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https://docs.a2.agathaconnect.com/nrbC_s3dq8BHYuJyig2XmK__0IMq3A0ZFOntxuP4KLgpUm-Vadf2lbJkCPGlSTsoQK0DIZFyohFtc98q-_0xWA==/2v6aiPRYMHG_TzR1B3nhf003vEFbNvjexblPL1KN1A0= 1=13412/"/>
    </mc:Choice>
  </mc:AlternateContent>
  <xr:revisionPtr revIDLastSave="0" documentId="13_ncr:1_{77A1EAD5-EB13-4C8D-A21A-244B46022DD8}" xr6:coauthVersionLast="47" xr6:coauthVersionMax="47" xr10:uidLastSave="{00000000-0000-0000-0000-000000000000}"/>
  <bookViews>
    <workbookView xWindow="-110" yWindow="-110" windowWidth="19420" windowHeight="11620" tabRatio="564" activeTab="1" xr2:uid="{00000000-000D-0000-FFFF-FFFF00000000}"/>
  </bookViews>
  <sheets>
    <sheet name="入力内容についての説明" sheetId="11" r:id="rId1"/>
    <sheet name="承認品目一覧表" sheetId="1" r:id="rId2"/>
    <sheet name="その他品目" sheetId="12" r:id="rId3"/>
    <sheet name="特記事項についての説明" sheetId="16" r:id="rId4"/>
    <sheet name="HL" sheetId="13" state="hidden" r:id="rId5"/>
    <sheet name="再評価品目" sheetId="15" state="hidden" r:id="rId6"/>
  </sheets>
  <externalReferences>
    <externalReference r:id="rId7"/>
  </externalReferences>
  <definedNames>
    <definedName name="_xlnm._FilterDatabase" localSheetId="4" hidden="1">HL!$A$3:$R$1339</definedName>
    <definedName name="_xlnm._FilterDatabase" localSheetId="2" hidden="1">その他品目!$A$3:$AR$4</definedName>
    <definedName name="_xlnm._FilterDatabase" localSheetId="5" hidden="1">再評価品目!$A$3:$AT$3</definedName>
    <definedName name="_xlnm._FilterDatabase" localSheetId="1" hidden="1">承認品目一覧表!$A$4:$BD$2546</definedName>
    <definedName name="_xlnm.Print_Area" localSheetId="2">その他品目!$F$2:$AR$3</definedName>
    <definedName name="_xlnm.Print_Area" localSheetId="5">再評価品目!$C$2:$AS$3</definedName>
    <definedName name="_xlnm.Print_Area" localSheetId="1">承認品目一覧表!$H$2:$BA$550</definedName>
    <definedName name="_xlnm.Print_Titles" localSheetId="2">その他品目!$3:$3</definedName>
    <definedName name="_xlnm.Print_Titles" localSheetId="5">再評価品目!$3:$3</definedName>
    <definedName name="_xlnm.Print_Titles" localSheetId="1">承認品目一覧表!$4:$4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2546" i="1" l="1"/>
  <c r="Z2546" i="1"/>
  <c r="AA2545" i="1"/>
  <c r="Z2545" i="1"/>
  <c r="AA2544" i="1"/>
  <c r="Z2544" i="1"/>
  <c r="AA2543" i="1"/>
  <c r="Z2543" i="1"/>
  <c r="AA2542" i="1"/>
  <c r="Z2542" i="1"/>
  <c r="AA2541" i="1"/>
  <c r="Z2541" i="1"/>
  <c r="AA2540" i="1"/>
  <c r="Z2540" i="1"/>
  <c r="AA2539" i="1"/>
  <c r="Z2539" i="1"/>
  <c r="AA2538" i="1"/>
  <c r="Z2538" i="1"/>
  <c r="AA2537" i="1"/>
  <c r="Z2537" i="1"/>
  <c r="AA2536" i="1"/>
  <c r="Z2536" i="1"/>
  <c r="AA2535" i="1"/>
  <c r="Z2535" i="1"/>
  <c r="AA2534" i="1"/>
  <c r="Z2534" i="1"/>
  <c r="AA2533" i="1"/>
  <c r="Z2533" i="1"/>
  <c r="AA2532" i="1"/>
  <c r="Z2532" i="1"/>
  <c r="AA2531" i="1"/>
  <c r="Z2531" i="1"/>
  <c r="AA2530" i="1"/>
  <c r="Z2530" i="1"/>
  <c r="AA2529" i="1"/>
  <c r="Z2529" i="1"/>
  <c r="AA2528" i="1"/>
  <c r="Z2528" i="1"/>
  <c r="AA2527" i="1"/>
  <c r="Z2527" i="1"/>
  <c r="AA2526" i="1"/>
  <c r="Z2526" i="1"/>
  <c r="AA2525" i="1"/>
  <c r="Z2525" i="1"/>
  <c r="AA2524" i="1"/>
  <c r="Z2524" i="1"/>
  <c r="AA2523" i="1"/>
  <c r="Z2523" i="1"/>
  <c r="AA2522" i="1"/>
  <c r="Z2522" i="1"/>
  <c r="AA2521" i="1"/>
  <c r="Z2521" i="1"/>
  <c r="AA2520" i="1"/>
  <c r="Z2520" i="1"/>
  <c r="AA2519" i="1"/>
  <c r="Z2519" i="1"/>
  <c r="AA2518" i="1"/>
  <c r="Z2518" i="1"/>
  <c r="AA2517" i="1"/>
  <c r="Z2517" i="1"/>
  <c r="AA2516" i="1"/>
  <c r="Z2516" i="1"/>
  <c r="AA2515" i="1"/>
  <c r="Z2515" i="1"/>
  <c r="AA2514" i="1"/>
  <c r="Z2514" i="1"/>
  <c r="AA2513" i="1"/>
  <c r="Z2513" i="1"/>
  <c r="AA2512" i="1"/>
  <c r="Z2512" i="1"/>
  <c r="AA2511" i="1"/>
  <c r="Z2511" i="1"/>
  <c r="AA2510" i="1"/>
  <c r="Z2510" i="1"/>
  <c r="AA2509" i="1"/>
  <c r="Z2509" i="1"/>
  <c r="AA2508" i="1"/>
  <c r="Z2508" i="1"/>
  <c r="AA2507" i="1"/>
  <c r="Z2507" i="1"/>
  <c r="AA2506" i="1"/>
  <c r="Z2506" i="1"/>
  <c r="AA2505" i="1"/>
  <c r="Z2505" i="1"/>
  <c r="W2546" i="1"/>
  <c r="V2546" i="1"/>
  <c r="U2546" i="1"/>
  <c r="T2546" i="1"/>
  <c r="S2546" i="1"/>
  <c r="R2546" i="1"/>
  <c r="Q2546" i="1"/>
  <c r="P2546" i="1"/>
  <c r="O2546" i="1"/>
  <c r="N2546" i="1"/>
  <c r="M2546" i="1"/>
  <c r="L2546" i="1"/>
  <c r="K2546" i="1"/>
  <c r="J2546" i="1"/>
  <c r="I2546" i="1"/>
  <c r="W2545" i="1"/>
  <c r="V2545" i="1"/>
  <c r="U2545" i="1"/>
  <c r="T2545" i="1"/>
  <c r="S2545" i="1"/>
  <c r="R2545" i="1"/>
  <c r="Q2545" i="1"/>
  <c r="P2545" i="1"/>
  <c r="O2545" i="1"/>
  <c r="N2545" i="1"/>
  <c r="M2545" i="1"/>
  <c r="L2545" i="1"/>
  <c r="K2545" i="1"/>
  <c r="J2545" i="1"/>
  <c r="I2545" i="1"/>
  <c r="W2544" i="1"/>
  <c r="V2544" i="1"/>
  <c r="U2544" i="1"/>
  <c r="T2544" i="1"/>
  <c r="S2544" i="1"/>
  <c r="R2544" i="1"/>
  <c r="Q2544" i="1"/>
  <c r="P2544" i="1"/>
  <c r="O2544" i="1"/>
  <c r="N2544" i="1"/>
  <c r="M2544" i="1"/>
  <c r="L2544" i="1"/>
  <c r="K2544" i="1"/>
  <c r="J2544" i="1"/>
  <c r="I2544" i="1"/>
  <c r="W2543" i="1"/>
  <c r="V2543" i="1"/>
  <c r="U2543" i="1"/>
  <c r="T2543" i="1"/>
  <c r="S2543" i="1"/>
  <c r="R2543" i="1"/>
  <c r="Q2543" i="1"/>
  <c r="P2543" i="1"/>
  <c r="O2543" i="1"/>
  <c r="N2543" i="1"/>
  <c r="M2543" i="1"/>
  <c r="L2543" i="1"/>
  <c r="K2543" i="1"/>
  <c r="J2543" i="1"/>
  <c r="I2543" i="1"/>
  <c r="W2542" i="1"/>
  <c r="V2542" i="1"/>
  <c r="U2542" i="1"/>
  <c r="T2542" i="1"/>
  <c r="S2542" i="1"/>
  <c r="R2542" i="1"/>
  <c r="Q2542" i="1"/>
  <c r="P2542" i="1"/>
  <c r="O2542" i="1"/>
  <c r="N2542" i="1"/>
  <c r="M2542" i="1"/>
  <c r="L2542" i="1"/>
  <c r="K2542" i="1"/>
  <c r="J2542" i="1"/>
  <c r="I2542" i="1"/>
  <c r="W2541" i="1"/>
  <c r="V2541" i="1"/>
  <c r="U2541" i="1"/>
  <c r="T2541" i="1"/>
  <c r="S2541" i="1"/>
  <c r="R2541" i="1"/>
  <c r="Q2541" i="1"/>
  <c r="P2541" i="1"/>
  <c r="O2541" i="1"/>
  <c r="N2541" i="1"/>
  <c r="M2541" i="1"/>
  <c r="L2541" i="1"/>
  <c r="K2541" i="1"/>
  <c r="J2541" i="1"/>
  <c r="I2541" i="1"/>
  <c r="W2540" i="1"/>
  <c r="V2540" i="1"/>
  <c r="U2540" i="1"/>
  <c r="T2540" i="1"/>
  <c r="S2540" i="1"/>
  <c r="R2540" i="1"/>
  <c r="Q2540" i="1"/>
  <c r="P2540" i="1"/>
  <c r="O2540" i="1"/>
  <c r="N2540" i="1"/>
  <c r="M2540" i="1"/>
  <c r="L2540" i="1"/>
  <c r="K2540" i="1"/>
  <c r="J2540" i="1"/>
  <c r="I2540" i="1"/>
  <c r="W2539" i="1"/>
  <c r="V2539" i="1"/>
  <c r="U2539" i="1"/>
  <c r="T2539" i="1"/>
  <c r="S2539" i="1"/>
  <c r="R2539" i="1"/>
  <c r="Q2539" i="1"/>
  <c r="P2539" i="1"/>
  <c r="O2539" i="1"/>
  <c r="N2539" i="1"/>
  <c r="M2539" i="1"/>
  <c r="L2539" i="1"/>
  <c r="K2539" i="1"/>
  <c r="J2539" i="1"/>
  <c r="I2539" i="1"/>
  <c r="W2538" i="1"/>
  <c r="V2538" i="1"/>
  <c r="U2538" i="1"/>
  <c r="T2538" i="1"/>
  <c r="S2538" i="1"/>
  <c r="R2538" i="1"/>
  <c r="Q2538" i="1"/>
  <c r="P2538" i="1"/>
  <c r="O2538" i="1"/>
  <c r="N2538" i="1"/>
  <c r="M2538" i="1"/>
  <c r="L2538" i="1"/>
  <c r="K2538" i="1"/>
  <c r="J2538" i="1"/>
  <c r="I2538" i="1"/>
  <c r="W2537" i="1"/>
  <c r="V2537" i="1"/>
  <c r="U2537" i="1"/>
  <c r="T2537" i="1"/>
  <c r="S2537" i="1"/>
  <c r="R2537" i="1"/>
  <c r="Q2537" i="1"/>
  <c r="P2537" i="1"/>
  <c r="O2537" i="1"/>
  <c r="N2537" i="1"/>
  <c r="M2537" i="1"/>
  <c r="L2537" i="1"/>
  <c r="K2537" i="1"/>
  <c r="J2537" i="1"/>
  <c r="I2537" i="1"/>
  <c r="W2536" i="1"/>
  <c r="V2536" i="1"/>
  <c r="U2536" i="1"/>
  <c r="T2536" i="1"/>
  <c r="S2536" i="1"/>
  <c r="R2536" i="1"/>
  <c r="Q2536" i="1"/>
  <c r="P2536" i="1"/>
  <c r="O2536" i="1"/>
  <c r="N2536" i="1"/>
  <c r="M2536" i="1"/>
  <c r="L2536" i="1"/>
  <c r="K2536" i="1"/>
  <c r="J2536" i="1"/>
  <c r="I2536" i="1"/>
  <c r="W2535" i="1"/>
  <c r="V2535" i="1"/>
  <c r="U2535" i="1"/>
  <c r="T2535" i="1"/>
  <c r="S2535" i="1"/>
  <c r="R2535" i="1"/>
  <c r="Q2535" i="1"/>
  <c r="P2535" i="1"/>
  <c r="O2535" i="1"/>
  <c r="N2535" i="1"/>
  <c r="M2535" i="1"/>
  <c r="L2535" i="1"/>
  <c r="K2535" i="1"/>
  <c r="J2535" i="1"/>
  <c r="I2535" i="1"/>
  <c r="W2534" i="1"/>
  <c r="V2534" i="1"/>
  <c r="U2534" i="1"/>
  <c r="T2534" i="1"/>
  <c r="S2534" i="1"/>
  <c r="R2534" i="1"/>
  <c r="Q2534" i="1"/>
  <c r="P2534" i="1"/>
  <c r="O2534" i="1"/>
  <c r="N2534" i="1"/>
  <c r="M2534" i="1"/>
  <c r="L2534" i="1"/>
  <c r="K2534" i="1"/>
  <c r="J2534" i="1"/>
  <c r="I2534" i="1"/>
  <c r="W2533" i="1"/>
  <c r="V2533" i="1"/>
  <c r="U2533" i="1"/>
  <c r="T2533" i="1"/>
  <c r="S2533" i="1"/>
  <c r="R2533" i="1"/>
  <c r="Q2533" i="1"/>
  <c r="P2533" i="1"/>
  <c r="O2533" i="1"/>
  <c r="N2533" i="1"/>
  <c r="M2533" i="1"/>
  <c r="L2533" i="1"/>
  <c r="K2533" i="1"/>
  <c r="J2533" i="1"/>
  <c r="I2533" i="1"/>
  <c r="W2532" i="1"/>
  <c r="V2532" i="1"/>
  <c r="U2532" i="1"/>
  <c r="T2532" i="1"/>
  <c r="S2532" i="1"/>
  <c r="R2532" i="1"/>
  <c r="Q2532" i="1"/>
  <c r="P2532" i="1"/>
  <c r="O2532" i="1"/>
  <c r="N2532" i="1"/>
  <c r="M2532" i="1"/>
  <c r="L2532" i="1"/>
  <c r="K2532" i="1"/>
  <c r="J2532" i="1"/>
  <c r="I2532" i="1"/>
  <c r="W2531" i="1"/>
  <c r="V2531" i="1"/>
  <c r="U2531" i="1"/>
  <c r="T2531" i="1"/>
  <c r="S2531" i="1"/>
  <c r="R2531" i="1"/>
  <c r="Q2531" i="1"/>
  <c r="P2531" i="1"/>
  <c r="O2531" i="1"/>
  <c r="N2531" i="1"/>
  <c r="M2531" i="1"/>
  <c r="L2531" i="1"/>
  <c r="K2531" i="1"/>
  <c r="J2531" i="1"/>
  <c r="I2531" i="1"/>
  <c r="W2530" i="1"/>
  <c r="V2530" i="1"/>
  <c r="U2530" i="1"/>
  <c r="T2530" i="1"/>
  <c r="S2530" i="1"/>
  <c r="R2530" i="1"/>
  <c r="Q2530" i="1"/>
  <c r="P2530" i="1"/>
  <c r="O2530" i="1"/>
  <c r="N2530" i="1"/>
  <c r="M2530" i="1"/>
  <c r="L2530" i="1"/>
  <c r="K2530" i="1"/>
  <c r="J2530" i="1"/>
  <c r="I2530" i="1"/>
  <c r="W2529" i="1"/>
  <c r="V2529" i="1"/>
  <c r="U2529" i="1"/>
  <c r="T2529" i="1"/>
  <c r="S2529" i="1"/>
  <c r="R2529" i="1"/>
  <c r="Q2529" i="1"/>
  <c r="P2529" i="1"/>
  <c r="O2529" i="1"/>
  <c r="N2529" i="1"/>
  <c r="M2529" i="1"/>
  <c r="L2529" i="1"/>
  <c r="K2529" i="1"/>
  <c r="J2529" i="1"/>
  <c r="I2529" i="1"/>
  <c r="W2528" i="1"/>
  <c r="V2528" i="1"/>
  <c r="U2528" i="1"/>
  <c r="T2528" i="1"/>
  <c r="S2528" i="1"/>
  <c r="R2528" i="1"/>
  <c r="Q2528" i="1"/>
  <c r="P2528" i="1"/>
  <c r="O2528" i="1"/>
  <c r="N2528" i="1"/>
  <c r="M2528" i="1"/>
  <c r="L2528" i="1"/>
  <c r="K2528" i="1"/>
  <c r="J2528" i="1"/>
  <c r="I2528" i="1"/>
  <c r="W2527" i="1"/>
  <c r="V2527" i="1"/>
  <c r="U2527" i="1"/>
  <c r="T2527" i="1"/>
  <c r="S2527" i="1"/>
  <c r="R2527" i="1"/>
  <c r="Q2527" i="1"/>
  <c r="P2527" i="1"/>
  <c r="O2527" i="1"/>
  <c r="N2527" i="1"/>
  <c r="M2527" i="1"/>
  <c r="L2527" i="1"/>
  <c r="K2527" i="1"/>
  <c r="J2527" i="1"/>
  <c r="I2527" i="1"/>
  <c r="W2526" i="1"/>
  <c r="V2526" i="1"/>
  <c r="U2526" i="1"/>
  <c r="T2526" i="1"/>
  <c r="S2526" i="1"/>
  <c r="R2526" i="1"/>
  <c r="Q2526" i="1"/>
  <c r="P2526" i="1"/>
  <c r="O2526" i="1"/>
  <c r="N2526" i="1"/>
  <c r="M2526" i="1"/>
  <c r="L2526" i="1"/>
  <c r="K2526" i="1"/>
  <c r="J2526" i="1"/>
  <c r="I2526" i="1"/>
  <c r="W2525" i="1"/>
  <c r="V2525" i="1"/>
  <c r="U2525" i="1"/>
  <c r="T2525" i="1"/>
  <c r="S2525" i="1"/>
  <c r="R2525" i="1"/>
  <c r="Q2525" i="1"/>
  <c r="P2525" i="1"/>
  <c r="O2525" i="1"/>
  <c r="N2525" i="1"/>
  <c r="M2525" i="1"/>
  <c r="L2525" i="1"/>
  <c r="K2525" i="1"/>
  <c r="J2525" i="1"/>
  <c r="I2525" i="1"/>
  <c r="W2524" i="1"/>
  <c r="V2524" i="1"/>
  <c r="U2524" i="1"/>
  <c r="T2524" i="1"/>
  <c r="S2524" i="1"/>
  <c r="R2524" i="1"/>
  <c r="Q2524" i="1"/>
  <c r="P2524" i="1"/>
  <c r="O2524" i="1"/>
  <c r="N2524" i="1"/>
  <c r="M2524" i="1"/>
  <c r="L2524" i="1"/>
  <c r="K2524" i="1"/>
  <c r="J2524" i="1"/>
  <c r="I2524" i="1"/>
  <c r="W2523" i="1"/>
  <c r="V2523" i="1"/>
  <c r="U2523" i="1"/>
  <c r="T2523" i="1"/>
  <c r="S2523" i="1"/>
  <c r="R2523" i="1"/>
  <c r="Q2523" i="1"/>
  <c r="P2523" i="1"/>
  <c r="O2523" i="1"/>
  <c r="N2523" i="1"/>
  <c r="M2523" i="1"/>
  <c r="L2523" i="1"/>
  <c r="K2523" i="1"/>
  <c r="J2523" i="1"/>
  <c r="I2523" i="1"/>
  <c r="W2522" i="1"/>
  <c r="V2522" i="1"/>
  <c r="U2522" i="1"/>
  <c r="T2522" i="1"/>
  <c r="S2522" i="1"/>
  <c r="R2522" i="1"/>
  <c r="Q2522" i="1"/>
  <c r="P2522" i="1"/>
  <c r="O2522" i="1"/>
  <c r="N2522" i="1"/>
  <c r="M2522" i="1"/>
  <c r="L2522" i="1"/>
  <c r="K2522" i="1"/>
  <c r="J2522" i="1"/>
  <c r="I2522" i="1"/>
  <c r="W2521" i="1"/>
  <c r="V2521" i="1"/>
  <c r="U2521" i="1"/>
  <c r="T2521" i="1"/>
  <c r="S2521" i="1"/>
  <c r="R2521" i="1"/>
  <c r="Q2521" i="1"/>
  <c r="P2521" i="1"/>
  <c r="O2521" i="1"/>
  <c r="N2521" i="1"/>
  <c r="M2521" i="1"/>
  <c r="L2521" i="1"/>
  <c r="K2521" i="1"/>
  <c r="J2521" i="1"/>
  <c r="I2521" i="1"/>
  <c r="W2520" i="1"/>
  <c r="V2520" i="1"/>
  <c r="U2520" i="1"/>
  <c r="T2520" i="1"/>
  <c r="S2520" i="1"/>
  <c r="R2520" i="1"/>
  <c r="Q2520" i="1"/>
  <c r="P2520" i="1"/>
  <c r="O2520" i="1"/>
  <c r="N2520" i="1"/>
  <c r="M2520" i="1"/>
  <c r="L2520" i="1"/>
  <c r="K2520" i="1"/>
  <c r="J2520" i="1"/>
  <c r="I2520" i="1"/>
  <c r="W2519" i="1"/>
  <c r="V2519" i="1"/>
  <c r="U2519" i="1"/>
  <c r="T2519" i="1"/>
  <c r="S2519" i="1"/>
  <c r="R2519" i="1"/>
  <c r="Q2519" i="1"/>
  <c r="P2519" i="1"/>
  <c r="O2519" i="1"/>
  <c r="N2519" i="1"/>
  <c r="M2519" i="1"/>
  <c r="L2519" i="1"/>
  <c r="K2519" i="1"/>
  <c r="J2519" i="1"/>
  <c r="I2519" i="1"/>
  <c r="W2518" i="1"/>
  <c r="V2518" i="1"/>
  <c r="U2518" i="1"/>
  <c r="T2518" i="1"/>
  <c r="S2518" i="1"/>
  <c r="R2518" i="1"/>
  <c r="Q2518" i="1"/>
  <c r="P2518" i="1"/>
  <c r="O2518" i="1"/>
  <c r="N2518" i="1"/>
  <c r="M2518" i="1"/>
  <c r="L2518" i="1"/>
  <c r="K2518" i="1"/>
  <c r="J2518" i="1"/>
  <c r="I2518" i="1"/>
  <c r="W2517" i="1"/>
  <c r="V2517" i="1"/>
  <c r="U2517" i="1"/>
  <c r="T2517" i="1"/>
  <c r="S2517" i="1"/>
  <c r="R2517" i="1"/>
  <c r="Q2517" i="1"/>
  <c r="P2517" i="1"/>
  <c r="O2517" i="1"/>
  <c r="N2517" i="1"/>
  <c r="M2517" i="1"/>
  <c r="L2517" i="1"/>
  <c r="K2517" i="1"/>
  <c r="J2517" i="1"/>
  <c r="I2517" i="1"/>
  <c r="W2516" i="1"/>
  <c r="V2516" i="1"/>
  <c r="U2516" i="1"/>
  <c r="T2516" i="1"/>
  <c r="S2516" i="1"/>
  <c r="R2516" i="1"/>
  <c r="Q2516" i="1"/>
  <c r="P2516" i="1"/>
  <c r="O2516" i="1"/>
  <c r="N2516" i="1"/>
  <c r="M2516" i="1"/>
  <c r="L2516" i="1"/>
  <c r="K2516" i="1"/>
  <c r="J2516" i="1"/>
  <c r="I2516" i="1"/>
  <c r="W2515" i="1"/>
  <c r="V2515" i="1"/>
  <c r="U2515" i="1"/>
  <c r="T2515" i="1"/>
  <c r="S2515" i="1"/>
  <c r="R2515" i="1"/>
  <c r="Q2515" i="1"/>
  <c r="P2515" i="1"/>
  <c r="O2515" i="1"/>
  <c r="N2515" i="1"/>
  <c r="M2515" i="1"/>
  <c r="L2515" i="1"/>
  <c r="K2515" i="1"/>
  <c r="J2515" i="1"/>
  <c r="I2515" i="1"/>
  <c r="W2514" i="1"/>
  <c r="V2514" i="1"/>
  <c r="U2514" i="1"/>
  <c r="T2514" i="1"/>
  <c r="S2514" i="1"/>
  <c r="R2514" i="1"/>
  <c r="Q2514" i="1"/>
  <c r="P2514" i="1"/>
  <c r="O2514" i="1"/>
  <c r="N2514" i="1"/>
  <c r="M2514" i="1"/>
  <c r="L2514" i="1"/>
  <c r="K2514" i="1"/>
  <c r="J2514" i="1"/>
  <c r="I2514" i="1"/>
  <c r="W2513" i="1"/>
  <c r="V2513" i="1"/>
  <c r="U2513" i="1"/>
  <c r="T2513" i="1"/>
  <c r="S2513" i="1"/>
  <c r="R2513" i="1"/>
  <c r="Q2513" i="1"/>
  <c r="P2513" i="1"/>
  <c r="O2513" i="1"/>
  <c r="N2513" i="1"/>
  <c r="M2513" i="1"/>
  <c r="L2513" i="1"/>
  <c r="K2513" i="1"/>
  <c r="J2513" i="1"/>
  <c r="I2513" i="1"/>
  <c r="W2512" i="1"/>
  <c r="V2512" i="1"/>
  <c r="U2512" i="1"/>
  <c r="T2512" i="1"/>
  <c r="S2512" i="1"/>
  <c r="R2512" i="1"/>
  <c r="Q2512" i="1"/>
  <c r="P2512" i="1"/>
  <c r="O2512" i="1"/>
  <c r="N2512" i="1"/>
  <c r="M2512" i="1"/>
  <c r="L2512" i="1"/>
  <c r="K2512" i="1"/>
  <c r="J2512" i="1"/>
  <c r="I2512" i="1"/>
  <c r="W2511" i="1"/>
  <c r="V2511" i="1"/>
  <c r="U2511" i="1"/>
  <c r="T2511" i="1"/>
  <c r="S2511" i="1"/>
  <c r="R2511" i="1"/>
  <c r="Q2511" i="1"/>
  <c r="P2511" i="1"/>
  <c r="O2511" i="1"/>
  <c r="N2511" i="1"/>
  <c r="M2511" i="1"/>
  <c r="L2511" i="1"/>
  <c r="K2511" i="1"/>
  <c r="J2511" i="1"/>
  <c r="I2511" i="1"/>
  <c r="W2510" i="1"/>
  <c r="V2510" i="1"/>
  <c r="U2510" i="1"/>
  <c r="T2510" i="1"/>
  <c r="S2510" i="1"/>
  <c r="R2510" i="1"/>
  <c r="Q2510" i="1"/>
  <c r="P2510" i="1"/>
  <c r="O2510" i="1"/>
  <c r="N2510" i="1"/>
  <c r="M2510" i="1"/>
  <c r="L2510" i="1"/>
  <c r="K2510" i="1"/>
  <c r="J2510" i="1"/>
  <c r="I2510" i="1"/>
  <c r="W2509" i="1"/>
  <c r="V2509" i="1"/>
  <c r="U2509" i="1"/>
  <c r="T2509" i="1"/>
  <c r="S2509" i="1"/>
  <c r="R2509" i="1"/>
  <c r="Q2509" i="1"/>
  <c r="P2509" i="1"/>
  <c r="O2509" i="1"/>
  <c r="N2509" i="1"/>
  <c r="M2509" i="1"/>
  <c r="L2509" i="1"/>
  <c r="K2509" i="1"/>
  <c r="J2509" i="1"/>
  <c r="I2509" i="1"/>
  <c r="W2508" i="1"/>
  <c r="V2508" i="1"/>
  <c r="U2508" i="1"/>
  <c r="T2508" i="1"/>
  <c r="S2508" i="1"/>
  <c r="R2508" i="1"/>
  <c r="Q2508" i="1"/>
  <c r="P2508" i="1"/>
  <c r="O2508" i="1"/>
  <c r="N2508" i="1"/>
  <c r="M2508" i="1"/>
  <c r="L2508" i="1"/>
  <c r="K2508" i="1"/>
  <c r="J2508" i="1"/>
  <c r="I2508" i="1"/>
  <c r="W2507" i="1"/>
  <c r="V2507" i="1"/>
  <c r="U2507" i="1"/>
  <c r="T2507" i="1"/>
  <c r="S2507" i="1"/>
  <c r="R2507" i="1"/>
  <c r="Q2507" i="1"/>
  <c r="P2507" i="1"/>
  <c r="O2507" i="1"/>
  <c r="N2507" i="1"/>
  <c r="M2507" i="1"/>
  <c r="L2507" i="1"/>
  <c r="K2507" i="1"/>
  <c r="J2507" i="1"/>
  <c r="I2507" i="1"/>
  <c r="W2506" i="1"/>
  <c r="V2506" i="1"/>
  <c r="U2506" i="1"/>
  <c r="T2506" i="1"/>
  <c r="S2506" i="1"/>
  <c r="R2506" i="1"/>
  <c r="Q2506" i="1"/>
  <c r="P2506" i="1"/>
  <c r="O2506" i="1"/>
  <c r="N2506" i="1"/>
  <c r="M2506" i="1"/>
  <c r="L2506" i="1"/>
  <c r="K2506" i="1"/>
  <c r="J2506" i="1"/>
  <c r="I2506" i="1"/>
  <c r="W2505" i="1"/>
  <c r="V2505" i="1"/>
  <c r="U2505" i="1"/>
  <c r="T2505" i="1"/>
  <c r="S2505" i="1"/>
  <c r="R2505" i="1"/>
  <c r="Q2505" i="1"/>
  <c r="P2505" i="1"/>
  <c r="O2505" i="1"/>
  <c r="N2505" i="1"/>
  <c r="M2505" i="1"/>
  <c r="L2505" i="1"/>
  <c r="K2505" i="1"/>
  <c r="J2505" i="1"/>
  <c r="I2505" i="1"/>
  <c r="I2473" i="1" l="1"/>
  <c r="J2473" i="1"/>
  <c r="K2473" i="1"/>
  <c r="L2473" i="1"/>
  <c r="M2473" i="1"/>
  <c r="N2473" i="1"/>
  <c r="O2473" i="1"/>
  <c r="P2473" i="1"/>
  <c r="Q2473" i="1"/>
  <c r="R2473" i="1"/>
  <c r="S2473" i="1"/>
  <c r="T2473" i="1"/>
  <c r="U2473" i="1"/>
  <c r="V2473" i="1"/>
  <c r="W2473" i="1"/>
  <c r="Z2473" i="1"/>
  <c r="AA2473" i="1"/>
  <c r="I2474" i="1"/>
  <c r="J2474" i="1"/>
  <c r="K2474" i="1"/>
  <c r="L2474" i="1"/>
  <c r="M2474" i="1"/>
  <c r="N2474" i="1"/>
  <c r="O2474" i="1"/>
  <c r="P2474" i="1"/>
  <c r="Q2474" i="1"/>
  <c r="R2474" i="1"/>
  <c r="S2474" i="1"/>
  <c r="T2474" i="1"/>
  <c r="U2474" i="1"/>
  <c r="V2474" i="1"/>
  <c r="W2474" i="1"/>
  <c r="Z2474" i="1"/>
  <c r="AA2474" i="1"/>
  <c r="I2475" i="1"/>
  <c r="J2475" i="1"/>
  <c r="K2475" i="1"/>
  <c r="L2475" i="1"/>
  <c r="M2475" i="1"/>
  <c r="N2475" i="1"/>
  <c r="O2475" i="1"/>
  <c r="P2475" i="1"/>
  <c r="Q2475" i="1"/>
  <c r="R2475" i="1"/>
  <c r="S2475" i="1"/>
  <c r="T2475" i="1"/>
  <c r="U2475" i="1"/>
  <c r="V2475" i="1"/>
  <c r="W2475" i="1"/>
  <c r="Z2475" i="1"/>
  <c r="AA2475" i="1"/>
  <c r="AA2504" i="1"/>
  <c r="Z2504" i="1"/>
  <c r="W2504" i="1"/>
  <c r="V2504" i="1"/>
  <c r="U2504" i="1"/>
  <c r="T2504" i="1"/>
  <c r="S2504" i="1"/>
  <c r="R2504" i="1"/>
  <c r="Q2504" i="1"/>
  <c r="P2504" i="1"/>
  <c r="O2504" i="1"/>
  <c r="N2504" i="1"/>
  <c r="M2504" i="1"/>
  <c r="L2504" i="1"/>
  <c r="K2504" i="1"/>
  <c r="J2504" i="1"/>
  <c r="I2504" i="1"/>
  <c r="AA2503" i="1"/>
  <c r="Z2503" i="1"/>
  <c r="W2503" i="1"/>
  <c r="V2503" i="1"/>
  <c r="U2503" i="1"/>
  <c r="T2503" i="1"/>
  <c r="S2503" i="1"/>
  <c r="R2503" i="1"/>
  <c r="Q2503" i="1"/>
  <c r="P2503" i="1"/>
  <c r="O2503" i="1"/>
  <c r="N2503" i="1"/>
  <c r="M2503" i="1"/>
  <c r="L2503" i="1"/>
  <c r="K2503" i="1"/>
  <c r="J2503" i="1"/>
  <c r="I2503" i="1"/>
  <c r="AA2502" i="1"/>
  <c r="Z2502" i="1"/>
  <c r="W2502" i="1"/>
  <c r="V2502" i="1"/>
  <c r="U2502" i="1"/>
  <c r="T2502" i="1"/>
  <c r="S2502" i="1"/>
  <c r="R2502" i="1"/>
  <c r="Q2502" i="1"/>
  <c r="P2502" i="1"/>
  <c r="O2502" i="1"/>
  <c r="N2502" i="1"/>
  <c r="M2502" i="1"/>
  <c r="L2502" i="1"/>
  <c r="K2502" i="1"/>
  <c r="J2502" i="1"/>
  <c r="I2502" i="1"/>
  <c r="AA2501" i="1"/>
  <c r="Z2501" i="1"/>
  <c r="W2501" i="1"/>
  <c r="V2501" i="1"/>
  <c r="U2501" i="1"/>
  <c r="T2501" i="1"/>
  <c r="S2501" i="1"/>
  <c r="R2501" i="1"/>
  <c r="Q2501" i="1"/>
  <c r="P2501" i="1"/>
  <c r="O2501" i="1"/>
  <c r="N2501" i="1"/>
  <c r="M2501" i="1"/>
  <c r="L2501" i="1"/>
  <c r="K2501" i="1"/>
  <c r="J2501" i="1"/>
  <c r="I2501" i="1"/>
  <c r="AA2500" i="1"/>
  <c r="Z2500" i="1"/>
  <c r="W2500" i="1"/>
  <c r="V2500" i="1"/>
  <c r="U2500" i="1"/>
  <c r="T2500" i="1"/>
  <c r="S2500" i="1"/>
  <c r="R2500" i="1"/>
  <c r="Q2500" i="1"/>
  <c r="P2500" i="1"/>
  <c r="O2500" i="1"/>
  <c r="N2500" i="1"/>
  <c r="M2500" i="1"/>
  <c r="L2500" i="1"/>
  <c r="K2500" i="1"/>
  <c r="J2500" i="1"/>
  <c r="I2500" i="1"/>
  <c r="AA2499" i="1"/>
  <c r="Z2499" i="1"/>
  <c r="W2499" i="1"/>
  <c r="V2499" i="1"/>
  <c r="U2499" i="1"/>
  <c r="T2499" i="1"/>
  <c r="S2499" i="1"/>
  <c r="R2499" i="1"/>
  <c r="Q2499" i="1"/>
  <c r="P2499" i="1"/>
  <c r="O2499" i="1"/>
  <c r="N2499" i="1"/>
  <c r="M2499" i="1"/>
  <c r="L2499" i="1"/>
  <c r="K2499" i="1"/>
  <c r="J2499" i="1"/>
  <c r="I2499" i="1"/>
  <c r="AA2498" i="1"/>
  <c r="Z2498" i="1"/>
  <c r="W2498" i="1"/>
  <c r="V2498" i="1"/>
  <c r="U2498" i="1"/>
  <c r="T2498" i="1"/>
  <c r="S2498" i="1"/>
  <c r="R2498" i="1"/>
  <c r="Q2498" i="1"/>
  <c r="P2498" i="1"/>
  <c r="O2498" i="1"/>
  <c r="N2498" i="1"/>
  <c r="M2498" i="1"/>
  <c r="L2498" i="1"/>
  <c r="K2498" i="1"/>
  <c r="J2498" i="1"/>
  <c r="I2498" i="1"/>
  <c r="AA2497" i="1"/>
  <c r="Z2497" i="1"/>
  <c r="W2497" i="1"/>
  <c r="V2497" i="1"/>
  <c r="U2497" i="1"/>
  <c r="T2497" i="1"/>
  <c r="S2497" i="1"/>
  <c r="R2497" i="1"/>
  <c r="Q2497" i="1"/>
  <c r="P2497" i="1"/>
  <c r="O2497" i="1"/>
  <c r="N2497" i="1"/>
  <c r="M2497" i="1"/>
  <c r="L2497" i="1"/>
  <c r="K2497" i="1"/>
  <c r="J2497" i="1"/>
  <c r="I2497" i="1"/>
  <c r="AA2496" i="1"/>
  <c r="Z2496" i="1"/>
  <c r="W2496" i="1"/>
  <c r="V2496" i="1"/>
  <c r="U2496" i="1"/>
  <c r="T2496" i="1"/>
  <c r="S2496" i="1"/>
  <c r="R2496" i="1"/>
  <c r="Q2496" i="1"/>
  <c r="P2496" i="1"/>
  <c r="O2496" i="1"/>
  <c r="N2496" i="1"/>
  <c r="M2496" i="1"/>
  <c r="L2496" i="1"/>
  <c r="K2496" i="1"/>
  <c r="J2496" i="1"/>
  <c r="I2496" i="1"/>
  <c r="AA2495" i="1"/>
  <c r="Z2495" i="1"/>
  <c r="W2495" i="1"/>
  <c r="V2495" i="1"/>
  <c r="U2495" i="1"/>
  <c r="T2495" i="1"/>
  <c r="S2495" i="1"/>
  <c r="R2495" i="1"/>
  <c r="Q2495" i="1"/>
  <c r="P2495" i="1"/>
  <c r="O2495" i="1"/>
  <c r="N2495" i="1"/>
  <c r="M2495" i="1"/>
  <c r="L2495" i="1"/>
  <c r="K2495" i="1"/>
  <c r="J2495" i="1"/>
  <c r="I2495" i="1"/>
  <c r="AA2494" i="1"/>
  <c r="Z2494" i="1"/>
  <c r="W2494" i="1"/>
  <c r="V2494" i="1"/>
  <c r="U2494" i="1"/>
  <c r="T2494" i="1"/>
  <c r="S2494" i="1"/>
  <c r="R2494" i="1"/>
  <c r="Q2494" i="1"/>
  <c r="P2494" i="1"/>
  <c r="O2494" i="1"/>
  <c r="N2494" i="1"/>
  <c r="M2494" i="1"/>
  <c r="L2494" i="1"/>
  <c r="K2494" i="1"/>
  <c r="J2494" i="1"/>
  <c r="I2494" i="1"/>
  <c r="AA2493" i="1"/>
  <c r="Z2493" i="1"/>
  <c r="W2493" i="1"/>
  <c r="V2493" i="1"/>
  <c r="U2493" i="1"/>
  <c r="T2493" i="1"/>
  <c r="S2493" i="1"/>
  <c r="R2493" i="1"/>
  <c r="Q2493" i="1"/>
  <c r="P2493" i="1"/>
  <c r="O2493" i="1"/>
  <c r="N2493" i="1"/>
  <c r="M2493" i="1"/>
  <c r="L2493" i="1"/>
  <c r="K2493" i="1"/>
  <c r="J2493" i="1"/>
  <c r="I2493" i="1"/>
  <c r="AA2492" i="1"/>
  <c r="Z2492" i="1"/>
  <c r="W2492" i="1"/>
  <c r="V2492" i="1"/>
  <c r="U2492" i="1"/>
  <c r="T2492" i="1"/>
  <c r="S2492" i="1"/>
  <c r="R2492" i="1"/>
  <c r="Q2492" i="1"/>
  <c r="P2492" i="1"/>
  <c r="O2492" i="1"/>
  <c r="N2492" i="1"/>
  <c r="M2492" i="1"/>
  <c r="L2492" i="1"/>
  <c r="K2492" i="1"/>
  <c r="J2492" i="1"/>
  <c r="I2492" i="1"/>
  <c r="AA2491" i="1"/>
  <c r="Z2491" i="1"/>
  <c r="W2491" i="1"/>
  <c r="V2491" i="1"/>
  <c r="U2491" i="1"/>
  <c r="T2491" i="1"/>
  <c r="S2491" i="1"/>
  <c r="R2491" i="1"/>
  <c r="Q2491" i="1"/>
  <c r="P2491" i="1"/>
  <c r="O2491" i="1"/>
  <c r="N2491" i="1"/>
  <c r="M2491" i="1"/>
  <c r="L2491" i="1"/>
  <c r="K2491" i="1"/>
  <c r="J2491" i="1"/>
  <c r="I2491" i="1"/>
  <c r="AA2490" i="1"/>
  <c r="Z2490" i="1"/>
  <c r="W2490" i="1"/>
  <c r="V2490" i="1"/>
  <c r="U2490" i="1"/>
  <c r="T2490" i="1"/>
  <c r="S2490" i="1"/>
  <c r="R2490" i="1"/>
  <c r="Q2490" i="1"/>
  <c r="P2490" i="1"/>
  <c r="O2490" i="1"/>
  <c r="N2490" i="1"/>
  <c r="M2490" i="1"/>
  <c r="L2490" i="1"/>
  <c r="K2490" i="1"/>
  <c r="J2490" i="1"/>
  <c r="I2490" i="1"/>
  <c r="AA2489" i="1"/>
  <c r="Z2489" i="1"/>
  <c r="W2489" i="1"/>
  <c r="V2489" i="1"/>
  <c r="U2489" i="1"/>
  <c r="T2489" i="1"/>
  <c r="S2489" i="1"/>
  <c r="R2489" i="1"/>
  <c r="Q2489" i="1"/>
  <c r="P2489" i="1"/>
  <c r="O2489" i="1"/>
  <c r="N2489" i="1"/>
  <c r="M2489" i="1"/>
  <c r="L2489" i="1"/>
  <c r="K2489" i="1"/>
  <c r="J2489" i="1"/>
  <c r="I2489" i="1"/>
  <c r="AA2488" i="1"/>
  <c r="Z2488" i="1"/>
  <c r="W2488" i="1"/>
  <c r="V2488" i="1"/>
  <c r="U2488" i="1"/>
  <c r="T2488" i="1"/>
  <c r="S2488" i="1"/>
  <c r="R2488" i="1"/>
  <c r="Q2488" i="1"/>
  <c r="P2488" i="1"/>
  <c r="O2488" i="1"/>
  <c r="N2488" i="1"/>
  <c r="M2488" i="1"/>
  <c r="L2488" i="1"/>
  <c r="K2488" i="1"/>
  <c r="J2488" i="1"/>
  <c r="I2488" i="1"/>
  <c r="AA2487" i="1"/>
  <c r="Z2487" i="1"/>
  <c r="W2487" i="1"/>
  <c r="V2487" i="1"/>
  <c r="U2487" i="1"/>
  <c r="T2487" i="1"/>
  <c r="S2487" i="1"/>
  <c r="R2487" i="1"/>
  <c r="Q2487" i="1"/>
  <c r="P2487" i="1"/>
  <c r="O2487" i="1"/>
  <c r="N2487" i="1"/>
  <c r="M2487" i="1"/>
  <c r="L2487" i="1"/>
  <c r="K2487" i="1"/>
  <c r="J2487" i="1"/>
  <c r="I2487" i="1"/>
  <c r="AA2486" i="1"/>
  <c r="Z2486" i="1"/>
  <c r="W2486" i="1"/>
  <c r="V2486" i="1"/>
  <c r="U2486" i="1"/>
  <c r="T2486" i="1"/>
  <c r="S2486" i="1"/>
  <c r="R2486" i="1"/>
  <c r="Q2486" i="1"/>
  <c r="P2486" i="1"/>
  <c r="O2486" i="1"/>
  <c r="N2486" i="1"/>
  <c r="M2486" i="1"/>
  <c r="L2486" i="1"/>
  <c r="K2486" i="1"/>
  <c r="J2486" i="1"/>
  <c r="I2486" i="1"/>
  <c r="AA2485" i="1"/>
  <c r="Z2485" i="1"/>
  <c r="W2485" i="1"/>
  <c r="V2485" i="1"/>
  <c r="U2485" i="1"/>
  <c r="T2485" i="1"/>
  <c r="S2485" i="1"/>
  <c r="R2485" i="1"/>
  <c r="Q2485" i="1"/>
  <c r="P2485" i="1"/>
  <c r="O2485" i="1"/>
  <c r="N2485" i="1"/>
  <c r="M2485" i="1"/>
  <c r="L2485" i="1"/>
  <c r="K2485" i="1"/>
  <c r="J2485" i="1"/>
  <c r="I2485" i="1"/>
  <c r="AA2484" i="1"/>
  <c r="Z2484" i="1"/>
  <c r="W2484" i="1"/>
  <c r="V2484" i="1"/>
  <c r="U2484" i="1"/>
  <c r="T2484" i="1"/>
  <c r="S2484" i="1"/>
  <c r="R2484" i="1"/>
  <c r="Q2484" i="1"/>
  <c r="P2484" i="1"/>
  <c r="O2484" i="1"/>
  <c r="N2484" i="1"/>
  <c r="M2484" i="1"/>
  <c r="L2484" i="1"/>
  <c r="K2484" i="1"/>
  <c r="J2484" i="1"/>
  <c r="I2484" i="1"/>
  <c r="AA2483" i="1"/>
  <c r="Z2483" i="1"/>
  <c r="W2483" i="1"/>
  <c r="V2483" i="1"/>
  <c r="U2483" i="1"/>
  <c r="T2483" i="1"/>
  <c r="S2483" i="1"/>
  <c r="R2483" i="1"/>
  <c r="Q2483" i="1"/>
  <c r="P2483" i="1"/>
  <c r="O2483" i="1"/>
  <c r="N2483" i="1"/>
  <c r="M2483" i="1"/>
  <c r="L2483" i="1"/>
  <c r="K2483" i="1"/>
  <c r="J2483" i="1"/>
  <c r="I2483" i="1"/>
  <c r="AA2482" i="1"/>
  <c r="Z2482" i="1"/>
  <c r="W2482" i="1"/>
  <c r="V2482" i="1"/>
  <c r="U2482" i="1"/>
  <c r="T2482" i="1"/>
  <c r="S2482" i="1"/>
  <c r="R2482" i="1"/>
  <c r="Q2482" i="1"/>
  <c r="P2482" i="1"/>
  <c r="O2482" i="1"/>
  <c r="N2482" i="1"/>
  <c r="M2482" i="1"/>
  <c r="L2482" i="1"/>
  <c r="K2482" i="1"/>
  <c r="J2482" i="1"/>
  <c r="I2482" i="1"/>
  <c r="AA2481" i="1"/>
  <c r="Z2481" i="1"/>
  <c r="W2481" i="1"/>
  <c r="V2481" i="1"/>
  <c r="U2481" i="1"/>
  <c r="T2481" i="1"/>
  <c r="S2481" i="1"/>
  <c r="R2481" i="1"/>
  <c r="Q2481" i="1"/>
  <c r="P2481" i="1"/>
  <c r="O2481" i="1"/>
  <c r="N2481" i="1"/>
  <c r="M2481" i="1"/>
  <c r="L2481" i="1"/>
  <c r="K2481" i="1"/>
  <c r="J2481" i="1"/>
  <c r="I2481" i="1"/>
  <c r="AA2480" i="1"/>
  <c r="Z2480" i="1"/>
  <c r="W2480" i="1"/>
  <c r="V2480" i="1"/>
  <c r="U2480" i="1"/>
  <c r="T2480" i="1"/>
  <c r="S2480" i="1"/>
  <c r="R2480" i="1"/>
  <c r="Q2480" i="1"/>
  <c r="P2480" i="1"/>
  <c r="O2480" i="1"/>
  <c r="N2480" i="1"/>
  <c r="M2480" i="1"/>
  <c r="L2480" i="1"/>
  <c r="K2480" i="1"/>
  <c r="J2480" i="1"/>
  <c r="I2480" i="1"/>
  <c r="AA2479" i="1"/>
  <c r="Z2479" i="1"/>
  <c r="W2479" i="1"/>
  <c r="V2479" i="1"/>
  <c r="U2479" i="1"/>
  <c r="T2479" i="1"/>
  <c r="S2479" i="1"/>
  <c r="R2479" i="1"/>
  <c r="Q2479" i="1"/>
  <c r="P2479" i="1"/>
  <c r="O2479" i="1"/>
  <c r="N2479" i="1"/>
  <c r="M2479" i="1"/>
  <c r="L2479" i="1"/>
  <c r="K2479" i="1"/>
  <c r="J2479" i="1"/>
  <c r="I2479" i="1"/>
  <c r="AA2478" i="1"/>
  <c r="Z2478" i="1"/>
  <c r="W2478" i="1"/>
  <c r="V2478" i="1"/>
  <c r="U2478" i="1"/>
  <c r="T2478" i="1"/>
  <c r="S2478" i="1"/>
  <c r="R2478" i="1"/>
  <c r="Q2478" i="1"/>
  <c r="P2478" i="1"/>
  <c r="O2478" i="1"/>
  <c r="N2478" i="1"/>
  <c r="M2478" i="1"/>
  <c r="L2478" i="1"/>
  <c r="K2478" i="1"/>
  <c r="J2478" i="1"/>
  <c r="I2478" i="1"/>
  <c r="AA2477" i="1"/>
  <c r="Z2477" i="1"/>
  <c r="W2477" i="1"/>
  <c r="V2477" i="1"/>
  <c r="U2477" i="1"/>
  <c r="T2477" i="1"/>
  <c r="S2477" i="1"/>
  <c r="R2477" i="1"/>
  <c r="Q2477" i="1"/>
  <c r="P2477" i="1"/>
  <c r="O2477" i="1"/>
  <c r="N2477" i="1"/>
  <c r="M2477" i="1"/>
  <c r="L2477" i="1"/>
  <c r="K2477" i="1"/>
  <c r="J2477" i="1"/>
  <c r="I2477" i="1"/>
  <c r="AA2476" i="1"/>
  <c r="Z2476" i="1"/>
  <c r="W2476" i="1"/>
  <c r="V2476" i="1"/>
  <c r="U2476" i="1"/>
  <c r="T2476" i="1"/>
  <c r="S2476" i="1"/>
  <c r="R2476" i="1"/>
  <c r="Q2476" i="1"/>
  <c r="P2476" i="1"/>
  <c r="O2476" i="1"/>
  <c r="N2476" i="1"/>
  <c r="M2476" i="1"/>
  <c r="L2476" i="1"/>
  <c r="K2476" i="1"/>
  <c r="J2476" i="1"/>
  <c r="I2476" i="1"/>
  <c r="I2460" i="1"/>
  <c r="J2460" i="1"/>
  <c r="K2460" i="1"/>
  <c r="L2460" i="1"/>
  <c r="M2460" i="1"/>
  <c r="N2460" i="1"/>
  <c r="O2460" i="1"/>
  <c r="P2460" i="1"/>
  <c r="Q2460" i="1"/>
  <c r="R2460" i="1"/>
  <c r="S2460" i="1"/>
  <c r="T2460" i="1"/>
  <c r="U2460" i="1"/>
  <c r="V2460" i="1"/>
  <c r="W2460" i="1"/>
  <c r="I2461" i="1"/>
  <c r="J2461" i="1"/>
  <c r="K2461" i="1"/>
  <c r="L2461" i="1"/>
  <c r="M2461" i="1"/>
  <c r="N2461" i="1"/>
  <c r="O2461" i="1"/>
  <c r="P2461" i="1"/>
  <c r="Q2461" i="1"/>
  <c r="R2461" i="1"/>
  <c r="S2461" i="1"/>
  <c r="T2461" i="1"/>
  <c r="U2461" i="1"/>
  <c r="V2461" i="1"/>
  <c r="W2461" i="1"/>
  <c r="I2462" i="1"/>
  <c r="J2462" i="1"/>
  <c r="K2462" i="1"/>
  <c r="L2462" i="1"/>
  <c r="M2462" i="1"/>
  <c r="N2462" i="1"/>
  <c r="O2462" i="1"/>
  <c r="P2462" i="1"/>
  <c r="Q2462" i="1"/>
  <c r="R2462" i="1"/>
  <c r="S2462" i="1"/>
  <c r="T2462" i="1"/>
  <c r="U2462" i="1"/>
  <c r="V2462" i="1"/>
  <c r="W2462" i="1"/>
  <c r="I2463" i="1"/>
  <c r="J2463" i="1"/>
  <c r="K2463" i="1"/>
  <c r="L2463" i="1"/>
  <c r="M2463" i="1"/>
  <c r="N2463" i="1"/>
  <c r="O2463" i="1"/>
  <c r="P2463" i="1"/>
  <c r="Q2463" i="1"/>
  <c r="R2463" i="1"/>
  <c r="S2463" i="1"/>
  <c r="T2463" i="1"/>
  <c r="U2463" i="1"/>
  <c r="V2463" i="1"/>
  <c r="W2463" i="1"/>
  <c r="I2464" i="1"/>
  <c r="J2464" i="1"/>
  <c r="K2464" i="1"/>
  <c r="L2464" i="1"/>
  <c r="M2464" i="1"/>
  <c r="N2464" i="1"/>
  <c r="O2464" i="1"/>
  <c r="P2464" i="1"/>
  <c r="Q2464" i="1"/>
  <c r="R2464" i="1"/>
  <c r="S2464" i="1"/>
  <c r="T2464" i="1"/>
  <c r="U2464" i="1"/>
  <c r="V2464" i="1"/>
  <c r="W2464" i="1"/>
  <c r="I2465" i="1"/>
  <c r="J2465" i="1"/>
  <c r="K2465" i="1"/>
  <c r="L2465" i="1"/>
  <c r="M2465" i="1"/>
  <c r="N2465" i="1"/>
  <c r="O2465" i="1"/>
  <c r="P2465" i="1"/>
  <c r="Q2465" i="1"/>
  <c r="R2465" i="1"/>
  <c r="S2465" i="1"/>
  <c r="T2465" i="1"/>
  <c r="U2465" i="1"/>
  <c r="V2465" i="1"/>
  <c r="W2465" i="1"/>
  <c r="I2466" i="1"/>
  <c r="J2466" i="1"/>
  <c r="K2466" i="1"/>
  <c r="L2466" i="1"/>
  <c r="M2466" i="1"/>
  <c r="N2466" i="1"/>
  <c r="O2466" i="1"/>
  <c r="P2466" i="1"/>
  <c r="Q2466" i="1"/>
  <c r="R2466" i="1"/>
  <c r="S2466" i="1"/>
  <c r="T2466" i="1"/>
  <c r="U2466" i="1"/>
  <c r="V2466" i="1"/>
  <c r="W2466" i="1"/>
  <c r="I2467" i="1"/>
  <c r="J2467" i="1"/>
  <c r="K2467" i="1"/>
  <c r="L2467" i="1"/>
  <c r="M2467" i="1"/>
  <c r="N2467" i="1"/>
  <c r="O2467" i="1"/>
  <c r="P2467" i="1"/>
  <c r="Q2467" i="1"/>
  <c r="R2467" i="1"/>
  <c r="S2467" i="1"/>
  <c r="T2467" i="1"/>
  <c r="U2467" i="1"/>
  <c r="V2467" i="1"/>
  <c r="W2467" i="1"/>
  <c r="I2468" i="1"/>
  <c r="J2468" i="1"/>
  <c r="K2468" i="1"/>
  <c r="L2468" i="1"/>
  <c r="M2468" i="1"/>
  <c r="N2468" i="1"/>
  <c r="O2468" i="1"/>
  <c r="P2468" i="1"/>
  <c r="Q2468" i="1"/>
  <c r="R2468" i="1"/>
  <c r="S2468" i="1"/>
  <c r="T2468" i="1"/>
  <c r="U2468" i="1"/>
  <c r="V2468" i="1"/>
  <c r="W2468" i="1"/>
  <c r="I2469" i="1"/>
  <c r="J2469" i="1"/>
  <c r="K2469" i="1"/>
  <c r="L2469" i="1"/>
  <c r="M2469" i="1"/>
  <c r="N2469" i="1"/>
  <c r="O2469" i="1"/>
  <c r="P2469" i="1"/>
  <c r="Q2469" i="1"/>
  <c r="R2469" i="1"/>
  <c r="S2469" i="1"/>
  <c r="T2469" i="1"/>
  <c r="U2469" i="1"/>
  <c r="V2469" i="1"/>
  <c r="W2469" i="1"/>
  <c r="I2470" i="1"/>
  <c r="J2470" i="1"/>
  <c r="K2470" i="1"/>
  <c r="L2470" i="1"/>
  <c r="M2470" i="1"/>
  <c r="N2470" i="1"/>
  <c r="O2470" i="1"/>
  <c r="P2470" i="1"/>
  <c r="Q2470" i="1"/>
  <c r="R2470" i="1"/>
  <c r="S2470" i="1"/>
  <c r="T2470" i="1"/>
  <c r="U2470" i="1"/>
  <c r="V2470" i="1"/>
  <c r="W2470" i="1"/>
  <c r="I2471" i="1"/>
  <c r="J2471" i="1"/>
  <c r="K2471" i="1"/>
  <c r="L2471" i="1"/>
  <c r="M2471" i="1"/>
  <c r="N2471" i="1"/>
  <c r="O2471" i="1"/>
  <c r="P2471" i="1"/>
  <c r="Q2471" i="1"/>
  <c r="R2471" i="1"/>
  <c r="S2471" i="1"/>
  <c r="T2471" i="1"/>
  <c r="U2471" i="1"/>
  <c r="V2471" i="1"/>
  <c r="W2471" i="1"/>
  <c r="I2472" i="1"/>
  <c r="J2472" i="1"/>
  <c r="K2472" i="1"/>
  <c r="L2472" i="1"/>
  <c r="M2472" i="1"/>
  <c r="N2472" i="1"/>
  <c r="O2472" i="1"/>
  <c r="P2472" i="1"/>
  <c r="Q2472" i="1"/>
  <c r="R2472" i="1"/>
  <c r="S2472" i="1"/>
  <c r="T2472" i="1"/>
  <c r="U2472" i="1"/>
  <c r="V2472" i="1"/>
  <c r="W2472" i="1"/>
  <c r="I2459" i="1"/>
  <c r="J2459" i="1"/>
  <c r="K2459" i="1"/>
  <c r="L2459" i="1"/>
  <c r="M2459" i="1"/>
  <c r="N2459" i="1"/>
  <c r="O2459" i="1"/>
  <c r="P2459" i="1"/>
  <c r="Q2459" i="1"/>
  <c r="R2459" i="1"/>
  <c r="S2459" i="1"/>
  <c r="T2459" i="1"/>
  <c r="U2459" i="1"/>
  <c r="V2459" i="1"/>
  <c r="W2459" i="1"/>
  <c r="I2458" i="1"/>
  <c r="J2458" i="1"/>
  <c r="K2458" i="1"/>
  <c r="L2458" i="1"/>
  <c r="M2458" i="1"/>
  <c r="N2458" i="1"/>
  <c r="O2458" i="1"/>
  <c r="P2458" i="1"/>
  <c r="Q2458" i="1"/>
  <c r="R2458" i="1"/>
  <c r="S2458" i="1"/>
  <c r="T2458" i="1"/>
  <c r="U2458" i="1"/>
  <c r="V2458" i="1"/>
  <c r="W2458" i="1"/>
  <c r="I2457" i="1"/>
  <c r="J2457" i="1"/>
  <c r="K2457" i="1"/>
  <c r="L2457" i="1"/>
  <c r="M2457" i="1"/>
  <c r="N2457" i="1"/>
  <c r="O2457" i="1"/>
  <c r="P2457" i="1"/>
  <c r="Q2457" i="1"/>
  <c r="R2457" i="1"/>
  <c r="S2457" i="1"/>
  <c r="T2457" i="1"/>
  <c r="U2457" i="1"/>
  <c r="V2457" i="1"/>
  <c r="W2457" i="1"/>
  <c r="I2452" i="1"/>
  <c r="J2452" i="1"/>
  <c r="K2452" i="1"/>
  <c r="L2452" i="1"/>
  <c r="M2452" i="1"/>
  <c r="N2452" i="1"/>
  <c r="O2452" i="1"/>
  <c r="P2452" i="1"/>
  <c r="Q2452" i="1"/>
  <c r="R2452" i="1"/>
  <c r="S2452" i="1"/>
  <c r="T2452" i="1"/>
  <c r="U2452" i="1"/>
  <c r="V2452" i="1"/>
  <c r="W2452" i="1"/>
  <c r="I2453" i="1"/>
  <c r="J2453" i="1"/>
  <c r="K2453" i="1"/>
  <c r="L2453" i="1"/>
  <c r="M2453" i="1"/>
  <c r="N2453" i="1"/>
  <c r="O2453" i="1"/>
  <c r="P2453" i="1"/>
  <c r="Q2453" i="1"/>
  <c r="R2453" i="1"/>
  <c r="S2453" i="1"/>
  <c r="T2453" i="1"/>
  <c r="U2453" i="1"/>
  <c r="V2453" i="1"/>
  <c r="W2453" i="1"/>
  <c r="I2454" i="1"/>
  <c r="J2454" i="1"/>
  <c r="K2454" i="1"/>
  <c r="L2454" i="1"/>
  <c r="M2454" i="1"/>
  <c r="N2454" i="1"/>
  <c r="O2454" i="1"/>
  <c r="P2454" i="1"/>
  <c r="Q2454" i="1"/>
  <c r="R2454" i="1"/>
  <c r="S2454" i="1"/>
  <c r="T2454" i="1"/>
  <c r="U2454" i="1"/>
  <c r="V2454" i="1"/>
  <c r="W2454" i="1"/>
  <c r="I2455" i="1"/>
  <c r="J2455" i="1"/>
  <c r="K2455" i="1"/>
  <c r="L2455" i="1"/>
  <c r="M2455" i="1"/>
  <c r="N2455" i="1"/>
  <c r="O2455" i="1"/>
  <c r="P2455" i="1"/>
  <c r="Q2455" i="1"/>
  <c r="R2455" i="1"/>
  <c r="S2455" i="1"/>
  <c r="T2455" i="1"/>
  <c r="U2455" i="1"/>
  <c r="V2455" i="1"/>
  <c r="W2455" i="1"/>
  <c r="I2456" i="1"/>
  <c r="J2456" i="1"/>
  <c r="K2456" i="1"/>
  <c r="L2456" i="1"/>
  <c r="M2456" i="1"/>
  <c r="N2456" i="1"/>
  <c r="O2456" i="1"/>
  <c r="P2456" i="1"/>
  <c r="Q2456" i="1"/>
  <c r="R2456" i="1"/>
  <c r="S2456" i="1"/>
  <c r="T2456" i="1"/>
  <c r="U2456" i="1"/>
  <c r="V2456" i="1"/>
  <c r="W2456" i="1"/>
  <c r="I2445" i="1"/>
  <c r="J2445" i="1"/>
  <c r="K2445" i="1"/>
  <c r="L2445" i="1"/>
  <c r="M2445" i="1"/>
  <c r="N2445" i="1"/>
  <c r="O2445" i="1"/>
  <c r="P2445" i="1"/>
  <c r="Q2445" i="1"/>
  <c r="R2445" i="1"/>
  <c r="S2445" i="1"/>
  <c r="T2445" i="1"/>
  <c r="U2445" i="1"/>
  <c r="V2445" i="1"/>
  <c r="W2445" i="1"/>
  <c r="I2446" i="1"/>
  <c r="J2446" i="1"/>
  <c r="K2446" i="1"/>
  <c r="L2446" i="1"/>
  <c r="M2446" i="1"/>
  <c r="N2446" i="1"/>
  <c r="O2446" i="1"/>
  <c r="P2446" i="1"/>
  <c r="Q2446" i="1"/>
  <c r="R2446" i="1"/>
  <c r="S2446" i="1"/>
  <c r="T2446" i="1"/>
  <c r="U2446" i="1"/>
  <c r="V2446" i="1"/>
  <c r="W2446" i="1"/>
  <c r="I2447" i="1"/>
  <c r="J2447" i="1"/>
  <c r="K2447" i="1"/>
  <c r="L2447" i="1"/>
  <c r="M2447" i="1"/>
  <c r="N2447" i="1"/>
  <c r="O2447" i="1"/>
  <c r="P2447" i="1"/>
  <c r="Q2447" i="1"/>
  <c r="R2447" i="1"/>
  <c r="S2447" i="1"/>
  <c r="T2447" i="1"/>
  <c r="U2447" i="1"/>
  <c r="V2447" i="1"/>
  <c r="W2447" i="1"/>
  <c r="I2448" i="1"/>
  <c r="J2448" i="1"/>
  <c r="K2448" i="1"/>
  <c r="L2448" i="1"/>
  <c r="M2448" i="1"/>
  <c r="N2448" i="1"/>
  <c r="O2448" i="1"/>
  <c r="P2448" i="1"/>
  <c r="Q2448" i="1"/>
  <c r="R2448" i="1"/>
  <c r="S2448" i="1"/>
  <c r="T2448" i="1"/>
  <c r="U2448" i="1"/>
  <c r="V2448" i="1"/>
  <c r="W2448" i="1"/>
  <c r="I2449" i="1"/>
  <c r="J2449" i="1"/>
  <c r="K2449" i="1"/>
  <c r="L2449" i="1"/>
  <c r="M2449" i="1"/>
  <c r="N2449" i="1"/>
  <c r="O2449" i="1"/>
  <c r="P2449" i="1"/>
  <c r="Q2449" i="1"/>
  <c r="R2449" i="1"/>
  <c r="S2449" i="1"/>
  <c r="T2449" i="1"/>
  <c r="U2449" i="1"/>
  <c r="V2449" i="1"/>
  <c r="W2449" i="1"/>
  <c r="I2450" i="1"/>
  <c r="J2450" i="1"/>
  <c r="K2450" i="1"/>
  <c r="L2450" i="1"/>
  <c r="M2450" i="1"/>
  <c r="N2450" i="1"/>
  <c r="O2450" i="1"/>
  <c r="P2450" i="1"/>
  <c r="Q2450" i="1"/>
  <c r="R2450" i="1"/>
  <c r="S2450" i="1"/>
  <c r="T2450" i="1"/>
  <c r="U2450" i="1"/>
  <c r="V2450" i="1"/>
  <c r="W2450" i="1"/>
  <c r="I2451" i="1"/>
  <c r="J2451" i="1"/>
  <c r="K2451" i="1"/>
  <c r="L2451" i="1"/>
  <c r="M2451" i="1"/>
  <c r="N2451" i="1"/>
  <c r="O2451" i="1"/>
  <c r="P2451" i="1"/>
  <c r="Q2451" i="1"/>
  <c r="R2451" i="1"/>
  <c r="S2451" i="1"/>
  <c r="T2451" i="1"/>
  <c r="U2451" i="1"/>
  <c r="V2451" i="1"/>
  <c r="W2451" i="1"/>
  <c r="AN2472" i="1"/>
  <c r="AM2472" i="1"/>
  <c r="AN2471" i="1"/>
  <c r="AM2471" i="1"/>
  <c r="AN2470" i="1"/>
  <c r="AM2470" i="1"/>
  <c r="AN2469" i="1"/>
  <c r="AM2469" i="1"/>
  <c r="AN2468" i="1"/>
  <c r="AM2468" i="1"/>
  <c r="AN2467" i="1"/>
  <c r="AM2467" i="1"/>
  <c r="AN2466" i="1"/>
  <c r="AM2466" i="1"/>
  <c r="AN2465" i="1"/>
  <c r="AM2465" i="1"/>
  <c r="AN2464" i="1"/>
  <c r="AM2464" i="1"/>
  <c r="AN2463" i="1"/>
  <c r="AM2463" i="1"/>
  <c r="AN2462" i="1"/>
  <c r="AM2462" i="1"/>
  <c r="AN2461" i="1"/>
  <c r="AM2461" i="1"/>
  <c r="AN2460" i="1"/>
  <c r="AM2460" i="1"/>
  <c r="AN2459" i="1"/>
  <c r="AM2459" i="1"/>
  <c r="AN2458" i="1"/>
  <c r="AM2458" i="1"/>
  <c r="AN2457" i="1"/>
  <c r="AM2457" i="1"/>
  <c r="AN2456" i="1"/>
  <c r="AM2456" i="1"/>
  <c r="AN2455" i="1"/>
  <c r="AM2455" i="1"/>
  <c r="AN2454" i="1"/>
  <c r="AM2454" i="1"/>
  <c r="AN2453" i="1"/>
  <c r="AM2453" i="1"/>
  <c r="AN2452" i="1"/>
  <c r="AM2452" i="1"/>
  <c r="AN2451" i="1"/>
  <c r="AM2451" i="1"/>
  <c r="AN2450" i="1"/>
  <c r="AM2450" i="1"/>
  <c r="AN2449" i="1"/>
  <c r="AM2449" i="1"/>
  <c r="AN2448" i="1"/>
  <c r="AM2448" i="1"/>
  <c r="AN2447" i="1"/>
  <c r="AM2447" i="1"/>
  <c r="AN2446" i="1"/>
  <c r="AM2446" i="1"/>
  <c r="AN2445" i="1"/>
  <c r="AM2445" i="1"/>
  <c r="AN2444" i="1"/>
  <c r="AM2444" i="1"/>
  <c r="AN2443" i="1"/>
  <c r="AM2443" i="1"/>
  <c r="AN2442" i="1"/>
  <c r="AM2442" i="1"/>
  <c r="AN2441" i="1"/>
  <c r="AM2441" i="1"/>
  <c r="AN2440" i="1"/>
  <c r="AM2440" i="1"/>
  <c r="AN2439" i="1"/>
  <c r="AM2439" i="1"/>
  <c r="AN2438" i="1"/>
  <c r="AM2438" i="1"/>
  <c r="AN2437" i="1"/>
  <c r="AM2437" i="1"/>
  <c r="AN2436" i="1"/>
  <c r="AM2436" i="1"/>
  <c r="AN2435" i="1"/>
  <c r="AM2435" i="1"/>
  <c r="AN2434" i="1"/>
  <c r="AM2434" i="1"/>
  <c r="AN2433" i="1"/>
  <c r="AM2433" i="1"/>
  <c r="AN2432" i="1"/>
  <c r="AM2432" i="1"/>
  <c r="AN2431" i="1"/>
  <c r="AM2431" i="1"/>
  <c r="AN2430" i="1"/>
  <c r="AM2430" i="1"/>
  <c r="AN2429" i="1"/>
  <c r="AM2429" i="1"/>
  <c r="AN2428" i="1"/>
  <c r="AM2428" i="1"/>
  <c r="AN2427" i="1"/>
  <c r="AM2427" i="1"/>
  <c r="I2422" i="1"/>
  <c r="I2427" i="1"/>
  <c r="J2427" i="1"/>
  <c r="K2427" i="1"/>
  <c r="L2427" i="1"/>
  <c r="M2427" i="1"/>
  <c r="N2427" i="1"/>
  <c r="O2427" i="1"/>
  <c r="P2427" i="1"/>
  <c r="Q2427" i="1"/>
  <c r="R2427" i="1"/>
  <c r="S2427" i="1"/>
  <c r="T2427" i="1"/>
  <c r="U2427" i="1"/>
  <c r="V2427" i="1"/>
  <c r="W2427" i="1"/>
  <c r="Z2427" i="1"/>
  <c r="AA2427" i="1"/>
  <c r="I2428" i="1"/>
  <c r="J2428" i="1"/>
  <c r="K2428" i="1"/>
  <c r="L2428" i="1"/>
  <c r="M2428" i="1"/>
  <c r="N2428" i="1"/>
  <c r="O2428" i="1"/>
  <c r="P2428" i="1"/>
  <c r="Q2428" i="1"/>
  <c r="R2428" i="1"/>
  <c r="S2428" i="1"/>
  <c r="T2428" i="1"/>
  <c r="U2428" i="1"/>
  <c r="V2428" i="1"/>
  <c r="W2428" i="1"/>
  <c r="Z2428" i="1"/>
  <c r="AA2428" i="1"/>
  <c r="I2429" i="1"/>
  <c r="J2429" i="1"/>
  <c r="K2429" i="1"/>
  <c r="L2429" i="1"/>
  <c r="M2429" i="1"/>
  <c r="N2429" i="1"/>
  <c r="O2429" i="1"/>
  <c r="P2429" i="1"/>
  <c r="Q2429" i="1"/>
  <c r="R2429" i="1"/>
  <c r="S2429" i="1"/>
  <c r="T2429" i="1"/>
  <c r="U2429" i="1"/>
  <c r="V2429" i="1"/>
  <c r="W2429" i="1"/>
  <c r="Z2429" i="1"/>
  <c r="AA2429" i="1"/>
  <c r="I2430" i="1"/>
  <c r="J2430" i="1"/>
  <c r="K2430" i="1"/>
  <c r="L2430" i="1"/>
  <c r="M2430" i="1"/>
  <c r="N2430" i="1"/>
  <c r="O2430" i="1"/>
  <c r="P2430" i="1"/>
  <c r="Q2430" i="1"/>
  <c r="R2430" i="1"/>
  <c r="S2430" i="1"/>
  <c r="T2430" i="1"/>
  <c r="U2430" i="1"/>
  <c r="V2430" i="1"/>
  <c r="W2430" i="1"/>
  <c r="Z2430" i="1"/>
  <c r="AA2430" i="1"/>
  <c r="I2431" i="1"/>
  <c r="J2431" i="1"/>
  <c r="K2431" i="1"/>
  <c r="L2431" i="1"/>
  <c r="M2431" i="1"/>
  <c r="N2431" i="1"/>
  <c r="O2431" i="1"/>
  <c r="P2431" i="1"/>
  <c r="Q2431" i="1"/>
  <c r="R2431" i="1"/>
  <c r="S2431" i="1"/>
  <c r="T2431" i="1"/>
  <c r="U2431" i="1"/>
  <c r="V2431" i="1"/>
  <c r="W2431" i="1"/>
  <c r="Z2431" i="1"/>
  <c r="AA2431" i="1"/>
  <c r="I2432" i="1"/>
  <c r="J2432" i="1"/>
  <c r="K2432" i="1"/>
  <c r="L2432" i="1"/>
  <c r="M2432" i="1"/>
  <c r="N2432" i="1"/>
  <c r="O2432" i="1"/>
  <c r="P2432" i="1"/>
  <c r="Q2432" i="1"/>
  <c r="R2432" i="1"/>
  <c r="S2432" i="1"/>
  <c r="T2432" i="1"/>
  <c r="U2432" i="1"/>
  <c r="V2432" i="1"/>
  <c r="W2432" i="1"/>
  <c r="Z2432" i="1"/>
  <c r="AA2432" i="1"/>
  <c r="I2433" i="1"/>
  <c r="J2433" i="1"/>
  <c r="K2433" i="1"/>
  <c r="L2433" i="1"/>
  <c r="M2433" i="1"/>
  <c r="N2433" i="1"/>
  <c r="O2433" i="1"/>
  <c r="P2433" i="1"/>
  <c r="Q2433" i="1"/>
  <c r="R2433" i="1"/>
  <c r="S2433" i="1"/>
  <c r="T2433" i="1"/>
  <c r="U2433" i="1"/>
  <c r="V2433" i="1"/>
  <c r="W2433" i="1"/>
  <c r="Z2433" i="1"/>
  <c r="AA2433" i="1"/>
  <c r="I2434" i="1"/>
  <c r="J2434" i="1"/>
  <c r="K2434" i="1"/>
  <c r="L2434" i="1"/>
  <c r="M2434" i="1"/>
  <c r="N2434" i="1"/>
  <c r="O2434" i="1"/>
  <c r="P2434" i="1"/>
  <c r="Q2434" i="1"/>
  <c r="R2434" i="1"/>
  <c r="S2434" i="1"/>
  <c r="T2434" i="1"/>
  <c r="U2434" i="1"/>
  <c r="V2434" i="1"/>
  <c r="W2434" i="1"/>
  <c r="Z2434" i="1"/>
  <c r="AA2434" i="1"/>
  <c r="I2435" i="1"/>
  <c r="J2435" i="1"/>
  <c r="K2435" i="1"/>
  <c r="L2435" i="1"/>
  <c r="M2435" i="1"/>
  <c r="N2435" i="1"/>
  <c r="O2435" i="1"/>
  <c r="P2435" i="1"/>
  <c r="Q2435" i="1"/>
  <c r="R2435" i="1"/>
  <c r="S2435" i="1"/>
  <c r="T2435" i="1"/>
  <c r="U2435" i="1"/>
  <c r="V2435" i="1"/>
  <c r="W2435" i="1"/>
  <c r="Z2435" i="1"/>
  <c r="AA2435" i="1"/>
  <c r="I2436" i="1"/>
  <c r="J2436" i="1"/>
  <c r="K2436" i="1"/>
  <c r="L2436" i="1"/>
  <c r="M2436" i="1"/>
  <c r="N2436" i="1"/>
  <c r="O2436" i="1"/>
  <c r="P2436" i="1"/>
  <c r="Q2436" i="1"/>
  <c r="R2436" i="1"/>
  <c r="S2436" i="1"/>
  <c r="T2436" i="1"/>
  <c r="U2436" i="1"/>
  <c r="V2436" i="1"/>
  <c r="W2436" i="1"/>
  <c r="Z2436" i="1"/>
  <c r="AA2436" i="1"/>
  <c r="I2437" i="1"/>
  <c r="J2437" i="1"/>
  <c r="K2437" i="1"/>
  <c r="L2437" i="1"/>
  <c r="M2437" i="1"/>
  <c r="N2437" i="1"/>
  <c r="O2437" i="1"/>
  <c r="P2437" i="1"/>
  <c r="Q2437" i="1"/>
  <c r="R2437" i="1"/>
  <c r="S2437" i="1"/>
  <c r="T2437" i="1"/>
  <c r="U2437" i="1"/>
  <c r="V2437" i="1"/>
  <c r="W2437" i="1"/>
  <c r="Z2437" i="1"/>
  <c r="AA2437" i="1"/>
  <c r="I2438" i="1"/>
  <c r="J2438" i="1"/>
  <c r="K2438" i="1"/>
  <c r="L2438" i="1"/>
  <c r="M2438" i="1"/>
  <c r="N2438" i="1"/>
  <c r="O2438" i="1"/>
  <c r="P2438" i="1"/>
  <c r="Q2438" i="1"/>
  <c r="R2438" i="1"/>
  <c r="S2438" i="1"/>
  <c r="T2438" i="1"/>
  <c r="U2438" i="1"/>
  <c r="V2438" i="1"/>
  <c r="W2438" i="1"/>
  <c r="Z2438" i="1"/>
  <c r="AA2438" i="1"/>
  <c r="I2439" i="1"/>
  <c r="J2439" i="1"/>
  <c r="K2439" i="1"/>
  <c r="L2439" i="1"/>
  <c r="M2439" i="1"/>
  <c r="N2439" i="1"/>
  <c r="O2439" i="1"/>
  <c r="P2439" i="1"/>
  <c r="Q2439" i="1"/>
  <c r="R2439" i="1"/>
  <c r="S2439" i="1"/>
  <c r="T2439" i="1"/>
  <c r="U2439" i="1"/>
  <c r="V2439" i="1"/>
  <c r="W2439" i="1"/>
  <c r="Z2439" i="1"/>
  <c r="AA2439" i="1"/>
  <c r="I2440" i="1"/>
  <c r="J2440" i="1"/>
  <c r="K2440" i="1"/>
  <c r="L2440" i="1"/>
  <c r="M2440" i="1"/>
  <c r="N2440" i="1"/>
  <c r="O2440" i="1"/>
  <c r="P2440" i="1"/>
  <c r="Q2440" i="1"/>
  <c r="R2440" i="1"/>
  <c r="S2440" i="1"/>
  <c r="T2440" i="1"/>
  <c r="U2440" i="1"/>
  <c r="V2440" i="1"/>
  <c r="W2440" i="1"/>
  <c r="Z2440" i="1"/>
  <c r="AA2440" i="1"/>
  <c r="I2441" i="1"/>
  <c r="J2441" i="1"/>
  <c r="K2441" i="1"/>
  <c r="L2441" i="1"/>
  <c r="M2441" i="1"/>
  <c r="N2441" i="1"/>
  <c r="O2441" i="1"/>
  <c r="P2441" i="1"/>
  <c r="Q2441" i="1"/>
  <c r="R2441" i="1"/>
  <c r="S2441" i="1"/>
  <c r="T2441" i="1"/>
  <c r="U2441" i="1"/>
  <c r="V2441" i="1"/>
  <c r="W2441" i="1"/>
  <c r="Z2441" i="1"/>
  <c r="AA2441" i="1"/>
  <c r="I2442" i="1"/>
  <c r="J2442" i="1"/>
  <c r="K2442" i="1"/>
  <c r="L2442" i="1"/>
  <c r="M2442" i="1"/>
  <c r="N2442" i="1"/>
  <c r="O2442" i="1"/>
  <c r="P2442" i="1"/>
  <c r="Q2442" i="1"/>
  <c r="R2442" i="1"/>
  <c r="S2442" i="1"/>
  <c r="T2442" i="1"/>
  <c r="U2442" i="1"/>
  <c r="V2442" i="1"/>
  <c r="W2442" i="1"/>
  <c r="Z2442" i="1"/>
  <c r="AA2442" i="1"/>
  <c r="I2443" i="1"/>
  <c r="J2443" i="1"/>
  <c r="K2443" i="1"/>
  <c r="L2443" i="1"/>
  <c r="M2443" i="1"/>
  <c r="N2443" i="1"/>
  <c r="O2443" i="1"/>
  <c r="P2443" i="1"/>
  <c r="Q2443" i="1"/>
  <c r="R2443" i="1"/>
  <c r="S2443" i="1"/>
  <c r="T2443" i="1"/>
  <c r="U2443" i="1"/>
  <c r="V2443" i="1"/>
  <c r="W2443" i="1"/>
  <c r="Z2443" i="1"/>
  <c r="AA2443" i="1"/>
  <c r="I2444" i="1"/>
  <c r="J2444" i="1"/>
  <c r="K2444" i="1"/>
  <c r="L2444" i="1"/>
  <c r="M2444" i="1"/>
  <c r="N2444" i="1"/>
  <c r="O2444" i="1"/>
  <c r="P2444" i="1"/>
  <c r="Q2444" i="1"/>
  <c r="R2444" i="1"/>
  <c r="S2444" i="1"/>
  <c r="T2444" i="1"/>
  <c r="U2444" i="1"/>
  <c r="V2444" i="1"/>
  <c r="W2444" i="1"/>
  <c r="Z2444" i="1"/>
  <c r="AA2444" i="1"/>
  <c r="Z2445" i="1"/>
  <c r="AA2445" i="1"/>
  <c r="Z2446" i="1"/>
  <c r="AA2446" i="1"/>
  <c r="Z2447" i="1"/>
  <c r="AA2447" i="1"/>
  <c r="Z2448" i="1"/>
  <c r="AA2448" i="1"/>
  <c r="Z2449" i="1"/>
  <c r="AA2449" i="1"/>
  <c r="Z2450" i="1"/>
  <c r="AA2450" i="1"/>
  <c r="Z2451" i="1"/>
  <c r="AA2451" i="1"/>
  <c r="Z2452" i="1"/>
  <c r="AA2452" i="1"/>
  <c r="Z2453" i="1"/>
  <c r="AA2453" i="1"/>
  <c r="Z2454" i="1"/>
  <c r="AA2454" i="1"/>
  <c r="Z2455" i="1"/>
  <c r="AA2455" i="1"/>
  <c r="Z2456" i="1"/>
  <c r="AA2456" i="1"/>
  <c r="Z2457" i="1"/>
  <c r="AA2457" i="1"/>
  <c r="Z2458" i="1"/>
  <c r="AA2458" i="1"/>
  <c r="Z2459" i="1"/>
  <c r="AA2459" i="1"/>
  <c r="Z2460" i="1"/>
  <c r="AA2460" i="1"/>
  <c r="Z2461" i="1"/>
  <c r="AA2461" i="1"/>
  <c r="Z2462" i="1"/>
  <c r="AA2462" i="1"/>
  <c r="Z2463" i="1"/>
  <c r="AA2463" i="1"/>
  <c r="Z2464" i="1"/>
  <c r="AA2464" i="1"/>
  <c r="Z2465" i="1"/>
  <c r="AA2465" i="1"/>
  <c r="Z2466" i="1"/>
  <c r="AA2466" i="1"/>
  <c r="Z2467" i="1"/>
  <c r="AA2467" i="1"/>
  <c r="Z2468" i="1"/>
  <c r="AA2468" i="1"/>
  <c r="Z2469" i="1"/>
  <c r="AA2469" i="1"/>
  <c r="Z2470" i="1"/>
  <c r="AA2470" i="1"/>
  <c r="Z2471" i="1"/>
  <c r="AA2471" i="1"/>
  <c r="Z2472" i="1"/>
  <c r="AA2472" i="1"/>
  <c r="W2337" i="1"/>
  <c r="W2426" i="1" l="1"/>
  <c r="V2426" i="1"/>
  <c r="U2426" i="1"/>
  <c r="T2426" i="1"/>
  <c r="S2426" i="1"/>
  <c r="R2426" i="1"/>
  <c r="Q2426" i="1"/>
  <c r="P2426" i="1"/>
  <c r="O2426" i="1"/>
  <c r="N2426" i="1"/>
  <c r="M2426" i="1"/>
  <c r="L2426" i="1"/>
  <c r="K2426" i="1"/>
  <c r="J2426" i="1"/>
  <c r="I2426" i="1"/>
  <c r="W2425" i="1"/>
  <c r="V2425" i="1"/>
  <c r="U2425" i="1"/>
  <c r="T2425" i="1"/>
  <c r="S2425" i="1"/>
  <c r="R2425" i="1"/>
  <c r="Q2425" i="1"/>
  <c r="P2425" i="1"/>
  <c r="O2425" i="1"/>
  <c r="N2425" i="1"/>
  <c r="M2425" i="1"/>
  <c r="L2425" i="1"/>
  <c r="K2425" i="1"/>
  <c r="J2425" i="1"/>
  <c r="I2425" i="1"/>
  <c r="W2424" i="1"/>
  <c r="V2424" i="1"/>
  <c r="U2424" i="1"/>
  <c r="T2424" i="1"/>
  <c r="S2424" i="1"/>
  <c r="R2424" i="1"/>
  <c r="Q2424" i="1"/>
  <c r="P2424" i="1"/>
  <c r="O2424" i="1"/>
  <c r="N2424" i="1"/>
  <c r="M2424" i="1"/>
  <c r="L2424" i="1"/>
  <c r="K2424" i="1"/>
  <c r="J2424" i="1"/>
  <c r="I2424" i="1"/>
  <c r="W2423" i="1"/>
  <c r="V2423" i="1"/>
  <c r="U2423" i="1"/>
  <c r="T2423" i="1"/>
  <c r="S2423" i="1"/>
  <c r="R2423" i="1"/>
  <c r="Q2423" i="1"/>
  <c r="P2423" i="1"/>
  <c r="O2423" i="1"/>
  <c r="N2423" i="1"/>
  <c r="M2423" i="1"/>
  <c r="L2423" i="1"/>
  <c r="K2423" i="1"/>
  <c r="J2423" i="1"/>
  <c r="I2423" i="1"/>
  <c r="W2422" i="1"/>
  <c r="V2422" i="1"/>
  <c r="U2422" i="1"/>
  <c r="T2422" i="1"/>
  <c r="S2422" i="1"/>
  <c r="R2422" i="1"/>
  <c r="Q2422" i="1"/>
  <c r="P2422" i="1"/>
  <c r="O2422" i="1"/>
  <c r="N2422" i="1"/>
  <c r="M2422" i="1"/>
  <c r="L2422" i="1"/>
  <c r="K2422" i="1"/>
  <c r="J2422" i="1"/>
  <c r="W2421" i="1"/>
  <c r="V2421" i="1"/>
  <c r="U2421" i="1"/>
  <c r="T2421" i="1"/>
  <c r="S2421" i="1"/>
  <c r="R2421" i="1"/>
  <c r="Q2421" i="1"/>
  <c r="P2421" i="1"/>
  <c r="O2421" i="1"/>
  <c r="N2421" i="1"/>
  <c r="M2421" i="1"/>
  <c r="L2421" i="1"/>
  <c r="K2421" i="1"/>
  <c r="J2421" i="1"/>
  <c r="I2421" i="1"/>
  <c r="W2420" i="1"/>
  <c r="V2420" i="1"/>
  <c r="U2420" i="1"/>
  <c r="T2420" i="1"/>
  <c r="S2420" i="1"/>
  <c r="R2420" i="1"/>
  <c r="Q2420" i="1"/>
  <c r="P2420" i="1"/>
  <c r="O2420" i="1"/>
  <c r="N2420" i="1"/>
  <c r="M2420" i="1"/>
  <c r="L2420" i="1"/>
  <c r="K2420" i="1"/>
  <c r="J2420" i="1"/>
  <c r="I2420" i="1"/>
  <c r="W2419" i="1"/>
  <c r="V2419" i="1"/>
  <c r="U2419" i="1"/>
  <c r="T2419" i="1"/>
  <c r="S2419" i="1"/>
  <c r="R2419" i="1"/>
  <c r="Q2419" i="1"/>
  <c r="P2419" i="1"/>
  <c r="O2419" i="1"/>
  <c r="N2419" i="1"/>
  <c r="M2419" i="1"/>
  <c r="L2419" i="1"/>
  <c r="K2419" i="1"/>
  <c r="J2419" i="1"/>
  <c r="I2419" i="1"/>
  <c r="W2418" i="1"/>
  <c r="V2418" i="1"/>
  <c r="U2418" i="1"/>
  <c r="T2418" i="1"/>
  <c r="S2418" i="1"/>
  <c r="R2418" i="1"/>
  <c r="Q2418" i="1"/>
  <c r="P2418" i="1"/>
  <c r="O2418" i="1"/>
  <c r="N2418" i="1"/>
  <c r="M2418" i="1"/>
  <c r="L2418" i="1"/>
  <c r="K2418" i="1"/>
  <c r="J2418" i="1"/>
  <c r="I2418" i="1"/>
  <c r="W2417" i="1"/>
  <c r="V2417" i="1"/>
  <c r="U2417" i="1"/>
  <c r="T2417" i="1"/>
  <c r="S2417" i="1"/>
  <c r="R2417" i="1"/>
  <c r="Q2417" i="1"/>
  <c r="P2417" i="1"/>
  <c r="O2417" i="1"/>
  <c r="N2417" i="1"/>
  <c r="M2417" i="1"/>
  <c r="L2417" i="1"/>
  <c r="K2417" i="1"/>
  <c r="J2417" i="1"/>
  <c r="I2417" i="1"/>
  <c r="W2416" i="1"/>
  <c r="V2416" i="1"/>
  <c r="U2416" i="1"/>
  <c r="T2416" i="1"/>
  <c r="S2416" i="1"/>
  <c r="R2416" i="1"/>
  <c r="Q2416" i="1"/>
  <c r="P2416" i="1"/>
  <c r="O2416" i="1"/>
  <c r="N2416" i="1"/>
  <c r="M2416" i="1"/>
  <c r="L2416" i="1"/>
  <c r="K2416" i="1"/>
  <c r="J2416" i="1"/>
  <c r="I2416" i="1"/>
  <c r="W2415" i="1"/>
  <c r="V2415" i="1"/>
  <c r="U2415" i="1"/>
  <c r="T2415" i="1"/>
  <c r="S2415" i="1"/>
  <c r="R2415" i="1"/>
  <c r="Q2415" i="1"/>
  <c r="P2415" i="1"/>
  <c r="O2415" i="1"/>
  <c r="N2415" i="1"/>
  <c r="M2415" i="1"/>
  <c r="L2415" i="1"/>
  <c r="K2415" i="1"/>
  <c r="J2415" i="1"/>
  <c r="I2415" i="1"/>
  <c r="W2414" i="1"/>
  <c r="V2414" i="1"/>
  <c r="U2414" i="1"/>
  <c r="T2414" i="1"/>
  <c r="S2414" i="1"/>
  <c r="R2414" i="1"/>
  <c r="Q2414" i="1"/>
  <c r="P2414" i="1"/>
  <c r="O2414" i="1"/>
  <c r="N2414" i="1"/>
  <c r="M2414" i="1"/>
  <c r="L2414" i="1"/>
  <c r="K2414" i="1"/>
  <c r="J2414" i="1"/>
  <c r="I2414" i="1"/>
  <c r="W2413" i="1"/>
  <c r="V2413" i="1"/>
  <c r="U2413" i="1"/>
  <c r="T2413" i="1"/>
  <c r="S2413" i="1"/>
  <c r="R2413" i="1"/>
  <c r="Q2413" i="1"/>
  <c r="P2413" i="1"/>
  <c r="O2413" i="1"/>
  <c r="N2413" i="1"/>
  <c r="M2413" i="1"/>
  <c r="L2413" i="1"/>
  <c r="K2413" i="1"/>
  <c r="J2413" i="1"/>
  <c r="I2413" i="1"/>
  <c r="W2412" i="1"/>
  <c r="V2412" i="1"/>
  <c r="U2412" i="1"/>
  <c r="T2412" i="1"/>
  <c r="S2412" i="1"/>
  <c r="R2412" i="1"/>
  <c r="Q2412" i="1"/>
  <c r="P2412" i="1"/>
  <c r="O2412" i="1"/>
  <c r="N2412" i="1"/>
  <c r="M2412" i="1"/>
  <c r="L2412" i="1"/>
  <c r="K2412" i="1"/>
  <c r="J2412" i="1"/>
  <c r="I2412" i="1"/>
  <c r="W2411" i="1"/>
  <c r="V2411" i="1"/>
  <c r="U2411" i="1"/>
  <c r="T2411" i="1"/>
  <c r="S2411" i="1"/>
  <c r="R2411" i="1"/>
  <c r="Q2411" i="1"/>
  <c r="P2411" i="1"/>
  <c r="O2411" i="1"/>
  <c r="N2411" i="1"/>
  <c r="M2411" i="1"/>
  <c r="L2411" i="1"/>
  <c r="K2411" i="1"/>
  <c r="J2411" i="1"/>
  <c r="I2411" i="1"/>
  <c r="W2410" i="1"/>
  <c r="V2410" i="1"/>
  <c r="U2410" i="1"/>
  <c r="T2410" i="1"/>
  <c r="S2410" i="1"/>
  <c r="R2410" i="1"/>
  <c r="Q2410" i="1"/>
  <c r="P2410" i="1"/>
  <c r="O2410" i="1"/>
  <c r="N2410" i="1"/>
  <c r="M2410" i="1"/>
  <c r="L2410" i="1"/>
  <c r="K2410" i="1"/>
  <c r="J2410" i="1"/>
  <c r="I2410" i="1"/>
  <c r="AA2426" i="1" l="1"/>
  <c r="Z2426" i="1"/>
  <c r="AA2425" i="1"/>
  <c r="Z2425" i="1"/>
  <c r="AA2424" i="1"/>
  <c r="Z2424" i="1"/>
  <c r="AA2423" i="1"/>
  <c r="Z2423" i="1"/>
  <c r="AA2422" i="1"/>
  <c r="Z2422" i="1"/>
  <c r="AA2421" i="1"/>
  <c r="Z2421" i="1"/>
  <c r="AA2420" i="1"/>
  <c r="Z2420" i="1"/>
  <c r="AA2419" i="1"/>
  <c r="Z2419" i="1"/>
  <c r="AA2418" i="1"/>
  <c r="Z2418" i="1"/>
  <c r="AA2417" i="1"/>
  <c r="Z2417" i="1"/>
  <c r="AA2416" i="1"/>
  <c r="Z2416" i="1"/>
  <c r="AA2415" i="1"/>
  <c r="Z2415" i="1"/>
  <c r="AA2414" i="1"/>
  <c r="Z2414" i="1"/>
  <c r="AA2413" i="1"/>
  <c r="Z2413" i="1"/>
  <c r="AA2412" i="1"/>
  <c r="Z2412" i="1"/>
  <c r="AA2411" i="1"/>
  <c r="Z2411" i="1"/>
  <c r="AA2410" i="1"/>
  <c r="Z2410" i="1"/>
  <c r="W2349" i="1" l="1"/>
  <c r="W2359" i="1"/>
  <c r="W2348" i="1"/>
  <c r="W2346" i="1"/>
  <c r="W2345" i="1"/>
  <c r="W2333" i="1"/>
  <c r="W2329" i="1"/>
  <c r="W2325" i="1"/>
  <c r="W2255" i="1"/>
  <c r="W2361" i="1" l="1"/>
  <c r="W2341" i="1"/>
  <c r="W2301" i="1"/>
  <c r="AA2409" i="1" l="1"/>
  <c r="AA2408" i="1"/>
  <c r="AA2407" i="1"/>
  <c r="AA2406" i="1"/>
  <c r="AA2405" i="1"/>
  <c r="AA2404" i="1"/>
  <c r="AA2403" i="1"/>
  <c r="AA2402" i="1"/>
  <c r="AA2401" i="1"/>
  <c r="AA2400" i="1"/>
  <c r="AA2399" i="1"/>
  <c r="AA2398" i="1"/>
  <c r="AA2397" i="1"/>
  <c r="AA2396" i="1"/>
  <c r="AA2395" i="1"/>
  <c r="AA2394" i="1"/>
  <c r="AA2393" i="1"/>
  <c r="AA2392" i="1"/>
  <c r="AA2391" i="1"/>
  <c r="AA2390" i="1"/>
  <c r="AA2389" i="1"/>
  <c r="AA2388" i="1"/>
  <c r="AA2387" i="1"/>
  <c r="AA2386" i="1"/>
  <c r="AA2385" i="1"/>
  <c r="AA2384" i="1"/>
  <c r="AA2383" i="1"/>
  <c r="AA2382" i="1"/>
  <c r="AA2381" i="1"/>
  <c r="AA2380" i="1"/>
  <c r="AA2379" i="1"/>
  <c r="AA2378" i="1"/>
  <c r="AA2377" i="1"/>
  <c r="AA2376" i="1"/>
  <c r="AA2375" i="1"/>
  <c r="AA2374" i="1"/>
  <c r="AA2373" i="1"/>
  <c r="AA2372" i="1"/>
  <c r="Z2409" i="1"/>
  <c r="Z2408" i="1"/>
  <c r="Z2407" i="1"/>
  <c r="Z2406" i="1"/>
  <c r="Z2405" i="1"/>
  <c r="Z2404" i="1"/>
  <c r="Z2403" i="1"/>
  <c r="Z2402" i="1"/>
  <c r="Z2401" i="1"/>
  <c r="Z2400" i="1"/>
  <c r="Z2399" i="1"/>
  <c r="Z2398" i="1"/>
  <c r="Z2397" i="1"/>
  <c r="Z2396" i="1"/>
  <c r="Z2395" i="1"/>
  <c r="Z2394" i="1"/>
  <c r="Z2393" i="1"/>
  <c r="Z2392" i="1"/>
  <c r="Z2391" i="1"/>
  <c r="Z2390" i="1"/>
  <c r="Z2389" i="1"/>
  <c r="Z2388" i="1"/>
  <c r="Z2387" i="1"/>
  <c r="Z2386" i="1"/>
  <c r="Z2385" i="1"/>
  <c r="Z2384" i="1"/>
  <c r="Z2383" i="1"/>
  <c r="Z2382" i="1"/>
  <c r="Z2381" i="1"/>
  <c r="Z2380" i="1"/>
  <c r="Z2379" i="1"/>
  <c r="Z2378" i="1"/>
  <c r="Z2377" i="1"/>
  <c r="Z2376" i="1"/>
  <c r="Z2375" i="1"/>
  <c r="Z2374" i="1"/>
  <c r="Z2373" i="1"/>
  <c r="Z2372" i="1"/>
  <c r="W2409" i="1"/>
  <c r="V2409" i="1"/>
  <c r="U2409" i="1"/>
  <c r="T2409" i="1"/>
  <c r="S2409" i="1"/>
  <c r="R2409" i="1"/>
  <c r="Q2409" i="1"/>
  <c r="P2409" i="1"/>
  <c r="O2409" i="1"/>
  <c r="N2409" i="1"/>
  <c r="M2409" i="1"/>
  <c r="L2409" i="1"/>
  <c r="K2409" i="1"/>
  <c r="J2409" i="1"/>
  <c r="I2409" i="1"/>
  <c r="W2408" i="1"/>
  <c r="V2408" i="1"/>
  <c r="U2408" i="1"/>
  <c r="T2408" i="1"/>
  <c r="S2408" i="1"/>
  <c r="R2408" i="1"/>
  <c r="Q2408" i="1"/>
  <c r="P2408" i="1"/>
  <c r="O2408" i="1"/>
  <c r="N2408" i="1"/>
  <c r="M2408" i="1"/>
  <c r="L2408" i="1"/>
  <c r="K2408" i="1"/>
  <c r="J2408" i="1"/>
  <c r="I2408" i="1"/>
  <c r="W2407" i="1"/>
  <c r="V2407" i="1"/>
  <c r="U2407" i="1"/>
  <c r="T2407" i="1"/>
  <c r="S2407" i="1"/>
  <c r="R2407" i="1"/>
  <c r="Q2407" i="1"/>
  <c r="P2407" i="1"/>
  <c r="O2407" i="1"/>
  <c r="N2407" i="1"/>
  <c r="M2407" i="1"/>
  <c r="L2407" i="1"/>
  <c r="K2407" i="1"/>
  <c r="J2407" i="1"/>
  <c r="I2407" i="1"/>
  <c r="W2406" i="1"/>
  <c r="V2406" i="1"/>
  <c r="U2406" i="1"/>
  <c r="T2406" i="1"/>
  <c r="S2406" i="1"/>
  <c r="R2406" i="1"/>
  <c r="Q2406" i="1"/>
  <c r="P2406" i="1"/>
  <c r="O2406" i="1"/>
  <c r="N2406" i="1"/>
  <c r="M2406" i="1"/>
  <c r="L2406" i="1"/>
  <c r="K2406" i="1"/>
  <c r="J2406" i="1"/>
  <c r="I2406" i="1"/>
  <c r="W2405" i="1"/>
  <c r="V2405" i="1"/>
  <c r="U2405" i="1"/>
  <c r="T2405" i="1"/>
  <c r="S2405" i="1"/>
  <c r="R2405" i="1"/>
  <c r="Q2405" i="1"/>
  <c r="P2405" i="1"/>
  <c r="O2405" i="1"/>
  <c r="N2405" i="1"/>
  <c r="M2405" i="1"/>
  <c r="L2405" i="1"/>
  <c r="K2405" i="1"/>
  <c r="J2405" i="1"/>
  <c r="I2405" i="1"/>
  <c r="W2404" i="1"/>
  <c r="V2404" i="1"/>
  <c r="U2404" i="1"/>
  <c r="T2404" i="1"/>
  <c r="S2404" i="1"/>
  <c r="R2404" i="1"/>
  <c r="Q2404" i="1"/>
  <c r="P2404" i="1"/>
  <c r="O2404" i="1"/>
  <c r="N2404" i="1"/>
  <c r="M2404" i="1"/>
  <c r="L2404" i="1"/>
  <c r="K2404" i="1"/>
  <c r="J2404" i="1"/>
  <c r="I2404" i="1"/>
  <c r="W2403" i="1"/>
  <c r="V2403" i="1"/>
  <c r="U2403" i="1"/>
  <c r="T2403" i="1"/>
  <c r="S2403" i="1"/>
  <c r="R2403" i="1"/>
  <c r="Q2403" i="1"/>
  <c r="P2403" i="1"/>
  <c r="O2403" i="1"/>
  <c r="N2403" i="1"/>
  <c r="M2403" i="1"/>
  <c r="L2403" i="1"/>
  <c r="K2403" i="1"/>
  <c r="J2403" i="1"/>
  <c r="I2403" i="1"/>
  <c r="W2402" i="1"/>
  <c r="V2402" i="1"/>
  <c r="U2402" i="1"/>
  <c r="T2402" i="1"/>
  <c r="S2402" i="1"/>
  <c r="R2402" i="1"/>
  <c r="Q2402" i="1"/>
  <c r="P2402" i="1"/>
  <c r="O2402" i="1"/>
  <c r="N2402" i="1"/>
  <c r="M2402" i="1"/>
  <c r="L2402" i="1"/>
  <c r="K2402" i="1"/>
  <c r="J2402" i="1"/>
  <c r="I2402" i="1"/>
  <c r="W2401" i="1"/>
  <c r="V2401" i="1"/>
  <c r="U2401" i="1"/>
  <c r="T2401" i="1"/>
  <c r="S2401" i="1"/>
  <c r="R2401" i="1"/>
  <c r="Q2401" i="1"/>
  <c r="P2401" i="1"/>
  <c r="O2401" i="1"/>
  <c r="N2401" i="1"/>
  <c r="M2401" i="1"/>
  <c r="L2401" i="1"/>
  <c r="K2401" i="1"/>
  <c r="J2401" i="1"/>
  <c r="I2401" i="1"/>
  <c r="W2400" i="1"/>
  <c r="V2400" i="1"/>
  <c r="U2400" i="1"/>
  <c r="T2400" i="1"/>
  <c r="S2400" i="1"/>
  <c r="R2400" i="1"/>
  <c r="Q2400" i="1"/>
  <c r="P2400" i="1"/>
  <c r="O2400" i="1"/>
  <c r="N2400" i="1"/>
  <c r="M2400" i="1"/>
  <c r="L2400" i="1"/>
  <c r="K2400" i="1"/>
  <c r="J2400" i="1"/>
  <c r="I2400" i="1"/>
  <c r="W2399" i="1"/>
  <c r="V2399" i="1"/>
  <c r="U2399" i="1"/>
  <c r="T2399" i="1"/>
  <c r="S2399" i="1"/>
  <c r="R2399" i="1"/>
  <c r="Q2399" i="1"/>
  <c r="P2399" i="1"/>
  <c r="O2399" i="1"/>
  <c r="N2399" i="1"/>
  <c r="M2399" i="1"/>
  <c r="L2399" i="1"/>
  <c r="K2399" i="1"/>
  <c r="J2399" i="1"/>
  <c r="I2399" i="1"/>
  <c r="W2398" i="1"/>
  <c r="V2398" i="1"/>
  <c r="U2398" i="1"/>
  <c r="T2398" i="1"/>
  <c r="S2398" i="1"/>
  <c r="R2398" i="1"/>
  <c r="Q2398" i="1"/>
  <c r="P2398" i="1"/>
  <c r="O2398" i="1"/>
  <c r="N2398" i="1"/>
  <c r="M2398" i="1"/>
  <c r="L2398" i="1"/>
  <c r="K2398" i="1"/>
  <c r="J2398" i="1"/>
  <c r="I2398" i="1"/>
  <c r="W2397" i="1"/>
  <c r="V2397" i="1"/>
  <c r="U2397" i="1"/>
  <c r="T2397" i="1"/>
  <c r="S2397" i="1"/>
  <c r="R2397" i="1"/>
  <c r="Q2397" i="1"/>
  <c r="P2397" i="1"/>
  <c r="O2397" i="1"/>
  <c r="N2397" i="1"/>
  <c r="M2397" i="1"/>
  <c r="L2397" i="1"/>
  <c r="K2397" i="1"/>
  <c r="J2397" i="1"/>
  <c r="I2397" i="1"/>
  <c r="W2396" i="1"/>
  <c r="V2396" i="1"/>
  <c r="U2396" i="1"/>
  <c r="T2396" i="1"/>
  <c r="S2396" i="1"/>
  <c r="R2396" i="1"/>
  <c r="Q2396" i="1"/>
  <c r="P2396" i="1"/>
  <c r="O2396" i="1"/>
  <c r="N2396" i="1"/>
  <c r="M2396" i="1"/>
  <c r="L2396" i="1"/>
  <c r="K2396" i="1"/>
  <c r="J2396" i="1"/>
  <c r="I2396" i="1"/>
  <c r="W2395" i="1"/>
  <c r="V2395" i="1"/>
  <c r="U2395" i="1"/>
  <c r="T2395" i="1"/>
  <c r="S2395" i="1"/>
  <c r="R2395" i="1"/>
  <c r="Q2395" i="1"/>
  <c r="P2395" i="1"/>
  <c r="O2395" i="1"/>
  <c r="N2395" i="1"/>
  <c r="M2395" i="1"/>
  <c r="L2395" i="1"/>
  <c r="K2395" i="1"/>
  <c r="J2395" i="1"/>
  <c r="I2395" i="1"/>
  <c r="W2394" i="1"/>
  <c r="V2394" i="1"/>
  <c r="U2394" i="1"/>
  <c r="T2394" i="1"/>
  <c r="S2394" i="1"/>
  <c r="R2394" i="1"/>
  <c r="Q2394" i="1"/>
  <c r="P2394" i="1"/>
  <c r="O2394" i="1"/>
  <c r="N2394" i="1"/>
  <c r="M2394" i="1"/>
  <c r="L2394" i="1"/>
  <c r="K2394" i="1"/>
  <c r="J2394" i="1"/>
  <c r="I2394" i="1"/>
  <c r="W2393" i="1"/>
  <c r="V2393" i="1"/>
  <c r="U2393" i="1"/>
  <c r="T2393" i="1"/>
  <c r="S2393" i="1"/>
  <c r="R2393" i="1"/>
  <c r="Q2393" i="1"/>
  <c r="P2393" i="1"/>
  <c r="O2393" i="1"/>
  <c r="N2393" i="1"/>
  <c r="M2393" i="1"/>
  <c r="L2393" i="1"/>
  <c r="K2393" i="1"/>
  <c r="J2393" i="1"/>
  <c r="I2393" i="1"/>
  <c r="W2392" i="1"/>
  <c r="V2392" i="1"/>
  <c r="U2392" i="1"/>
  <c r="T2392" i="1"/>
  <c r="S2392" i="1"/>
  <c r="R2392" i="1"/>
  <c r="Q2392" i="1"/>
  <c r="P2392" i="1"/>
  <c r="O2392" i="1"/>
  <c r="N2392" i="1"/>
  <c r="M2392" i="1"/>
  <c r="L2392" i="1"/>
  <c r="K2392" i="1"/>
  <c r="J2392" i="1"/>
  <c r="I2392" i="1"/>
  <c r="W2391" i="1"/>
  <c r="V2391" i="1"/>
  <c r="U2391" i="1"/>
  <c r="T2391" i="1"/>
  <c r="S2391" i="1"/>
  <c r="R2391" i="1"/>
  <c r="Q2391" i="1"/>
  <c r="P2391" i="1"/>
  <c r="O2391" i="1"/>
  <c r="N2391" i="1"/>
  <c r="M2391" i="1"/>
  <c r="L2391" i="1"/>
  <c r="K2391" i="1"/>
  <c r="J2391" i="1"/>
  <c r="I2391" i="1"/>
  <c r="W2390" i="1"/>
  <c r="V2390" i="1"/>
  <c r="U2390" i="1"/>
  <c r="T2390" i="1"/>
  <c r="S2390" i="1"/>
  <c r="R2390" i="1"/>
  <c r="Q2390" i="1"/>
  <c r="P2390" i="1"/>
  <c r="O2390" i="1"/>
  <c r="N2390" i="1"/>
  <c r="M2390" i="1"/>
  <c r="L2390" i="1"/>
  <c r="K2390" i="1"/>
  <c r="J2390" i="1"/>
  <c r="I2390" i="1"/>
  <c r="W2389" i="1"/>
  <c r="V2389" i="1"/>
  <c r="U2389" i="1"/>
  <c r="T2389" i="1"/>
  <c r="S2389" i="1"/>
  <c r="R2389" i="1"/>
  <c r="Q2389" i="1"/>
  <c r="P2389" i="1"/>
  <c r="O2389" i="1"/>
  <c r="N2389" i="1"/>
  <c r="M2389" i="1"/>
  <c r="L2389" i="1"/>
  <c r="K2389" i="1"/>
  <c r="J2389" i="1"/>
  <c r="I2389" i="1"/>
  <c r="W2388" i="1"/>
  <c r="V2388" i="1"/>
  <c r="U2388" i="1"/>
  <c r="T2388" i="1"/>
  <c r="S2388" i="1"/>
  <c r="R2388" i="1"/>
  <c r="Q2388" i="1"/>
  <c r="P2388" i="1"/>
  <c r="O2388" i="1"/>
  <c r="N2388" i="1"/>
  <c r="M2388" i="1"/>
  <c r="L2388" i="1"/>
  <c r="K2388" i="1"/>
  <c r="J2388" i="1"/>
  <c r="I2388" i="1"/>
  <c r="W2387" i="1"/>
  <c r="V2387" i="1"/>
  <c r="U2387" i="1"/>
  <c r="T2387" i="1"/>
  <c r="S2387" i="1"/>
  <c r="R2387" i="1"/>
  <c r="Q2387" i="1"/>
  <c r="P2387" i="1"/>
  <c r="O2387" i="1"/>
  <c r="N2387" i="1"/>
  <c r="M2387" i="1"/>
  <c r="L2387" i="1"/>
  <c r="K2387" i="1"/>
  <c r="J2387" i="1"/>
  <c r="I2387" i="1"/>
  <c r="W2386" i="1"/>
  <c r="V2386" i="1"/>
  <c r="U2386" i="1"/>
  <c r="T2386" i="1"/>
  <c r="S2386" i="1"/>
  <c r="R2386" i="1"/>
  <c r="Q2386" i="1"/>
  <c r="P2386" i="1"/>
  <c r="O2386" i="1"/>
  <c r="N2386" i="1"/>
  <c r="M2386" i="1"/>
  <c r="L2386" i="1"/>
  <c r="K2386" i="1"/>
  <c r="J2386" i="1"/>
  <c r="I2386" i="1"/>
  <c r="W2385" i="1"/>
  <c r="V2385" i="1"/>
  <c r="U2385" i="1"/>
  <c r="T2385" i="1"/>
  <c r="S2385" i="1"/>
  <c r="R2385" i="1"/>
  <c r="Q2385" i="1"/>
  <c r="P2385" i="1"/>
  <c r="O2385" i="1"/>
  <c r="N2385" i="1"/>
  <c r="M2385" i="1"/>
  <c r="L2385" i="1"/>
  <c r="K2385" i="1"/>
  <c r="J2385" i="1"/>
  <c r="I2385" i="1"/>
  <c r="W2384" i="1"/>
  <c r="V2384" i="1"/>
  <c r="U2384" i="1"/>
  <c r="T2384" i="1"/>
  <c r="S2384" i="1"/>
  <c r="R2384" i="1"/>
  <c r="Q2384" i="1"/>
  <c r="P2384" i="1"/>
  <c r="O2384" i="1"/>
  <c r="N2384" i="1"/>
  <c r="M2384" i="1"/>
  <c r="L2384" i="1"/>
  <c r="K2384" i="1"/>
  <c r="J2384" i="1"/>
  <c r="I2384" i="1"/>
  <c r="W2383" i="1"/>
  <c r="V2383" i="1"/>
  <c r="U2383" i="1"/>
  <c r="T2383" i="1"/>
  <c r="S2383" i="1"/>
  <c r="R2383" i="1"/>
  <c r="Q2383" i="1"/>
  <c r="P2383" i="1"/>
  <c r="O2383" i="1"/>
  <c r="N2383" i="1"/>
  <c r="M2383" i="1"/>
  <c r="L2383" i="1"/>
  <c r="K2383" i="1"/>
  <c r="J2383" i="1"/>
  <c r="I2383" i="1"/>
  <c r="W2382" i="1"/>
  <c r="V2382" i="1"/>
  <c r="U2382" i="1"/>
  <c r="T2382" i="1"/>
  <c r="S2382" i="1"/>
  <c r="R2382" i="1"/>
  <c r="Q2382" i="1"/>
  <c r="P2382" i="1"/>
  <c r="O2382" i="1"/>
  <c r="N2382" i="1"/>
  <c r="M2382" i="1"/>
  <c r="L2382" i="1"/>
  <c r="K2382" i="1"/>
  <c r="J2382" i="1"/>
  <c r="I2382" i="1"/>
  <c r="W2381" i="1"/>
  <c r="V2381" i="1"/>
  <c r="U2381" i="1"/>
  <c r="T2381" i="1"/>
  <c r="S2381" i="1"/>
  <c r="R2381" i="1"/>
  <c r="Q2381" i="1"/>
  <c r="P2381" i="1"/>
  <c r="O2381" i="1"/>
  <c r="N2381" i="1"/>
  <c r="M2381" i="1"/>
  <c r="L2381" i="1"/>
  <c r="K2381" i="1"/>
  <c r="J2381" i="1"/>
  <c r="I2381" i="1"/>
  <c r="W2380" i="1"/>
  <c r="V2380" i="1"/>
  <c r="U2380" i="1"/>
  <c r="T2380" i="1"/>
  <c r="S2380" i="1"/>
  <c r="R2380" i="1"/>
  <c r="Q2380" i="1"/>
  <c r="P2380" i="1"/>
  <c r="O2380" i="1"/>
  <c r="N2380" i="1"/>
  <c r="M2380" i="1"/>
  <c r="L2380" i="1"/>
  <c r="K2380" i="1"/>
  <c r="J2380" i="1"/>
  <c r="I2380" i="1"/>
  <c r="W2379" i="1"/>
  <c r="V2379" i="1"/>
  <c r="U2379" i="1"/>
  <c r="T2379" i="1"/>
  <c r="S2379" i="1"/>
  <c r="R2379" i="1"/>
  <c r="Q2379" i="1"/>
  <c r="P2379" i="1"/>
  <c r="O2379" i="1"/>
  <c r="N2379" i="1"/>
  <c r="M2379" i="1"/>
  <c r="L2379" i="1"/>
  <c r="K2379" i="1"/>
  <c r="J2379" i="1"/>
  <c r="I2379" i="1"/>
  <c r="W2378" i="1"/>
  <c r="V2378" i="1"/>
  <c r="U2378" i="1"/>
  <c r="T2378" i="1"/>
  <c r="S2378" i="1"/>
  <c r="R2378" i="1"/>
  <c r="Q2378" i="1"/>
  <c r="P2378" i="1"/>
  <c r="O2378" i="1"/>
  <c r="N2378" i="1"/>
  <c r="M2378" i="1"/>
  <c r="L2378" i="1"/>
  <c r="K2378" i="1"/>
  <c r="J2378" i="1"/>
  <c r="I2378" i="1"/>
  <c r="W2377" i="1"/>
  <c r="V2377" i="1"/>
  <c r="U2377" i="1"/>
  <c r="T2377" i="1"/>
  <c r="S2377" i="1"/>
  <c r="R2377" i="1"/>
  <c r="Q2377" i="1"/>
  <c r="P2377" i="1"/>
  <c r="O2377" i="1"/>
  <c r="N2377" i="1"/>
  <c r="M2377" i="1"/>
  <c r="L2377" i="1"/>
  <c r="K2377" i="1"/>
  <c r="J2377" i="1"/>
  <c r="I2377" i="1"/>
  <c r="W2376" i="1"/>
  <c r="V2376" i="1"/>
  <c r="U2376" i="1"/>
  <c r="T2376" i="1"/>
  <c r="S2376" i="1"/>
  <c r="R2376" i="1"/>
  <c r="Q2376" i="1"/>
  <c r="P2376" i="1"/>
  <c r="O2376" i="1"/>
  <c r="N2376" i="1"/>
  <c r="M2376" i="1"/>
  <c r="L2376" i="1"/>
  <c r="K2376" i="1"/>
  <c r="J2376" i="1"/>
  <c r="I2376" i="1"/>
  <c r="W2375" i="1"/>
  <c r="V2375" i="1"/>
  <c r="U2375" i="1"/>
  <c r="T2375" i="1"/>
  <c r="S2375" i="1"/>
  <c r="R2375" i="1"/>
  <c r="Q2375" i="1"/>
  <c r="P2375" i="1"/>
  <c r="O2375" i="1"/>
  <c r="N2375" i="1"/>
  <c r="M2375" i="1"/>
  <c r="L2375" i="1"/>
  <c r="K2375" i="1"/>
  <c r="J2375" i="1"/>
  <c r="I2375" i="1"/>
  <c r="W2374" i="1"/>
  <c r="V2374" i="1"/>
  <c r="U2374" i="1"/>
  <c r="T2374" i="1"/>
  <c r="S2374" i="1"/>
  <c r="R2374" i="1"/>
  <c r="Q2374" i="1"/>
  <c r="P2374" i="1"/>
  <c r="O2374" i="1"/>
  <c r="N2374" i="1"/>
  <c r="M2374" i="1"/>
  <c r="L2374" i="1"/>
  <c r="K2374" i="1"/>
  <c r="J2374" i="1"/>
  <c r="I2374" i="1"/>
  <c r="W2373" i="1"/>
  <c r="V2373" i="1"/>
  <c r="U2373" i="1"/>
  <c r="T2373" i="1"/>
  <c r="S2373" i="1"/>
  <c r="R2373" i="1"/>
  <c r="Q2373" i="1"/>
  <c r="P2373" i="1"/>
  <c r="O2373" i="1"/>
  <c r="N2373" i="1"/>
  <c r="M2373" i="1"/>
  <c r="L2373" i="1"/>
  <c r="K2373" i="1"/>
  <c r="J2373" i="1"/>
  <c r="I2373" i="1"/>
  <c r="W2372" i="1"/>
  <c r="V2372" i="1"/>
  <c r="U2372" i="1"/>
  <c r="T2372" i="1"/>
  <c r="S2372" i="1"/>
  <c r="R2372" i="1"/>
  <c r="Q2372" i="1"/>
  <c r="P2372" i="1"/>
  <c r="O2372" i="1"/>
  <c r="N2372" i="1"/>
  <c r="M2372" i="1"/>
  <c r="L2372" i="1"/>
  <c r="K2372" i="1"/>
  <c r="J2372" i="1"/>
  <c r="I2372" i="1"/>
  <c r="AA2371" i="1" l="1"/>
  <c r="Z2371" i="1"/>
  <c r="AA2370" i="1"/>
  <c r="Z2370" i="1"/>
  <c r="AA2369" i="1"/>
  <c r="Z2369" i="1"/>
  <c r="AA2368" i="1"/>
  <c r="Z2368" i="1"/>
  <c r="AA2367" i="1"/>
  <c r="Z2367" i="1"/>
  <c r="AA2366" i="1"/>
  <c r="Z2366" i="1"/>
  <c r="AA2365" i="1"/>
  <c r="Z2365" i="1"/>
  <c r="AA2364" i="1"/>
  <c r="Z2364" i="1"/>
  <c r="AA2363" i="1"/>
  <c r="Z2363" i="1"/>
  <c r="AA2362" i="1"/>
  <c r="Z2362" i="1"/>
  <c r="AA2361" i="1"/>
  <c r="Z2361" i="1"/>
  <c r="AA2360" i="1"/>
  <c r="Z2360" i="1"/>
  <c r="AA2359" i="1"/>
  <c r="Z2359" i="1"/>
  <c r="AA2358" i="1"/>
  <c r="Z2358" i="1"/>
  <c r="AA2357" i="1"/>
  <c r="Z2357" i="1"/>
  <c r="AA2356" i="1"/>
  <c r="Z2356" i="1"/>
  <c r="AA2355" i="1"/>
  <c r="Z2355" i="1"/>
  <c r="AA2354" i="1"/>
  <c r="Z2354" i="1"/>
  <c r="AA2353" i="1"/>
  <c r="Z2353" i="1"/>
  <c r="AA2352" i="1"/>
  <c r="Z2352" i="1"/>
  <c r="AA2351" i="1"/>
  <c r="Z2351" i="1"/>
  <c r="AA2350" i="1"/>
  <c r="Z2350" i="1"/>
  <c r="W2371" i="1"/>
  <c r="W2370" i="1"/>
  <c r="W2369" i="1"/>
  <c r="W2368" i="1"/>
  <c r="W2367" i="1"/>
  <c r="W2366" i="1"/>
  <c r="W2365" i="1"/>
  <c r="W2364" i="1"/>
  <c r="W2363" i="1"/>
  <c r="W2362" i="1"/>
  <c r="W2360" i="1"/>
  <c r="W2358" i="1"/>
  <c r="W2357" i="1"/>
  <c r="W2356" i="1"/>
  <c r="W2355" i="1"/>
  <c r="W2354" i="1"/>
  <c r="W2353" i="1"/>
  <c r="W2352" i="1"/>
  <c r="W2351" i="1"/>
  <c r="W2350" i="1"/>
  <c r="V2371" i="1"/>
  <c r="U2371" i="1"/>
  <c r="T2371" i="1"/>
  <c r="S2371" i="1"/>
  <c r="R2371" i="1"/>
  <c r="Q2371" i="1"/>
  <c r="P2371" i="1"/>
  <c r="O2371" i="1"/>
  <c r="N2371" i="1"/>
  <c r="M2371" i="1"/>
  <c r="L2371" i="1"/>
  <c r="K2371" i="1"/>
  <c r="J2371" i="1"/>
  <c r="I2371" i="1"/>
  <c r="V2370" i="1"/>
  <c r="U2370" i="1"/>
  <c r="T2370" i="1"/>
  <c r="S2370" i="1"/>
  <c r="R2370" i="1"/>
  <c r="Q2370" i="1"/>
  <c r="P2370" i="1"/>
  <c r="O2370" i="1"/>
  <c r="N2370" i="1"/>
  <c r="M2370" i="1"/>
  <c r="L2370" i="1"/>
  <c r="K2370" i="1"/>
  <c r="J2370" i="1"/>
  <c r="I2370" i="1"/>
  <c r="V2369" i="1"/>
  <c r="U2369" i="1"/>
  <c r="T2369" i="1"/>
  <c r="S2369" i="1"/>
  <c r="R2369" i="1"/>
  <c r="Q2369" i="1"/>
  <c r="P2369" i="1"/>
  <c r="O2369" i="1"/>
  <c r="N2369" i="1"/>
  <c r="M2369" i="1"/>
  <c r="L2369" i="1"/>
  <c r="K2369" i="1"/>
  <c r="J2369" i="1"/>
  <c r="I2369" i="1"/>
  <c r="V2368" i="1"/>
  <c r="U2368" i="1"/>
  <c r="T2368" i="1"/>
  <c r="S2368" i="1"/>
  <c r="R2368" i="1"/>
  <c r="Q2368" i="1"/>
  <c r="P2368" i="1"/>
  <c r="O2368" i="1"/>
  <c r="N2368" i="1"/>
  <c r="M2368" i="1"/>
  <c r="L2368" i="1"/>
  <c r="K2368" i="1"/>
  <c r="J2368" i="1"/>
  <c r="I2368" i="1"/>
  <c r="V2367" i="1"/>
  <c r="U2367" i="1"/>
  <c r="T2367" i="1"/>
  <c r="S2367" i="1"/>
  <c r="R2367" i="1"/>
  <c r="Q2367" i="1"/>
  <c r="P2367" i="1"/>
  <c r="O2367" i="1"/>
  <c r="N2367" i="1"/>
  <c r="M2367" i="1"/>
  <c r="L2367" i="1"/>
  <c r="K2367" i="1"/>
  <c r="J2367" i="1"/>
  <c r="I2367" i="1"/>
  <c r="V2366" i="1"/>
  <c r="U2366" i="1"/>
  <c r="T2366" i="1"/>
  <c r="S2366" i="1"/>
  <c r="R2366" i="1"/>
  <c r="Q2366" i="1"/>
  <c r="P2366" i="1"/>
  <c r="O2366" i="1"/>
  <c r="N2366" i="1"/>
  <c r="M2366" i="1"/>
  <c r="L2366" i="1"/>
  <c r="K2366" i="1"/>
  <c r="J2366" i="1"/>
  <c r="I2366" i="1"/>
  <c r="V2365" i="1"/>
  <c r="U2365" i="1"/>
  <c r="T2365" i="1"/>
  <c r="S2365" i="1"/>
  <c r="R2365" i="1"/>
  <c r="Q2365" i="1"/>
  <c r="P2365" i="1"/>
  <c r="O2365" i="1"/>
  <c r="N2365" i="1"/>
  <c r="M2365" i="1"/>
  <c r="L2365" i="1"/>
  <c r="K2365" i="1"/>
  <c r="J2365" i="1"/>
  <c r="I2365" i="1"/>
  <c r="V2364" i="1"/>
  <c r="U2364" i="1"/>
  <c r="T2364" i="1"/>
  <c r="S2364" i="1"/>
  <c r="R2364" i="1"/>
  <c r="Q2364" i="1"/>
  <c r="P2364" i="1"/>
  <c r="O2364" i="1"/>
  <c r="N2364" i="1"/>
  <c r="M2364" i="1"/>
  <c r="L2364" i="1"/>
  <c r="K2364" i="1"/>
  <c r="J2364" i="1"/>
  <c r="I2364" i="1"/>
  <c r="V2363" i="1"/>
  <c r="U2363" i="1"/>
  <c r="T2363" i="1"/>
  <c r="S2363" i="1"/>
  <c r="R2363" i="1"/>
  <c r="Q2363" i="1"/>
  <c r="P2363" i="1"/>
  <c r="O2363" i="1"/>
  <c r="N2363" i="1"/>
  <c r="M2363" i="1"/>
  <c r="L2363" i="1"/>
  <c r="K2363" i="1"/>
  <c r="J2363" i="1"/>
  <c r="I2363" i="1"/>
  <c r="V2362" i="1"/>
  <c r="U2362" i="1"/>
  <c r="T2362" i="1"/>
  <c r="S2362" i="1"/>
  <c r="R2362" i="1"/>
  <c r="Q2362" i="1"/>
  <c r="P2362" i="1"/>
  <c r="O2362" i="1"/>
  <c r="N2362" i="1"/>
  <c r="M2362" i="1"/>
  <c r="L2362" i="1"/>
  <c r="K2362" i="1"/>
  <c r="J2362" i="1"/>
  <c r="I2362" i="1"/>
  <c r="V2361" i="1"/>
  <c r="U2361" i="1"/>
  <c r="T2361" i="1"/>
  <c r="S2361" i="1"/>
  <c r="R2361" i="1"/>
  <c r="Q2361" i="1"/>
  <c r="P2361" i="1"/>
  <c r="O2361" i="1"/>
  <c r="N2361" i="1"/>
  <c r="M2361" i="1"/>
  <c r="L2361" i="1"/>
  <c r="K2361" i="1"/>
  <c r="J2361" i="1"/>
  <c r="I2361" i="1"/>
  <c r="V2360" i="1"/>
  <c r="U2360" i="1"/>
  <c r="T2360" i="1"/>
  <c r="S2360" i="1"/>
  <c r="R2360" i="1"/>
  <c r="Q2360" i="1"/>
  <c r="P2360" i="1"/>
  <c r="O2360" i="1"/>
  <c r="N2360" i="1"/>
  <c r="M2360" i="1"/>
  <c r="L2360" i="1"/>
  <c r="K2360" i="1"/>
  <c r="J2360" i="1"/>
  <c r="I2360" i="1"/>
  <c r="V2359" i="1"/>
  <c r="U2359" i="1"/>
  <c r="T2359" i="1"/>
  <c r="S2359" i="1"/>
  <c r="R2359" i="1"/>
  <c r="Q2359" i="1"/>
  <c r="P2359" i="1"/>
  <c r="O2359" i="1"/>
  <c r="N2359" i="1"/>
  <c r="M2359" i="1"/>
  <c r="L2359" i="1"/>
  <c r="K2359" i="1"/>
  <c r="J2359" i="1"/>
  <c r="I2359" i="1"/>
  <c r="V2358" i="1"/>
  <c r="U2358" i="1"/>
  <c r="T2358" i="1"/>
  <c r="S2358" i="1"/>
  <c r="R2358" i="1"/>
  <c r="Q2358" i="1"/>
  <c r="P2358" i="1"/>
  <c r="O2358" i="1"/>
  <c r="N2358" i="1"/>
  <c r="M2358" i="1"/>
  <c r="L2358" i="1"/>
  <c r="K2358" i="1"/>
  <c r="J2358" i="1"/>
  <c r="I2358" i="1"/>
  <c r="V2357" i="1"/>
  <c r="U2357" i="1"/>
  <c r="T2357" i="1"/>
  <c r="S2357" i="1"/>
  <c r="R2357" i="1"/>
  <c r="Q2357" i="1"/>
  <c r="P2357" i="1"/>
  <c r="O2357" i="1"/>
  <c r="N2357" i="1"/>
  <c r="M2357" i="1"/>
  <c r="L2357" i="1"/>
  <c r="K2357" i="1"/>
  <c r="J2357" i="1"/>
  <c r="I2357" i="1"/>
  <c r="V2356" i="1"/>
  <c r="U2356" i="1"/>
  <c r="T2356" i="1"/>
  <c r="S2356" i="1"/>
  <c r="R2356" i="1"/>
  <c r="Q2356" i="1"/>
  <c r="P2356" i="1"/>
  <c r="O2356" i="1"/>
  <c r="N2356" i="1"/>
  <c r="M2356" i="1"/>
  <c r="L2356" i="1"/>
  <c r="K2356" i="1"/>
  <c r="J2356" i="1"/>
  <c r="I2356" i="1"/>
  <c r="V2355" i="1"/>
  <c r="U2355" i="1"/>
  <c r="T2355" i="1"/>
  <c r="S2355" i="1"/>
  <c r="R2355" i="1"/>
  <c r="Q2355" i="1"/>
  <c r="P2355" i="1"/>
  <c r="O2355" i="1"/>
  <c r="N2355" i="1"/>
  <c r="M2355" i="1"/>
  <c r="L2355" i="1"/>
  <c r="K2355" i="1"/>
  <c r="J2355" i="1"/>
  <c r="I2355" i="1"/>
  <c r="V2354" i="1"/>
  <c r="U2354" i="1"/>
  <c r="T2354" i="1"/>
  <c r="S2354" i="1"/>
  <c r="R2354" i="1"/>
  <c r="Q2354" i="1"/>
  <c r="P2354" i="1"/>
  <c r="O2354" i="1"/>
  <c r="N2354" i="1"/>
  <c r="M2354" i="1"/>
  <c r="L2354" i="1"/>
  <c r="K2354" i="1"/>
  <c r="J2354" i="1"/>
  <c r="I2354" i="1"/>
  <c r="V2353" i="1"/>
  <c r="U2353" i="1"/>
  <c r="T2353" i="1"/>
  <c r="S2353" i="1"/>
  <c r="R2353" i="1"/>
  <c r="Q2353" i="1"/>
  <c r="P2353" i="1"/>
  <c r="O2353" i="1"/>
  <c r="N2353" i="1"/>
  <c r="M2353" i="1"/>
  <c r="L2353" i="1"/>
  <c r="K2353" i="1"/>
  <c r="J2353" i="1"/>
  <c r="I2353" i="1"/>
  <c r="V2352" i="1"/>
  <c r="U2352" i="1"/>
  <c r="T2352" i="1"/>
  <c r="S2352" i="1"/>
  <c r="R2352" i="1"/>
  <c r="Q2352" i="1"/>
  <c r="P2352" i="1"/>
  <c r="O2352" i="1"/>
  <c r="N2352" i="1"/>
  <c r="M2352" i="1"/>
  <c r="L2352" i="1"/>
  <c r="K2352" i="1"/>
  <c r="J2352" i="1"/>
  <c r="I2352" i="1"/>
  <c r="V2351" i="1"/>
  <c r="U2351" i="1"/>
  <c r="T2351" i="1"/>
  <c r="S2351" i="1"/>
  <c r="R2351" i="1"/>
  <c r="Q2351" i="1"/>
  <c r="P2351" i="1"/>
  <c r="O2351" i="1"/>
  <c r="N2351" i="1"/>
  <c r="M2351" i="1"/>
  <c r="L2351" i="1"/>
  <c r="K2351" i="1"/>
  <c r="J2351" i="1"/>
  <c r="I2351" i="1"/>
  <c r="V2350" i="1"/>
  <c r="U2350" i="1"/>
  <c r="T2350" i="1"/>
  <c r="S2350" i="1"/>
  <c r="R2350" i="1"/>
  <c r="Q2350" i="1"/>
  <c r="P2350" i="1"/>
  <c r="O2350" i="1"/>
  <c r="N2350" i="1"/>
  <c r="M2350" i="1"/>
  <c r="L2350" i="1"/>
  <c r="K2350" i="1"/>
  <c r="J2350" i="1"/>
  <c r="I2350" i="1"/>
  <c r="W2344" i="1" l="1"/>
  <c r="W2342" i="1"/>
  <c r="W2339" i="1"/>
  <c r="W2338" i="1"/>
  <c r="W2336" i="1"/>
  <c r="W2326" i="1"/>
  <c r="W2324" i="1"/>
  <c r="W2316" i="1"/>
  <c r="W2315" i="1"/>
  <c r="W2314" i="1"/>
  <c r="AA2349" i="1" l="1"/>
  <c r="AA2348" i="1"/>
  <c r="AA2347" i="1"/>
  <c r="AA2346" i="1"/>
  <c r="AA2345" i="1"/>
  <c r="AA2344" i="1"/>
  <c r="AA2343" i="1"/>
  <c r="AA2342" i="1"/>
  <c r="AA2341" i="1"/>
  <c r="AA2340" i="1"/>
  <c r="AA2339" i="1"/>
  <c r="AA2338" i="1"/>
  <c r="AA2337" i="1"/>
  <c r="AA2336" i="1"/>
  <c r="AA2335" i="1"/>
  <c r="AA2334" i="1"/>
  <c r="AA2333" i="1"/>
  <c r="AA2332" i="1"/>
  <c r="AA2331" i="1"/>
  <c r="AA2330" i="1"/>
  <c r="AA2329" i="1"/>
  <c r="AA2328" i="1"/>
  <c r="AA2327" i="1"/>
  <c r="AA2326" i="1"/>
  <c r="AA2325" i="1"/>
  <c r="AA2324" i="1"/>
  <c r="AA2323" i="1"/>
  <c r="AA2322" i="1"/>
  <c r="AA2321" i="1"/>
  <c r="AA2320" i="1"/>
  <c r="AA2319" i="1"/>
  <c r="AA2318" i="1"/>
  <c r="AA2317" i="1"/>
  <c r="AA2316" i="1"/>
  <c r="AA2315" i="1"/>
  <c r="AA2314" i="1"/>
  <c r="Z2349" i="1"/>
  <c r="Z2348" i="1"/>
  <c r="Z2347" i="1"/>
  <c r="Z2346" i="1"/>
  <c r="Z2345" i="1"/>
  <c r="Z2344" i="1"/>
  <c r="Z2343" i="1"/>
  <c r="Z2342" i="1"/>
  <c r="Z2341" i="1"/>
  <c r="Z2340" i="1"/>
  <c r="Z2339" i="1"/>
  <c r="Z2338" i="1"/>
  <c r="Z2337" i="1"/>
  <c r="Z2336" i="1"/>
  <c r="Z2335" i="1"/>
  <c r="Z2334" i="1"/>
  <c r="Z2333" i="1"/>
  <c r="Z2332" i="1"/>
  <c r="Z2331" i="1"/>
  <c r="Z2330" i="1"/>
  <c r="Z2329" i="1"/>
  <c r="Z2328" i="1"/>
  <c r="Z2327" i="1"/>
  <c r="Z2326" i="1"/>
  <c r="Z2325" i="1"/>
  <c r="Z2324" i="1"/>
  <c r="Z2323" i="1"/>
  <c r="Z2322" i="1"/>
  <c r="Z2321" i="1"/>
  <c r="Z2320" i="1"/>
  <c r="Z2319" i="1"/>
  <c r="Z2318" i="1"/>
  <c r="Z2317" i="1"/>
  <c r="Z2316" i="1"/>
  <c r="Z2315" i="1"/>
  <c r="Z2314" i="1"/>
  <c r="V2349" i="1"/>
  <c r="U2349" i="1"/>
  <c r="T2349" i="1"/>
  <c r="S2349" i="1"/>
  <c r="R2349" i="1"/>
  <c r="Q2349" i="1"/>
  <c r="P2349" i="1"/>
  <c r="O2349" i="1"/>
  <c r="N2349" i="1"/>
  <c r="M2349" i="1"/>
  <c r="L2349" i="1"/>
  <c r="K2349" i="1"/>
  <c r="J2349" i="1"/>
  <c r="I2349" i="1"/>
  <c r="V2348" i="1"/>
  <c r="U2348" i="1"/>
  <c r="T2348" i="1"/>
  <c r="S2348" i="1"/>
  <c r="R2348" i="1"/>
  <c r="Q2348" i="1"/>
  <c r="P2348" i="1"/>
  <c r="O2348" i="1"/>
  <c r="N2348" i="1"/>
  <c r="M2348" i="1"/>
  <c r="L2348" i="1"/>
  <c r="K2348" i="1"/>
  <c r="J2348" i="1"/>
  <c r="I2348" i="1"/>
  <c r="V2347" i="1"/>
  <c r="U2347" i="1"/>
  <c r="T2347" i="1"/>
  <c r="S2347" i="1"/>
  <c r="R2347" i="1"/>
  <c r="Q2347" i="1"/>
  <c r="P2347" i="1"/>
  <c r="O2347" i="1"/>
  <c r="N2347" i="1"/>
  <c r="M2347" i="1"/>
  <c r="L2347" i="1"/>
  <c r="K2347" i="1"/>
  <c r="J2347" i="1"/>
  <c r="I2347" i="1"/>
  <c r="V2346" i="1"/>
  <c r="U2346" i="1"/>
  <c r="T2346" i="1"/>
  <c r="S2346" i="1"/>
  <c r="R2346" i="1"/>
  <c r="Q2346" i="1"/>
  <c r="P2346" i="1"/>
  <c r="O2346" i="1"/>
  <c r="N2346" i="1"/>
  <c r="M2346" i="1"/>
  <c r="L2346" i="1"/>
  <c r="K2346" i="1"/>
  <c r="J2346" i="1"/>
  <c r="I2346" i="1"/>
  <c r="V2345" i="1"/>
  <c r="U2345" i="1"/>
  <c r="T2345" i="1"/>
  <c r="S2345" i="1"/>
  <c r="R2345" i="1"/>
  <c r="Q2345" i="1"/>
  <c r="P2345" i="1"/>
  <c r="O2345" i="1"/>
  <c r="N2345" i="1"/>
  <c r="M2345" i="1"/>
  <c r="L2345" i="1"/>
  <c r="K2345" i="1"/>
  <c r="J2345" i="1"/>
  <c r="I2345" i="1"/>
  <c r="V2344" i="1"/>
  <c r="U2344" i="1"/>
  <c r="T2344" i="1"/>
  <c r="S2344" i="1"/>
  <c r="R2344" i="1"/>
  <c r="Q2344" i="1"/>
  <c r="P2344" i="1"/>
  <c r="O2344" i="1"/>
  <c r="N2344" i="1"/>
  <c r="M2344" i="1"/>
  <c r="L2344" i="1"/>
  <c r="K2344" i="1"/>
  <c r="J2344" i="1"/>
  <c r="I2344" i="1"/>
  <c r="V2343" i="1"/>
  <c r="U2343" i="1"/>
  <c r="T2343" i="1"/>
  <c r="S2343" i="1"/>
  <c r="R2343" i="1"/>
  <c r="Q2343" i="1"/>
  <c r="P2343" i="1"/>
  <c r="O2343" i="1"/>
  <c r="N2343" i="1"/>
  <c r="M2343" i="1"/>
  <c r="L2343" i="1"/>
  <c r="K2343" i="1"/>
  <c r="J2343" i="1"/>
  <c r="I2343" i="1"/>
  <c r="V2342" i="1"/>
  <c r="U2342" i="1"/>
  <c r="T2342" i="1"/>
  <c r="S2342" i="1"/>
  <c r="R2342" i="1"/>
  <c r="Q2342" i="1"/>
  <c r="P2342" i="1"/>
  <c r="O2342" i="1"/>
  <c r="N2342" i="1"/>
  <c r="M2342" i="1"/>
  <c r="L2342" i="1"/>
  <c r="K2342" i="1"/>
  <c r="J2342" i="1"/>
  <c r="I2342" i="1"/>
  <c r="V2341" i="1"/>
  <c r="U2341" i="1"/>
  <c r="T2341" i="1"/>
  <c r="S2341" i="1"/>
  <c r="R2341" i="1"/>
  <c r="Q2341" i="1"/>
  <c r="P2341" i="1"/>
  <c r="O2341" i="1"/>
  <c r="N2341" i="1"/>
  <c r="M2341" i="1"/>
  <c r="L2341" i="1"/>
  <c r="K2341" i="1"/>
  <c r="J2341" i="1"/>
  <c r="I2341" i="1"/>
  <c r="V2340" i="1"/>
  <c r="U2340" i="1"/>
  <c r="T2340" i="1"/>
  <c r="S2340" i="1"/>
  <c r="R2340" i="1"/>
  <c r="Q2340" i="1"/>
  <c r="P2340" i="1"/>
  <c r="O2340" i="1"/>
  <c r="N2340" i="1"/>
  <c r="M2340" i="1"/>
  <c r="L2340" i="1"/>
  <c r="K2340" i="1"/>
  <c r="J2340" i="1"/>
  <c r="I2340" i="1"/>
  <c r="V2339" i="1"/>
  <c r="U2339" i="1"/>
  <c r="T2339" i="1"/>
  <c r="S2339" i="1"/>
  <c r="R2339" i="1"/>
  <c r="Q2339" i="1"/>
  <c r="P2339" i="1"/>
  <c r="O2339" i="1"/>
  <c r="N2339" i="1"/>
  <c r="M2339" i="1"/>
  <c r="L2339" i="1"/>
  <c r="K2339" i="1"/>
  <c r="J2339" i="1"/>
  <c r="I2339" i="1"/>
  <c r="V2338" i="1"/>
  <c r="U2338" i="1"/>
  <c r="T2338" i="1"/>
  <c r="S2338" i="1"/>
  <c r="R2338" i="1"/>
  <c r="Q2338" i="1"/>
  <c r="P2338" i="1"/>
  <c r="O2338" i="1"/>
  <c r="N2338" i="1"/>
  <c r="M2338" i="1"/>
  <c r="L2338" i="1"/>
  <c r="K2338" i="1"/>
  <c r="J2338" i="1"/>
  <c r="I2338" i="1"/>
  <c r="V2337" i="1"/>
  <c r="U2337" i="1"/>
  <c r="T2337" i="1"/>
  <c r="S2337" i="1"/>
  <c r="R2337" i="1"/>
  <c r="Q2337" i="1"/>
  <c r="P2337" i="1"/>
  <c r="O2337" i="1"/>
  <c r="N2337" i="1"/>
  <c r="M2337" i="1"/>
  <c r="L2337" i="1"/>
  <c r="K2337" i="1"/>
  <c r="J2337" i="1"/>
  <c r="I2337" i="1"/>
  <c r="V2336" i="1"/>
  <c r="U2336" i="1"/>
  <c r="T2336" i="1"/>
  <c r="S2336" i="1"/>
  <c r="R2336" i="1"/>
  <c r="Q2336" i="1"/>
  <c r="P2336" i="1"/>
  <c r="O2336" i="1"/>
  <c r="N2336" i="1"/>
  <c r="M2336" i="1"/>
  <c r="L2336" i="1"/>
  <c r="K2336" i="1"/>
  <c r="J2336" i="1"/>
  <c r="I2336" i="1"/>
  <c r="V2335" i="1"/>
  <c r="U2335" i="1"/>
  <c r="T2335" i="1"/>
  <c r="S2335" i="1"/>
  <c r="R2335" i="1"/>
  <c r="Q2335" i="1"/>
  <c r="P2335" i="1"/>
  <c r="O2335" i="1"/>
  <c r="N2335" i="1"/>
  <c r="M2335" i="1"/>
  <c r="L2335" i="1"/>
  <c r="K2335" i="1"/>
  <c r="J2335" i="1"/>
  <c r="I2335" i="1"/>
  <c r="V2334" i="1"/>
  <c r="U2334" i="1"/>
  <c r="T2334" i="1"/>
  <c r="S2334" i="1"/>
  <c r="R2334" i="1"/>
  <c r="Q2334" i="1"/>
  <c r="P2334" i="1"/>
  <c r="O2334" i="1"/>
  <c r="N2334" i="1"/>
  <c r="M2334" i="1"/>
  <c r="L2334" i="1"/>
  <c r="K2334" i="1"/>
  <c r="J2334" i="1"/>
  <c r="I2334" i="1"/>
  <c r="V2333" i="1"/>
  <c r="U2333" i="1"/>
  <c r="T2333" i="1"/>
  <c r="S2333" i="1"/>
  <c r="R2333" i="1"/>
  <c r="Q2333" i="1"/>
  <c r="P2333" i="1"/>
  <c r="O2333" i="1"/>
  <c r="N2333" i="1"/>
  <c r="M2333" i="1"/>
  <c r="L2333" i="1"/>
  <c r="K2333" i="1"/>
  <c r="J2333" i="1"/>
  <c r="I2333" i="1"/>
  <c r="V2332" i="1"/>
  <c r="U2332" i="1"/>
  <c r="T2332" i="1"/>
  <c r="S2332" i="1"/>
  <c r="R2332" i="1"/>
  <c r="Q2332" i="1"/>
  <c r="P2332" i="1"/>
  <c r="O2332" i="1"/>
  <c r="N2332" i="1"/>
  <c r="M2332" i="1"/>
  <c r="L2332" i="1"/>
  <c r="K2332" i="1"/>
  <c r="J2332" i="1"/>
  <c r="I2332" i="1"/>
  <c r="V2331" i="1"/>
  <c r="U2331" i="1"/>
  <c r="T2331" i="1"/>
  <c r="S2331" i="1"/>
  <c r="R2331" i="1"/>
  <c r="Q2331" i="1"/>
  <c r="P2331" i="1"/>
  <c r="O2331" i="1"/>
  <c r="N2331" i="1"/>
  <c r="M2331" i="1"/>
  <c r="L2331" i="1"/>
  <c r="K2331" i="1"/>
  <c r="J2331" i="1"/>
  <c r="I2331" i="1"/>
  <c r="V2330" i="1"/>
  <c r="U2330" i="1"/>
  <c r="T2330" i="1"/>
  <c r="S2330" i="1"/>
  <c r="R2330" i="1"/>
  <c r="Q2330" i="1"/>
  <c r="P2330" i="1"/>
  <c r="O2330" i="1"/>
  <c r="N2330" i="1"/>
  <c r="M2330" i="1"/>
  <c r="L2330" i="1"/>
  <c r="K2330" i="1"/>
  <c r="J2330" i="1"/>
  <c r="I2330" i="1"/>
  <c r="V2329" i="1"/>
  <c r="U2329" i="1"/>
  <c r="T2329" i="1"/>
  <c r="S2329" i="1"/>
  <c r="R2329" i="1"/>
  <c r="Q2329" i="1"/>
  <c r="P2329" i="1"/>
  <c r="O2329" i="1"/>
  <c r="N2329" i="1"/>
  <c r="M2329" i="1"/>
  <c r="L2329" i="1"/>
  <c r="K2329" i="1"/>
  <c r="J2329" i="1"/>
  <c r="I2329" i="1"/>
  <c r="V2328" i="1"/>
  <c r="U2328" i="1"/>
  <c r="T2328" i="1"/>
  <c r="S2328" i="1"/>
  <c r="R2328" i="1"/>
  <c r="Q2328" i="1"/>
  <c r="P2328" i="1"/>
  <c r="O2328" i="1"/>
  <c r="N2328" i="1"/>
  <c r="M2328" i="1"/>
  <c r="L2328" i="1"/>
  <c r="K2328" i="1"/>
  <c r="J2328" i="1"/>
  <c r="I2328" i="1"/>
  <c r="V2327" i="1"/>
  <c r="U2327" i="1"/>
  <c r="T2327" i="1"/>
  <c r="S2327" i="1"/>
  <c r="R2327" i="1"/>
  <c r="Q2327" i="1"/>
  <c r="P2327" i="1"/>
  <c r="O2327" i="1"/>
  <c r="N2327" i="1"/>
  <c r="M2327" i="1"/>
  <c r="L2327" i="1"/>
  <c r="K2327" i="1"/>
  <c r="J2327" i="1"/>
  <c r="I2327" i="1"/>
  <c r="V2326" i="1"/>
  <c r="U2326" i="1"/>
  <c r="T2326" i="1"/>
  <c r="S2326" i="1"/>
  <c r="R2326" i="1"/>
  <c r="Q2326" i="1"/>
  <c r="P2326" i="1"/>
  <c r="O2326" i="1"/>
  <c r="N2326" i="1"/>
  <c r="M2326" i="1"/>
  <c r="L2326" i="1"/>
  <c r="K2326" i="1"/>
  <c r="J2326" i="1"/>
  <c r="I2326" i="1"/>
  <c r="V2325" i="1"/>
  <c r="U2325" i="1"/>
  <c r="T2325" i="1"/>
  <c r="S2325" i="1"/>
  <c r="R2325" i="1"/>
  <c r="Q2325" i="1"/>
  <c r="P2325" i="1"/>
  <c r="O2325" i="1"/>
  <c r="N2325" i="1"/>
  <c r="M2325" i="1"/>
  <c r="L2325" i="1"/>
  <c r="K2325" i="1"/>
  <c r="J2325" i="1"/>
  <c r="I2325" i="1"/>
  <c r="V2324" i="1"/>
  <c r="U2324" i="1"/>
  <c r="T2324" i="1"/>
  <c r="S2324" i="1"/>
  <c r="R2324" i="1"/>
  <c r="Q2324" i="1"/>
  <c r="P2324" i="1"/>
  <c r="O2324" i="1"/>
  <c r="N2324" i="1"/>
  <c r="M2324" i="1"/>
  <c r="L2324" i="1"/>
  <c r="K2324" i="1"/>
  <c r="J2324" i="1"/>
  <c r="I2324" i="1"/>
  <c r="V2323" i="1"/>
  <c r="U2323" i="1"/>
  <c r="T2323" i="1"/>
  <c r="S2323" i="1"/>
  <c r="R2323" i="1"/>
  <c r="Q2323" i="1"/>
  <c r="P2323" i="1"/>
  <c r="O2323" i="1"/>
  <c r="N2323" i="1"/>
  <c r="M2323" i="1"/>
  <c r="L2323" i="1"/>
  <c r="K2323" i="1"/>
  <c r="J2323" i="1"/>
  <c r="I2323" i="1"/>
  <c r="V2322" i="1"/>
  <c r="U2322" i="1"/>
  <c r="T2322" i="1"/>
  <c r="S2322" i="1"/>
  <c r="R2322" i="1"/>
  <c r="Q2322" i="1"/>
  <c r="P2322" i="1"/>
  <c r="O2322" i="1"/>
  <c r="N2322" i="1"/>
  <c r="M2322" i="1"/>
  <c r="L2322" i="1"/>
  <c r="K2322" i="1"/>
  <c r="J2322" i="1"/>
  <c r="I2322" i="1"/>
  <c r="V2321" i="1"/>
  <c r="U2321" i="1"/>
  <c r="T2321" i="1"/>
  <c r="S2321" i="1"/>
  <c r="R2321" i="1"/>
  <c r="Q2321" i="1"/>
  <c r="P2321" i="1"/>
  <c r="O2321" i="1"/>
  <c r="N2321" i="1"/>
  <c r="M2321" i="1"/>
  <c r="L2321" i="1"/>
  <c r="K2321" i="1"/>
  <c r="J2321" i="1"/>
  <c r="I2321" i="1"/>
  <c r="V2320" i="1"/>
  <c r="U2320" i="1"/>
  <c r="T2320" i="1"/>
  <c r="S2320" i="1"/>
  <c r="R2320" i="1"/>
  <c r="Q2320" i="1"/>
  <c r="P2320" i="1"/>
  <c r="O2320" i="1"/>
  <c r="N2320" i="1"/>
  <c r="M2320" i="1"/>
  <c r="L2320" i="1"/>
  <c r="K2320" i="1"/>
  <c r="J2320" i="1"/>
  <c r="I2320" i="1"/>
  <c r="V2319" i="1"/>
  <c r="U2319" i="1"/>
  <c r="T2319" i="1"/>
  <c r="S2319" i="1"/>
  <c r="R2319" i="1"/>
  <c r="Q2319" i="1"/>
  <c r="P2319" i="1"/>
  <c r="O2319" i="1"/>
  <c r="N2319" i="1"/>
  <c r="M2319" i="1"/>
  <c r="L2319" i="1"/>
  <c r="K2319" i="1"/>
  <c r="J2319" i="1"/>
  <c r="I2319" i="1"/>
  <c r="V2318" i="1"/>
  <c r="U2318" i="1"/>
  <c r="T2318" i="1"/>
  <c r="S2318" i="1"/>
  <c r="R2318" i="1"/>
  <c r="Q2318" i="1"/>
  <c r="P2318" i="1"/>
  <c r="O2318" i="1"/>
  <c r="N2318" i="1"/>
  <c r="M2318" i="1"/>
  <c r="L2318" i="1"/>
  <c r="K2318" i="1"/>
  <c r="J2318" i="1"/>
  <c r="I2318" i="1"/>
  <c r="V2317" i="1"/>
  <c r="U2317" i="1"/>
  <c r="T2317" i="1"/>
  <c r="S2317" i="1"/>
  <c r="R2317" i="1"/>
  <c r="Q2317" i="1"/>
  <c r="P2317" i="1"/>
  <c r="O2317" i="1"/>
  <c r="N2317" i="1"/>
  <c r="M2317" i="1"/>
  <c r="L2317" i="1"/>
  <c r="K2317" i="1"/>
  <c r="J2317" i="1"/>
  <c r="I2317" i="1"/>
  <c r="V2316" i="1"/>
  <c r="U2316" i="1"/>
  <c r="T2316" i="1"/>
  <c r="S2316" i="1"/>
  <c r="R2316" i="1"/>
  <c r="Q2316" i="1"/>
  <c r="P2316" i="1"/>
  <c r="O2316" i="1"/>
  <c r="N2316" i="1"/>
  <c r="M2316" i="1"/>
  <c r="L2316" i="1"/>
  <c r="K2316" i="1"/>
  <c r="J2316" i="1"/>
  <c r="I2316" i="1"/>
  <c r="V2315" i="1"/>
  <c r="U2315" i="1"/>
  <c r="T2315" i="1"/>
  <c r="S2315" i="1"/>
  <c r="R2315" i="1"/>
  <c r="Q2315" i="1"/>
  <c r="P2315" i="1"/>
  <c r="O2315" i="1"/>
  <c r="N2315" i="1"/>
  <c r="M2315" i="1"/>
  <c r="L2315" i="1"/>
  <c r="K2315" i="1"/>
  <c r="J2315" i="1"/>
  <c r="I2315" i="1"/>
  <c r="V2314" i="1"/>
  <c r="U2314" i="1"/>
  <c r="T2314" i="1"/>
  <c r="S2314" i="1"/>
  <c r="R2314" i="1"/>
  <c r="Q2314" i="1"/>
  <c r="P2314" i="1"/>
  <c r="O2314" i="1"/>
  <c r="N2314" i="1"/>
  <c r="M2314" i="1"/>
  <c r="L2314" i="1"/>
  <c r="K2314" i="1"/>
  <c r="J2314" i="1"/>
  <c r="I2314" i="1"/>
  <c r="AA2313" i="1" l="1"/>
  <c r="AA2312" i="1"/>
  <c r="AA2311" i="1"/>
  <c r="AA2310" i="1"/>
  <c r="AA2309" i="1"/>
  <c r="AA2308" i="1"/>
  <c r="AA2307" i="1"/>
  <c r="AA2306" i="1"/>
  <c r="AA2305" i="1"/>
  <c r="AA2304" i="1"/>
  <c r="AA2303" i="1"/>
  <c r="AA2302" i="1"/>
  <c r="AA2301" i="1"/>
  <c r="AA2300" i="1"/>
  <c r="AA2299" i="1"/>
  <c r="AA2298" i="1"/>
  <c r="AA2297" i="1"/>
  <c r="AA2296" i="1"/>
  <c r="AA2295" i="1"/>
  <c r="AA2294" i="1"/>
  <c r="AA2293" i="1"/>
  <c r="AA2292" i="1"/>
  <c r="AA2291" i="1"/>
  <c r="Z2313" i="1"/>
  <c r="Z2312" i="1"/>
  <c r="Z2311" i="1"/>
  <c r="Z2310" i="1"/>
  <c r="Z2309" i="1"/>
  <c r="Z2308" i="1"/>
  <c r="Z2307" i="1"/>
  <c r="Z2306" i="1"/>
  <c r="Z2305" i="1"/>
  <c r="Z2304" i="1"/>
  <c r="Z2303" i="1"/>
  <c r="Z2302" i="1"/>
  <c r="Z2301" i="1"/>
  <c r="Z2300" i="1"/>
  <c r="Z2299" i="1"/>
  <c r="Z2298" i="1"/>
  <c r="Z2297" i="1"/>
  <c r="Z2296" i="1"/>
  <c r="Z2295" i="1"/>
  <c r="Z2294" i="1"/>
  <c r="Z2293" i="1"/>
  <c r="Z2292" i="1"/>
  <c r="Z2291" i="1"/>
  <c r="V2313" i="1"/>
  <c r="U2313" i="1"/>
  <c r="T2313" i="1"/>
  <c r="S2313" i="1"/>
  <c r="R2313" i="1"/>
  <c r="Q2313" i="1"/>
  <c r="P2313" i="1"/>
  <c r="O2313" i="1"/>
  <c r="N2313" i="1"/>
  <c r="M2313" i="1"/>
  <c r="L2313" i="1"/>
  <c r="K2313" i="1"/>
  <c r="J2313" i="1"/>
  <c r="I2313" i="1"/>
  <c r="V2312" i="1"/>
  <c r="U2312" i="1"/>
  <c r="T2312" i="1"/>
  <c r="S2312" i="1"/>
  <c r="R2312" i="1"/>
  <c r="Q2312" i="1"/>
  <c r="P2312" i="1"/>
  <c r="O2312" i="1"/>
  <c r="N2312" i="1"/>
  <c r="M2312" i="1"/>
  <c r="L2312" i="1"/>
  <c r="K2312" i="1"/>
  <c r="J2312" i="1"/>
  <c r="I2312" i="1"/>
  <c r="W2311" i="1"/>
  <c r="V2311" i="1"/>
  <c r="U2311" i="1"/>
  <c r="T2311" i="1"/>
  <c r="S2311" i="1"/>
  <c r="R2311" i="1"/>
  <c r="Q2311" i="1"/>
  <c r="P2311" i="1"/>
  <c r="O2311" i="1"/>
  <c r="N2311" i="1"/>
  <c r="M2311" i="1"/>
  <c r="L2311" i="1"/>
  <c r="K2311" i="1"/>
  <c r="J2311" i="1"/>
  <c r="I2311" i="1"/>
  <c r="V2310" i="1"/>
  <c r="U2310" i="1"/>
  <c r="T2310" i="1"/>
  <c r="S2310" i="1"/>
  <c r="R2310" i="1"/>
  <c r="Q2310" i="1"/>
  <c r="P2310" i="1"/>
  <c r="O2310" i="1"/>
  <c r="N2310" i="1"/>
  <c r="M2310" i="1"/>
  <c r="L2310" i="1"/>
  <c r="K2310" i="1"/>
  <c r="J2310" i="1"/>
  <c r="I2310" i="1"/>
  <c r="W2309" i="1"/>
  <c r="V2309" i="1"/>
  <c r="U2309" i="1"/>
  <c r="T2309" i="1"/>
  <c r="S2309" i="1"/>
  <c r="R2309" i="1"/>
  <c r="Q2309" i="1"/>
  <c r="P2309" i="1"/>
  <c r="O2309" i="1"/>
  <c r="N2309" i="1"/>
  <c r="M2309" i="1"/>
  <c r="L2309" i="1"/>
  <c r="K2309" i="1"/>
  <c r="J2309" i="1"/>
  <c r="I2309" i="1"/>
  <c r="W2308" i="1"/>
  <c r="V2308" i="1"/>
  <c r="U2308" i="1"/>
  <c r="T2308" i="1"/>
  <c r="S2308" i="1"/>
  <c r="R2308" i="1"/>
  <c r="Q2308" i="1"/>
  <c r="P2308" i="1"/>
  <c r="O2308" i="1"/>
  <c r="N2308" i="1"/>
  <c r="M2308" i="1"/>
  <c r="L2308" i="1"/>
  <c r="K2308" i="1"/>
  <c r="J2308" i="1"/>
  <c r="I2308" i="1"/>
  <c r="V2307" i="1"/>
  <c r="U2307" i="1"/>
  <c r="T2307" i="1"/>
  <c r="S2307" i="1"/>
  <c r="R2307" i="1"/>
  <c r="Q2307" i="1"/>
  <c r="P2307" i="1"/>
  <c r="O2307" i="1"/>
  <c r="N2307" i="1"/>
  <c r="M2307" i="1"/>
  <c r="L2307" i="1"/>
  <c r="K2307" i="1"/>
  <c r="J2307" i="1"/>
  <c r="I2307" i="1"/>
  <c r="V2306" i="1"/>
  <c r="U2306" i="1"/>
  <c r="T2306" i="1"/>
  <c r="S2306" i="1"/>
  <c r="R2306" i="1"/>
  <c r="Q2306" i="1"/>
  <c r="P2306" i="1"/>
  <c r="O2306" i="1"/>
  <c r="N2306" i="1"/>
  <c r="M2306" i="1"/>
  <c r="L2306" i="1"/>
  <c r="K2306" i="1"/>
  <c r="J2306" i="1"/>
  <c r="I2306" i="1"/>
  <c r="V2305" i="1"/>
  <c r="U2305" i="1"/>
  <c r="T2305" i="1"/>
  <c r="S2305" i="1"/>
  <c r="R2305" i="1"/>
  <c r="Q2305" i="1"/>
  <c r="P2305" i="1"/>
  <c r="O2305" i="1"/>
  <c r="N2305" i="1"/>
  <c r="M2305" i="1"/>
  <c r="L2305" i="1"/>
  <c r="K2305" i="1"/>
  <c r="J2305" i="1"/>
  <c r="I2305" i="1"/>
  <c r="V2304" i="1"/>
  <c r="U2304" i="1"/>
  <c r="T2304" i="1"/>
  <c r="S2304" i="1"/>
  <c r="R2304" i="1"/>
  <c r="Q2304" i="1"/>
  <c r="P2304" i="1"/>
  <c r="O2304" i="1"/>
  <c r="N2304" i="1"/>
  <c r="M2304" i="1"/>
  <c r="L2304" i="1"/>
  <c r="K2304" i="1"/>
  <c r="J2304" i="1"/>
  <c r="I2304" i="1"/>
  <c r="V2303" i="1"/>
  <c r="U2303" i="1"/>
  <c r="T2303" i="1"/>
  <c r="S2303" i="1"/>
  <c r="R2303" i="1"/>
  <c r="Q2303" i="1"/>
  <c r="P2303" i="1"/>
  <c r="O2303" i="1"/>
  <c r="N2303" i="1"/>
  <c r="M2303" i="1"/>
  <c r="L2303" i="1"/>
  <c r="K2303" i="1"/>
  <c r="J2303" i="1"/>
  <c r="I2303" i="1"/>
  <c r="V2302" i="1"/>
  <c r="U2302" i="1"/>
  <c r="T2302" i="1"/>
  <c r="S2302" i="1"/>
  <c r="R2302" i="1"/>
  <c r="Q2302" i="1"/>
  <c r="P2302" i="1"/>
  <c r="O2302" i="1"/>
  <c r="N2302" i="1"/>
  <c r="M2302" i="1"/>
  <c r="L2302" i="1"/>
  <c r="K2302" i="1"/>
  <c r="J2302" i="1"/>
  <c r="I2302" i="1"/>
  <c r="V2301" i="1"/>
  <c r="U2301" i="1"/>
  <c r="T2301" i="1"/>
  <c r="S2301" i="1"/>
  <c r="R2301" i="1"/>
  <c r="Q2301" i="1"/>
  <c r="P2301" i="1"/>
  <c r="O2301" i="1"/>
  <c r="N2301" i="1"/>
  <c r="M2301" i="1"/>
  <c r="L2301" i="1"/>
  <c r="K2301" i="1"/>
  <c r="J2301" i="1"/>
  <c r="I2301" i="1"/>
  <c r="W2300" i="1"/>
  <c r="V2300" i="1"/>
  <c r="U2300" i="1"/>
  <c r="T2300" i="1"/>
  <c r="S2300" i="1"/>
  <c r="R2300" i="1"/>
  <c r="Q2300" i="1"/>
  <c r="P2300" i="1"/>
  <c r="O2300" i="1"/>
  <c r="N2300" i="1"/>
  <c r="M2300" i="1"/>
  <c r="L2300" i="1"/>
  <c r="K2300" i="1"/>
  <c r="J2300" i="1"/>
  <c r="I2300" i="1"/>
  <c r="V2299" i="1"/>
  <c r="U2299" i="1"/>
  <c r="T2299" i="1"/>
  <c r="S2299" i="1"/>
  <c r="R2299" i="1"/>
  <c r="Q2299" i="1"/>
  <c r="P2299" i="1"/>
  <c r="O2299" i="1"/>
  <c r="N2299" i="1"/>
  <c r="M2299" i="1"/>
  <c r="L2299" i="1"/>
  <c r="K2299" i="1"/>
  <c r="J2299" i="1"/>
  <c r="I2299" i="1"/>
  <c r="V2298" i="1"/>
  <c r="U2298" i="1"/>
  <c r="T2298" i="1"/>
  <c r="S2298" i="1"/>
  <c r="R2298" i="1"/>
  <c r="Q2298" i="1"/>
  <c r="P2298" i="1"/>
  <c r="O2298" i="1"/>
  <c r="N2298" i="1"/>
  <c r="M2298" i="1"/>
  <c r="L2298" i="1"/>
  <c r="K2298" i="1"/>
  <c r="J2298" i="1"/>
  <c r="I2298" i="1"/>
  <c r="V2297" i="1"/>
  <c r="U2297" i="1"/>
  <c r="T2297" i="1"/>
  <c r="S2297" i="1"/>
  <c r="R2297" i="1"/>
  <c r="Q2297" i="1"/>
  <c r="P2297" i="1"/>
  <c r="O2297" i="1"/>
  <c r="N2297" i="1"/>
  <c r="M2297" i="1"/>
  <c r="L2297" i="1"/>
  <c r="K2297" i="1"/>
  <c r="J2297" i="1"/>
  <c r="I2297" i="1"/>
  <c r="V2296" i="1"/>
  <c r="U2296" i="1"/>
  <c r="T2296" i="1"/>
  <c r="S2296" i="1"/>
  <c r="R2296" i="1"/>
  <c r="Q2296" i="1"/>
  <c r="P2296" i="1"/>
  <c r="O2296" i="1"/>
  <c r="N2296" i="1"/>
  <c r="M2296" i="1"/>
  <c r="L2296" i="1"/>
  <c r="K2296" i="1"/>
  <c r="J2296" i="1"/>
  <c r="I2296" i="1"/>
  <c r="V2295" i="1"/>
  <c r="U2295" i="1"/>
  <c r="T2295" i="1"/>
  <c r="S2295" i="1"/>
  <c r="R2295" i="1"/>
  <c r="Q2295" i="1"/>
  <c r="P2295" i="1"/>
  <c r="O2295" i="1"/>
  <c r="N2295" i="1"/>
  <c r="M2295" i="1"/>
  <c r="L2295" i="1"/>
  <c r="K2295" i="1"/>
  <c r="J2295" i="1"/>
  <c r="I2295" i="1"/>
  <c r="V2294" i="1"/>
  <c r="U2294" i="1"/>
  <c r="T2294" i="1"/>
  <c r="S2294" i="1"/>
  <c r="R2294" i="1"/>
  <c r="Q2294" i="1"/>
  <c r="P2294" i="1"/>
  <c r="O2294" i="1"/>
  <c r="N2294" i="1"/>
  <c r="M2294" i="1"/>
  <c r="L2294" i="1"/>
  <c r="K2294" i="1"/>
  <c r="J2294" i="1"/>
  <c r="I2294" i="1"/>
  <c r="V2293" i="1"/>
  <c r="U2293" i="1"/>
  <c r="T2293" i="1"/>
  <c r="S2293" i="1"/>
  <c r="R2293" i="1"/>
  <c r="Q2293" i="1"/>
  <c r="P2293" i="1"/>
  <c r="O2293" i="1"/>
  <c r="N2293" i="1"/>
  <c r="M2293" i="1"/>
  <c r="L2293" i="1"/>
  <c r="K2293" i="1"/>
  <c r="J2293" i="1"/>
  <c r="I2293" i="1"/>
  <c r="W2292" i="1"/>
  <c r="V2292" i="1"/>
  <c r="U2292" i="1"/>
  <c r="T2292" i="1"/>
  <c r="S2292" i="1"/>
  <c r="R2292" i="1"/>
  <c r="Q2292" i="1"/>
  <c r="P2292" i="1"/>
  <c r="O2292" i="1"/>
  <c r="N2292" i="1"/>
  <c r="M2292" i="1"/>
  <c r="L2292" i="1"/>
  <c r="K2292" i="1"/>
  <c r="J2292" i="1"/>
  <c r="I2292" i="1"/>
  <c r="W2291" i="1"/>
  <c r="V2291" i="1"/>
  <c r="U2291" i="1"/>
  <c r="T2291" i="1"/>
  <c r="S2291" i="1"/>
  <c r="R2291" i="1"/>
  <c r="Q2291" i="1"/>
  <c r="P2291" i="1"/>
  <c r="O2291" i="1"/>
  <c r="N2291" i="1"/>
  <c r="M2291" i="1"/>
  <c r="L2291" i="1"/>
  <c r="K2291" i="1"/>
  <c r="J2291" i="1"/>
  <c r="I2291" i="1"/>
  <c r="W2267" i="1" l="1"/>
  <c r="W2266" i="1"/>
  <c r="W2265" i="1"/>
  <c r="W2281" i="1"/>
  <c r="W2290" i="1"/>
  <c r="W2289" i="1"/>
  <c r="Z2229" i="1" l="1"/>
  <c r="AA2229" i="1"/>
  <c r="Z2230" i="1"/>
  <c r="AA2230" i="1"/>
  <c r="Z2231" i="1"/>
  <c r="AA2231" i="1"/>
  <c r="Z2232" i="1"/>
  <c r="AA2232" i="1"/>
  <c r="Z2233" i="1"/>
  <c r="AA2233" i="1"/>
  <c r="Z2234" i="1"/>
  <c r="AA2234" i="1"/>
  <c r="Z2235" i="1"/>
  <c r="AA2235" i="1"/>
  <c r="Z2236" i="1"/>
  <c r="AA2236" i="1"/>
  <c r="Z2237" i="1"/>
  <c r="AA2237" i="1"/>
  <c r="Z2238" i="1"/>
  <c r="AA2238" i="1"/>
  <c r="Z2239" i="1"/>
  <c r="AA2239" i="1"/>
  <c r="Z2240" i="1"/>
  <c r="AA2240" i="1"/>
  <c r="Z2241" i="1"/>
  <c r="AA2241" i="1"/>
  <c r="Z2242" i="1"/>
  <c r="AA2242" i="1"/>
  <c r="Z2243" i="1"/>
  <c r="AA2243" i="1"/>
  <c r="Z2244" i="1"/>
  <c r="AA2244" i="1"/>
  <c r="Z2245" i="1"/>
  <c r="AA2245" i="1"/>
  <c r="Z2246" i="1"/>
  <c r="AA2246" i="1"/>
  <c r="Z2247" i="1"/>
  <c r="AA2247" i="1"/>
  <c r="Z2248" i="1"/>
  <c r="AA2248" i="1"/>
  <c r="Z2249" i="1"/>
  <c r="AA2249" i="1"/>
  <c r="Z2250" i="1"/>
  <c r="AA2250" i="1"/>
  <c r="Z2251" i="1"/>
  <c r="AA2251" i="1"/>
  <c r="Z2252" i="1"/>
  <c r="AA2252" i="1"/>
  <c r="Z2253" i="1"/>
  <c r="AA2253" i="1"/>
  <c r="Z2254" i="1"/>
  <c r="AA2254" i="1"/>
  <c r="Z2255" i="1"/>
  <c r="AA2255" i="1"/>
  <c r="Z2256" i="1"/>
  <c r="AA2256" i="1"/>
  <c r="Z2257" i="1"/>
  <c r="AA2257" i="1"/>
  <c r="Z2258" i="1"/>
  <c r="AA2258" i="1"/>
  <c r="Z2259" i="1"/>
  <c r="AA2259" i="1"/>
  <c r="Z2260" i="1"/>
  <c r="AA2260" i="1"/>
  <c r="Z2261" i="1"/>
  <c r="AA2261" i="1"/>
  <c r="Z2262" i="1"/>
  <c r="AA2262" i="1"/>
  <c r="Z2263" i="1"/>
  <c r="AA2263" i="1"/>
  <c r="Z2264" i="1"/>
  <c r="AA2264" i="1"/>
  <c r="Z2265" i="1"/>
  <c r="AA2265" i="1"/>
  <c r="Z2266" i="1"/>
  <c r="AA2266" i="1"/>
  <c r="Z2267" i="1"/>
  <c r="AA2267" i="1"/>
  <c r="Z2268" i="1"/>
  <c r="AA2268" i="1"/>
  <c r="Z2269" i="1"/>
  <c r="AA2269" i="1"/>
  <c r="Z2270" i="1"/>
  <c r="AA2270" i="1"/>
  <c r="Z2271" i="1"/>
  <c r="AA2271" i="1"/>
  <c r="Z2272" i="1"/>
  <c r="AA2272" i="1"/>
  <c r="Z2273" i="1"/>
  <c r="AA2273" i="1"/>
  <c r="Z2274" i="1"/>
  <c r="AA2274" i="1"/>
  <c r="Z2275" i="1"/>
  <c r="AA2275" i="1"/>
  <c r="Z2276" i="1"/>
  <c r="AA2276" i="1"/>
  <c r="Z2277" i="1"/>
  <c r="AA2277" i="1"/>
  <c r="Z2278" i="1"/>
  <c r="AA2278" i="1"/>
  <c r="Z2279" i="1"/>
  <c r="AA2279" i="1"/>
  <c r="Z2280" i="1"/>
  <c r="AA2280" i="1"/>
  <c r="Z2281" i="1"/>
  <c r="AA2281" i="1"/>
  <c r="Z2282" i="1"/>
  <c r="AA2282" i="1"/>
  <c r="Z2283" i="1"/>
  <c r="AA2283" i="1"/>
  <c r="Z2284" i="1"/>
  <c r="AA2284" i="1"/>
  <c r="Z2285" i="1"/>
  <c r="AA2285" i="1"/>
  <c r="Z2286" i="1"/>
  <c r="AA2286" i="1"/>
  <c r="Z2287" i="1"/>
  <c r="AA2287" i="1"/>
  <c r="Z2288" i="1"/>
  <c r="AA2288" i="1"/>
  <c r="Z2289" i="1"/>
  <c r="AA2289" i="1"/>
  <c r="Z2290" i="1"/>
  <c r="AA2290" i="1"/>
  <c r="I2243" i="1"/>
  <c r="J2243" i="1"/>
  <c r="K2243" i="1"/>
  <c r="L2243" i="1"/>
  <c r="M2243" i="1"/>
  <c r="N2243" i="1"/>
  <c r="O2243" i="1"/>
  <c r="P2243" i="1"/>
  <c r="Q2243" i="1"/>
  <c r="R2243" i="1"/>
  <c r="S2243" i="1"/>
  <c r="T2243" i="1"/>
  <c r="U2243" i="1"/>
  <c r="V2243" i="1"/>
  <c r="W2243" i="1"/>
  <c r="I2244" i="1"/>
  <c r="J2244" i="1"/>
  <c r="K2244" i="1"/>
  <c r="L2244" i="1"/>
  <c r="M2244" i="1"/>
  <c r="N2244" i="1"/>
  <c r="O2244" i="1"/>
  <c r="P2244" i="1"/>
  <c r="Q2244" i="1"/>
  <c r="R2244" i="1"/>
  <c r="S2244" i="1"/>
  <c r="T2244" i="1"/>
  <c r="U2244" i="1"/>
  <c r="V2244" i="1"/>
  <c r="I2245" i="1"/>
  <c r="J2245" i="1"/>
  <c r="K2245" i="1"/>
  <c r="L2245" i="1"/>
  <c r="M2245" i="1"/>
  <c r="N2245" i="1"/>
  <c r="O2245" i="1"/>
  <c r="P2245" i="1"/>
  <c r="Q2245" i="1"/>
  <c r="R2245" i="1"/>
  <c r="S2245" i="1"/>
  <c r="T2245" i="1"/>
  <c r="U2245" i="1"/>
  <c r="V2245" i="1"/>
  <c r="I2246" i="1"/>
  <c r="J2246" i="1"/>
  <c r="K2246" i="1"/>
  <c r="L2246" i="1"/>
  <c r="M2246" i="1"/>
  <c r="N2246" i="1"/>
  <c r="O2246" i="1"/>
  <c r="P2246" i="1"/>
  <c r="Q2246" i="1"/>
  <c r="R2246" i="1"/>
  <c r="S2246" i="1"/>
  <c r="T2246" i="1"/>
  <c r="U2246" i="1"/>
  <c r="V2246" i="1"/>
  <c r="I2247" i="1"/>
  <c r="J2247" i="1"/>
  <c r="K2247" i="1"/>
  <c r="L2247" i="1"/>
  <c r="M2247" i="1"/>
  <c r="N2247" i="1"/>
  <c r="O2247" i="1"/>
  <c r="P2247" i="1"/>
  <c r="Q2247" i="1"/>
  <c r="R2247" i="1"/>
  <c r="S2247" i="1"/>
  <c r="T2247" i="1"/>
  <c r="U2247" i="1"/>
  <c r="V2247" i="1"/>
  <c r="I2248" i="1"/>
  <c r="J2248" i="1"/>
  <c r="K2248" i="1"/>
  <c r="L2248" i="1"/>
  <c r="M2248" i="1"/>
  <c r="N2248" i="1"/>
  <c r="O2248" i="1"/>
  <c r="P2248" i="1"/>
  <c r="Q2248" i="1"/>
  <c r="R2248" i="1"/>
  <c r="S2248" i="1"/>
  <c r="T2248" i="1"/>
  <c r="U2248" i="1"/>
  <c r="V2248" i="1"/>
  <c r="W2248" i="1"/>
  <c r="I2249" i="1"/>
  <c r="J2249" i="1"/>
  <c r="K2249" i="1"/>
  <c r="L2249" i="1"/>
  <c r="M2249" i="1"/>
  <c r="N2249" i="1"/>
  <c r="O2249" i="1"/>
  <c r="P2249" i="1"/>
  <c r="Q2249" i="1"/>
  <c r="R2249" i="1"/>
  <c r="S2249" i="1"/>
  <c r="T2249" i="1"/>
  <c r="U2249" i="1"/>
  <c r="V2249" i="1"/>
  <c r="I2250" i="1"/>
  <c r="J2250" i="1"/>
  <c r="K2250" i="1"/>
  <c r="L2250" i="1"/>
  <c r="M2250" i="1"/>
  <c r="N2250" i="1"/>
  <c r="O2250" i="1"/>
  <c r="P2250" i="1"/>
  <c r="Q2250" i="1"/>
  <c r="R2250" i="1"/>
  <c r="S2250" i="1"/>
  <c r="T2250" i="1"/>
  <c r="U2250" i="1"/>
  <c r="V2250" i="1"/>
  <c r="I2251" i="1"/>
  <c r="J2251" i="1"/>
  <c r="K2251" i="1"/>
  <c r="L2251" i="1"/>
  <c r="M2251" i="1"/>
  <c r="N2251" i="1"/>
  <c r="O2251" i="1"/>
  <c r="P2251" i="1"/>
  <c r="Q2251" i="1"/>
  <c r="R2251" i="1"/>
  <c r="S2251" i="1"/>
  <c r="T2251" i="1"/>
  <c r="U2251" i="1"/>
  <c r="V2251" i="1"/>
  <c r="I2252" i="1"/>
  <c r="J2252" i="1"/>
  <c r="K2252" i="1"/>
  <c r="L2252" i="1"/>
  <c r="M2252" i="1"/>
  <c r="N2252" i="1"/>
  <c r="O2252" i="1"/>
  <c r="P2252" i="1"/>
  <c r="Q2252" i="1"/>
  <c r="R2252" i="1"/>
  <c r="S2252" i="1"/>
  <c r="T2252" i="1"/>
  <c r="U2252" i="1"/>
  <c r="V2252" i="1"/>
  <c r="W2252" i="1"/>
  <c r="I2253" i="1"/>
  <c r="J2253" i="1"/>
  <c r="K2253" i="1"/>
  <c r="L2253" i="1"/>
  <c r="M2253" i="1"/>
  <c r="N2253" i="1"/>
  <c r="O2253" i="1"/>
  <c r="P2253" i="1"/>
  <c r="Q2253" i="1"/>
  <c r="R2253" i="1"/>
  <c r="S2253" i="1"/>
  <c r="T2253" i="1"/>
  <c r="U2253" i="1"/>
  <c r="V2253" i="1"/>
  <c r="I2254" i="1"/>
  <c r="J2254" i="1"/>
  <c r="K2254" i="1"/>
  <c r="L2254" i="1"/>
  <c r="M2254" i="1"/>
  <c r="N2254" i="1"/>
  <c r="O2254" i="1"/>
  <c r="P2254" i="1"/>
  <c r="Q2254" i="1"/>
  <c r="R2254" i="1"/>
  <c r="S2254" i="1"/>
  <c r="T2254" i="1"/>
  <c r="U2254" i="1"/>
  <c r="V2254" i="1"/>
  <c r="W2254" i="1"/>
  <c r="I2255" i="1"/>
  <c r="J2255" i="1"/>
  <c r="K2255" i="1"/>
  <c r="L2255" i="1"/>
  <c r="M2255" i="1"/>
  <c r="N2255" i="1"/>
  <c r="O2255" i="1"/>
  <c r="P2255" i="1"/>
  <c r="Q2255" i="1"/>
  <c r="R2255" i="1"/>
  <c r="S2255" i="1"/>
  <c r="T2255" i="1"/>
  <c r="U2255" i="1"/>
  <c r="V2255" i="1"/>
  <c r="I2256" i="1"/>
  <c r="J2256" i="1"/>
  <c r="K2256" i="1"/>
  <c r="L2256" i="1"/>
  <c r="M2256" i="1"/>
  <c r="N2256" i="1"/>
  <c r="O2256" i="1"/>
  <c r="P2256" i="1"/>
  <c r="Q2256" i="1"/>
  <c r="R2256" i="1"/>
  <c r="S2256" i="1"/>
  <c r="T2256" i="1"/>
  <c r="U2256" i="1"/>
  <c r="V2256" i="1"/>
  <c r="I2257" i="1"/>
  <c r="J2257" i="1"/>
  <c r="K2257" i="1"/>
  <c r="L2257" i="1"/>
  <c r="M2257" i="1"/>
  <c r="N2257" i="1"/>
  <c r="O2257" i="1"/>
  <c r="P2257" i="1"/>
  <c r="Q2257" i="1"/>
  <c r="R2257" i="1"/>
  <c r="S2257" i="1"/>
  <c r="T2257" i="1"/>
  <c r="U2257" i="1"/>
  <c r="V2257" i="1"/>
  <c r="I2258" i="1"/>
  <c r="J2258" i="1"/>
  <c r="K2258" i="1"/>
  <c r="L2258" i="1"/>
  <c r="M2258" i="1"/>
  <c r="N2258" i="1"/>
  <c r="O2258" i="1"/>
  <c r="P2258" i="1"/>
  <c r="Q2258" i="1"/>
  <c r="R2258" i="1"/>
  <c r="S2258" i="1"/>
  <c r="T2258" i="1"/>
  <c r="U2258" i="1"/>
  <c r="V2258" i="1"/>
  <c r="I2259" i="1"/>
  <c r="J2259" i="1"/>
  <c r="K2259" i="1"/>
  <c r="L2259" i="1"/>
  <c r="M2259" i="1"/>
  <c r="N2259" i="1"/>
  <c r="O2259" i="1"/>
  <c r="P2259" i="1"/>
  <c r="Q2259" i="1"/>
  <c r="R2259" i="1"/>
  <c r="S2259" i="1"/>
  <c r="T2259" i="1"/>
  <c r="U2259" i="1"/>
  <c r="V2259" i="1"/>
  <c r="I2260" i="1"/>
  <c r="J2260" i="1"/>
  <c r="K2260" i="1"/>
  <c r="L2260" i="1"/>
  <c r="M2260" i="1"/>
  <c r="N2260" i="1"/>
  <c r="O2260" i="1"/>
  <c r="P2260" i="1"/>
  <c r="Q2260" i="1"/>
  <c r="R2260" i="1"/>
  <c r="S2260" i="1"/>
  <c r="T2260" i="1"/>
  <c r="U2260" i="1"/>
  <c r="V2260" i="1"/>
  <c r="I2261" i="1"/>
  <c r="J2261" i="1"/>
  <c r="K2261" i="1"/>
  <c r="L2261" i="1"/>
  <c r="M2261" i="1"/>
  <c r="N2261" i="1"/>
  <c r="O2261" i="1"/>
  <c r="P2261" i="1"/>
  <c r="Q2261" i="1"/>
  <c r="R2261" i="1"/>
  <c r="S2261" i="1"/>
  <c r="T2261" i="1"/>
  <c r="U2261" i="1"/>
  <c r="V2261" i="1"/>
  <c r="I2262" i="1"/>
  <c r="J2262" i="1"/>
  <c r="K2262" i="1"/>
  <c r="L2262" i="1"/>
  <c r="M2262" i="1"/>
  <c r="N2262" i="1"/>
  <c r="O2262" i="1"/>
  <c r="P2262" i="1"/>
  <c r="Q2262" i="1"/>
  <c r="R2262" i="1"/>
  <c r="S2262" i="1"/>
  <c r="T2262" i="1"/>
  <c r="U2262" i="1"/>
  <c r="V2262" i="1"/>
  <c r="W2262" i="1"/>
  <c r="I2263" i="1"/>
  <c r="J2263" i="1"/>
  <c r="K2263" i="1"/>
  <c r="L2263" i="1"/>
  <c r="M2263" i="1"/>
  <c r="N2263" i="1"/>
  <c r="O2263" i="1"/>
  <c r="P2263" i="1"/>
  <c r="Q2263" i="1"/>
  <c r="R2263" i="1"/>
  <c r="S2263" i="1"/>
  <c r="T2263" i="1"/>
  <c r="U2263" i="1"/>
  <c r="V2263" i="1"/>
  <c r="I2264" i="1"/>
  <c r="J2264" i="1"/>
  <c r="K2264" i="1"/>
  <c r="L2264" i="1"/>
  <c r="M2264" i="1"/>
  <c r="N2264" i="1"/>
  <c r="O2264" i="1"/>
  <c r="P2264" i="1"/>
  <c r="Q2264" i="1"/>
  <c r="R2264" i="1"/>
  <c r="S2264" i="1"/>
  <c r="T2264" i="1"/>
  <c r="U2264" i="1"/>
  <c r="V2264" i="1"/>
  <c r="I2265" i="1"/>
  <c r="J2265" i="1"/>
  <c r="K2265" i="1"/>
  <c r="L2265" i="1"/>
  <c r="M2265" i="1"/>
  <c r="N2265" i="1"/>
  <c r="O2265" i="1"/>
  <c r="P2265" i="1"/>
  <c r="Q2265" i="1"/>
  <c r="R2265" i="1"/>
  <c r="S2265" i="1"/>
  <c r="T2265" i="1"/>
  <c r="U2265" i="1"/>
  <c r="V2265" i="1"/>
  <c r="I2266" i="1"/>
  <c r="J2266" i="1"/>
  <c r="K2266" i="1"/>
  <c r="L2266" i="1"/>
  <c r="M2266" i="1"/>
  <c r="N2266" i="1"/>
  <c r="O2266" i="1"/>
  <c r="P2266" i="1"/>
  <c r="Q2266" i="1"/>
  <c r="R2266" i="1"/>
  <c r="S2266" i="1"/>
  <c r="T2266" i="1"/>
  <c r="U2266" i="1"/>
  <c r="V2266" i="1"/>
  <c r="I2267" i="1"/>
  <c r="J2267" i="1"/>
  <c r="K2267" i="1"/>
  <c r="L2267" i="1"/>
  <c r="M2267" i="1"/>
  <c r="N2267" i="1"/>
  <c r="O2267" i="1"/>
  <c r="P2267" i="1"/>
  <c r="Q2267" i="1"/>
  <c r="R2267" i="1"/>
  <c r="S2267" i="1"/>
  <c r="T2267" i="1"/>
  <c r="U2267" i="1"/>
  <c r="V2267" i="1"/>
  <c r="I2268" i="1"/>
  <c r="J2268" i="1"/>
  <c r="K2268" i="1"/>
  <c r="L2268" i="1"/>
  <c r="M2268" i="1"/>
  <c r="N2268" i="1"/>
  <c r="O2268" i="1"/>
  <c r="P2268" i="1"/>
  <c r="Q2268" i="1"/>
  <c r="R2268" i="1"/>
  <c r="S2268" i="1"/>
  <c r="T2268" i="1"/>
  <c r="U2268" i="1"/>
  <c r="V2268" i="1"/>
  <c r="I2269" i="1"/>
  <c r="J2269" i="1"/>
  <c r="K2269" i="1"/>
  <c r="L2269" i="1"/>
  <c r="M2269" i="1"/>
  <c r="N2269" i="1"/>
  <c r="O2269" i="1"/>
  <c r="P2269" i="1"/>
  <c r="Q2269" i="1"/>
  <c r="R2269" i="1"/>
  <c r="S2269" i="1"/>
  <c r="T2269" i="1"/>
  <c r="U2269" i="1"/>
  <c r="V2269" i="1"/>
  <c r="W2269" i="1"/>
  <c r="I2270" i="1"/>
  <c r="J2270" i="1"/>
  <c r="K2270" i="1"/>
  <c r="L2270" i="1"/>
  <c r="M2270" i="1"/>
  <c r="N2270" i="1"/>
  <c r="O2270" i="1"/>
  <c r="P2270" i="1"/>
  <c r="Q2270" i="1"/>
  <c r="R2270" i="1"/>
  <c r="S2270" i="1"/>
  <c r="T2270" i="1"/>
  <c r="U2270" i="1"/>
  <c r="V2270" i="1"/>
  <c r="I2271" i="1"/>
  <c r="J2271" i="1"/>
  <c r="K2271" i="1"/>
  <c r="L2271" i="1"/>
  <c r="M2271" i="1"/>
  <c r="N2271" i="1"/>
  <c r="O2271" i="1"/>
  <c r="P2271" i="1"/>
  <c r="Q2271" i="1"/>
  <c r="R2271" i="1"/>
  <c r="S2271" i="1"/>
  <c r="T2271" i="1"/>
  <c r="U2271" i="1"/>
  <c r="V2271" i="1"/>
  <c r="W2271" i="1"/>
  <c r="I2272" i="1"/>
  <c r="J2272" i="1"/>
  <c r="K2272" i="1"/>
  <c r="L2272" i="1"/>
  <c r="M2272" i="1"/>
  <c r="N2272" i="1"/>
  <c r="O2272" i="1"/>
  <c r="P2272" i="1"/>
  <c r="Q2272" i="1"/>
  <c r="R2272" i="1"/>
  <c r="S2272" i="1"/>
  <c r="T2272" i="1"/>
  <c r="U2272" i="1"/>
  <c r="V2272" i="1"/>
  <c r="W2272" i="1"/>
  <c r="I2273" i="1"/>
  <c r="J2273" i="1"/>
  <c r="K2273" i="1"/>
  <c r="L2273" i="1"/>
  <c r="M2273" i="1"/>
  <c r="N2273" i="1"/>
  <c r="O2273" i="1"/>
  <c r="P2273" i="1"/>
  <c r="Q2273" i="1"/>
  <c r="R2273" i="1"/>
  <c r="S2273" i="1"/>
  <c r="T2273" i="1"/>
  <c r="U2273" i="1"/>
  <c r="V2273" i="1"/>
  <c r="W2273" i="1"/>
  <c r="I2274" i="1"/>
  <c r="J2274" i="1"/>
  <c r="K2274" i="1"/>
  <c r="L2274" i="1"/>
  <c r="M2274" i="1"/>
  <c r="N2274" i="1"/>
  <c r="O2274" i="1"/>
  <c r="P2274" i="1"/>
  <c r="Q2274" i="1"/>
  <c r="R2274" i="1"/>
  <c r="S2274" i="1"/>
  <c r="T2274" i="1"/>
  <c r="U2274" i="1"/>
  <c r="V2274" i="1"/>
  <c r="W2274" i="1"/>
  <c r="I2275" i="1"/>
  <c r="J2275" i="1"/>
  <c r="K2275" i="1"/>
  <c r="L2275" i="1"/>
  <c r="M2275" i="1"/>
  <c r="N2275" i="1"/>
  <c r="O2275" i="1"/>
  <c r="P2275" i="1"/>
  <c r="Q2275" i="1"/>
  <c r="R2275" i="1"/>
  <c r="S2275" i="1"/>
  <c r="T2275" i="1"/>
  <c r="U2275" i="1"/>
  <c r="V2275" i="1"/>
  <c r="I2276" i="1"/>
  <c r="J2276" i="1"/>
  <c r="K2276" i="1"/>
  <c r="L2276" i="1"/>
  <c r="M2276" i="1"/>
  <c r="N2276" i="1"/>
  <c r="O2276" i="1"/>
  <c r="P2276" i="1"/>
  <c r="Q2276" i="1"/>
  <c r="R2276" i="1"/>
  <c r="S2276" i="1"/>
  <c r="T2276" i="1"/>
  <c r="U2276" i="1"/>
  <c r="V2276" i="1"/>
  <c r="I2277" i="1"/>
  <c r="J2277" i="1"/>
  <c r="K2277" i="1"/>
  <c r="L2277" i="1"/>
  <c r="M2277" i="1"/>
  <c r="N2277" i="1"/>
  <c r="O2277" i="1"/>
  <c r="P2277" i="1"/>
  <c r="Q2277" i="1"/>
  <c r="R2277" i="1"/>
  <c r="S2277" i="1"/>
  <c r="T2277" i="1"/>
  <c r="U2277" i="1"/>
  <c r="V2277" i="1"/>
  <c r="I2278" i="1"/>
  <c r="J2278" i="1"/>
  <c r="K2278" i="1"/>
  <c r="L2278" i="1"/>
  <c r="M2278" i="1"/>
  <c r="N2278" i="1"/>
  <c r="O2278" i="1"/>
  <c r="P2278" i="1"/>
  <c r="Q2278" i="1"/>
  <c r="R2278" i="1"/>
  <c r="S2278" i="1"/>
  <c r="T2278" i="1"/>
  <c r="U2278" i="1"/>
  <c r="V2278" i="1"/>
  <c r="I2279" i="1"/>
  <c r="J2279" i="1"/>
  <c r="K2279" i="1"/>
  <c r="L2279" i="1"/>
  <c r="M2279" i="1"/>
  <c r="N2279" i="1"/>
  <c r="O2279" i="1"/>
  <c r="P2279" i="1"/>
  <c r="Q2279" i="1"/>
  <c r="R2279" i="1"/>
  <c r="S2279" i="1"/>
  <c r="T2279" i="1"/>
  <c r="U2279" i="1"/>
  <c r="V2279" i="1"/>
  <c r="I2280" i="1"/>
  <c r="J2280" i="1"/>
  <c r="K2280" i="1"/>
  <c r="L2280" i="1"/>
  <c r="M2280" i="1"/>
  <c r="N2280" i="1"/>
  <c r="O2280" i="1"/>
  <c r="P2280" i="1"/>
  <c r="Q2280" i="1"/>
  <c r="R2280" i="1"/>
  <c r="S2280" i="1"/>
  <c r="T2280" i="1"/>
  <c r="U2280" i="1"/>
  <c r="V2280" i="1"/>
  <c r="I2281" i="1"/>
  <c r="J2281" i="1"/>
  <c r="K2281" i="1"/>
  <c r="L2281" i="1"/>
  <c r="M2281" i="1"/>
  <c r="N2281" i="1"/>
  <c r="O2281" i="1"/>
  <c r="P2281" i="1"/>
  <c r="Q2281" i="1"/>
  <c r="R2281" i="1"/>
  <c r="S2281" i="1"/>
  <c r="T2281" i="1"/>
  <c r="U2281" i="1"/>
  <c r="V2281" i="1"/>
  <c r="I2282" i="1"/>
  <c r="J2282" i="1"/>
  <c r="K2282" i="1"/>
  <c r="L2282" i="1"/>
  <c r="M2282" i="1"/>
  <c r="N2282" i="1"/>
  <c r="O2282" i="1"/>
  <c r="P2282" i="1"/>
  <c r="Q2282" i="1"/>
  <c r="R2282" i="1"/>
  <c r="S2282" i="1"/>
  <c r="T2282" i="1"/>
  <c r="U2282" i="1"/>
  <c r="V2282" i="1"/>
  <c r="W2282" i="1"/>
  <c r="I2283" i="1"/>
  <c r="J2283" i="1"/>
  <c r="K2283" i="1"/>
  <c r="L2283" i="1"/>
  <c r="M2283" i="1"/>
  <c r="N2283" i="1"/>
  <c r="O2283" i="1"/>
  <c r="P2283" i="1"/>
  <c r="Q2283" i="1"/>
  <c r="R2283" i="1"/>
  <c r="S2283" i="1"/>
  <c r="T2283" i="1"/>
  <c r="U2283" i="1"/>
  <c r="V2283" i="1"/>
  <c r="I2284" i="1"/>
  <c r="J2284" i="1"/>
  <c r="K2284" i="1"/>
  <c r="L2284" i="1"/>
  <c r="M2284" i="1"/>
  <c r="N2284" i="1"/>
  <c r="O2284" i="1"/>
  <c r="P2284" i="1"/>
  <c r="Q2284" i="1"/>
  <c r="R2284" i="1"/>
  <c r="S2284" i="1"/>
  <c r="T2284" i="1"/>
  <c r="U2284" i="1"/>
  <c r="V2284" i="1"/>
  <c r="I2285" i="1"/>
  <c r="J2285" i="1"/>
  <c r="K2285" i="1"/>
  <c r="L2285" i="1"/>
  <c r="M2285" i="1"/>
  <c r="N2285" i="1"/>
  <c r="O2285" i="1"/>
  <c r="P2285" i="1"/>
  <c r="Q2285" i="1"/>
  <c r="R2285" i="1"/>
  <c r="S2285" i="1"/>
  <c r="T2285" i="1"/>
  <c r="U2285" i="1"/>
  <c r="V2285" i="1"/>
  <c r="I2286" i="1"/>
  <c r="J2286" i="1"/>
  <c r="K2286" i="1"/>
  <c r="L2286" i="1"/>
  <c r="M2286" i="1"/>
  <c r="N2286" i="1"/>
  <c r="O2286" i="1"/>
  <c r="P2286" i="1"/>
  <c r="Q2286" i="1"/>
  <c r="R2286" i="1"/>
  <c r="S2286" i="1"/>
  <c r="T2286" i="1"/>
  <c r="U2286" i="1"/>
  <c r="V2286" i="1"/>
  <c r="I2287" i="1"/>
  <c r="J2287" i="1"/>
  <c r="K2287" i="1"/>
  <c r="L2287" i="1"/>
  <c r="M2287" i="1"/>
  <c r="N2287" i="1"/>
  <c r="O2287" i="1"/>
  <c r="P2287" i="1"/>
  <c r="Q2287" i="1"/>
  <c r="R2287" i="1"/>
  <c r="S2287" i="1"/>
  <c r="T2287" i="1"/>
  <c r="U2287" i="1"/>
  <c r="V2287" i="1"/>
  <c r="I2288" i="1"/>
  <c r="J2288" i="1"/>
  <c r="K2288" i="1"/>
  <c r="L2288" i="1"/>
  <c r="M2288" i="1"/>
  <c r="N2288" i="1"/>
  <c r="O2288" i="1"/>
  <c r="P2288" i="1"/>
  <c r="Q2288" i="1"/>
  <c r="R2288" i="1"/>
  <c r="S2288" i="1"/>
  <c r="T2288" i="1"/>
  <c r="U2288" i="1"/>
  <c r="V2288" i="1"/>
  <c r="W2288" i="1"/>
  <c r="I2289" i="1"/>
  <c r="J2289" i="1"/>
  <c r="K2289" i="1"/>
  <c r="L2289" i="1"/>
  <c r="M2289" i="1"/>
  <c r="N2289" i="1"/>
  <c r="O2289" i="1"/>
  <c r="P2289" i="1"/>
  <c r="Q2289" i="1"/>
  <c r="R2289" i="1"/>
  <c r="S2289" i="1"/>
  <c r="T2289" i="1"/>
  <c r="U2289" i="1"/>
  <c r="V2289" i="1"/>
  <c r="I2290" i="1"/>
  <c r="J2290" i="1"/>
  <c r="K2290" i="1"/>
  <c r="L2290" i="1"/>
  <c r="M2290" i="1"/>
  <c r="N2290" i="1"/>
  <c r="O2290" i="1"/>
  <c r="P2290" i="1"/>
  <c r="Q2290" i="1"/>
  <c r="R2290" i="1"/>
  <c r="S2290" i="1"/>
  <c r="T2290" i="1"/>
  <c r="U2290" i="1"/>
  <c r="V2290" i="1"/>
  <c r="I2232" i="1"/>
  <c r="J2232" i="1"/>
  <c r="K2232" i="1"/>
  <c r="L2232" i="1"/>
  <c r="M2232" i="1"/>
  <c r="N2232" i="1"/>
  <c r="O2232" i="1"/>
  <c r="P2232" i="1"/>
  <c r="Q2232" i="1"/>
  <c r="R2232" i="1"/>
  <c r="S2232" i="1"/>
  <c r="T2232" i="1"/>
  <c r="U2232" i="1"/>
  <c r="V2232" i="1"/>
  <c r="I2233" i="1"/>
  <c r="J2233" i="1"/>
  <c r="K2233" i="1"/>
  <c r="L2233" i="1"/>
  <c r="M2233" i="1"/>
  <c r="N2233" i="1"/>
  <c r="O2233" i="1"/>
  <c r="P2233" i="1"/>
  <c r="Q2233" i="1"/>
  <c r="R2233" i="1"/>
  <c r="S2233" i="1"/>
  <c r="T2233" i="1"/>
  <c r="U2233" i="1"/>
  <c r="V2233" i="1"/>
  <c r="I2234" i="1"/>
  <c r="J2234" i="1"/>
  <c r="K2234" i="1"/>
  <c r="L2234" i="1"/>
  <c r="M2234" i="1"/>
  <c r="N2234" i="1"/>
  <c r="O2234" i="1"/>
  <c r="P2234" i="1"/>
  <c r="Q2234" i="1"/>
  <c r="R2234" i="1"/>
  <c r="S2234" i="1"/>
  <c r="T2234" i="1"/>
  <c r="U2234" i="1"/>
  <c r="V2234" i="1"/>
  <c r="W2234" i="1"/>
  <c r="I2235" i="1"/>
  <c r="J2235" i="1"/>
  <c r="K2235" i="1"/>
  <c r="L2235" i="1"/>
  <c r="M2235" i="1"/>
  <c r="N2235" i="1"/>
  <c r="O2235" i="1"/>
  <c r="P2235" i="1"/>
  <c r="Q2235" i="1"/>
  <c r="R2235" i="1"/>
  <c r="S2235" i="1"/>
  <c r="T2235" i="1"/>
  <c r="U2235" i="1"/>
  <c r="V2235" i="1"/>
  <c r="W2235" i="1"/>
  <c r="I2236" i="1"/>
  <c r="J2236" i="1"/>
  <c r="K2236" i="1"/>
  <c r="L2236" i="1"/>
  <c r="M2236" i="1"/>
  <c r="N2236" i="1"/>
  <c r="O2236" i="1"/>
  <c r="P2236" i="1"/>
  <c r="Q2236" i="1"/>
  <c r="R2236" i="1"/>
  <c r="S2236" i="1"/>
  <c r="T2236" i="1"/>
  <c r="U2236" i="1"/>
  <c r="V2236" i="1"/>
  <c r="I2237" i="1"/>
  <c r="J2237" i="1"/>
  <c r="K2237" i="1"/>
  <c r="L2237" i="1"/>
  <c r="M2237" i="1"/>
  <c r="N2237" i="1"/>
  <c r="O2237" i="1"/>
  <c r="P2237" i="1"/>
  <c r="Q2237" i="1"/>
  <c r="R2237" i="1"/>
  <c r="S2237" i="1"/>
  <c r="T2237" i="1"/>
  <c r="U2237" i="1"/>
  <c r="V2237" i="1"/>
  <c r="I2238" i="1"/>
  <c r="J2238" i="1"/>
  <c r="K2238" i="1"/>
  <c r="L2238" i="1"/>
  <c r="M2238" i="1"/>
  <c r="N2238" i="1"/>
  <c r="O2238" i="1"/>
  <c r="P2238" i="1"/>
  <c r="Q2238" i="1"/>
  <c r="R2238" i="1"/>
  <c r="S2238" i="1"/>
  <c r="T2238" i="1"/>
  <c r="U2238" i="1"/>
  <c r="V2238" i="1"/>
  <c r="I2239" i="1"/>
  <c r="J2239" i="1"/>
  <c r="K2239" i="1"/>
  <c r="L2239" i="1"/>
  <c r="M2239" i="1"/>
  <c r="N2239" i="1"/>
  <c r="O2239" i="1"/>
  <c r="P2239" i="1"/>
  <c r="Q2239" i="1"/>
  <c r="R2239" i="1"/>
  <c r="S2239" i="1"/>
  <c r="T2239" i="1"/>
  <c r="U2239" i="1"/>
  <c r="V2239" i="1"/>
  <c r="I2240" i="1"/>
  <c r="J2240" i="1"/>
  <c r="K2240" i="1"/>
  <c r="L2240" i="1"/>
  <c r="M2240" i="1"/>
  <c r="N2240" i="1"/>
  <c r="O2240" i="1"/>
  <c r="P2240" i="1"/>
  <c r="Q2240" i="1"/>
  <c r="R2240" i="1"/>
  <c r="S2240" i="1"/>
  <c r="T2240" i="1"/>
  <c r="U2240" i="1"/>
  <c r="V2240" i="1"/>
  <c r="I2241" i="1"/>
  <c r="J2241" i="1"/>
  <c r="K2241" i="1"/>
  <c r="L2241" i="1"/>
  <c r="M2241" i="1"/>
  <c r="N2241" i="1"/>
  <c r="O2241" i="1"/>
  <c r="P2241" i="1"/>
  <c r="Q2241" i="1"/>
  <c r="R2241" i="1"/>
  <c r="S2241" i="1"/>
  <c r="T2241" i="1"/>
  <c r="U2241" i="1"/>
  <c r="V2241" i="1"/>
  <c r="W2241" i="1"/>
  <c r="I2242" i="1"/>
  <c r="J2242" i="1"/>
  <c r="K2242" i="1"/>
  <c r="L2242" i="1"/>
  <c r="M2242" i="1"/>
  <c r="N2242" i="1"/>
  <c r="O2242" i="1"/>
  <c r="P2242" i="1"/>
  <c r="Q2242" i="1"/>
  <c r="R2242" i="1"/>
  <c r="S2242" i="1"/>
  <c r="T2242" i="1"/>
  <c r="U2242" i="1"/>
  <c r="V2242" i="1"/>
  <c r="W2242" i="1"/>
  <c r="I2228" i="1"/>
  <c r="J2228" i="1"/>
  <c r="K2228" i="1"/>
  <c r="L2228" i="1"/>
  <c r="M2228" i="1"/>
  <c r="N2228" i="1"/>
  <c r="O2228" i="1"/>
  <c r="P2228" i="1"/>
  <c r="Q2228" i="1"/>
  <c r="R2228" i="1"/>
  <c r="S2228" i="1"/>
  <c r="T2228" i="1"/>
  <c r="U2228" i="1"/>
  <c r="V2228" i="1"/>
  <c r="I2229" i="1"/>
  <c r="J2229" i="1"/>
  <c r="K2229" i="1"/>
  <c r="L2229" i="1"/>
  <c r="M2229" i="1"/>
  <c r="N2229" i="1"/>
  <c r="O2229" i="1"/>
  <c r="P2229" i="1"/>
  <c r="Q2229" i="1"/>
  <c r="R2229" i="1"/>
  <c r="S2229" i="1"/>
  <c r="T2229" i="1"/>
  <c r="U2229" i="1"/>
  <c r="V2229" i="1"/>
  <c r="W2229" i="1"/>
  <c r="I2230" i="1"/>
  <c r="J2230" i="1"/>
  <c r="K2230" i="1"/>
  <c r="L2230" i="1"/>
  <c r="M2230" i="1"/>
  <c r="N2230" i="1"/>
  <c r="O2230" i="1"/>
  <c r="P2230" i="1"/>
  <c r="Q2230" i="1"/>
  <c r="R2230" i="1"/>
  <c r="S2230" i="1"/>
  <c r="T2230" i="1"/>
  <c r="U2230" i="1"/>
  <c r="V2230" i="1"/>
  <c r="I2231" i="1"/>
  <c r="J2231" i="1"/>
  <c r="K2231" i="1"/>
  <c r="L2231" i="1"/>
  <c r="M2231" i="1"/>
  <c r="N2231" i="1"/>
  <c r="O2231" i="1"/>
  <c r="P2231" i="1"/>
  <c r="Q2231" i="1"/>
  <c r="R2231" i="1"/>
  <c r="S2231" i="1"/>
  <c r="T2231" i="1"/>
  <c r="U2231" i="1"/>
  <c r="V2231" i="1"/>
  <c r="W2231" i="1"/>
  <c r="W2226" i="1"/>
  <c r="W2220" i="1"/>
  <c r="V2227" i="1" l="1"/>
  <c r="U2227" i="1"/>
  <c r="T2227" i="1"/>
  <c r="S2227" i="1"/>
  <c r="R2227" i="1"/>
  <c r="Q2227" i="1"/>
  <c r="P2227" i="1"/>
  <c r="O2227" i="1"/>
  <c r="N2227" i="1"/>
  <c r="M2227" i="1"/>
  <c r="L2227" i="1"/>
  <c r="K2227" i="1"/>
  <c r="J2227" i="1"/>
  <c r="V2226" i="1"/>
  <c r="U2226" i="1"/>
  <c r="T2226" i="1"/>
  <c r="S2226" i="1"/>
  <c r="R2226" i="1"/>
  <c r="Q2226" i="1"/>
  <c r="P2226" i="1"/>
  <c r="O2226" i="1"/>
  <c r="N2226" i="1"/>
  <c r="M2226" i="1"/>
  <c r="L2226" i="1"/>
  <c r="K2226" i="1"/>
  <c r="J2226" i="1"/>
  <c r="V2225" i="1"/>
  <c r="U2225" i="1"/>
  <c r="T2225" i="1"/>
  <c r="S2225" i="1"/>
  <c r="R2225" i="1"/>
  <c r="Q2225" i="1"/>
  <c r="P2225" i="1"/>
  <c r="O2225" i="1"/>
  <c r="N2225" i="1"/>
  <c r="M2225" i="1"/>
  <c r="L2225" i="1"/>
  <c r="K2225" i="1"/>
  <c r="J2225" i="1"/>
  <c r="V2224" i="1"/>
  <c r="U2224" i="1"/>
  <c r="T2224" i="1"/>
  <c r="S2224" i="1"/>
  <c r="R2224" i="1"/>
  <c r="Q2224" i="1"/>
  <c r="P2224" i="1"/>
  <c r="O2224" i="1"/>
  <c r="N2224" i="1"/>
  <c r="M2224" i="1"/>
  <c r="L2224" i="1"/>
  <c r="K2224" i="1"/>
  <c r="J2224" i="1"/>
  <c r="V2223" i="1"/>
  <c r="U2223" i="1"/>
  <c r="T2223" i="1"/>
  <c r="S2223" i="1"/>
  <c r="R2223" i="1"/>
  <c r="Q2223" i="1"/>
  <c r="P2223" i="1"/>
  <c r="O2223" i="1"/>
  <c r="N2223" i="1"/>
  <c r="M2223" i="1"/>
  <c r="L2223" i="1"/>
  <c r="K2223" i="1"/>
  <c r="J2223" i="1"/>
  <c r="V2222" i="1"/>
  <c r="U2222" i="1"/>
  <c r="T2222" i="1"/>
  <c r="S2222" i="1"/>
  <c r="R2222" i="1"/>
  <c r="Q2222" i="1"/>
  <c r="P2222" i="1"/>
  <c r="O2222" i="1"/>
  <c r="N2222" i="1"/>
  <c r="M2222" i="1"/>
  <c r="L2222" i="1"/>
  <c r="K2222" i="1"/>
  <c r="J2222" i="1"/>
  <c r="V2221" i="1"/>
  <c r="U2221" i="1"/>
  <c r="T2221" i="1"/>
  <c r="S2221" i="1"/>
  <c r="R2221" i="1"/>
  <c r="Q2221" i="1"/>
  <c r="P2221" i="1"/>
  <c r="O2221" i="1"/>
  <c r="N2221" i="1"/>
  <c r="M2221" i="1"/>
  <c r="L2221" i="1"/>
  <c r="K2221" i="1"/>
  <c r="J2221" i="1"/>
  <c r="V2220" i="1"/>
  <c r="U2220" i="1"/>
  <c r="T2220" i="1"/>
  <c r="S2220" i="1"/>
  <c r="R2220" i="1"/>
  <c r="Q2220" i="1"/>
  <c r="P2220" i="1"/>
  <c r="O2220" i="1"/>
  <c r="N2220" i="1"/>
  <c r="M2220" i="1"/>
  <c r="L2220" i="1"/>
  <c r="K2220" i="1"/>
  <c r="J2220" i="1"/>
  <c r="V2219" i="1"/>
  <c r="U2219" i="1"/>
  <c r="T2219" i="1"/>
  <c r="S2219" i="1"/>
  <c r="R2219" i="1"/>
  <c r="Q2219" i="1"/>
  <c r="P2219" i="1"/>
  <c r="O2219" i="1"/>
  <c r="N2219" i="1"/>
  <c r="M2219" i="1"/>
  <c r="L2219" i="1"/>
  <c r="K2219" i="1"/>
  <c r="J2219" i="1"/>
  <c r="V2218" i="1"/>
  <c r="U2218" i="1"/>
  <c r="T2218" i="1"/>
  <c r="S2218" i="1"/>
  <c r="R2218" i="1"/>
  <c r="Q2218" i="1"/>
  <c r="P2218" i="1"/>
  <c r="O2218" i="1"/>
  <c r="N2218" i="1"/>
  <c r="M2218" i="1"/>
  <c r="L2218" i="1"/>
  <c r="K2218" i="1"/>
  <c r="J2218" i="1"/>
  <c r="V2217" i="1"/>
  <c r="U2217" i="1"/>
  <c r="T2217" i="1"/>
  <c r="S2217" i="1"/>
  <c r="R2217" i="1"/>
  <c r="Q2217" i="1"/>
  <c r="P2217" i="1"/>
  <c r="O2217" i="1"/>
  <c r="N2217" i="1"/>
  <c r="M2217" i="1"/>
  <c r="L2217" i="1"/>
  <c r="K2217" i="1"/>
  <c r="J2217" i="1"/>
  <c r="V2216" i="1"/>
  <c r="U2216" i="1"/>
  <c r="T2216" i="1"/>
  <c r="S2216" i="1"/>
  <c r="R2216" i="1"/>
  <c r="Q2216" i="1"/>
  <c r="P2216" i="1"/>
  <c r="O2216" i="1"/>
  <c r="N2216" i="1"/>
  <c r="M2216" i="1"/>
  <c r="L2216" i="1"/>
  <c r="K2216" i="1"/>
  <c r="J2216" i="1"/>
  <c r="V2215" i="1"/>
  <c r="U2215" i="1"/>
  <c r="T2215" i="1"/>
  <c r="S2215" i="1"/>
  <c r="R2215" i="1"/>
  <c r="Q2215" i="1"/>
  <c r="P2215" i="1"/>
  <c r="O2215" i="1"/>
  <c r="N2215" i="1"/>
  <c r="M2215" i="1"/>
  <c r="L2215" i="1"/>
  <c r="K2215" i="1"/>
  <c r="J2215" i="1"/>
  <c r="V2214" i="1"/>
  <c r="U2214" i="1"/>
  <c r="T2214" i="1"/>
  <c r="S2214" i="1"/>
  <c r="R2214" i="1"/>
  <c r="Q2214" i="1"/>
  <c r="P2214" i="1"/>
  <c r="O2214" i="1"/>
  <c r="N2214" i="1"/>
  <c r="M2214" i="1"/>
  <c r="L2214" i="1"/>
  <c r="K2214" i="1"/>
  <c r="J2214" i="1"/>
  <c r="V2213" i="1"/>
  <c r="U2213" i="1"/>
  <c r="T2213" i="1"/>
  <c r="S2213" i="1"/>
  <c r="R2213" i="1"/>
  <c r="Q2213" i="1"/>
  <c r="P2213" i="1"/>
  <c r="O2213" i="1"/>
  <c r="N2213" i="1"/>
  <c r="M2213" i="1"/>
  <c r="L2213" i="1"/>
  <c r="K2213" i="1"/>
  <c r="J2213" i="1"/>
  <c r="V2212" i="1"/>
  <c r="U2212" i="1"/>
  <c r="T2212" i="1"/>
  <c r="S2212" i="1"/>
  <c r="R2212" i="1"/>
  <c r="Q2212" i="1"/>
  <c r="P2212" i="1"/>
  <c r="O2212" i="1"/>
  <c r="N2212" i="1"/>
  <c r="M2212" i="1"/>
  <c r="L2212" i="1"/>
  <c r="K2212" i="1"/>
  <c r="J2212" i="1"/>
  <c r="V2211" i="1"/>
  <c r="U2211" i="1"/>
  <c r="T2211" i="1"/>
  <c r="S2211" i="1"/>
  <c r="R2211" i="1"/>
  <c r="Q2211" i="1"/>
  <c r="P2211" i="1"/>
  <c r="O2211" i="1"/>
  <c r="N2211" i="1"/>
  <c r="M2211" i="1"/>
  <c r="L2211" i="1"/>
  <c r="K2211" i="1"/>
  <c r="J2211" i="1"/>
  <c r="V2210" i="1"/>
  <c r="U2210" i="1"/>
  <c r="T2210" i="1"/>
  <c r="S2210" i="1"/>
  <c r="R2210" i="1"/>
  <c r="Q2210" i="1"/>
  <c r="P2210" i="1"/>
  <c r="O2210" i="1"/>
  <c r="N2210" i="1"/>
  <c r="M2210" i="1"/>
  <c r="L2210" i="1"/>
  <c r="K2210" i="1"/>
  <c r="J2210" i="1"/>
  <c r="V2209" i="1"/>
  <c r="U2209" i="1"/>
  <c r="T2209" i="1"/>
  <c r="S2209" i="1"/>
  <c r="R2209" i="1"/>
  <c r="Q2209" i="1"/>
  <c r="P2209" i="1"/>
  <c r="O2209" i="1"/>
  <c r="N2209" i="1"/>
  <c r="M2209" i="1"/>
  <c r="L2209" i="1"/>
  <c r="K2209" i="1"/>
  <c r="J2209" i="1"/>
  <c r="V2208" i="1"/>
  <c r="U2208" i="1"/>
  <c r="T2208" i="1"/>
  <c r="S2208" i="1"/>
  <c r="R2208" i="1"/>
  <c r="Q2208" i="1"/>
  <c r="P2208" i="1"/>
  <c r="O2208" i="1"/>
  <c r="N2208" i="1"/>
  <c r="M2208" i="1"/>
  <c r="L2208" i="1"/>
  <c r="K2208" i="1"/>
  <c r="J2208" i="1"/>
  <c r="V2207" i="1"/>
  <c r="U2207" i="1"/>
  <c r="T2207" i="1"/>
  <c r="S2207" i="1"/>
  <c r="R2207" i="1"/>
  <c r="Q2207" i="1"/>
  <c r="P2207" i="1"/>
  <c r="O2207" i="1"/>
  <c r="N2207" i="1"/>
  <c r="M2207" i="1"/>
  <c r="L2207" i="1"/>
  <c r="K2207" i="1"/>
  <c r="J2207" i="1"/>
  <c r="V2206" i="1"/>
  <c r="U2206" i="1"/>
  <c r="T2206" i="1"/>
  <c r="S2206" i="1"/>
  <c r="R2206" i="1"/>
  <c r="Q2206" i="1"/>
  <c r="P2206" i="1"/>
  <c r="O2206" i="1"/>
  <c r="N2206" i="1"/>
  <c r="M2206" i="1"/>
  <c r="L2206" i="1"/>
  <c r="K2206" i="1"/>
  <c r="J2206" i="1"/>
  <c r="V2205" i="1"/>
  <c r="U2205" i="1"/>
  <c r="T2205" i="1"/>
  <c r="S2205" i="1"/>
  <c r="R2205" i="1"/>
  <c r="Q2205" i="1"/>
  <c r="P2205" i="1"/>
  <c r="O2205" i="1"/>
  <c r="N2205" i="1"/>
  <c r="M2205" i="1"/>
  <c r="L2205" i="1"/>
  <c r="K2205" i="1"/>
  <c r="J2205" i="1"/>
  <c r="V2204" i="1"/>
  <c r="U2204" i="1"/>
  <c r="T2204" i="1"/>
  <c r="S2204" i="1"/>
  <c r="R2204" i="1"/>
  <c r="Q2204" i="1"/>
  <c r="P2204" i="1"/>
  <c r="O2204" i="1"/>
  <c r="N2204" i="1"/>
  <c r="M2204" i="1"/>
  <c r="L2204" i="1"/>
  <c r="K2204" i="1"/>
  <c r="J2204" i="1"/>
  <c r="V2203" i="1"/>
  <c r="U2203" i="1"/>
  <c r="T2203" i="1"/>
  <c r="S2203" i="1"/>
  <c r="R2203" i="1"/>
  <c r="Q2203" i="1"/>
  <c r="P2203" i="1"/>
  <c r="O2203" i="1"/>
  <c r="N2203" i="1"/>
  <c r="M2203" i="1"/>
  <c r="L2203" i="1"/>
  <c r="K2203" i="1"/>
  <c r="J2203" i="1"/>
  <c r="V2202" i="1"/>
  <c r="U2202" i="1"/>
  <c r="T2202" i="1"/>
  <c r="S2202" i="1"/>
  <c r="R2202" i="1"/>
  <c r="Q2202" i="1"/>
  <c r="P2202" i="1"/>
  <c r="O2202" i="1"/>
  <c r="N2202" i="1"/>
  <c r="M2202" i="1"/>
  <c r="L2202" i="1"/>
  <c r="K2202" i="1"/>
  <c r="J2202" i="1"/>
  <c r="V2201" i="1"/>
  <c r="U2201" i="1"/>
  <c r="T2201" i="1"/>
  <c r="S2201" i="1"/>
  <c r="R2201" i="1"/>
  <c r="Q2201" i="1"/>
  <c r="P2201" i="1"/>
  <c r="O2201" i="1"/>
  <c r="N2201" i="1"/>
  <c r="M2201" i="1"/>
  <c r="L2201" i="1"/>
  <c r="K2201" i="1"/>
  <c r="J2201" i="1"/>
  <c r="V2200" i="1"/>
  <c r="U2200" i="1"/>
  <c r="T2200" i="1"/>
  <c r="S2200" i="1"/>
  <c r="R2200" i="1"/>
  <c r="Q2200" i="1"/>
  <c r="P2200" i="1"/>
  <c r="O2200" i="1"/>
  <c r="N2200" i="1"/>
  <c r="M2200" i="1"/>
  <c r="L2200" i="1"/>
  <c r="K2200" i="1"/>
  <c r="J2200" i="1"/>
  <c r="V2199" i="1"/>
  <c r="U2199" i="1"/>
  <c r="T2199" i="1"/>
  <c r="S2199" i="1"/>
  <c r="R2199" i="1"/>
  <c r="Q2199" i="1"/>
  <c r="P2199" i="1"/>
  <c r="O2199" i="1"/>
  <c r="N2199" i="1"/>
  <c r="M2199" i="1"/>
  <c r="L2199" i="1"/>
  <c r="K2199" i="1"/>
  <c r="J2199"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W2199" i="1"/>
  <c r="W2202" i="1"/>
  <c r="W2203" i="1"/>
  <c r="W2206" i="1"/>
  <c r="W2207" i="1"/>
  <c r="W2208" i="1"/>
  <c r="W2209" i="1"/>
  <c r="W2210" i="1"/>
  <c r="W2213" i="1"/>
  <c r="W2216" i="1"/>
  <c r="W2217" i="1"/>
  <c r="W2218" i="1"/>
  <c r="W2219" i="1"/>
  <c r="W2223" i="1"/>
  <c r="W2225" i="1"/>
  <c r="W2227" i="1"/>
  <c r="AA2228" i="1" l="1"/>
  <c r="Z2228" i="1"/>
  <c r="AA2227" i="1"/>
  <c r="Z2227" i="1"/>
  <c r="AA2226" i="1"/>
  <c r="Z2226" i="1"/>
  <c r="AA2225" i="1"/>
  <c r="Z2225" i="1"/>
  <c r="AA2224" i="1"/>
  <c r="Z2224" i="1"/>
  <c r="AA2223" i="1"/>
  <c r="Z2223" i="1"/>
  <c r="AA2222" i="1"/>
  <c r="Z2222" i="1"/>
  <c r="AA2221" i="1"/>
  <c r="Z2221" i="1"/>
  <c r="AA2220" i="1"/>
  <c r="Z2220" i="1"/>
  <c r="AA2219" i="1"/>
  <c r="Z2219" i="1"/>
  <c r="AA2218" i="1"/>
  <c r="Z2218" i="1"/>
  <c r="AA2217" i="1"/>
  <c r="Z2217" i="1"/>
  <c r="AA2216" i="1"/>
  <c r="Z2216" i="1"/>
  <c r="AA2215" i="1"/>
  <c r="Z2215" i="1"/>
  <c r="AA2214" i="1"/>
  <c r="Z2214" i="1"/>
  <c r="AA2213" i="1"/>
  <c r="Z2213" i="1"/>
  <c r="AA2212" i="1"/>
  <c r="Z2212" i="1"/>
  <c r="AA2211" i="1"/>
  <c r="Z2211" i="1"/>
  <c r="AA2210" i="1"/>
  <c r="Z2210" i="1"/>
  <c r="AA2209" i="1"/>
  <c r="Z2209" i="1"/>
  <c r="AA2208" i="1"/>
  <c r="Z2208" i="1"/>
  <c r="AA2207" i="1"/>
  <c r="Z2207" i="1"/>
  <c r="AA2206" i="1"/>
  <c r="Z2206" i="1"/>
  <c r="AA2205" i="1"/>
  <c r="Z2205" i="1"/>
  <c r="AA2204" i="1"/>
  <c r="Z2204" i="1"/>
  <c r="AA2203" i="1"/>
  <c r="Z2203" i="1"/>
  <c r="AA2202" i="1"/>
  <c r="Z2202" i="1"/>
  <c r="AA2201" i="1"/>
  <c r="Z2201" i="1"/>
  <c r="AA2200" i="1"/>
  <c r="Z2200" i="1"/>
  <c r="AA2199" i="1"/>
  <c r="Z2199" i="1"/>
  <c r="W2198" i="1" l="1"/>
  <c r="V2198" i="1"/>
  <c r="U2198" i="1"/>
  <c r="T2198" i="1"/>
  <c r="S2198" i="1"/>
  <c r="R2198" i="1"/>
  <c r="Q2198" i="1"/>
  <c r="P2198" i="1"/>
  <c r="O2198" i="1"/>
  <c r="N2198" i="1"/>
  <c r="M2198" i="1"/>
  <c r="L2198" i="1"/>
  <c r="K2198" i="1"/>
  <c r="J2198" i="1"/>
  <c r="I2198" i="1"/>
  <c r="W2197" i="1"/>
  <c r="V2197" i="1"/>
  <c r="U2197" i="1"/>
  <c r="T2197" i="1"/>
  <c r="S2197" i="1"/>
  <c r="R2197" i="1"/>
  <c r="Q2197" i="1"/>
  <c r="P2197" i="1"/>
  <c r="O2197" i="1"/>
  <c r="N2197" i="1"/>
  <c r="M2197" i="1"/>
  <c r="L2197" i="1"/>
  <c r="K2197" i="1"/>
  <c r="J2197" i="1"/>
  <c r="I2197" i="1"/>
  <c r="V2196" i="1"/>
  <c r="U2196" i="1"/>
  <c r="T2196" i="1"/>
  <c r="S2196" i="1"/>
  <c r="R2196" i="1"/>
  <c r="Q2196" i="1"/>
  <c r="P2196" i="1"/>
  <c r="O2196" i="1"/>
  <c r="N2196" i="1"/>
  <c r="M2196" i="1"/>
  <c r="L2196" i="1"/>
  <c r="K2196" i="1"/>
  <c r="J2196" i="1"/>
  <c r="I2196" i="1"/>
  <c r="V2195" i="1"/>
  <c r="U2195" i="1"/>
  <c r="T2195" i="1"/>
  <c r="S2195" i="1"/>
  <c r="R2195" i="1"/>
  <c r="Q2195" i="1"/>
  <c r="P2195" i="1"/>
  <c r="O2195" i="1"/>
  <c r="N2195" i="1"/>
  <c r="M2195" i="1"/>
  <c r="L2195" i="1"/>
  <c r="K2195" i="1"/>
  <c r="J2195" i="1"/>
  <c r="I2195" i="1"/>
  <c r="V2194" i="1"/>
  <c r="U2194" i="1"/>
  <c r="T2194" i="1"/>
  <c r="S2194" i="1"/>
  <c r="R2194" i="1"/>
  <c r="Q2194" i="1"/>
  <c r="P2194" i="1"/>
  <c r="O2194" i="1"/>
  <c r="N2194" i="1"/>
  <c r="M2194" i="1"/>
  <c r="L2194" i="1"/>
  <c r="K2194" i="1"/>
  <c r="J2194" i="1"/>
  <c r="I2194" i="1"/>
  <c r="V2193" i="1"/>
  <c r="U2193" i="1"/>
  <c r="T2193" i="1"/>
  <c r="S2193" i="1"/>
  <c r="R2193" i="1"/>
  <c r="Q2193" i="1"/>
  <c r="P2193" i="1"/>
  <c r="O2193" i="1"/>
  <c r="N2193" i="1"/>
  <c r="M2193" i="1"/>
  <c r="L2193" i="1"/>
  <c r="K2193" i="1"/>
  <c r="J2193" i="1"/>
  <c r="I2193" i="1"/>
  <c r="V2192" i="1"/>
  <c r="U2192" i="1"/>
  <c r="T2192" i="1"/>
  <c r="S2192" i="1"/>
  <c r="R2192" i="1"/>
  <c r="Q2192" i="1"/>
  <c r="P2192" i="1"/>
  <c r="O2192" i="1"/>
  <c r="N2192" i="1"/>
  <c r="M2192" i="1"/>
  <c r="L2192" i="1"/>
  <c r="K2192" i="1"/>
  <c r="J2192" i="1"/>
  <c r="I2192" i="1"/>
  <c r="W2191" i="1"/>
  <c r="V2191" i="1"/>
  <c r="U2191" i="1"/>
  <c r="T2191" i="1"/>
  <c r="S2191" i="1"/>
  <c r="R2191" i="1"/>
  <c r="Q2191" i="1"/>
  <c r="P2191" i="1"/>
  <c r="O2191" i="1"/>
  <c r="N2191" i="1"/>
  <c r="M2191" i="1"/>
  <c r="L2191" i="1"/>
  <c r="K2191" i="1"/>
  <c r="J2191" i="1"/>
  <c r="I2191" i="1"/>
  <c r="W2190" i="1"/>
  <c r="V2190" i="1"/>
  <c r="U2190" i="1"/>
  <c r="T2190" i="1"/>
  <c r="S2190" i="1"/>
  <c r="R2190" i="1"/>
  <c r="Q2190" i="1"/>
  <c r="P2190" i="1"/>
  <c r="O2190" i="1"/>
  <c r="N2190" i="1"/>
  <c r="M2190" i="1"/>
  <c r="L2190" i="1"/>
  <c r="K2190" i="1"/>
  <c r="J2190" i="1"/>
  <c r="I2190" i="1"/>
  <c r="V2189" i="1"/>
  <c r="U2189" i="1"/>
  <c r="T2189" i="1"/>
  <c r="S2189" i="1"/>
  <c r="R2189" i="1"/>
  <c r="Q2189" i="1"/>
  <c r="P2189" i="1"/>
  <c r="O2189" i="1"/>
  <c r="N2189" i="1"/>
  <c r="M2189" i="1"/>
  <c r="L2189" i="1"/>
  <c r="K2189" i="1"/>
  <c r="J2189" i="1"/>
  <c r="I2189" i="1"/>
  <c r="W2188" i="1"/>
  <c r="V2188" i="1"/>
  <c r="U2188" i="1"/>
  <c r="T2188" i="1"/>
  <c r="S2188" i="1"/>
  <c r="R2188" i="1"/>
  <c r="Q2188" i="1"/>
  <c r="P2188" i="1"/>
  <c r="O2188" i="1"/>
  <c r="N2188" i="1"/>
  <c r="M2188" i="1"/>
  <c r="L2188" i="1"/>
  <c r="K2188" i="1"/>
  <c r="J2188" i="1"/>
  <c r="I2188" i="1"/>
  <c r="V2187" i="1"/>
  <c r="U2187" i="1"/>
  <c r="T2187" i="1"/>
  <c r="S2187" i="1"/>
  <c r="R2187" i="1"/>
  <c r="Q2187" i="1"/>
  <c r="P2187" i="1"/>
  <c r="O2187" i="1"/>
  <c r="N2187" i="1"/>
  <c r="M2187" i="1"/>
  <c r="L2187" i="1"/>
  <c r="K2187" i="1"/>
  <c r="J2187" i="1"/>
  <c r="I2187" i="1"/>
  <c r="V2186" i="1"/>
  <c r="U2186" i="1"/>
  <c r="T2186" i="1"/>
  <c r="S2186" i="1"/>
  <c r="R2186" i="1"/>
  <c r="Q2186" i="1"/>
  <c r="P2186" i="1"/>
  <c r="O2186" i="1"/>
  <c r="N2186" i="1"/>
  <c r="M2186" i="1"/>
  <c r="L2186" i="1"/>
  <c r="K2186" i="1"/>
  <c r="J2186" i="1"/>
  <c r="I2186" i="1"/>
  <c r="V2185" i="1"/>
  <c r="U2185" i="1"/>
  <c r="T2185" i="1"/>
  <c r="S2185" i="1"/>
  <c r="R2185" i="1"/>
  <c r="Q2185" i="1"/>
  <c r="P2185" i="1"/>
  <c r="O2185" i="1"/>
  <c r="N2185" i="1"/>
  <c r="M2185" i="1"/>
  <c r="L2185" i="1"/>
  <c r="K2185" i="1"/>
  <c r="J2185" i="1"/>
  <c r="I2185" i="1"/>
  <c r="W2184" i="1"/>
  <c r="V2184" i="1"/>
  <c r="U2184" i="1"/>
  <c r="T2184" i="1"/>
  <c r="S2184" i="1"/>
  <c r="R2184" i="1"/>
  <c r="Q2184" i="1"/>
  <c r="P2184" i="1"/>
  <c r="O2184" i="1"/>
  <c r="N2184" i="1"/>
  <c r="M2184" i="1"/>
  <c r="L2184" i="1"/>
  <c r="K2184" i="1"/>
  <c r="J2184" i="1"/>
  <c r="I2184" i="1"/>
  <c r="W2183" i="1"/>
  <c r="V2183" i="1"/>
  <c r="U2183" i="1"/>
  <c r="T2183" i="1"/>
  <c r="S2183" i="1"/>
  <c r="R2183" i="1"/>
  <c r="Q2183" i="1"/>
  <c r="P2183" i="1"/>
  <c r="O2183" i="1"/>
  <c r="N2183" i="1"/>
  <c r="M2183" i="1"/>
  <c r="L2183" i="1"/>
  <c r="K2183" i="1"/>
  <c r="J2183" i="1"/>
  <c r="I2183" i="1"/>
  <c r="V2182" i="1"/>
  <c r="U2182" i="1"/>
  <c r="T2182" i="1"/>
  <c r="S2182" i="1"/>
  <c r="R2182" i="1"/>
  <c r="Q2182" i="1"/>
  <c r="P2182" i="1"/>
  <c r="O2182" i="1"/>
  <c r="N2182" i="1"/>
  <c r="M2182" i="1"/>
  <c r="L2182" i="1"/>
  <c r="K2182" i="1"/>
  <c r="J2182" i="1"/>
  <c r="I2182" i="1"/>
  <c r="V2181" i="1"/>
  <c r="U2181" i="1"/>
  <c r="T2181" i="1"/>
  <c r="S2181" i="1"/>
  <c r="R2181" i="1"/>
  <c r="Q2181" i="1"/>
  <c r="P2181" i="1"/>
  <c r="O2181" i="1"/>
  <c r="N2181" i="1"/>
  <c r="M2181" i="1"/>
  <c r="L2181" i="1"/>
  <c r="K2181" i="1"/>
  <c r="J2181" i="1"/>
  <c r="I2181" i="1"/>
  <c r="V2180" i="1"/>
  <c r="U2180" i="1"/>
  <c r="T2180" i="1"/>
  <c r="S2180" i="1"/>
  <c r="R2180" i="1"/>
  <c r="Q2180" i="1"/>
  <c r="P2180" i="1"/>
  <c r="O2180" i="1"/>
  <c r="N2180" i="1"/>
  <c r="M2180" i="1"/>
  <c r="L2180" i="1"/>
  <c r="K2180" i="1"/>
  <c r="J2180" i="1"/>
  <c r="I2180" i="1"/>
  <c r="W2179" i="1"/>
  <c r="V2179" i="1"/>
  <c r="U2179" i="1"/>
  <c r="T2179" i="1"/>
  <c r="S2179" i="1"/>
  <c r="R2179" i="1"/>
  <c r="Q2179" i="1"/>
  <c r="P2179" i="1"/>
  <c r="O2179" i="1"/>
  <c r="N2179" i="1"/>
  <c r="M2179" i="1"/>
  <c r="L2179" i="1"/>
  <c r="K2179" i="1"/>
  <c r="J2179" i="1"/>
  <c r="I2179" i="1"/>
  <c r="W2178" i="1"/>
  <c r="V2178" i="1"/>
  <c r="U2178" i="1"/>
  <c r="T2178" i="1"/>
  <c r="S2178" i="1"/>
  <c r="R2178" i="1"/>
  <c r="Q2178" i="1"/>
  <c r="P2178" i="1"/>
  <c r="O2178" i="1"/>
  <c r="N2178" i="1"/>
  <c r="M2178" i="1"/>
  <c r="L2178" i="1"/>
  <c r="K2178" i="1"/>
  <c r="J2178" i="1"/>
  <c r="I2178" i="1"/>
  <c r="W2177" i="1"/>
  <c r="V2177" i="1"/>
  <c r="U2177" i="1"/>
  <c r="T2177" i="1"/>
  <c r="S2177" i="1"/>
  <c r="R2177" i="1"/>
  <c r="Q2177" i="1"/>
  <c r="P2177" i="1"/>
  <c r="O2177" i="1"/>
  <c r="N2177" i="1"/>
  <c r="M2177" i="1"/>
  <c r="L2177" i="1"/>
  <c r="K2177" i="1"/>
  <c r="J2177" i="1"/>
  <c r="I2177" i="1"/>
  <c r="W2176" i="1"/>
  <c r="V2176" i="1"/>
  <c r="U2176" i="1"/>
  <c r="T2176" i="1"/>
  <c r="S2176" i="1"/>
  <c r="R2176" i="1"/>
  <c r="Q2176" i="1"/>
  <c r="P2176" i="1"/>
  <c r="O2176" i="1"/>
  <c r="N2176" i="1"/>
  <c r="M2176" i="1"/>
  <c r="L2176" i="1"/>
  <c r="K2176" i="1"/>
  <c r="J2176" i="1"/>
  <c r="I2176" i="1"/>
  <c r="V2175" i="1"/>
  <c r="U2175" i="1"/>
  <c r="T2175" i="1"/>
  <c r="S2175" i="1"/>
  <c r="R2175" i="1"/>
  <c r="Q2175" i="1"/>
  <c r="P2175" i="1"/>
  <c r="O2175" i="1"/>
  <c r="N2175" i="1"/>
  <c r="M2175" i="1"/>
  <c r="L2175" i="1"/>
  <c r="K2175" i="1"/>
  <c r="J2175" i="1"/>
  <c r="I2175" i="1"/>
  <c r="V2174" i="1"/>
  <c r="U2174" i="1"/>
  <c r="T2174" i="1"/>
  <c r="S2174" i="1"/>
  <c r="R2174" i="1"/>
  <c r="Q2174" i="1"/>
  <c r="P2174" i="1"/>
  <c r="O2174" i="1"/>
  <c r="N2174" i="1"/>
  <c r="M2174" i="1"/>
  <c r="L2174" i="1"/>
  <c r="K2174" i="1"/>
  <c r="J2174" i="1"/>
  <c r="I2174" i="1"/>
  <c r="V2173" i="1"/>
  <c r="U2173" i="1"/>
  <c r="T2173" i="1"/>
  <c r="S2173" i="1"/>
  <c r="R2173" i="1"/>
  <c r="Q2173" i="1"/>
  <c r="P2173" i="1"/>
  <c r="O2173" i="1"/>
  <c r="N2173" i="1"/>
  <c r="M2173" i="1"/>
  <c r="L2173" i="1"/>
  <c r="K2173" i="1"/>
  <c r="J2173" i="1"/>
  <c r="I2173" i="1"/>
  <c r="W2172" i="1"/>
  <c r="V2172" i="1"/>
  <c r="U2172" i="1"/>
  <c r="T2172" i="1"/>
  <c r="S2172" i="1"/>
  <c r="R2172" i="1"/>
  <c r="Q2172" i="1"/>
  <c r="P2172" i="1"/>
  <c r="O2172" i="1"/>
  <c r="N2172" i="1"/>
  <c r="M2172" i="1"/>
  <c r="L2172" i="1"/>
  <c r="K2172" i="1"/>
  <c r="J2172" i="1"/>
  <c r="I2172" i="1"/>
  <c r="V2171" i="1"/>
  <c r="U2171" i="1"/>
  <c r="T2171" i="1"/>
  <c r="S2171" i="1"/>
  <c r="R2171" i="1"/>
  <c r="Q2171" i="1"/>
  <c r="P2171" i="1"/>
  <c r="O2171" i="1"/>
  <c r="N2171" i="1"/>
  <c r="M2171" i="1"/>
  <c r="L2171" i="1"/>
  <c r="K2171" i="1"/>
  <c r="J2171" i="1"/>
  <c r="I2171" i="1"/>
  <c r="W2170" i="1"/>
  <c r="V2170" i="1"/>
  <c r="U2170" i="1"/>
  <c r="T2170" i="1"/>
  <c r="S2170" i="1"/>
  <c r="R2170" i="1"/>
  <c r="Q2170" i="1"/>
  <c r="P2170" i="1"/>
  <c r="O2170" i="1"/>
  <c r="N2170" i="1"/>
  <c r="M2170" i="1"/>
  <c r="L2170" i="1"/>
  <c r="K2170" i="1"/>
  <c r="J2170" i="1"/>
  <c r="I2170" i="1"/>
  <c r="V2169" i="1"/>
  <c r="U2169" i="1"/>
  <c r="T2169" i="1"/>
  <c r="S2169" i="1"/>
  <c r="R2169" i="1"/>
  <c r="Q2169" i="1"/>
  <c r="P2169" i="1"/>
  <c r="O2169" i="1"/>
  <c r="N2169" i="1"/>
  <c r="M2169" i="1"/>
  <c r="L2169" i="1"/>
  <c r="K2169" i="1"/>
  <c r="J2169" i="1"/>
  <c r="I2169" i="1"/>
  <c r="V2168" i="1"/>
  <c r="U2168" i="1"/>
  <c r="T2168" i="1"/>
  <c r="S2168" i="1"/>
  <c r="R2168" i="1"/>
  <c r="Q2168" i="1"/>
  <c r="P2168" i="1"/>
  <c r="O2168" i="1"/>
  <c r="N2168" i="1"/>
  <c r="M2168" i="1"/>
  <c r="L2168" i="1"/>
  <c r="K2168" i="1"/>
  <c r="J2168" i="1"/>
  <c r="I2168" i="1"/>
  <c r="W2167" i="1"/>
  <c r="V2167" i="1"/>
  <c r="U2167" i="1"/>
  <c r="T2167" i="1"/>
  <c r="S2167" i="1"/>
  <c r="R2167" i="1"/>
  <c r="Q2167" i="1"/>
  <c r="P2167" i="1"/>
  <c r="O2167" i="1"/>
  <c r="N2167" i="1"/>
  <c r="M2167" i="1"/>
  <c r="L2167" i="1"/>
  <c r="K2167" i="1"/>
  <c r="J2167" i="1"/>
  <c r="I2167" i="1"/>
  <c r="V2166" i="1"/>
  <c r="U2166" i="1"/>
  <c r="T2166" i="1"/>
  <c r="S2166" i="1"/>
  <c r="R2166" i="1"/>
  <c r="Q2166" i="1"/>
  <c r="P2166" i="1"/>
  <c r="O2166" i="1"/>
  <c r="N2166" i="1"/>
  <c r="M2166" i="1"/>
  <c r="L2166" i="1"/>
  <c r="K2166" i="1"/>
  <c r="J2166" i="1"/>
  <c r="I2166" i="1"/>
  <c r="V2165" i="1"/>
  <c r="U2165" i="1"/>
  <c r="T2165" i="1"/>
  <c r="S2165" i="1"/>
  <c r="R2165" i="1"/>
  <c r="Q2165" i="1"/>
  <c r="P2165" i="1"/>
  <c r="O2165" i="1"/>
  <c r="N2165" i="1"/>
  <c r="M2165" i="1"/>
  <c r="L2165" i="1"/>
  <c r="K2165" i="1"/>
  <c r="J2165" i="1"/>
  <c r="I2165" i="1"/>
  <c r="W2164" i="1"/>
  <c r="V2164" i="1"/>
  <c r="U2164" i="1"/>
  <c r="T2164" i="1"/>
  <c r="S2164" i="1"/>
  <c r="R2164" i="1"/>
  <c r="Q2164" i="1"/>
  <c r="P2164" i="1"/>
  <c r="O2164" i="1"/>
  <c r="N2164" i="1"/>
  <c r="M2164" i="1"/>
  <c r="L2164" i="1"/>
  <c r="K2164" i="1"/>
  <c r="J2164" i="1"/>
  <c r="I2164" i="1"/>
  <c r="W2163" i="1"/>
  <c r="V2163" i="1"/>
  <c r="U2163" i="1"/>
  <c r="T2163" i="1"/>
  <c r="S2163" i="1"/>
  <c r="R2163" i="1"/>
  <c r="Q2163" i="1"/>
  <c r="P2163" i="1"/>
  <c r="O2163" i="1"/>
  <c r="N2163" i="1"/>
  <c r="M2163" i="1"/>
  <c r="L2163" i="1"/>
  <c r="K2163" i="1"/>
  <c r="J2163" i="1"/>
  <c r="I2163" i="1"/>
  <c r="W2162" i="1"/>
  <c r="V2162" i="1"/>
  <c r="U2162" i="1"/>
  <c r="T2162" i="1"/>
  <c r="S2162" i="1"/>
  <c r="R2162" i="1"/>
  <c r="Q2162" i="1"/>
  <c r="P2162" i="1"/>
  <c r="O2162" i="1"/>
  <c r="N2162" i="1"/>
  <c r="M2162" i="1"/>
  <c r="L2162" i="1"/>
  <c r="K2162" i="1"/>
  <c r="J2162" i="1"/>
  <c r="I2162" i="1"/>
  <c r="W2161" i="1"/>
  <c r="V2161" i="1"/>
  <c r="U2161" i="1"/>
  <c r="T2161" i="1"/>
  <c r="S2161" i="1"/>
  <c r="R2161" i="1"/>
  <c r="Q2161" i="1"/>
  <c r="P2161" i="1"/>
  <c r="O2161" i="1"/>
  <c r="N2161" i="1"/>
  <c r="M2161" i="1"/>
  <c r="L2161" i="1"/>
  <c r="K2161" i="1"/>
  <c r="J2161" i="1"/>
  <c r="I2161" i="1"/>
  <c r="V2160" i="1"/>
  <c r="U2160" i="1"/>
  <c r="T2160" i="1"/>
  <c r="S2160" i="1"/>
  <c r="R2160" i="1"/>
  <c r="Q2160" i="1"/>
  <c r="P2160" i="1"/>
  <c r="O2160" i="1"/>
  <c r="N2160" i="1"/>
  <c r="M2160" i="1"/>
  <c r="L2160" i="1"/>
  <c r="K2160" i="1"/>
  <c r="J2160" i="1"/>
  <c r="I2160" i="1"/>
  <c r="V2159" i="1"/>
  <c r="U2159" i="1"/>
  <c r="T2159" i="1"/>
  <c r="S2159" i="1"/>
  <c r="R2159" i="1"/>
  <c r="Q2159" i="1"/>
  <c r="P2159" i="1"/>
  <c r="O2159" i="1"/>
  <c r="N2159" i="1"/>
  <c r="M2159" i="1"/>
  <c r="L2159" i="1"/>
  <c r="K2159" i="1"/>
  <c r="J2159" i="1"/>
  <c r="I2159" i="1"/>
  <c r="V2158" i="1"/>
  <c r="U2158" i="1"/>
  <c r="T2158" i="1"/>
  <c r="S2158" i="1"/>
  <c r="R2158" i="1"/>
  <c r="Q2158" i="1"/>
  <c r="P2158" i="1"/>
  <c r="O2158" i="1"/>
  <c r="N2158" i="1"/>
  <c r="M2158" i="1"/>
  <c r="L2158" i="1"/>
  <c r="K2158" i="1"/>
  <c r="J2158" i="1"/>
  <c r="I2158" i="1"/>
  <c r="V2157" i="1"/>
  <c r="U2157" i="1"/>
  <c r="T2157" i="1"/>
  <c r="S2157" i="1"/>
  <c r="R2157" i="1"/>
  <c r="Q2157" i="1"/>
  <c r="P2157" i="1"/>
  <c r="O2157" i="1"/>
  <c r="N2157" i="1"/>
  <c r="M2157" i="1"/>
  <c r="L2157" i="1"/>
  <c r="K2157" i="1"/>
  <c r="J2157" i="1"/>
  <c r="I2157" i="1"/>
  <c r="V2156" i="1"/>
  <c r="U2156" i="1"/>
  <c r="T2156" i="1"/>
  <c r="S2156" i="1"/>
  <c r="R2156" i="1"/>
  <c r="Q2156" i="1"/>
  <c r="P2156" i="1"/>
  <c r="O2156" i="1"/>
  <c r="N2156" i="1"/>
  <c r="M2156" i="1"/>
  <c r="L2156" i="1"/>
  <c r="K2156" i="1"/>
  <c r="J2156" i="1"/>
  <c r="I2156" i="1"/>
  <c r="V2155" i="1"/>
  <c r="U2155" i="1"/>
  <c r="T2155" i="1"/>
  <c r="S2155" i="1"/>
  <c r="R2155" i="1"/>
  <c r="Q2155" i="1"/>
  <c r="P2155" i="1"/>
  <c r="O2155" i="1"/>
  <c r="N2155" i="1"/>
  <c r="M2155" i="1"/>
  <c r="L2155" i="1"/>
  <c r="K2155" i="1"/>
  <c r="J2155" i="1"/>
  <c r="I2155" i="1"/>
  <c r="V2154" i="1"/>
  <c r="U2154" i="1"/>
  <c r="T2154" i="1"/>
  <c r="S2154" i="1"/>
  <c r="R2154" i="1"/>
  <c r="Q2154" i="1"/>
  <c r="P2154" i="1"/>
  <c r="O2154" i="1"/>
  <c r="N2154" i="1"/>
  <c r="M2154" i="1"/>
  <c r="L2154" i="1"/>
  <c r="K2154" i="1"/>
  <c r="J2154" i="1"/>
  <c r="I2154" i="1"/>
  <c r="V2153" i="1"/>
  <c r="U2153" i="1"/>
  <c r="T2153" i="1"/>
  <c r="S2153" i="1"/>
  <c r="R2153" i="1"/>
  <c r="Q2153" i="1"/>
  <c r="P2153" i="1"/>
  <c r="O2153" i="1"/>
  <c r="N2153" i="1"/>
  <c r="M2153" i="1"/>
  <c r="L2153" i="1"/>
  <c r="K2153" i="1"/>
  <c r="J2153" i="1"/>
  <c r="I2153" i="1"/>
  <c r="W2152" i="1"/>
  <c r="V2152" i="1"/>
  <c r="U2152" i="1"/>
  <c r="T2152" i="1"/>
  <c r="S2152" i="1"/>
  <c r="R2152" i="1"/>
  <c r="Q2152" i="1"/>
  <c r="P2152" i="1"/>
  <c r="O2152" i="1"/>
  <c r="N2152" i="1"/>
  <c r="M2152" i="1"/>
  <c r="L2152" i="1"/>
  <c r="K2152" i="1"/>
  <c r="J2152" i="1"/>
  <c r="I2152" i="1"/>
  <c r="W2151" i="1"/>
  <c r="V2151" i="1"/>
  <c r="U2151" i="1"/>
  <c r="T2151" i="1"/>
  <c r="S2151" i="1"/>
  <c r="R2151" i="1"/>
  <c r="Q2151" i="1"/>
  <c r="P2151" i="1"/>
  <c r="O2151" i="1"/>
  <c r="N2151" i="1"/>
  <c r="M2151" i="1"/>
  <c r="L2151" i="1"/>
  <c r="K2151" i="1"/>
  <c r="J2151" i="1"/>
  <c r="I2151" i="1"/>
  <c r="W2150" i="1"/>
  <c r="V2150" i="1"/>
  <c r="U2150" i="1"/>
  <c r="T2150" i="1"/>
  <c r="S2150" i="1"/>
  <c r="R2150" i="1"/>
  <c r="Q2150" i="1"/>
  <c r="P2150" i="1"/>
  <c r="O2150" i="1"/>
  <c r="N2150" i="1"/>
  <c r="M2150" i="1"/>
  <c r="L2150" i="1"/>
  <c r="K2150" i="1"/>
  <c r="J2150" i="1"/>
  <c r="I2150" i="1"/>
  <c r="V2149" i="1"/>
  <c r="U2149" i="1"/>
  <c r="T2149" i="1"/>
  <c r="S2149" i="1"/>
  <c r="R2149" i="1"/>
  <c r="Q2149" i="1"/>
  <c r="P2149" i="1"/>
  <c r="O2149" i="1"/>
  <c r="N2149" i="1"/>
  <c r="M2149" i="1"/>
  <c r="L2149" i="1"/>
  <c r="K2149" i="1"/>
  <c r="J2149" i="1"/>
  <c r="I2149" i="1"/>
  <c r="V2148" i="1"/>
  <c r="U2148" i="1"/>
  <c r="T2148" i="1"/>
  <c r="S2148" i="1"/>
  <c r="R2148" i="1"/>
  <c r="Q2148" i="1"/>
  <c r="P2148" i="1"/>
  <c r="O2148" i="1"/>
  <c r="N2148" i="1"/>
  <c r="M2148" i="1"/>
  <c r="L2148" i="1"/>
  <c r="K2148" i="1"/>
  <c r="J2148" i="1"/>
  <c r="I2148" i="1"/>
  <c r="W2147" i="1"/>
  <c r="V2147" i="1"/>
  <c r="U2147" i="1"/>
  <c r="T2147" i="1"/>
  <c r="S2147" i="1"/>
  <c r="R2147" i="1"/>
  <c r="Q2147" i="1"/>
  <c r="P2147" i="1"/>
  <c r="O2147" i="1"/>
  <c r="N2147" i="1"/>
  <c r="M2147" i="1"/>
  <c r="L2147" i="1"/>
  <c r="K2147" i="1"/>
  <c r="J2147" i="1"/>
  <c r="I2147" i="1"/>
  <c r="W2146" i="1"/>
  <c r="V2146" i="1"/>
  <c r="U2146" i="1"/>
  <c r="T2146" i="1"/>
  <c r="S2146" i="1"/>
  <c r="R2146" i="1"/>
  <c r="Q2146" i="1"/>
  <c r="P2146" i="1"/>
  <c r="O2146" i="1"/>
  <c r="N2146" i="1"/>
  <c r="M2146" i="1"/>
  <c r="L2146" i="1"/>
  <c r="K2146" i="1"/>
  <c r="J2146" i="1"/>
  <c r="I2146" i="1"/>
  <c r="V2145" i="1"/>
  <c r="U2145" i="1"/>
  <c r="T2145" i="1"/>
  <c r="S2145" i="1"/>
  <c r="R2145" i="1"/>
  <c r="Q2145" i="1"/>
  <c r="P2145" i="1"/>
  <c r="O2145" i="1"/>
  <c r="N2145" i="1"/>
  <c r="M2145" i="1"/>
  <c r="L2145" i="1"/>
  <c r="K2145" i="1"/>
  <c r="J2145" i="1"/>
  <c r="I2145" i="1"/>
  <c r="W2144" i="1"/>
  <c r="V2144" i="1"/>
  <c r="U2144" i="1"/>
  <c r="T2144" i="1"/>
  <c r="S2144" i="1"/>
  <c r="R2144" i="1"/>
  <c r="Q2144" i="1"/>
  <c r="P2144" i="1"/>
  <c r="O2144" i="1"/>
  <c r="N2144" i="1"/>
  <c r="M2144" i="1"/>
  <c r="L2144" i="1"/>
  <c r="K2144" i="1"/>
  <c r="J2144" i="1"/>
  <c r="I2144" i="1"/>
  <c r="W2143" i="1"/>
  <c r="V2143" i="1"/>
  <c r="U2143" i="1"/>
  <c r="T2143" i="1"/>
  <c r="S2143" i="1"/>
  <c r="R2143" i="1"/>
  <c r="Q2143" i="1"/>
  <c r="P2143" i="1"/>
  <c r="O2143" i="1"/>
  <c r="N2143" i="1"/>
  <c r="M2143" i="1"/>
  <c r="L2143" i="1"/>
  <c r="K2143" i="1"/>
  <c r="J2143" i="1"/>
  <c r="I2143" i="1"/>
  <c r="V2142" i="1"/>
  <c r="U2142" i="1"/>
  <c r="T2142" i="1"/>
  <c r="S2142" i="1"/>
  <c r="R2142" i="1"/>
  <c r="Q2142" i="1"/>
  <c r="P2142" i="1"/>
  <c r="O2142" i="1"/>
  <c r="N2142" i="1"/>
  <c r="M2142" i="1"/>
  <c r="L2142" i="1"/>
  <c r="K2142" i="1"/>
  <c r="J2142" i="1"/>
  <c r="I2142" i="1"/>
  <c r="V2141" i="1"/>
  <c r="U2141" i="1"/>
  <c r="T2141" i="1"/>
  <c r="S2141" i="1"/>
  <c r="R2141" i="1"/>
  <c r="Q2141" i="1"/>
  <c r="P2141" i="1"/>
  <c r="O2141" i="1"/>
  <c r="N2141" i="1"/>
  <c r="M2141" i="1"/>
  <c r="L2141" i="1"/>
  <c r="K2141" i="1"/>
  <c r="J2141" i="1"/>
  <c r="I2141" i="1"/>
  <c r="V2140" i="1"/>
  <c r="U2140" i="1"/>
  <c r="T2140" i="1"/>
  <c r="S2140" i="1"/>
  <c r="R2140" i="1"/>
  <c r="Q2140" i="1"/>
  <c r="P2140" i="1"/>
  <c r="O2140" i="1"/>
  <c r="N2140" i="1"/>
  <c r="M2140" i="1"/>
  <c r="L2140" i="1"/>
  <c r="K2140" i="1"/>
  <c r="J2140" i="1"/>
  <c r="I2140" i="1"/>
  <c r="V2139" i="1"/>
  <c r="U2139" i="1"/>
  <c r="T2139" i="1"/>
  <c r="S2139" i="1"/>
  <c r="R2139" i="1"/>
  <c r="Q2139" i="1"/>
  <c r="P2139" i="1"/>
  <c r="O2139" i="1"/>
  <c r="N2139" i="1"/>
  <c r="M2139" i="1"/>
  <c r="L2139" i="1"/>
  <c r="K2139" i="1"/>
  <c r="J2139" i="1"/>
  <c r="I2139" i="1"/>
  <c r="W2138" i="1"/>
  <c r="V2138" i="1"/>
  <c r="U2138" i="1"/>
  <c r="T2138" i="1"/>
  <c r="S2138" i="1"/>
  <c r="R2138" i="1"/>
  <c r="Q2138" i="1"/>
  <c r="P2138" i="1"/>
  <c r="O2138" i="1"/>
  <c r="N2138" i="1"/>
  <c r="M2138" i="1"/>
  <c r="L2138" i="1"/>
  <c r="K2138" i="1"/>
  <c r="J2138" i="1"/>
  <c r="I2138" i="1"/>
  <c r="W2137" i="1"/>
  <c r="V2137" i="1"/>
  <c r="U2137" i="1"/>
  <c r="T2137" i="1"/>
  <c r="S2137" i="1"/>
  <c r="R2137" i="1"/>
  <c r="Q2137" i="1"/>
  <c r="P2137" i="1"/>
  <c r="O2137" i="1"/>
  <c r="N2137" i="1"/>
  <c r="M2137" i="1"/>
  <c r="L2137" i="1"/>
  <c r="K2137" i="1"/>
  <c r="J2137" i="1"/>
  <c r="I2137" i="1"/>
  <c r="AA2198" i="1" l="1"/>
  <c r="AA2197" i="1"/>
  <c r="AA2196" i="1"/>
  <c r="AA2195" i="1"/>
  <c r="AA2194" i="1"/>
  <c r="AA2193" i="1"/>
  <c r="AA2192" i="1"/>
  <c r="AA2191" i="1"/>
  <c r="AA2190" i="1"/>
  <c r="AA2189" i="1"/>
  <c r="AA2188" i="1"/>
  <c r="AA2187" i="1"/>
  <c r="AA2186" i="1"/>
  <c r="AA2185" i="1"/>
  <c r="AA2184" i="1"/>
  <c r="AA2183" i="1"/>
  <c r="AA2182" i="1"/>
  <c r="AA2181" i="1"/>
  <c r="AA2180" i="1"/>
  <c r="AA2179" i="1"/>
  <c r="AA2178" i="1"/>
  <c r="AA2177" i="1"/>
  <c r="AA2176" i="1"/>
  <c r="AA2175" i="1"/>
  <c r="AA2174" i="1"/>
  <c r="AA2173" i="1"/>
  <c r="AA2172" i="1"/>
  <c r="AA2171" i="1"/>
  <c r="AA2170" i="1"/>
  <c r="AA2169" i="1"/>
  <c r="AA2168" i="1"/>
  <c r="AA2167" i="1"/>
  <c r="AA2166" i="1"/>
  <c r="AA2165" i="1"/>
  <c r="AA2164" i="1"/>
  <c r="AA2163" i="1"/>
  <c r="AA2162" i="1"/>
  <c r="AA2161" i="1"/>
  <c r="AA2160" i="1"/>
  <c r="AA2159" i="1"/>
  <c r="AA2158" i="1"/>
  <c r="AA2157" i="1"/>
  <c r="AA2156" i="1"/>
  <c r="AA2155" i="1"/>
  <c r="AA2154" i="1"/>
  <c r="AA2153" i="1"/>
  <c r="AA2152" i="1"/>
  <c r="AA2151" i="1"/>
  <c r="AA2150" i="1"/>
  <c r="AA2149" i="1"/>
  <c r="AA2148" i="1"/>
  <c r="AA2147" i="1"/>
  <c r="AA2146" i="1"/>
  <c r="AA2145" i="1"/>
  <c r="AA2144" i="1"/>
  <c r="AA2143" i="1"/>
  <c r="AA2142" i="1"/>
  <c r="AA2141" i="1"/>
  <c r="AA2140" i="1"/>
  <c r="AA2139" i="1"/>
  <c r="AA2138" i="1"/>
  <c r="AA2137" i="1"/>
  <c r="Z2198" i="1"/>
  <c r="Z2197" i="1"/>
  <c r="Z2196" i="1"/>
  <c r="Z2195" i="1"/>
  <c r="Z2194" i="1"/>
  <c r="Z2193" i="1"/>
  <c r="Z2192" i="1"/>
  <c r="Z2191" i="1"/>
  <c r="Z2190" i="1"/>
  <c r="Z2189" i="1"/>
  <c r="Z2188" i="1"/>
  <c r="Z2187" i="1"/>
  <c r="Z2186" i="1"/>
  <c r="Z2185" i="1"/>
  <c r="Z2184" i="1"/>
  <c r="Z2183" i="1"/>
  <c r="Z2182" i="1"/>
  <c r="Z2181" i="1"/>
  <c r="Z2180" i="1"/>
  <c r="Z2179" i="1"/>
  <c r="Z2178" i="1"/>
  <c r="Z2177" i="1"/>
  <c r="Z2176" i="1"/>
  <c r="Z2175" i="1"/>
  <c r="Z2174" i="1"/>
  <c r="Z2173" i="1"/>
  <c r="Z2172" i="1"/>
  <c r="Z2171" i="1"/>
  <c r="Z2170" i="1"/>
  <c r="Z2169" i="1"/>
  <c r="Z2168" i="1"/>
  <c r="Z2167" i="1"/>
  <c r="Z2166" i="1"/>
  <c r="Z2165" i="1"/>
  <c r="Z2164" i="1"/>
  <c r="Z2163" i="1"/>
  <c r="Z2162" i="1"/>
  <c r="Z2161" i="1"/>
  <c r="Z2160" i="1"/>
  <c r="Z2159" i="1"/>
  <c r="Z2158" i="1"/>
  <c r="Z2157" i="1"/>
  <c r="Z2156" i="1"/>
  <c r="Z2155" i="1"/>
  <c r="Z2154" i="1"/>
  <c r="Z2153" i="1"/>
  <c r="Z2152" i="1"/>
  <c r="Z2151" i="1"/>
  <c r="Z2150" i="1"/>
  <c r="Z2149" i="1"/>
  <c r="Z2148" i="1"/>
  <c r="Z2147" i="1"/>
  <c r="Z2146" i="1"/>
  <c r="Z2145" i="1"/>
  <c r="Z2144" i="1"/>
  <c r="Z2143" i="1"/>
  <c r="Z2142" i="1"/>
  <c r="Z2141" i="1"/>
  <c r="Z2140" i="1"/>
  <c r="Z2139" i="1"/>
  <c r="Z2138" i="1"/>
  <c r="Z2137" i="1"/>
  <c r="Z2115" i="1" l="1"/>
  <c r="AA2115" i="1"/>
  <c r="Z2116" i="1"/>
  <c r="AA2116" i="1"/>
  <c r="Z2117" i="1"/>
  <c r="AA2117" i="1"/>
  <c r="Z2118" i="1"/>
  <c r="AA2118" i="1"/>
  <c r="Z2119" i="1"/>
  <c r="AA2119" i="1"/>
  <c r="Z2120" i="1"/>
  <c r="AA2120" i="1"/>
  <c r="Z2121" i="1"/>
  <c r="AA2121" i="1"/>
  <c r="Z2122" i="1"/>
  <c r="AA2122" i="1"/>
  <c r="Z2123" i="1"/>
  <c r="AA2123" i="1"/>
  <c r="Z2124" i="1"/>
  <c r="AA2124" i="1"/>
  <c r="Z2125" i="1"/>
  <c r="AA2125" i="1"/>
  <c r="Z2126" i="1"/>
  <c r="AA2126" i="1"/>
  <c r="Z2127" i="1"/>
  <c r="AA2127" i="1"/>
  <c r="Z2128" i="1"/>
  <c r="AA2128" i="1"/>
  <c r="Z2129" i="1"/>
  <c r="AA2129" i="1"/>
  <c r="Z2130" i="1"/>
  <c r="AA2130" i="1"/>
  <c r="Z2131" i="1"/>
  <c r="AA2131" i="1"/>
  <c r="Z2132" i="1"/>
  <c r="AA2132" i="1"/>
  <c r="Z2133" i="1"/>
  <c r="AA2133" i="1"/>
  <c r="Z2134" i="1"/>
  <c r="AA2134" i="1"/>
  <c r="Z2135" i="1"/>
  <c r="AA2135" i="1"/>
  <c r="Z2136" i="1"/>
  <c r="AA2136" i="1"/>
  <c r="I2115" i="1"/>
  <c r="J2115" i="1"/>
  <c r="K2115" i="1"/>
  <c r="L2115" i="1"/>
  <c r="M2115" i="1"/>
  <c r="N2115" i="1"/>
  <c r="O2115" i="1"/>
  <c r="P2115" i="1"/>
  <c r="Q2115" i="1"/>
  <c r="R2115" i="1"/>
  <c r="S2115" i="1"/>
  <c r="T2115" i="1"/>
  <c r="U2115" i="1"/>
  <c r="V2115" i="1"/>
  <c r="I2116" i="1"/>
  <c r="J2116" i="1"/>
  <c r="K2116" i="1"/>
  <c r="L2116" i="1"/>
  <c r="M2116" i="1"/>
  <c r="N2116" i="1"/>
  <c r="O2116" i="1"/>
  <c r="P2116" i="1"/>
  <c r="Q2116" i="1"/>
  <c r="R2116" i="1"/>
  <c r="S2116" i="1"/>
  <c r="T2116" i="1"/>
  <c r="U2116" i="1"/>
  <c r="V2116" i="1"/>
  <c r="W2116" i="1"/>
  <c r="I2117" i="1"/>
  <c r="J2117" i="1"/>
  <c r="K2117" i="1"/>
  <c r="L2117" i="1"/>
  <c r="M2117" i="1"/>
  <c r="N2117" i="1"/>
  <c r="O2117" i="1"/>
  <c r="P2117" i="1"/>
  <c r="Q2117" i="1"/>
  <c r="R2117" i="1"/>
  <c r="S2117" i="1"/>
  <c r="T2117" i="1"/>
  <c r="U2117" i="1"/>
  <c r="V2117" i="1"/>
  <c r="W2117" i="1"/>
  <c r="I2118" i="1"/>
  <c r="J2118" i="1"/>
  <c r="K2118" i="1"/>
  <c r="L2118" i="1"/>
  <c r="M2118" i="1"/>
  <c r="N2118" i="1"/>
  <c r="O2118" i="1"/>
  <c r="P2118" i="1"/>
  <c r="Q2118" i="1"/>
  <c r="R2118" i="1"/>
  <c r="S2118" i="1"/>
  <c r="T2118" i="1"/>
  <c r="U2118" i="1"/>
  <c r="V2118" i="1"/>
  <c r="W2118" i="1"/>
  <c r="I2119" i="1"/>
  <c r="J2119" i="1"/>
  <c r="K2119" i="1"/>
  <c r="L2119" i="1"/>
  <c r="M2119" i="1"/>
  <c r="N2119" i="1"/>
  <c r="O2119" i="1"/>
  <c r="P2119" i="1"/>
  <c r="Q2119" i="1"/>
  <c r="R2119" i="1"/>
  <c r="S2119" i="1"/>
  <c r="T2119" i="1"/>
  <c r="U2119" i="1"/>
  <c r="V2119" i="1"/>
  <c r="W2119" i="1"/>
  <c r="I2120" i="1"/>
  <c r="J2120" i="1"/>
  <c r="K2120" i="1"/>
  <c r="L2120" i="1"/>
  <c r="M2120" i="1"/>
  <c r="N2120" i="1"/>
  <c r="O2120" i="1"/>
  <c r="P2120" i="1"/>
  <c r="Q2120" i="1"/>
  <c r="R2120" i="1"/>
  <c r="S2120" i="1"/>
  <c r="T2120" i="1"/>
  <c r="U2120" i="1"/>
  <c r="V2120" i="1"/>
  <c r="W2120" i="1"/>
  <c r="I2121" i="1"/>
  <c r="J2121" i="1"/>
  <c r="K2121" i="1"/>
  <c r="L2121" i="1"/>
  <c r="M2121" i="1"/>
  <c r="N2121" i="1"/>
  <c r="O2121" i="1"/>
  <c r="P2121" i="1"/>
  <c r="Q2121" i="1"/>
  <c r="R2121" i="1"/>
  <c r="S2121" i="1"/>
  <c r="T2121" i="1"/>
  <c r="U2121" i="1"/>
  <c r="V2121" i="1"/>
  <c r="I2122" i="1"/>
  <c r="J2122" i="1"/>
  <c r="K2122" i="1"/>
  <c r="L2122" i="1"/>
  <c r="M2122" i="1"/>
  <c r="N2122" i="1"/>
  <c r="O2122" i="1"/>
  <c r="P2122" i="1"/>
  <c r="Q2122" i="1"/>
  <c r="R2122" i="1"/>
  <c r="S2122" i="1"/>
  <c r="T2122" i="1"/>
  <c r="U2122" i="1"/>
  <c r="V2122" i="1"/>
  <c r="I2123" i="1"/>
  <c r="J2123" i="1"/>
  <c r="K2123" i="1"/>
  <c r="L2123" i="1"/>
  <c r="M2123" i="1"/>
  <c r="N2123" i="1"/>
  <c r="O2123" i="1"/>
  <c r="P2123" i="1"/>
  <c r="Q2123" i="1"/>
  <c r="R2123" i="1"/>
  <c r="S2123" i="1"/>
  <c r="T2123" i="1"/>
  <c r="U2123" i="1"/>
  <c r="V2123" i="1"/>
  <c r="I2124" i="1"/>
  <c r="J2124" i="1"/>
  <c r="K2124" i="1"/>
  <c r="L2124" i="1"/>
  <c r="M2124" i="1"/>
  <c r="N2124" i="1"/>
  <c r="O2124" i="1"/>
  <c r="P2124" i="1"/>
  <c r="Q2124" i="1"/>
  <c r="R2124" i="1"/>
  <c r="S2124" i="1"/>
  <c r="T2124" i="1"/>
  <c r="U2124" i="1"/>
  <c r="V2124" i="1"/>
  <c r="I2125" i="1"/>
  <c r="J2125" i="1"/>
  <c r="K2125" i="1"/>
  <c r="L2125" i="1"/>
  <c r="M2125" i="1"/>
  <c r="N2125" i="1"/>
  <c r="O2125" i="1"/>
  <c r="P2125" i="1"/>
  <c r="Q2125" i="1"/>
  <c r="R2125" i="1"/>
  <c r="S2125" i="1"/>
  <c r="T2125" i="1"/>
  <c r="U2125" i="1"/>
  <c r="V2125" i="1"/>
  <c r="I2126" i="1"/>
  <c r="J2126" i="1"/>
  <c r="K2126" i="1"/>
  <c r="L2126" i="1"/>
  <c r="M2126" i="1"/>
  <c r="N2126" i="1"/>
  <c r="O2126" i="1"/>
  <c r="P2126" i="1"/>
  <c r="Q2126" i="1"/>
  <c r="R2126" i="1"/>
  <c r="S2126" i="1"/>
  <c r="T2126" i="1"/>
  <c r="U2126" i="1"/>
  <c r="V2126" i="1"/>
  <c r="W2126" i="1"/>
  <c r="I2127" i="1"/>
  <c r="J2127" i="1"/>
  <c r="K2127" i="1"/>
  <c r="L2127" i="1"/>
  <c r="M2127" i="1"/>
  <c r="N2127" i="1"/>
  <c r="O2127" i="1"/>
  <c r="P2127" i="1"/>
  <c r="Q2127" i="1"/>
  <c r="R2127" i="1"/>
  <c r="S2127" i="1"/>
  <c r="T2127" i="1"/>
  <c r="U2127" i="1"/>
  <c r="V2127" i="1"/>
  <c r="I2128" i="1"/>
  <c r="J2128" i="1"/>
  <c r="K2128" i="1"/>
  <c r="L2128" i="1"/>
  <c r="M2128" i="1"/>
  <c r="N2128" i="1"/>
  <c r="O2128" i="1"/>
  <c r="P2128" i="1"/>
  <c r="Q2128" i="1"/>
  <c r="R2128" i="1"/>
  <c r="S2128" i="1"/>
  <c r="T2128" i="1"/>
  <c r="U2128" i="1"/>
  <c r="V2128" i="1"/>
  <c r="W2128" i="1"/>
  <c r="I2129" i="1"/>
  <c r="J2129" i="1"/>
  <c r="K2129" i="1"/>
  <c r="L2129" i="1"/>
  <c r="M2129" i="1"/>
  <c r="N2129" i="1"/>
  <c r="O2129" i="1"/>
  <c r="P2129" i="1"/>
  <c r="Q2129" i="1"/>
  <c r="R2129" i="1"/>
  <c r="S2129" i="1"/>
  <c r="T2129" i="1"/>
  <c r="U2129" i="1"/>
  <c r="V2129" i="1"/>
  <c r="W2129" i="1"/>
  <c r="I2130" i="1"/>
  <c r="J2130" i="1"/>
  <c r="K2130" i="1"/>
  <c r="L2130" i="1"/>
  <c r="M2130" i="1"/>
  <c r="N2130" i="1"/>
  <c r="O2130" i="1"/>
  <c r="P2130" i="1"/>
  <c r="Q2130" i="1"/>
  <c r="R2130" i="1"/>
  <c r="S2130" i="1"/>
  <c r="T2130" i="1"/>
  <c r="U2130" i="1"/>
  <c r="V2130" i="1"/>
  <c r="W2130" i="1"/>
  <c r="I2131" i="1"/>
  <c r="J2131" i="1"/>
  <c r="K2131" i="1"/>
  <c r="L2131" i="1"/>
  <c r="M2131" i="1"/>
  <c r="N2131" i="1"/>
  <c r="O2131" i="1"/>
  <c r="P2131" i="1"/>
  <c r="Q2131" i="1"/>
  <c r="R2131" i="1"/>
  <c r="S2131" i="1"/>
  <c r="T2131" i="1"/>
  <c r="U2131" i="1"/>
  <c r="V2131" i="1"/>
  <c r="W2131" i="1"/>
  <c r="I2132" i="1"/>
  <c r="J2132" i="1"/>
  <c r="K2132" i="1"/>
  <c r="L2132" i="1"/>
  <c r="M2132" i="1"/>
  <c r="N2132" i="1"/>
  <c r="O2132" i="1"/>
  <c r="P2132" i="1"/>
  <c r="Q2132" i="1"/>
  <c r="R2132" i="1"/>
  <c r="S2132" i="1"/>
  <c r="T2132" i="1"/>
  <c r="U2132" i="1"/>
  <c r="V2132" i="1"/>
  <c r="W2132" i="1"/>
  <c r="I2133" i="1"/>
  <c r="J2133" i="1"/>
  <c r="K2133" i="1"/>
  <c r="L2133" i="1"/>
  <c r="M2133" i="1"/>
  <c r="N2133" i="1"/>
  <c r="O2133" i="1"/>
  <c r="P2133" i="1"/>
  <c r="Q2133" i="1"/>
  <c r="R2133" i="1"/>
  <c r="S2133" i="1"/>
  <c r="T2133" i="1"/>
  <c r="U2133" i="1"/>
  <c r="V2133" i="1"/>
  <c r="W2133" i="1"/>
  <c r="I2134" i="1"/>
  <c r="J2134" i="1"/>
  <c r="K2134" i="1"/>
  <c r="L2134" i="1"/>
  <c r="M2134" i="1"/>
  <c r="N2134" i="1"/>
  <c r="O2134" i="1"/>
  <c r="P2134" i="1"/>
  <c r="Q2134" i="1"/>
  <c r="R2134" i="1"/>
  <c r="S2134" i="1"/>
  <c r="T2134" i="1"/>
  <c r="U2134" i="1"/>
  <c r="V2134" i="1"/>
  <c r="I2135" i="1"/>
  <c r="J2135" i="1"/>
  <c r="K2135" i="1"/>
  <c r="L2135" i="1"/>
  <c r="M2135" i="1"/>
  <c r="N2135" i="1"/>
  <c r="O2135" i="1"/>
  <c r="P2135" i="1"/>
  <c r="Q2135" i="1"/>
  <c r="R2135" i="1"/>
  <c r="S2135" i="1"/>
  <c r="T2135" i="1"/>
  <c r="U2135" i="1"/>
  <c r="V2135" i="1"/>
  <c r="W2135" i="1"/>
  <c r="I2136" i="1"/>
  <c r="J2136" i="1"/>
  <c r="K2136" i="1"/>
  <c r="L2136" i="1"/>
  <c r="M2136" i="1"/>
  <c r="N2136" i="1"/>
  <c r="O2136" i="1"/>
  <c r="P2136" i="1"/>
  <c r="Q2136" i="1"/>
  <c r="R2136" i="1"/>
  <c r="S2136" i="1"/>
  <c r="T2136" i="1"/>
  <c r="U2136" i="1"/>
  <c r="V2136" i="1"/>
  <c r="W2136" i="1"/>
  <c r="J1934" i="1" l="1"/>
  <c r="K1934" i="1"/>
  <c r="L1934" i="1"/>
  <c r="M1934" i="1"/>
  <c r="N1934" i="1"/>
  <c r="O1934" i="1"/>
  <c r="P1934" i="1"/>
  <c r="Q1934" i="1"/>
  <c r="R1934" i="1"/>
  <c r="S1934" i="1"/>
  <c r="T1934" i="1"/>
  <c r="U1934" i="1"/>
  <c r="V1934" i="1"/>
  <c r="J1935" i="1"/>
  <c r="K1935" i="1"/>
  <c r="L1935" i="1"/>
  <c r="M1935" i="1"/>
  <c r="N1935" i="1"/>
  <c r="O1935" i="1"/>
  <c r="P1935" i="1"/>
  <c r="Q1935" i="1"/>
  <c r="R1935" i="1"/>
  <c r="S1935" i="1"/>
  <c r="T1935" i="1"/>
  <c r="U1935" i="1"/>
  <c r="V1935" i="1"/>
  <c r="J1936" i="1"/>
  <c r="K1936" i="1"/>
  <c r="L1936" i="1"/>
  <c r="M1936" i="1"/>
  <c r="N1936" i="1"/>
  <c r="O1936" i="1"/>
  <c r="P1936" i="1"/>
  <c r="Q1936" i="1"/>
  <c r="R1936" i="1"/>
  <c r="S1936" i="1"/>
  <c r="T1936" i="1"/>
  <c r="U1936" i="1"/>
  <c r="V1936" i="1"/>
  <c r="J1937" i="1"/>
  <c r="K1937" i="1"/>
  <c r="L1937" i="1"/>
  <c r="M1937" i="1"/>
  <c r="N1937" i="1"/>
  <c r="O1937" i="1"/>
  <c r="P1937" i="1"/>
  <c r="Q1937" i="1"/>
  <c r="R1937" i="1"/>
  <c r="S1937" i="1"/>
  <c r="T1937" i="1"/>
  <c r="U1937" i="1"/>
  <c r="V1937" i="1"/>
  <c r="J1938" i="1"/>
  <c r="K1938" i="1"/>
  <c r="L1938" i="1"/>
  <c r="M1938" i="1"/>
  <c r="N1938" i="1"/>
  <c r="O1938" i="1"/>
  <c r="P1938" i="1"/>
  <c r="Q1938" i="1"/>
  <c r="R1938" i="1"/>
  <c r="S1938" i="1"/>
  <c r="T1938" i="1"/>
  <c r="U1938" i="1"/>
  <c r="V1938" i="1"/>
  <c r="J1939" i="1"/>
  <c r="K1939" i="1"/>
  <c r="L1939" i="1"/>
  <c r="M1939" i="1"/>
  <c r="N1939" i="1"/>
  <c r="O1939" i="1"/>
  <c r="P1939" i="1"/>
  <c r="Q1939" i="1"/>
  <c r="R1939" i="1"/>
  <c r="S1939" i="1"/>
  <c r="T1939" i="1"/>
  <c r="U1939" i="1"/>
  <c r="V1939" i="1"/>
  <c r="J1940" i="1"/>
  <c r="K1940" i="1"/>
  <c r="L1940" i="1"/>
  <c r="M1940" i="1"/>
  <c r="N1940" i="1"/>
  <c r="O1940" i="1"/>
  <c r="P1940" i="1"/>
  <c r="Q1940" i="1"/>
  <c r="R1940" i="1"/>
  <c r="S1940" i="1"/>
  <c r="T1940" i="1"/>
  <c r="U1940" i="1"/>
  <c r="V1940" i="1"/>
  <c r="J1941" i="1"/>
  <c r="K1941" i="1"/>
  <c r="L1941" i="1"/>
  <c r="M1941" i="1"/>
  <c r="N1941" i="1"/>
  <c r="O1941" i="1"/>
  <c r="P1941" i="1"/>
  <c r="Q1941" i="1"/>
  <c r="R1941" i="1"/>
  <c r="S1941" i="1"/>
  <c r="T1941" i="1"/>
  <c r="U1941" i="1"/>
  <c r="V1941" i="1"/>
  <c r="J1942" i="1"/>
  <c r="K1942" i="1"/>
  <c r="L1942" i="1"/>
  <c r="M1942" i="1"/>
  <c r="N1942" i="1"/>
  <c r="O1942" i="1"/>
  <c r="P1942" i="1"/>
  <c r="Q1942" i="1"/>
  <c r="R1942" i="1"/>
  <c r="S1942" i="1"/>
  <c r="T1942" i="1"/>
  <c r="U1942" i="1"/>
  <c r="V1942" i="1"/>
  <c r="J1943" i="1"/>
  <c r="K1943" i="1"/>
  <c r="L1943" i="1"/>
  <c r="M1943" i="1"/>
  <c r="N1943" i="1"/>
  <c r="O1943" i="1"/>
  <c r="P1943" i="1"/>
  <c r="Q1943" i="1"/>
  <c r="R1943" i="1"/>
  <c r="S1943" i="1"/>
  <c r="T1943" i="1"/>
  <c r="U1943" i="1"/>
  <c r="V1943" i="1"/>
  <c r="J1944" i="1"/>
  <c r="K1944" i="1"/>
  <c r="L1944" i="1"/>
  <c r="M1944" i="1"/>
  <c r="N1944" i="1"/>
  <c r="O1944" i="1"/>
  <c r="P1944" i="1"/>
  <c r="Q1944" i="1"/>
  <c r="R1944" i="1"/>
  <c r="S1944" i="1"/>
  <c r="T1944" i="1"/>
  <c r="U1944" i="1"/>
  <c r="V1944" i="1"/>
  <c r="J1945" i="1"/>
  <c r="K1945" i="1"/>
  <c r="L1945" i="1"/>
  <c r="M1945" i="1"/>
  <c r="N1945" i="1"/>
  <c r="O1945" i="1"/>
  <c r="P1945" i="1"/>
  <c r="Q1945" i="1"/>
  <c r="R1945" i="1"/>
  <c r="S1945" i="1"/>
  <c r="T1945" i="1"/>
  <c r="U1945" i="1"/>
  <c r="V1945" i="1"/>
  <c r="J1946" i="1"/>
  <c r="K1946" i="1"/>
  <c r="L1946" i="1"/>
  <c r="M1946" i="1"/>
  <c r="N1946" i="1"/>
  <c r="O1946" i="1"/>
  <c r="P1946" i="1"/>
  <c r="Q1946" i="1"/>
  <c r="R1946" i="1"/>
  <c r="S1946" i="1"/>
  <c r="T1946" i="1"/>
  <c r="U1946" i="1"/>
  <c r="V1946" i="1"/>
  <c r="J1947" i="1"/>
  <c r="K1947" i="1"/>
  <c r="L1947" i="1"/>
  <c r="M1947" i="1"/>
  <c r="N1947" i="1"/>
  <c r="O1947" i="1"/>
  <c r="P1947" i="1"/>
  <c r="Q1947" i="1"/>
  <c r="R1947" i="1"/>
  <c r="S1947" i="1"/>
  <c r="T1947" i="1"/>
  <c r="U1947" i="1"/>
  <c r="V1947" i="1"/>
  <c r="J1948" i="1"/>
  <c r="K1948" i="1"/>
  <c r="L1948" i="1"/>
  <c r="M1948" i="1"/>
  <c r="N1948" i="1"/>
  <c r="O1948" i="1"/>
  <c r="P1948" i="1"/>
  <c r="Q1948" i="1"/>
  <c r="R1948" i="1"/>
  <c r="S1948" i="1"/>
  <c r="T1948" i="1"/>
  <c r="U1948" i="1"/>
  <c r="V1948" i="1"/>
  <c r="J1949" i="1"/>
  <c r="K1949" i="1"/>
  <c r="L1949" i="1"/>
  <c r="M1949" i="1"/>
  <c r="N1949" i="1"/>
  <c r="O1949" i="1"/>
  <c r="P1949" i="1"/>
  <c r="Q1949" i="1"/>
  <c r="R1949" i="1"/>
  <c r="S1949" i="1"/>
  <c r="T1949" i="1"/>
  <c r="U1949" i="1"/>
  <c r="V1949" i="1"/>
  <c r="J1950" i="1"/>
  <c r="K1950" i="1"/>
  <c r="L1950" i="1"/>
  <c r="M1950" i="1"/>
  <c r="N1950" i="1"/>
  <c r="O1950" i="1"/>
  <c r="P1950" i="1"/>
  <c r="Q1950" i="1"/>
  <c r="R1950" i="1"/>
  <c r="S1950" i="1"/>
  <c r="T1950" i="1"/>
  <c r="U1950" i="1"/>
  <c r="V1950" i="1"/>
  <c r="W1934" i="1"/>
  <c r="W1935" i="1"/>
  <c r="W1936" i="1"/>
  <c r="W1937" i="1"/>
  <c r="W1938" i="1"/>
  <c r="W1939" i="1"/>
  <c r="W1940" i="1"/>
  <c r="W1941" i="1"/>
  <c r="W1942" i="1"/>
  <c r="W1944" i="1"/>
  <c r="W1946" i="1"/>
  <c r="W1948" i="1"/>
  <c r="W1950" i="1"/>
  <c r="I1950" i="1"/>
  <c r="I1944" i="1"/>
  <c r="I1945" i="1"/>
  <c r="I1946" i="1"/>
  <c r="I1947" i="1"/>
  <c r="I1948" i="1"/>
  <c r="I1949" i="1"/>
  <c r="I1934" i="1"/>
  <c r="I1935" i="1"/>
  <c r="I1936" i="1"/>
  <c r="I1937" i="1"/>
  <c r="I1938" i="1"/>
  <c r="I1939" i="1"/>
  <c r="I1940" i="1"/>
  <c r="I1941" i="1"/>
  <c r="I1942" i="1"/>
  <c r="I1943" i="1"/>
  <c r="AA1950" i="1" l="1"/>
  <c r="Z1950" i="1"/>
  <c r="AA1949" i="1"/>
  <c r="Z1949" i="1"/>
  <c r="AA1948" i="1"/>
  <c r="Z1948" i="1"/>
  <c r="AA1947" i="1"/>
  <c r="Z1947" i="1"/>
  <c r="AA1946" i="1"/>
  <c r="Z1946" i="1"/>
  <c r="AA1945" i="1"/>
  <c r="Z1945" i="1"/>
  <c r="AA1944" i="1"/>
  <c r="Z1944" i="1"/>
  <c r="AA1943" i="1"/>
  <c r="Z1943" i="1"/>
  <c r="AA1942" i="1"/>
  <c r="Z1942" i="1"/>
  <c r="AA1941" i="1"/>
  <c r="Z1941" i="1"/>
  <c r="AA1940" i="1"/>
  <c r="Z1940" i="1"/>
  <c r="AA1939" i="1"/>
  <c r="Z1939" i="1"/>
  <c r="AA1938" i="1"/>
  <c r="Z1938" i="1"/>
  <c r="AA1937" i="1"/>
  <c r="Z1937" i="1"/>
  <c r="AA1936" i="1"/>
  <c r="Z1936" i="1"/>
  <c r="AA1935" i="1"/>
  <c r="Z1935" i="1"/>
  <c r="AA1934" i="1"/>
  <c r="Z1934" i="1"/>
  <c r="I1929" i="1" l="1"/>
  <c r="Z2074" i="1" l="1"/>
  <c r="AA2074" i="1"/>
  <c r="Z2075" i="1"/>
  <c r="AA2075" i="1"/>
  <c r="Z2076" i="1"/>
  <c r="AA2076" i="1"/>
  <c r="Z2077" i="1"/>
  <c r="AA2077" i="1"/>
  <c r="Z2078" i="1"/>
  <c r="AA2078" i="1"/>
  <c r="Z2079" i="1"/>
  <c r="AA2079" i="1"/>
  <c r="Z2080" i="1"/>
  <c r="AA2080" i="1"/>
  <c r="Z2081" i="1"/>
  <c r="AA2081" i="1"/>
  <c r="Z2082" i="1"/>
  <c r="AA2082" i="1"/>
  <c r="Z2083" i="1"/>
  <c r="AA2083" i="1"/>
  <c r="Z2084" i="1"/>
  <c r="AA2084" i="1"/>
  <c r="Z2085" i="1"/>
  <c r="AA2085" i="1"/>
  <c r="Z2086" i="1"/>
  <c r="AA2086" i="1"/>
  <c r="Z2087" i="1"/>
  <c r="AA2087" i="1"/>
  <c r="Z2088" i="1"/>
  <c r="AA2088" i="1"/>
  <c r="Z2089" i="1"/>
  <c r="AA2089" i="1"/>
  <c r="Z2090" i="1"/>
  <c r="AA2090" i="1"/>
  <c r="Z2091" i="1"/>
  <c r="AA2091" i="1"/>
  <c r="Z2092" i="1"/>
  <c r="AA2092" i="1"/>
  <c r="Z2093" i="1"/>
  <c r="AA2093" i="1"/>
  <c r="Z2094" i="1"/>
  <c r="AA2094" i="1"/>
  <c r="Z2095" i="1"/>
  <c r="AA2095" i="1"/>
  <c r="Z2096" i="1"/>
  <c r="AA2096" i="1"/>
  <c r="Z2097" i="1"/>
  <c r="AA2097" i="1"/>
  <c r="Z2098" i="1"/>
  <c r="AA2098" i="1"/>
  <c r="Z2099" i="1"/>
  <c r="AA2099" i="1"/>
  <c r="Z2100" i="1"/>
  <c r="AA2100" i="1"/>
  <c r="Z2101" i="1"/>
  <c r="AA2101" i="1"/>
  <c r="Z2102" i="1"/>
  <c r="AA2102" i="1"/>
  <c r="Z2103" i="1"/>
  <c r="AA2103" i="1"/>
  <c r="Z2104" i="1"/>
  <c r="AA2104" i="1"/>
  <c r="Z2105" i="1"/>
  <c r="AA2105" i="1"/>
  <c r="Z2106" i="1"/>
  <c r="AA2106" i="1"/>
  <c r="Z2107" i="1"/>
  <c r="AA2107" i="1"/>
  <c r="Z2108" i="1"/>
  <c r="AA2108" i="1"/>
  <c r="Z2109" i="1"/>
  <c r="AA2109" i="1"/>
  <c r="Z2110" i="1"/>
  <c r="AA2110" i="1"/>
  <c r="Z2111" i="1"/>
  <c r="AA2111" i="1"/>
  <c r="Z2112" i="1"/>
  <c r="AA2112" i="1"/>
  <c r="Z2113" i="1"/>
  <c r="AA2113" i="1"/>
  <c r="Z2114" i="1"/>
  <c r="AA2114" i="1"/>
  <c r="Z2073" i="1"/>
  <c r="AA2073" i="1"/>
  <c r="I2073" i="1"/>
  <c r="J2073" i="1"/>
  <c r="K2073" i="1"/>
  <c r="L2073" i="1"/>
  <c r="M2073" i="1"/>
  <c r="N2073" i="1"/>
  <c r="O2073" i="1"/>
  <c r="P2073" i="1"/>
  <c r="Q2073" i="1"/>
  <c r="R2073" i="1"/>
  <c r="S2073" i="1"/>
  <c r="T2073" i="1"/>
  <c r="U2073" i="1"/>
  <c r="V2073" i="1"/>
  <c r="W2073" i="1"/>
  <c r="I2074" i="1"/>
  <c r="J2074" i="1"/>
  <c r="K2074" i="1"/>
  <c r="L2074" i="1"/>
  <c r="M2074" i="1"/>
  <c r="N2074" i="1"/>
  <c r="O2074" i="1"/>
  <c r="P2074" i="1"/>
  <c r="Q2074" i="1"/>
  <c r="R2074" i="1"/>
  <c r="S2074" i="1"/>
  <c r="T2074" i="1"/>
  <c r="U2074" i="1"/>
  <c r="V2074" i="1"/>
  <c r="I2075" i="1"/>
  <c r="J2075" i="1"/>
  <c r="K2075" i="1"/>
  <c r="L2075" i="1"/>
  <c r="M2075" i="1"/>
  <c r="N2075" i="1"/>
  <c r="O2075" i="1"/>
  <c r="P2075" i="1"/>
  <c r="Q2075" i="1"/>
  <c r="R2075" i="1"/>
  <c r="S2075" i="1"/>
  <c r="T2075" i="1"/>
  <c r="U2075" i="1"/>
  <c r="V2075" i="1"/>
  <c r="I2076" i="1"/>
  <c r="J2076" i="1"/>
  <c r="K2076" i="1"/>
  <c r="L2076" i="1"/>
  <c r="M2076" i="1"/>
  <c r="N2076" i="1"/>
  <c r="O2076" i="1"/>
  <c r="P2076" i="1"/>
  <c r="Q2076" i="1"/>
  <c r="R2076" i="1"/>
  <c r="S2076" i="1"/>
  <c r="T2076" i="1"/>
  <c r="U2076" i="1"/>
  <c r="V2076" i="1"/>
  <c r="I2077" i="1"/>
  <c r="J2077" i="1"/>
  <c r="K2077" i="1"/>
  <c r="L2077" i="1"/>
  <c r="M2077" i="1"/>
  <c r="N2077" i="1"/>
  <c r="O2077" i="1"/>
  <c r="P2077" i="1"/>
  <c r="Q2077" i="1"/>
  <c r="R2077" i="1"/>
  <c r="S2077" i="1"/>
  <c r="T2077" i="1"/>
  <c r="U2077" i="1"/>
  <c r="V2077" i="1"/>
  <c r="I2078" i="1"/>
  <c r="J2078" i="1"/>
  <c r="K2078" i="1"/>
  <c r="L2078" i="1"/>
  <c r="M2078" i="1"/>
  <c r="N2078" i="1"/>
  <c r="O2078" i="1"/>
  <c r="P2078" i="1"/>
  <c r="Q2078" i="1"/>
  <c r="R2078" i="1"/>
  <c r="S2078" i="1"/>
  <c r="T2078" i="1"/>
  <c r="U2078" i="1"/>
  <c r="V2078" i="1"/>
  <c r="I2079" i="1"/>
  <c r="J2079" i="1"/>
  <c r="K2079" i="1"/>
  <c r="L2079" i="1"/>
  <c r="M2079" i="1"/>
  <c r="N2079" i="1"/>
  <c r="O2079" i="1"/>
  <c r="P2079" i="1"/>
  <c r="Q2079" i="1"/>
  <c r="R2079" i="1"/>
  <c r="S2079" i="1"/>
  <c r="T2079" i="1"/>
  <c r="U2079" i="1"/>
  <c r="V2079" i="1"/>
  <c r="W2079" i="1"/>
  <c r="I2080" i="1"/>
  <c r="J2080" i="1"/>
  <c r="K2080" i="1"/>
  <c r="L2080" i="1"/>
  <c r="M2080" i="1"/>
  <c r="N2080" i="1"/>
  <c r="O2080" i="1"/>
  <c r="P2080" i="1"/>
  <c r="Q2080" i="1"/>
  <c r="R2080" i="1"/>
  <c r="S2080" i="1"/>
  <c r="T2080" i="1"/>
  <c r="U2080" i="1"/>
  <c r="V2080" i="1"/>
  <c r="W2080" i="1"/>
  <c r="I2081" i="1"/>
  <c r="J2081" i="1"/>
  <c r="K2081" i="1"/>
  <c r="L2081" i="1"/>
  <c r="M2081" i="1"/>
  <c r="N2081" i="1"/>
  <c r="O2081" i="1"/>
  <c r="P2081" i="1"/>
  <c r="Q2081" i="1"/>
  <c r="R2081" i="1"/>
  <c r="S2081" i="1"/>
  <c r="T2081" i="1"/>
  <c r="U2081" i="1"/>
  <c r="V2081" i="1"/>
  <c r="W2081" i="1"/>
  <c r="I2082" i="1"/>
  <c r="J2082" i="1"/>
  <c r="K2082" i="1"/>
  <c r="L2082" i="1"/>
  <c r="M2082" i="1"/>
  <c r="N2082" i="1"/>
  <c r="O2082" i="1"/>
  <c r="P2082" i="1"/>
  <c r="Q2082" i="1"/>
  <c r="R2082" i="1"/>
  <c r="S2082" i="1"/>
  <c r="T2082" i="1"/>
  <c r="U2082" i="1"/>
  <c r="V2082" i="1"/>
  <c r="I2083" i="1"/>
  <c r="J2083" i="1"/>
  <c r="K2083" i="1"/>
  <c r="L2083" i="1"/>
  <c r="M2083" i="1"/>
  <c r="N2083" i="1"/>
  <c r="O2083" i="1"/>
  <c r="P2083" i="1"/>
  <c r="Q2083" i="1"/>
  <c r="R2083" i="1"/>
  <c r="S2083" i="1"/>
  <c r="T2083" i="1"/>
  <c r="U2083" i="1"/>
  <c r="V2083" i="1"/>
  <c r="I2084" i="1"/>
  <c r="J2084" i="1"/>
  <c r="K2084" i="1"/>
  <c r="L2084" i="1"/>
  <c r="M2084" i="1"/>
  <c r="N2084" i="1"/>
  <c r="O2084" i="1"/>
  <c r="P2084" i="1"/>
  <c r="Q2084" i="1"/>
  <c r="R2084" i="1"/>
  <c r="S2084" i="1"/>
  <c r="T2084" i="1"/>
  <c r="U2084" i="1"/>
  <c r="V2084" i="1"/>
  <c r="I2085" i="1"/>
  <c r="J2085" i="1"/>
  <c r="K2085" i="1"/>
  <c r="L2085" i="1"/>
  <c r="M2085" i="1"/>
  <c r="N2085" i="1"/>
  <c r="O2085" i="1"/>
  <c r="P2085" i="1"/>
  <c r="Q2085" i="1"/>
  <c r="R2085" i="1"/>
  <c r="S2085" i="1"/>
  <c r="T2085" i="1"/>
  <c r="U2085" i="1"/>
  <c r="V2085" i="1"/>
  <c r="I2086" i="1"/>
  <c r="J2086" i="1"/>
  <c r="K2086" i="1"/>
  <c r="L2086" i="1"/>
  <c r="M2086" i="1"/>
  <c r="N2086" i="1"/>
  <c r="O2086" i="1"/>
  <c r="P2086" i="1"/>
  <c r="Q2086" i="1"/>
  <c r="R2086" i="1"/>
  <c r="S2086" i="1"/>
  <c r="T2086" i="1"/>
  <c r="U2086" i="1"/>
  <c r="V2086" i="1"/>
  <c r="W2086" i="1"/>
  <c r="I2087" i="1"/>
  <c r="J2087" i="1"/>
  <c r="K2087" i="1"/>
  <c r="L2087" i="1"/>
  <c r="M2087" i="1"/>
  <c r="N2087" i="1"/>
  <c r="O2087" i="1"/>
  <c r="P2087" i="1"/>
  <c r="Q2087" i="1"/>
  <c r="R2087" i="1"/>
  <c r="S2087" i="1"/>
  <c r="T2087" i="1"/>
  <c r="U2087" i="1"/>
  <c r="V2087" i="1"/>
  <c r="I2088" i="1"/>
  <c r="J2088" i="1"/>
  <c r="K2088" i="1"/>
  <c r="L2088" i="1"/>
  <c r="M2088" i="1"/>
  <c r="N2088" i="1"/>
  <c r="O2088" i="1"/>
  <c r="P2088" i="1"/>
  <c r="Q2088" i="1"/>
  <c r="R2088" i="1"/>
  <c r="S2088" i="1"/>
  <c r="T2088" i="1"/>
  <c r="U2088" i="1"/>
  <c r="V2088" i="1"/>
  <c r="I2089" i="1"/>
  <c r="J2089" i="1"/>
  <c r="K2089" i="1"/>
  <c r="L2089" i="1"/>
  <c r="M2089" i="1"/>
  <c r="N2089" i="1"/>
  <c r="O2089" i="1"/>
  <c r="P2089" i="1"/>
  <c r="Q2089" i="1"/>
  <c r="R2089" i="1"/>
  <c r="S2089" i="1"/>
  <c r="T2089" i="1"/>
  <c r="U2089" i="1"/>
  <c r="V2089" i="1"/>
  <c r="W2089" i="1"/>
  <c r="I2090" i="1"/>
  <c r="J2090" i="1"/>
  <c r="K2090" i="1"/>
  <c r="L2090" i="1"/>
  <c r="M2090" i="1"/>
  <c r="N2090" i="1"/>
  <c r="O2090" i="1"/>
  <c r="P2090" i="1"/>
  <c r="Q2090" i="1"/>
  <c r="R2090" i="1"/>
  <c r="S2090" i="1"/>
  <c r="T2090" i="1"/>
  <c r="U2090" i="1"/>
  <c r="V2090" i="1"/>
  <c r="W2090" i="1"/>
  <c r="I2091" i="1"/>
  <c r="J2091" i="1"/>
  <c r="K2091" i="1"/>
  <c r="L2091" i="1"/>
  <c r="M2091" i="1"/>
  <c r="N2091" i="1"/>
  <c r="O2091" i="1"/>
  <c r="P2091" i="1"/>
  <c r="Q2091" i="1"/>
  <c r="R2091" i="1"/>
  <c r="S2091" i="1"/>
  <c r="T2091" i="1"/>
  <c r="U2091" i="1"/>
  <c r="V2091" i="1"/>
  <c r="W2091" i="1"/>
  <c r="I2092" i="1"/>
  <c r="J2092" i="1"/>
  <c r="K2092" i="1"/>
  <c r="L2092" i="1"/>
  <c r="M2092" i="1"/>
  <c r="N2092" i="1"/>
  <c r="O2092" i="1"/>
  <c r="P2092" i="1"/>
  <c r="Q2092" i="1"/>
  <c r="R2092" i="1"/>
  <c r="S2092" i="1"/>
  <c r="T2092" i="1"/>
  <c r="U2092" i="1"/>
  <c r="V2092" i="1"/>
  <c r="W2092" i="1"/>
  <c r="I2093" i="1"/>
  <c r="J2093" i="1"/>
  <c r="K2093" i="1"/>
  <c r="L2093" i="1"/>
  <c r="M2093" i="1"/>
  <c r="N2093" i="1"/>
  <c r="O2093" i="1"/>
  <c r="P2093" i="1"/>
  <c r="Q2093" i="1"/>
  <c r="R2093" i="1"/>
  <c r="S2093" i="1"/>
  <c r="T2093" i="1"/>
  <c r="U2093" i="1"/>
  <c r="V2093" i="1"/>
  <c r="W2093" i="1"/>
  <c r="I2094" i="1"/>
  <c r="J2094" i="1"/>
  <c r="K2094" i="1"/>
  <c r="L2094" i="1"/>
  <c r="M2094" i="1"/>
  <c r="N2094" i="1"/>
  <c r="O2094" i="1"/>
  <c r="P2094" i="1"/>
  <c r="Q2094" i="1"/>
  <c r="R2094" i="1"/>
  <c r="S2094" i="1"/>
  <c r="T2094" i="1"/>
  <c r="U2094" i="1"/>
  <c r="V2094" i="1"/>
  <c r="W2094" i="1"/>
  <c r="I2095" i="1"/>
  <c r="J2095" i="1"/>
  <c r="K2095" i="1"/>
  <c r="L2095" i="1"/>
  <c r="M2095" i="1"/>
  <c r="N2095" i="1"/>
  <c r="O2095" i="1"/>
  <c r="P2095" i="1"/>
  <c r="Q2095" i="1"/>
  <c r="R2095" i="1"/>
  <c r="S2095" i="1"/>
  <c r="T2095" i="1"/>
  <c r="U2095" i="1"/>
  <c r="V2095" i="1"/>
  <c r="W2095" i="1"/>
  <c r="I2096" i="1"/>
  <c r="J2096" i="1"/>
  <c r="K2096" i="1"/>
  <c r="L2096" i="1"/>
  <c r="M2096" i="1"/>
  <c r="N2096" i="1"/>
  <c r="O2096" i="1"/>
  <c r="P2096" i="1"/>
  <c r="Q2096" i="1"/>
  <c r="R2096" i="1"/>
  <c r="S2096" i="1"/>
  <c r="T2096" i="1"/>
  <c r="U2096" i="1"/>
  <c r="V2096" i="1"/>
  <c r="W2096" i="1"/>
  <c r="I2097" i="1"/>
  <c r="J2097" i="1"/>
  <c r="K2097" i="1"/>
  <c r="L2097" i="1"/>
  <c r="M2097" i="1"/>
  <c r="N2097" i="1"/>
  <c r="O2097" i="1"/>
  <c r="P2097" i="1"/>
  <c r="Q2097" i="1"/>
  <c r="R2097" i="1"/>
  <c r="S2097" i="1"/>
  <c r="T2097" i="1"/>
  <c r="U2097" i="1"/>
  <c r="V2097" i="1"/>
  <c r="W2097" i="1"/>
  <c r="I2098" i="1"/>
  <c r="J2098" i="1"/>
  <c r="K2098" i="1"/>
  <c r="L2098" i="1"/>
  <c r="M2098" i="1"/>
  <c r="N2098" i="1"/>
  <c r="O2098" i="1"/>
  <c r="P2098" i="1"/>
  <c r="Q2098" i="1"/>
  <c r="R2098" i="1"/>
  <c r="S2098" i="1"/>
  <c r="T2098" i="1"/>
  <c r="U2098" i="1"/>
  <c r="V2098" i="1"/>
  <c r="W2098" i="1"/>
  <c r="I2099" i="1"/>
  <c r="J2099" i="1"/>
  <c r="K2099" i="1"/>
  <c r="L2099" i="1"/>
  <c r="M2099" i="1"/>
  <c r="N2099" i="1"/>
  <c r="O2099" i="1"/>
  <c r="P2099" i="1"/>
  <c r="Q2099" i="1"/>
  <c r="R2099" i="1"/>
  <c r="S2099" i="1"/>
  <c r="T2099" i="1"/>
  <c r="U2099" i="1"/>
  <c r="V2099" i="1"/>
  <c r="W2099" i="1"/>
  <c r="I2100" i="1"/>
  <c r="J2100" i="1"/>
  <c r="K2100" i="1"/>
  <c r="L2100" i="1"/>
  <c r="M2100" i="1"/>
  <c r="N2100" i="1"/>
  <c r="O2100" i="1"/>
  <c r="P2100" i="1"/>
  <c r="Q2100" i="1"/>
  <c r="R2100" i="1"/>
  <c r="S2100" i="1"/>
  <c r="T2100" i="1"/>
  <c r="U2100" i="1"/>
  <c r="V2100" i="1"/>
  <c r="W2100" i="1"/>
  <c r="I2101" i="1"/>
  <c r="J2101" i="1"/>
  <c r="K2101" i="1"/>
  <c r="L2101" i="1"/>
  <c r="M2101" i="1"/>
  <c r="N2101" i="1"/>
  <c r="O2101" i="1"/>
  <c r="P2101" i="1"/>
  <c r="Q2101" i="1"/>
  <c r="R2101" i="1"/>
  <c r="S2101" i="1"/>
  <c r="T2101" i="1"/>
  <c r="U2101" i="1"/>
  <c r="V2101" i="1"/>
  <c r="W2101" i="1"/>
  <c r="I2102" i="1"/>
  <c r="J2102" i="1"/>
  <c r="K2102" i="1"/>
  <c r="L2102" i="1"/>
  <c r="M2102" i="1"/>
  <c r="N2102" i="1"/>
  <c r="O2102" i="1"/>
  <c r="P2102" i="1"/>
  <c r="Q2102" i="1"/>
  <c r="R2102" i="1"/>
  <c r="S2102" i="1"/>
  <c r="T2102" i="1"/>
  <c r="U2102" i="1"/>
  <c r="V2102" i="1"/>
  <c r="W2102" i="1"/>
  <c r="I2103" i="1"/>
  <c r="J2103" i="1"/>
  <c r="K2103" i="1"/>
  <c r="L2103" i="1"/>
  <c r="M2103" i="1"/>
  <c r="N2103" i="1"/>
  <c r="O2103" i="1"/>
  <c r="P2103" i="1"/>
  <c r="Q2103" i="1"/>
  <c r="R2103" i="1"/>
  <c r="S2103" i="1"/>
  <c r="T2103" i="1"/>
  <c r="U2103" i="1"/>
  <c r="V2103" i="1"/>
  <c r="W2103" i="1"/>
  <c r="I2104" i="1"/>
  <c r="J2104" i="1"/>
  <c r="K2104" i="1"/>
  <c r="L2104" i="1"/>
  <c r="M2104" i="1"/>
  <c r="N2104" i="1"/>
  <c r="O2104" i="1"/>
  <c r="P2104" i="1"/>
  <c r="Q2104" i="1"/>
  <c r="R2104" i="1"/>
  <c r="S2104" i="1"/>
  <c r="T2104" i="1"/>
  <c r="U2104" i="1"/>
  <c r="V2104" i="1"/>
  <c r="W2104" i="1"/>
  <c r="I2105" i="1"/>
  <c r="J2105" i="1"/>
  <c r="K2105" i="1"/>
  <c r="L2105" i="1"/>
  <c r="M2105" i="1"/>
  <c r="N2105" i="1"/>
  <c r="O2105" i="1"/>
  <c r="P2105" i="1"/>
  <c r="Q2105" i="1"/>
  <c r="R2105" i="1"/>
  <c r="S2105" i="1"/>
  <c r="T2105" i="1"/>
  <c r="U2105" i="1"/>
  <c r="V2105" i="1"/>
  <c r="W2105" i="1"/>
  <c r="I2106" i="1"/>
  <c r="J2106" i="1"/>
  <c r="K2106" i="1"/>
  <c r="L2106" i="1"/>
  <c r="M2106" i="1"/>
  <c r="N2106" i="1"/>
  <c r="O2106" i="1"/>
  <c r="P2106" i="1"/>
  <c r="Q2106" i="1"/>
  <c r="R2106" i="1"/>
  <c r="S2106" i="1"/>
  <c r="T2106" i="1"/>
  <c r="U2106" i="1"/>
  <c r="V2106" i="1"/>
  <c r="W2106" i="1"/>
  <c r="I2107" i="1"/>
  <c r="J2107" i="1"/>
  <c r="K2107" i="1"/>
  <c r="L2107" i="1"/>
  <c r="M2107" i="1"/>
  <c r="N2107" i="1"/>
  <c r="O2107" i="1"/>
  <c r="P2107" i="1"/>
  <c r="Q2107" i="1"/>
  <c r="R2107" i="1"/>
  <c r="S2107" i="1"/>
  <c r="T2107" i="1"/>
  <c r="U2107" i="1"/>
  <c r="V2107" i="1"/>
  <c r="W2107" i="1"/>
  <c r="I2108" i="1"/>
  <c r="J2108" i="1"/>
  <c r="K2108" i="1"/>
  <c r="L2108" i="1"/>
  <c r="M2108" i="1"/>
  <c r="N2108" i="1"/>
  <c r="O2108" i="1"/>
  <c r="P2108" i="1"/>
  <c r="Q2108" i="1"/>
  <c r="R2108" i="1"/>
  <c r="S2108" i="1"/>
  <c r="T2108" i="1"/>
  <c r="U2108" i="1"/>
  <c r="V2108" i="1"/>
  <c r="W2108" i="1"/>
  <c r="I2109" i="1"/>
  <c r="J2109" i="1"/>
  <c r="K2109" i="1"/>
  <c r="L2109" i="1"/>
  <c r="M2109" i="1"/>
  <c r="N2109" i="1"/>
  <c r="O2109" i="1"/>
  <c r="P2109" i="1"/>
  <c r="Q2109" i="1"/>
  <c r="R2109" i="1"/>
  <c r="S2109" i="1"/>
  <c r="T2109" i="1"/>
  <c r="U2109" i="1"/>
  <c r="V2109" i="1"/>
  <c r="W2109" i="1"/>
  <c r="I2110" i="1"/>
  <c r="J2110" i="1"/>
  <c r="K2110" i="1"/>
  <c r="L2110" i="1"/>
  <c r="M2110" i="1"/>
  <c r="N2110" i="1"/>
  <c r="O2110" i="1"/>
  <c r="P2110" i="1"/>
  <c r="Q2110" i="1"/>
  <c r="R2110" i="1"/>
  <c r="S2110" i="1"/>
  <c r="T2110" i="1"/>
  <c r="U2110" i="1"/>
  <c r="V2110" i="1"/>
  <c r="I2111" i="1"/>
  <c r="J2111" i="1"/>
  <c r="K2111" i="1"/>
  <c r="L2111" i="1"/>
  <c r="M2111" i="1"/>
  <c r="N2111" i="1"/>
  <c r="O2111" i="1"/>
  <c r="P2111" i="1"/>
  <c r="Q2111" i="1"/>
  <c r="R2111" i="1"/>
  <c r="S2111" i="1"/>
  <c r="T2111" i="1"/>
  <c r="U2111" i="1"/>
  <c r="V2111" i="1"/>
  <c r="W2111" i="1"/>
  <c r="I2112" i="1"/>
  <c r="J2112" i="1"/>
  <c r="K2112" i="1"/>
  <c r="L2112" i="1"/>
  <c r="M2112" i="1"/>
  <c r="N2112" i="1"/>
  <c r="O2112" i="1"/>
  <c r="P2112" i="1"/>
  <c r="Q2112" i="1"/>
  <c r="R2112" i="1"/>
  <c r="S2112" i="1"/>
  <c r="T2112" i="1"/>
  <c r="U2112" i="1"/>
  <c r="V2112" i="1"/>
  <c r="I2113" i="1"/>
  <c r="J2113" i="1"/>
  <c r="K2113" i="1"/>
  <c r="L2113" i="1"/>
  <c r="M2113" i="1"/>
  <c r="N2113" i="1"/>
  <c r="O2113" i="1"/>
  <c r="P2113" i="1"/>
  <c r="Q2113" i="1"/>
  <c r="R2113" i="1"/>
  <c r="S2113" i="1"/>
  <c r="T2113" i="1"/>
  <c r="U2113" i="1"/>
  <c r="V2113" i="1"/>
  <c r="W2113" i="1"/>
  <c r="I2114" i="1"/>
  <c r="J2114" i="1"/>
  <c r="K2114" i="1"/>
  <c r="L2114" i="1"/>
  <c r="M2114" i="1"/>
  <c r="N2114" i="1"/>
  <c r="O2114" i="1"/>
  <c r="P2114" i="1"/>
  <c r="Q2114" i="1"/>
  <c r="R2114" i="1"/>
  <c r="S2114" i="1"/>
  <c r="T2114" i="1"/>
  <c r="U2114" i="1"/>
  <c r="V2114" i="1"/>
  <c r="W2114" i="1"/>
  <c r="Z2047" i="1" l="1"/>
  <c r="AA2047" i="1"/>
  <c r="Z2048" i="1"/>
  <c r="AA2048" i="1"/>
  <c r="Z2049" i="1"/>
  <c r="AA2049" i="1"/>
  <c r="Z2050" i="1"/>
  <c r="AA2050" i="1"/>
  <c r="Z2051" i="1"/>
  <c r="AA2051" i="1"/>
  <c r="Z2052" i="1"/>
  <c r="AA2052" i="1"/>
  <c r="Z2053" i="1"/>
  <c r="AA2053" i="1"/>
  <c r="Z2054" i="1"/>
  <c r="AA2054" i="1"/>
  <c r="Z2055" i="1"/>
  <c r="AA2055" i="1"/>
  <c r="Z2056" i="1"/>
  <c r="AA2056" i="1"/>
  <c r="Z2057" i="1"/>
  <c r="AA2057" i="1"/>
  <c r="Z2058" i="1"/>
  <c r="AA2058" i="1"/>
  <c r="Z2059" i="1"/>
  <c r="AA2059" i="1"/>
  <c r="Z2060" i="1"/>
  <c r="AA2060" i="1"/>
  <c r="Z2061" i="1"/>
  <c r="AA2061" i="1"/>
  <c r="Z2062" i="1"/>
  <c r="AA2062" i="1"/>
  <c r="Z2063" i="1"/>
  <c r="AA2063" i="1"/>
  <c r="Z2064" i="1"/>
  <c r="AA2064" i="1"/>
  <c r="Z2065" i="1"/>
  <c r="AA2065" i="1"/>
  <c r="Z2066" i="1"/>
  <c r="AA2066" i="1"/>
  <c r="Z2067" i="1"/>
  <c r="AA2067" i="1"/>
  <c r="Z2068" i="1"/>
  <c r="AA2068" i="1"/>
  <c r="Z2069" i="1"/>
  <c r="AA2069" i="1"/>
  <c r="Z2070" i="1"/>
  <c r="AA2070" i="1"/>
  <c r="Z2071" i="1"/>
  <c r="AA2071" i="1"/>
  <c r="Z2072" i="1"/>
  <c r="AA2072" i="1"/>
  <c r="I2048" i="1"/>
  <c r="J2048" i="1"/>
  <c r="K2048" i="1"/>
  <c r="L2048" i="1"/>
  <c r="M2048" i="1"/>
  <c r="N2048" i="1"/>
  <c r="O2048" i="1"/>
  <c r="P2048" i="1"/>
  <c r="Q2048" i="1"/>
  <c r="R2048" i="1"/>
  <c r="S2048" i="1"/>
  <c r="T2048" i="1"/>
  <c r="U2048" i="1"/>
  <c r="V2048" i="1"/>
  <c r="I2049" i="1"/>
  <c r="J2049" i="1"/>
  <c r="K2049" i="1"/>
  <c r="L2049" i="1"/>
  <c r="M2049" i="1"/>
  <c r="N2049" i="1"/>
  <c r="O2049" i="1"/>
  <c r="P2049" i="1"/>
  <c r="Q2049" i="1"/>
  <c r="R2049" i="1"/>
  <c r="S2049" i="1"/>
  <c r="T2049" i="1"/>
  <c r="U2049" i="1"/>
  <c r="V2049" i="1"/>
  <c r="W2049" i="1"/>
  <c r="I2050" i="1"/>
  <c r="J2050" i="1"/>
  <c r="K2050" i="1"/>
  <c r="L2050" i="1"/>
  <c r="M2050" i="1"/>
  <c r="N2050" i="1"/>
  <c r="O2050" i="1"/>
  <c r="P2050" i="1"/>
  <c r="Q2050" i="1"/>
  <c r="R2050" i="1"/>
  <c r="S2050" i="1"/>
  <c r="T2050" i="1"/>
  <c r="U2050" i="1"/>
  <c r="V2050" i="1"/>
  <c r="W2050" i="1"/>
  <c r="I2051" i="1"/>
  <c r="J2051" i="1"/>
  <c r="K2051" i="1"/>
  <c r="L2051" i="1"/>
  <c r="M2051" i="1"/>
  <c r="N2051" i="1"/>
  <c r="O2051" i="1"/>
  <c r="P2051" i="1"/>
  <c r="Q2051" i="1"/>
  <c r="R2051" i="1"/>
  <c r="S2051" i="1"/>
  <c r="T2051" i="1"/>
  <c r="U2051" i="1"/>
  <c r="V2051" i="1"/>
  <c r="W2051" i="1"/>
  <c r="I2052" i="1"/>
  <c r="J2052" i="1"/>
  <c r="K2052" i="1"/>
  <c r="L2052" i="1"/>
  <c r="M2052" i="1"/>
  <c r="N2052" i="1"/>
  <c r="O2052" i="1"/>
  <c r="P2052" i="1"/>
  <c r="Q2052" i="1"/>
  <c r="R2052" i="1"/>
  <c r="S2052" i="1"/>
  <c r="T2052" i="1"/>
  <c r="U2052" i="1"/>
  <c r="V2052" i="1"/>
  <c r="W2052" i="1"/>
  <c r="I2053" i="1"/>
  <c r="J2053" i="1"/>
  <c r="K2053" i="1"/>
  <c r="L2053" i="1"/>
  <c r="M2053" i="1"/>
  <c r="N2053" i="1"/>
  <c r="O2053" i="1"/>
  <c r="P2053" i="1"/>
  <c r="Q2053" i="1"/>
  <c r="R2053" i="1"/>
  <c r="S2053" i="1"/>
  <c r="T2053" i="1"/>
  <c r="U2053" i="1"/>
  <c r="V2053" i="1"/>
  <c r="I2054" i="1"/>
  <c r="J2054" i="1"/>
  <c r="K2054" i="1"/>
  <c r="L2054" i="1"/>
  <c r="M2054" i="1"/>
  <c r="N2054" i="1"/>
  <c r="O2054" i="1"/>
  <c r="P2054" i="1"/>
  <c r="Q2054" i="1"/>
  <c r="R2054" i="1"/>
  <c r="S2054" i="1"/>
  <c r="T2054" i="1"/>
  <c r="U2054" i="1"/>
  <c r="V2054" i="1"/>
  <c r="W2054" i="1"/>
  <c r="I2055" i="1"/>
  <c r="J2055" i="1"/>
  <c r="K2055" i="1"/>
  <c r="L2055" i="1"/>
  <c r="M2055" i="1"/>
  <c r="N2055" i="1"/>
  <c r="O2055" i="1"/>
  <c r="P2055" i="1"/>
  <c r="Q2055" i="1"/>
  <c r="R2055" i="1"/>
  <c r="S2055" i="1"/>
  <c r="T2055" i="1"/>
  <c r="U2055" i="1"/>
  <c r="V2055" i="1"/>
  <c r="W2055" i="1"/>
  <c r="I2056" i="1"/>
  <c r="J2056" i="1"/>
  <c r="K2056" i="1"/>
  <c r="L2056" i="1"/>
  <c r="M2056" i="1"/>
  <c r="N2056" i="1"/>
  <c r="O2056" i="1"/>
  <c r="P2056" i="1"/>
  <c r="Q2056" i="1"/>
  <c r="R2056" i="1"/>
  <c r="S2056" i="1"/>
  <c r="T2056" i="1"/>
  <c r="U2056" i="1"/>
  <c r="V2056" i="1"/>
  <c r="W2056" i="1"/>
  <c r="I2057" i="1"/>
  <c r="J2057" i="1"/>
  <c r="K2057" i="1"/>
  <c r="L2057" i="1"/>
  <c r="M2057" i="1"/>
  <c r="N2057" i="1"/>
  <c r="O2057" i="1"/>
  <c r="P2057" i="1"/>
  <c r="Q2057" i="1"/>
  <c r="R2057" i="1"/>
  <c r="S2057" i="1"/>
  <c r="T2057" i="1"/>
  <c r="U2057" i="1"/>
  <c r="V2057" i="1"/>
  <c r="W2057" i="1"/>
  <c r="I2058" i="1"/>
  <c r="J2058" i="1"/>
  <c r="K2058" i="1"/>
  <c r="L2058" i="1"/>
  <c r="M2058" i="1"/>
  <c r="N2058" i="1"/>
  <c r="O2058" i="1"/>
  <c r="P2058" i="1"/>
  <c r="Q2058" i="1"/>
  <c r="R2058" i="1"/>
  <c r="S2058" i="1"/>
  <c r="T2058" i="1"/>
  <c r="U2058" i="1"/>
  <c r="V2058" i="1"/>
  <c r="W2058" i="1"/>
  <c r="I2059" i="1"/>
  <c r="J2059" i="1"/>
  <c r="K2059" i="1"/>
  <c r="L2059" i="1"/>
  <c r="M2059" i="1"/>
  <c r="N2059" i="1"/>
  <c r="O2059" i="1"/>
  <c r="P2059" i="1"/>
  <c r="Q2059" i="1"/>
  <c r="R2059" i="1"/>
  <c r="S2059" i="1"/>
  <c r="T2059" i="1"/>
  <c r="U2059" i="1"/>
  <c r="V2059" i="1"/>
  <c r="W2059" i="1"/>
  <c r="I2060" i="1"/>
  <c r="J2060" i="1"/>
  <c r="K2060" i="1"/>
  <c r="L2060" i="1"/>
  <c r="M2060" i="1"/>
  <c r="N2060" i="1"/>
  <c r="O2060" i="1"/>
  <c r="P2060" i="1"/>
  <c r="Q2060" i="1"/>
  <c r="R2060" i="1"/>
  <c r="S2060" i="1"/>
  <c r="T2060" i="1"/>
  <c r="U2060" i="1"/>
  <c r="V2060" i="1"/>
  <c r="W2060" i="1"/>
  <c r="I2061" i="1"/>
  <c r="J2061" i="1"/>
  <c r="K2061" i="1"/>
  <c r="L2061" i="1"/>
  <c r="M2061" i="1"/>
  <c r="N2061" i="1"/>
  <c r="O2061" i="1"/>
  <c r="P2061" i="1"/>
  <c r="Q2061" i="1"/>
  <c r="R2061" i="1"/>
  <c r="S2061" i="1"/>
  <c r="T2061" i="1"/>
  <c r="U2061" i="1"/>
  <c r="V2061" i="1"/>
  <c r="I2062" i="1"/>
  <c r="J2062" i="1"/>
  <c r="K2062" i="1"/>
  <c r="L2062" i="1"/>
  <c r="M2062" i="1"/>
  <c r="N2062" i="1"/>
  <c r="O2062" i="1"/>
  <c r="P2062" i="1"/>
  <c r="Q2062" i="1"/>
  <c r="R2062" i="1"/>
  <c r="S2062" i="1"/>
  <c r="T2062" i="1"/>
  <c r="U2062" i="1"/>
  <c r="V2062" i="1"/>
  <c r="W2062" i="1"/>
  <c r="I2063" i="1"/>
  <c r="J2063" i="1"/>
  <c r="K2063" i="1"/>
  <c r="L2063" i="1"/>
  <c r="M2063" i="1"/>
  <c r="N2063" i="1"/>
  <c r="O2063" i="1"/>
  <c r="P2063" i="1"/>
  <c r="Q2063" i="1"/>
  <c r="R2063" i="1"/>
  <c r="S2063" i="1"/>
  <c r="T2063" i="1"/>
  <c r="U2063" i="1"/>
  <c r="V2063" i="1"/>
  <c r="W2063" i="1"/>
  <c r="I2064" i="1"/>
  <c r="J2064" i="1"/>
  <c r="K2064" i="1"/>
  <c r="L2064" i="1"/>
  <c r="M2064" i="1"/>
  <c r="N2064" i="1"/>
  <c r="O2064" i="1"/>
  <c r="P2064" i="1"/>
  <c r="Q2064" i="1"/>
  <c r="R2064" i="1"/>
  <c r="S2064" i="1"/>
  <c r="T2064" i="1"/>
  <c r="U2064" i="1"/>
  <c r="V2064" i="1"/>
  <c r="I2065" i="1"/>
  <c r="J2065" i="1"/>
  <c r="K2065" i="1"/>
  <c r="L2065" i="1"/>
  <c r="M2065" i="1"/>
  <c r="N2065" i="1"/>
  <c r="O2065" i="1"/>
  <c r="P2065" i="1"/>
  <c r="Q2065" i="1"/>
  <c r="R2065" i="1"/>
  <c r="S2065" i="1"/>
  <c r="T2065" i="1"/>
  <c r="U2065" i="1"/>
  <c r="V2065" i="1"/>
  <c r="W2065" i="1"/>
  <c r="I2066" i="1"/>
  <c r="J2066" i="1"/>
  <c r="K2066" i="1"/>
  <c r="L2066" i="1"/>
  <c r="M2066" i="1"/>
  <c r="N2066" i="1"/>
  <c r="O2066" i="1"/>
  <c r="P2066" i="1"/>
  <c r="Q2066" i="1"/>
  <c r="R2066" i="1"/>
  <c r="S2066" i="1"/>
  <c r="T2066" i="1"/>
  <c r="U2066" i="1"/>
  <c r="V2066" i="1"/>
  <c r="W2066" i="1"/>
  <c r="I2067" i="1"/>
  <c r="J2067" i="1"/>
  <c r="K2067" i="1"/>
  <c r="L2067" i="1"/>
  <c r="M2067" i="1"/>
  <c r="N2067" i="1"/>
  <c r="O2067" i="1"/>
  <c r="P2067" i="1"/>
  <c r="Q2067" i="1"/>
  <c r="R2067" i="1"/>
  <c r="S2067" i="1"/>
  <c r="T2067" i="1"/>
  <c r="U2067" i="1"/>
  <c r="V2067" i="1"/>
  <c r="W2067" i="1"/>
  <c r="I2068" i="1"/>
  <c r="J2068" i="1"/>
  <c r="K2068" i="1"/>
  <c r="L2068" i="1"/>
  <c r="M2068" i="1"/>
  <c r="N2068" i="1"/>
  <c r="O2068" i="1"/>
  <c r="P2068" i="1"/>
  <c r="Q2068" i="1"/>
  <c r="R2068" i="1"/>
  <c r="S2068" i="1"/>
  <c r="T2068" i="1"/>
  <c r="U2068" i="1"/>
  <c r="V2068" i="1"/>
  <c r="W2068" i="1"/>
  <c r="I2069" i="1"/>
  <c r="J2069" i="1"/>
  <c r="K2069" i="1"/>
  <c r="L2069" i="1"/>
  <c r="M2069" i="1"/>
  <c r="N2069" i="1"/>
  <c r="O2069" i="1"/>
  <c r="P2069" i="1"/>
  <c r="Q2069" i="1"/>
  <c r="R2069" i="1"/>
  <c r="S2069" i="1"/>
  <c r="T2069" i="1"/>
  <c r="U2069" i="1"/>
  <c r="V2069" i="1"/>
  <c r="I2070" i="1"/>
  <c r="J2070" i="1"/>
  <c r="K2070" i="1"/>
  <c r="L2070" i="1"/>
  <c r="M2070" i="1"/>
  <c r="N2070" i="1"/>
  <c r="O2070" i="1"/>
  <c r="P2070" i="1"/>
  <c r="Q2070" i="1"/>
  <c r="R2070" i="1"/>
  <c r="S2070" i="1"/>
  <c r="T2070" i="1"/>
  <c r="U2070" i="1"/>
  <c r="V2070" i="1"/>
  <c r="I2071" i="1"/>
  <c r="J2071" i="1"/>
  <c r="K2071" i="1"/>
  <c r="L2071" i="1"/>
  <c r="M2071" i="1"/>
  <c r="N2071" i="1"/>
  <c r="O2071" i="1"/>
  <c r="P2071" i="1"/>
  <c r="Q2071" i="1"/>
  <c r="R2071" i="1"/>
  <c r="S2071" i="1"/>
  <c r="T2071" i="1"/>
  <c r="U2071" i="1"/>
  <c r="V2071" i="1"/>
  <c r="W2071" i="1"/>
  <c r="I2072" i="1"/>
  <c r="J2072" i="1"/>
  <c r="K2072" i="1"/>
  <c r="L2072" i="1"/>
  <c r="M2072" i="1"/>
  <c r="N2072" i="1"/>
  <c r="O2072" i="1"/>
  <c r="P2072" i="1"/>
  <c r="Q2072" i="1"/>
  <c r="R2072" i="1"/>
  <c r="S2072" i="1"/>
  <c r="T2072" i="1"/>
  <c r="U2072" i="1"/>
  <c r="V2072" i="1"/>
  <c r="W2072" i="1"/>
  <c r="I2047" i="1"/>
  <c r="J2047" i="1"/>
  <c r="K2047" i="1"/>
  <c r="L2047" i="1"/>
  <c r="M2047" i="1"/>
  <c r="N2047" i="1"/>
  <c r="O2047" i="1"/>
  <c r="P2047" i="1"/>
  <c r="Q2047" i="1"/>
  <c r="R2047" i="1"/>
  <c r="S2047" i="1"/>
  <c r="T2047" i="1"/>
  <c r="U2047" i="1"/>
  <c r="V2047" i="1"/>
  <c r="W2047" i="1"/>
  <c r="Z2002" i="1" l="1"/>
  <c r="AA2002" i="1"/>
  <c r="Z2003" i="1"/>
  <c r="AA2003" i="1"/>
  <c r="Z2004" i="1"/>
  <c r="AA2004" i="1"/>
  <c r="Z2005" i="1"/>
  <c r="AA2005" i="1"/>
  <c r="Z2006" i="1"/>
  <c r="AA2006" i="1"/>
  <c r="Z2007" i="1"/>
  <c r="AA2007" i="1"/>
  <c r="Z2008" i="1"/>
  <c r="AA2008" i="1"/>
  <c r="Z2009" i="1"/>
  <c r="AA2009" i="1"/>
  <c r="Z2010" i="1"/>
  <c r="AA2010" i="1"/>
  <c r="Z2011" i="1"/>
  <c r="AA2011" i="1"/>
  <c r="Z2012" i="1"/>
  <c r="AA2012" i="1"/>
  <c r="Z2013" i="1"/>
  <c r="AA2013" i="1"/>
  <c r="Z2014" i="1"/>
  <c r="AA2014" i="1"/>
  <c r="Z2015" i="1"/>
  <c r="AA2015" i="1"/>
  <c r="Z2016" i="1"/>
  <c r="AA2016" i="1"/>
  <c r="Z2017" i="1"/>
  <c r="AA2017" i="1"/>
  <c r="Z2018" i="1"/>
  <c r="AA2018" i="1"/>
  <c r="Z2019" i="1"/>
  <c r="AA2019" i="1"/>
  <c r="Z2020" i="1"/>
  <c r="AA2020" i="1"/>
  <c r="Z2021" i="1"/>
  <c r="AA2021" i="1"/>
  <c r="Z2022" i="1"/>
  <c r="AA2022" i="1"/>
  <c r="Z2023" i="1"/>
  <c r="AA2023" i="1"/>
  <c r="Z2024" i="1"/>
  <c r="AA2024" i="1"/>
  <c r="Z2025" i="1"/>
  <c r="AA2025" i="1"/>
  <c r="Z2026" i="1"/>
  <c r="AA2026" i="1"/>
  <c r="Z2027" i="1"/>
  <c r="AA2027" i="1"/>
  <c r="Z2028" i="1"/>
  <c r="AA2028" i="1"/>
  <c r="Z2029" i="1"/>
  <c r="AA2029" i="1"/>
  <c r="Z2030" i="1"/>
  <c r="AA2030" i="1"/>
  <c r="Z2031" i="1"/>
  <c r="AA2031" i="1"/>
  <c r="Z2032" i="1"/>
  <c r="AA2032" i="1"/>
  <c r="Z2033" i="1"/>
  <c r="AA2033" i="1"/>
  <c r="Z2034" i="1"/>
  <c r="AA2034" i="1"/>
  <c r="Z2035" i="1"/>
  <c r="AA2035" i="1"/>
  <c r="Z2036" i="1"/>
  <c r="AA2036" i="1"/>
  <c r="Z2037" i="1"/>
  <c r="AA2037" i="1"/>
  <c r="Z2038" i="1"/>
  <c r="AA2038" i="1"/>
  <c r="Z2039" i="1"/>
  <c r="AA2039" i="1"/>
  <c r="Z2040" i="1"/>
  <c r="AA2040" i="1"/>
  <c r="Z2041" i="1"/>
  <c r="AA2041" i="1"/>
  <c r="Z2042" i="1"/>
  <c r="AA2042" i="1"/>
  <c r="Z2043" i="1"/>
  <c r="AA2043" i="1"/>
  <c r="Z2044" i="1"/>
  <c r="AA2044" i="1"/>
  <c r="Z2045" i="1"/>
  <c r="AA2045" i="1"/>
  <c r="Z2046" i="1"/>
  <c r="AA2046" i="1"/>
  <c r="Z2001" i="1"/>
  <c r="AA2001" i="1"/>
  <c r="I2003" i="1"/>
  <c r="J2003" i="1"/>
  <c r="K2003" i="1"/>
  <c r="L2003" i="1"/>
  <c r="M2003" i="1"/>
  <c r="N2003" i="1"/>
  <c r="O2003" i="1"/>
  <c r="P2003" i="1"/>
  <c r="Q2003" i="1"/>
  <c r="R2003" i="1"/>
  <c r="S2003" i="1"/>
  <c r="T2003" i="1"/>
  <c r="U2003" i="1"/>
  <c r="V2003" i="1"/>
  <c r="W2003" i="1"/>
  <c r="I2004" i="1"/>
  <c r="J2004" i="1"/>
  <c r="K2004" i="1"/>
  <c r="L2004" i="1"/>
  <c r="M2004" i="1"/>
  <c r="N2004" i="1"/>
  <c r="O2004" i="1"/>
  <c r="P2004" i="1"/>
  <c r="Q2004" i="1"/>
  <c r="R2004" i="1"/>
  <c r="S2004" i="1"/>
  <c r="T2004" i="1"/>
  <c r="U2004" i="1"/>
  <c r="V2004" i="1"/>
  <c r="W2004" i="1"/>
  <c r="I2005" i="1"/>
  <c r="J2005" i="1"/>
  <c r="K2005" i="1"/>
  <c r="L2005" i="1"/>
  <c r="M2005" i="1"/>
  <c r="N2005" i="1"/>
  <c r="O2005" i="1"/>
  <c r="P2005" i="1"/>
  <c r="Q2005" i="1"/>
  <c r="R2005" i="1"/>
  <c r="S2005" i="1"/>
  <c r="T2005" i="1"/>
  <c r="U2005" i="1"/>
  <c r="V2005" i="1"/>
  <c r="W2005" i="1"/>
  <c r="I2006" i="1"/>
  <c r="J2006" i="1"/>
  <c r="K2006" i="1"/>
  <c r="L2006" i="1"/>
  <c r="M2006" i="1"/>
  <c r="N2006" i="1"/>
  <c r="O2006" i="1"/>
  <c r="P2006" i="1"/>
  <c r="Q2006" i="1"/>
  <c r="R2006" i="1"/>
  <c r="S2006" i="1"/>
  <c r="T2006" i="1"/>
  <c r="U2006" i="1"/>
  <c r="V2006" i="1"/>
  <c r="W2006" i="1"/>
  <c r="I2007" i="1"/>
  <c r="J2007" i="1"/>
  <c r="K2007" i="1"/>
  <c r="L2007" i="1"/>
  <c r="M2007" i="1"/>
  <c r="N2007" i="1"/>
  <c r="O2007" i="1"/>
  <c r="P2007" i="1"/>
  <c r="Q2007" i="1"/>
  <c r="R2007" i="1"/>
  <c r="S2007" i="1"/>
  <c r="T2007" i="1"/>
  <c r="U2007" i="1"/>
  <c r="V2007" i="1"/>
  <c r="W2007" i="1"/>
  <c r="I2008" i="1"/>
  <c r="J2008" i="1"/>
  <c r="K2008" i="1"/>
  <c r="L2008" i="1"/>
  <c r="M2008" i="1"/>
  <c r="N2008" i="1"/>
  <c r="O2008" i="1"/>
  <c r="P2008" i="1"/>
  <c r="Q2008" i="1"/>
  <c r="R2008" i="1"/>
  <c r="S2008" i="1"/>
  <c r="T2008" i="1"/>
  <c r="U2008" i="1"/>
  <c r="V2008" i="1"/>
  <c r="W2008" i="1"/>
  <c r="I2009" i="1"/>
  <c r="J2009" i="1"/>
  <c r="K2009" i="1"/>
  <c r="L2009" i="1"/>
  <c r="M2009" i="1"/>
  <c r="N2009" i="1"/>
  <c r="O2009" i="1"/>
  <c r="P2009" i="1"/>
  <c r="Q2009" i="1"/>
  <c r="R2009" i="1"/>
  <c r="S2009" i="1"/>
  <c r="T2009" i="1"/>
  <c r="U2009" i="1"/>
  <c r="V2009" i="1"/>
  <c r="W2009" i="1"/>
  <c r="I2010" i="1"/>
  <c r="J2010" i="1"/>
  <c r="K2010" i="1"/>
  <c r="L2010" i="1"/>
  <c r="M2010" i="1"/>
  <c r="N2010" i="1"/>
  <c r="O2010" i="1"/>
  <c r="P2010" i="1"/>
  <c r="Q2010" i="1"/>
  <c r="R2010" i="1"/>
  <c r="S2010" i="1"/>
  <c r="T2010" i="1"/>
  <c r="U2010" i="1"/>
  <c r="V2010" i="1"/>
  <c r="W2010" i="1"/>
  <c r="I2011" i="1"/>
  <c r="J2011" i="1"/>
  <c r="K2011" i="1"/>
  <c r="L2011" i="1"/>
  <c r="M2011" i="1"/>
  <c r="N2011" i="1"/>
  <c r="O2011" i="1"/>
  <c r="P2011" i="1"/>
  <c r="Q2011" i="1"/>
  <c r="R2011" i="1"/>
  <c r="S2011" i="1"/>
  <c r="T2011" i="1"/>
  <c r="U2011" i="1"/>
  <c r="V2011" i="1"/>
  <c r="W2011" i="1"/>
  <c r="I2012" i="1"/>
  <c r="J2012" i="1"/>
  <c r="K2012" i="1"/>
  <c r="L2012" i="1"/>
  <c r="M2012" i="1"/>
  <c r="N2012" i="1"/>
  <c r="O2012" i="1"/>
  <c r="P2012" i="1"/>
  <c r="Q2012" i="1"/>
  <c r="R2012" i="1"/>
  <c r="S2012" i="1"/>
  <c r="T2012" i="1"/>
  <c r="U2012" i="1"/>
  <c r="V2012" i="1"/>
  <c r="W2012" i="1"/>
  <c r="I2013" i="1"/>
  <c r="J2013" i="1"/>
  <c r="K2013" i="1"/>
  <c r="L2013" i="1"/>
  <c r="M2013" i="1"/>
  <c r="N2013" i="1"/>
  <c r="O2013" i="1"/>
  <c r="P2013" i="1"/>
  <c r="Q2013" i="1"/>
  <c r="R2013" i="1"/>
  <c r="S2013" i="1"/>
  <c r="T2013" i="1"/>
  <c r="U2013" i="1"/>
  <c r="V2013" i="1"/>
  <c r="W2013" i="1"/>
  <c r="I2014" i="1"/>
  <c r="J2014" i="1"/>
  <c r="K2014" i="1"/>
  <c r="L2014" i="1"/>
  <c r="M2014" i="1"/>
  <c r="N2014" i="1"/>
  <c r="O2014" i="1"/>
  <c r="P2014" i="1"/>
  <c r="Q2014" i="1"/>
  <c r="R2014" i="1"/>
  <c r="S2014" i="1"/>
  <c r="T2014" i="1"/>
  <c r="U2014" i="1"/>
  <c r="V2014" i="1"/>
  <c r="W2014" i="1"/>
  <c r="I2015" i="1"/>
  <c r="J2015" i="1"/>
  <c r="K2015" i="1"/>
  <c r="L2015" i="1"/>
  <c r="M2015" i="1"/>
  <c r="N2015" i="1"/>
  <c r="O2015" i="1"/>
  <c r="P2015" i="1"/>
  <c r="Q2015" i="1"/>
  <c r="R2015" i="1"/>
  <c r="S2015" i="1"/>
  <c r="T2015" i="1"/>
  <c r="U2015" i="1"/>
  <c r="V2015" i="1"/>
  <c r="I2016" i="1"/>
  <c r="J2016" i="1"/>
  <c r="K2016" i="1"/>
  <c r="L2016" i="1"/>
  <c r="M2016" i="1"/>
  <c r="N2016" i="1"/>
  <c r="O2016" i="1"/>
  <c r="P2016" i="1"/>
  <c r="Q2016" i="1"/>
  <c r="R2016" i="1"/>
  <c r="S2016" i="1"/>
  <c r="T2016" i="1"/>
  <c r="U2016" i="1"/>
  <c r="V2016" i="1"/>
  <c r="I2017" i="1"/>
  <c r="J2017" i="1"/>
  <c r="K2017" i="1"/>
  <c r="L2017" i="1"/>
  <c r="M2017" i="1"/>
  <c r="N2017" i="1"/>
  <c r="O2017" i="1"/>
  <c r="P2017" i="1"/>
  <c r="Q2017" i="1"/>
  <c r="R2017" i="1"/>
  <c r="S2017" i="1"/>
  <c r="T2017" i="1"/>
  <c r="U2017" i="1"/>
  <c r="V2017" i="1"/>
  <c r="I2018" i="1"/>
  <c r="J2018" i="1"/>
  <c r="K2018" i="1"/>
  <c r="L2018" i="1"/>
  <c r="M2018" i="1"/>
  <c r="N2018" i="1"/>
  <c r="O2018" i="1"/>
  <c r="P2018" i="1"/>
  <c r="Q2018" i="1"/>
  <c r="R2018" i="1"/>
  <c r="S2018" i="1"/>
  <c r="T2018" i="1"/>
  <c r="U2018" i="1"/>
  <c r="V2018" i="1"/>
  <c r="W2018" i="1"/>
  <c r="I2019" i="1"/>
  <c r="J2019" i="1"/>
  <c r="K2019" i="1"/>
  <c r="L2019" i="1"/>
  <c r="M2019" i="1"/>
  <c r="N2019" i="1"/>
  <c r="O2019" i="1"/>
  <c r="P2019" i="1"/>
  <c r="Q2019" i="1"/>
  <c r="R2019" i="1"/>
  <c r="S2019" i="1"/>
  <c r="T2019" i="1"/>
  <c r="U2019" i="1"/>
  <c r="V2019" i="1"/>
  <c r="W2019" i="1"/>
  <c r="I2020" i="1"/>
  <c r="J2020" i="1"/>
  <c r="K2020" i="1"/>
  <c r="L2020" i="1"/>
  <c r="M2020" i="1"/>
  <c r="N2020" i="1"/>
  <c r="O2020" i="1"/>
  <c r="P2020" i="1"/>
  <c r="Q2020" i="1"/>
  <c r="R2020" i="1"/>
  <c r="S2020" i="1"/>
  <c r="T2020" i="1"/>
  <c r="U2020" i="1"/>
  <c r="V2020" i="1"/>
  <c r="I2021" i="1"/>
  <c r="J2021" i="1"/>
  <c r="K2021" i="1"/>
  <c r="L2021" i="1"/>
  <c r="M2021" i="1"/>
  <c r="N2021" i="1"/>
  <c r="O2021" i="1"/>
  <c r="P2021" i="1"/>
  <c r="Q2021" i="1"/>
  <c r="R2021" i="1"/>
  <c r="S2021" i="1"/>
  <c r="T2021" i="1"/>
  <c r="U2021" i="1"/>
  <c r="V2021" i="1"/>
  <c r="I2022" i="1"/>
  <c r="J2022" i="1"/>
  <c r="K2022" i="1"/>
  <c r="L2022" i="1"/>
  <c r="M2022" i="1"/>
  <c r="N2022" i="1"/>
  <c r="O2022" i="1"/>
  <c r="P2022" i="1"/>
  <c r="Q2022" i="1"/>
  <c r="R2022" i="1"/>
  <c r="S2022" i="1"/>
  <c r="T2022" i="1"/>
  <c r="U2022" i="1"/>
  <c r="V2022" i="1"/>
  <c r="W2022" i="1"/>
  <c r="I2023" i="1"/>
  <c r="J2023" i="1"/>
  <c r="K2023" i="1"/>
  <c r="L2023" i="1"/>
  <c r="M2023" i="1"/>
  <c r="N2023" i="1"/>
  <c r="O2023" i="1"/>
  <c r="P2023" i="1"/>
  <c r="Q2023" i="1"/>
  <c r="R2023" i="1"/>
  <c r="S2023" i="1"/>
  <c r="T2023" i="1"/>
  <c r="U2023" i="1"/>
  <c r="V2023" i="1"/>
  <c r="W2023" i="1"/>
  <c r="I2024" i="1"/>
  <c r="J2024" i="1"/>
  <c r="K2024" i="1"/>
  <c r="L2024" i="1"/>
  <c r="M2024" i="1"/>
  <c r="N2024" i="1"/>
  <c r="O2024" i="1"/>
  <c r="P2024" i="1"/>
  <c r="Q2024" i="1"/>
  <c r="R2024" i="1"/>
  <c r="S2024" i="1"/>
  <c r="T2024" i="1"/>
  <c r="U2024" i="1"/>
  <c r="V2024" i="1"/>
  <c r="W2024" i="1"/>
  <c r="I2025" i="1"/>
  <c r="J2025" i="1"/>
  <c r="K2025" i="1"/>
  <c r="L2025" i="1"/>
  <c r="M2025" i="1"/>
  <c r="N2025" i="1"/>
  <c r="O2025" i="1"/>
  <c r="P2025" i="1"/>
  <c r="Q2025" i="1"/>
  <c r="R2025" i="1"/>
  <c r="S2025" i="1"/>
  <c r="T2025" i="1"/>
  <c r="U2025" i="1"/>
  <c r="V2025" i="1"/>
  <c r="I2026" i="1"/>
  <c r="J2026" i="1"/>
  <c r="K2026" i="1"/>
  <c r="L2026" i="1"/>
  <c r="M2026" i="1"/>
  <c r="N2026" i="1"/>
  <c r="O2026" i="1"/>
  <c r="P2026" i="1"/>
  <c r="Q2026" i="1"/>
  <c r="R2026" i="1"/>
  <c r="S2026" i="1"/>
  <c r="T2026" i="1"/>
  <c r="U2026" i="1"/>
  <c r="V2026" i="1"/>
  <c r="W2026" i="1"/>
  <c r="I2027" i="1"/>
  <c r="J2027" i="1"/>
  <c r="K2027" i="1"/>
  <c r="L2027" i="1"/>
  <c r="M2027" i="1"/>
  <c r="N2027" i="1"/>
  <c r="O2027" i="1"/>
  <c r="P2027" i="1"/>
  <c r="Q2027" i="1"/>
  <c r="R2027" i="1"/>
  <c r="S2027" i="1"/>
  <c r="T2027" i="1"/>
  <c r="U2027" i="1"/>
  <c r="V2027" i="1"/>
  <c r="W2027" i="1"/>
  <c r="I2028" i="1"/>
  <c r="J2028" i="1"/>
  <c r="K2028" i="1"/>
  <c r="L2028" i="1"/>
  <c r="M2028" i="1"/>
  <c r="N2028" i="1"/>
  <c r="O2028" i="1"/>
  <c r="P2028" i="1"/>
  <c r="Q2028" i="1"/>
  <c r="R2028" i="1"/>
  <c r="S2028" i="1"/>
  <c r="T2028" i="1"/>
  <c r="U2028" i="1"/>
  <c r="V2028" i="1"/>
  <c r="W2028" i="1"/>
  <c r="I2029" i="1"/>
  <c r="J2029" i="1"/>
  <c r="K2029" i="1"/>
  <c r="L2029" i="1"/>
  <c r="M2029" i="1"/>
  <c r="N2029" i="1"/>
  <c r="O2029" i="1"/>
  <c r="P2029" i="1"/>
  <c r="Q2029" i="1"/>
  <c r="R2029" i="1"/>
  <c r="S2029" i="1"/>
  <c r="T2029" i="1"/>
  <c r="U2029" i="1"/>
  <c r="V2029" i="1"/>
  <c r="W2029" i="1"/>
  <c r="I2030" i="1"/>
  <c r="J2030" i="1"/>
  <c r="K2030" i="1"/>
  <c r="L2030" i="1"/>
  <c r="M2030" i="1"/>
  <c r="N2030" i="1"/>
  <c r="O2030" i="1"/>
  <c r="P2030" i="1"/>
  <c r="Q2030" i="1"/>
  <c r="R2030" i="1"/>
  <c r="S2030" i="1"/>
  <c r="T2030" i="1"/>
  <c r="U2030" i="1"/>
  <c r="V2030" i="1"/>
  <c r="W2030" i="1"/>
  <c r="I2031" i="1"/>
  <c r="J2031" i="1"/>
  <c r="K2031" i="1"/>
  <c r="L2031" i="1"/>
  <c r="M2031" i="1"/>
  <c r="N2031" i="1"/>
  <c r="O2031" i="1"/>
  <c r="P2031" i="1"/>
  <c r="Q2031" i="1"/>
  <c r="R2031" i="1"/>
  <c r="S2031" i="1"/>
  <c r="T2031" i="1"/>
  <c r="U2031" i="1"/>
  <c r="V2031" i="1"/>
  <c r="W2031" i="1"/>
  <c r="I2032" i="1"/>
  <c r="J2032" i="1"/>
  <c r="K2032" i="1"/>
  <c r="L2032" i="1"/>
  <c r="M2032" i="1"/>
  <c r="N2032" i="1"/>
  <c r="O2032" i="1"/>
  <c r="P2032" i="1"/>
  <c r="Q2032" i="1"/>
  <c r="R2032" i="1"/>
  <c r="S2032" i="1"/>
  <c r="T2032" i="1"/>
  <c r="U2032" i="1"/>
  <c r="V2032" i="1"/>
  <c r="W2032" i="1"/>
  <c r="I2033" i="1"/>
  <c r="J2033" i="1"/>
  <c r="K2033" i="1"/>
  <c r="L2033" i="1"/>
  <c r="M2033" i="1"/>
  <c r="N2033" i="1"/>
  <c r="O2033" i="1"/>
  <c r="P2033" i="1"/>
  <c r="Q2033" i="1"/>
  <c r="R2033" i="1"/>
  <c r="S2033" i="1"/>
  <c r="T2033" i="1"/>
  <c r="U2033" i="1"/>
  <c r="V2033" i="1"/>
  <c r="I2034" i="1"/>
  <c r="J2034" i="1"/>
  <c r="K2034" i="1"/>
  <c r="L2034" i="1"/>
  <c r="M2034" i="1"/>
  <c r="N2034" i="1"/>
  <c r="O2034" i="1"/>
  <c r="P2034" i="1"/>
  <c r="Q2034" i="1"/>
  <c r="R2034" i="1"/>
  <c r="S2034" i="1"/>
  <c r="T2034" i="1"/>
  <c r="U2034" i="1"/>
  <c r="V2034" i="1"/>
  <c r="W2034" i="1"/>
  <c r="I2035" i="1"/>
  <c r="J2035" i="1"/>
  <c r="K2035" i="1"/>
  <c r="L2035" i="1"/>
  <c r="M2035" i="1"/>
  <c r="N2035" i="1"/>
  <c r="O2035" i="1"/>
  <c r="P2035" i="1"/>
  <c r="Q2035" i="1"/>
  <c r="R2035" i="1"/>
  <c r="S2035" i="1"/>
  <c r="T2035" i="1"/>
  <c r="U2035" i="1"/>
  <c r="V2035" i="1"/>
  <c r="W2035" i="1"/>
  <c r="I2036" i="1"/>
  <c r="J2036" i="1"/>
  <c r="K2036" i="1"/>
  <c r="L2036" i="1"/>
  <c r="M2036" i="1"/>
  <c r="N2036" i="1"/>
  <c r="O2036" i="1"/>
  <c r="P2036" i="1"/>
  <c r="Q2036" i="1"/>
  <c r="R2036" i="1"/>
  <c r="S2036" i="1"/>
  <c r="T2036" i="1"/>
  <c r="U2036" i="1"/>
  <c r="V2036" i="1"/>
  <c r="W2036" i="1"/>
  <c r="I2037" i="1"/>
  <c r="J2037" i="1"/>
  <c r="K2037" i="1"/>
  <c r="L2037" i="1"/>
  <c r="M2037" i="1"/>
  <c r="N2037" i="1"/>
  <c r="O2037" i="1"/>
  <c r="P2037" i="1"/>
  <c r="Q2037" i="1"/>
  <c r="R2037" i="1"/>
  <c r="S2037" i="1"/>
  <c r="T2037" i="1"/>
  <c r="U2037" i="1"/>
  <c r="V2037" i="1"/>
  <c r="I2038" i="1"/>
  <c r="J2038" i="1"/>
  <c r="K2038" i="1"/>
  <c r="L2038" i="1"/>
  <c r="M2038" i="1"/>
  <c r="N2038" i="1"/>
  <c r="O2038" i="1"/>
  <c r="P2038" i="1"/>
  <c r="Q2038" i="1"/>
  <c r="R2038" i="1"/>
  <c r="S2038" i="1"/>
  <c r="T2038" i="1"/>
  <c r="U2038" i="1"/>
  <c r="V2038" i="1"/>
  <c r="W2038" i="1"/>
  <c r="I2039" i="1"/>
  <c r="J2039" i="1"/>
  <c r="K2039" i="1"/>
  <c r="L2039" i="1"/>
  <c r="M2039" i="1"/>
  <c r="N2039" i="1"/>
  <c r="O2039" i="1"/>
  <c r="P2039" i="1"/>
  <c r="Q2039" i="1"/>
  <c r="R2039" i="1"/>
  <c r="S2039" i="1"/>
  <c r="T2039" i="1"/>
  <c r="U2039" i="1"/>
  <c r="V2039" i="1"/>
  <c r="W2039" i="1"/>
  <c r="I2040" i="1"/>
  <c r="J2040" i="1"/>
  <c r="K2040" i="1"/>
  <c r="L2040" i="1"/>
  <c r="M2040" i="1"/>
  <c r="N2040" i="1"/>
  <c r="O2040" i="1"/>
  <c r="P2040" i="1"/>
  <c r="Q2040" i="1"/>
  <c r="R2040" i="1"/>
  <c r="S2040" i="1"/>
  <c r="T2040" i="1"/>
  <c r="U2040" i="1"/>
  <c r="V2040" i="1"/>
  <c r="W2040" i="1"/>
  <c r="I2041" i="1"/>
  <c r="J2041" i="1"/>
  <c r="K2041" i="1"/>
  <c r="L2041" i="1"/>
  <c r="M2041" i="1"/>
  <c r="N2041" i="1"/>
  <c r="O2041" i="1"/>
  <c r="P2041" i="1"/>
  <c r="Q2041" i="1"/>
  <c r="R2041" i="1"/>
  <c r="S2041" i="1"/>
  <c r="T2041" i="1"/>
  <c r="U2041" i="1"/>
  <c r="V2041" i="1"/>
  <c r="W2041" i="1"/>
  <c r="I2042" i="1"/>
  <c r="J2042" i="1"/>
  <c r="K2042" i="1"/>
  <c r="L2042" i="1"/>
  <c r="M2042" i="1"/>
  <c r="N2042" i="1"/>
  <c r="O2042" i="1"/>
  <c r="P2042" i="1"/>
  <c r="Q2042" i="1"/>
  <c r="R2042" i="1"/>
  <c r="S2042" i="1"/>
  <c r="T2042" i="1"/>
  <c r="U2042" i="1"/>
  <c r="V2042" i="1"/>
  <c r="W2042" i="1"/>
  <c r="I2043" i="1"/>
  <c r="J2043" i="1"/>
  <c r="K2043" i="1"/>
  <c r="L2043" i="1"/>
  <c r="M2043" i="1"/>
  <c r="N2043" i="1"/>
  <c r="O2043" i="1"/>
  <c r="P2043" i="1"/>
  <c r="Q2043" i="1"/>
  <c r="R2043" i="1"/>
  <c r="S2043" i="1"/>
  <c r="T2043" i="1"/>
  <c r="U2043" i="1"/>
  <c r="V2043" i="1"/>
  <c r="I2044" i="1"/>
  <c r="J2044" i="1"/>
  <c r="K2044" i="1"/>
  <c r="L2044" i="1"/>
  <c r="M2044" i="1"/>
  <c r="N2044" i="1"/>
  <c r="O2044" i="1"/>
  <c r="P2044" i="1"/>
  <c r="Q2044" i="1"/>
  <c r="R2044" i="1"/>
  <c r="S2044" i="1"/>
  <c r="T2044" i="1"/>
  <c r="U2044" i="1"/>
  <c r="V2044" i="1"/>
  <c r="W2044" i="1"/>
  <c r="I2045" i="1"/>
  <c r="J2045" i="1"/>
  <c r="K2045" i="1"/>
  <c r="L2045" i="1"/>
  <c r="M2045" i="1"/>
  <c r="N2045" i="1"/>
  <c r="O2045" i="1"/>
  <c r="P2045" i="1"/>
  <c r="Q2045" i="1"/>
  <c r="R2045" i="1"/>
  <c r="S2045" i="1"/>
  <c r="T2045" i="1"/>
  <c r="U2045" i="1"/>
  <c r="V2045" i="1"/>
  <c r="I2046" i="1"/>
  <c r="J2046" i="1"/>
  <c r="K2046" i="1"/>
  <c r="L2046" i="1"/>
  <c r="M2046" i="1"/>
  <c r="N2046" i="1"/>
  <c r="O2046" i="1"/>
  <c r="P2046" i="1"/>
  <c r="Q2046" i="1"/>
  <c r="R2046" i="1"/>
  <c r="S2046" i="1"/>
  <c r="T2046" i="1"/>
  <c r="U2046" i="1"/>
  <c r="V2046" i="1"/>
  <c r="W2046" i="1"/>
  <c r="I2001" i="1"/>
  <c r="J2001" i="1"/>
  <c r="K2001" i="1"/>
  <c r="L2001" i="1"/>
  <c r="M2001" i="1"/>
  <c r="N2001" i="1"/>
  <c r="O2001" i="1"/>
  <c r="P2001" i="1"/>
  <c r="Q2001" i="1"/>
  <c r="R2001" i="1"/>
  <c r="S2001" i="1"/>
  <c r="T2001" i="1"/>
  <c r="U2001" i="1"/>
  <c r="V2001" i="1"/>
  <c r="W2001" i="1"/>
  <c r="I2002" i="1"/>
  <c r="J2002" i="1"/>
  <c r="K2002" i="1"/>
  <c r="L2002" i="1"/>
  <c r="M2002" i="1"/>
  <c r="N2002" i="1"/>
  <c r="O2002" i="1"/>
  <c r="P2002" i="1"/>
  <c r="Q2002" i="1"/>
  <c r="R2002" i="1"/>
  <c r="S2002" i="1"/>
  <c r="T2002" i="1"/>
  <c r="U2002" i="1"/>
  <c r="V2002" i="1"/>
  <c r="W1974" i="1" l="1"/>
  <c r="W1975" i="1"/>
  <c r="W1976" i="1"/>
  <c r="W1977" i="1"/>
  <c r="W1979" i="1"/>
  <c r="W1982" i="1"/>
  <c r="W1985" i="1"/>
  <c r="W1986" i="1"/>
  <c r="W1987" i="1"/>
  <c r="W1988" i="1"/>
  <c r="W1989" i="1"/>
  <c r="W1993" i="1"/>
  <c r="W1995" i="1"/>
  <c r="W1996" i="1"/>
  <c r="W1997" i="1"/>
  <c r="W1998" i="1"/>
  <c r="W2000" i="1"/>
  <c r="I1974" i="1"/>
  <c r="J1974" i="1"/>
  <c r="K1974" i="1"/>
  <c r="L1974" i="1"/>
  <c r="M1974" i="1"/>
  <c r="N1974" i="1"/>
  <c r="O1974" i="1"/>
  <c r="P1974" i="1"/>
  <c r="Q1974" i="1"/>
  <c r="R1974" i="1"/>
  <c r="S1974" i="1"/>
  <c r="T1974" i="1"/>
  <c r="U1974" i="1"/>
  <c r="V1974" i="1"/>
  <c r="I1975" i="1"/>
  <c r="J1975" i="1"/>
  <c r="K1975" i="1"/>
  <c r="L1975" i="1"/>
  <c r="M1975" i="1"/>
  <c r="N1975" i="1"/>
  <c r="O1975" i="1"/>
  <c r="P1975" i="1"/>
  <c r="Q1975" i="1"/>
  <c r="R1975" i="1"/>
  <c r="S1975" i="1"/>
  <c r="T1975" i="1"/>
  <c r="U1975" i="1"/>
  <c r="V1975" i="1"/>
  <c r="I1976" i="1"/>
  <c r="J1976" i="1"/>
  <c r="K1976" i="1"/>
  <c r="L1976" i="1"/>
  <c r="M1976" i="1"/>
  <c r="N1976" i="1"/>
  <c r="O1976" i="1"/>
  <c r="P1976" i="1"/>
  <c r="Q1976" i="1"/>
  <c r="R1976" i="1"/>
  <c r="S1976" i="1"/>
  <c r="T1976" i="1"/>
  <c r="U1976" i="1"/>
  <c r="V1976" i="1"/>
  <c r="I1977" i="1"/>
  <c r="J1977" i="1"/>
  <c r="K1977" i="1"/>
  <c r="L1977" i="1"/>
  <c r="M1977" i="1"/>
  <c r="N1977" i="1"/>
  <c r="O1977" i="1"/>
  <c r="P1977" i="1"/>
  <c r="Q1977" i="1"/>
  <c r="R1977" i="1"/>
  <c r="S1977" i="1"/>
  <c r="T1977" i="1"/>
  <c r="U1977" i="1"/>
  <c r="V1977" i="1"/>
  <c r="I1978" i="1"/>
  <c r="J1978" i="1"/>
  <c r="K1978" i="1"/>
  <c r="L1978" i="1"/>
  <c r="M1978" i="1"/>
  <c r="N1978" i="1"/>
  <c r="O1978" i="1"/>
  <c r="P1978" i="1"/>
  <c r="Q1978" i="1"/>
  <c r="R1978" i="1"/>
  <c r="S1978" i="1"/>
  <c r="T1978" i="1"/>
  <c r="U1978" i="1"/>
  <c r="V1978" i="1"/>
  <c r="I1979" i="1"/>
  <c r="J1979" i="1"/>
  <c r="K1979" i="1"/>
  <c r="L1979" i="1"/>
  <c r="M1979" i="1"/>
  <c r="N1979" i="1"/>
  <c r="O1979" i="1"/>
  <c r="P1979" i="1"/>
  <c r="Q1979" i="1"/>
  <c r="R1979" i="1"/>
  <c r="S1979" i="1"/>
  <c r="T1979" i="1"/>
  <c r="U1979" i="1"/>
  <c r="V1979" i="1"/>
  <c r="I1980" i="1"/>
  <c r="J1980" i="1"/>
  <c r="K1980" i="1"/>
  <c r="L1980" i="1"/>
  <c r="M1980" i="1"/>
  <c r="N1980" i="1"/>
  <c r="O1980" i="1"/>
  <c r="P1980" i="1"/>
  <c r="Q1980" i="1"/>
  <c r="R1980" i="1"/>
  <c r="S1980" i="1"/>
  <c r="T1980" i="1"/>
  <c r="U1980" i="1"/>
  <c r="V1980" i="1"/>
  <c r="I1981" i="1"/>
  <c r="J1981" i="1"/>
  <c r="K1981" i="1"/>
  <c r="L1981" i="1"/>
  <c r="M1981" i="1"/>
  <c r="N1981" i="1"/>
  <c r="O1981" i="1"/>
  <c r="P1981" i="1"/>
  <c r="Q1981" i="1"/>
  <c r="R1981" i="1"/>
  <c r="S1981" i="1"/>
  <c r="T1981" i="1"/>
  <c r="U1981" i="1"/>
  <c r="V1981" i="1"/>
  <c r="I1982" i="1"/>
  <c r="J1982" i="1"/>
  <c r="K1982" i="1"/>
  <c r="L1982" i="1"/>
  <c r="M1982" i="1"/>
  <c r="N1982" i="1"/>
  <c r="O1982" i="1"/>
  <c r="P1982" i="1"/>
  <c r="Q1982" i="1"/>
  <c r="R1982" i="1"/>
  <c r="S1982" i="1"/>
  <c r="T1982" i="1"/>
  <c r="U1982" i="1"/>
  <c r="V1982" i="1"/>
  <c r="I1983" i="1"/>
  <c r="J1983" i="1"/>
  <c r="K1983" i="1"/>
  <c r="L1983" i="1"/>
  <c r="M1983" i="1"/>
  <c r="N1983" i="1"/>
  <c r="O1983" i="1"/>
  <c r="P1983" i="1"/>
  <c r="Q1983" i="1"/>
  <c r="R1983" i="1"/>
  <c r="S1983" i="1"/>
  <c r="T1983" i="1"/>
  <c r="U1983" i="1"/>
  <c r="V1983" i="1"/>
  <c r="I1984" i="1"/>
  <c r="J1984" i="1"/>
  <c r="K1984" i="1"/>
  <c r="L1984" i="1"/>
  <c r="M1984" i="1"/>
  <c r="N1984" i="1"/>
  <c r="O1984" i="1"/>
  <c r="P1984" i="1"/>
  <c r="Q1984" i="1"/>
  <c r="R1984" i="1"/>
  <c r="S1984" i="1"/>
  <c r="T1984" i="1"/>
  <c r="U1984" i="1"/>
  <c r="V1984" i="1"/>
  <c r="I1985" i="1"/>
  <c r="J1985" i="1"/>
  <c r="K1985" i="1"/>
  <c r="L1985" i="1"/>
  <c r="M1985" i="1"/>
  <c r="N1985" i="1"/>
  <c r="O1985" i="1"/>
  <c r="P1985" i="1"/>
  <c r="Q1985" i="1"/>
  <c r="R1985" i="1"/>
  <c r="S1985" i="1"/>
  <c r="T1985" i="1"/>
  <c r="U1985" i="1"/>
  <c r="V1985" i="1"/>
  <c r="I1986" i="1"/>
  <c r="J1986" i="1"/>
  <c r="K1986" i="1"/>
  <c r="L1986" i="1"/>
  <c r="M1986" i="1"/>
  <c r="N1986" i="1"/>
  <c r="O1986" i="1"/>
  <c r="P1986" i="1"/>
  <c r="Q1986" i="1"/>
  <c r="R1986" i="1"/>
  <c r="S1986" i="1"/>
  <c r="T1986" i="1"/>
  <c r="U1986" i="1"/>
  <c r="V1986" i="1"/>
  <c r="I1987" i="1"/>
  <c r="J1987" i="1"/>
  <c r="K1987" i="1"/>
  <c r="L1987" i="1"/>
  <c r="M1987" i="1"/>
  <c r="N1987" i="1"/>
  <c r="O1987" i="1"/>
  <c r="P1987" i="1"/>
  <c r="Q1987" i="1"/>
  <c r="R1987" i="1"/>
  <c r="S1987" i="1"/>
  <c r="T1987" i="1"/>
  <c r="U1987" i="1"/>
  <c r="V1987" i="1"/>
  <c r="I1988" i="1"/>
  <c r="J1988" i="1"/>
  <c r="K1988" i="1"/>
  <c r="L1988" i="1"/>
  <c r="M1988" i="1"/>
  <c r="N1988" i="1"/>
  <c r="O1988" i="1"/>
  <c r="P1988" i="1"/>
  <c r="Q1988" i="1"/>
  <c r="R1988" i="1"/>
  <c r="S1988" i="1"/>
  <c r="T1988" i="1"/>
  <c r="U1988" i="1"/>
  <c r="V1988" i="1"/>
  <c r="I1989" i="1"/>
  <c r="J1989" i="1"/>
  <c r="K1989" i="1"/>
  <c r="L1989" i="1"/>
  <c r="M1989" i="1"/>
  <c r="N1989" i="1"/>
  <c r="O1989" i="1"/>
  <c r="P1989" i="1"/>
  <c r="Q1989" i="1"/>
  <c r="R1989" i="1"/>
  <c r="S1989" i="1"/>
  <c r="T1989" i="1"/>
  <c r="U1989" i="1"/>
  <c r="V1989" i="1"/>
  <c r="I1990" i="1"/>
  <c r="J1990" i="1"/>
  <c r="K1990" i="1"/>
  <c r="L1990" i="1"/>
  <c r="M1990" i="1"/>
  <c r="N1990" i="1"/>
  <c r="O1990" i="1"/>
  <c r="P1990" i="1"/>
  <c r="Q1990" i="1"/>
  <c r="R1990" i="1"/>
  <c r="S1990" i="1"/>
  <c r="T1990" i="1"/>
  <c r="U1990" i="1"/>
  <c r="V1990" i="1"/>
  <c r="I1991" i="1"/>
  <c r="J1991" i="1"/>
  <c r="K1991" i="1"/>
  <c r="L1991" i="1"/>
  <c r="M1991" i="1"/>
  <c r="N1991" i="1"/>
  <c r="O1991" i="1"/>
  <c r="P1991" i="1"/>
  <c r="Q1991" i="1"/>
  <c r="R1991" i="1"/>
  <c r="S1991" i="1"/>
  <c r="T1991" i="1"/>
  <c r="U1991" i="1"/>
  <c r="V1991" i="1"/>
  <c r="I1992" i="1"/>
  <c r="J1992" i="1"/>
  <c r="K1992" i="1"/>
  <c r="L1992" i="1"/>
  <c r="M1992" i="1"/>
  <c r="N1992" i="1"/>
  <c r="O1992" i="1"/>
  <c r="P1992" i="1"/>
  <c r="Q1992" i="1"/>
  <c r="R1992" i="1"/>
  <c r="S1992" i="1"/>
  <c r="T1992" i="1"/>
  <c r="U1992" i="1"/>
  <c r="V1992" i="1"/>
  <c r="I1993" i="1"/>
  <c r="J1993" i="1"/>
  <c r="K1993" i="1"/>
  <c r="L1993" i="1"/>
  <c r="M1993" i="1"/>
  <c r="N1993" i="1"/>
  <c r="O1993" i="1"/>
  <c r="P1993" i="1"/>
  <c r="Q1993" i="1"/>
  <c r="R1993" i="1"/>
  <c r="S1993" i="1"/>
  <c r="T1993" i="1"/>
  <c r="U1993" i="1"/>
  <c r="V1993" i="1"/>
  <c r="I1994" i="1"/>
  <c r="J1994" i="1"/>
  <c r="K1994" i="1"/>
  <c r="L1994" i="1"/>
  <c r="M1994" i="1"/>
  <c r="N1994" i="1"/>
  <c r="O1994" i="1"/>
  <c r="P1994" i="1"/>
  <c r="Q1994" i="1"/>
  <c r="R1994" i="1"/>
  <c r="S1994" i="1"/>
  <c r="T1994" i="1"/>
  <c r="U1994" i="1"/>
  <c r="V1994" i="1"/>
  <c r="I1995" i="1"/>
  <c r="J1995" i="1"/>
  <c r="K1995" i="1"/>
  <c r="L1995" i="1"/>
  <c r="M1995" i="1"/>
  <c r="N1995" i="1"/>
  <c r="O1995" i="1"/>
  <c r="P1995" i="1"/>
  <c r="Q1995" i="1"/>
  <c r="R1995" i="1"/>
  <c r="S1995" i="1"/>
  <c r="T1995" i="1"/>
  <c r="U1995" i="1"/>
  <c r="V1995" i="1"/>
  <c r="I1996" i="1"/>
  <c r="J1996" i="1"/>
  <c r="K1996" i="1"/>
  <c r="L1996" i="1"/>
  <c r="M1996" i="1"/>
  <c r="N1996" i="1"/>
  <c r="O1996" i="1"/>
  <c r="P1996" i="1"/>
  <c r="Q1996" i="1"/>
  <c r="R1996" i="1"/>
  <c r="S1996" i="1"/>
  <c r="T1996" i="1"/>
  <c r="U1996" i="1"/>
  <c r="V1996" i="1"/>
  <c r="I1997" i="1"/>
  <c r="J1997" i="1"/>
  <c r="K1997" i="1"/>
  <c r="L1997" i="1"/>
  <c r="M1997" i="1"/>
  <c r="N1997" i="1"/>
  <c r="O1997" i="1"/>
  <c r="P1997" i="1"/>
  <c r="Q1997" i="1"/>
  <c r="R1997" i="1"/>
  <c r="S1997" i="1"/>
  <c r="T1997" i="1"/>
  <c r="U1997" i="1"/>
  <c r="V1997" i="1"/>
  <c r="I1998" i="1"/>
  <c r="J1998" i="1"/>
  <c r="K1998" i="1"/>
  <c r="L1998" i="1"/>
  <c r="M1998" i="1"/>
  <c r="N1998" i="1"/>
  <c r="O1998" i="1"/>
  <c r="P1998" i="1"/>
  <c r="Q1998" i="1"/>
  <c r="R1998" i="1"/>
  <c r="S1998" i="1"/>
  <c r="T1998" i="1"/>
  <c r="U1998" i="1"/>
  <c r="V1998" i="1"/>
  <c r="I1999" i="1"/>
  <c r="J1999" i="1"/>
  <c r="K1999" i="1"/>
  <c r="L1999" i="1"/>
  <c r="M1999" i="1"/>
  <c r="N1999" i="1"/>
  <c r="O1999" i="1"/>
  <c r="P1999" i="1"/>
  <c r="Q1999" i="1"/>
  <c r="R1999" i="1"/>
  <c r="S1999" i="1"/>
  <c r="T1999" i="1"/>
  <c r="U1999" i="1"/>
  <c r="V1999" i="1"/>
  <c r="I2000" i="1"/>
  <c r="J2000" i="1"/>
  <c r="K2000" i="1"/>
  <c r="L2000" i="1"/>
  <c r="M2000" i="1"/>
  <c r="N2000" i="1"/>
  <c r="O2000" i="1"/>
  <c r="P2000" i="1"/>
  <c r="Q2000" i="1"/>
  <c r="R2000" i="1"/>
  <c r="S2000" i="1"/>
  <c r="T2000" i="1"/>
  <c r="U2000" i="1"/>
  <c r="V2000" i="1"/>
  <c r="AA2000" i="1"/>
  <c r="Z2000" i="1"/>
  <c r="AA1999" i="1"/>
  <c r="Z1999" i="1"/>
  <c r="AA1998" i="1"/>
  <c r="Z1998" i="1"/>
  <c r="AA1997" i="1"/>
  <c r="Z1997" i="1"/>
  <c r="AA1996" i="1"/>
  <c r="Z1996" i="1"/>
  <c r="AA1995" i="1"/>
  <c r="Z1995" i="1"/>
  <c r="AA1994" i="1"/>
  <c r="Z1994" i="1"/>
  <c r="AA1993" i="1"/>
  <c r="Z1993" i="1"/>
  <c r="AA1992" i="1"/>
  <c r="Z1992" i="1"/>
  <c r="AA1991" i="1"/>
  <c r="Z1991" i="1"/>
  <c r="AA1990" i="1"/>
  <c r="Z1990" i="1"/>
  <c r="AA1989" i="1"/>
  <c r="Z1989" i="1"/>
  <c r="AA1988" i="1"/>
  <c r="Z1988" i="1"/>
  <c r="AA1987" i="1"/>
  <c r="Z1987" i="1"/>
  <c r="AA1986" i="1"/>
  <c r="Z1986" i="1"/>
  <c r="AA1985" i="1"/>
  <c r="Z1985" i="1"/>
  <c r="AA1984" i="1"/>
  <c r="Z1984" i="1"/>
  <c r="AA1983" i="1"/>
  <c r="Z1983" i="1"/>
  <c r="AA1982" i="1"/>
  <c r="Z1982" i="1"/>
  <c r="AA1981" i="1"/>
  <c r="Z1981" i="1"/>
  <c r="AA1980" i="1"/>
  <c r="Z1980" i="1"/>
  <c r="AA1979" i="1"/>
  <c r="Z1979" i="1"/>
  <c r="AA1978" i="1"/>
  <c r="Z1978" i="1"/>
  <c r="AA1977" i="1"/>
  <c r="Z1977" i="1"/>
  <c r="AA1976" i="1"/>
  <c r="Z1976" i="1"/>
  <c r="I1958" i="1" l="1"/>
  <c r="I1957" i="1"/>
  <c r="Z1953" i="1" l="1"/>
  <c r="AA1953" i="1"/>
  <c r="Z1954" i="1"/>
  <c r="AA1954" i="1"/>
  <c r="Z1955" i="1"/>
  <c r="AA1955" i="1"/>
  <c r="Z1956" i="1"/>
  <c r="AA1956" i="1"/>
  <c r="Z1957" i="1"/>
  <c r="AA1957" i="1"/>
  <c r="Z1958" i="1"/>
  <c r="AA1958" i="1"/>
  <c r="Z1959" i="1"/>
  <c r="AA1959" i="1"/>
  <c r="Z1960" i="1"/>
  <c r="AA1960" i="1"/>
  <c r="Z1961" i="1"/>
  <c r="AA1961" i="1"/>
  <c r="Z1962" i="1"/>
  <c r="AA1962" i="1"/>
  <c r="Z1963" i="1"/>
  <c r="AA1963" i="1"/>
  <c r="Z1964" i="1"/>
  <c r="AA1964" i="1"/>
  <c r="Z1965" i="1"/>
  <c r="AA1965" i="1"/>
  <c r="Z1966" i="1"/>
  <c r="AA1966" i="1"/>
  <c r="Z1967" i="1"/>
  <c r="AA1967" i="1"/>
  <c r="Z1968" i="1"/>
  <c r="AA1968" i="1"/>
  <c r="Z1969" i="1"/>
  <c r="AA1969" i="1"/>
  <c r="Z1970" i="1"/>
  <c r="AA1970" i="1"/>
  <c r="Z1971" i="1"/>
  <c r="AA1971" i="1"/>
  <c r="Z1972" i="1"/>
  <c r="AA1972" i="1"/>
  <c r="Z1973" i="1"/>
  <c r="AA1973" i="1"/>
  <c r="Z1974" i="1"/>
  <c r="AA1974" i="1"/>
  <c r="Z1975" i="1"/>
  <c r="AA1975" i="1"/>
  <c r="Z1952" i="1"/>
  <c r="AA1952" i="1"/>
  <c r="Z1951" i="1"/>
  <c r="AA1951" i="1"/>
  <c r="I1951" i="1"/>
  <c r="J1951" i="1"/>
  <c r="K1951" i="1"/>
  <c r="L1951" i="1"/>
  <c r="M1951" i="1"/>
  <c r="N1951" i="1"/>
  <c r="O1951" i="1"/>
  <c r="P1951" i="1"/>
  <c r="Q1951" i="1"/>
  <c r="R1951" i="1"/>
  <c r="S1951" i="1"/>
  <c r="T1951" i="1"/>
  <c r="U1951" i="1"/>
  <c r="V1951" i="1"/>
  <c r="I1952" i="1"/>
  <c r="J1952" i="1"/>
  <c r="K1952" i="1"/>
  <c r="L1952" i="1"/>
  <c r="M1952" i="1"/>
  <c r="N1952" i="1"/>
  <c r="O1952" i="1"/>
  <c r="P1952" i="1"/>
  <c r="Q1952" i="1"/>
  <c r="R1952" i="1"/>
  <c r="S1952" i="1"/>
  <c r="T1952" i="1"/>
  <c r="U1952" i="1"/>
  <c r="V1952" i="1"/>
  <c r="I1953" i="1"/>
  <c r="J1953" i="1"/>
  <c r="K1953" i="1"/>
  <c r="L1953" i="1"/>
  <c r="M1953" i="1"/>
  <c r="N1953" i="1"/>
  <c r="O1953" i="1"/>
  <c r="P1953" i="1"/>
  <c r="Q1953" i="1"/>
  <c r="R1953" i="1"/>
  <c r="S1953" i="1"/>
  <c r="T1953" i="1"/>
  <c r="U1953" i="1"/>
  <c r="V1953" i="1"/>
  <c r="I1954" i="1"/>
  <c r="J1954" i="1"/>
  <c r="K1954" i="1"/>
  <c r="L1954" i="1"/>
  <c r="M1954" i="1"/>
  <c r="N1954" i="1"/>
  <c r="O1954" i="1"/>
  <c r="P1954" i="1"/>
  <c r="Q1954" i="1"/>
  <c r="R1954" i="1"/>
  <c r="S1954" i="1"/>
  <c r="T1954" i="1"/>
  <c r="U1954" i="1"/>
  <c r="V1954" i="1"/>
  <c r="I1955" i="1"/>
  <c r="J1955" i="1"/>
  <c r="K1955" i="1"/>
  <c r="L1955" i="1"/>
  <c r="M1955" i="1"/>
  <c r="N1955" i="1"/>
  <c r="O1955" i="1"/>
  <c r="P1955" i="1"/>
  <c r="Q1955" i="1"/>
  <c r="R1955" i="1"/>
  <c r="S1955" i="1"/>
  <c r="T1955" i="1"/>
  <c r="U1955" i="1"/>
  <c r="V1955" i="1"/>
  <c r="I1956" i="1"/>
  <c r="J1956" i="1"/>
  <c r="K1956" i="1"/>
  <c r="L1956" i="1"/>
  <c r="M1956" i="1"/>
  <c r="N1956" i="1"/>
  <c r="O1956" i="1"/>
  <c r="P1956" i="1"/>
  <c r="Q1956" i="1"/>
  <c r="R1956" i="1"/>
  <c r="S1956" i="1"/>
  <c r="T1956" i="1"/>
  <c r="U1956" i="1"/>
  <c r="V1956" i="1"/>
  <c r="J1957" i="1"/>
  <c r="K1957" i="1"/>
  <c r="L1957" i="1"/>
  <c r="M1957" i="1"/>
  <c r="N1957" i="1"/>
  <c r="O1957" i="1"/>
  <c r="P1957" i="1"/>
  <c r="Q1957" i="1"/>
  <c r="R1957" i="1"/>
  <c r="S1957" i="1"/>
  <c r="T1957" i="1"/>
  <c r="U1957" i="1"/>
  <c r="V1957" i="1"/>
  <c r="J1958" i="1"/>
  <c r="K1958" i="1"/>
  <c r="L1958" i="1"/>
  <c r="M1958" i="1"/>
  <c r="N1958" i="1"/>
  <c r="O1958" i="1"/>
  <c r="P1958" i="1"/>
  <c r="Q1958" i="1"/>
  <c r="R1958" i="1"/>
  <c r="S1958" i="1"/>
  <c r="T1958" i="1"/>
  <c r="U1958" i="1"/>
  <c r="V1958" i="1"/>
  <c r="I1959" i="1"/>
  <c r="J1959" i="1"/>
  <c r="K1959" i="1"/>
  <c r="L1959" i="1"/>
  <c r="M1959" i="1"/>
  <c r="N1959" i="1"/>
  <c r="O1959" i="1"/>
  <c r="P1959" i="1"/>
  <c r="Q1959" i="1"/>
  <c r="R1959" i="1"/>
  <c r="S1959" i="1"/>
  <c r="T1959" i="1"/>
  <c r="U1959" i="1"/>
  <c r="V1959" i="1"/>
  <c r="I1960" i="1"/>
  <c r="J1960" i="1"/>
  <c r="K1960" i="1"/>
  <c r="L1960" i="1"/>
  <c r="M1960" i="1"/>
  <c r="N1960" i="1"/>
  <c r="O1960" i="1"/>
  <c r="P1960" i="1"/>
  <c r="Q1960" i="1"/>
  <c r="R1960" i="1"/>
  <c r="S1960" i="1"/>
  <c r="T1960" i="1"/>
  <c r="U1960" i="1"/>
  <c r="V1960" i="1"/>
  <c r="I1961" i="1"/>
  <c r="J1961" i="1"/>
  <c r="K1961" i="1"/>
  <c r="L1961" i="1"/>
  <c r="M1961" i="1"/>
  <c r="N1961" i="1"/>
  <c r="O1961" i="1"/>
  <c r="P1961" i="1"/>
  <c r="Q1961" i="1"/>
  <c r="R1961" i="1"/>
  <c r="S1961" i="1"/>
  <c r="T1961" i="1"/>
  <c r="U1961" i="1"/>
  <c r="V1961" i="1"/>
  <c r="W1961" i="1"/>
  <c r="I1962" i="1"/>
  <c r="J1962" i="1"/>
  <c r="K1962" i="1"/>
  <c r="L1962" i="1"/>
  <c r="M1962" i="1"/>
  <c r="N1962" i="1"/>
  <c r="O1962" i="1"/>
  <c r="P1962" i="1"/>
  <c r="Q1962" i="1"/>
  <c r="R1962" i="1"/>
  <c r="S1962" i="1"/>
  <c r="T1962" i="1"/>
  <c r="U1962" i="1"/>
  <c r="V1962" i="1"/>
  <c r="I1963" i="1"/>
  <c r="J1963" i="1"/>
  <c r="K1963" i="1"/>
  <c r="L1963" i="1"/>
  <c r="M1963" i="1"/>
  <c r="N1963" i="1"/>
  <c r="O1963" i="1"/>
  <c r="P1963" i="1"/>
  <c r="Q1963" i="1"/>
  <c r="R1963" i="1"/>
  <c r="S1963" i="1"/>
  <c r="T1963" i="1"/>
  <c r="U1963" i="1"/>
  <c r="V1963" i="1"/>
  <c r="I1964" i="1"/>
  <c r="J1964" i="1"/>
  <c r="K1964" i="1"/>
  <c r="L1964" i="1"/>
  <c r="M1964" i="1"/>
  <c r="N1964" i="1"/>
  <c r="O1964" i="1"/>
  <c r="P1964" i="1"/>
  <c r="Q1964" i="1"/>
  <c r="R1964" i="1"/>
  <c r="S1964" i="1"/>
  <c r="T1964" i="1"/>
  <c r="U1964" i="1"/>
  <c r="V1964" i="1"/>
  <c r="W1964" i="1"/>
  <c r="I1965" i="1"/>
  <c r="J1965" i="1"/>
  <c r="K1965" i="1"/>
  <c r="L1965" i="1"/>
  <c r="M1965" i="1"/>
  <c r="N1965" i="1"/>
  <c r="O1965" i="1"/>
  <c r="P1965" i="1"/>
  <c r="Q1965" i="1"/>
  <c r="R1965" i="1"/>
  <c r="S1965" i="1"/>
  <c r="T1965" i="1"/>
  <c r="U1965" i="1"/>
  <c r="V1965" i="1"/>
  <c r="W1965" i="1"/>
  <c r="I1966" i="1"/>
  <c r="J1966" i="1"/>
  <c r="K1966" i="1"/>
  <c r="L1966" i="1"/>
  <c r="M1966" i="1"/>
  <c r="N1966" i="1"/>
  <c r="O1966" i="1"/>
  <c r="P1966" i="1"/>
  <c r="Q1966" i="1"/>
  <c r="R1966" i="1"/>
  <c r="S1966" i="1"/>
  <c r="T1966" i="1"/>
  <c r="U1966" i="1"/>
  <c r="V1966" i="1"/>
  <c r="W1966" i="1"/>
  <c r="I1967" i="1"/>
  <c r="J1967" i="1"/>
  <c r="K1967" i="1"/>
  <c r="L1967" i="1"/>
  <c r="M1967" i="1"/>
  <c r="N1967" i="1"/>
  <c r="O1967" i="1"/>
  <c r="P1967" i="1"/>
  <c r="Q1967" i="1"/>
  <c r="R1967" i="1"/>
  <c r="S1967" i="1"/>
  <c r="T1967" i="1"/>
  <c r="U1967" i="1"/>
  <c r="V1967" i="1"/>
  <c r="I1968" i="1"/>
  <c r="J1968" i="1"/>
  <c r="K1968" i="1"/>
  <c r="L1968" i="1"/>
  <c r="M1968" i="1"/>
  <c r="N1968" i="1"/>
  <c r="O1968" i="1"/>
  <c r="P1968" i="1"/>
  <c r="Q1968" i="1"/>
  <c r="R1968" i="1"/>
  <c r="S1968" i="1"/>
  <c r="T1968" i="1"/>
  <c r="U1968" i="1"/>
  <c r="V1968" i="1"/>
  <c r="I1969" i="1"/>
  <c r="J1969" i="1"/>
  <c r="K1969" i="1"/>
  <c r="L1969" i="1"/>
  <c r="M1969" i="1"/>
  <c r="N1969" i="1"/>
  <c r="O1969" i="1"/>
  <c r="P1969" i="1"/>
  <c r="Q1969" i="1"/>
  <c r="R1969" i="1"/>
  <c r="S1969" i="1"/>
  <c r="T1969" i="1"/>
  <c r="U1969" i="1"/>
  <c r="V1969" i="1"/>
  <c r="I1970" i="1"/>
  <c r="J1970" i="1"/>
  <c r="K1970" i="1"/>
  <c r="L1970" i="1"/>
  <c r="M1970" i="1"/>
  <c r="N1970" i="1"/>
  <c r="O1970" i="1"/>
  <c r="P1970" i="1"/>
  <c r="Q1970" i="1"/>
  <c r="R1970" i="1"/>
  <c r="S1970" i="1"/>
  <c r="T1970" i="1"/>
  <c r="U1970" i="1"/>
  <c r="V1970" i="1"/>
  <c r="W1970" i="1"/>
  <c r="I1971" i="1"/>
  <c r="J1971" i="1"/>
  <c r="K1971" i="1"/>
  <c r="L1971" i="1"/>
  <c r="M1971" i="1"/>
  <c r="N1971" i="1"/>
  <c r="O1971" i="1"/>
  <c r="P1971" i="1"/>
  <c r="Q1971" i="1"/>
  <c r="R1971" i="1"/>
  <c r="S1971" i="1"/>
  <c r="T1971" i="1"/>
  <c r="U1971" i="1"/>
  <c r="V1971" i="1"/>
  <c r="W1971" i="1"/>
  <c r="I1972" i="1"/>
  <c r="J1972" i="1"/>
  <c r="K1972" i="1"/>
  <c r="L1972" i="1"/>
  <c r="M1972" i="1"/>
  <c r="N1972" i="1"/>
  <c r="O1972" i="1"/>
  <c r="P1972" i="1"/>
  <c r="Q1972" i="1"/>
  <c r="R1972" i="1"/>
  <c r="S1972" i="1"/>
  <c r="T1972" i="1"/>
  <c r="U1972" i="1"/>
  <c r="V1972" i="1"/>
  <c r="W1972" i="1"/>
  <c r="I1973" i="1"/>
  <c r="J1973" i="1"/>
  <c r="K1973" i="1"/>
  <c r="L1973" i="1"/>
  <c r="M1973" i="1"/>
  <c r="N1973" i="1"/>
  <c r="O1973" i="1"/>
  <c r="P1973" i="1"/>
  <c r="Q1973" i="1"/>
  <c r="R1973" i="1"/>
  <c r="S1973" i="1"/>
  <c r="T1973" i="1"/>
  <c r="U1973" i="1"/>
  <c r="V1973" i="1"/>
  <c r="Z1924" i="1" l="1"/>
  <c r="AA1924" i="1"/>
  <c r="Z1925" i="1"/>
  <c r="AA1925" i="1"/>
  <c r="Z1926" i="1"/>
  <c r="AA1926" i="1"/>
  <c r="Z1927" i="1"/>
  <c r="AA1927" i="1"/>
  <c r="Z1928" i="1"/>
  <c r="AA1928" i="1"/>
  <c r="Z1929" i="1"/>
  <c r="AA1929" i="1"/>
  <c r="Z1930" i="1"/>
  <c r="AA1930" i="1"/>
  <c r="Z1931" i="1"/>
  <c r="AA1931" i="1"/>
  <c r="Z1932" i="1"/>
  <c r="AA1932" i="1"/>
  <c r="Z1933" i="1"/>
  <c r="AA1933" i="1"/>
  <c r="I1924" i="1"/>
  <c r="J1924" i="1"/>
  <c r="K1924" i="1"/>
  <c r="L1924" i="1"/>
  <c r="M1924" i="1"/>
  <c r="N1924" i="1"/>
  <c r="O1924" i="1"/>
  <c r="P1924" i="1"/>
  <c r="Q1924" i="1"/>
  <c r="R1924" i="1"/>
  <c r="S1924" i="1"/>
  <c r="T1924" i="1"/>
  <c r="U1924" i="1"/>
  <c r="V1924" i="1"/>
  <c r="I1925" i="1"/>
  <c r="J1925" i="1"/>
  <c r="K1925" i="1"/>
  <c r="L1925" i="1"/>
  <c r="M1925" i="1"/>
  <c r="N1925" i="1"/>
  <c r="O1925" i="1"/>
  <c r="P1925" i="1"/>
  <c r="Q1925" i="1"/>
  <c r="R1925" i="1"/>
  <c r="S1925" i="1"/>
  <c r="T1925" i="1"/>
  <c r="U1925" i="1"/>
  <c r="V1925" i="1"/>
  <c r="I1926" i="1"/>
  <c r="J1926" i="1"/>
  <c r="K1926" i="1"/>
  <c r="L1926" i="1"/>
  <c r="M1926" i="1"/>
  <c r="N1926" i="1"/>
  <c r="O1926" i="1"/>
  <c r="P1926" i="1"/>
  <c r="Q1926" i="1"/>
  <c r="R1926" i="1"/>
  <c r="S1926" i="1"/>
  <c r="T1926" i="1"/>
  <c r="U1926" i="1"/>
  <c r="V1926" i="1"/>
  <c r="I1927" i="1"/>
  <c r="J1927" i="1"/>
  <c r="K1927" i="1"/>
  <c r="L1927" i="1"/>
  <c r="M1927" i="1"/>
  <c r="N1927" i="1"/>
  <c r="O1927" i="1"/>
  <c r="P1927" i="1"/>
  <c r="Q1927" i="1"/>
  <c r="R1927" i="1"/>
  <c r="S1927" i="1"/>
  <c r="T1927" i="1"/>
  <c r="U1927" i="1"/>
  <c r="V1927" i="1"/>
  <c r="W1927" i="1"/>
  <c r="I1928" i="1"/>
  <c r="J1928" i="1"/>
  <c r="K1928" i="1"/>
  <c r="L1928" i="1"/>
  <c r="M1928" i="1"/>
  <c r="N1928" i="1"/>
  <c r="O1928" i="1"/>
  <c r="P1928" i="1"/>
  <c r="Q1928" i="1"/>
  <c r="R1928" i="1"/>
  <c r="S1928" i="1"/>
  <c r="T1928" i="1"/>
  <c r="U1928" i="1"/>
  <c r="V1928" i="1"/>
  <c r="W1928" i="1"/>
  <c r="J1929" i="1"/>
  <c r="K1929" i="1"/>
  <c r="L1929" i="1"/>
  <c r="M1929" i="1"/>
  <c r="N1929" i="1"/>
  <c r="O1929" i="1"/>
  <c r="P1929" i="1"/>
  <c r="Q1929" i="1"/>
  <c r="R1929" i="1"/>
  <c r="S1929" i="1"/>
  <c r="T1929" i="1"/>
  <c r="U1929" i="1"/>
  <c r="V1929" i="1"/>
  <c r="I1930" i="1"/>
  <c r="J1930" i="1"/>
  <c r="K1930" i="1"/>
  <c r="L1930" i="1"/>
  <c r="M1930" i="1"/>
  <c r="N1930" i="1"/>
  <c r="O1930" i="1"/>
  <c r="P1930" i="1"/>
  <c r="Q1930" i="1"/>
  <c r="R1930" i="1"/>
  <c r="S1930" i="1"/>
  <c r="T1930" i="1"/>
  <c r="U1930" i="1"/>
  <c r="V1930" i="1"/>
  <c r="W1930" i="1"/>
  <c r="I1931" i="1"/>
  <c r="J1931" i="1"/>
  <c r="K1931" i="1"/>
  <c r="L1931" i="1"/>
  <c r="M1931" i="1"/>
  <c r="N1931" i="1"/>
  <c r="O1931" i="1"/>
  <c r="P1931" i="1"/>
  <c r="Q1931" i="1"/>
  <c r="R1931" i="1"/>
  <c r="S1931" i="1"/>
  <c r="T1931" i="1"/>
  <c r="U1931" i="1"/>
  <c r="V1931" i="1"/>
  <c r="W1931" i="1"/>
  <c r="I1932" i="1"/>
  <c r="J1932" i="1"/>
  <c r="K1932" i="1"/>
  <c r="L1932" i="1"/>
  <c r="M1932" i="1"/>
  <c r="N1932" i="1"/>
  <c r="O1932" i="1"/>
  <c r="P1932" i="1"/>
  <c r="Q1932" i="1"/>
  <c r="R1932" i="1"/>
  <c r="S1932" i="1"/>
  <c r="T1932" i="1"/>
  <c r="U1932" i="1"/>
  <c r="V1932" i="1"/>
  <c r="W1932" i="1"/>
  <c r="I1933" i="1"/>
  <c r="J1933" i="1"/>
  <c r="K1933" i="1"/>
  <c r="L1933" i="1"/>
  <c r="M1933" i="1"/>
  <c r="N1933" i="1"/>
  <c r="O1933" i="1"/>
  <c r="P1933" i="1"/>
  <c r="Q1933" i="1"/>
  <c r="R1933" i="1"/>
  <c r="S1933" i="1"/>
  <c r="T1933" i="1"/>
  <c r="U1933" i="1"/>
  <c r="V1933" i="1"/>
  <c r="W1933" i="1"/>
  <c r="W1914" i="1"/>
  <c r="BA1824" i="1" l="1"/>
  <c r="BA1822" i="1"/>
  <c r="BA1819" i="1"/>
  <c r="BA1818" i="1"/>
  <c r="BA1817" i="1"/>
  <c r="BA1811" i="1"/>
  <c r="BA1806" i="1"/>
  <c r="BA1796" i="1"/>
  <c r="BA1795" i="1"/>
  <c r="BA1790" i="1"/>
  <c r="BA1786" i="1"/>
  <c r="BA1784" i="1"/>
  <c r="BA1780" i="1"/>
  <c r="BA1779" i="1"/>
  <c r="BA1777" i="1"/>
  <c r="BA1776" i="1"/>
  <c r="BA1768" i="1"/>
  <c r="BA1760" i="1"/>
  <c r="BA1723" i="1"/>
  <c r="BA1718" i="1"/>
  <c r="BA1717" i="1"/>
  <c r="BA1712" i="1"/>
  <c r="BA1704" i="1"/>
  <c r="BA1702" i="1"/>
  <c r="BA1700" i="1"/>
  <c r="BA1693" i="1"/>
  <c r="BA1691" i="1"/>
  <c r="BA1686" i="1"/>
  <c r="BA1685" i="1"/>
  <c r="BA1679"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877" i="1"/>
  <c r="AA1878" i="1"/>
  <c r="AA1876" i="1"/>
  <c r="Z1877" i="1"/>
  <c r="Z1878" i="1"/>
  <c r="Z1879" i="1"/>
  <c r="Z1880" i="1"/>
  <c r="Z1881" i="1"/>
  <c r="Z1882" i="1"/>
  <c r="Z1883" i="1"/>
  <c r="Z1884" i="1"/>
  <c r="Z1885" i="1"/>
  <c r="Z1886" i="1"/>
  <c r="Z1887" i="1"/>
  <c r="Z1888" i="1"/>
  <c r="Z1889" i="1"/>
  <c r="Z1890" i="1"/>
  <c r="Z1891" i="1"/>
  <c r="Z1892" i="1"/>
  <c r="Z1893" i="1"/>
  <c r="Z1894" i="1"/>
  <c r="Z1895" i="1"/>
  <c r="Z1896" i="1"/>
  <c r="Z1897" i="1"/>
  <c r="Z1898" i="1"/>
  <c r="Z1899" i="1"/>
  <c r="Z1900" i="1"/>
  <c r="Z1901" i="1"/>
  <c r="Z1902" i="1"/>
  <c r="Z1903" i="1"/>
  <c r="Z1904" i="1"/>
  <c r="Z1905" i="1"/>
  <c r="Z1906" i="1"/>
  <c r="Z1907" i="1"/>
  <c r="Z1908" i="1"/>
  <c r="Z1909" i="1"/>
  <c r="Z1910" i="1"/>
  <c r="Z1911" i="1"/>
  <c r="Z1912" i="1"/>
  <c r="Z1913" i="1"/>
  <c r="Z1914" i="1"/>
  <c r="Z1915" i="1"/>
  <c r="Z1916" i="1"/>
  <c r="Z1917" i="1"/>
  <c r="Z1918" i="1"/>
  <c r="Z1919" i="1"/>
  <c r="Z1920" i="1"/>
  <c r="Z1921" i="1"/>
  <c r="Z1922" i="1"/>
  <c r="Z1923" i="1"/>
  <c r="Z1876" i="1"/>
  <c r="I1885" i="1"/>
  <c r="J1885" i="1"/>
  <c r="K1885" i="1"/>
  <c r="L1885" i="1"/>
  <c r="M1885" i="1"/>
  <c r="N1885" i="1"/>
  <c r="O1885" i="1"/>
  <c r="P1885" i="1"/>
  <c r="Q1885" i="1"/>
  <c r="R1885" i="1"/>
  <c r="S1885" i="1"/>
  <c r="T1885" i="1"/>
  <c r="U1885" i="1"/>
  <c r="V1885" i="1"/>
  <c r="W1885" i="1"/>
  <c r="I1886" i="1"/>
  <c r="J1886" i="1"/>
  <c r="K1886" i="1"/>
  <c r="L1886" i="1"/>
  <c r="M1886" i="1"/>
  <c r="N1886" i="1"/>
  <c r="O1886" i="1"/>
  <c r="P1886" i="1"/>
  <c r="Q1886" i="1"/>
  <c r="R1886" i="1"/>
  <c r="S1886" i="1"/>
  <c r="T1886" i="1"/>
  <c r="U1886" i="1"/>
  <c r="V1886" i="1"/>
  <c r="W1886" i="1"/>
  <c r="I1887" i="1"/>
  <c r="J1887" i="1"/>
  <c r="K1887" i="1"/>
  <c r="L1887" i="1"/>
  <c r="M1887" i="1"/>
  <c r="N1887" i="1"/>
  <c r="O1887" i="1"/>
  <c r="P1887" i="1"/>
  <c r="Q1887" i="1"/>
  <c r="R1887" i="1"/>
  <c r="S1887" i="1"/>
  <c r="T1887" i="1"/>
  <c r="U1887" i="1"/>
  <c r="V1887" i="1"/>
  <c r="W1887" i="1"/>
  <c r="I1888" i="1"/>
  <c r="J1888" i="1"/>
  <c r="K1888" i="1"/>
  <c r="L1888" i="1"/>
  <c r="M1888" i="1"/>
  <c r="N1888" i="1"/>
  <c r="O1888" i="1"/>
  <c r="P1888" i="1"/>
  <c r="Q1888" i="1"/>
  <c r="R1888" i="1"/>
  <c r="S1888" i="1"/>
  <c r="T1888" i="1"/>
  <c r="U1888" i="1"/>
  <c r="V1888" i="1"/>
  <c r="W1888" i="1"/>
  <c r="I1889" i="1"/>
  <c r="J1889" i="1"/>
  <c r="K1889" i="1"/>
  <c r="L1889" i="1"/>
  <c r="M1889" i="1"/>
  <c r="N1889" i="1"/>
  <c r="O1889" i="1"/>
  <c r="P1889" i="1"/>
  <c r="Q1889" i="1"/>
  <c r="R1889" i="1"/>
  <c r="S1889" i="1"/>
  <c r="T1889" i="1"/>
  <c r="U1889" i="1"/>
  <c r="V1889" i="1"/>
  <c r="W1889" i="1"/>
  <c r="I1890" i="1"/>
  <c r="J1890" i="1"/>
  <c r="K1890" i="1"/>
  <c r="L1890" i="1"/>
  <c r="M1890" i="1"/>
  <c r="N1890" i="1"/>
  <c r="O1890" i="1"/>
  <c r="P1890" i="1"/>
  <c r="Q1890" i="1"/>
  <c r="R1890" i="1"/>
  <c r="S1890" i="1"/>
  <c r="T1890" i="1"/>
  <c r="U1890" i="1"/>
  <c r="V1890" i="1"/>
  <c r="I1891" i="1"/>
  <c r="J1891" i="1"/>
  <c r="K1891" i="1"/>
  <c r="L1891" i="1"/>
  <c r="M1891" i="1"/>
  <c r="N1891" i="1"/>
  <c r="O1891" i="1"/>
  <c r="P1891" i="1"/>
  <c r="Q1891" i="1"/>
  <c r="R1891" i="1"/>
  <c r="S1891" i="1"/>
  <c r="T1891" i="1"/>
  <c r="U1891" i="1"/>
  <c r="V1891" i="1"/>
  <c r="W1891" i="1"/>
  <c r="I1892" i="1"/>
  <c r="J1892" i="1"/>
  <c r="K1892" i="1"/>
  <c r="L1892" i="1"/>
  <c r="M1892" i="1"/>
  <c r="N1892" i="1"/>
  <c r="O1892" i="1"/>
  <c r="P1892" i="1"/>
  <c r="Q1892" i="1"/>
  <c r="R1892" i="1"/>
  <c r="S1892" i="1"/>
  <c r="T1892" i="1"/>
  <c r="U1892" i="1"/>
  <c r="V1892" i="1"/>
  <c r="W1892" i="1"/>
  <c r="I1893" i="1"/>
  <c r="J1893" i="1"/>
  <c r="K1893" i="1"/>
  <c r="L1893" i="1"/>
  <c r="M1893" i="1"/>
  <c r="N1893" i="1"/>
  <c r="O1893" i="1"/>
  <c r="P1893" i="1"/>
  <c r="Q1893" i="1"/>
  <c r="R1893" i="1"/>
  <c r="S1893" i="1"/>
  <c r="T1893" i="1"/>
  <c r="U1893" i="1"/>
  <c r="V1893" i="1"/>
  <c r="I1894" i="1"/>
  <c r="J1894" i="1"/>
  <c r="K1894" i="1"/>
  <c r="L1894" i="1"/>
  <c r="M1894" i="1"/>
  <c r="N1894" i="1"/>
  <c r="O1894" i="1"/>
  <c r="P1894" i="1"/>
  <c r="Q1894" i="1"/>
  <c r="R1894" i="1"/>
  <c r="S1894" i="1"/>
  <c r="T1894" i="1"/>
  <c r="U1894" i="1"/>
  <c r="V1894" i="1"/>
  <c r="I1895" i="1"/>
  <c r="J1895" i="1"/>
  <c r="K1895" i="1"/>
  <c r="L1895" i="1"/>
  <c r="M1895" i="1"/>
  <c r="N1895" i="1"/>
  <c r="O1895" i="1"/>
  <c r="P1895" i="1"/>
  <c r="Q1895" i="1"/>
  <c r="R1895" i="1"/>
  <c r="S1895" i="1"/>
  <c r="T1895" i="1"/>
  <c r="U1895" i="1"/>
  <c r="V1895" i="1"/>
  <c r="W1895" i="1"/>
  <c r="I1896" i="1"/>
  <c r="J1896" i="1"/>
  <c r="K1896" i="1"/>
  <c r="L1896" i="1"/>
  <c r="M1896" i="1"/>
  <c r="N1896" i="1"/>
  <c r="O1896" i="1"/>
  <c r="P1896" i="1"/>
  <c r="Q1896" i="1"/>
  <c r="R1896" i="1"/>
  <c r="S1896" i="1"/>
  <c r="T1896" i="1"/>
  <c r="U1896" i="1"/>
  <c r="V1896" i="1"/>
  <c r="I1897" i="1"/>
  <c r="J1897" i="1"/>
  <c r="K1897" i="1"/>
  <c r="L1897" i="1"/>
  <c r="M1897" i="1"/>
  <c r="N1897" i="1"/>
  <c r="O1897" i="1"/>
  <c r="P1897" i="1"/>
  <c r="Q1897" i="1"/>
  <c r="R1897" i="1"/>
  <c r="S1897" i="1"/>
  <c r="T1897" i="1"/>
  <c r="U1897" i="1"/>
  <c r="V1897" i="1"/>
  <c r="W1897" i="1"/>
  <c r="I1898" i="1"/>
  <c r="J1898" i="1"/>
  <c r="K1898" i="1"/>
  <c r="L1898" i="1"/>
  <c r="M1898" i="1"/>
  <c r="N1898" i="1"/>
  <c r="O1898" i="1"/>
  <c r="P1898" i="1"/>
  <c r="Q1898" i="1"/>
  <c r="R1898" i="1"/>
  <c r="S1898" i="1"/>
  <c r="T1898" i="1"/>
  <c r="U1898" i="1"/>
  <c r="V1898" i="1"/>
  <c r="W1898" i="1"/>
  <c r="I1899" i="1"/>
  <c r="J1899" i="1"/>
  <c r="K1899" i="1"/>
  <c r="L1899" i="1"/>
  <c r="M1899" i="1"/>
  <c r="N1899" i="1"/>
  <c r="O1899" i="1"/>
  <c r="P1899" i="1"/>
  <c r="Q1899" i="1"/>
  <c r="R1899" i="1"/>
  <c r="S1899" i="1"/>
  <c r="T1899" i="1"/>
  <c r="U1899" i="1"/>
  <c r="V1899" i="1"/>
  <c r="W1899" i="1"/>
  <c r="I1900" i="1"/>
  <c r="J1900" i="1"/>
  <c r="K1900" i="1"/>
  <c r="L1900" i="1"/>
  <c r="M1900" i="1"/>
  <c r="N1900" i="1"/>
  <c r="O1900" i="1"/>
  <c r="P1900" i="1"/>
  <c r="Q1900" i="1"/>
  <c r="R1900" i="1"/>
  <c r="S1900" i="1"/>
  <c r="T1900" i="1"/>
  <c r="U1900" i="1"/>
  <c r="V1900" i="1"/>
  <c r="W1900" i="1"/>
  <c r="I1901" i="1"/>
  <c r="J1901" i="1"/>
  <c r="K1901" i="1"/>
  <c r="L1901" i="1"/>
  <c r="M1901" i="1"/>
  <c r="N1901" i="1"/>
  <c r="O1901" i="1"/>
  <c r="P1901" i="1"/>
  <c r="Q1901" i="1"/>
  <c r="R1901" i="1"/>
  <c r="S1901" i="1"/>
  <c r="T1901" i="1"/>
  <c r="U1901" i="1"/>
  <c r="V1901" i="1"/>
  <c r="I1902" i="1"/>
  <c r="J1902" i="1"/>
  <c r="K1902" i="1"/>
  <c r="L1902" i="1"/>
  <c r="M1902" i="1"/>
  <c r="N1902" i="1"/>
  <c r="O1902" i="1"/>
  <c r="P1902" i="1"/>
  <c r="Q1902" i="1"/>
  <c r="R1902" i="1"/>
  <c r="S1902" i="1"/>
  <c r="T1902" i="1"/>
  <c r="U1902" i="1"/>
  <c r="V1902" i="1"/>
  <c r="W1902" i="1"/>
  <c r="I1903" i="1"/>
  <c r="J1903" i="1"/>
  <c r="K1903" i="1"/>
  <c r="L1903" i="1"/>
  <c r="M1903" i="1"/>
  <c r="N1903" i="1"/>
  <c r="O1903" i="1"/>
  <c r="P1903" i="1"/>
  <c r="Q1903" i="1"/>
  <c r="R1903" i="1"/>
  <c r="S1903" i="1"/>
  <c r="T1903" i="1"/>
  <c r="U1903" i="1"/>
  <c r="V1903" i="1"/>
  <c r="W1903" i="1"/>
  <c r="I1904" i="1"/>
  <c r="J1904" i="1"/>
  <c r="K1904" i="1"/>
  <c r="L1904" i="1"/>
  <c r="M1904" i="1"/>
  <c r="N1904" i="1"/>
  <c r="O1904" i="1"/>
  <c r="P1904" i="1"/>
  <c r="Q1904" i="1"/>
  <c r="R1904" i="1"/>
  <c r="S1904" i="1"/>
  <c r="T1904" i="1"/>
  <c r="U1904" i="1"/>
  <c r="V1904" i="1"/>
  <c r="I1905" i="1"/>
  <c r="J1905" i="1"/>
  <c r="K1905" i="1"/>
  <c r="L1905" i="1"/>
  <c r="M1905" i="1"/>
  <c r="N1905" i="1"/>
  <c r="O1905" i="1"/>
  <c r="P1905" i="1"/>
  <c r="Q1905" i="1"/>
  <c r="R1905" i="1"/>
  <c r="S1905" i="1"/>
  <c r="T1905" i="1"/>
  <c r="U1905" i="1"/>
  <c r="V1905" i="1"/>
  <c r="W1905" i="1"/>
  <c r="I1906" i="1"/>
  <c r="J1906" i="1"/>
  <c r="K1906" i="1"/>
  <c r="L1906" i="1"/>
  <c r="M1906" i="1"/>
  <c r="N1906" i="1"/>
  <c r="O1906" i="1"/>
  <c r="P1906" i="1"/>
  <c r="Q1906" i="1"/>
  <c r="R1906" i="1"/>
  <c r="S1906" i="1"/>
  <c r="T1906" i="1"/>
  <c r="U1906" i="1"/>
  <c r="V1906" i="1"/>
  <c r="W1906" i="1"/>
  <c r="I1907" i="1"/>
  <c r="J1907" i="1"/>
  <c r="K1907" i="1"/>
  <c r="L1907" i="1"/>
  <c r="M1907" i="1"/>
  <c r="N1907" i="1"/>
  <c r="O1907" i="1"/>
  <c r="P1907" i="1"/>
  <c r="Q1907" i="1"/>
  <c r="R1907" i="1"/>
  <c r="S1907" i="1"/>
  <c r="T1907" i="1"/>
  <c r="U1907" i="1"/>
  <c r="V1907" i="1"/>
  <c r="W1907" i="1"/>
  <c r="I1908" i="1"/>
  <c r="J1908" i="1"/>
  <c r="K1908" i="1"/>
  <c r="L1908" i="1"/>
  <c r="M1908" i="1"/>
  <c r="N1908" i="1"/>
  <c r="O1908" i="1"/>
  <c r="P1908" i="1"/>
  <c r="Q1908" i="1"/>
  <c r="R1908" i="1"/>
  <c r="S1908" i="1"/>
  <c r="T1908" i="1"/>
  <c r="U1908" i="1"/>
  <c r="V1908" i="1"/>
  <c r="W1908" i="1"/>
  <c r="I1909" i="1"/>
  <c r="J1909" i="1"/>
  <c r="K1909" i="1"/>
  <c r="L1909" i="1"/>
  <c r="M1909" i="1"/>
  <c r="N1909" i="1"/>
  <c r="O1909" i="1"/>
  <c r="P1909" i="1"/>
  <c r="Q1909" i="1"/>
  <c r="R1909" i="1"/>
  <c r="S1909" i="1"/>
  <c r="T1909" i="1"/>
  <c r="U1909" i="1"/>
  <c r="V1909" i="1"/>
  <c r="W1909" i="1"/>
  <c r="I1910" i="1"/>
  <c r="J1910" i="1"/>
  <c r="K1910" i="1"/>
  <c r="L1910" i="1"/>
  <c r="M1910" i="1"/>
  <c r="N1910" i="1"/>
  <c r="O1910" i="1"/>
  <c r="P1910" i="1"/>
  <c r="Q1910" i="1"/>
  <c r="R1910" i="1"/>
  <c r="S1910" i="1"/>
  <c r="T1910" i="1"/>
  <c r="U1910" i="1"/>
  <c r="V1910" i="1"/>
  <c r="I1911" i="1"/>
  <c r="J1911" i="1"/>
  <c r="K1911" i="1"/>
  <c r="L1911" i="1"/>
  <c r="M1911" i="1"/>
  <c r="N1911" i="1"/>
  <c r="O1911" i="1"/>
  <c r="P1911" i="1"/>
  <c r="Q1911" i="1"/>
  <c r="R1911" i="1"/>
  <c r="S1911" i="1"/>
  <c r="T1911" i="1"/>
  <c r="U1911" i="1"/>
  <c r="V1911" i="1"/>
  <c r="W1911" i="1"/>
  <c r="I1912" i="1"/>
  <c r="J1912" i="1"/>
  <c r="K1912" i="1"/>
  <c r="L1912" i="1"/>
  <c r="M1912" i="1"/>
  <c r="N1912" i="1"/>
  <c r="O1912" i="1"/>
  <c r="P1912" i="1"/>
  <c r="Q1912" i="1"/>
  <c r="R1912" i="1"/>
  <c r="S1912" i="1"/>
  <c r="T1912" i="1"/>
  <c r="U1912" i="1"/>
  <c r="V1912" i="1"/>
  <c r="W1912" i="1"/>
  <c r="I1913" i="1"/>
  <c r="J1913" i="1"/>
  <c r="K1913" i="1"/>
  <c r="L1913" i="1"/>
  <c r="M1913" i="1"/>
  <c r="N1913" i="1"/>
  <c r="O1913" i="1"/>
  <c r="P1913" i="1"/>
  <c r="Q1913" i="1"/>
  <c r="R1913" i="1"/>
  <c r="S1913" i="1"/>
  <c r="T1913" i="1"/>
  <c r="U1913" i="1"/>
  <c r="V1913" i="1"/>
  <c r="W1913" i="1"/>
  <c r="I1914" i="1"/>
  <c r="J1914" i="1"/>
  <c r="K1914" i="1"/>
  <c r="L1914" i="1"/>
  <c r="M1914" i="1"/>
  <c r="N1914" i="1"/>
  <c r="O1914" i="1"/>
  <c r="P1914" i="1"/>
  <c r="Q1914" i="1"/>
  <c r="R1914" i="1"/>
  <c r="S1914" i="1"/>
  <c r="T1914" i="1"/>
  <c r="U1914" i="1"/>
  <c r="V1914" i="1"/>
  <c r="I1915" i="1"/>
  <c r="J1915" i="1"/>
  <c r="K1915" i="1"/>
  <c r="L1915" i="1"/>
  <c r="M1915" i="1"/>
  <c r="N1915" i="1"/>
  <c r="O1915" i="1"/>
  <c r="P1915" i="1"/>
  <c r="Q1915" i="1"/>
  <c r="R1915" i="1"/>
  <c r="S1915" i="1"/>
  <c r="T1915" i="1"/>
  <c r="U1915" i="1"/>
  <c r="V1915" i="1"/>
  <c r="W1915" i="1"/>
  <c r="I1916" i="1"/>
  <c r="J1916" i="1"/>
  <c r="K1916" i="1"/>
  <c r="L1916" i="1"/>
  <c r="M1916" i="1"/>
  <c r="N1916" i="1"/>
  <c r="O1916" i="1"/>
  <c r="P1916" i="1"/>
  <c r="Q1916" i="1"/>
  <c r="R1916" i="1"/>
  <c r="S1916" i="1"/>
  <c r="T1916" i="1"/>
  <c r="U1916" i="1"/>
  <c r="V1916" i="1"/>
  <c r="I1917" i="1"/>
  <c r="J1917" i="1"/>
  <c r="K1917" i="1"/>
  <c r="L1917" i="1"/>
  <c r="M1917" i="1"/>
  <c r="N1917" i="1"/>
  <c r="O1917" i="1"/>
  <c r="P1917" i="1"/>
  <c r="Q1917" i="1"/>
  <c r="R1917" i="1"/>
  <c r="S1917" i="1"/>
  <c r="T1917" i="1"/>
  <c r="U1917" i="1"/>
  <c r="V1917" i="1"/>
  <c r="W1917" i="1"/>
  <c r="I1918" i="1"/>
  <c r="J1918" i="1"/>
  <c r="K1918" i="1"/>
  <c r="L1918" i="1"/>
  <c r="M1918" i="1"/>
  <c r="N1918" i="1"/>
  <c r="O1918" i="1"/>
  <c r="P1918" i="1"/>
  <c r="Q1918" i="1"/>
  <c r="R1918" i="1"/>
  <c r="S1918" i="1"/>
  <c r="T1918" i="1"/>
  <c r="U1918" i="1"/>
  <c r="V1918" i="1"/>
  <c r="W1918" i="1"/>
  <c r="I1919" i="1"/>
  <c r="J1919" i="1"/>
  <c r="K1919" i="1"/>
  <c r="L1919" i="1"/>
  <c r="M1919" i="1"/>
  <c r="N1919" i="1"/>
  <c r="O1919" i="1"/>
  <c r="P1919" i="1"/>
  <c r="Q1919" i="1"/>
  <c r="R1919" i="1"/>
  <c r="S1919" i="1"/>
  <c r="T1919" i="1"/>
  <c r="U1919" i="1"/>
  <c r="V1919" i="1"/>
  <c r="W1919" i="1"/>
  <c r="I1920" i="1"/>
  <c r="J1920" i="1"/>
  <c r="K1920" i="1"/>
  <c r="L1920" i="1"/>
  <c r="M1920" i="1"/>
  <c r="N1920" i="1"/>
  <c r="O1920" i="1"/>
  <c r="P1920" i="1"/>
  <c r="Q1920" i="1"/>
  <c r="R1920" i="1"/>
  <c r="S1920" i="1"/>
  <c r="T1920" i="1"/>
  <c r="U1920" i="1"/>
  <c r="V1920" i="1"/>
  <c r="I1921" i="1"/>
  <c r="J1921" i="1"/>
  <c r="K1921" i="1"/>
  <c r="L1921" i="1"/>
  <c r="M1921" i="1"/>
  <c r="N1921" i="1"/>
  <c r="O1921" i="1"/>
  <c r="P1921" i="1"/>
  <c r="Q1921" i="1"/>
  <c r="R1921" i="1"/>
  <c r="S1921" i="1"/>
  <c r="T1921" i="1"/>
  <c r="U1921" i="1"/>
  <c r="V1921" i="1"/>
  <c r="W1921" i="1"/>
  <c r="I1922" i="1"/>
  <c r="J1922" i="1"/>
  <c r="K1922" i="1"/>
  <c r="L1922" i="1"/>
  <c r="M1922" i="1"/>
  <c r="N1922" i="1"/>
  <c r="O1922" i="1"/>
  <c r="P1922" i="1"/>
  <c r="Q1922" i="1"/>
  <c r="R1922" i="1"/>
  <c r="S1922" i="1"/>
  <c r="T1922" i="1"/>
  <c r="U1922" i="1"/>
  <c r="V1922" i="1"/>
  <c r="W1922" i="1"/>
  <c r="I1923" i="1"/>
  <c r="J1923" i="1"/>
  <c r="K1923" i="1"/>
  <c r="L1923" i="1"/>
  <c r="M1923" i="1"/>
  <c r="N1923" i="1"/>
  <c r="O1923" i="1"/>
  <c r="P1923" i="1"/>
  <c r="Q1923" i="1"/>
  <c r="R1923" i="1"/>
  <c r="S1923" i="1"/>
  <c r="T1923" i="1"/>
  <c r="U1923" i="1"/>
  <c r="V1923" i="1"/>
  <c r="W1923" i="1"/>
  <c r="I1876" i="1"/>
  <c r="J1876" i="1"/>
  <c r="K1876" i="1"/>
  <c r="L1876" i="1"/>
  <c r="M1876" i="1"/>
  <c r="N1876" i="1"/>
  <c r="O1876" i="1"/>
  <c r="P1876" i="1"/>
  <c r="Q1876" i="1"/>
  <c r="R1876" i="1"/>
  <c r="S1876" i="1"/>
  <c r="T1876" i="1"/>
  <c r="U1876" i="1"/>
  <c r="V1876" i="1"/>
  <c r="W1876" i="1"/>
  <c r="I1877" i="1"/>
  <c r="J1877" i="1"/>
  <c r="K1877" i="1"/>
  <c r="L1877" i="1"/>
  <c r="M1877" i="1"/>
  <c r="N1877" i="1"/>
  <c r="O1877" i="1"/>
  <c r="P1877" i="1"/>
  <c r="Q1877" i="1"/>
  <c r="R1877" i="1"/>
  <c r="S1877" i="1"/>
  <c r="T1877" i="1"/>
  <c r="U1877" i="1"/>
  <c r="V1877" i="1"/>
  <c r="I1878" i="1"/>
  <c r="J1878" i="1"/>
  <c r="K1878" i="1"/>
  <c r="L1878" i="1"/>
  <c r="M1878" i="1"/>
  <c r="N1878" i="1"/>
  <c r="O1878" i="1"/>
  <c r="P1878" i="1"/>
  <c r="Q1878" i="1"/>
  <c r="R1878" i="1"/>
  <c r="S1878" i="1"/>
  <c r="T1878" i="1"/>
  <c r="U1878" i="1"/>
  <c r="V1878" i="1"/>
  <c r="W1878" i="1"/>
  <c r="I1879" i="1"/>
  <c r="J1879" i="1"/>
  <c r="K1879" i="1"/>
  <c r="L1879" i="1"/>
  <c r="M1879" i="1"/>
  <c r="N1879" i="1"/>
  <c r="O1879" i="1"/>
  <c r="P1879" i="1"/>
  <c r="Q1879" i="1"/>
  <c r="R1879" i="1"/>
  <c r="S1879" i="1"/>
  <c r="T1879" i="1"/>
  <c r="U1879" i="1"/>
  <c r="V1879" i="1"/>
  <c r="W1879" i="1"/>
  <c r="I1880" i="1"/>
  <c r="J1880" i="1"/>
  <c r="K1880" i="1"/>
  <c r="L1880" i="1"/>
  <c r="M1880" i="1"/>
  <c r="N1880" i="1"/>
  <c r="O1880" i="1"/>
  <c r="P1880" i="1"/>
  <c r="Q1880" i="1"/>
  <c r="R1880" i="1"/>
  <c r="S1880" i="1"/>
  <c r="T1880" i="1"/>
  <c r="U1880" i="1"/>
  <c r="V1880" i="1"/>
  <c r="W1880" i="1"/>
  <c r="I1881" i="1"/>
  <c r="J1881" i="1"/>
  <c r="K1881" i="1"/>
  <c r="L1881" i="1"/>
  <c r="M1881" i="1"/>
  <c r="N1881" i="1"/>
  <c r="O1881" i="1"/>
  <c r="P1881" i="1"/>
  <c r="Q1881" i="1"/>
  <c r="R1881" i="1"/>
  <c r="S1881" i="1"/>
  <c r="T1881" i="1"/>
  <c r="U1881" i="1"/>
  <c r="V1881" i="1"/>
  <c r="W1881" i="1"/>
  <c r="I1882" i="1"/>
  <c r="J1882" i="1"/>
  <c r="K1882" i="1"/>
  <c r="L1882" i="1"/>
  <c r="M1882" i="1"/>
  <c r="N1882" i="1"/>
  <c r="O1882" i="1"/>
  <c r="P1882" i="1"/>
  <c r="Q1882" i="1"/>
  <c r="R1882" i="1"/>
  <c r="S1882" i="1"/>
  <c r="T1882" i="1"/>
  <c r="U1882" i="1"/>
  <c r="V1882" i="1"/>
  <c r="W1882" i="1"/>
  <c r="I1883" i="1"/>
  <c r="J1883" i="1"/>
  <c r="K1883" i="1"/>
  <c r="L1883" i="1"/>
  <c r="M1883" i="1"/>
  <c r="N1883" i="1"/>
  <c r="O1883" i="1"/>
  <c r="P1883" i="1"/>
  <c r="Q1883" i="1"/>
  <c r="R1883" i="1"/>
  <c r="S1883" i="1"/>
  <c r="T1883" i="1"/>
  <c r="U1883" i="1"/>
  <c r="V1883" i="1"/>
  <c r="W1883" i="1"/>
  <c r="I1884" i="1"/>
  <c r="J1884" i="1"/>
  <c r="K1884" i="1"/>
  <c r="L1884" i="1"/>
  <c r="M1884" i="1"/>
  <c r="N1884" i="1"/>
  <c r="O1884" i="1"/>
  <c r="P1884" i="1"/>
  <c r="Q1884" i="1"/>
  <c r="R1884" i="1"/>
  <c r="S1884" i="1"/>
  <c r="T1884" i="1"/>
  <c r="U1884" i="1"/>
  <c r="V1884" i="1"/>
  <c r="I1861" i="1" l="1"/>
  <c r="J1861" i="1"/>
  <c r="K1861" i="1"/>
  <c r="L1861" i="1"/>
  <c r="M1861" i="1"/>
  <c r="N1861" i="1"/>
  <c r="O1861" i="1"/>
  <c r="P1861" i="1"/>
  <c r="Q1861" i="1"/>
  <c r="R1861" i="1"/>
  <c r="S1861" i="1"/>
  <c r="T1861" i="1"/>
  <c r="U1861" i="1"/>
  <c r="V1861" i="1"/>
  <c r="I1862" i="1"/>
  <c r="J1862" i="1"/>
  <c r="K1862" i="1"/>
  <c r="L1862" i="1"/>
  <c r="M1862" i="1"/>
  <c r="N1862" i="1"/>
  <c r="O1862" i="1"/>
  <c r="P1862" i="1"/>
  <c r="Q1862" i="1"/>
  <c r="R1862" i="1"/>
  <c r="S1862" i="1"/>
  <c r="T1862" i="1"/>
  <c r="U1862" i="1"/>
  <c r="V1862" i="1"/>
  <c r="I1863" i="1"/>
  <c r="J1863" i="1"/>
  <c r="K1863" i="1"/>
  <c r="L1863" i="1"/>
  <c r="M1863" i="1"/>
  <c r="N1863" i="1"/>
  <c r="O1863" i="1"/>
  <c r="P1863" i="1"/>
  <c r="Q1863" i="1"/>
  <c r="R1863" i="1"/>
  <c r="S1863" i="1"/>
  <c r="T1863" i="1"/>
  <c r="U1863" i="1"/>
  <c r="V1863" i="1"/>
  <c r="W1863" i="1"/>
  <c r="I1864" i="1"/>
  <c r="J1864" i="1"/>
  <c r="K1864" i="1"/>
  <c r="L1864" i="1"/>
  <c r="M1864" i="1"/>
  <c r="N1864" i="1"/>
  <c r="O1864" i="1"/>
  <c r="P1864" i="1"/>
  <c r="Q1864" i="1"/>
  <c r="R1864" i="1"/>
  <c r="S1864" i="1"/>
  <c r="T1864" i="1"/>
  <c r="U1864" i="1"/>
  <c r="V1864" i="1"/>
  <c r="W1864" i="1"/>
  <c r="I1865" i="1"/>
  <c r="J1865" i="1"/>
  <c r="K1865" i="1"/>
  <c r="L1865" i="1"/>
  <c r="M1865" i="1"/>
  <c r="N1865" i="1"/>
  <c r="O1865" i="1"/>
  <c r="P1865" i="1"/>
  <c r="Q1865" i="1"/>
  <c r="R1865" i="1"/>
  <c r="S1865" i="1"/>
  <c r="T1865" i="1"/>
  <c r="U1865" i="1"/>
  <c r="V1865" i="1"/>
  <c r="W1865" i="1"/>
  <c r="I1866" i="1"/>
  <c r="J1866" i="1"/>
  <c r="K1866" i="1"/>
  <c r="L1866" i="1"/>
  <c r="M1866" i="1"/>
  <c r="N1866" i="1"/>
  <c r="O1866" i="1"/>
  <c r="P1866" i="1"/>
  <c r="Q1866" i="1"/>
  <c r="R1866" i="1"/>
  <c r="S1866" i="1"/>
  <c r="T1866" i="1"/>
  <c r="U1866" i="1"/>
  <c r="V1866" i="1"/>
  <c r="W1866" i="1"/>
  <c r="I1867" i="1"/>
  <c r="J1867" i="1"/>
  <c r="K1867" i="1"/>
  <c r="L1867" i="1"/>
  <c r="M1867" i="1"/>
  <c r="N1867" i="1"/>
  <c r="O1867" i="1"/>
  <c r="P1867" i="1"/>
  <c r="Q1867" i="1"/>
  <c r="R1867" i="1"/>
  <c r="S1867" i="1"/>
  <c r="T1867" i="1"/>
  <c r="U1867" i="1"/>
  <c r="V1867" i="1"/>
  <c r="W1867" i="1"/>
  <c r="I1868" i="1"/>
  <c r="J1868" i="1"/>
  <c r="K1868" i="1"/>
  <c r="L1868" i="1"/>
  <c r="M1868" i="1"/>
  <c r="N1868" i="1"/>
  <c r="O1868" i="1"/>
  <c r="P1868" i="1"/>
  <c r="Q1868" i="1"/>
  <c r="R1868" i="1"/>
  <c r="S1868" i="1"/>
  <c r="T1868" i="1"/>
  <c r="U1868" i="1"/>
  <c r="V1868" i="1"/>
  <c r="W1868" i="1"/>
  <c r="I1869" i="1"/>
  <c r="J1869" i="1"/>
  <c r="K1869" i="1"/>
  <c r="L1869" i="1"/>
  <c r="M1869" i="1"/>
  <c r="N1869" i="1"/>
  <c r="O1869" i="1"/>
  <c r="P1869" i="1"/>
  <c r="Q1869" i="1"/>
  <c r="R1869" i="1"/>
  <c r="S1869" i="1"/>
  <c r="T1869" i="1"/>
  <c r="U1869" i="1"/>
  <c r="V1869" i="1"/>
  <c r="I1870" i="1"/>
  <c r="J1870" i="1"/>
  <c r="K1870" i="1"/>
  <c r="L1870" i="1"/>
  <c r="M1870" i="1"/>
  <c r="N1870" i="1"/>
  <c r="O1870" i="1"/>
  <c r="P1870" i="1"/>
  <c r="Q1870" i="1"/>
  <c r="R1870" i="1"/>
  <c r="S1870" i="1"/>
  <c r="T1870" i="1"/>
  <c r="U1870" i="1"/>
  <c r="V1870" i="1"/>
  <c r="W1870" i="1"/>
  <c r="I1871" i="1"/>
  <c r="J1871" i="1"/>
  <c r="K1871" i="1"/>
  <c r="L1871" i="1"/>
  <c r="M1871" i="1"/>
  <c r="N1871" i="1"/>
  <c r="O1871" i="1"/>
  <c r="P1871" i="1"/>
  <c r="Q1871" i="1"/>
  <c r="R1871" i="1"/>
  <c r="S1871" i="1"/>
  <c r="T1871" i="1"/>
  <c r="U1871" i="1"/>
  <c r="V1871" i="1"/>
  <c r="I1872" i="1"/>
  <c r="J1872" i="1"/>
  <c r="K1872" i="1"/>
  <c r="L1872" i="1"/>
  <c r="M1872" i="1"/>
  <c r="N1872" i="1"/>
  <c r="O1872" i="1"/>
  <c r="P1872" i="1"/>
  <c r="Q1872" i="1"/>
  <c r="R1872" i="1"/>
  <c r="S1872" i="1"/>
  <c r="T1872" i="1"/>
  <c r="U1872" i="1"/>
  <c r="V1872" i="1"/>
  <c r="I1873" i="1"/>
  <c r="J1873" i="1"/>
  <c r="K1873" i="1"/>
  <c r="L1873" i="1"/>
  <c r="M1873" i="1"/>
  <c r="N1873" i="1"/>
  <c r="O1873" i="1"/>
  <c r="P1873" i="1"/>
  <c r="Q1873" i="1"/>
  <c r="R1873" i="1"/>
  <c r="S1873" i="1"/>
  <c r="T1873" i="1"/>
  <c r="U1873" i="1"/>
  <c r="V1873" i="1"/>
  <c r="W1873" i="1"/>
  <c r="I1874" i="1"/>
  <c r="J1874" i="1"/>
  <c r="K1874" i="1"/>
  <c r="L1874" i="1"/>
  <c r="M1874" i="1"/>
  <c r="N1874" i="1"/>
  <c r="O1874" i="1"/>
  <c r="P1874" i="1"/>
  <c r="Q1874" i="1"/>
  <c r="R1874" i="1"/>
  <c r="S1874" i="1"/>
  <c r="T1874" i="1"/>
  <c r="U1874" i="1"/>
  <c r="V1874" i="1"/>
  <c r="W1874" i="1"/>
  <c r="I1875" i="1"/>
  <c r="J1875" i="1"/>
  <c r="K1875" i="1"/>
  <c r="L1875" i="1"/>
  <c r="M1875" i="1"/>
  <c r="N1875" i="1"/>
  <c r="O1875" i="1"/>
  <c r="P1875" i="1"/>
  <c r="Q1875" i="1"/>
  <c r="R1875" i="1"/>
  <c r="S1875" i="1"/>
  <c r="T1875" i="1"/>
  <c r="U1875" i="1"/>
  <c r="V1875" i="1"/>
  <c r="W1875" i="1"/>
  <c r="I1858" i="1"/>
  <c r="J1858" i="1"/>
  <c r="K1858" i="1"/>
  <c r="L1858" i="1"/>
  <c r="M1858" i="1"/>
  <c r="N1858" i="1"/>
  <c r="O1858" i="1"/>
  <c r="P1858" i="1"/>
  <c r="Q1858" i="1"/>
  <c r="R1858" i="1"/>
  <c r="S1858" i="1"/>
  <c r="T1858" i="1"/>
  <c r="U1858" i="1"/>
  <c r="V1858" i="1"/>
  <c r="I1859" i="1"/>
  <c r="J1859" i="1"/>
  <c r="K1859" i="1"/>
  <c r="L1859" i="1"/>
  <c r="M1859" i="1"/>
  <c r="N1859" i="1"/>
  <c r="O1859" i="1"/>
  <c r="P1859" i="1"/>
  <c r="Q1859" i="1"/>
  <c r="R1859" i="1"/>
  <c r="S1859" i="1"/>
  <c r="T1859" i="1"/>
  <c r="U1859" i="1"/>
  <c r="V1859" i="1"/>
  <c r="W1859" i="1"/>
  <c r="I1860" i="1"/>
  <c r="J1860" i="1"/>
  <c r="K1860" i="1"/>
  <c r="L1860" i="1"/>
  <c r="M1860" i="1"/>
  <c r="N1860" i="1"/>
  <c r="O1860" i="1"/>
  <c r="P1860" i="1"/>
  <c r="Q1860" i="1"/>
  <c r="R1860" i="1"/>
  <c r="S1860" i="1"/>
  <c r="T1860" i="1"/>
  <c r="U1860" i="1"/>
  <c r="V1860" i="1"/>
  <c r="W1860" i="1"/>
  <c r="AA1875" i="1"/>
  <c r="Z1875" i="1"/>
  <c r="AA1874" i="1"/>
  <c r="Z1874" i="1"/>
  <c r="AA1873" i="1"/>
  <c r="Z1873" i="1"/>
  <c r="AA1872" i="1"/>
  <c r="Z1872" i="1"/>
  <c r="AA1871" i="1"/>
  <c r="Z1871" i="1"/>
  <c r="AA1870" i="1"/>
  <c r="Z1870" i="1"/>
  <c r="AA1869" i="1"/>
  <c r="Z1869" i="1"/>
  <c r="AA1868" i="1"/>
  <c r="Z1868" i="1"/>
  <c r="AA1867" i="1"/>
  <c r="Z1867" i="1"/>
  <c r="AA1866" i="1"/>
  <c r="Z1866" i="1"/>
  <c r="AA1865" i="1"/>
  <c r="Z1865" i="1"/>
  <c r="AA1864" i="1"/>
  <c r="Z1864" i="1"/>
  <c r="AA1863" i="1"/>
  <c r="Z1863" i="1"/>
  <c r="AA1862" i="1"/>
  <c r="Z1862" i="1"/>
  <c r="AA1861" i="1"/>
  <c r="Z1861" i="1"/>
  <c r="AA1860" i="1"/>
  <c r="Z1860" i="1"/>
  <c r="AA1859" i="1"/>
  <c r="Z1859" i="1"/>
  <c r="AA1858" i="1"/>
  <c r="Z1858" i="1"/>
  <c r="Z1825" i="1" l="1"/>
  <c r="AA1825" i="1"/>
  <c r="Z1826" i="1"/>
  <c r="AA1826" i="1"/>
  <c r="Z1827" i="1"/>
  <c r="AA1827" i="1"/>
  <c r="Z1828" i="1"/>
  <c r="AA1828" i="1"/>
  <c r="Z1829" i="1"/>
  <c r="AA1829" i="1"/>
  <c r="Z1830" i="1"/>
  <c r="AA1830" i="1"/>
  <c r="Z1831" i="1"/>
  <c r="AA1831" i="1"/>
  <c r="Z1832" i="1"/>
  <c r="AA1832" i="1"/>
  <c r="Z1833" i="1"/>
  <c r="AA1833" i="1"/>
  <c r="Z1834" i="1"/>
  <c r="AA1834" i="1"/>
  <c r="Z1835" i="1"/>
  <c r="AA1835" i="1"/>
  <c r="Z1836" i="1"/>
  <c r="AA1836" i="1"/>
  <c r="Z1837" i="1"/>
  <c r="AA1837" i="1"/>
  <c r="Z1838" i="1"/>
  <c r="AA1838" i="1"/>
  <c r="Z1839" i="1"/>
  <c r="AA1839" i="1"/>
  <c r="Z1840" i="1"/>
  <c r="AA1840" i="1"/>
  <c r="Z1841" i="1"/>
  <c r="AA1841" i="1"/>
  <c r="Z1842" i="1"/>
  <c r="AA1842" i="1"/>
  <c r="Z1843" i="1"/>
  <c r="AA1843" i="1"/>
  <c r="Z1844" i="1"/>
  <c r="AA1844" i="1"/>
  <c r="Z1845" i="1"/>
  <c r="AA1845" i="1"/>
  <c r="Z1846" i="1"/>
  <c r="AA1846" i="1"/>
  <c r="Z1847" i="1"/>
  <c r="AA1847" i="1"/>
  <c r="Z1848" i="1"/>
  <c r="AA1848" i="1"/>
  <c r="Z1849" i="1"/>
  <c r="AA1849" i="1"/>
  <c r="Z1850" i="1"/>
  <c r="AA1850" i="1"/>
  <c r="Z1851" i="1"/>
  <c r="AA1851" i="1"/>
  <c r="Z1852" i="1"/>
  <c r="AA1852" i="1"/>
  <c r="Z1853" i="1"/>
  <c r="AA1853" i="1"/>
  <c r="Z1854" i="1"/>
  <c r="AA1854" i="1"/>
  <c r="Z1855" i="1"/>
  <c r="AA1855" i="1"/>
  <c r="Z1856" i="1"/>
  <c r="AA1856" i="1"/>
  <c r="Z1857" i="1"/>
  <c r="AA1857" i="1"/>
  <c r="I1825" i="1"/>
  <c r="J1825" i="1"/>
  <c r="K1825" i="1"/>
  <c r="L1825" i="1"/>
  <c r="M1825" i="1"/>
  <c r="N1825" i="1"/>
  <c r="O1825" i="1"/>
  <c r="P1825" i="1"/>
  <c r="Q1825" i="1"/>
  <c r="R1825" i="1"/>
  <c r="S1825" i="1"/>
  <c r="T1825" i="1"/>
  <c r="U1825" i="1"/>
  <c r="V1825" i="1"/>
  <c r="W1825" i="1"/>
  <c r="I1826" i="1"/>
  <c r="J1826" i="1"/>
  <c r="K1826" i="1"/>
  <c r="L1826" i="1"/>
  <c r="M1826" i="1"/>
  <c r="N1826" i="1"/>
  <c r="O1826" i="1"/>
  <c r="P1826" i="1"/>
  <c r="Q1826" i="1"/>
  <c r="R1826" i="1"/>
  <c r="S1826" i="1"/>
  <c r="T1826" i="1"/>
  <c r="U1826" i="1"/>
  <c r="V1826" i="1"/>
  <c r="I1827" i="1"/>
  <c r="J1827" i="1"/>
  <c r="K1827" i="1"/>
  <c r="L1827" i="1"/>
  <c r="M1827" i="1"/>
  <c r="N1827" i="1"/>
  <c r="O1827" i="1"/>
  <c r="P1827" i="1"/>
  <c r="Q1827" i="1"/>
  <c r="R1827" i="1"/>
  <c r="S1827" i="1"/>
  <c r="T1827" i="1"/>
  <c r="U1827" i="1"/>
  <c r="V1827" i="1"/>
  <c r="I1828" i="1"/>
  <c r="J1828" i="1"/>
  <c r="K1828" i="1"/>
  <c r="L1828" i="1"/>
  <c r="M1828" i="1"/>
  <c r="N1828" i="1"/>
  <c r="O1828" i="1"/>
  <c r="P1828" i="1"/>
  <c r="Q1828" i="1"/>
  <c r="R1828" i="1"/>
  <c r="S1828" i="1"/>
  <c r="T1828" i="1"/>
  <c r="U1828" i="1"/>
  <c r="V1828" i="1"/>
  <c r="I1829" i="1"/>
  <c r="J1829" i="1"/>
  <c r="K1829" i="1"/>
  <c r="L1829" i="1"/>
  <c r="M1829" i="1"/>
  <c r="N1829" i="1"/>
  <c r="O1829" i="1"/>
  <c r="P1829" i="1"/>
  <c r="Q1829" i="1"/>
  <c r="R1829" i="1"/>
  <c r="S1829" i="1"/>
  <c r="T1829" i="1"/>
  <c r="U1829" i="1"/>
  <c r="V1829" i="1"/>
  <c r="I1830" i="1"/>
  <c r="J1830" i="1"/>
  <c r="K1830" i="1"/>
  <c r="L1830" i="1"/>
  <c r="M1830" i="1"/>
  <c r="N1830" i="1"/>
  <c r="O1830" i="1"/>
  <c r="P1830" i="1"/>
  <c r="Q1830" i="1"/>
  <c r="R1830" i="1"/>
  <c r="S1830" i="1"/>
  <c r="T1830" i="1"/>
  <c r="U1830" i="1"/>
  <c r="V1830" i="1"/>
  <c r="I1831" i="1"/>
  <c r="J1831" i="1"/>
  <c r="K1831" i="1"/>
  <c r="L1831" i="1"/>
  <c r="M1831" i="1"/>
  <c r="N1831" i="1"/>
  <c r="O1831" i="1"/>
  <c r="P1831" i="1"/>
  <c r="Q1831" i="1"/>
  <c r="R1831" i="1"/>
  <c r="S1831" i="1"/>
  <c r="T1831" i="1"/>
  <c r="U1831" i="1"/>
  <c r="V1831" i="1"/>
  <c r="I1832" i="1"/>
  <c r="J1832" i="1"/>
  <c r="K1832" i="1"/>
  <c r="L1832" i="1"/>
  <c r="M1832" i="1"/>
  <c r="N1832" i="1"/>
  <c r="O1832" i="1"/>
  <c r="P1832" i="1"/>
  <c r="Q1832" i="1"/>
  <c r="R1832" i="1"/>
  <c r="S1832" i="1"/>
  <c r="T1832" i="1"/>
  <c r="U1832" i="1"/>
  <c r="V1832" i="1"/>
  <c r="I1833" i="1"/>
  <c r="J1833" i="1"/>
  <c r="K1833" i="1"/>
  <c r="L1833" i="1"/>
  <c r="M1833" i="1"/>
  <c r="N1833" i="1"/>
  <c r="O1833" i="1"/>
  <c r="P1833" i="1"/>
  <c r="Q1833" i="1"/>
  <c r="R1833" i="1"/>
  <c r="S1833" i="1"/>
  <c r="T1833" i="1"/>
  <c r="U1833" i="1"/>
  <c r="V1833" i="1"/>
  <c r="W1833" i="1"/>
  <c r="I1834" i="1"/>
  <c r="J1834" i="1"/>
  <c r="K1834" i="1"/>
  <c r="L1834" i="1"/>
  <c r="M1834" i="1"/>
  <c r="N1834" i="1"/>
  <c r="O1834" i="1"/>
  <c r="P1834" i="1"/>
  <c r="Q1834" i="1"/>
  <c r="R1834" i="1"/>
  <c r="S1834" i="1"/>
  <c r="T1834" i="1"/>
  <c r="U1834" i="1"/>
  <c r="V1834" i="1"/>
  <c r="W1834" i="1"/>
  <c r="I1835" i="1"/>
  <c r="J1835" i="1"/>
  <c r="K1835" i="1"/>
  <c r="L1835" i="1"/>
  <c r="M1835" i="1"/>
  <c r="N1835" i="1"/>
  <c r="O1835" i="1"/>
  <c r="P1835" i="1"/>
  <c r="Q1835" i="1"/>
  <c r="R1835" i="1"/>
  <c r="S1835" i="1"/>
  <c r="T1835" i="1"/>
  <c r="U1835" i="1"/>
  <c r="V1835" i="1"/>
  <c r="I1836" i="1"/>
  <c r="J1836" i="1"/>
  <c r="K1836" i="1"/>
  <c r="L1836" i="1"/>
  <c r="M1836" i="1"/>
  <c r="N1836" i="1"/>
  <c r="O1836" i="1"/>
  <c r="P1836" i="1"/>
  <c r="Q1836" i="1"/>
  <c r="R1836" i="1"/>
  <c r="S1836" i="1"/>
  <c r="T1836" i="1"/>
  <c r="U1836" i="1"/>
  <c r="V1836" i="1"/>
  <c r="W1836" i="1"/>
  <c r="I1837" i="1"/>
  <c r="J1837" i="1"/>
  <c r="K1837" i="1"/>
  <c r="L1837" i="1"/>
  <c r="M1837" i="1"/>
  <c r="N1837" i="1"/>
  <c r="O1837" i="1"/>
  <c r="P1837" i="1"/>
  <c r="Q1837" i="1"/>
  <c r="R1837" i="1"/>
  <c r="S1837" i="1"/>
  <c r="T1837" i="1"/>
  <c r="U1837" i="1"/>
  <c r="V1837" i="1"/>
  <c r="I1838" i="1"/>
  <c r="J1838" i="1"/>
  <c r="K1838" i="1"/>
  <c r="L1838" i="1"/>
  <c r="M1838" i="1"/>
  <c r="N1838" i="1"/>
  <c r="O1838" i="1"/>
  <c r="P1838" i="1"/>
  <c r="Q1838" i="1"/>
  <c r="R1838" i="1"/>
  <c r="S1838" i="1"/>
  <c r="T1838" i="1"/>
  <c r="U1838" i="1"/>
  <c r="V1838" i="1"/>
  <c r="W1838" i="1"/>
  <c r="I1839" i="1"/>
  <c r="J1839" i="1"/>
  <c r="K1839" i="1"/>
  <c r="L1839" i="1"/>
  <c r="M1839" i="1"/>
  <c r="N1839" i="1"/>
  <c r="O1839" i="1"/>
  <c r="P1839" i="1"/>
  <c r="Q1839" i="1"/>
  <c r="R1839" i="1"/>
  <c r="S1839" i="1"/>
  <c r="T1839" i="1"/>
  <c r="U1839" i="1"/>
  <c r="V1839" i="1"/>
  <c r="I1840" i="1"/>
  <c r="J1840" i="1"/>
  <c r="K1840" i="1"/>
  <c r="L1840" i="1"/>
  <c r="M1840" i="1"/>
  <c r="N1840" i="1"/>
  <c r="O1840" i="1"/>
  <c r="P1840" i="1"/>
  <c r="Q1840" i="1"/>
  <c r="R1840" i="1"/>
  <c r="S1840" i="1"/>
  <c r="T1840" i="1"/>
  <c r="U1840" i="1"/>
  <c r="V1840" i="1"/>
  <c r="I1841" i="1"/>
  <c r="J1841" i="1"/>
  <c r="K1841" i="1"/>
  <c r="L1841" i="1"/>
  <c r="M1841" i="1"/>
  <c r="N1841" i="1"/>
  <c r="O1841" i="1"/>
  <c r="P1841" i="1"/>
  <c r="Q1841" i="1"/>
  <c r="R1841" i="1"/>
  <c r="S1841" i="1"/>
  <c r="T1841" i="1"/>
  <c r="U1841" i="1"/>
  <c r="V1841" i="1"/>
  <c r="I1842" i="1"/>
  <c r="J1842" i="1"/>
  <c r="K1842" i="1"/>
  <c r="L1842" i="1"/>
  <c r="M1842" i="1"/>
  <c r="N1842" i="1"/>
  <c r="O1842" i="1"/>
  <c r="P1842" i="1"/>
  <c r="Q1842" i="1"/>
  <c r="R1842" i="1"/>
  <c r="S1842" i="1"/>
  <c r="T1842" i="1"/>
  <c r="U1842" i="1"/>
  <c r="V1842" i="1"/>
  <c r="W1842" i="1"/>
  <c r="I1843" i="1"/>
  <c r="J1843" i="1"/>
  <c r="K1843" i="1"/>
  <c r="L1843" i="1"/>
  <c r="M1843" i="1"/>
  <c r="N1843" i="1"/>
  <c r="O1843" i="1"/>
  <c r="P1843" i="1"/>
  <c r="Q1843" i="1"/>
  <c r="R1843" i="1"/>
  <c r="S1843" i="1"/>
  <c r="T1843" i="1"/>
  <c r="U1843" i="1"/>
  <c r="V1843" i="1"/>
  <c r="I1844" i="1"/>
  <c r="J1844" i="1"/>
  <c r="K1844" i="1"/>
  <c r="L1844" i="1"/>
  <c r="M1844" i="1"/>
  <c r="N1844" i="1"/>
  <c r="O1844" i="1"/>
  <c r="P1844" i="1"/>
  <c r="Q1844" i="1"/>
  <c r="R1844" i="1"/>
  <c r="S1844" i="1"/>
  <c r="T1844" i="1"/>
  <c r="U1844" i="1"/>
  <c r="V1844" i="1"/>
  <c r="I1845" i="1"/>
  <c r="J1845" i="1"/>
  <c r="K1845" i="1"/>
  <c r="L1845" i="1"/>
  <c r="M1845" i="1"/>
  <c r="N1845" i="1"/>
  <c r="O1845" i="1"/>
  <c r="P1845" i="1"/>
  <c r="Q1845" i="1"/>
  <c r="R1845" i="1"/>
  <c r="S1845" i="1"/>
  <c r="T1845" i="1"/>
  <c r="U1845" i="1"/>
  <c r="V1845" i="1"/>
  <c r="W1845" i="1"/>
  <c r="I1846" i="1"/>
  <c r="J1846" i="1"/>
  <c r="K1846" i="1"/>
  <c r="L1846" i="1"/>
  <c r="M1846" i="1"/>
  <c r="N1846" i="1"/>
  <c r="O1846" i="1"/>
  <c r="P1846" i="1"/>
  <c r="Q1846" i="1"/>
  <c r="R1846" i="1"/>
  <c r="S1846" i="1"/>
  <c r="T1846" i="1"/>
  <c r="U1846" i="1"/>
  <c r="V1846" i="1"/>
  <c r="I1847" i="1"/>
  <c r="J1847" i="1"/>
  <c r="K1847" i="1"/>
  <c r="L1847" i="1"/>
  <c r="M1847" i="1"/>
  <c r="N1847" i="1"/>
  <c r="O1847" i="1"/>
  <c r="P1847" i="1"/>
  <c r="Q1847" i="1"/>
  <c r="R1847" i="1"/>
  <c r="S1847" i="1"/>
  <c r="T1847" i="1"/>
  <c r="U1847" i="1"/>
  <c r="V1847" i="1"/>
  <c r="W1847" i="1"/>
  <c r="I1848" i="1"/>
  <c r="J1848" i="1"/>
  <c r="K1848" i="1"/>
  <c r="L1848" i="1"/>
  <c r="M1848" i="1"/>
  <c r="N1848" i="1"/>
  <c r="O1848" i="1"/>
  <c r="P1848" i="1"/>
  <c r="Q1848" i="1"/>
  <c r="R1848" i="1"/>
  <c r="S1848" i="1"/>
  <c r="T1848" i="1"/>
  <c r="U1848" i="1"/>
  <c r="V1848" i="1"/>
  <c r="W1848" i="1"/>
  <c r="I1849" i="1"/>
  <c r="J1849" i="1"/>
  <c r="K1849" i="1"/>
  <c r="L1849" i="1"/>
  <c r="M1849" i="1"/>
  <c r="N1849" i="1"/>
  <c r="O1849" i="1"/>
  <c r="P1849" i="1"/>
  <c r="Q1849" i="1"/>
  <c r="R1849" i="1"/>
  <c r="S1849" i="1"/>
  <c r="T1849" i="1"/>
  <c r="U1849" i="1"/>
  <c r="V1849" i="1"/>
  <c r="W1849" i="1"/>
  <c r="I1850" i="1"/>
  <c r="J1850" i="1"/>
  <c r="K1850" i="1"/>
  <c r="L1850" i="1"/>
  <c r="M1850" i="1"/>
  <c r="N1850" i="1"/>
  <c r="O1850" i="1"/>
  <c r="P1850" i="1"/>
  <c r="Q1850" i="1"/>
  <c r="R1850" i="1"/>
  <c r="S1850" i="1"/>
  <c r="T1850" i="1"/>
  <c r="U1850" i="1"/>
  <c r="V1850" i="1"/>
  <c r="I1851" i="1"/>
  <c r="J1851" i="1"/>
  <c r="K1851" i="1"/>
  <c r="L1851" i="1"/>
  <c r="M1851" i="1"/>
  <c r="N1851" i="1"/>
  <c r="O1851" i="1"/>
  <c r="P1851" i="1"/>
  <c r="Q1851" i="1"/>
  <c r="R1851" i="1"/>
  <c r="S1851" i="1"/>
  <c r="T1851" i="1"/>
  <c r="U1851" i="1"/>
  <c r="V1851" i="1"/>
  <c r="I1852" i="1"/>
  <c r="J1852" i="1"/>
  <c r="K1852" i="1"/>
  <c r="L1852" i="1"/>
  <c r="M1852" i="1"/>
  <c r="N1852" i="1"/>
  <c r="O1852" i="1"/>
  <c r="P1852" i="1"/>
  <c r="Q1852" i="1"/>
  <c r="R1852" i="1"/>
  <c r="S1852" i="1"/>
  <c r="T1852" i="1"/>
  <c r="U1852" i="1"/>
  <c r="V1852" i="1"/>
  <c r="W1852" i="1"/>
  <c r="I1853" i="1"/>
  <c r="J1853" i="1"/>
  <c r="K1853" i="1"/>
  <c r="L1853" i="1"/>
  <c r="M1853" i="1"/>
  <c r="N1853" i="1"/>
  <c r="O1853" i="1"/>
  <c r="P1853" i="1"/>
  <c r="Q1853" i="1"/>
  <c r="R1853" i="1"/>
  <c r="S1853" i="1"/>
  <c r="T1853" i="1"/>
  <c r="U1853" i="1"/>
  <c r="V1853" i="1"/>
  <c r="W1853" i="1"/>
  <c r="I1854" i="1"/>
  <c r="J1854" i="1"/>
  <c r="K1854" i="1"/>
  <c r="L1854" i="1"/>
  <c r="M1854" i="1"/>
  <c r="N1854" i="1"/>
  <c r="O1854" i="1"/>
  <c r="P1854" i="1"/>
  <c r="Q1854" i="1"/>
  <c r="R1854" i="1"/>
  <c r="S1854" i="1"/>
  <c r="T1854" i="1"/>
  <c r="U1854" i="1"/>
  <c r="V1854" i="1"/>
  <c r="I1855" i="1"/>
  <c r="J1855" i="1"/>
  <c r="K1855" i="1"/>
  <c r="L1855" i="1"/>
  <c r="M1855" i="1"/>
  <c r="N1855" i="1"/>
  <c r="O1855" i="1"/>
  <c r="P1855" i="1"/>
  <c r="Q1855" i="1"/>
  <c r="R1855" i="1"/>
  <c r="S1855" i="1"/>
  <c r="T1855" i="1"/>
  <c r="U1855" i="1"/>
  <c r="V1855" i="1"/>
  <c r="W1855" i="1"/>
  <c r="I1856" i="1"/>
  <c r="J1856" i="1"/>
  <c r="K1856" i="1"/>
  <c r="L1856" i="1"/>
  <c r="M1856" i="1"/>
  <c r="N1856" i="1"/>
  <c r="O1856" i="1"/>
  <c r="P1856" i="1"/>
  <c r="Q1856" i="1"/>
  <c r="R1856" i="1"/>
  <c r="S1856" i="1"/>
  <c r="T1856" i="1"/>
  <c r="U1856" i="1"/>
  <c r="V1856" i="1"/>
  <c r="W1856" i="1"/>
  <c r="I1857" i="1"/>
  <c r="J1857" i="1"/>
  <c r="K1857" i="1"/>
  <c r="L1857" i="1"/>
  <c r="M1857" i="1"/>
  <c r="N1857" i="1"/>
  <c r="O1857" i="1"/>
  <c r="P1857" i="1"/>
  <c r="Q1857" i="1"/>
  <c r="R1857" i="1"/>
  <c r="S1857" i="1"/>
  <c r="T1857" i="1"/>
  <c r="U1857" i="1"/>
  <c r="V1857" i="1"/>
  <c r="W1857" i="1"/>
  <c r="I1819" i="1"/>
  <c r="J1819" i="1"/>
  <c r="K1819" i="1"/>
  <c r="L1819" i="1"/>
  <c r="M1819" i="1"/>
  <c r="N1819" i="1"/>
  <c r="O1819" i="1"/>
  <c r="P1819" i="1"/>
  <c r="Q1819" i="1"/>
  <c r="R1819" i="1"/>
  <c r="S1819" i="1"/>
  <c r="T1819" i="1"/>
  <c r="U1819" i="1"/>
  <c r="V1819" i="1"/>
  <c r="W1819" i="1"/>
  <c r="Z1819" i="1"/>
  <c r="AA1819" i="1"/>
  <c r="I1820" i="1"/>
  <c r="J1820" i="1"/>
  <c r="K1820" i="1"/>
  <c r="L1820" i="1"/>
  <c r="M1820" i="1"/>
  <c r="N1820" i="1"/>
  <c r="O1820" i="1"/>
  <c r="P1820" i="1"/>
  <c r="Q1820" i="1"/>
  <c r="R1820" i="1"/>
  <c r="S1820" i="1"/>
  <c r="T1820" i="1"/>
  <c r="U1820" i="1"/>
  <c r="V1820" i="1"/>
  <c r="Z1820" i="1"/>
  <c r="AA1820" i="1"/>
  <c r="I1821" i="1"/>
  <c r="J1821" i="1"/>
  <c r="K1821" i="1"/>
  <c r="L1821" i="1"/>
  <c r="M1821" i="1"/>
  <c r="N1821" i="1"/>
  <c r="O1821" i="1"/>
  <c r="P1821" i="1"/>
  <c r="Q1821" i="1"/>
  <c r="R1821" i="1"/>
  <c r="S1821" i="1"/>
  <c r="T1821" i="1"/>
  <c r="U1821" i="1"/>
  <c r="V1821" i="1"/>
  <c r="W1821" i="1"/>
  <c r="Z1821" i="1"/>
  <c r="AA1821" i="1"/>
  <c r="I1822" i="1"/>
  <c r="J1822" i="1"/>
  <c r="K1822" i="1"/>
  <c r="L1822" i="1"/>
  <c r="M1822" i="1"/>
  <c r="N1822" i="1"/>
  <c r="O1822" i="1"/>
  <c r="P1822" i="1"/>
  <c r="Q1822" i="1"/>
  <c r="R1822" i="1"/>
  <c r="S1822" i="1"/>
  <c r="T1822" i="1"/>
  <c r="U1822" i="1"/>
  <c r="V1822" i="1"/>
  <c r="W1822" i="1"/>
  <c r="Z1822" i="1"/>
  <c r="AA1822" i="1"/>
  <c r="I1823" i="1"/>
  <c r="J1823" i="1"/>
  <c r="K1823" i="1"/>
  <c r="L1823" i="1"/>
  <c r="M1823" i="1"/>
  <c r="N1823" i="1"/>
  <c r="O1823" i="1"/>
  <c r="P1823" i="1"/>
  <c r="Q1823" i="1"/>
  <c r="R1823" i="1"/>
  <c r="S1823" i="1"/>
  <c r="T1823" i="1"/>
  <c r="U1823" i="1"/>
  <c r="V1823" i="1"/>
  <c r="Z1823" i="1"/>
  <c r="AA1823" i="1"/>
  <c r="I1824" i="1"/>
  <c r="J1824" i="1"/>
  <c r="K1824" i="1"/>
  <c r="L1824" i="1"/>
  <c r="M1824" i="1"/>
  <c r="N1824" i="1"/>
  <c r="O1824" i="1"/>
  <c r="P1824" i="1"/>
  <c r="Q1824" i="1"/>
  <c r="R1824" i="1"/>
  <c r="S1824" i="1"/>
  <c r="T1824" i="1"/>
  <c r="U1824" i="1"/>
  <c r="V1824" i="1"/>
  <c r="W1824" i="1"/>
  <c r="Z1824" i="1"/>
  <c r="AA1824" i="1"/>
  <c r="Z1798" i="1" l="1"/>
  <c r="AA1798" i="1"/>
  <c r="Z1799" i="1"/>
  <c r="AA1799" i="1"/>
  <c r="Z1800" i="1"/>
  <c r="AA1800" i="1"/>
  <c r="Z1801" i="1"/>
  <c r="AA1801" i="1"/>
  <c r="Z1802" i="1"/>
  <c r="AA1802" i="1"/>
  <c r="Z1803" i="1"/>
  <c r="AA1803" i="1"/>
  <c r="Z1804" i="1"/>
  <c r="AA1804" i="1"/>
  <c r="Z1805" i="1"/>
  <c r="AA1805" i="1"/>
  <c r="Z1806" i="1"/>
  <c r="AA1806" i="1"/>
  <c r="Z1807" i="1"/>
  <c r="AA1807" i="1"/>
  <c r="Z1808" i="1"/>
  <c r="AA1808" i="1"/>
  <c r="Z1809" i="1"/>
  <c r="AA1809" i="1"/>
  <c r="Z1810" i="1"/>
  <c r="AA1810" i="1"/>
  <c r="Z1811" i="1"/>
  <c r="AA1811" i="1"/>
  <c r="Z1812" i="1"/>
  <c r="AA1812" i="1"/>
  <c r="Z1813" i="1"/>
  <c r="AA1813" i="1"/>
  <c r="Z1814" i="1"/>
  <c r="AA1814" i="1"/>
  <c r="Z1815" i="1"/>
  <c r="AA1815" i="1"/>
  <c r="Z1816" i="1"/>
  <c r="AA1816" i="1"/>
  <c r="Z1817" i="1"/>
  <c r="AA1817" i="1"/>
  <c r="Z1818" i="1"/>
  <c r="AA1818" i="1"/>
  <c r="I1798" i="1"/>
  <c r="J1798" i="1"/>
  <c r="K1798" i="1"/>
  <c r="L1798" i="1"/>
  <c r="M1798" i="1"/>
  <c r="N1798" i="1"/>
  <c r="O1798" i="1"/>
  <c r="P1798" i="1"/>
  <c r="Q1798" i="1"/>
  <c r="R1798" i="1"/>
  <c r="S1798" i="1"/>
  <c r="T1798" i="1"/>
  <c r="U1798" i="1"/>
  <c r="V1798" i="1"/>
  <c r="I1799" i="1"/>
  <c r="J1799" i="1"/>
  <c r="K1799" i="1"/>
  <c r="L1799" i="1"/>
  <c r="M1799" i="1"/>
  <c r="N1799" i="1"/>
  <c r="O1799" i="1"/>
  <c r="P1799" i="1"/>
  <c r="Q1799" i="1"/>
  <c r="R1799" i="1"/>
  <c r="S1799" i="1"/>
  <c r="T1799" i="1"/>
  <c r="U1799" i="1"/>
  <c r="V1799" i="1"/>
  <c r="I1800" i="1"/>
  <c r="J1800" i="1"/>
  <c r="K1800" i="1"/>
  <c r="L1800" i="1"/>
  <c r="M1800" i="1"/>
  <c r="N1800" i="1"/>
  <c r="O1800" i="1"/>
  <c r="P1800" i="1"/>
  <c r="Q1800" i="1"/>
  <c r="R1800" i="1"/>
  <c r="S1800" i="1"/>
  <c r="T1800" i="1"/>
  <c r="U1800" i="1"/>
  <c r="V1800" i="1"/>
  <c r="I1801" i="1"/>
  <c r="J1801" i="1"/>
  <c r="K1801" i="1"/>
  <c r="L1801" i="1"/>
  <c r="M1801" i="1"/>
  <c r="N1801" i="1"/>
  <c r="O1801" i="1"/>
  <c r="P1801" i="1"/>
  <c r="Q1801" i="1"/>
  <c r="R1801" i="1"/>
  <c r="S1801" i="1"/>
  <c r="T1801" i="1"/>
  <c r="U1801" i="1"/>
  <c r="V1801" i="1"/>
  <c r="I1802" i="1"/>
  <c r="J1802" i="1"/>
  <c r="K1802" i="1"/>
  <c r="L1802" i="1"/>
  <c r="M1802" i="1"/>
  <c r="N1802" i="1"/>
  <c r="O1802" i="1"/>
  <c r="P1802" i="1"/>
  <c r="Q1802" i="1"/>
  <c r="R1802" i="1"/>
  <c r="S1802" i="1"/>
  <c r="T1802" i="1"/>
  <c r="U1802" i="1"/>
  <c r="V1802" i="1"/>
  <c r="I1803" i="1"/>
  <c r="J1803" i="1"/>
  <c r="K1803" i="1"/>
  <c r="L1803" i="1"/>
  <c r="M1803" i="1"/>
  <c r="N1803" i="1"/>
  <c r="O1803" i="1"/>
  <c r="P1803" i="1"/>
  <c r="Q1803" i="1"/>
  <c r="R1803" i="1"/>
  <c r="S1803" i="1"/>
  <c r="T1803" i="1"/>
  <c r="U1803" i="1"/>
  <c r="V1803" i="1"/>
  <c r="I1804" i="1"/>
  <c r="J1804" i="1"/>
  <c r="K1804" i="1"/>
  <c r="L1804" i="1"/>
  <c r="M1804" i="1"/>
  <c r="N1804" i="1"/>
  <c r="O1804" i="1"/>
  <c r="P1804" i="1"/>
  <c r="Q1804" i="1"/>
  <c r="R1804" i="1"/>
  <c r="S1804" i="1"/>
  <c r="T1804" i="1"/>
  <c r="U1804" i="1"/>
  <c r="V1804" i="1"/>
  <c r="W1804" i="1"/>
  <c r="I1805" i="1"/>
  <c r="J1805" i="1"/>
  <c r="K1805" i="1"/>
  <c r="L1805" i="1"/>
  <c r="M1805" i="1"/>
  <c r="N1805" i="1"/>
  <c r="O1805" i="1"/>
  <c r="P1805" i="1"/>
  <c r="Q1805" i="1"/>
  <c r="R1805" i="1"/>
  <c r="S1805" i="1"/>
  <c r="T1805" i="1"/>
  <c r="U1805" i="1"/>
  <c r="V1805" i="1"/>
  <c r="W1805" i="1"/>
  <c r="I1806" i="1"/>
  <c r="J1806" i="1"/>
  <c r="K1806" i="1"/>
  <c r="L1806" i="1"/>
  <c r="M1806" i="1"/>
  <c r="N1806" i="1"/>
  <c r="O1806" i="1"/>
  <c r="P1806" i="1"/>
  <c r="Q1806" i="1"/>
  <c r="R1806" i="1"/>
  <c r="S1806" i="1"/>
  <c r="T1806" i="1"/>
  <c r="U1806" i="1"/>
  <c r="V1806" i="1"/>
  <c r="W1806" i="1"/>
  <c r="I1807" i="1"/>
  <c r="J1807" i="1"/>
  <c r="K1807" i="1"/>
  <c r="L1807" i="1"/>
  <c r="M1807" i="1"/>
  <c r="N1807" i="1"/>
  <c r="O1807" i="1"/>
  <c r="P1807" i="1"/>
  <c r="Q1807" i="1"/>
  <c r="R1807" i="1"/>
  <c r="S1807" i="1"/>
  <c r="T1807" i="1"/>
  <c r="U1807" i="1"/>
  <c r="V1807" i="1"/>
  <c r="I1808" i="1"/>
  <c r="J1808" i="1"/>
  <c r="K1808" i="1"/>
  <c r="L1808" i="1"/>
  <c r="M1808" i="1"/>
  <c r="N1808" i="1"/>
  <c r="O1808" i="1"/>
  <c r="P1808" i="1"/>
  <c r="Q1808" i="1"/>
  <c r="R1808" i="1"/>
  <c r="S1808" i="1"/>
  <c r="T1808" i="1"/>
  <c r="U1808" i="1"/>
  <c r="V1808" i="1"/>
  <c r="I1809" i="1"/>
  <c r="J1809" i="1"/>
  <c r="K1809" i="1"/>
  <c r="L1809" i="1"/>
  <c r="M1809" i="1"/>
  <c r="N1809" i="1"/>
  <c r="O1809" i="1"/>
  <c r="P1809" i="1"/>
  <c r="Q1809" i="1"/>
  <c r="R1809" i="1"/>
  <c r="S1809" i="1"/>
  <c r="T1809" i="1"/>
  <c r="U1809" i="1"/>
  <c r="V1809" i="1"/>
  <c r="W1809" i="1"/>
  <c r="I1810" i="1"/>
  <c r="J1810" i="1"/>
  <c r="K1810" i="1"/>
  <c r="L1810" i="1"/>
  <c r="M1810" i="1"/>
  <c r="N1810" i="1"/>
  <c r="O1810" i="1"/>
  <c r="P1810" i="1"/>
  <c r="Q1810" i="1"/>
  <c r="R1810" i="1"/>
  <c r="S1810" i="1"/>
  <c r="T1810" i="1"/>
  <c r="U1810" i="1"/>
  <c r="V1810" i="1"/>
  <c r="W1810" i="1"/>
  <c r="I1811" i="1"/>
  <c r="J1811" i="1"/>
  <c r="K1811" i="1"/>
  <c r="L1811" i="1"/>
  <c r="M1811" i="1"/>
  <c r="N1811" i="1"/>
  <c r="O1811" i="1"/>
  <c r="P1811" i="1"/>
  <c r="Q1811" i="1"/>
  <c r="R1811" i="1"/>
  <c r="S1811" i="1"/>
  <c r="T1811" i="1"/>
  <c r="U1811" i="1"/>
  <c r="V1811" i="1"/>
  <c r="W1811" i="1"/>
  <c r="I1812" i="1"/>
  <c r="J1812" i="1"/>
  <c r="K1812" i="1"/>
  <c r="L1812" i="1"/>
  <c r="M1812" i="1"/>
  <c r="N1812" i="1"/>
  <c r="O1812" i="1"/>
  <c r="P1812" i="1"/>
  <c r="Q1812" i="1"/>
  <c r="R1812" i="1"/>
  <c r="S1812" i="1"/>
  <c r="T1812" i="1"/>
  <c r="U1812" i="1"/>
  <c r="V1812" i="1"/>
  <c r="I1813" i="1"/>
  <c r="J1813" i="1"/>
  <c r="K1813" i="1"/>
  <c r="L1813" i="1"/>
  <c r="M1813" i="1"/>
  <c r="N1813" i="1"/>
  <c r="O1813" i="1"/>
  <c r="P1813" i="1"/>
  <c r="Q1813" i="1"/>
  <c r="R1813" i="1"/>
  <c r="S1813" i="1"/>
  <c r="T1813" i="1"/>
  <c r="U1813" i="1"/>
  <c r="V1813" i="1"/>
  <c r="W1813" i="1"/>
  <c r="I1814" i="1"/>
  <c r="J1814" i="1"/>
  <c r="K1814" i="1"/>
  <c r="L1814" i="1"/>
  <c r="M1814" i="1"/>
  <c r="N1814" i="1"/>
  <c r="O1814" i="1"/>
  <c r="P1814" i="1"/>
  <c r="Q1814" i="1"/>
  <c r="R1814" i="1"/>
  <c r="S1814" i="1"/>
  <c r="T1814" i="1"/>
  <c r="U1814" i="1"/>
  <c r="V1814" i="1"/>
  <c r="W1814" i="1"/>
  <c r="I1815" i="1"/>
  <c r="J1815" i="1"/>
  <c r="K1815" i="1"/>
  <c r="L1815" i="1"/>
  <c r="M1815" i="1"/>
  <c r="N1815" i="1"/>
  <c r="O1815" i="1"/>
  <c r="P1815" i="1"/>
  <c r="Q1815" i="1"/>
  <c r="R1815" i="1"/>
  <c r="S1815" i="1"/>
  <c r="T1815" i="1"/>
  <c r="U1815" i="1"/>
  <c r="V1815" i="1"/>
  <c r="W1815" i="1"/>
  <c r="I1816" i="1"/>
  <c r="J1816" i="1"/>
  <c r="K1816" i="1"/>
  <c r="L1816" i="1"/>
  <c r="M1816" i="1"/>
  <c r="N1816" i="1"/>
  <c r="O1816" i="1"/>
  <c r="P1816" i="1"/>
  <c r="Q1816" i="1"/>
  <c r="R1816" i="1"/>
  <c r="S1816" i="1"/>
  <c r="T1816" i="1"/>
  <c r="U1816" i="1"/>
  <c r="V1816" i="1"/>
  <c r="W1816" i="1"/>
  <c r="I1817" i="1"/>
  <c r="J1817" i="1"/>
  <c r="K1817" i="1"/>
  <c r="L1817" i="1"/>
  <c r="M1817" i="1"/>
  <c r="N1817" i="1"/>
  <c r="O1817" i="1"/>
  <c r="P1817" i="1"/>
  <c r="Q1817" i="1"/>
  <c r="R1817" i="1"/>
  <c r="S1817" i="1"/>
  <c r="T1817" i="1"/>
  <c r="U1817" i="1"/>
  <c r="V1817" i="1"/>
  <c r="W1817" i="1"/>
  <c r="I1818" i="1"/>
  <c r="J1818" i="1"/>
  <c r="K1818" i="1"/>
  <c r="L1818" i="1"/>
  <c r="M1818" i="1"/>
  <c r="N1818" i="1"/>
  <c r="O1818" i="1"/>
  <c r="P1818" i="1"/>
  <c r="Q1818" i="1"/>
  <c r="R1818" i="1"/>
  <c r="S1818" i="1"/>
  <c r="T1818" i="1"/>
  <c r="U1818" i="1"/>
  <c r="V1818" i="1"/>
  <c r="W1818" i="1"/>
  <c r="W1792" i="1" l="1"/>
  <c r="W1747" i="1"/>
  <c r="BA1677" i="1" l="1"/>
  <c r="BA1675" i="1"/>
  <c r="BA1670" i="1"/>
  <c r="BA1669" i="1"/>
  <c r="BA1668" i="1"/>
  <c r="BA1666" i="1"/>
  <c r="BA1664" i="1"/>
  <c r="BA1663" i="1"/>
  <c r="BA1662" i="1"/>
  <c r="BA1661" i="1"/>
  <c r="BA1656" i="1"/>
  <c r="BA1650" i="1"/>
  <c r="BA1649" i="1"/>
  <c r="BA1642" i="1"/>
  <c r="BA1638" i="1"/>
  <c r="BA1637" i="1"/>
  <c r="BA1632" i="1"/>
  <c r="BA1631" i="1"/>
  <c r="BA1629" i="1"/>
  <c r="BA1627" i="1"/>
  <c r="BA1623" i="1"/>
  <c r="BA1619" i="1"/>
  <c r="BA1611" i="1"/>
  <c r="BA1610" i="1"/>
  <c r="BA1609" i="1"/>
  <c r="BA1604" i="1"/>
  <c r="BA1602" i="1"/>
  <c r="BA1600" i="1"/>
  <c r="BA1593" i="1"/>
  <c r="BA1590" i="1"/>
  <c r="BA1580" i="1"/>
  <c r="Z1745" i="1"/>
  <c r="AA1745" i="1"/>
  <c r="Z1746" i="1"/>
  <c r="AA1746" i="1"/>
  <c r="Z1747" i="1"/>
  <c r="AA1747" i="1"/>
  <c r="Z1748" i="1"/>
  <c r="AA1748" i="1"/>
  <c r="Z1749" i="1"/>
  <c r="AA1749" i="1"/>
  <c r="Z1750" i="1"/>
  <c r="AA1750" i="1"/>
  <c r="Z1751" i="1"/>
  <c r="AA1751" i="1"/>
  <c r="Z1752" i="1"/>
  <c r="AA1752" i="1"/>
  <c r="Z1753" i="1"/>
  <c r="AA1753" i="1"/>
  <c r="Z1754" i="1"/>
  <c r="AA1754" i="1"/>
  <c r="Z1755" i="1"/>
  <c r="AA1755" i="1"/>
  <c r="Z1756" i="1"/>
  <c r="AA1756" i="1"/>
  <c r="Z1757" i="1"/>
  <c r="AA1757" i="1"/>
  <c r="Z1758" i="1"/>
  <c r="AA1758" i="1"/>
  <c r="Z1759" i="1"/>
  <c r="AA1759" i="1"/>
  <c r="Z1760" i="1"/>
  <c r="AA1760" i="1"/>
  <c r="Z1761" i="1"/>
  <c r="AA1761" i="1"/>
  <c r="Z1762" i="1"/>
  <c r="AA1762" i="1"/>
  <c r="Z1763" i="1"/>
  <c r="AA1763" i="1"/>
  <c r="Z1764" i="1"/>
  <c r="AA1764" i="1"/>
  <c r="Z1765" i="1"/>
  <c r="AA1765" i="1"/>
  <c r="Z1766" i="1"/>
  <c r="AA1766" i="1"/>
  <c r="Z1767" i="1"/>
  <c r="AA1767" i="1"/>
  <c r="Z1768" i="1"/>
  <c r="AA1768" i="1"/>
  <c r="Z1769" i="1"/>
  <c r="AA1769" i="1"/>
  <c r="Z1770" i="1"/>
  <c r="AA1770" i="1"/>
  <c r="Z1771" i="1"/>
  <c r="AA1771" i="1"/>
  <c r="Z1772" i="1"/>
  <c r="AA1772" i="1"/>
  <c r="Z1773" i="1"/>
  <c r="AA1773" i="1"/>
  <c r="Z1774" i="1"/>
  <c r="AA1774" i="1"/>
  <c r="Z1775" i="1"/>
  <c r="AA1775" i="1"/>
  <c r="Z1776" i="1"/>
  <c r="AA1776" i="1"/>
  <c r="Z1777" i="1"/>
  <c r="AA1777" i="1"/>
  <c r="Z1778" i="1"/>
  <c r="AA1778" i="1"/>
  <c r="Z1779" i="1"/>
  <c r="AA1779" i="1"/>
  <c r="Z1780" i="1"/>
  <c r="AA1780" i="1"/>
  <c r="Z1781" i="1"/>
  <c r="AA1781" i="1"/>
  <c r="Z1782" i="1"/>
  <c r="AA1782" i="1"/>
  <c r="Z1783" i="1"/>
  <c r="AA1783" i="1"/>
  <c r="Z1784" i="1"/>
  <c r="AA1784" i="1"/>
  <c r="Z1785" i="1"/>
  <c r="AA1785" i="1"/>
  <c r="Z1786" i="1"/>
  <c r="AA1786" i="1"/>
  <c r="Z1787" i="1"/>
  <c r="AA1787" i="1"/>
  <c r="Z1788" i="1"/>
  <c r="AA1788" i="1"/>
  <c r="Z1789" i="1"/>
  <c r="AA1789" i="1"/>
  <c r="Z1790" i="1"/>
  <c r="AA1790" i="1"/>
  <c r="Z1791" i="1"/>
  <c r="AA1791" i="1"/>
  <c r="Z1792" i="1"/>
  <c r="AA1792" i="1"/>
  <c r="Z1793" i="1"/>
  <c r="AA1793" i="1"/>
  <c r="Z1794" i="1"/>
  <c r="AA1794" i="1"/>
  <c r="Z1795" i="1"/>
  <c r="AA1795" i="1"/>
  <c r="Z1796" i="1"/>
  <c r="AA1796" i="1"/>
  <c r="Z1797" i="1"/>
  <c r="AA1797" i="1"/>
  <c r="I1745" i="1"/>
  <c r="J1745" i="1"/>
  <c r="K1745" i="1"/>
  <c r="L1745" i="1"/>
  <c r="M1745" i="1"/>
  <c r="N1745" i="1"/>
  <c r="O1745" i="1"/>
  <c r="P1745" i="1"/>
  <c r="Q1745" i="1"/>
  <c r="R1745" i="1"/>
  <c r="S1745" i="1"/>
  <c r="T1745" i="1"/>
  <c r="U1745" i="1"/>
  <c r="V1745" i="1"/>
  <c r="W1745" i="1"/>
  <c r="I1746" i="1"/>
  <c r="J1746" i="1"/>
  <c r="K1746" i="1"/>
  <c r="L1746" i="1"/>
  <c r="M1746" i="1"/>
  <c r="N1746" i="1"/>
  <c r="O1746" i="1"/>
  <c r="P1746" i="1"/>
  <c r="Q1746" i="1"/>
  <c r="R1746" i="1"/>
  <c r="S1746" i="1"/>
  <c r="T1746" i="1"/>
  <c r="U1746" i="1"/>
  <c r="V1746" i="1"/>
  <c r="W1746" i="1"/>
  <c r="I1747" i="1"/>
  <c r="J1747" i="1"/>
  <c r="K1747" i="1"/>
  <c r="L1747" i="1"/>
  <c r="M1747" i="1"/>
  <c r="N1747" i="1"/>
  <c r="O1747" i="1"/>
  <c r="P1747" i="1"/>
  <c r="Q1747" i="1"/>
  <c r="R1747" i="1"/>
  <c r="S1747" i="1"/>
  <c r="T1747" i="1"/>
  <c r="U1747" i="1"/>
  <c r="V1747" i="1"/>
  <c r="I1748" i="1"/>
  <c r="J1748" i="1"/>
  <c r="K1748" i="1"/>
  <c r="L1748" i="1"/>
  <c r="M1748" i="1"/>
  <c r="N1748" i="1"/>
  <c r="O1748" i="1"/>
  <c r="P1748" i="1"/>
  <c r="Q1748" i="1"/>
  <c r="R1748" i="1"/>
  <c r="S1748" i="1"/>
  <c r="T1748" i="1"/>
  <c r="U1748" i="1"/>
  <c r="V1748" i="1"/>
  <c r="W1748" i="1"/>
  <c r="I1749" i="1"/>
  <c r="J1749" i="1"/>
  <c r="K1749" i="1"/>
  <c r="L1749" i="1"/>
  <c r="M1749" i="1"/>
  <c r="N1749" i="1"/>
  <c r="O1749" i="1"/>
  <c r="P1749" i="1"/>
  <c r="Q1749" i="1"/>
  <c r="R1749" i="1"/>
  <c r="S1749" i="1"/>
  <c r="T1749" i="1"/>
  <c r="U1749" i="1"/>
  <c r="V1749" i="1"/>
  <c r="W1749" i="1"/>
  <c r="I1750" i="1"/>
  <c r="J1750" i="1"/>
  <c r="K1750" i="1"/>
  <c r="L1750" i="1"/>
  <c r="M1750" i="1"/>
  <c r="N1750" i="1"/>
  <c r="O1750" i="1"/>
  <c r="P1750" i="1"/>
  <c r="Q1750" i="1"/>
  <c r="R1750" i="1"/>
  <c r="S1750" i="1"/>
  <c r="T1750" i="1"/>
  <c r="U1750" i="1"/>
  <c r="V1750" i="1"/>
  <c r="I1751" i="1"/>
  <c r="J1751" i="1"/>
  <c r="K1751" i="1"/>
  <c r="L1751" i="1"/>
  <c r="M1751" i="1"/>
  <c r="N1751" i="1"/>
  <c r="O1751" i="1"/>
  <c r="P1751" i="1"/>
  <c r="Q1751" i="1"/>
  <c r="R1751" i="1"/>
  <c r="S1751" i="1"/>
  <c r="T1751" i="1"/>
  <c r="U1751" i="1"/>
  <c r="V1751" i="1"/>
  <c r="W1751" i="1"/>
  <c r="I1752" i="1"/>
  <c r="J1752" i="1"/>
  <c r="K1752" i="1"/>
  <c r="L1752" i="1"/>
  <c r="M1752" i="1"/>
  <c r="N1752" i="1"/>
  <c r="O1752" i="1"/>
  <c r="P1752" i="1"/>
  <c r="Q1752" i="1"/>
  <c r="R1752" i="1"/>
  <c r="S1752" i="1"/>
  <c r="T1752" i="1"/>
  <c r="U1752" i="1"/>
  <c r="V1752" i="1"/>
  <c r="I1753" i="1"/>
  <c r="J1753" i="1"/>
  <c r="K1753" i="1"/>
  <c r="L1753" i="1"/>
  <c r="M1753" i="1"/>
  <c r="N1753" i="1"/>
  <c r="O1753" i="1"/>
  <c r="P1753" i="1"/>
  <c r="Q1753" i="1"/>
  <c r="R1753" i="1"/>
  <c r="S1753" i="1"/>
  <c r="T1753" i="1"/>
  <c r="U1753" i="1"/>
  <c r="V1753" i="1"/>
  <c r="W1753" i="1"/>
  <c r="I1754" i="1"/>
  <c r="J1754" i="1"/>
  <c r="K1754" i="1"/>
  <c r="L1754" i="1"/>
  <c r="M1754" i="1"/>
  <c r="N1754" i="1"/>
  <c r="O1754" i="1"/>
  <c r="P1754" i="1"/>
  <c r="Q1754" i="1"/>
  <c r="R1754" i="1"/>
  <c r="S1754" i="1"/>
  <c r="T1754" i="1"/>
  <c r="U1754" i="1"/>
  <c r="V1754" i="1"/>
  <c r="W1754" i="1"/>
  <c r="I1755" i="1"/>
  <c r="J1755" i="1"/>
  <c r="K1755" i="1"/>
  <c r="L1755" i="1"/>
  <c r="M1755" i="1"/>
  <c r="N1755" i="1"/>
  <c r="O1755" i="1"/>
  <c r="P1755" i="1"/>
  <c r="Q1755" i="1"/>
  <c r="R1755" i="1"/>
  <c r="S1755" i="1"/>
  <c r="T1755" i="1"/>
  <c r="U1755" i="1"/>
  <c r="V1755" i="1"/>
  <c r="W1755" i="1"/>
  <c r="I1756" i="1"/>
  <c r="J1756" i="1"/>
  <c r="K1756" i="1"/>
  <c r="L1756" i="1"/>
  <c r="M1756" i="1"/>
  <c r="N1756" i="1"/>
  <c r="O1756" i="1"/>
  <c r="P1756" i="1"/>
  <c r="Q1756" i="1"/>
  <c r="R1756" i="1"/>
  <c r="S1756" i="1"/>
  <c r="T1756" i="1"/>
  <c r="U1756" i="1"/>
  <c r="V1756" i="1"/>
  <c r="W1756" i="1"/>
  <c r="I1757" i="1"/>
  <c r="J1757" i="1"/>
  <c r="K1757" i="1"/>
  <c r="L1757" i="1"/>
  <c r="M1757" i="1"/>
  <c r="N1757" i="1"/>
  <c r="O1757" i="1"/>
  <c r="P1757" i="1"/>
  <c r="Q1757" i="1"/>
  <c r="R1757" i="1"/>
  <c r="S1757" i="1"/>
  <c r="T1757" i="1"/>
  <c r="U1757" i="1"/>
  <c r="V1757" i="1"/>
  <c r="W1757" i="1"/>
  <c r="I1758" i="1"/>
  <c r="J1758" i="1"/>
  <c r="K1758" i="1"/>
  <c r="L1758" i="1"/>
  <c r="M1758" i="1"/>
  <c r="N1758" i="1"/>
  <c r="O1758" i="1"/>
  <c r="P1758" i="1"/>
  <c r="Q1758" i="1"/>
  <c r="R1758" i="1"/>
  <c r="S1758" i="1"/>
  <c r="T1758" i="1"/>
  <c r="U1758" i="1"/>
  <c r="V1758" i="1"/>
  <c r="W1758" i="1"/>
  <c r="I1759" i="1"/>
  <c r="J1759" i="1"/>
  <c r="K1759" i="1"/>
  <c r="L1759" i="1"/>
  <c r="M1759" i="1"/>
  <c r="N1759" i="1"/>
  <c r="O1759" i="1"/>
  <c r="P1759" i="1"/>
  <c r="Q1759" i="1"/>
  <c r="R1759" i="1"/>
  <c r="S1759" i="1"/>
  <c r="T1759" i="1"/>
  <c r="U1759" i="1"/>
  <c r="V1759" i="1"/>
  <c r="W1759" i="1"/>
  <c r="I1760" i="1"/>
  <c r="J1760" i="1"/>
  <c r="K1760" i="1"/>
  <c r="L1760" i="1"/>
  <c r="M1760" i="1"/>
  <c r="N1760" i="1"/>
  <c r="O1760" i="1"/>
  <c r="P1760" i="1"/>
  <c r="Q1760" i="1"/>
  <c r="R1760" i="1"/>
  <c r="S1760" i="1"/>
  <c r="T1760" i="1"/>
  <c r="U1760" i="1"/>
  <c r="V1760" i="1"/>
  <c r="W1760" i="1"/>
  <c r="I1761" i="1"/>
  <c r="J1761" i="1"/>
  <c r="K1761" i="1"/>
  <c r="L1761" i="1"/>
  <c r="M1761" i="1"/>
  <c r="N1761" i="1"/>
  <c r="O1761" i="1"/>
  <c r="P1761" i="1"/>
  <c r="Q1761" i="1"/>
  <c r="R1761" i="1"/>
  <c r="S1761" i="1"/>
  <c r="T1761" i="1"/>
  <c r="U1761" i="1"/>
  <c r="V1761" i="1"/>
  <c r="I1762" i="1"/>
  <c r="J1762" i="1"/>
  <c r="K1762" i="1"/>
  <c r="L1762" i="1"/>
  <c r="M1762" i="1"/>
  <c r="N1762" i="1"/>
  <c r="O1762" i="1"/>
  <c r="P1762" i="1"/>
  <c r="Q1762" i="1"/>
  <c r="R1762" i="1"/>
  <c r="S1762" i="1"/>
  <c r="T1762" i="1"/>
  <c r="U1762" i="1"/>
  <c r="V1762" i="1"/>
  <c r="W1762" i="1"/>
  <c r="I1763" i="1"/>
  <c r="J1763" i="1"/>
  <c r="K1763" i="1"/>
  <c r="L1763" i="1"/>
  <c r="M1763" i="1"/>
  <c r="N1763" i="1"/>
  <c r="O1763" i="1"/>
  <c r="P1763" i="1"/>
  <c r="Q1763" i="1"/>
  <c r="R1763" i="1"/>
  <c r="S1763" i="1"/>
  <c r="T1763" i="1"/>
  <c r="U1763" i="1"/>
  <c r="V1763" i="1"/>
  <c r="I1764" i="1"/>
  <c r="J1764" i="1"/>
  <c r="K1764" i="1"/>
  <c r="L1764" i="1"/>
  <c r="M1764" i="1"/>
  <c r="N1764" i="1"/>
  <c r="O1764" i="1"/>
  <c r="P1764" i="1"/>
  <c r="Q1764" i="1"/>
  <c r="R1764" i="1"/>
  <c r="S1764" i="1"/>
  <c r="T1764" i="1"/>
  <c r="U1764" i="1"/>
  <c r="V1764" i="1"/>
  <c r="W1764" i="1"/>
  <c r="I1765" i="1"/>
  <c r="J1765" i="1"/>
  <c r="K1765" i="1"/>
  <c r="L1765" i="1"/>
  <c r="M1765" i="1"/>
  <c r="N1765" i="1"/>
  <c r="O1765" i="1"/>
  <c r="P1765" i="1"/>
  <c r="Q1765" i="1"/>
  <c r="R1765" i="1"/>
  <c r="S1765" i="1"/>
  <c r="T1765" i="1"/>
  <c r="U1765" i="1"/>
  <c r="V1765" i="1"/>
  <c r="I1766" i="1"/>
  <c r="J1766" i="1"/>
  <c r="K1766" i="1"/>
  <c r="L1766" i="1"/>
  <c r="M1766" i="1"/>
  <c r="N1766" i="1"/>
  <c r="O1766" i="1"/>
  <c r="P1766" i="1"/>
  <c r="Q1766" i="1"/>
  <c r="R1766" i="1"/>
  <c r="S1766" i="1"/>
  <c r="T1766" i="1"/>
  <c r="U1766" i="1"/>
  <c r="V1766" i="1"/>
  <c r="W1766" i="1"/>
  <c r="I1767" i="1"/>
  <c r="J1767" i="1"/>
  <c r="K1767" i="1"/>
  <c r="L1767" i="1"/>
  <c r="M1767" i="1"/>
  <c r="N1767" i="1"/>
  <c r="O1767" i="1"/>
  <c r="P1767" i="1"/>
  <c r="Q1767" i="1"/>
  <c r="R1767" i="1"/>
  <c r="S1767" i="1"/>
  <c r="T1767" i="1"/>
  <c r="U1767" i="1"/>
  <c r="V1767" i="1"/>
  <c r="I1768" i="1"/>
  <c r="J1768" i="1"/>
  <c r="K1768" i="1"/>
  <c r="L1768" i="1"/>
  <c r="M1768" i="1"/>
  <c r="N1768" i="1"/>
  <c r="O1768" i="1"/>
  <c r="P1768" i="1"/>
  <c r="Q1768" i="1"/>
  <c r="R1768" i="1"/>
  <c r="S1768" i="1"/>
  <c r="T1768" i="1"/>
  <c r="U1768" i="1"/>
  <c r="V1768" i="1"/>
  <c r="W1768" i="1"/>
  <c r="I1769" i="1"/>
  <c r="J1769" i="1"/>
  <c r="K1769" i="1"/>
  <c r="L1769" i="1"/>
  <c r="M1769" i="1"/>
  <c r="N1769" i="1"/>
  <c r="O1769" i="1"/>
  <c r="P1769" i="1"/>
  <c r="Q1769" i="1"/>
  <c r="R1769" i="1"/>
  <c r="S1769" i="1"/>
  <c r="T1769" i="1"/>
  <c r="U1769" i="1"/>
  <c r="V1769" i="1"/>
  <c r="W1769" i="1"/>
  <c r="I1770" i="1"/>
  <c r="J1770" i="1"/>
  <c r="K1770" i="1"/>
  <c r="L1770" i="1"/>
  <c r="M1770" i="1"/>
  <c r="N1770" i="1"/>
  <c r="O1770" i="1"/>
  <c r="P1770" i="1"/>
  <c r="Q1770" i="1"/>
  <c r="R1770" i="1"/>
  <c r="S1770" i="1"/>
  <c r="T1770" i="1"/>
  <c r="U1770" i="1"/>
  <c r="V1770" i="1"/>
  <c r="I1771" i="1"/>
  <c r="J1771" i="1"/>
  <c r="K1771" i="1"/>
  <c r="L1771" i="1"/>
  <c r="M1771" i="1"/>
  <c r="N1771" i="1"/>
  <c r="O1771" i="1"/>
  <c r="P1771" i="1"/>
  <c r="Q1771" i="1"/>
  <c r="R1771" i="1"/>
  <c r="S1771" i="1"/>
  <c r="T1771" i="1"/>
  <c r="U1771" i="1"/>
  <c r="V1771" i="1"/>
  <c r="I1772" i="1"/>
  <c r="J1772" i="1"/>
  <c r="K1772" i="1"/>
  <c r="L1772" i="1"/>
  <c r="M1772" i="1"/>
  <c r="N1772" i="1"/>
  <c r="O1772" i="1"/>
  <c r="P1772" i="1"/>
  <c r="Q1772" i="1"/>
  <c r="R1772" i="1"/>
  <c r="S1772" i="1"/>
  <c r="T1772" i="1"/>
  <c r="U1772" i="1"/>
  <c r="V1772" i="1"/>
  <c r="W1772" i="1"/>
  <c r="I1773" i="1"/>
  <c r="J1773" i="1"/>
  <c r="K1773" i="1"/>
  <c r="L1773" i="1"/>
  <c r="M1773" i="1"/>
  <c r="N1773" i="1"/>
  <c r="O1773" i="1"/>
  <c r="P1773" i="1"/>
  <c r="Q1773" i="1"/>
  <c r="R1773" i="1"/>
  <c r="S1773" i="1"/>
  <c r="T1773" i="1"/>
  <c r="U1773" i="1"/>
  <c r="V1773" i="1"/>
  <c r="W1773" i="1"/>
  <c r="I1774" i="1"/>
  <c r="J1774" i="1"/>
  <c r="K1774" i="1"/>
  <c r="L1774" i="1"/>
  <c r="M1774" i="1"/>
  <c r="N1774" i="1"/>
  <c r="O1774" i="1"/>
  <c r="P1774" i="1"/>
  <c r="Q1774" i="1"/>
  <c r="R1774" i="1"/>
  <c r="S1774" i="1"/>
  <c r="T1774" i="1"/>
  <c r="U1774" i="1"/>
  <c r="V1774" i="1"/>
  <c r="I1775" i="1"/>
  <c r="J1775" i="1"/>
  <c r="K1775" i="1"/>
  <c r="L1775" i="1"/>
  <c r="M1775" i="1"/>
  <c r="N1775" i="1"/>
  <c r="O1775" i="1"/>
  <c r="P1775" i="1"/>
  <c r="Q1775" i="1"/>
  <c r="R1775" i="1"/>
  <c r="S1775" i="1"/>
  <c r="T1775" i="1"/>
  <c r="U1775" i="1"/>
  <c r="V1775" i="1"/>
  <c r="I1776" i="1"/>
  <c r="J1776" i="1"/>
  <c r="K1776" i="1"/>
  <c r="L1776" i="1"/>
  <c r="M1776" i="1"/>
  <c r="N1776" i="1"/>
  <c r="O1776" i="1"/>
  <c r="P1776" i="1"/>
  <c r="Q1776" i="1"/>
  <c r="R1776" i="1"/>
  <c r="S1776" i="1"/>
  <c r="T1776" i="1"/>
  <c r="U1776" i="1"/>
  <c r="V1776" i="1"/>
  <c r="W1776" i="1"/>
  <c r="I1777" i="1"/>
  <c r="J1777" i="1"/>
  <c r="K1777" i="1"/>
  <c r="L1777" i="1"/>
  <c r="M1777" i="1"/>
  <c r="N1777" i="1"/>
  <c r="O1777" i="1"/>
  <c r="P1777" i="1"/>
  <c r="Q1777" i="1"/>
  <c r="R1777" i="1"/>
  <c r="S1777" i="1"/>
  <c r="T1777" i="1"/>
  <c r="U1777" i="1"/>
  <c r="V1777" i="1"/>
  <c r="W1777" i="1"/>
  <c r="I1778" i="1"/>
  <c r="J1778" i="1"/>
  <c r="K1778" i="1"/>
  <c r="L1778" i="1"/>
  <c r="M1778" i="1"/>
  <c r="N1778" i="1"/>
  <c r="O1778" i="1"/>
  <c r="P1778" i="1"/>
  <c r="Q1778" i="1"/>
  <c r="R1778" i="1"/>
  <c r="S1778" i="1"/>
  <c r="T1778" i="1"/>
  <c r="U1778" i="1"/>
  <c r="V1778" i="1"/>
  <c r="W1778" i="1"/>
  <c r="I1779" i="1"/>
  <c r="J1779" i="1"/>
  <c r="K1779" i="1"/>
  <c r="L1779" i="1"/>
  <c r="M1779" i="1"/>
  <c r="N1779" i="1"/>
  <c r="O1779" i="1"/>
  <c r="P1779" i="1"/>
  <c r="Q1779" i="1"/>
  <c r="R1779" i="1"/>
  <c r="S1779" i="1"/>
  <c r="T1779" i="1"/>
  <c r="U1779" i="1"/>
  <c r="V1779" i="1"/>
  <c r="W1779" i="1"/>
  <c r="I1780" i="1"/>
  <c r="J1780" i="1"/>
  <c r="K1780" i="1"/>
  <c r="L1780" i="1"/>
  <c r="M1780" i="1"/>
  <c r="N1780" i="1"/>
  <c r="O1780" i="1"/>
  <c r="P1780" i="1"/>
  <c r="Q1780" i="1"/>
  <c r="R1780" i="1"/>
  <c r="S1780" i="1"/>
  <c r="T1780" i="1"/>
  <c r="U1780" i="1"/>
  <c r="V1780" i="1"/>
  <c r="W1780" i="1"/>
  <c r="I1781" i="1"/>
  <c r="J1781" i="1"/>
  <c r="K1781" i="1"/>
  <c r="L1781" i="1"/>
  <c r="M1781" i="1"/>
  <c r="N1781" i="1"/>
  <c r="O1781" i="1"/>
  <c r="P1781" i="1"/>
  <c r="Q1781" i="1"/>
  <c r="R1781" i="1"/>
  <c r="S1781" i="1"/>
  <c r="T1781" i="1"/>
  <c r="U1781" i="1"/>
  <c r="V1781" i="1"/>
  <c r="W1781" i="1"/>
  <c r="I1782" i="1"/>
  <c r="J1782" i="1"/>
  <c r="K1782" i="1"/>
  <c r="L1782" i="1"/>
  <c r="M1782" i="1"/>
  <c r="N1782" i="1"/>
  <c r="O1782" i="1"/>
  <c r="P1782" i="1"/>
  <c r="Q1782" i="1"/>
  <c r="R1782" i="1"/>
  <c r="S1782" i="1"/>
  <c r="T1782" i="1"/>
  <c r="U1782" i="1"/>
  <c r="V1782" i="1"/>
  <c r="I1783" i="1"/>
  <c r="J1783" i="1"/>
  <c r="K1783" i="1"/>
  <c r="L1783" i="1"/>
  <c r="M1783" i="1"/>
  <c r="N1783" i="1"/>
  <c r="O1783" i="1"/>
  <c r="P1783" i="1"/>
  <c r="Q1783" i="1"/>
  <c r="R1783" i="1"/>
  <c r="S1783" i="1"/>
  <c r="T1783" i="1"/>
  <c r="U1783" i="1"/>
  <c r="V1783" i="1"/>
  <c r="I1784" i="1"/>
  <c r="J1784" i="1"/>
  <c r="K1784" i="1"/>
  <c r="L1784" i="1"/>
  <c r="M1784" i="1"/>
  <c r="N1784" i="1"/>
  <c r="O1784" i="1"/>
  <c r="P1784" i="1"/>
  <c r="Q1784" i="1"/>
  <c r="R1784" i="1"/>
  <c r="S1784" i="1"/>
  <c r="T1784" i="1"/>
  <c r="U1784" i="1"/>
  <c r="V1784" i="1"/>
  <c r="W1784" i="1"/>
  <c r="I1785" i="1"/>
  <c r="J1785" i="1"/>
  <c r="K1785" i="1"/>
  <c r="L1785" i="1"/>
  <c r="M1785" i="1"/>
  <c r="N1785" i="1"/>
  <c r="O1785" i="1"/>
  <c r="P1785" i="1"/>
  <c r="Q1785" i="1"/>
  <c r="R1785" i="1"/>
  <c r="S1785" i="1"/>
  <c r="T1785" i="1"/>
  <c r="U1785" i="1"/>
  <c r="V1785" i="1"/>
  <c r="I1786" i="1"/>
  <c r="J1786" i="1"/>
  <c r="K1786" i="1"/>
  <c r="L1786" i="1"/>
  <c r="M1786" i="1"/>
  <c r="N1786" i="1"/>
  <c r="O1786" i="1"/>
  <c r="P1786" i="1"/>
  <c r="Q1786" i="1"/>
  <c r="R1786" i="1"/>
  <c r="S1786" i="1"/>
  <c r="T1786" i="1"/>
  <c r="U1786" i="1"/>
  <c r="V1786" i="1"/>
  <c r="W1786" i="1"/>
  <c r="I1787" i="1"/>
  <c r="J1787" i="1"/>
  <c r="K1787" i="1"/>
  <c r="L1787" i="1"/>
  <c r="M1787" i="1"/>
  <c r="N1787" i="1"/>
  <c r="O1787" i="1"/>
  <c r="P1787" i="1"/>
  <c r="Q1787" i="1"/>
  <c r="R1787" i="1"/>
  <c r="S1787" i="1"/>
  <c r="T1787" i="1"/>
  <c r="U1787" i="1"/>
  <c r="V1787" i="1"/>
  <c r="I1788" i="1"/>
  <c r="J1788" i="1"/>
  <c r="K1788" i="1"/>
  <c r="L1788" i="1"/>
  <c r="M1788" i="1"/>
  <c r="N1788" i="1"/>
  <c r="O1788" i="1"/>
  <c r="P1788" i="1"/>
  <c r="Q1788" i="1"/>
  <c r="R1788" i="1"/>
  <c r="S1788" i="1"/>
  <c r="T1788" i="1"/>
  <c r="U1788" i="1"/>
  <c r="V1788" i="1"/>
  <c r="I1789" i="1"/>
  <c r="J1789" i="1"/>
  <c r="K1789" i="1"/>
  <c r="L1789" i="1"/>
  <c r="M1789" i="1"/>
  <c r="N1789" i="1"/>
  <c r="O1789" i="1"/>
  <c r="P1789" i="1"/>
  <c r="Q1789" i="1"/>
  <c r="R1789" i="1"/>
  <c r="S1789" i="1"/>
  <c r="T1789" i="1"/>
  <c r="U1789" i="1"/>
  <c r="V1789" i="1"/>
  <c r="W1789" i="1"/>
  <c r="I1790" i="1"/>
  <c r="J1790" i="1"/>
  <c r="K1790" i="1"/>
  <c r="L1790" i="1"/>
  <c r="M1790" i="1"/>
  <c r="N1790" i="1"/>
  <c r="O1790" i="1"/>
  <c r="P1790" i="1"/>
  <c r="Q1790" i="1"/>
  <c r="R1790" i="1"/>
  <c r="S1790" i="1"/>
  <c r="T1790" i="1"/>
  <c r="U1790" i="1"/>
  <c r="V1790" i="1"/>
  <c r="W1790" i="1"/>
  <c r="I1791" i="1"/>
  <c r="J1791" i="1"/>
  <c r="K1791" i="1"/>
  <c r="L1791" i="1"/>
  <c r="M1791" i="1"/>
  <c r="N1791" i="1"/>
  <c r="O1791" i="1"/>
  <c r="P1791" i="1"/>
  <c r="Q1791" i="1"/>
  <c r="R1791" i="1"/>
  <c r="S1791" i="1"/>
  <c r="T1791" i="1"/>
  <c r="U1791" i="1"/>
  <c r="V1791" i="1"/>
  <c r="W1791" i="1"/>
  <c r="I1792" i="1"/>
  <c r="J1792" i="1"/>
  <c r="K1792" i="1"/>
  <c r="L1792" i="1"/>
  <c r="M1792" i="1"/>
  <c r="N1792" i="1"/>
  <c r="O1792" i="1"/>
  <c r="P1792" i="1"/>
  <c r="Q1792" i="1"/>
  <c r="R1792" i="1"/>
  <c r="S1792" i="1"/>
  <c r="T1792" i="1"/>
  <c r="U1792" i="1"/>
  <c r="V1792" i="1"/>
  <c r="I1793" i="1"/>
  <c r="J1793" i="1"/>
  <c r="K1793" i="1"/>
  <c r="L1793" i="1"/>
  <c r="M1793" i="1"/>
  <c r="N1793" i="1"/>
  <c r="O1793" i="1"/>
  <c r="P1793" i="1"/>
  <c r="Q1793" i="1"/>
  <c r="R1793" i="1"/>
  <c r="S1793" i="1"/>
  <c r="T1793" i="1"/>
  <c r="U1793" i="1"/>
  <c r="V1793" i="1"/>
  <c r="W1793" i="1"/>
  <c r="I1794" i="1"/>
  <c r="J1794" i="1"/>
  <c r="K1794" i="1"/>
  <c r="L1794" i="1"/>
  <c r="M1794" i="1"/>
  <c r="N1794" i="1"/>
  <c r="O1794" i="1"/>
  <c r="P1794" i="1"/>
  <c r="Q1794" i="1"/>
  <c r="R1794" i="1"/>
  <c r="S1794" i="1"/>
  <c r="T1794" i="1"/>
  <c r="U1794" i="1"/>
  <c r="V1794" i="1"/>
  <c r="I1795" i="1"/>
  <c r="J1795" i="1"/>
  <c r="K1795" i="1"/>
  <c r="L1795" i="1"/>
  <c r="M1795" i="1"/>
  <c r="N1795" i="1"/>
  <c r="O1795" i="1"/>
  <c r="P1795" i="1"/>
  <c r="Q1795" i="1"/>
  <c r="R1795" i="1"/>
  <c r="S1795" i="1"/>
  <c r="T1795" i="1"/>
  <c r="U1795" i="1"/>
  <c r="V1795" i="1"/>
  <c r="W1795" i="1"/>
  <c r="I1796" i="1"/>
  <c r="J1796" i="1"/>
  <c r="K1796" i="1"/>
  <c r="L1796" i="1"/>
  <c r="M1796" i="1"/>
  <c r="N1796" i="1"/>
  <c r="O1796" i="1"/>
  <c r="P1796" i="1"/>
  <c r="Q1796" i="1"/>
  <c r="R1796" i="1"/>
  <c r="S1796" i="1"/>
  <c r="T1796" i="1"/>
  <c r="U1796" i="1"/>
  <c r="V1796" i="1"/>
  <c r="W1796" i="1"/>
  <c r="I1797" i="1"/>
  <c r="J1797" i="1"/>
  <c r="K1797" i="1"/>
  <c r="L1797" i="1"/>
  <c r="M1797" i="1"/>
  <c r="N1797" i="1"/>
  <c r="O1797" i="1"/>
  <c r="P1797" i="1"/>
  <c r="Q1797" i="1"/>
  <c r="R1797" i="1"/>
  <c r="S1797" i="1"/>
  <c r="T1797" i="1"/>
  <c r="U1797" i="1"/>
  <c r="V1797" i="1"/>
  <c r="W1797" i="1"/>
  <c r="I1734" i="1" l="1"/>
  <c r="J1734" i="1"/>
  <c r="K1734" i="1"/>
  <c r="L1734" i="1"/>
  <c r="M1734" i="1"/>
  <c r="N1734" i="1"/>
  <c r="O1734" i="1"/>
  <c r="P1734" i="1"/>
  <c r="Q1734" i="1"/>
  <c r="R1734" i="1"/>
  <c r="S1734" i="1"/>
  <c r="T1734" i="1"/>
  <c r="U1734" i="1"/>
  <c r="V1734" i="1"/>
  <c r="Z1734" i="1"/>
  <c r="AA1734" i="1"/>
  <c r="I1735" i="1"/>
  <c r="J1735" i="1"/>
  <c r="K1735" i="1"/>
  <c r="L1735" i="1"/>
  <c r="M1735" i="1"/>
  <c r="N1735" i="1"/>
  <c r="O1735" i="1"/>
  <c r="P1735" i="1"/>
  <c r="Q1735" i="1"/>
  <c r="R1735" i="1"/>
  <c r="S1735" i="1"/>
  <c r="T1735" i="1"/>
  <c r="U1735" i="1"/>
  <c r="V1735" i="1"/>
  <c r="Z1735" i="1"/>
  <c r="AA1735" i="1"/>
  <c r="I1736" i="1"/>
  <c r="J1736" i="1"/>
  <c r="K1736" i="1"/>
  <c r="L1736" i="1"/>
  <c r="M1736" i="1"/>
  <c r="N1736" i="1"/>
  <c r="O1736" i="1"/>
  <c r="P1736" i="1"/>
  <c r="Q1736" i="1"/>
  <c r="R1736" i="1"/>
  <c r="S1736" i="1"/>
  <c r="T1736" i="1"/>
  <c r="U1736" i="1"/>
  <c r="V1736" i="1"/>
  <c r="Z1736" i="1"/>
  <c r="AA1736" i="1"/>
  <c r="I1737" i="1"/>
  <c r="J1737" i="1"/>
  <c r="K1737" i="1"/>
  <c r="L1737" i="1"/>
  <c r="M1737" i="1"/>
  <c r="N1737" i="1"/>
  <c r="O1737" i="1"/>
  <c r="P1737" i="1"/>
  <c r="Q1737" i="1"/>
  <c r="R1737" i="1"/>
  <c r="S1737" i="1"/>
  <c r="T1737" i="1"/>
  <c r="U1737" i="1"/>
  <c r="V1737" i="1"/>
  <c r="W1737" i="1"/>
  <c r="Z1737" i="1"/>
  <c r="AA1737" i="1"/>
  <c r="I1738" i="1"/>
  <c r="J1738" i="1"/>
  <c r="K1738" i="1"/>
  <c r="L1738" i="1"/>
  <c r="M1738" i="1"/>
  <c r="N1738" i="1"/>
  <c r="O1738" i="1"/>
  <c r="P1738" i="1"/>
  <c r="Q1738" i="1"/>
  <c r="R1738" i="1"/>
  <c r="S1738" i="1"/>
  <c r="T1738" i="1"/>
  <c r="U1738" i="1"/>
  <c r="V1738" i="1"/>
  <c r="W1738" i="1"/>
  <c r="Z1738" i="1"/>
  <c r="AA1738" i="1"/>
  <c r="I1739" i="1"/>
  <c r="J1739" i="1"/>
  <c r="K1739" i="1"/>
  <c r="L1739" i="1"/>
  <c r="M1739" i="1"/>
  <c r="N1739" i="1"/>
  <c r="O1739" i="1"/>
  <c r="P1739" i="1"/>
  <c r="Q1739" i="1"/>
  <c r="R1739" i="1"/>
  <c r="S1739" i="1"/>
  <c r="T1739" i="1"/>
  <c r="U1739" i="1"/>
  <c r="V1739" i="1"/>
  <c r="W1739" i="1"/>
  <c r="Z1739" i="1"/>
  <c r="AA1739" i="1"/>
  <c r="I1740" i="1"/>
  <c r="J1740" i="1"/>
  <c r="K1740" i="1"/>
  <c r="L1740" i="1"/>
  <c r="M1740" i="1"/>
  <c r="N1740" i="1"/>
  <c r="O1740" i="1"/>
  <c r="P1740" i="1"/>
  <c r="Q1740" i="1"/>
  <c r="R1740" i="1"/>
  <c r="S1740" i="1"/>
  <c r="T1740" i="1"/>
  <c r="U1740" i="1"/>
  <c r="V1740" i="1"/>
  <c r="Z1740" i="1"/>
  <c r="AA1740" i="1"/>
  <c r="I1741" i="1"/>
  <c r="J1741" i="1"/>
  <c r="K1741" i="1"/>
  <c r="L1741" i="1"/>
  <c r="M1741" i="1"/>
  <c r="N1741" i="1"/>
  <c r="O1741" i="1"/>
  <c r="P1741" i="1"/>
  <c r="Q1741" i="1"/>
  <c r="R1741" i="1"/>
  <c r="S1741" i="1"/>
  <c r="T1741" i="1"/>
  <c r="U1741" i="1"/>
  <c r="V1741" i="1"/>
  <c r="W1741" i="1"/>
  <c r="Z1741" i="1"/>
  <c r="AA1741" i="1"/>
  <c r="I1742" i="1"/>
  <c r="J1742" i="1"/>
  <c r="K1742" i="1"/>
  <c r="L1742" i="1"/>
  <c r="M1742" i="1"/>
  <c r="N1742" i="1"/>
  <c r="O1742" i="1"/>
  <c r="P1742" i="1"/>
  <c r="Q1742" i="1"/>
  <c r="R1742" i="1"/>
  <c r="S1742" i="1"/>
  <c r="T1742" i="1"/>
  <c r="U1742" i="1"/>
  <c r="V1742" i="1"/>
  <c r="Z1742" i="1"/>
  <c r="AA1742" i="1"/>
  <c r="I1743" i="1"/>
  <c r="J1743" i="1"/>
  <c r="K1743" i="1"/>
  <c r="L1743" i="1"/>
  <c r="M1743" i="1"/>
  <c r="N1743" i="1"/>
  <c r="O1743" i="1"/>
  <c r="P1743" i="1"/>
  <c r="Q1743" i="1"/>
  <c r="R1743" i="1"/>
  <c r="S1743" i="1"/>
  <c r="T1743" i="1"/>
  <c r="U1743" i="1"/>
  <c r="V1743" i="1"/>
  <c r="W1743" i="1"/>
  <c r="Z1743" i="1"/>
  <c r="AA1743" i="1"/>
  <c r="I1744" i="1"/>
  <c r="J1744" i="1"/>
  <c r="K1744" i="1"/>
  <c r="L1744" i="1"/>
  <c r="M1744" i="1"/>
  <c r="N1744" i="1"/>
  <c r="O1744" i="1"/>
  <c r="P1744" i="1"/>
  <c r="Q1744" i="1"/>
  <c r="R1744" i="1"/>
  <c r="S1744" i="1"/>
  <c r="T1744" i="1"/>
  <c r="U1744" i="1"/>
  <c r="V1744" i="1"/>
  <c r="W1744" i="1"/>
  <c r="Z1744" i="1"/>
  <c r="AA1744" i="1"/>
  <c r="Z1682" i="1" l="1"/>
  <c r="AA1682" i="1"/>
  <c r="Z1683" i="1"/>
  <c r="AA1683" i="1"/>
  <c r="Z1684" i="1"/>
  <c r="AA1684" i="1"/>
  <c r="Z1685" i="1"/>
  <c r="AA1685" i="1"/>
  <c r="Z1686" i="1"/>
  <c r="AA1686" i="1"/>
  <c r="Z1687" i="1"/>
  <c r="AA1687" i="1"/>
  <c r="Z1688" i="1"/>
  <c r="AA1688" i="1"/>
  <c r="Z1689" i="1"/>
  <c r="AA1689" i="1"/>
  <c r="Z1690" i="1"/>
  <c r="AA1690" i="1"/>
  <c r="Z1691" i="1"/>
  <c r="AA1691" i="1"/>
  <c r="Z1692" i="1"/>
  <c r="AA1692" i="1"/>
  <c r="Z1693" i="1"/>
  <c r="AA1693" i="1"/>
  <c r="Z1694" i="1"/>
  <c r="AA1694" i="1"/>
  <c r="Z1695" i="1"/>
  <c r="AA1695" i="1"/>
  <c r="Z1696" i="1"/>
  <c r="AA1696" i="1"/>
  <c r="Z1697" i="1"/>
  <c r="AA1697" i="1"/>
  <c r="Z1698" i="1"/>
  <c r="AA1698" i="1"/>
  <c r="Z1699" i="1"/>
  <c r="AA1699" i="1"/>
  <c r="Z1700" i="1"/>
  <c r="AA1700" i="1"/>
  <c r="Z1701" i="1"/>
  <c r="AA1701" i="1"/>
  <c r="Z1702" i="1"/>
  <c r="AA1702" i="1"/>
  <c r="Z1703" i="1"/>
  <c r="AA1703" i="1"/>
  <c r="Z1704" i="1"/>
  <c r="AA1704" i="1"/>
  <c r="Z1705" i="1"/>
  <c r="AA1705" i="1"/>
  <c r="Z1706" i="1"/>
  <c r="AA1706" i="1"/>
  <c r="Z1707" i="1"/>
  <c r="AA1707" i="1"/>
  <c r="Z1708" i="1"/>
  <c r="AA1708" i="1"/>
  <c r="Z1709" i="1"/>
  <c r="AA1709" i="1"/>
  <c r="Z1710" i="1"/>
  <c r="AA1710" i="1"/>
  <c r="Z1711" i="1"/>
  <c r="AA1711" i="1"/>
  <c r="Z1712" i="1"/>
  <c r="AA1712" i="1"/>
  <c r="Z1713" i="1"/>
  <c r="AA1713" i="1"/>
  <c r="Z1714" i="1"/>
  <c r="AA1714" i="1"/>
  <c r="Z1715" i="1"/>
  <c r="AA1715" i="1"/>
  <c r="Z1716" i="1"/>
  <c r="AA1716" i="1"/>
  <c r="Z1717" i="1"/>
  <c r="AA1717" i="1"/>
  <c r="Z1718" i="1"/>
  <c r="AA1718" i="1"/>
  <c r="Z1719" i="1"/>
  <c r="AA1719" i="1"/>
  <c r="Z1720" i="1"/>
  <c r="AA1720" i="1"/>
  <c r="Z1721" i="1"/>
  <c r="AA1721" i="1"/>
  <c r="Z1722" i="1"/>
  <c r="AA1722" i="1"/>
  <c r="Z1723" i="1"/>
  <c r="AA1723" i="1"/>
  <c r="Z1724" i="1"/>
  <c r="AA1724" i="1"/>
  <c r="Z1725" i="1"/>
  <c r="AA1725" i="1"/>
  <c r="Z1726" i="1"/>
  <c r="AA1726" i="1"/>
  <c r="Z1727" i="1"/>
  <c r="AA1727" i="1"/>
  <c r="Z1728" i="1"/>
  <c r="AA1728" i="1"/>
  <c r="Z1729" i="1"/>
  <c r="AA1729" i="1"/>
  <c r="Z1730" i="1"/>
  <c r="AA1730" i="1"/>
  <c r="Z1731" i="1"/>
  <c r="AA1731" i="1"/>
  <c r="Z1732" i="1"/>
  <c r="AA1732" i="1"/>
  <c r="Z1733" i="1"/>
  <c r="AA1733" i="1"/>
  <c r="Z1681" i="1"/>
  <c r="I1682" i="1"/>
  <c r="J1682" i="1"/>
  <c r="K1682" i="1"/>
  <c r="L1682" i="1"/>
  <c r="M1682" i="1"/>
  <c r="N1682" i="1"/>
  <c r="O1682" i="1"/>
  <c r="P1682" i="1"/>
  <c r="Q1682" i="1"/>
  <c r="R1682" i="1"/>
  <c r="S1682" i="1"/>
  <c r="T1682" i="1"/>
  <c r="U1682" i="1"/>
  <c r="V1682" i="1"/>
  <c r="I1683" i="1"/>
  <c r="J1683" i="1"/>
  <c r="K1683" i="1"/>
  <c r="L1683" i="1"/>
  <c r="M1683" i="1"/>
  <c r="N1683" i="1"/>
  <c r="O1683" i="1"/>
  <c r="P1683" i="1"/>
  <c r="Q1683" i="1"/>
  <c r="R1683" i="1"/>
  <c r="S1683" i="1"/>
  <c r="T1683" i="1"/>
  <c r="U1683" i="1"/>
  <c r="V1683" i="1"/>
  <c r="I1684" i="1"/>
  <c r="J1684" i="1"/>
  <c r="K1684" i="1"/>
  <c r="L1684" i="1"/>
  <c r="M1684" i="1"/>
  <c r="N1684" i="1"/>
  <c r="O1684" i="1"/>
  <c r="P1684" i="1"/>
  <c r="Q1684" i="1"/>
  <c r="R1684" i="1"/>
  <c r="S1684" i="1"/>
  <c r="T1684" i="1"/>
  <c r="U1684" i="1"/>
  <c r="V1684" i="1"/>
  <c r="I1685" i="1"/>
  <c r="J1685" i="1"/>
  <c r="K1685" i="1"/>
  <c r="L1685" i="1"/>
  <c r="M1685" i="1"/>
  <c r="N1685" i="1"/>
  <c r="O1685" i="1"/>
  <c r="P1685" i="1"/>
  <c r="Q1685" i="1"/>
  <c r="R1685" i="1"/>
  <c r="S1685" i="1"/>
  <c r="T1685" i="1"/>
  <c r="U1685" i="1"/>
  <c r="V1685" i="1"/>
  <c r="W1685" i="1"/>
  <c r="I1686" i="1"/>
  <c r="J1686" i="1"/>
  <c r="K1686" i="1"/>
  <c r="L1686" i="1"/>
  <c r="M1686" i="1"/>
  <c r="N1686" i="1"/>
  <c r="O1686" i="1"/>
  <c r="P1686" i="1"/>
  <c r="Q1686" i="1"/>
  <c r="R1686" i="1"/>
  <c r="S1686" i="1"/>
  <c r="T1686" i="1"/>
  <c r="U1686" i="1"/>
  <c r="V1686" i="1"/>
  <c r="W1686" i="1"/>
  <c r="I1687" i="1"/>
  <c r="J1687" i="1"/>
  <c r="K1687" i="1"/>
  <c r="L1687" i="1"/>
  <c r="M1687" i="1"/>
  <c r="N1687" i="1"/>
  <c r="O1687" i="1"/>
  <c r="P1687" i="1"/>
  <c r="Q1687" i="1"/>
  <c r="R1687" i="1"/>
  <c r="S1687" i="1"/>
  <c r="T1687" i="1"/>
  <c r="U1687" i="1"/>
  <c r="V1687" i="1"/>
  <c r="W1687" i="1"/>
  <c r="I1688" i="1"/>
  <c r="J1688" i="1"/>
  <c r="K1688" i="1"/>
  <c r="L1688" i="1"/>
  <c r="M1688" i="1"/>
  <c r="N1688" i="1"/>
  <c r="O1688" i="1"/>
  <c r="P1688" i="1"/>
  <c r="Q1688" i="1"/>
  <c r="R1688" i="1"/>
  <c r="S1688" i="1"/>
  <c r="T1688" i="1"/>
  <c r="U1688" i="1"/>
  <c r="V1688" i="1"/>
  <c r="W1688" i="1"/>
  <c r="I1689" i="1"/>
  <c r="J1689" i="1"/>
  <c r="K1689" i="1"/>
  <c r="L1689" i="1"/>
  <c r="M1689" i="1"/>
  <c r="N1689" i="1"/>
  <c r="O1689" i="1"/>
  <c r="P1689" i="1"/>
  <c r="Q1689" i="1"/>
  <c r="R1689" i="1"/>
  <c r="S1689" i="1"/>
  <c r="T1689" i="1"/>
  <c r="U1689" i="1"/>
  <c r="V1689" i="1"/>
  <c r="W1689" i="1"/>
  <c r="I1690" i="1"/>
  <c r="J1690" i="1"/>
  <c r="K1690" i="1"/>
  <c r="L1690" i="1"/>
  <c r="M1690" i="1"/>
  <c r="N1690" i="1"/>
  <c r="O1690" i="1"/>
  <c r="P1690" i="1"/>
  <c r="Q1690" i="1"/>
  <c r="R1690" i="1"/>
  <c r="S1690" i="1"/>
  <c r="T1690" i="1"/>
  <c r="U1690" i="1"/>
  <c r="V1690" i="1"/>
  <c r="I1691" i="1"/>
  <c r="J1691" i="1"/>
  <c r="K1691" i="1"/>
  <c r="L1691" i="1"/>
  <c r="M1691" i="1"/>
  <c r="N1691" i="1"/>
  <c r="O1691" i="1"/>
  <c r="P1691" i="1"/>
  <c r="Q1691" i="1"/>
  <c r="R1691" i="1"/>
  <c r="S1691" i="1"/>
  <c r="T1691" i="1"/>
  <c r="U1691" i="1"/>
  <c r="V1691" i="1"/>
  <c r="W1691" i="1"/>
  <c r="I1692" i="1"/>
  <c r="J1692" i="1"/>
  <c r="K1692" i="1"/>
  <c r="L1692" i="1"/>
  <c r="M1692" i="1"/>
  <c r="N1692" i="1"/>
  <c r="O1692" i="1"/>
  <c r="P1692" i="1"/>
  <c r="Q1692" i="1"/>
  <c r="R1692" i="1"/>
  <c r="S1692" i="1"/>
  <c r="T1692" i="1"/>
  <c r="U1692" i="1"/>
  <c r="V1692" i="1"/>
  <c r="I1693" i="1"/>
  <c r="J1693" i="1"/>
  <c r="K1693" i="1"/>
  <c r="L1693" i="1"/>
  <c r="M1693" i="1"/>
  <c r="N1693" i="1"/>
  <c r="O1693" i="1"/>
  <c r="P1693" i="1"/>
  <c r="Q1693" i="1"/>
  <c r="R1693" i="1"/>
  <c r="S1693" i="1"/>
  <c r="T1693" i="1"/>
  <c r="U1693" i="1"/>
  <c r="V1693" i="1"/>
  <c r="W1693" i="1"/>
  <c r="I1694" i="1"/>
  <c r="J1694" i="1"/>
  <c r="K1694" i="1"/>
  <c r="L1694" i="1"/>
  <c r="M1694" i="1"/>
  <c r="N1694" i="1"/>
  <c r="O1694" i="1"/>
  <c r="P1694" i="1"/>
  <c r="Q1694" i="1"/>
  <c r="R1694" i="1"/>
  <c r="S1694" i="1"/>
  <c r="T1694" i="1"/>
  <c r="U1694" i="1"/>
  <c r="V1694" i="1"/>
  <c r="W1694" i="1"/>
  <c r="I1695" i="1"/>
  <c r="J1695" i="1"/>
  <c r="K1695" i="1"/>
  <c r="L1695" i="1"/>
  <c r="M1695" i="1"/>
  <c r="N1695" i="1"/>
  <c r="O1695" i="1"/>
  <c r="P1695" i="1"/>
  <c r="Q1695" i="1"/>
  <c r="R1695" i="1"/>
  <c r="S1695" i="1"/>
  <c r="T1695" i="1"/>
  <c r="U1695" i="1"/>
  <c r="V1695" i="1"/>
  <c r="I1696" i="1"/>
  <c r="J1696" i="1"/>
  <c r="K1696" i="1"/>
  <c r="L1696" i="1"/>
  <c r="M1696" i="1"/>
  <c r="N1696" i="1"/>
  <c r="O1696" i="1"/>
  <c r="P1696" i="1"/>
  <c r="Q1696" i="1"/>
  <c r="R1696" i="1"/>
  <c r="S1696" i="1"/>
  <c r="T1696" i="1"/>
  <c r="U1696" i="1"/>
  <c r="V1696" i="1"/>
  <c r="W1696" i="1"/>
  <c r="I1697" i="1"/>
  <c r="J1697" i="1"/>
  <c r="K1697" i="1"/>
  <c r="L1697" i="1"/>
  <c r="M1697" i="1"/>
  <c r="N1697" i="1"/>
  <c r="O1697" i="1"/>
  <c r="P1697" i="1"/>
  <c r="Q1697" i="1"/>
  <c r="R1697" i="1"/>
  <c r="S1697" i="1"/>
  <c r="T1697" i="1"/>
  <c r="U1697" i="1"/>
  <c r="V1697" i="1"/>
  <c r="I1698" i="1"/>
  <c r="J1698" i="1"/>
  <c r="K1698" i="1"/>
  <c r="L1698" i="1"/>
  <c r="M1698" i="1"/>
  <c r="N1698" i="1"/>
  <c r="O1698" i="1"/>
  <c r="P1698" i="1"/>
  <c r="Q1698" i="1"/>
  <c r="R1698" i="1"/>
  <c r="S1698" i="1"/>
  <c r="T1698" i="1"/>
  <c r="U1698" i="1"/>
  <c r="V1698" i="1"/>
  <c r="W1698" i="1"/>
  <c r="I1699" i="1"/>
  <c r="J1699" i="1"/>
  <c r="K1699" i="1"/>
  <c r="L1699" i="1"/>
  <c r="M1699" i="1"/>
  <c r="N1699" i="1"/>
  <c r="O1699" i="1"/>
  <c r="P1699" i="1"/>
  <c r="Q1699" i="1"/>
  <c r="R1699" i="1"/>
  <c r="S1699" i="1"/>
  <c r="T1699" i="1"/>
  <c r="U1699" i="1"/>
  <c r="V1699" i="1"/>
  <c r="I1700" i="1"/>
  <c r="J1700" i="1"/>
  <c r="K1700" i="1"/>
  <c r="L1700" i="1"/>
  <c r="M1700" i="1"/>
  <c r="N1700" i="1"/>
  <c r="O1700" i="1"/>
  <c r="P1700" i="1"/>
  <c r="Q1700" i="1"/>
  <c r="R1700" i="1"/>
  <c r="S1700" i="1"/>
  <c r="T1700" i="1"/>
  <c r="U1700" i="1"/>
  <c r="V1700" i="1"/>
  <c r="W1700" i="1"/>
  <c r="I1701" i="1"/>
  <c r="J1701" i="1"/>
  <c r="K1701" i="1"/>
  <c r="L1701" i="1"/>
  <c r="M1701" i="1"/>
  <c r="N1701" i="1"/>
  <c r="O1701" i="1"/>
  <c r="P1701" i="1"/>
  <c r="Q1701" i="1"/>
  <c r="R1701" i="1"/>
  <c r="S1701" i="1"/>
  <c r="T1701" i="1"/>
  <c r="U1701" i="1"/>
  <c r="V1701" i="1"/>
  <c r="I1702" i="1"/>
  <c r="J1702" i="1"/>
  <c r="K1702" i="1"/>
  <c r="L1702" i="1"/>
  <c r="M1702" i="1"/>
  <c r="N1702" i="1"/>
  <c r="O1702" i="1"/>
  <c r="P1702" i="1"/>
  <c r="Q1702" i="1"/>
  <c r="R1702" i="1"/>
  <c r="S1702" i="1"/>
  <c r="T1702" i="1"/>
  <c r="U1702" i="1"/>
  <c r="V1702" i="1"/>
  <c r="W1702" i="1"/>
  <c r="I1703" i="1"/>
  <c r="J1703" i="1"/>
  <c r="K1703" i="1"/>
  <c r="L1703" i="1"/>
  <c r="M1703" i="1"/>
  <c r="N1703" i="1"/>
  <c r="O1703" i="1"/>
  <c r="P1703" i="1"/>
  <c r="Q1703" i="1"/>
  <c r="R1703" i="1"/>
  <c r="S1703" i="1"/>
  <c r="T1703" i="1"/>
  <c r="U1703" i="1"/>
  <c r="V1703" i="1"/>
  <c r="W1703" i="1"/>
  <c r="I1704" i="1"/>
  <c r="J1704" i="1"/>
  <c r="K1704" i="1"/>
  <c r="L1704" i="1"/>
  <c r="M1704" i="1"/>
  <c r="N1704" i="1"/>
  <c r="O1704" i="1"/>
  <c r="P1704" i="1"/>
  <c r="Q1704" i="1"/>
  <c r="R1704" i="1"/>
  <c r="S1704" i="1"/>
  <c r="T1704" i="1"/>
  <c r="U1704" i="1"/>
  <c r="V1704" i="1"/>
  <c r="W1704" i="1"/>
  <c r="I1705" i="1"/>
  <c r="J1705" i="1"/>
  <c r="K1705" i="1"/>
  <c r="L1705" i="1"/>
  <c r="M1705" i="1"/>
  <c r="N1705" i="1"/>
  <c r="O1705" i="1"/>
  <c r="P1705" i="1"/>
  <c r="Q1705" i="1"/>
  <c r="R1705" i="1"/>
  <c r="S1705" i="1"/>
  <c r="T1705" i="1"/>
  <c r="U1705" i="1"/>
  <c r="V1705" i="1"/>
  <c r="I1706" i="1"/>
  <c r="J1706" i="1"/>
  <c r="K1706" i="1"/>
  <c r="L1706" i="1"/>
  <c r="M1706" i="1"/>
  <c r="N1706" i="1"/>
  <c r="O1706" i="1"/>
  <c r="P1706" i="1"/>
  <c r="Q1706" i="1"/>
  <c r="R1706" i="1"/>
  <c r="S1706" i="1"/>
  <c r="T1706" i="1"/>
  <c r="U1706" i="1"/>
  <c r="V1706" i="1"/>
  <c r="I1707" i="1"/>
  <c r="J1707" i="1"/>
  <c r="K1707" i="1"/>
  <c r="L1707" i="1"/>
  <c r="M1707" i="1"/>
  <c r="N1707" i="1"/>
  <c r="O1707" i="1"/>
  <c r="P1707" i="1"/>
  <c r="Q1707" i="1"/>
  <c r="R1707" i="1"/>
  <c r="S1707" i="1"/>
  <c r="T1707" i="1"/>
  <c r="U1707" i="1"/>
  <c r="V1707" i="1"/>
  <c r="I1708" i="1"/>
  <c r="J1708" i="1"/>
  <c r="K1708" i="1"/>
  <c r="L1708" i="1"/>
  <c r="M1708" i="1"/>
  <c r="N1708" i="1"/>
  <c r="O1708" i="1"/>
  <c r="P1708" i="1"/>
  <c r="Q1708" i="1"/>
  <c r="R1708" i="1"/>
  <c r="S1708" i="1"/>
  <c r="T1708" i="1"/>
  <c r="U1708" i="1"/>
  <c r="V1708" i="1"/>
  <c r="I1709" i="1"/>
  <c r="J1709" i="1"/>
  <c r="K1709" i="1"/>
  <c r="L1709" i="1"/>
  <c r="M1709" i="1"/>
  <c r="N1709" i="1"/>
  <c r="O1709" i="1"/>
  <c r="P1709" i="1"/>
  <c r="Q1709" i="1"/>
  <c r="R1709" i="1"/>
  <c r="S1709" i="1"/>
  <c r="T1709" i="1"/>
  <c r="U1709" i="1"/>
  <c r="V1709" i="1"/>
  <c r="W1709" i="1"/>
  <c r="I1710" i="1"/>
  <c r="J1710" i="1"/>
  <c r="K1710" i="1"/>
  <c r="L1710" i="1"/>
  <c r="M1710" i="1"/>
  <c r="N1710" i="1"/>
  <c r="O1710" i="1"/>
  <c r="P1710" i="1"/>
  <c r="Q1710" i="1"/>
  <c r="R1710" i="1"/>
  <c r="S1710" i="1"/>
  <c r="T1710" i="1"/>
  <c r="U1710" i="1"/>
  <c r="V1710" i="1"/>
  <c r="I1711" i="1"/>
  <c r="J1711" i="1"/>
  <c r="K1711" i="1"/>
  <c r="L1711" i="1"/>
  <c r="M1711" i="1"/>
  <c r="N1711" i="1"/>
  <c r="O1711" i="1"/>
  <c r="P1711" i="1"/>
  <c r="Q1711" i="1"/>
  <c r="R1711" i="1"/>
  <c r="S1711" i="1"/>
  <c r="T1711" i="1"/>
  <c r="U1711" i="1"/>
  <c r="V1711" i="1"/>
  <c r="W1711" i="1"/>
  <c r="I1712" i="1"/>
  <c r="J1712" i="1"/>
  <c r="K1712" i="1"/>
  <c r="L1712" i="1"/>
  <c r="M1712" i="1"/>
  <c r="N1712" i="1"/>
  <c r="O1712" i="1"/>
  <c r="P1712" i="1"/>
  <c r="Q1712" i="1"/>
  <c r="R1712" i="1"/>
  <c r="S1712" i="1"/>
  <c r="T1712" i="1"/>
  <c r="U1712" i="1"/>
  <c r="V1712" i="1"/>
  <c r="W1712" i="1"/>
  <c r="I1713" i="1"/>
  <c r="J1713" i="1"/>
  <c r="K1713" i="1"/>
  <c r="L1713" i="1"/>
  <c r="M1713" i="1"/>
  <c r="N1713" i="1"/>
  <c r="O1713" i="1"/>
  <c r="P1713" i="1"/>
  <c r="Q1713" i="1"/>
  <c r="R1713" i="1"/>
  <c r="S1713" i="1"/>
  <c r="T1713" i="1"/>
  <c r="U1713" i="1"/>
  <c r="V1713" i="1"/>
  <c r="W1713" i="1"/>
  <c r="I1714" i="1"/>
  <c r="J1714" i="1"/>
  <c r="K1714" i="1"/>
  <c r="L1714" i="1"/>
  <c r="M1714" i="1"/>
  <c r="N1714" i="1"/>
  <c r="O1714" i="1"/>
  <c r="P1714" i="1"/>
  <c r="Q1714" i="1"/>
  <c r="R1714" i="1"/>
  <c r="S1714" i="1"/>
  <c r="T1714" i="1"/>
  <c r="U1714" i="1"/>
  <c r="V1714" i="1"/>
  <c r="W1714" i="1"/>
  <c r="I1715" i="1"/>
  <c r="J1715" i="1"/>
  <c r="K1715" i="1"/>
  <c r="L1715" i="1"/>
  <c r="M1715" i="1"/>
  <c r="N1715" i="1"/>
  <c r="O1715" i="1"/>
  <c r="P1715" i="1"/>
  <c r="Q1715" i="1"/>
  <c r="R1715" i="1"/>
  <c r="S1715" i="1"/>
  <c r="T1715" i="1"/>
  <c r="U1715" i="1"/>
  <c r="V1715" i="1"/>
  <c r="I1716" i="1"/>
  <c r="J1716" i="1"/>
  <c r="K1716" i="1"/>
  <c r="L1716" i="1"/>
  <c r="M1716" i="1"/>
  <c r="N1716" i="1"/>
  <c r="O1716" i="1"/>
  <c r="P1716" i="1"/>
  <c r="Q1716" i="1"/>
  <c r="R1716" i="1"/>
  <c r="S1716" i="1"/>
  <c r="T1716" i="1"/>
  <c r="U1716" i="1"/>
  <c r="V1716" i="1"/>
  <c r="W1716" i="1"/>
  <c r="I1717" i="1"/>
  <c r="J1717" i="1"/>
  <c r="K1717" i="1"/>
  <c r="L1717" i="1"/>
  <c r="M1717" i="1"/>
  <c r="N1717" i="1"/>
  <c r="O1717" i="1"/>
  <c r="P1717" i="1"/>
  <c r="Q1717" i="1"/>
  <c r="R1717" i="1"/>
  <c r="S1717" i="1"/>
  <c r="T1717" i="1"/>
  <c r="U1717" i="1"/>
  <c r="V1717" i="1"/>
  <c r="W1717" i="1"/>
  <c r="I1718" i="1"/>
  <c r="J1718" i="1"/>
  <c r="K1718" i="1"/>
  <c r="L1718" i="1"/>
  <c r="M1718" i="1"/>
  <c r="N1718" i="1"/>
  <c r="O1718" i="1"/>
  <c r="P1718" i="1"/>
  <c r="Q1718" i="1"/>
  <c r="R1718" i="1"/>
  <c r="S1718" i="1"/>
  <c r="T1718" i="1"/>
  <c r="U1718" i="1"/>
  <c r="V1718" i="1"/>
  <c r="W1718" i="1"/>
  <c r="I1719" i="1"/>
  <c r="J1719" i="1"/>
  <c r="K1719" i="1"/>
  <c r="L1719" i="1"/>
  <c r="M1719" i="1"/>
  <c r="N1719" i="1"/>
  <c r="O1719" i="1"/>
  <c r="P1719" i="1"/>
  <c r="Q1719" i="1"/>
  <c r="R1719" i="1"/>
  <c r="S1719" i="1"/>
  <c r="T1719" i="1"/>
  <c r="U1719" i="1"/>
  <c r="V1719" i="1"/>
  <c r="I1720" i="1"/>
  <c r="J1720" i="1"/>
  <c r="K1720" i="1"/>
  <c r="L1720" i="1"/>
  <c r="M1720" i="1"/>
  <c r="N1720" i="1"/>
  <c r="O1720" i="1"/>
  <c r="P1720" i="1"/>
  <c r="Q1720" i="1"/>
  <c r="R1720" i="1"/>
  <c r="S1720" i="1"/>
  <c r="T1720" i="1"/>
  <c r="U1720" i="1"/>
  <c r="V1720" i="1"/>
  <c r="I1721" i="1"/>
  <c r="J1721" i="1"/>
  <c r="K1721" i="1"/>
  <c r="L1721" i="1"/>
  <c r="M1721" i="1"/>
  <c r="N1721" i="1"/>
  <c r="O1721" i="1"/>
  <c r="P1721" i="1"/>
  <c r="Q1721" i="1"/>
  <c r="R1721" i="1"/>
  <c r="S1721" i="1"/>
  <c r="T1721" i="1"/>
  <c r="U1721" i="1"/>
  <c r="V1721" i="1"/>
  <c r="I1722" i="1"/>
  <c r="J1722" i="1"/>
  <c r="K1722" i="1"/>
  <c r="L1722" i="1"/>
  <c r="M1722" i="1"/>
  <c r="N1722" i="1"/>
  <c r="O1722" i="1"/>
  <c r="P1722" i="1"/>
  <c r="Q1722" i="1"/>
  <c r="R1722" i="1"/>
  <c r="S1722" i="1"/>
  <c r="T1722" i="1"/>
  <c r="U1722" i="1"/>
  <c r="V1722" i="1"/>
  <c r="W1722" i="1"/>
  <c r="I1723" i="1"/>
  <c r="J1723" i="1"/>
  <c r="K1723" i="1"/>
  <c r="L1723" i="1"/>
  <c r="M1723" i="1"/>
  <c r="N1723" i="1"/>
  <c r="O1723" i="1"/>
  <c r="P1723" i="1"/>
  <c r="Q1723" i="1"/>
  <c r="R1723" i="1"/>
  <c r="S1723" i="1"/>
  <c r="T1723" i="1"/>
  <c r="U1723" i="1"/>
  <c r="V1723" i="1"/>
  <c r="W1723" i="1"/>
  <c r="I1724" i="1"/>
  <c r="J1724" i="1"/>
  <c r="K1724" i="1"/>
  <c r="L1724" i="1"/>
  <c r="M1724" i="1"/>
  <c r="N1724" i="1"/>
  <c r="O1724" i="1"/>
  <c r="P1724" i="1"/>
  <c r="Q1724" i="1"/>
  <c r="R1724" i="1"/>
  <c r="S1724" i="1"/>
  <c r="T1724" i="1"/>
  <c r="U1724" i="1"/>
  <c r="V1724" i="1"/>
  <c r="I1725" i="1"/>
  <c r="J1725" i="1"/>
  <c r="K1725" i="1"/>
  <c r="L1725" i="1"/>
  <c r="M1725" i="1"/>
  <c r="N1725" i="1"/>
  <c r="O1725" i="1"/>
  <c r="P1725" i="1"/>
  <c r="Q1725" i="1"/>
  <c r="R1725" i="1"/>
  <c r="S1725" i="1"/>
  <c r="T1725" i="1"/>
  <c r="U1725" i="1"/>
  <c r="V1725" i="1"/>
  <c r="I1726" i="1"/>
  <c r="J1726" i="1"/>
  <c r="K1726" i="1"/>
  <c r="L1726" i="1"/>
  <c r="M1726" i="1"/>
  <c r="N1726" i="1"/>
  <c r="O1726" i="1"/>
  <c r="P1726" i="1"/>
  <c r="Q1726" i="1"/>
  <c r="R1726" i="1"/>
  <c r="S1726" i="1"/>
  <c r="T1726" i="1"/>
  <c r="U1726" i="1"/>
  <c r="V1726" i="1"/>
  <c r="W1726" i="1"/>
  <c r="I1727" i="1"/>
  <c r="J1727" i="1"/>
  <c r="K1727" i="1"/>
  <c r="L1727" i="1"/>
  <c r="M1727" i="1"/>
  <c r="N1727" i="1"/>
  <c r="O1727" i="1"/>
  <c r="P1727" i="1"/>
  <c r="Q1727" i="1"/>
  <c r="R1727" i="1"/>
  <c r="S1727" i="1"/>
  <c r="T1727" i="1"/>
  <c r="U1727" i="1"/>
  <c r="V1727" i="1"/>
  <c r="I1728" i="1"/>
  <c r="J1728" i="1"/>
  <c r="K1728" i="1"/>
  <c r="L1728" i="1"/>
  <c r="M1728" i="1"/>
  <c r="N1728" i="1"/>
  <c r="O1728" i="1"/>
  <c r="P1728" i="1"/>
  <c r="Q1728" i="1"/>
  <c r="R1728" i="1"/>
  <c r="S1728" i="1"/>
  <c r="T1728" i="1"/>
  <c r="U1728" i="1"/>
  <c r="V1728" i="1"/>
  <c r="W1728" i="1"/>
  <c r="I1729" i="1"/>
  <c r="J1729" i="1"/>
  <c r="K1729" i="1"/>
  <c r="L1729" i="1"/>
  <c r="M1729" i="1"/>
  <c r="N1729" i="1"/>
  <c r="O1729" i="1"/>
  <c r="P1729" i="1"/>
  <c r="Q1729" i="1"/>
  <c r="R1729" i="1"/>
  <c r="S1729" i="1"/>
  <c r="T1729" i="1"/>
  <c r="U1729" i="1"/>
  <c r="V1729" i="1"/>
  <c r="I1730" i="1"/>
  <c r="J1730" i="1"/>
  <c r="K1730" i="1"/>
  <c r="L1730" i="1"/>
  <c r="M1730" i="1"/>
  <c r="N1730" i="1"/>
  <c r="O1730" i="1"/>
  <c r="P1730" i="1"/>
  <c r="Q1730" i="1"/>
  <c r="R1730" i="1"/>
  <c r="S1730" i="1"/>
  <c r="T1730" i="1"/>
  <c r="U1730" i="1"/>
  <c r="V1730" i="1"/>
  <c r="I1731" i="1"/>
  <c r="J1731" i="1"/>
  <c r="K1731" i="1"/>
  <c r="L1731" i="1"/>
  <c r="M1731" i="1"/>
  <c r="N1731" i="1"/>
  <c r="O1731" i="1"/>
  <c r="P1731" i="1"/>
  <c r="Q1731" i="1"/>
  <c r="R1731" i="1"/>
  <c r="S1731" i="1"/>
  <c r="T1731" i="1"/>
  <c r="U1731" i="1"/>
  <c r="V1731" i="1"/>
  <c r="I1732" i="1"/>
  <c r="J1732" i="1"/>
  <c r="K1732" i="1"/>
  <c r="L1732" i="1"/>
  <c r="M1732" i="1"/>
  <c r="N1732" i="1"/>
  <c r="O1732" i="1"/>
  <c r="P1732" i="1"/>
  <c r="Q1732" i="1"/>
  <c r="R1732" i="1"/>
  <c r="S1732" i="1"/>
  <c r="T1732" i="1"/>
  <c r="U1732" i="1"/>
  <c r="V1732" i="1"/>
  <c r="W1732" i="1"/>
  <c r="I1733" i="1"/>
  <c r="J1733" i="1"/>
  <c r="K1733" i="1"/>
  <c r="L1733" i="1"/>
  <c r="M1733" i="1"/>
  <c r="N1733" i="1"/>
  <c r="O1733" i="1"/>
  <c r="P1733" i="1"/>
  <c r="Q1733" i="1"/>
  <c r="R1733" i="1"/>
  <c r="S1733" i="1"/>
  <c r="T1733" i="1"/>
  <c r="U1733" i="1"/>
  <c r="V1733" i="1"/>
  <c r="W1733" i="1"/>
  <c r="W1275" i="1" l="1"/>
  <c r="J157" i="1"/>
  <c r="I157" i="1"/>
  <c r="BA1139" i="1" l="1"/>
  <c r="BA717" i="1"/>
  <c r="BA670" i="1"/>
  <c r="BA621" i="1"/>
  <c r="BA383" i="1"/>
  <c r="BA838" i="1"/>
  <c r="BA808" i="1"/>
  <c r="BA864" i="1"/>
  <c r="BA376" i="1"/>
  <c r="BA840" i="1"/>
  <c r="BA874" i="1"/>
  <c r="BA931" i="1"/>
  <c r="BA943" i="1"/>
  <c r="BA956" i="1"/>
  <c r="BA971" i="1"/>
  <c r="BA988" i="1"/>
  <c r="BA1572" i="1"/>
  <c r="BA1557" i="1"/>
  <c r="BA1553" i="1"/>
  <c r="BA1550" i="1"/>
  <c r="BA1547" i="1"/>
  <c r="BA1546" i="1"/>
  <c r="BA1539" i="1"/>
  <c r="BA1538" i="1"/>
  <c r="BA1534" i="1"/>
  <c r="BA1533" i="1"/>
  <c r="BA1520" i="1"/>
  <c r="BA1509" i="1"/>
  <c r="BA1506" i="1"/>
  <c r="BA1500" i="1"/>
  <c r="BA1499" i="1"/>
  <c r="BA1489" i="1"/>
  <c r="BA1480" i="1"/>
  <c r="BA1475" i="1"/>
  <c r="BA1474" i="1"/>
  <c r="BA1472" i="1"/>
  <c r="BA1464" i="1"/>
  <c r="BA1462" i="1"/>
  <c r="BA1454" i="1"/>
  <c r="BA1453" i="1"/>
  <c r="BA1451" i="1"/>
  <c r="BA1446" i="1"/>
  <c r="BA1445" i="1"/>
  <c r="BA1444" i="1"/>
  <c r="BA1443" i="1"/>
  <c r="BA1439" i="1"/>
  <c r="BA1433" i="1"/>
  <c r="BA1421" i="1"/>
  <c r="BA1398" i="1"/>
  <c r="BA1388" i="1"/>
  <c r="BA1387" i="1"/>
  <c r="BA1382" i="1"/>
  <c r="BA1368" i="1"/>
  <c r="BA1367" i="1"/>
  <c r="BA1363" i="1"/>
  <c r="BA1360" i="1"/>
  <c r="BA1357" i="1"/>
  <c r="BA1338" i="1"/>
  <c r="BA1336" i="1"/>
  <c r="BA1330" i="1"/>
  <c r="BA1329" i="1"/>
  <c r="BA1327" i="1"/>
  <c r="BA1324" i="1"/>
  <c r="BA1306" i="1"/>
  <c r="BA1303" i="1"/>
  <c r="BA1300" i="1"/>
  <c r="BA1299" i="1"/>
  <c r="BA1296" i="1"/>
  <c r="BA1291" i="1"/>
  <c r="BA1285" i="1"/>
  <c r="BA1278" i="1"/>
  <c r="BA1276" i="1"/>
  <c r="BA1275" i="1"/>
  <c r="BA1264" i="1"/>
  <c r="BA1249" i="1"/>
  <c r="BA1244" i="1"/>
  <c r="BA1241" i="1"/>
  <c r="BA1239" i="1"/>
  <c r="BA1235" i="1"/>
  <c r="BA1211" i="1"/>
  <c r="BA1208" i="1"/>
  <c r="BA1204" i="1"/>
  <c r="BA1199" i="1"/>
  <c r="BA1196" i="1"/>
  <c r="BA1187" i="1"/>
  <c r="BA1180" i="1"/>
  <c r="BA1172" i="1"/>
  <c r="BA1164" i="1"/>
  <c r="BA1158" i="1"/>
  <c r="BA1148" i="1"/>
  <c r="BA1144" i="1"/>
  <c r="BA1009" i="1"/>
  <c r="BA1122" i="1"/>
  <c r="BA1085" i="1"/>
  <c r="BA1074" i="1"/>
  <c r="BA1048" i="1"/>
  <c r="BA1042" i="1"/>
  <c r="BA1036" i="1"/>
  <c r="BA1018" i="1"/>
  <c r="BA1011" i="1"/>
  <c r="BA1005" i="1"/>
  <c r="BA1003" i="1"/>
  <c r="I1472" i="1" l="1"/>
  <c r="Z1676" i="1" l="1"/>
  <c r="AA1676" i="1"/>
  <c r="Z1677" i="1"/>
  <c r="AA1677" i="1"/>
  <c r="Z1678" i="1"/>
  <c r="AA1678" i="1"/>
  <c r="Z1679" i="1"/>
  <c r="AA1679" i="1"/>
  <c r="Z1680" i="1"/>
  <c r="AA1680" i="1"/>
  <c r="AA1681" i="1"/>
  <c r="W1677" i="1"/>
  <c r="W1679" i="1"/>
  <c r="W1680" i="1"/>
  <c r="W1681" i="1"/>
  <c r="I1676" i="1"/>
  <c r="J1676" i="1"/>
  <c r="K1676" i="1"/>
  <c r="L1676" i="1"/>
  <c r="M1676" i="1"/>
  <c r="N1676" i="1"/>
  <c r="O1676" i="1"/>
  <c r="P1676" i="1"/>
  <c r="Q1676" i="1"/>
  <c r="R1676" i="1"/>
  <c r="S1676" i="1"/>
  <c r="T1676" i="1"/>
  <c r="U1676" i="1"/>
  <c r="V1676" i="1"/>
  <c r="I1677" i="1"/>
  <c r="J1677" i="1"/>
  <c r="K1677" i="1"/>
  <c r="L1677" i="1"/>
  <c r="M1677" i="1"/>
  <c r="N1677" i="1"/>
  <c r="O1677" i="1"/>
  <c r="P1677" i="1"/>
  <c r="Q1677" i="1"/>
  <c r="R1677" i="1"/>
  <c r="S1677" i="1"/>
  <c r="T1677" i="1"/>
  <c r="U1677" i="1"/>
  <c r="V1677" i="1"/>
  <c r="I1678" i="1"/>
  <c r="J1678" i="1"/>
  <c r="K1678" i="1"/>
  <c r="L1678" i="1"/>
  <c r="M1678" i="1"/>
  <c r="N1678" i="1"/>
  <c r="O1678" i="1"/>
  <c r="P1678" i="1"/>
  <c r="Q1678" i="1"/>
  <c r="R1678" i="1"/>
  <c r="S1678" i="1"/>
  <c r="T1678" i="1"/>
  <c r="U1678" i="1"/>
  <c r="V1678" i="1"/>
  <c r="I1679" i="1"/>
  <c r="J1679" i="1"/>
  <c r="K1679" i="1"/>
  <c r="L1679" i="1"/>
  <c r="M1679" i="1"/>
  <c r="N1679" i="1"/>
  <c r="O1679" i="1"/>
  <c r="P1679" i="1"/>
  <c r="Q1679" i="1"/>
  <c r="R1679" i="1"/>
  <c r="S1679" i="1"/>
  <c r="T1679" i="1"/>
  <c r="U1679" i="1"/>
  <c r="V1679" i="1"/>
  <c r="I1680" i="1"/>
  <c r="J1680" i="1"/>
  <c r="K1680" i="1"/>
  <c r="L1680" i="1"/>
  <c r="M1680" i="1"/>
  <c r="N1680" i="1"/>
  <c r="O1680" i="1"/>
  <c r="P1680" i="1"/>
  <c r="Q1680" i="1"/>
  <c r="R1680" i="1"/>
  <c r="S1680" i="1"/>
  <c r="T1680" i="1"/>
  <c r="U1680" i="1"/>
  <c r="V1680" i="1"/>
  <c r="I1681" i="1"/>
  <c r="J1681" i="1"/>
  <c r="K1681" i="1"/>
  <c r="L1681" i="1"/>
  <c r="M1681" i="1"/>
  <c r="N1681" i="1"/>
  <c r="O1681" i="1"/>
  <c r="P1681" i="1"/>
  <c r="Q1681" i="1"/>
  <c r="R1681" i="1"/>
  <c r="S1681" i="1"/>
  <c r="T1681" i="1"/>
  <c r="U1681" i="1"/>
  <c r="V1681" i="1"/>
  <c r="I1669" i="1" l="1"/>
  <c r="J1669" i="1"/>
  <c r="K1669" i="1"/>
  <c r="L1669" i="1"/>
  <c r="M1669" i="1"/>
  <c r="N1669" i="1"/>
  <c r="O1669" i="1"/>
  <c r="P1669" i="1"/>
  <c r="Q1669" i="1"/>
  <c r="R1669" i="1"/>
  <c r="S1669" i="1"/>
  <c r="T1669" i="1"/>
  <c r="U1669" i="1"/>
  <c r="V1669" i="1"/>
  <c r="W1669" i="1"/>
  <c r="Z1669" i="1"/>
  <c r="AA1669" i="1"/>
  <c r="J1432" i="1" l="1"/>
  <c r="K1432" i="1"/>
  <c r="L1432" i="1"/>
  <c r="M1432" i="1"/>
  <c r="N1432" i="1"/>
  <c r="O1432" i="1"/>
  <c r="P1432" i="1"/>
  <c r="Q1432" i="1"/>
  <c r="R1432" i="1"/>
  <c r="S1432" i="1"/>
  <c r="T1432" i="1"/>
  <c r="U1432" i="1"/>
  <c r="V1432" i="1"/>
  <c r="J1433" i="1"/>
  <c r="K1433" i="1"/>
  <c r="L1433" i="1"/>
  <c r="M1433" i="1"/>
  <c r="N1433" i="1"/>
  <c r="O1433" i="1"/>
  <c r="P1433" i="1"/>
  <c r="Q1433" i="1"/>
  <c r="R1433" i="1"/>
  <c r="S1433" i="1"/>
  <c r="T1433" i="1"/>
  <c r="U1433" i="1"/>
  <c r="V1433" i="1"/>
  <c r="J1434" i="1"/>
  <c r="K1434" i="1"/>
  <c r="L1434" i="1"/>
  <c r="M1434" i="1"/>
  <c r="N1434" i="1"/>
  <c r="O1434" i="1"/>
  <c r="P1434" i="1"/>
  <c r="Q1434" i="1"/>
  <c r="R1434" i="1"/>
  <c r="S1434" i="1"/>
  <c r="T1434" i="1"/>
  <c r="U1434" i="1"/>
  <c r="V1434" i="1"/>
  <c r="J1435" i="1"/>
  <c r="K1435" i="1"/>
  <c r="L1435" i="1"/>
  <c r="M1435" i="1"/>
  <c r="N1435" i="1"/>
  <c r="O1435" i="1"/>
  <c r="P1435" i="1"/>
  <c r="Q1435" i="1"/>
  <c r="R1435" i="1"/>
  <c r="S1435" i="1"/>
  <c r="T1435" i="1"/>
  <c r="U1435" i="1"/>
  <c r="V1435" i="1"/>
  <c r="J1436" i="1"/>
  <c r="K1436" i="1"/>
  <c r="L1436" i="1"/>
  <c r="M1436" i="1"/>
  <c r="N1436" i="1"/>
  <c r="O1436" i="1"/>
  <c r="P1436" i="1"/>
  <c r="Q1436" i="1"/>
  <c r="R1436" i="1"/>
  <c r="S1436" i="1"/>
  <c r="T1436" i="1"/>
  <c r="U1436" i="1"/>
  <c r="V1436" i="1"/>
  <c r="J1437" i="1"/>
  <c r="K1437" i="1"/>
  <c r="L1437" i="1"/>
  <c r="M1437" i="1"/>
  <c r="N1437" i="1"/>
  <c r="O1437" i="1"/>
  <c r="P1437" i="1"/>
  <c r="Q1437" i="1"/>
  <c r="R1437" i="1"/>
  <c r="S1437" i="1"/>
  <c r="T1437" i="1"/>
  <c r="U1437" i="1"/>
  <c r="V1437" i="1"/>
  <c r="J1438" i="1"/>
  <c r="K1438" i="1"/>
  <c r="L1438" i="1"/>
  <c r="M1438" i="1"/>
  <c r="N1438" i="1"/>
  <c r="O1438" i="1"/>
  <c r="P1438" i="1"/>
  <c r="Q1438" i="1"/>
  <c r="R1438" i="1"/>
  <c r="S1438" i="1"/>
  <c r="T1438" i="1"/>
  <c r="U1438" i="1"/>
  <c r="V1438" i="1"/>
  <c r="J1439" i="1"/>
  <c r="K1439" i="1"/>
  <c r="L1439" i="1"/>
  <c r="M1439" i="1"/>
  <c r="N1439" i="1"/>
  <c r="O1439" i="1"/>
  <c r="P1439" i="1"/>
  <c r="Q1439" i="1"/>
  <c r="R1439" i="1"/>
  <c r="S1439" i="1"/>
  <c r="T1439" i="1"/>
  <c r="U1439" i="1"/>
  <c r="V1439" i="1"/>
  <c r="J1440" i="1"/>
  <c r="K1440" i="1"/>
  <c r="L1440" i="1"/>
  <c r="M1440" i="1"/>
  <c r="N1440" i="1"/>
  <c r="O1440" i="1"/>
  <c r="P1440" i="1"/>
  <c r="Q1440" i="1"/>
  <c r="R1440" i="1"/>
  <c r="S1440" i="1"/>
  <c r="T1440" i="1"/>
  <c r="U1440" i="1"/>
  <c r="V1440" i="1"/>
  <c r="J1441" i="1"/>
  <c r="K1441" i="1"/>
  <c r="L1441" i="1"/>
  <c r="M1441" i="1"/>
  <c r="N1441" i="1"/>
  <c r="O1441" i="1"/>
  <c r="P1441" i="1"/>
  <c r="Q1441" i="1"/>
  <c r="R1441" i="1"/>
  <c r="S1441" i="1"/>
  <c r="T1441" i="1"/>
  <c r="U1441" i="1"/>
  <c r="V1441" i="1"/>
  <c r="J1442" i="1"/>
  <c r="K1442" i="1"/>
  <c r="L1442" i="1"/>
  <c r="M1442" i="1"/>
  <c r="N1442" i="1"/>
  <c r="O1442" i="1"/>
  <c r="P1442" i="1"/>
  <c r="Q1442" i="1"/>
  <c r="R1442" i="1"/>
  <c r="S1442" i="1"/>
  <c r="T1442" i="1"/>
  <c r="U1442" i="1"/>
  <c r="V1442" i="1"/>
  <c r="J1443" i="1"/>
  <c r="K1443" i="1"/>
  <c r="L1443" i="1"/>
  <c r="M1443" i="1"/>
  <c r="N1443" i="1"/>
  <c r="O1443" i="1"/>
  <c r="P1443" i="1"/>
  <c r="Q1443" i="1"/>
  <c r="R1443" i="1"/>
  <c r="S1443" i="1"/>
  <c r="T1443" i="1"/>
  <c r="U1443" i="1"/>
  <c r="V1443" i="1"/>
  <c r="J1444" i="1"/>
  <c r="K1444" i="1"/>
  <c r="L1444" i="1"/>
  <c r="M1444" i="1"/>
  <c r="N1444" i="1"/>
  <c r="O1444" i="1"/>
  <c r="P1444" i="1"/>
  <c r="Q1444" i="1"/>
  <c r="R1444" i="1"/>
  <c r="S1444" i="1"/>
  <c r="T1444" i="1"/>
  <c r="U1444" i="1"/>
  <c r="V1444" i="1"/>
  <c r="J1445" i="1"/>
  <c r="K1445" i="1"/>
  <c r="L1445" i="1"/>
  <c r="M1445" i="1"/>
  <c r="N1445" i="1"/>
  <c r="O1445" i="1"/>
  <c r="P1445" i="1"/>
  <c r="Q1445" i="1"/>
  <c r="R1445" i="1"/>
  <c r="S1445" i="1"/>
  <c r="T1445" i="1"/>
  <c r="U1445" i="1"/>
  <c r="V1445" i="1"/>
  <c r="J1446" i="1"/>
  <c r="K1446" i="1"/>
  <c r="L1446" i="1"/>
  <c r="M1446" i="1"/>
  <c r="N1446" i="1"/>
  <c r="O1446" i="1"/>
  <c r="P1446" i="1"/>
  <c r="Q1446" i="1"/>
  <c r="R1446" i="1"/>
  <c r="S1446" i="1"/>
  <c r="T1446" i="1"/>
  <c r="U1446" i="1"/>
  <c r="V1446" i="1"/>
  <c r="J1447" i="1"/>
  <c r="K1447" i="1"/>
  <c r="L1447" i="1"/>
  <c r="M1447" i="1"/>
  <c r="N1447" i="1"/>
  <c r="O1447" i="1"/>
  <c r="P1447" i="1"/>
  <c r="Q1447" i="1"/>
  <c r="R1447" i="1"/>
  <c r="S1447" i="1"/>
  <c r="T1447" i="1"/>
  <c r="U1447" i="1"/>
  <c r="V1447" i="1"/>
  <c r="J1448" i="1"/>
  <c r="K1448" i="1"/>
  <c r="L1448" i="1"/>
  <c r="M1448" i="1"/>
  <c r="N1448" i="1"/>
  <c r="O1448" i="1"/>
  <c r="P1448" i="1"/>
  <c r="Q1448" i="1"/>
  <c r="R1448" i="1"/>
  <c r="S1448" i="1"/>
  <c r="T1448" i="1"/>
  <c r="U1448" i="1"/>
  <c r="V1448" i="1"/>
  <c r="J1449" i="1"/>
  <c r="K1449" i="1"/>
  <c r="L1449" i="1"/>
  <c r="M1449" i="1"/>
  <c r="N1449" i="1"/>
  <c r="O1449" i="1"/>
  <c r="P1449" i="1"/>
  <c r="Q1449" i="1"/>
  <c r="R1449" i="1"/>
  <c r="S1449" i="1"/>
  <c r="T1449" i="1"/>
  <c r="U1449" i="1"/>
  <c r="V1449" i="1"/>
  <c r="J1450" i="1"/>
  <c r="K1450" i="1"/>
  <c r="L1450" i="1"/>
  <c r="M1450" i="1"/>
  <c r="N1450" i="1"/>
  <c r="O1450" i="1"/>
  <c r="P1450" i="1"/>
  <c r="Q1450" i="1"/>
  <c r="R1450" i="1"/>
  <c r="S1450" i="1"/>
  <c r="T1450" i="1"/>
  <c r="U1450" i="1"/>
  <c r="V1450" i="1"/>
  <c r="J1451" i="1"/>
  <c r="K1451" i="1"/>
  <c r="L1451" i="1"/>
  <c r="M1451" i="1"/>
  <c r="N1451" i="1"/>
  <c r="O1451" i="1"/>
  <c r="P1451" i="1"/>
  <c r="Q1451" i="1"/>
  <c r="R1451" i="1"/>
  <c r="S1451" i="1"/>
  <c r="T1451" i="1"/>
  <c r="U1451" i="1"/>
  <c r="V1451" i="1"/>
  <c r="J1452" i="1"/>
  <c r="K1452" i="1"/>
  <c r="L1452" i="1"/>
  <c r="M1452" i="1"/>
  <c r="N1452" i="1"/>
  <c r="O1452" i="1"/>
  <c r="P1452" i="1"/>
  <c r="Q1452" i="1"/>
  <c r="R1452" i="1"/>
  <c r="S1452" i="1"/>
  <c r="T1452" i="1"/>
  <c r="U1452" i="1"/>
  <c r="V1452" i="1"/>
  <c r="J1453" i="1"/>
  <c r="K1453" i="1"/>
  <c r="L1453" i="1"/>
  <c r="M1453" i="1"/>
  <c r="N1453" i="1"/>
  <c r="O1453" i="1"/>
  <c r="P1453" i="1"/>
  <c r="Q1453" i="1"/>
  <c r="R1453" i="1"/>
  <c r="S1453" i="1"/>
  <c r="T1453" i="1"/>
  <c r="U1453" i="1"/>
  <c r="V1453" i="1"/>
  <c r="J1454" i="1"/>
  <c r="K1454" i="1"/>
  <c r="L1454" i="1"/>
  <c r="M1454" i="1"/>
  <c r="N1454" i="1"/>
  <c r="O1454" i="1"/>
  <c r="P1454" i="1"/>
  <c r="Q1454" i="1"/>
  <c r="R1454" i="1"/>
  <c r="S1454" i="1"/>
  <c r="T1454" i="1"/>
  <c r="U1454" i="1"/>
  <c r="V1454" i="1"/>
  <c r="J1455" i="1"/>
  <c r="K1455" i="1"/>
  <c r="L1455" i="1"/>
  <c r="M1455" i="1"/>
  <c r="N1455" i="1"/>
  <c r="O1455" i="1"/>
  <c r="P1455" i="1"/>
  <c r="Q1455" i="1"/>
  <c r="R1455" i="1"/>
  <c r="S1455" i="1"/>
  <c r="T1455" i="1"/>
  <c r="U1455" i="1"/>
  <c r="V1455" i="1"/>
  <c r="J1456" i="1"/>
  <c r="K1456" i="1"/>
  <c r="L1456" i="1"/>
  <c r="M1456" i="1"/>
  <c r="N1456" i="1"/>
  <c r="O1456" i="1"/>
  <c r="P1456" i="1"/>
  <c r="Q1456" i="1"/>
  <c r="R1456" i="1"/>
  <c r="S1456" i="1"/>
  <c r="T1456" i="1"/>
  <c r="U1456" i="1"/>
  <c r="V1456" i="1"/>
  <c r="J1457" i="1"/>
  <c r="K1457" i="1"/>
  <c r="L1457" i="1"/>
  <c r="M1457" i="1"/>
  <c r="N1457" i="1"/>
  <c r="O1457" i="1"/>
  <c r="P1457" i="1"/>
  <c r="Q1457" i="1"/>
  <c r="R1457" i="1"/>
  <c r="S1457" i="1"/>
  <c r="T1457" i="1"/>
  <c r="U1457" i="1"/>
  <c r="V1457" i="1"/>
  <c r="J1458" i="1"/>
  <c r="K1458" i="1"/>
  <c r="L1458" i="1"/>
  <c r="M1458" i="1"/>
  <c r="N1458" i="1"/>
  <c r="O1458" i="1"/>
  <c r="P1458" i="1"/>
  <c r="Q1458" i="1"/>
  <c r="R1458" i="1"/>
  <c r="S1458" i="1"/>
  <c r="T1458" i="1"/>
  <c r="U1458" i="1"/>
  <c r="V1458" i="1"/>
  <c r="J1459" i="1"/>
  <c r="K1459" i="1"/>
  <c r="L1459" i="1"/>
  <c r="M1459" i="1"/>
  <c r="N1459" i="1"/>
  <c r="O1459" i="1"/>
  <c r="P1459" i="1"/>
  <c r="Q1459" i="1"/>
  <c r="R1459" i="1"/>
  <c r="S1459" i="1"/>
  <c r="T1459" i="1"/>
  <c r="U1459" i="1"/>
  <c r="V1459" i="1"/>
  <c r="J1460" i="1"/>
  <c r="K1460" i="1"/>
  <c r="L1460" i="1"/>
  <c r="M1460" i="1"/>
  <c r="N1460" i="1"/>
  <c r="O1460" i="1"/>
  <c r="P1460" i="1"/>
  <c r="Q1460" i="1"/>
  <c r="R1460" i="1"/>
  <c r="S1460" i="1"/>
  <c r="T1460" i="1"/>
  <c r="U1460" i="1"/>
  <c r="V1460" i="1"/>
  <c r="J1461" i="1"/>
  <c r="K1461" i="1"/>
  <c r="L1461" i="1"/>
  <c r="M1461" i="1"/>
  <c r="N1461" i="1"/>
  <c r="O1461" i="1"/>
  <c r="P1461" i="1"/>
  <c r="Q1461" i="1"/>
  <c r="R1461" i="1"/>
  <c r="S1461" i="1"/>
  <c r="T1461" i="1"/>
  <c r="U1461" i="1"/>
  <c r="V1461" i="1"/>
  <c r="J1462" i="1"/>
  <c r="K1462" i="1"/>
  <c r="L1462" i="1"/>
  <c r="M1462" i="1"/>
  <c r="N1462" i="1"/>
  <c r="O1462" i="1"/>
  <c r="P1462" i="1"/>
  <c r="Q1462" i="1"/>
  <c r="R1462" i="1"/>
  <c r="S1462" i="1"/>
  <c r="T1462" i="1"/>
  <c r="U1462" i="1"/>
  <c r="V1462" i="1"/>
  <c r="J1463" i="1"/>
  <c r="K1463" i="1"/>
  <c r="L1463" i="1"/>
  <c r="M1463" i="1"/>
  <c r="N1463" i="1"/>
  <c r="O1463" i="1"/>
  <c r="P1463" i="1"/>
  <c r="Q1463" i="1"/>
  <c r="R1463" i="1"/>
  <c r="S1463" i="1"/>
  <c r="T1463" i="1"/>
  <c r="U1463" i="1"/>
  <c r="V1463" i="1"/>
  <c r="J1464" i="1"/>
  <c r="K1464" i="1"/>
  <c r="L1464" i="1"/>
  <c r="M1464" i="1"/>
  <c r="N1464" i="1"/>
  <c r="O1464" i="1"/>
  <c r="P1464" i="1"/>
  <c r="Q1464" i="1"/>
  <c r="R1464" i="1"/>
  <c r="S1464" i="1"/>
  <c r="T1464" i="1"/>
  <c r="U1464" i="1"/>
  <c r="V1464" i="1"/>
  <c r="J1465" i="1"/>
  <c r="K1465" i="1"/>
  <c r="L1465" i="1"/>
  <c r="M1465" i="1"/>
  <c r="N1465" i="1"/>
  <c r="O1465" i="1"/>
  <c r="P1465" i="1"/>
  <c r="Q1465" i="1"/>
  <c r="R1465" i="1"/>
  <c r="S1465" i="1"/>
  <c r="T1465" i="1"/>
  <c r="U1465" i="1"/>
  <c r="V1465" i="1"/>
  <c r="J1466" i="1"/>
  <c r="K1466" i="1"/>
  <c r="L1466" i="1"/>
  <c r="M1466" i="1"/>
  <c r="N1466" i="1"/>
  <c r="O1466" i="1"/>
  <c r="P1466" i="1"/>
  <c r="Q1466" i="1"/>
  <c r="R1466" i="1"/>
  <c r="S1466" i="1"/>
  <c r="T1466" i="1"/>
  <c r="U1466" i="1"/>
  <c r="V1466" i="1"/>
  <c r="J1467" i="1"/>
  <c r="K1467" i="1"/>
  <c r="L1467" i="1"/>
  <c r="M1467" i="1"/>
  <c r="N1467" i="1"/>
  <c r="O1467" i="1"/>
  <c r="P1467" i="1"/>
  <c r="Q1467" i="1"/>
  <c r="R1467" i="1"/>
  <c r="S1467" i="1"/>
  <c r="T1467" i="1"/>
  <c r="U1467" i="1"/>
  <c r="V1467" i="1"/>
  <c r="J1468" i="1"/>
  <c r="K1468" i="1"/>
  <c r="L1468" i="1"/>
  <c r="M1468" i="1"/>
  <c r="N1468" i="1"/>
  <c r="O1468" i="1"/>
  <c r="P1468" i="1"/>
  <c r="Q1468" i="1"/>
  <c r="R1468" i="1"/>
  <c r="S1468" i="1"/>
  <c r="T1468" i="1"/>
  <c r="U1468" i="1"/>
  <c r="V1468" i="1"/>
  <c r="J1469" i="1"/>
  <c r="K1469" i="1"/>
  <c r="L1469" i="1"/>
  <c r="M1469" i="1"/>
  <c r="N1469" i="1"/>
  <c r="O1469" i="1"/>
  <c r="P1469" i="1"/>
  <c r="Q1469" i="1"/>
  <c r="R1469" i="1"/>
  <c r="S1469" i="1"/>
  <c r="T1469" i="1"/>
  <c r="U1469" i="1"/>
  <c r="V1469" i="1"/>
  <c r="J1470" i="1"/>
  <c r="K1470" i="1"/>
  <c r="L1470" i="1"/>
  <c r="M1470" i="1"/>
  <c r="N1470" i="1"/>
  <c r="O1470" i="1"/>
  <c r="P1470" i="1"/>
  <c r="Q1470" i="1"/>
  <c r="R1470" i="1"/>
  <c r="S1470" i="1"/>
  <c r="T1470" i="1"/>
  <c r="U1470" i="1"/>
  <c r="V1470" i="1"/>
  <c r="J1471" i="1"/>
  <c r="K1471" i="1"/>
  <c r="L1471" i="1"/>
  <c r="M1471" i="1"/>
  <c r="N1471" i="1"/>
  <c r="O1471" i="1"/>
  <c r="P1471" i="1"/>
  <c r="Q1471" i="1"/>
  <c r="R1471" i="1"/>
  <c r="S1471" i="1"/>
  <c r="T1471" i="1"/>
  <c r="U1471" i="1"/>
  <c r="V1471" i="1"/>
  <c r="J1472" i="1"/>
  <c r="K1472" i="1"/>
  <c r="L1472" i="1"/>
  <c r="M1472" i="1"/>
  <c r="N1472" i="1"/>
  <c r="O1472" i="1"/>
  <c r="P1472" i="1"/>
  <c r="Q1472" i="1"/>
  <c r="R1472" i="1"/>
  <c r="S1472" i="1"/>
  <c r="T1472" i="1"/>
  <c r="U1472" i="1"/>
  <c r="V1472" i="1"/>
  <c r="J1473" i="1"/>
  <c r="K1473" i="1"/>
  <c r="L1473" i="1"/>
  <c r="M1473" i="1"/>
  <c r="N1473" i="1"/>
  <c r="O1473" i="1"/>
  <c r="P1473" i="1"/>
  <c r="Q1473" i="1"/>
  <c r="R1473" i="1"/>
  <c r="S1473" i="1"/>
  <c r="T1473" i="1"/>
  <c r="U1473" i="1"/>
  <c r="V1473" i="1"/>
  <c r="J1474" i="1"/>
  <c r="K1474" i="1"/>
  <c r="L1474" i="1"/>
  <c r="M1474" i="1"/>
  <c r="N1474" i="1"/>
  <c r="O1474" i="1"/>
  <c r="P1474" i="1"/>
  <c r="Q1474" i="1"/>
  <c r="R1474" i="1"/>
  <c r="S1474" i="1"/>
  <c r="T1474" i="1"/>
  <c r="U1474" i="1"/>
  <c r="V1474" i="1"/>
  <c r="J1475" i="1"/>
  <c r="K1475" i="1"/>
  <c r="L1475" i="1"/>
  <c r="M1475" i="1"/>
  <c r="N1475" i="1"/>
  <c r="O1475" i="1"/>
  <c r="P1475" i="1"/>
  <c r="Q1475" i="1"/>
  <c r="R1475" i="1"/>
  <c r="S1475" i="1"/>
  <c r="T1475" i="1"/>
  <c r="U1475" i="1"/>
  <c r="V1475" i="1"/>
  <c r="J1476" i="1"/>
  <c r="K1476" i="1"/>
  <c r="L1476" i="1"/>
  <c r="M1476" i="1"/>
  <c r="N1476" i="1"/>
  <c r="O1476" i="1"/>
  <c r="P1476" i="1"/>
  <c r="Q1476" i="1"/>
  <c r="R1476" i="1"/>
  <c r="S1476" i="1"/>
  <c r="T1476" i="1"/>
  <c r="U1476" i="1"/>
  <c r="V1476" i="1"/>
  <c r="J1477" i="1"/>
  <c r="K1477" i="1"/>
  <c r="L1477" i="1"/>
  <c r="M1477" i="1"/>
  <c r="N1477" i="1"/>
  <c r="O1477" i="1"/>
  <c r="P1477" i="1"/>
  <c r="Q1477" i="1"/>
  <c r="R1477" i="1"/>
  <c r="S1477" i="1"/>
  <c r="T1477" i="1"/>
  <c r="U1477" i="1"/>
  <c r="V1477" i="1"/>
  <c r="J1478" i="1"/>
  <c r="K1478" i="1"/>
  <c r="L1478" i="1"/>
  <c r="M1478" i="1"/>
  <c r="N1478" i="1"/>
  <c r="O1478" i="1"/>
  <c r="P1478" i="1"/>
  <c r="Q1478" i="1"/>
  <c r="R1478" i="1"/>
  <c r="S1478" i="1"/>
  <c r="T1478" i="1"/>
  <c r="U1478" i="1"/>
  <c r="V1478" i="1"/>
  <c r="J1479" i="1"/>
  <c r="K1479" i="1"/>
  <c r="L1479" i="1"/>
  <c r="M1479" i="1"/>
  <c r="N1479" i="1"/>
  <c r="O1479" i="1"/>
  <c r="P1479" i="1"/>
  <c r="Q1479" i="1"/>
  <c r="R1479" i="1"/>
  <c r="S1479" i="1"/>
  <c r="T1479" i="1"/>
  <c r="U1479" i="1"/>
  <c r="V1479" i="1"/>
  <c r="J1480" i="1"/>
  <c r="K1480" i="1"/>
  <c r="L1480" i="1"/>
  <c r="M1480" i="1"/>
  <c r="N1480" i="1"/>
  <c r="O1480" i="1"/>
  <c r="P1480" i="1"/>
  <c r="Q1480" i="1"/>
  <c r="R1480" i="1"/>
  <c r="S1480" i="1"/>
  <c r="T1480" i="1"/>
  <c r="U1480" i="1"/>
  <c r="V1480" i="1"/>
  <c r="J1481" i="1"/>
  <c r="K1481" i="1"/>
  <c r="L1481" i="1"/>
  <c r="M1481" i="1"/>
  <c r="N1481" i="1"/>
  <c r="O1481" i="1"/>
  <c r="P1481" i="1"/>
  <c r="Q1481" i="1"/>
  <c r="R1481" i="1"/>
  <c r="S1481" i="1"/>
  <c r="T1481" i="1"/>
  <c r="U1481" i="1"/>
  <c r="V1481" i="1"/>
  <c r="J1482" i="1"/>
  <c r="K1482" i="1"/>
  <c r="L1482" i="1"/>
  <c r="M1482" i="1"/>
  <c r="N1482" i="1"/>
  <c r="O1482" i="1"/>
  <c r="P1482" i="1"/>
  <c r="Q1482" i="1"/>
  <c r="R1482" i="1"/>
  <c r="S1482" i="1"/>
  <c r="T1482" i="1"/>
  <c r="U1482" i="1"/>
  <c r="V1482" i="1"/>
  <c r="J1483" i="1"/>
  <c r="K1483" i="1"/>
  <c r="L1483" i="1"/>
  <c r="M1483" i="1"/>
  <c r="N1483" i="1"/>
  <c r="O1483" i="1"/>
  <c r="P1483" i="1"/>
  <c r="Q1483" i="1"/>
  <c r="R1483" i="1"/>
  <c r="S1483" i="1"/>
  <c r="T1483" i="1"/>
  <c r="U1483" i="1"/>
  <c r="V1483" i="1"/>
  <c r="J1484" i="1"/>
  <c r="K1484" i="1"/>
  <c r="L1484" i="1"/>
  <c r="M1484" i="1"/>
  <c r="N1484" i="1"/>
  <c r="O1484" i="1"/>
  <c r="P1484" i="1"/>
  <c r="Q1484" i="1"/>
  <c r="R1484" i="1"/>
  <c r="S1484" i="1"/>
  <c r="T1484" i="1"/>
  <c r="U1484" i="1"/>
  <c r="V1484" i="1"/>
  <c r="J1485" i="1"/>
  <c r="K1485" i="1"/>
  <c r="L1485" i="1"/>
  <c r="M1485" i="1"/>
  <c r="N1485" i="1"/>
  <c r="O1485" i="1"/>
  <c r="P1485" i="1"/>
  <c r="Q1485" i="1"/>
  <c r="R1485" i="1"/>
  <c r="S1485" i="1"/>
  <c r="T1485" i="1"/>
  <c r="U1485" i="1"/>
  <c r="V1485" i="1"/>
  <c r="J1486" i="1"/>
  <c r="K1486" i="1"/>
  <c r="L1486" i="1"/>
  <c r="M1486" i="1"/>
  <c r="N1486" i="1"/>
  <c r="O1486" i="1"/>
  <c r="P1486" i="1"/>
  <c r="Q1486" i="1"/>
  <c r="R1486" i="1"/>
  <c r="S1486" i="1"/>
  <c r="T1486" i="1"/>
  <c r="U1486" i="1"/>
  <c r="V1486" i="1"/>
  <c r="J1487" i="1"/>
  <c r="K1487" i="1"/>
  <c r="L1487" i="1"/>
  <c r="M1487" i="1"/>
  <c r="N1487" i="1"/>
  <c r="O1487" i="1"/>
  <c r="P1487" i="1"/>
  <c r="Q1487" i="1"/>
  <c r="R1487" i="1"/>
  <c r="S1487" i="1"/>
  <c r="T1487" i="1"/>
  <c r="U1487" i="1"/>
  <c r="V1487" i="1"/>
  <c r="J1488" i="1"/>
  <c r="K1488" i="1"/>
  <c r="L1488" i="1"/>
  <c r="M1488" i="1"/>
  <c r="N1488" i="1"/>
  <c r="O1488" i="1"/>
  <c r="P1488" i="1"/>
  <c r="Q1488" i="1"/>
  <c r="R1488" i="1"/>
  <c r="S1488" i="1"/>
  <c r="T1488" i="1"/>
  <c r="U1488" i="1"/>
  <c r="V1488" i="1"/>
  <c r="J1489" i="1"/>
  <c r="K1489" i="1"/>
  <c r="L1489" i="1"/>
  <c r="M1489" i="1"/>
  <c r="N1489" i="1"/>
  <c r="O1489" i="1"/>
  <c r="P1489" i="1"/>
  <c r="Q1489" i="1"/>
  <c r="R1489" i="1"/>
  <c r="S1489" i="1"/>
  <c r="T1489" i="1"/>
  <c r="U1489" i="1"/>
  <c r="V1489" i="1"/>
  <c r="J1490" i="1"/>
  <c r="K1490" i="1"/>
  <c r="L1490" i="1"/>
  <c r="M1490" i="1"/>
  <c r="N1490" i="1"/>
  <c r="O1490" i="1"/>
  <c r="P1490" i="1"/>
  <c r="Q1490" i="1"/>
  <c r="R1490" i="1"/>
  <c r="S1490" i="1"/>
  <c r="T1490" i="1"/>
  <c r="U1490" i="1"/>
  <c r="V1490" i="1"/>
  <c r="J1491" i="1"/>
  <c r="K1491" i="1"/>
  <c r="L1491" i="1"/>
  <c r="M1491" i="1"/>
  <c r="N1491" i="1"/>
  <c r="O1491" i="1"/>
  <c r="P1491" i="1"/>
  <c r="Q1491" i="1"/>
  <c r="R1491" i="1"/>
  <c r="S1491" i="1"/>
  <c r="T1491" i="1"/>
  <c r="U1491" i="1"/>
  <c r="V1491" i="1"/>
  <c r="J1492" i="1"/>
  <c r="K1492" i="1"/>
  <c r="L1492" i="1"/>
  <c r="M1492" i="1"/>
  <c r="N1492" i="1"/>
  <c r="O1492" i="1"/>
  <c r="P1492" i="1"/>
  <c r="Q1492" i="1"/>
  <c r="R1492" i="1"/>
  <c r="S1492" i="1"/>
  <c r="T1492" i="1"/>
  <c r="U1492" i="1"/>
  <c r="V1492" i="1"/>
  <c r="J1493" i="1"/>
  <c r="K1493" i="1"/>
  <c r="L1493" i="1"/>
  <c r="M1493" i="1"/>
  <c r="N1493" i="1"/>
  <c r="O1493" i="1"/>
  <c r="P1493" i="1"/>
  <c r="Q1493" i="1"/>
  <c r="R1493" i="1"/>
  <c r="S1493" i="1"/>
  <c r="T1493" i="1"/>
  <c r="U1493" i="1"/>
  <c r="V1493" i="1"/>
  <c r="J1494" i="1"/>
  <c r="K1494" i="1"/>
  <c r="L1494" i="1"/>
  <c r="M1494" i="1"/>
  <c r="N1494" i="1"/>
  <c r="O1494" i="1"/>
  <c r="P1494" i="1"/>
  <c r="Q1494" i="1"/>
  <c r="R1494" i="1"/>
  <c r="S1494" i="1"/>
  <c r="T1494" i="1"/>
  <c r="U1494" i="1"/>
  <c r="V1494" i="1"/>
  <c r="J1495" i="1"/>
  <c r="K1495" i="1"/>
  <c r="L1495" i="1"/>
  <c r="M1495" i="1"/>
  <c r="N1495" i="1"/>
  <c r="O1495" i="1"/>
  <c r="P1495" i="1"/>
  <c r="Q1495" i="1"/>
  <c r="R1495" i="1"/>
  <c r="S1495" i="1"/>
  <c r="T1495" i="1"/>
  <c r="U1495" i="1"/>
  <c r="V1495" i="1"/>
  <c r="J1496" i="1"/>
  <c r="K1496" i="1"/>
  <c r="L1496" i="1"/>
  <c r="M1496" i="1"/>
  <c r="N1496" i="1"/>
  <c r="O1496" i="1"/>
  <c r="P1496" i="1"/>
  <c r="Q1496" i="1"/>
  <c r="R1496" i="1"/>
  <c r="S1496" i="1"/>
  <c r="T1496" i="1"/>
  <c r="U1496" i="1"/>
  <c r="V1496" i="1"/>
  <c r="J1497" i="1"/>
  <c r="K1497" i="1"/>
  <c r="L1497" i="1"/>
  <c r="M1497" i="1"/>
  <c r="N1497" i="1"/>
  <c r="O1497" i="1"/>
  <c r="P1497" i="1"/>
  <c r="Q1497" i="1"/>
  <c r="R1497" i="1"/>
  <c r="S1497" i="1"/>
  <c r="T1497" i="1"/>
  <c r="U1497" i="1"/>
  <c r="V1497" i="1"/>
  <c r="J1498" i="1"/>
  <c r="K1498" i="1"/>
  <c r="L1498" i="1"/>
  <c r="M1498" i="1"/>
  <c r="N1498" i="1"/>
  <c r="O1498" i="1"/>
  <c r="P1498" i="1"/>
  <c r="Q1498" i="1"/>
  <c r="R1498" i="1"/>
  <c r="S1498" i="1"/>
  <c r="T1498" i="1"/>
  <c r="U1498" i="1"/>
  <c r="V1498" i="1"/>
  <c r="J1499" i="1"/>
  <c r="K1499" i="1"/>
  <c r="L1499" i="1"/>
  <c r="M1499" i="1"/>
  <c r="N1499" i="1"/>
  <c r="O1499" i="1"/>
  <c r="P1499" i="1"/>
  <c r="Q1499" i="1"/>
  <c r="R1499" i="1"/>
  <c r="S1499" i="1"/>
  <c r="T1499" i="1"/>
  <c r="U1499" i="1"/>
  <c r="V1499" i="1"/>
  <c r="J1500" i="1"/>
  <c r="K1500" i="1"/>
  <c r="L1500" i="1"/>
  <c r="M1500" i="1"/>
  <c r="N1500" i="1"/>
  <c r="O1500" i="1"/>
  <c r="P1500" i="1"/>
  <c r="Q1500" i="1"/>
  <c r="R1500" i="1"/>
  <c r="S1500" i="1"/>
  <c r="T1500" i="1"/>
  <c r="U1500" i="1"/>
  <c r="V1500" i="1"/>
  <c r="J1501" i="1"/>
  <c r="K1501" i="1"/>
  <c r="L1501" i="1"/>
  <c r="M1501" i="1"/>
  <c r="N1501" i="1"/>
  <c r="O1501" i="1"/>
  <c r="P1501" i="1"/>
  <c r="Q1501" i="1"/>
  <c r="R1501" i="1"/>
  <c r="S1501" i="1"/>
  <c r="T1501" i="1"/>
  <c r="U1501" i="1"/>
  <c r="V1501" i="1"/>
  <c r="J1502" i="1"/>
  <c r="K1502" i="1"/>
  <c r="L1502" i="1"/>
  <c r="M1502" i="1"/>
  <c r="N1502" i="1"/>
  <c r="O1502" i="1"/>
  <c r="P1502" i="1"/>
  <c r="Q1502" i="1"/>
  <c r="R1502" i="1"/>
  <c r="S1502" i="1"/>
  <c r="T1502" i="1"/>
  <c r="U1502" i="1"/>
  <c r="V1502" i="1"/>
  <c r="J1503" i="1"/>
  <c r="K1503" i="1"/>
  <c r="L1503" i="1"/>
  <c r="M1503" i="1"/>
  <c r="N1503" i="1"/>
  <c r="O1503" i="1"/>
  <c r="P1503" i="1"/>
  <c r="Q1503" i="1"/>
  <c r="R1503" i="1"/>
  <c r="S1503" i="1"/>
  <c r="T1503" i="1"/>
  <c r="U1503" i="1"/>
  <c r="V1503" i="1"/>
  <c r="J1504" i="1"/>
  <c r="K1504" i="1"/>
  <c r="L1504" i="1"/>
  <c r="M1504" i="1"/>
  <c r="N1504" i="1"/>
  <c r="O1504" i="1"/>
  <c r="P1504" i="1"/>
  <c r="Q1504" i="1"/>
  <c r="R1504" i="1"/>
  <c r="S1504" i="1"/>
  <c r="T1504" i="1"/>
  <c r="U1504" i="1"/>
  <c r="V1504" i="1"/>
  <c r="J1505" i="1"/>
  <c r="K1505" i="1"/>
  <c r="L1505" i="1"/>
  <c r="M1505" i="1"/>
  <c r="N1505" i="1"/>
  <c r="O1505" i="1"/>
  <c r="P1505" i="1"/>
  <c r="Q1505" i="1"/>
  <c r="R1505" i="1"/>
  <c r="S1505" i="1"/>
  <c r="T1505" i="1"/>
  <c r="U1505" i="1"/>
  <c r="V1505" i="1"/>
  <c r="J1506" i="1"/>
  <c r="K1506" i="1"/>
  <c r="L1506" i="1"/>
  <c r="M1506" i="1"/>
  <c r="N1506" i="1"/>
  <c r="O1506" i="1"/>
  <c r="P1506" i="1"/>
  <c r="Q1506" i="1"/>
  <c r="R1506" i="1"/>
  <c r="S1506" i="1"/>
  <c r="T1506" i="1"/>
  <c r="U1506" i="1"/>
  <c r="V1506" i="1"/>
  <c r="J1507" i="1"/>
  <c r="K1507" i="1"/>
  <c r="L1507" i="1"/>
  <c r="M1507" i="1"/>
  <c r="N1507" i="1"/>
  <c r="O1507" i="1"/>
  <c r="P1507" i="1"/>
  <c r="Q1507" i="1"/>
  <c r="R1507" i="1"/>
  <c r="S1507" i="1"/>
  <c r="T1507" i="1"/>
  <c r="U1507" i="1"/>
  <c r="V1507" i="1"/>
  <c r="J1508" i="1"/>
  <c r="K1508" i="1"/>
  <c r="L1508" i="1"/>
  <c r="M1508" i="1"/>
  <c r="N1508" i="1"/>
  <c r="O1508" i="1"/>
  <c r="P1508" i="1"/>
  <c r="Q1508" i="1"/>
  <c r="R1508" i="1"/>
  <c r="S1508" i="1"/>
  <c r="T1508" i="1"/>
  <c r="U1508" i="1"/>
  <c r="V1508" i="1"/>
  <c r="J1509" i="1"/>
  <c r="K1509" i="1"/>
  <c r="L1509" i="1"/>
  <c r="M1509" i="1"/>
  <c r="N1509" i="1"/>
  <c r="O1509" i="1"/>
  <c r="P1509" i="1"/>
  <c r="Q1509" i="1"/>
  <c r="R1509" i="1"/>
  <c r="S1509" i="1"/>
  <c r="T1509" i="1"/>
  <c r="U1509" i="1"/>
  <c r="V1509" i="1"/>
  <c r="J1510" i="1"/>
  <c r="K1510" i="1"/>
  <c r="L1510" i="1"/>
  <c r="M1510" i="1"/>
  <c r="N1510" i="1"/>
  <c r="O1510" i="1"/>
  <c r="P1510" i="1"/>
  <c r="Q1510" i="1"/>
  <c r="R1510" i="1"/>
  <c r="S1510" i="1"/>
  <c r="T1510" i="1"/>
  <c r="U1510" i="1"/>
  <c r="V1510" i="1"/>
  <c r="J1511" i="1"/>
  <c r="K1511" i="1"/>
  <c r="L1511" i="1"/>
  <c r="M1511" i="1"/>
  <c r="N1511" i="1"/>
  <c r="O1511" i="1"/>
  <c r="P1511" i="1"/>
  <c r="Q1511" i="1"/>
  <c r="R1511" i="1"/>
  <c r="S1511" i="1"/>
  <c r="T1511" i="1"/>
  <c r="U1511" i="1"/>
  <c r="V1511" i="1"/>
  <c r="J1512" i="1"/>
  <c r="K1512" i="1"/>
  <c r="L1512" i="1"/>
  <c r="M1512" i="1"/>
  <c r="N1512" i="1"/>
  <c r="O1512" i="1"/>
  <c r="P1512" i="1"/>
  <c r="Q1512" i="1"/>
  <c r="R1512" i="1"/>
  <c r="S1512" i="1"/>
  <c r="T1512" i="1"/>
  <c r="U1512" i="1"/>
  <c r="V1512" i="1"/>
  <c r="J1513" i="1"/>
  <c r="K1513" i="1"/>
  <c r="L1513" i="1"/>
  <c r="M1513" i="1"/>
  <c r="N1513" i="1"/>
  <c r="O1513" i="1"/>
  <c r="P1513" i="1"/>
  <c r="Q1513" i="1"/>
  <c r="R1513" i="1"/>
  <c r="S1513" i="1"/>
  <c r="T1513" i="1"/>
  <c r="U1513" i="1"/>
  <c r="V1513" i="1"/>
  <c r="J1514" i="1"/>
  <c r="K1514" i="1"/>
  <c r="L1514" i="1"/>
  <c r="M1514" i="1"/>
  <c r="N1514" i="1"/>
  <c r="O1514" i="1"/>
  <c r="P1514" i="1"/>
  <c r="Q1514" i="1"/>
  <c r="R1514" i="1"/>
  <c r="S1514" i="1"/>
  <c r="T1514" i="1"/>
  <c r="U1514" i="1"/>
  <c r="V1514" i="1"/>
  <c r="J1515" i="1"/>
  <c r="K1515" i="1"/>
  <c r="L1515" i="1"/>
  <c r="M1515" i="1"/>
  <c r="N1515" i="1"/>
  <c r="O1515" i="1"/>
  <c r="P1515" i="1"/>
  <c r="Q1515" i="1"/>
  <c r="R1515" i="1"/>
  <c r="S1515" i="1"/>
  <c r="T1515" i="1"/>
  <c r="U1515" i="1"/>
  <c r="V1515" i="1"/>
  <c r="J1516" i="1"/>
  <c r="K1516" i="1"/>
  <c r="L1516" i="1"/>
  <c r="M1516" i="1"/>
  <c r="N1516" i="1"/>
  <c r="O1516" i="1"/>
  <c r="P1516" i="1"/>
  <c r="Q1516" i="1"/>
  <c r="R1516" i="1"/>
  <c r="S1516" i="1"/>
  <c r="T1516" i="1"/>
  <c r="U1516" i="1"/>
  <c r="V1516" i="1"/>
  <c r="J1517" i="1"/>
  <c r="K1517" i="1"/>
  <c r="L1517" i="1"/>
  <c r="M1517" i="1"/>
  <c r="N1517" i="1"/>
  <c r="O1517" i="1"/>
  <c r="P1517" i="1"/>
  <c r="Q1517" i="1"/>
  <c r="R1517" i="1"/>
  <c r="S1517" i="1"/>
  <c r="T1517" i="1"/>
  <c r="U1517" i="1"/>
  <c r="V1517" i="1"/>
  <c r="J1518" i="1"/>
  <c r="K1518" i="1"/>
  <c r="L1518" i="1"/>
  <c r="M1518" i="1"/>
  <c r="N1518" i="1"/>
  <c r="O1518" i="1"/>
  <c r="P1518" i="1"/>
  <c r="Q1518" i="1"/>
  <c r="R1518" i="1"/>
  <c r="S1518" i="1"/>
  <c r="T1518" i="1"/>
  <c r="U1518" i="1"/>
  <c r="V1518" i="1"/>
  <c r="J1519" i="1"/>
  <c r="K1519" i="1"/>
  <c r="L1519" i="1"/>
  <c r="M1519" i="1"/>
  <c r="N1519" i="1"/>
  <c r="O1519" i="1"/>
  <c r="P1519" i="1"/>
  <c r="Q1519" i="1"/>
  <c r="R1519" i="1"/>
  <c r="S1519" i="1"/>
  <c r="T1519" i="1"/>
  <c r="U1519" i="1"/>
  <c r="V1519" i="1"/>
  <c r="J1520" i="1"/>
  <c r="K1520" i="1"/>
  <c r="L1520" i="1"/>
  <c r="M1520" i="1"/>
  <c r="N1520" i="1"/>
  <c r="O1520" i="1"/>
  <c r="P1520" i="1"/>
  <c r="Q1520" i="1"/>
  <c r="R1520" i="1"/>
  <c r="S1520" i="1"/>
  <c r="T1520" i="1"/>
  <c r="U1520" i="1"/>
  <c r="V1520" i="1"/>
  <c r="J1521" i="1"/>
  <c r="K1521" i="1"/>
  <c r="L1521" i="1"/>
  <c r="M1521" i="1"/>
  <c r="N1521" i="1"/>
  <c r="O1521" i="1"/>
  <c r="P1521" i="1"/>
  <c r="Q1521" i="1"/>
  <c r="R1521" i="1"/>
  <c r="S1521" i="1"/>
  <c r="T1521" i="1"/>
  <c r="U1521" i="1"/>
  <c r="V1521" i="1"/>
  <c r="J1522" i="1"/>
  <c r="K1522" i="1"/>
  <c r="L1522" i="1"/>
  <c r="M1522" i="1"/>
  <c r="N1522" i="1"/>
  <c r="O1522" i="1"/>
  <c r="P1522" i="1"/>
  <c r="Q1522" i="1"/>
  <c r="R1522" i="1"/>
  <c r="S1522" i="1"/>
  <c r="T1522" i="1"/>
  <c r="U1522" i="1"/>
  <c r="V1522" i="1"/>
  <c r="J1523" i="1"/>
  <c r="K1523" i="1"/>
  <c r="L1523" i="1"/>
  <c r="M1523" i="1"/>
  <c r="N1523" i="1"/>
  <c r="O1523" i="1"/>
  <c r="P1523" i="1"/>
  <c r="Q1523" i="1"/>
  <c r="R1523" i="1"/>
  <c r="S1523" i="1"/>
  <c r="T1523" i="1"/>
  <c r="U1523" i="1"/>
  <c r="V1523" i="1"/>
  <c r="J1524" i="1"/>
  <c r="K1524" i="1"/>
  <c r="L1524" i="1"/>
  <c r="M1524" i="1"/>
  <c r="N1524" i="1"/>
  <c r="O1524" i="1"/>
  <c r="P1524" i="1"/>
  <c r="Q1524" i="1"/>
  <c r="R1524" i="1"/>
  <c r="S1524" i="1"/>
  <c r="T1524" i="1"/>
  <c r="U1524" i="1"/>
  <c r="V1524" i="1"/>
  <c r="J1525" i="1"/>
  <c r="K1525" i="1"/>
  <c r="L1525" i="1"/>
  <c r="M1525" i="1"/>
  <c r="N1525" i="1"/>
  <c r="O1525" i="1"/>
  <c r="P1525" i="1"/>
  <c r="Q1525" i="1"/>
  <c r="R1525" i="1"/>
  <c r="S1525" i="1"/>
  <c r="T1525" i="1"/>
  <c r="U1525" i="1"/>
  <c r="V1525" i="1"/>
  <c r="J1526" i="1"/>
  <c r="K1526" i="1"/>
  <c r="L1526" i="1"/>
  <c r="M1526" i="1"/>
  <c r="N1526" i="1"/>
  <c r="O1526" i="1"/>
  <c r="P1526" i="1"/>
  <c r="Q1526" i="1"/>
  <c r="R1526" i="1"/>
  <c r="S1526" i="1"/>
  <c r="T1526" i="1"/>
  <c r="U1526" i="1"/>
  <c r="V1526" i="1"/>
  <c r="J1527" i="1"/>
  <c r="K1527" i="1"/>
  <c r="L1527" i="1"/>
  <c r="M1527" i="1"/>
  <c r="N1527" i="1"/>
  <c r="O1527" i="1"/>
  <c r="P1527" i="1"/>
  <c r="Q1527" i="1"/>
  <c r="R1527" i="1"/>
  <c r="S1527" i="1"/>
  <c r="T1527" i="1"/>
  <c r="U1527" i="1"/>
  <c r="V1527" i="1"/>
  <c r="J1528" i="1"/>
  <c r="K1528" i="1"/>
  <c r="L1528" i="1"/>
  <c r="M1528" i="1"/>
  <c r="N1528" i="1"/>
  <c r="O1528" i="1"/>
  <c r="P1528" i="1"/>
  <c r="Q1528" i="1"/>
  <c r="R1528" i="1"/>
  <c r="S1528" i="1"/>
  <c r="T1528" i="1"/>
  <c r="U1528" i="1"/>
  <c r="V1528" i="1"/>
  <c r="J1529" i="1"/>
  <c r="K1529" i="1"/>
  <c r="L1529" i="1"/>
  <c r="M1529" i="1"/>
  <c r="N1529" i="1"/>
  <c r="O1529" i="1"/>
  <c r="P1529" i="1"/>
  <c r="Q1529" i="1"/>
  <c r="R1529" i="1"/>
  <c r="S1529" i="1"/>
  <c r="T1529" i="1"/>
  <c r="U1529" i="1"/>
  <c r="V1529" i="1"/>
  <c r="J1530" i="1"/>
  <c r="K1530" i="1"/>
  <c r="L1530" i="1"/>
  <c r="M1530" i="1"/>
  <c r="N1530" i="1"/>
  <c r="O1530" i="1"/>
  <c r="P1530" i="1"/>
  <c r="Q1530" i="1"/>
  <c r="R1530" i="1"/>
  <c r="S1530" i="1"/>
  <c r="T1530" i="1"/>
  <c r="U1530" i="1"/>
  <c r="V1530" i="1"/>
  <c r="J1531" i="1"/>
  <c r="K1531" i="1"/>
  <c r="L1531" i="1"/>
  <c r="M1531" i="1"/>
  <c r="N1531" i="1"/>
  <c r="O1531" i="1"/>
  <c r="P1531" i="1"/>
  <c r="Q1531" i="1"/>
  <c r="R1531" i="1"/>
  <c r="S1531" i="1"/>
  <c r="T1531" i="1"/>
  <c r="U1531" i="1"/>
  <c r="V1531" i="1"/>
  <c r="J1532" i="1"/>
  <c r="K1532" i="1"/>
  <c r="L1532" i="1"/>
  <c r="M1532" i="1"/>
  <c r="N1532" i="1"/>
  <c r="O1532" i="1"/>
  <c r="P1532" i="1"/>
  <c r="Q1532" i="1"/>
  <c r="R1532" i="1"/>
  <c r="S1532" i="1"/>
  <c r="T1532" i="1"/>
  <c r="U1532" i="1"/>
  <c r="V1532" i="1"/>
  <c r="J1533" i="1"/>
  <c r="K1533" i="1"/>
  <c r="L1533" i="1"/>
  <c r="M1533" i="1"/>
  <c r="N1533" i="1"/>
  <c r="O1533" i="1"/>
  <c r="P1533" i="1"/>
  <c r="Q1533" i="1"/>
  <c r="R1533" i="1"/>
  <c r="S1533" i="1"/>
  <c r="T1533" i="1"/>
  <c r="U1533" i="1"/>
  <c r="V1533" i="1"/>
  <c r="J1534" i="1"/>
  <c r="K1534" i="1"/>
  <c r="L1534" i="1"/>
  <c r="M1534" i="1"/>
  <c r="N1534" i="1"/>
  <c r="O1534" i="1"/>
  <c r="P1534" i="1"/>
  <c r="Q1534" i="1"/>
  <c r="R1534" i="1"/>
  <c r="S1534" i="1"/>
  <c r="T1534" i="1"/>
  <c r="U1534" i="1"/>
  <c r="V1534" i="1"/>
  <c r="J1535" i="1"/>
  <c r="K1535" i="1"/>
  <c r="L1535" i="1"/>
  <c r="M1535" i="1"/>
  <c r="N1535" i="1"/>
  <c r="O1535" i="1"/>
  <c r="P1535" i="1"/>
  <c r="Q1535" i="1"/>
  <c r="R1535" i="1"/>
  <c r="S1535" i="1"/>
  <c r="T1535" i="1"/>
  <c r="U1535" i="1"/>
  <c r="V1535" i="1"/>
  <c r="J1536" i="1"/>
  <c r="K1536" i="1"/>
  <c r="L1536" i="1"/>
  <c r="M1536" i="1"/>
  <c r="N1536" i="1"/>
  <c r="O1536" i="1"/>
  <c r="P1536" i="1"/>
  <c r="Q1536" i="1"/>
  <c r="R1536" i="1"/>
  <c r="S1536" i="1"/>
  <c r="T1536" i="1"/>
  <c r="U1536" i="1"/>
  <c r="V1536" i="1"/>
  <c r="J1537" i="1"/>
  <c r="K1537" i="1"/>
  <c r="L1537" i="1"/>
  <c r="M1537" i="1"/>
  <c r="N1537" i="1"/>
  <c r="O1537" i="1"/>
  <c r="P1537" i="1"/>
  <c r="Q1537" i="1"/>
  <c r="R1537" i="1"/>
  <c r="S1537" i="1"/>
  <c r="T1537" i="1"/>
  <c r="U1537" i="1"/>
  <c r="V1537" i="1"/>
  <c r="J1538" i="1"/>
  <c r="K1538" i="1"/>
  <c r="L1538" i="1"/>
  <c r="M1538" i="1"/>
  <c r="N1538" i="1"/>
  <c r="O1538" i="1"/>
  <c r="P1538" i="1"/>
  <c r="Q1538" i="1"/>
  <c r="R1538" i="1"/>
  <c r="S1538" i="1"/>
  <c r="T1538" i="1"/>
  <c r="U1538" i="1"/>
  <c r="V1538" i="1"/>
  <c r="J1539" i="1"/>
  <c r="K1539" i="1"/>
  <c r="L1539" i="1"/>
  <c r="M1539" i="1"/>
  <c r="N1539" i="1"/>
  <c r="O1539" i="1"/>
  <c r="P1539" i="1"/>
  <c r="Q1539" i="1"/>
  <c r="R1539" i="1"/>
  <c r="S1539" i="1"/>
  <c r="T1539" i="1"/>
  <c r="U1539" i="1"/>
  <c r="V1539" i="1"/>
  <c r="J1540" i="1"/>
  <c r="K1540" i="1"/>
  <c r="L1540" i="1"/>
  <c r="M1540" i="1"/>
  <c r="N1540" i="1"/>
  <c r="O1540" i="1"/>
  <c r="P1540" i="1"/>
  <c r="Q1540" i="1"/>
  <c r="R1540" i="1"/>
  <c r="S1540" i="1"/>
  <c r="T1540" i="1"/>
  <c r="U1540" i="1"/>
  <c r="V1540" i="1"/>
  <c r="J1541" i="1"/>
  <c r="K1541" i="1"/>
  <c r="L1541" i="1"/>
  <c r="M1541" i="1"/>
  <c r="N1541" i="1"/>
  <c r="O1541" i="1"/>
  <c r="P1541" i="1"/>
  <c r="Q1541" i="1"/>
  <c r="R1541" i="1"/>
  <c r="S1541" i="1"/>
  <c r="T1541" i="1"/>
  <c r="U1541" i="1"/>
  <c r="V1541" i="1"/>
  <c r="J1542" i="1"/>
  <c r="K1542" i="1"/>
  <c r="L1542" i="1"/>
  <c r="M1542" i="1"/>
  <c r="N1542" i="1"/>
  <c r="O1542" i="1"/>
  <c r="P1542" i="1"/>
  <c r="Q1542" i="1"/>
  <c r="R1542" i="1"/>
  <c r="S1542" i="1"/>
  <c r="T1542" i="1"/>
  <c r="U1542" i="1"/>
  <c r="V1542" i="1"/>
  <c r="J1543" i="1"/>
  <c r="K1543" i="1"/>
  <c r="L1543" i="1"/>
  <c r="M1543" i="1"/>
  <c r="N1543" i="1"/>
  <c r="O1543" i="1"/>
  <c r="P1543" i="1"/>
  <c r="Q1543" i="1"/>
  <c r="R1543" i="1"/>
  <c r="S1543" i="1"/>
  <c r="T1543" i="1"/>
  <c r="U1543" i="1"/>
  <c r="V1543" i="1"/>
  <c r="J1544" i="1"/>
  <c r="K1544" i="1"/>
  <c r="L1544" i="1"/>
  <c r="M1544" i="1"/>
  <c r="N1544" i="1"/>
  <c r="O1544" i="1"/>
  <c r="P1544" i="1"/>
  <c r="Q1544" i="1"/>
  <c r="R1544" i="1"/>
  <c r="S1544" i="1"/>
  <c r="T1544" i="1"/>
  <c r="U1544" i="1"/>
  <c r="V1544" i="1"/>
  <c r="J1545" i="1"/>
  <c r="K1545" i="1"/>
  <c r="L1545" i="1"/>
  <c r="M1545" i="1"/>
  <c r="N1545" i="1"/>
  <c r="O1545" i="1"/>
  <c r="P1545" i="1"/>
  <c r="Q1545" i="1"/>
  <c r="R1545" i="1"/>
  <c r="S1545" i="1"/>
  <c r="T1545" i="1"/>
  <c r="U1545" i="1"/>
  <c r="V1545" i="1"/>
  <c r="J1546" i="1"/>
  <c r="K1546" i="1"/>
  <c r="L1546" i="1"/>
  <c r="M1546" i="1"/>
  <c r="N1546" i="1"/>
  <c r="O1546" i="1"/>
  <c r="P1546" i="1"/>
  <c r="Q1546" i="1"/>
  <c r="R1546" i="1"/>
  <c r="S1546" i="1"/>
  <c r="T1546" i="1"/>
  <c r="U1546" i="1"/>
  <c r="V1546" i="1"/>
  <c r="J1547" i="1"/>
  <c r="K1547" i="1"/>
  <c r="L1547" i="1"/>
  <c r="M1547" i="1"/>
  <c r="N1547" i="1"/>
  <c r="O1547" i="1"/>
  <c r="P1547" i="1"/>
  <c r="Q1547" i="1"/>
  <c r="R1547" i="1"/>
  <c r="S1547" i="1"/>
  <c r="T1547" i="1"/>
  <c r="U1547" i="1"/>
  <c r="V1547" i="1"/>
  <c r="J1548" i="1"/>
  <c r="K1548" i="1"/>
  <c r="L1548" i="1"/>
  <c r="M1548" i="1"/>
  <c r="N1548" i="1"/>
  <c r="O1548" i="1"/>
  <c r="P1548" i="1"/>
  <c r="Q1548" i="1"/>
  <c r="R1548" i="1"/>
  <c r="S1548" i="1"/>
  <c r="T1548" i="1"/>
  <c r="U1548" i="1"/>
  <c r="V1548" i="1"/>
  <c r="J1549" i="1"/>
  <c r="K1549" i="1"/>
  <c r="L1549" i="1"/>
  <c r="M1549" i="1"/>
  <c r="N1549" i="1"/>
  <c r="O1549" i="1"/>
  <c r="P1549" i="1"/>
  <c r="Q1549" i="1"/>
  <c r="R1549" i="1"/>
  <c r="S1549" i="1"/>
  <c r="T1549" i="1"/>
  <c r="U1549" i="1"/>
  <c r="V1549" i="1"/>
  <c r="J1550" i="1"/>
  <c r="K1550" i="1"/>
  <c r="L1550" i="1"/>
  <c r="M1550" i="1"/>
  <c r="N1550" i="1"/>
  <c r="O1550" i="1"/>
  <c r="P1550" i="1"/>
  <c r="Q1550" i="1"/>
  <c r="R1550" i="1"/>
  <c r="S1550" i="1"/>
  <c r="T1550" i="1"/>
  <c r="U1550" i="1"/>
  <c r="V1550" i="1"/>
  <c r="J1551" i="1"/>
  <c r="K1551" i="1"/>
  <c r="L1551" i="1"/>
  <c r="M1551" i="1"/>
  <c r="N1551" i="1"/>
  <c r="O1551" i="1"/>
  <c r="P1551" i="1"/>
  <c r="Q1551" i="1"/>
  <c r="R1551" i="1"/>
  <c r="S1551" i="1"/>
  <c r="T1551" i="1"/>
  <c r="U1551" i="1"/>
  <c r="V1551" i="1"/>
  <c r="J1552" i="1"/>
  <c r="K1552" i="1"/>
  <c r="L1552" i="1"/>
  <c r="M1552" i="1"/>
  <c r="N1552" i="1"/>
  <c r="O1552" i="1"/>
  <c r="P1552" i="1"/>
  <c r="Q1552" i="1"/>
  <c r="R1552" i="1"/>
  <c r="S1552" i="1"/>
  <c r="T1552" i="1"/>
  <c r="U1552" i="1"/>
  <c r="V1552" i="1"/>
  <c r="J1553" i="1"/>
  <c r="K1553" i="1"/>
  <c r="L1553" i="1"/>
  <c r="M1553" i="1"/>
  <c r="N1553" i="1"/>
  <c r="O1553" i="1"/>
  <c r="P1553" i="1"/>
  <c r="Q1553" i="1"/>
  <c r="R1553" i="1"/>
  <c r="S1553" i="1"/>
  <c r="T1553" i="1"/>
  <c r="U1553" i="1"/>
  <c r="V1553" i="1"/>
  <c r="J1554" i="1"/>
  <c r="K1554" i="1"/>
  <c r="L1554" i="1"/>
  <c r="M1554" i="1"/>
  <c r="N1554" i="1"/>
  <c r="O1554" i="1"/>
  <c r="P1554" i="1"/>
  <c r="Q1554" i="1"/>
  <c r="R1554" i="1"/>
  <c r="S1554" i="1"/>
  <c r="T1554" i="1"/>
  <c r="U1554" i="1"/>
  <c r="V1554" i="1"/>
  <c r="J1555" i="1"/>
  <c r="K1555" i="1"/>
  <c r="L1555" i="1"/>
  <c r="M1555" i="1"/>
  <c r="N1555" i="1"/>
  <c r="O1555" i="1"/>
  <c r="P1555" i="1"/>
  <c r="Q1555" i="1"/>
  <c r="R1555" i="1"/>
  <c r="S1555" i="1"/>
  <c r="T1555" i="1"/>
  <c r="U1555" i="1"/>
  <c r="V1555" i="1"/>
  <c r="J1556" i="1"/>
  <c r="K1556" i="1"/>
  <c r="L1556" i="1"/>
  <c r="M1556" i="1"/>
  <c r="N1556" i="1"/>
  <c r="O1556" i="1"/>
  <c r="P1556" i="1"/>
  <c r="Q1556" i="1"/>
  <c r="R1556" i="1"/>
  <c r="S1556" i="1"/>
  <c r="T1556" i="1"/>
  <c r="U1556" i="1"/>
  <c r="V1556" i="1"/>
  <c r="J1557" i="1"/>
  <c r="K1557" i="1"/>
  <c r="L1557" i="1"/>
  <c r="M1557" i="1"/>
  <c r="N1557" i="1"/>
  <c r="O1557" i="1"/>
  <c r="P1557" i="1"/>
  <c r="Q1557" i="1"/>
  <c r="R1557" i="1"/>
  <c r="S1557" i="1"/>
  <c r="T1557" i="1"/>
  <c r="U1557" i="1"/>
  <c r="V1557" i="1"/>
  <c r="J1558" i="1"/>
  <c r="K1558" i="1"/>
  <c r="L1558" i="1"/>
  <c r="M1558" i="1"/>
  <c r="N1558" i="1"/>
  <c r="O1558" i="1"/>
  <c r="P1558" i="1"/>
  <c r="Q1558" i="1"/>
  <c r="R1558" i="1"/>
  <c r="S1558" i="1"/>
  <c r="T1558" i="1"/>
  <c r="U1558" i="1"/>
  <c r="V1558" i="1"/>
  <c r="J1559" i="1"/>
  <c r="K1559" i="1"/>
  <c r="L1559" i="1"/>
  <c r="M1559" i="1"/>
  <c r="N1559" i="1"/>
  <c r="O1559" i="1"/>
  <c r="P1559" i="1"/>
  <c r="Q1559" i="1"/>
  <c r="R1559" i="1"/>
  <c r="S1559" i="1"/>
  <c r="T1559" i="1"/>
  <c r="U1559" i="1"/>
  <c r="V1559" i="1"/>
  <c r="J1560" i="1"/>
  <c r="K1560" i="1"/>
  <c r="L1560" i="1"/>
  <c r="M1560" i="1"/>
  <c r="N1560" i="1"/>
  <c r="O1560" i="1"/>
  <c r="P1560" i="1"/>
  <c r="Q1560" i="1"/>
  <c r="R1560" i="1"/>
  <c r="S1560" i="1"/>
  <c r="T1560" i="1"/>
  <c r="U1560" i="1"/>
  <c r="V1560" i="1"/>
  <c r="J1561" i="1"/>
  <c r="K1561" i="1"/>
  <c r="L1561" i="1"/>
  <c r="M1561" i="1"/>
  <c r="N1561" i="1"/>
  <c r="O1561" i="1"/>
  <c r="P1561" i="1"/>
  <c r="Q1561" i="1"/>
  <c r="R1561" i="1"/>
  <c r="S1561" i="1"/>
  <c r="T1561" i="1"/>
  <c r="U1561" i="1"/>
  <c r="V1561" i="1"/>
  <c r="J1562" i="1"/>
  <c r="K1562" i="1"/>
  <c r="L1562" i="1"/>
  <c r="M1562" i="1"/>
  <c r="N1562" i="1"/>
  <c r="O1562" i="1"/>
  <c r="P1562" i="1"/>
  <c r="Q1562" i="1"/>
  <c r="R1562" i="1"/>
  <c r="S1562" i="1"/>
  <c r="T1562" i="1"/>
  <c r="U1562" i="1"/>
  <c r="V1562" i="1"/>
  <c r="J1563" i="1"/>
  <c r="K1563" i="1"/>
  <c r="L1563" i="1"/>
  <c r="M1563" i="1"/>
  <c r="N1563" i="1"/>
  <c r="O1563" i="1"/>
  <c r="P1563" i="1"/>
  <c r="Q1563" i="1"/>
  <c r="R1563" i="1"/>
  <c r="S1563" i="1"/>
  <c r="T1563" i="1"/>
  <c r="U1563" i="1"/>
  <c r="V1563" i="1"/>
  <c r="J1564" i="1"/>
  <c r="K1564" i="1"/>
  <c r="L1564" i="1"/>
  <c r="M1564" i="1"/>
  <c r="N1564" i="1"/>
  <c r="O1564" i="1"/>
  <c r="P1564" i="1"/>
  <c r="Q1564" i="1"/>
  <c r="R1564" i="1"/>
  <c r="S1564" i="1"/>
  <c r="T1564" i="1"/>
  <c r="U1564" i="1"/>
  <c r="V1564" i="1"/>
  <c r="J1565" i="1"/>
  <c r="K1565" i="1"/>
  <c r="L1565" i="1"/>
  <c r="M1565" i="1"/>
  <c r="N1565" i="1"/>
  <c r="O1565" i="1"/>
  <c r="P1565" i="1"/>
  <c r="Q1565" i="1"/>
  <c r="R1565" i="1"/>
  <c r="S1565" i="1"/>
  <c r="T1565" i="1"/>
  <c r="U1565" i="1"/>
  <c r="V1565" i="1"/>
  <c r="J1566" i="1"/>
  <c r="K1566" i="1"/>
  <c r="L1566" i="1"/>
  <c r="M1566" i="1"/>
  <c r="N1566" i="1"/>
  <c r="O1566" i="1"/>
  <c r="P1566" i="1"/>
  <c r="Q1566" i="1"/>
  <c r="R1566" i="1"/>
  <c r="S1566" i="1"/>
  <c r="T1566" i="1"/>
  <c r="U1566" i="1"/>
  <c r="V1566" i="1"/>
  <c r="J1567" i="1"/>
  <c r="K1567" i="1"/>
  <c r="L1567" i="1"/>
  <c r="M1567" i="1"/>
  <c r="N1567" i="1"/>
  <c r="O1567" i="1"/>
  <c r="P1567" i="1"/>
  <c r="Q1567" i="1"/>
  <c r="R1567" i="1"/>
  <c r="S1567" i="1"/>
  <c r="T1567" i="1"/>
  <c r="U1567" i="1"/>
  <c r="V1567" i="1"/>
  <c r="J1568" i="1"/>
  <c r="K1568" i="1"/>
  <c r="L1568" i="1"/>
  <c r="M1568" i="1"/>
  <c r="N1568" i="1"/>
  <c r="O1568" i="1"/>
  <c r="P1568" i="1"/>
  <c r="Q1568" i="1"/>
  <c r="R1568" i="1"/>
  <c r="S1568" i="1"/>
  <c r="T1568" i="1"/>
  <c r="U1568" i="1"/>
  <c r="V1568" i="1"/>
  <c r="J1569" i="1"/>
  <c r="K1569" i="1"/>
  <c r="L1569" i="1"/>
  <c r="M1569" i="1"/>
  <c r="N1569" i="1"/>
  <c r="O1569" i="1"/>
  <c r="P1569" i="1"/>
  <c r="Q1569" i="1"/>
  <c r="R1569" i="1"/>
  <c r="S1569" i="1"/>
  <c r="T1569" i="1"/>
  <c r="U1569" i="1"/>
  <c r="V1569" i="1"/>
  <c r="J1570" i="1"/>
  <c r="K1570" i="1"/>
  <c r="L1570" i="1"/>
  <c r="M1570" i="1"/>
  <c r="N1570" i="1"/>
  <c r="O1570" i="1"/>
  <c r="P1570" i="1"/>
  <c r="Q1570" i="1"/>
  <c r="R1570" i="1"/>
  <c r="S1570" i="1"/>
  <c r="T1570" i="1"/>
  <c r="U1570" i="1"/>
  <c r="V1570" i="1"/>
  <c r="J1571" i="1"/>
  <c r="K1571" i="1"/>
  <c r="L1571" i="1"/>
  <c r="M1571" i="1"/>
  <c r="N1571" i="1"/>
  <c r="O1571" i="1"/>
  <c r="P1571" i="1"/>
  <c r="Q1571" i="1"/>
  <c r="R1571" i="1"/>
  <c r="S1571" i="1"/>
  <c r="T1571" i="1"/>
  <c r="U1571" i="1"/>
  <c r="V1571" i="1"/>
  <c r="J1572" i="1"/>
  <c r="K1572" i="1"/>
  <c r="L1572" i="1"/>
  <c r="M1572" i="1"/>
  <c r="N1572" i="1"/>
  <c r="O1572" i="1"/>
  <c r="P1572" i="1"/>
  <c r="Q1572" i="1"/>
  <c r="R1572" i="1"/>
  <c r="S1572" i="1"/>
  <c r="T1572" i="1"/>
  <c r="U1572" i="1"/>
  <c r="V1572" i="1"/>
  <c r="J1573" i="1"/>
  <c r="K1573" i="1"/>
  <c r="L1573" i="1"/>
  <c r="M1573" i="1"/>
  <c r="N1573" i="1"/>
  <c r="O1573" i="1"/>
  <c r="P1573" i="1"/>
  <c r="Q1573" i="1"/>
  <c r="R1573" i="1"/>
  <c r="S1573" i="1"/>
  <c r="T1573" i="1"/>
  <c r="U1573" i="1"/>
  <c r="V1573" i="1"/>
  <c r="J1574" i="1"/>
  <c r="K1574" i="1"/>
  <c r="L1574" i="1"/>
  <c r="M1574" i="1"/>
  <c r="N1574" i="1"/>
  <c r="O1574" i="1"/>
  <c r="P1574" i="1"/>
  <c r="Q1574" i="1"/>
  <c r="R1574" i="1"/>
  <c r="S1574" i="1"/>
  <c r="T1574" i="1"/>
  <c r="U1574" i="1"/>
  <c r="V1574" i="1"/>
  <c r="J1575" i="1"/>
  <c r="K1575" i="1"/>
  <c r="L1575" i="1"/>
  <c r="M1575" i="1"/>
  <c r="N1575" i="1"/>
  <c r="O1575" i="1"/>
  <c r="P1575" i="1"/>
  <c r="Q1575" i="1"/>
  <c r="R1575" i="1"/>
  <c r="S1575" i="1"/>
  <c r="T1575" i="1"/>
  <c r="U1575" i="1"/>
  <c r="V1575" i="1"/>
  <c r="J1576" i="1"/>
  <c r="K1576" i="1"/>
  <c r="L1576" i="1"/>
  <c r="M1576" i="1"/>
  <c r="N1576" i="1"/>
  <c r="O1576" i="1"/>
  <c r="P1576" i="1"/>
  <c r="Q1576" i="1"/>
  <c r="R1576" i="1"/>
  <c r="S1576" i="1"/>
  <c r="T1576" i="1"/>
  <c r="U1576" i="1"/>
  <c r="V1576" i="1"/>
  <c r="J1577" i="1"/>
  <c r="K1577" i="1"/>
  <c r="L1577" i="1"/>
  <c r="M1577" i="1"/>
  <c r="N1577" i="1"/>
  <c r="O1577" i="1"/>
  <c r="P1577" i="1"/>
  <c r="Q1577" i="1"/>
  <c r="R1577" i="1"/>
  <c r="S1577" i="1"/>
  <c r="T1577" i="1"/>
  <c r="U1577" i="1"/>
  <c r="V1577" i="1"/>
  <c r="J1578" i="1"/>
  <c r="K1578" i="1"/>
  <c r="L1578" i="1"/>
  <c r="M1578" i="1"/>
  <c r="N1578" i="1"/>
  <c r="O1578" i="1"/>
  <c r="P1578" i="1"/>
  <c r="Q1578" i="1"/>
  <c r="R1578" i="1"/>
  <c r="S1578" i="1"/>
  <c r="T1578" i="1"/>
  <c r="U1578" i="1"/>
  <c r="V1578" i="1"/>
  <c r="J1579" i="1"/>
  <c r="K1579" i="1"/>
  <c r="L1579" i="1"/>
  <c r="M1579" i="1"/>
  <c r="N1579" i="1"/>
  <c r="O1579" i="1"/>
  <c r="P1579" i="1"/>
  <c r="Q1579" i="1"/>
  <c r="R1579" i="1"/>
  <c r="S1579" i="1"/>
  <c r="T1579" i="1"/>
  <c r="U1579" i="1"/>
  <c r="V1579" i="1"/>
  <c r="J1580" i="1"/>
  <c r="K1580" i="1"/>
  <c r="L1580" i="1"/>
  <c r="M1580" i="1"/>
  <c r="N1580" i="1"/>
  <c r="O1580" i="1"/>
  <c r="P1580" i="1"/>
  <c r="Q1580" i="1"/>
  <c r="R1580" i="1"/>
  <c r="S1580" i="1"/>
  <c r="T1580" i="1"/>
  <c r="U1580" i="1"/>
  <c r="V1580" i="1"/>
  <c r="J1581" i="1"/>
  <c r="K1581" i="1"/>
  <c r="L1581" i="1"/>
  <c r="M1581" i="1"/>
  <c r="N1581" i="1"/>
  <c r="O1581" i="1"/>
  <c r="P1581" i="1"/>
  <c r="Q1581" i="1"/>
  <c r="R1581" i="1"/>
  <c r="S1581" i="1"/>
  <c r="T1581" i="1"/>
  <c r="U1581" i="1"/>
  <c r="V1581" i="1"/>
  <c r="J1582" i="1"/>
  <c r="K1582" i="1"/>
  <c r="L1582" i="1"/>
  <c r="M1582" i="1"/>
  <c r="N1582" i="1"/>
  <c r="O1582" i="1"/>
  <c r="P1582" i="1"/>
  <c r="Q1582" i="1"/>
  <c r="R1582" i="1"/>
  <c r="S1582" i="1"/>
  <c r="T1582" i="1"/>
  <c r="U1582" i="1"/>
  <c r="V1582" i="1"/>
  <c r="J1583" i="1"/>
  <c r="K1583" i="1"/>
  <c r="L1583" i="1"/>
  <c r="M1583" i="1"/>
  <c r="N1583" i="1"/>
  <c r="O1583" i="1"/>
  <c r="P1583" i="1"/>
  <c r="Q1583" i="1"/>
  <c r="R1583" i="1"/>
  <c r="S1583" i="1"/>
  <c r="T1583" i="1"/>
  <c r="U1583" i="1"/>
  <c r="V1583" i="1"/>
  <c r="J1584" i="1"/>
  <c r="K1584" i="1"/>
  <c r="L1584" i="1"/>
  <c r="M1584" i="1"/>
  <c r="N1584" i="1"/>
  <c r="O1584" i="1"/>
  <c r="P1584" i="1"/>
  <c r="Q1584" i="1"/>
  <c r="R1584" i="1"/>
  <c r="S1584" i="1"/>
  <c r="T1584" i="1"/>
  <c r="U1584" i="1"/>
  <c r="V1584" i="1"/>
  <c r="J1585" i="1"/>
  <c r="K1585" i="1"/>
  <c r="L1585" i="1"/>
  <c r="M1585" i="1"/>
  <c r="N1585" i="1"/>
  <c r="O1585" i="1"/>
  <c r="P1585" i="1"/>
  <c r="Q1585" i="1"/>
  <c r="R1585" i="1"/>
  <c r="S1585" i="1"/>
  <c r="T1585" i="1"/>
  <c r="U1585" i="1"/>
  <c r="V1585" i="1"/>
  <c r="J1586" i="1"/>
  <c r="K1586" i="1"/>
  <c r="L1586" i="1"/>
  <c r="M1586" i="1"/>
  <c r="N1586" i="1"/>
  <c r="O1586" i="1"/>
  <c r="P1586" i="1"/>
  <c r="Q1586" i="1"/>
  <c r="R1586" i="1"/>
  <c r="S1586" i="1"/>
  <c r="T1586" i="1"/>
  <c r="U1586" i="1"/>
  <c r="V1586" i="1"/>
  <c r="J1587" i="1"/>
  <c r="K1587" i="1"/>
  <c r="L1587" i="1"/>
  <c r="M1587" i="1"/>
  <c r="N1587" i="1"/>
  <c r="O1587" i="1"/>
  <c r="P1587" i="1"/>
  <c r="Q1587" i="1"/>
  <c r="R1587" i="1"/>
  <c r="S1587" i="1"/>
  <c r="T1587" i="1"/>
  <c r="U1587" i="1"/>
  <c r="V1587" i="1"/>
  <c r="J1588" i="1"/>
  <c r="K1588" i="1"/>
  <c r="L1588" i="1"/>
  <c r="M1588" i="1"/>
  <c r="N1588" i="1"/>
  <c r="O1588" i="1"/>
  <c r="P1588" i="1"/>
  <c r="Q1588" i="1"/>
  <c r="R1588" i="1"/>
  <c r="S1588" i="1"/>
  <c r="T1588" i="1"/>
  <c r="U1588" i="1"/>
  <c r="V1588" i="1"/>
  <c r="J1589" i="1"/>
  <c r="K1589" i="1"/>
  <c r="L1589" i="1"/>
  <c r="M1589" i="1"/>
  <c r="N1589" i="1"/>
  <c r="O1589" i="1"/>
  <c r="P1589" i="1"/>
  <c r="Q1589" i="1"/>
  <c r="R1589" i="1"/>
  <c r="S1589" i="1"/>
  <c r="T1589" i="1"/>
  <c r="U1589" i="1"/>
  <c r="V1589" i="1"/>
  <c r="J1590" i="1"/>
  <c r="K1590" i="1"/>
  <c r="L1590" i="1"/>
  <c r="M1590" i="1"/>
  <c r="N1590" i="1"/>
  <c r="O1590" i="1"/>
  <c r="P1590" i="1"/>
  <c r="Q1590" i="1"/>
  <c r="R1590" i="1"/>
  <c r="S1590" i="1"/>
  <c r="T1590" i="1"/>
  <c r="U1590" i="1"/>
  <c r="V1590" i="1"/>
  <c r="J1591" i="1"/>
  <c r="K1591" i="1"/>
  <c r="L1591" i="1"/>
  <c r="M1591" i="1"/>
  <c r="N1591" i="1"/>
  <c r="O1591" i="1"/>
  <c r="P1591" i="1"/>
  <c r="Q1591" i="1"/>
  <c r="R1591" i="1"/>
  <c r="S1591" i="1"/>
  <c r="T1591" i="1"/>
  <c r="U1591" i="1"/>
  <c r="V1591" i="1"/>
  <c r="J1592" i="1"/>
  <c r="K1592" i="1"/>
  <c r="L1592" i="1"/>
  <c r="M1592" i="1"/>
  <c r="N1592" i="1"/>
  <c r="O1592" i="1"/>
  <c r="P1592" i="1"/>
  <c r="Q1592" i="1"/>
  <c r="R1592" i="1"/>
  <c r="S1592" i="1"/>
  <c r="T1592" i="1"/>
  <c r="U1592" i="1"/>
  <c r="V1592" i="1"/>
  <c r="J1593" i="1"/>
  <c r="K1593" i="1"/>
  <c r="L1593" i="1"/>
  <c r="M1593" i="1"/>
  <c r="N1593" i="1"/>
  <c r="O1593" i="1"/>
  <c r="P1593" i="1"/>
  <c r="Q1593" i="1"/>
  <c r="R1593" i="1"/>
  <c r="S1593" i="1"/>
  <c r="T1593" i="1"/>
  <c r="U1593" i="1"/>
  <c r="V1593" i="1"/>
  <c r="J1594" i="1"/>
  <c r="K1594" i="1"/>
  <c r="L1594" i="1"/>
  <c r="M1594" i="1"/>
  <c r="N1594" i="1"/>
  <c r="O1594" i="1"/>
  <c r="P1594" i="1"/>
  <c r="Q1594" i="1"/>
  <c r="R1594" i="1"/>
  <c r="S1594" i="1"/>
  <c r="T1594" i="1"/>
  <c r="U1594" i="1"/>
  <c r="V1594" i="1"/>
  <c r="J1595" i="1"/>
  <c r="K1595" i="1"/>
  <c r="L1595" i="1"/>
  <c r="M1595" i="1"/>
  <c r="N1595" i="1"/>
  <c r="O1595" i="1"/>
  <c r="P1595" i="1"/>
  <c r="Q1595" i="1"/>
  <c r="R1595" i="1"/>
  <c r="S1595" i="1"/>
  <c r="T1595" i="1"/>
  <c r="U1595" i="1"/>
  <c r="V1595" i="1"/>
  <c r="J1596" i="1"/>
  <c r="K1596" i="1"/>
  <c r="L1596" i="1"/>
  <c r="M1596" i="1"/>
  <c r="N1596" i="1"/>
  <c r="O1596" i="1"/>
  <c r="P1596" i="1"/>
  <c r="Q1596" i="1"/>
  <c r="R1596" i="1"/>
  <c r="S1596" i="1"/>
  <c r="T1596" i="1"/>
  <c r="U1596" i="1"/>
  <c r="V1596" i="1"/>
  <c r="J1597" i="1"/>
  <c r="K1597" i="1"/>
  <c r="L1597" i="1"/>
  <c r="M1597" i="1"/>
  <c r="N1597" i="1"/>
  <c r="O1597" i="1"/>
  <c r="P1597" i="1"/>
  <c r="Q1597" i="1"/>
  <c r="R1597" i="1"/>
  <c r="S1597" i="1"/>
  <c r="T1597" i="1"/>
  <c r="U1597" i="1"/>
  <c r="V1597" i="1"/>
  <c r="J1598" i="1"/>
  <c r="K1598" i="1"/>
  <c r="L1598" i="1"/>
  <c r="M1598" i="1"/>
  <c r="N1598" i="1"/>
  <c r="O1598" i="1"/>
  <c r="P1598" i="1"/>
  <c r="Q1598" i="1"/>
  <c r="R1598" i="1"/>
  <c r="S1598" i="1"/>
  <c r="T1598" i="1"/>
  <c r="U1598" i="1"/>
  <c r="V1598" i="1"/>
  <c r="J1599" i="1"/>
  <c r="K1599" i="1"/>
  <c r="L1599" i="1"/>
  <c r="M1599" i="1"/>
  <c r="N1599" i="1"/>
  <c r="O1599" i="1"/>
  <c r="P1599" i="1"/>
  <c r="Q1599" i="1"/>
  <c r="R1599" i="1"/>
  <c r="S1599" i="1"/>
  <c r="T1599" i="1"/>
  <c r="U1599" i="1"/>
  <c r="V1599" i="1"/>
  <c r="J1600" i="1"/>
  <c r="K1600" i="1"/>
  <c r="L1600" i="1"/>
  <c r="M1600" i="1"/>
  <c r="N1600" i="1"/>
  <c r="O1600" i="1"/>
  <c r="P1600" i="1"/>
  <c r="Q1600" i="1"/>
  <c r="R1600" i="1"/>
  <c r="S1600" i="1"/>
  <c r="T1600" i="1"/>
  <c r="U1600" i="1"/>
  <c r="V1600" i="1"/>
  <c r="J1601" i="1"/>
  <c r="K1601" i="1"/>
  <c r="L1601" i="1"/>
  <c r="M1601" i="1"/>
  <c r="N1601" i="1"/>
  <c r="O1601" i="1"/>
  <c r="P1601" i="1"/>
  <c r="Q1601" i="1"/>
  <c r="R1601" i="1"/>
  <c r="S1601" i="1"/>
  <c r="T1601" i="1"/>
  <c r="U1601" i="1"/>
  <c r="V1601" i="1"/>
  <c r="J1602" i="1"/>
  <c r="K1602" i="1"/>
  <c r="L1602" i="1"/>
  <c r="M1602" i="1"/>
  <c r="N1602" i="1"/>
  <c r="O1602" i="1"/>
  <c r="P1602" i="1"/>
  <c r="Q1602" i="1"/>
  <c r="R1602" i="1"/>
  <c r="S1602" i="1"/>
  <c r="T1602" i="1"/>
  <c r="U1602" i="1"/>
  <c r="V1602" i="1"/>
  <c r="J1603" i="1"/>
  <c r="K1603" i="1"/>
  <c r="L1603" i="1"/>
  <c r="M1603" i="1"/>
  <c r="N1603" i="1"/>
  <c r="O1603" i="1"/>
  <c r="P1603" i="1"/>
  <c r="Q1603" i="1"/>
  <c r="R1603" i="1"/>
  <c r="S1603" i="1"/>
  <c r="T1603" i="1"/>
  <c r="U1603" i="1"/>
  <c r="V1603" i="1"/>
  <c r="J1604" i="1"/>
  <c r="K1604" i="1"/>
  <c r="L1604" i="1"/>
  <c r="M1604" i="1"/>
  <c r="N1604" i="1"/>
  <c r="O1604" i="1"/>
  <c r="P1604" i="1"/>
  <c r="Q1604" i="1"/>
  <c r="R1604" i="1"/>
  <c r="S1604" i="1"/>
  <c r="T1604" i="1"/>
  <c r="U1604" i="1"/>
  <c r="V1604" i="1"/>
  <c r="J1605" i="1"/>
  <c r="K1605" i="1"/>
  <c r="L1605" i="1"/>
  <c r="M1605" i="1"/>
  <c r="N1605" i="1"/>
  <c r="O1605" i="1"/>
  <c r="P1605" i="1"/>
  <c r="Q1605" i="1"/>
  <c r="R1605" i="1"/>
  <c r="S1605" i="1"/>
  <c r="T1605" i="1"/>
  <c r="U1605" i="1"/>
  <c r="V1605" i="1"/>
  <c r="J1606" i="1"/>
  <c r="K1606" i="1"/>
  <c r="L1606" i="1"/>
  <c r="M1606" i="1"/>
  <c r="N1606" i="1"/>
  <c r="O1606" i="1"/>
  <c r="P1606" i="1"/>
  <c r="Q1606" i="1"/>
  <c r="R1606" i="1"/>
  <c r="S1606" i="1"/>
  <c r="T1606" i="1"/>
  <c r="U1606" i="1"/>
  <c r="V1606" i="1"/>
  <c r="J1607" i="1"/>
  <c r="K1607" i="1"/>
  <c r="L1607" i="1"/>
  <c r="M1607" i="1"/>
  <c r="N1607" i="1"/>
  <c r="O1607" i="1"/>
  <c r="P1607" i="1"/>
  <c r="Q1607" i="1"/>
  <c r="R1607" i="1"/>
  <c r="S1607" i="1"/>
  <c r="T1607" i="1"/>
  <c r="U1607" i="1"/>
  <c r="V1607" i="1"/>
  <c r="J1608" i="1"/>
  <c r="K1608" i="1"/>
  <c r="L1608" i="1"/>
  <c r="M1608" i="1"/>
  <c r="N1608" i="1"/>
  <c r="O1608" i="1"/>
  <c r="P1608" i="1"/>
  <c r="Q1608" i="1"/>
  <c r="R1608" i="1"/>
  <c r="S1608" i="1"/>
  <c r="T1608" i="1"/>
  <c r="U1608" i="1"/>
  <c r="V1608" i="1"/>
  <c r="J1609" i="1"/>
  <c r="K1609" i="1"/>
  <c r="L1609" i="1"/>
  <c r="M1609" i="1"/>
  <c r="N1609" i="1"/>
  <c r="O1609" i="1"/>
  <c r="P1609" i="1"/>
  <c r="Q1609" i="1"/>
  <c r="R1609" i="1"/>
  <c r="S1609" i="1"/>
  <c r="T1609" i="1"/>
  <c r="U1609" i="1"/>
  <c r="V1609" i="1"/>
  <c r="J1610" i="1"/>
  <c r="K1610" i="1"/>
  <c r="L1610" i="1"/>
  <c r="M1610" i="1"/>
  <c r="N1610" i="1"/>
  <c r="O1610" i="1"/>
  <c r="P1610" i="1"/>
  <c r="Q1610" i="1"/>
  <c r="R1610" i="1"/>
  <c r="S1610" i="1"/>
  <c r="T1610" i="1"/>
  <c r="U1610" i="1"/>
  <c r="V1610" i="1"/>
  <c r="J1611" i="1"/>
  <c r="K1611" i="1"/>
  <c r="L1611" i="1"/>
  <c r="M1611" i="1"/>
  <c r="N1611" i="1"/>
  <c r="O1611" i="1"/>
  <c r="P1611" i="1"/>
  <c r="Q1611" i="1"/>
  <c r="R1611" i="1"/>
  <c r="S1611" i="1"/>
  <c r="T1611" i="1"/>
  <c r="U1611" i="1"/>
  <c r="V1611" i="1"/>
  <c r="J1612" i="1"/>
  <c r="K1612" i="1"/>
  <c r="L1612" i="1"/>
  <c r="M1612" i="1"/>
  <c r="N1612" i="1"/>
  <c r="O1612" i="1"/>
  <c r="P1612" i="1"/>
  <c r="Q1612" i="1"/>
  <c r="R1612" i="1"/>
  <c r="S1612" i="1"/>
  <c r="T1612" i="1"/>
  <c r="U1612" i="1"/>
  <c r="V1612" i="1"/>
  <c r="J1613" i="1"/>
  <c r="K1613" i="1"/>
  <c r="L1613" i="1"/>
  <c r="M1613" i="1"/>
  <c r="N1613" i="1"/>
  <c r="O1613" i="1"/>
  <c r="P1613" i="1"/>
  <c r="Q1613" i="1"/>
  <c r="R1613" i="1"/>
  <c r="S1613" i="1"/>
  <c r="T1613" i="1"/>
  <c r="U1613" i="1"/>
  <c r="V1613" i="1"/>
  <c r="J1614" i="1"/>
  <c r="K1614" i="1"/>
  <c r="L1614" i="1"/>
  <c r="M1614" i="1"/>
  <c r="N1614" i="1"/>
  <c r="O1614" i="1"/>
  <c r="P1614" i="1"/>
  <c r="Q1614" i="1"/>
  <c r="R1614" i="1"/>
  <c r="S1614" i="1"/>
  <c r="T1614" i="1"/>
  <c r="U1614" i="1"/>
  <c r="V1614" i="1"/>
  <c r="J1615" i="1"/>
  <c r="K1615" i="1"/>
  <c r="L1615" i="1"/>
  <c r="M1615" i="1"/>
  <c r="N1615" i="1"/>
  <c r="O1615" i="1"/>
  <c r="P1615" i="1"/>
  <c r="Q1615" i="1"/>
  <c r="R1615" i="1"/>
  <c r="S1615" i="1"/>
  <c r="T1615" i="1"/>
  <c r="U1615" i="1"/>
  <c r="V1615" i="1"/>
  <c r="J1616" i="1"/>
  <c r="K1616" i="1"/>
  <c r="L1616" i="1"/>
  <c r="M1616" i="1"/>
  <c r="N1616" i="1"/>
  <c r="O1616" i="1"/>
  <c r="P1616" i="1"/>
  <c r="Q1616" i="1"/>
  <c r="R1616" i="1"/>
  <c r="S1616" i="1"/>
  <c r="T1616" i="1"/>
  <c r="U1616" i="1"/>
  <c r="V1616" i="1"/>
  <c r="J1617" i="1"/>
  <c r="K1617" i="1"/>
  <c r="L1617" i="1"/>
  <c r="M1617" i="1"/>
  <c r="N1617" i="1"/>
  <c r="O1617" i="1"/>
  <c r="P1617" i="1"/>
  <c r="Q1617" i="1"/>
  <c r="R1617" i="1"/>
  <c r="S1617" i="1"/>
  <c r="T1617" i="1"/>
  <c r="U1617" i="1"/>
  <c r="V1617" i="1"/>
  <c r="J1618" i="1"/>
  <c r="K1618" i="1"/>
  <c r="L1618" i="1"/>
  <c r="M1618" i="1"/>
  <c r="N1618" i="1"/>
  <c r="O1618" i="1"/>
  <c r="P1618" i="1"/>
  <c r="Q1618" i="1"/>
  <c r="R1618" i="1"/>
  <c r="S1618" i="1"/>
  <c r="T1618" i="1"/>
  <c r="U1618" i="1"/>
  <c r="V1618" i="1"/>
  <c r="J1619" i="1"/>
  <c r="K1619" i="1"/>
  <c r="L1619" i="1"/>
  <c r="M1619" i="1"/>
  <c r="N1619" i="1"/>
  <c r="O1619" i="1"/>
  <c r="P1619" i="1"/>
  <c r="Q1619" i="1"/>
  <c r="R1619" i="1"/>
  <c r="S1619" i="1"/>
  <c r="T1619" i="1"/>
  <c r="U1619" i="1"/>
  <c r="V1619" i="1"/>
  <c r="J1620" i="1"/>
  <c r="K1620" i="1"/>
  <c r="L1620" i="1"/>
  <c r="M1620" i="1"/>
  <c r="N1620" i="1"/>
  <c r="O1620" i="1"/>
  <c r="P1620" i="1"/>
  <c r="Q1620" i="1"/>
  <c r="R1620" i="1"/>
  <c r="S1620" i="1"/>
  <c r="T1620" i="1"/>
  <c r="U1620" i="1"/>
  <c r="V1620" i="1"/>
  <c r="J1621" i="1"/>
  <c r="K1621" i="1"/>
  <c r="L1621" i="1"/>
  <c r="M1621" i="1"/>
  <c r="N1621" i="1"/>
  <c r="O1621" i="1"/>
  <c r="P1621" i="1"/>
  <c r="Q1621" i="1"/>
  <c r="R1621" i="1"/>
  <c r="S1621" i="1"/>
  <c r="T1621" i="1"/>
  <c r="U1621" i="1"/>
  <c r="V1621" i="1"/>
  <c r="J1622" i="1"/>
  <c r="K1622" i="1"/>
  <c r="L1622" i="1"/>
  <c r="M1622" i="1"/>
  <c r="N1622" i="1"/>
  <c r="O1622" i="1"/>
  <c r="P1622" i="1"/>
  <c r="Q1622" i="1"/>
  <c r="R1622" i="1"/>
  <c r="S1622" i="1"/>
  <c r="T1622" i="1"/>
  <c r="U1622" i="1"/>
  <c r="V1622" i="1"/>
  <c r="J1623" i="1"/>
  <c r="K1623" i="1"/>
  <c r="L1623" i="1"/>
  <c r="M1623" i="1"/>
  <c r="N1623" i="1"/>
  <c r="O1623" i="1"/>
  <c r="P1623" i="1"/>
  <c r="Q1623" i="1"/>
  <c r="R1623" i="1"/>
  <c r="S1623" i="1"/>
  <c r="T1623" i="1"/>
  <c r="U1623" i="1"/>
  <c r="V1623" i="1"/>
  <c r="J1624" i="1"/>
  <c r="K1624" i="1"/>
  <c r="L1624" i="1"/>
  <c r="M1624" i="1"/>
  <c r="N1624" i="1"/>
  <c r="O1624" i="1"/>
  <c r="P1624" i="1"/>
  <c r="Q1624" i="1"/>
  <c r="R1624" i="1"/>
  <c r="S1624" i="1"/>
  <c r="T1624" i="1"/>
  <c r="U1624" i="1"/>
  <c r="V1624" i="1"/>
  <c r="J1625" i="1"/>
  <c r="K1625" i="1"/>
  <c r="L1625" i="1"/>
  <c r="M1625" i="1"/>
  <c r="N1625" i="1"/>
  <c r="O1625" i="1"/>
  <c r="P1625" i="1"/>
  <c r="Q1625" i="1"/>
  <c r="R1625" i="1"/>
  <c r="S1625" i="1"/>
  <c r="T1625" i="1"/>
  <c r="U1625" i="1"/>
  <c r="V1625" i="1"/>
  <c r="J1626" i="1"/>
  <c r="K1626" i="1"/>
  <c r="L1626" i="1"/>
  <c r="M1626" i="1"/>
  <c r="N1626" i="1"/>
  <c r="O1626" i="1"/>
  <c r="P1626" i="1"/>
  <c r="Q1626" i="1"/>
  <c r="R1626" i="1"/>
  <c r="S1626" i="1"/>
  <c r="T1626" i="1"/>
  <c r="U1626" i="1"/>
  <c r="V1626" i="1"/>
  <c r="J1627" i="1"/>
  <c r="K1627" i="1"/>
  <c r="L1627" i="1"/>
  <c r="M1627" i="1"/>
  <c r="N1627" i="1"/>
  <c r="O1627" i="1"/>
  <c r="P1627" i="1"/>
  <c r="Q1627" i="1"/>
  <c r="R1627" i="1"/>
  <c r="S1627" i="1"/>
  <c r="T1627" i="1"/>
  <c r="U1627" i="1"/>
  <c r="V1627" i="1"/>
  <c r="J1628" i="1"/>
  <c r="K1628" i="1"/>
  <c r="L1628" i="1"/>
  <c r="M1628" i="1"/>
  <c r="N1628" i="1"/>
  <c r="O1628" i="1"/>
  <c r="P1628" i="1"/>
  <c r="Q1628" i="1"/>
  <c r="R1628" i="1"/>
  <c r="S1628" i="1"/>
  <c r="T1628" i="1"/>
  <c r="U1628" i="1"/>
  <c r="V1628" i="1"/>
  <c r="J1629" i="1"/>
  <c r="K1629" i="1"/>
  <c r="L1629" i="1"/>
  <c r="M1629" i="1"/>
  <c r="N1629" i="1"/>
  <c r="O1629" i="1"/>
  <c r="P1629" i="1"/>
  <c r="Q1629" i="1"/>
  <c r="R1629" i="1"/>
  <c r="S1629" i="1"/>
  <c r="T1629" i="1"/>
  <c r="U1629" i="1"/>
  <c r="V1629" i="1"/>
  <c r="J1630" i="1"/>
  <c r="K1630" i="1"/>
  <c r="L1630" i="1"/>
  <c r="M1630" i="1"/>
  <c r="N1630" i="1"/>
  <c r="O1630" i="1"/>
  <c r="P1630" i="1"/>
  <c r="Q1630" i="1"/>
  <c r="R1630" i="1"/>
  <c r="S1630" i="1"/>
  <c r="T1630" i="1"/>
  <c r="U1630" i="1"/>
  <c r="V1630" i="1"/>
  <c r="J1631" i="1"/>
  <c r="K1631" i="1"/>
  <c r="L1631" i="1"/>
  <c r="M1631" i="1"/>
  <c r="N1631" i="1"/>
  <c r="O1631" i="1"/>
  <c r="P1631" i="1"/>
  <c r="Q1631" i="1"/>
  <c r="R1631" i="1"/>
  <c r="S1631" i="1"/>
  <c r="T1631" i="1"/>
  <c r="U1631" i="1"/>
  <c r="V1631" i="1"/>
  <c r="J1632" i="1"/>
  <c r="K1632" i="1"/>
  <c r="L1632" i="1"/>
  <c r="M1632" i="1"/>
  <c r="N1632" i="1"/>
  <c r="O1632" i="1"/>
  <c r="P1632" i="1"/>
  <c r="Q1632" i="1"/>
  <c r="R1632" i="1"/>
  <c r="S1632" i="1"/>
  <c r="T1632" i="1"/>
  <c r="U1632" i="1"/>
  <c r="V1632" i="1"/>
  <c r="J1633" i="1"/>
  <c r="K1633" i="1"/>
  <c r="L1633" i="1"/>
  <c r="M1633" i="1"/>
  <c r="N1633" i="1"/>
  <c r="O1633" i="1"/>
  <c r="P1633" i="1"/>
  <c r="Q1633" i="1"/>
  <c r="R1633" i="1"/>
  <c r="S1633" i="1"/>
  <c r="T1633" i="1"/>
  <c r="U1633" i="1"/>
  <c r="V1633" i="1"/>
  <c r="J1634" i="1"/>
  <c r="K1634" i="1"/>
  <c r="L1634" i="1"/>
  <c r="M1634" i="1"/>
  <c r="N1634" i="1"/>
  <c r="O1634" i="1"/>
  <c r="P1634" i="1"/>
  <c r="Q1634" i="1"/>
  <c r="R1634" i="1"/>
  <c r="S1634" i="1"/>
  <c r="T1634" i="1"/>
  <c r="U1634" i="1"/>
  <c r="V1634" i="1"/>
  <c r="J1635" i="1"/>
  <c r="K1635" i="1"/>
  <c r="L1635" i="1"/>
  <c r="M1635" i="1"/>
  <c r="N1635" i="1"/>
  <c r="O1635" i="1"/>
  <c r="P1635" i="1"/>
  <c r="Q1635" i="1"/>
  <c r="R1635" i="1"/>
  <c r="S1635" i="1"/>
  <c r="T1635" i="1"/>
  <c r="U1635" i="1"/>
  <c r="V1635" i="1"/>
  <c r="J1636" i="1"/>
  <c r="K1636" i="1"/>
  <c r="L1636" i="1"/>
  <c r="M1636" i="1"/>
  <c r="N1636" i="1"/>
  <c r="O1636" i="1"/>
  <c r="P1636" i="1"/>
  <c r="Q1636" i="1"/>
  <c r="R1636" i="1"/>
  <c r="S1636" i="1"/>
  <c r="T1636" i="1"/>
  <c r="U1636" i="1"/>
  <c r="V1636" i="1"/>
  <c r="J1637" i="1"/>
  <c r="K1637" i="1"/>
  <c r="L1637" i="1"/>
  <c r="M1637" i="1"/>
  <c r="N1637" i="1"/>
  <c r="O1637" i="1"/>
  <c r="P1637" i="1"/>
  <c r="Q1637" i="1"/>
  <c r="R1637" i="1"/>
  <c r="S1637" i="1"/>
  <c r="T1637" i="1"/>
  <c r="U1637" i="1"/>
  <c r="V1637" i="1"/>
  <c r="J1638" i="1"/>
  <c r="K1638" i="1"/>
  <c r="L1638" i="1"/>
  <c r="M1638" i="1"/>
  <c r="N1638" i="1"/>
  <c r="O1638" i="1"/>
  <c r="P1638" i="1"/>
  <c r="Q1638" i="1"/>
  <c r="R1638" i="1"/>
  <c r="S1638" i="1"/>
  <c r="T1638" i="1"/>
  <c r="U1638" i="1"/>
  <c r="V1638" i="1"/>
  <c r="J1639" i="1"/>
  <c r="K1639" i="1"/>
  <c r="L1639" i="1"/>
  <c r="M1639" i="1"/>
  <c r="N1639" i="1"/>
  <c r="O1639" i="1"/>
  <c r="P1639" i="1"/>
  <c r="Q1639" i="1"/>
  <c r="R1639" i="1"/>
  <c r="S1639" i="1"/>
  <c r="T1639" i="1"/>
  <c r="U1639" i="1"/>
  <c r="V1639" i="1"/>
  <c r="J1640" i="1"/>
  <c r="K1640" i="1"/>
  <c r="L1640" i="1"/>
  <c r="M1640" i="1"/>
  <c r="N1640" i="1"/>
  <c r="O1640" i="1"/>
  <c r="P1640" i="1"/>
  <c r="Q1640" i="1"/>
  <c r="R1640" i="1"/>
  <c r="S1640" i="1"/>
  <c r="T1640" i="1"/>
  <c r="U1640" i="1"/>
  <c r="V1640" i="1"/>
  <c r="J1641" i="1"/>
  <c r="K1641" i="1"/>
  <c r="L1641" i="1"/>
  <c r="M1641" i="1"/>
  <c r="N1641" i="1"/>
  <c r="O1641" i="1"/>
  <c r="P1641" i="1"/>
  <c r="Q1641" i="1"/>
  <c r="R1641" i="1"/>
  <c r="S1641" i="1"/>
  <c r="T1641" i="1"/>
  <c r="U1641" i="1"/>
  <c r="V1641" i="1"/>
  <c r="J1642" i="1"/>
  <c r="K1642" i="1"/>
  <c r="L1642" i="1"/>
  <c r="M1642" i="1"/>
  <c r="N1642" i="1"/>
  <c r="O1642" i="1"/>
  <c r="P1642" i="1"/>
  <c r="Q1642" i="1"/>
  <c r="R1642" i="1"/>
  <c r="S1642" i="1"/>
  <c r="T1642" i="1"/>
  <c r="U1642" i="1"/>
  <c r="V1642" i="1"/>
  <c r="J1643" i="1"/>
  <c r="K1643" i="1"/>
  <c r="L1643" i="1"/>
  <c r="M1643" i="1"/>
  <c r="N1643" i="1"/>
  <c r="O1643" i="1"/>
  <c r="P1643" i="1"/>
  <c r="Q1643" i="1"/>
  <c r="R1643" i="1"/>
  <c r="S1643" i="1"/>
  <c r="T1643" i="1"/>
  <c r="U1643" i="1"/>
  <c r="V1643" i="1"/>
  <c r="J1644" i="1"/>
  <c r="K1644" i="1"/>
  <c r="L1644" i="1"/>
  <c r="M1644" i="1"/>
  <c r="N1644" i="1"/>
  <c r="O1644" i="1"/>
  <c r="P1644" i="1"/>
  <c r="Q1644" i="1"/>
  <c r="R1644" i="1"/>
  <c r="S1644" i="1"/>
  <c r="T1644" i="1"/>
  <c r="U1644" i="1"/>
  <c r="V1644" i="1"/>
  <c r="J1645" i="1"/>
  <c r="K1645" i="1"/>
  <c r="L1645" i="1"/>
  <c r="M1645" i="1"/>
  <c r="N1645" i="1"/>
  <c r="O1645" i="1"/>
  <c r="P1645" i="1"/>
  <c r="Q1645" i="1"/>
  <c r="R1645" i="1"/>
  <c r="S1645" i="1"/>
  <c r="T1645" i="1"/>
  <c r="U1645" i="1"/>
  <c r="V1645" i="1"/>
  <c r="J1646" i="1"/>
  <c r="K1646" i="1"/>
  <c r="L1646" i="1"/>
  <c r="M1646" i="1"/>
  <c r="N1646" i="1"/>
  <c r="O1646" i="1"/>
  <c r="P1646" i="1"/>
  <c r="Q1646" i="1"/>
  <c r="R1646" i="1"/>
  <c r="S1646" i="1"/>
  <c r="T1646" i="1"/>
  <c r="U1646" i="1"/>
  <c r="V1646" i="1"/>
  <c r="J1647" i="1"/>
  <c r="K1647" i="1"/>
  <c r="L1647" i="1"/>
  <c r="M1647" i="1"/>
  <c r="N1647" i="1"/>
  <c r="O1647" i="1"/>
  <c r="P1647" i="1"/>
  <c r="Q1647" i="1"/>
  <c r="R1647" i="1"/>
  <c r="S1647" i="1"/>
  <c r="T1647" i="1"/>
  <c r="U1647" i="1"/>
  <c r="V1647" i="1"/>
  <c r="J1648" i="1"/>
  <c r="K1648" i="1"/>
  <c r="L1648" i="1"/>
  <c r="M1648" i="1"/>
  <c r="N1648" i="1"/>
  <c r="O1648" i="1"/>
  <c r="P1648" i="1"/>
  <c r="Q1648" i="1"/>
  <c r="R1648" i="1"/>
  <c r="S1648" i="1"/>
  <c r="T1648" i="1"/>
  <c r="U1648" i="1"/>
  <c r="V1648" i="1"/>
  <c r="J1649" i="1"/>
  <c r="K1649" i="1"/>
  <c r="L1649" i="1"/>
  <c r="M1649" i="1"/>
  <c r="N1649" i="1"/>
  <c r="O1649" i="1"/>
  <c r="P1649" i="1"/>
  <c r="Q1649" i="1"/>
  <c r="R1649" i="1"/>
  <c r="S1649" i="1"/>
  <c r="T1649" i="1"/>
  <c r="U1649" i="1"/>
  <c r="V1649" i="1"/>
  <c r="J1650" i="1"/>
  <c r="K1650" i="1"/>
  <c r="L1650" i="1"/>
  <c r="M1650" i="1"/>
  <c r="N1650" i="1"/>
  <c r="O1650" i="1"/>
  <c r="P1650" i="1"/>
  <c r="Q1650" i="1"/>
  <c r="R1650" i="1"/>
  <c r="S1650" i="1"/>
  <c r="T1650" i="1"/>
  <c r="U1650" i="1"/>
  <c r="V1650" i="1"/>
  <c r="J1651" i="1"/>
  <c r="K1651" i="1"/>
  <c r="L1651" i="1"/>
  <c r="M1651" i="1"/>
  <c r="N1651" i="1"/>
  <c r="O1651" i="1"/>
  <c r="P1651" i="1"/>
  <c r="Q1651" i="1"/>
  <c r="R1651" i="1"/>
  <c r="S1651" i="1"/>
  <c r="T1651" i="1"/>
  <c r="U1651" i="1"/>
  <c r="V1651" i="1"/>
  <c r="J1652" i="1"/>
  <c r="K1652" i="1"/>
  <c r="L1652" i="1"/>
  <c r="M1652" i="1"/>
  <c r="N1652" i="1"/>
  <c r="O1652" i="1"/>
  <c r="P1652" i="1"/>
  <c r="Q1652" i="1"/>
  <c r="R1652" i="1"/>
  <c r="S1652" i="1"/>
  <c r="T1652" i="1"/>
  <c r="U1652" i="1"/>
  <c r="V1652" i="1"/>
  <c r="J1653" i="1"/>
  <c r="K1653" i="1"/>
  <c r="L1653" i="1"/>
  <c r="M1653" i="1"/>
  <c r="N1653" i="1"/>
  <c r="O1653" i="1"/>
  <c r="P1653" i="1"/>
  <c r="Q1653" i="1"/>
  <c r="R1653" i="1"/>
  <c r="S1653" i="1"/>
  <c r="T1653" i="1"/>
  <c r="U1653" i="1"/>
  <c r="V1653" i="1"/>
  <c r="J1654" i="1"/>
  <c r="K1654" i="1"/>
  <c r="L1654" i="1"/>
  <c r="M1654" i="1"/>
  <c r="N1654" i="1"/>
  <c r="O1654" i="1"/>
  <c r="P1654" i="1"/>
  <c r="Q1654" i="1"/>
  <c r="R1654" i="1"/>
  <c r="S1654" i="1"/>
  <c r="T1654" i="1"/>
  <c r="U1654" i="1"/>
  <c r="V1654" i="1"/>
  <c r="J1655" i="1"/>
  <c r="K1655" i="1"/>
  <c r="L1655" i="1"/>
  <c r="M1655" i="1"/>
  <c r="N1655" i="1"/>
  <c r="O1655" i="1"/>
  <c r="P1655" i="1"/>
  <c r="Q1655" i="1"/>
  <c r="R1655" i="1"/>
  <c r="S1655" i="1"/>
  <c r="T1655" i="1"/>
  <c r="U1655" i="1"/>
  <c r="V1655" i="1"/>
  <c r="J1656" i="1"/>
  <c r="K1656" i="1"/>
  <c r="L1656" i="1"/>
  <c r="M1656" i="1"/>
  <c r="N1656" i="1"/>
  <c r="O1656" i="1"/>
  <c r="P1656" i="1"/>
  <c r="Q1656" i="1"/>
  <c r="R1656" i="1"/>
  <c r="S1656" i="1"/>
  <c r="T1656" i="1"/>
  <c r="U1656" i="1"/>
  <c r="V1656" i="1"/>
  <c r="J1657" i="1"/>
  <c r="K1657" i="1"/>
  <c r="L1657" i="1"/>
  <c r="M1657" i="1"/>
  <c r="N1657" i="1"/>
  <c r="O1657" i="1"/>
  <c r="P1657" i="1"/>
  <c r="Q1657" i="1"/>
  <c r="R1657" i="1"/>
  <c r="S1657" i="1"/>
  <c r="T1657" i="1"/>
  <c r="U1657" i="1"/>
  <c r="V1657" i="1"/>
  <c r="J1658" i="1"/>
  <c r="K1658" i="1"/>
  <c r="L1658" i="1"/>
  <c r="M1658" i="1"/>
  <c r="N1658" i="1"/>
  <c r="O1658" i="1"/>
  <c r="P1658" i="1"/>
  <c r="Q1658" i="1"/>
  <c r="R1658" i="1"/>
  <c r="S1658" i="1"/>
  <c r="T1658" i="1"/>
  <c r="U1658" i="1"/>
  <c r="V1658" i="1"/>
  <c r="J1659" i="1"/>
  <c r="K1659" i="1"/>
  <c r="L1659" i="1"/>
  <c r="M1659" i="1"/>
  <c r="N1659" i="1"/>
  <c r="O1659" i="1"/>
  <c r="P1659" i="1"/>
  <c r="Q1659" i="1"/>
  <c r="R1659" i="1"/>
  <c r="S1659" i="1"/>
  <c r="T1659" i="1"/>
  <c r="U1659" i="1"/>
  <c r="V1659" i="1"/>
  <c r="J1660" i="1"/>
  <c r="K1660" i="1"/>
  <c r="L1660" i="1"/>
  <c r="M1660" i="1"/>
  <c r="N1660" i="1"/>
  <c r="O1660" i="1"/>
  <c r="P1660" i="1"/>
  <c r="Q1660" i="1"/>
  <c r="R1660" i="1"/>
  <c r="S1660" i="1"/>
  <c r="T1660" i="1"/>
  <c r="U1660" i="1"/>
  <c r="V1660" i="1"/>
  <c r="J1661" i="1"/>
  <c r="K1661" i="1"/>
  <c r="L1661" i="1"/>
  <c r="M1661" i="1"/>
  <c r="N1661" i="1"/>
  <c r="O1661" i="1"/>
  <c r="P1661" i="1"/>
  <c r="Q1661" i="1"/>
  <c r="R1661" i="1"/>
  <c r="S1661" i="1"/>
  <c r="T1661" i="1"/>
  <c r="U1661" i="1"/>
  <c r="V1661" i="1"/>
  <c r="J1662" i="1"/>
  <c r="K1662" i="1"/>
  <c r="L1662" i="1"/>
  <c r="M1662" i="1"/>
  <c r="N1662" i="1"/>
  <c r="O1662" i="1"/>
  <c r="P1662" i="1"/>
  <c r="Q1662" i="1"/>
  <c r="R1662" i="1"/>
  <c r="S1662" i="1"/>
  <c r="T1662" i="1"/>
  <c r="U1662" i="1"/>
  <c r="V1662" i="1"/>
  <c r="J1663" i="1"/>
  <c r="K1663" i="1"/>
  <c r="L1663" i="1"/>
  <c r="M1663" i="1"/>
  <c r="N1663" i="1"/>
  <c r="O1663" i="1"/>
  <c r="P1663" i="1"/>
  <c r="Q1663" i="1"/>
  <c r="R1663" i="1"/>
  <c r="S1663" i="1"/>
  <c r="T1663" i="1"/>
  <c r="U1663" i="1"/>
  <c r="V1663" i="1"/>
  <c r="J1664" i="1"/>
  <c r="K1664" i="1"/>
  <c r="L1664" i="1"/>
  <c r="M1664" i="1"/>
  <c r="N1664" i="1"/>
  <c r="O1664" i="1"/>
  <c r="P1664" i="1"/>
  <c r="Q1664" i="1"/>
  <c r="R1664" i="1"/>
  <c r="S1664" i="1"/>
  <c r="T1664" i="1"/>
  <c r="U1664" i="1"/>
  <c r="V1664" i="1"/>
  <c r="J1665" i="1"/>
  <c r="K1665" i="1"/>
  <c r="L1665" i="1"/>
  <c r="M1665" i="1"/>
  <c r="N1665" i="1"/>
  <c r="O1665" i="1"/>
  <c r="P1665" i="1"/>
  <c r="Q1665" i="1"/>
  <c r="R1665" i="1"/>
  <c r="S1665" i="1"/>
  <c r="T1665" i="1"/>
  <c r="U1665" i="1"/>
  <c r="V1665" i="1"/>
  <c r="J1666" i="1"/>
  <c r="K1666" i="1"/>
  <c r="L1666" i="1"/>
  <c r="M1666" i="1"/>
  <c r="N1666" i="1"/>
  <c r="O1666" i="1"/>
  <c r="P1666" i="1"/>
  <c r="Q1666" i="1"/>
  <c r="R1666" i="1"/>
  <c r="S1666" i="1"/>
  <c r="T1666" i="1"/>
  <c r="U1666" i="1"/>
  <c r="V1666" i="1"/>
  <c r="J1667" i="1"/>
  <c r="K1667" i="1"/>
  <c r="L1667" i="1"/>
  <c r="M1667" i="1"/>
  <c r="N1667" i="1"/>
  <c r="O1667" i="1"/>
  <c r="P1667" i="1"/>
  <c r="Q1667" i="1"/>
  <c r="R1667" i="1"/>
  <c r="S1667" i="1"/>
  <c r="T1667" i="1"/>
  <c r="U1667" i="1"/>
  <c r="V1667" i="1"/>
  <c r="J1668" i="1"/>
  <c r="K1668" i="1"/>
  <c r="L1668" i="1"/>
  <c r="M1668" i="1"/>
  <c r="N1668" i="1"/>
  <c r="O1668" i="1"/>
  <c r="P1668" i="1"/>
  <c r="Q1668" i="1"/>
  <c r="R1668" i="1"/>
  <c r="S1668" i="1"/>
  <c r="T1668" i="1"/>
  <c r="U1668" i="1"/>
  <c r="V1668" i="1"/>
  <c r="J1670" i="1"/>
  <c r="K1670" i="1"/>
  <c r="L1670" i="1"/>
  <c r="M1670" i="1"/>
  <c r="N1670" i="1"/>
  <c r="O1670" i="1"/>
  <c r="P1670" i="1"/>
  <c r="Q1670" i="1"/>
  <c r="R1670" i="1"/>
  <c r="S1670" i="1"/>
  <c r="T1670" i="1"/>
  <c r="U1670" i="1"/>
  <c r="V1670" i="1"/>
  <c r="J1671" i="1"/>
  <c r="K1671" i="1"/>
  <c r="L1671" i="1"/>
  <c r="M1671" i="1"/>
  <c r="N1671" i="1"/>
  <c r="O1671" i="1"/>
  <c r="P1671" i="1"/>
  <c r="Q1671" i="1"/>
  <c r="R1671" i="1"/>
  <c r="S1671" i="1"/>
  <c r="T1671" i="1"/>
  <c r="U1671" i="1"/>
  <c r="V1671" i="1"/>
  <c r="J1672" i="1"/>
  <c r="K1672" i="1"/>
  <c r="L1672" i="1"/>
  <c r="M1672" i="1"/>
  <c r="N1672" i="1"/>
  <c r="O1672" i="1"/>
  <c r="P1672" i="1"/>
  <c r="Q1672" i="1"/>
  <c r="R1672" i="1"/>
  <c r="S1672" i="1"/>
  <c r="T1672" i="1"/>
  <c r="U1672" i="1"/>
  <c r="V1672" i="1"/>
  <c r="J1673" i="1"/>
  <c r="K1673" i="1"/>
  <c r="L1673" i="1"/>
  <c r="M1673" i="1"/>
  <c r="N1673" i="1"/>
  <c r="O1673" i="1"/>
  <c r="P1673" i="1"/>
  <c r="Q1673" i="1"/>
  <c r="R1673" i="1"/>
  <c r="S1673" i="1"/>
  <c r="T1673" i="1"/>
  <c r="U1673" i="1"/>
  <c r="V1673" i="1"/>
  <c r="J1674" i="1"/>
  <c r="K1674" i="1"/>
  <c r="L1674" i="1"/>
  <c r="M1674" i="1"/>
  <c r="N1674" i="1"/>
  <c r="O1674" i="1"/>
  <c r="P1674" i="1"/>
  <c r="Q1674" i="1"/>
  <c r="R1674" i="1"/>
  <c r="S1674" i="1"/>
  <c r="T1674" i="1"/>
  <c r="U1674" i="1"/>
  <c r="V1674" i="1"/>
  <c r="J1675" i="1"/>
  <c r="K1675" i="1"/>
  <c r="L1675" i="1"/>
  <c r="M1675" i="1"/>
  <c r="N1675" i="1"/>
  <c r="O1675" i="1"/>
  <c r="P1675" i="1"/>
  <c r="Q1675" i="1"/>
  <c r="R1675" i="1"/>
  <c r="S1675" i="1"/>
  <c r="T1675" i="1"/>
  <c r="U1675" i="1"/>
  <c r="V1675" i="1"/>
  <c r="Z1631" i="1"/>
  <c r="AA1631" i="1"/>
  <c r="Z1632" i="1"/>
  <c r="AA1632" i="1"/>
  <c r="Z1633" i="1"/>
  <c r="AA1633" i="1"/>
  <c r="Z1634" i="1"/>
  <c r="AA1634" i="1"/>
  <c r="Z1635" i="1"/>
  <c r="AA1635" i="1"/>
  <c r="Z1636" i="1"/>
  <c r="AA1636" i="1"/>
  <c r="Z1637" i="1"/>
  <c r="AA1637" i="1"/>
  <c r="Z1638" i="1"/>
  <c r="AA1638" i="1"/>
  <c r="Z1639" i="1"/>
  <c r="AA1639" i="1"/>
  <c r="Z1640" i="1"/>
  <c r="AA1640" i="1"/>
  <c r="Z1641" i="1"/>
  <c r="AA1641" i="1"/>
  <c r="Z1642" i="1"/>
  <c r="AA1642" i="1"/>
  <c r="Z1643" i="1"/>
  <c r="AA1643" i="1"/>
  <c r="Z1644" i="1"/>
  <c r="AA1644" i="1"/>
  <c r="Z1645" i="1"/>
  <c r="AA1645" i="1"/>
  <c r="Z1646" i="1"/>
  <c r="AA1646" i="1"/>
  <c r="Z1647" i="1"/>
  <c r="AA1647" i="1"/>
  <c r="Z1648" i="1"/>
  <c r="AA1648" i="1"/>
  <c r="Z1649" i="1"/>
  <c r="AA1649" i="1"/>
  <c r="Z1650" i="1"/>
  <c r="AA1650" i="1"/>
  <c r="Z1651" i="1"/>
  <c r="AA1651" i="1"/>
  <c r="Z1652" i="1"/>
  <c r="AA1652" i="1"/>
  <c r="Z1653" i="1"/>
  <c r="AA1653" i="1"/>
  <c r="Z1654" i="1"/>
  <c r="AA1654" i="1"/>
  <c r="Z1655" i="1"/>
  <c r="AA1655" i="1"/>
  <c r="Z1656" i="1"/>
  <c r="AA1656" i="1"/>
  <c r="Z1657" i="1"/>
  <c r="AA1657" i="1"/>
  <c r="Z1658" i="1"/>
  <c r="AA1658" i="1"/>
  <c r="Z1659" i="1"/>
  <c r="AA1659" i="1"/>
  <c r="Z1660" i="1"/>
  <c r="AA1660" i="1"/>
  <c r="Z1661" i="1"/>
  <c r="AA1661" i="1"/>
  <c r="Z1662" i="1"/>
  <c r="AA1662" i="1"/>
  <c r="Z1663" i="1"/>
  <c r="AA1663" i="1"/>
  <c r="Z1664" i="1"/>
  <c r="AA1664" i="1"/>
  <c r="Z1665" i="1"/>
  <c r="AA1665" i="1"/>
  <c r="Z1666" i="1"/>
  <c r="AA1666" i="1"/>
  <c r="Z1667" i="1"/>
  <c r="AA1667" i="1"/>
  <c r="Z1668" i="1"/>
  <c r="AA1668" i="1"/>
  <c r="Z1670" i="1"/>
  <c r="AA1670" i="1"/>
  <c r="Z1671" i="1"/>
  <c r="AA1671" i="1"/>
  <c r="Z1672" i="1"/>
  <c r="AA1672" i="1"/>
  <c r="Z1673" i="1"/>
  <c r="AA1673" i="1"/>
  <c r="Z1674" i="1"/>
  <c r="AA1674" i="1"/>
  <c r="Z1675" i="1"/>
  <c r="AA1675" i="1"/>
  <c r="I1631" i="1"/>
  <c r="W1631" i="1"/>
  <c r="I1632" i="1"/>
  <c r="W1632" i="1"/>
  <c r="I1633" i="1"/>
  <c r="W1633" i="1"/>
  <c r="I1634" i="1"/>
  <c r="W1634" i="1"/>
  <c r="I1635" i="1"/>
  <c r="I1636" i="1"/>
  <c r="W1636" i="1"/>
  <c r="I1637" i="1"/>
  <c r="W1637" i="1"/>
  <c r="I1638" i="1"/>
  <c r="W1638" i="1"/>
  <c r="I1639" i="1"/>
  <c r="W1639" i="1"/>
  <c r="I1640" i="1"/>
  <c r="W1640" i="1"/>
  <c r="I1641" i="1"/>
  <c r="W1641" i="1"/>
  <c r="I1642" i="1"/>
  <c r="W1642" i="1"/>
  <c r="I1643" i="1"/>
  <c r="W1643" i="1"/>
  <c r="I1644" i="1"/>
  <c r="W1644" i="1"/>
  <c r="I1645" i="1"/>
  <c r="W1645" i="1"/>
  <c r="I1646" i="1"/>
  <c r="I1647" i="1"/>
  <c r="I1648" i="1"/>
  <c r="I1649" i="1"/>
  <c r="W1649" i="1"/>
  <c r="I1650" i="1"/>
  <c r="W1650" i="1"/>
  <c r="I1651" i="1"/>
  <c r="I1652" i="1"/>
  <c r="I1653" i="1"/>
  <c r="I1654" i="1"/>
  <c r="I1655" i="1"/>
  <c r="W1655" i="1"/>
  <c r="I1656" i="1"/>
  <c r="W1656" i="1"/>
  <c r="I1657" i="1"/>
  <c r="W1657" i="1"/>
  <c r="I1658" i="1"/>
  <c r="W1658" i="1"/>
  <c r="I1659" i="1"/>
  <c r="W1659" i="1"/>
  <c r="I1660" i="1"/>
  <c r="W1660" i="1"/>
  <c r="I1661" i="1"/>
  <c r="W1661" i="1"/>
  <c r="I1662" i="1"/>
  <c r="W1662" i="1"/>
  <c r="I1663" i="1"/>
  <c r="W1663" i="1"/>
  <c r="I1664" i="1"/>
  <c r="W1664" i="1"/>
  <c r="I1665" i="1"/>
  <c r="I1666" i="1"/>
  <c r="W1666" i="1"/>
  <c r="I1667" i="1"/>
  <c r="W1667" i="1"/>
  <c r="I1668" i="1"/>
  <c r="W1668" i="1"/>
  <c r="I1670" i="1"/>
  <c r="W1670" i="1"/>
  <c r="I1671" i="1"/>
  <c r="I1672" i="1"/>
  <c r="I1673" i="1"/>
  <c r="I1674" i="1"/>
  <c r="W1674" i="1"/>
  <c r="I1675" i="1"/>
  <c r="W1675" i="1"/>
  <c r="Z1630" i="1" l="1"/>
  <c r="Z1580" i="1"/>
  <c r="AA1580" i="1"/>
  <c r="Z1581" i="1"/>
  <c r="AA1581" i="1"/>
  <c r="Z1582" i="1"/>
  <c r="AA1582" i="1"/>
  <c r="Z1583" i="1"/>
  <c r="AA1583" i="1"/>
  <c r="Z1584" i="1"/>
  <c r="AA1584" i="1"/>
  <c r="Z1585" i="1"/>
  <c r="AA1585" i="1"/>
  <c r="Z1586" i="1"/>
  <c r="AA1586" i="1"/>
  <c r="Z1587" i="1"/>
  <c r="AA1587" i="1"/>
  <c r="Z1588" i="1"/>
  <c r="AA1588" i="1"/>
  <c r="Z1589" i="1"/>
  <c r="AA1589" i="1"/>
  <c r="Z1590" i="1"/>
  <c r="AA1590" i="1"/>
  <c r="Z1591" i="1"/>
  <c r="AA1591" i="1"/>
  <c r="Z1592" i="1"/>
  <c r="AA1592" i="1"/>
  <c r="Z1593" i="1"/>
  <c r="AA1593" i="1"/>
  <c r="Z1594" i="1"/>
  <c r="AA1594" i="1"/>
  <c r="Z1595" i="1"/>
  <c r="AA1595" i="1"/>
  <c r="Z1596" i="1"/>
  <c r="AA1596" i="1"/>
  <c r="Z1597" i="1"/>
  <c r="AA1597" i="1"/>
  <c r="Z1598" i="1"/>
  <c r="AA1598" i="1"/>
  <c r="Z1599" i="1"/>
  <c r="AA1599" i="1"/>
  <c r="Z1600" i="1"/>
  <c r="AA1600" i="1"/>
  <c r="Z1601" i="1"/>
  <c r="AA1601" i="1"/>
  <c r="Z1602" i="1"/>
  <c r="AA1602" i="1"/>
  <c r="Z1603" i="1"/>
  <c r="AA1603" i="1"/>
  <c r="Z1604" i="1"/>
  <c r="AA1604" i="1"/>
  <c r="Z1605" i="1"/>
  <c r="AA1605" i="1"/>
  <c r="Z1606" i="1"/>
  <c r="AA1606" i="1"/>
  <c r="Z1607" i="1"/>
  <c r="AA1607" i="1"/>
  <c r="Z1608" i="1"/>
  <c r="AA1608" i="1"/>
  <c r="Z1609" i="1"/>
  <c r="AA1609" i="1"/>
  <c r="Z1610" i="1"/>
  <c r="AA1610" i="1"/>
  <c r="Z1611" i="1"/>
  <c r="AA1611" i="1"/>
  <c r="Z1612" i="1"/>
  <c r="AA1612" i="1"/>
  <c r="Z1613" i="1"/>
  <c r="AA1613" i="1"/>
  <c r="Z1614" i="1"/>
  <c r="AA1614" i="1"/>
  <c r="Z1615" i="1"/>
  <c r="AA1615" i="1"/>
  <c r="Z1616" i="1"/>
  <c r="AA1616" i="1"/>
  <c r="Z1617" i="1"/>
  <c r="AA1617" i="1"/>
  <c r="Z1618" i="1"/>
  <c r="AA1618" i="1"/>
  <c r="Z1619" i="1"/>
  <c r="AA1619" i="1"/>
  <c r="Z1620" i="1"/>
  <c r="AA1620" i="1"/>
  <c r="Z1621" i="1"/>
  <c r="AA1621" i="1"/>
  <c r="Z1622" i="1"/>
  <c r="AA1622" i="1"/>
  <c r="Z1623" i="1"/>
  <c r="AA1623" i="1"/>
  <c r="Z1624" i="1"/>
  <c r="AA1624" i="1"/>
  <c r="Z1625" i="1"/>
  <c r="AA1625" i="1"/>
  <c r="Z1626" i="1"/>
  <c r="AA1626" i="1"/>
  <c r="Z1627" i="1"/>
  <c r="AA1627" i="1"/>
  <c r="Z1628" i="1"/>
  <c r="AA1628" i="1"/>
  <c r="Z1629" i="1"/>
  <c r="AA1629" i="1"/>
  <c r="AA1630" i="1"/>
  <c r="I100" i="1" l="1"/>
  <c r="I287" i="1" l="1"/>
  <c r="J287" i="1"/>
  <c r="I1629" i="1" l="1"/>
  <c r="W1629" i="1"/>
  <c r="I1630" i="1"/>
  <c r="I1624" i="1"/>
  <c r="W1624" i="1"/>
  <c r="I1625" i="1"/>
  <c r="I1626" i="1"/>
  <c r="I1627" i="1"/>
  <c r="W1627" i="1"/>
  <c r="I1628" i="1"/>
  <c r="Y5" i="12" l="1"/>
  <c r="X5" i="12"/>
  <c r="I1590" i="1"/>
  <c r="W1590" i="1"/>
  <c r="I1591" i="1"/>
  <c r="W1591" i="1"/>
  <c r="I1592" i="1"/>
  <c r="I1593" i="1"/>
  <c r="W1593" i="1"/>
  <c r="I1594" i="1"/>
  <c r="W1594" i="1"/>
  <c r="I1595" i="1"/>
  <c r="W1595" i="1"/>
  <c r="I1596" i="1"/>
  <c r="I1597" i="1"/>
  <c r="W1597" i="1"/>
  <c r="I1598" i="1"/>
  <c r="I1599" i="1"/>
  <c r="I1600" i="1"/>
  <c r="W1600" i="1"/>
  <c r="I1601" i="1"/>
  <c r="I1602" i="1"/>
  <c r="W1602" i="1"/>
  <c r="I1603" i="1"/>
  <c r="I1604" i="1"/>
  <c r="W1604" i="1"/>
  <c r="I1605" i="1"/>
  <c r="I1606" i="1"/>
  <c r="W1606" i="1"/>
  <c r="I1607" i="1"/>
  <c r="W1607" i="1"/>
  <c r="I1608" i="1"/>
  <c r="W1608" i="1"/>
  <c r="I1609" i="1"/>
  <c r="W1609" i="1"/>
  <c r="I1610" i="1"/>
  <c r="W1610" i="1"/>
  <c r="I1611" i="1"/>
  <c r="W1611" i="1"/>
  <c r="I1612" i="1"/>
  <c r="W1612" i="1"/>
  <c r="I1613" i="1"/>
  <c r="I1614" i="1"/>
  <c r="I1615" i="1"/>
  <c r="W1615" i="1"/>
  <c r="I1616" i="1"/>
  <c r="I1617" i="1"/>
  <c r="W1617" i="1"/>
  <c r="I1618" i="1"/>
  <c r="W1618" i="1"/>
  <c r="I1619" i="1"/>
  <c r="W1619" i="1"/>
  <c r="I1620" i="1"/>
  <c r="W1620" i="1"/>
  <c r="I1621" i="1"/>
  <c r="W1621" i="1"/>
  <c r="I1622" i="1"/>
  <c r="I1623" i="1"/>
  <c r="W1623" i="1"/>
  <c r="I1586" i="1"/>
  <c r="W1586" i="1"/>
  <c r="I1587" i="1"/>
  <c r="W1587" i="1"/>
  <c r="I1588" i="1"/>
  <c r="W1588" i="1"/>
  <c r="I1589" i="1"/>
  <c r="I1580" i="1"/>
  <c r="W1580" i="1"/>
  <c r="I1581" i="1"/>
  <c r="I1582" i="1"/>
  <c r="W1582" i="1"/>
  <c r="I1583" i="1"/>
  <c r="I1584" i="1"/>
  <c r="W1584" i="1"/>
  <c r="I1585" i="1"/>
  <c r="W1585" i="1"/>
  <c r="I1571" i="1" l="1"/>
  <c r="W1572" i="1" l="1"/>
  <c r="I1579" i="1"/>
  <c r="I1574" i="1"/>
  <c r="I1575" i="1"/>
  <c r="I1576" i="1"/>
  <c r="I1577" i="1"/>
  <c r="I1578" i="1"/>
  <c r="I1572" i="1"/>
  <c r="I1573" i="1"/>
  <c r="I1570" i="1"/>
  <c r="AA1579" i="1"/>
  <c r="Z1579" i="1"/>
  <c r="AA1578" i="1"/>
  <c r="Z1578" i="1"/>
  <c r="AA1577" i="1"/>
  <c r="Z1577" i="1"/>
  <c r="AA1576" i="1"/>
  <c r="Z1576" i="1"/>
  <c r="AA1575" i="1"/>
  <c r="Z1575" i="1"/>
  <c r="AA1574" i="1"/>
  <c r="Z1574" i="1"/>
  <c r="AA1573" i="1"/>
  <c r="Z1573" i="1"/>
  <c r="AA1572" i="1"/>
  <c r="Z1572" i="1"/>
  <c r="AA1571" i="1"/>
  <c r="Z1571" i="1"/>
  <c r="AA1570" i="1"/>
  <c r="Z1570" i="1"/>
  <c r="I1260" i="1" l="1"/>
  <c r="J1260" i="1"/>
  <c r="K1260" i="1"/>
  <c r="L1260" i="1"/>
  <c r="M1260" i="1"/>
  <c r="N1260" i="1"/>
  <c r="O1260" i="1"/>
  <c r="P1260" i="1"/>
  <c r="Q1260" i="1"/>
  <c r="R1260" i="1"/>
  <c r="S1260" i="1"/>
  <c r="T1260" i="1"/>
  <c r="U1260" i="1"/>
  <c r="V1260" i="1"/>
  <c r="I1261" i="1"/>
  <c r="J1261" i="1"/>
  <c r="K1261" i="1"/>
  <c r="L1261" i="1"/>
  <c r="M1261" i="1"/>
  <c r="N1261" i="1"/>
  <c r="O1261" i="1"/>
  <c r="P1261" i="1"/>
  <c r="Q1261" i="1"/>
  <c r="R1261" i="1"/>
  <c r="S1261" i="1"/>
  <c r="T1261" i="1"/>
  <c r="U1261" i="1"/>
  <c r="V1261" i="1"/>
  <c r="Z1543" i="1"/>
  <c r="AA1543" i="1"/>
  <c r="Z1569" i="1"/>
  <c r="Z1568" i="1"/>
  <c r="Z1567" i="1"/>
  <c r="Z1566" i="1"/>
  <c r="Z1565" i="1"/>
  <c r="Z1564" i="1"/>
  <c r="Z1563" i="1"/>
  <c r="Z1562" i="1"/>
  <c r="AA1569" i="1"/>
  <c r="AA1568" i="1"/>
  <c r="AA1567" i="1"/>
  <c r="AA1566" i="1"/>
  <c r="AA1565" i="1"/>
  <c r="AA1564" i="1"/>
  <c r="AA1563" i="1"/>
  <c r="I1569" i="1"/>
  <c r="I1568" i="1"/>
  <c r="W1567" i="1"/>
  <c r="I1567" i="1"/>
  <c r="I1566" i="1"/>
  <c r="W1565" i="1"/>
  <c r="I1565" i="1"/>
  <c r="W1564" i="1"/>
  <c r="I1564" i="1"/>
  <c r="I1563" i="1"/>
  <c r="I1562" i="1"/>
  <c r="W1561" i="1"/>
  <c r="I1561" i="1"/>
  <c r="W1560" i="1"/>
  <c r="I1560" i="1"/>
  <c r="W1559" i="1"/>
  <c r="I1559" i="1"/>
  <c r="I1558" i="1"/>
  <c r="W1557" i="1"/>
  <c r="I1557" i="1"/>
  <c r="W1556" i="1"/>
  <c r="I1556" i="1"/>
  <c r="I1555" i="1"/>
  <c r="W1554" i="1"/>
  <c r="I1554" i="1"/>
  <c r="W1553" i="1"/>
  <c r="I1553" i="1"/>
  <c r="W1552" i="1"/>
  <c r="I1552" i="1"/>
  <c r="W1551" i="1"/>
  <c r="I1551" i="1"/>
  <c r="W1550" i="1"/>
  <c r="I1550" i="1"/>
  <c r="I1549" i="1"/>
  <c r="I1548" i="1"/>
  <c r="W1547" i="1"/>
  <c r="I1547" i="1"/>
  <c r="W1546" i="1"/>
  <c r="I1546" i="1"/>
  <c r="I1545" i="1"/>
  <c r="W1544" i="1"/>
  <c r="I1544" i="1"/>
  <c r="Z1561" i="1"/>
  <c r="Z1560" i="1"/>
  <c r="Z1559" i="1"/>
  <c r="Z1558" i="1"/>
  <c r="Z1557" i="1"/>
  <c r="Z1556" i="1"/>
  <c r="Z1555" i="1"/>
  <c r="Z1554" i="1"/>
  <c r="Z1553" i="1"/>
  <c r="Z1552" i="1"/>
  <c r="Z1551" i="1"/>
  <c r="Z1550" i="1"/>
  <c r="Z1549" i="1"/>
  <c r="Z1548" i="1"/>
  <c r="Z1547" i="1"/>
  <c r="Z1546" i="1"/>
  <c r="Z1545" i="1"/>
  <c r="Z1544" i="1"/>
  <c r="AA1562" i="1"/>
  <c r="AA1561" i="1"/>
  <c r="AA1560" i="1"/>
  <c r="AA1559" i="1"/>
  <c r="AA1558" i="1"/>
  <c r="AA1557" i="1"/>
  <c r="AA1556" i="1"/>
  <c r="AA1555" i="1"/>
  <c r="AA1554" i="1"/>
  <c r="AA1553" i="1"/>
  <c r="AA1552" i="1"/>
  <c r="AA1551" i="1"/>
  <c r="AA1550" i="1"/>
  <c r="AA1549" i="1"/>
  <c r="AA1548" i="1"/>
  <c r="AA1547" i="1"/>
  <c r="AA1546" i="1"/>
  <c r="AA1545" i="1"/>
  <c r="AA1544" i="1"/>
  <c r="Z1258" i="1"/>
  <c r="AA1258" i="1"/>
  <c r="Z1259" i="1"/>
  <c r="AA1259" i="1"/>
  <c r="I1265" i="1"/>
  <c r="J1265" i="1"/>
  <c r="K1265" i="1"/>
  <c r="L1265" i="1"/>
  <c r="M1265" i="1"/>
  <c r="N1265" i="1"/>
  <c r="O1265" i="1"/>
  <c r="P1265" i="1"/>
  <c r="Q1265" i="1"/>
  <c r="R1265" i="1"/>
  <c r="S1265" i="1"/>
  <c r="T1265" i="1"/>
  <c r="U1265" i="1"/>
  <c r="V1265" i="1"/>
  <c r="W1265" i="1"/>
  <c r="I1266" i="1"/>
  <c r="J1266" i="1"/>
  <c r="K1266" i="1"/>
  <c r="L1266" i="1"/>
  <c r="M1266" i="1"/>
  <c r="N1266" i="1"/>
  <c r="O1266" i="1"/>
  <c r="P1266" i="1"/>
  <c r="Q1266" i="1"/>
  <c r="R1266" i="1"/>
  <c r="S1266" i="1"/>
  <c r="T1266" i="1"/>
  <c r="U1266" i="1"/>
  <c r="V1266" i="1"/>
  <c r="W1266" i="1"/>
  <c r="I1267" i="1"/>
  <c r="J1267" i="1"/>
  <c r="K1267" i="1"/>
  <c r="L1267" i="1"/>
  <c r="M1267" i="1"/>
  <c r="N1267" i="1"/>
  <c r="O1267" i="1"/>
  <c r="P1267" i="1"/>
  <c r="Q1267" i="1"/>
  <c r="R1267" i="1"/>
  <c r="S1267" i="1"/>
  <c r="T1267" i="1"/>
  <c r="U1267" i="1"/>
  <c r="V1267" i="1"/>
  <c r="W1267" i="1"/>
  <c r="AA1267" i="1"/>
  <c r="Z1267" i="1"/>
  <c r="AA1266" i="1"/>
  <c r="Z1266" i="1"/>
  <c r="AA1265" i="1"/>
  <c r="Z1265" i="1"/>
  <c r="I1543" i="1"/>
  <c r="I1542" i="1"/>
  <c r="AA1542" i="1"/>
  <c r="Z1542" i="1"/>
  <c r="I1541" i="1"/>
  <c r="AA1541" i="1"/>
  <c r="Z1541" i="1"/>
  <c r="I1540" i="1"/>
  <c r="AA1540" i="1"/>
  <c r="Z1540" i="1"/>
  <c r="W1539" i="1"/>
  <c r="I1539" i="1"/>
  <c r="AA1539" i="1"/>
  <c r="Z1539" i="1"/>
  <c r="W1538" i="1"/>
  <c r="I1538" i="1"/>
  <c r="AA1538" i="1"/>
  <c r="Z1538" i="1"/>
  <c r="W1537" i="1"/>
  <c r="I1537" i="1"/>
  <c r="AA1537" i="1"/>
  <c r="Z1537" i="1"/>
  <c r="W1536" i="1"/>
  <c r="I1536" i="1"/>
  <c r="AA1536" i="1"/>
  <c r="Z1536" i="1"/>
  <c r="W1535" i="1"/>
  <c r="I1535" i="1"/>
  <c r="AA1535" i="1"/>
  <c r="Z1535" i="1"/>
  <c r="W1534" i="1"/>
  <c r="I1534" i="1"/>
  <c r="AA1534" i="1"/>
  <c r="Z1534" i="1"/>
  <c r="W1533" i="1"/>
  <c r="I1533" i="1"/>
  <c r="AA1533" i="1"/>
  <c r="Z1533" i="1"/>
  <c r="W1532" i="1"/>
  <c r="I1532" i="1"/>
  <c r="AA1532" i="1"/>
  <c r="Z1532" i="1"/>
  <c r="W1531" i="1"/>
  <c r="I1531" i="1"/>
  <c r="AA1531" i="1"/>
  <c r="Z1531" i="1"/>
  <c r="W1530" i="1"/>
  <c r="I1530" i="1"/>
  <c r="AA1530" i="1"/>
  <c r="Z1530" i="1"/>
  <c r="W1529" i="1"/>
  <c r="I1529" i="1"/>
  <c r="AA1529" i="1"/>
  <c r="Z1529" i="1"/>
  <c r="W1528" i="1"/>
  <c r="I1528" i="1"/>
  <c r="AA1528" i="1"/>
  <c r="Z1528" i="1"/>
  <c r="W1527" i="1"/>
  <c r="I1527" i="1"/>
  <c r="AA1527" i="1"/>
  <c r="Z1527" i="1"/>
  <c r="W1526" i="1"/>
  <c r="I1526" i="1"/>
  <c r="AA1526" i="1"/>
  <c r="Z1526" i="1"/>
  <c r="W1525" i="1"/>
  <c r="I1525" i="1"/>
  <c r="AA1525" i="1"/>
  <c r="Z1525" i="1"/>
  <c r="W1524" i="1"/>
  <c r="I1524" i="1"/>
  <c r="AA1524" i="1"/>
  <c r="Z1524" i="1"/>
  <c r="W1523" i="1"/>
  <c r="I1523" i="1"/>
  <c r="AA1523" i="1"/>
  <c r="Z1523" i="1"/>
  <c r="W1522" i="1"/>
  <c r="I1522" i="1"/>
  <c r="AA1522" i="1"/>
  <c r="Z1522" i="1"/>
  <c r="W1521" i="1"/>
  <c r="I1521" i="1"/>
  <c r="AA1521" i="1"/>
  <c r="Z1521" i="1"/>
  <c r="W1520" i="1"/>
  <c r="I1520" i="1"/>
  <c r="AA1520" i="1"/>
  <c r="Z1520" i="1"/>
  <c r="W1519" i="1"/>
  <c r="I1519" i="1"/>
  <c r="AA1519" i="1"/>
  <c r="Z1519" i="1"/>
  <c r="W1518" i="1"/>
  <c r="I1518" i="1"/>
  <c r="AA1518" i="1"/>
  <c r="Z1518" i="1"/>
  <c r="W1517" i="1"/>
  <c r="I1517" i="1"/>
  <c r="AA1517" i="1"/>
  <c r="Z1517" i="1"/>
  <c r="W1516" i="1"/>
  <c r="I1516" i="1"/>
  <c r="AA1516" i="1"/>
  <c r="Z1516" i="1"/>
  <c r="I1515" i="1"/>
  <c r="AA1515" i="1"/>
  <c r="Z1515" i="1"/>
  <c r="I1514" i="1"/>
  <c r="AA1514" i="1"/>
  <c r="Z1514" i="1"/>
  <c r="I1513" i="1"/>
  <c r="AA1513" i="1"/>
  <c r="Z1513" i="1"/>
  <c r="I1512" i="1"/>
  <c r="AA1512" i="1"/>
  <c r="Z1512" i="1"/>
  <c r="W1511" i="1"/>
  <c r="I1511" i="1"/>
  <c r="AA1511" i="1"/>
  <c r="Z1511" i="1"/>
  <c r="W1510" i="1"/>
  <c r="I1510" i="1"/>
  <c r="AA1510" i="1"/>
  <c r="Z1510" i="1"/>
  <c r="W1509" i="1"/>
  <c r="I1509" i="1"/>
  <c r="AA1509" i="1"/>
  <c r="Z1509" i="1"/>
  <c r="W1508" i="1"/>
  <c r="I1508" i="1"/>
  <c r="AA1508" i="1"/>
  <c r="Z1508" i="1"/>
  <c r="W1507" i="1"/>
  <c r="I1507" i="1"/>
  <c r="AA1507" i="1"/>
  <c r="Z1507" i="1"/>
  <c r="W1506" i="1"/>
  <c r="I1506" i="1"/>
  <c r="AA1506" i="1"/>
  <c r="Z1506" i="1"/>
  <c r="W1505" i="1"/>
  <c r="I1505" i="1"/>
  <c r="AA1505" i="1"/>
  <c r="Z1505" i="1"/>
  <c r="W1504" i="1"/>
  <c r="I1504" i="1"/>
  <c r="AA1504" i="1"/>
  <c r="Z1504" i="1"/>
  <c r="W1503" i="1"/>
  <c r="I1503" i="1"/>
  <c r="AA1503" i="1"/>
  <c r="Z1503" i="1"/>
  <c r="W1502" i="1"/>
  <c r="I1502" i="1"/>
  <c r="AA1502" i="1"/>
  <c r="Z1502" i="1"/>
  <c r="W1501" i="1"/>
  <c r="I1501" i="1"/>
  <c r="AA1501" i="1"/>
  <c r="Z1501" i="1"/>
  <c r="W1500" i="1"/>
  <c r="I1500" i="1"/>
  <c r="AA1500" i="1"/>
  <c r="Z1500" i="1"/>
  <c r="W1499" i="1"/>
  <c r="I1499" i="1"/>
  <c r="AA1499" i="1"/>
  <c r="Z1499" i="1"/>
  <c r="W1498" i="1"/>
  <c r="I1498" i="1"/>
  <c r="AA1498" i="1"/>
  <c r="Z1498" i="1"/>
  <c r="W1497" i="1"/>
  <c r="I1497" i="1"/>
  <c r="AA1497" i="1"/>
  <c r="Z1497" i="1"/>
  <c r="W1496" i="1"/>
  <c r="I1496" i="1"/>
  <c r="AA1496" i="1"/>
  <c r="Z1496" i="1"/>
  <c r="W1495" i="1"/>
  <c r="I1495" i="1"/>
  <c r="AA1495" i="1"/>
  <c r="Z1495" i="1"/>
  <c r="W1494" i="1"/>
  <c r="I1494" i="1"/>
  <c r="AA1494" i="1"/>
  <c r="Z1494" i="1"/>
  <c r="W1493" i="1"/>
  <c r="I1493" i="1"/>
  <c r="AA1493" i="1"/>
  <c r="Z1493" i="1"/>
  <c r="W1492" i="1"/>
  <c r="I1492" i="1"/>
  <c r="AA1492" i="1"/>
  <c r="Z1492" i="1"/>
  <c r="W1491" i="1"/>
  <c r="I1491" i="1"/>
  <c r="AA1491" i="1"/>
  <c r="Z1491" i="1"/>
  <c r="W1490" i="1"/>
  <c r="I1490" i="1"/>
  <c r="AA1490" i="1"/>
  <c r="Z1490" i="1"/>
  <c r="W1489" i="1"/>
  <c r="I1489" i="1"/>
  <c r="AA1489" i="1"/>
  <c r="Z1489" i="1"/>
  <c r="W1488" i="1"/>
  <c r="I1488" i="1"/>
  <c r="AA1488" i="1"/>
  <c r="Z1488" i="1"/>
  <c r="W1487" i="1"/>
  <c r="I1487" i="1"/>
  <c r="AA1487" i="1"/>
  <c r="Z1487" i="1"/>
  <c r="I1486" i="1"/>
  <c r="AA1486" i="1"/>
  <c r="Z1486" i="1"/>
  <c r="I1485" i="1"/>
  <c r="AA1485" i="1"/>
  <c r="Z1485" i="1"/>
  <c r="I1484" i="1"/>
  <c r="AA1484" i="1"/>
  <c r="Z1484" i="1"/>
  <c r="I1483" i="1"/>
  <c r="AA1483" i="1"/>
  <c r="Z1483" i="1"/>
  <c r="I1482" i="1"/>
  <c r="AA1482" i="1"/>
  <c r="Z1482" i="1"/>
  <c r="W1481" i="1"/>
  <c r="I1481" i="1"/>
  <c r="AA1481" i="1"/>
  <c r="Z1481" i="1"/>
  <c r="W1480" i="1"/>
  <c r="I1480" i="1"/>
  <c r="AA1480" i="1"/>
  <c r="Z1480" i="1"/>
  <c r="W1479" i="1"/>
  <c r="I1479" i="1"/>
  <c r="AA1479" i="1"/>
  <c r="Z1479" i="1"/>
  <c r="I1478" i="1"/>
  <c r="AA1478" i="1"/>
  <c r="Z1478" i="1"/>
  <c r="I1477" i="1"/>
  <c r="AA1477" i="1"/>
  <c r="Z1477" i="1"/>
  <c r="W1476" i="1"/>
  <c r="I1476" i="1"/>
  <c r="AA1476" i="1"/>
  <c r="Z1476" i="1"/>
  <c r="W1475" i="1"/>
  <c r="I1475" i="1"/>
  <c r="AA1475" i="1"/>
  <c r="Z1475" i="1"/>
  <c r="W1474" i="1"/>
  <c r="I1474" i="1"/>
  <c r="AA1474" i="1"/>
  <c r="Z1474" i="1"/>
  <c r="W1473" i="1"/>
  <c r="I1473" i="1"/>
  <c r="AA1473" i="1"/>
  <c r="Z1473" i="1"/>
  <c r="W1472" i="1"/>
  <c r="AA1472" i="1"/>
  <c r="Z1472" i="1"/>
  <c r="W1471" i="1"/>
  <c r="I1471" i="1"/>
  <c r="AA1471" i="1"/>
  <c r="Z1471" i="1"/>
  <c r="W1470" i="1"/>
  <c r="I1470" i="1"/>
  <c r="AA1470" i="1"/>
  <c r="Z1470" i="1"/>
  <c r="W1469" i="1"/>
  <c r="I1469" i="1"/>
  <c r="AA1469" i="1"/>
  <c r="Z1469" i="1"/>
  <c r="W1468" i="1"/>
  <c r="I1468" i="1"/>
  <c r="AA1468" i="1"/>
  <c r="Z1468" i="1"/>
  <c r="W1467" i="1"/>
  <c r="I1467" i="1"/>
  <c r="AA1467" i="1"/>
  <c r="Z1467" i="1"/>
  <c r="I1466" i="1"/>
  <c r="AA1466" i="1"/>
  <c r="Z1466" i="1"/>
  <c r="I1465" i="1"/>
  <c r="AA1465" i="1"/>
  <c r="Z1465" i="1"/>
  <c r="W1464" i="1"/>
  <c r="I1464" i="1"/>
  <c r="AA1464" i="1"/>
  <c r="Z1464" i="1"/>
  <c r="W1463" i="1"/>
  <c r="I1463" i="1"/>
  <c r="W1462" i="1"/>
  <c r="I1462" i="1"/>
  <c r="W1461" i="1"/>
  <c r="I1461" i="1"/>
  <c r="AA1461" i="1"/>
  <c r="Z1461" i="1"/>
  <c r="W1460" i="1"/>
  <c r="I1460" i="1"/>
  <c r="AA1460" i="1"/>
  <c r="Z1460" i="1"/>
  <c r="I1459" i="1"/>
  <c r="AA1459" i="1"/>
  <c r="Z1459" i="1"/>
  <c r="I1458" i="1"/>
  <c r="AA1458" i="1"/>
  <c r="Z1458" i="1"/>
  <c r="W1457" i="1"/>
  <c r="I1457" i="1"/>
  <c r="AA1457" i="1"/>
  <c r="Z1457" i="1"/>
  <c r="I1456" i="1"/>
  <c r="AA1456" i="1"/>
  <c r="Z1456" i="1"/>
  <c r="W1455" i="1"/>
  <c r="I1455" i="1"/>
  <c r="AA1455" i="1"/>
  <c r="Z1455" i="1"/>
  <c r="W1454" i="1"/>
  <c r="I1454" i="1"/>
  <c r="AA1454" i="1"/>
  <c r="Z1454" i="1"/>
  <c r="W1453" i="1"/>
  <c r="I1453" i="1"/>
  <c r="AA1453" i="1"/>
  <c r="Z1453" i="1"/>
  <c r="W1452" i="1"/>
  <c r="I1452" i="1"/>
  <c r="AA1452" i="1"/>
  <c r="Z1452" i="1"/>
  <c r="W1451" i="1"/>
  <c r="I1451" i="1"/>
  <c r="AA1451" i="1"/>
  <c r="Z1451" i="1"/>
  <c r="I1450" i="1"/>
  <c r="AA1450" i="1"/>
  <c r="Z1450" i="1"/>
  <c r="W1449" i="1"/>
  <c r="I1449" i="1"/>
  <c r="AA1449" i="1"/>
  <c r="Z1449" i="1"/>
  <c r="W1448" i="1"/>
  <c r="I1448" i="1"/>
  <c r="AA1448" i="1"/>
  <c r="Z1448" i="1"/>
  <c r="W1447" i="1"/>
  <c r="I1447" i="1"/>
  <c r="AA1447" i="1"/>
  <c r="Z1447" i="1"/>
  <c r="W1446" i="1"/>
  <c r="I1446" i="1"/>
  <c r="AA1446" i="1"/>
  <c r="Z1446" i="1"/>
  <c r="W1445" i="1"/>
  <c r="I1445" i="1"/>
  <c r="AA1445" i="1"/>
  <c r="Z1445" i="1"/>
  <c r="W1444" i="1"/>
  <c r="I1444" i="1"/>
  <c r="AA1444" i="1"/>
  <c r="Z1444" i="1"/>
  <c r="W1443" i="1"/>
  <c r="I1443" i="1"/>
  <c r="AA1443" i="1"/>
  <c r="Z1443" i="1"/>
  <c r="I1442" i="1"/>
  <c r="AA1442" i="1"/>
  <c r="Z1442" i="1"/>
  <c r="W1441" i="1"/>
  <c r="I1441" i="1"/>
  <c r="AA1441" i="1"/>
  <c r="Z1441" i="1"/>
  <c r="W1440" i="1"/>
  <c r="I1440" i="1"/>
  <c r="AA1440" i="1"/>
  <c r="Z1440" i="1"/>
  <c r="W1439" i="1"/>
  <c r="I1439" i="1"/>
  <c r="AA1439" i="1"/>
  <c r="Z1439" i="1"/>
  <c r="I1438" i="1"/>
  <c r="AA1438" i="1"/>
  <c r="Z1438" i="1"/>
  <c r="I1437" i="1"/>
  <c r="AA1437" i="1"/>
  <c r="Z1437" i="1"/>
  <c r="W1436" i="1"/>
  <c r="I1436" i="1"/>
  <c r="AA1436" i="1"/>
  <c r="Z1436" i="1"/>
  <c r="W1435" i="1"/>
  <c r="I1435" i="1"/>
  <c r="AA1435" i="1"/>
  <c r="Z1435" i="1"/>
  <c r="W1434" i="1"/>
  <c r="I1434" i="1"/>
  <c r="AA1434" i="1"/>
  <c r="Z1434" i="1"/>
  <c r="W1433" i="1"/>
  <c r="I1433" i="1"/>
  <c r="AA1433" i="1"/>
  <c r="Z1433" i="1"/>
  <c r="W1432" i="1"/>
  <c r="I1432" i="1"/>
  <c r="AA1432" i="1"/>
  <c r="Z1432" i="1"/>
  <c r="W1431" i="1"/>
  <c r="V1431" i="1"/>
  <c r="U1431" i="1"/>
  <c r="T1431" i="1"/>
  <c r="S1431" i="1"/>
  <c r="R1431" i="1"/>
  <c r="Q1431" i="1"/>
  <c r="P1431" i="1"/>
  <c r="O1431" i="1"/>
  <c r="N1431" i="1"/>
  <c r="M1431" i="1"/>
  <c r="L1431" i="1"/>
  <c r="K1431" i="1"/>
  <c r="J1431" i="1"/>
  <c r="I1431" i="1"/>
  <c r="AA1431" i="1"/>
  <c r="Z1431" i="1"/>
  <c r="V1430" i="1"/>
  <c r="U1430" i="1"/>
  <c r="T1430" i="1"/>
  <c r="S1430" i="1"/>
  <c r="R1430" i="1"/>
  <c r="Q1430" i="1"/>
  <c r="P1430" i="1"/>
  <c r="O1430" i="1"/>
  <c r="N1430" i="1"/>
  <c r="M1430" i="1"/>
  <c r="L1430" i="1"/>
  <c r="K1430" i="1"/>
  <c r="J1430" i="1"/>
  <c r="I1430" i="1"/>
  <c r="AA1430" i="1"/>
  <c r="Z1430" i="1"/>
  <c r="V1429" i="1"/>
  <c r="U1429" i="1"/>
  <c r="T1429" i="1"/>
  <c r="S1429" i="1"/>
  <c r="R1429" i="1"/>
  <c r="Q1429" i="1"/>
  <c r="P1429" i="1"/>
  <c r="O1429" i="1"/>
  <c r="N1429" i="1"/>
  <c r="M1429" i="1"/>
  <c r="L1429" i="1"/>
  <c r="K1429" i="1"/>
  <c r="J1429" i="1"/>
  <c r="I1429" i="1"/>
  <c r="AA1429" i="1"/>
  <c r="Z1429" i="1"/>
  <c r="V1428" i="1"/>
  <c r="U1428" i="1"/>
  <c r="T1428" i="1"/>
  <c r="S1428" i="1"/>
  <c r="R1428" i="1"/>
  <c r="Q1428" i="1"/>
  <c r="P1428" i="1"/>
  <c r="O1428" i="1"/>
  <c r="N1428" i="1"/>
  <c r="M1428" i="1"/>
  <c r="L1428" i="1"/>
  <c r="K1428" i="1"/>
  <c r="J1428" i="1"/>
  <c r="I1428" i="1"/>
  <c r="AA1428" i="1"/>
  <c r="Z1428" i="1"/>
  <c r="W1427" i="1"/>
  <c r="V1427" i="1"/>
  <c r="U1427" i="1"/>
  <c r="T1427" i="1"/>
  <c r="S1427" i="1"/>
  <c r="R1427" i="1"/>
  <c r="Q1427" i="1"/>
  <c r="P1427" i="1"/>
  <c r="O1427" i="1"/>
  <c r="N1427" i="1"/>
  <c r="M1427" i="1"/>
  <c r="L1427" i="1"/>
  <c r="K1427" i="1"/>
  <c r="J1427" i="1"/>
  <c r="I1427" i="1"/>
  <c r="AA1427" i="1"/>
  <c r="Z1427" i="1"/>
  <c r="V1426" i="1"/>
  <c r="U1426" i="1"/>
  <c r="T1426" i="1"/>
  <c r="S1426" i="1"/>
  <c r="R1426" i="1"/>
  <c r="Q1426" i="1"/>
  <c r="P1426" i="1"/>
  <c r="O1426" i="1"/>
  <c r="N1426" i="1"/>
  <c r="M1426" i="1"/>
  <c r="L1426" i="1"/>
  <c r="K1426" i="1"/>
  <c r="J1426" i="1"/>
  <c r="I1426" i="1"/>
  <c r="AA1426" i="1"/>
  <c r="Z1426" i="1"/>
  <c r="W1425" i="1"/>
  <c r="V1425" i="1"/>
  <c r="U1425" i="1"/>
  <c r="T1425" i="1"/>
  <c r="S1425" i="1"/>
  <c r="R1425" i="1"/>
  <c r="Q1425" i="1"/>
  <c r="P1425" i="1"/>
  <c r="O1425" i="1"/>
  <c r="N1425" i="1"/>
  <c r="M1425" i="1"/>
  <c r="L1425" i="1"/>
  <c r="K1425" i="1"/>
  <c r="J1425" i="1"/>
  <c r="I1425" i="1"/>
  <c r="AA1425" i="1"/>
  <c r="Z1425" i="1"/>
  <c r="W1424" i="1"/>
  <c r="V1424" i="1"/>
  <c r="U1424" i="1"/>
  <c r="T1424" i="1"/>
  <c r="S1424" i="1"/>
  <c r="R1424" i="1"/>
  <c r="Q1424" i="1"/>
  <c r="P1424" i="1"/>
  <c r="O1424" i="1"/>
  <c r="N1424" i="1"/>
  <c r="M1424" i="1"/>
  <c r="L1424" i="1"/>
  <c r="K1424" i="1"/>
  <c r="J1424" i="1"/>
  <c r="I1424" i="1"/>
  <c r="AA1424" i="1"/>
  <c r="Z1424" i="1"/>
  <c r="W1423" i="1"/>
  <c r="V1423" i="1"/>
  <c r="U1423" i="1"/>
  <c r="T1423" i="1"/>
  <c r="S1423" i="1"/>
  <c r="R1423" i="1"/>
  <c r="Q1423" i="1"/>
  <c r="P1423" i="1"/>
  <c r="O1423" i="1"/>
  <c r="N1423" i="1"/>
  <c r="M1423" i="1"/>
  <c r="L1423" i="1"/>
  <c r="K1423" i="1"/>
  <c r="J1423" i="1"/>
  <c r="I1423" i="1"/>
  <c r="AA1423" i="1"/>
  <c r="Z1423" i="1"/>
  <c r="V1422" i="1"/>
  <c r="U1422" i="1"/>
  <c r="T1422" i="1"/>
  <c r="S1422" i="1"/>
  <c r="R1422" i="1"/>
  <c r="Q1422" i="1"/>
  <c r="P1422" i="1"/>
  <c r="O1422" i="1"/>
  <c r="N1422" i="1"/>
  <c r="M1422" i="1"/>
  <c r="L1422" i="1"/>
  <c r="K1422" i="1"/>
  <c r="J1422" i="1"/>
  <c r="I1422" i="1"/>
  <c r="AA1422" i="1"/>
  <c r="Z1422" i="1"/>
  <c r="W1421" i="1"/>
  <c r="V1421" i="1"/>
  <c r="U1421" i="1"/>
  <c r="T1421" i="1"/>
  <c r="S1421" i="1"/>
  <c r="R1421" i="1"/>
  <c r="Q1421" i="1"/>
  <c r="P1421" i="1"/>
  <c r="O1421" i="1"/>
  <c r="N1421" i="1"/>
  <c r="M1421" i="1"/>
  <c r="L1421" i="1"/>
  <c r="K1421" i="1"/>
  <c r="J1421" i="1"/>
  <c r="I1421" i="1"/>
  <c r="AA1421" i="1"/>
  <c r="Z1421" i="1"/>
  <c r="W1420" i="1"/>
  <c r="V1420" i="1"/>
  <c r="U1420" i="1"/>
  <c r="T1420" i="1"/>
  <c r="S1420" i="1"/>
  <c r="R1420" i="1"/>
  <c r="Q1420" i="1"/>
  <c r="P1420" i="1"/>
  <c r="O1420" i="1"/>
  <c r="N1420" i="1"/>
  <c r="M1420" i="1"/>
  <c r="L1420" i="1"/>
  <c r="K1420" i="1"/>
  <c r="J1420" i="1"/>
  <c r="I1420" i="1"/>
  <c r="AA1420" i="1"/>
  <c r="Z1420" i="1"/>
  <c r="W1419" i="1"/>
  <c r="V1419" i="1"/>
  <c r="U1419" i="1"/>
  <c r="T1419" i="1"/>
  <c r="S1419" i="1"/>
  <c r="R1419" i="1"/>
  <c r="Q1419" i="1"/>
  <c r="P1419" i="1"/>
  <c r="O1419" i="1"/>
  <c r="N1419" i="1"/>
  <c r="M1419" i="1"/>
  <c r="L1419" i="1"/>
  <c r="K1419" i="1"/>
  <c r="J1419" i="1"/>
  <c r="I1419" i="1"/>
  <c r="AA1419" i="1"/>
  <c r="Z1419" i="1"/>
  <c r="W1418" i="1"/>
  <c r="V1418" i="1"/>
  <c r="U1418" i="1"/>
  <c r="T1418" i="1"/>
  <c r="S1418" i="1"/>
  <c r="R1418" i="1"/>
  <c r="Q1418" i="1"/>
  <c r="P1418" i="1"/>
  <c r="O1418" i="1"/>
  <c r="N1418" i="1"/>
  <c r="M1418" i="1"/>
  <c r="L1418" i="1"/>
  <c r="K1418" i="1"/>
  <c r="J1418" i="1"/>
  <c r="I1418" i="1"/>
  <c r="AA1418" i="1"/>
  <c r="Z1418" i="1"/>
  <c r="V1417" i="1"/>
  <c r="U1417" i="1"/>
  <c r="T1417" i="1"/>
  <c r="S1417" i="1"/>
  <c r="R1417" i="1"/>
  <c r="Q1417" i="1"/>
  <c r="P1417" i="1"/>
  <c r="O1417" i="1"/>
  <c r="N1417" i="1"/>
  <c r="M1417" i="1"/>
  <c r="L1417" i="1"/>
  <c r="K1417" i="1"/>
  <c r="J1417" i="1"/>
  <c r="I1417" i="1"/>
  <c r="AA1417" i="1"/>
  <c r="Z1417" i="1"/>
  <c r="V1416" i="1"/>
  <c r="U1416" i="1"/>
  <c r="T1416" i="1"/>
  <c r="S1416" i="1"/>
  <c r="R1416" i="1"/>
  <c r="Q1416" i="1"/>
  <c r="P1416" i="1"/>
  <c r="O1416" i="1"/>
  <c r="N1416" i="1"/>
  <c r="M1416" i="1"/>
  <c r="L1416" i="1"/>
  <c r="K1416" i="1"/>
  <c r="J1416" i="1"/>
  <c r="I1416" i="1"/>
  <c r="AA1416" i="1"/>
  <c r="Z1416" i="1"/>
  <c r="V1415" i="1"/>
  <c r="U1415" i="1"/>
  <c r="T1415" i="1"/>
  <c r="S1415" i="1"/>
  <c r="R1415" i="1"/>
  <c r="Q1415" i="1"/>
  <c r="P1415" i="1"/>
  <c r="O1415" i="1"/>
  <c r="N1415" i="1"/>
  <c r="M1415" i="1"/>
  <c r="L1415" i="1"/>
  <c r="K1415" i="1"/>
  <c r="J1415" i="1"/>
  <c r="I1415" i="1"/>
  <c r="AA1415" i="1"/>
  <c r="Z1415" i="1"/>
  <c r="W1414" i="1"/>
  <c r="V1414" i="1"/>
  <c r="U1414" i="1"/>
  <c r="T1414" i="1"/>
  <c r="S1414" i="1"/>
  <c r="R1414" i="1"/>
  <c r="Q1414" i="1"/>
  <c r="P1414" i="1"/>
  <c r="O1414" i="1"/>
  <c r="N1414" i="1"/>
  <c r="M1414" i="1"/>
  <c r="L1414" i="1"/>
  <c r="K1414" i="1"/>
  <c r="J1414" i="1"/>
  <c r="I1414" i="1"/>
  <c r="AA1414" i="1"/>
  <c r="Z1414" i="1"/>
  <c r="V1413" i="1"/>
  <c r="U1413" i="1"/>
  <c r="T1413" i="1"/>
  <c r="S1413" i="1"/>
  <c r="R1413" i="1"/>
  <c r="Q1413" i="1"/>
  <c r="P1413" i="1"/>
  <c r="O1413" i="1"/>
  <c r="N1413" i="1"/>
  <c r="M1413" i="1"/>
  <c r="L1413" i="1"/>
  <c r="K1413" i="1"/>
  <c r="J1413" i="1"/>
  <c r="I1413" i="1"/>
  <c r="AA1413" i="1"/>
  <c r="Z1413" i="1"/>
  <c r="V1412" i="1"/>
  <c r="U1412" i="1"/>
  <c r="T1412" i="1"/>
  <c r="S1412" i="1"/>
  <c r="R1412" i="1"/>
  <c r="Q1412" i="1"/>
  <c r="P1412" i="1"/>
  <c r="O1412" i="1"/>
  <c r="N1412" i="1"/>
  <c r="M1412" i="1"/>
  <c r="L1412" i="1"/>
  <c r="K1412" i="1"/>
  <c r="J1412" i="1"/>
  <c r="I1412" i="1"/>
  <c r="AA1412" i="1"/>
  <c r="Z1412" i="1"/>
  <c r="W1411" i="1"/>
  <c r="V1411" i="1"/>
  <c r="U1411" i="1"/>
  <c r="T1411" i="1"/>
  <c r="S1411" i="1"/>
  <c r="R1411" i="1"/>
  <c r="Q1411" i="1"/>
  <c r="P1411" i="1"/>
  <c r="O1411" i="1"/>
  <c r="N1411" i="1"/>
  <c r="M1411" i="1"/>
  <c r="L1411" i="1"/>
  <c r="K1411" i="1"/>
  <c r="J1411" i="1"/>
  <c r="I1411" i="1"/>
  <c r="AA1411" i="1"/>
  <c r="Z1411" i="1"/>
  <c r="V1410" i="1"/>
  <c r="U1410" i="1"/>
  <c r="T1410" i="1"/>
  <c r="S1410" i="1"/>
  <c r="R1410" i="1"/>
  <c r="Q1410" i="1"/>
  <c r="P1410" i="1"/>
  <c r="O1410" i="1"/>
  <c r="N1410" i="1"/>
  <c r="M1410" i="1"/>
  <c r="L1410" i="1"/>
  <c r="K1410" i="1"/>
  <c r="J1410" i="1"/>
  <c r="I1410" i="1"/>
  <c r="AA1410" i="1"/>
  <c r="Z1410" i="1"/>
  <c r="V1409" i="1"/>
  <c r="U1409" i="1"/>
  <c r="T1409" i="1"/>
  <c r="S1409" i="1"/>
  <c r="R1409" i="1"/>
  <c r="Q1409" i="1"/>
  <c r="P1409" i="1"/>
  <c r="O1409" i="1"/>
  <c r="N1409" i="1"/>
  <c r="M1409" i="1"/>
  <c r="L1409" i="1"/>
  <c r="K1409" i="1"/>
  <c r="J1409" i="1"/>
  <c r="I1409" i="1"/>
  <c r="AA1409" i="1"/>
  <c r="Z1409" i="1"/>
  <c r="V1408" i="1"/>
  <c r="U1408" i="1"/>
  <c r="T1408" i="1"/>
  <c r="S1408" i="1"/>
  <c r="R1408" i="1"/>
  <c r="Q1408" i="1"/>
  <c r="P1408" i="1"/>
  <c r="O1408" i="1"/>
  <c r="N1408" i="1"/>
  <c r="M1408" i="1"/>
  <c r="L1408" i="1"/>
  <c r="K1408" i="1"/>
  <c r="J1408" i="1"/>
  <c r="I1408" i="1"/>
  <c r="AA1408" i="1"/>
  <c r="Z1408" i="1"/>
  <c r="V1407" i="1"/>
  <c r="U1407" i="1"/>
  <c r="T1407" i="1"/>
  <c r="S1407" i="1"/>
  <c r="R1407" i="1"/>
  <c r="Q1407" i="1"/>
  <c r="P1407" i="1"/>
  <c r="O1407" i="1"/>
  <c r="N1407" i="1"/>
  <c r="M1407" i="1"/>
  <c r="L1407" i="1"/>
  <c r="K1407" i="1"/>
  <c r="J1407" i="1"/>
  <c r="I1407" i="1"/>
  <c r="AA1407" i="1"/>
  <c r="Z1407" i="1"/>
  <c r="V1406" i="1"/>
  <c r="U1406" i="1"/>
  <c r="T1406" i="1"/>
  <c r="S1406" i="1"/>
  <c r="R1406" i="1"/>
  <c r="Q1406" i="1"/>
  <c r="P1406" i="1"/>
  <c r="O1406" i="1"/>
  <c r="N1406" i="1"/>
  <c r="M1406" i="1"/>
  <c r="L1406" i="1"/>
  <c r="K1406" i="1"/>
  <c r="J1406" i="1"/>
  <c r="I1406" i="1"/>
  <c r="AA1406" i="1"/>
  <c r="Z1406" i="1"/>
  <c r="V1405" i="1"/>
  <c r="U1405" i="1"/>
  <c r="T1405" i="1"/>
  <c r="S1405" i="1"/>
  <c r="R1405" i="1"/>
  <c r="Q1405" i="1"/>
  <c r="P1405" i="1"/>
  <c r="O1405" i="1"/>
  <c r="N1405" i="1"/>
  <c r="M1405" i="1"/>
  <c r="L1405" i="1"/>
  <c r="K1405" i="1"/>
  <c r="J1405" i="1"/>
  <c r="I1405" i="1"/>
  <c r="AA1405" i="1"/>
  <c r="Z1405" i="1"/>
  <c r="W1404" i="1"/>
  <c r="V1404" i="1"/>
  <c r="U1404" i="1"/>
  <c r="T1404" i="1"/>
  <c r="S1404" i="1"/>
  <c r="R1404" i="1"/>
  <c r="Q1404" i="1"/>
  <c r="P1404" i="1"/>
  <c r="O1404" i="1"/>
  <c r="N1404" i="1"/>
  <c r="M1404" i="1"/>
  <c r="L1404" i="1"/>
  <c r="K1404" i="1"/>
  <c r="J1404" i="1"/>
  <c r="I1404" i="1"/>
  <c r="AA1404" i="1"/>
  <c r="Z1404" i="1"/>
  <c r="V1403" i="1"/>
  <c r="U1403" i="1"/>
  <c r="T1403" i="1"/>
  <c r="S1403" i="1"/>
  <c r="R1403" i="1"/>
  <c r="Q1403" i="1"/>
  <c r="P1403" i="1"/>
  <c r="O1403" i="1"/>
  <c r="N1403" i="1"/>
  <c r="M1403" i="1"/>
  <c r="L1403" i="1"/>
  <c r="K1403" i="1"/>
  <c r="J1403" i="1"/>
  <c r="I1403" i="1"/>
  <c r="AA1403" i="1"/>
  <c r="Z1403" i="1"/>
  <c r="W1402" i="1"/>
  <c r="V1402" i="1"/>
  <c r="U1402" i="1"/>
  <c r="T1402" i="1"/>
  <c r="S1402" i="1"/>
  <c r="R1402" i="1"/>
  <c r="Q1402" i="1"/>
  <c r="P1402" i="1"/>
  <c r="O1402" i="1"/>
  <c r="N1402" i="1"/>
  <c r="M1402" i="1"/>
  <c r="L1402" i="1"/>
  <c r="K1402" i="1"/>
  <c r="J1402" i="1"/>
  <c r="I1402" i="1"/>
  <c r="AA1402" i="1"/>
  <c r="Z1402" i="1"/>
  <c r="V1401" i="1"/>
  <c r="U1401" i="1"/>
  <c r="T1401" i="1"/>
  <c r="S1401" i="1"/>
  <c r="R1401" i="1"/>
  <c r="Q1401" i="1"/>
  <c r="P1401" i="1"/>
  <c r="O1401" i="1"/>
  <c r="N1401" i="1"/>
  <c r="M1401" i="1"/>
  <c r="L1401" i="1"/>
  <c r="K1401" i="1"/>
  <c r="J1401" i="1"/>
  <c r="I1401" i="1"/>
  <c r="AA1401" i="1"/>
  <c r="Z1401" i="1"/>
  <c r="W1400" i="1"/>
  <c r="V1400" i="1"/>
  <c r="U1400" i="1"/>
  <c r="T1400" i="1"/>
  <c r="S1400" i="1"/>
  <c r="R1400" i="1"/>
  <c r="Q1400" i="1"/>
  <c r="P1400" i="1"/>
  <c r="O1400" i="1"/>
  <c r="N1400" i="1"/>
  <c r="M1400" i="1"/>
  <c r="L1400" i="1"/>
  <c r="K1400" i="1"/>
  <c r="J1400" i="1"/>
  <c r="I1400" i="1"/>
  <c r="AA1400" i="1"/>
  <c r="Z1400" i="1"/>
  <c r="W1399" i="1"/>
  <c r="V1399" i="1"/>
  <c r="U1399" i="1"/>
  <c r="T1399" i="1"/>
  <c r="S1399" i="1"/>
  <c r="R1399" i="1"/>
  <c r="Q1399" i="1"/>
  <c r="P1399" i="1"/>
  <c r="O1399" i="1"/>
  <c r="N1399" i="1"/>
  <c r="M1399" i="1"/>
  <c r="L1399" i="1"/>
  <c r="K1399" i="1"/>
  <c r="J1399" i="1"/>
  <c r="I1399" i="1"/>
  <c r="AA1399" i="1"/>
  <c r="Z1399" i="1"/>
  <c r="W1398" i="1"/>
  <c r="V1398" i="1"/>
  <c r="U1398" i="1"/>
  <c r="T1398" i="1"/>
  <c r="S1398" i="1"/>
  <c r="R1398" i="1"/>
  <c r="Q1398" i="1"/>
  <c r="P1398" i="1"/>
  <c r="O1398" i="1"/>
  <c r="N1398" i="1"/>
  <c r="M1398" i="1"/>
  <c r="L1398" i="1"/>
  <c r="K1398" i="1"/>
  <c r="J1398" i="1"/>
  <c r="I1398" i="1"/>
  <c r="AA1398" i="1"/>
  <c r="Z1398" i="1"/>
  <c r="W1397" i="1"/>
  <c r="V1397" i="1"/>
  <c r="U1397" i="1"/>
  <c r="T1397" i="1"/>
  <c r="S1397" i="1"/>
  <c r="R1397" i="1"/>
  <c r="Q1397" i="1"/>
  <c r="P1397" i="1"/>
  <c r="O1397" i="1"/>
  <c r="N1397" i="1"/>
  <c r="M1397" i="1"/>
  <c r="L1397" i="1"/>
  <c r="K1397" i="1"/>
  <c r="J1397" i="1"/>
  <c r="I1397" i="1"/>
  <c r="AA1397" i="1"/>
  <c r="Z1397" i="1"/>
  <c r="W1396" i="1"/>
  <c r="V1396" i="1"/>
  <c r="U1396" i="1"/>
  <c r="T1396" i="1"/>
  <c r="S1396" i="1"/>
  <c r="R1396" i="1"/>
  <c r="Q1396" i="1"/>
  <c r="P1396" i="1"/>
  <c r="O1396" i="1"/>
  <c r="N1396" i="1"/>
  <c r="M1396" i="1"/>
  <c r="L1396" i="1"/>
  <c r="K1396" i="1"/>
  <c r="J1396" i="1"/>
  <c r="I1396" i="1"/>
  <c r="AA1396" i="1"/>
  <c r="Z1396" i="1"/>
  <c r="W1395" i="1"/>
  <c r="V1395" i="1"/>
  <c r="U1395" i="1"/>
  <c r="T1395" i="1"/>
  <c r="S1395" i="1"/>
  <c r="R1395" i="1"/>
  <c r="Q1395" i="1"/>
  <c r="P1395" i="1"/>
  <c r="O1395" i="1"/>
  <c r="N1395" i="1"/>
  <c r="M1395" i="1"/>
  <c r="L1395" i="1"/>
  <c r="K1395" i="1"/>
  <c r="J1395" i="1"/>
  <c r="I1395" i="1"/>
  <c r="AA1395" i="1"/>
  <c r="Z1395" i="1"/>
  <c r="W1394" i="1"/>
  <c r="V1394" i="1"/>
  <c r="U1394" i="1"/>
  <c r="T1394" i="1"/>
  <c r="S1394" i="1"/>
  <c r="R1394" i="1"/>
  <c r="Q1394" i="1"/>
  <c r="P1394" i="1"/>
  <c r="O1394" i="1"/>
  <c r="N1394" i="1"/>
  <c r="M1394" i="1"/>
  <c r="L1394" i="1"/>
  <c r="K1394" i="1"/>
  <c r="J1394" i="1"/>
  <c r="I1394" i="1"/>
  <c r="AA1394" i="1"/>
  <c r="Z1394" i="1"/>
  <c r="W1393" i="1"/>
  <c r="V1393" i="1"/>
  <c r="U1393" i="1"/>
  <c r="T1393" i="1"/>
  <c r="S1393" i="1"/>
  <c r="R1393" i="1"/>
  <c r="Q1393" i="1"/>
  <c r="P1393" i="1"/>
  <c r="O1393" i="1"/>
  <c r="N1393" i="1"/>
  <c r="M1393" i="1"/>
  <c r="L1393" i="1"/>
  <c r="K1393" i="1"/>
  <c r="J1393" i="1"/>
  <c r="I1393" i="1"/>
  <c r="AA1393" i="1"/>
  <c r="Z1393" i="1"/>
  <c r="V1392" i="1"/>
  <c r="U1392" i="1"/>
  <c r="T1392" i="1"/>
  <c r="S1392" i="1"/>
  <c r="R1392" i="1"/>
  <c r="Q1392" i="1"/>
  <c r="P1392" i="1"/>
  <c r="O1392" i="1"/>
  <c r="N1392" i="1"/>
  <c r="M1392" i="1"/>
  <c r="L1392" i="1"/>
  <c r="K1392" i="1"/>
  <c r="J1392" i="1"/>
  <c r="I1392" i="1"/>
  <c r="AA1392" i="1"/>
  <c r="Z1392" i="1"/>
  <c r="V1391" i="1"/>
  <c r="U1391" i="1"/>
  <c r="T1391" i="1"/>
  <c r="S1391" i="1"/>
  <c r="R1391" i="1"/>
  <c r="Q1391" i="1"/>
  <c r="P1391" i="1"/>
  <c r="O1391" i="1"/>
  <c r="N1391" i="1"/>
  <c r="M1391" i="1"/>
  <c r="L1391" i="1"/>
  <c r="K1391" i="1"/>
  <c r="J1391" i="1"/>
  <c r="I1391" i="1"/>
  <c r="AA1391" i="1"/>
  <c r="Z1391" i="1"/>
  <c r="W1390" i="1"/>
  <c r="V1390" i="1"/>
  <c r="U1390" i="1"/>
  <c r="T1390" i="1"/>
  <c r="S1390" i="1"/>
  <c r="R1390" i="1"/>
  <c r="Q1390" i="1"/>
  <c r="P1390" i="1"/>
  <c r="O1390" i="1"/>
  <c r="N1390" i="1"/>
  <c r="M1390" i="1"/>
  <c r="L1390" i="1"/>
  <c r="K1390" i="1"/>
  <c r="J1390" i="1"/>
  <c r="I1390" i="1"/>
  <c r="AA1390" i="1"/>
  <c r="Z1390" i="1"/>
  <c r="W1389" i="1"/>
  <c r="V1389" i="1"/>
  <c r="U1389" i="1"/>
  <c r="T1389" i="1"/>
  <c r="S1389" i="1"/>
  <c r="R1389" i="1"/>
  <c r="Q1389" i="1"/>
  <c r="P1389" i="1"/>
  <c r="O1389" i="1"/>
  <c r="N1389" i="1"/>
  <c r="M1389" i="1"/>
  <c r="L1389" i="1"/>
  <c r="K1389" i="1"/>
  <c r="J1389" i="1"/>
  <c r="I1389" i="1"/>
  <c r="AA1389" i="1"/>
  <c r="Z1389" i="1"/>
  <c r="W1388" i="1"/>
  <c r="V1388" i="1"/>
  <c r="U1388" i="1"/>
  <c r="T1388" i="1"/>
  <c r="S1388" i="1"/>
  <c r="R1388" i="1"/>
  <c r="Q1388" i="1"/>
  <c r="P1388" i="1"/>
  <c r="O1388" i="1"/>
  <c r="N1388" i="1"/>
  <c r="M1388" i="1"/>
  <c r="L1388" i="1"/>
  <c r="K1388" i="1"/>
  <c r="J1388" i="1"/>
  <c r="I1388" i="1"/>
  <c r="AA1388" i="1"/>
  <c r="Z1388" i="1"/>
  <c r="W1387" i="1"/>
  <c r="V1387" i="1"/>
  <c r="U1387" i="1"/>
  <c r="T1387" i="1"/>
  <c r="S1387" i="1"/>
  <c r="R1387" i="1"/>
  <c r="Q1387" i="1"/>
  <c r="P1387" i="1"/>
  <c r="O1387" i="1"/>
  <c r="N1387" i="1"/>
  <c r="M1387" i="1"/>
  <c r="L1387" i="1"/>
  <c r="K1387" i="1"/>
  <c r="J1387" i="1"/>
  <c r="I1387" i="1"/>
  <c r="AA1387" i="1"/>
  <c r="Z1387" i="1"/>
  <c r="W1386" i="1"/>
  <c r="V1386" i="1"/>
  <c r="U1386" i="1"/>
  <c r="T1386" i="1"/>
  <c r="S1386" i="1"/>
  <c r="R1386" i="1"/>
  <c r="Q1386" i="1"/>
  <c r="P1386" i="1"/>
  <c r="O1386" i="1"/>
  <c r="N1386" i="1"/>
  <c r="M1386" i="1"/>
  <c r="L1386" i="1"/>
  <c r="K1386" i="1"/>
  <c r="J1386" i="1"/>
  <c r="I1386" i="1"/>
  <c r="AA1386" i="1"/>
  <c r="Z1386" i="1"/>
  <c r="W1385" i="1"/>
  <c r="V1385" i="1"/>
  <c r="U1385" i="1"/>
  <c r="T1385" i="1"/>
  <c r="S1385" i="1"/>
  <c r="R1385" i="1"/>
  <c r="Q1385" i="1"/>
  <c r="P1385" i="1"/>
  <c r="O1385" i="1"/>
  <c r="N1385" i="1"/>
  <c r="M1385" i="1"/>
  <c r="L1385" i="1"/>
  <c r="K1385" i="1"/>
  <c r="J1385" i="1"/>
  <c r="I1385" i="1"/>
  <c r="AA1385" i="1"/>
  <c r="Z1385" i="1"/>
  <c r="W1384" i="1"/>
  <c r="V1384" i="1"/>
  <c r="U1384" i="1"/>
  <c r="T1384" i="1"/>
  <c r="S1384" i="1"/>
  <c r="R1384" i="1"/>
  <c r="Q1384" i="1"/>
  <c r="P1384" i="1"/>
  <c r="O1384" i="1"/>
  <c r="N1384" i="1"/>
  <c r="M1384" i="1"/>
  <c r="L1384" i="1"/>
  <c r="K1384" i="1"/>
  <c r="J1384" i="1"/>
  <c r="I1384" i="1"/>
  <c r="AA1384" i="1"/>
  <c r="Z1384" i="1"/>
  <c r="W1383" i="1"/>
  <c r="V1383" i="1"/>
  <c r="U1383" i="1"/>
  <c r="T1383" i="1"/>
  <c r="S1383" i="1"/>
  <c r="R1383" i="1"/>
  <c r="Q1383" i="1"/>
  <c r="P1383" i="1"/>
  <c r="O1383" i="1"/>
  <c r="N1383" i="1"/>
  <c r="M1383" i="1"/>
  <c r="L1383" i="1"/>
  <c r="K1383" i="1"/>
  <c r="J1383" i="1"/>
  <c r="I1383" i="1"/>
  <c r="AA1383" i="1"/>
  <c r="Z1383" i="1"/>
  <c r="W1382" i="1"/>
  <c r="V1382" i="1"/>
  <c r="U1382" i="1"/>
  <c r="T1382" i="1"/>
  <c r="S1382" i="1"/>
  <c r="R1382" i="1"/>
  <c r="Q1382" i="1"/>
  <c r="P1382" i="1"/>
  <c r="O1382" i="1"/>
  <c r="N1382" i="1"/>
  <c r="M1382" i="1"/>
  <c r="L1382" i="1"/>
  <c r="K1382" i="1"/>
  <c r="J1382" i="1"/>
  <c r="I1382" i="1"/>
  <c r="AA1382" i="1"/>
  <c r="Z1382" i="1"/>
  <c r="W1381" i="1"/>
  <c r="V1381" i="1"/>
  <c r="U1381" i="1"/>
  <c r="T1381" i="1"/>
  <c r="S1381" i="1"/>
  <c r="R1381" i="1"/>
  <c r="Q1381" i="1"/>
  <c r="P1381" i="1"/>
  <c r="O1381" i="1"/>
  <c r="N1381" i="1"/>
  <c r="M1381" i="1"/>
  <c r="L1381" i="1"/>
  <c r="K1381" i="1"/>
  <c r="J1381" i="1"/>
  <c r="I1381" i="1"/>
  <c r="AA1381" i="1"/>
  <c r="Z1381" i="1"/>
  <c r="W1380" i="1"/>
  <c r="V1380" i="1"/>
  <c r="U1380" i="1"/>
  <c r="T1380" i="1"/>
  <c r="S1380" i="1"/>
  <c r="R1380" i="1"/>
  <c r="Q1380" i="1"/>
  <c r="P1380" i="1"/>
  <c r="O1380" i="1"/>
  <c r="N1380" i="1"/>
  <c r="M1380" i="1"/>
  <c r="L1380" i="1"/>
  <c r="K1380" i="1"/>
  <c r="J1380" i="1"/>
  <c r="I1380" i="1"/>
  <c r="AA1380" i="1"/>
  <c r="Z1380" i="1"/>
  <c r="W1379" i="1"/>
  <c r="V1379" i="1"/>
  <c r="U1379" i="1"/>
  <c r="T1379" i="1"/>
  <c r="S1379" i="1"/>
  <c r="R1379" i="1"/>
  <c r="Q1379" i="1"/>
  <c r="P1379" i="1"/>
  <c r="O1379" i="1"/>
  <c r="N1379" i="1"/>
  <c r="M1379" i="1"/>
  <c r="L1379" i="1"/>
  <c r="K1379" i="1"/>
  <c r="J1379" i="1"/>
  <c r="I1379" i="1"/>
  <c r="AA1379" i="1"/>
  <c r="Z1379" i="1"/>
  <c r="W1378" i="1"/>
  <c r="V1378" i="1"/>
  <c r="U1378" i="1"/>
  <c r="T1378" i="1"/>
  <c r="S1378" i="1"/>
  <c r="R1378" i="1"/>
  <c r="Q1378" i="1"/>
  <c r="P1378" i="1"/>
  <c r="O1378" i="1"/>
  <c r="N1378" i="1"/>
  <c r="M1378" i="1"/>
  <c r="L1378" i="1"/>
  <c r="K1378" i="1"/>
  <c r="J1378" i="1"/>
  <c r="I1378" i="1"/>
  <c r="AA1378" i="1"/>
  <c r="Z1378" i="1"/>
  <c r="W1377" i="1"/>
  <c r="V1377" i="1"/>
  <c r="U1377" i="1"/>
  <c r="T1377" i="1"/>
  <c r="S1377" i="1"/>
  <c r="R1377" i="1"/>
  <c r="Q1377" i="1"/>
  <c r="P1377" i="1"/>
  <c r="O1377" i="1"/>
  <c r="N1377" i="1"/>
  <c r="M1377" i="1"/>
  <c r="L1377" i="1"/>
  <c r="K1377" i="1"/>
  <c r="J1377" i="1"/>
  <c r="I1377" i="1"/>
  <c r="AA1377" i="1"/>
  <c r="Z1377" i="1"/>
  <c r="V1376" i="1"/>
  <c r="U1376" i="1"/>
  <c r="T1376" i="1"/>
  <c r="S1376" i="1"/>
  <c r="R1376" i="1"/>
  <c r="Q1376" i="1"/>
  <c r="P1376" i="1"/>
  <c r="O1376" i="1"/>
  <c r="N1376" i="1"/>
  <c r="M1376" i="1"/>
  <c r="L1376" i="1"/>
  <c r="K1376" i="1"/>
  <c r="J1376" i="1"/>
  <c r="I1376" i="1"/>
  <c r="AA1376" i="1"/>
  <c r="Z1376" i="1"/>
  <c r="W1375" i="1"/>
  <c r="V1375" i="1"/>
  <c r="U1375" i="1"/>
  <c r="T1375" i="1"/>
  <c r="S1375" i="1"/>
  <c r="R1375" i="1"/>
  <c r="Q1375" i="1"/>
  <c r="P1375" i="1"/>
  <c r="O1375" i="1"/>
  <c r="N1375" i="1"/>
  <c r="M1375" i="1"/>
  <c r="L1375" i="1"/>
  <c r="K1375" i="1"/>
  <c r="J1375" i="1"/>
  <c r="I1375" i="1"/>
  <c r="AA1375" i="1"/>
  <c r="Z1375" i="1"/>
  <c r="W1374" i="1"/>
  <c r="V1374" i="1"/>
  <c r="U1374" i="1"/>
  <c r="T1374" i="1"/>
  <c r="S1374" i="1"/>
  <c r="R1374" i="1"/>
  <c r="Q1374" i="1"/>
  <c r="P1374" i="1"/>
  <c r="O1374" i="1"/>
  <c r="N1374" i="1"/>
  <c r="M1374" i="1"/>
  <c r="L1374" i="1"/>
  <c r="K1374" i="1"/>
  <c r="J1374" i="1"/>
  <c r="I1374" i="1"/>
  <c r="AA1374" i="1"/>
  <c r="Z1374" i="1"/>
  <c r="V1373" i="1"/>
  <c r="U1373" i="1"/>
  <c r="T1373" i="1"/>
  <c r="S1373" i="1"/>
  <c r="R1373" i="1"/>
  <c r="Q1373" i="1"/>
  <c r="P1373" i="1"/>
  <c r="O1373" i="1"/>
  <c r="N1373" i="1"/>
  <c r="M1373" i="1"/>
  <c r="L1373" i="1"/>
  <c r="K1373" i="1"/>
  <c r="J1373" i="1"/>
  <c r="I1373" i="1"/>
  <c r="AA1373" i="1"/>
  <c r="Z1373" i="1"/>
  <c r="W1372" i="1"/>
  <c r="V1372" i="1"/>
  <c r="U1372" i="1"/>
  <c r="T1372" i="1"/>
  <c r="S1372" i="1"/>
  <c r="R1372" i="1"/>
  <c r="Q1372" i="1"/>
  <c r="P1372" i="1"/>
  <c r="O1372" i="1"/>
  <c r="N1372" i="1"/>
  <c r="M1372" i="1"/>
  <c r="L1372" i="1"/>
  <c r="K1372" i="1"/>
  <c r="J1372" i="1"/>
  <c r="I1372" i="1"/>
  <c r="AA1372" i="1"/>
  <c r="Z1372" i="1"/>
  <c r="V1371" i="1"/>
  <c r="U1371" i="1"/>
  <c r="T1371" i="1"/>
  <c r="S1371" i="1"/>
  <c r="R1371" i="1"/>
  <c r="Q1371" i="1"/>
  <c r="P1371" i="1"/>
  <c r="O1371" i="1"/>
  <c r="N1371" i="1"/>
  <c r="M1371" i="1"/>
  <c r="L1371" i="1"/>
  <c r="K1371" i="1"/>
  <c r="J1371" i="1"/>
  <c r="I1371" i="1"/>
  <c r="AA1371" i="1"/>
  <c r="Z1371" i="1"/>
  <c r="W1370" i="1"/>
  <c r="V1370" i="1"/>
  <c r="U1370" i="1"/>
  <c r="T1370" i="1"/>
  <c r="S1370" i="1"/>
  <c r="R1370" i="1"/>
  <c r="Q1370" i="1"/>
  <c r="P1370" i="1"/>
  <c r="O1370" i="1"/>
  <c r="N1370" i="1"/>
  <c r="M1370" i="1"/>
  <c r="L1370" i="1"/>
  <c r="K1370" i="1"/>
  <c r="J1370" i="1"/>
  <c r="I1370" i="1"/>
  <c r="AA1370" i="1"/>
  <c r="Z1370" i="1"/>
  <c r="W1369" i="1"/>
  <c r="V1369" i="1"/>
  <c r="U1369" i="1"/>
  <c r="T1369" i="1"/>
  <c r="S1369" i="1"/>
  <c r="R1369" i="1"/>
  <c r="Q1369" i="1"/>
  <c r="P1369" i="1"/>
  <c r="O1369" i="1"/>
  <c r="N1369" i="1"/>
  <c r="M1369" i="1"/>
  <c r="L1369" i="1"/>
  <c r="K1369" i="1"/>
  <c r="J1369" i="1"/>
  <c r="I1369" i="1"/>
  <c r="AA1369" i="1"/>
  <c r="Z1369" i="1"/>
  <c r="W1368" i="1"/>
  <c r="V1368" i="1"/>
  <c r="U1368" i="1"/>
  <c r="T1368" i="1"/>
  <c r="S1368" i="1"/>
  <c r="R1368" i="1"/>
  <c r="Q1368" i="1"/>
  <c r="P1368" i="1"/>
  <c r="O1368" i="1"/>
  <c r="N1368" i="1"/>
  <c r="M1368" i="1"/>
  <c r="L1368" i="1"/>
  <c r="K1368" i="1"/>
  <c r="J1368" i="1"/>
  <c r="I1368" i="1"/>
  <c r="AA1368" i="1"/>
  <c r="Z1368" i="1"/>
  <c r="W1367" i="1"/>
  <c r="V1367" i="1"/>
  <c r="U1367" i="1"/>
  <c r="T1367" i="1"/>
  <c r="S1367" i="1"/>
  <c r="R1367" i="1"/>
  <c r="Q1367" i="1"/>
  <c r="P1367" i="1"/>
  <c r="O1367" i="1"/>
  <c r="N1367" i="1"/>
  <c r="M1367" i="1"/>
  <c r="L1367" i="1"/>
  <c r="K1367" i="1"/>
  <c r="J1367" i="1"/>
  <c r="I1367" i="1"/>
  <c r="AA1367" i="1"/>
  <c r="Z1367" i="1"/>
  <c r="W1366" i="1"/>
  <c r="V1366" i="1"/>
  <c r="U1366" i="1"/>
  <c r="T1366" i="1"/>
  <c r="S1366" i="1"/>
  <c r="R1366" i="1"/>
  <c r="Q1366" i="1"/>
  <c r="P1366" i="1"/>
  <c r="O1366" i="1"/>
  <c r="N1366" i="1"/>
  <c r="M1366" i="1"/>
  <c r="L1366" i="1"/>
  <c r="K1366" i="1"/>
  <c r="J1366" i="1"/>
  <c r="I1366" i="1"/>
  <c r="AA1366" i="1"/>
  <c r="Z1366" i="1"/>
  <c r="W1365" i="1"/>
  <c r="V1365" i="1"/>
  <c r="U1365" i="1"/>
  <c r="T1365" i="1"/>
  <c r="S1365" i="1"/>
  <c r="R1365" i="1"/>
  <c r="Q1365" i="1"/>
  <c r="P1365" i="1"/>
  <c r="O1365" i="1"/>
  <c r="N1365" i="1"/>
  <c r="M1365" i="1"/>
  <c r="L1365" i="1"/>
  <c r="K1365" i="1"/>
  <c r="J1365" i="1"/>
  <c r="I1365" i="1"/>
  <c r="AA1365" i="1"/>
  <c r="Z1365" i="1"/>
  <c r="W1364" i="1"/>
  <c r="V1364" i="1"/>
  <c r="U1364" i="1"/>
  <c r="T1364" i="1"/>
  <c r="S1364" i="1"/>
  <c r="R1364" i="1"/>
  <c r="Q1364" i="1"/>
  <c r="P1364" i="1"/>
  <c r="O1364" i="1"/>
  <c r="N1364" i="1"/>
  <c r="M1364" i="1"/>
  <c r="L1364" i="1"/>
  <c r="K1364" i="1"/>
  <c r="J1364" i="1"/>
  <c r="I1364" i="1"/>
  <c r="AA1364" i="1"/>
  <c r="Z1364" i="1"/>
  <c r="W1363" i="1"/>
  <c r="V1363" i="1"/>
  <c r="U1363" i="1"/>
  <c r="T1363" i="1"/>
  <c r="S1363" i="1"/>
  <c r="R1363" i="1"/>
  <c r="Q1363" i="1"/>
  <c r="P1363" i="1"/>
  <c r="O1363" i="1"/>
  <c r="N1363" i="1"/>
  <c r="M1363" i="1"/>
  <c r="L1363" i="1"/>
  <c r="K1363" i="1"/>
  <c r="J1363" i="1"/>
  <c r="I1363" i="1"/>
  <c r="AA1363" i="1"/>
  <c r="Z1363" i="1"/>
  <c r="W1362" i="1"/>
  <c r="V1362" i="1"/>
  <c r="U1362" i="1"/>
  <c r="T1362" i="1"/>
  <c r="S1362" i="1"/>
  <c r="R1362" i="1"/>
  <c r="Q1362" i="1"/>
  <c r="P1362" i="1"/>
  <c r="O1362" i="1"/>
  <c r="N1362" i="1"/>
  <c r="M1362" i="1"/>
  <c r="L1362" i="1"/>
  <c r="K1362" i="1"/>
  <c r="J1362" i="1"/>
  <c r="I1362" i="1"/>
  <c r="AA1362" i="1"/>
  <c r="Z1362" i="1"/>
  <c r="W1361" i="1"/>
  <c r="V1361" i="1"/>
  <c r="U1361" i="1"/>
  <c r="T1361" i="1"/>
  <c r="S1361" i="1"/>
  <c r="R1361" i="1"/>
  <c r="Q1361" i="1"/>
  <c r="P1361" i="1"/>
  <c r="O1361" i="1"/>
  <c r="N1361" i="1"/>
  <c r="M1361" i="1"/>
  <c r="L1361" i="1"/>
  <c r="K1361" i="1"/>
  <c r="J1361" i="1"/>
  <c r="I1361" i="1"/>
  <c r="AA1361" i="1"/>
  <c r="Z1361" i="1"/>
  <c r="W1360" i="1"/>
  <c r="V1360" i="1"/>
  <c r="U1360" i="1"/>
  <c r="T1360" i="1"/>
  <c r="S1360" i="1"/>
  <c r="R1360" i="1"/>
  <c r="Q1360" i="1"/>
  <c r="P1360" i="1"/>
  <c r="O1360" i="1"/>
  <c r="N1360" i="1"/>
  <c r="M1360" i="1"/>
  <c r="L1360" i="1"/>
  <c r="K1360" i="1"/>
  <c r="J1360" i="1"/>
  <c r="I1360" i="1"/>
  <c r="AA1360" i="1"/>
  <c r="Z1360" i="1"/>
  <c r="W1359" i="1"/>
  <c r="V1359" i="1"/>
  <c r="U1359" i="1"/>
  <c r="T1359" i="1"/>
  <c r="S1359" i="1"/>
  <c r="R1359" i="1"/>
  <c r="Q1359" i="1"/>
  <c r="P1359" i="1"/>
  <c r="O1359" i="1"/>
  <c r="N1359" i="1"/>
  <c r="M1359" i="1"/>
  <c r="L1359" i="1"/>
  <c r="K1359" i="1"/>
  <c r="J1359" i="1"/>
  <c r="I1359" i="1"/>
  <c r="AA1359" i="1"/>
  <c r="Z1359" i="1"/>
  <c r="W1358" i="1"/>
  <c r="V1358" i="1"/>
  <c r="U1358" i="1"/>
  <c r="T1358" i="1"/>
  <c r="S1358" i="1"/>
  <c r="R1358" i="1"/>
  <c r="Q1358" i="1"/>
  <c r="P1358" i="1"/>
  <c r="O1358" i="1"/>
  <c r="N1358" i="1"/>
  <c r="M1358" i="1"/>
  <c r="L1358" i="1"/>
  <c r="K1358" i="1"/>
  <c r="J1358" i="1"/>
  <c r="I1358" i="1"/>
  <c r="AA1358" i="1"/>
  <c r="Z1358" i="1"/>
  <c r="W1357" i="1"/>
  <c r="V1357" i="1"/>
  <c r="U1357" i="1"/>
  <c r="T1357" i="1"/>
  <c r="S1357" i="1"/>
  <c r="R1357" i="1"/>
  <c r="Q1357" i="1"/>
  <c r="P1357" i="1"/>
  <c r="O1357" i="1"/>
  <c r="N1357" i="1"/>
  <c r="M1357" i="1"/>
  <c r="L1357" i="1"/>
  <c r="K1357" i="1"/>
  <c r="J1357" i="1"/>
  <c r="I1357" i="1"/>
  <c r="AA1357" i="1"/>
  <c r="Z1357" i="1"/>
  <c r="V1356" i="1"/>
  <c r="U1356" i="1"/>
  <c r="T1356" i="1"/>
  <c r="S1356" i="1"/>
  <c r="R1356" i="1"/>
  <c r="Q1356" i="1"/>
  <c r="P1356" i="1"/>
  <c r="O1356" i="1"/>
  <c r="N1356" i="1"/>
  <c r="M1356" i="1"/>
  <c r="L1356" i="1"/>
  <c r="K1356" i="1"/>
  <c r="J1356" i="1"/>
  <c r="I1356" i="1"/>
  <c r="AA1356" i="1"/>
  <c r="Z1356" i="1"/>
  <c r="W1355" i="1"/>
  <c r="V1355" i="1"/>
  <c r="U1355" i="1"/>
  <c r="T1355" i="1"/>
  <c r="S1355" i="1"/>
  <c r="R1355" i="1"/>
  <c r="Q1355" i="1"/>
  <c r="P1355" i="1"/>
  <c r="O1355" i="1"/>
  <c r="N1355" i="1"/>
  <c r="M1355" i="1"/>
  <c r="L1355" i="1"/>
  <c r="K1355" i="1"/>
  <c r="J1355" i="1"/>
  <c r="I1355" i="1"/>
  <c r="AA1355" i="1"/>
  <c r="Z1355" i="1"/>
  <c r="W1354" i="1"/>
  <c r="V1354" i="1"/>
  <c r="U1354" i="1"/>
  <c r="T1354" i="1"/>
  <c r="S1354" i="1"/>
  <c r="R1354" i="1"/>
  <c r="Q1354" i="1"/>
  <c r="P1354" i="1"/>
  <c r="O1354" i="1"/>
  <c r="N1354" i="1"/>
  <c r="M1354" i="1"/>
  <c r="L1354" i="1"/>
  <c r="K1354" i="1"/>
  <c r="J1354" i="1"/>
  <c r="I1354" i="1"/>
  <c r="AA1354" i="1"/>
  <c r="Z1354" i="1"/>
  <c r="V1353" i="1"/>
  <c r="U1353" i="1"/>
  <c r="T1353" i="1"/>
  <c r="S1353" i="1"/>
  <c r="R1353" i="1"/>
  <c r="Q1353" i="1"/>
  <c r="P1353" i="1"/>
  <c r="O1353" i="1"/>
  <c r="N1353" i="1"/>
  <c r="M1353" i="1"/>
  <c r="L1353" i="1"/>
  <c r="K1353" i="1"/>
  <c r="J1353" i="1"/>
  <c r="I1353" i="1"/>
  <c r="AA1353" i="1"/>
  <c r="Z1353" i="1"/>
  <c r="W1352" i="1"/>
  <c r="V1352" i="1"/>
  <c r="U1352" i="1"/>
  <c r="T1352" i="1"/>
  <c r="S1352" i="1"/>
  <c r="R1352" i="1"/>
  <c r="Q1352" i="1"/>
  <c r="P1352" i="1"/>
  <c r="O1352" i="1"/>
  <c r="N1352" i="1"/>
  <c r="M1352" i="1"/>
  <c r="L1352" i="1"/>
  <c r="K1352" i="1"/>
  <c r="J1352" i="1"/>
  <c r="I1352" i="1"/>
  <c r="AA1352" i="1"/>
  <c r="Z1352" i="1"/>
  <c r="V1351" i="1"/>
  <c r="U1351" i="1"/>
  <c r="T1351" i="1"/>
  <c r="S1351" i="1"/>
  <c r="R1351" i="1"/>
  <c r="Q1351" i="1"/>
  <c r="P1351" i="1"/>
  <c r="O1351" i="1"/>
  <c r="N1351" i="1"/>
  <c r="M1351" i="1"/>
  <c r="L1351" i="1"/>
  <c r="K1351" i="1"/>
  <c r="J1351" i="1"/>
  <c r="I1351" i="1"/>
  <c r="AA1351" i="1"/>
  <c r="Z1351" i="1"/>
  <c r="V1350" i="1"/>
  <c r="U1350" i="1"/>
  <c r="T1350" i="1"/>
  <c r="S1350" i="1"/>
  <c r="R1350" i="1"/>
  <c r="Q1350" i="1"/>
  <c r="P1350" i="1"/>
  <c r="O1350" i="1"/>
  <c r="N1350" i="1"/>
  <c r="M1350" i="1"/>
  <c r="L1350" i="1"/>
  <c r="K1350" i="1"/>
  <c r="J1350" i="1"/>
  <c r="I1350" i="1"/>
  <c r="AA1350" i="1"/>
  <c r="Z1350" i="1"/>
  <c r="W1349" i="1"/>
  <c r="V1349" i="1"/>
  <c r="U1349" i="1"/>
  <c r="T1349" i="1"/>
  <c r="S1349" i="1"/>
  <c r="R1349" i="1"/>
  <c r="Q1349" i="1"/>
  <c r="P1349" i="1"/>
  <c r="O1349" i="1"/>
  <c r="N1349" i="1"/>
  <c r="M1349" i="1"/>
  <c r="L1349" i="1"/>
  <c r="K1349" i="1"/>
  <c r="J1349" i="1"/>
  <c r="I1349" i="1"/>
  <c r="AA1349" i="1"/>
  <c r="Z1349" i="1"/>
  <c r="W1348" i="1"/>
  <c r="V1348" i="1"/>
  <c r="U1348" i="1"/>
  <c r="T1348" i="1"/>
  <c r="S1348" i="1"/>
  <c r="R1348" i="1"/>
  <c r="Q1348" i="1"/>
  <c r="P1348" i="1"/>
  <c r="O1348" i="1"/>
  <c r="N1348" i="1"/>
  <c r="M1348" i="1"/>
  <c r="L1348" i="1"/>
  <c r="K1348" i="1"/>
  <c r="J1348" i="1"/>
  <c r="I1348" i="1"/>
  <c r="AA1348" i="1"/>
  <c r="Z1348" i="1"/>
  <c r="W1347" i="1"/>
  <c r="V1347" i="1"/>
  <c r="U1347" i="1"/>
  <c r="T1347" i="1"/>
  <c r="S1347" i="1"/>
  <c r="R1347" i="1"/>
  <c r="Q1347" i="1"/>
  <c r="P1347" i="1"/>
  <c r="O1347" i="1"/>
  <c r="N1347" i="1"/>
  <c r="M1347" i="1"/>
  <c r="L1347" i="1"/>
  <c r="K1347" i="1"/>
  <c r="J1347" i="1"/>
  <c r="I1347" i="1"/>
  <c r="AA1347" i="1"/>
  <c r="Z1347" i="1"/>
  <c r="V1346" i="1"/>
  <c r="U1346" i="1"/>
  <c r="T1346" i="1"/>
  <c r="S1346" i="1"/>
  <c r="R1346" i="1"/>
  <c r="Q1346" i="1"/>
  <c r="P1346" i="1"/>
  <c r="O1346" i="1"/>
  <c r="N1346" i="1"/>
  <c r="M1346" i="1"/>
  <c r="L1346" i="1"/>
  <c r="K1346" i="1"/>
  <c r="J1346" i="1"/>
  <c r="I1346" i="1"/>
  <c r="AA1346" i="1"/>
  <c r="Z1346" i="1"/>
  <c r="V1345" i="1"/>
  <c r="U1345" i="1"/>
  <c r="T1345" i="1"/>
  <c r="S1345" i="1"/>
  <c r="R1345" i="1"/>
  <c r="Q1345" i="1"/>
  <c r="P1345" i="1"/>
  <c r="O1345" i="1"/>
  <c r="N1345" i="1"/>
  <c r="M1345" i="1"/>
  <c r="L1345" i="1"/>
  <c r="K1345" i="1"/>
  <c r="J1345" i="1"/>
  <c r="I1345" i="1"/>
  <c r="AA1345" i="1"/>
  <c r="Z1345" i="1"/>
  <c r="W1344" i="1"/>
  <c r="V1344" i="1"/>
  <c r="U1344" i="1"/>
  <c r="T1344" i="1"/>
  <c r="S1344" i="1"/>
  <c r="R1344" i="1"/>
  <c r="Q1344" i="1"/>
  <c r="P1344" i="1"/>
  <c r="O1344" i="1"/>
  <c r="N1344" i="1"/>
  <c r="M1344" i="1"/>
  <c r="L1344" i="1"/>
  <c r="K1344" i="1"/>
  <c r="J1344" i="1"/>
  <c r="I1344" i="1"/>
  <c r="AA1344" i="1"/>
  <c r="Z1344" i="1"/>
  <c r="W1343" i="1"/>
  <c r="V1343" i="1"/>
  <c r="U1343" i="1"/>
  <c r="T1343" i="1"/>
  <c r="S1343" i="1"/>
  <c r="R1343" i="1"/>
  <c r="Q1343" i="1"/>
  <c r="P1343" i="1"/>
  <c r="O1343" i="1"/>
  <c r="N1343" i="1"/>
  <c r="M1343" i="1"/>
  <c r="L1343" i="1"/>
  <c r="K1343" i="1"/>
  <c r="J1343" i="1"/>
  <c r="I1343" i="1"/>
  <c r="AA1343" i="1"/>
  <c r="Z1343" i="1"/>
  <c r="V1342" i="1"/>
  <c r="U1342" i="1"/>
  <c r="T1342" i="1"/>
  <c r="S1342" i="1"/>
  <c r="R1342" i="1"/>
  <c r="Q1342" i="1"/>
  <c r="P1342" i="1"/>
  <c r="O1342" i="1"/>
  <c r="N1342" i="1"/>
  <c r="M1342" i="1"/>
  <c r="L1342" i="1"/>
  <c r="K1342" i="1"/>
  <c r="J1342" i="1"/>
  <c r="I1342" i="1"/>
  <c r="AA1342" i="1"/>
  <c r="Z1342" i="1"/>
  <c r="V1341" i="1"/>
  <c r="U1341" i="1"/>
  <c r="T1341" i="1"/>
  <c r="S1341" i="1"/>
  <c r="R1341" i="1"/>
  <c r="Q1341" i="1"/>
  <c r="P1341" i="1"/>
  <c r="O1341" i="1"/>
  <c r="N1341" i="1"/>
  <c r="M1341" i="1"/>
  <c r="L1341" i="1"/>
  <c r="K1341" i="1"/>
  <c r="J1341" i="1"/>
  <c r="I1341" i="1"/>
  <c r="AA1341" i="1"/>
  <c r="Z1341" i="1"/>
  <c r="W1340" i="1"/>
  <c r="V1340" i="1"/>
  <c r="U1340" i="1"/>
  <c r="T1340" i="1"/>
  <c r="S1340" i="1"/>
  <c r="R1340" i="1"/>
  <c r="Q1340" i="1"/>
  <c r="P1340" i="1"/>
  <c r="O1340" i="1"/>
  <c r="N1340" i="1"/>
  <c r="M1340" i="1"/>
  <c r="L1340" i="1"/>
  <c r="K1340" i="1"/>
  <c r="J1340" i="1"/>
  <c r="I1340" i="1"/>
  <c r="AA1340" i="1"/>
  <c r="Z1340" i="1"/>
  <c r="W1339" i="1"/>
  <c r="V1339" i="1"/>
  <c r="U1339" i="1"/>
  <c r="T1339" i="1"/>
  <c r="S1339" i="1"/>
  <c r="R1339" i="1"/>
  <c r="Q1339" i="1"/>
  <c r="P1339" i="1"/>
  <c r="O1339" i="1"/>
  <c r="N1339" i="1"/>
  <c r="M1339" i="1"/>
  <c r="L1339" i="1"/>
  <c r="K1339" i="1"/>
  <c r="J1339" i="1"/>
  <c r="I1339" i="1"/>
  <c r="AA1339" i="1"/>
  <c r="Z1339" i="1"/>
  <c r="W1338" i="1"/>
  <c r="V1338" i="1"/>
  <c r="U1338" i="1"/>
  <c r="T1338" i="1"/>
  <c r="S1338" i="1"/>
  <c r="R1338" i="1"/>
  <c r="Q1338" i="1"/>
  <c r="P1338" i="1"/>
  <c r="O1338" i="1"/>
  <c r="N1338" i="1"/>
  <c r="M1338" i="1"/>
  <c r="L1338" i="1"/>
  <c r="K1338" i="1"/>
  <c r="J1338" i="1"/>
  <c r="I1338" i="1"/>
  <c r="AA1338" i="1"/>
  <c r="Z1338" i="1"/>
  <c r="W1337" i="1"/>
  <c r="V1337" i="1"/>
  <c r="U1337" i="1"/>
  <c r="T1337" i="1"/>
  <c r="S1337" i="1"/>
  <c r="R1337" i="1"/>
  <c r="Q1337" i="1"/>
  <c r="P1337" i="1"/>
  <c r="O1337" i="1"/>
  <c r="N1337" i="1"/>
  <c r="M1337" i="1"/>
  <c r="L1337" i="1"/>
  <c r="K1337" i="1"/>
  <c r="J1337" i="1"/>
  <c r="I1337" i="1"/>
  <c r="AA1337" i="1"/>
  <c r="Z1337" i="1"/>
  <c r="W1336" i="1"/>
  <c r="V1336" i="1"/>
  <c r="U1336" i="1"/>
  <c r="T1336" i="1"/>
  <c r="S1336" i="1"/>
  <c r="R1336" i="1"/>
  <c r="Q1336" i="1"/>
  <c r="P1336" i="1"/>
  <c r="O1336" i="1"/>
  <c r="N1336" i="1"/>
  <c r="M1336" i="1"/>
  <c r="L1336" i="1"/>
  <c r="K1336" i="1"/>
  <c r="J1336" i="1"/>
  <c r="I1336" i="1"/>
  <c r="AA1336" i="1"/>
  <c r="Z1336" i="1"/>
  <c r="W1335" i="1"/>
  <c r="V1335" i="1"/>
  <c r="U1335" i="1"/>
  <c r="T1335" i="1"/>
  <c r="S1335" i="1"/>
  <c r="R1335" i="1"/>
  <c r="Q1335" i="1"/>
  <c r="P1335" i="1"/>
  <c r="O1335" i="1"/>
  <c r="N1335" i="1"/>
  <c r="M1335" i="1"/>
  <c r="L1335" i="1"/>
  <c r="K1335" i="1"/>
  <c r="J1335" i="1"/>
  <c r="I1335" i="1"/>
  <c r="AA1335" i="1"/>
  <c r="Z1335" i="1"/>
  <c r="W1334" i="1"/>
  <c r="V1334" i="1"/>
  <c r="U1334" i="1"/>
  <c r="T1334" i="1"/>
  <c r="S1334" i="1"/>
  <c r="R1334" i="1"/>
  <c r="Q1334" i="1"/>
  <c r="P1334" i="1"/>
  <c r="O1334" i="1"/>
  <c r="N1334" i="1"/>
  <c r="M1334" i="1"/>
  <c r="L1334" i="1"/>
  <c r="K1334" i="1"/>
  <c r="J1334" i="1"/>
  <c r="I1334" i="1"/>
  <c r="AA1334" i="1"/>
  <c r="Z1334" i="1"/>
  <c r="W1333" i="1"/>
  <c r="V1333" i="1"/>
  <c r="U1333" i="1"/>
  <c r="T1333" i="1"/>
  <c r="S1333" i="1"/>
  <c r="R1333" i="1"/>
  <c r="Q1333" i="1"/>
  <c r="P1333" i="1"/>
  <c r="O1333" i="1"/>
  <c r="N1333" i="1"/>
  <c r="M1333" i="1"/>
  <c r="L1333" i="1"/>
  <c r="K1333" i="1"/>
  <c r="J1333" i="1"/>
  <c r="I1333" i="1"/>
  <c r="AA1333" i="1"/>
  <c r="Z1333" i="1"/>
  <c r="W1332" i="1"/>
  <c r="V1332" i="1"/>
  <c r="U1332" i="1"/>
  <c r="T1332" i="1"/>
  <c r="S1332" i="1"/>
  <c r="R1332" i="1"/>
  <c r="Q1332" i="1"/>
  <c r="P1332" i="1"/>
  <c r="O1332" i="1"/>
  <c r="N1332" i="1"/>
  <c r="M1332" i="1"/>
  <c r="L1332" i="1"/>
  <c r="K1332" i="1"/>
  <c r="J1332" i="1"/>
  <c r="I1332" i="1"/>
  <c r="AA1332" i="1"/>
  <c r="Z1332" i="1"/>
  <c r="W1331" i="1"/>
  <c r="V1331" i="1"/>
  <c r="U1331" i="1"/>
  <c r="T1331" i="1"/>
  <c r="S1331" i="1"/>
  <c r="R1331" i="1"/>
  <c r="Q1331" i="1"/>
  <c r="P1331" i="1"/>
  <c r="O1331" i="1"/>
  <c r="N1331" i="1"/>
  <c r="M1331" i="1"/>
  <c r="L1331" i="1"/>
  <c r="K1331" i="1"/>
  <c r="J1331" i="1"/>
  <c r="I1331" i="1"/>
  <c r="AA1331" i="1"/>
  <c r="Z1331" i="1"/>
  <c r="W1330" i="1"/>
  <c r="V1330" i="1"/>
  <c r="U1330" i="1"/>
  <c r="T1330" i="1"/>
  <c r="S1330" i="1"/>
  <c r="R1330" i="1"/>
  <c r="Q1330" i="1"/>
  <c r="P1330" i="1"/>
  <c r="O1330" i="1"/>
  <c r="N1330" i="1"/>
  <c r="M1330" i="1"/>
  <c r="L1330" i="1"/>
  <c r="K1330" i="1"/>
  <c r="J1330" i="1"/>
  <c r="I1330" i="1"/>
  <c r="AA1330" i="1"/>
  <c r="Z1330" i="1"/>
  <c r="W1329" i="1"/>
  <c r="V1329" i="1"/>
  <c r="U1329" i="1"/>
  <c r="T1329" i="1"/>
  <c r="S1329" i="1"/>
  <c r="R1329" i="1"/>
  <c r="Q1329" i="1"/>
  <c r="P1329" i="1"/>
  <c r="O1329" i="1"/>
  <c r="N1329" i="1"/>
  <c r="M1329" i="1"/>
  <c r="L1329" i="1"/>
  <c r="K1329" i="1"/>
  <c r="J1329" i="1"/>
  <c r="I1329" i="1"/>
  <c r="AA1329" i="1"/>
  <c r="Z1329" i="1"/>
  <c r="W1328" i="1"/>
  <c r="V1328" i="1"/>
  <c r="U1328" i="1"/>
  <c r="T1328" i="1"/>
  <c r="S1328" i="1"/>
  <c r="R1328" i="1"/>
  <c r="Q1328" i="1"/>
  <c r="P1328" i="1"/>
  <c r="O1328" i="1"/>
  <c r="N1328" i="1"/>
  <c r="M1328" i="1"/>
  <c r="L1328" i="1"/>
  <c r="K1328" i="1"/>
  <c r="J1328" i="1"/>
  <c r="I1328" i="1"/>
  <c r="AA1328" i="1"/>
  <c r="Z1328" i="1"/>
  <c r="W1327" i="1"/>
  <c r="V1327" i="1"/>
  <c r="U1327" i="1"/>
  <c r="T1327" i="1"/>
  <c r="S1327" i="1"/>
  <c r="R1327" i="1"/>
  <c r="Q1327" i="1"/>
  <c r="P1327" i="1"/>
  <c r="O1327" i="1"/>
  <c r="N1327" i="1"/>
  <c r="M1327" i="1"/>
  <c r="L1327" i="1"/>
  <c r="K1327" i="1"/>
  <c r="J1327" i="1"/>
  <c r="I1327" i="1"/>
  <c r="AA1327" i="1"/>
  <c r="Z1327" i="1"/>
  <c r="W1326" i="1"/>
  <c r="V1326" i="1"/>
  <c r="U1326" i="1"/>
  <c r="T1326" i="1"/>
  <c r="S1326" i="1"/>
  <c r="R1326" i="1"/>
  <c r="Q1326" i="1"/>
  <c r="P1326" i="1"/>
  <c r="O1326" i="1"/>
  <c r="N1326" i="1"/>
  <c r="M1326" i="1"/>
  <c r="L1326" i="1"/>
  <c r="K1326" i="1"/>
  <c r="J1326" i="1"/>
  <c r="I1326" i="1"/>
  <c r="AA1326" i="1"/>
  <c r="Z1326" i="1"/>
  <c r="W1325" i="1"/>
  <c r="V1325" i="1"/>
  <c r="U1325" i="1"/>
  <c r="T1325" i="1"/>
  <c r="S1325" i="1"/>
  <c r="R1325" i="1"/>
  <c r="Q1325" i="1"/>
  <c r="P1325" i="1"/>
  <c r="O1325" i="1"/>
  <c r="N1325" i="1"/>
  <c r="M1325" i="1"/>
  <c r="L1325" i="1"/>
  <c r="K1325" i="1"/>
  <c r="J1325" i="1"/>
  <c r="I1325" i="1"/>
  <c r="AA1325" i="1"/>
  <c r="Z1325" i="1"/>
  <c r="W1324" i="1"/>
  <c r="V1324" i="1"/>
  <c r="U1324" i="1"/>
  <c r="T1324" i="1"/>
  <c r="S1324" i="1"/>
  <c r="R1324" i="1"/>
  <c r="Q1324" i="1"/>
  <c r="P1324" i="1"/>
  <c r="O1324" i="1"/>
  <c r="N1324" i="1"/>
  <c r="M1324" i="1"/>
  <c r="L1324" i="1"/>
  <c r="K1324" i="1"/>
  <c r="J1324" i="1"/>
  <c r="I1324" i="1"/>
  <c r="AA1324" i="1"/>
  <c r="Z1324" i="1"/>
  <c r="W1323" i="1"/>
  <c r="V1323" i="1"/>
  <c r="U1323" i="1"/>
  <c r="T1323" i="1"/>
  <c r="S1323" i="1"/>
  <c r="R1323" i="1"/>
  <c r="Q1323" i="1"/>
  <c r="P1323" i="1"/>
  <c r="O1323" i="1"/>
  <c r="N1323" i="1"/>
  <c r="M1323" i="1"/>
  <c r="L1323" i="1"/>
  <c r="K1323" i="1"/>
  <c r="J1323" i="1"/>
  <c r="I1323" i="1"/>
  <c r="AA1323" i="1"/>
  <c r="Z1323" i="1"/>
  <c r="W1322" i="1"/>
  <c r="V1322" i="1"/>
  <c r="U1322" i="1"/>
  <c r="T1322" i="1"/>
  <c r="S1322" i="1"/>
  <c r="R1322" i="1"/>
  <c r="Q1322" i="1"/>
  <c r="P1322" i="1"/>
  <c r="O1322" i="1"/>
  <c r="N1322" i="1"/>
  <c r="M1322" i="1"/>
  <c r="L1322" i="1"/>
  <c r="K1322" i="1"/>
  <c r="J1322" i="1"/>
  <c r="I1322" i="1"/>
  <c r="AA1322" i="1"/>
  <c r="Z1322" i="1"/>
  <c r="V1321" i="1"/>
  <c r="U1321" i="1"/>
  <c r="T1321" i="1"/>
  <c r="S1321" i="1"/>
  <c r="R1321" i="1"/>
  <c r="Q1321" i="1"/>
  <c r="P1321" i="1"/>
  <c r="O1321" i="1"/>
  <c r="N1321" i="1"/>
  <c r="M1321" i="1"/>
  <c r="L1321" i="1"/>
  <c r="K1321" i="1"/>
  <c r="J1321" i="1"/>
  <c r="I1321" i="1"/>
  <c r="AA1321" i="1"/>
  <c r="Z1321" i="1"/>
  <c r="V1320" i="1"/>
  <c r="U1320" i="1"/>
  <c r="T1320" i="1"/>
  <c r="S1320" i="1"/>
  <c r="R1320" i="1"/>
  <c r="Q1320" i="1"/>
  <c r="P1320" i="1"/>
  <c r="O1320" i="1"/>
  <c r="N1320" i="1"/>
  <c r="M1320" i="1"/>
  <c r="L1320" i="1"/>
  <c r="K1320" i="1"/>
  <c r="J1320" i="1"/>
  <c r="I1320" i="1"/>
  <c r="AA1320" i="1"/>
  <c r="Z1320" i="1"/>
  <c r="V1319" i="1"/>
  <c r="U1319" i="1"/>
  <c r="T1319" i="1"/>
  <c r="S1319" i="1"/>
  <c r="R1319" i="1"/>
  <c r="Q1319" i="1"/>
  <c r="P1319" i="1"/>
  <c r="O1319" i="1"/>
  <c r="N1319" i="1"/>
  <c r="M1319" i="1"/>
  <c r="L1319" i="1"/>
  <c r="K1319" i="1"/>
  <c r="J1319" i="1"/>
  <c r="I1319" i="1"/>
  <c r="AA1319" i="1"/>
  <c r="Z1319" i="1"/>
  <c r="V1318" i="1"/>
  <c r="U1318" i="1"/>
  <c r="T1318" i="1"/>
  <c r="S1318" i="1"/>
  <c r="R1318" i="1"/>
  <c r="Q1318" i="1"/>
  <c r="P1318" i="1"/>
  <c r="O1318" i="1"/>
  <c r="N1318" i="1"/>
  <c r="M1318" i="1"/>
  <c r="L1318" i="1"/>
  <c r="K1318" i="1"/>
  <c r="J1318" i="1"/>
  <c r="I1318" i="1"/>
  <c r="AA1318" i="1"/>
  <c r="Z1318" i="1"/>
  <c r="V1317" i="1"/>
  <c r="U1317" i="1"/>
  <c r="T1317" i="1"/>
  <c r="S1317" i="1"/>
  <c r="R1317" i="1"/>
  <c r="Q1317" i="1"/>
  <c r="P1317" i="1"/>
  <c r="O1317" i="1"/>
  <c r="N1317" i="1"/>
  <c r="M1317" i="1"/>
  <c r="L1317" i="1"/>
  <c r="K1317" i="1"/>
  <c r="J1317" i="1"/>
  <c r="I1317" i="1"/>
  <c r="AA1317" i="1"/>
  <c r="Z1317" i="1"/>
  <c r="V1316" i="1"/>
  <c r="U1316" i="1"/>
  <c r="T1316" i="1"/>
  <c r="S1316" i="1"/>
  <c r="R1316" i="1"/>
  <c r="Q1316" i="1"/>
  <c r="P1316" i="1"/>
  <c r="O1316" i="1"/>
  <c r="N1316" i="1"/>
  <c r="M1316" i="1"/>
  <c r="L1316" i="1"/>
  <c r="K1316" i="1"/>
  <c r="J1316" i="1"/>
  <c r="I1316" i="1"/>
  <c r="AA1316" i="1"/>
  <c r="Z1316" i="1"/>
  <c r="V1315" i="1"/>
  <c r="U1315" i="1"/>
  <c r="T1315" i="1"/>
  <c r="S1315" i="1"/>
  <c r="R1315" i="1"/>
  <c r="Q1315" i="1"/>
  <c r="P1315" i="1"/>
  <c r="O1315" i="1"/>
  <c r="N1315" i="1"/>
  <c r="M1315" i="1"/>
  <c r="L1315" i="1"/>
  <c r="K1315" i="1"/>
  <c r="J1315" i="1"/>
  <c r="I1315" i="1"/>
  <c r="AA1315" i="1"/>
  <c r="Z1315" i="1"/>
  <c r="V1314" i="1"/>
  <c r="U1314" i="1"/>
  <c r="T1314" i="1"/>
  <c r="S1314" i="1"/>
  <c r="R1314" i="1"/>
  <c r="Q1314" i="1"/>
  <c r="P1314" i="1"/>
  <c r="O1314" i="1"/>
  <c r="N1314" i="1"/>
  <c r="M1314" i="1"/>
  <c r="L1314" i="1"/>
  <c r="K1314" i="1"/>
  <c r="J1314" i="1"/>
  <c r="I1314" i="1"/>
  <c r="AA1314" i="1"/>
  <c r="Z1314" i="1"/>
  <c r="V1313" i="1"/>
  <c r="U1313" i="1"/>
  <c r="T1313" i="1"/>
  <c r="S1313" i="1"/>
  <c r="R1313" i="1"/>
  <c r="Q1313" i="1"/>
  <c r="P1313" i="1"/>
  <c r="O1313" i="1"/>
  <c r="N1313" i="1"/>
  <c r="M1313" i="1"/>
  <c r="L1313" i="1"/>
  <c r="K1313" i="1"/>
  <c r="J1313" i="1"/>
  <c r="I1313" i="1"/>
  <c r="AA1313" i="1"/>
  <c r="Z1313" i="1"/>
  <c r="V1312" i="1"/>
  <c r="U1312" i="1"/>
  <c r="T1312" i="1"/>
  <c r="S1312" i="1"/>
  <c r="R1312" i="1"/>
  <c r="Q1312" i="1"/>
  <c r="P1312" i="1"/>
  <c r="O1312" i="1"/>
  <c r="N1312" i="1"/>
  <c r="M1312" i="1"/>
  <c r="L1312" i="1"/>
  <c r="K1312" i="1"/>
  <c r="J1312" i="1"/>
  <c r="I1312" i="1"/>
  <c r="AA1312" i="1"/>
  <c r="Z1312" i="1"/>
  <c r="W1311" i="1"/>
  <c r="V1311" i="1"/>
  <c r="U1311" i="1"/>
  <c r="T1311" i="1"/>
  <c r="S1311" i="1"/>
  <c r="R1311" i="1"/>
  <c r="Q1311" i="1"/>
  <c r="P1311" i="1"/>
  <c r="O1311" i="1"/>
  <c r="N1311" i="1"/>
  <c r="M1311" i="1"/>
  <c r="L1311" i="1"/>
  <c r="K1311" i="1"/>
  <c r="J1311" i="1"/>
  <c r="I1311" i="1"/>
  <c r="AA1311" i="1"/>
  <c r="Z1311" i="1"/>
  <c r="W1310" i="1"/>
  <c r="V1310" i="1"/>
  <c r="U1310" i="1"/>
  <c r="T1310" i="1"/>
  <c r="S1310" i="1"/>
  <c r="R1310" i="1"/>
  <c r="Q1310" i="1"/>
  <c r="P1310" i="1"/>
  <c r="O1310" i="1"/>
  <c r="N1310" i="1"/>
  <c r="M1310" i="1"/>
  <c r="L1310" i="1"/>
  <c r="K1310" i="1"/>
  <c r="J1310" i="1"/>
  <c r="I1310" i="1"/>
  <c r="AA1310" i="1"/>
  <c r="Z1310" i="1"/>
  <c r="W1309" i="1"/>
  <c r="V1309" i="1"/>
  <c r="U1309" i="1"/>
  <c r="T1309" i="1"/>
  <c r="S1309" i="1"/>
  <c r="R1309" i="1"/>
  <c r="Q1309" i="1"/>
  <c r="P1309" i="1"/>
  <c r="O1309" i="1"/>
  <c r="N1309" i="1"/>
  <c r="M1309" i="1"/>
  <c r="L1309" i="1"/>
  <c r="K1309" i="1"/>
  <c r="J1309" i="1"/>
  <c r="I1309" i="1"/>
  <c r="AA1309" i="1"/>
  <c r="Z1309" i="1"/>
  <c r="W1308" i="1"/>
  <c r="V1308" i="1"/>
  <c r="U1308" i="1"/>
  <c r="T1308" i="1"/>
  <c r="S1308" i="1"/>
  <c r="R1308" i="1"/>
  <c r="Q1308" i="1"/>
  <c r="P1308" i="1"/>
  <c r="O1308" i="1"/>
  <c r="N1308" i="1"/>
  <c r="M1308" i="1"/>
  <c r="L1308" i="1"/>
  <c r="K1308" i="1"/>
  <c r="J1308" i="1"/>
  <c r="I1308" i="1"/>
  <c r="AA1308" i="1"/>
  <c r="Z1308" i="1"/>
  <c r="W1307" i="1"/>
  <c r="V1307" i="1"/>
  <c r="U1307" i="1"/>
  <c r="T1307" i="1"/>
  <c r="S1307" i="1"/>
  <c r="R1307" i="1"/>
  <c r="Q1307" i="1"/>
  <c r="P1307" i="1"/>
  <c r="O1307" i="1"/>
  <c r="N1307" i="1"/>
  <c r="M1307" i="1"/>
  <c r="L1307" i="1"/>
  <c r="K1307" i="1"/>
  <c r="J1307" i="1"/>
  <c r="I1307" i="1"/>
  <c r="AA1307" i="1"/>
  <c r="Z1307" i="1"/>
  <c r="W1306" i="1"/>
  <c r="V1306" i="1"/>
  <c r="U1306" i="1"/>
  <c r="T1306" i="1"/>
  <c r="S1306" i="1"/>
  <c r="R1306" i="1"/>
  <c r="Q1306" i="1"/>
  <c r="P1306" i="1"/>
  <c r="O1306" i="1"/>
  <c r="N1306" i="1"/>
  <c r="M1306" i="1"/>
  <c r="L1306" i="1"/>
  <c r="K1306" i="1"/>
  <c r="J1306" i="1"/>
  <c r="I1306" i="1"/>
  <c r="AA1306" i="1"/>
  <c r="Z1306" i="1"/>
  <c r="W1305" i="1"/>
  <c r="V1305" i="1"/>
  <c r="U1305" i="1"/>
  <c r="T1305" i="1"/>
  <c r="S1305" i="1"/>
  <c r="R1305" i="1"/>
  <c r="Q1305" i="1"/>
  <c r="P1305" i="1"/>
  <c r="O1305" i="1"/>
  <c r="N1305" i="1"/>
  <c r="M1305" i="1"/>
  <c r="L1305" i="1"/>
  <c r="K1305" i="1"/>
  <c r="J1305" i="1"/>
  <c r="I1305" i="1"/>
  <c r="AA1305" i="1"/>
  <c r="Z1305" i="1"/>
  <c r="W1304" i="1"/>
  <c r="V1304" i="1"/>
  <c r="U1304" i="1"/>
  <c r="T1304" i="1"/>
  <c r="S1304" i="1"/>
  <c r="R1304" i="1"/>
  <c r="Q1304" i="1"/>
  <c r="P1304" i="1"/>
  <c r="O1304" i="1"/>
  <c r="N1304" i="1"/>
  <c r="M1304" i="1"/>
  <c r="L1304" i="1"/>
  <c r="K1304" i="1"/>
  <c r="J1304" i="1"/>
  <c r="I1304" i="1"/>
  <c r="AA1304" i="1"/>
  <c r="Z1304" i="1"/>
  <c r="W1303" i="1"/>
  <c r="V1303" i="1"/>
  <c r="U1303" i="1"/>
  <c r="T1303" i="1"/>
  <c r="S1303" i="1"/>
  <c r="R1303" i="1"/>
  <c r="Q1303" i="1"/>
  <c r="P1303" i="1"/>
  <c r="O1303" i="1"/>
  <c r="N1303" i="1"/>
  <c r="M1303" i="1"/>
  <c r="L1303" i="1"/>
  <c r="K1303" i="1"/>
  <c r="J1303" i="1"/>
  <c r="I1303" i="1"/>
  <c r="AA1303" i="1"/>
  <c r="Z1303" i="1"/>
  <c r="W1302" i="1"/>
  <c r="V1302" i="1"/>
  <c r="U1302" i="1"/>
  <c r="T1302" i="1"/>
  <c r="S1302" i="1"/>
  <c r="R1302" i="1"/>
  <c r="Q1302" i="1"/>
  <c r="P1302" i="1"/>
  <c r="O1302" i="1"/>
  <c r="N1302" i="1"/>
  <c r="M1302" i="1"/>
  <c r="L1302" i="1"/>
  <c r="K1302" i="1"/>
  <c r="J1302" i="1"/>
  <c r="I1302" i="1"/>
  <c r="AA1302" i="1"/>
  <c r="Z1302" i="1"/>
  <c r="W1301" i="1"/>
  <c r="V1301" i="1"/>
  <c r="U1301" i="1"/>
  <c r="T1301" i="1"/>
  <c r="S1301" i="1"/>
  <c r="R1301" i="1"/>
  <c r="Q1301" i="1"/>
  <c r="P1301" i="1"/>
  <c r="O1301" i="1"/>
  <c r="N1301" i="1"/>
  <c r="M1301" i="1"/>
  <c r="L1301" i="1"/>
  <c r="K1301" i="1"/>
  <c r="J1301" i="1"/>
  <c r="I1301" i="1"/>
  <c r="AA1301" i="1"/>
  <c r="Z1301" i="1"/>
  <c r="W1300" i="1"/>
  <c r="V1300" i="1"/>
  <c r="U1300" i="1"/>
  <c r="T1300" i="1"/>
  <c r="S1300" i="1"/>
  <c r="R1300" i="1"/>
  <c r="Q1300" i="1"/>
  <c r="P1300" i="1"/>
  <c r="O1300" i="1"/>
  <c r="N1300" i="1"/>
  <c r="M1300" i="1"/>
  <c r="L1300" i="1"/>
  <c r="K1300" i="1"/>
  <c r="J1300" i="1"/>
  <c r="I1300" i="1"/>
  <c r="AA1300" i="1"/>
  <c r="Z1300" i="1"/>
  <c r="W1299" i="1"/>
  <c r="V1299" i="1"/>
  <c r="U1299" i="1"/>
  <c r="T1299" i="1"/>
  <c r="S1299" i="1"/>
  <c r="R1299" i="1"/>
  <c r="Q1299" i="1"/>
  <c r="P1299" i="1"/>
  <c r="O1299" i="1"/>
  <c r="N1299" i="1"/>
  <c r="M1299" i="1"/>
  <c r="L1299" i="1"/>
  <c r="K1299" i="1"/>
  <c r="J1299" i="1"/>
  <c r="I1299" i="1"/>
  <c r="AA1299" i="1"/>
  <c r="Z1299" i="1"/>
  <c r="W1298" i="1"/>
  <c r="V1298" i="1"/>
  <c r="U1298" i="1"/>
  <c r="T1298" i="1"/>
  <c r="S1298" i="1"/>
  <c r="R1298" i="1"/>
  <c r="Q1298" i="1"/>
  <c r="P1298" i="1"/>
  <c r="O1298" i="1"/>
  <c r="N1298" i="1"/>
  <c r="M1298" i="1"/>
  <c r="L1298" i="1"/>
  <c r="K1298" i="1"/>
  <c r="J1298" i="1"/>
  <c r="I1298" i="1"/>
  <c r="AA1298" i="1"/>
  <c r="Z1298" i="1"/>
  <c r="W1297" i="1"/>
  <c r="V1297" i="1"/>
  <c r="U1297" i="1"/>
  <c r="T1297" i="1"/>
  <c r="S1297" i="1"/>
  <c r="R1297" i="1"/>
  <c r="Q1297" i="1"/>
  <c r="P1297" i="1"/>
  <c r="O1297" i="1"/>
  <c r="N1297" i="1"/>
  <c r="M1297" i="1"/>
  <c r="L1297" i="1"/>
  <c r="K1297" i="1"/>
  <c r="J1297" i="1"/>
  <c r="I1297" i="1"/>
  <c r="AA1297" i="1"/>
  <c r="Z1297" i="1"/>
  <c r="W1296" i="1"/>
  <c r="V1296" i="1"/>
  <c r="U1296" i="1"/>
  <c r="T1296" i="1"/>
  <c r="S1296" i="1"/>
  <c r="R1296" i="1"/>
  <c r="Q1296" i="1"/>
  <c r="P1296" i="1"/>
  <c r="O1296" i="1"/>
  <c r="N1296" i="1"/>
  <c r="M1296" i="1"/>
  <c r="L1296" i="1"/>
  <c r="K1296" i="1"/>
  <c r="J1296" i="1"/>
  <c r="I1296" i="1"/>
  <c r="AA1296" i="1"/>
  <c r="Z1296" i="1"/>
  <c r="V1295" i="1"/>
  <c r="U1295" i="1"/>
  <c r="T1295" i="1"/>
  <c r="S1295" i="1"/>
  <c r="R1295" i="1"/>
  <c r="Q1295" i="1"/>
  <c r="P1295" i="1"/>
  <c r="O1295" i="1"/>
  <c r="N1295" i="1"/>
  <c r="M1295" i="1"/>
  <c r="L1295" i="1"/>
  <c r="K1295" i="1"/>
  <c r="J1295" i="1"/>
  <c r="I1295" i="1"/>
  <c r="AA1295" i="1"/>
  <c r="Z1295" i="1"/>
  <c r="V1294" i="1"/>
  <c r="U1294" i="1"/>
  <c r="T1294" i="1"/>
  <c r="S1294" i="1"/>
  <c r="R1294" i="1"/>
  <c r="Q1294" i="1"/>
  <c r="P1294" i="1"/>
  <c r="O1294" i="1"/>
  <c r="N1294" i="1"/>
  <c r="M1294" i="1"/>
  <c r="L1294" i="1"/>
  <c r="K1294" i="1"/>
  <c r="J1294" i="1"/>
  <c r="I1294" i="1"/>
  <c r="AA1294" i="1"/>
  <c r="Z1294" i="1"/>
  <c r="V1293" i="1"/>
  <c r="U1293" i="1"/>
  <c r="T1293" i="1"/>
  <c r="S1293" i="1"/>
  <c r="R1293" i="1"/>
  <c r="Q1293" i="1"/>
  <c r="P1293" i="1"/>
  <c r="O1293" i="1"/>
  <c r="N1293" i="1"/>
  <c r="M1293" i="1"/>
  <c r="L1293" i="1"/>
  <c r="K1293" i="1"/>
  <c r="J1293" i="1"/>
  <c r="I1293" i="1"/>
  <c r="AA1293" i="1"/>
  <c r="Z1293" i="1"/>
  <c r="V1292" i="1"/>
  <c r="U1292" i="1"/>
  <c r="T1292" i="1"/>
  <c r="S1292" i="1"/>
  <c r="R1292" i="1"/>
  <c r="Q1292" i="1"/>
  <c r="P1292" i="1"/>
  <c r="O1292" i="1"/>
  <c r="N1292" i="1"/>
  <c r="M1292" i="1"/>
  <c r="L1292" i="1"/>
  <c r="K1292" i="1"/>
  <c r="J1292" i="1"/>
  <c r="I1292" i="1"/>
  <c r="AA1292" i="1"/>
  <c r="Z1292" i="1"/>
  <c r="W1291" i="1"/>
  <c r="V1291" i="1"/>
  <c r="U1291" i="1"/>
  <c r="T1291" i="1"/>
  <c r="S1291" i="1"/>
  <c r="R1291" i="1"/>
  <c r="Q1291" i="1"/>
  <c r="P1291" i="1"/>
  <c r="O1291" i="1"/>
  <c r="N1291" i="1"/>
  <c r="M1291" i="1"/>
  <c r="L1291" i="1"/>
  <c r="K1291" i="1"/>
  <c r="J1291" i="1"/>
  <c r="I1291" i="1"/>
  <c r="AA1291" i="1"/>
  <c r="Z1291" i="1"/>
  <c r="V1290" i="1"/>
  <c r="U1290" i="1"/>
  <c r="T1290" i="1"/>
  <c r="S1290" i="1"/>
  <c r="R1290" i="1"/>
  <c r="Q1290" i="1"/>
  <c r="P1290" i="1"/>
  <c r="O1290" i="1"/>
  <c r="N1290" i="1"/>
  <c r="M1290" i="1"/>
  <c r="L1290" i="1"/>
  <c r="K1290" i="1"/>
  <c r="J1290" i="1"/>
  <c r="I1290" i="1"/>
  <c r="AA1290" i="1"/>
  <c r="Z1290" i="1"/>
  <c r="W1289" i="1"/>
  <c r="V1289" i="1"/>
  <c r="U1289" i="1"/>
  <c r="T1289" i="1"/>
  <c r="S1289" i="1"/>
  <c r="R1289" i="1"/>
  <c r="Q1289" i="1"/>
  <c r="P1289" i="1"/>
  <c r="O1289" i="1"/>
  <c r="N1289" i="1"/>
  <c r="M1289" i="1"/>
  <c r="L1289" i="1"/>
  <c r="K1289" i="1"/>
  <c r="J1289" i="1"/>
  <c r="I1289" i="1"/>
  <c r="AA1289" i="1"/>
  <c r="Z1289" i="1"/>
  <c r="V1288" i="1"/>
  <c r="U1288" i="1"/>
  <c r="T1288" i="1"/>
  <c r="S1288" i="1"/>
  <c r="R1288" i="1"/>
  <c r="Q1288" i="1"/>
  <c r="P1288" i="1"/>
  <c r="O1288" i="1"/>
  <c r="N1288" i="1"/>
  <c r="M1288" i="1"/>
  <c r="L1288" i="1"/>
  <c r="K1288" i="1"/>
  <c r="J1288" i="1"/>
  <c r="I1288" i="1"/>
  <c r="AA1288" i="1"/>
  <c r="Z1288" i="1"/>
  <c r="V1287" i="1"/>
  <c r="U1287" i="1"/>
  <c r="T1287" i="1"/>
  <c r="S1287" i="1"/>
  <c r="R1287" i="1"/>
  <c r="Q1287" i="1"/>
  <c r="P1287" i="1"/>
  <c r="O1287" i="1"/>
  <c r="N1287" i="1"/>
  <c r="M1287" i="1"/>
  <c r="L1287" i="1"/>
  <c r="K1287" i="1"/>
  <c r="J1287" i="1"/>
  <c r="I1287" i="1"/>
  <c r="AA1287" i="1"/>
  <c r="Z1287" i="1"/>
  <c r="V1286" i="1"/>
  <c r="U1286" i="1"/>
  <c r="T1286" i="1"/>
  <c r="S1286" i="1"/>
  <c r="R1286" i="1"/>
  <c r="Q1286" i="1"/>
  <c r="P1286" i="1"/>
  <c r="O1286" i="1"/>
  <c r="N1286" i="1"/>
  <c r="M1286" i="1"/>
  <c r="L1286" i="1"/>
  <c r="K1286" i="1"/>
  <c r="J1286" i="1"/>
  <c r="I1286" i="1"/>
  <c r="AA1286" i="1"/>
  <c r="Z1286" i="1"/>
  <c r="W1285" i="1"/>
  <c r="V1285" i="1"/>
  <c r="U1285" i="1"/>
  <c r="T1285" i="1"/>
  <c r="S1285" i="1"/>
  <c r="R1285" i="1"/>
  <c r="Q1285" i="1"/>
  <c r="P1285" i="1"/>
  <c r="O1285" i="1"/>
  <c r="N1285" i="1"/>
  <c r="M1285" i="1"/>
  <c r="L1285" i="1"/>
  <c r="K1285" i="1"/>
  <c r="J1285" i="1"/>
  <c r="I1285" i="1"/>
  <c r="AA1285" i="1"/>
  <c r="Z1285" i="1"/>
  <c r="V1284" i="1"/>
  <c r="U1284" i="1"/>
  <c r="T1284" i="1"/>
  <c r="S1284" i="1"/>
  <c r="R1284" i="1"/>
  <c r="Q1284" i="1"/>
  <c r="P1284" i="1"/>
  <c r="O1284" i="1"/>
  <c r="N1284" i="1"/>
  <c r="M1284" i="1"/>
  <c r="L1284" i="1"/>
  <c r="K1284" i="1"/>
  <c r="J1284" i="1"/>
  <c r="I1284" i="1"/>
  <c r="AA1284" i="1"/>
  <c r="Z1284" i="1"/>
  <c r="V1283" i="1"/>
  <c r="U1283" i="1"/>
  <c r="T1283" i="1"/>
  <c r="S1283" i="1"/>
  <c r="R1283" i="1"/>
  <c r="Q1283" i="1"/>
  <c r="P1283" i="1"/>
  <c r="O1283" i="1"/>
  <c r="N1283" i="1"/>
  <c r="M1283" i="1"/>
  <c r="L1283" i="1"/>
  <c r="K1283" i="1"/>
  <c r="J1283" i="1"/>
  <c r="I1283" i="1"/>
  <c r="AA1283" i="1"/>
  <c r="Z1283" i="1"/>
  <c r="V1282" i="1"/>
  <c r="U1282" i="1"/>
  <c r="T1282" i="1"/>
  <c r="S1282" i="1"/>
  <c r="R1282" i="1"/>
  <c r="Q1282" i="1"/>
  <c r="P1282" i="1"/>
  <c r="O1282" i="1"/>
  <c r="N1282" i="1"/>
  <c r="M1282" i="1"/>
  <c r="L1282" i="1"/>
  <c r="K1282" i="1"/>
  <c r="J1282" i="1"/>
  <c r="I1282" i="1"/>
  <c r="AA1282" i="1"/>
  <c r="Z1282" i="1"/>
  <c r="V1281" i="1"/>
  <c r="U1281" i="1"/>
  <c r="T1281" i="1"/>
  <c r="S1281" i="1"/>
  <c r="R1281" i="1"/>
  <c r="Q1281" i="1"/>
  <c r="P1281" i="1"/>
  <c r="O1281" i="1"/>
  <c r="N1281" i="1"/>
  <c r="M1281" i="1"/>
  <c r="L1281" i="1"/>
  <c r="K1281" i="1"/>
  <c r="J1281" i="1"/>
  <c r="I1281" i="1"/>
  <c r="AA1281" i="1"/>
  <c r="Z1281" i="1"/>
  <c r="V1280" i="1"/>
  <c r="U1280" i="1"/>
  <c r="T1280" i="1"/>
  <c r="S1280" i="1"/>
  <c r="R1280" i="1"/>
  <c r="Q1280" i="1"/>
  <c r="P1280" i="1"/>
  <c r="O1280" i="1"/>
  <c r="N1280" i="1"/>
  <c r="M1280" i="1"/>
  <c r="L1280" i="1"/>
  <c r="K1280" i="1"/>
  <c r="J1280" i="1"/>
  <c r="I1280" i="1"/>
  <c r="AA1280" i="1"/>
  <c r="Z1280" i="1"/>
  <c r="W1279" i="1"/>
  <c r="V1279" i="1"/>
  <c r="U1279" i="1"/>
  <c r="T1279" i="1"/>
  <c r="S1279" i="1"/>
  <c r="R1279" i="1"/>
  <c r="Q1279" i="1"/>
  <c r="P1279" i="1"/>
  <c r="O1279" i="1"/>
  <c r="N1279" i="1"/>
  <c r="M1279" i="1"/>
  <c r="L1279" i="1"/>
  <c r="K1279" i="1"/>
  <c r="J1279" i="1"/>
  <c r="I1279" i="1"/>
  <c r="AA1279" i="1"/>
  <c r="Z1279" i="1"/>
  <c r="W1278" i="1"/>
  <c r="V1278" i="1"/>
  <c r="U1278" i="1"/>
  <c r="T1278" i="1"/>
  <c r="S1278" i="1"/>
  <c r="R1278" i="1"/>
  <c r="Q1278" i="1"/>
  <c r="P1278" i="1"/>
  <c r="O1278" i="1"/>
  <c r="N1278" i="1"/>
  <c r="M1278" i="1"/>
  <c r="L1278" i="1"/>
  <c r="K1278" i="1"/>
  <c r="J1278" i="1"/>
  <c r="I1278" i="1"/>
  <c r="AA1278" i="1"/>
  <c r="Z1278" i="1"/>
  <c r="W1277" i="1"/>
  <c r="V1277" i="1"/>
  <c r="U1277" i="1"/>
  <c r="T1277" i="1"/>
  <c r="S1277" i="1"/>
  <c r="R1277" i="1"/>
  <c r="Q1277" i="1"/>
  <c r="P1277" i="1"/>
  <c r="O1277" i="1"/>
  <c r="N1277" i="1"/>
  <c r="M1277" i="1"/>
  <c r="L1277" i="1"/>
  <c r="K1277" i="1"/>
  <c r="J1277" i="1"/>
  <c r="I1277" i="1"/>
  <c r="AA1277" i="1"/>
  <c r="Z1277" i="1"/>
  <c r="W1276" i="1"/>
  <c r="V1276" i="1"/>
  <c r="U1276" i="1"/>
  <c r="T1276" i="1"/>
  <c r="S1276" i="1"/>
  <c r="R1276" i="1"/>
  <c r="Q1276" i="1"/>
  <c r="P1276" i="1"/>
  <c r="O1276" i="1"/>
  <c r="N1276" i="1"/>
  <c r="M1276" i="1"/>
  <c r="L1276" i="1"/>
  <c r="K1276" i="1"/>
  <c r="J1276" i="1"/>
  <c r="I1276" i="1"/>
  <c r="AA1276" i="1"/>
  <c r="Z1276" i="1"/>
  <c r="V1275" i="1"/>
  <c r="U1275" i="1"/>
  <c r="T1275" i="1"/>
  <c r="S1275" i="1"/>
  <c r="R1275" i="1"/>
  <c r="Q1275" i="1"/>
  <c r="P1275" i="1"/>
  <c r="O1275" i="1"/>
  <c r="N1275" i="1"/>
  <c r="M1275" i="1"/>
  <c r="L1275" i="1"/>
  <c r="K1275" i="1"/>
  <c r="J1275" i="1"/>
  <c r="I1275" i="1"/>
  <c r="AA1275" i="1"/>
  <c r="Z1275" i="1"/>
  <c r="W1274" i="1"/>
  <c r="V1274" i="1"/>
  <c r="U1274" i="1"/>
  <c r="T1274" i="1"/>
  <c r="S1274" i="1"/>
  <c r="R1274" i="1"/>
  <c r="Q1274" i="1"/>
  <c r="P1274" i="1"/>
  <c r="O1274" i="1"/>
  <c r="N1274" i="1"/>
  <c r="M1274" i="1"/>
  <c r="L1274" i="1"/>
  <c r="K1274" i="1"/>
  <c r="J1274" i="1"/>
  <c r="I1274" i="1"/>
  <c r="AA1274" i="1"/>
  <c r="Z1274" i="1"/>
  <c r="W1273" i="1"/>
  <c r="V1273" i="1"/>
  <c r="U1273" i="1"/>
  <c r="T1273" i="1"/>
  <c r="S1273" i="1"/>
  <c r="R1273" i="1"/>
  <c r="Q1273" i="1"/>
  <c r="P1273" i="1"/>
  <c r="O1273" i="1"/>
  <c r="N1273" i="1"/>
  <c r="M1273" i="1"/>
  <c r="L1273" i="1"/>
  <c r="K1273" i="1"/>
  <c r="J1273" i="1"/>
  <c r="I1273" i="1"/>
  <c r="AA1273" i="1"/>
  <c r="Z1273" i="1"/>
  <c r="W1272" i="1"/>
  <c r="V1272" i="1"/>
  <c r="U1272" i="1"/>
  <c r="T1272" i="1"/>
  <c r="S1272" i="1"/>
  <c r="R1272" i="1"/>
  <c r="Q1272" i="1"/>
  <c r="P1272" i="1"/>
  <c r="O1272" i="1"/>
  <c r="N1272" i="1"/>
  <c r="M1272" i="1"/>
  <c r="L1272" i="1"/>
  <c r="K1272" i="1"/>
  <c r="J1272" i="1"/>
  <c r="I1272" i="1"/>
  <c r="AA1272" i="1"/>
  <c r="Z1272" i="1"/>
  <c r="W1271" i="1"/>
  <c r="V1271" i="1"/>
  <c r="U1271" i="1"/>
  <c r="T1271" i="1"/>
  <c r="S1271" i="1"/>
  <c r="R1271" i="1"/>
  <c r="Q1271" i="1"/>
  <c r="P1271" i="1"/>
  <c r="O1271" i="1"/>
  <c r="N1271" i="1"/>
  <c r="M1271" i="1"/>
  <c r="L1271" i="1"/>
  <c r="K1271" i="1"/>
  <c r="J1271" i="1"/>
  <c r="I1271" i="1"/>
  <c r="AA1271" i="1"/>
  <c r="Z1271" i="1"/>
  <c r="W1270" i="1"/>
  <c r="V1270" i="1"/>
  <c r="U1270" i="1"/>
  <c r="T1270" i="1"/>
  <c r="S1270" i="1"/>
  <c r="R1270" i="1"/>
  <c r="Q1270" i="1"/>
  <c r="P1270" i="1"/>
  <c r="O1270" i="1"/>
  <c r="N1270" i="1"/>
  <c r="M1270" i="1"/>
  <c r="L1270" i="1"/>
  <c r="K1270" i="1"/>
  <c r="J1270" i="1"/>
  <c r="I1270" i="1"/>
  <c r="AA1270" i="1"/>
  <c r="Z1270" i="1"/>
  <c r="W1269" i="1"/>
  <c r="V1269" i="1"/>
  <c r="U1269" i="1"/>
  <c r="T1269" i="1"/>
  <c r="S1269" i="1"/>
  <c r="R1269" i="1"/>
  <c r="Q1269" i="1"/>
  <c r="P1269" i="1"/>
  <c r="O1269" i="1"/>
  <c r="N1269" i="1"/>
  <c r="M1269" i="1"/>
  <c r="L1269" i="1"/>
  <c r="K1269" i="1"/>
  <c r="J1269" i="1"/>
  <c r="I1269" i="1"/>
  <c r="AA1269" i="1"/>
  <c r="Z1269" i="1"/>
  <c r="W1268" i="1"/>
  <c r="V1268" i="1"/>
  <c r="U1268" i="1"/>
  <c r="T1268" i="1"/>
  <c r="S1268" i="1"/>
  <c r="R1268" i="1"/>
  <c r="Q1268" i="1"/>
  <c r="P1268" i="1"/>
  <c r="O1268" i="1"/>
  <c r="N1268" i="1"/>
  <c r="M1268" i="1"/>
  <c r="L1268" i="1"/>
  <c r="K1268" i="1"/>
  <c r="J1268" i="1"/>
  <c r="I1268" i="1"/>
  <c r="AA1268" i="1"/>
  <c r="Z1268" i="1"/>
  <c r="W1264" i="1"/>
  <c r="V1264" i="1"/>
  <c r="U1264" i="1"/>
  <c r="T1264" i="1"/>
  <c r="S1264" i="1"/>
  <c r="R1264" i="1"/>
  <c r="Q1264" i="1"/>
  <c r="P1264" i="1"/>
  <c r="O1264" i="1"/>
  <c r="N1264" i="1"/>
  <c r="M1264" i="1"/>
  <c r="L1264" i="1"/>
  <c r="K1264" i="1"/>
  <c r="J1264" i="1"/>
  <c r="I1264" i="1"/>
  <c r="AA1264" i="1"/>
  <c r="Z1264" i="1"/>
  <c r="W1263" i="1"/>
  <c r="V1263" i="1"/>
  <c r="U1263" i="1"/>
  <c r="T1263" i="1"/>
  <c r="S1263" i="1"/>
  <c r="R1263" i="1"/>
  <c r="Q1263" i="1"/>
  <c r="P1263" i="1"/>
  <c r="O1263" i="1"/>
  <c r="N1263" i="1"/>
  <c r="M1263" i="1"/>
  <c r="L1263" i="1"/>
  <c r="K1263" i="1"/>
  <c r="J1263" i="1"/>
  <c r="I1263" i="1"/>
  <c r="AA1263" i="1"/>
  <c r="Z1263" i="1"/>
  <c r="V1262" i="1"/>
  <c r="U1262" i="1"/>
  <c r="T1262" i="1"/>
  <c r="S1262" i="1"/>
  <c r="R1262" i="1"/>
  <c r="Q1262" i="1"/>
  <c r="P1262" i="1"/>
  <c r="O1262" i="1"/>
  <c r="N1262" i="1"/>
  <c r="M1262" i="1"/>
  <c r="L1262" i="1"/>
  <c r="K1262" i="1"/>
  <c r="J1262" i="1"/>
  <c r="I1262" i="1"/>
  <c r="AA1262" i="1"/>
  <c r="Z1262" i="1"/>
  <c r="W1259" i="1"/>
  <c r="V1259" i="1"/>
  <c r="U1259" i="1"/>
  <c r="T1259" i="1"/>
  <c r="S1259" i="1"/>
  <c r="R1259" i="1"/>
  <c r="Q1259" i="1"/>
  <c r="P1259" i="1"/>
  <c r="O1259" i="1"/>
  <c r="N1259" i="1"/>
  <c r="M1259" i="1"/>
  <c r="L1259" i="1"/>
  <c r="K1259" i="1"/>
  <c r="J1259" i="1"/>
  <c r="I1259" i="1"/>
  <c r="V1258" i="1"/>
  <c r="U1258" i="1"/>
  <c r="T1258" i="1"/>
  <c r="S1258" i="1"/>
  <c r="R1258" i="1"/>
  <c r="Q1258" i="1"/>
  <c r="P1258" i="1"/>
  <c r="O1258" i="1"/>
  <c r="N1258" i="1"/>
  <c r="M1258" i="1"/>
  <c r="L1258" i="1"/>
  <c r="K1258" i="1"/>
  <c r="J1258" i="1"/>
  <c r="I1258" i="1"/>
  <c r="W1257" i="1"/>
  <c r="V1257" i="1"/>
  <c r="U1257" i="1"/>
  <c r="T1257" i="1"/>
  <c r="S1257" i="1"/>
  <c r="R1257" i="1"/>
  <c r="Q1257" i="1"/>
  <c r="P1257" i="1"/>
  <c r="O1257" i="1"/>
  <c r="N1257" i="1"/>
  <c r="M1257" i="1"/>
  <c r="L1257" i="1"/>
  <c r="K1257" i="1"/>
  <c r="J1257" i="1"/>
  <c r="I1257" i="1"/>
  <c r="AA1257" i="1"/>
  <c r="Z1257" i="1"/>
  <c r="W1256" i="1"/>
  <c r="V1256" i="1"/>
  <c r="U1256" i="1"/>
  <c r="T1256" i="1"/>
  <c r="S1256" i="1"/>
  <c r="R1256" i="1"/>
  <c r="Q1256" i="1"/>
  <c r="P1256" i="1"/>
  <c r="O1256" i="1"/>
  <c r="N1256" i="1"/>
  <c r="M1256" i="1"/>
  <c r="L1256" i="1"/>
  <c r="K1256" i="1"/>
  <c r="J1256" i="1"/>
  <c r="I1256" i="1"/>
  <c r="AA1256" i="1"/>
  <c r="Z1256" i="1"/>
  <c r="V1255" i="1"/>
  <c r="U1255" i="1"/>
  <c r="T1255" i="1"/>
  <c r="S1255" i="1"/>
  <c r="R1255" i="1"/>
  <c r="Q1255" i="1"/>
  <c r="P1255" i="1"/>
  <c r="O1255" i="1"/>
  <c r="N1255" i="1"/>
  <c r="M1255" i="1"/>
  <c r="L1255" i="1"/>
  <c r="K1255" i="1"/>
  <c r="J1255" i="1"/>
  <c r="I1255" i="1"/>
  <c r="AA1255" i="1"/>
  <c r="Z1255" i="1"/>
  <c r="W1254" i="1"/>
  <c r="V1254" i="1"/>
  <c r="U1254" i="1"/>
  <c r="T1254" i="1"/>
  <c r="S1254" i="1"/>
  <c r="R1254" i="1"/>
  <c r="Q1254" i="1"/>
  <c r="P1254" i="1"/>
  <c r="O1254" i="1"/>
  <c r="N1254" i="1"/>
  <c r="M1254" i="1"/>
  <c r="L1254" i="1"/>
  <c r="K1254" i="1"/>
  <c r="J1254" i="1"/>
  <c r="I1254" i="1"/>
  <c r="AA1254" i="1"/>
  <c r="Z1254" i="1"/>
  <c r="V1253" i="1"/>
  <c r="U1253" i="1"/>
  <c r="T1253" i="1"/>
  <c r="S1253" i="1"/>
  <c r="R1253" i="1"/>
  <c r="Q1253" i="1"/>
  <c r="P1253" i="1"/>
  <c r="O1253" i="1"/>
  <c r="N1253" i="1"/>
  <c r="M1253" i="1"/>
  <c r="L1253" i="1"/>
  <c r="K1253" i="1"/>
  <c r="J1253" i="1"/>
  <c r="I1253" i="1"/>
  <c r="AA1253" i="1"/>
  <c r="Z1253" i="1"/>
  <c r="W1252" i="1"/>
  <c r="V1252" i="1"/>
  <c r="U1252" i="1"/>
  <c r="T1252" i="1"/>
  <c r="S1252" i="1"/>
  <c r="R1252" i="1"/>
  <c r="Q1252" i="1"/>
  <c r="P1252" i="1"/>
  <c r="O1252" i="1"/>
  <c r="N1252" i="1"/>
  <c r="M1252" i="1"/>
  <c r="L1252" i="1"/>
  <c r="K1252" i="1"/>
  <c r="J1252" i="1"/>
  <c r="I1252" i="1"/>
  <c r="AA1252" i="1"/>
  <c r="Z1252" i="1"/>
  <c r="W1251" i="1"/>
  <c r="V1251" i="1"/>
  <c r="U1251" i="1"/>
  <c r="T1251" i="1"/>
  <c r="S1251" i="1"/>
  <c r="R1251" i="1"/>
  <c r="Q1251" i="1"/>
  <c r="P1251" i="1"/>
  <c r="O1251" i="1"/>
  <c r="N1251" i="1"/>
  <c r="M1251" i="1"/>
  <c r="L1251" i="1"/>
  <c r="K1251" i="1"/>
  <c r="J1251" i="1"/>
  <c r="I1251" i="1"/>
  <c r="AA1251" i="1"/>
  <c r="Z1251" i="1"/>
  <c r="W1250" i="1"/>
  <c r="V1250" i="1"/>
  <c r="U1250" i="1"/>
  <c r="T1250" i="1"/>
  <c r="S1250" i="1"/>
  <c r="R1250" i="1"/>
  <c r="Q1250" i="1"/>
  <c r="P1250" i="1"/>
  <c r="O1250" i="1"/>
  <c r="N1250" i="1"/>
  <c r="M1250" i="1"/>
  <c r="L1250" i="1"/>
  <c r="K1250" i="1"/>
  <c r="J1250" i="1"/>
  <c r="I1250" i="1"/>
  <c r="AA1250" i="1"/>
  <c r="Z1250" i="1"/>
  <c r="W1249" i="1"/>
  <c r="V1249" i="1"/>
  <c r="U1249" i="1"/>
  <c r="T1249" i="1"/>
  <c r="S1249" i="1"/>
  <c r="R1249" i="1"/>
  <c r="Q1249" i="1"/>
  <c r="P1249" i="1"/>
  <c r="O1249" i="1"/>
  <c r="N1249" i="1"/>
  <c r="M1249" i="1"/>
  <c r="L1249" i="1"/>
  <c r="K1249" i="1"/>
  <c r="J1249" i="1"/>
  <c r="I1249" i="1"/>
  <c r="AA1249" i="1"/>
  <c r="Z1249" i="1"/>
  <c r="W1248" i="1"/>
  <c r="V1248" i="1"/>
  <c r="U1248" i="1"/>
  <c r="T1248" i="1"/>
  <c r="S1248" i="1"/>
  <c r="R1248" i="1"/>
  <c r="Q1248" i="1"/>
  <c r="P1248" i="1"/>
  <c r="O1248" i="1"/>
  <c r="N1248" i="1"/>
  <c r="M1248" i="1"/>
  <c r="L1248" i="1"/>
  <c r="K1248" i="1"/>
  <c r="J1248" i="1"/>
  <c r="I1248" i="1"/>
  <c r="AA1248" i="1"/>
  <c r="Z1248" i="1"/>
  <c r="V1247" i="1"/>
  <c r="U1247" i="1"/>
  <c r="T1247" i="1"/>
  <c r="S1247" i="1"/>
  <c r="R1247" i="1"/>
  <c r="Q1247" i="1"/>
  <c r="P1247" i="1"/>
  <c r="O1247" i="1"/>
  <c r="N1247" i="1"/>
  <c r="M1247" i="1"/>
  <c r="L1247" i="1"/>
  <c r="K1247" i="1"/>
  <c r="J1247" i="1"/>
  <c r="I1247" i="1"/>
  <c r="AA1247" i="1"/>
  <c r="Z1247" i="1"/>
  <c r="W1246" i="1"/>
  <c r="V1246" i="1"/>
  <c r="U1246" i="1"/>
  <c r="T1246" i="1"/>
  <c r="S1246" i="1"/>
  <c r="R1246" i="1"/>
  <c r="Q1246" i="1"/>
  <c r="P1246" i="1"/>
  <c r="O1246" i="1"/>
  <c r="N1246" i="1"/>
  <c r="M1246" i="1"/>
  <c r="L1246" i="1"/>
  <c r="K1246" i="1"/>
  <c r="J1246" i="1"/>
  <c r="I1246" i="1"/>
  <c r="AA1246" i="1"/>
  <c r="Z1246" i="1"/>
  <c r="W1245" i="1"/>
  <c r="V1245" i="1"/>
  <c r="U1245" i="1"/>
  <c r="T1245" i="1"/>
  <c r="S1245" i="1"/>
  <c r="R1245" i="1"/>
  <c r="Q1245" i="1"/>
  <c r="P1245" i="1"/>
  <c r="O1245" i="1"/>
  <c r="N1245" i="1"/>
  <c r="M1245" i="1"/>
  <c r="L1245" i="1"/>
  <c r="K1245" i="1"/>
  <c r="J1245" i="1"/>
  <c r="I1245" i="1"/>
  <c r="AA1245" i="1"/>
  <c r="Z1245" i="1"/>
  <c r="W1244" i="1"/>
  <c r="V1244" i="1"/>
  <c r="U1244" i="1"/>
  <c r="T1244" i="1"/>
  <c r="S1244" i="1"/>
  <c r="R1244" i="1"/>
  <c r="Q1244" i="1"/>
  <c r="P1244" i="1"/>
  <c r="O1244" i="1"/>
  <c r="N1244" i="1"/>
  <c r="M1244" i="1"/>
  <c r="L1244" i="1"/>
  <c r="K1244" i="1"/>
  <c r="J1244" i="1"/>
  <c r="I1244" i="1"/>
  <c r="AA1244" i="1"/>
  <c r="Z1244" i="1"/>
  <c r="W1243" i="1"/>
  <c r="V1243" i="1"/>
  <c r="U1243" i="1"/>
  <c r="T1243" i="1"/>
  <c r="S1243" i="1"/>
  <c r="R1243" i="1"/>
  <c r="Q1243" i="1"/>
  <c r="P1243" i="1"/>
  <c r="O1243" i="1"/>
  <c r="N1243" i="1"/>
  <c r="M1243" i="1"/>
  <c r="L1243" i="1"/>
  <c r="K1243" i="1"/>
  <c r="J1243" i="1"/>
  <c r="I1243" i="1"/>
  <c r="AA1243" i="1"/>
  <c r="Z1243" i="1"/>
  <c r="W1242" i="1"/>
  <c r="V1242" i="1"/>
  <c r="U1242" i="1"/>
  <c r="T1242" i="1"/>
  <c r="S1242" i="1"/>
  <c r="R1242" i="1"/>
  <c r="Q1242" i="1"/>
  <c r="P1242" i="1"/>
  <c r="O1242" i="1"/>
  <c r="N1242" i="1"/>
  <c r="M1242" i="1"/>
  <c r="L1242" i="1"/>
  <c r="K1242" i="1"/>
  <c r="J1242" i="1"/>
  <c r="I1242" i="1"/>
  <c r="AA1242" i="1"/>
  <c r="Z1242" i="1"/>
  <c r="W1241" i="1"/>
  <c r="V1241" i="1"/>
  <c r="U1241" i="1"/>
  <c r="T1241" i="1"/>
  <c r="S1241" i="1"/>
  <c r="R1241" i="1"/>
  <c r="Q1241" i="1"/>
  <c r="P1241" i="1"/>
  <c r="O1241" i="1"/>
  <c r="N1241" i="1"/>
  <c r="M1241" i="1"/>
  <c r="L1241" i="1"/>
  <c r="K1241" i="1"/>
  <c r="J1241" i="1"/>
  <c r="I1241" i="1"/>
  <c r="AA1241" i="1"/>
  <c r="Z1241" i="1"/>
  <c r="W1240" i="1"/>
  <c r="V1240" i="1"/>
  <c r="U1240" i="1"/>
  <c r="T1240" i="1"/>
  <c r="S1240" i="1"/>
  <c r="R1240" i="1"/>
  <c r="Q1240" i="1"/>
  <c r="P1240" i="1"/>
  <c r="O1240" i="1"/>
  <c r="N1240" i="1"/>
  <c r="M1240" i="1"/>
  <c r="L1240" i="1"/>
  <c r="K1240" i="1"/>
  <c r="J1240" i="1"/>
  <c r="I1240" i="1"/>
  <c r="AA1240" i="1"/>
  <c r="Z1240" i="1"/>
  <c r="W1239" i="1"/>
  <c r="V1239" i="1"/>
  <c r="U1239" i="1"/>
  <c r="T1239" i="1"/>
  <c r="S1239" i="1"/>
  <c r="R1239" i="1"/>
  <c r="Q1239" i="1"/>
  <c r="P1239" i="1"/>
  <c r="O1239" i="1"/>
  <c r="N1239" i="1"/>
  <c r="M1239" i="1"/>
  <c r="L1239" i="1"/>
  <c r="K1239" i="1"/>
  <c r="J1239" i="1"/>
  <c r="I1239" i="1"/>
  <c r="AA1239" i="1"/>
  <c r="Z1239" i="1"/>
  <c r="W1238" i="1"/>
  <c r="V1238" i="1"/>
  <c r="U1238" i="1"/>
  <c r="T1238" i="1"/>
  <c r="S1238" i="1"/>
  <c r="R1238" i="1"/>
  <c r="Q1238" i="1"/>
  <c r="P1238" i="1"/>
  <c r="O1238" i="1"/>
  <c r="N1238" i="1"/>
  <c r="M1238" i="1"/>
  <c r="L1238" i="1"/>
  <c r="K1238" i="1"/>
  <c r="J1238" i="1"/>
  <c r="I1238" i="1"/>
  <c r="AA1238" i="1"/>
  <c r="Z1238" i="1"/>
  <c r="W1237" i="1"/>
  <c r="V1237" i="1"/>
  <c r="U1237" i="1"/>
  <c r="T1237" i="1"/>
  <c r="S1237" i="1"/>
  <c r="R1237" i="1"/>
  <c r="Q1237" i="1"/>
  <c r="P1237" i="1"/>
  <c r="O1237" i="1"/>
  <c r="N1237" i="1"/>
  <c r="M1237" i="1"/>
  <c r="L1237" i="1"/>
  <c r="K1237" i="1"/>
  <c r="J1237" i="1"/>
  <c r="I1237" i="1"/>
  <c r="AA1237" i="1"/>
  <c r="Z1237" i="1"/>
  <c r="W1236" i="1"/>
  <c r="V1236" i="1"/>
  <c r="U1236" i="1"/>
  <c r="T1236" i="1"/>
  <c r="S1236" i="1"/>
  <c r="R1236" i="1"/>
  <c r="Q1236" i="1"/>
  <c r="P1236" i="1"/>
  <c r="O1236" i="1"/>
  <c r="N1236" i="1"/>
  <c r="M1236" i="1"/>
  <c r="L1236" i="1"/>
  <c r="K1236" i="1"/>
  <c r="J1236" i="1"/>
  <c r="I1236" i="1"/>
  <c r="AA1236" i="1"/>
  <c r="Z1236" i="1"/>
  <c r="W1235" i="1"/>
  <c r="V1235" i="1"/>
  <c r="U1235" i="1"/>
  <c r="T1235" i="1"/>
  <c r="S1235" i="1"/>
  <c r="R1235" i="1"/>
  <c r="Q1235" i="1"/>
  <c r="P1235" i="1"/>
  <c r="O1235" i="1"/>
  <c r="N1235" i="1"/>
  <c r="M1235" i="1"/>
  <c r="L1235" i="1"/>
  <c r="K1235" i="1"/>
  <c r="J1235" i="1"/>
  <c r="I1235" i="1"/>
  <c r="AA1235" i="1"/>
  <c r="Z1235" i="1"/>
  <c r="W1234" i="1"/>
  <c r="V1234" i="1"/>
  <c r="U1234" i="1"/>
  <c r="T1234" i="1"/>
  <c r="S1234" i="1"/>
  <c r="R1234" i="1"/>
  <c r="Q1234" i="1"/>
  <c r="P1234" i="1"/>
  <c r="O1234" i="1"/>
  <c r="N1234" i="1"/>
  <c r="M1234" i="1"/>
  <c r="L1234" i="1"/>
  <c r="K1234" i="1"/>
  <c r="J1234" i="1"/>
  <c r="I1234" i="1"/>
  <c r="AA1234" i="1"/>
  <c r="Z1234" i="1"/>
  <c r="W1233" i="1"/>
  <c r="V1233" i="1"/>
  <c r="U1233" i="1"/>
  <c r="T1233" i="1"/>
  <c r="S1233" i="1"/>
  <c r="R1233" i="1"/>
  <c r="Q1233" i="1"/>
  <c r="P1233" i="1"/>
  <c r="O1233" i="1"/>
  <c r="N1233" i="1"/>
  <c r="M1233" i="1"/>
  <c r="L1233" i="1"/>
  <c r="K1233" i="1"/>
  <c r="J1233" i="1"/>
  <c r="I1233" i="1"/>
  <c r="AA1233" i="1"/>
  <c r="Z1233" i="1"/>
  <c r="W1232" i="1"/>
  <c r="V1232" i="1"/>
  <c r="U1232" i="1"/>
  <c r="T1232" i="1"/>
  <c r="S1232" i="1"/>
  <c r="R1232" i="1"/>
  <c r="Q1232" i="1"/>
  <c r="P1232" i="1"/>
  <c r="O1232" i="1"/>
  <c r="N1232" i="1"/>
  <c r="M1232" i="1"/>
  <c r="L1232" i="1"/>
  <c r="K1232" i="1"/>
  <c r="J1232" i="1"/>
  <c r="I1232" i="1"/>
  <c r="AA1232" i="1"/>
  <c r="Z1232" i="1"/>
  <c r="W1231" i="1"/>
  <c r="V1231" i="1"/>
  <c r="U1231" i="1"/>
  <c r="T1231" i="1"/>
  <c r="S1231" i="1"/>
  <c r="R1231" i="1"/>
  <c r="Q1231" i="1"/>
  <c r="P1231" i="1"/>
  <c r="O1231" i="1"/>
  <c r="N1231" i="1"/>
  <c r="M1231" i="1"/>
  <c r="L1231" i="1"/>
  <c r="K1231" i="1"/>
  <c r="J1231" i="1"/>
  <c r="I1231" i="1"/>
  <c r="AA1231" i="1"/>
  <c r="Z1231" i="1"/>
  <c r="V1230" i="1"/>
  <c r="U1230" i="1"/>
  <c r="T1230" i="1"/>
  <c r="S1230" i="1"/>
  <c r="R1230" i="1"/>
  <c r="Q1230" i="1"/>
  <c r="P1230" i="1"/>
  <c r="O1230" i="1"/>
  <c r="N1230" i="1"/>
  <c r="M1230" i="1"/>
  <c r="L1230" i="1"/>
  <c r="K1230" i="1"/>
  <c r="J1230" i="1"/>
  <c r="I1230" i="1"/>
  <c r="AA1230" i="1"/>
  <c r="Z1230" i="1"/>
  <c r="V1229" i="1"/>
  <c r="U1229" i="1"/>
  <c r="T1229" i="1"/>
  <c r="S1229" i="1"/>
  <c r="R1229" i="1"/>
  <c r="Q1229" i="1"/>
  <c r="P1229" i="1"/>
  <c r="O1229" i="1"/>
  <c r="N1229" i="1"/>
  <c r="M1229" i="1"/>
  <c r="L1229" i="1"/>
  <c r="K1229" i="1"/>
  <c r="J1229" i="1"/>
  <c r="I1229" i="1"/>
  <c r="AA1229" i="1"/>
  <c r="Z1229" i="1"/>
  <c r="V1228" i="1"/>
  <c r="U1228" i="1"/>
  <c r="T1228" i="1"/>
  <c r="S1228" i="1"/>
  <c r="R1228" i="1"/>
  <c r="Q1228" i="1"/>
  <c r="P1228" i="1"/>
  <c r="O1228" i="1"/>
  <c r="N1228" i="1"/>
  <c r="M1228" i="1"/>
  <c r="L1228" i="1"/>
  <c r="K1228" i="1"/>
  <c r="J1228" i="1"/>
  <c r="I1228" i="1"/>
  <c r="AA1228" i="1"/>
  <c r="Z1228" i="1"/>
  <c r="W1227" i="1"/>
  <c r="V1227" i="1"/>
  <c r="U1227" i="1"/>
  <c r="T1227" i="1"/>
  <c r="S1227" i="1"/>
  <c r="R1227" i="1"/>
  <c r="Q1227" i="1"/>
  <c r="P1227" i="1"/>
  <c r="O1227" i="1"/>
  <c r="N1227" i="1"/>
  <c r="M1227" i="1"/>
  <c r="L1227" i="1"/>
  <c r="K1227" i="1"/>
  <c r="J1227" i="1"/>
  <c r="I1227" i="1"/>
  <c r="AA1227" i="1"/>
  <c r="Z1227" i="1"/>
  <c r="V1226" i="1"/>
  <c r="U1226" i="1"/>
  <c r="T1226" i="1"/>
  <c r="S1226" i="1"/>
  <c r="R1226" i="1"/>
  <c r="Q1226" i="1"/>
  <c r="P1226" i="1"/>
  <c r="O1226" i="1"/>
  <c r="N1226" i="1"/>
  <c r="M1226" i="1"/>
  <c r="L1226" i="1"/>
  <c r="K1226" i="1"/>
  <c r="J1226" i="1"/>
  <c r="I1226" i="1"/>
  <c r="AA1226" i="1"/>
  <c r="Z1226" i="1"/>
  <c r="V1225" i="1"/>
  <c r="U1225" i="1"/>
  <c r="T1225" i="1"/>
  <c r="S1225" i="1"/>
  <c r="R1225" i="1"/>
  <c r="Q1225" i="1"/>
  <c r="P1225" i="1"/>
  <c r="O1225" i="1"/>
  <c r="N1225" i="1"/>
  <c r="M1225" i="1"/>
  <c r="L1225" i="1"/>
  <c r="K1225" i="1"/>
  <c r="J1225" i="1"/>
  <c r="I1225" i="1"/>
  <c r="AA1225" i="1"/>
  <c r="Z1225" i="1"/>
  <c r="V1224" i="1"/>
  <c r="U1224" i="1"/>
  <c r="T1224" i="1"/>
  <c r="S1224" i="1"/>
  <c r="R1224" i="1"/>
  <c r="Q1224" i="1"/>
  <c r="P1224" i="1"/>
  <c r="O1224" i="1"/>
  <c r="N1224" i="1"/>
  <c r="M1224" i="1"/>
  <c r="L1224" i="1"/>
  <c r="K1224" i="1"/>
  <c r="J1224" i="1"/>
  <c r="I1224" i="1"/>
  <c r="AA1224" i="1"/>
  <c r="Z1224" i="1"/>
  <c r="V1223" i="1"/>
  <c r="U1223" i="1"/>
  <c r="T1223" i="1"/>
  <c r="S1223" i="1"/>
  <c r="R1223" i="1"/>
  <c r="Q1223" i="1"/>
  <c r="P1223" i="1"/>
  <c r="O1223" i="1"/>
  <c r="N1223" i="1"/>
  <c r="M1223" i="1"/>
  <c r="L1223" i="1"/>
  <c r="K1223" i="1"/>
  <c r="J1223" i="1"/>
  <c r="I1223" i="1"/>
  <c r="AA1223" i="1"/>
  <c r="Z1223" i="1"/>
  <c r="V1222" i="1"/>
  <c r="U1222" i="1"/>
  <c r="T1222" i="1"/>
  <c r="S1222" i="1"/>
  <c r="R1222" i="1"/>
  <c r="Q1222" i="1"/>
  <c r="P1222" i="1"/>
  <c r="O1222" i="1"/>
  <c r="N1222" i="1"/>
  <c r="M1222" i="1"/>
  <c r="L1222" i="1"/>
  <c r="K1222" i="1"/>
  <c r="J1222" i="1"/>
  <c r="I1222" i="1"/>
  <c r="AA1222" i="1"/>
  <c r="Z1222" i="1"/>
  <c r="W1221" i="1"/>
  <c r="V1221" i="1"/>
  <c r="U1221" i="1"/>
  <c r="T1221" i="1"/>
  <c r="S1221" i="1"/>
  <c r="R1221" i="1"/>
  <c r="Q1221" i="1"/>
  <c r="P1221" i="1"/>
  <c r="O1221" i="1"/>
  <c r="N1221" i="1"/>
  <c r="M1221" i="1"/>
  <c r="L1221" i="1"/>
  <c r="K1221" i="1"/>
  <c r="J1221" i="1"/>
  <c r="I1221" i="1"/>
  <c r="AA1221" i="1"/>
  <c r="Z1221" i="1"/>
  <c r="W1220" i="1"/>
  <c r="V1220" i="1"/>
  <c r="U1220" i="1"/>
  <c r="T1220" i="1"/>
  <c r="S1220" i="1"/>
  <c r="R1220" i="1"/>
  <c r="Q1220" i="1"/>
  <c r="P1220" i="1"/>
  <c r="O1220" i="1"/>
  <c r="N1220" i="1"/>
  <c r="M1220" i="1"/>
  <c r="L1220" i="1"/>
  <c r="K1220" i="1"/>
  <c r="J1220" i="1"/>
  <c r="I1220" i="1"/>
  <c r="AA1220" i="1"/>
  <c r="Z1220" i="1"/>
  <c r="W1219" i="1"/>
  <c r="V1219" i="1"/>
  <c r="U1219" i="1"/>
  <c r="T1219" i="1"/>
  <c r="S1219" i="1"/>
  <c r="R1219" i="1"/>
  <c r="Q1219" i="1"/>
  <c r="P1219" i="1"/>
  <c r="O1219" i="1"/>
  <c r="N1219" i="1"/>
  <c r="M1219" i="1"/>
  <c r="L1219" i="1"/>
  <c r="K1219" i="1"/>
  <c r="J1219" i="1"/>
  <c r="I1219" i="1"/>
  <c r="AA1219" i="1"/>
  <c r="Z1219" i="1"/>
  <c r="W1218" i="1"/>
  <c r="V1218" i="1"/>
  <c r="U1218" i="1"/>
  <c r="T1218" i="1"/>
  <c r="S1218" i="1"/>
  <c r="R1218" i="1"/>
  <c r="Q1218" i="1"/>
  <c r="P1218" i="1"/>
  <c r="O1218" i="1"/>
  <c r="N1218" i="1"/>
  <c r="M1218" i="1"/>
  <c r="L1218" i="1"/>
  <c r="K1218" i="1"/>
  <c r="J1218" i="1"/>
  <c r="I1218" i="1"/>
  <c r="AA1218" i="1"/>
  <c r="Z1218" i="1"/>
  <c r="W1217" i="1"/>
  <c r="V1217" i="1"/>
  <c r="U1217" i="1"/>
  <c r="T1217" i="1"/>
  <c r="S1217" i="1"/>
  <c r="R1217" i="1"/>
  <c r="Q1217" i="1"/>
  <c r="P1217" i="1"/>
  <c r="O1217" i="1"/>
  <c r="N1217" i="1"/>
  <c r="M1217" i="1"/>
  <c r="L1217" i="1"/>
  <c r="K1217" i="1"/>
  <c r="J1217" i="1"/>
  <c r="I1217" i="1"/>
  <c r="AA1217" i="1"/>
  <c r="Z1217" i="1"/>
  <c r="W1216" i="1"/>
  <c r="V1216" i="1"/>
  <c r="U1216" i="1"/>
  <c r="T1216" i="1"/>
  <c r="S1216" i="1"/>
  <c r="R1216" i="1"/>
  <c r="Q1216" i="1"/>
  <c r="P1216" i="1"/>
  <c r="O1216" i="1"/>
  <c r="N1216" i="1"/>
  <c r="M1216" i="1"/>
  <c r="L1216" i="1"/>
  <c r="K1216" i="1"/>
  <c r="J1216" i="1"/>
  <c r="I1216" i="1"/>
  <c r="AA1216" i="1"/>
  <c r="Z1216" i="1"/>
  <c r="W1215" i="1"/>
  <c r="V1215" i="1"/>
  <c r="U1215" i="1"/>
  <c r="T1215" i="1"/>
  <c r="S1215" i="1"/>
  <c r="R1215" i="1"/>
  <c r="Q1215" i="1"/>
  <c r="P1215" i="1"/>
  <c r="O1215" i="1"/>
  <c r="N1215" i="1"/>
  <c r="M1215" i="1"/>
  <c r="L1215" i="1"/>
  <c r="K1215" i="1"/>
  <c r="J1215" i="1"/>
  <c r="I1215" i="1"/>
  <c r="AA1215" i="1"/>
  <c r="Z1215" i="1"/>
  <c r="W1214" i="1"/>
  <c r="V1214" i="1"/>
  <c r="U1214" i="1"/>
  <c r="T1214" i="1"/>
  <c r="S1214" i="1"/>
  <c r="R1214" i="1"/>
  <c r="Q1214" i="1"/>
  <c r="P1214" i="1"/>
  <c r="O1214" i="1"/>
  <c r="N1214" i="1"/>
  <c r="M1214" i="1"/>
  <c r="L1214" i="1"/>
  <c r="K1214" i="1"/>
  <c r="J1214" i="1"/>
  <c r="I1214" i="1"/>
  <c r="AA1214" i="1"/>
  <c r="Z1214" i="1"/>
  <c r="W1213" i="1"/>
  <c r="V1213" i="1"/>
  <c r="U1213" i="1"/>
  <c r="T1213" i="1"/>
  <c r="S1213" i="1"/>
  <c r="R1213" i="1"/>
  <c r="Q1213" i="1"/>
  <c r="P1213" i="1"/>
  <c r="O1213" i="1"/>
  <c r="N1213" i="1"/>
  <c r="M1213" i="1"/>
  <c r="L1213" i="1"/>
  <c r="K1213" i="1"/>
  <c r="J1213" i="1"/>
  <c r="I1213" i="1"/>
  <c r="AA1213" i="1"/>
  <c r="Z1213" i="1"/>
  <c r="W1212" i="1"/>
  <c r="V1212" i="1"/>
  <c r="U1212" i="1"/>
  <c r="T1212" i="1"/>
  <c r="S1212" i="1"/>
  <c r="R1212" i="1"/>
  <c r="Q1212" i="1"/>
  <c r="P1212" i="1"/>
  <c r="O1212" i="1"/>
  <c r="N1212" i="1"/>
  <c r="M1212" i="1"/>
  <c r="L1212" i="1"/>
  <c r="K1212" i="1"/>
  <c r="J1212" i="1"/>
  <c r="I1212" i="1"/>
  <c r="AA1212" i="1"/>
  <c r="Z1212" i="1"/>
  <c r="W1211" i="1"/>
  <c r="V1211" i="1"/>
  <c r="U1211" i="1"/>
  <c r="T1211" i="1"/>
  <c r="S1211" i="1"/>
  <c r="R1211" i="1"/>
  <c r="Q1211" i="1"/>
  <c r="P1211" i="1"/>
  <c r="O1211" i="1"/>
  <c r="N1211" i="1"/>
  <c r="M1211" i="1"/>
  <c r="L1211" i="1"/>
  <c r="K1211" i="1"/>
  <c r="J1211" i="1"/>
  <c r="I1211" i="1"/>
  <c r="AA1211" i="1"/>
  <c r="Z1211" i="1"/>
  <c r="W1210" i="1"/>
  <c r="V1210" i="1"/>
  <c r="U1210" i="1"/>
  <c r="T1210" i="1"/>
  <c r="S1210" i="1"/>
  <c r="R1210" i="1"/>
  <c r="Q1210" i="1"/>
  <c r="P1210" i="1"/>
  <c r="O1210" i="1"/>
  <c r="N1210" i="1"/>
  <c r="M1210" i="1"/>
  <c r="L1210" i="1"/>
  <c r="K1210" i="1"/>
  <c r="J1210" i="1"/>
  <c r="I1210" i="1"/>
  <c r="AA1210" i="1"/>
  <c r="Z1210" i="1"/>
  <c r="W1209" i="1"/>
  <c r="V1209" i="1"/>
  <c r="U1209" i="1"/>
  <c r="T1209" i="1"/>
  <c r="S1209" i="1"/>
  <c r="R1209" i="1"/>
  <c r="Q1209" i="1"/>
  <c r="P1209" i="1"/>
  <c r="O1209" i="1"/>
  <c r="N1209" i="1"/>
  <c r="M1209" i="1"/>
  <c r="L1209" i="1"/>
  <c r="K1209" i="1"/>
  <c r="J1209" i="1"/>
  <c r="I1209" i="1"/>
  <c r="AA1209" i="1"/>
  <c r="Z1209" i="1"/>
  <c r="W1208" i="1"/>
  <c r="V1208" i="1"/>
  <c r="U1208" i="1"/>
  <c r="T1208" i="1"/>
  <c r="S1208" i="1"/>
  <c r="R1208" i="1"/>
  <c r="Q1208" i="1"/>
  <c r="P1208" i="1"/>
  <c r="O1208" i="1"/>
  <c r="N1208" i="1"/>
  <c r="M1208" i="1"/>
  <c r="L1208" i="1"/>
  <c r="K1208" i="1"/>
  <c r="J1208" i="1"/>
  <c r="I1208" i="1"/>
  <c r="AA1208" i="1"/>
  <c r="Z1208" i="1"/>
  <c r="W1207" i="1"/>
  <c r="V1207" i="1"/>
  <c r="U1207" i="1"/>
  <c r="T1207" i="1"/>
  <c r="S1207" i="1"/>
  <c r="R1207" i="1"/>
  <c r="Q1207" i="1"/>
  <c r="P1207" i="1"/>
  <c r="O1207" i="1"/>
  <c r="N1207" i="1"/>
  <c r="M1207" i="1"/>
  <c r="L1207" i="1"/>
  <c r="K1207" i="1"/>
  <c r="J1207" i="1"/>
  <c r="I1207" i="1"/>
  <c r="AA1207" i="1"/>
  <c r="Z1207" i="1"/>
  <c r="W1206" i="1"/>
  <c r="V1206" i="1"/>
  <c r="U1206" i="1"/>
  <c r="T1206" i="1"/>
  <c r="S1206" i="1"/>
  <c r="R1206" i="1"/>
  <c r="Q1206" i="1"/>
  <c r="P1206" i="1"/>
  <c r="O1206" i="1"/>
  <c r="N1206" i="1"/>
  <c r="M1206" i="1"/>
  <c r="L1206" i="1"/>
  <c r="K1206" i="1"/>
  <c r="J1206" i="1"/>
  <c r="I1206" i="1"/>
  <c r="AA1206" i="1"/>
  <c r="Z1206" i="1"/>
  <c r="W1205" i="1"/>
  <c r="V1205" i="1"/>
  <c r="U1205" i="1"/>
  <c r="T1205" i="1"/>
  <c r="S1205" i="1"/>
  <c r="R1205" i="1"/>
  <c r="Q1205" i="1"/>
  <c r="P1205" i="1"/>
  <c r="O1205" i="1"/>
  <c r="N1205" i="1"/>
  <c r="M1205" i="1"/>
  <c r="L1205" i="1"/>
  <c r="K1205" i="1"/>
  <c r="J1205" i="1"/>
  <c r="I1205" i="1"/>
  <c r="AA1205" i="1"/>
  <c r="Z1205" i="1"/>
  <c r="W1204" i="1"/>
  <c r="V1204" i="1"/>
  <c r="U1204" i="1"/>
  <c r="T1204" i="1"/>
  <c r="S1204" i="1"/>
  <c r="R1204" i="1"/>
  <c r="Q1204" i="1"/>
  <c r="P1204" i="1"/>
  <c r="O1204" i="1"/>
  <c r="N1204" i="1"/>
  <c r="M1204" i="1"/>
  <c r="L1204" i="1"/>
  <c r="K1204" i="1"/>
  <c r="J1204" i="1"/>
  <c r="I1204" i="1"/>
  <c r="AA1204" i="1"/>
  <c r="Z1204" i="1"/>
  <c r="W1203" i="1"/>
  <c r="V1203" i="1"/>
  <c r="U1203" i="1"/>
  <c r="T1203" i="1"/>
  <c r="S1203" i="1"/>
  <c r="R1203" i="1"/>
  <c r="Q1203" i="1"/>
  <c r="P1203" i="1"/>
  <c r="O1203" i="1"/>
  <c r="N1203" i="1"/>
  <c r="M1203" i="1"/>
  <c r="L1203" i="1"/>
  <c r="K1203" i="1"/>
  <c r="J1203" i="1"/>
  <c r="I1203" i="1"/>
  <c r="AA1203" i="1"/>
  <c r="Z1203" i="1"/>
  <c r="W1202" i="1"/>
  <c r="V1202" i="1"/>
  <c r="U1202" i="1"/>
  <c r="T1202" i="1"/>
  <c r="S1202" i="1"/>
  <c r="R1202" i="1"/>
  <c r="Q1202" i="1"/>
  <c r="P1202" i="1"/>
  <c r="O1202" i="1"/>
  <c r="N1202" i="1"/>
  <c r="M1202" i="1"/>
  <c r="L1202" i="1"/>
  <c r="K1202" i="1"/>
  <c r="J1202" i="1"/>
  <c r="I1202" i="1"/>
  <c r="AA1202" i="1"/>
  <c r="Z1202" i="1"/>
  <c r="W1201" i="1"/>
  <c r="V1201" i="1"/>
  <c r="U1201" i="1"/>
  <c r="T1201" i="1"/>
  <c r="S1201" i="1"/>
  <c r="R1201" i="1"/>
  <c r="Q1201" i="1"/>
  <c r="P1201" i="1"/>
  <c r="O1201" i="1"/>
  <c r="N1201" i="1"/>
  <c r="M1201" i="1"/>
  <c r="L1201" i="1"/>
  <c r="K1201" i="1"/>
  <c r="J1201" i="1"/>
  <c r="I1201" i="1"/>
  <c r="AA1201" i="1"/>
  <c r="Z1201" i="1"/>
  <c r="W1200" i="1"/>
  <c r="V1200" i="1"/>
  <c r="U1200" i="1"/>
  <c r="T1200" i="1"/>
  <c r="S1200" i="1"/>
  <c r="R1200" i="1"/>
  <c r="Q1200" i="1"/>
  <c r="P1200" i="1"/>
  <c r="O1200" i="1"/>
  <c r="N1200" i="1"/>
  <c r="M1200" i="1"/>
  <c r="L1200" i="1"/>
  <c r="K1200" i="1"/>
  <c r="J1200" i="1"/>
  <c r="I1200" i="1"/>
  <c r="AA1200" i="1"/>
  <c r="Z1200" i="1"/>
  <c r="W1199" i="1"/>
  <c r="V1199" i="1"/>
  <c r="U1199" i="1"/>
  <c r="T1199" i="1"/>
  <c r="S1199" i="1"/>
  <c r="R1199" i="1"/>
  <c r="Q1199" i="1"/>
  <c r="P1199" i="1"/>
  <c r="O1199" i="1"/>
  <c r="N1199" i="1"/>
  <c r="M1199" i="1"/>
  <c r="L1199" i="1"/>
  <c r="K1199" i="1"/>
  <c r="J1199" i="1"/>
  <c r="I1199" i="1"/>
  <c r="AA1199" i="1"/>
  <c r="Z1199" i="1"/>
  <c r="W1198" i="1"/>
  <c r="V1198" i="1"/>
  <c r="U1198" i="1"/>
  <c r="T1198" i="1"/>
  <c r="S1198" i="1"/>
  <c r="R1198" i="1"/>
  <c r="Q1198" i="1"/>
  <c r="P1198" i="1"/>
  <c r="O1198" i="1"/>
  <c r="N1198" i="1"/>
  <c r="M1198" i="1"/>
  <c r="L1198" i="1"/>
  <c r="K1198" i="1"/>
  <c r="J1198" i="1"/>
  <c r="I1198" i="1"/>
  <c r="AA1198" i="1"/>
  <c r="Z1198" i="1"/>
  <c r="W1197" i="1"/>
  <c r="V1197" i="1"/>
  <c r="U1197" i="1"/>
  <c r="T1197" i="1"/>
  <c r="S1197" i="1"/>
  <c r="R1197" i="1"/>
  <c r="Q1197" i="1"/>
  <c r="P1197" i="1"/>
  <c r="O1197" i="1"/>
  <c r="N1197" i="1"/>
  <c r="M1197" i="1"/>
  <c r="L1197" i="1"/>
  <c r="K1197" i="1"/>
  <c r="J1197" i="1"/>
  <c r="I1197" i="1"/>
  <c r="AA1197" i="1"/>
  <c r="Z1197" i="1"/>
  <c r="W1196" i="1"/>
  <c r="V1196" i="1"/>
  <c r="U1196" i="1"/>
  <c r="T1196" i="1"/>
  <c r="S1196" i="1"/>
  <c r="R1196" i="1"/>
  <c r="Q1196" i="1"/>
  <c r="P1196" i="1"/>
  <c r="O1196" i="1"/>
  <c r="N1196" i="1"/>
  <c r="M1196" i="1"/>
  <c r="L1196" i="1"/>
  <c r="K1196" i="1"/>
  <c r="J1196" i="1"/>
  <c r="I1196" i="1"/>
  <c r="AA1196" i="1"/>
  <c r="Z1196" i="1"/>
  <c r="V1195" i="1"/>
  <c r="U1195" i="1"/>
  <c r="T1195" i="1"/>
  <c r="S1195" i="1"/>
  <c r="R1195" i="1"/>
  <c r="Q1195" i="1"/>
  <c r="P1195" i="1"/>
  <c r="O1195" i="1"/>
  <c r="N1195" i="1"/>
  <c r="M1195" i="1"/>
  <c r="L1195" i="1"/>
  <c r="K1195" i="1"/>
  <c r="J1195" i="1"/>
  <c r="I1195" i="1"/>
  <c r="AA1195" i="1"/>
  <c r="Z1195" i="1"/>
  <c r="V1194" i="1"/>
  <c r="U1194" i="1"/>
  <c r="T1194" i="1"/>
  <c r="S1194" i="1"/>
  <c r="R1194" i="1"/>
  <c r="Q1194" i="1"/>
  <c r="P1194" i="1"/>
  <c r="O1194" i="1"/>
  <c r="N1194" i="1"/>
  <c r="M1194" i="1"/>
  <c r="L1194" i="1"/>
  <c r="K1194" i="1"/>
  <c r="J1194" i="1"/>
  <c r="I1194" i="1"/>
  <c r="AA1194" i="1"/>
  <c r="Z1194" i="1"/>
  <c r="V1193" i="1"/>
  <c r="U1193" i="1"/>
  <c r="T1193" i="1"/>
  <c r="S1193" i="1"/>
  <c r="R1193" i="1"/>
  <c r="Q1193" i="1"/>
  <c r="P1193" i="1"/>
  <c r="O1193" i="1"/>
  <c r="N1193" i="1"/>
  <c r="M1193" i="1"/>
  <c r="L1193" i="1"/>
  <c r="K1193" i="1"/>
  <c r="J1193" i="1"/>
  <c r="I1193" i="1"/>
  <c r="AA1193" i="1"/>
  <c r="Z1193" i="1"/>
  <c r="V1192" i="1"/>
  <c r="U1192" i="1"/>
  <c r="T1192" i="1"/>
  <c r="S1192" i="1"/>
  <c r="R1192" i="1"/>
  <c r="Q1192" i="1"/>
  <c r="P1192" i="1"/>
  <c r="O1192" i="1"/>
  <c r="N1192" i="1"/>
  <c r="M1192" i="1"/>
  <c r="L1192" i="1"/>
  <c r="K1192" i="1"/>
  <c r="J1192" i="1"/>
  <c r="I1192" i="1"/>
  <c r="AA1192" i="1"/>
  <c r="Z1192" i="1"/>
  <c r="V1191" i="1"/>
  <c r="U1191" i="1"/>
  <c r="T1191" i="1"/>
  <c r="S1191" i="1"/>
  <c r="R1191" i="1"/>
  <c r="Q1191" i="1"/>
  <c r="P1191" i="1"/>
  <c r="O1191" i="1"/>
  <c r="N1191" i="1"/>
  <c r="M1191" i="1"/>
  <c r="L1191" i="1"/>
  <c r="K1191" i="1"/>
  <c r="J1191" i="1"/>
  <c r="I1191" i="1"/>
  <c r="AA1191" i="1"/>
  <c r="Z1191" i="1"/>
  <c r="W1190" i="1"/>
  <c r="V1190" i="1"/>
  <c r="U1190" i="1"/>
  <c r="T1190" i="1"/>
  <c r="S1190" i="1"/>
  <c r="R1190" i="1"/>
  <c r="Q1190" i="1"/>
  <c r="P1190" i="1"/>
  <c r="O1190" i="1"/>
  <c r="N1190" i="1"/>
  <c r="M1190" i="1"/>
  <c r="L1190" i="1"/>
  <c r="K1190" i="1"/>
  <c r="J1190" i="1"/>
  <c r="I1190" i="1"/>
  <c r="AA1190" i="1"/>
  <c r="Z1190" i="1"/>
  <c r="V1189" i="1"/>
  <c r="U1189" i="1"/>
  <c r="T1189" i="1"/>
  <c r="S1189" i="1"/>
  <c r="R1189" i="1"/>
  <c r="Q1189" i="1"/>
  <c r="P1189" i="1"/>
  <c r="O1189" i="1"/>
  <c r="N1189" i="1"/>
  <c r="M1189" i="1"/>
  <c r="L1189" i="1"/>
  <c r="K1189" i="1"/>
  <c r="J1189" i="1"/>
  <c r="I1189" i="1"/>
  <c r="AA1189" i="1"/>
  <c r="Z1189" i="1"/>
  <c r="V1188" i="1"/>
  <c r="U1188" i="1"/>
  <c r="T1188" i="1"/>
  <c r="S1188" i="1"/>
  <c r="R1188" i="1"/>
  <c r="Q1188" i="1"/>
  <c r="P1188" i="1"/>
  <c r="O1188" i="1"/>
  <c r="N1188" i="1"/>
  <c r="M1188" i="1"/>
  <c r="L1188" i="1"/>
  <c r="K1188" i="1"/>
  <c r="J1188" i="1"/>
  <c r="I1188" i="1"/>
  <c r="AA1188" i="1"/>
  <c r="Z1188" i="1"/>
  <c r="W1187" i="1"/>
  <c r="V1187" i="1"/>
  <c r="U1187" i="1"/>
  <c r="T1187" i="1"/>
  <c r="S1187" i="1"/>
  <c r="R1187" i="1"/>
  <c r="Q1187" i="1"/>
  <c r="P1187" i="1"/>
  <c r="O1187" i="1"/>
  <c r="N1187" i="1"/>
  <c r="M1187" i="1"/>
  <c r="L1187" i="1"/>
  <c r="K1187" i="1"/>
  <c r="J1187" i="1"/>
  <c r="I1187" i="1"/>
  <c r="AA1187" i="1"/>
  <c r="Z1187" i="1"/>
  <c r="W1186" i="1"/>
  <c r="V1186" i="1"/>
  <c r="U1186" i="1"/>
  <c r="T1186" i="1"/>
  <c r="S1186" i="1"/>
  <c r="R1186" i="1"/>
  <c r="Q1186" i="1"/>
  <c r="P1186" i="1"/>
  <c r="O1186" i="1"/>
  <c r="N1186" i="1"/>
  <c r="M1186" i="1"/>
  <c r="L1186" i="1"/>
  <c r="K1186" i="1"/>
  <c r="J1186" i="1"/>
  <c r="I1186" i="1"/>
  <c r="AA1186" i="1"/>
  <c r="Z1186" i="1"/>
  <c r="V1185" i="1"/>
  <c r="U1185" i="1"/>
  <c r="T1185" i="1"/>
  <c r="S1185" i="1"/>
  <c r="R1185" i="1"/>
  <c r="Q1185" i="1"/>
  <c r="P1185" i="1"/>
  <c r="O1185" i="1"/>
  <c r="N1185" i="1"/>
  <c r="M1185" i="1"/>
  <c r="L1185" i="1"/>
  <c r="K1185" i="1"/>
  <c r="J1185" i="1"/>
  <c r="I1185" i="1"/>
  <c r="AA1185" i="1"/>
  <c r="Z1185" i="1"/>
  <c r="V1184" i="1"/>
  <c r="U1184" i="1"/>
  <c r="T1184" i="1"/>
  <c r="S1184" i="1"/>
  <c r="R1184" i="1"/>
  <c r="Q1184" i="1"/>
  <c r="P1184" i="1"/>
  <c r="O1184" i="1"/>
  <c r="N1184" i="1"/>
  <c r="M1184" i="1"/>
  <c r="L1184" i="1"/>
  <c r="K1184" i="1"/>
  <c r="J1184" i="1"/>
  <c r="I1184" i="1"/>
  <c r="AA1184" i="1"/>
  <c r="Z1184" i="1"/>
  <c r="W1183" i="1"/>
  <c r="V1183" i="1"/>
  <c r="U1183" i="1"/>
  <c r="T1183" i="1"/>
  <c r="S1183" i="1"/>
  <c r="R1183" i="1"/>
  <c r="Q1183" i="1"/>
  <c r="P1183" i="1"/>
  <c r="O1183" i="1"/>
  <c r="N1183" i="1"/>
  <c r="M1183" i="1"/>
  <c r="L1183" i="1"/>
  <c r="K1183" i="1"/>
  <c r="J1183" i="1"/>
  <c r="I1183" i="1"/>
  <c r="AA1183" i="1"/>
  <c r="Z1183" i="1"/>
  <c r="W1182" i="1"/>
  <c r="V1182" i="1"/>
  <c r="U1182" i="1"/>
  <c r="T1182" i="1"/>
  <c r="S1182" i="1"/>
  <c r="R1182" i="1"/>
  <c r="Q1182" i="1"/>
  <c r="P1182" i="1"/>
  <c r="O1182" i="1"/>
  <c r="N1182" i="1"/>
  <c r="M1182" i="1"/>
  <c r="L1182" i="1"/>
  <c r="K1182" i="1"/>
  <c r="J1182" i="1"/>
  <c r="I1182" i="1"/>
  <c r="AA1182" i="1"/>
  <c r="Z1182" i="1"/>
  <c r="W1181" i="1"/>
  <c r="V1181" i="1"/>
  <c r="U1181" i="1"/>
  <c r="T1181" i="1"/>
  <c r="S1181" i="1"/>
  <c r="R1181" i="1"/>
  <c r="Q1181" i="1"/>
  <c r="P1181" i="1"/>
  <c r="O1181" i="1"/>
  <c r="N1181" i="1"/>
  <c r="M1181" i="1"/>
  <c r="L1181" i="1"/>
  <c r="K1181" i="1"/>
  <c r="J1181" i="1"/>
  <c r="I1181" i="1"/>
  <c r="AA1181" i="1"/>
  <c r="Z1181" i="1"/>
  <c r="W1180" i="1"/>
  <c r="V1180" i="1"/>
  <c r="U1180" i="1"/>
  <c r="T1180" i="1"/>
  <c r="S1180" i="1"/>
  <c r="R1180" i="1"/>
  <c r="Q1180" i="1"/>
  <c r="P1180" i="1"/>
  <c r="O1180" i="1"/>
  <c r="N1180" i="1"/>
  <c r="M1180" i="1"/>
  <c r="L1180" i="1"/>
  <c r="K1180" i="1"/>
  <c r="J1180" i="1"/>
  <c r="I1180" i="1"/>
  <c r="AA1180" i="1"/>
  <c r="Z1180" i="1"/>
  <c r="W1179" i="1"/>
  <c r="V1179" i="1"/>
  <c r="U1179" i="1"/>
  <c r="T1179" i="1"/>
  <c r="S1179" i="1"/>
  <c r="R1179" i="1"/>
  <c r="Q1179" i="1"/>
  <c r="P1179" i="1"/>
  <c r="O1179" i="1"/>
  <c r="N1179" i="1"/>
  <c r="M1179" i="1"/>
  <c r="L1179" i="1"/>
  <c r="K1179" i="1"/>
  <c r="J1179" i="1"/>
  <c r="I1179" i="1"/>
  <c r="AA1179" i="1"/>
  <c r="Z1179" i="1"/>
  <c r="W1178" i="1"/>
  <c r="V1178" i="1"/>
  <c r="U1178" i="1"/>
  <c r="T1178" i="1"/>
  <c r="S1178" i="1"/>
  <c r="R1178" i="1"/>
  <c r="Q1178" i="1"/>
  <c r="P1178" i="1"/>
  <c r="O1178" i="1"/>
  <c r="N1178" i="1"/>
  <c r="M1178" i="1"/>
  <c r="L1178" i="1"/>
  <c r="K1178" i="1"/>
  <c r="J1178" i="1"/>
  <c r="I1178" i="1"/>
  <c r="AA1178" i="1"/>
  <c r="Z1178" i="1"/>
  <c r="W1177" i="1"/>
  <c r="V1177" i="1"/>
  <c r="U1177" i="1"/>
  <c r="T1177" i="1"/>
  <c r="S1177" i="1"/>
  <c r="R1177" i="1"/>
  <c r="Q1177" i="1"/>
  <c r="P1177" i="1"/>
  <c r="O1177" i="1"/>
  <c r="N1177" i="1"/>
  <c r="M1177" i="1"/>
  <c r="L1177" i="1"/>
  <c r="K1177" i="1"/>
  <c r="J1177" i="1"/>
  <c r="I1177" i="1"/>
  <c r="AA1177" i="1"/>
  <c r="Z1177" i="1"/>
  <c r="W1176" i="1"/>
  <c r="V1176" i="1"/>
  <c r="U1176" i="1"/>
  <c r="T1176" i="1"/>
  <c r="S1176" i="1"/>
  <c r="R1176" i="1"/>
  <c r="Q1176" i="1"/>
  <c r="P1176" i="1"/>
  <c r="O1176" i="1"/>
  <c r="N1176" i="1"/>
  <c r="M1176" i="1"/>
  <c r="L1176" i="1"/>
  <c r="K1176" i="1"/>
  <c r="J1176" i="1"/>
  <c r="I1176" i="1"/>
  <c r="AA1176" i="1"/>
  <c r="Z1176" i="1"/>
  <c r="V1175" i="1"/>
  <c r="U1175" i="1"/>
  <c r="T1175" i="1"/>
  <c r="S1175" i="1"/>
  <c r="R1175" i="1"/>
  <c r="Q1175" i="1"/>
  <c r="P1175" i="1"/>
  <c r="O1175" i="1"/>
  <c r="N1175" i="1"/>
  <c r="M1175" i="1"/>
  <c r="L1175" i="1"/>
  <c r="K1175" i="1"/>
  <c r="J1175" i="1"/>
  <c r="I1175" i="1"/>
  <c r="AA1175" i="1"/>
  <c r="Z1175" i="1"/>
  <c r="W1174" i="1"/>
  <c r="V1174" i="1"/>
  <c r="U1174" i="1"/>
  <c r="T1174" i="1"/>
  <c r="S1174" i="1"/>
  <c r="R1174" i="1"/>
  <c r="Q1174" i="1"/>
  <c r="P1174" i="1"/>
  <c r="O1174" i="1"/>
  <c r="N1174" i="1"/>
  <c r="M1174" i="1"/>
  <c r="L1174" i="1"/>
  <c r="K1174" i="1"/>
  <c r="J1174" i="1"/>
  <c r="I1174" i="1"/>
  <c r="AA1174" i="1"/>
  <c r="Z1174" i="1"/>
  <c r="W1173" i="1"/>
  <c r="V1173" i="1"/>
  <c r="U1173" i="1"/>
  <c r="T1173" i="1"/>
  <c r="S1173" i="1"/>
  <c r="R1173" i="1"/>
  <c r="Q1173" i="1"/>
  <c r="P1173" i="1"/>
  <c r="O1173" i="1"/>
  <c r="N1173" i="1"/>
  <c r="M1173" i="1"/>
  <c r="L1173" i="1"/>
  <c r="K1173" i="1"/>
  <c r="J1173" i="1"/>
  <c r="I1173" i="1"/>
  <c r="AA1173" i="1"/>
  <c r="Z1173" i="1"/>
  <c r="W1172" i="1"/>
  <c r="V1172" i="1"/>
  <c r="U1172" i="1"/>
  <c r="T1172" i="1"/>
  <c r="S1172" i="1"/>
  <c r="R1172" i="1"/>
  <c r="Q1172" i="1"/>
  <c r="P1172" i="1"/>
  <c r="O1172" i="1"/>
  <c r="N1172" i="1"/>
  <c r="M1172" i="1"/>
  <c r="L1172" i="1"/>
  <c r="K1172" i="1"/>
  <c r="J1172" i="1"/>
  <c r="I1172" i="1"/>
  <c r="AA1172" i="1"/>
  <c r="Z1172" i="1"/>
  <c r="W1171" i="1"/>
  <c r="V1171" i="1"/>
  <c r="U1171" i="1"/>
  <c r="T1171" i="1"/>
  <c r="S1171" i="1"/>
  <c r="R1171" i="1"/>
  <c r="Q1171" i="1"/>
  <c r="P1171" i="1"/>
  <c r="O1171" i="1"/>
  <c r="N1171" i="1"/>
  <c r="M1171" i="1"/>
  <c r="L1171" i="1"/>
  <c r="K1171" i="1"/>
  <c r="J1171" i="1"/>
  <c r="I1171" i="1"/>
  <c r="AA1171" i="1"/>
  <c r="Z1171" i="1"/>
  <c r="W1170" i="1"/>
  <c r="V1170" i="1"/>
  <c r="U1170" i="1"/>
  <c r="T1170" i="1"/>
  <c r="S1170" i="1"/>
  <c r="R1170" i="1"/>
  <c r="Q1170" i="1"/>
  <c r="P1170" i="1"/>
  <c r="O1170" i="1"/>
  <c r="N1170" i="1"/>
  <c r="M1170" i="1"/>
  <c r="L1170" i="1"/>
  <c r="K1170" i="1"/>
  <c r="J1170" i="1"/>
  <c r="I1170" i="1"/>
  <c r="AA1170" i="1"/>
  <c r="Z1170" i="1"/>
  <c r="W1169" i="1"/>
  <c r="V1169" i="1"/>
  <c r="U1169" i="1"/>
  <c r="T1169" i="1"/>
  <c r="S1169" i="1"/>
  <c r="R1169" i="1"/>
  <c r="Q1169" i="1"/>
  <c r="P1169" i="1"/>
  <c r="O1169" i="1"/>
  <c r="N1169" i="1"/>
  <c r="M1169" i="1"/>
  <c r="L1169" i="1"/>
  <c r="K1169" i="1"/>
  <c r="J1169" i="1"/>
  <c r="I1169" i="1"/>
  <c r="AA1169" i="1"/>
  <c r="Z1169" i="1"/>
  <c r="W1168" i="1"/>
  <c r="V1168" i="1"/>
  <c r="U1168" i="1"/>
  <c r="T1168" i="1"/>
  <c r="S1168" i="1"/>
  <c r="R1168" i="1"/>
  <c r="Q1168" i="1"/>
  <c r="P1168" i="1"/>
  <c r="O1168" i="1"/>
  <c r="N1168" i="1"/>
  <c r="M1168" i="1"/>
  <c r="L1168" i="1"/>
  <c r="K1168" i="1"/>
  <c r="J1168" i="1"/>
  <c r="I1168" i="1"/>
  <c r="AA1168" i="1"/>
  <c r="Z1168" i="1"/>
  <c r="V1167" i="1"/>
  <c r="U1167" i="1"/>
  <c r="T1167" i="1"/>
  <c r="S1167" i="1"/>
  <c r="R1167" i="1"/>
  <c r="Q1167" i="1"/>
  <c r="P1167" i="1"/>
  <c r="O1167" i="1"/>
  <c r="N1167" i="1"/>
  <c r="M1167" i="1"/>
  <c r="L1167" i="1"/>
  <c r="K1167" i="1"/>
  <c r="J1167" i="1"/>
  <c r="I1167" i="1"/>
  <c r="AA1167" i="1"/>
  <c r="Z1167" i="1"/>
  <c r="V1166" i="1"/>
  <c r="U1166" i="1"/>
  <c r="T1166" i="1"/>
  <c r="S1166" i="1"/>
  <c r="R1166" i="1"/>
  <c r="Q1166" i="1"/>
  <c r="P1166" i="1"/>
  <c r="O1166" i="1"/>
  <c r="N1166" i="1"/>
  <c r="M1166" i="1"/>
  <c r="L1166" i="1"/>
  <c r="K1166" i="1"/>
  <c r="J1166" i="1"/>
  <c r="I1166" i="1"/>
  <c r="AA1166" i="1"/>
  <c r="Z1166" i="1"/>
  <c r="V1165" i="1"/>
  <c r="U1165" i="1"/>
  <c r="T1165" i="1"/>
  <c r="S1165" i="1"/>
  <c r="R1165" i="1"/>
  <c r="Q1165" i="1"/>
  <c r="P1165" i="1"/>
  <c r="O1165" i="1"/>
  <c r="N1165" i="1"/>
  <c r="M1165" i="1"/>
  <c r="L1165" i="1"/>
  <c r="K1165" i="1"/>
  <c r="J1165" i="1"/>
  <c r="I1165" i="1"/>
  <c r="AA1165" i="1"/>
  <c r="Z1165" i="1"/>
  <c r="W1164" i="1"/>
  <c r="V1164" i="1"/>
  <c r="U1164" i="1"/>
  <c r="T1164" i="1"/>
  <c r="S1164" i="1"/>
  <c r="R1164" i="1"/>
  <c r="Q1164" i="1"/>
  <c r="P1164" i="1"/>
  <c r="O1164" i="1"/>
  <c r="N1164" i="1"/>
  <c r="M1164" i="1"/>
  <c r="L1164" i="1"/>
  <c r="K1164" i="1"/>
  <c r="J1164" i="1"/>
  <c r="I1164" i="1"/>
  <c r="AA1164" i="1"/>
  <c r="Z1164" i="1"/>
  <c r="V1163" i="1"/>
  <c r="U1163" i="1"/>
  <c r="T1163" i="1"/>
  <c r="S1163" i="1"/>
  <c r="R1163" i="1"/>
  <c r="Q1163" i="1"/>
  <c r="P1163" i="1"/>
  <c r="O1163" i="1"/>
  <c r="N1163" i="1"/>
  <c r="M1163" i="1"/>
  <c r="L1163" i="1"/>
  <c r="K1163" i="1"/>
  <c r="J1163" i="1"/>
  <c r="I1163" i="1"/>
  <c r="AA1163" i="1"/>
  <c r="Z1163" i="1"/>
  <c r="V1162" i="1"/>
  <c r="U1162" i="1"/>
  <c r="T1162" i="1"/>
  <c r="S1162" i="1"/>
  <c r="R1162" i="1"/>
  <c r="Q1162" i="1"/>
  <c r="P1162" i="1"/>
  <c r="O1162" i="1"/>
  <c r="N1162" i="1"/>
  <c r="M1162" i="1"/>
  <c r="L1162" i="1"/>
  <c r="K1162" i="1"/>
  <c r="J1162" i="1"/>
  <c r="I1162" i="1"/>
  <c r="AA1162" i="1"/>
  <c r="Z1162" i="1"/>
  <c r="V1161" i="1"/>
  <c r="U1161" i="1"/>
  <c r="T1161" i="1"/>
  <c r="S1161" i="1"/>
  <c r="R1161" i="1"/>
  <c r="Q1161" i="1"/>
  <c r="P1161" i="1"/>
  <c r="O1161" i="1"/>
  <c r="N1161" i="1"/>
  <c r="M1161" i="1"/>
  <c r="L1161" i="1"/>
  <c r="K1161" i="1"/>
  <c r="J1161" i="1"/>
  <c r="I1161" i="1"/>
  <c r="AA1161" i="1"/>
  <c r="Z1161" i="1"/>
  <c r="V1160" i="1"/>
  <c r="U1160" i="1"/>
  <c r="T1160" i="1"/>
  <c r="S1160" i="1"/>
  <c r="R1160" i="1"/>
  <c r="Q1160" i="1"/>
  <c r="P1160" i="1"/>
  <c r="O1160" i="1"/>
  <c r="N1160" i="1"/>
  <c r="M1160" i="1"/>
  <c r="L1160" i="1"/>
  <c r="K1160" i="1"/>
  <c r="J1160" i="1"/>
  <c r="I1160" i="1"/>
  <c r="AA1160" i="1"/>
  <c r="Z1160" i="1"/>
  <c r="W1159" i="1"/>
  <c r="V1159" i="1"/>
  <c r="U1159" i="1"/>
  <c r="T1159" i="1"/>
  <c r="S1159" i="1"/>
  <c r="R1159" i="1"/>
  <c r="Q1159" i="1"/>
  <c r="P1159" i="1"/>
  <c r="O1159" i="1"/>
  <c r="N1159" i="1"/>
  <c r="M1159" i="1"/>
  <c r="L1159" i="1"/>
  <c r="K1159" i="1"/>
  <c r="J1159" i="1"/>
  <c r="I1159" i="1"/>
  <c r="AA1159" i="1"/>
  <c r="Z1159" i="1"/>
  <c r="W1158" i="1"/>
  <c r="V1158" i="1"/>
  <c r="U1158" i="1"/>
  <c r="T1158" i="1"/>
  <c r="S1158" i="1"/>
  <c r="R1158" i="1"/>
  <c r="Q1158" i="1"/>
  <c r="P1158" i="1"/>
  <c r="O1158" i="1"/>
  <c r="N1158" i="1"/>
  <c r="M1158" i="1"/>
  <c r="L1158" i="1"/>
  <c r="K1158" i="1"/>
  <c r="J1158" i="1"/>
  <c r="I1158" i="1"/>
  <c r="AA1158" i="1"/>
  <c r="Z1158" i="1"/>
  <c r="W1157" i="1"/>
  <c r="V1157" i="1"/>
  <c r="U1157" i="1"/>
  <c r="T1157" i="1"/>
  <c r="S1157" i="1"/>
  <c r="R1157" i="1"/>
  <c r="Q1157" i="1"/>
  <c r="P1157" i="1"/>
  <c r="O1157" i="1"/>
  <c r="N1157" i="1"/>
  <c r="M1157" i="1"/>
  <c r="L1157" i="1"/>
  <c r="K1157" i="1"/>
  <c r="J1157" i="1"/>
  <c r="I1157" i="1"/>
  <c r="AA1157" i="1"/>
  <c r="Z1157" i="1"/>
  <c r="W1156" i="1"/>
  <c r="V1156" i="1"/>
  <c r="U1156" i="1"/>
  <c r="T1156" i="1"/>
  <c r="S1156" i="1"/>
  <c r="R1156" i="1"/>
  <c r="Q1156" i="1"/>
  <c r="P1156" i="1"/>
  <c r="O1156" i="1"/>
  <c r="N1156" i="1"/>
  <c r="M1156" i="1"/>
  <c r="L1156" i="1"/>
  <c r="K1156" i="1"/>
  <c r="J1156" i="1"/>
  <c r="I1156" i="1"/>
  <c r="AA1156" i="1"/>
  <c r="Z1156" i="1"/>
  <c r="W1155" i="1"/>
  <c r="V1155" i="1"/>
  <c r="U1155" i="1"/>
  <c r="T1155" i="1"/>
  <c r="S1155" i="1"/>
  <c r="R1155" i="1"/>
  <c r="Q1155" i="1"/>
  <c r="P1155" i="1"/>
  <c r="O1155" i="1"/>
  <c r="N1155" i="1"/>
  <c r="M1155" i="1"/>
  <c r="L1155" i="1"/>
  <c r="K1155" i="1"/>
  <c r="J1155" i="1"/>
  <c r="I1155" i="1"/>
  <c r="AA1155" i="1"/>
  <c r="Z1155" i="1"/>
  <c r="W1154" i="1"/>
  <c r="V1154" i="1"/>
  <c r="U1154" i="1"/>
  <c r="T1154" i="1"/>
  <c r="S1154" i="1"/>
  <c r="R1154" i="1"/>
  <c r="Q1154" i="1"/>
  <c r="P1154" i="1"/>
  <c r="O1154" i="1"/>
  <c r="N1154" i="1"/>
  <c r="M1154" i="1"/>
  <c r="L1154" i="1"/>
  <c r="K1154" i="1"/>
  <c r="J1154" i="1"/>
  <c r="I1154" i="1"/>
  <c r="AA1154" i="1"/>
  <c r="Z1154" i="1"/>
  <c r="W1153" i="1"/>
  <c r="V1153" i="1"/>
  <c r="U1153" i="1"/>
  <c r="T1153" i="1"/>
  <c r="S1153" i="1"/>
  <c r="R1153" i="1"/>
  <c r="Q1153" i="1"/>
  <c r="P1153" i="1"/>
  <c r="O1153" i="1"/>
  <c r="N1153" i="1"/>
  <c r="M1153" i="1"/>
  <c r="L1153" i="1"/>
  <c r="K1153" i="1"/>
  <c r="J1153" i="1"/>
  <c r="I1153" i="1"/>
  <c r="AA1153" i="1"/>
  <c r="Z1153" i="1"/>
  <c r="W1152" i="1"/>
  <c r="V1152" i="1"/>
  <c r="U1152" i="1"/>
  <c r="T1152" i="1"/>
  <c r="S1152" i="1"/>
  <c r="R1152" i="1"/>
  <c r="Q1152" i="1"/>
  <c r="P1152" i="1"/>
  <c r="O1152" i="1"/>
  <c r="N1152" i="1"/>
  <c r="M1152" i="1"/>
  <c r="L1152" i="1"/>
  <c r="K1152" i="1"/>
  <c r="J1152" i="1"/>
  <c r="I1152" i="1"/>
  <c r="AA1152" i="1"/>
  <c r="Z1152" i="1"/>
  <c r="W1151" i="1"/>
  <c r="V1151" i="1"/>
  <c r="U1151" i="1"/>
  <c r="T1151" i="1"/>
  <c r="S1151" i="1"/>
  <c r="R1151" i="1"/>
  <c r="Q1151" i="1"/>
  <c r="P1151" i="1"/>
  <c r="O1151" i="1"/>
  <c r="N1151" i="1"/>
  <c r="M1151" i="1"/>
  <c r="L1151" i="1"/>
  <c r="K1151" i="1"/>
  <c r="J1151" i="1"/>
  <c r="I1151" i="1"/>
  <c r="AA1151" i="1"/>
  <c r="Z1151" i="1"/>
  <c r="W1150" i="1"/>
  <c r="V1150" i="1"/>
  <c r="U1150" i="1"/>
  <c r="T1150" i="1"/>
  <c r="S1150" i="1"/>
  <c r="R1150" i="1"/>
  <c r="Q1150" i="1"/>
  <c r="P1150" i="1"/>
  <c r="O1150" i="1"/>
  <c r="N1150" i="1"/>
  <c r="M1150" i="1"/>
  <c r="L1150" i="1"/>
  <c r="K1150" i="1"/>
  <c r="J1150" i="1"/>
  <c r="I1150" i="1"/>
  <c r="AA1150" i="1"/>
  <c r="Z1150" i="1"/>
  <c r="W1149" i="1"/>
  <c r="V1149" i="1"/>
  <c r="U1149" i="1"/>
  <c r="T1149" i="1"/>
  <c r="S1149" i="1"/>
  <c r="R1149" i="1"/>
  <c r="Q1149" i="1"/>
  <c r="P1149" i="1"/>
  <c r="O1149" i="1"/>
  <c r="N1149" i="1"/>
  <c r="M1149" i="1"/>
  <c r="L1149" i="1"/>
  <c r="K1149" i="1"/>
  <c r="J1149" i="1"/>
  <c r="I1149" i="1"/>
  <c r="AA1149" i="1"/>
  <c r="Z1149" i="1"/>
  <c r="W1148" i="1"/>
  <c r="V1148" i="1"/>
  <c r="U1148" i="1"/>
  <c r="T1148" i="1"/>
  <c r="S1148" i="1"/>
  <c r="R1148" i="1"/>
  <c r="Q1148" i="1"/>
  <c r="P1148" i="1"/>
  <c r="O1148" i="1"/>
  <c r="N1148" i="1"/>
  <c r="M1148" i="1"/>
  <c r="L1148" i="1"/>
  <c r="K1148" i="1"/>
  <c r="J1148" i="1"/>
  <c r="I1148" i="1"/>
  <c r="AA1148" i="1"/>
  <c r="Z1148" i="1"/>
  <c r="W1147" i="1"/>
  <c r="V1147" i="1"/>
  <c r="U1147" i="1"/>
  <c r="T1147" i="1"/>
  <c r="S1147" i="1"/>
  <c r="R1147" i="1"/>
  <c r="Q1147" i="1"/>
  <c r="P1147" i="1"/>
  <c r="O1147" i="1"/>
  <c r="N1147" i="1"/>
  <c r="M1147" i="1"/>
  <c r="L1147" i="1"/>
  <c r="K1147" i="1"/>
  <c r="J1147" i="1"/>
  <c r="I1147" i="1"/>
  <c r="AA1147" i="1"/>
  <c r="Z1147" i="1"/>
  <c r="W1146" i="1"/>
  <c r="V1146" i="1"/>
  <c r="U1146" i="1"/>
  <c r="T1146" i="1"/>
  <c r="S1146" i="1"/>
  <c r="R1146" i="1"/>
  <c r="Q1146" i="1"/>
  <c r="P1146" i="1"/>
  <c r="O1146" i="1"/>
  <c r="N1146" i="1"/>
  <c r="M1146" i="1"/>
  <c r="L1146" i="1"/>
  <c r="K1146" i="1"/>
  <c r="J1146" i="1"/>
  <c r="I1146" i="1"/>
  <c r="AA1146" i="1"/>
  <c r="Z1146" i="1"/>
  <c r="W1145" i="1"/>
  <c r="V1145" i="1"/>
  <c r="U1145" i="1"/>
  <c r="T1145" i="1"/>
  <c r="S1145" i="1"/>
  <c r="R1145" i="1"/>
  <c r="Q1145" i="1"/>
  <c r="P1145" i="1"/>
  <c r="O1145" i="1"/>
  <c r="N1145" i="1"/>
  <c r="M1145" i="1"/>
  <c r="L1145" i="1"/>
  <c r="K1145" i="1"/>
  <c r="J1145" i="1"/>
  <c r="I1145" i="1"/>
  <c r="AA1145" i="1"/>
  <c r="Z1145" i="1"/>
  <c r="W1144" i="1"/>
  <c r="V1144" i="1"/>
  <c r="U1144" i="1"/>
  <c r="T1144" i="1"/>
  <c r="S1144" i="1"/>
  <c r="R1144" i="1"/>
  <c r="Q1144" i="1"/>
  <c r="P1144" i="1"/>
  <c r="O1144" i="1"/>
  <c r="N1144" i="1"/>
  <c r="M1144" i="1"/>
  <c r="L1144" i="1"/>
  <c r="K1144" i="1"/>
  <c r="J1144" i="1"/>
  <c r="I1144" i="1"/>
  <c r="AA1144" i="1"/>
  <c r="Z1144" i="1"/>
  <c r="W1143" i="1"/>
  <c r="V1143" i="1"/>
  <c r="U1143" i="1"/>
  <c r="T1143" i="1"/>
  <c r="S1143" i="1"/>
  <c r="R1143" i="1"/>
  <c r="Q1143" i="1"/>
  <c r="P1143" i="1"/>
  <c r="O1143" i="1"/>
  <c r="N1143" i="1"/>
  <c r="M1143" i="1"/>
  <c r="L1143" i="1"/>
  <c r="K1143" i="1"/>
  <c r="J1143" i="1"/>
  <c r="I1143" i="1"/>
  <c r="AA1143" i="1"/>
  <c r="Z1143" i="1"/>
  <c r="W1142" i="1"/>
  <c r="V1142" i="1"/>
  <c r="U1142" i="1"/>
  <c r="T1142" i="1"/>
  <c r="S1142" i="1"/>
  <c r="R1142" i="1"/>
  <c r="Q1142" i="1"/>
  <c r="P1142" i="1"/>
  <c r="O1142" i="1"/>
  <c r="N1142" i="1"/>
  <c r="M1142" i="1"/>
  <c r="L1142" i="1"/>
  <c r="K1142" i="1"/>
  <c r="J1142" i="1"/>
  <c r="I1142" i="1"/>
  <c r="AA1142" i="1"/>
  <c r="Z1142" i="1"/>
  <c r="W1141" i="1"/>
  <c r="V1141" i="1"/>
  <c r="U1141" i="1"/>
  <c r="T1141" i="1"/>
  <c r="S1141" i="1"/>
  <c r="R1141" i="1"/>
  <c r="Q1141" i="1"/>
  <c r="P1141" i="1"/>
  <c r="O1141" i="1"/>
  <c r="N1141" i="1"/>
  <c r="M1141" i="1"/>
  <c r="L1141" i="1"/>
  <c r="K1141" i="1"/>
  <c r="J1141" i="1"/>
  <c r="I1141" i="1"/>
  <c r="AA1141" i="1"/>
  <c r="Z1141" i="1"/>
  <c r="V1140" i="1"/>
  <c r="U1140" i="1"/>
  <c r="T1140" i="1"/>
  <c r="S1140" i="1"/>
  <c r="R1140" i="1"/>
  <c r="Q1140" i="1"/>
  <c r="P1140" i="1"/>
  <c r="O1140" i="1"/>
  <c r="N1140" i="1"/>
  <c r="M1140" i="1"/>
  <c r="L1140" i="1"/>
  <c r="K1140" i="1"/>
  <c r="J1140" i="1"/>
  <c r="I1140" i="1"/>
  <c r="AA1140" i="1"/>
  <c r="Z1140" i="1"/>
  <c r="W1139" i="1"/>
  <c r="V1139" i="1"/>
  <c r="U1139" i="1"/>
  <c r="T1139" i="1"/>
  <c r="S1139" i="1"/>
  <c r="R1139" i="1"/>
  <c r="Q1139" i="1"/>
  <c r="P1139" i="1"/>
  <c r="O1139" i="1"/>
  <c r="N1139" i="1"/>
  <c r="M1139" i="1"/>
  <c r="L1139" i="1"/>
  <c r="K1139" i="1"/>
  <c r="J1139" i="1"/>
  <c r="I1139" i="1"/>
  <c r="AA1139" i="1"/>
  <c r="Z1139" i="1"/>
  <c r="V1138" i="1"/>
  <c r="U1138" i="1"/>
  <c r="T1138" i="1"/>
  <c r="S1138" i="1"/>
  <c r="R1138" i="1"/>
  <c r="Q1138" i="1"/>
  <c r="P1138" i="1"/>
  <c r="O1138" i="1"/>
  <c r="N1138" i="1"/>
  <c r="M1138" i="1"/>
  <c r="L1138" i="1"/>
  <c r="K1138" i="1"/>
  <c r="J1138" i="1"/>
  <c r="I1138" i="1"/>
  <c r="AA1138" i="1"/>
  <c r="Z1138" i="1"/>
  <c r="V1137" i="1"/>
  <c r="U1137" i="1"/>
  <c r="T1137" i="1"/>
  <c r="S1137" i="1"/>
  <c r="R1137" i="1"/>
  <c r="Q1137" i="1"/>
  <c r="P1137" i="1"/>
  <c r="O1137" i="1"/>
  <c r="N1137" i="1"/>
  <c r="M1137" i="1"/>
  <c r="L1137" i="1"/>
  <c r="K1137" i="1"/>
  <c r="J1137" i="1"/>
  <c r="I1137" i="1"/>
  <c r="AA1137" i="1"/>
  <c r="Z1137" i="1"/>
  <c r="V1136" i="1"/>
  <c r="U1136" i="1"/>
  <c r="T1136" i="1"/>
  <c r="S1136" i="1"/>
  <c r="R1136" i="1"/>
  <c r="Q1136" i="1"/>
  <c r="P1136" i="1"/>
  <c r="O1136" i="1"/>
  <c r="N1136" i="1"/>
  <c r="M1136" i="1"/>
  <c r="L1136" i="1"/>
  <c r="K1136" i="1"/>
  <c r="J1136" i="1"/>
  <c r="I1136" i="1"/>
  <c r="AA1136" i="1"/>
  <c r="Z1136" i="1"/>
  <c r="W1135" i="1"/>
  <c r="V1135" i="1"/>
  <c r="U1135" i="1"/>
  <c r="T1135" i="1"/>
  <c r="S1135" i="1"/>
  <c r="R1135" i="1"/>
  <c r="Q1135" i="1"/>
  <c r="P1135" i="1"/>
  <c r="O1135" i="1"/>
  <c r="N1135" i="1"/>
  <c r="M1135" i="1"/>
  <c r="L1135" i="1"/>
  <c r="K1135" i="1"/>
  <c r="J1135" i="1"/>
  <c r="I1135" i="1"/>
  <c r="AA1135" i="1"/>
  <c r="Z1135" i="1"/>
  <c r="W1134" i="1"/>
  <c r="V1134" i="1"/>
  <c r="U1134" i="1"/>
  <c r="T1134" i="1"/>
  <c r="S1134" i="1"/>
  <c r="R1134" i="1"/>
  <c r="Q1134" i="1"/>
  <c r="P1134" i="1"/>
  <c r="O1134" i="1"/>
  <c r="N1134" i="1"/>
  <c r="M1134" i="1"/>
  <c r="L1134" i="1"/>
  <c r="K1134" i="1"/>
  <c r="J1134" i="1"/>
  <c r="I1134" i="1"/>
  <c r="AA1134" i="1"/>
  <c r="Z1134" i="1"/>
  <c r="V1133" i="1"/>
  <c r="U1133" i="1"/>
  <c r="T1133" i="1"/>
  <c r="S1133" i="1"/>
  <c r="R1133" i="1"/>
  <c r="Q1133" i="1"/>
  <c r="P1133" i="1"/>
  <c r="O1133" i="1"/>
  <c r="N1133" i="1"/>
  <c r="M1133" i="1"/>
  <c r="L1133" i="1"/>
  <c r="K1133" i="1"/>
  <c r="J1133" i="1"/>
  <c r="I1133" i="1"/>
  <c r="AA1133" i="1"/>
  <c r="Z1133" i="1"/>
  <c r="V1132" i="1"/>
  <c r="U1132" i="1"/>
  <c r="T1132" i="1"/>
  <c r="S1132" i="1"/>
  <c r="R1132" i="1"/>
  <c r="Q1132" i="1"/>
  <c r="P1132" i="1"/>
  <c r="O1132" i="1"/>
  <c r="N1132" i="1"/>
  <c r="M1132" i="1"/>
  <c r="L1132" i="1"/>
  <c r="K1132" i="1"/>
  <c r="J1132" i="1"/>
  <c r="I1132" i="1"/>
  <c r="AA1132" i="1"/>
  <c r="Z1132" i="1"/>
  <c r="V1131" i="1"/>
  <c r="U1131" i="1"/>
  <c r="T1131" i="1"/>
  <c r="S1131" i="1"/>
  <c r="R1131" i="1"/>
  <c r="Q1131" i="1"/>
  <c r="P1131" i="1"/>
  <c r="O1131" i="1"/>
  <c r="N1131" i="1"/>
  <c r="M1131" i="1"/>
  <c r="L1131" i="1"/>
  <c r="K1131" i="1"/>
  <c r="J1131" i="1"/>
  <c r="I1131" i="1"/>
  <c r="AA1131" i="1"/>
  <c r="Z1131" i="1"/>
  <c r="V1130" i="1"/>
  <c r="U1130" i="1"/>
  <c r="T1130" i="1"/>
  <c r="S1130" i="1"/>
  <c r="R1130" i="1"/>
  <c r="Q1130" i="1"/>
  <c r="P1130" i="1"/>
  <c r="O1130" i="1"/>
  <c r="N1130" i="1"/>
  <c r="M1130" i="1"/>
  <c r="L1130" i="1"/>
  <c r="K1130" i="1"/>
  <c r="J1130" i="1"/>
  <c r="I1130" i="1"/>
  <c r="AA1130" i="1"/>
  <c r="Z1130" i="1"/>
  <c r="V1129" i="1"/>
  <c r="U1129" i="1"/>
  <c r="T1129" i="1"/>
  <c r="S1129" i="1"/>
  <c r="R1129" i="1"/>
  <c r="Q1129" i="1"/>
  <c r="P1129" i="1"/>
  <c r="O1129" i="1"/>
  <c r="N1129" i="1"/>
  <c r="M1129" i="1"/>
  <c r="L1129" i="1"/>
  <c r="K1129" i="1"/>
  <c r="J1129" i="1"/>
  <c r="I1129" i="1"/>
  <c r="AA1129" i="1"/>
  <c r="Z1129" i="1"/>
  <c r="V1128" i="1"/>
  <c r="U1128" i="1"/>
  <c r="T1128" i="1"/>
  <c r="S1128" i="1"/>
  <c r="R1128" i="1"/>
  <c r="Q1128" i="1"/>
  <c r="P1128" i="1"/>
  <c r="O1128" i="1"/>
  <c r="N1128" i="1"/>
  <c r="M1128" i="1"/>
  <c r="L1128" i="1"/>
  <c r="K1128" i="1"/>
  <c r="J1128" i="1"/>
  <c r="I1128" i="1"/>
  <c r="AA1128" i="1"/>
  <c r="Z1128" i="1"/>
  <c r="V1127" i="1"/>
  <c r="U1127" i="1"/>
  <c r="T1127" i="1"/>
  <c r="S1127" i="1"/>
  <c r="R1127" i="1"/>
  <c r="Q1127" i="1"/>
  <c r="P1127" i="1"/>
  <c r="O1127" i="1"/>
  <c r="N1127" i="1"/>
  <c r="M1127" i="1"/>
  <c r="L1127" i="1"/>
  <c r="K1127" i="1"/>
  <c r="J1127" i="1"/>
  <c r="I1127" i="1"/>
  <c r="AA1127" i="1"/>
  <c r="Z1127" i="1"/>
  <c r="V1126" i="1"/>
  <c r="U1126" i="1"/>
  <c r="T1126" i="1"/>
  <c r="S1126" i="1"/>
  <c r="R1126" i="1"/>
  <c r="Q1126" i="1"/>
  <c r="P1126" i="1"/>
  <c r="O1126" i="1"/>
  <c r="N1126" i="1"/>
  <c r="M1126" i="1"/>
  <c r="L1126" i="1"/>
  <c r="K1126" i="1"/>
  <c r="J1126" i="1"/>
  <c r="I1126" i="1"/>
  <c r="AA1126" i="1"/>
  <c r="Z1126" i="1"/>
  <c r="V1125" i="1"/>
  <c r="U1125" i="1"/>
  <c r="T1125" i="1"/>
  <c r="S1125" i="1"/>
  <c r="R1125" i="1"/>
  <c r="Q1125" i="1"/>
  <c r="P1125" i="1"/>
  <c r="O1125" i="1"/>
  <c r="N1125" i="1"/>
  <c r="M1125" i="1"/>
  <c r="L1125" i="1"/>
  <c r="K1125" i="1"/>
  <c r="J1125" i="1"/>
  <c r="I1125" i="1"/>
  <c r="AA1125" i="1"/>
  <c r="Z1125" i="1"/>
  <c r="W1124" i="1"/>
  <c r="V1124" i="1"/>
  <c r="U1124" i="1"/>
  <c r="T1124" i="1"/>
  <c r="S1124" i="1"/>
  <c r="R1124" i="1"/>
  <c r="Q1124" i="1"/>
  <c r="P1124" i="1"/>
  <c r="O1124" i="1"/>
  <c r="N1124" i="1"/>
  <c r="M1124" i="1"/>
  <c r="L1124" i="1"/>
  <c r="K1124" i="1"/>
  <c r="J1124" i="1"/>
  <c r="I1124" i="1"/>
  <c r="AA1124" i="1"/>
  <c r="Z1124" i="1"/>
  <c r="W1123" i="1"/>
  <c r="V1123" i="1"/>
  <c r="U1123" i="1"/>
  <c r="T1123" i="1"/>
  <c r="S1123" i="1"/>
  <c r="R1123" i="1"/>
  <c r="Q1123" i="1"/>
  <c r="P1123" i="1"/>
  <c r="O1123" i="1"/>
  <c r="N1123" i="1"/>
  <c r="M1123" i="1"/>
  <c r="L1123" i="1"/>
  <c r="K1123" i="1"/>
  <c r="J1123" i="1"/>
  <c r="I1123" i="1"/>
  <c r="AA1123" i="1"/>
  <c r="Z1123" i="1"/>
  <c r="W1122" i="1"/>
  <c r="V1122" i="1"/>
  <c r="U1122" i="1"/>
  <c r="T1122" i="1"/>
  <c r="S1122" i="1"/>
  <c r="R1122" i="1"/>
  <c r="Q1122" i="1"/>
  <c r="P1122" i="1"/>
  <c r="O1122" i="1"/>
  <c r="N1122" i="1"/>
  <c r="M1122" i="1"/>
  <c r="L1122" i="1"/>
  <c r="K1122" i="1"/>
  <c r="J1122" i="1"/>
  <c r="I1122" i="1"/>
  <c r="AA1122" i="1"/>
  <c r="Z1122" i="1"/>
  <c r="W1121" i="1"/>
  <c r="V1121" i="1"/>
  <c r="U1121" i="1"/>
  <c r="T1121" i="1"/>
  <c r="S1121" i="1"/>
  <c r="R1121" i="1"/>
  <c r="Q1121" i="1"/>
  <c r="P1121" i="1"/>
  <c r="O1121" i="1"/>
  <c r="N1121" i="1"/>
  <c r="M1121" i="1"/>
  <c r="L1121" i="1"/>
  <c r="K1121" i="1"/>
  <c r="J1121" i="1"/>
  <c r="I1121" i="1"/>
  <c r="AA1121" i="1"/>
  <c r="Z1121" i="1"/>
  <c r="W1120" i="1"/>
  <c r="V1120" i="1"/>
  <c r="U1120" i="1"/>
  <c r="T1120" i="1"/>
  <c r="S1120" i="1"/>
  <c r="R1120" i="1"/>
  <c r="Q1120" i="1"/>
  <c r="P1120" i="1"/>
  <c r="O1120" i="1"/>
  <c r="N1120" i="1"/>
  <c r="M1120" i="1"/>
  <c r="L1120" i="1"/>
  <c r="K1120" i="1"/>
  <c r="J1120" i="1"/>
  <c r="I1120" i="1"/>
  <c r="AA1120" i="1"/>
  <c r="Z1120" i="1"/>
  <c r="W1119" i="1"/>
  <c r="V1119" i="1"/>
  <c r="U1119" i="1"/>
  <c r="T1119" i="1"/>
  <c r="S1119" i="1"/>
  <c r="R1119" i="1"/>
  <c r="Q1119" i="1"/>
  <c r="P1119" i="1"/>
  <c r="O1119" i="1"/>
  <c r="N1119" i="1"/>
  <c r="M1119" i="1"/>
  <c r="L1119" i="1"/>
  <c r="K1119" i="1"/>
  <c r="J1119" i="1"/>
  <c r="I1119" i="1"/>
  <c r="AA1119" i="1"/>
  <c r="Z1119" i="1"/>
  <c r="W1118" i="1"/>
  <c r="V1118" i="1"/>
  <c r="U1118" i="1"/>
  <c r="T1118" i="1"/>
  <c r="S1118" i="1"/>
  <c r="R1118" i="1"/>
  <c r="Q1118" i="1"/>
  <c r="P1118" i="1"/>
  <c r="O1118" i="1"/>
  <c r="N1118" i="1"/>
  <c r="M1118" i="1"/>
  <c r="L1118" i="1"/>
  <c r="K1118" i="1"/>
  <c r="J1118" i="1"/>
  <c r="I1118" i="1"/>
  <c r="AA1118" i="1"/>
  <c r="Z1118" i="1"/>
  <c r="W1117" i="1"/>
  <c r="V1117" i="1"/>
  <c r="U1117" i="1"/>
  <c r="T1117" i="1"/>
  <c r="S1117" i="1"/>
  <c r="R1117" i="1"/>
  <c r="Q1117" i="1"/>
  <c r="P1117" i="1"/>
  <c r="O1117" i="1"/>
  <c r="N1117" i="1"/>
  <c r="M1117" i="1"/>
  <c r="L1117" i="1"/>
  <c r="K1117" i="1"/>
  <c r="J1117" i="1"/>
  <c r="I1117" i="1"/>
  <c r="AA1117" i="1"/>
  <c r="Z1117" i="1"/>
  <c r="W1116" i="1"/>
  <c r="V1116" i="1"/>
  <c r="U1116" i="1"/>
  <c r="T1116" i="1"/>
  <c r="S1116" i="1"/>
  <c r="R1116" i="1"/>
  <c r="Q1116" i="1"/>
  <c r="P1116" i="1"/>
  <c r="O1116" i="1"/>
  <c r="N1116" i="1"/>
  <c r="M1116" i="1"/>
  <c r="L1116" i="1"/>
  <c r="K1116" i="1"/>
  <c r="J1116" i="1"/>
  <c r="I1116" i="1"/>
  <c r="AA1116" i="1"/>
  <c r="Z1116" i="1"/>
  <c r="W1115" i="1"/>
  <c r="V1115" i="1"/>
  <c r="U1115" i="1"/>
  <c r="T1115" i="1"/>
  <c r="S1115" i="1"/>
  <c r="R1115" i="1"/>
  <c r="Q1115" i="1"/>
  <c r="P1115" i="1"/>
  <c r="O1115" i="1"/>
  <c r="N1115" i="1"/>
  <c r="M1115" i="1"/>
  <c r="L1115" i="1"/>
  <c r="K1115" i="1"/>
  <c r="J1115" i="1"/>
  <c r="I1115" i="1"/>
  <c r="AA1115" i="1"/>
  <c r="Z1115" i="1"/>
  <c r="W1114" i="1"/>
  <c r="V1114" i="1"/>
  <c r="U1114" i="1"/>
  <c r="T1114" i="1"/>
  <c r="S1114" i="1"/>
  <c r="R1114" i="1"/>
  <c r="Q1114" i="1"/>
  <c r="P1114" i="1"/>
  <c r="O1114" i="1"/>
  <c r="N1114" i="1"/>
  <c r="M1114" i="1"/>
  <c r="L1114" i="1"/>
  <c r="K1114" i="1"/>
  <c r="J1114" i="1"/>
  <c r="I1114" i="1"/>
  <c r="AA1114" i="1"/>
  <c r="Z1114" i="1"/>
  <c r="W1113" i="1"/>
  <c r="V1113" i="1"/>
  <c r="U1113" i="1"/>
  <c r="T1113" i="1"/>
  <c r="S1113" i="1"/>
  <c r="R1113" i="1"/>
  <c r="Q1113" i="1"/>
  <c r="P1113" i="1"/>
  <c r="O1113" i="1"/>
  <c r="N1113" i="1"/>
  <c r="M1113" i="1"/>
  <c r="L1113" i="1"/>
  <c r="K1113" i="1"/>
  <c r="J1113" i="1"/>
  <c r="I1113" i="1"/>
  <c r="AA1113" i="1"/>
  <c r="Z1113" i="1"/>
  <c r="W1112" i="1"/>
  <c r="V1112" i="1"/>
  <c r="U1112" i="1"/>
  <c r="T1112" i="1"/>
  <c r="S1112" i="1"/>
  <c r="R1112" i="1"/>
  <c r="Q1112" i="1"/>
  <c r="P1112" i="1"/>
  <c r="O1112" i="1"/>
  <c r="N1112" i="1"/>
  <c r="M1112" i="1"/>
  <c r="L1112" i="1"/>
  <c r="K1112" i="1"/>
  <c r="J1112" i="1"/>
  <c r="I1112" i="1"/>
  <c r="AA1112" i="1"/>
  <c r="Z1112" i="1"/>
  <c r="W1111" i="1"/>
  <c r="V1111" i="1"/>
  <c r="U1111" i="1"/>
  <c r="T1111" i="1"/>
  <c r="S1111" i="1"/>
  <c r="R1111" i="1"/>
  <c r="Q1111" i="1"/>
  <c r="P1111" i="1"/>
  <c r="O1111" i="1"/>
  <c r="N1111" i="1"/>
  <c r="M1111" i="1"/>
  <c r="L1111" i="1"/>
  <c r="K1111" i="1"/>
  <c r="J1111" i="1"/>
  <c r="I1111" i="1"/>
  <c r="AA1111" i="1"/>
  <c r="Z1111" i="1"/>
  <c r="W1110" i="1"/>
  <c r="V1110" i="1"/>
  <c r="U1110" i="1"/>
  <c r="T1110" i="1"/>
  <c r="S1110" i="1"/>
  <c r="R1110" i="1"/>
  <c r="Q1110" i="1"/>
  <c r="P1110" i="1"/>
  <c r="O1110" i="1"/>
  <c r="N1110" i="1"/>
  <c r="M1110" i="1"/>
  <c r="L1110" i="1"/>
  <c r="K1110" i="1"/>
  <c r="J1110" i="1"/>
  <c r="I1110" i="1"/>
  <c r="AA1110" i="1"/>
  <c r="Z1110" i="1"/>
  <c r="W1109" i="1"/>
  <c r="V1109" i="1"/>
  <c r="U1109" i="1"/>
  <c r="T1109" i="1"/>
  <c r="S1109" i="1"/>
  <c r="R1109" i="1"/>
  <c r="Q1109" i="1"/>
  <c r="P1109" i="1"/>
  <c r="O1109" i="1"/>
  <c r="N1109" i="1"/>
  <c r="M1109" i="1"/>
  <c r="L1109" i="1"/>
  <c r="K1109" i="1"/>
  <c r="J1109" i="1"/>
  <c r="I1109" i="1"/>
  <c r="AA1109" i="1"/>
  <c r="Z1109" i="1"/>
  <c r="W1108" i="1"/>
  <c r="V1108" i="1"/>
  <c r="U1108" i="1"/>
  <c r="T1108" i="1"/>
  <c r="S1108" i="1"/>
  <c r="R1108" i="1"/>
  <c r="Q1108" i="1"/>
  <c r="P1108" i="1"/>
  <c r="O1108" i="1"/>
  <c r="N1108" i="1"/>
  <c r="M1108" i="1"/>
  <c r="L1108" i="1"/>
  <c r="K1108" i="1"/>
  <c r="J1108" i="1"/>
  <c r="I1108" i="1"/>
  <c r="AA1108" i="1"/>
  <c r="Z1108" i="1"/>
  <c r="W1107" i="1"/>
  <c r="V1107" i="1"/>
  <c r="U1107" i="1"/>
  <c r="T1107" i="1"/>
  <c r="S1107" i="1"/>
  <c r="R1107" i="1"/>
  <c r="Q1107" i="1"/>
  <c r="P1107" i="1"/>
  <c r="O1107" i="1"/>
  <c r="N1107" i="1"/>
  <c r="M1107" i="1"/>
  <c r="L1107" i="1"/>
  <c r="K1107" i="1"/>
  <c r="J1107" i="1"/>
  <c r="I1107" i="1"/>
  <c r="AA1107" i="1"/>
  <c r="Z1107" i="1"/>
  <c r="W1106" i="1"/>
  <c r="V1106" i="1"/>
  <c r="U1106" i="1"/>
  <c r="T1106" i="1"/>
  <c r="S1106" i="1"/>
  <c r="R1106" i="1"/>
  <c r="Q1106" i="1"/>
  <c r="P1106" i="1"/>
  <c r="O1106" i="1"/>
  <c r="N1106" i="1"/>
  <c r="M1106" i="1"/>
  <c r="L1106" i="1"/>
  <c r="K1106" i="1"/>
  <c r="J1106" i="1"/>
  <c r="I1106" i="1"/>
  <c r="AA1106" i="1"/>
  <c r="Z1106" i="1"/>
  <c r="V1105" i="1"/>
  <c r="U1105" i="1"/>
  <c r="T1105" i="1"/>
  <c r="S1105" i="1"/>
  <c r="R1105" i="1"/>
  <c r="Q1105" i="1"/>
  <c r="P1105" i="1"/>
  <c r="O1105" i="1"/>
  <c r="N1105" i="1"/>
  <c r="M1105" i="1"/>
  <c r="L1105" i="1"/>
  <c r="K1105" i="1"/>
  <c r="J1105" i="1"/>
  <c r="I1105" i="1"/>
  <c r="AA1105" i="1"/>
  <c r="Z1105" i="1"/>
  <c r="V1104" i="1"/>
  <c r="U1104" i="1"/>
  <c r="T1104" i="1"/>
  <c r="S1104" i="1"/>
  <c r="R1104" i="1"/>
  <c r="Q1104" i="1"/>
  <c r="P1104" i="1"/>
  <c r="O1104" i="1"/>
  <c r="N1104" i="1"/>
  <c r="M1104" i="1"/>
  <c r="L1104" i="1"/>
  <c r="K1104" i="1"/>
  <c r="J1104" i="1"/>
  <c r="I1104" i="1"/>
  <c r="AA1104" i="1"/>
  <c r="Z1104" i="1"/>
  <c r="V1103" i="1"/>
  <c r="U1103" i="1"/>
  <c r="T1103" i="1"/>
  <c r="S1103" i="1"/>
  <c r="R1103" i="1"/>
  <c r="Q1103" i="1"/>
  <c r="P1103" i="1"/>
  <c r="O1103" i="1"/>
  <c r="N1103" i="1"/>
  <c r="M1103" i="1"/>
  <c r="L1103" i="1"/>
  <c r="K1103" i="1"/>
  <c r="J1103" i="1"/>
  <c r="I1103" i="1"/>
  <c r="AA1103" i="1"/>
  <c r="Z1103" i="1"/>
  <c r="W1102" i="1"/>
  <c r="V1102" i="1"/>
  <c r="U1102" i="1"/>
  <c r="T1102" i="1"/>
  <c r="S1102" i="1"/>
  <c r="R1102" i="1"/>
  <c r="Q1102" i="1"/>
  <c r="P1102" i="1"/>
  <c r="O1102" i="1"/>
  <c r="N1102" i="1"/>
  <c r="M1102" i="1"/>
  <c r="L1102" i="1"/>
  <c r="K1102" i="1"/>
  <c r="J1102" i="1"/>
  <c r="I1102" i="1"/>
  <c r="AA1102" i="1"/>
  <c r="Z1102" i="1"/>
  <c r="V1101" i="1"/>
  <c r="U1101" i="1"/>
  <c r="T1101" i="1"/>
  <c r="S1101" i="1"/>
  <c r="R1101" i="1"/>
  <c r="Q1101" i="1"/>
  <c r="P1101" i="1"/>
  <c r="O1101" i="1"/>
  <c r="N1101" i="1"/>
  <c r="M1101" i="1"/>
  <c r="L1101" i="1"/>
  <c r="K1101" i="1"/>
  <c r="J1101" i="1"/>
  <c r="I1101" i="1"/>
  <c r="AA1101" i="1"/>
  <c r="Z1101" i="1"/>
  <c r="V1100" i="1"/>
  <c r="U1100" i="1"/>
  <c r="T1100" i="1"/>
  <c r="S1100" i="1"/>
  <c r="R1100" i="1"/>
  <c r="Q1100" i="1"/>
  <c r="P1100" i="1"/>
  <c r="O1100" i="1"/>
  <c r="N1100" i="1"/>
  <c r="M1100" i="1"/>
  <c r="L1100" i="1"/>
  <c r="K1100" i="1"/>
  <c r="J1100" i="1"/>
  <c r="I1100" i="1"/>
  <c r="AA1100" i="1"/>
  <c r="Z1100" i="1"/>
  <c r="V1099" i="1"/>
  <c r="U1099" i="1"/>
  <c r="T1099" i="1"/>
  <c r="S1099" i="1"/>
  <c r="R1099" i="1"/>
  <c r="Q1099" i="1"/>
  <c r="P1099" i="1"/>
  <c r="O1099" i="1"/>
  <c r="N1099" i="1"/>
  <c r="M1099" i="1"/>
  <c r="L1099" i="1"/>
  <c r="K1099" i="1"/>
  <c r="J1099" i="1"/>
  <c r="I1099" i="1"/>
  <c r="AA1099" i="1"/>
  <c r="Z1099" i="1"/>
  <c r="W1098" i="1"/>
  <c r="V1098" i="1"/>
  <c r="U1098" i="1"/>
  <c r="T1098" i="1"/>
  <c r="S1098" i="1"/>
  <c r="R1098" i="1"/>
  <c r="Q1098" i="1"/>
  <c r="P1098" i="1"/>
  <c r="O1098" i="1"/>
  <c r="N1098" i="1"/>
  <c r="M1098" i="1"/>
  <c r="L1098" i="1"/>
  <c r="K1098" i="1"/>
  <c r="J1098" i="1"/>
  <c r="I1098" i="1"/>
  <c r="AA1098" i="1"/>
  <c r="Z1098" i="1"/>
  <c r="V1097" i="1"/>
  <c r="U1097" i="1"/>
  <c r="T1097" i="1"/>
  <c r="S1097" i="1"/>
  <c r="R1097" i="1"/>
  <c r="Q1097" i="1"/>
  <c r="P1097" i="1"/>
  <c r="O1097" i="1"/>
  <c r="N1097" i="1"/>
  <c r="M1097" i="1"/>
  <c r="L1097" i="1"/>
  <c r="K1097" i="1"/>
  <c r="J1097" i="1"/>
  <c r="I1097" i="1"/>
  <c r="AA1097" i="1"/>
  <c r="Z1097" i="1"/>
  <c r="W1096" i="1"/>
  <c r="V1096" i="1"/>
  <c r="U1096" i="1"/>
  <c r="T1096" i="1"/>
  <c r="S1096" i="1"/>
  <c r="R1096" i="1"/>
  <c r="Q1096" i="1"/>
  <c r="P1096" i="1"/>
  <c r="O1096" i="1"/>
  <c r="N1096" i="1"/>
  <c r="M1096" i="1"/>
  <c r="L1096" i="1"/>
  <c r="K1096" i="1"/>
  <c r="J1096" i="1"/>
  <c r="I1096" i="1"/>
  <c r="AA1096" i="1"/>
  <c r="Z1096" i="1"/>
  <c r="V1095" i="1"/>
  <c r="U1095" i="1"/>
  <c r="T1095" i="1"/>
  <c r="S1095" i="1"/>
  <c r="R1095" i="1"/>
  <c r="Q1095" i="1"/>
  <c r="P1095" i="1"/>
  <c r="O1095" i="1"/>
  <c r="N1095" i="1"/>
  <c r="M1095" i="1"/>
  <c r="L1095" i="1"/>
  <c r="K1095" i="1"/>
  <c r="J1095" i="1"/>
  <c r="I1095" i="1"/>
  <c r="AA1095" i="1"/>
  <c r="Z1095" i="1"/>
  <c r="V1094" i="1"/>
  <c r="U1094" i="1"/>
  <c r="T1094" i="1"/>
  <c r="S1094" i="1"/>
  <c r="R1094" i="1"/>
  <c r="Q1094" i="1"/>
  <c r="P1094" i="1"/>
  <c r="O1094" i="1"/>
  <c r="N1094" i="1"/>
  <c r="M1094" i="1"/>
  <c r="L1094" i="1"/>
  <c r="K1094" i="1"/>
  <c r="J1094" i="1"/>
  <c r="I1094" i="1"/>
  <c r="AA1094" i="1"/>
  <c r="Z1094" i="1"/>
  <c r="W1093" i="1"/>
  <c r="V1093" i="1"/>
  <c r="U1093" i="1"/>
  <c r="T1093" i="1"/>
  <c r="S1093" i="1"/>
  <c r="R1093" i="1"/>
  <c r="Q1093" i="1"/>
  <c r="P1093" i="1"/>
  <c r="O1093" i="1"/>
  <c r="N1093" i="1"/>
  <c r="M1093" i="1"/>
  <c r="L1093" i="1"/>
  <c r="K1093" i="1"/>
  <c r="J1093" i="1"/>
  <c r="I1093" i="1"/>
  <c r="AA1093" i="1"/>
  <c r="Z1093" i="1"/>
  <c r="W1092" i="1"/>
  <c r="V1092" i="1"/>
  <c r="U1092" i="1"/>
  <c r="T1092" i="1"/>
  <c r="S1092" i="1"/>
  <c r="R1092" i="1"/>
  <c r="Q1092" i="1"/>
  <c r="P1092" i="1"/>
  <c r="O1092" i="1"/>
  <c r="N1092" i="1"/>
  <c r="M1092" i="1"/>
  <c r="L1092" i="1"/>
  <c r="K1092" i="1"/>
  <c r="J1092" i="1"/>
  <c r="I1092" i="1"/>
  <c r="AA1092" i="1"/>
  <c r="Z1092" i="1"/>
  <c r="W1091" i="1"/>
  <c r="V1091" i="1"/>
  <c r="U1091" i="1"/>
  <c r="T1091" i="1"/>
  <c r="S1091" i="1"/>
  <c r="R1091" i="1"/>
  <c r="Q1091" i="1"/>
  <c r="P1091" i="1"/>
  <c r="O1091" i="1"/>
  <c r="N1091" i="1"/>
  <c r="M1091" i="1"/>
  <c r="L1091" i="1"/>
  <c r="K1091" i="1"/>
  <c r="J1091" i="1"/>
  <c r="I1091" i="1"/>
  <c r="AA1091" i="1"/>
  <c r="Z1091" i="1"/>
  <c r="W1090" i="1"/>
  <c r="V1090" i="1"/>
  <c r="U1090" i="1"/>
  <c r="T1090" i="1"/>
  <c r="S1090" i="1"/>
  <c r="R1090" i="1"/>
  <c r="Q1090" i="1"/>
  <c r="P1090" i="1"/>
  <c r="O1090" i="1"/>
  <c r="N1090" i="1"/>
  <c r="M1090" i="1"/>
  <c r="L1090" i="1"/>
  <c r="K1090" i="1"/>
  <c r="J1090" i="1"/>
  <c r="I1090" i="1"/>
  <c r="AA1090" i="1"/>
  <c r="Z1090" i="1"/>
  <c r="W1089" i="1"/>
  <c r="V1089" i="1"/>
  <c r="U1089" i="1"/>
  <c r="T1089" i="1"/>
  <c r="S1089" i="1"/>
  <c r="R1089" i="1"/>
  <c r="Q1089" i="1"/>
  <c r="P1089" i="1"/>
  <c r="O1089" i="1"/>
  <c r="N1089" i="1"/>
  <c r="M1089" i="1"/>
  <c r="L1089" i="1"/>
  <c r="K1089" i="1"/>
  <c r="J1089" i="1"/>
  <c r="I1089" i="1"/>
  <c r="AA1089" i="1"/>
  <c r="Z1089" i="1"/>
  <c r="W1088" i="1"/>
  <c r="V1088" i="1"/>
  <c r="U1088" i="1"/>
  <c r="T1088" i="1"/>
  <c r="S1088" i="1"/>
  <c r="R1088" i="1"/>
  <c r="Q1088" i="1"/>
  <c r="P1088" i="1"/>
  <c r="O1088" i="1"/>
  <c r="N1088" i="1"/>
  <c r="M1088" i="1"/>
  <c r="L1088" i="1"/>
  <c r="K1088" i="1"/>
  <c r="J1088" i="1"/>
  <c r="I1088" i="1"/>
  <c r="AA1088" i="1"/>
  <c r="Z1088" i="1"/>
  <c r="W1087" i="1"/>
  <c r="V1087" i="1"/>
  <c r="U1087" i="1"/>
  <c r="T1087" i="1"/>
  <c r="S1087" i="1"/>
  <c r="R1087" i="1"/>
  <c r="Q1087" i="1"/>
  <c r="P1087" i="1"/>
  <c r="O1087" i="1"/>
  <c r="N1087" i="1"/>
  <c r="M1087" i="1"/>
  <c r="L1087" i="1"/>
  <c r="K1087" i="1"/>
  <c r="J1087" i="1"/>
  <c r="I1087" i="1"/>
  <c r="AA1087" i="1"/>
  <c r="Z1087" i="1"/>
  <c r="W1086" i="1"/>
  <c r="V1086" i="1"/>
  <c r="U1086" i="1"/>
  <c r="T1086" i="1"/>
  <c r="S1086" i="1"/>
  <c r="R1086" i="1"/>
  <c r="Q1086" i="1"/>
  <c r="P1086" i="1"/>
  <c r="O1086" i="1"/>
  <c r="N1086" i="1"/>
  <c r="M1086" i="1"/>
  <c r="L1086" i="1"/>
  <c r="K1086" i="1"/>
  <c r="J1086" i="1"/>
  <c r="I1086" i="1"/>
  <c r="AA1086" i="1"/>
  <c r="Z1086" i="1"/>
  <c r="W1085" i="1"/>
  <c r="V1085" i="1"/>
  <c r="U1085" i="1"/>
  <c r="T1085" i="1"/>
  <c r="S1085" i="1"/>
  <c r="R1085" i="1"/>
  <c r="Q1085" i="1"/>
  <c r="P1085" i="1"/>
  <c r="O1085" i="1"/>
  <c r="N1085" i="1"/>
  <c r="M1085" i="1"/>
  <c r="L1085" i="1"/>
  <c r="K1085" i="1"/>
  <c r="J1085" i="1"/>
  <c r="I1085" i="1"/>
  <c r="AA1085" i="1"/>
  <c r="Z1085" i="1"/>
  <c r="W1084" i="1"/>
  <c r="V1084" i="1"/>
  <c r="U1084" i="1"/>
  <c r="T1084" i="1"/>
  <c r="S1084" i="1"/>
  <c r="R1084" i="1"/>
  <c r="Q1084" i="1"/>
  <c r="P1084" i="1"/>
  <c r="O1084" i="1"/>
  <c r="N1084" i="1"/>
  <c r="M1084" i="1"/>
  <c r="L1084" i="1"/>
  <c r="K1084" i="1"/>
  <c r="J1084" i="1"/>
  <c r="I1084" i="1"/>
  <c r="AA1084" i="1"/>
  <c r="Z1084" i="1"/>
  <c r="W1083" i="1"/>
  <c r="V1083" i="1"/>
  <c r="U1083" i="1"/>
  <c r="T1083" i="1"/>
  <c r="S1083" i="1"/>
  <c r="R1083" i="1"/>
  <c r="Q1083" i="1"/>
  <c r="P1083" i="1"/>
  <c r="O1083" i="1"/>
  <c r="N1083" i="1"/>
  <c r="M1083" i="1"/>
  <c r="L1083" i="1"/>
  <c r="K1083" i="1"/>
  <c r="J1083" i="1"/>
  <c r="I1083" i="1"/>
  <c r="AA1083" i="1"/>
  <c r="Z1083" i="1"/>
  <c r="W1082" i="1"/>
  <c r="V1082" i="1"/>
  <c r="U1082" i="1"/>
  <c r="T1082" i="1"/>
  <c r="S1082" i="1"/>
  <c r="R1082" i="1"/>
  <c r="Q1082" i="1"/>
  <c r="P1082" i="1"/>
  <c r="O1082" i="1"/>
  <c r="N1082" i="1"/>
  <c r="M1082" i="1"/>
  <c r="L1082" i="1"/>
  <c r="K1082" i="1"/>
  <c r="J1082" i="1"/>
  <c r="I1082" i="1"/>
  <c r="AA1082" i="1"/>
  <c r="Z1082" i="1"/>
  <c r="W1081" i="1"/>
  <c r="V1081" i="1"/>
  <c r="U1081" i="1"/>
  <c r="T1081" i="1"/>
  <c r="S1081" i="1"/>
  <c r="R1081" i="1"/>
  <c r="Q1081" i="1"/>
  <c r="P1081" i="1"/>
  <c r="O1081" i="1"/>
  <c r="N1081" i="1"/>
  <c r="M1081" i="1"/>
  <c r="L1081" i="1"/>
  <c r="K1081" i="1"/>
  <c r="J1081" i="1"/>
  <c r="I1081" i="1"/>
  <c r="AA1081" i="1"/>
  <c r="Z1081" i="1"/>
  <c r="W1080" i="1"/>
  <c r="V1080" i="1"/>
  <c r="U1080" i="1"/>
  <c r="T1080" i="1"/>
  <c r="S1080" i="1"/>
  <c r="R1080" i="1"/>
  <c r="Q1080" i="1"/>
  <c r="P1080" i="1"/>
  <c r="O1080" i="1"/>
  <c r="N1080" i="1"/>
  <c r="M1080" i="1"/>
  <c r="L1080" i="1"/>
  <c r="K1080" i="1"/>
  <c r="J1080" i="1"/>
  <c r="I1080" i="1"/>
  <c r="AA1080" i="1"/>
  <c r="Z1080" i="1"/>
  <c r="W1079" i="1"/>
  <c r="V1079" i="1"/>
  <c r="U1079" i="1"/>
  <c r="T1079" i="1"/>
  <c r="S1079" i="1"/>
  <c r="R1079" i="1"/>
  <c r="Q1079" i="1"/>
  <c r="P1079" i="1"/>
  <c r="O1079" i="1"/>
  <c r="N1079" i="1"/>
  <c r="M1079" i="1"/>
  <c r="L1079" i="1"/>
  <c r="K1079" i="1"/>
  <c r="J1079" i="1"/>
  <c r="I1079" i="1"/>
  <c r="AA1079" i="1"/>
  <c r="Z1079" i="1"/>
  <c r="W1078" i="1"/>
  <c r="V1078" i="1"/>
  <c r="U1078" i="1"/>
  <c r="T1078" i="1"/>
  <c r="S1078" i="1"/>
  <c r="R1078" i="1"/>
  <c r="Q1078" i="1"/>
  <c r="P1078" i="1"/>
  <c r="O1078" i="1"/>
  <c r="N1078" i="1"/>
  <c r="M1078" i="1"/>
  <c r="L1078" i="1"/>
  <c r="K1078" i="1"/>
  <c r="J1078" i="1"/>
  <c r="I1078" i="1"/>
  <c r="AA1078" i="1"/>
  <c r="Z1078" i="1"/>
  <c r="W1077" i="1"/>
  <c r="V1077" i="1"/>
  <c r="U1077" i="1"/>
  <c r="T1077" i="1"/>
  <c r="S1077" i="1"/>
  <c r="R1077" i="1"/>
  <c r="Q1077" i="1"/>
  <c r="P1077" i="1"/>
  <c r="O1077" i="1"/>
  <c r="N1077" i="1"/>
  <c r="M1077" i="1"/>
  <c r="L1077" i="1"/>
  <c r="K1077" i="1"/>
  <c r="J1077" i="1"/>
  <c r="I1077" i="1"/>
  <c r="AA1077" i="1"/>
  <c r="Z1077" i="1"/>
  <c r="W1076" i="1"/>
  <c r="V1076" i="1"/>
  <c r="U1076" i="1"/>
  <c r="T1076" i="1"/>
  <c r="S1076" i="1"/>
  <c r="R1076" i="1"/>
  <c r="Q1076" i="1"/>
  <c r="P1076" i="1"/>
  <c r="O1076" i="1"/>
  <c r="N1076" i="1"/>
  <c r="M1076" i="1"/>
  <c r="L1076" i="1"/>
  <c r="K1076" i="1"/>
  <c r="J1076" i="1"/>
  <c r="I1076" i="1"/>
  <c r="AA1076" i="1"/>
  <c r="Z1076" i="1"/>
  <c r="V1075" i="1"/>
  <c r="U1075" i="1"/>
  <c r="T1075" i="1"/>
  <c r="S1075" i="1"/>
  <c r="R1075" i="1"/>
  <c r="Q1075" i="1"/>
  <c r="P1075" i="1"/>
  <c r="O1075" i="1"/>
  <c r="N1075" i="1"/>
  <c r="M1075" i="1"/>
  <c r="L1075" i="1"/>
  <c r="K1075" i="1"/>
  <c r="J1075" i="1"/>
  <c r="I1075" i="1"/>
  <c r="AA1075" i="1"/>
  <c r="Z1075" i="1"/>
  <c r="W1074" i="1"/>
  <c r="V1074" i="1"/>
  <c r="U1074" i="1"/>
  <c r="T1074" i="1"/>
  <c r="S1074" i="1"/>
  <c r="R1074" i="1"/>
  <c r="Q1074" i="1"/>
  <c r="P1074" i="1"/>
  <c r="O1074" i="1"/>
  <c r="N1074" i="1"/>
  <c r="M1074" i="1"/>
  <c r="L1074" i="1"/>
  <c r="K1074" i="1"/>
  <c r="J1074" i="1"/>
  <c r="I1074" i="1"/>
  <c r="AA1074" i="1"/>
  <c r="Z1074" i="1"/>
  <c r="V1073" i="1"/>
  <c r="U1073" i="1"/>
  <c r="T1073" i="1"/>
  <c r="S1073" i="1"/>
  <c r="R1073" i="1"/>
  <c r="Q1073" i="1"/>
  <c r="P1073" i="1"/>
  <c r="O1073" i="1"/>
  <c r="N1073" i="1"/>
  <c r="M1073" i="1"/>
  <c r="L1073" i="1"/>
  <c r="K1073" i="1"/>
  <c r="J1073" i="1"/>
  <c r="I1073" i="1"/>
  <c r="AA1073" i="1"/>
  <c r="Z1073" i="1"/>
  <c r="V1072" i="1"/>
  <c r="U1072" i="1"/>
  <c r="T1072" i="1"/>
  <c r="S1072" i="1"/>
  <c r="R1072" i="1"/>
  <c r="Q1072" i="1"/>
  <c r="P1072" i="1"/>
  <c r="O1072" i="1"/>
  <c r="N1072" i="1"/>
  <c r="M1072" i="1"/>
  <c r="L1072" i="1"/>
  <c r="K1072" i="1"/>
  <c r="J1072" i="1"/>
  <c r="I1072" i="1"/>
  <c r="AA1072" i="1"/>
  <c r="Z1072" i="1"/>
  <c r="W1071" i="1"/>
  <c r="V1071" i="1"/>
  <c r="U1071" i="1"/>
  <c r="T1071" i="1"/>
  <c r="S1071" i="1"/>
  <c r="R1071" i="1"/>
  <c r="Q1071" i="1"/>
  <c r="P1071" i="1"/>
  <c r="O1071" i="1"/>
  <c r="N1071" i="1"/>
  <c r="M1071" i="1"/>
  <c r="L1071" i="1"/>
  <c r="K1071" i="1"/>
  <c r="J1071" i="1"/>
  <c r="I1071" i="1"/>
  <c r="AA1071" i="1"/>
  <c r="Z1071" i="1"/>
  <c r="V1070" i="1"/>
  <c r="U1070" i="1"/>
  <c r="T1070" i="1"/>
  <c r="S1070" i="1"/>
  <c r="R1070" i="1"/>
  <c r="Q1070" i="1"/>
  <c r="P1070" i="1"/>
  <c r="O1070" i="1"/>
  <c r="N1070" i="1"/>
  <c r="M1070" i="1"/>
  <c r="L1070" i="1"/>
  <c r="K1070" i="1"/>
  <c r="J1070" i="1"/>
  <c r="I1070" i="1"/>
  <c r="AA1070" i="1"/>
  <c r="Z1070" i="1"/>
  <c r="V1069" i="1"/>
  <c r="U1069" i="1"/>
  <c r="T1069" i="1"/>
  <c r="S1069" i="1"/>
  <c r="R1069" i="1"/>
  <c r="Q1069" i="1"/>
  <c r="P1069" i="1"/>
  <c r="O1069" i="1"/>
  <c r="N1069" i="1"/>
  <c r="M1069" i="1"/>
  <c r="L1069" i="1"/>
  <c r="K1069" i="1"/>
  <c r="J1069" i="1"/>
  <c r="I1069" i="1"/>
  <c r="AA1069" i="1"/>
  <c r="Z1069" i="1"/>
  <c r="V1068" i="1"/>
  <c r="U1068" i="1"/>
  <c r="T1068" i="1"/>
  <c r="S1068" i="1"/>
  <c r="R1068" i="1"/>
  <c r="Q1068" i="1"/>
  <c r="P1068" i="1"/>
  <c r="O1068" i="1"/>
  <c r="N1068" i="1"/>
  <c r="M1068" i="1"/>
  <c r="L1068" i="1"/>
  <c r="K1068" i="1"/>
  <c r="J1068" i="1"/>
  <c r="I1068" i="1"/>
  <c r="AA1068" i="1"/>
  <c r="Z1068" i="1"/>
  <c r="V1067" i="1"/>
  <c r="U1067" i="1"/>
  <c r="T1067" i="1"/>
  <c r="S1067" i="1"/>
  <c r="R1067" i="1"/>
  <c r="Q1067" i="1"/>
  <c r="P1067" i="1"/>
  <c r="O1067" i="1"/>
  <c r="N1067" i="1"/>
  <c r="M1067" i="1"/>
  <c r="L1067" i="1"/>
  <c r="K1067" i="1"/>
  <c r="J1067" i="1"/>
  <c r="I1067" i="1"/>
  <c r="AA1067" i="1"/>
  <c r="Z1067" i="1"/>
  <c r="V1066" i="1"/>
  <c r="U1066" i="1"/>
  <c r="T1066" i="1"/>
  <c r="S1066" i="1"/>
  <c r="R1066" i="1"/>
  <c r="Q1066" i="1"/>
  <c r="P1066" i="1"/>
  <c r="O1066" i="1"/>
  <c r="N1066" i="1"/>
  <c r="M1066" i="1"/>
  <c r="L1066" i="1"/>
  <c r="K1066" i="1"/>
  <c r="J1066" i="1"/>
  <c r="I1066" i="1"/>
  <c r="AA1066" i="1"/>
  <c r="Z1066" i="1"/>
  <c r="V1065" i="1"/>
  <c r="U1065" i="1"/>
  <c r="T1065" i="1"/>
  <c r="S1065" i="1"/>
  <c r="R1065" i="1"/>
  <c r="Q1065" i="1"/>
  <c r="P1065" i="1"/>
  <c r="O1065" i="1"/>
  <c r="N1065" i="1"/>
  <c r="M1065" i="1"/>
  <c r="L1065" i="1"/>
  <c r="K1065" i="1"/>
  <c r="J1065" i="1"/>
  <c r="I1065" i="1"/>
  <c r="AA1065" i="1"/>
  <c r="Z1065" i="1"/>
  <c r="V1064" i="1"/>
  <c r="U1064" i="1"/>
  <c r="T1064" i="1"/>
  <c r="S1064" i="1"/>
  <c r="R1064" i="1"/>
  <c r="Q1064" i="1"/>
  <c r="P1064" i="1"/>
  <c r="O1064" i="1"/>
  <c r="N1064" i="1"/>
  <c r="M1064" i="1"/>
  <c r="L1064" i="1"/>
  <c r="K1064" i="1"/>
  <c r="J1064" i="1"/>
  <c r="I1064" i="1"/>
  <c r="AA1064" i="1"/>
  <c r="Z1064" i="1"/>
  <c r="V1063" i="1"/>
  <c r="U1063" i="1"/>
  <c r="T1063" i="1"/>
  <c r="S1063" i="1"/>
  <c r="R1063" i="1"/>
  <c r="Q1063" i="1"/>
  <c r="P1063" i="1"/>
  <c r="O1063" i="1"/>
  <c r="N1063" i="1"/>
  <c r="M1063" i="1"/>
  <c r="L1063" i="1"/>
  <c r="K1063" i="1"/>
  <c r="J1063" i="1"/>
  <c r="I1063" i="1"/>
  <c r="AA1063" i="1"/>
  <c r="Z1063" i="1"/>
  <c r="V1062" i="1"/>
  <c r="U1062" i="1"/>
  <c r="T1062" i="1"/>
  <c r="S1062" i="1"/>
  <c r="R1062" i="1"/>
  <c r="Q1062" i="1"/>
  <c r="P1062" i="1"/>
  <c r="O1062" i="1"/>
  <c r="N1062" i="1"/>
  <c r="M1062" i="1"/>
  <c r="L1062" i="1"/>
  <c r="K1062" i="1"/>
  <c r="J1062" i="1"/>
  <c r="I1062" i="1"/>
  <c r="AA1062" i="1"/>
  <c r="Z1062" i="1"/>
  <c r="V1061" i="1"/>
  <c r="U1061" i="1"/>
  <c r="T1061" i="1"/>
  <c r="S1061" i="1"/>
  <c r="R1061" i="1"/>
  <c r="Q1061" i="1"/>
  <c r="P1061" i="1"/>
  <c r="O1061" i="1"/>
  <c r="N1061" i="1"/>
  <c r="M1061" i="1"/>
  <c r="L1061" i="1"/>
  <c r="K1061" i="1"/>
  <c r="J1061" i="1"/>
  <c r="I1061" i="1"/>
  <c r="AA1061" i="1"/>
  <c r="Z1061" i="1"/>
  <c r="V1060" i="1"/>
  <c r="U1060" i="1"/>
  <c r="T1060" i="1"/>
  <c r="S1060" i="1"/>
  <c r="R1060" i="1"/>
  <c r="Q1060" i="1"/>
  <c r="P1060" i="1"/>
  <c r="O1060" i="1"/>
  <c r="N1060" i="1"/>
  <c r="M1060" i="1"/>
  <c r="L1060" i="1"/>
  <c r="K1060" i="1"/>
  <c r="J1060" i="1"/>
  <c r="I1060" i="1"/>
  <c r="AA1060" i="1"/>
  <c r="Z1060" i="1"/>
  <c r="V1059" i="1"/>
  <c r="U1059" i="1"/>
  <c r="T1059" i="1"/>
  <c r="S1059" i="1"/>
  <c r="R1059" i="1"/>
  <c r="Q1059" i="1"/>
  <c r="P1059" i="1"/>
  <c r="O1059" i="1"/>
  <c r="N1059" i="1"/>
  <c r="M1059" i="1"/>
  <c r="L1059" i="1"/>
  <c r="K1059" i="1"/>
  <c r="J1059" i="1"/>
  <c r="I1059" i="1"/>
  <c r="AA1059" i="1"/>
  <c r="Z1059" i="1"/>
  <c r="V1058" i="1"/>
  <c r="U1058" i="1"/>
  <c r="T1058" i="1"/>
  <c r="S1058" i="1"/>
  <c r="R1058" i="1"/>
  <c r="Q1058" i="1"/>
  <c r="P1058" i="1"/>
  <c r="O1058" i="1"/>
  <c r="N1058" i="1"/>
  <c r="M1058" i="1"/>
  <c r="L1058" i="1"/>
  <c r="K1058" i="1"/>
  <c r="J1058" i="1"/>
  <c r="I1058" i="1"/>
  <c r="AA1058" i="1"/>
  <c r="Z1058" i="1"/>
  <c r="V1057" i="1"/>
  <c r="U1057" i="1"/>
  <c r="T1057" i="1"/>
  <c r="S1057" i="1"/>
  <c r="R1057" i="1"/>
  <c r="Q1057" i="1"/>
  <c r="P1057" i="1"/>
  <c r="O1057" i="1"/>
  <c r="N1057" i="1"/>
  <c r="M1057" i="1"/>
  <c r="L1057" i="1"/>
  <c r="K1057" i="1"/>
  <c r="J1057" i="1"/>
  <c r="I1057" i="1"/>
  <c r="AA1057" i="1"/>
  <c r="Z1057" i="1"/>
  <c r="V1056" i="1"/>
  <c r="U1056" i="1"/>
  <c r="T1056" i="1"/>
  <c r="S1056" i="1"/>
  <c r="R1056" i="1"/>
  <c r="Q1056" i="1"/>
  <c r="P1056" i="1"/>
  <c r="O1056" i="1"/>
  <c r="N1056" i="1"/>
  <c r="M1056" i="1"/>
  <c r="L1056" i="1"/>
  <c r="K1056" i="1"/>
  <c r="J1056" i="1"/>
  <c r="I1056" i="1"/>
  <c r="AA1056" i="1"/>
  <c r="Z1056" i="1"/>
  <c r="V1055" i="1"/>
  <c r="U1055" i="1"/>
  <c r="T1055" i="1"/>
  <c r="S1055" i="1"/>
  <c r="R1055" i="1"/>
  <c r="Q1055" i="1"/>
  <c r="P1055" i="1"/>
  <c r="O1055" i="1"/>
  <c r="N1055" i="1"/>
  <c r="M1055" i="1"/>
  <c r="L1055" i="1"/>
  <c r="K1055" i="1"/>
  <c r="J1055" i="1"/>
  <c r="I1055" i="1"/>
  <c r="AA1055" i="1"/>
  <c r="Z1055" i="1"/>
  <c r="V1054" i="1"/>
  <c r="U1054" i="1"/>
  <c r="T1054" i="1"/>
  <c r="S1054" i="1"/>
  <c r="R1054" i="1"/>
  <c r="Q1054" i="1"/>
  <c r="P1054" i="1"/>
  <c r="O1054" i="1"/>
  <c r="N1054" i="1"/>
  <c r="M1054" i="1"/>
  <c r="L1054" i="1"/>
  <c r="K1054" i="1"/>
  <c r="J1054" i="1"/>
  <c r="I1054" i="1"/>
  <c r="AA1054" i="1"/>
  <c r="Z1054" i="1"/>
  <c r="V1053" i="1"/>
  <c r="U1053" i="1"/>
  <c r="T1053" i="1"/>
  <c r="S1053" i="1"/>
  <c r="R1053" i="1"/>
  <c r="Q1053" i="1"/>
  <c r="P1053" i="1"/>
  <c r="O1053" i="1"/>
  <c r="N1053" i="1"/>
  <c r="M1053" i="1"/>
  <c r="L1053" i="1"/>
  <c r="K1053" i="1"/>
  <c r="J1053" i="1"/>
  <c r="I1053" i="1"/>
  <c r="AA1053" i="1"/>
  <c r="Z1053" i="1"/>
  <c r="V1052" i="1"/>
  <c r="U1052" i="1"/>
  <c r="T1052" i="1"/>
  <c r="S1052" i="1"/>
  <c r="R1052" i="1"/>
  <c r="Q1052" i="1"/>
  <c r="P1052" i="1"/>
  <c r="O1052" i="1"/>
  <c r="N1052" i="1"/>
  <c r="M1052" i="1"/>
  <c r="L1052" i="1"/>
  <c r="K1052" i="1"/>
  <c r="J1052" i="1"/>
  <c r="I1052" i="1"/>
  <c r="AA1052" i="1"/>
  <c r="Z1052" i="1"/>
  <c r="V1051" i="1"/>
  <c r="U1051" i="1"/>
  <c r="T1051" i="1"/>
  <c r="S1051" i="1"/>
  <c r="R1051" i="1"/>
  <c r="Q1051" i="1"/>
  <c r="P1051" i="1"/>
  <c r="O1051" i="1"/>
  <c r="N1051" i="1"/>
  <c r="M1051" i="1"/>
  <c r="L1051" i="1"/>
  <c r="K1051" i="1"/>
  <c r="J1051" i="1"/>
  <c r="I1051" i="1"/>
  <c r="AA1051" i="1"/>
  <c r="Z1051" i="1"/>
  <c r="V1050" i="1"/>
  <c r="U1050" i="1"/>
  <c r="T1050" i="1"/>
  <c r="S1050" i="1"/>
  <c r="R1050" i="1"/>
  <c r="Q1050" i="1"/>
  <c r="P1050" i="1"/>
  <c r="O1050" i="1"/>
  <c r="N1050" i="1"/>
  <c r="M1050" i="1"/>
  <c r="L1050" i="1"/>
  <c r="K1050" i="1"/>
  <c r="J1050" i="1"/>
  <c r="I1050" i="1"/>
  <c r="AA1050" i="1"/>
  <c r="Z1050" i="1"/>
  <c r="V1049" i="1"/>
  <c r="U1049" i="1"/>
  <c r="T1049" i="1"/>
  <c r="S1049" i="1"/>
  <c r="R1049" i="1"/>
  <c r="Q1049" i="1"/>
  <c r="P1049" i="1"/>
  <c r="O1049" i="1"/>
  <c r="N1049" i="1"/>
  <c r="M1049" i="1"/>
  <c r="L1049" i="1"/>
  <c r="K1049" i="1"/>
  <c r="J1049" i="1"/>
  <c r="I1049" i="1"/>
  <c r="AA1049" i="1"/>
  <c r="Z1049" i="1"/>
  <c r="W1048" i="1"/>
  <c r="V1048" i="1"/>
  <c r="U1048" i="1"/>
  <c r="T1048" i="1"/>
  <c r="S1048" i="1"/>
  <c r="R1048" i="1"/>
  <c r="Q1048" i="1"/>
  <c r="P1048" i="1"/>
  <c r="O1048" i="1"/>
  <c r="N1048" i="1"/>
  <c r="M1048" i="1"/>
  <c r="L1048" i="1"/>
  <c r="K1048" i="1"/>
  <c r="J1048" i="1"/>
  <c r="I1048" i="1"/>
  <c r="AA1048" i="1"/>
  <c r="Z1048" i="1"/>
  <c r="W1047" i="1"/>
  <c r="V1047" i="1"/>
  <c r="U1047" i="1"/>
  <c r="T1047" i="1"/>
  <c r="S1047" i="1"/>
  <c r="R1047" i="1"/>
  <c r="Q1047" i="1"/>
  <c r="P1047" i="1"/>
  <c r="O1047" i="1"/>
  <c r="N1047" i="1"/>
  <c r="M1047" i="1"/>
  <c r="L1047" i="1"/>
  <c r="K1047" i="1"/>
  <c r="J1047" i="1"/>
  <c r="I1047" i="1"/>
  <c r="AA1047" i="1"/>
  <c r="Z1047" i="1"/>
  <c r="W1046" i="1"/>
  <c r="V1046" i="1"/>
  <c r="U1046" i="1"/>
  <c r="T1046" i="1"/>
  <c r="S1046" i="1"/>
  <c r="R1046" i="1"/>
  <c r="Q1046" i="1"/>
  <c r="P1046" i="1"/>
  <c r="O1046" i="1"/>
  <c r="N1046" i="1"/>
  <c r="M1046" i="1"/>
  <c r="L1046" i="1"/>
  <c r="K1046" i="1"/>
  <c r="J1046" i="1"/>
  <c r="I1046" i="1"/>
  <c r="AA1046" i="1"/>
  <c r="Z1046" i="1"/>
  <c r="W1045" i="1"/>
  <c r="V1045" i="1"/>
  <c r="U1045" i="1"/>
  <c r="T1045" i="1"/>
  <c r="S1045" i="1"/>
  <c r="R1045" i="1"/>
  <c r="Q1045" i="1"/>
  <c r="P1045" i="1"/>
  <c r="O1045" i="1"/>
  <c r="N1045" i="1"/>
  <c r="M1045" i="1"/>
  <c r="L1045" i="1"/>
  <c r="K1045" i="1"/>
  <c r="J1045" i="1"/>
  <c r="I1045" i="1"/>
  <c r="AA1045" i="1"/>
  <c r="Z1045" i="1"/>
  <c r="W1044" i="1"/>
  <c r="V1044" i="1"/>
  <c r="U1044" i="1"/>
  <c r="T1044" i="1"/>
  <c r="S1044" i="1"/>
  <c r="R1044" i="1"/>
  <c r="Q1044" i="1"/>
  <c r="P1044" i="1"/>
  <c r="O1044" i="1"/>
  <c r="N1044" i="1"/>
  <c r="M1044" i="1"/>
  <c r="L1044" i="1"/>
  <c r="K1044" i="1"/>
  <c r="J1044" i="1"/>
  <c r="I1044" i="1"/>
  <c r="AA1044" i="1"/>
  <c r="Z1044" i="1"/>
  <c r="W1043" i="1"/>
  <c r="V1043" i="1"/>
  <c r="U1043" i="1"/>
  <c r="T1043" i="1"/>
  <c r="S1043" i="1"/>
  <c r="R1043" i="1"/>
  <c r="Q1043" i="1"/>
  <c r="P1043" i="1"/>
  <c r="O1043" i="1"/>
  <c r="N1043" i="1"/>
  <c r="M1043" i="1"/>
  <c r="L1043" i="1"/>
  <c r="K1043" i="1"/>
  <c r="J1043" i="1"/>
  <c r="I1043" i="1"/>
  <c r="AA1043" i="1"/>
  <c r="Z1043" i="1"/>
  <c r="W1042" i="1"/>
  <c r="V1042" i="1"/>
  <c r="U1042" i="1"/>
  <c r="T1042" i="1"/>
  <c r="S1042" i="1"/>
  <c r="R1042" i="1"/>
  <c r="Q1042" i="1"/>
  <c r="P1042" i="1"/>
  <c r="O1042" i="1"/>
  <c r="N1042" i="1"/>
  <c r="M1042" i="1"/>
  <c r="L1042" i="1"/>
  <c r="K1042" i="1"/>
  <c r="J1042" i="1"/>
  <c r="I1042" i="1"/>
  <c r="AA1042" i="1"/>
  <c r="Z1042" i="1"/>
  <c r="W1041" i="1"/>
  <c r="V1041" i="1"/>
  <c r="U1041" i="1"/>
  <c r="T1041" i="1"/>
  <c r="S1041" i="1"/>
  <c r="R1041" i="1"/>
  <c r="Q1041" i="1"/>
  <c r="P1041" i="1"/>
  <c r="O1041" i="1"/>
  <c r="N1041" i="1"/>
  <c r="M1041" i="1"/>
  <c r="L1041" i="1"/>
  <c r="K1041" i="1"/>
  <c r="J1041" i="1"/>
  <c r="I1041" i="1"/>
  <c r="AA1041" i="1"/>
  <c r="Z1041" i="1"/>
  <c r="W1040" i="1"/>
  <c r="V1040" i="1"/>
  <c r="U1040" i="1"/>
  <c r="T1040" i="1"/>
  <c r="S1040" i="1"/>
  <c r="R1040" i="1"/>
  <c r="Q1040" i="1"/>
  <c r="P1040" i="1"/>
  <c r="O1040" i="1"/>
  <c r="N1040" i="1"/>
  <c r="M1040" i="1"/>
  <c r="L1040" i="1"/>
  <c r="K1040" i="1"/>
  <c r="J1040" i="1"/>
  <c r="I1040" i="1"/>
  <c r="AA1040" i="1"/>
  <c r="Z1040" i="1"/>
  <c r="W1039" i="1"/>
  <c r="V1039" i="1"/>
  <c r="U1039" i="1"/>
  <c r="T1039" i="1"/>
  <c r="S1039" i="1"/>
  <c r="R1039" i="1"/>
  <c r="Q1039" i="1"/>
  <c r="P1039" i="1"/>
  <c r="O1039" i="1"/>
  <c r="N1039" i="1"/>
  <c r="M1039" i="1"/>
  <c r="L1039" i="1"/>
  <c r="K1039" i="1"/>
  <c r="J1039" i="1"/>
  <c r="I1039" i="1"/>
  <c r="AA1039" i="1"/>
  <c r="Z1039" i="1"/>
  <c r="W1038" i="1"/>
  <c r="V1038" i="1"/>
  <c r="U1038" i="1"/>
  <c r="T1038" i="1"/>
  <c r="S1038" i="1"/>
  <c r="R1038" i="1"/>
  <c r="Q1038" i="1"/>
  <c r="P1038" i="1"/>
  <c r="O1038" i="1"/>
  <c r="N1038" i="1"/>
  <c r="M1038" i="1"/>
  <c r="L1038" i="1"/>
  <c r="K1038" i="1"/>
  <c r="J1038" i="1"/>
  <c r="I1038" i="1"/>
  <c r="AA1038" i="1"/>
  <c r="Z1038" i="1"/>
  <c r="W1037" i="1"/>
  <c r="V1037" i="1"/>
  <c r="U1037" i="1"/>
  <c r="T1037" i="1"/>
  <c r="S1037" i="1"/>
  <c r="R1037" i="1"/>
  <c r="Q1037" i="1"/>
  <c r="P1037" i="1"/>
  <c r="O1037" i="1"/>
  <c r="N1037" i="1"/>
  <c r="M1037" i="1"/>
  <c r="L1037" i="1"/>
  <c r="K1037" i="1"/>
  <c r="J1037" i="1"/>
  <c r="I1037" i="1"/>
  <c r="AA1037" i="1"/>
  <c r="Z1037" i="1"/>
  <c r="W1036" i="1"/>
  <c r="V1036" i="1"/>
  <c r="U1036" i="1"/>
  <c r="T1036" i="1"/>
  <c r="S1036" i="1"/>
  <c r="R1036" i="1"/>
  <c r="Q1036" i="1"/>
  <c r="P1036" i="1"/>
  <c r="O1036" i="1"/>
  <c r="N1036" i="1"/>
  <c r="M1036" i="1"/>
  <c r="L1036" i="1"/>
  <c r="K1036" i="1"/>
  <c r="J1036" i="1"/>
  <c r="I1036" i="1"/>
  <c r="AA1036" i="1"/>
  <c r="Z1036" i="1"/>
  <c r="W1035" i="1"/>
  <c r="V1035" i="1"/>
  <c r="U1035" i="1"/>
  <c r="T1035" i="1"/>
  <c r="S1035" i="1"/>
  <c r="R1035" i="1"/>
  <c r="Q1035" i="1"/>
  <c r="P1035" i="1"/>
  <c r="O1035" i="1"/>
  <c r="N1035" i="1"/>
  <c r="M1035" i="1"/>
  <c r="L1035" i="1"/>
  <c r="K1035" i="1"/>
  <c r="J1035" i="1"/>
  <c r="I1035" i="1"/>
  <c r="AA1035" i="1"/>
  <c r="Z1035" i="1"/>
  <c r="W1034" i="1"/>
  <c r="V1034" i="1"/>
  <c r="U1034" i="1"/>
  <c r="T1034" i="1"/>
  <c r="S1034" i="1"/>
  <c r="R1034" i="1"/>
  <c r="Q1034" i="1"/>
  <c r="P1034" i="1"/>
  <c r="O1034" i="1"/>
  <c r="N1034" i="1"/>
  <c r="M1034" i="1"/>
  <c r="L1034" i="1"/>
  <c r="K1034" i="1"/>
  <c r="J1034" i="1"/>
  <c r="I1034" i="1"/>
  <c r="AA1034" i="1"/>
  <c r="Z1034" i="1"/>
  <c r="W1033" i="1"/>
  <c r="V1033" i="1"/>
  <c r="U1033" i="1"/>
  <c r="T1033" i="1"/>
  <c r="S1033" i="1"/>
  <c r="R1033" i="1"/>
  <c r="Q1033" i="1"/>
  <c r="P1033" i="1"/>
  <c r="O1033" i="1"/>
  <c r="N1033" i="1"/>
  <c r="M1033" i="1"/>
  <c r="L1033" i="1"/>
  <c r="K1033" i="1"/>
  <c r="J1033" i="1"/>
  <c r="I1033" i="1"/>
  <c r="AA1033" i="1"/>
  <c r="Z1033" i="1"/>
  <c r="V1032" i="1"/>
  <c r="U1032" i="1"/>
  <c r="T1032" i="1"/>
  <c r="S1032" i="1"/>
  <c r="R1032" i="1"/>
  <c r="Q1032" i="1"/>
  <c r="P1032" i="1"/>
  <c r="O1032" i="1"/>
  <c r="N1032" i="1"/>
  <c r="M1032" i="1"/>
  <c r="L1032" i="1"/>
  <c r="K1032" i="1"/>
  <c r="J1032" i="1"/>
  <c r="I1032" i="1"/>
  <c r="AA1032" i="1"/>
  <c r="Z1032" i="1"/>
  <c r="V1031" i="1"/>
  <c r="U1031" i="1"/>
  <c r="T1031" i="1"/>
  <c r="S1031" i="1"/>
  <c r="R1031" i="1"/>
  <c r="Q1031" i="1"/>
  <c r="P1031" i="1"/>
  <c r="O1031" i="1"/>
  <c r="N1031" i="1"/>
  <c r="M1031" i="1"/>
  <c r="L1031" i="1"/>
  <c r="K1031" i="1"/>
  <c r="J1031" i="1"/>
  <c r="I1031" i="1"/>
  <c r="AA1031" i="1"/>
  <c r="Z1031" i="1"/>
  <c r="W1030" i="1"/>
  <c r="V1030" i="1"/>
  <c r="U1030" i="1"/>
  <c r="T1030" i="1"/>
  <c r="S1030" i="1"/>
  <c r="R1030" i="1"/>
  <c r="Q1030" i="1"/>
  <c r="P1030" i="1"/>
  <c r="O1030" i="1"/>
  <c r="N1030" i="1"/>
  <c r="M1030" i="1"/>
  <c r="L1030" i="1"/>
  <c r="K1030" i="1"/>
  <c r="J1030" i="1"/>
  <c r="I1030" i="1"/>
  <c r="AA1030" i="1"/>
  <c r="Z1030" i="1"/>
  <c r="W1029" i="1"/>
  <c r="V1029" i="1"/>
  <c r="U1029" i="1"/>
  <c r="T1029" i="1"/>
  <c r="S1029" i="1"/>
  <c r="R1029" i="1"/>
  <c r="Q1029" i="1"/>
  <c r="P1029" i="1"/>
  <c r="O1029" i="1"/>
  <c r="N1029" i="1"/>
  <c r="M1029" i="1"/>
  <c r="L1029" i="1"/>
  <c r="K1029" i="1"/>
  <c r="J1029" i="1"/>
  <c r="I1029" i="1"/>
  <c r="AA1029" i="1"/>
  <c r="Z1029" i="1"/>
  <c r="V1028" i="1"/>
  <c r="U1028" i="1"/>
  <c r="T1028" i="1"/>
  <c r="S1028" i="1"/>
  <c r="R1028" i="1"/>
  <c r="Q1028" i="1"/>
  <c r="P1028" i="1"/>
  <c r="O1028" i="1"/>
  <c r="N1028" i="1"/>
  <c r="M1028" i="1"/>
  <c r="L1028" i="1"/>
  <c r="K1028" i="1"/>
  <c r="J1028" i="1"/>
  <c r="I1028" i="1"/>
  <c r="AA1028" i="1"/>
  <c r="Z1028" i="1"/>
  <c r="V1027" i="1"/>
  <c r="U1027" i="1"/>
  <c r="T1027" i="1"/>
  <c r="S1027" i="1"/>
  <c r="R1027" i="1"/>
  <c r="Q1027" i="1"/>
  <c r="P1027" i="1"/>
  <c r="O1027" i="1"/>
  <c r="N1027" i="1"/>
  <c r="M1027" i="1"/>
  <c r="L1027" i="1"/>
  <c r="K1027" i="1"/>
  <c r="J1027" i="1"/>
  <c r="I1027" i="1"/>
  <c r="AA1027" i="1"/>
  <c r="Z1027" i="1"/>
  <c r="V1026" i="1"/>
  <c r="U1026" i="1"/>
  <c r="T1026" i="1"/>
  <c r="S1026" i="1"/>
  <c r="R1026" i="1"/>
  <c r="Q1026" i="1"/>
  <c r="P1026" i="1"/>
  <c r="O1026" i="1"/>
  <c r="N1026" i="1"/>
  <c r="M1026" i="1"/>
  <c r="L1026" i="1"/>
  <c r="K1026" i="1"/>
  <c r="J1026" i="1"/>
  <c r="I1026" i="1"/>
  <c r="AA1026" i="1"/>
  <c r="Z1026" i="1"/>
  <c r="V1025" i="1"/>
  <c r="U1025" i="1"/>
  <c r="T1025" i="1"/>
  <c r="S1025" i="1"/>
  <c r="R1025" i="1"/>
  <c r="Q1025" i="1"/>
  <c r="P1025" i="1"/>
  <c r="O1025" i="1"/>
  <c r="N1025" i="1"/>
  <c r="M1025" i="1"/>
  <c r="L1025" i="1"/>
  <c r="K1025" i="1"/>
  <c r="J1025" i="1"/>
  <c r="I1025" i="1"/>
  <c r="AA1025" i="1"/>
  <c r="Z1025" i="1"/>
  <c r="V1024" i="1"/>
  <c r="U1024" i="1"/>
  <c r="T1024" i="1"/>
  <c r="S1024" i="1"/>
  <c r="R1024" i="1"/>
  <c r="Q1024" i="1"/>
  <c r="P1024" i="1"/>
  <c r="O1024" i="1"/>
  <c r="N1024" i="1"/>
  <c r="M1024" i="1"/>
  <c r="L1024" i="1"/>
  <c r="K1024" i="1"/>
  <c r="J1024" i="1"/>
  <c r="I1024" i="1"/>
  <c r="AA1024" i="1"/>
  <c r="Z1024" i="1"/>
  <c r="W1023" i="1"/>
  <c r="V1023" i="1"/>
  <c r="U1023" i="1"/>
  <c r="T1023" i="1"/>
  <c r="S1023" i="1"/>
  <c r="R1023" i="1"/>
  <c r="Q1023" i="1"/>
  <c r="P1023" i="1"/>
  <c r="O1023" i="1"/>
  <c r="N1023" i="1"/>
  <c r="M1023" i="1"/>
  <c r="L1023" i="1"/>
  <c r="K1023" i="1"/>
  <c r="J1023" i="1"/>
  <c r="I1023" i="1"/>
  <c r="AA1023" i="1"/>
  <c r="Z1023" i="1"/>
  <c r="W1022" i="1"/>
  <c r="V1022" i="1"/>
  <c r="U1022" i="1"/>
  <c r="T1022" i="1"/>
  <c r="S1022" i="1"/>
  <c r="R1022" i="1"/>
  <c r="Q1022" i="1"/>
  <c r="P1022" i="1"/>
  <c r="O1022" i="1"/>
  <c r="N1022" i="1"/>
  <c r="M1022" i="1"/>
  <c r="L1022" i="1"/>
  <c r="K1022" i="1"/>
  <c r="J1022" i="1"/>
  <c r="I1022" i="1"/>
  <c r="AA1022" i="1"/>
  <c r="Z1022" i="1"/>
  <c r="W1021" i="1"/>
  <c r="V1021" i="1"/>
  <c r="U1021" i="1"/>
  <c r="T1021" i="1"/>
  <c r="S1021" i="1"/>
  <c r="R1021" i="1"/>
  <c r="Q1021" i="1"/>
  <c r="P1021" i="1"/>
  <c r="O1021" i="1"/>
  <c r="N1021" i="1"/>
  <c r="M1021" i="1"/>
  <c r="L1021" i="1"/>
  <c r="K1021" i="1"/>
  <c r="J1021" i="1"/>
  <c r="I1021" i="1"/>
  <c r="AA1021" i="1"/>
  <c r="Z1021" i="1"/>
  <c r="W1020" i="1"/>
  <c r="V1020" i="1"/>
  <c r="U1020" i="1"/>
  <c r="T1020" i="1"/>
  <c r="S1020" i="1"/>
  <c r="R1020" i="1"/>
  <c r="Q1020" i="1"/>
  <c r="P1020" i="1"/>
  <c r="O1020" i="1"/>
  <c r="N1020" i="1"/>
  <c r="M1020" i="1"/>
  <c r="L1020" i="1"/>
  <c r="K1020" i="1"/>
  <c r="J1020" i="1"/>
  <c r="I1020" i="1"/>
  <c r="AA1020" i="1"/>
  <c r="Z1020" i="1"/>
  <c r="W1019" i="1"/>
  <c r="V1019" i="1"/>
  <c r="U1019" i="1"/>
  <c r="T1019" i="1"/>
  <c r="S1019" i="1"/>
  <c r="R1019" i="1"/>
  <c r="Q1019" i="1"/>
  <c r="P1019" i="1"/>
  <c r="O1019" i="1"/>
  <c r="N1019" i="1"/>
  <c r="M1019" i="1"/>
  <c r="L1019" i="1"/>
  <c r="K1019" i="1"/>
  <c r="J1019" i="1"/>
  <c r="I1019" i="1"/>
  <c r="AA1019" i="1"/>
  <c r="Z1019" i="1"/>
  <c r="W1018" i="1"/>
  <c r="V1018" i="1"/>
  <c r="U1018" i="1"/>
  <c r="T1018" i="1"/>
  <c r="S1018" i="1"/>
  <c r="R1018" i="1"/>
  <c r="Q1018" i="1"/>
  <c r="P1018" i="1"/>
  <c r="O1018" i="1"/>
  <c r="N1018" i="1"/>
  <c r="M1018" i="1"/>
  <c r="L1018" i="1"/>
  <c r="K1018" i="1"/>
  <c r="J1018" i="1"/>
  <c r="I1018" i="1"/>
  <c r="AA1018" i="1"/>
  <c r="Z1018" i="1"/>
  <c r="W1017" i="1"/>
  <c r="V1017" i="1"/>
  <c r="U1017" i="1"/>
  <c r="T1017" i="1"/>
  <c r="S1017" i="1"/>
  <c r="R1017" i="1"/>
  <c r="Q1017" i="1"/>
  <c r="P1017" i="1"/>
  <c r="O1017" i="1"/>
  <c r="N1017" i="1"/>
  <c r="M1017" i="1"/>
  <c r="L1017" i="1"/>
  <c r="K1017" i="1"/>
  <c r="J1017" i="1"/>
  <c r="I1017" i="1"/>
  <c r="AA1017" i="1"/>
  <c r="Z1017" i="1"/>
  <c r="W1016" i="1"/>
  <c r="V1016" i="1"/>
  <c r="U1016" i="1"/>
  <c r="T1016" i="1"/>
  <c r="S1016" i="1"/>
  <c r="R1016" i="1"/>
  <c r="Q1016" i="1"/>
  <c r="P1016" i="1"/>
  <c r="O1016" i="1"/>
  <c r="N1016" i="1"/>
  <c r="M1016" i="1"/>
  <c r="L1016" i="1"/>
  <c r="K1016" i="1"/>
  <c r="J1016" i="1"/>
  <c r="I1016" i="1"/>
  <c r="AA1016" i="1"/>
  <c r="Z1016" i="1"/>
  <c r="W1015" i="1"/>
  <c r="V1015" i="1"/>
  <c r="U1015" i="1"/>
  <c r="T1015" i="1"/>
  <c r="S1015" i="1"/>
  <c r="R1015" i="1"/>
  <c r="Q1015" i="1"/>
  <c r="P1015" i="1"/>
  <c r="O1015" i="1"/>
  <c r="N1015" i="1"/>
  <c r="M1015" i="1"/>
  <c r="L1015" i="1"/>
  <c r="K1015" i="1"/>
  <c r="J1015" i="1"/>
  <c r="I1015" i="1"/>
  <c r="AA1015" i="1"/>
  <c r="Z1015" i="1"/>
  <c r="W1014" i="1"/>
  <c r="V1014" i="1"/>
  <c r="U1014" i="1"/>
  <c r="T1014" i="1"/>
  <c r="S1014" i="1"/>
  <c r="R1014" i="1"/>
  <c r="Q1014" i="1"/>
  <c r="P1014" i="1"/>
  <c r="O1014" i="1"/>
  <c r="N1014" i="1"/>
  <c r="M1014" i="1"/>
  <c r="L1014" i="1"/>
  <c r="K1014" i="1"/>
  <c r="J1014" i="1"/>
  <c r="I1014" i="1"/>
  <c r="AA1014" i="1"/>
  <c r="Z1014" i="1"/>
  <c r="W1013" i="1"/>
  <c r="V1013" i="1"/>
  <c r="U1013" i="1"/>
  <c r="T1013" i="1"/>
  <c r="S1013" i="1"/>
  <c r="R1013" i="1"/>
  <c r="Q1013" i="1"/>
  <c r="P1013" i="1"/>
  <c r="O1013" i="1"/>
  <c r="N1013" i="1"/>
  <c r="M1013" i="1"/>
  <c r="L1013" i="1"/>
  <c r="K1013" i="1"/>
  <c r="J1013" i="1"/>
  <c r="I1013" i="1"/>
  <c r="AA1013" i="1"/>
  <c r="Z1013" i="1"/>
  <c r="W1012" i="1"/>
  <c r="V1012" i="1"/>
  <c r="U1012" i="1"/>
  <c r="T1012" i="1"/>
  <c r="S1012" i="1"/>
  <c r="R1012" i="1"/>
  <c r="Q1012" i="1"/>
  <c r="P1012" i="1"/>
  <c r="O1012" i="1"/>
  <c r="N1012" i="1"/>
  <c r="M1012" i="1"/>
  <c r="L1012" i="1"/>
  <c r="K1012" i="1"/>
  <c r="J1012" i="1"/>
  <c r="I1012" i="1"/>
  <c r="AA1012" i="1"/>
  <c r="Z1012" i="1"/>
  <c r="W1011" i="1"/>
  <c r="V1011" i="1"/>
  <c r="U1011" i="1"/>
  <c r="T1011" i="1"/>
  <c r="S1011" i="1"/>
  <c r="R1011" i="1"/>
  <c r="Q1011" i="1"/>
  <c r="P1011" i="1"/>
  <c r="O1011" i="1"/>
  <c r="N1011" i="1"/>
  <c r="M1011" i="1"/>
  <c r="L1011" i="1"/>
  <c r="K1011" i="1"/>
  <c r="J1011" i="1"/>
  <c r="I1011" i="1"/>
  <c r="AA1011" i="1"/>
  <c r="Z1011" i="1"/>
  <c r="W1010" i="1"/>
  <c r="V1010" i="1"/>
  <c r="U1010" i="1"/>
  <c r="T1010" i="1"/>
  <c r="S1010" i="1"/>
  <c r="R1010" i="1"/>
  <c r="Q1010" i="1"/>
  <c r="P1010" i="1"/>
  <c r="O1010" i="1"/>
  <c r="N1010" i="1"/>
  <c r="M1010" i="1"/>
  <c r="L1010" i="1"/>
  <c r="K1010" i="1"/>
  <c r="J1010" i="1"/>
  <c r="I1010" i="1"/>
  <c r="AA1010" i="1"/>
  <c r="Z1010" i="1"/>
  <c r="W1009" i="1"/>
  <c r="V1009" i="1"/>
  <c r="U1009" i="1"/>
  <c r="T1009" i="1"/>
  <c r="S1009" i="1"/>
  <c r="R1009" i="1"/>
  <c r="Q1009" i="1"/>
  <c r="P1009" i="1"/>
  <c r="O1009" i="1"/>
  <c r="N1009" i="1"/>
  <c r="M1009" i="1"/>
  <c r="L1009" i="1"/>
  <c r="K1009" i="1"/>
  <c r="J1009" i="1"/>
  <c r="I1009" i="1"/>
  <c r="AA1009" i="1"/>
  <c r="Z1009" i="1"/>
  <c r="W1008" i="1"/>
  <c r="V1008" i="1"/>
  <c r="U1008" i="1"/>
  <c r="T1008" i="1"/>
  <c r="S1008" i="1"/>
  <c r="R1008" i="1"/>
  <c r="Q1008" i="1"/>
  <c r="P1008" i="1"/>
  <c r="O1008" i="1"/>
  <c r="N1008" i="1"/>
  <c r="M1008" i="1"/>
  <c r="L1008" i="1"/>
  <c r="K1008" i="1"/>
  <c r="J1008" i="1"/>
  <c r="I1008" i="1"/>
  <c r="AA1008" i="1"/>
  <c r="Z1008" i="1"/>
  <c r="W1007" i="1"/>
  <c r="V1007" i="1"/>
  <c r="U1007" i="1"/>
  <c r="T1007" i="1"/>
  <c r="S1007" i="1"/>
  <c r="R1007" i="1"/>
  <c r="Q1007" i="1"/>
  <c r="P1007" i="1"/>
  <c r="O1007" i="1"/>
  <c r="N1007" i="1"/>
  <c r="M1007" i="1"/>
  <c r="L1007" i="1"/>
  <c r="K1007" i="1"/>
  <c r="J1007" i="1"/>
  <c r="I1007" i="1"/>
  <c r="AA1007" i="1"/>
  <c r="Z1007" i="1"/>
  <c r="W1006" i="1"/>
  <c r="V1006" i="1"/>
  <c r="U1006" i="1"/>
  <c r="T1006" i="1"/>
  <c r="S1006" i="1"/>
  <c r="R1006" i="1"/>
  <c r="Q1006" i="1"/>
  <c r="P1006" i="1"/>
  <c r="O1006" i="1"/>
  <c r="N1006" i="1"/>
  <c r="M1006" i="1"/>
  <c r="L1006" i="1"/>
  <c r="K1006" i="1"/>
  <c r="J1006" i="1"/>
  <c r="I1006" i="1"/>
  <c r="AA1006" i="1"/>
  <c r="Z1006" i="1"/>
  <c r="W1005" i="1"/>
  <c r="V1005" i="1"/>
  <c r="U1005" i="1"/>
  <c r="T1005" i="1"/>
  <c r="S1005" i="1"/>
  <c r="R1005" i="1"/>
  <c r="Q1005" i="1"/>
  <c r="P1005" i="1"/>
  <c r="O1005" i="1"/>
  <c r="N1005" i="1"/>
  <c r="M1005" i="1"/>
  <c r="L1005" i="1"/>
  <c r="K1005" i="1"/>
  <c r="J1005" i="1"/>
  <c r="I1005" i="1"/>
  <c r="AA1005" i="1"/>
  <c r="Z1005" i="1"/>
  <c r="W1004" i="1"/>
  <c r="V1004" i="1"/>
  <c r="U1004" i="1"/>
  <c r="T1004" i="1"/>
  <c r="S1004" i="1"/>
  <c r="R1004" i="1"/>
  <c r="Q1004" i="1"/>
  <c r="P1004" i="1"/>
  <c r="O1004" i="1"/>
  <c r="N1004" i="1"/>
  <c r="M1004" i="1"/>
  <c r="L1004" i="1"/>
  <c r="K1004" i="1"/>
  <c r="J1004" i="1"/>
  <c r="I1004" i="1"/>
  <c r="AA1004" i="1"/>
  <c r="Z1004" i="1"/>
  <c r="W1003" i="1"/>
  <c r="V1003" i="1"/>
  <c r="U1003" i="1"/>
  <c r="T1003" i="1"/>
  <c r="S1003" i="1"/>
  <c r="R1003" i="1"/>
  <c r="Q1003" i="1"/>
  <c r="P1003" i="1"/>
  <c r="O1003" i="1"/>
  <c r="N1003" i="1"/>
  <c r="M1003" i="1"/>
  <c r="L1003" i="1"/>
  <c r="K1003" i="1"/>
  <c r="J1003" i="1"/>
  <c r="I1003" i="1"/>
  <c r="AA1003" i="1"/>
  <c r="Z1003" i="1"/>
  <c r="V1002" i="1"/>
  <c r="U1002" i="1"/>
  <c r="T1002" i="1"/>
  <c r="S1002" i="1"/>
  <c r="R1002" i="1"/>
  <c r="Q1002" i="1"/>
  <c r="P1002" i="1"/>
  <c r="O1002" i="1"/>
  <c r="N1002" i="1"/>
  <c r="M1002" i="1"/>
  <c r="L1002" i="1"/>
  <c r="K1002" i="1"/>
  <c r="J1002" i="1"/>
  <c r="I1002" i="1"/>
  <c r="AA1002" i="1"/>
  <c r="Z1002" i="1"/>
  <c r="V1001" i="1"/>
  <c r="U1001" i="1"/>
  <c r="T1001" i="1"/>
  <c r="S1001" i="1"/>
  <c r="R1001" i="1"/>
  <c r="Q1001" i="1"/>
  <c r="P1001" i="1"/>
  <c r="O1001" i="1"/>
  <c r="N1001" i="1"/>
  <c r="M1001" i="1"/>
  <c r="L1001" i="1"/>
  <c r="K1001" i="1"/>
  <c r="J1001" i="1"/>
  <c r="I1001" i="1"/>
  <c r="AA1001" i="1"/>
  <c r="Z1001" i="1"/>
  <c r="V1000" i="1"/>
  <c r="U1000" i="1"/>
  <c r="T1000" i="1"/>
  <c r="S1000" i="1"/>
  <c r="R1000" i="1"/>
  <c r="Q1000" i="1"/>
  <c r="P1000" i="1"/>
  <c r="O1000" i="1"/>
  <c r="N1000" i="1"/>
  <c r="M1000" i="1"/>
  <c r="L1000" i="1"/>
  <c r="K1000" i="1"/>
  <c r="J1000" i="1"/>
  <c r="I1000" i="1"/>
  <c r="AA1000" i="1"/>
  <c r="Z1000" i="1"/>
  <c r="V999" i="1"/>
  <c r="U999" i="1"/>
  <c r="T999" i="1"/>
  <c r="S999" i="1"/>
  <c r="R999" i="1"/>
  <c r="Q999" i="1"/>
  <c r="P999" i="1"/>
  <c r="O999" i="1"/>
  <c r="N999" i="1"/>
  <c r="M999" i="1"/>
  <c r="L999" i="1"/>
  <c r="K999" i="1"/>
  <c r="J999" i="1"/>
  <c r="I999" i="1"/>
  <c r="AA999" i="1"/>
  <c r="Z999" i="1"/>
  <c r="V998" i="1"/>
  <c r="U998" i="1"/>
  <c r="T998" i="1"/>
  <c r="S998" i="1"/>
  <c r="R998" i="1"/>
  <c r="Q998" i="1"/>
  <c r="P998" i="1"/>
  <c r="O998" i="1"/>
  <c r="N998" i="1"/>
  <c r="M998" i="1"/>
  <c r="L998" i="1"/>
  <c r="K998" i="1"/>
  <c r="J998" i="1"/>
  <c r="I998" i="1"/>
  <c r="AA998" i="1"/>
  <c r="Z998" i="1"/>
  <c r="V997" i="1"/>
  <c r="U997" i="1"/>
  <c r="T997" i="1"/>
  <c r="S997" i="1"/>
  <c r="R997" i="1"/>
  <c r="Q997" i="1"/>
  <c r="P997" i="1"/>
  <c r="O997" i="1"/>
  <c r="N997" i="1"/>
  <c r="M997" i="1"/>
  <c r="L997" i="1"/>
  <c r="K997" i="1"/>
  <c r="J997" i="1"/>
  <c r="I997" i="1"/>
  <c r="AA997" i="1"/>
  <c r="Z997" i="1"/>
  <c r="W996" i="1"/>
  <c r="V996" i="1"/>
  <c r="U996" i="1"/>
  <c r="T996" i="1"/>
  <c r="S996" i="1"/>
  <c r="R996" i="1"/>
  <c r="Q996" i="1"/>
  <c r="P996" i="1"/>
  <c r="O996" i="1"/>
  <c r="N996" i="1"/>
  <c r="M996" i="1"/>
  <c r="L996" i="1"/>
  <c r="K996" i="1"/>
  <c r="J996" i="1"/>
  <c r="I996" i="1"/>
  <c r="AA996" i="1"/>
  <c r="Z996" i="1"/>
  <c r="V995" i="1"/>
  <c r="U995" i="1"/>
  <c r="T995" i="1"/>
  <c r="S995" i="1"/>
  <c r="R995" i="1"/>
  <c r="Q995" i="1"/>
  <c r="P995" i="1"/>
  <c r="O995" i="1"/>
  <c r="N995" i="1"/>
  <c r="M995" i="1"/>
  <c r="L995" i="1"/>
  <c r="K995" i="1"/>
  <c r="J995" i="1"/>
  <c r="I995" i="1"/>
  <c r="AA995" i="1"/>
  <c r="Z995" i="1"/>
  <c r="W994" i="1"/>
  <c r="V994" i="1"/>
  <c r="U994" i="1"/>
  <c r="T994" i="1"/>
  <c r="S994" i="1"/>
  <c r="R994" i="1"/>
  <c r="Q994" i="1"/>
  <c r="P994" i="1"/>
  <c r="O994" i="1"/>
  <c r="N994" i="1"/>
  <c r="M994" i="1"/>
  <c r="L994" i="1"/>
  <c r="K994" i="1"/>
  <c r="J994" i="1"/>
  <c r="I994" i="1"/>
  <c r="AA994" i="1"/>
  <c r="Z994" i="1"/>
  <c r="W993" i="1"/>
  <c r="V993" i="1"/>
  <c r="U993" i="1"/>
  <c r="T993" i="1"/>
  <c r="S993" i="1"/>
  <c r="R993" i="1"/>
  <c r="Q993" i="1"/>
  <c r="P993" i="1"/>
  <c r="O993" i="1"/>
  <c r="N993" i="1"/>
  <c r="M993" i="1"/>
  <c r="L993" i="1"/>
  <c r="K993" i="1"/>
  <c r="J993" i="1"/>
  <c r="I993" i="1"/>
  <c r="AA993" i="1"/>
  <c r="Z993" i="1"/>
  <c r="W992" i="1"/>
  <c r="V992" i="1"/>
  <c r="U992" i="1"/>
  <c r="T992" i="1"/>
  <c r="S992" i="1"/>
  <c r="R992" i="1"/>
  <c r="Q992" i="1"/>
  <c r="P992" i="1"/>
  <c r="O992" i="1"/>
  <c r="N992" i="1"/>
  <c r="M992" i="1"/>
  <c r="L992" i="1"/>
  <c r="K992" i="1"/>
  <c r="J992" i="1"/>
  <c r="I992" i="1"/>
  <c r="AA992" i="1"/>
  <c r="Z992" i="1"/>
  <c r="W991" i="1"/>
  <c r="V991" i="1"/>
  <c r="U991" i="1"/>
  <c r="T991" i="1"/>
  <c r="S991" i="1"/>
  <c r="R991" i="1"/>
  <c r="Q991" i="1"/>
  <c r="P991" i="1"/>
  <c r="O991" i="1"/>
  <c r="N991" i="1"/>
  <c r="M991" i="1"/>
  <c r="L991" i="1"/>
  <c r="K991" i="1"/>
  <c r="J991" i="1"/>
  <c r="I991" i="1"/>
  <c r="AA991" i="1"/>
  <c r="Z991" i="1"/>
  <c r="W990" i="1"/>
  <c r="V990" i="1"/>
  <c r="U990" i="1"/>
  <c r="T990" i="1"/>
  <c r="S990" i="1"/>
  <c r="R990" i="1"/>
  <c r="Q990" i="1"/>
  <c r="P990" i="1"/>
  <c r="O990" i="1"/>
  <c r="N990" i="1"/>
  <c r="M990" i="1"/>
  <c r="L990" i="1"/>
  <c r="K990" i="1"/>
  <c r="J990" i="1"/>
  <c r="I990" i="1"/>
  <c r="AA990" i="1"/>
  <c r="Z990" i="1"/>
  <c r="W989" i="1"/>
  <c r="V989" i="1"/>
  <c r="U989" i="1"/>
  <c r="T989" i="1"/>
  <c r="S989" i="1"/>
  <c r="R989" i="1"/>
  <c r="Q989" i="1"/>
  <c r="P989" i="1"/>
  <c r="O989" i="1"/>
  <c r="N989" i="1"/>
  <c r="M989" i="1"/>
  <c r="L989" i="1"/>
  <c r="K989" i="1"/>
  <c r="J989" i="1"/>
  <c r="I989" i="1"/>
  <c r="AA989" i="1"/>
  <c r="Z989" i="1"/>
  <c r="W988" i="1"/>
  <c r="V988" i="1"/>
  <c r="U988" i="1"/>
  <c r="T988" i="1"/>
  <c r="S988" i="1"/>
  <c r="R988" i="1"/>
  <c r="Q988" i="1"/>
  <c r="P988" i="1"/>
  <c r="O988" i="1"/>
  <c r="N988" i="1"/>
  <c r="M988" i="1"/>
  <c r="L988" i="1"/>
  <c r="K988" i="1"/>
  <c r="J988" i="1"/>
  <c r="I988" i="1"/>
  <c r="AA988" i="1"/>
  <c r="Z988" i="1"/>
  <c r="W987" i="1"/>
  <c r="V987" i="1"/>
  <c r="U987" i="1"/>
  <c r="T987" i="1"/>
  <c r="S987" i="1"/>
  <c r="R987" i="1"/>
  <c r="Q987" i="1"/>
  <c r="P987" i="1"/>
  <c r="O987" i="1"/>
  <c r="N987" i="1"/>
  <c r="M987" i="1"/>
  <c r="L987" i="1"/>
  <c r="K987" i="1"/>
  <c r="J987" i="1"/>
  <c r="I987" i="1"/>
  <c r="AA987" i="1"/>
  <c r="Z987" i="1"/>
  <c r="W986" i="1"/>
  <c r="V986" i="1"/>
  <c r="U986" i="1"/>
  <c r="T986" i="1"/>
  <c r="S986" i="1"/>
  <c r="R986" i="1"/>
  <c r="Q986" i="1"/>
  <c r="P986" i="1"/>
  <c r="O986" i="1"/>
  <c r="N986" i="1"/>
  <c r="M986" i="1"/>
  <c r="L986" i="1"/>
  <c r="K986" i="1"/>
  <c r="J986" i="1"/>
  <c r="I986" i="1"/>
  <c r="AA986" i="1"/>
  <c r="Z986" i="1"/>
  <c r="V985" i="1"/>
  <c r="U985" i="1"/>
  <c r="T985" i="1"/>
  <c r="S985" i="1"/>
  <c r="R985" i="1"/>
  <c r="Q985" i="1"/>
  <c r="P985" i="1"/>
  <c r="O985" i="1"/>
  <c r="N985" i="1"/>
  <c r="M985" i="1"/>
  <c r="L985" i="1"/>
  <c r="K985" i="1"/>
  <c r="J985" i="1"/>
  <c r="I985" i="1"/>
  <c r="AA985" i="1"/>
  <c r="Z985" i="1"/>
  <c r="V984" i="1"/>
  <c r="U984" i="1"/>
  <c r="T984" i="1"/>
  <c r="S984" i="1"/>
  <c r="R984" i="1"/>
  <c r="Q984" i="1"/>
  <c r="P984" i="1"/>
  <c r="O984" i="1"/>
  <c r="N984" i="1"/>
  <c r="M984" i="1"/>
  <c r="L984" i="1"/>
  <c r="K984" i="1"/>
  <c r="J984" i="1"/>
  <c r="I984" i="1"/>
  <c r="AA984" i="1"/>
  <c r="Z984" i="1"/>
  <c r="V983" i="1"/>
  <c r="U983" i="1"/>
  <c r="T983" i="1"/>
  <c r="S983" i="1"/>
  <c r="R983" i="1"/>
  <c r="Q983" i="1"/>
  <c r="P983" i="1"/>
  <c r="O983" i="1"/>
  <c r="N983" i="1"/>
  <c r="M983" i="1"/>
  <c r="L983" i="1"/>
  <c r="K983" i="1"/>
  <c r="J983" i="1"/>
  <c r="I983" i="1"/>
  <c r="AA983" i="1"/>
  <c r="Z983" i="1"/>
  <c r="V982" i="1"/>
  <c r="U982" i="1"/>
  <c r="T982" i="1"/>
  <c r="S982" i="1"/>
  <c r="R982" i="1"/>
  <c r="Q982" i="1"/>
  <c r="P982" i="1"/>
  <c r="O982" i="1"/>
  <c r="N982" i="1"/>
  <c r="M982" i="1"/>
  <c r="L982" i="1"/>
  <c r="K982" i="1"/>
  <c r="J982" i="1"/>
  <c r="I982" i="1"/>
  <c r="AA982" i="1"/>
  <c r="Z982" i="1"/>
  <c r="V981" i="1"/>
  <c r="U981" i="1"/>
  <c r="T981" i="1"/>
  <c r="S981" i="1"/>
  <c r="R981" i="1"/>
  <c r="Q981" i="1"/>
  <c r="P981" i="1"/>
  <c r="O981" i="1"/>
  <c r="N981" i="1"/>
  <c r="M981" i="1"/>
  <c r="L981" i="1"/>
  <c r="K981" i="1"/>
  <c r="J981" i="1"/>
  <c r="I981" i="1"/>
  <c r="AA981" i="1"/>
  <c r="Z981" i="1"/>
  <c r="V980" i="1"/>
  <c r="U980" i="1"/>
  <c r="T980" i="1"/>
  <c r="S980" i="1"/>
  <c r="R980" i="1"/>
  <c r="Q980" i="1"/>
  <c r="P980" i="1"/>
  <c r="O980" i="1"/>
  <c r="N980" i="1"/>
  <c r="M980" i="1"/>
  <c r="L980" i="1"/>
  <c r="K980" i="1"/>
  <c r="J980" i="1"/>
  <c r="I980" i="1"/>
  <c r="AA980" i="1"/>
  <c r="Z980" i="1"/>
  <c r="V979" i="1"/>
  <c r="U979" i="1"/>
  <c r="T979" i="1"/>
  <c r="S979" i="1"/>
  <c r="R979" i="1"/>
  <c r="Q979" i="1"/>
  <c r="P979" i="1"/>
  <c r="O979" i="1"/>
  <c r="N979" i="1"/>
  <c r="M979" i="1"/>
  <c r="L979" i="1"/>
  <c r="K979" i="1"/>
  <c r="J979" i="1"/>
  <c r="I979" i="1"/>
  <c r="AA979" i="1"/>
  <c r="Z979" i="1"/>
  <c r="V978" i="1"/>
  <c r="U978" i="1"/>
  <c r="T978" i="1"/>
  <c r="S978" i="1"/>
  <c r="R978" i="1"/>
  <c r="Q978" i="1"/>
  <c r="P978" i="1"/>
  <c r="O978" i="1"/>
  <c r="N978" i="1"/>
  <c r="M978" i="1"/>
  <c r="L978" i="1"/>
  <c r="K978" i="1"/>
  <c r="J978" i="1"/>
  <c r="I978" i="1"/>
  <c r="AA978" i="1"/>
  <c r="Z978" i="1"/>
  <c r="V977" i="1"/>
  <c r="U977" i="1"/>
  <c r="T977" i="1"/>
  <c r="S977" i="1"/>
  <c r="R977" i="1"/>
  <c r="Q977" i="1"/>
  <c r="P977" i="1"/>
  <c r="O977" i="1"/>
  <c r="N977" i="1"/>
  <c r="M977" i="1"/>
  <c r="L977" i="1"/>
  <c r="K977" i="1"/>
  <c r="J977" i="1"/>
  <c r="I977" i="1"/>
  <c r="AA977" i="1"/>
  <c r="Z977" i="1"/>
  <c r="V976" i="1"/>
  <c r="U976" i="1"/>
  <c r="T976" i="1"/>
  <c r="S976" i="1"/>
  <c r="R976" i="1"/>
  <c r="Q976" i="1"/>
  <c r="P976" i="1"/>
  <c r="O976" i="1"/>
  <c r="N976" i="1"/>
  <c r="M976" i="1"/>
  <c r="L976" i="1"/>
  <c r="K976" i="1"/>
  <c r="J976" i="1"/>
  <c r="I976" i="1"/>
  <c r="AA976" i="1"/>
  <c r="Z976" i="1"/>
  <c r="V975" i="1"/>
  <c r="U975" i="1"/>
  <c r="T975" i="1"/>
  <c r="S975" i="1"/>
  <c r="R975" i="1"/>
  <c r="Q975" i="1"/>
  <c r="P975" i="1"/>
  <c r="O975" i="1"/>
  <c r="N975" i="1"/>
  <c r="M975" i="1"/>
  <c r="L975" i="1"/>
  <c r="K975" i="1"/>
  <c r="J975" i="1"/>
  <c r="I975" i="1"/>
  <c r="AA975" i="1"/>
  <c r="Z975" i="1"/>
  <c r="W974" i="1"/>
  <c r="V974" i="1"/>
  <c r="U974" i="1"/>
  <c r="T974" i="1"/>
  <c r="S974" i="1"/>
  <c r="R974" i="1"/>
  <c r="Q974" i="1"/>
  <c r="P974" i="1"/>
  <c r="O974" i="1"/>
  <c r="N974" i="1"/>
  <c r="M974" i="1"/>
  <c r="L974" i="1"/>
  <c r="K974" i="1"/>
  <c r="J974" i="1"/>
  <c r="I974" i="1"/>
  <c r="AA974" i="1"/>
  <c r="Z974" i="1"/>
  <c r="W973" i="1"/>
  <c r="V973" i="1"/>
  <c r="U973" i="1"/>
  <c r="T973" i="1"/>
  <c r="S973" i="1"/>
  <c r="R973" i="1"/>
  <c r="Q973" i="1"/>
  <c r="P973" i="1"/>
  <c r="O973" i="1"/>
  <c r="N973" i="1"/>
  <c r="M973" i="1"/>
  <c r="L973" i="1"/>
  <c r="K973" i="1"/>
  <c r="J973" i="1"/>
  <c r="I973" i="1"/>
  <c r="AA973" i="1"/>
  <c r="Z973" i="1"/>
  <c r="W972" i="1"/>
  <c r="V972" i="1"/>
  <c r="U972" i="1"/>
  <c r="T972" i="1"/>
  <c r="S972" i="1"/>
  <c r="R972" i="1"/>
  <c r="Q972" i="1"/>
  <c r="P972" i="1"/>
  <c r="O972" i="1"/>
  <c r="N972" i="1"/>
  <c r="M972" i="1"/>
  <c r="L972" i="1"/>
  <c r="K972" i="1"/>
  <c r="J972" i="1"/>
  <c r="I972" i="1"/>
  <c r="AA972" i="1"/>
  <c r="Z972" i="1"/>
  <c r="W971" i="1"/>
  <c r="V971" i="1"/>
  <c r="U971" i="1"/>
  <c r="T971" i="1"/>
  <c r="S971" i="1"/>
  <c r="R971" i="1"/>
  <c r="Q971" i="1"/>
  <c r="P971" i="1"/>
  <c r="O971" i="1"/>
  <c r="N971" i="1"/>
  <c r="M971" i="1"/>
  <c r="L971" i="1"/>
  <c r="K971" i="1"/>
  <c r="J971" i="1"/>
  <c r="I971" i="1"/>
  <c r="AA971" i="1"/>
  <c r="Z971" i="1"/>
  <c r="W970" i="1"/>
  <c r="V970" i="1"/>
  <c r="U970" i="1"/>
  <c r="T970" i="1"/>
  <c r="S970" i="1"/>
  <c r="R970" i="1"/>
  <c r="Q970" i="1"/>
  <c r="P970" i="1"/>
  <c r="O970" i="1"/>
  <c r="N970" i="1"/>
  <c r="M970" i="1"/>
  <c r="L970" i="1"/>
  <c r="K970" i="1"/>
  <c r="J970" i="1"/>
  <c r="I970" i="1"/>
  <c r="AA970" i="1"/>
  <c r="Z970" i="1"/>
  <c r="V969" i="1"/>
  <c r="U969" i="1"/>
  <c r="T969" i="1"/>
  <c r="S969" i="1"/>
  <c r="R969" i="1"/>
  <c r="Q969" i="1"/>
  <c r="P969" i="1"/>
  <c r="O969" i="1"/>
  <c r="N969" i="1"/>
  <c r="M969" i="1"/>
  <c r="L969" i="1"/>
  <c r="K969" i="1"/>
  <c r="J969" i="1"/>
  <c r="I969" i="1"/>
  <c r="AA969" i="1"/>
  <c r="Z969" i="1"/>
  <c r="V968" i="1"/>
  <c r="U968" i="1"/>
  <c r="T968" i="1"/>
  <c r="S968" i="1"/>
  <c r="R968" i="1"/>
  <c r="Q968" i="1"/>
  <c r="P968" i="1"/>
  <c r="O968" i="1"/>
  <c r="N968" i="1"/>
  <c r="M968" i="1"/>
  <c r="L968" i="1"/>
  <c r="K968" i="1"/>
  <c r="J968" i="1"/>
  <c r="I968" i="1"/>
  <c r="AA968" i="1"/>
  <c r="Z968" i="1"/>
  <c r="V967" i="1"/>
  <c r="U967" i="1"/>
  <c r="T967" i="1"/>
  <c r="S967" i="1"/>
  <c r="R967" i="1"/>
  <c r="Q967" i="1"/>
  <c r="P967" i="1"/>
  <c r="O967" i="1"/>
  <c r="N967" i="1"/>
  <c r="M967" i="1"/>
  <c r="L967" i="1"/>
  <c r="K967" i="1"/>
  <c r="J967" i="1"/>
  <c r="I967" i="1"/>
  <c r="AA967" i="1"/>
  <c r="Z967" i="1"/>
  <c r="V966" i="1"/>
  <c r="U966" i="1"/>
  <c r="T966" i="1"/>
  <c r="S966" i="1"/>
  <c r="R966" i="1"/>
  <c r="Q966" i="1"/>
  <c r="P966" i="1"/>
  <c r="O966" i="1"/>
  <c r="N966" i="1"/>
  <c r="M966" i="1"/>
  <c r="L966" i="1"/>
  <c r="K966" i="1"/>
  <c r="J966" i="1"/>
  <c r="I966" i="1"/>
  <c r="AA966" i="1"/>
  <c r="Z966" i="1"/>
  <c r="W965" i="1"/>
  <c r="V965" i="1"/>
  <c r="U965" i="1"/>
  <c r="T965" i="1"/>
  <c r="S965" i="1"/>
  <c r="R965" i="1"/>
  <c r="Q965" i="1"/>
  <c r="P965" i="1"/>
  <c r="O965" i="1"/>
  <c r="N965" i="1"/>
  <c r="M965" i="1"/>
  <c r="L965" i="1"/>
  <c r="K965" i="1"/>
  <c r="J965" i="1"/>
  <c r="I965" i="1"/>
  <c r="AA965" i="1"/>
  <c r="Z965" i="1"/>
  <c r="W964" i="1"/>
  <c r="V964" i="1"/>
  <c r="U964" i="1"/>
  <c r="T964" i="1"/>
  <c r="S964" i="1"/>
  <c r="R964" i="1"/>
  <c r="Q964" i="1"/>
  <c r="P964" i="1"/>
  <c r="O964" i="1"/>
  <c r="N964" i="1"/>
  <c r="M964" i="1"/>
  <c r="L964" i="1"/>
  <c r="K964" i="1"/>
  <c r="J964" i="1"/>
  <c r="I964" i="1"/>
  <c r="AA964" i="1"/>
  <c r="Z964" i="1"/>
  <c r="W963" i="1"/>
  <c r="V963" i="1"/>
  <c r="U963" i="1"/>
  <c r="T963" i="1"/>
  <c r="S963" i="1"/>
  <c r="R963" i="1"/>
  <c r="Q963" i="1"/>
  <c r="P963" i="1"/>
  <c r="O963" i="1"/>
  <c r="N963" i="1"/>
  <c r="M963" i="1"/>
  <c r="L963" i="1"/>
  <c r="K963" i="1"/>
  <c r="J963" i="1"/>
  <c r="I963" i="1"/>
  <c r="AA963" i="1"/>
  <c r="Z963" i="1"/>
  <c r="W962" i="1"/>
  <c r="V962" i="1"/>
  <c r="U962" i="1"/>
  <c r="T962" i="1"/>
  <c r="S962" i="1"/>
  <c r="R962" i="1"/>
  <c r="Q962" i="1"/>
  <c r="P962" i="1"/>
  <c r="O962" i="1"/>
  <c r="N962" i="1"/>
  <c r="M962" i="1"/>
  <c r="L962" i="1"/>
  <c r="K962" i="1"/>
  <c r="J962" i="1"/>
  <c r="I962" i="1"/>
  <c r="AA962" i="1"/>
  <c r="Z962" i="1"/>
  <c r="W961" i="1"/>
  <c r="V961" i="1"/>
  <c r="U961" i="1"/>
  <c r="T961" i="1"/>
  <c r="S961" i="1"/>
  <c r="R961" i="1"/>
  <c r="Q961" i="1"/>
  <c r="P961" i="1"/>
  <c r="O961" i="1"/>
  <c r="N961" i="1"/>
  <c r="M961" i="1"/>
  <c r="L961" i="1"/>
  <c r="K961" i="1"/>
  <c r="J961" i="1"/>
  <c r="I961" i="1"/>
  <c r="AA961" i="1"/>
  <c r="Z961" i="1"/>
  <c r="W960" i="1"/>
  <c r="V960" i="1"/>
  <c r="U960" i="1"/>
  <c r="T960" i="1"/>
  <c r="S960" i="1"/>
  <c r="R960" i="1"/>
  <c r="Q960" i="1"/>
  <c r="P960" i="1"/>
  <c r="O960" i="1"/>
  <c r="N960" i="1"/>
  <c r="M960" i="1"/>
  <c r="L960" i="1"/>
  <c r="K960" i="1"/>
  <c r="J960" i="1"/>
  <c r="I960" i="1"/>
  <c r="AA960" i="1"/>
  <c r="Z960" i="1"/>
  <c r="W959" i="1"/>
  <c r="V959" i="1"/>
  <c r="U959" i="1"/>
  <c r="T959" i="1"/>
  <c r="S959" i="1"/>
  <c r="R959" i="1"/>
  <c r="Q959" i="1"/>
  <c r="P959" i="1"/>
  <c r="O959" i="1"/>
  <c r="N959" i="1"/>
  <c r="M959" i="1"/>
  <c r="L959" i="1"/>
  <c r="K959" i="1"/>
  <c r="J959" i="1"/>
  <c r="I959" i="1"/>
  <c r="AA959" i="1"/>
  <c r="Z959" i="1"/>
  <c r="W958" i="1"/>
  <c r="V958" i="1"/>
  <c r="U958" i="1"/>
  <c r="T958" i="1"/>
  <c r="S958" i="1"/>
  <c r="R958" i="1"/>
  <c r="Q958" i="1"/>
  <c r="P958" i="1"/>
  <c r="O958" i="1"/>
  <c r="N958" i="1"/>
  <c r="M958" i="1"/>
  <c r="L958" i="1"/>
  <c r="K958" i="1"/>
  <c r="J958" i="1"/>
  <c r="I958" i="1"/>
  <c r="AA958" i="1"/>
  <c r="Z958" i="1"/>
  <c r="W957" i="1"/>
  <c r="V957" i="1"/>
  <c r="U957" i="1"/>
  <c r="T957" i="1"/>
  <c r="S957" i="1"/>
  <c r="R957" i="1"/>
  <c r="Q957" i="1"/>
  <c r="P957" i="1"/>
  <c r="O957" i="1"/>
  <c r="N957" i="1"/>
  <c r="M957" i="1"/>
  <c r="L957" i="1"/>
  <c r="K957" i="1"/>
  <c r="J957" i="1"/>
  <c r="I957" i="1"/>
  <c r="AA957" i="1"/>
  <c r="Z957" i="1"/>
  <c r="W956" i="1"/>
  <c r="V956" i="1"/>
  <c r="U956" i="1"/>
  <c r="T956" i="1"/>
  <c r="S956" i="1"/>
  <c r="R956" i="1"/>
  <c r="Q956" i="1"/>
  <c r="P956" i="1"/>
  <c r="O956" i="1"/>
  <c r="N956" i="1"/>
  <c r="M956" i="1"/>
  <c r="L956" i="1"/>
  <c r="K956" i="1"/>
  <c r="J956" i="1"/>
  <c r="I956" i="1"/>
  <c r="AA956" i="1"/>
  <c r="Z956" i="1"/>
  <c r="W955" i="1"/>
  <c r="V955" i="1"/>
  <c r="U955" i="1"/>
  <c r="T955" i="1"/>
  <c r="S955" i="1"/>
  <c r="R955" i="1"/>
  <c r="Q955" i="1"/>
  <c r="P955" i="1"/>
  <c r="O955" i="1"/>
  <c r="N955" i="1"/>
  <c r="M955" i="1"/>
  <c r="L955" i="1"/>
  <c r="K955" i="1"/>
  <c r="J955" i="1"/>
  <c r="I955" i="1"/>
  <c r="AA955" i="1"/>
  <c r="Z955" i="1"/>
  <c r="W954" i="1"/>
  <c r="V954" i="1"/>
  <c r="U954" i="1"/>
  <c r="T954" i="1"/>
  <c r="S954" i="1"/>
  <c r="R954" i="1"/>
  <c r="Q954" i="1"/>
  <c r="P954" i="1"/>
  <c r="O954" i="1"/>
  <c r="N954" i="1"/>
  <c r="M954" i="1"/>
  <c r="L954" i="1"/>
  <c r="K954" i="1"/>
  <c r="J954" i="1"/>
  <c r="I954" i="1"/>
  <c r="AA954" i="1"/>
  <c r="Z954" i="1"/>
  <c r="W953" i="1"/>
  <c r="V953" i="1"/>
  <c r="U953" i="1"/>
  <c r="T953" i="1"/>
  <c r="S953" i="1"/>
  <c r="R953" i="1"/>
  <c r="Q953" i="1"/>
  <c r="P953" i="1"/>
  <c r="O953" i="1"/>
  <c r="N953" i="1"/>
  <c r="M953" i="1"/>
  <c r="L953" i="1"/>
  <c r="K953" i="1"/>
  <c r="J953" i="1"/>
  <c r="I953" i="1"/>
  <c r="AA953" i="1"/>
  <c r="Z953" i="1"/>
  <c r="V952" i="1"/>
  <c r="U952" i="1"/>
  <c r="T952" i="1"/>
  <c r="S952" i="1"/>
  <c r="R952" i="1"/>
  <c r="Q952" i="1"/>
  <c r="P952" i="1"/>
  <c r="O952" i="1"/>
  <c r="N952" i="1"/>
  <c r="M952" i="1"/>
  <c r="L952" i="1"/>
  <c r="K952" i="1"/>
  <c r="J952" i="1"/>
  <c r="I952" i="1"/>
  <c r="AA952" i="1"/>
  <c r="Z952" i="1"/>
  <c r="V951" i="1"/>
  <c r="U951" i="1"/>
  <c r="T951" i="1"/>
  <c r="S951" i="1"/>
  <c r="R951" i="1"/>
  <c r="Q951" i="1"/>
  <c r="P951" i="1"/>
  <c r="O951" i="1"/>
  <c r="N951" i="1"/>
  <c r="M951" i="1"/>
  <c r="L951" i="1"/>
  <c r="K951" i="1"/>
  <c r="J951" i="1"/>
  <c r="I951" i="1"/>
  <c r="AA951" i="1"/>
  <c r="Z951" i="1"/>
  <c r="V950" i="1"/>
  <c r="U950" i="1"/>
  <c r="T950" i="1"/>
  <c r="S950" i="1"/>
  <c r="R950" i="1"/>
  <c r="Q950" i="1"/>
  <c r="P950" i="1"/>
  <c r="O950" i="1"/>
  <c r="N950" i="1"/>
  <c r="M950" i="1"/>
  <c r="L950" i="1"/>
  <c r="K950" i="1"/>
  <c r="J950" i="1"/>
  <c r="I950" i="1"/>
  <c r="AA950" i="1"/>
  <c r="Z950" i="1"/>
  <c r="V949" i="1"/>
  <c r="U949" i="1"/>
  <c r="T949" i="1"/>
  <c r="S949" i="1"/>
  <c r="R949" i="1"/>
  <c r="Q949" i="1"/>
  <c r="P949" i="1"/>
  <c r="O949" i="1"/>
  <c r="N949" i="1"/>
  <c r="M949" i="1"/>
  <c r="L949" i="1"/>
  <c r="K949" i="1"/>
  <c r="J949" i="1"/>
  <c r="I949" i="1"/>
  <c r="AA949" i="1"/>
  <c r="Z949" i="1"/>
  <c r="V948" i="1"/>
  <c r="U948" i="1"/>
  <c r="T948" i="1"/>
  <c r="S948" i="1"/>
  <c r="R948" i="1"/>
  <c r="Q948" i="1"/>
  <c r="P948" i="1"/>
  <c r="O948" i="1"/>
  <c r="N948" i="1"/>
  <c r="M948" i="1"/>
  <c r="L948" i="1"/>
  <c r="K948" i="1"/>
  <c r="J948" i="1"/>
  <c r="I948" i="1"/>
  <c r="AA948" i="1"/>
  <c r="Z948" i="1"/>
  <c r="V947" i="1"/>
  <c r="U947" i="1"/>
  <c r="T947" i="1"/>
  <c r="S947" i="1"/>
  <c r="R947" i="1"/>
  <c r="Q947" i="1"/>
  <c r="P947" i="1"/>
  <c r="O947" i="1"/>
  <c r="N947" i="1"/>
  <c r="M947" i="1"/>
  <c r="L947" i="1"/>
  <c r="K947" i="1"/>
  <c r="J947" i="1"/>
  <c r="I947" i="1"/>
  <c r="AA947" i="1"/>
  <c r="Z947" i="1"/>
  <c r="V946" i="1"/>
  <c r="U946" i="1"/>
  <c r="T946" i="1"/>
  <c r="S946" i="1"/>
  <c r="R946" i="1"/>
  <c r="Q946" i="1"/>
  <c r="P946" i="1"/>
  <c r="O946" i="1"/>
  <c r="N946" i="1"/>
  <c r="M946" i="1"/>
  <c r="L946" i="1"/>
  <c r="K946" i="1"/>
  <c r="J946" i="1"/>
  <c r="I946" i="1"/>
  <c r="AA946" i="1"/>
  <c r="Z946" i="1"/>
  <c r="V945" i="1"/>
  <c r="U945" i="1"/>
  <c r="T945" i="1"/>
  <c r="S945" i="1"/>
  <c r="R945" i="1"/>
  <c r="Q945" i="1"/>
  <c r="P945" i="1"/>
  <c r="O945" i="1"/>
  <c r="N945" i="1"/>
  <c r="M945" i="1"/>
  <c r="L945" i="1"/>
  <c r="K945" i="1"/>
  <c r="J945" i="1"/>
  <c r="I945" i="1"/>
  <c r="AA945" i="1"/>
  <c r="Z945" i="1"/>
  <c r="V944" i="1"/>
  <c r="U944" i="1"/>
  <c r="T944" i="1"/>
  <c r="S944" i="1"/>
  <c r="R944" i="1"/>
  <c r="Q944" i="1"/>
  <c r="P944" i="1"/>
  <c r="O944" i="1"/>
  <c r="N944" i="1"/>
  <c r="M944" i="1"/>
  <c r="L944" i="1"/>
  <c r="K944" i="1"/>
  <c r="J944" i="1"/>
  <c r="I944" i="1"/>
  <c r="AA944" i="1"/>
  <c r="Z944" i="1"/>
  <c r="W943" i="1"/>
  <c r="V943" i="1"/>
  <c r="U943" i="1"/>
  <c r="T943" i="1"/>
  <c r="S943" i="1"/>
  <c r="R943" i="1"/>
  <c r="Q943" i="1"/>
  <c r="P943" i="1"/>
  <c r="O943" i="1"/>
  <c r="N943" i="1"/>
  <c r="M943" i="1"/>
  <c r="L943" i="1"/>
  <c r="K943" i="1"/>
  <c r="J943" i="1"/>
  <c r="I943" i="1"/>
  <c r="AA943" i="1"/>
  <c r="Z943" i="1"/>
  <c r="W942" i="1"/>
  <c r="V942" i="1"/>
  <c r="U942" i="1"/>
  <c r="T942" i="1"/>
  <c r="S942" i="1"/>
  <c r="R942" i="1"/>
  <c r="Q942" i="1"/>
  <c r="P942" i="1"/>
  <c r="O942" i="1"/>
  <c r="N942" i="1"/>
  <c r="M942" i="1"/>
  <c r="L942" i="1"/>
  <c r="K942" i="1"/>
  <c r="J942" i="1"/>
  <c r="I942" i="1"/>
  <c r="AA942" i="1"/>
  <c r="Z942" i="1"/>
  <c r="W941" i="1"/>
  <c r="V941" i="1"/>
  <c r="U941" i="1"/>
  <c r="T941" i="1"/>
  <c r="S941" i="1"/>
  <c r="R941" i="1"/>
  <c r="Q941" i="1"/>
  <c r="P941" i="1"/>
  <c r="O941" i="1"/>
  <c r="N941" i="1"/>
  <c r="M941" i="1"/>
  <c r="L941" i="1"/>
  <c r="K941" i="1"/>
  <c r="J941" i="1"/>
  <c r="I941" i="1"/>
  <c r="AA941" i="1"/>
  <c r="Z941" i="1"/>
  <c r="W940" i="1"/>
  <c r="V940" i="1"/>
  <c r="U940" i="1"/>
  <c r="T940" i="1"/>
  <c r="S940" i="1"/>
  <c r="R940" i="1"/>
  <c r="Q940" i="1"/>
  <c r="P940" i="1"/>
  <c r="O940" i="1"/>
  <c r="N940" i="1"/>
  <c r="M940" i="1"/>
  <c r="L940" i="1"/>
  <c r="K940" i="1"/>
  <c r="J940" i="1"/>
  <c r="I940" i="1"/>
  <c r="AA940" i="1"/>
  <c r="Z940" i="1"/>
  <c r="W939" i="1"/>
  <c r="V939" i="1"/>
  <c r="U939" i="1"/>
  <c r="T939" i="1"/>
  <c r="S939" i="1"/>
  <c r="R939" i="1"/>
  <c r="Q939" i="1"/>
  <c r="P939" i="1"/>
  <c r="O939" i="1"/>
  <c r="N939" i="1"/>
  <c r="M939" i="1"/>
  <c r="L939" i="1"/>
  <c r="K939" i="1"/>
  <c r="J939" i="1"/>
  <c r="I939" i="1"/>
  <c r="AA939" i="1"/>
  <c r="Z939" i="1"/>
  <c r="W938" i="1"/>
  <c r="V938" i="1"/>
  <c r="U938" i="1"/>
  <c r="T938" i="1"/>
  <c r="S938" i="1"/>
  <c r="R938" i="1"/>
  <c r="Q938" i="1"/>
  <c r="P938" i="1"/>
  <c r="O938" i="1"/>
  <c r="N938" i="1"/>
  <c r="M938" i="1"/>
  <c r="L938" i="1"/>
  <c r="K938" i="1"/>
  <c r="J938" i="1"/>
  <c r="I938" i="1"/>
  <c r="AA938" i="1"/>
  <c r="Z938" i="1"/>
  <c r="W937" i="1"/>
  <c r="V937" i="1"/>
  <c r="U937" i="1"/>
  <c r="T937" i="1"/>
  <c r="S937" i="1"/>
  <c r="R937" i="1"/>
  <c r="Q937" i="1"/>
  <c r="P937" i="1"/>
  <c r="O937" i="1"/>
  <c r="N937" i="1"/>
  <c r="M937" i="1"/>
  <c r="L937" i="1"/>
  <c r="K937" i="1"/>
  <c r="J937" i="1"/>
  <c r="I937" i="1"/>
  <c r="AA937" i="1"/>
  <c r="Z937" i="1"/>
  <c r="W936" i="1"/>
  <c r="V936" i="1"/>
  <c r="U936" i="1"/>
  <c r="T936" i="1"/>
  <c r="S936" i="1"/>
  <c r="R936" i="1"/>
  <c r="Q936" i="1"/>
  <c r="P936" i="1"/>
  <c r="O936" i="1"/>
  <c r="N936" i="1"/>
  <c r="M936" i="1"/>
  <c r="L936" i="1"/>
  <c r="K936" i="1"/>
  <c r="J936" i="1"/>
  <c r="I936" i="1"/>
  <c r="AA936" i="1"/>
  <c r="Z936" i="1"/>
  <c r="W935" i="1"/>
  <c r="V935" i="1"/>
  <c r="U935" i="1"/>
  <c r="T935" i="1"/>
  <c r="S935" i="1"/>
  <c r="R935" i="1"/>
  <c r="Q935" i="1"/>
  <c r="P935" i="1"/>
  <c r="O935" i="1"/>
  <c r="N935" i="1"/>
  <c r="M935" i="1"/>
  <c r="L935" i="1"/>
  <c r="K935" i="1"/>
  <c r="J935" i="1"/>
  <c r="I935" i="1"/>
  <c r="AA935" i="1"/>
  <c r="Z935" i="1"/>
  <c r="W934" i="1"/>
  <c r="V934" i="1"/>
  <c r="U934" i="1"/>
  <c r="T934" i="1"/>
  <c r="S934" i="1"/>
  <c r="R934" i="1"/>
  <c r="Q934" i="1"/>
  <c r="P934" i="1"/>
  <c r="O934" i="1"/>
  <c r="N934" i="1"/>
  <c r="M934" i="1"/>
  <c r="L934" i="1"/>
  <c r="K934" i="1"/>
  <c r="J934" i="1"/>
  <c r="I934" i="1"/>
  <c r="AA934" i="1"/>
  <c r="Z934" i="1"/>
  <c r="W933" i="1"/>
  <c r="V933" i="1"/>
  <c r="U933" i="1"/>
  <c r="T933" i="1"/>
  <c r="S933" i="1"/>
  <c r="R933" i="1"/>
  <c r="Q933" i="1"/>
  <c r="P933" i="1"/>
  <c r="O933" i="1"/>
  <c r="N933" i="1"/>
  <c r="M933" i="1"/>
  <c r="L933" i="1"/>
  <c r="K933" i="1"/>
  <c r="J933" i="1"/>
  <c r="I933" i="1"/>
  <c r="AA933" i="1"/>
  <c r="Z933" i="1"/>
  <c r="W932" i="1"/>
  <c r="V932" i="1"/>
  <c r="U932" i="1"/>
  <c r="T932" i="1"/>
  <c r="S932" i="1"/>
  <c r="R932" i="1"/>
  <c r="Q932" i="1"/>
  <c r="P932" i="1"/>
  <c r="O932" i="1"/>
  <c r="N932" i="1"/>
  <c r="M932" i="1"/>
  <c r="L932" i="1"/>
  <c r="K932" i="1"/>
  <c r="J932" i="1"/>
  <c r="I932" i="1"/>
  <c r="AA932" i="1"/>
  <c r="Z932" i="1"/>
  <c r="W931" i="1"/>
  <c r="V931" i="1"/>
  <c r="U931" i="1"/>
  <c r="T931" i="1"/>
  <c r="S931" i="1"/>
  <c r="R931" i="1"/>
  <c r="Q931" i="1"/>
  <c r="P931" i="1"/>
  <c r="O931" i="1"/>
  <c r="N931" i="1"/>
  <c r="M931" i="1"/>
  <c r="L931" i="1"/>
  <c r="K931" i="1"/>
  <c r="J931" i="1"/>
  <c r="I931" i="1"/>
  <c r="AA931" i="1"/>
  <c r="Z931" i="1"/>
  <c r="W930" i="1"/>
  <c r="V930" i="1"/>
  <c r="U930" i="1"/>
  <c r="T930" i="1"/>
  <c r="S930" i="1"/>
  <c r="R930" i="1"/>
  <c r="Q930" i="1"/>
  <c r="P930" i="1"/>
  <c r="O930" i="1"/>
  <c r="N930" i="1"/>
  <c r="M930" i="1"/>
  <c r="L930" i="1"/>
  <c r="K930" i="1"/>
  <c r="J930" i="1"/>
  <c r="I930" i="1"/>
  <c r="AA930" i="1"/>
  <c r="Z930" i="1"/>
  <c r="W929" i="1"/>
  <c r="V929" i="1"/>
  <c r="U929" i="1"/>
  <c r="T929" i="1"/>
  <c r="S929" i="1"/>
  <c r="R929" i="1"/>
  <c r="Q929" i="1"/>
  <c r="P929" i="1"/>
  <c r="O929" i="1"/>
  <c r="N929" i="1"/>
  <c r="M929" i="1"/>
  <c r="L929" i="1"/>
  <c r="K929" i="1"/>
  <c r="J929" i="1"/>
  <c r="I929" i="1"/>
  <c r="AA929" i="1"/>
  <c r="Z929" i="1"/>
  <c r="W928" i="1"/>
  <c r="V928" i="1"/>
  <c r="U928" i="1"/>
  <c r="T928" i="1"/>
  <c r="S928" i="1"/>
  <c r="R928" i="1"/>
  <c r="Q928" i="1"/>
  <c r="P928" i="1"/>
  <c r="O928" i="1"/>
  <c r="N928" i="1"/>
  <c r="M928" i="1"/>
  <c r="L928" i="1"/>
  <c r="K928" i="1"/>
  <c r="J928" i="1"/>
  <c r="I928" i="1"/>
  <c r="AA928" i="1"/>
  <c r="Z928" i="1"/>
  <c r="V927" i="1"/>
  <c r="U927" i="1"/>
  <c r="T927" i="1"/>
  <c r="S927" i="1"/>
  <c r="R927" i="1"/>
  <c r="Q927" i="1"/>
  <c r="P927" i="1"/>
  <c r="O927" i="1"/>
  <c r="N927" i="1"/>
  <c r="M927" i="1"/>
  <c r="L927" i="1"/>
  <c r="K927" i="1"/>
  <c r="J927" i="1"/>
  <c r="I927" i="1"/>
  <c r="AA927" i="1"/>
  <c r="Z927" i="1"/>
  <c r="V926" i="1"/>
  <c r="U926" i="1"/>
  <c r="T926" i="1"/>
  <c r="S926" i="1"/>
  <c r="R926" i="1"/>
  <c r="Q926" i="1"/>
  <c r="P926" i="1"/>
  <c r="O926" i="1"/>
  <c r="N926" i="1"/>
  <c r="M926" i="1"/>
  <c r="L926" i="1"/>
  <c r="K926" i="1"/>
  <c r="J926" i="1"/>
  <c r="I926" i="1"/>
  <c r="AA926" i="1"/>
  <c r="Z926" i="1"/>
  <c r="V925" i="1"/>
  <c r="U925" i="1"/>
  <c r="T925" i="1"/>
  <c r="S925" i="1"/>
  <c r="R925" i="1"/>
  <c r="Q925" i="1"/>
  <c r="P925" i="1"/>
  <c r="O925" i="1"/>
  <c r="N925" i="1"/>
  <c r="M925" i="1"/>
  <c r="L925" i="1"/>
  <c r="K925" i="1"/>
  <c r="J925" i="1"/>
  <c r="I925" i="1"/>
  <c r="AA925" i="1"/>
  <c r="Z925" i="1"/>
  <c r="V924" i="1"/>
  <c r="U924" i="1"/>
  <c r="T924" i="1"/>
  <c r="S924" i="1"/>
  <c r="R924" i="1"/>
  <c r="Q924" i="1"/>
  <c r="P924" i="1"/>
  <c r="O924" i="1"/>
  <c r="N924" i="1"/>
  <c r="M924" i="1"/>
  <c r="L924" i="1"/>
  <c r="K924" i="1"/>
  <c r="J924" i="1"/>
  <c r="I924" i="1"/>
  <c r="AA924" i="1"/>
  <c r="Z924" i="1"/>
  <c r="V923" i="1"/>
  <c r="U923" i="1"/>
  <c r="T923" i="1"/>
  <c r="S923" i="1"/>
  <c r="R923" i="1"/>
  <c r="Q923" i="1"/>
  <c r="P923" i="1"/>
  <c r="O923" i="1"/>
  <c r="N923" i="1"/>
  <c r="M923" i="1"/>
  <c r="L923" i="1"/>
  <c r="K923" i="1"/>
  <c r="J923" i="1"/>
  <c r="I923" i="1"/>
  <c r="AA923" i="1"/>
  <c r="Z923" i="1"/>
  <c r="W922" i="1"/>
  <c r="V922" i="1"/>
  <c r="U922" i="1"/>
  <c r="T922" i="1"/>
  <c r="S922" i="1"/>
  <c r="R922" i="1"/>
  <c r="Q922" i="1"/>
  <c r="P922" i="1"/>
  <c r="O922" i="1"/>
  <c r="N922" i="1"/>
  <c r="M922" i="1"/>
  <c r="L922" i="1"/>
  <c r="K922" i="1"/>
  <c r="J922" i="1"/>
  <c r="I922" i="1"/>
  <c r="AA922" i="1"/>
  <c r="Z922" i="1"/>
  <c r="W921" i="1"/>
  <c r="V921" i="1"/>
  <c r="U921" i="1"/>
  <c r="T921" i="1"/>
  <c r="S921" i="1"/>
  <c r="R921" i="1"/>
  <c r="Q921" i="1"/>
  <c r="P921" i="1"/>
  <c r="O921" i="1"/>
  <c r="N921" i="1"/>
  <c r="M921" i="1"/>
  <c r="L921" i="1"/>
  <c r="K921" i="1"/>
  <c r="J921" i="1"/>
  <c r="I921" i="1"/>
  <c r="AA921" i="1"/>
  <c r="Z921" i="1"/>
  <c r="W920" i="1"/>
  <c r="V920" i="1"/>
  <c r="U920" i="1"/>
  <c r="T920" i="1"/>
  <c r="S920" i="1"/>
  <c r="R920" i="1"/>
  <c r="Q920" i="1"/>
  <c r="P920" i="1"/>
  <c r="O920" i="1"/>
  <c r="N920" i="1"/>
  <c r="M920" i="1"/>
  <c r="L920" i="1"/>
  <c r="K920" i="1"/>
  <c r="J920" i="1"/>
  <c r="I920" i="1"/>
  <c r="AA920" i="1"/>
  <c r="Z920" i="1"/>
  <c r="W919" i="1"/>
  <c r="V919" i="1"/>
  <c r="U919" i="1"/>
  <c r="T919" i="1"/>
  <c r="S919" i="1"/>
  <c r="R919" i="1"/>
  <c r="Q919" i="1"/>
  <c r="P919" i="1"/>
  <c r="O919" i="1"/>
  <c r="N919" i="1"/>
  <c r="M919" i="1"/>
  <c r="L919" i="1"/>
  <c r="K919" i="1"/>
  <c r="J919" i="1"/>
  <c r="I919" i="1"/>
  <c r="AA919" i="1"/>
  <c r="Z919" i="1"/>
  <c r="V918" i="1"/>
  <c r="U918" i="1"/>
  <c r="T918" i="1"/>
  <c r="S918" i="1"/>
  <c r="R918" i="1"/>
  <c r="Q918" i="1"/>
  <c r="P918" i="1"/>
  <c r="O918" i="1"/>
  <c r="N918" i="1"/>
  <c r="M918" i="1"/>
  <c r="L918" i="1"/>
  <c r="K918" i="1"/>
  <c r="J918" i="1"/>
  <c r="I918" i="1"/>
  <c r="AA918" i="1"/>
  <c r="Z918" i="1"/>
  <c r="V917" i="1"/>
  <c r="U917" i="1"/>
  <c r="T917" i="1"/>
  <c r="S917" i="1"/>
  <c r="R917" i="1"/>
  <c r="Q917" i="1"/>
  <c r="P917" i="1"/>
  <c r="O917" i="1"/>
  <c r="N917" i="1"/>
  <c r="M917" i="1"/>
  <c r="L917" i="1"/>
  <c r="K917" i="1"/>
  <c r="J917" i="1"/>
  <c r="I917" i="1"/>
  <c r="AA917" i="1"/>
  <c r="Z917" i="1"/>
  <c r="V916" i="1"/>
  <c r="U916" i="1"/>
  <c r="T916" i="1"/>
  <c r="S916" i="1"/>
  <c r="R916" i="1"/>
  <c r="Q916" i="1"/>
  <c r="P916" i="1"/>
  <c r="O916" i="1"/>
  <c r="N916" i="1"/>
  <c r="M916" i="1"/>
  <c r="L916" i="1"/>
  <c r="K916" i="1"/>
  <c r="J916" i="1"/>
  <c r="I916" i="1"/>
  <c r="AA916" i="1"/>
  <c r="Z916" i="1"/>
  <c r="V915" i="1"/>
  <c r="U915" i="1"/>
  <c r="T915" i="1"/>
  <c r="S915" i="1"/>
  <c r="R915" i="1"/>
  <c r="Q915" i="1"/>
  <c r="P915" i="1"/>
  <c r="O915" i="1"/>
  <c r="N915" i="1"/>
  <c r="M915" i="1"/>
  <c r="L915" i="1"/>
  <c r="K915" i="1"/>
  <c r="J915" i="1"/>
  <c r="I915" i="1"/>
  <c r="AA915" i="1"/>
  <c r="Z915" i="1"/>
  <c r="V914" i="1"/>
  <c r="U914" i="1"/>
  <c r="T914" i="1"/>
  <c r="S914" i="1"/>
  <c r="R914" i="1"/>
  <c r="Q914" i="1"/>
  <c r="P914" i="1"/>
  <c r="O914" i="1"/>
  <c r="N914" i="1"/>
  <c r="M914" i="1"/>
  <c r="L914" i="1"/>
  <c r="K914" i="1"/>
  <c r="J914" i="1"/>
  <c r="I914" i="1"/>
  <c r="AA914" i="1"/>
  <c r="Z914" i="1"/>
  <c r="V913" i="1"/>
  <c r="U913" i="1"/>
  <c r="T913" i="1"/>
  <c r="S913" i="1"/>
  <c r="R913" i="1"/>
  <c r="Q913" i="1"/>
  <c r="P913" i="1"/>
  <c r="O913" i="1"/>
  <c r="N913" i="1"/>
  <c r="M913" i="1"/>
  <c r="L913" i="1"/>
  <c r="K913" i="1"/>
  <c r="J913" i="1"/>
  <c r="I913" i="1"/>
  <c r="AA913" i="1"/>
  <c r="Z913" i="1"/>
  <c r="V912" i="1"/>
  <c r="U912" i="1"/>
  <c r="T912" i="1"/>
  <c r="S912" i="1"/>
  <c r="R912" i="1"/>
  <c r="Q912" i="1"/>
  <c r="P912" i="1"/>
  <c r="O912" i="1"/>
  <c r="N912" i="1"/>
  <c r="M912" i="1"/>
  <c r="L912" i="1"/>
  <c r="K912" i="1"/>
  <c r="J912" i="1"/>
  <c r="I912" i="1"/>
  <c r="AA912" i="1"/>
  <c r="Z912" i="1"/>
  <c r="W911" i="1"/>
  <c r="V911" i="1"/>
  <c r="U911" i="1"/>
  <c r="T911" i="1"/>
  <c r="S911" i="1"/>
  <c r="R911" i="1"/>
  <c r="Q911" i="1"/>
  <c r="P911" i="1"/>
  <c r="O911" i="1"/>
  <c r="N911" i="1"/>
  <c r="M911" i="1"/>
  <c r="L911" i="1"/>
  <c r="K911" i="1"/>
  <c r="J911" i="1"/>
  <c r="I911" i="1"/>
  <c r="AA911" i="1"/>
  <c r="Z911" i="1"/>
  <c r="W910" i="1"/>
  <c r="V910" i="1"/>
  <c r="U910" i="1"/>
  <c r="T910" i="1"/>
  <c r="S910" i="1"/>
  <c r="R910" i="1"/>
  <c r="Q910" i="1"/>
  <c r="P910" i="1"/>
  <c r="O910" i="1"/>
  <c r="N910" i="1"/>
  <c r="M910" i="1"/>
  <c r="L910" i="1"/>
  <c r="K910" i="1"/>
  <c r="J910" i="1"/>
  <c r="I910" i="1"/>
  <c r="AA910" i="1"/>
  <c r="Z910" i="1"/>
  <c r="W909" i="1"/>
  <c r="V909" i="1"/>
  <c r="U909" i="1"/>
  <c r="T909" i="1"/>
  <c r="S909" i="1"/>
  <c r="R909" i="1"/>
  <c r="Q909" i="1"/>
  <c r="P909" i="1"/>
  <c r="O909" i="1"/>
  <c r="N909" i="1"/>
  <c r="M909" i="1"/>
  <c r="L909" i="1"/>
  <c r="K909" i="1"/>
  <c r="J909" i="1"/>
  <c r="I909" i="1"/>
  <c r="AA909" i="1"/>
  <c r="Z909" i="1"/>
  <c r="W908" i="1"/>
  <c r="V908" i="1"/>
  <c r="U908" i="1"/>
  <c r="T908" i="1"/>
  <c r="S908" i="1"/>
  <c r="R908" i="1"/>
  <c r="Q908" i="1"/>
  <c r="P908" i="1"/>
  <c r="O908" i="1"/>
  <c r="N908" i="1"/>
  <c r="M908" i="1"/>
  <c r="L908" i="1"/>
  <c r="K908" i="1"/>
  <c r="J908" i="1"/>
  <c r="I908" i="1"/>
  <c r="AA908" i="1"/>
  <c r="Z908" i="1"/>
  <c r="W907" i="1"/>
  <c r="V907" i="1"/>
  <c r="U907" i="1"/>
  <c r="T907" i="1"/>
  <c r="S907" i="1"/>
  <c r="R907" i="1"/>
  <c r="Q907" i="1"/>
  <c r="P907" i="1"/>
  <c r="O907" i="1"/>
  <c r="N907" i="1"/>
  <c r="M907" i="1"/>
  <c r="L907" i="1"/>
  <c r="K907" i="1"/>
  <c r="J907" i="1"/>
  <c r="I907" i="1"/>
  <c r="AA907" i="1"/>
  <c r="Z907" i="1"/>
  <c r="W906" i="1"/>
  <c r="V906" i="1"/>
  <c r="U906" i="1"/>
  <c r="T906" i="1"/>
  <c r="S906" i="1"/>
  <c r="R906" i="1"/>
  <c r="Q906" i="1"/>
  <c r="P906" i="1"/>
  <c r="O906" i="1"/>
  <c r="N906" i="1"/>
  <c r="M906" i="1"/>
  <c r="L906" i="1"/>
  <c r="K906" i="1"/>
  <c r="J906" i="1"/>
  <c r="I906" i="1"/>
  <c r="AA906" i="1"/>
  <c r="Z906" i="1"/>
  <c r="W905" i="1"/>
  <c r="V905" i="1"/>
  <c r="U905" i="1"/>
  <c r="T905" i="1"/>
  <c r="S905" i="1"/>
  <c r="R905" i="1"/>
  <c r="Q905" i="1"/>
  <c r="P905" i="1"/>
  <c r="O905" i="1"/>
  <c r="N905" i="1"/>
  <c r="M905" i="1"/>
  <c r="L905" i="1"/>
  <c r="K905" i="1"/>
  <c r="J905" i="1"/>
  <c r="I905" i="1"/>
  <c r="AA905" i="1"/>
  <c r="Z905" i="1"/>
  <c r="W904" i="1"/>
  <c r="V904" i="1"/>
  <c r="U904" i="1"/>
  <c r="T904" i="1"/>
  <c r="S904" i="1"/>
  <c r="R904" i="1"/>
  <c r="Q904" i="1"/>
  <c r="P904" i="1"/>
  <c r="O904" i="1"/>
  <c r="N904" i="1"/>
  <c r="M904" i="1"/>
  <c r="L904" i="1"/>
  <c r="K904" i="1"/>
  <c r="J904" i="1"/>
  <c r="I904" i="1"/>
  <c r="AA904" i="1"/>
  <c r="Z904" i="1"/>
  <c r="W903" i="1"/>
  <c r="V903" i="1"/>
  <c r="U903" i="1"/>
  <c r="T903" i="1"/>
  <c r="S903" i="1"/>
  <c r="R903" i="1"/>
  <c r="Q903" i="1"/>
  <c r="P903" i="1"/>
  <c r="O903" i="1"/>
  <c r="N903" i="1"/>
  <c r="M903" i="1"/>
  <c r="L903" i="1"/>
  <c r="K903" i="1"/>
  <c r="J903" i="1"/>
  <c r="I903" i="1"/>
  <c r="AA903" i="1"/>
  <c r="Z903" i="1"/>
  <c r="W902" i="1"/>
  <c r="V902" i="1"/>
  <c r="U902" i="1"/>
  <c r="T902" i="1"/>
  <c r="S902" i="1"/>
  <c r="R902" i="1"/>
  <c r="Q902" i="1"/>
  <c r="P902" i="1"/>
  <c r="O902" i="1"/>
  <c r="N902" i="1"/>
  <c r="M902" i="1"/>
  <c r="L902" i="1"/>
  <c r="K902" i="1"/>
  <c r="J902" i="1"/>
  <c r="I902" i="1"/>
  <c r="AA902" i="1"/>
  <c r="Z902" i="1"/>
  <c r="W901" i="1"/>
  <c r="V901" i="1"/>
  <c r="U901" i="1"/>
  <c r="T901" i="1"/>
  <c r="S901" i="1"/>
  <c r="R901" i="1"/>
  <c r="Q901" i="1"/>
  <c r="P901" i="1"/>
  <c r="O901" i="1"/>
  <c r="N901" i="1"/>
  <c r="M901" i="1"/>
  <c r="L901" i="1"/>
  <c r="K901" i="1"/>
  <c r="J901" i="1"/>
  <c r="I901" i="1"/>
  <c r="AA901" i="1"/>
  <c r="Z901" i="1"/>
  <c r="W900" i="1"/>
  <c r="V900" i="1"/>
  <c r="U900" i="1"/>
  <c r="T900" i="1"/>
  <c r="S900" i="1"/>
  <c r="R900" i="1"/>
  <c r="Q900" i="1"/>
  <c r="P900" i="1"/>
  <c r="O900" i="1"/>
  <c r="N900" i="1"/>
  <c r="M900" i="1"/>
  <c r="L900" i="1"/>
  <c r="K900" i="1"/>
  <c r="J900" i="1"/>
  <c r="I900" i="1"/>
  <c r="AA900" i="1"/>
  <c r="Z900" i="1"/>
  <c r="W899" i="1"/>
  <c r="V899" i="1"/>
  <c r="U899" i="1"/>
  <c r="T899" i="1"/>
  <c r="S899" i="1"/>
  <c r="R899" i="1"/>
  <c r="Q899" i="1"/>
  <c r="P899" i="1"/>
  <c r="O899" i="1"/>
  <c r="N899" i="1"/>
  <c r="M899" i="1"/>
  <c r="L899" i="1"/>
  <c r="K899" i="1"/>
  <c r="J899" i="1"/>
  <c r="I899" i="1"/>
  <c r="AA899" i="1"/>
  <c r="Z899" i="1"/>
  <c r="W898" i="1"/>
  <c r="V898" i="1"/>
  <c r="U898" i="1"/>
  <c r="T898" i="1"/>
  <c r="S898" i="1"/>
  <c r="R898" i="1"/>
  <c r="Q898" i="1"/>
  <c r="P898" i="1"/>
  <c r="O898" i="1"/>
  <c r="N898" i="1"/>
  <c r="M898" i="1"/>
  <c r="L898" i="1"/>
  <c r="K898" i="1"/>
  <c r="J898" i="1"/>
  <c r="I898" i="1"/>
  <c r="AA898" i="1"/>
  <c r="Z898" i="1"/>
  <c r="W897" i="1"/>
  <c r="V897" i="1"/>
  <c r="U897" i="1"/>
  <c r="T897" i="1"/>
  <c r="S897" i="1"/>
  <c r="R897" i="1"/>
  <c r="Q897" i="1"/>
  <c r="P897" i="1"/>
  <c r="O897" i="1"/>
  <c r="N897" i="1"/>
  <c r="M897" i="1"/>
  <c r="L897" i="1"/>
  <c r="K897" i="1"/>
  <c r="J897" i="1"/>
  <c r="I897" i="1"/>
  <c r="AA897" i="1"/>
  <c r="Z897" i="1"/>
  <c r="V896" i="1"/>
  <c r="U896" i="1"/>
  <c r="T896" i="1"/>
  <c r="S896" i="1"/>
  <c r="R896" i="1"/>
  <c r="Q896" i="1"/>
  <c r="P896" i="1"/>
  <c r="O896" i="1"/>
  <c r="N896" i="1"/>
  <c r="M896" i="1"/>
  <c r="L896" i="1"/>
  <c r="K896" i="1"/>
  <c r="J896" i="1"/>
  <c r="I896" i="1"/>
  <c r="AA896" i="1"/>
  <c r="Z896" i="1"/>
  <c r="V895" i="1"/>
  <c r="U895" i="1"/>
  <c r="T895" i="1"/>
  <c r="S895" i="1"/>
  <c r="R895" i="1"/>
  <c r="Q895" i="1"/>
  <c r="P895" i="1"/>
  <c r="O895" i="1"/>
  <c r="N895" i="1"/>
  <c r="M895" i="1"/>
  <c r="L895" i="1"/>
  <c r="K895" i="1"/>
  <c r="J895" i="1"/>
  <c r="I895" i="1"/>
  <c r="AA895" i="1"/>
  <c r="Z895" i="1"/>
  <c r="V894" i="1"/>
  <c r="U894" i="1"/>
  <c r="T894" i="1"/>
  <c r="S894" i="1"/>
  <c r="R894" i="1"/>
  <c r="Q894" i="1"/>
  <c r="P894" i="1"/>
  <c r="O894" i="1"/>
  <c r="N894" i="1"/>
  <c r="M894" i="1"/>
  <c r="L894" i="1"/>
  <c r="K894" i="1"/>
  <c r="J894" i="1"/>
  <c r="I894" i="1"/>
  <c r="AA894" i="1"/>
  <c r="Z894" i="1"/>
  <c r="V893" i="1"/>
  <c r="U893" i="1"/>
  <c r="T893" i="1"/>
  <c r="S893" i="1"/>
  <c r="R893" i="1"/>
  <c r="Q893" i="1"/>
  <c r="P893" i="1"/>
  <c r="O893" i="1"/>
  <c r="N893" i="1"/>
  <c r="M893" i="1"/>
  <c r="L893" i="1"/>
  <c r="K893" i="1"/>
  <c r="J893" i="1"/>
  <c r="I893" i="1"/>
  <c r="AA893" i="1"/>
  <c r="Z893" i="1"/>
  <c r="V892" i="1"/>
  <c r="U892" i="1"/>
  <c r="T892" i="1"/>
  <c r="S892" i="1"/>
  <c r="R892" i="1"/>
  <c r="Q892" i="1"/>
  <c r="P892" i="1"/>
  <c r="O892" i="1"/>
  <c r="N892" i="1"/>
  <c r="M892" i="1"/>
  <c r="L892" i="1"/>
  <c r="K892" i="1"/>
  <c r="J892" i="1"/>
  <c r="I892" i="1"/>
  <c r="AA892" i="1"/>
  <c r="Z892" i="1"/>
  <c r="V891" i="1"/>
  <c r="U891" i="1"/>
  <c r="T891" i="1"/>
  <c r="S891" i="1"/>
  <c r="R891" i="1"/>
  <c r="Q891" i="1"/>
  <c r="P891" i="1"/>
  <c r="O891" i="1"/>
  <c r="N891" i="1"/>
  <c r="M891" i="1"/>
  <c r="L891" i="1"/>
  <c r="K891" i="1"/>
  <c r="J891" i="1"/>
  <c r="I891" i="1"/>
  <c r="AA891" i="1"/>
  <c r="Z891" i="1"/>
  <c r="V890" i="1"/>
  <c r="U890" i="1"/>
  <c r="T890" i="1"/>
  <c r="S890" i="1"/>
  <c r="R890" i="1"/>
  <c r="Q890" i="1"/>
  <c r="P890" i="1"/>
  <c r="O890" i="1"/>
  <c r="N890" i="1"/>
  <c r="M890" i="1"/>
  <c r="L890" i="1"/>
  <c r="K890" i="1"/>
  <c r="J890" i="1"/>
  <c r="I890" i="1"/>
  <c r="AA890" i="1"/>
  <c r="Z890" i="1"/>
  <c r="V889" i="1"/>
  <c r="U889" i="1"/>
  <c r="T889" i="1"/>
  <c r="S889" i="1"/>
  <c r="R889" i="1"/>
  <c r="Q889" i="1"/>
  <c r="P889" i="1"/>
  <c r="O889" i="1"/>
  <c r="N889" i="1"/>
  <c r="M889" i="1"/>
  <c r="L889" i="1"/>
  <c r="K889" i="1"/>
  <c r="J889" i="1"/>
  <c r="I889" i="1"/>
  <c r="AA889" i="1"/>
  <c r="Z889" i="1"/>
  <c r="V888" i="1"/>
  <c r="U888" i="1"/>
  <c r="T888" i="1"/>
  <c r="S888" i="1"/>
  <c r="R888" i="1"/>
  <c r="Q888" i="1"/>
  <c r="P888" i="1"/>
  <c r="O888" i="1"/>
  <c r="N888" i="1"/>
  <c r="M888" i="1"/>
  <c r="L888" i="1"/>
  <c r="K888" i="1"/>
  <c r="J888" i="1"/>
  <c r="I888" i="1"/>
  <c r="AA888" i="1"/>
  <c r="Z888" i="1"/>
  <c r="W887" i="1"/>
  <c r="V887" i="1"/>
  <c r="U887" i="1"/>
  <c r="T887" i="1"/>
  <c r="S887" i="1"/>
  <c r="R887" i="1"/>
  <c r="Q887" i="1"/>
  <c r="P887" i="1"/>
  <c r="O887" i="1"/>
  <c r="N887" i="1"/>
  <c r="M887" i="1"/>
  <c r="L887" i="1"/>
  <c r="K887" i="1"/>
  <c r="J887" i="1"/>
  <c r="I887" i="1"/>
  <c r="AA887" i="1"/>
  <c r="Z887" i="1"/>
  <c r="W886" i="1"/>
  <c r="V886" i="1"/>
  <c r="U886" i="1"/>
  <c r="T886" i="1"/>
  <c r="S886" i="1"/>
  <c r="R886" i="1"/>
  <c r="Q886" i="1"/>
  <c r="P886" i="1"/>
  <c r="O886" i="1"/>
  <c r="N886" i="1"/>
  <c r="M886" i="1"/>
  <c r="L886" i="1"/>
  <c r="K886" i="1"/>
  <c r="J886" i="1"/>
  <c r="I886" i="1"/>
  <c r="AA886" i="1"/>
  <c r="Z886" i="1"/>
  <c r="W885" i="1"/>
  <c r="V885" i="1"/>
  <c r="U885" i="1"/>
  <c r="T885" i="1"/>
  <c r="S885" i="1"/>
  <c r="R885" i="1"/>
  <c r="Q885" i="1"/>
  <c r="P885" i="1"/>
  <c r="O885" i="1"/>
  <c r="N885" i="1"/>
  <c r="M885" i="1"/>
  <c r="L885" i="1"/>
  <c r="K885" i="1"/>
  <c r="J885" i="1"/>
  <c r="I885" i="1"/>
  <c r="AA885" i="1"/>
  <c r="Z885" i="1"/>
  <c r="W884" i="1"/>
  <c r="V884" i="1"/>
  <c r="U884" i="1"/>
  <c r="T884" i="1"/>
  <c r="S884" i="1"/>
  <c r="R884" i="1"/>
  <c r="Q884" i="1"/>
  <c r="P884" i="1"/>
  <c r="O884" i="1"/>
  <c r="N884" i="1"/>
  <c r="M884" i="1"/>
  <c r="L884" i="1"/>
  <c r="K884" i="1"/>
  <c r="J884" i="1"/>
  <c r="I884" i="1"/>
  <c r="AA884" i="1"/>
  <c r="Z884" i="1"/>
  <c r="W883" i="1"/>
  <c r="V883" i="1"/>
  <c r="U883" i="1"/>
  <c r="T883" i="1"/>
  <c r="S883" i="1"/>
  <c r="R883" i="1"/>
  <c r="Q883" i="1"/>
  <c r="P883" i="1"/>
  <c r="O883" i="1"/>
  <c r="N883" i="1"/>
  <c r="M883" i="1"/>
  <c r="L883" i="1"/>
  <c r="K883" i="1"/>
  <c r="J883" i="1"/>
  <c r="I883" i="1"/>
  <c r="AA883" i="1"/>
  <c r="Z883" i="1"/>
  <c r="W882" i="1"/>
  <c r="V882" i="1"/>
  <c r="U882" i="1"/>
  <c r="T882" i="1"/>
  <c r="S882" i="1"/>
  <c r="R882" i="1"/>
  <c r="Q882" i="1"/>
  <c r="P882" i="1"/>
  <c r="O882" i="1"/>
  <c r="N882" i="1"/>
  <c r="M882" i="1"/>
  <c r="L882" i="1"/>
  <c r="K882" i="1"/>
  <c r="J882" i="1"/>
  <c r="I882" i="1"/>
  <c r="AA882" i="1"/>
  <c r="Z882" i="1"/>
  <c r="W881" i="1"/>
  <c r="V881" i="1"/>
  <c r="U881" i="1"/>
  <c r="T881" i="1"/>
  <c r="S881" i="1"/>
  <c r="R881" i="1"/>
  <c r="Q881" i="1"/>
  <c r="P881" i="1"/>
  <c r="O881" i="1"/>
  <c r="N881" i="1"/>
  <c r="M881" i="1"/>
  <c r="L881" i="1"/>
  <c r="K881" i="1"/>
  <c r="J881" i="1"/>
  <c r="I881" i="1"/>
  <c r="AA881" i="1"/>
  <c r="Z881" i="1"/>
  <c r="W880" i="1"/>
  <c r="V880" i="1"/>
  <c r="U880" i="1"/>
  <c r="T880" i="1"/>
  <c r="S880" i="1"/>
  <c r="R880" i="1"/>
  <c r="Q880" i="1"/>
  <c r="P880" i="1"/>
  <c r="O880" i="1"/>
  <c r="N880" i="1"/>
  <c r="M880" i="1"/>
  <c r="L880" i="1"/>
  <c r="K880" i="1"/>
  <c r="J880" i="1"/>
  <c r="I880" i="1"/>
  <c r="AA880" i="1"/>
  <c r="Z880" i="1"/>
  <c r="W879" i="1"/>
  <c r="V879" i="1"/>
  <c r="U879" i="1"/>
  <c r="T879" i="1"/>
  <c r="S879" i="1"/>
  <c r="R879" i="1"/>
  <c r="Q879" i="1"/>
  <c r="P879" i="1"/>
  <c r="O879" i="1"/>
  <c r="N879" i="1"/>
  <c r="M879" i="1"/>
  <c r="L879" i="1"/>
  <c r="K879" i="1"/>
  <c r="J879" i="1"/>
  <c r="I879" i="1"/>
  <c r="AA879" i="1"/>
  <c r="Z879" i="1"/>
  <c r="W878" i="1"/>
  <c r="V878" i="1"/>
  <c r="U878" i="1"/>
  <c r="T878" i="1"/>
  <c r="S878" i="1"/>
  <c r="R878" i="1"/>
  <c r="Q878" i="1"/>
  <c r="P878" i="1"/>
  <c r="O878" i="1"/>
  <c r="N878" i="1"/>
  <c r="M878" i="1"/>
  <c r="L878" i="1"/>
  <c r="K878" i="1"/>
  <c r="J878" i="1"/>
  <c r="I878" i="1"/>
  <c r="AA878" i="1"/>
  <c r="Z878" i="1"/>
  <c r="W877" i="1"/>
  <c r="V877" i="1"/>
  <c r="U877" i="1"/>
  <c r="T877" i="1"/>
  <c r="S877" i="1"/>
  <c r="R877" i="1"/>
  <c r="Q877" i="1"/>
  <c r="P877" i="1"/>
  <c r="O877" i="1"/>
  <c r="N877" i="1"/>
  <c r="M877" i="1"/>
  <c r="L877" i="1"/>
  <c r="K877" i="1"/>
  <c r="J877" i="1"/>
  <c r="I877" i="1"/>
  <c r="AA877" i="1"/>
  <c r="Z877" i="1"/>
  <c r="W876" i="1"/>
  <c r="V876" i="1"/>
  <c r="U876" i="1"/>
  <c r="T876" i="1"/>
  <c r="S876" i="1"/>
  <c r="R876" i="1"/>
  <c r="Q876" i="1"/>
  <c r="P876" i="1"/>
  <c r="O876" i="1"/>
  <c r="N876" i="1"/>
  <c r="M876" i="1"/>
  <c r="L876" i="1"/>
  <c r="K876" i="1"/>
  <c r="J876" i="1"/>
  <c r="I876" i="1"/>
  <c r="AA876" i="1"/>
  <c r="Z876" i="1"/>
  <c r="W875" i="1"/>
  <c r="V875" i="1"/>
  <c r="U875" i="1"/>
  <c r="T875" i="1"/>
  <c r="S875" i="1"/>
  <c r="R875" i="1"/>
  <c r="Q875" i="1"/>
  <c r="P875" i="1"/>
  <c r="O875" i="1"/>
  <c r="N875" i="1"/>
  <c r="M875" i="1"/>
  <c r="L875" i="1"/>
  <c r="K875" i="1"/>
  <c r="J875" i="1"/>
  <c r="I875" i="1"/>
  <c r="AA875" i="1"/>
  <c r="Z875" i="1"/>
  <c r="W874" i="1"/>
  <c r="V874" i="1"/>
  <c r="U874" i="1"/>
  <c r="T874" i="1"/>
  <c r="S874" i="1"/>
  <c r="R874" i="1"/>
  <c r="Q874" i="1"/>
  <c r="P874" i="1"/>
  <c r="O874" i="1"/>
  <c r="N874" i="1"/>
  <c r="M874" i="1"/>
  <c r="L874" i="1"/>
  <c r="K874" i="1"/>
  <c r="J874" i="1"/>
  <c r="I874" i="1"/>
  <c r="AA874" i="1"/>
  <c r="Z874" i="1"/>
  <c r="W873" i="1"/>
  <c r="V873" i="1"/>
  <c r="U873" i="1"/>
  <c r="T873" i="1"/>
  <c r="S873" i="1"/>
  <c r="R873" i="1"/>
  <c r="Q873" i="1"/>
  <c r="P873" i="1"/>
  <c r="O873" i="1"/>
  <c r="N873" i="1"/>
  <c r="M873" i="1"/>
  <c r="L873" i="1"/>
  <c r="K873" i="1"/>
  <c r="J873" i="1"/>
  <c r="I873" i="1"/>
  <c r="AA873" i="1"/>
  <c r="Z873" i="1"/>
  <c r="W872" i="1"/>
  <c r="V872" i="1"/>
  <c r="U872" i="1"/>
  <c r="T872" i="1"/>
  <c r="S872" i="1"/>
  <c r="R872" i="1"/>
  <c r="Q872" i="1"/>
  <c r="P872" i="1"/>
  <c r="O872" i="1"/>
  <c r="N872" i="1"/>
  <c r="M872" i="1"/>
  <c r="L872" i="1"/>
  <c r="K872" i="1"/>
  <c r="J872" i="1"/>
  <c r="I872" i="1"/>
  <c r="AA872" i="1"/>
  <c r="Z872" i="1"/>
  <c r="W871" i="1"/>
  <c r="V871" i="1"/>
  <c r="U871" i="1"/>
  <c r="T871" i="1"/>
  <c r="S871" i="1"/>
  <c r="R871" i="1"/>
  <c r="Q871" i="1"/>
  <c r="P871" i="1"/>
  <c r="O871" i="1"/>
  <c r="N871" i="1"/>
  <c r="M871" i="1"/>
  <c r="L871" i="1"/>
  <c r="K871" i="1"/>
  <c r="J871" i="1"/>
  <c r="I871" i="1"/>
  <c r="AA871" i="1"/>
  <c r="Z871" i="1"/>
  <c r="W870" i="1"/>
  <c r="V870" i="1"/>
  <c r="U870" i="1"/>
  <c r="T870" i="1"/>
  <c r="S870" i="1"/>
  <c r="R870" i="1"/>
  <c r="Q870" i="1"/>
  <c r="P870" i="1"/>
  <c r="O870" i="1"/>
  <c r="N870" i="1"/>
  <c r="M870" i="1"/>
  <c r="L870" i="1"/>
  <c r="K870" i="1"/>
  <c r="J870" i="1"/>
  <c r="I870" i="1"/>
  <c r="AA870" i="1"/>
  <c r="Z870" i="1"/>
  <c r="W869" i="1"/>
  <c r="V869" i="1"/>
  <c r="U869" i="1"/>
  <c r="T869" i="1"/>
  <c r="S869" i="1"/>
  <c r="R869" i="1"/>
  <c r="Q869" i="1"/>
  <c r="P869" i="1"/>
  <c r="O869" i="1"/>
  <c r="N869" i="1"/>
  <c r="M869" i="1"/>
  <c r="L869" i="1"/>
  <c r="K869" i="1"/>
  <c r="J869" i="1"/>
  <c r="I869" i="1"/>
  <c r="AA869" i="1"/>
  <c r="Z869" i="1"/>
  <c r="W868" i="1"/>
  <c r="V868" i="1"/>
  <c r="U868" i="1"/>
  <c r="T868" i="1"/>
  <c r="S868" i="1"/>
  <c r="R868" i="1"/>
  <c r="Q868" i="1"/>
  <c r="P868" i="1"/>
  <c r="O868" i="1"/>
  <c r="N868" i="1"/>
  <c r="M868" i="1"/>
  <c r="L868" i="1"/>
  <c r="K868" i="1"/>
  <c r="J868" i="1"/>
  <c r="I868" i="1"/>
  <c r="AA868" i="1"/>
  <c r="Z868" i="1"/>
  <c r="W867" i="1"/>
  <c r="V867" i="1"/>
  <c r="U867" i="1"/>
  <c r="T867" i="1"/>
  <c r="S867" i="1"/>
  <c r="R867" i="1"/>
  <c r="Q867" i="1"/>
  <c r="P867" i="1"/>
  <c r="O867" i="1"/>
  <c r="N867" i="1"/>
  <c r="M867" i="1"/>
  <c r="L867" i="1"/>
  <c r="K867" i="1"/>
  <c r="J867" i="1"/>
  <c r="I867" i="1"/>
  <c r="AA867" i="1"/>
  <c r="Z867" i="1"/>
  <c r="W866" i="1"/>
  <c r="V866" i="1"/>
  <c r="U866" i="1"/>
  <c r="T866" i="1"/>
  <c r="S866" i="1"/>
  <c r="R866" i="1"/>
  <c r="Q866" i="1"/>
  <c r="P866" i="1"/>
  <c r="O866" i="1"/>
  <c r="N866" i="1"/>
  <c r="M866" i="1"/>
  <c r="L866" i="1"/>
  <c r="K866" i="1"/>
  <c r="J866" i="1"/>
  <c r="I866" i="1"/>
  <c r="AA866" i="1"/>
  <c r="Z866" i="1"/>
  <c r="W865" i="1"/>
  <c r="V865" i="1"/>
  <c r="U865" i="1"/>
  <c r="T865" i="1"/>
  <c r="S865" i="1"/>
  <c r="R865" i="1"/>
  <c r="Q865" i="1"/>
  <c r="P865" i="1"/>
  <c r="O865" i="1"/>
  <c r="N865" i="1"/>
  <c r="M865" i="1"/>
  <c r="L865" i="1"/>
  <c r="K865" i="1"/>
  <c r="J865" i="1"/>
  <c r="I865" i="1"/>
  <c r="AA865" i="1"/>
  <c r="Z865" i="1"/>
  <c r="W864" i="1"/>
  <c r="V864" i="1"/>
  <c r="U864" i="1"/>
  <c r="T864" i="1"/>
  <c r="S864" i="1"/>
  <c r="R864" i="1"/>
  <c r="Q864" i="1"/>
  <c r="P864" i="1"/>
  <c r="O864" i="1"/>
  <c r="N864" i="1"/>
  <c r="M864" i="1"/>
  <c r="L864" i="1"/>
  <c r="K864" i="1"/>
  <c r="J864" i="1"/>
  <c r="I864" i="1"/>
  <c r="AA864" i="1"/>
  <c r="Z864" i="1"/>
  <c r="W863" i="1"/>
  <c r="V863" i="1"/>
  <c r="U863" i="1"/>
  <c r="T863" i="1"/>
  <c r="S863" i="1"/>
  <c r="R863" i="1"/>
  <c r="Q863" i="1"/>
  <c r="P863" i="1"/>
  <c r="O863" i="1"/>
  <c r="N863" i="1"/>
  <c r="M863" i="1"/>
  <c r="L863" i="1"/>
  <c r="K863" i="1"/>
  <c r="J863" i="1"/>
  <c r="I863" i="1"/>
  <c r="AA863" i="1"/>
  <c r="Z863" i="1"/>
  <c r="V862" i="1"/>
  <c r="U862" i="1"/>
  <c r="T862" i="1"/>
  <c r="S862" i="1"/>
  <c r="R862" i="1"/>
  <c r="Q862" i="1"/>
  <c r="P862" i="1"/>
  <c r="O862" i="1"/>
  <c r="N862" i="1"/>
  <c r="M862" i="1"/>
  <c r="L862" i="1"/>
  <c r="K862" i="1"/>
  <c r="J862" i="1"/>
  <c r="I862" i="1"/>
  <c r="AA862" i="1"/>
  <c r="Z862" i="1"/>
  <c r="V861" i="1"/>
  <c r="U861" i="1"/>
  <c r="T861" i="1"/>
  <c r="S861" i="1"/>
  <c r="R861" i="1"/>
  <c r="Q861" i="1"/>
  <c r="P861" i="1"/>
  <c r="O861" i="1"/>
  <c r="N861" i="1"/>
  <c r="M861" i="1"/>
  <c r="L861" i="1"/>
  <c r="K861" i="1"/>
  <c r="J861" i="1"/>
  <c r="I861" i="1"/>
  <c r="AA861" i="1"/>
  <c r="Z861" i="1"/>
  <c r="V860" i="1"/>
  <c r="U860" i="1"/>
  <c r="T860" i="1"/>
  <c r="S860" i="1"/>
  <c r="R860" i="1"/>
  <c r="Q860" i="1"/>
  <c r="P860" i="1"/>
  <c r="O860" i="1"/>
  <c r="N860" i="1"/>
  <c r="M860" i="1"/>
  <c r="L860" i="1"/>
  <c r="K860" i="1"/>
  <c r="J860" i="1"/>
  <c r="I860" i="1"/>
  <c r="AA860" i="1"/>
  <c r="Z860" i="1"/>
  <c r="V859" i="1"/>
  <c r="U859" i="1"/>
  <c r="T859" i="1"/>
  <c r="S859" i="1"/>
  <c r="R859" i="1"/>
  <c r="Q859" i="1"/>
  <c r="P859" i="1"/>
  <c r="O859" i="1"/>
  <c r="N859" i="1"/>
  <c r="M859" i="1"/>
  <c r="L859" i="1"/>
  <c r="K859" i="1"/>
  <c r="J859" i="1"/>
  <c r="I859" i="1"/>
  <c r="AA859" i="1"/>
  <c r="Z859" i="1"/>
  <c r="V858" i="1"/>
  <c r="U858" i="1"/>
  <c r="T858" i="1"/>
  <c r="S858" i="1"/>
  <c r="R858" i="1"/>
  <c r="Q858" i="1"/>
  <c r="P858" i="1"/>
  <c r="O858" i="1"/>
  <c r="N858" i="1"/>
  <c r="M858" i="1"/>
  <c r="L858" i="1"/>
  <c r="K858" i="1"/>
  <c r="J858" i="1"/>
  <c r="I858" i="1"/>
  <c r="AA858" i="1"/>
  <c r="Z858" i="1"/>
  <c r="V857" i="1"/>
  <c r="U857" i="1"/>
  <c r="T857" i="1"/>
  <c r="S857" i="1"/>
  <c r="R857" i="1"/>
  <c r="Q857" i="1"/>
  <c r="P857" i="1"/>
  <c r="O857" i="1"/>
  <c r="N857" i="1"/>
  <c r="M857" i="1"/>
  <c r="L857" i="1"/>
  <c r="K857" i="1"/>
  <c r="J857" i="1"/>
  <c r="I857" i="1"/>
  <c r="AA857" i="1"/>
  <c r="Z857" i="1"/>
  <c r="V856" i="1"/>
  <c r="U856" i="1"/>
  <c r="T856" i="1"/>
  <c r="S856" i="1"/>
  <c r="R856" i="1"/>
  <c r="Q856" i="1"/>
  <c r="P856" i="1"/>
  <c r="O856" i="1"/>
  <c r="N856" i="1"/>
  <c r="M856" i="1"/>
  <c r="L856" i="1"/>
  <c r="K856" i="1"/>
  <c r="J856" i="1"/>
  <c r="I856" i="1"/>
  <c r="AA856" i="1"/>
  <c r="Z856" i="1"/>
  <c r="V855" i="1"/>
  <c r="U855" i="1"/>
  <c r="T855" i="1"/>
  <c r="S855" i="1"/>
  <c r="R855" i="1"/>
  <c r="Q855" i="1"/>
  <c r="P855" i="1"/>
  <c r="O855" i="1"/>
  <c r="N855" i="1"/>
  <c r="M855" i="1"/>
  <c r="L855" i="1"/>
  <c r="K855" i="1"/>
  <c r="J855" i="1"/>
  <c r="I855" i="1"/>
  <c r="AA855" i="1"/>
  <c r="Z855" i="1"/>
  <c r="V854" i="1"/>
  <c r="U854" i="1"/>
  <c r="T854" i="1"/>
  <c r="S854" i="1"/>
  <c r="R854" i="1"/>
  <c r="Q854" i="1"/>
  <c r="P854" i="1"/>
  <c r="O854" i="1"/>
  <c r="N854" i="1"/>
  <c r="M854" i="1"/>
  <c r="L854" i="1"/>
  <c r="K854" i="1"/>
  <c r="J854" i="1"/>
  <c r="I854" i="1"/>
  <c r="AA854" i="1"/>
  <c r="Z854" i="1"/>
  <c r="V853" i="1"/>
  <c r="U853" i="1"/>
  <c r="T853" i="1"/>
  <c r="S853" i="1"/>
  <c r="R853" i="1"/>
  <c r="Q853" i="1"/>
  <c r="P853" i="1"/>
  <c r="O853" i="1"/>
  <c r="N853" i="1"/>
  <c r="M853" i="1"/>
  <c r="L853" i="1"/>
  <c r="K853" i="1"/>
  <c r="J853" i="1"/>
  <c r="I853" i="1"/>
  <c r="AA853" i="1"/>
  <c r="Z853" i="1"/>
  <c r="V852" i="1"/>
  <c r="U852" i="1"/>
  <c r="T852" i="1"/>
  <c r="S852" i="1"/>
  <c r="R852" i="1"/>
  <c r="Q852" i="1"/>
  <c r="P852" i="1"/>
  <c r="O852" i="1"/>
  <c r="N852" i="1"/>
  <c r="M852" i="1"/>
  <c r="L852" i="1"/>
  <c r="K852" i="1"/>
  <c r="J852" i="1"/>
  <c r="I852" i="1"/>
  <c r="AA852" i="1"/>
  <c r="Z852" i="1"/>
  <c r="V851" i="1"/>
  <c r="U851" i="1"/>
  <c r="T851" i="1"/>
  <c r="S851" i="1"/>
  <c r="R851" i="1"/>
  <c r="Q851" i="1"/>
  <c r="P851" i="1"/>
  <c r="O851" i="1"/>
  <c r="N851" i="1"/>
  <c r="M851" i="1"/>
  <c r="L851" i="1"/>
  <c r="K851" i="1"/>
  <c r="J851" i="1"/>
  <c r="I851" i="1"/>
  <c r="AA851" i="1"/>
  <c r="Z851" i="1"/>
  <c r="V850" i="1"/>
  <c r="U850" i="1"/>
  <c r="T850" i="1"/>
  <c r="S850" i="1"/>
  <c r="R850" i="1"/>
  <c r="Q850" i="1"/>
  <c r="P850" i="1"/>
  <c r="O850" i="1"/>
  <c r="N850" i="1"/>
  <c r="M850" i="1"/>
  <c r="L850" i="1"/>
  <c r="K850" i="1"/>
  <c r="J850" i="1"/>
  <c r="I850" i="1"/>
  <c r="AA850" i="1"/>
  <c r="Z850" i="1"/>
  <c r="V849" i="1"/>
  <c r="U849" i="1"/>
  <c r="T849" i="1"/>
  <c r="S849" i="1"/>
  <c r="R849" i="1"/>
  <c r="Q849" i="1"/>
  <c r="P849" i="1"/>
  <c r="O849" i="1"/>
  <c r="N849" i="1"/>
  <c r="M849" i="1"/>
  <c r="L849" i="1"/>
  <c r="K849" i="1"/>
  <c r="J849" i="1"/>
  <c r="I849" i="1"/>
  <c r="AA849" i="1"/>
  <c r="Z849" i="1"/>
  <c r="V848" i="1"/>
  <c r="U848" i="1"/>
  <c r="T848" i="1"/>
  <c r="S848" i="1"/>
  <c r="R848" i="1"/>
  <c r="Q848" i="1"/>
  <c r="P848" i="1"/>
  <c r="O848" i="1"/>
  <c r="N848" i="1"/>
  <c r="M848" i="1"/>
  <c r="L848" i="1"/>
  <c r="K848" i="1"/>
  <c r="J848" i="1"/>
  <c r="I848" i="1"/>
  <c r="AA848" i="1"/>
  <c r="Z848" i="1"/>
  <c r="V847" i="1"/>
  <c r="U847" i="1"/>
  <c r="T847" i="1"/>
  <c r="S847" i="1"/>
  <c r="R847" i="1"/>
  <c r="Q847" i="1"/>
  <c r="P847" i="1"/>
  <c r="O847" i="1"/>
  <c r="N847" i="1"/>
  <c r="M847" i="1"/>
  <c r="L847" i="1"/>
  <c r="K847" i="1"/>
  <c r="J847" i="1"/>
  <c r="I847" i="1"/>
  <c r="AA847" i="1"/>
  <c r="Z847" i="1"/>
  <c r="V846" i="1"/>
  <c r="U846" i="1"/>
  <c r="T846" i="1"/>
  <c r="S846" i="1"/>
  <c r="R846" i="1"/>
  <c r="Q846" i="1"/>
  <c r="P846" i="1"/>
  <c r="O846" i="1"/>
  <c r="N846" i="1"/>
  <c r="M846" i="1"/>
  <c r="L846" i="1"/>
  <c r="K846" i="1"/>
  <c r="J846" i="1"/>
  <c r="I846" i="1"/>
  <c r="AA846" i="1"/>
  <c r="Z846" i="1"/>
  <c r="V845" i="1"/>
  <c r="U845" i="1"/>
  <c r="T845" i="1"/>
  <c r="S845" i="1"/>
  <c r="R845" i="1"/>
  <c r="Q845" i="1"/>
  <c r="P845" i="1"/>
  <c r="O845" i="1"/>
  <c r="N845" i="1"/>
  <c r="M845" i="1"/>
  <c r="L845" i="1"/>
  <c r="K845" i="1"/>
  <c r="J845" i="1"/>
  <c r="I845" i="1"/>
  <c r="AA845" i="1"/>
  <c r="Z845" i="1"/>
  <c r="V844" i="1"/>
  <c r="U844" i="1"/>
  <c r="T844" i="1"/>
  <c r="S844" i="1"/>
  <c r="R844" i="1"/>
  <c r="Q844" i="1"/>
  <c r="P844" i="1"/>
  <c r="O844" i="1"/>
  <c r="N844" i="1"/>
  <c r="M844" i="1"/>
  <c r="L844" i="1"/>
  <c r="K844" i="1"/>
  <c r="J844" i="1"/>
  <c r="I844" i="1"/>
  <c r="AA844" i="1"/>
  <c r="Z844" i="1"/>
  <c r="V843" i="1"/>
  <c r="U843" i="1"/>
  <c r="T843" i="1"/>
  <c r="S843" i="1"/>
  <c r="R843" i="1"/>
  <c r="Q843" i="1"/>
  <c r="P843" i="1"/>
  <c r="O843" i="1"/>
  <c r="N843" i="1"/>
  <c r="M843" i="1"/>
  <c r="L843" i="1"/>
  <c r="K843" i="1"/>
  <c r="J843" i="1"/>
  <c r="I843" i="1"/>
  <c r="AA843" i="1"/>
  <c r="Z843" i="1"/>
  <c r="W842" i="1"/>
  <c r="V842" i="1"/>
  <c r="U842" i="1"/>
  <c r="T842" i="1"/>
  <c r="S842" i="1"/>
  <c r="R842" i="1"/>
  <c r="Q842" i="1"/>
  <c r="P842" i="1"/>
  <c r="O842" i="1"/>
  <c r="N842" i="1"/>
  <c r="M842" i="1"/>
  <c r="L842" i="1"/>
  <c r="K842" i="1"/>
  <c r="J842" i="1"/>
  <c r="I842" i="1"/>
  <c r="AA842" i="1"/>
  <c r="Z842" i="1"/>
  <c r="W841" i="1"/>
  <c r="V841" i="1"/>
  <c r="U841" i="1"/>
  <c r="T841" i="1"/>
  <c r="S841" i="1"/>
  <c r="R841" i="1"/>
  <c r="Q841" i="1"/>
  <c r="P841" i="1"/>
  <c r="O841" i="1"/>
  <c r="N841" i="1"/>
  <c r="M841" i="1"/>
  <c r="L841" i="1"/>
  <c r="K841" i="1"/>
  <c r="J841" i="1"/>
  <c r="I841" i="1"/>
  <c r="AA841" i="1"/>
  <c r="Z841" i="1"/>
  <c r="W840" i="1"/>
  <c r="V840" i="1"/>
  <c r="U840" i="1"/>
  <c r="T840" i="1"/>
  <c r="S840" i="1"/>
  <c r="R840" i="1"/>
  <c r="Q840" i="1"/>
  <c r="P840" i="1"/>
  <c r="O840" i="1"/>
  <c r="N840" i="1"/>
  <c r="M840" i="1"/>
  <c r="L840" i="1"/>
  <c r="K840" i="1"/>
  <c r="J840" i="1"/>
  <c r="I840" i="1"/>
  <c r="AA840" i="1"/>
  <c r="Z840" i="1"/>
  <c r="W839" i="1"/>
  <c r="V839" i="1"/>
  <c r="U839" i="1"/>
  <c r="T839" i="1"/>
  <c r="S839" i="1"/>
  <c r="R839" i="1"/>
  <c r="Q839" i="1"/>
  <c r="P839" i="1"/>
  <c r="O839" i="1"/>
  <c r="N839" i="1"/>
  <c r="M839" i="1"/>
  <c r="L839" i="1"/>
  <c r="K839" i="1"/>
  <c r="J839" i="1"/>
  <c r="I839" i="1"/>
  <c r="AA839" i="1"/>
  <c r="Z839" i="1"/>
  <c r="W838" i="1"/>
  <c r="V838" i="1"/>
  <c r="U838" i="1"/>
  <c r="T838" i="1"/>
  <c r="S838" i="1"/>
  <c r="R838" i="1"/>
  <c r="Q838" i="1"/>
  <c r="P838" i="1"/>
  <c r="O838" i="1"/>
  <c r="N838" i="1"/>
  <c r="M838" i="1"/>
  <c r="L838" i="1"/>
  <c r="K838" i="1"/>
  <c r="J838" i="1"/>
  <c r="I838" i="1"/>
  <c r="AA838" i="1"/>
  <c r="Z838" i="1"/>
  <c r="W837" i="1"/>
  <c r="V837" i="1"/>
  <c r="U837" i="1"/>
  <c r="T837" i="1"/>
  <c r="S837" i="1"/>
  <c r="R837" i="1"/>
  <c r="Q837" i="1"/>
  <c r="P837" i="1"/>
  <c r="O837" i="1"/>
  <c r="N837" i="1"/>
  <c r="M837" i="1"/>
  <c r="L837" i="1"/>
  <c r="K837" i="1"/>
  <c r="J837" i="1"/>
  <c r="I837" i="1"/>
  <c r="AA837" i="1"/>
  <c r="Z837" i="1"/>
  <c r="W836" i="1"/>
  <c r="V836" i="1"/>
  <c r="U836" i="1"/>
  <c r="T836" i="1"/>
  <c r="S836" i="1"/>
  <c r="R836" i="1"/>
  <c r="Q836" i="1"/>
  <c r="P836" i="1"/>
  <c r="O836" i="1"/>
  <c r="N836" i="1"/>
  <c r="M836" i="1"/>
  <c r="L836" i="1"/>
  <c r="K836" i="1"/>
  <c r="J836" i="1"/>
  <c r="I836" i="1"/>
  <c r="AA836" i="1"/>
  <c r="Z836" i="1"/>
  <c r="W835" i="1"/>
  <c r="V835" i="1"/>
  <c r="U835" i="1"/>
  <c r="T835" i="1"/>
  <c r="S835" i="1"/>
  <c r="R835" i="1"/>
  <c r="Q835" i="1"/>
  <c r="P835" i="1"/>
  <c r="O835" i="1"/>
  <c r="N835" i="1"/>
  <c r="M835" i="1"/>
  <c r="L835" i="1"/>
  <c r="K835" i="1"/>
  <c r="J835" i="1"/>
  <c r="I835" i="1"/>
  <c r="AA835" i="1"/>
  <c r="Z835" i="1"/>
  <c r="W834" i="1"/>
  <c r="V834" i="1"/>
  <c r="U834" i="1"/>
  <c r="T834" i="1"/>
  <c r="S834" i="1"/>
  <c r="R834" i="1"/>
  <c r="Q834" i="1"/>
  <c r="P834" i="1"/>
  <c r="O834" i="1"/>
  <c r="N834" i="1"/>
  <c r="M834" i="1"/>
  <c r="L834" i="1"/>
  <c r="K834" i="1"/>
  <c r="J834" i="1"/>
  <c r="I834" i="1"/>
  <c r="AA834" i="1"/>
  <c r="Z834" i="1"/>
  <c r="W833" i="1"/>
  <c r="V833" i="1"/>
  <c r="U833" i="1"/>
  <c r="T833" i="1"/>
  <c r="S833" i="1"/>
  <c r="R833" i="1"/>
  <c r="Q833" i="1"/>
  <c r="P833" i="1"/>
  <c r="O833" i="1"/>
  <c r="N833" i="1"/>
  <c r="M833" i="1"/>
  <c r="L833" i="1"/>
  <c r="K833" i="1"/>
  <c r="J833" i="1"/>
  <c r="I833" i="1"/>
  <c r="AA833" i="1"/>
  <c r="Z833" i="1"/>
  <c r="W832" i="1"/>
  <c r="V832" i="1"/>
  <c r="U832" i="1"/>
  <c r="T832" i="1"/>
  <c r="S832" i="1"/>
  <c r="R832" i="1"/>
  <c r="Q832" i="1"/>
  <c r="P832" i="1"/>
  <c r="O832" i="1"/>
  <c r="N832" i="1"/>
  <c r="M832" i="1"/>
  <c r="L832" i="1"/>
  <c r="K832" i="1"/>
  <c r="J832" i="1"/>
  <c r="I832" i="1"/>
  <c r="AA832" i="1"/>
  <c r="Z832" i="1"/>
  <c r="W831" i="1"/>
  <c r="V831" i="1"/>
  <c r="U831" i="1"/>
  <c r="T831" i="1"/>
  <c r="S831" i="1"/>
  <c r="R831" i="1"/>
  <c r="Q831" i="1"/>
  <c r="P831" i="1"/>
  <c r="O831" i="1"/>
  <c r="N831" i="1"/>
  <c r="M831" i="1"/>
  <c r="L831" i="1"/>
  <c r="K831" i="1"/>
  <c r="J831" i="1"/>
  <c r="I831" i="1"/>
  <c r="AA831" i="1"/>
  <c r="Z831" i="1"/>
  <c r="W830" i="1"/>
  <c r="V830" i="1"/>
  <c r="U830" i="1"/>
  <c r="T830" i="1"/>
  <c r="S830" i="1"/>
  <c r="R830" i="1"/>
  <c r="Q830" i="1"/>
  <c r="P830" i="1"/>
  <c r="O830" i="1"/>
  <c r="N830" i="1"/>
  <c r="M830" i="1"/>
  <c r="L830" i="1"/>
  <c r="K830" i="1"/>
  <c r="J830" i="1"/>
  <c r="I830" i="1"/>
  <c r="AA830" i="1"/>
  <c r="Z830" i="1"/>
  <c r="V829" i="1"/>
  <c r="U829" i="1"/>
  <c r="T829" i="1"/>
  <c r="S829" i="1"/>
  <c r="R829" i="1"/>
  <c r="Q829" i="1"/>
  <c r="P829" i="1"/>
  <c r="O829" i="1"/>
  <c r="N829" i="1"/>
  <c r="M829" i="1"/>
  <c r="L829" i="1"/>
  <c r="K829" i="1"/>
  <c r="J829" i="1"/>
  <c r="I829" i="1"/>
  <c r="AA829" i="1"/>
  <c r="Z829" i="1"/>
  <c r="V828" i="1"/>
  <c r="U828" i="1"/>
  <c r="T828" i="1"/>
  <c r="S828" i="1"/>
  <c r="R828" i="1"/>
  <c r="Q828" i="1"/>
  <c r="P828" i="1"/>
  <c r="O828" i="1"/>
  <c r="N828" i="1"/>
  <c r="M828" i="1"/>
  <c r="L828" i="1"/>
  <c r="K828" i="1"/>
  <c r="J828" i="1"/>
  <c r="I828" i="1"/>
  <c r="AA828" i="1"/>
  <c r="Z828" i="1"/>
  <c r="V827" i="1"/>
  <c r="U827" i="1"/>
  <c r="T827" i="1"/>
  <c r="S827" i="1"/>
  <c r="R827" i="1"/>
  <c r="Q827" i="1"/>
  <c r="P827" i="1"/>
  <c r="O827" i="1"/>
  <c r="N827" i="1"/>
  <c r="M827" i="1"/>
  <c r="L827" i="1"/>
  <c r="K827" i="1"/>
  <c r="J827" i="1"/>
  <c r="I827" i="1"/>
  <c r="AA827" i="1"/>
  <c r="Z827" i="1"/>
  <c r="V826" i="1"/>
  <c r="U826" i="1"/>
  <c r="T826" i="1"/>
  <c r="S826" i="1"/>
  <c r="R826" i="1"/>
  <c r="Q826" i="1"/>
  <c r="P826" i="1"/>
  <c r="O826" i="1"/>
  <c r="N826" i="1"/>
  <c r="M826" i="1"/>
  <c r="L826" i="1"/>
  <c r="K826" i="1"/>
  <c r="J826" i="1"/>
  <c r="I826" i="1"/>
  <c r="AA826" i="1"/>
  <c r="Z826" i="1"/>
  <c r="V825" i="1"/>
  <c r="U825" i="1"/>
  <c r="T825" i="1"/>
  <c r="S825" i="1"/>
  <c r="R825" i="1"/>
  <c r="Q825" i="1"/>
  <c r="P825" i="1"/>
  <c r="O825" i="1"/>
  <c r="N825" i="1"/>
  <c r="M825" i="1"/>
  <c r="L825" i="1"/>
  <c r="K825" i="1"/>
  <c r="J825" i="1"/>
  <c r="I825" i="1"/>
  <c r="AA825" i="1"/>
  <c r="Z825" i="1"/>
  <c r="V824" i="1"/>
  <c r="U824" i="1"/>
  <c r="T824" i="1"/>
  <c r="S824" i="1"/>
  <c r="R824" i="1"/>
  <c r="Q824" i="1"/>
  <c r="P824" i="1"/>
  <c r="O824" i="1"/>
  <c r="N824" i="1"/>
  <c r="M824" i="1"/>
  <c r="L824" i="1"/>
  <c r="K824" i="1"/>
  <c r="J824" i="1"/>
  <c r="I824" i="1"/>
  <c r="AA824" i="1"/>
  <c r="Z824" i="1"/>
  <c r="V823" i="1"/>
  <c r="U823" i="1"/>
  <c r="T823" i="1"/>
  <c r="S823" i="1"/>
  <c r="R823" i="1"/>
  <c r="Q823" i="1"/>
  <c r="P823" i="1"/>
  <c r="O823" i="1"/>
  <c r="N823" i="1"/>
  <c r="M823" i="1"/>
  <c r="L823" i="1"/>
  <c r="K823" i="1"/>
  <c r="J823" i="1"/>
  <c r="I823" i="1"/>
  <c r="AA823" i="1"/>
  <c r="Z823" i="1"/>
  <c r="V822" i="1"/>
  <c r="U822" i="1"/>
  <c r="T822" i="1"/>
  <c r="S822" i="1"/>
  <c r="R822" i="1"/>
  <c r="Q822" i="1"/>
  <c r="P822" i="1"/>
  <c r="O822" i="1"/>
  <c r="N822" i="1"/>
  <c r="M822" i="1"/>
  <c r="L822" i="1"/>
  <c r="K822" i="1"/>
  <c r="J822" i="1"/>
  <c r="I822" i="1"/>
  <c r="AA822" i="1"/>
  <c r="Z822" i="1"/>
  <c r="V821" i="1"/>
  <c r="U821" i="1"/>
  <c r="T821" i="1"/>
  <c r="S821" i="1"/>
  <c r="R821" i="1"/>
  <c r="Q821" i="1"/>
  <c r="P821" i="1"/>
  <c r="O821" i="1"/>
  <c r="N821" i="1"/>
  <c r="M821" i="1"/>
  <c r="L821" i="1"/>
  <c r="K821" i="1"/>
  <c r="J821" i="1"/>
  <c r="I821" i="1"/>
  <c r="AA821" i="1"/>
  <c r="Z821" i="1"/>
  <c r="V820" i="1"/>
  <c r="U820" i="1"/>
  <c r="T820" i="1"/>
  <c r="S820" i="1"/>
  <c r="R820" i="1"/>
  <c r="Q820" i="1"/>
  <c r="P820" i="1"/>
  <c r="O820" i="1"/>
  <c r="N820" i="1"/>
  <c r="M820" i="1"/>
  <c r="L820" i="1"/>
  <c r="K820" i="1"/>
  <c r="J820" i="1"/>
  <c r="I820" i="1"/>
  <c r="AA820" i="1"/>
  <c r="Z820" i="1"/>
  <c r="V819" i="1"/>
  <c r="U819" i="1"/>
  <c r="T819" i="1"/>
  <c r="S819" i="1"/>
  <c r="R819" i="1"/>
  <c r="Q819" i="1"/>
  <c r="P819" i="1"/>
  <c r="O819" i="1"/>
  <c r="N819" i="1"/>
  <c r="M819" i="1"/>
  <c r="L819" i="1"/>
  <c r="K819" i="1"/>
  <c r="J819" i="1"/>
  <c r="I819" i="1"/>
  <c r="AA819" i="1"/>
  <c r="Z819" i="1"/>
  <c r="V818" i="1"/>
  <c r="U818" i="1"/>
  <c r="T818" i="1"/>
  <c r="S818" i="1"/>
  <c r="R818" i="1"/>
  <c r="Q818" i="1"/>
  <c r="P818" i="1"/>
  <c r="O818" i="1"/>
  <c r="N818" i="1"/>
  <c r="M818" i="1"/>
  <c r="L818" i="1"/>
  <c r="K818" i="1"/>
  <c r="J818" i="1"/>
  <c r="I818" i="1"/>
  <c r="AA818" i="1"/>
  <c r="Z818" i="1"/>
  <c r="V817" i="1"/>
  <c r="U817" i="1"/>
  <c r="T817" i="1"/>
  <c r="S817" i="1"/>
  <c r="R817" i="1"/>
  <c r="Q817" i="1"/>
  <c r="P817" i="1"/>
  <c r="O817" i="1"/>
  <c r="N817" i="1"/>
  <c r="M817" i="1"/>
  <c r="L817" i="1"/>
  <c r="K817" i="1"/>
  <c r="J817" i="1"/>
  <c r="I817" i="1"/>
  <c r="AA817" i="1"/>
  <c r="Z817" i="1"/>
  <c r="V816" i="1"/>
  <c r="U816" i="1"/>
  <c r="T816" i="1"/>
  <c r="S816" i="1"/>
  <c r="R816" i="1"/>
  <c r="Q816" i="1"/>
  <c r="P816" i="1"/>
  <c r="O816" i="1"/>
  <c r="N816" i="1"/>
  <c r="M816" i="1"/>
  <c r="L816" i="1"/>
  <c r="K816" i="1"/>
  <c r="J816" i="1"/>
  <c r="I816" i="1"/>
  <c r="AA816" i="1"/>
  <c r="Z816" i="1"/>
  <c r="V815" i="1"/>
  <c r="U815" i="1"/>
  <c r="T815" i="1"/>
  <c r="S815" i="1"/>
  <c r="R815" i="1"/>
  <c r="Q815" i="1"/>
  <c r="P815" i="1"/>
  <c r="O815" i="1"/>
  <c r="N815" i="1"/>
  <c r="M815" i="1"/>
  <c r="L815" i="1"/>
  <c r="K815" i="1"/>
  <c r="J815" i="1"/>
  <c r="I815" i="1"/>
  <c r="AA815" i="1"/>
  <c r="Z815" i="1"/>
  <c r="W814" i="1"/>
  <c r="V814" i="1"/>
  <c r="U814" i="1"/>
  <c r="T814" i="1"/>
  <c r="S814" i="1"/>
  <c r="R814" i="1"/>
  <c r="Q814" i="1"/>
  <c r="P814" i="1"/>
  <c r="O814" i="1"/>
  <c r="N814" i="1"/>
  <c r="M814" i="1"/>
  <c r="L814" i="1"/>
  <c r="K814" i="1"/>
  <c r="J814" i="1"/>
  <c r="I814" i="1"/>
  <c r="AA814" i="1"/>
  <c r="Z814" i="1"/>
  <c r="W813" i="1"/>
  <c r="V813" i="1"/>
  <c r="U813" i="1"/>
  <c r="T813" i="1"/>
  <c r="S813" i="1"/>
  <c r="R813" i="1"/>
  <c r="Q813" i="1"/>
  <c r="P813" i="1"/>
  <c r="O813" i="1"/>
  <c r="N813" i="1"/>
  <c r="M813" i="1"/>
  <c r="L813" i="1"/>
  <c r="K813" i="1"/>
  <c r="J813" i="1"/>
  <c r="I813" i="1"/>
  <c r="AA813" i="1"/>
  <c r="Z813" i="1"/>
  <c r="V812" i="1"/>
  <c r="U812" i="1"/>
  <c r="T812" i="1"/>
  <c r="S812" i="1"/>
  <c r="R812" i="1"/>
  <c r="Q812" i="1"/>
  <c r="P812" i="1"/>
  <c r="O812" i="1"/>
  <c r="N812" i="1"/>
  <c r="M812" i="1"/>
  <c r="L812" i="1"/>
  <c r="K812" i="1"/>
  <c r="J812" i="1"/>
  <c r="I812" i="1"/>
  <c r="AA812" i="1"/>
  <c r="Z812" i="1"/>
  <c r="W811" i="1"/>
  <c r="V811" i="1"/>
  <c r="U811" i="1"/>
  <c r="T811" i="1"/>
  <c r="S811" i="1"/>
  <c r="R811" i="1"/>
  <c r="Q811" i="1"/>
  <c r="P811" i="1"/>
  <c r="O811" i="1"/>
  <c r="N811" i="1"/>
  <c r="M811" i="1"/>
  <c r="L811" i="1"/>
  <c r="K811" i="1"/>
  <c r="J811" i="1"/>
  <c r="I811" i="1"/>
  <c r="AA811" i="1"/>
  <c r="Z811" i="1"/>
  <c r="W810" i="1"/>
  <c r="V810" i="1"/>
  <c r="U810" i="1"/>
  <c r="T810" i="1"/>
  <c r="S810" i="1"/>
  <c r="R810" i="1"/>
  <c r="Q810" i="1"/>
  <c r="P810" i="1"/>
  <c r="O810" i="1"/>
  <c r="N810" i="1"/>
  <c r="M810" i="1"/>
  <c r="L810" i="1"/>
  <c r="K810" i="1"/>
  <c r="J810" i="1"/>
  <c r="I810" i="1"/>
  <c r="AA810" i="1"/>
  <c r="Z810" i="1"/>
  <c r="W809" i="1"/>
  <c r="V809" i="1"/>
  <c r="U809" i="1"/>
  <c r="T809" i="1"/>
  <c r="S809" i="1"/>
  <c r="R809" i="1"/>
  <c r="Q809" i="1"/>
  <c r="P809" i="1"/>
  <c r="O809" i="1"/>
  <c r="N809" i="1"/>
  <c r="M809" i="1"/>
  <c r="L809" i="1"/>
  <c r="K809" i="1"/>
  <c r="J809" i="1"/>
  <c r="I809" i="1"/>
  <c r="AA809" i="1"/>
  <c r="Z809" i="1"/>
  <c r="W808" i="1"/>
  <c r="V808" i="1"/>
  <c r="U808" i="1"/>
  <c r="T808" i="1"/>
  <c r="S808" i="1"/>
  <c r="R808" i="1"/>
  <c r="Q808" i="1"/>
  <c r="P808" i="1"/>
  <c r="O808" i="1"/>
  <c r="N808" i="1"/>
  <c r="M808" i="1"/>
  <c r="L808" i="1"/>
  <c r="K808" i="1"/>
  <c r="J808" i="1"/>
  <c r="I808" i="1"/>
  <c r="AA808" i="1"/>
  <c r="Z808" i="1"/>
  <c r="W807" i="1"/>
  <c r="V807" i="1"/>
  <c r="U807" i="1"/>
  <c r="T807" i="1"/>
  <c r="S807" i="1"/>
  <c r="R807" i="1"/>
  <c r="Q807" i="1"/>
  <c r="P807" i="1"/>
  <c r="O807" i="1"/>
  <c r="N807" i="1"/>
  <c r="M807" i="1"/>
  <c r="L807" i="1"/>
  <c r="K807" i="1"/>
  <c r="J807" i="1"/>
  <c r="I807" i="1"/>
  <c r="AA807" i="1"/>
  <c r="Z807" i="1"/>
  <c r="W806" i="1"/>
  <c r="V806" i="1"/>
  <c r="U806" i="1"/>
  <c r="T806" i="1"/>
  <c r="S806" i="1"/>
  <c r="R806" i="1"/>
  <c r="Q806" i="1"/>
  <c r="P806" i="1"/>
  <c r="O806" i="1"/>
  <c r="N806" i="1"/>
  <c r="M806" i="1"/>
  <c r="L806" i="1"/>
  <c r="K806" i="1"/>
  <c r="J806" i="1"/>
  <c r="I806" i="1"/>
  <c r="AA806" i="1"/>
  <c r="Z806" i="1"/>
  <c r="W805" i="1"/>
  <c r="V805" i="1"/>
  <c r="U805" i="1"/>
  <c r="T805" i="1"/>
  <c r="S805" i="1"/>
  <c r="R805" i="1"/>
  <c r="Q805" i="1"/>
  <c r="P805" i="1"/>
  <c r="O805" i="1"/>
  <c r="N805" i="1"/>
  <c r="M805" i="1"/>
  <c r="L805" i="1"/>
  <c r="K805" i="1"/>
  <c r="J805" i="1"/>
  <c r="I805" i="1"/>
  <c r="AA805" i="1"/>
  <c r="Z805" i="1"/>
  <c r="W804" i="1"/>
  <c r="V804" i="1"/>
  <c r="U804" i="1"/>
  <c r="T804" i="1"/>
  <c r="S804" i="1"/>
  <c r="R804" i="1"/>
  <c r="Q804" i="1"/>
  <c r="P804" i="1"/>
  <c r="O804" i="1"/>
  <c r="N804" i="1"/>
  <c r="M804" i="1"/>
  <c r="L804" i="1"/>
  <c r="K804" i="1"/>
  <c r="J804" i="1"/>
  <c r="I804" i="1"/>
  <c r="AA804" i="1"/>
  <c r="Z804" i="1"/>
  <c r="W803" i="1"/>
  <c r="V803" i="1"/>
  <c r="U803" i="1"/>
  <c r="T803" i="1"/>
  <c r="S803" i="1"/>
  <c r="R803" i="1"/>
  <c r="Q803" i="1"/>
  <c r="P803" i="1"/>
  <c r="O803" i="1"/>
  <c r="N803" i="1"/>
  <c r="M803" i="1"/>
  <c r="L803" i="1"/>
  <c r="K803" i="1"/>
  <c r="J803" i="1"/>
  <c r="I803" i="1"/>
  <c r="AA803" i="1"/>
  <c r="Z803" i="1"/>
  <c r="W802" i="1"/>
  <c r="V802" i="1"/>
  <c r="U802" i="1"/>
  <c r="T802" i="1"/>
  <c r="S802" i="1"/>
  <c r="R802" i="1"/>
  <c r="Q802" i="1"/>
  <c r="P802" i="1"/>
  <c r="O802" i="1"/>
  <c r="N802" i="1"/>
  <c r="M802" i="1"/>
  <c r="L802" i="1"/>
  <c r="K802" i="1"/>
  <c r="J802" i="1"/>
  <c r="I802" i="1"/>
  <c r="AA802" i="1"/>
  <c r="Z802" i="1"/>
  <c r="W801" i="1"/>
  <c r="V801" i="1"/>
  <c r="U801" i="1"/>
  <c r="T801" i="1"/>
  <c r="S801" i="1"/>
  <c r="R801" i="1"/>
  <c r="Q801" i="1"/>
  <c r="P801" i="1"/>
  <c r="O801" i="1"/>
  <c r="N801" i="1"/>
  <c r="M801" i="1"/>
  <c r="L801" i="1"/>
  <c r="K801" i="1"/>
  <c r="J801" i="1"/>
  <c r="I801" i="1"/>
  <c r="AA801" i="1"/>
  <c r="Z801" i="1"/>
  <c r="W800" i="1"/>
  <c r="V800" i="1"/>
  <c r="U800" i="1"/>
  <c r="T800" i="1"/>
  <c r="S800" i="1"/>
  <c r="R800" i="1"/>
  <c r="Q800" i="1"/>
  <c r="P800" i="1"/>
  <c r="O800" i="1"/>
  <c r="N800" i="1"/>
  <c r="M800" i="1"/>
  <c r="L800" i="1"/>
  <c r="K800" i="1"/>
  <c r="J800" i="1"/>
  <c r="I800" i="1"/>
  <c r="AA800" i="1"/>
  <c r="Z800" i="1"/>
  <c r="W799" i="1"/>
  <c r="V799" i="1"/>
  <c r="U799" i="1"/>
  <c r="T799" i="1"/>
  <c r="S799" i="1"/>
  <c r="R799" i="1"/>
  <c r="Q799" i="1"/>
  <c r="P799" i="1"/>
  <c r="O799" i="1"/>
  <c r="N799" i="1"/>
  <c r="M799" i="1"/>
  <c r="L799" i="1"/>
  <c r="K799" i="1"/>
  <c r="J799" i="1"/>
  <c r="I799" i="1"/>
  <c r="AA799" i="1"/>
  <c r="Z799" i="1"/>
  <c r="W798" i="1"/>
  <c r="V798" i="1"/>
  <c r="U798" i="1"/>
  <c r="T798" i="1"/>
  <c r="S798" i="1"/>
  <c r="R798" i="1"/>
  <c r="Q798" i="1"/>
  <c r="P798" i="1"/>
  <c r="O798" i="1"/>
  <c r="N798" i="1"/>
  <c r="M798" i="1"/>
  <c r="L798" i="1"/>
  <c r="K798" i="1"/>
  <c r="J798" i="1"/>
  <c r="I798" i="1"/>
  <c r="AA798" i="1"/>
  <c r="Z798" i="1"/>
  <c r="W797" i="1"/>
  <c r="V797" i="1"/>
  <c r="U797" i="1"/>
  <c r="T797" i="1"/>
  <c r="S797" i="1"/>
  <c r="R797" i="1"/>
  <c r="Q797" i="1"/>
  <c r="P797" i="1"/>
  <c r="O797" i="1"/>
  <c r="N797" i="1"/>
  <c r="M797" i="1"/>
  <c r="L797" i="1"/>
  <c r="K797" i="1"/>
  <c r="J797" i="1"/>
  <c r="I797" i="1"/>
  <c r="AA797" i="1"/>
  <c r="Z797" i="1"/>
  <c r="W796" i="1"/>
  <c r="V796" i="1"/>
  <c r="U796" i="1"/>
  <c r="T796" i="1"/>
  <c r="S796" i="1"/>
  <c r="R796" i="1"/>
  <c r="Q796" i="1"/>
  <c r="P796" i="1"/>
  <c r="O796" i="1"/>
  <c r="N796" i="1"/>
  <c r="M796" i="1"/>
  <c r="L796" i="1"/>
  <c r="K796" i="1"/>
  <c r="J796" i="1"/>
  <c r="I796" i="1"/>
  <c r="AA796" i="1"/>
  <c r="Z796" i="1"/>
  <c r="V795" i="1"/>
  <c r="U795" i="1"/>
  <c r="T795" i="1"/>
  <c r="S795" i="1"/>
  <c r="R795" i="1"/>
  <c r="Q795" i="1"/>
  <c r="P795" i="1"/>
  <c r="O795" i="1"/>
  <c r="N795" i="1"/>
  <c r="M795" i="1"/>
  <c r="L795" i="1"/>
  <c r="K795" i="1"/>
  <c r="J795" i="1"/>
  <c r="I795" i="1"/>
  <c r="AA795" i="1"/>
  <c r="Z795" i="1"/>
  <c r="V794" i="1"/>
  <c r="U794" i="1"/>
  <c r="T794" i="1"/>
  <c r="S794" i="1"/>
  <c r="R794" i="1"/>
  <c r="Q794" i="1"/>
  <c r="P794" i="1"/>
  <c r="O794" i="1"/>
  <c r="N794" i="1"/>
  <c r="M794" i="1"/>
  <c r="L794" i="1"/>
  <c r="K794" i="1"/>
  <c r="J794" i="1"/>
  <c r="I794" i="1"/>
  <c r="AA794" i="1"/>
  <c r="Z794" i="1"/>
  <c r="V793" i="1"/>
  <c r="U793" i="1"/>
  <c r="T793" i="1"/>
  <c r="S793" i="1"/>
  <c r="R793" i="1"/>
  <c r="Q793" i="1"/>
  <c r="P793" i="1"/>
  <c r="O793" i="1"/>
  <c r="N793" i="1"/>
  <c r="M793" i="1"/>
  <c r="L793" i="1"/>
  <c r="K793" i="1"/>
  <c r="J793" i="1"/>
  <c r="I793" i="1"/>
  <c r="AA793" i="1"/>
  <c r="Z793" i="1"/>
  <c r="V792" i="1"/>
  <c r="U792" i="1"/>
  <c r="T792" i="1"/>
  <c r="S792" i="1"/>
  <c r="R792" i="1"/>
  <c r="Q792" i="1"/>
  <c r="P792" i="1"/>
  <c r="O792" i="1"/>
  <c r="N792" i="1"/>
  <c r="M792" i="1"/>
  <c r="L792" i="1"/>
  <c r="K792" i="1"/>
  <c r="J792" i="1"/>
  <c r="I792" i="1"/>
  <c r="AA792" i="1"/>
  <c r="Z792" i="1"/>
  <c r="V791" i="1"/>
  <c r="U791" i="1"/>
  <c r="T791" i="1"/>
  <c r="S791" i="1"/>
  <c r="R791" i="1"/>
  <c r="Q791" i="1"/>
  <c r="P791" i="1"/>
  <c r="O791" i="1"/>
  <c r="N791" i="1"/>
  <c r="M791" i="1"/>
  <c r="L791" i="1"/>
  <c r="K791" i="1"/>
  <c r="J791" i="1"/>
  <c r="I791" i="1"/>
  <c r="AA791" i="1"/>
  <c r="Z791" i="1"/>
  <c r="V790" i="1"/>
  <c r="U790" i="1"/>
  <c r="T790" i="1"/>
  <c r="S790" i="1"/>
  <c r="R790" i="1"/>
  <c r="Q790" i="1"/>
  <c r="P790" i="1"/>
  <c r="O790" i="1"/>
  <c r="N790" i="1"/>
  <c r="M790" i="1"/>
  <c r="L790" i="1"/>
  <c r="K790" i="1"/>
  <c r="J790" i="1"/>
  <c r="I790" i="1"/>
  <c r="AA790" i="1"/>
  <c r="Z790" i="1"/>
  <c r="V789" i="1"/>
  <c r="U789" i="1"/>
  <c r="T789" i="1"/>
  <c r="S789" i="1"/>
  <c r="R789" i="1"/>
  <c r="Q789" i="1"/>
  <c r="P789" i="1"/>
  <c r="O789" i="1"/>
  <c r="N789" i="1"/>
  <c r="M789" i="1"/>
  <c r="L789" i="1"/>
  <c r="K789" i="1"/>
  <c r="J789" i="1"/>
  <c r="I789" i="1"/>
  <c r="AA789" i="1"/>
  <c r="Z789" i="1"/>
  <c r="V788" i="1"/>
  <c r="U788" i="1"/>
  <c r="T788" i="1"/>
  <c r="S788" i="1"/>
  <c r="R788" i="1"/>
  <c r="Q788" i="1"/>
  <c r="P788" i="1"/>
  <c r="O788" i="1"/>
  <c r="N788" i="1"/>
  <c r="M788" i="1"/>
  <c r="L788" i="1"/>
  <c r="K788" i="1"/>
  <c r="J788" i="1"/>
  <c r="I788" i="1"/>
  <c r="AA788" i="1"/>
  <c r="Z788" i="1"/>
  <c r="V787" i="1"/>
  <c r="U787" i="1"/>
  <c r="T787" i="1"/>
  <c r="S787" i="1"/>
  <c r="R787" i="1"/>
  <c r="Q787" i="1"/>
  <c r="P787" i="1"/>
  <c r="O787" i="1"/>
  <c r="N787" i="1"/>
  <c r="M787" i="1"/>
  <c r="L787" i="1"/>
  <c r="K787" i="1"/>
  <c r="J787" i="1"/>
  <c r="I787" i="1"/>
  <c r="AA787" i="1"/>
  <c r="Z787" i="1"/>
  <c r="W786" i="1"/>
  <c r="V786" i="1"/>
  <c r="U786" i="1"/>
  <c r="T786" i="1"/>
  <c r="S786" i="1"/>
  <c r="R786" i="1"/>
  <c r="Q786" i="1"/>
  <c r="P786" i="1"/>
  <c r="O786" i="1"/>
  <c r="N786" i="1"/>
  <c r="M786" i="1"/>
  <c r="L786" i="1"/>
  <c r="K786" i="1"/>
  <c r="J786" i="1"/>
  <c r="I786" i="1"/>
  <c r="AA786" i="1"/>
  <c r="Z786" i="1"/>
  <c r="W785" i="1"/>
  <c r="V785" i="1"/>
  <c r="U785" i="1"/>
  <c r="T785" i="1"/>
  <c r="S785" i="1"/>
  <c r="R785" i="1"/>
  <c r="Q785" i="1"/>
  <c r="P785" i="1"/>
  <c r="O785" i="1"/>
  <c r="N785" i="1"/>
  <c r="M785" i="1"/>
  <c r="L785" i="1"/>
  <c r="K785" i="1"/>
  <c r="J785" i="1"/>
  <c r="I785" i="1"/>
  <c r="AA785" i="1"/>
  <c r="Z785" i="1"/>
  <c r="W784" i="1"/>
  <c r="V784" i="1"/>
  <c r="U784" i="1"/>
  <c r="T784" i="1"/>
  <c r="S784" i="1"/>
  <c r="R784" i="1"/>
  <c r="Q784" i="1"/>
  <c r="P784" i="1"/>
  <c r="O784" i="1"/>
  <c r="N784" i="1"/>
  <c r="M784" i="1"/>
  <c r="L784" i="1"/>
  <c r="K784" i="1"/>
  <c r="J784" i="1"/>
  <c r="I784" i="1"/>
  <c r="AA784" i="1"/>
  <c r="Z784" i="1"/>
  <c r="W783" i="1"/>
  <c r="V783" i="1"/>
  <c r="U783" i="1"/>
  <c r="T783" i="1"/>
  <c r="S783" i="1"/>
  <c r="R783" i="1"/>
  <c r="Q783" i="1"/>
  <c r="P783" i="1"/>
  <c r="O783" i="1"/>
  <c r="N783" i="1"/>
  <c r="M783" i="1"/>
  <c r="L783" i="1"/>
  <c r="K783" i="1"/>
  <c r="J783" i="1"/>
  <c r="I783" i="1"/>
  <c r="AA783" i="1"/>
  <c r="Z783" i="1"/>
  <c r="W782" i="1"/>
  <c r="V782" i="1"/>
  <c r="U782" i="1"/>
  <c r="T782" i="1"/>
  <c r="S782" i="1"/>
  <c r="R782" i="1"/>
  <c r="Q782" i="1"/>
  <c r="P782" i="1"/>
  <c r="O782" i="1"/>
  <c r="N782" i="1"/>
  <c r="M782" i="1"/>
  <c r="L782" i="1"/>
  <c r="K782" i="1"/>
  <c r="J782" i="1"/>
  <c r="I782" i="1"/>
  <c r="AA782" i="1"/>
  <c r="Z782" i="1"/>
  <c r="W781" i="1"/>
  <c r="V781" i="1"/>
  <c r="U781" i="1"/>
  <c r="T781" i="1"/>
  <c r="S781" i="1"/>
  <c r="R781" i="1"/>
  <c r="Q781" i="1"/>
  <c r="P781" i="1"/>
  <c r="O781" i="1"/>
  <c r="N781" i="1"/>
  <c r="M781" i="1"/>
  <c r="L781" i="1"/>
  <c r="K781" i="1"/>
  <c r="J781" i="1"/>
  <c r="I781" i="1"/>
  <c r="AA781" i="1"/>
  <c r="Z781" i="1"/>
  <c r="W780" i="1"/>
  <c r="V780" i="1"/>
  <c r="U780" i="1"/>
  <c r="T780" i="1"/>
  <c r="S780" i="1"/>
  <c r="R780" i="1"/>
  <c r="Q780" i="1"/>
  <c r="P780" i="1"/>
  <c r="O780" i="1"/>
  <c r="N780" i="1"/>
  <c r="M780" i="1"/>
  <c r="L780" i="1"/>
  <c r="K780" i="1"/>
  <c r="J780" i="1"/>
  <c r="I780" i="1"/>
  <c r="AA780" i="1"/>
  <c r="Z780" i="1"/>
  <c r="W779" i="1"/>
  <c r="V779" i="1"/>
  <c r="U779" i="1"/>
  <c r="T779" i="1"/>
  <c r="S779" i="1"/>
  <c r="R779" i="1"/>
  <c r="Q779" i="1"/>
  <c r="P779" i="1"/>
  <c r="O779" i="1"/>
  <c r="N779" i="1"/>
  <c r="M779" i="1"/>
  <c r="L779" i="1"/>
  <c r="K779" i="1"/>
  <c r="J779" i="1"/>
  <c r="I779" i="1"/>
  <c r="AA779" i="1"/>
  <c r="Z779" i="1"/>
  <c r="W778" i="1"/>
  <c r="V778" i="1"/>
  <c r="U778" i="1"/>
  <c r="T778" i="1"/>
  <c r="S778" i="1"/>
  <c r="R778" i="1"/>
  <c r="Q778" i="1"/>
  <c r="P778" i="1"/>
  <c r="O778" i="1"/>
  <c r="N778" i="1"/>
  <c r="M778" i="1"/>
  <c r="L778" i="1"/>
  <c r="K778" i="1"/>
  <c r="J778" i="1"/>
  <c r="I778" i="1"/>
  <c r="AA778" i="1"/>
  <c r="Z778" i="1"/>
  <c r="W777" i="1"/>
  <c r="V777" i="1"/>
  <c r="U777" i="1"/>
  <c r="T777" i="1"/>
  <c r="S777" i="1"/>
  <c r="R777" i="1"/>
  <c r="Q777" i="1"/>
  <c r="P777" i="1"/>
  <c r="O777" i="1"/>
  <c r="N777" i="1"/>
  <c r="M777" i="1"/>
  <c r="L777" i="1"/>
  <c r="K777" i="1"/>
  <c r="J777" i="1"/>
  <c r="I777" i="1"/>
  <c r="AA777" i="1"/>
  <c r="Z777" i="1"/>
  <c r="W776" i="1"/>
  <c r="V776" i="1"/>
  <c r="U776" i="1"/>
  <c r="T776" i="1"/>
  <c r="S776" i="1"/>
  <c r="R776" i="1"/>
  <c r="Q776" i="1"/>
  <c r="P776" i="1"/>
  <c r="O776" i="1"/>
  <c r="N776" i="1"/>
  <c r="M776" i="1"/>
  <c r="L776" i="1"/>
  <c r="K776" i="1"/>
  <c r="J776" i="1"/>
  <c r="I776" i="1"/>
  <c r="AA776" i="1"/>
  <c r="Z776" i="1"/>
  <c r="W775" i="1"/>
  <c r="V775" i="1"/>
  <c r="U775" i="1"/>
  <c r="T775" i="1"/>
  <c r="S775" i="1"/>
  <c r="R775" i="1"/>
  <c r="Q775" i="1"/>
  <c r="P775" i="1"/>
  <c r="O775" i="1"/>
  <c r="N775" i="1"/>
  <c r="M775" i="1"/>
  <c r="L775" i="1"/>
  <c r="K775" i="1"/>
  <c r="J775" i="1"/>
  <c r="I775" i="1"/>
  <c r="AA775" i="1"/>
  <c r="Z775" i="1"/>
  <c r="W774" i="1"/>
  <c r="V774" i="1"/>
  <c r="U774" i="1"/>
  <c r="T774" i="1"/>
  <c r="S774" i="1"/>
  <c r="R774" i="1"/>
  <c r="Q774" i="1"/>
  <c r="P774" i="1"/>
  <c r="O774" i="1"/>
  <c r="N774" i="1"/>
  <c r="M774" i="1"/>
  <c r="L774" i="1"/>
  <c r="K774" i="1"/>
  <c r="J774" i="1"/>
  <c r="I774" i="1"/>
  <c r="AA774" i="1"/>
  <c r="Z774" i="1"/>
  <c r="W773" i="1"/>
  <c r="V773" i="1"/>
  <c r="U773" i="1"/>
  <c r="T773" i="1"/>
  <c r="S773" i="1"/>
  <c r="R773" i="1"/>
  <c r="Q773" i="1"/>
  <c r="P773" i="1"/>
  <c r="O773" i="1"/>
  <c r="N773" i="1"/>
  <c r="M773" i="1"/>
  <c r="L773" i="1"/>
  <c r="K773" i="1"/>
  <c r="J773" i="1"/>
  <c r="I773" i="1"/>
  <c r="AA773" i="1"/>
  <c r="Z773" i="1"/>
  <c r="W772" i="1"/>
  <c r="V772" i="1"/>
  <c r="U772" i="1"/>
  <c r="T772" i="1"/>
  <c r="S772" i="1"/>
  <c r="R772" i="1"/>
  <c r="Q772" i="1"/>
  <c r="P772" i="1"/>
  <c r="O772" i="1"/>
  <c r="N772" i="1"/>
  <c r="M772" i="1"/>
  <c r="L772" i="1"/>
  <c r="K772" i="1"/>
  <c r="J772" i="1"/>
  <c r="I772" i="1"/>
  <c r="AA772" i="1"/>
  <c r="Z772" i="1"/>
  <c r="W771" i="1"/>
  <c r="V771" i="1"/>
  <c r="U771" i="1"/>
  <c r="T771" i="1"/>
  <c r="S771" i="1"/>
  <c r="R771" i="1"/>
  <c r="Q771" i="1"/>
  <c r="P771" i="1"/>
  <c r="O771" i="1"/>
  <c r="N771" i="1"/>
  <c r="M771" i="1"/>
  <c r="L771" i="1"/>
  <c r="K771" i="1"/>
  <c r="J771" i="1"/>
  <c r="I771" i="1"/>
  <c r="AA771" i="1"/>
  <c r="Z771" i="1"/>
  <c r="W770" i="1"/>
  <c r="V770" i="1"/>
  <c r="U770" i="1"/>
  <c r="T770" i="1"/>
  <c r="S770" i="1"/>
  <c r="R770" i="1"/>
  <c r="Q770" i="1"/>
  <c r="P770" i="1"/>
  <c r="O770" i="1"/>
  <c r="N770" i="1"/>
  <c r="M770" i="1"/>
  <c r="L770" i="1"/>
  <c r="K770" i="1"/>
  <c r="J770" i="1"/>
  <c r="I770" i="1"/>
  <c r="AA770" i="1"/>
  <c r="Z770" i="1"/>
  <c r="W769" i="1"/>
  <c r="V769" i="1"/>
  <c r="U769" i="1"/>
  <c r="T769" i="1"/>
  <c r="S769" i="1"/>
  <c r="R769" i="1"/>
  <c r="Q769" i="1"/>
  <c r="P769" i="1"/>
  <c r="O769" i="1"/>
  <c r="N769" i="1"/>
  <c r="M769" i="1"/>
  <c r="L769" i="1"/>
  <c r="K769" i="1"/>
  <c r="J769" i="1"/>
  <c r="I769" i="1"/>
  <c r="AA769" i="1"/>
  <c r="Z769" i="1"/>
  <c r="W768" i="1"/>
  <c r="V768" i="1"/>
  <c r="U768" i="1"/>
  <c r="T768" i="1"/>
  <c r="S768" i="1"/>
  <c r="R768" i="1"/>
  <c r="Q768" i="1"/>
  <c r="P768" i="1"/>
  <c r="O768" i="1"/>
  <c r="N768" i="1"/>
  <c r="M768" i="1"/>
  <c r="L768" i="1"/>
  <c r="K768" i="1"/>
  <c r="J768" i="1"/>
  <c r="I768" i="1"/>
  <c r="AA768" i="1"/>
  <c r="Z768" i="1"/>
  <c r="W767" i="1"/>
  <c r="V767" i="1"/>
  <c r="U767" i="1"/>
  <c r="T767" i="1"/>
  <c r="S767" i="1"/>
  <c r="R767" i="1"/>
  <c r="Q767" i="1"/>
  <c r="P767" i="1"/>
  <c r="O767" i="1"/>
  <c r="N767" i="1"/>
  <c r="M767" i="1"/>
  <c r="L767" i="1"/>
  <c r="K767" i="1"/>
  <c r="J767" i="1"/>
  <c r="I767" i="1"/>
  <c r="AA767" i="1"/>
  <c r="Z767" i="1"/>
  <c r="W766" i="1"/>
  <c r="V766" i="1"/>
  <c r="U766" i="1"/>
  <c r="T766" i="1"/>
  <c r="S766" i="1"/>
  <c r="R766" i="1"/>
  <c r="Q766" i="1"/>
  <c r="P766" i="1"/>
  <c r="O766" i="1"/>
  <c r="N766" i="1"/>
  <c r="M766" i="1"/>
  <c r="L766" i="1"/>
  <c r="K766" i="1"/>
  <c r="J766" i="1"/>
  <c r="I766" i="1"/>
  <c r="AA766" i="1"/>
  <c r="Z766" i="1"/>
  <c r="V765" i="1"/>
  <c r="U765" i="1"/>
  <c r="T765" i="1"/>
  <c r="S765" i="1"/>
  <c r="R765" i="1"/>
  <c r="Q765" i="1"/>
  <c r="P765" i="1"/>
  <c r="O765" i="1"/>
  <c r="N765" i="1"/>
  <c r="M765" i="1"/>
  <c r="L765" i="1"/>
  <c r="K765" i="1"/>
  <c r="J765" i="1"/>
  <c r="I765" i="1"/>
  <c r="AA765" i="1"/>
  <c r="Z765" i="1"/>
  <c r="W764" i="1"/>
  <c r="V764" i="1"/>
  <c r="U764" i="1"/>
  <c r="T764" i="1"/>
  <c r="S764" i="1"/>
  <c r="R764" i="1"/>
  <c r="Q764" i="1"/>
  <c r="P764" i="1"/>
  <c r="O764" i="1"/>
  <c r="N764" i="1"/>
  <c r="M764" i="1"/>
  <c r="L764" i="1"/>
  <c r="K764" i="1"/>
  <c r="J764" i="1"/>
  <c r="I764" i="1"/>
  <c r="AA764" i="1"/>
  <c r="Z764" i="1"/>
  <c r="V763" i="1"/>
  <c r="U763" i="1"/>
  <c r="T763" i="1"/>
  <c r="S763" i="1"/>
  <c r="R763" i="1"/>
  <c r="Q763" i="1"/>
  <c r="P763" i="1"/>
  <c r="O763" i="1"/>
  <c r="N763" i="1"/>
  <c r="M763" i="1"/>
  <c r="L763" i="1"/>
  <c r="K763" i="1"/>
  <c r="J763" i="1"/>
  <c r="I763" i="1"/>
  <c r="AA763" i="1"/>
  <c r="Z763" i="1"/>
  <c r="V762" i="1"/>
  <c r="U762" i="1"/>
  <c r="T762" i="1"/>
  <c r="S762" i="1"/>
  <c r="R762" i="1"/>
  <c r="Q762" i="1"/>
  <c r="P762" i="1"/>
  <c r="O762" i="1"/>
  <c r="N762" i="1"/>
  <c r="M762" i="1"/>
  <c r="L762" i="1"/>
  <c r="K762" i="1"/>
  <c r="J762" i="1"/>
  <c r="I762" i="1"/>
  <c r="AA762" i="1"/>
  <c r="Z762" i="1"/>
  <c r="V761" i="1"/>
  <c r="U761" i="1"/>
  <c r="T761" i="1"/>
  <c r="S761" i="1"/>
  <c r="R761" i="1"/>
  <c r="Q761" i="1"/>
  <c r="P761" i="1"/>
  <c r="O761" i="1"/>
  <c r="N761" i="1"/>
  <c r="M761" i="1"/>
  <c r="L761" i="1"/>
  <c r="K761" i="1"/>
  <c r="J761" i="1"/>
  <c r="I761" i="1"/>
  <c r="AA761" i="1"/>
  <c r="Z761" i="1"/>
  <c r="V760" i="1"/>
  <c r="U760" i="1"/>
  <c r="T760" i="1"/>
  <c r="S760" i="1"/>
  <c r="R760" i="1"/>
  <c r="Q760" i="1"/>
  <c r="P760" i="1"/>
  <c r="O760" i="1"/>
  <c r="N760" i="1"/>
  <c r="M760" i="1"/>
  <c r="L760" i="1"/>
  <c r="K760" i="1"/>
  <c r="J760" i="1"/>
  <c r="I760" i="1"/>
  <c r="AA760" i="1"/>
  <c r="Z760" i="1"/>
  <c r="V759" i="1"/>
  <c r="U759" i="1"/>
  <c r="T759" i="1"/>
  <c r="S759" i="1"/>
  <c r="R759" i="1"/>
  <c r="Q759" i="1"/>
  <c r="P759" i="1"/>
  <c r="O759" i="1"/>
  <c r="N759" i="1"/>
  <c r="M759" i="1"/>
  <c r="L759" i="1"/>
  <c r="K759" i="1"/>
  <c r="J759" i="1"/>
  <c r="I759" i="1"/>
  <c r="AA759" i="1"/>
  <c r="Z759" i="1"/>
  <c r="W758" i="1"/>
  <c r="V758" i="1"/>
  <c r="U758" i="1"/>
  <c r="T758" i="1"/>
  <c r="S758" i="1"/>
  <c r="R758" i="1"/>
  <c r="Q758" i="1"/>
  <c r="P758" i="1"/>
  <c r="O758" i="1"/>
  <c r="N758" i="1"/>
  <c r="M758" i="1"/>
  <c r="L758" i="1"/>
  <c r="K758" i="1"/>
  <c r="J758" i="1"/>
  <c r="I758" i="1"/>
  <c r="AA758" i="1"/>
  <c r="Z758" i="1"/>
  <c r="W757" i="1"/>
  <c r="V757" i="1"/>
  <c r="U757" i="1"/>
  <c r="T757" i="1"/>
  <c r="S757" i="1"/>
  <c r="R757" i="1"/>
  <c r="Q757" i="1"/>
  <c r="P757" i="1"/>
  <c r="O757" i="1"/>
  <c r="N757" i="1"/>
  <c r="M757" i="1"/>
  <c r="L757" i="1"/>
  <c r="K757" i="1"/>
  <c r="J757" i="1"/>
  <c r="I757" i="1"/>
  <c r="AA757" i="1"/>
  <c r="Z757" i="1"/>
  <c r="W756" i="1"/>
  <c r="V756" i="1"/>
  <c r="U756" i="1"/>
  <c r="T756" i="1"/>
  <c r="S756" i="1"/>
  <c r="R756" i="1"/>
  <c r="Q756" i="1"/>
  <c r="P756" i="1"/>
  <c r="O756" i="1"/>
  <c r="N756" i="1"/>
  <c r="M756" i="1"/>
  <c r="L756" i="1"/>
  <c r="K756" i="1"/>
  <c r="J756" i="1"/>
  <c r="I756" i="1"/>
  <c r="AA756" i="1"/>
  <c r="Z756" i="1"/>
  <c r="W755" i="1"/>
  <c r="V755" i="1"/>
  <c r="U755" i="1"/>
  <c r="T755" i="1"/>
  <c r="S755" i="1"/>
  <c r="R755" i="1"/>
  <c r="Q755" i="1"/>
  <c r="P755" i="1"/>
  <c r="O755" i="1"/>
  <c r="N755" i="1"/>
  <c r="M755" i="1"/>
  <c r="L755" i="1"/>
  <c r="K755" i="1"/>
  <c r="J755" i="1"/>
  <c r="I755" i="1"/>
  <c r="AA755" i="1"/>
  <c r="Z755" i="1"/>
  <c r="W754" i="1"/>
  <c r="V754" i="1"/>
  <c r="U754" i="1"/>
  <c r="T754" i="1"/>
  <c r="S754" i="1"/>
  <c r="R754" i="1"/>
  <c r="Q754" i="1"/>
  <c r="P754" i="1"/>
  <c r="O754" i="1"/>
  <c r="N754" i="1"/>
  <c r="M754" i="1"/>
  <c r="L754" i="1"/>
  <c r="K754" i="1"/>
  <c r="J754" i="1"/>
  <c r="I754" i="1"/>
  <c r="AA754" i="1"/>
  <c r="Z754" i="1"/>
  <c r="W753" i="1"/>
  <c r="V753" i="1"/>
  <c r="U753" i="1"/>
  <c r="T753" i="1"/>
  <c r="S753" i="1"/>
  <c r="R753" i="1"/>
  <c r="Q753" i="1"/>
  <c r="P753" i="1"/>
  <c r="O753" i="1"/>
  <c r="N753" i="1"/>
  <c r="M753" i="1"/>
  <c r="L753" i="1"/>
  <c r="K753" i="1"/>
  <c r="J753" i="1"/>
  <c r="I753" i="1"/>
  <c r="AA753" i="1"/>
  <c r="Z753" i="1"/>
  <c r="W752" i="1"/>
  <c r="V752" i="1"/>
  <c r="U752" i="1"/>
  <c r="T752" i="1"/>
  <c r="S752" i="1"/>
  <c r="R752" i="1"/>
  <c r="Q752" i="1"/>
  <c r="P752" i="1"/>
  <c r="O752" i="1"/>
  <c r="N752" i="1"/>
  <c r="M752" i="1"/>
  <c r="L752" i="1"/>
  <c r="K752" i="1"/>
  <c r="J752" i="1"/>
  <c r="I752" i="1"/>
  <c r="AA752" i="1"/>
  <c r="Z752" i="1"/>
  <c r="W751" i="1"/>
  <c r="V751" i="1"/>
  <c r="U751" i="1"/>
  <c r="T751" i="1"/>
  <c r="S751" i="1"/>
  <c r="R751" i="1"/>
  <c r="Q751" i="1"/>
  <c r="P751" i="1"/>
  <c r="O751" i="1"/>
  <c r="N751" i="1"/>
  <c r="M751" i="1"/>
  <c r="L751" i="1"/>
  <c r="K751" i="1"/>
  <c r="J751" i="1"/>
  <c r="I751" i="1"/>
  <c r="AA751" i="1"/>
  <c r="Z751" i="1"/>
  <c r="W750" i="1"/>
  <c r="V750" i="1"/>
  <c r="U750" i="1"/>
  <c r="T750" i="1"/>
  <c r="S750" i="1"/>
  <c r="R750" i="1"/>
  <c r="Q750" i="1"/>
  <c r="P750" i="1"/>
  <c r="O750" i="1"/>
  <c r="N750" i="1"/>
  <c r="M750" i="1"/>
  <c r="L750" i="1"/>
  <c r="K750" i="1"/>
  <c r="J750" i="1"/>
  <c r="I750" i="1"/>
  <c r="AA750" i="1"/>
  <c r="Z750" i="1"/>
  <c r="W749" i="1"/>
  <c r="V749" i="1"/>
  <c r="U749" i="1"/>
  <c r="T749" i="1"/>
  <c r="S749" i="1"/>
  <c r="R749" i="1"/>
  <c r="Q749" i="1"/>
  <c r="P749" i="1"/>
  <c r="O749" i="1"/>
  <c r="N749" i="1"/>
  <c r="M749" i="1"/>
  <c r="L749" i="1"/>
  <c r="K749" i="1"/>
  <c r="J749" i="1"/>
  <c r="I749" i="1"/>
  <c r="AA749" i="1"/>
  <c r="Z749" i="1"/>
  <c r="W748" i="1"/>
  <c r="V748" i="1"/>
  <c r="U748" i="1"/>
  <c r="T748" i="1"/>
  <c r="S748" i="1"/>
  <c r="R748" i="1"/>
  <c r="Q748" i="1"/>
  <c r="P748" i="1"/>
  <c r="O748" i="1"/>
  <c r="N748" i="1"/>
  <c r="M748" i="1"/>
  <c r="L748" i="1"/>
  <c r="K748" i="1"/>
  <c r="J748" i="1"/>
  <c r="I748" i="1"/>
  <c r="AA748" i="1"/>
  <c r="Z748" i="1"/>
  <c r="W747" i="1"/>
  <c r="V747" i="1"/>
  <c r="U747" i="1"/>
  <c r="T747" i="1"/>
  <c r="S747" i="1"/>
  <c r="R747" i="1"/>
  <c r="Q747" i="1"/>
  <c r="P747" i="1"/>
  <c r="O747" i="1"/>
  <c r="N747" i="1"/>
  <c r="M747" i="1"/>
  <c r="L747" i="1"/>
  <c r="K747" i="1"/>
  <c r="J747" i="1"/>
  <c r="I747" i="1"/>
  <c r="AA747" i="1"/>
  <c r="Z747" i="1"/>
  <c r="W746" i="1"/>
  <c r="V746" i="1"/>
  <c r="U746" i="1"/>
  <c r="T746" i="1"/>
  <c r="S746" i="1"/>
  <c r="R746" i="1"/>
  <c r="Q746" i="1"/>
  <c r="P746" i="1"/>
  <c r="O746" i="1"/>
  <c r="N746" i="1"/>
  <c r="M746" i="1"/>
  <c r="L746" i="1"/>
  <c r="K746" i="1"/>
  <c r="J746" i="1"/>
  <c r="I746" i="1"/>
  <c r="AA746" i="1"/>
  <c r="Z746" i="1"/>
  <c r="W745" i="1"/>
  <c r="V745" i="1"/>
  <c r="U745" i="1"/>
  <c r="T745" i="1"/>
  <c r="S745" i="1"/>
  <c r="R745" i="1"/>
  <c r="Q745" i="1"/>
  <c r="P745" i="1"/>
  <c r="O745" i="1"/>
  <c r="N745" i="1"/>
  <c r="M745" i="1"/>
  <c r="L745" i="1"/>
  <c r="K745" i="1"/>
  <c r="J745" i="1"/>
  <c r="I745" i="1"/>
  <c r="AA745" i="1"/>
  <c r="Z745" i="1"/>
  <c r="W744" i="1"/>
  <c r="V744" i="1"/>
  <c r="U744" i="1"/>
  <c r="T744" i="1"/>
  <c r="S744" i="1"/>
  <c r="R744" i="1"/>
  <c r="Q744" i="1"/>
  <c r="P744" i="1"/>
  <c r="O744" i="1"/>
  <c r="N744" i="1"/>
  <c r="M744" i="1"/>
  <c r="L744" i="1"/>
  <c r="K744" i="1"/>
  <c r="J744" i="1"/>
  <c r="I744" i="1"/>
  <c r="AA744" i="1"/>
  <c r="Z744" i="1"/>
  <c r="W743" i="1"/>
  <c r="V743" i="1"/>
  <c r="U743" i="1"/>
  <c r="T743" i="1"/>
  <c r="S743" i="1"/>
  <c r="R743" i="1"/>
  <c r="Q743" i="1"/>
  <c r="P743" i="1"/>
  <c r="O743" i="1"/>
  <c r="N743" i="1"/>
  <c r="M743" i="1"/>
  <c r="L743" i="1"/>
  <c r="K743" i="1"/>
  <c r="J743" i="1"/>
  <c r="I743" i="1"/>
  <c r="AA743" i="1"/>
  <c r="Z743" i="1"/>
  <c r="V742" i="1"/>
  <c r="U742" i="1"/>
  <c r="T742" i="1"/>
  <c r="S742" i="1"/>
  <c r="R742" i="1"/>
  <c r="Q742" i="1"/>
  <c r="P742" i="1"/>
  <c r="O742" i="1"/>
  <c r="N742" i="1"/>
  <c r="M742" i="1"/>
  <c r="L742" i="1"/>
  <c r="K742" i="1"/>
  <c r="J742" i="1"/>
  <c r="I742" i="1"/>
  <c r="AA742" i="1"/>
  <c r="Z742" i="1"/>
  <c r="V741" i="1"/>
  <c r="U741" i="1"/>
  <c r="T741" i="1"/>
  <c r="S741" i="1"/>
  <c r="R741" i="1"/>
  <c r="Q741" i="1"/>
  <c r="P741" i="1"/>
  <c r="O741" i="1"/>
  <c r="N741" i="1"/>
  <c r="M741" i="1"/>
  <c r="L741" i="1"/>
  <c r="K741" i="1"/>
  <c r="J741" i="1"/>
  <c r="I741" i="1"/>
  <c r="AA741" i="1"/>
  <c r="Z741" i="1"/>
  <c r="V740" i="1"/>
  <c r="U740" i="1"/>
  <c r="T740" i="1"/>
  <c r="S740" i="1"/>
  <c r="R740" i="1"/>
  <c r="Q740" i="1"/>
  <c r="P740" i="1"/>
  <c r="O740" i="1"/>
  <c r="N740" i="1"/>
  <c r="M740" i="1"/>
  <c r="L740" i="1"/>
  <c r="K740" i="1"/>
  <c r="J740" i="1"/>
  <c r="I740" i="1"/>
  <c r="AA740" i="1"/>
  <c r="Z740" i="1"/>
  <c r="V739" i="1"/>
  <c r="U739" i="1"/>
  <c r="T739" i="1"/>
  <c r="S739" i="1"/>
  <c r="R739" i="1"/>
  <c r="Q739" i="1"/>
  <c r="P739" i="1"/>
  <c r="O739" i="1"/>
  <c r="N739" i="1"/>
  <c r="M739" i="1"/>
  <c r="L739" i="1"/>
  <c r="K739" i="1"/>
  <c r="J739" i="1"/>
  <c r="I739" i="1"/>
  <c r="AA739" i="1"/>
  <c r="Z739" i="1"/>
  <c r="V738" i="1"/>
  <c r="U738" i="1"/>
  <c r="T738" i="1"/>
  <c r="S738" i="1"/>
  <c r="R738" i="1"/>
  <c r="Q738" i="1"/>
  <c r="P738" i="1"/>
  <c r="O738" i="1"/>
  <c r="N738" i="1"/>
  <c r="M738" i="1"/>
  <c r="L738" i="1"/>
  <c r="K738" i="1"/>
  <c r="J738" i="1"/>
  <c r="I738" i="1"/>
  <c r="AA738" i="1"/>
  <c r="Z738" i="1"/>
  <c r="V737" i="1"/>
  <c r="U737" i="1"/>
  <c r="T737" i="1"/>
  <c r="S737" i="1"/>
  <c r="R737" i="1"/>
  <c r="Q737" i="1"/>
  <c r="P737" i="1"/>
  <c r="O737" i="1"/>
  <c r="N737" i="1"/>
  <c r="M737" i="1"/>
  <c r="L737" i="1"/>
  <c r="K737" i="1"/>
  <c r="J737" i="1"/>
  <c r="I737" i="1"/>
  <c r="AA737" i="1"/>
  <c r="Z737" i="1"/>
  <c r="V736" i="1"/>
  <c r="U736" i="1"/>
  <c r="T736" i="1"/>
  <c r="S736" i="1"/>
  <c r="R736" i="1"/>
  <c r="Q736" i="1"/>
  <c r="P736" i="1"/>
  <c r="O736" i="1"/>
  <c r="N736" i="1"/>
  <c r="M736" i="1"/>
  <c r="L736" i="1"/>
  <c r="K736" i="1"/>
  <c r="J736" i="1"/>
  <c r="I736" i="1"/>
  <c r="AA736" i="1"/>
  <c r="Z736" i="1"/>
  <c r="V735" i="1"/>
  <c r="U735" i="1"/>
  <c r="T735" i="1"/>
  <c r="S735" i="1"/>
  <c r="R735" i="1"/>
  <c r="Q735" i="1"/>
  <c r="P735" i="1"/>
  <c r="O735" i="1"/>
  <c r="N735" i="1"/>
  <c r="M735" i="1"/>
  <c r="L735" i="1"/>
  <c r="K735" i="1"/>
  <c r="J735" i="1"/>
  <c r="I735" i="1"/>
  <c r="AA735" i="1"/>
  <c r="Z735" i="1"/>
  <c r="V734" i="1"/>
  <c r="U734" i="1"/>
  <c r="T734" i="1"/>
  <c r="S734" i="1"/>
  <c r="R734" i="1"/>
  <c r="Q734" i="1"/>
  <c r="P734" i="1"/>
  <c r="O734" i="1"/>
  <c r="N734" i="1"/>
  <c r="M734" i="1"/>
  <c r="L734" i="1"/>
  <c r="K734" i="1"/>
  <c r="J734" i="1"/>
  <c r="I734" i="1"/>
  <c r="AA734" i="1"/>
  <c r="Z734" i="1"/>
  <c r="V733" i="1"/>
  <c r="U733" i="1"/>
  <c r="T733" i="1"/>
  <c r="S733" i="1"/>
  <c r="R733" i="1"/>
  <c r="Q733" i="1"/>
  <c r="P733" i="1"/>
  <c r="O733" i="1"/>
  <c r="N733" i="1"/>
  <c r="M733" i="1"/>
  <c r="L733" i="1"/>
  <c r="K733" i="1"/>
  <c r="J733" i="1"/>
  <c r="I733" i="1"/>
  <c r="AA733" i="1"/>
  <c r="Z733" i="1"/>
  <c r="V732" i="1"/>
  <c r="U732" i="1"/>
  <c r="T732" i="1"/>
  <c r="S732" i="1"/>
  <c r="R732" i="1"/>
  <c r="Q732" i="1"/>
  <c r="P732" i="1"/>
  <c r="O732" i="1"/>
  <c r="N732" i="1"/>
  <c r="M732" i="1"/>
  <c r="L732" i="1"/>
  <c r="K732" i="1"/>
  <c r="J732" i="1"/>
  <c r="I732" i="1"/>
  <c r="AA732" i="1"/>
  <c r="Z732" i="1"/>
  <c r="V731" i="1"/>
  <c r="U731" i="1"/>
  <c r="T731" i="1"/>
  <c r="S731" i="1"/>
  <c r="R731" i="1"/>
  <c r="Q731" i="1"/>
  <c r="P731" i="1"/>
  <c r="O731" i="1"/>
  <c r="N731" i="1"/>
  <c r="M731" i="1"/>
  <c r="L731" i="1"/>
  <c r="K731" i="1"/>
  <c r="J731" i="1"/>
  <c r="I731" i="1"/>
  <c r="AA731" i="1"/>
  <c r="Z731" i="1"/>
  <c r="V730" i="1"/>
  <c r="U730" i="1"/>
  <c r="T730" i="1"/>
  <c r="S730" i="1"/>
  <c r="R730" i="1"/>
  <c r="Q730" i="1"/>
  <c r="P730" i="1"/>
  <c r="O730" i="1"/>
  <c r="N730" i="1"/>
  <c r="M730" i="1"/>
  <c r="L730" i="1"/>
  <c r="K730" i="1"/>
  <c r="J730" i="1"/>
  <c r="I730" i="1"/>
  <c r="AA730" i="1"/>
  <c r="Z730" i="1"/>
  <c r="V729" i="1"/>
  <c r="U729" i="1"/>
  <c r="T729" i="1"/>
  <c r="S729" i="1"/>
  <c r="R729" i="1"/>
  <c r="Q729" i="1"/>
  <c r="P729" i="1"/>
  <c r="O729" i="1"/>
  <c r="N729" i="1"/>
  <c r="M729" i="1"/>
  <c r="L729" i="1"/>
  <c r="K729" i="1"/>
  <c r="J729" i="1"/>
  <c r="I729" i="1"/>
  <c r="AA729" i="1"/>
  <c r="Z729" i="1"/>
  <c r="W728" i="1"/>
  <c r="V728" i="1"/>
  <c r="U728" i="1"/>
  <c r="T728" i="1"/>
  <c r="S728" i="1"/>
  <c r="R728" i="1"/>
  <c r="Q728" i="1"/>
  <c r="P728" i="1"/>
  <c r="O728" i="1"/>
  <c r="N728" i="1"/>
  <c r="M728" i="1"/>
  <c r="L728" i="1"/>
  <c r="K728" i="1"/>
  <c r="J728" i="1"/>
  <c r="I728" i="1"/>
  <c r="AA728" i="1"/>
  <c r="Z728" i="1"/>
  <c r="W727" i="1"/>
  <c r="V727" i="1"/>
  <c r="U727" i="1"/>
  <c r="T727" i="1"/>
  <c r="S727" i="1"/>
  <c r="R727" i="1"/>
  <c r="Q727" i="1"/>
  <c r="P727" i="1"/>
  <c r="O727" i="1"/>
  <c r="N727" i="1"/>
  <c r="M727" i="1"/>
  <c r="L727" i="1"/>
  <c r="K727" i="1"/>
  <c r="J727" i="1"/>
  <c r="I727" i="1"/>
  <c r="AA727" i="1"/>
  <c r="Z727" i="1"/>
  <c r="W726" i="1"/>
  <c r="V726" i="1"/>
  <c r="U726" i="1"/>
  <c r="T726" i="1"/>
  <c r="S726" i="1"/>
  <c r="R726" i="1"/>
  <c r="Q726" i="1"/>
  <c r="P726" i="1"/>
  <c r="O726" i="1"/>
  <c r="N726" i="1"/>
  <c r="M726" i="1"/>
  <c r="L726" i="1"/>
  <c r="K726" i="1"/>
  <c r="J726" i="1"/>
  <c r="I726" i="1"/>
  <c r="AA726" i="1"/>
  <c r="Z726" i="1"/>
  <c r="W725" i="1"/>
  <c r="V725" i="1"/>
  <c r="U725" i="1"/>
  <c r="T725" i="1"/>
  <c r="S725" i="1"/>
  <c r="R725" i="1"/>
  <c r="Q725" i="1"/>
  <c r="P725" i="1"/>
  <c r="O725" i="1"/>
  <c r="N725" i="1"/>
  <c r="M725" i="1"/>
  <c r="L725" i="1"/>
  <c r="K725" i="1"/>
  <c r="J725" i="1"/>
  <c r="I725" i="1"/>
  <c r="AA725" i="1"/>
  <c r="Z725" i="1"/>
  <c r="W724" i="1"/>
  <c r="V724" i="1"/>
  <c r="U724" i="1"/>
  <c r="T724" i="1"/>
  <c r="S724" i="1"/>
  <c r="R724" i="1"/>
  <c r="Q724" i="1"/>
  <c r="P724" i="1"/>
  <c r="O724" i="1"/>
  <c r="N724" i="1"/>
  <c r="M724" i="1"/>
  <c r="L724" i="1"/>
  <c r="K724" i="1"/>
  <c r="J724" i="1"/>
  <c r="I724" i="1"/>
  <c r="AA724" i="1"/>
  <c r="Z724" i="1"/>
  <c r="W723" i="1"/>
  <c r="V723" i="1"/>
  <c r="U723" i="1"/>
  <c r="T723" i="1"/>
  <c r="S723" i="1"/>
  <c r="R723" i="1"/>
  <c r="Q723" i="1"/>
  <c r="P723" i="1"/>
  <c r="O723" i="1"/>
  <c r="N723" i="1"/>
  <c r="M723" i="1"/>
  <c r="L723" i="1"/>
  <c r="K723" i="1"/>
  <c r="J723" i="1"/>
  <c r="I723" i="1"/>
  <c r="AA723" i="1"/>
  <c r="Z723" i="1"/>
  <c r="W722" i="1"/>
  <c r="V722" i="1"/>
  <c r="U722" i="1"/>
  <c r="T722" i="1"/>
  <c r="S722" i="1"/>
  <c r="R722" i="1"/>
  <c r="Q722" i="1"/>
  <c r="P722" i="1"/>
  <c r="O722" i="1"/>
  <c r="N722" i="1"/>
  <c r="M722" i="1"/>
  <c r="L722" i="1"/>
  <c r="K722" i="1"/>
  <c r="J722" i="1"/>
  <c r="I722" i="1"/>
  <c r="AA722" i="1"/>
  <c r="Z722" i="1"/>
  <c r="W721" i="1"/>
  <c r="V721" i="1"/>
  <c r="U721" i="1"/>
  <c r="T721" i="1"/>
  <c r="S721" i="1"/>
  <c r="R721" i="1"/>
  <c r="Q721" i="1"/>
  <c r="P721" i="1"/>
  <c r="O721" i="1"/>
  <c r="N721" i="1"/>
  <c r="M721" i="1"/>
  <c r="L721" i="1"/>
  <c r="K721" i="1"/>
  <c r="J721" i="1"/>
  <c r="I721" i="1"/>
  <c r="AA721" i="1"/>
  <c r="Z721" i="1"/>
  <c r="W720" i="1"/>
  <c r="V720" i="1"/>
  <c r="U720" i="1"/>
  <c r="T720" i="1"/>
  <c r="S720" i="1"/>
  <c r="R720" i="1"/>
  <c r="Q720" i="1"/>
  <c r="P720" i="1"/>
  <c r="O720" i="1"/>
  <c r="N720" i="1"/>
  <c r="M720" i="1"/>
  <c r="L720" i="1"/>
  <c r="K720" i="1"/>
  <c r="J720" i="1"/>
  <c r="I720" i="1"/>
  <c r="AA720" i="1"/>
  <c r="Z720" i="1"/>
  <c r="W719" i="1"/>
  <c r="V719" i="1"/>
  <c r="U719" i="1"/>
  <c r="T719" i="1"/>
  <c r="S719" i="1"/>
  <c r="R719" i="1"/>
  <c r="Q719" i="1"/>
  <c r="P719" i="1"/>
  <c r="O719" i="1"/>
  <c r="N719" i="1"/>
  <c r="M719" i="1"/>
  <c r="L719" i="1"/>
  <c r="K719" i="1"/>
  <c r="J719" i="1"/>
  <c r="I719" i="1"/>
  <c r="AA719" i="1"/>
  <c r="Z719" i="1"/>
  <c r="W718" i="1"/>
  <c r="V718" i="1"/>
  <c r="U718" i="1"/>
  <c r="T718" i="1"/>
  <c r="S718" i="1"/>
  <c r="R718" i="1"/>
  <c r="Q718" i="1"/>
  <c r="P718" i="1"/>
  <c r="O718" i="1"/>
  <c r="N718" i="1"/>
  <c r="M718" i="1"/>
  <c r="L718" i="1"/>
  <c r="K718" i="1"/>
  <c r="J718" i="1"/>
  <c r="I718" i="1"/>
  <c r="AA718" i="1"/>
  <c r="Z718" i="1"/>
  <c r="W717" i="1"/>
  <c r="V717" i="1"/>
  <c r="U717" i="1"/>
  <c r="T717" i="1"/>
  <c r="S717" i="1"/>
  <c r="R717" i="1"/>
  <c r="Q717" i="1"/>
  <c r="P717" i="1"/>
  <c r="O717" i="1"/>
  <c r="N717" i="1"/>
  <c r="M717" i="1"/>
  <c r="L717" i="1"/>
  <c r="K717" i="1"/>
  <c r="J717" i="1"/>
  <c r="I717" i="1"/>
  <c r="AA717" i="1"/>
  <c r="Z717" i="1"/>
  <c r="W716" i="1"/>
  <c r="V716" i="1"/>
  <c r="U716" i="1"/>
  <c r="T716" i="1"/>
  <c r="S716" i="1"/>
  <c r="R716" i="1"/>
  <c r="Q716" i="1"/>
  <c r="P716" i="1"/>
  <c r="O716" i="1"/>
  <c r="N716" i="1"/>
  <c r="M716" i="1"/>
  <c r="L716" i="1"/>
  <c r="K716" i="1"/>
  <c r="J716" i="1"/>
  <c r="I716" i="1"/>
  <c r="AA716" i="1"/>
  <c r="Z716" i="1"/>
  <c r="V715" i="1"/>
  <c r="U715" i="1"/>
  <c r="T715" i="1"/>
  <c r="S715" i="1"/>
  <c r="R715" i="1"/>
  <c r="Q715" i="1"/>
  <c r="P715" i="1"/>
  <c r="O715" i="1"/>
  <c r="N715" i="1"/>
  <c r="M715" i="1"/>
  <c r="L715" i="1"/>
  <c r="K715" i="1"/>
  <c r="J715" i="1"/>
  <c r="I715" i="1"/>
  <c r="AA715" i="1"/>
  <c r="Z715" i="1"/>
  <c r="V714" i="1"/>
  <c r="U714" i="1"/>
  <c r="T714" i="1"/>
  <c r="S714" i="1"/>
  <c r="R714" i="1"/>
  <c r="Q714" i="1"/>
  <c r="P714" i="1"/>
  <c r="O714" i="1"/>
  <c r="N714" i="1"/>
  <c r="M714" i="1"/>
  <c r="L714" i="1"/>
  <c r="K714" i="1"/>
  <c r="J714" i="1"/>
  <c r="I714" i="1"/>
  <c r="AA714" i="1"/>
  <c r="Z714" i="1"/>
  <c r="V713" i="1"/>
  <c r="U713" i="1"/>
  <c r="T713" i="1"/>
  <c r="S713" i="1"/>
  <c r="R713" i="1"/>
  <c r="Q713" i="1"/>
  <c r="P713" i="1"/>
  <c r="O713" i="1"/>
  <c r="N713" i="1"/>
  <c r="M713" i="1"/>
  <c r="L713" i="1"/>
  <c r="K713" i="1"/>
  <c r="J713" i="1"/>
  <c r="I713" i="1"/>
  <c r="AA713" i="1"/>
  <c r="Z713" i="1"/>
  <c r="V712" i="1"/>
  <c r="U712" i="1"/>
  <c r="T712" i="1"/>
  <c r="S712" i="1"/>
  <c r="R712" i="1"/>
  <c r="Q712" i="1"/>
  <c r="P712" i="1"/>
  <c r="O712" i="1"/>
  <c r="N712" i="1"/>
  <c r="M712" i="1"/>
  <c r="L712" i="1"/>
  <c r="K712" i="1"/>
  <c r="J712" i="1"/>
  <c r="I712" i="1"/>
  <c r="AA712" i="1"/>
  <c r="Z712" i="1"/>
  <c r="V711" i="1"/>
  <c r="U711" i="1"/>
  <c r="T711" i="1"/>
  <c r="S711" i="1"/>
  <c r="R711" i="1"/>
  <c r="Q711" i="1"/>
  <c r="P711" i="1"/>
  <c r="O711" i="1"/>
  <c r="N711" i="1"/>
  <c r="M711" i="1"/>
  <c r="L711" i="1"/>
  <c r="K711" i="1"/>
  <c r="J711" i="1"/>
  <c r="I711" i="1"/>
  <c r="AA711" i="1"/>
  <c r="Z711" i="1"/>
  <c r="V710" i="1"/>
  <c r="U710" i="1"/>
  <c r="T710" i="1"/>
  <c r="S710" i="1"/>
  <c r="R710" i="1"/>
  <c r="Q710" i="1"/>
  <c r="P710" i="1"/>
  <c r="O710" i="1"/>
  <c r="N710" i="1"/>
  <c r="M710" i="1"/>
  <c r="L710" i="1"/>
  <c r="K710" i="1"/>
  <c r="J710" i="1"/>
  <c r="I710" i="1"/>
  <c r="AA710" i="1"/>
  <c r="Z710" i="1"/>
  <c r="V709" i="1"/>
  <c r="U709" i="1"/>
  <c r="T709" i="1"/>
  <c r="S709" i="1"/>
  <c r="R709" i="1"/>
  <c r="Q709" i="1"/>
  <c r="P709" i="1"/>
  <c r="O709" i="1"/>
  <c r="N709" i="1"/>
  <c r="M709" i="1"/>
  <c r="L709" i="1"/>
  <c r="K709" i="1"/>
  <c r="J709" i="1"/>
  <c r="I709" i="1"/>
  <c r="AA709" i="1"/>
  <c r="Z709" i="1"/>
  <c r="V708" i="1"/>
  <c r="U708" i="1"/>
  <c r="T708" i="1"/>
  <c r="S708" i="1"/>
  <c r="R708" i="1"/>
  <c r="Q708" i="1"/>
  <c r="P708" i="1"/>
  <c r="O708" i="1"/>
  <c r="N708" i="1"/>
  <c r="M708" i="1"/>
  <c r="L708" i="1"/>
  <c r="K708" i="1"/>
  <c r="J708" i="1"/>
  <c r="I708" i="1"/>
  <c r="AA708" i="1"/>
  <c r="Z708" i="1"/>
  <c r="V707" i="1"/>
  <c r="U707" i="1"/>
  <c r="T707" i="1"/>
  <c r="S707" i="1"/>
  <c r="R707" i="1"/>
  <c r="Q707" i="1"/>
  <c r="P707" i="1"/>
  <c r="O707" i="1"/>
  <c r="N707" i="1"/>
  <c r="M707" i="1"/>
  <c r="L707" i="1"/>
  <c r="K707" i="1"/>
  <c r="J707" i="1"/>
  <c r="I707" i="1"/>
  <c r="AA707" i="1"/>
  <c r="Z707" i="1"/>
  <c r="W706" i="1"/>
  <c r="V706" i="1"/>
  <c r="U706" i="1"/>
  <c r="T706" i="1"/>
  <c r="S706" i="1"/>
  <c r="R706" i="1"/>
  <c r="Q706" i="1"/>
  <c r="P706" i="1"/>
  <c r="O706" i="1"/>
  <c r="N706" i="1"/>
  <c r="M706" i="1"/>
  <c r="L706" i="1"/>
  <c r="K706" i="1"/>
  <c r="J706" i="1"/>
  <c r="I706" i="1"/>
  <c r="AA706" i="1"/>
  <c r="Z706" i="1"/>
  <c r="W705" i="1"/>
  <c r="V705" i="1"/>
  <c r="U705" i="1"/>
  <c r="T705" i="1"/>
  <c r="S705" i="1"/>
  <c r="R705" i="1"/>
  <c r="Q705" i="1"/>
  <c r="P705" i="1"/>
  <c r="O705" i="1"/>
  <c r="N705" i="1"/>
  <c r="M705" i="1"/>
  <c r="L705" i="1"/>
  <c r="K705" i="1"/>
  <c r="J705" i="1"/>
  <c r="I705" i="1"/>
  <c r="AA705" i="1"/>
  <c r="Z705" i="1"/>
  <c r="W704" i="1"/>
  <c r="V704" i="1"/>
  <c r="U704" i="1"/>
  <c r="T704" i="1"/>
  <c r="S704" i="1"/>
  <c r="R704" i="1"/>
  <c r="Q704" i="1"/>
  <c r="P704" i="1"/>
  <c r="O704" i="1"/>
  <c r="N704" i="1"/>
  <c r="M704" i="1"/>
  <c r="L704" i="1"/>
  <c r="K704" i="1"/>
  <c r="J704" i="1"/>
  <c r="I704" i="1"/>
  <c r="AA704" i="1"/>
  <c r="Z704" i="1"/>
  <c r="W703" i="1"/>
  <c r="V703" i="1"/>
  <c r="U703" i="1"/>
  <c r="T703" i="1"/>
  <c r="S703" i="1"/>
  <c r="R703" i="1"/>
  <c r="Q703" i="1"/>
  <c r="P703" i="1"/>
  <c r="O703" i="1"/>
  <c r="N703" i="1"/>
  <c r="M703" i="1"/>
  <c r="L703" i="1"/>
  <c r="K703" i="1"/>
  <c r="J703" i="1"/>
  <c r="I703" i="1"/>
  <c r="AA703" i="1"/>
  <c r="Z703" i="1"/>
  <c r="W702" i="1"/>
  <c r="V702" i="1"/>
  <c r="U702" i="1"/>
  <c r="T702" i="1"/>
  <c r="S702" i="1"/>
  <c r="R702" i="1"/>
  <c r="Q702" i="1"/>
  <c r="P702" i="1"/>
  <c r="O702" i="1"/>
  <c r="N702" i="1"/>
  <c r="M702" i="1"/>
  <c r="L702" i="1"/>
  <c r="K702" i="1"/>
  <c r="J702" i="1"/>
  <c r="I702" i="1"/>
  <c r="AA702" i="1"/>
  <c r="Z702" i="1"/>
  <c r="W701" i="1"/>
  <c r="V701" i="1"/>
  <c r="U701" i="1"/>
  <c r="T701" i="1"/>
  <c r="S701" i="1"/>
  <c r="R701" i="1"/>
  <c r="Q701" i="1"/>
  <c r="P701" i="1"/>
  <c r="O701" i="1"/>
  <c r="N701" i="1"/>
  <c r="M701" i="1"/>
  <c r="L701" i="1"/>
  <c r="K701" i="1"/>
  <c r="J701" i="1"/>
  <c r="I701" i="1"/>
  <c r="AA701" i="1"/>
  <c r="Z701" i="1"/>
  <c r="W700" i="1"/>
  <c r="V700" i="1"/>
  <c r="U700" i="1"/>
  <c r="T700" i="1"/>
  <c r="S700" i="1"/>
  <c r="R700" i="1"/>
  <c r="Q700" i="1"/>
  <c r="P700" i="1"/>
  <c r="O700" i="1"/>
  <c r="N700" i="1"/>
  <c r="M700" i="1"/>
  <c r="L700" i="1"/>
  <c r="K700" i="1"/>
  <c r="J700" i="1"/>
  <c r="I700" i="1"/>
  <c r="AA700" i="1"/>
  <c r="Z700" i="1"/>
  <c r="W699" i="1"/>
  <c r="V699" i="1"/>
  <c r="U699" i="1"/>
  <c r="T699" i="1"/>
  <c r="S699" i="1"/>
  <c r="R699" i="1"/>
  <c r="Q699" i="1"/>
  <c r="P699" i="1"/>
  <c r="O699" i="1"/>
  <c r="N699" i="1"/>
  <c r="M699" i="1"/>
  <c r="L699" i="1"/>
  <c r="K699" i="1"/>
  <c r="J699" i="1"/>
  <c r="I699" i="1"/>
  <c r="AA699" i="1"/>
  <c r="Z699" i="1"/>
  <c r="W698" i="1"/>
  <c r="V698" i="1"/>
  <c r="U698" i="1"/>
  <c r="T698" i="1"/>
  <c r="S698" i="1"/>
  <c r="R698" i="1"/>
  <c r="Q698" i="1"/>
  <c r="P698" i="1"/>
  <c r="O698" i="1"/>
  <c r="N698" i="1"/>
  <c r="M698" i="1"/>
  <c r="L698" i="1"/>
  <c r="K698" i="1"/>
  <c r="J698" i="1"/>
  <c r="I698" i="1"/>
  <c r="AA698" i="1"/>
  <c r="Z698" i="1"/>
  <c r="W697" i="1"/>
  <c r="V697" i="1"/>
  <c r="U697" i="1"/>
  <c r="T697" i="1"/>
  <c r="S697" i="1"/>
  <c r="R697" i="1"/>
  <c r="Q697" i="1"/>
  <c r="P697" i="1"/>
  <c r="O697" i="1"/>
  <c r="N697" i="1"/>
  <c r="M697" i="1"/>
  <c r="L697" i="1"/>
  <c r="K697" i="1"/>
  <c r="J697" i="1"/>
  <c r="I697" i="1"/>
  <c r="AA697" i="1"/>
  <c r="Z697" i="1"/>
  <c r="W696" i="1"/>
  <c r="V696" i="1"/>
  <c r="U696" i="1"/>
  <c r="T696" i="1"/>
  <c r="S696" i="1"/>
  <c r="R696" i="1"/>
  <c r="Q696" i="1"/>
  <c r="P696" i="1"/>
  <c r="O696" i="1"/>
  <c r="N696" i="1"/>
  <c r="M696" i="1"/>
  <c r="L696" i="1"/>
  <c r="K696" i="1"/>
  <c r="J696" i="1"/>
  <c r="I696" i="1"/>
  <c r="AA696" i="1"/>
  <c r="Z696" i="1"/>
  <c r="W695" i="1"/>
  <c r="V695" i="1"/>
  <c r="U695" i="1"/>
  <c r="T695" i="1"/>
  <c r="S695" i="1"/>
  <c r="R695" i="1"/>
  <c r="Q695" i="1"/>
  <c r="P695" i="1"/>
  <c r="O695" i="1"/>
  <c r="N695" i="1"/>
  <c r="M695" i="1"/>
  <c r="L695" i="1"/>
  <c r="K695" i="1"/>
  <c r="J695" i="1"/>
  <c r="I695" i="1"/>
  <c r="AA695" i="1"/>
  <c r="Z695" i="1"/>
  <c r="W694" i="1"/>
  <c r="V694" i="1"/>
  <c r="U694" i="1"/>
  <c r="T694" i="1"/>
  <c r="S694" i="1"/>
  <c r="R694" i="1"/>
  <c r="Q694" i="1"/>
  <c r="P694" i="1"/>
  <c r="O694" i="1"/>
  <c r="N694" i="1"/>
  <c r="M694" i="1"/>
  <c r="L694" i="1"/>
  <c r="K694" i="1"/>
  <c r="J694" i="1"/>
  <c r="I694" i="1"/>
  <c r="AA694" i="1"/>
  <c r="Z694" i="1"/>
  <c r="W693" i="1"/>
  <c r="V693" i="1"/>
  <c r="U693" i="1"/>
  <c r="T693" i="1"/>
  <c r="S693" i="1"/>
  <c r="R693" i="1"/>
  <c r="Q693" i="1"/>
  <c r="P693" i="1"/>
  <c r="O693" i="1"/>
  <c r="N693" i="1"/>
  <c r="M693" i="1"/>
  <c r="L693" i="1"/>
  <c r="K693" i="1"/>
  <c r="J693" i="1"/>
  <c r="I693" i="1"/>
  <c r="AA693" i="1"/>
  <c r="Z693" i="1"/>
  <c r="W692" i="1"/>
  <c r="V692" i="1"/>
  <c r="U692" i="1"/>
  <c r="T692" i="1"/>
  <c r="S692" i="1"/>
  <c r="R692" i="1"/>
  <c r="Q692" i="1"/>
  <c r="P692" i="1"/>
  <c r="O692" i="1"/>
  <c r="N692" i="1"/>
  <c r="M692" i="1"/>
  <c r="L692" i="1"/>
  <c r="K692" i="1"/>
  <c r="J692" i="1"/>
  <c r="I692" i="1"/>
  <c r="AA692" i="1"/>
  <c r="Z692" i="1"/>
  <c r="W691" i="1"/>
  <c r="V691" i="1"/>
  <c r="U691" i="1"/>
  <c r="T691" i="1"/>
  <c r="S691" i="1"/>
  <c r="R691" i="1"/>
  <c r="Q691" i="1"/>
  <c r="P691" i="1"/>
  <c r="O691" i="1"/>
  <c r="N691" i="1"/>
  <c r="M691" i="1"/>
  <c r="L691" i="1"/>
  <c r="K691" i="1"/>
  <c r="J691" i="1"/>
  <c r="I691" i="1"/>
  <c r="AA691" i="1"/>
  <c r="Z691" i="1"/>
  <c r="W690" i="1"/>
  <c r="V690" i="1"/>
  <c r="U690" i="1"/>
  <c r="T690" i="1"/>
  <c r="S690" i="1"/>
  <c r="R690" i="1"/>
  <c r="Q690" i="1"/>
  <c r="P690" i="1"/>
  <c r="O690" i="1"/>
  <c r="N690" i="1"/>
  <c r="M690" i="1"/>
  <c r="L690" i="1"/>
  <c r="K690" i="1"/>
  <c r="J690" i="1"/>
  <c r="I690" i="1"/>
  <c r="AA690" i="1"/>
  <c r="Z690" i="1"/>
  <c r="W689" i="1"/>
  <c r="V689" i="1"/>
  <c r="U689" i="1"/>
  <c r="T689" i="1"/>
  <c r="S689" i="1"/>
  <c r="R689" i="1"/>
  <c r="Q689" i="1"/>
  <c r="P689" i="1"/>
  <c r="O689" i="1"/>
  <c r="N689" i="1"/>
  <c r="M689" i="1"/>
  <c r="L689" i="1"/>
  <c r="K689" i="1"/>
  <c r="J689" i="1"/>
  <c r="I689" i="1"/>
  <c r="AA689" i="1"/>
  <c r="Z689" i="1"/>
  <c r="W688" i="1"/>
  <c r="V688" i="1"/>
  <c r="U688" i="1"/>
  <c r="T688" i="1"/>
  <c r="S688" i="1"/>
  <c r="R688" i="1"/>
  <c r="Q688" i="1"/>
  <c r="P688" i="1"/>
  <c r="O688" i="1"/>
  <c r="N688" i="1"/>
  <c r="M688" i="1"/>
  <c r="L688" i="1"/>
  <c r="K688" i="1"/>
  <c r="J688" i="1"/>
  <c r="I688" i="1"/>
  <c r="AA688" i="1"/>
  <c r="Z688" i="1"/>
  <c r="W687" i="1"/>
  <c r="V687" i="1"/>
  <c r="U687" i="1"/>
  <c r="T687" i="1"/>
  <c r="S687" i="1"/>
  <c r="R687" i="1"/>
  <c r="Q687" i="1"/>
  <c r="P687" i="1"/>
  <c r="O687" i="1"/>
  <c r="N687" i="1"/>
  <c r="M687" i="1"/>
  <c r="L687" i="1"/>
  <c r="K687" i="1"/>
  <c r="J687" i="1"/>
  <c r="I687" i="1"/>
  <c r="AA687" i="1"/>
  <c r="Z687" i="1"/>
  <c r="V686" i="1"/>
  <c r="U686" i="1"/>
  <c r="T686" i="1"/>
  <c r="S686" i="1"/>
  <c r="R686" i="1"/>
  <c r="Q686" i="1"/>
  <c r="P686" i="1"/>
  <c r="O686" i="1"/>
  <c r="N686" i="1"/>
  <c r="M686" i="1"/>
  <c r="L686" i="1"/>
  <c r="K686" i="1"/>
  <c r="J686" i="1"/>
  <c r="I686" i="1"/>
  <c r="AA686" i="1"/>
  <c r="Z686" i="1"/>
  <c r="V685" i="1"/>
  <c r="U685" i="1"/>
  <c r="T685" i="1"/>
  <c r="S685" i="1"/>
  <c r="R685" i="1"/>
  <c r="Q685" i="1"/>
  <c r="P685" i="1"/>
  <c r="O685" i="1"/>
  <c r="N685" i="1"/>
  <c r="M685" i="1"/>
  <c r="L685" i="1"/>
  <c r="K685" i="1"/>
  <c r="J685" i="1"/>
  <c r="I685" i="1"/>
  <c r="AA685" i="1"/>
  <c r="Z685" i="1"/>
  <c r="V684" i="1"/>
  <c r="U684" i="1"/>
  <c r="T684" i="1"/>
  <c r="S684" i="1"/>
  <c r="R684" i="1"/>
  <c r="Q684" i="1"/>
  <c r="P684" i="1"/>
  <c r="O684" i="1"/>
  <c r="N684" i="1"/>
  <c r="M684" i="1"/>
  <c r="L684" i="1"/>
  <c r="K684" i="1"/>
  <c r="J684" i="1"/>
  <c r="I684" i="1"/>
  <c r="AA684" i="1"/>
  <c r="Z684" i="1"/>
  <c r="V683" i="1"/>
  <c r="U683" i="1"/>
  <c r="T683" i="1"/>
  <c r="S683" i="1"/>
  <c r="R683" i="1"/>
  <c r="Q683" i="1"/>
  <c r="P683" i="1"/>
  <c r="O683" i="1"/>
  <c r="N683" i="1"/>
  <c r="M683" i="1"/>
  <c r="L683" i="1"/>
  <c r="K683" i="1"/>
  <c r="J683" i="1"/>
  <c r="I683" i="1"/>
  <c r="AA683" i="1"/>
  <c r="Z683" i="1"/>
  <c r="V682" i="1"/>
  <c r="U682" i="1"/>
  <c r="T682" i="1"/>
  <c r="S682" i="1"/>
  <c r="R682" i="1"/>
  <c r="Q682" i="1"/>
  <c r="P682" i="1"/>
  <c r="O682" i="1"/>
  <c r="N682" i="1"/>
  <c r="M682" i="1"/>
  <c r="L682" i="1"/>
  <c r="K682" i="1"/>
  <c r="J682" i="1"/>
  <c r="I682" i="1"/>
  <c r="AA682" i="1"/>
  <c r="Z682" i="1"/>
  <c r="V681" i="1"/>
  <c r="U681" i="1"/>
  <c r="T681" i="1"/>
  <c r="S681" i="1"/>
  <c r="R681" i="1"/>
  <c r="Q681" i="1"/>
  <c r="P681" i="1"/>
  <c r="O681" i="1"/>
  <c r="N681" i="1"/>
  <c r="M681" i="1"/>
  <c r="L681" i="1"/>
  <c r="K681" i="1"/>
  <c r="J681" i="1"/>
  <c r="I681" i="1"/>
  <c r="AA681" i="1"/>
  <c r="Z681" i="1"/>
  <c r="V680" i="1"/>
  <c r="U680" i="1"/>
  <c r="T680" i="1"/>
  <c r="S680" i="1"/>
  <c r="R680" i="1"/>
  <c r="Q680" i="1"/>
  <c r="P680" i="1"/>
  <c r="O680" i="1"/>
  <c r="N680" i="1"/>
  <c r="M680" i="1"/>
  <c r="L680" i="1"/>
  <c r="K680" i="1"/>
  <c r="J680" i="1"/>
  <c r="I680" i="1"/>
  <c r="AA680" i="1"/>
  <c r="Z680" i="1"/>
  <c r="V679" i="1"/>
  <c r="U679" i="1"/>
  <c r="T679" i="1"/>
  <c r="S679" i="1"/>
  <c r="R679" i="1"/>
  <c r="Q679" i="1"/>
  <c r="P679" i="1"/>
  <c r="O679" i="1"/>
  <c r="N679" i="1"/>
  <c r="M679" i="1"/>
  <c r="L679" i="1"/>
  <c r="K679" i="1"/>
  <c r="J679" i="1"/>
  <c r="I679" i="1"/>
  <c r="AA679" i="1"/>
  <c r="Z679" i="1"/>
  <c r="V678" i="1"/>
  <c r="U678" i="1"/>
  <c r="T678" i="1"/>
  <c r="S678" i="1"/>
  <c r="R678" i="1"/>
  <c r="Q678" i="1"/>
  <c r="P678" i="1"/>
  <c r="O678" i="1"/>
  <c r="N678" i="1"/>
  <c r="M678" i="1"/>
  <c r="L678" i="1"/>
  <c r="K678" i="1"/>
  <c r="J678" i="1"/>
  <c r="I678" i="1"/>
  <c r="AA678" i="1"/>
  <c r="Z678" i="1"/>
  <c r="V677" i="1"/>
  <c r="U677" i="1"/>
  <c r="T677" i="1"/>
  <c r="S677" i="1"/>
  <c r="R677" i="1"/>
  <c r="Q677" i="1"/>
  <c r="P677" i="1"/>
  <c r="O677" i="1"/>
  <c r="N677" i="1"/>
  <c r="M677" i="1"/>
  <c r="L677" i="1"/>
  <c r="K677" i="1"/>
  <c r="J677" i="1"/>
  <c r="I677" i="1"/>
  <c r="AA677" i="1"/>
  <c r="Z677" i="1"/>
  <c r="W676" i="1"/>
  <c r="V676" i="1"/>
  <c r="U676" i="1"/>
  <c r="T676" i="1"/>
  <c r="S676" i="1"/>
  <c r="R676" i="1"/>
  <c r="Q676" i="1"/>
  <c r="P676" i="1"/>
  <c r="O676" i="1"/>
  <c r="N676" i="1"/>
  <c r="M676" i="1"/>
  <c r="L676" i="1"/>
  <c r="K676" i="1"/>
  <c r="J676" i="1"/>
  <c r="I676" i="1"/>
  <c r="AA676" i="1"/>
  <c r="Z676" i="1"/>
  <c r="W675" i="1"/>
  <c r="V675" i="1"/>
  <c r="U675" i="1"/>
  <c r="T675" i="1"/>
  <c r="S675" i="1"/>
  <c r="R675" i="1"/>
  <c r="Q675" i="1"/>
  <c r="P675" i="1"/>
  <c r="O675" i="1"/>
  <c r="N675" i="1"/>
  <c r="M675" i="1"/>
  <c r="L675" i="1"/>
  <c r="K675" i="1"/>
  <c r="J675" i="1"/>
  <c r="I675" i="1"/>
  <c r="AA675" i="1"/>
  <c r="Z675" i="1"/>
  <c r="W674" i="1"/>
  <c r="V674" i="1"/>
  <c r="U674" i="1"/>
  <c r="T674" i="1"/>
  <c r="S674" i="1"/>
  <c r="R674" i="1"/>
  <c r="Q674" i="1"/>
  <c r="P674" i="1"/>
  <c r="O674" i="1"/>
  <c r="N674" i="1"/>
  <c r="M674" i="1"/>
  <c r="L674" i="1"/>
  <c r="K674" i="1"/>
  <c r="J674" i="1"/>
  <c r="I674" i="1"/>
  <c r="AA674" i="1"/>
  <c r="Z674" i="1"/>
  <c r="W673" i="1"/>
  <c r="V673" i="1"/>
  <c r="U673" i="1"/>
  <c r="T673" i="1"/>
  <c r="S673" i="1"/>
  <c r="R673" i="1"/>
  <c r="Q673" i="1"/>
  <c r="P673" i="1"/>
  <c r="O673" i="1"/>
  <c r="N673" i="1"/>
  <c r="M673" i="1"/>
  <c r="L673" i="1"/>
  <c r="K673" i="1"/>
  <c r="J673" i="1"/>
  <c r="I673" i="1"/>
  <c r="AA673" i="1"/>
  <c r="Z673" i="1"/>
  <c r="W672" i="1"/>
  <c r="V672" i="1"/>
  <c r="U672" i="1"/>
  <c r="T672" i="1"/>
  <c r="S672" i="1"/>
  <c r="R672" i="1"/>
  <c r="Q672" i="1"/>
  <c r="P672" i="1"/>
  <c r="O672" i="1"/>
  <c r="N672" i="1"/>
  <c r="M672" i="1"/>
  <c r="L672" i="1"/>
  <c r="K672" i="1"/>
  <c r="J672" i="1"/>
  <c r="I672" i="1"/>
  <c r="AA672" i="1"/>
  <c r="Z672" i="1"/>
  <c r="W671" i="1"/>
  <c r="V671" i="1"/>
  <c r="U671" i="1"/>
  <c r="T671" i="1"/>
  <c r="S671" i="1"/>
  <c r="R671" i="1"/>
  <c r="Q671" i="1"/>
  <c r="P671" i="1"/>
  <c r="O671" i="1"/>
  <c r="N671" i="1"/>
  <c r="M671" i="1"/>
  <c r="L671" i="1"/>
  <c r="K671" i="1"/>
  <c r="J671" i="1"/>
  <c r="I671" i="1"/>
  <c r="AA671" i="1"/>
  <c r="Z671" i="1"/>
  <c r="W670" i="1"/>
  <c r="V670" i="1"/>
  <c r="U670" i="1"/>
  <c r="T670" i="1"/>
  <c r="S670" i="1"/>
  <c r="R670" i="1"/>
  <c r="Q670" i="1"/>
  <c r="P670" i="1"/>
  <c r="O670" i="1"/>
  <c r="N670" i="1"/>
  <c r="M670" i="1"/>
  <c r="L670" i="1"/>
  <c r="K670" i="1"/>
  <c r="J670" i="1"/>
  <c r="I670" i="1"/>
  <c r="AA670" i="1"/>
  <c r="Z670" i="1"/>
  <c r="W669" i="1"/>
  <c r="V669" i="1"/>
  <c r="U669" i="1"/>
  <c r="T669" i="1"/>
  <c r="S669" i="1"/>
  <c r="R669" i="1"/>
  <c r="Q669" i="1"/>
  <c r="P669" i="1"/>
  <c r="O669" i="1"/>
  <c r="N669" i="1"/>
  <c r="M669" i="1"/>
  <c r="L669" i="1"/>
  <c r="K669" i="1"/>
  <c r="J669" i="1"/>
  <c r="I669" i="1"/>
  <c r="AA669" i="1"/>
  <c r="Z669" i="1"/>
  <c r="W668" i="1"/>
  <c r="V668" i="1"/>
  <c r="U668" i="1"/>
  <c r="T668" i="1"/>
  <c r="S668" i="1"/>
  <c r="R668" i="1"/>
  <c r="Q668" i="1"/>
  <c r="P668" i="1"/>
  <c r="O668" i="1"/>
  <c r="N668" i="1"/>
  <c r="M668" i="1"/>
  <c r="L668" i="1"/>
  <c r="K668" i="1"/>
  <c r="J668" i="1"/>
  <c r="I668" i="1"/>
  <c r="AA668" i="1"/>
  <c r="Z668" i="1"/>
  <c r="W667" i="1"/>
  <c r="V667" i="1"/>
  <c r="U667" i="1"/>
  <c r="T667" i="1"/>
  <c r="S667" i="1"/>
  <c r="R667" i="1"/>
  <c r="Q667" i="1"/>
  <c r="P667" i="1"/>
  <c r="O667" i="1"/>
  <c r="N667" i="1"/>
  <c r="M667" i="1"/>
  <c r="L667" i="1"/>
  <c r="K667" i="1"/>
  <c r="J667" i="1"/>
  <c r="I667" i="1"/>
  <c r="AA667" i="1"/>
  <c r="Z667" i="1"/>
  <c r="W666" i="1"/>
  <c r="V666" i="1"/>
  <c r="U666" i="1"/>
  <c r="T666" i="1"/>
  <c r="S666" i="1"/>
  <c r="R666" i="1"/>
  <c r="Q666" i="1"/>
  <c r="P666" i="1"/>
  <c r="O666" i="1"/>
  <c r="N666" i="1"/>
  <c r="M666" i="1"/>
  <c r="L666" i="1"/>
  <c r="K666" i="1"/>
  <c r="J666" i="1"/>
  <c r="I666" i="1"/>
  <c r="AA666" i="1"/>
  <c r="Z666" i="1"/>
  <c r="W665" i="1"/>
  <c r="V665" i="1"/>
  <c r="U665" i="1"/>
  <c r="T665" i="1"/>
  <c r="S665" i="1"/>
  <c r="R665" i="1"/>
  <c r="Q665" i="1"/>
  <c r="P665" i="1"/>
  <c r="O665" i="1"/>
  <c r="N665" i="1"/>
  <c r="M665" i="1"/>
  <c r="L665" i="1"/>
  <c r="K665" i="1"/>
  <c r="J665" i="1"/>
  <c r="I665" i="1"/>
  <c r="AA665" i="1"/>
  <c r="Z665" i="1"/>
  <c r="W664" i="1"/>
  <c r="V664" i="1"/>
  <c r="U664" i="1"/>
  <c r="T664" i="1"/>
  <c r="S664" i="1"/>
  <c r="R664" i="1"/>
  <c r="Q664" i="1"/>
  <c r="P664" i="1"/>
  <c r="O664" i="1"/>
  <c r="N664" i="1"/>
  <c r="M664" i="1"/>
  <c r="L664" i="1"/>
  <c r="K664" i="1"/>
  <c r="J664" i="1"/>
  <c r="I664" i="1"/>
  <c r="AA664" i="1"/>
  <c r="Z664" i="1"/>
  <c r="W663" i="1"/>
  <c r="V663" i="1"/>
  <c r="U663" i="1"/>
  <c r="T663" i="1"/>
  <c r="S663" i="1"/>
  <c r="R663" i="1"/>
  <c r="Q663" i="1"/>
  <c r="P663" i="1"/>
  <c r="O663" i="1"/>
  <c r="N663" i="1"/>
  <c r="M663" i="1"/>
  <c r="L663" i="1"/>
  <c r="K663" i="1"/>
  <c r="J663" i="1"/>
  <c r="I663" i="1"/>
  <c r="AA663" i="1"/>
  <c r="Z663" i="1"/>
  <c r="W662" i="1"/>
  <c r="V662" i="1"/>
  <c r="U662" i="1"/>
  <c r="T662" i="1"/>
  <c r="S662" i="1"/>
  <c r="R662" i="1"/>
  <c r="Q662" i="1"/>
  <c r="P662" i="1"/>
  <c r="O662" i="1"/>
  <c r="N662" i="1"/>
  <c r="M662" i="1"/>
  <c r="L662" i="1"/>
  <c r="K662" i="1"/>
  <c r="J662" i="1"/>
  <c r="I662" i="1"/>
  <c r="AA662" i="1"/>
  <c r="Z662" i="1"/>
  <c r="W661" i="1"/>
  <c r="V661" i="1"/>
  <c r="U661" i="1"/>
  <c r="T661" i="1"/>
  <c r="S661" i="1"/>
  <c r="R661" i="1"/>
  <c r="Q661" i="1"/>
  <c r="P661" i="1"/>
  <c r="O661" i="1"/>
  <c r="N661" i="1"/>
  <c r="M661" i="1"/>
  <c r="L661" i="1"/>
  <c r="K661" i="1"/>
  <c r="J661" i="1"/>
  <c r="I661" i="1"/>
  <c r="AA661" i="1"/>
  <c r="Z661" i="1"/>
  <c r="W660" i="1"/>
  <c r="V660" i="1"/>
  <c r="U660" i="1"/>
  <c r="T660" i="1"/>
  <c r="S660" i="1"/>
  <c r="R660" i="1"/>
  <c r="Q660" i="1"/>
  <c r="P660" i="1"/>
  <c r="O660" i="1"/>
  <c r="N660" i="1"/>
  <c r="M660" i="1"/>
  <c r="L660" i="1"/>
  <c r="K660" i="1"/>
  <c r="J660" i="1"/>
  <c r="I660" i="1"/>
  <c r="AA660" i="1"/>
  <c r="Z660" i="1"/>
  <c r="W659" i="1"/>
  <c r="V659" i="1"/>
  <c r="U659" i="1"/>
  <c r="T659" i="1"/>
  <c r="S659" i="1"/>
  <c r="R659" i="1"/>
  <c r="Q659" i="1"/>
  <c r="P659" i="1"/>
  <c r="O659" i="1"/>
  <c r="N659" i="1"/>
  <c r="M659" i="1"/>
  <c r="L659" i="1"/>
  <c r="K659" i="1"/>
  <c r="J659" i="1"/>
  <c r="I659" i="1"/>
  <c r="AA659" i="1"/>
  <c r="Z659" i="1"/>
  <c r="V658" i="1"/>
  <c r="U658" i="1"/>
  <c r="T658" i="1"/>
  <c r="S658" i="1"/>
  <c r="R658" i="1"/>
  <c r="Q658" i="1"/>
  <c r="P658" i="1"/>
  <c r="O658" i="1"/>
  <c r="N658" i="1"/>
  <c r="M658" i="1"/>
  <c r="L658" i="1"/>
  <c r="K658" i="1"/>
  <c r="J658" i="1"/>
  <c r="I658" i="1"/>
  <c r="AA658" i="1"/>
  <c r="Z658" i="1"/>
  <c r="V657" i="1"/>
  <c r="U657" i="1"/>
  <c r="T657" i="1"/>
  <c r="S657" i="1"/>
  <c r="R657" i="1"/>
  <c r="Q657" i="1"/>
  <c r="P657" i="1"/>
  <c r="O657" i="1"/>
  <c r="N657" i="1"/>
  <c r="M657" i="1"/>
  <c r="L657" i="1"/>
  <c r="K657" i="1"/>
  <c r="J657" i="1"/>
  <c r="I657" i="1"/>
  <c r="AA657" i="1"/>
  <c r="Z657" i="1"/>
  <c r="V656" i="1"/>
  <c r="U656" i="1"/>
  <c r="T656" i="1"/>
  <c r="S656" i="1"/>
  <c r="R656" i="1"/>
  <c r="Q656" i="1"/>
  <c r="P656" i="1"/>
  <c r="O656" i="1"/>
  <c r="N656" i="1"/>
  <c r="M656" i="1"/>
  <c r="L656" i="1"/>
  <c r="K656" i="1"/>
  <c r="J656" i="1"/>
  <c r="I656" i="1"/>
  <c r="AA656" i="1"/>
  <c r="Z656" i="1"/>
  <c r="V655" i="1"/>
  <c r="U655" i="1"/>
  <c r="T655" i="1"/>
  <c r="S655" i="1"/>
  <c r="R655" i="1"/>
  <c r="Q655" i="1"/>
  <c r="P655" i="1"/>
  <c r="O655" i="1"/>
  <c r="N655" i="1"/>
  <c r="M655" i="1"/>
  <c r="L655" i="1"/>
  <c r="K655" i="1"/>
  <c r="J655" i="1"/>
  <c r="I655" i="1"/>
  <c r="AA655" i="1"/>
  <c r="Z655" i="1"/>
  <c r="V654" i="1"/>
  <c r="U654" i="1"/>
  <c r="T654" i="1"/>
  <c r="S654" i="1"/>
  <c r="R654" i="1"/>
  <c r="Q654" i="1"/>
  <c r="P654" i="1"/>
  <c r="O654" i="1"/>
  <c r="N654" i="1"/>
  <c r="M654" i="1"/>
  <c r="L654" i="1"/>
  <c r="K654" i="1"/>
  <c r="J654" i="1"/>
  <c r="I654" i="1"/>
  <c r="AA654" i="1"/>
  <c r="Z654" i="1"/>
  <c r="V653" i="1"/>
  <c r="U653" i="1"/>
  <c r="T653" i="1"/>
  <c r="S653" i="1"/>
  <c r="R653" i="1"/>
  <c r="Q653" i="1"/>
  <c r="P653" i="1"/>
  <c r="O653" i="1"/>
  <c r="N653" i="1"/>
  <c r="M653" i="1"/>
  <c r="L653" i="1"/>
  <c r="K653" i="1"/>
  <c r="J653" i="1"/>
  <c r="I653" i="1"/>
  <c r="AA653" i="1"/>
  <c r="Z653" i="1"/>
  <c r="V652" i="1"/>
  <c r="U652" i="1"/>
  <c r="T652" i="1"/>
  <c r="S652" i="1"/>
  <c r="R652" i="1"/>
  <c r="Q652" i="1"/>
  <c r="P652" i="1"/>
  <c r="O652" i="1"/>
  <c r="N652" i="1"/>
  <c r="M652" i="1"/>
  <c r="L652" i="1"/>
  <c r="K652" i="1"/>
  <c r="J652" i="1"/>
  <c r="I652" i="1"/>
  <c r="AA652" i="1"/>
  <c r="Z652" i="1"/>
  <c r="V651" i="1"/>
  <c r="U651" i="1"/>
  <c r="T651" i="1"/>
  <c r="S651" i="1"/>
  <c r="R651" i="1"/>
  <c r="Q651" i="1"/>
  <c r="P651" i="1"/>
  <c r="O651" i="1"/>
  <c r="N651" i="1"/>
  <c r="M651" i="1"/>
  <c r="L651" i="1"/>
  <c r="K651" i="1"/>
  <c r="J651" i="1"/>
  <c r="I651" i="1"/>
  <c r="AA651" i="1"/>
  <c r="Z651" i="1"/>
  <c r="V650" i="1"/>
  <c r="U650" i="1"/>
  <c r="T650" i="1"/>
  <c r="S650" i="1"/>
  <c r="R650" i="1"/>
  <c r="Q650" i="1"/>
  <c r="P650" i="1"/>
  <c r="O650" i="1"/>
  <c r="N650" i="1"/>
  <c r="M650" i="1"/>
  <c r="L650" i="1"/>
  <c r="K650" i="1"/>
  <c r="J650" i="1"/>
  <c r="I650" i="1"/>
  <c r="AA650" i="1"/>
  <c r="Z650" i="1"/>
  <c r="V649" i="1"/>
  <c r="U649" i="1"/>
  <c r="T649" i="1"/>
  <c r="S649" i="1"/>
  <c r="R649" i="1"/>
  <c r="Q649" i="1"/>
  <c r="P649" i="1"/>
  <c r="O649" i="1"/>
  <c r="N649" i="1"/>
  <c r="M649" i="1"/>
  <c r="L649" i="1"/>
  <c r="K649" i="1"/>
  <c r="J649" i="1"/>
  <c r="I649" i="1"/>
  <c r="AA649" i="1"/>
  <c r="Z649" i="1"/>
  <c r="V648" i="1"/>
  <c r="U648" i="1"/>
  <c r="T648" i="1"/>
  <c r="S648" i="1"/>
  <c r="R648" i="1"/>
  <c r="Q648" i="1"/>
  <c r="P648" i="1"/>
  <c r="O648" i="1"/>
  <c r="N648" i="1"/>
  <c r="M648" i="1"/>
  <c r="L648" i="1"/>
  <c r="K648" i="1"/>
  <c r="J648" i="1"/>
  <c r="I648" i="1"/>
  <c r="AA648" i="1"/>
  <c r="Z648" i="1"/>
  <c r="V647" i="1"/>
  <c r="U647" i="1"/>
  <c r="T647" i="1"/>
  <c r="S647" i="1"/>
  <c r="R647" i="1"/>
  <c r="Q647" i="1"/>
  <c r="P647" i="1"/>
  <c r="O647" i="1"/>
  <c r="N647" i="1"/>
  <c r="M647" i="1"/>
  <c r="L647" i="1"/>
  <c r="K647" i="1"/>
  <c r="J647" i="1"/>
  <c r="I647" i="1"/>
  <c r="AA647" i="1"/>
  <c r="Z647" i="1"/>
  <c r="V646" i="1"/>
  <c r="U646" i="1"/>
  <c r="T646" i="1"/>
  <c r="S646" i="1"/>
  <c r="R646" i="1"/>
  <c r="Q646" i="1"/>
  <c r="P646" i="1"/>
  <c r="O646" i="1"/>
  <c r="N646" i="1"/>
  <c r="M646" i="1"/>
  <c r="L646" i="1"/>
  <c r="K646" i="1"/>
  <c r="J646" i="1"/>
  <c r="I646" i="1"/>
  <c r="AA646" i="1"/>
  <c r="Z646" i="1"/>
  <c r="V645" i="1"/>
  <c r="U645" i="1"/>
  <c r="T645" i="1"/>
  <c r="S645" i="1"/>
  <c r="R645" i="1"/>
  <c r="Q645" i="1"/>
  <c r="P645" i="1"/>
  <c r="O645" i="1"/>
  <c r="N645" i="1"/>
  <c r="M645" i="1"/>
  <c r="L645" i="1"/>
  <c r="K645" i="1"/>
  <c r="J645" i="1"/>
  <c r="I645" i="1"/>
  <c r="AA645" i="1"/>
  <c r="Z645" i="1"/>
  <c r="W644" i="1"/>
  <c r="V644" i="1"/>
  <c r="U644" i="1"/>
  <c r="T644" i="1"/>
  <c r="S644" i="1"/>
  <c r="R644" i="1"/>
  <c r="Q644" i="1"/>
  <c r="P644" i="1"/>
  <c r="O644" i="1"/>
  <c r="N644" i="1"/>
  <c r="M644" i="1"/>
  <c r="L644" i="1"/>
  <c r="K644" i="1"/>
  <c r="J644" i="1"/>
  <c r="I644" i="1"/>
  <c r="AA644" i="1"/>
  <c r="Z644" i="1"/>
  <c r="W643" i="1"/>
  <c r="V643" i="1"/>
  <c r="U643" i="1"/>
  <c r="T643" i="1"/>
  <c r="S643" i="1"/>
  <c r="R643" i="1"/>
  <c r="Q643" i="1"/>
  <c r="P643" i="1"/>
  <c r="O643" i="1"/>
  <c r="N643" i="1"/>
  <c r="M643" i="1"/>
  <c r="L643" i="1"/>
  <c r="K643" i="1"/>
  <c r="J643" i="1"/>
  <c r="I643" i="1"/>
  <c r="AA643" i="1"/>
  <c r="Z643" i="1"/>
  <c r="W642" i="1"/>
  <c r="V642" i="1"/>
  <c r="U642" i="1"/>
  <c r="T642" i="1"/>
  <c r="S642" i="1"/>
  <c r="R642" i="1"/>
  <c r="Q642" i="1"/>
  <c r="P642" i="1"/>
  <c r="O642" i="1"/>
  <c r="N642" i="1"/>
  <c r="M642" i="1"/>
  <c r="L642" i="1"/>
  <c r="K642" i="1"/>
  <c r="J642" i="1"/>
  <c r="I642" i="1"/>
  <c r="AA642" i="1"/>
  <c r="Z642" i="1"/>
  <c r="W641" i="1"/>
  <c r="V641" i="1"/>
  <c r="U641" i="1"/>
  <c r="T641" i="1"/>
  <c r="S641" i="1"/>
  <c r="R641" i="1"/>
  <c r="Q641" i="1"/>
  <c r="P641" i="1"/>
  <c r="O641" i="1"/>
  <c r="N641" i="1"/>
  <c r="M641" i="1"/>
  <c r="L641" i="1"/>
  <c r="K641" i="1"/>
  <c r="J641" i="1"/>
  <c r="I641" i="1"/>
  <c r="AA641" i="1"/>
  <c r="Z641" i="1"/>
  <c r="W640" i="1"/>
  <c r="V640" i="1"/>
  <c r="U640" i="1"/>
  <c r="T640" i="1"/>
  <c r="S640" i="1"/>
  <c r="R640" i="1"/>
  <c r="Q640" i="1"/>
  <c r="P640" i="1"/>
  <c r="O640" i="1"/>
  <c r="N640" i="1"/>
  <c r="M640" i="1"/>
  <c r="L640" i="1"/>
  <c r="K640" i="1"/>
  <c r="J640" i="1"/>
  <c r="I640" i="1"/>
  <c r="AA640" i="1"/>
  <c r="Z640" i="1"/>
  <c r="W639" i="1"/>
  <c r="V639" i="1"/>
  <c r="U639" i="1"/>
  <c r="T639" i="1"/>
  <c r="S639" i="1"/>
  <c r="R639" i="1"/>
  <c r="Q639" i="1"/>
  <c r="P639" i="1"/>
  <c r="O639" i="1"/>
  <c r="N639" i="1"/>
  <c r="M639" i="1"/>
  <c r="L639" i="1"/>
  <c r="K639" i="1"/>
  <c r="J639" i="1"/>
  <c r="I639" i="1"/>
  <c r="AA639" i="1"/>
  <c r="Z639" i="1"/>
  <c r="W638" i="1"/>
  <c r="V638" i="1"/>
  <c r="U638" i="1"/>
  <c r="T638" i="1"/>
  <c r="S638" i="1"/>
  <c r="R638" i="1"/>
  <c r="Q638" i="1"/>
  <c r="P638" i="1"/>
  <c r="O638" i="1"/>
  <c r="N638" i="1"/>
  <c r="M638" i="1"/>
  <c r="L638" i="1"/>
  <c r="K638" i="1"/>
  <c r="J638" i="1"/>
  <c r="I638" i="1"/>
  <c r="AA638" i="1"/>
  <c r="Z638" i="1"/>
  <c r="W637" i="1"/>
  <c r="V637" i="1"/>
  <c r="U637" i="1"/>
  <c r="T637" i="1"/>
  <c r="S637" i="1"/>
  <c r="R637" i="1"/>
  <c r="Q637" i="1"/>
  <c r="P637" i="1"/>
  <c r="O637" i="1"/>
  <c r="N637" i="1"/>
  <c r="M637" i="1"/>
  <c r="L637" i="1"/>
  <c r="K637" i="1"/>
  <c r="J637" i="1"/>
  <c r="I637" i="1"/>
  <c r="AA637" i="1"/>
  <c r="Z637" i="1"/>
  <c r="W636" i="1"/>
  <c r="V636" i="1"/>
  <c r="U636" i="1"/>
  <c r="T636" i="1"/>
  <c r="S636" i="1"/>
  <c r="R636" i="1"/>
  <c r="Q636" i="1"/>
  <c r="P636" i="1"/>
  <c r="O636" i="1"/>
  <c r="N636" i="1"/>
  <c r="M636" i="1"/>
  <c r="L636" i="1"/>
  <c r="K636" i="1"/>
  <c r="J636" i="1"/>
  <c r="I636" i="1"/>
  <c r="AA636" i="1"/>
  <c r="Z636" i="1"/>
  <c r="W635" i="1"/>
  <c r="V635" i="1"/>
  <c r="U635" i="1"/>
  <c r="T635" i="1"/>
  <c r="S635" i="1"/>
  <c r="R635" i="1"/>
  <c r="Q635" i="1"/>
  <c r="P635" i="1"/>
  <c r="O635" i="1"/>
  <c r="N635" i="1"/>
  <c r="M635" i="1"/>
  <c r="L635" i="1"/>
  <c r="K635" i="1"/>
  <c r="J635" i="1"/>
  <c r="I635" i="1"/>
  <c r="AA635" i="1"/>
  <c r="Z635" i="1"/>
  <c r="W634" i="1"/>
  <c r="V634" i="1"/>
  <c r="U634" i="1"/>
  <c r="T634" i="1"/>
  <c r="S634" i="1"/>
  <c r="R634" i="1"/>
  <c r="Q634" i="1"/>
  <c r="P634" i="1"/>
  <c r="O634" i="1"/>
  <c r="N634" i="1"/>
  <c r="M634" i="1"/>
  <c r="L634" i="1"/>
  <c r="K634" i="1"/>
  <c r="J634" i="1"/>
  <c r="I634" i="1"/>
  <c r="AA634" i="1"/>
  <c r="Z634" i="1"/>
  <c r="V633" i="1"/>
  <c r="U633" i="1"/>
  <c r="T633" i="1"/>
  <c r="S633" i="1"/>
  <c r="R633" i="1"/>
  <c r="Q633" i="1"/>
  <c r="P633" i="1"/>
  <c r="O633" i="1"/>
  <c r="N633" i="1"/>
  <c r="M633" i="1"/>
  <c r="L633" i="1"/>
  <c r="K633" i="1"/>
  <c r="J633" i="1"/>
  <c r="I633" i="1"/>
  <c r="AA633" i="1"/>
  <c r="Z633" i="1"/>
  <c r="V632" i="1"/>
  <c r="U632" i="1"/>
  <c r="T632" i="1"/>
  <c r="S632" i="1"/>
  <c r="R632" i="1"/>
  <c r="Q632" i="1"/>
  <c r="P632" i="1"/>
  <c r="O632" i="1"/>
  <c r="N632" i="1"/>
  <c r="M632" i="1"/>
  <c r="L632" i="1"/>
  <c r="K632" i="1"/>
  <c r="J632" i="1"/>
  <c r="I632" i="1"/>
  <c r="AA632" i="1"/>
  <c r="Z632" i="1"/>
  <c r="V631" i="1"/>
  <c r="U631" i="1"/>
  <c r="T631" i="1"/>
  <c r="S631" i="1"/>
  <c r="R631" i="1"/>
  <c r="Q631" i="1"/>
  <c r="P631" i="1"/>
  <c r="O631" i="1"/>
  <c r="N631" i="1"/>
  <c r="M631" i="1"/>
  <c r="L631" i="1"/>
  <c r="K631" i="1"/>
  <c r="J631" i="1"/>
  <c r="I631" i="1"/>
  <c r="AA631" i="1"/>
  <c r="Z631" i="1"/>
  <c r="V630" i="1"/>
  <c r="U630" i="1"/>
  <c r="T630" i="1"/>
  <c r="S630" i="1"/>
  <c r="R630" i="1"/>
  <c r="Q630" i="1"/>
  <c r="P630" i="1"/>
  <c r="O630" i="1"/>
  <c r="N630" i="1"/>
  <c r="M630" i="1"/>
  <c r="L630" i="1"/>
  <c r="K630" i="1"/>
  <c r="J630" i="1"/>
  <c r="I630" i="1"/>
  <c r="AA630" i="1"/>
  <c r="Z630" i="1"/>
  <c r="V629" i="1"/>
  <c r="U629" i="1"/>
  <c r="T629" i="1"/>
  <c r="S629" i="1"/>
  <c r="R629" i="1"/>
  <c r="Q629" i="1"/>
  <c r="P629" i="1"/>
  <c r="O629" i="1"/>
  <c r="N629" i="1"/>
  <c r="M629" i="1"/>
  <c r="L629" i="1"/>
  <c r="K629" i="1"/>
  <c r="J629" i="1"/>
  <c r="I629" i="1"/>
  <c r="AA629" i="1"/>
  <c r="Z629" i="1"/>
  <c r="V628" i="1"/>
  <c r="U628" i="1"/>
  <c r="T628" i="1"/>
  <c r="S628" i="1"/>
  <c r="R628" i="1"/>
  <c r="Q628" i="1"/>
  <c r="P628" i="1"/>
  <c r="O628" i="1"/>
  <c r="N628" i="1"/>
  <c r="M628" i="1"/>
  <c r="L628" i="1"/>
  <c r="K628" i="1"/>
  <c r="J628" i="1"/>
  <c r="I628" i="1"/>
  <c r="AA628" i="1"/>
  <c r="Z628" i="1"/>
  <c r="V627" i="1"/>
  <c r="U627" i="1"/>
  <c r="T627" i="1"/>
  <c r="S627" i="1"/>
  <c r="R627" i="1"/>
  <c r="Q627" i="1"/>
  <c r="P627" i="1"/>
  <c r="O627" i="1"/>
  <c r="N627" i="1"/>
  <c r="M627" i="1"/>
  <c r="L627" i="1"/>
  <c r="K627" i="1"/>
  <c r="J627" i="1"/>
  <c r="I627" i="1"/>
  <c r="AA627" i="1"/>
  <c r="Z627" i="1"/>
  <c r="V626" i="1"/>
  <c r="U626" i="1"/>
  <c r="T626" i="1"/>
  <c r="S626" i="1"/>
  <c r="R626" i="1"/>
  <c r="Q626" i="1"/>
  <c r="P626" i="1"/>
  <c r="O626" i="1"/>
  <c r="N626" i="1"/>
  <c r="M626" i="1"/>
  <c r="L626" i="1"/>
  <c r="K626" i="1"/>
  <c r="J626" i="1"/>
  <c r="I626" i="1"/>
  <c r="AA626" i="1"/>
  <c r="Z626" i="1"/>
  <c r="W625" i="1"/>
  <c r="V625" i="1"/>
  <c r="U625" i="1"/>
  <c r="T625" i="1"/>
  <c r="S625" i="1"/>
  <c r="R625" i="1"/>
  <c r="Q625" i="1"/>
  <c r="P625" i="1"/>
  <c r="O625" i="1"/>
  <c r="N625" i="1"/>
  <c r="M625" i="1"/>
  <c r="L625" i="1"/>
  <c r="K625" i="1"/>
  <c r="J625" i="1"/>
  <c r="I625" i="1"/>
  <c r="AA625" i="1"/>
  <c r="Z625" i="1"/>
  <c r="W624" i="1"/>
  <c r="V624" i="1"/>
  <c r="U624" i="1"/>
  <c r="T624" i="1"/>
  <c r="S624" i="1"/>
  <c r="R624" i="1"/>
  <c r="Q624" i="1"/>
  <c r="P624" i="1"/>
  <c r="O624" i="1"/>
  <c r="N624" i="1"/>
  <c r="M624" i="1"/>
  <c r="L624" i="1"/>
  <c r="K624" i="1"/>
  <c r="J624" i="1"/>
  <c r="I624" i="1"/>
  <c r="AA624" i="1"/>
  <c r="Z624" i="1"/>
  <c r="W623" i="1"/>
  <c r="V623" i="1"/>
  <c r="U623" i="1"/>
  <c r="T623" i="1"/>
  <c r="S623" i="1"/>
  <c r="R623" i="1"/>
  <c r="Q623" i="1"/>
  <c r="P623" i="1"/>
  <c r="O623" i="1"/>
  <c r="N623" i="1"/>
  <c r="M623" i="1"/>
  <c r="L623" i="1"/>
  <c r="K623" i="1"/>
  <c r="J623" i="1"/>
  <c r="I623" i="1"/>
  <c r="AA623" i="1"/>
  <c r="Z623" i="1"/>
  <c r="W622" i="1"/>
  <c r="V622" i="1"/>
  <c r="U622" i="1"/>
  <c r="T622" i="1"/>
  <c r="S622" i="1"/>
  <c r="R622" i="1"/>
  <c r="Q622" i="1"/>
  <c r="P622" i="1"/>
  <c r="O622" i="1"/>
  <c r="N622" i="1"/>
  <c r="M622" i="1"/>
  <c r="L622" i="1"/>
  <c r="K622" i="1"/>
  <c r="J622" i="1"/>
  <c r="I622" i="1"/>
  <c r="AA622" i="1"/>
  <c r="Z622" i="1"/>
  <c r="W621" i="1"/>
  <c r="V621" i="1"/>
  <c r="U621" i="1"/>
  <c r="T621" i="1"/>
  <c r="S621" i="1"/>
  <c r="R621" i="1"/>
  <c r="Q621" i="1"/>
  <c r="P621" i="1"/>
  <c r="O621" i="1"/>
  <c r="N621" i="1"/>
  <c r="M621" i="1"/>
  <c r="L621" i="1"/>
  <c r="K621" i="1"/>
  <c r="J621" i="1"/>
  <c r="I621" i="1"/>
  <c r="AA621" i="1"/>
  <c r="Z621" i="1"/>
  <c r="W620" i="1"/>
  <c r="V620" i="1"/>
  <c r="U620" i="1"/>
  <c r="T620" i="1"/>
  <c r="S620" i="1"/>
  <c r="R620" i="1"/>
  <c r="Q620" i="1"/>
  <c r="P620" i="1"/>
  <c r="O620" i="1"/>
  <c r="N620" i="1"/>
  <c r="M620" i="1"/>
  <c r="L620" i="1"/>
  <c r="K620" i="1"/>
  <c r="J620" i="1"/>
  <c r="I620" i="1"/>
  <c r="AA620" i="1"/>
  <c r="Z620" i="1"/>
  <c r="W619" i="1"/>
  <c r="V619" i="1"/>
  <c r="U619" i="1"/>
  <c r="T619" i="1"/>
  <c r="S619" i="1"/>
  <c r="R619" i="1"/>
  <c r="Q619" i="1"/>
  <c r="P619" i="1"/>
  <c r="O619" i="1"/>
  <c r="N619" i="1"/>
  <c r="M619" i="1"/>
  <c r="L619" i="1"/>
  <c r="K619" i="1"/>
  <c r="J619" i="1"/>
  <c r="I619" i="1"/>
  <c r="AA619" i="1"/>
  <c r="Z619" i="1"/>
  <c r="W618" i="1"/>
  <c r="V618" i="1"/>
  <c r="U618" i="1"/>
  <c r="T618" i="1"/>
  <c r="S618" i="1"/>
  <c r="R618" i="1"/>
  <c r="Q618" i="1"/>
  <c r="P618" i="1"/>
  <c r="O618" i="1"/>
  <c r="N618" i="1"/>
  <c r="M618" i="1"/>
  <c r="L618" i="1"/>
  <c r="K618" i="1"/>
  <c r="J618" i="1"/>
  <c r="I618" i="1"/>
  <c r="AA618" i="1"/>
  <c r="Z618" i="1"/>
  <c r="W617" i="1"/>
  <c r="V617" i="1"/>
  <c r="U617" i="1"/>
  <c r="T617" i="1"/>
  <c r="S617" i="1"/>
  <c r="R617" i="1"/>
  <c r="Q617" i="1"/>
  <c r="P617" i="1"/>
  <c r="O617" i="1"/>
  <c r="N617" i="1"/>
  <c r="M617" i="1"/>
  <c r="L617" i="1"/>
  <c r="K617" i="1"/>
  <c r="J617" i="1"/>
  <c r="I617" i="1"/>
  <c r="AA617" i="1"/>
  <c r="Z617" i="1"/>
  <c r="W616" i="1"/>
  <c r="V616" i="1"/>
  <c r="U616" i="1"/>
  <c r="T616" i="1"/>
  <c r="S616" i="1"/>
  <c r="R616" i="1"/>
  <c r="Q616" i="1"/>
  <c r="P616" i="1"/>
  <c r="O616" i="1"/>
  <c r="N616" i="1"/>
  <c r="M616" i="1"/>
  <c r="L616" i="1"/>
  <c r="K616" i="1"/>
  <c r="J616" i="1"/>
  <c r="I616" i="1"/>
  <c r="AA616" i="1"/>
  <c r="Z616" i="1"/>
  <c r="W615" i="1"/>
  <c r="V615" i="1"/>
  <c r="U615" i="1"/>
  <c r="T615" i="1"/>
  <c r="S615" i="1"/>
  <c r="R615" i="1"/>
  <c r="Q615" i="1"/>
  <c r="P615" i="1"/>
  <c r="O615" i="1"/>
  <c r="N615" i="1"/>
  <c r="M615" i="1"/>
  <c r="L615" i="1"/>
  <c r="K615" i="1"/>
  <c r="J615" i="1"/>
  <c r="I615" i="1"/>
  <c r="AA615" i="1"/>
  <c r="Z615" i="1"/>
  <c r="W614" i="1"/>
  <c r="V614" i="1"/>
  <c r="U614" i="1"/>
  <c r="T614" i="1"/>
  <c r="S614" i="1"/>
  <c r="R614" i="1"/>
  <c r="Q614" i="1"/>
  <c r="P614" i="1"/>
  <c r="O614" i="1"/>
  <c r="N614" i="1"/>
  <c r="M614" i="1"/>
  <c r="L614" i="1"/>
  <c r="K614" i="1"/>
  <c r="J614" i="1"/>
  <c r="I614" i="1"/>
  <c r="AA614" i="1"/>
  <c r="Z614" i="1"/>
  <c r="W613" i="1"/>
  <c r="V613" i="1"/>
  <c r="U613" i="1"/>
  <c r="T613" i="1"/>
  <c r="S613" i="1"/>
  <c r="R613" i="1"/>
  <c r="Q613" i="1"/>
  <c r="P613" i="1"/>
  <c r="O613" i="1"/>
  <c r="N613" i="1"/>
  <c r="M613" i="1"/>
  <c r="L613" i="1"/>
  <c r="K613" i="1"/>
  <c r="J613" i="1"/>
  <c r="I613" i="1"/>
  <c r="AA613" i="1"/>
  <c r="Z613" i="1"/>
  <c r="V612" i="1"/>
  <c r="U612" i="1"/>
  <c r="T612" i="1"/>
  <c r="S612" i="1"/>
  <c r="R612" i="1"/>
  <c r="Q612" i="1"/>
  <c r="P612" i="1"/>
  <c r="O612" i="1"/>
  <c r="N612" i="1"/>
  <c r="M612" i="1"/>
  <c r="L612" i="1"/>
  <c r="K612" i="1"/>
  <c r="J612" i="1"/>
  <c r="I612" i="1"/>
  <c r="AA612" i="1"/>
  <c r="Z612" i="1"/>
  <c r="V611" i="1"/>
  <c r="U611" i="1"/>
  <c r="T611" i="1"/>
  <c r="S611" i="1"/>
  <c r="R611" i="1"/>
  <c r="Q611" i="1"/>
  <c r="P611" i="1"/>
  <c r="O611" i="1"/>
  <c r="N611" i="1"/>
  <c r="M611" i="1"/>
  <c r="L611" i="1"/>
  <c r="K611" i="1"/>
  <c r="J611" i="1"/>
  <c r="I611" i="1"/>
  <c r="AA611" i="1"/>
  <c r="Z611" i="1"/>
  <c r="V610" i="1"/>
  <c r="U610" i="1"/>
  <c r="T610" i="1"/>
  <c r="S610" i="1"/>
  <c r="R610" i="1"/>
  <c r="Q610" i="1"/>
  <c r="P610" i="1"/>
  <c r="O610" i="1"/>
  <c r="N610" i="1"/>
  <c r="M610" i="1"/>
  <c r="L610" i="1"/>
  <c r="K610" i="1"/>
  <c r="J610" i="1"/>
  <c r="I610" i="1"/>
  <c r="AA610" i="1"/>
  <c r="Z610" i="1"/>
  <c r="V609" i="1"/>
  <c r="U609" i="1"/>
  <c r="T609" i="1"/>
  <c r="S609" i="1"/>
  <c r="R609" i="1"/>
  <c r="Q609" i="1"/>
  <c r="P609" i="1"/>
  <c r="O609" i="1"/>
  <c r="N609" i="1"/>
  <c r="M609" i="1"/>
  <c r="L609" i="1"/>
  <c r="K609" i="1"/>
  <c r="J609" i="1"/>
  <c r="I609" i="1"/>
  <c r="AA609" i="1"/>
  <c r="Z609" i="1"/>
  <c r="V608" i="1"/>
  <c r="U608" i="1"/>
  <c r="T608" i="1"/>
  <c r="S608" i="1"/>
  <c r="R608" i="1"/>
  <c r="Q608" i="1"/>
  <c r="P608" i="1"/>
  <c r="O608" i="1"/>
  <c r="N608" i="1"/>
  <c r="M608" i="1"/>
  <c r="L608" i="1"/>
  <c r="K608" i="1"/>
  <c r="J608" i="1"/>
  <c r="I608" i="1"/>
  <c r="AA608" i="1"/>
  <c r="Z608" i="1"/>
  <c r="V607" i="1"/>
  <c r="U607" i="1"/>
  <c r="T607" i="1"/>
  <c r="S607" i="1"/>
  <c r="R607" i="1"/>
  <c r="Q607" i="1"/>
  <c r="P607" i="1"/>
  <c r="O607" i="1"/>
  <c r="N607" i="1"/>
  <c r="M607" i="1"/>
  <c r="L607" i="1"/>
  <c r="K607" i="1"/>
  <c r="J607" i="1"/>
  <c r="I607" i="1"/>
  <c r="AA607" i="1"/>
  <c r="Z607" i="1"/>
  <c r="V606" i="1"/>
  <c r="U606" i="1"/>
  <c r="T606" i="1"/>
  <c r="S606" i="1"/>
  <c r="R606" i="1"/>
  <c r="Q606" i="1"/>
  <c r="P606" i="1"/>
  <c r="O606" i="1"/>
  <c r="N606" i="1"/>
  <c r="M606" i="1"/>
  <c r="L606" i="1"/>
  <c r="K606" i="1"/>
  <c r="J606" i="1"/>
  <c r="I606" i="1"/>
  <c r="AA606" i="1"/>
  <c r="Z606" i="1"/>
  <c r="V605" i="1"/>
  <c r="U605" i="1"/>
  <c r="T605" i="1"/>
  <c r="S605" i="1"/>
  <c r="R605" i="1"/>
  <c r="Q605" i="1"/>
  <c r="P605" i="1"/>
  <c r="O605" i="1"/>
  <c r="N605" i="1"/>
  <c r="M605" i="1"/>
  <c r="L605" i="1"/>
  <c r="K605" i="1"/>
  <c r="J605" i="1"/>
  <c r="I605" i="1"/>
  <c r="AA605" i="1"/>
  <c r="Z605" i="1"/>
  <c r="W604" i="1"/>
  <c r="V604" i="1"/>
  <c r="U604" i="1"/>
  <c r="T604" i="1"/>
  <c r="S604" i="1"/>
  <c r="R604" i="1"/>
  <c r="Q604" i="1"/>
  <c r="P604" i="1"/>
  <c r="O604" i="1"/>
  <c r="N604" i="1"/>
  <c r="M604" i="1"/>
  <c r="L604" i="1"/>
  <c r="K604" i="1"/>
  <c r="J604" i="1"/>
  <c r="I604" i="1"/>
  <c r="AA604" i="1"/>
  <c r="Z604" i="1"/>
  <c r="W603" i="1"/>
  <c r="V603" i="1"/>
  <c r="U603" i="1"/>
  <c r="T603" i="1"/>
  <c r="S603" i="1"/>
  <c r="R603" i="1"/>
  <c r="Q603" i="1"/>
  <c r="P603" i="1"/>
  <c r="O603" i="1"/>
  <c r="N603" i="1"/>
  <c r="M603" i="1"/>
  <c r="L603" i="1"/>
  <c r="K603" i="1"/>
  <c r="J603" i="1"/>
  <c r="I603" i="1"/>
  <c r="AA603" i="1"/>
  <c r="Z603" i="1"/>
  <c r="W602" i="1"/>
  <c r="V602" i="1"/>
  <c r="U602" i="1"/>
  <c r="T602" i="1"/>
  <c r="S602" i="1"/>
  <c r="R602" i="1"/>
  <c r="Q602" i="1"/>
  <c r="P602" i="1"/>
  <c r="O602" i="1"/>
  <c r="N602" i="1"/>
  <c r="M602" i="1"/>
  <c r="L602" i="1"/>
  <c r="K602" i="1"/>
  <c r="J602" i="1"/>
  <c r="I602" i="1"/>
  <c r="AA602" i="1"/>
  <c r="Z602" i="1"/>
  <c r="W601" i="1"/>
  <c r="V601" i="1"/>
  <c r="U601" i="1"/>
  <c r="T601" i="1"/>
  <c r="S601" i="1"/>
  <c r="R601" i="1"/>
  <c r="Q601" i="1"/>
  <c r="P601" i="1"/>
  <c r="O601" i="1"/>
  <c r="N601" i="1"/>
  <c r="M601" i="1"/>
  <c r="L601" i="1"/>
  <c r="K601" i="1"/>
  <c r="J601" i="1"/>
  <c r="I601" i="1"/>
  <c r="AA601" i="1"/>
  <c r="Z601" i="1"/>
  <c r="W600" i="1"/>
  <c r="V600" i="1"/>
  <c r="U600" i="1"/>
  <c r="T600" i="1"/>
  <c r="S600" i="1"/>
  <c r="R600" i="1"/>
  <c r="Q600" i="1"/>
  <c r="P600" i="1"/>
  <c r="O600" i="1"/>
  <c r="N600" i="1"/>
  <c r="M600" i="1"/>
  <c r="L600" i="1"/>
  <c r="K600" i="1"/>
  <c r="J600" i="1"/>
  <c r="I600" i="1"/>
  <c r="AA600" i="1"/>
  <c r="Z600" i="1"/>
  <c r="W599" i="1"/>
  <c r="V599" i="1"/>
  <c r="U599" i="1"/>
  <c r="T599" i="1"/>
  <c r="S599" i="1"/>
  <c r="R599" i="1"/>
  <c r="Q599" i="1"/>
  <c r="P599" i="1"/>
  <c r="O599" i="1"/>
  <c r="N599" i="1"/>
  <c r="M599" i="1"/>
  <c r="L599" i="1"/>
  <c r="K599" i="1"/>
  <c r="J599" i="1"/>
  <c r="I599" i="1"/>
  <c r="AA599" i="1"/>
  <c r="Z599" i="1"/>
  <c r="W598" i="1"/>
  <c r="V598" i="1"/>
  <c r="U598" i="1"/>
  <c r="T598" i="1"/>
  <c r="S598" i="1"/>
  <c r="R598" i="1"/>
  <c r="Q598" i="1"/>
  <c r="P598" i="1"/>
  <c r="O598" i="1"/>
  <c r="N598" i="1"/>
  <c r="M598" i="1"/>
  <c r="L598" i="1"/>
  <c r="K598" i="1"/>
  <c r="J598" i="1"/>
  <c r="I598" i="1"/>
  <c r="AA598" i="1"/>
  <c r="Z598" i="1"/>
  <c r="W597" i="1"/>
  <c r="V597" i="1"/>
  <c r="U597" i="1"/>
  <c r="T597" i="1"/>
  <c r="S597" i="1"/>
  <c r="R597" i="1"/>
  <c r="Q597" i="1"/>
  <c r="P597" i="1"/>
  <c r="O597" i="1"/>
  <c r="N597" i="1"/>
  <c r="M597" i="1"/>
  <c r="L597" i="1"/>
  <c r="K597" i="1"/>
  <c r="J597" i="1"/>
  <c r="I597" i="1"/>
  <c r="AA597" i="1"/>
  <c r="Z597" i="1"/>
  <c r="W596" i="1"/>
  <c r="V596" i="1"/>
  <c r="U596" i="1"/>
  <c r="T596" i="1"/>
  <c r="S596" i="1"/>
  <c r="R596" i="1"/>
  <c r="Q596" i="1"/>
  <c r="P596" i="1"/>
  <c r="O596" i="1"/>
  <c r="N596" i="1"/>
  <c r="M596" i="1"/>
  <c r="L596" i="1"/>
  <c r="K596" i="1"/>
  <c r="J596" i="1"/>
  <c r="I596" i="1"/>
  <c r="AA596" i="1"/>
  <c r="Z596" i="1"/>
  <c r="W595" i="1"/>
  <c r="V595" i="1"/>
  <c r="U595" i="1"/>
  <c r="T595" i="1"/>
  <c r="S595" i="1"/>
  <c r="R595" i="1"/>
  <c r="Q595" i="1"/>
  <c r="P595" i="1"/>
  <c r="O595" i="1"/>
  <c r="N595" i="1"/>
  <c r="M595" i="1"/>
  <c r="L595" i="1"/>
  <c r="K595" i="1"/>
  <c r="J595" i="1"/>
  <c r="I595" i="1"/>
  <c r="AA595" i="1"/>
  <c r="Z595" i="1"/>
  <c r="W594" i="1"/>
  <c r="V594" i="1"/>
  <c r="U594" i="1"/>
  <c r="T594" i="1"/>
  <c r="S594" i="1"/>
  <c r="R594" i="1"/>
  <c r="Q594" i="1"/>
  <c r="P594" i="1"/>
  <c r="O594" i="1"/>
  <c r="N594" i="1"/>
  <c r="M594" i="1"/>
  <c r="L594" i="1"/>
  <c r="K594" i="1"/>
  <c r="J594" i="1"/>
  <c r="I594" i="1"/>
  <c r="AA594" i="1"/>
  <c r="Z594" i="1"/>
  <c r="W593" i="1"/>
  <c r="V593" i="1"/>
  <c r="U593" i="1"/>
  <c r="T593" i="1"/>
  <c r="S593" i="1"/>
  <c r="R593" i="1"/>
  <c r="Q593" i="1"/>
  <c r="P593" i="1"/>
  <c r="O593" i="1"/>
  <c r="N593" i="1"/>
  <c r="M593" i="1"/>
  <c r="L593" i="1"/>
  <c r="K593" i="1"/>
  <c r="J593" i="1"/>
  <c r="I593" i="1"/>
  <c r="AA593" i="1"/>
  <c r="Z593" i="1"/>
  <c r="W592" i="1"/>
  <c r="V592" i="1"/>
  <c r="U592" i="1"/>
  <c r="T592" i="1"/>
  <c r="S592" i="1"/>
  <c r="R592" i="1"/>
  <c r="Q592" i="1"/>
  <c r="P592" i="1"/>
  <c r="O592" i="1"/>
  <c r="N592" i="1"/>
  <c r="M592" i="1"/>
  <c r="L592" i="1"/>
  <c r="K592" i="1"/>
  <c r="J592" i="1"/>
  <c r="I592" i="1"/>
  <c r="AA592" i="1"/>
  <c r="Z592" i="1"/>
  <c r="W591" i="1"/>
  <c r="V591" i="1"/>
  <c r="U591" i="1"/>
  <c r="T591" i="1"/>
  <c r="S591" i="1"/>
  <c r="R591" i="1"/>
  <c r="Q591" i="1"/>
  <c r="P591" i="1"/>
  <c r="O591" i="1"/>
  <c r="N591" i="1"/>
  <c r="M591" i="1"/>
  <c r="L591" i="1"/>
  <c r="K591" i="1"/>
  <c r="J591" i="1"/>
  <c r="I591" i="1"/>
  <c r="AA591" i="1"/>
  <c r="Z591" i="1"/>
  <c r="W590" i="1"/>
  <c r="V590" i="1"/>
  <c r="U590" i="1"/>
  <c r="T590" i="1"/>
  <c r="S590" i="1"/>
  <c r="R590" i="1"/>
  <c r="Q590" i="1"/>
  <c r="P590" i="1"/>
  <c r="O590" i="1"/>
  <c r="N590" i="1"/>
  <c r="M590" i="1"/>
  <c r="L590" i="1"/>
  <c r="K590" i="1"/>
  <c r="J590" i="1"/>
  <c r="I590" i="1"/>
  <c r="AA590" i="1"/>
  <c r="Z590" i="1"/>
  <c r="W589" i="1"/>
  <c r="V589" i="1"/>
  <c r="U589" i="1"/>
  <c r="T589" i="1"/>
  <c r="S589" i="1"/>
  <c r="R589" i="1"/>
  <c r="Q589" i="1"/>
  <c r="P589" i="1"/>
  <c r="O589" i="1"/>
  <c r="N589" i="1"/>
  <c r="M589" i="1"/>
  <c r="L589" i="1"/>
  <c r="K589" i="1"/>
  <c r="J589" i="1"/>
  <c r="I589" i="1"/>
  <c r="AA589" i="1"/>
  <c r="Z589" i="1"/>
  <c r="V588" i="1"/>
  <c r="U588" i="1"/>
  <c r="T588" i="1"/>
  <c r="S588" i="1"/>
  <c r="R588" i="1"/>
  <c r="Q588" i="1"/>
  <c r="P588" i="1"/>
  <c r="O588" i="1"/>
  <c r="N588" i="1"/>
  <c r="M588" i="1"/>
  <c r="L588" i="1"/>
  <c r="K588" i="1"/>
  <c r="J588" i="1"/>
  <c r="I588" i="1"/>
  <c r="AA588" i="1"/>
  <c r="Z588" i="1"/>
  <c r="V587" i="1"/>
  <c r="U587" i="1"/>
  <c r="T587" i="1"/>
  <c r="S587" i="1"/>
  <c r="R587" i="1"/>
  <c r="Q587" i="1"/>
  <c r="P587" i="1"/>
  <c r="O587" i="1"/>
  <c r="N587" i="1"/>
  <c r="M587" i="1"/>
  <c r="L587" i="1"/>
  <c r="K587" i="1"/>
  <c r="J587" i="1"/>
  <c r="I587" i="1"/>
  <c r="AA587" i="1"/>
  <c r="Z587" i="1"/>
  <c r="V586" i="1"/>
  <c r="U586" i="1"/>
  <c r="T586" i="1"/>
  <c r="S586" i="1"/>
  <c r="R586" i="1"/>
  <c r="Q586" i="1"/>
  <c r="P586" i="1"/>
  <c r="O586" i="1"/>
  <c r="N586" i="1"/>
  <c r="M586" i="1"/>
  <c r="L586" i="1"/>
  <c r="K586" i="1"/>
  <c r="J586" i="1"/>
  <c r="I586" i="1"/>
  <c r="AA586" i="1"/>
  <c r="Z586" i="1"/>
  <c r="V585" i="1"/>
  <c r="U585" i="1"/>
  <c r="T585" i="1"/>
  <c r="S585" i="1"/>
  <c r="R585" i="1"/>
  <c r="Q585" i="1"/>
  <c r="P585" i="1"/>
  <c r="O585" i="1"/>
  <c r="N585" i="1"/>
  <c r="M585" i="1"/>
  <c r="L585" i="1"/>
  <c r="K585" i="1"/>
  <c r="J585" i="1"/>
  <c r="I585" i="1"/>
  <c r="AA585" i="1"/>
  <c r="Z585" i="1"/>
  <c r="V584" i="1"/>
  <c r="U584" i="1"/>
  <c r="T584" i="1"/>
  <c r="S584" i="1"/>
  <c r="R584" i="1"/>
  <c r="Q584" i="1"/>
  <c r="P584" i="1"/>
  <c r="O584" i="1"/>
  <c r="N584" i="1"/>
  <c r="M584" i="1"/>
  <c r="L584" i="1"/>
  <c r="K584" i="1"/>
  <c r="J584" i="1"/>
  <c r="I584" i="1"/>
  <c r="AA584" i="1"/>
  <c r="Z584" i="1"/>
  <c r="V583" i="1"/>
  <c r="U583" i="1"/>
  <c r="T583" i="1"/>
  <c r="S583" i="1"/>
  <c r="R583" i="1"/>
  <c r="Q583" i="1"/>
  <c r="P583" i="1"/>
  <c r="O583" i="1"/>
  <c r="N583" i="1"/>
  <c r="M583" i="1"/>
  <c r="L583" i="1"/>
  <c r="K583" i="1"/>
  <c r="J583" i="1"/>
  <c r="I583" i="1"/>
  <c r="AA583" i="1"/>
  <c r="Z583" i="1"/>
  <c r="W582" i="1"/>
  <c r="V582" i="1"/>
  <c r="U582" i="1"/>
  <c r="T582" i="1"/>
  <c r="S582" i="1"/>
  <c r="R582" i="1"/>
  <c r="Q582" i="1"/>
  <c r="P582" i="1"/>
  <c r="O582" i="1"/>
  <c r="N582" i="1"/>
  <c r="M582" i="1"/>
  <c r="L582" i="1"/>
  <c r="K582" i="1"/>
  <c r="J582" i="1"/>
  <c r="I582" i="1"/>
  <c r="AA582" i="1"/>
  <c r="Z582" i="1"/>
  <c r="W581" i="1"/>
  <c r="V581" i="1"/>
  <c r="U581" i="1"/>
  <c r="T581" i="1"/>
  <c r="S581" i="1"/>
  <c r="R581" i="1"/>
  <c r="Q581" i="1"/>
  <c r="P581" i="1"/>
  <c r="O581" i="1"/>
  <c r="N581" i="1"/>
  <c r="M581" i="1"/>
  <c r="L581" i="1"/>
  <c r="K581" i="1"/>
  <c r="J581" i="1"/>
  <c r="I581" i="1"/>
  <c r="AA581" i="1"/>
  <c r="Z581" i="1"/>
  <c r="W580" i="1"/>
  <c r="V580" i="1"/>
  <c r="U580" i="1"/>
  <c r="T580" i="1"/>
  <c r="S580" i="1"/>
  <c r="R580" i="1"/>
  <c r="Q580" i="1"/>
  <c r="P580" i="1"/>
  <c r="O580" i="1"/>
  <c r="N580" i="1"/>
  <c r="M580" i="1"/>
  <c r="L580" i="1"/>
  <c r="K580" i="1"/>
  <c r="J580" i="1"/>
  <c r="I580" i="1"/>
  <c r="AA580" i="1"/>
  <c r="Z580" i="1"/>
  <c r="W579" i="1"/>
  <c r="V579" i="1"/>
  <c r="U579" i="1"/>
  <c r="T579" i="1"/>
  <c r="S579" i="1"/>
  <c r="R579" i="1"/>
  <c r="Q579" i="1"/>
  <c r="P579" i="1"/>
  <c r="O579" i="1"/>
  <c r="N579" i="1"/>
  <c r="M579" i="1"/>
  <c r="L579" i="1"/>
  <c r="K579" i="1"/>
  <c r="J579" i="1"/>
  <c r="I579" i="1"/>
  <c r="AA579" i="1"/>
  <c r="Z579" i="1"/>
  <c r="W578" i="1"/>
  <c r="V578" i="1"/>
  <c r="U578" i="1"/>
  <c r="T578" i="1"/>
  <c r="S578" i="1"/>
  <c r="R578" i="1"/>
  <c r="Q578" i="1"/>
  <c r="P578" i="1"/>
  <c r="O578" i="1"/>
  <c r="N578" i="1"/>
  <c r="M578" i="1"/>
  <c r="L578" i="1"/>
  <c r="K578" i="1"/>
  <c r="J578" i="1"/>
  <c r="I578" i="1"/>
  <c r="AA578" i="1"/>
  <c r="Z578" i="1"/>
  <c r="W577" i="1"/>
  <c r="V577" i="1"/>
  <c r="U577" i="1"/>
  <c r="T577" i="1"/>
  <c r="S577" i="1"/>
  <c r="R577" i="1"/>
  <c r="Q577" i="1"/>
  <c r="P577" i="1"/>
  <c r="O577" i="1"/>
  <c r="N577" i="1"/>
  <c r="M577" i="1"/>
  <c r="L577" i="1"/>
  <c r="K577" i="1"/>
  <c r="J577" i="1"/>
  <c r="I577" i="1"/>
  <c r="AA577" i="1"/>
  <c r="Z577" i="1"/>
  <c r="W576" i="1"/>
  <c r="V576" i="1"/>
  <c r="U576" i="1"/>
  <c r="T576" i="1"/>
  <c r="S576" i="1"/>
  <c r="R576" i="1"/>
  <c r="Q576" i="1"/>
  <c r="P576" i="1"/>
  <c r="O576" i="1"/>
  <c r="N576" i="1"/>
  <c r="M576" i="1"/>
  <c r="L576" i="1"/>
  <c r="K576" i="1"/>
  <c r="J576" i="1"/>
  <c r="I576" i="1"/>
  <c r="AA576" i="1"/>
  <c r="Z576" i="1"/>
  <c r="W575" i="1"/>
  <c r="V575" i="1"/>
  <c r="U575" i="1"/>
  <c r="T575" i="1"/>
  <c r="S575" i="1"/>
  <c r="R575" i="1"/>
  <c r="Q575" i="1"/>
  <c r="P575" i="1"/>
  <c r="O575" i="1"/>
  <c r="N575" i="1"/>
  <c r="M575" i="1"/>
  <c r="L575" i="1"/>
  <c r="K575" i="1"/>
  <c r="J575" i="1"/>
  <c r="I575" i="1"/>
  <c r="AA575" i="1"/>
  <c r="Z575" i="1"/>
  <c r="W574" i="1"/>
  <c r="V574" i="1"/>
  <c r="U574" i="1"/>
  <c r="T574" i="1"/>
  <c r="S574" i="1"/>
  <c r="R574" i="1"/>
  <c r="Q574" i="1"/>
  <c r="P574" i="1"/>
  <c r="O574" i="1"/>
  <c r="N574" i="1"/>
  <c r="M574" i="1"/>
  <c r="L574" i="1"/>
  <c r="K574" i="1"/>
  <c r="J574" i="1"/>
  <c r="I574" i="1"/>
  <c r="AA574" i="1"/>
  <c r="Z574" i="1"/>
  <c r="W573" i="1"/>
  <c r="V573" i="1"/>
  <c r="U573" i="1"/>
  <c r="T573" i="1"/>
  <c r="S573" i="1"/>
  <c r="R573" i="1"/>
  <c r="Q573" i="1"/>
  <c r="P573" i="1"/>
  <c r="O573" i="1"/>
  <c r="N573" i="1"/>
  <c r="M573" i="1"/>
  <c r="L573" i="1"/>
  <c r="K573" i="1"/>
  <c r="J573" i="1"/>
  <c r="I573" i="1"/>
  <c r="AA573" i="1"/>
  <c r="Z573" i="1"/>
  <c r="W572" i="1"/>
  <c r="V572" i="1"/>
  <c r="U572" i="1"/>
  <c r="T572" i="1"/>
  <c r="S572" i="1"/>
  <c r="R572" i="1"/>
  <c r="Q572" i="1"/>
  <c r="P572" i="1"/>
  <c r="O572" i="1"/>
  <c r="N572" i="1"/>
  <c r="M572" i="1"/>
  <c r="L572" i="1"/>
  <c r="K572" i="1"/>
  <c r="J572" i="1"/>
  <c r="I572" i="1"/>
  <c r="AA572" i="1"/>
  <c r="Z572" i="1"/>
  <c r="W571" i="1"/>
  <c r="V571" i="1"/>
  <c r="U571" i="1"/>
  <c r="T571" i="1"/>
  <c r="S571" i="1"/>
  <c r="R571" i="1"/>
  <c r="Q571" i="1"/>
  <c r="P571" i="1"/>
  <c r="O571" i="1"/>
  <c r="N571" i="1"/>
  <c r="M571" i="1"/>
  <c r="L571" i="1"/>
  <c r="K571" i="1"/>
  <c r="J571" i="1"/>
  <c r="I571" i="1"/>
  <c r="AA571" i="1"/>
  <c r="Z571" i="1"/>
  <c r="W570" i="1"/>
  <c r="V570" i="1"/>
  <c r="U570" i="1"/>
  <c r="T570" i="1"/>
  <c r="S570" i="1"/>
  <c r="R570" i="1"/>
  <c r="Q570" i="1"/>
  <c r="P570" i="1"/>
  <c r="O570" i="1"/>
  <c r="N570" i="1"/>
  <c r="M570" i="1"/>
  <c r="L570" i="1"/>
  <c r="K570" i="1"/>
  <c r="J570" i="1"/>
  <c r="I570" i="1"/>
  <c r="AA570" i="1"/>
  <c r="Z570" i="1"/>
  <c r="W569" i="1"/>
  <c r="V569" i="1"/>
  <c r="U569" i="1"/>
  <c r="T569" i="1"/>
  <c r="S569" i="1"/>
  <c r="R569" i="1"/>
  <c r="Q569" i="1"/>
  <c r="P569" i="1"/>
  <c r="O569" i="1"/>
  <c r="N569" i="1"/>
  <c r="M569" i="1"/>
  <c r="L569" i="1"/>
  <c r="K569" i="1"/>
  <c r="J569" i="1"/>
  <c r="I569" i="1"/>
  <c r="AA569" i="1"/>
  <c r="Z569" i="1"/>
  <c r="V568" i="1"/>
  <c r="U568" i="1"/>
  <c r="T568" i="1"/>
  <c r="S568" i="1"/>
  <c r="R568" i="1"/>
  <c r="Q568" i="1"/>
  <c r="P568" i="1"/>
  <c r="O568" i="1"/>
  <c r="N568" i="1"/>
  <c r="M568" i="1"/>
  <c r="L568" i="1"/>
  <c r="K568" i="1"/>
  <c r="J568" i="1"/>
  <c r="I568" i="1"/>
  <c r="AA568" i="1"/>
  <c r="Z568" i="1"/>
  <c r="V567" i="1"/>
  <c r="U567" i="1"/>
  <c r="T567" i="1"/>
  <c r="S567" i="1"/>
  <c r="R567" i="1"/>
  <c r="Q567" i="1"/>
  <c r="P567" i="1"/>
  <c r="O567" i="1"/>
  <c r="N567" i="1"/>
  <c r="M567" i="1"/>
  <c r="L567" i="1"/>
  <c r="K567" i="1"/>
  <c r="J567" i="1"/>
  <c r="I567" i="1"/>
  <c r="AA567" i="1"/>
  <c r="Z567" i="1"/>
  <c r="V566" i="1"/>
  <c r="U566" i="1"/>
  <c r="T566" i="1"/>
  <c r="S566" i="1"/>
  <c r="R566" i="1"/>
  <c r="Q566" i="1"/>
  <c r="P566" i="1"/>
  <c r="O566" i="1"/>
  <c r="N566" i="1"/>
  <c r="M566" i="1"/>
  <c r="L566" i="1"/>
  <c r="K566" i="1"/>
  <c r="J566" i="1"/>
  <c r="I566" i="1"/>
  <c r="AA566" i="1"/>
  <c r="Z566" i="1"/>
  <c r="V565" i="1"/>
  <c r="U565" i="1"/>
  <c r="T565" i="1"/>
  <c r="S565" i="1"/>
  <c r="R565" i="1"/>
  <c r="Q565" i="1"/>
  <c r="P565" i="1"/>
  <c r="O565" i="1"/>
  <c r="N565" i="1"/>
  <c r="M565" i="1"/>
  <c r="L565" i="1"/>
  <c r="K565" i="1"/>
  <c r="J565" i="1"/>
  <c r="I565" i="1"/>
  <c r="AA565" i="1"/>
  <c r="Z565" i="1"/>
  <c r="V564" i="1"/>
  <c r="U564" i="1"/>
  <c r="T564" i="1"/>
  <c r="S564" i="1"/>
  <c r="R564" i="1"/>
  <c r="Q564" i="1"/>
  <c r="P564" i="1"/>
  <c r="O564" i="1"/>
  <c r="N564" i="1"/>
  <c r="M564" i="1"/>
  <c r="L564" i="1"/>
  <c r="K564" i="1"/>
  <c r="J564" i="1"/>
  <c r="I564" i="1"/>
  <c r="AA564" i="1"/>
  <c r="Z564" i="1"/>
  <c r="W563" i="1"/>
  <c r="V563" i="1"/>
  <c r="U563" i="1"/>
  <c r="T563" i="1"/>
  <c r="S563" i="1"/>
  <c r="R563" i="1"/>
  <c r="Q563" i="1"/>
  <c r="P563" i="1"/>
  <c r="O563" i="1"/>
  <c r="N563" i="1"/>
  <c r="M563" i="1"/>
  <c r="L563" i="1"/>
  <c r="K563" i="1"/>
  <c r="J563" i="1"/>
  <c r="I563" i="1"/>
  <c r="AA563" i="1"/>
  <c r="Z563" i="1"/>
  <c r="W562" i="1"/>
  <c r="V562" i="1"/>
  <c r="U562" i="1"/>
  <c r="T562" i="1"/>
  <c r="S562" i="1"/>
  <c r="R562" i="1"/>
  <c r="Q562" i="1"/>
  <c r="P562" i="1"/>
  <c r="O562" i="1"/>
  <c r="N562" i="1"/>
  <c r="M562" i="1"/>
  <c r="L562" i="1"/>
  <c r="K562" i="1"/>
  <c r="J562" i="1"/>
  <c r="I562" i="1"/>
  <c r="AA562" i="1"/>
  <c r="Z562" i="1"/>
  <c r="W561" i="1"/>
  <c r="V561" i="1"/>
  <c r="U561" i="1"/>
  <c r="T561" i="1"/>
  <c r="S561" i="1"/>
  <c r="R561" i="1"/>
  <c r="Q561" i="1"/>
  <c r="P561" i="1"/>
  <c r="O561" i="1"/>
  <c r="N561" i="1"/>
  <c r="M561" i="1"/>
  <c r="L561" i="1"/>
  <c r="K561" i="1"/>
  <c r="J561" i="1"/>
  <c r="I561" i="1"/>
  <c r="AA561" i="1"/>
  <c r="Z561" i="1"/>
  <c r="W560" i="1"/>
  <c r="V560" i="1"/>
  <c r="U560" i="1"/>
  <c r="T560" i="1"/>
  <c r="S560" i="1"/>
  <c r="R560" i="1"/>
  <c r="Q560" i="1"/>
  <c r="P560" i="1"/>
  <c r="O560" i="1"/>
  <c r="N560" i="1"/>
  <c r="M560" i="1"/>
  <c r="L560" i="1"/>
  <c r="K560" i="1"/>
  <c r="J560" i="1"/>
  <c r="I560" i="1"/>
  <c r="AA560" i="1"/>
  <c r="Z560" i="1"/>
  <c r="W559" i="1"/>
  <c r="V559" i="1"/>
  <c r="U559" i="1"/>
  <c r="T559" i="1"/>
  <c r="S559" i="1"/>
  <c r="R559" i="1"/>
  <c r="Q559" i="1"/>
  <c r="P559" i="1"/>
  <c r="O559" i="1"/>
  <c r="N559" i="1"/>
  <c r="M559" i="1"/>
  <c r="L559" i="1"/>
  <c r="K559" i="1"/>
  <c r="J559" i="1"/>
  <c r="I559" i="1"/>
  <c r="AA559" i="1"/>
  <c r="Z559" i="1"/>
  <c r="W558" i="1"/>
  <c r="V558" i="1"/>
  <c r="U558" i="1"/>
  <c r="T558" i="1"/>
  <c r="S558" i="1"/>
  <c r="R558" i="1"/>
  <c r="Q558" i="1"/>
  <c r="P558" i="1"/>
  <c r="O558" i="1"/>
  <c r="N558" i="1"/>
  <c r="M558" i="1"/>
  <c r="L558" i="1"/>
  <c r="K558" i="1"/>
  <c r="J558" i="1"/>
  <c r="I558" i="1"/>
  <c r="AA558" i="1"/>
  <c r="Z558" i="1"/>
  <c r="W557" i="1"/>
  <c r="V557" i="1"/>
  <c r="U557" i="1"/>
  <c r="T557" i="1"/>
  <c r="S557" i="1"/>
  <c r="R557" i="1"/>
  <c r="Q557" i="1"/>
  <c r="P557" i="1"/>
  <c r="O557" i="1"/>
  <c r="N557" i="1"/>
  <c r="M557" i="1"/>
  <c r="L557" i="1"/>
  <c r="K557" i="1"/>
  <c r="J557" i="1"/>
  <c r="I557" i="1"/>
  <c r="AA557" i="1"/>
  <c r="Z557" i="1"/>
  <c r="W556" i="1"/>
  <c r="V556" i="1"/>
  <c r="U556" i="1"/>
  <c r="T556" i="1"/>
  <c r="S556" i="1"/>
  <c r="R556" i="1"/>
  <c r="Q556" i="1"/>
  <c r="P556" i="1"/>
  <c r="O556" i="1"/>
  <c r="N556" i="1"/>
  <c r="M556" i="1"/>
  <c r="L556" i="1"/>
  <c r="K556" i="1"/>
  <c r="J556" i="1"/>
  <c r="I556" i="1"/>
  <c r="AA556" i="1"/>
  <c r="Z556" i="1"/>
  <c r="W555" i="1"/>
  <c r="V555" i="1"/>
  <c r="U555" i="1"/>
  <c r="T555" i="1"/>
  <c r="S555" i="1"/>
  <c r="R555" i="1"/>
  <c r="Q555" i="1"/>
  <c r="P555" i="1"/>
  <c r="O555" i="1"/>
  <c r="N555" i="1"/>
  <c r="M555" i="1"/>
  <c r="L555" i="1"/>
  <c r="K555" i="1"/>
  <c r="J555" i="1"/>
  <c r="I555" i="1"/>
  <c r="AA555" i="1"/>
  <c r="Z555" i="1"/>
  <c r="W554" i="1"/>
  <c r="V554" i="1"/>
  <c r="U554" i="1"/>
  <c r="T554" i="1"/>
  <c r="S554" i="1"/>
  <c r="R554" i="1"/>
  <c r="Q554" i="1"/>
  <c r="P554" i="1"/>
  <c r="O554" i="1"/>
  <c r="N554" i="1"/>
  <c r="M554" i="1"/>
  <c r="L554" i="1"/>
  <c r="K554" i="1"/>
  <c r="J554" i="1"/>
  <c r="I554" i="1"/>
  <c r="AA554" i="1"/>
  <c r="Z554" i="1"/>
  <c r="W553" i="1"/>
  <c r="V553" i="1"/>
  <c r="U553" i="1"/>
  <c r="T553" i="1"/>
  <c r="S553" i="1"/>
  <c r="R553" i="1"/>
  <c r="Q553" i="1"/>
  <c r="P553" i="1"/>
  <c r="O553" i="1"/>
  <c r="N553" i="1"/>
  <c r="M553" i="1"/>
  <c r="L553" i="1"/>
  <c r="K553" i="1"/>
  <c r="J553" i="1"/>
  <c r="I553" i="1"/>
  <c r="AA553" i="1"/>
  <c r="Z553" i="1"/>
  <c r="W552" i="1"/>
  <c r="V552" i="1"/>
  <c r="U552" i="1"/>
  <c r="T552" i="1"/>
  <c r="S552" i="1"/>
  <c r="R552" i="1"/>
  <c r="Q552" i="1"/>
  <c r="P552" i="1"/>
  <c r="O552" i="1"/>
  <c r="N552" i="1"/>
  <c r="M552" i="1"/>
  <c r="L552" i="1"/>
  <c r="K552" i="1"/>
  <c r="J552" i="1"/>
  <c r="I552" i="1"/>
  <c r="AA552" i="1"/>
  <c r="Z552" i="1"/>
  <c r="W551" i="1"/>
  <c r="V551" i="1"/>
  <c r="U551" i="1"/>
  <c r="T551" i="1"/>
  <c r="S551" i="1"/>
  <c r="R551" i="1"/>
  <c r="Q551" i="1"/>
  <c r="P551" i="1"/>
  <c r="O551" i="1"/>
  <c r="N551" i="1"/>
  <c r="M551" i="1"/>
  <c r="L551" i="1"/>
  <c r="K551" i="1"/>
  <c r="J551" i="1"/>
  <c r="I551" i="1"/>
  <c r="AA551" i="1"/>
  <c r="Z551" i="1"/>
  <c r="W550" i="1"/>
  <c r="V550" i="1"/>
  <c r="U550" i="1"/>
  <c r="T550" i="1"/>
  <c r="S550" i="1"/>
  <c r="R550" i="1"/>
  <c r="Q550" i="1"/>
  <c r="P550" i="1"/>
  <c r="O550" i="1"/>
  <c r="N550" i="1"/>
  <c r="M550" i="1"/>
  <c r="L550" i="1"/>
  <c r="K550" i="1"/>
  <c r="J550" i="1"/>
  <c r="I550" i="1"/>
  <c r="AA550" i="1"/>
  <c r="Z550" i="1"/>
  <c r="W549" i="1"/>
  <c r="V549" i="1"/>
  <c r="U549" i="1"/>
  <c r="T549" i="1"/>
  <c r="S549" i="1"/>
  <c r="R549" i="1"/>
  <c r="Q549" i="1"/>
  <c r="P549" i="1"/>
  <c r="O549" i="1"/>
  <c r="N549" i="1"/>
  <c r="M549" i="1"/>
  <c r="L549" i="1"/>
  <c r="K549" i="1"/>
  <c r="J549" i="1"/>
  <c r="I549" i="1"/>
  <c r="AA549" i="1"/>
  <c r="Z549" i="1"/>
  <c r="W548" i="1"/>
  <c r="V548" i="1"/>
  <c r="U548" i="1"/>
  <c r="T548" i="1"/>
  <c r="S548" i="1"/>
  <c r="R548" i="1"/>
  <c r="Q548" i="1"/>
  <c r="P548" i="1"/>
  <c r="O548" i="1"/>
  <c r="N548" i="1"/>
  <c r="M548" i="1"/>
  <c r="L548" i="1"/>
  <c r="K548" i="1"/>
  <c r="J548" i="1"/>
  <c r="I548" i="1"/>
  <c r="AA548" i="1"/>
  <c r="Z548" i="1"/>
  <c r="V547" i="1"/>
  <c r="U547" i="1"/>
  <c r="T547" i="1"/>
  <c r="S547" i="1"/>
  <c r="R547" i="1"/>
  <c r="Q547" i="1"/>
  <c r="P547" i="1"/>
  <c r="O547" i="1"/>
  <c r="N547" i="1"/>
  <c r="M547" i="1"/>
  <c r="L547" i="1"/>
  <c r="K547" i="1"/>
  <c r="J547" i="1"/>
  <c r="I547" i="1"/>
  <c r="AA547" i="1"/>
  <c r="Z547" i="1"/>
  <c r="V546" i="1"/>
  <c r="U546" i="1"/>
  <c r="T546" i="1"/>
  <c r="S546" i="1"/>
  <c r="R546" i="1"/>
  <c r="Q546" i="1"/>
  <c r="P546" i="1"/>
  <c r="O546" i="1"/>
  <c r="N546" i="1"/>
  <c r="M546" i="1"/>
  <c r="L546" i="1"/>
  <c r="K546" i="1"/>
  <c r="J546" i="1"/>
  <c r="I546" i="1"/>
  <c r="AA546" i="1"/>
  <c r="Z546" i="1"/>
  <c r="V545" i="1"/>
  <c r="U545" i="1"/>
  <c r="T545" i="1"/>
  <c r="S545" i="1"/>
  <c r="R545" i="1"/>
  <c r="Q545" i="1"/>
  <c r="P545" i="1"/>
  <c r="O545" i="1"/>
  <c r="N545" i="1"/>
  <c r="M545" i="1"/>
  <c r="L545" i="1"/>
  <c r="K545" i="1"/>
  <c r="J545" i="1"/>
  <c r="I545" i="1"/>
  <c r="AA545" i="1"/>
  <c r="Z545" i="1"/>
  <c r="V544" i="1"/>
  <c r="U544" i="1"/>
  <c r="T544" i="1"/>
  <c r="S544" i="1"/>
  <c r="R544" i="1"/>
  <c r="Q544" i="1"/>
  <c r="P544" i="1"/>
  <c r="O544" i="1"/>
  <c r="N544" i="1"/>
  <c r="M544" i="1"/>
  <c r="L544" i="1"/>
  <c r="K544" i="1"/>
  <c r="J544" i="1"/>
  <c r="I544" i="1"/>
  <c r="AA544" i="1"/>
  <c r="Z544" i="1"/>
  <c r="W543" i="1"/>
  <c r="V543" i="1"/>
  <c r="U543" i="1"/>
  <c r="T543" i="1"/>
  <c r="S543" i="1"/>
  <c r="R543" i="1"/>
  <c r="Q543" i="1"/>
  <c r="P543" i="1"/>
  <c r="O543" i="1"/>
  <c r="N543" i="1"/>
  <c r="M543" i="1"/>
  <c r="L543" i="1"/>
  <c r="K543" i="1"/>
  <c r="J543" i="1"/>
  <c r="I543" i="1"/>
  <c r="AA543" i="1"/>
  <c r="Z543" i="1"/>
  <c r="W542" i="1"/>
  <c r="V542" i="1"/>
  <c r="U542" i="1"/>
  <c r="T542" i="1"/>
  <c r="S542" i="1"/>
  <c r="R542" i="1"/>
  <c r="Q542" i="1"/>
  <c r="P542" i="1"/>
  <c r="O542" i="1"/>
  <c r="N542" i="1"/>
  <c r="M542" i="1"/>
  <c r="L542" i="1"/>
  <c r="K542" i="1"/>
  <c r="J542" i="1"/>
  <c r="I542" i="1"/>
  <c r="AA542" i="1"/>
  <c r="Z542" i="1"/>
  <c r="W541" i="1"/>
  <c r="V541" i="1"/>
  <c r="U541" i="1"/>
  <c r="T541" i="1"/>
  <c r="S541" i="1"/>
  <c r="R541" i="1"/>
  <c r="Q541" i="1"/>
  <c r="P541" i="1"/>
  <c r="O541" i="1"/>
  <c r="N541" i="1"/>
  <c r="M541" i="1"/>
  <c r="L541" i="1"/>
  <c r="K541" i="1"/>
  <c r="J541" i="1"/>
  <c r="I541" i="1"/>
  <c r="AA541" i="1"/>
  <c r="Z541" i="1"/>
  <c r="W540" i="1"/>
  <c r="V540" i="1"/>
  <c r="U540" i="1"/>
  <c r="T540" i="1"/>
  <c r="S540" i="1"/>
  <c r="R540" i="1"/>
  <c r="Q540" i="1"/>
  <c r="P540" i="1"/>
  <c r="O540" i="1"/>
  <c r="N540" i="1"/>
  <c r="M540" i="1"/>
  <c r="L540" i="1"/>
  <c r="K540" i="1"/>
  <c r="J540" i="1"/>
  <c r="I540" i="1"/>
  <c r="AA540" i="1"/>
  <c r="Z540" i="1"/>
  <c r="W539" i="1"/>
  <c r="V539" i="1"/>
  <c r="U539" i="1"/>
  <c r="T539" i="1"/>
  <c r="S539" i="1"/>
  <c r="R539" i="1"/>
  <c r="Q539" i="1"/>
  <c r="P539" i="1"/>
  <c r="O539" i="1"/>
  <c r="N539" i="1"/>
  <c r="M539" i="1"/>
  <c r="L539" i="1"/>
  <c r="K539" i="1"/>
  <c r="J539" i="1"/>
  <c r="I539" i="1"/>
  <c r="AA539" i="1"/>
  <c r="Z539" i="1"/>
  <c r="W538" i="1"/>
  <c r="V538" i="1"/>
  <c r="U538" i="1"/>
  <c r="T538" i="1"/>
  <c r="S538" i="1"/>
  <c r="R538" i="1"/>
  <c r="Q538" i="1"/>
  <c r="P538" i="1"/>
  <c r="O538" i="1"/>
  <c r="N538" i="1"/>
  <c r="M538" i="1"/>
  <c r="L538" i="1"/>
  <c r="K538" i="1"/>
  <c r="J538" i="1"/>
  <c r="I538" i="1"/>
  <c r="AA538" i="1"/>
  <c r="Z538" i="1"/>
  <c r="W537" i="1"/>
  <c r="V537" i="1"/>
  <c r="U537" i="1"/>
  <c r="T537" i="1"/>
  <c r="S537" i="1"/>
  <c r="R537" i="1"/>
  <c r="Q537" i="1"/>
  <c r="P537" i="1"/>
  <c r="O537" i="1"/>
  <c r="N537" i="1"/>
  <c r="M537" i="1"/>
  <c r="L537" i="1"/>
  <c r="K537" i="1"/>
  <c r="J537" i="1"/>
  <c r="I537" i="1"/>
  <c r="AA537" i="1"/>
  <c r="Z537" i="1"/>
  <c r="W536" i="1"/>
  <c r="V536" i="1"/>
  <c r="U536" i="1"/>
  <c r="T536" i="1"/>
  <c r="S536" i="1"/>
  <c r="R536" i="1"/>
  <c r="Q536" i="1"/>
  <c r="P536" i="1"/>
  <c r="O536" i="1"/>
  <c r="N536" i="1"/>
  <c r="M536" i="1"/>
  <c r="L536" i="1"/>
  <c r="K536" i="1"/>
  <c r="J536" i="1"/>
  <c r="I536" i="1"/>
  <c r="AA536" i="1"/>
  <c r="Z536" i="1"/>
  <c r="W535" i="1"/>
  <c r="V535" i="1"/>
  <c r="U535" i="1"/>
  <c r="T535" i="1"/>
  <c r="S535" i="1"/>
  <c r="R535" i="1"/>
  <c r="Q535" i="1"/>
  <c r="P535" i="1"/>
  <c r="O535" i="1"/>
  <c r="N535" i="1"/>
  <c r="M535" i="1"/>
  <c r="L535" i="1"/>
  <c r="K535" i="1"/>
  <c r="J535" i="1"/>
  <c r="I535" i="1"/>
  <c r="AA535" i="1"/>
  <c r="Z535" i="1"/>
  <c r="W534" i="1"/>
  <c r="V534" i="1"/>
  <c r="U534" i="1"/>
  <c r="T534" i="1"/>
  <c r="S534" i="1"/>
  <c r="R534" i="1"/>
  <c r="Q534" i="1"/>
  <c r="P534" i="1"/>
  <c r="O534" i="1"/>
  <c r="N534" i="1"/>
  <c r="M534" i="1"/>
  <c r="L534" i="1"/>
  <c r="K534" i="1"/>
  <c r="J534" i="1"/>
  <c r="I534" i="1"/>
  <c r="AA534" i="1"/>
  <c r="Z534" i="1"/>
  <c r="W533" i="1"/>
  <c r="V533" i="1"/>
  <c r="U533" i="1"/>
  <c r="T533" i="1"/>
  <c r="S533" i="1"/>
  <c r="R533" i="1"/>
  <c r="Q533" i="1"/>
  <c r="P533" i="1"/>
  <c r="O533" i="1"/>
  <c r="N533" i="1"/>
  <c r="M533" i="1"/>
  <c r="L533" i="1"/>
  <c r="K533" i="1"/>
  <c r="J533" i="1"/>
  <c r="I533" i="1"/>
  <c r="AA533" i="1"/>
  <c r="Z533" i="1"/>
  <c r="V532" i="1"/>
  <c r="U532" i="1"/>
  <c r="T532" i="1"/>
  <c r="S532" i="1"/>
  <c r="R532" i="1"/>
  <c r="Q532" i="1"/>
  <c r="P532" i="1"/>
  <c r="O532" i="1"/>
  <c r="N532" i="1"/>
  <c r="M532" i="1"/>
  <c r="L532" i="1"/>
  <c r="K532" i="1"/>
  <c r="J532" i="1"/>
  <c r="I532" i="1"/>
  <c r="AA532" i="1"/>
  <c r="Z532" i="1"/>
  <c r="V531" i="1"/>
  <c r="U531" i="1"/>
  <c r="T531" i="1"/>
  <c r="S531" i="1"/>
  <c r="R531" i="1"/>
  <c r="Q531" i="1"/>
  <c r="P531" i="1"/>
  <c r="O531" i="1"/>
  <c r="N531" i="1"/>
  <c r="M531" i="1"/>
  <c r="L531" i="1"/>
  <c r="K531" i="1"/>
  <c r="J531" i="1"/>
  <c r="I531" i="1"/>
  <c r="AA531" i="1"/>
  <c r="Z531" i="1"/>
  <c r="V530" i="1"/>
  <c r="U530" i="1"/>
  <c r="T530" i="1"/>
  <c r="S530" i="1"/>
  <c r="R530" i="1"/>
  <c r="Q530" i="1"/>
  <c r="P530" i="1"/>
  <c r="O530" i="1"/>
  <c r="N530" i="1"/>
  <c r="M530" i="1"/>
  <c r="L530" i="1"/>
  <c r="K530" i="1"/>
  <c r="J530" i="1"/>
  <c r="I530" i="1"/>
  <c r="AA530" i="1"/>
  <c r="Z530" i="1"/>
  <c r="V529" i="1"/>
  <c r="U529" i="1"/>
  <c r="T529" i="1"/>
  <c r="S529" i="1"/>
  <c r="R529" i="1"/>
  <c r="Q529" i="1"/>
  <c r="P529" i="1"/>
  <c r="O529" i="1"/>
  <c r="N529" i="1"/>
  <c r="M529" i="1"/>
  <c r="L529" i="1"/>
  <c r="K529" i="1"/>
  <c r="J529" i="1"/>
  <c r="I529" i="1"/>
  <c r="AA529" i="1"/>
  <c r="Z529" i="1"/>
  <c r="V528" i="1"/>
  <c r="U528" i="1"/>
  <c r="T528" i="1"/>
  <c r="S528" i="1"/>
  <c r="R528" i="1"/>
  <c r="Q528" i="1"/>
  <c r="P528" i="1"/>
  <c r="O528" i="1"/>
  <c r="N528" i="1"/>
  <c r="M528" i="1"/>
  <c r="L528" i="1"/>
  <c r="K528" i="1"/>
  <c r="J528" i="1"/>
  <c r="I528" i="1"/>
  <c r="AA528" i="1"/>
  <c r="Z528" i="1"/>
  <c r="V527" i="1"/>
  <c r="U527" i="1"/>
  <c r="T527" i="1"/>
  <c r="S527" i="1"/>
  <c r="R527" i="1"/>
  <c r="Q527" i="1"/>
  <c r="P527" i="1"/>
  <c r="O527" i="1"/>
  <c r="N527" i="1"/>
  <c r="M527" i="1"/>
  <c r="L527" i="1"/>
  <c r="K527" i="1"/>
  <c r="J527" i="1"/>
  <c r="I527" i="1"/>
  <c r="AA527" i="1"/>
  <c r="Z527" i="1"/>
  <c r="V526" i="1"/>
  <c r="U526" i="1"/>
  <c r="T526" i="1"/>
  <c r="S526" i="1"/>
  <c r="R526" i="1"/>
  <c r="Q526" i="1"/>
  <c r="P526" i="1"/>
  <c r="O526" i="1"/>
  <c r="N526" i="1"/>
  <c r="M526" i="1"/>
  <c r="L526" i="1"/>
  <c r="K526" i="1"/>
  <c r="J526" i="1"/>
  <c r="I526" i="1"/>
  <c r="AA526" i="1"/>
  <c r="Z526" i="1"/>
  <c r="V525" i="1"/>
  <c r="U525" i="1"/>
  <c r="T525" i="1"/>
  <c r="S525" i="1"/>
  <c r="R525" i="1"/>
  <c r="Q525" i="1"/>
  <c r="P525" i="1"/>
  <c r="O525" i="1"/>
  <c r="N525" i="1"/>
  <c r="M525" i="1"/>
  <c r="L525" i="1"/>
  <c r="K525" i="1"/>
  <c r="J525" i="1"/>
  <c r="I525" i="1"/>
  <c r="AA525" i="1"/>
  <c r="Z525" i="1"/>
  <c r="W524" i="1"/>
  <c r="V524" i="1"/>
  <c r="U524" i="1"/>
  <c r="T524" i="1"/>
  <c r="S524" i="1"/>
  <c r="R524" i="1"/>
  <c r="Q524" i="1"/>
  <c r="P524" i="1"/>
  <c r="O524" i="1"/>
  <c r="N524" i="1"/>
  <c r="M524" i="1"/>
  <c r="L524" i="1"/>
  <c r="K524" i="1"/>
  <c r="J524" i="1"/>
  <c r="I524" i="1"/>
  <c r="AA524" i="1"/>
  <c r="Z524" i="1"/>
  <c r="W523" i="1"/>
  <c r="V523" i="1"/>
  <c r="U523" i="1"/>
  <c r="T523" i="1"/>
  <c r="S523" i="1"/>
  <c r="R523" i="1"/>
  <c r="Q523" i="1"/>
  <c r="P523" i="1"/>
  <c r="O523" i="1"/>
  <c r="N523" i="1"/>
  <c r="M523" i="1"/>
  <c r="L523" i="1"/>
  <c r="K523" i="1"/>
  <c r="J523" i="1"/>
  <c r="I523" i="1"/>
  <c r="AA523" i="1"/>
  <c r="Z523" i="1"/>
  <c r="W522" i="1"/>
  <c r="V522" i="1"/>
  <c r="U522" i="1"/>
  <c r="T522" i="1"/>
  <c r="S522" i="1"/>
  <c r="R522" i="1"/>
  <c r="Q522" i="1"/>
  <c r="P522" i="1"/>
  <c r="O522" i="1"/>
  <c r="N522" i="1"/>
  <c r="M522" i="1"/>
  <c r="L522" i="1"/>
  <c r="K522" i="1"/>
  <c r="J522" i="1"/>
  <c r="I522" i="1"/>
  <c r="AA522" i="1"/>
  <c r="Z522" i="1"/>
  <c r="W521" i="1"/>
  <c r="V521" i="1"/>
  <c r="U521" i="1"/>
  <c r="T521" i="1"/>
  <c r="S521" i="1"/>
  <c r="R521" i="1"/>
  <c r="Q521" i="1"/>
  <c r="P521" i="1"/>
  <c r="O521" i="1"/>
  <c r="N521" i="1"/>
  <c r="M521" i="1"/>
  <c r="L521" i="1"/>
  <c r="K521" i="1"/>
  <c r="J521" i="1"/>
  <c r="I521" i="1"/>
  <c r="AA521" i="1"/>
  <c r="Z521" i="1"/>
  <c r="W520" i="1"/>
  <c r="V520" i="1"/>
  <c r="U520" i="1"/>
  <c r="T520" i="1"/>
  <c r="S520" i="1"/>
  <c r="R520" i="1"/>
  <c r="Q520" i="1"/>
  <c r="P520" i="1"/>
  <c r="O520" i="1"/>
  <c r="N520" i="1"/>
  <c r="M520" i="1"/>
  <c r="L520" i="1"/>
  <c r="K520" i="1"/>
  <c r="J520" i="1"/>
  <c r="I520" i="1"/>
  <c r="AA520" i="1"/>
  <c r="Z520" i="1"/>
  <c r="W519" i="1"/>
  <c r="V519" i="1"/>
  <c r="U519" i="1"/>
  <c r="T519" i="1"/>
  <c r="S519" i="1"/>
  <c r="R519" i="1"/>
  <c r="Q519" i="1"/>
  <c r="P519" i="1"/>
  <c r="O519" i="1"/>
  <c r="N519" i="1"/>
  <c r="M519" i="1"/>
  <c r="L519" i="1"/>
  <c r="K519" i="1"/>
  <c r="J519" i="1"/>
  <c r="I519" i="1"/>
  <c r="AA519" i="1"/>
  <c r="Z519" i="1"/>
  <c r="W518" i="1"/>
  <c r="V518" i="1"/>
  <c r="U518" i="1"/>
  <c r="T518" i="1"/>
  <c r="S518" i="1"/>
  <c r="R518" i="1"/>
  <c r="Q518" i="1"/>
  <c r="P518" i="1"/>
  <c r="O518" i="1"/>
  <c r="N518" i="1"/>
  <c r="M518" i="1"/>
  <c r="L518" i="1"/>
  <c r="K518" i="1"/>
  <c r="J518" i="1"/>
  <c r="I518" i="1"/>
  <c r="AA518" i="1"/>
  <c r="Z518" i="1"/>
  <c r="W517" i="1"/>
  <c r="V517" i="1"/>
  <c r="U517" i="1"/>
  <c r="T517" i="1"/>
  <c r="S517" i="1"/>
  <c r="R517" i="1"/>
  <c r="Q517" i="1"/>
  <c r="P517" i="1"/>
  <c r="O517" i="1"/>
  <c r="N517" i="1"/>
  <c r="M517" i="1"/>
  <c r="L517" i="1"/>
  <c r="K517" i="1"/>
  <c r="J517" i="1"/>
  <c r="I517" i="1"/>
  <c r="AA517" i="1"/>
  <c r="Z517" i="1"/>
  <c r="W516" i="1"/>
  <c r="V516" i="1"/>
  <c r="U516" i="1"/>
  <c r="T516" i="1"/>
  <c r="S516" i="1"/>
  <c r="R516" i="1"/>
  <c r="Q516" i="1"/>
  <c r="P516" i="1"/>
  <c r="O516" i="1"/>
  <c r="N516" i="1"/>
  <c r="M516" i="1"/>
  <c r="L516" i="1"/>
  <c r="K516" i="1"/>
  <c r="J516" i="1"/>
  <c r="I516" i="1"/>
  <c r="AA516" i="1"/>
  <c r="Z516" i="1"/>
  <c r="W515" i="1"/>
  <c r="V515" i="1"/>
  <c r="U515" i="1"/>
  <c r="T515" i="1"/>
  <c r="S515" i="1"/>
  <c r="R515" i="1"/>
  <c r="Q515" i="1"/>
  <c r="P515" i="1"/>
  <c r="O515" i="1"/>
  <c r="N515" i="1"/>
  <c r="M515" i="1"/>
  <c r="L515" i="1"/>
  <c r="K515" i="1"/>
  <c r="J515" i="1"/>
  <c r="I515" i="1"/>
  <c r="AA515" i="1"/>
  <c r="Z515" i="1"/>
  <c r="W514" i="1"/>
  <c r="V514" i="1"/>
  <c r="U514" i="1"/>
  <c r="T514" i="1"/>
  <c r="S514" i="1"/>
  <c r="R514" i="1"/>
  <c r="Q514" i="1"/>
  <c r="P514" i="1"/>
  <c r="O514" i="1"/>
  <c r="N514" i="1"/>
  <c r="M514" i="1"/>
  <c r="L514" i="1"/>
  <c r="K514" i="1"/>
  <c r="J514" i="1"/>
  <c r="I514" i="1"/>
  <c r="AA514" i="1"/>
  <c r="Z514" i="1"/>
  <c r="W513" i="1"/>
  <c r="V513" i="1"/>
  <c r="U513" i="1"/>
  <c r="T513" i="1"/>
  <c r="S513" i="1"/>
  <c r="R513" i="1"/>
  <c r="Q513" i="1"/>
  <c r="P513" i="1"/>
  <c r="O513" i="1"/>
  <c r="N513" i="1"/>
  <c r="M513" i="1"/>
  <c r="L513" i="1"/>
  <c r="K513" i="1"/>
  <c r="J513" i="1"/>
  <c r="I513" i="1"/>
  <c r="AA513" i="1"/>
  <c r="Z513" i="1"/>
  <c r="W512" i="1"/>
  <c r="V512" i="1"/>
  <c r="U512" i="1"/>
  <c r="T512" i="1"/>
  <c r="S512" i="1"/>
  <c r="R512" i="1"/>
  <c r="Q512" i="1"/>
  <c r="P512" i="1"/>
  <c r="O512" i="1"/>
  <c r="N512" i="1"/>
  <c r="M512" i="1"/>
  <c r="L512" i="1"/>
  <c r="K512" i="1"/>
  <c r="J512" i="1"/>
  <c r="I512" i="1"/>
  <c r="AA512" i="1"/>
  <c r="Z512" i="1"/>
  <c r="V511" i="1"/>
  <c r="U511" i="1"/>
  <c r="T511" i="1"/>
  <c r="S511" i="1"/>
  <c r="R511" i="1"/>
  <c r="Q511" i="1"/>
  <c r="P511" i="1"/>
  <c r="O511" i="1"/>
  <c r="N511" i="1"/>
  <c r="M511" i="1"/>
  <c r="L511" i="1"/>
  <c r="K511" i="1"/>
  <c r="J511" i="1"/>
  <c r="I511" i="1"/>
  <c r="AA511" i="1"/>
  <c r="Z511" i="1"/>
  <c r="V510" i="1"/>
  <c r="U510" i="1"/>
  <c r="T510" i="1"/>
  <c r="S510" i="1"/>
  <c r="R510" i="1"/>
  <c r="Q510" i="1"/>
  <c r="P510" i="1"/>
  <c r="O510" i="1"/>
  <c r="N510" i="1"/>
  <c r="M510" i="1"/>
  <c r="L510" i="1"/>
  <c r="K510" i="1"/>
  <c r="J510" i="1"/>
  <c r="I510" i="1"/>
  <c r="AA510" i="1"/>
  <c r="Z510" i="1"/>
  <c r="W509" i="1"/>
  <c r="V509" i="1"/>
  <c r="U509" i="1"/>
  <c r="T509" i="1"/>
  <c r="S509" i="1"/>
  <c r="R509" i="1"/>
  <c r="Q509" i="1"/>
  <c r="P509" i="1"/>
  <c r="O509" i="1"/>
  <c r="N509" i="1"/>
  <c r="M509" i="1"/>
  <c r="L509" i="1"/>
  <c r="K509" i="1"/>
  <c r="J509" i="1"/>
  <c r="I509" i="1"/>
  <c r="AA509" i="1"/>
  <c r="Z509" i="1"/>
  <c r="V508" i="1"/>
  <c r="U508" i="1"/>
  <c r="T508" i="1"/>
  <c r="S508" i="1"/>
  <c r="R508" i="1"/>
  <c r="Q508" i="1"/>
  <c r="P508" i="1"/>
  <c r="O508" i="1"/>
  <c r="N508" i="1"/>
  <c r="M508" i="1"/>
  <c r="L508" i="1"/>
  <c r="K508" i="1"/>
  <c r="J508" i="1"/>
  <c r="I508" i="1"/>
  <c r="AA508" i="1"/>
  <c r="Z508" i="1"/>
  <c r="V507" i="1"/>
  <c r="U507" i="1"/>
  <c r="T507" i="1"/>
  <c r="S507" i="1"/>
  <c r="R507" i="1"/>
  <c r="Q507" i="1"/>
  <c r="P507" i="1"/>
  <c r="O507" i="1"/>
  <c r="N507" i="1"/>
  <c r="M507" i="1"/>
  <c r="L507" i="1"/>
  <c r="K507" i="1"/>
  <c r="J507" i="1"/>
  <c r="I507" i="1"/>
  <c r="AA507" i="1"/>
  <c r="Z507" i="1"/>
  <c r="V506" i="1"/>
  <c r="U506" i="1"/>
  <c r="T506" i="1"/>
  <c r="S506" i="1"/>
  <c r="R506" i="1"/>
  <c r="Q506" i="1"/>
  <c r="P506" i="1"/>
  <c r="O506" i="1"/>
  <c r="N506" i="1"/>
  <c r="M506" i="1"/>
  <c r="L506" i="1"/>
  <c r="K506" i="1"/>
  <c r="J506" i="1"/>
  <c r="I506" i="1"/>
  <c r="AA506" i="1"/>
  <c r="Z506" i="1"/>
  <c r="W505" i="1"/>
  <c r="V505" i="1"/>
  <c r="U505" i="1"/>
  <c r="T505" i="1"/>
  <c r="S505" i="1"/>
  <c r="R505" i="1"/>
  <c r="Q505" i="1"/>
  <c r="P505" i="1"/>
  <c r="O505" i="1"/>
  <c r="N505" i="1"/>
  <c r="M505" i="1"/>
  <c r="L505" i="1"/>
  <c r="K505" i="1"/>
  <c r="J505" i="1"/>
  <c r="I505" i="1"/>
  <c r="AA505" i="1"/>
  <c r="Z505" i="1"/>
  <c r="W504" i="1"/>
  <c r="V504" i="1"/>
  <c r="U504" i="1"/>
  <c r="T504" i="1"/>
  <c r="S504" i="1"/>
  <c r="R504" i="1"/>
  <c r="Q504" i="1"/>
  <c r="P504" i="1"/>
  <c r="O504" i="1"/>
  <c r="N504" i="1"/>
  <c r="M504" i="1"/>
  <c r="L504" i="1"/>
  <c r="K504" i="1"/>
  <c r="J504" i="1"/>
  <c r="I504" i="1"/>
  <c r="AA504" i="1"/>
  <c r="Z504" i="1"/>
  <c r="W503" i="1"/>
  <c r="V503" i="1"/>
  <c r="U503" i="1"/>
  <c r="T503" i="1"/>
  <c r="S503" i="1"/>
  <c r="R503" i="1"/>
  <c r="Q503" i="1"/>
  <c r="P503" i="1"/>
  <c r="O503" i="1"/>
  <c r="N503" i="1"/>
  <c r="M503" i="1"/>
  <c r="L503" i="1"/>
  <c r="K503" i="1"/>
  <c r="J503" i="1"/>
  <c r="I503" i="1"/>
  <c r="AA503" i="1"/>
  <c r="Z503" i="1"/>
  <c r="W502" i="1"/>
  <c r="V502" i="1"/>
  <c r="U502" i="1"/>
  <c r="T502" i="1"/>
  <c r="S502" i="1"/>
  <c r="R502" i="1"/>
  <c r="Q502" i="1"/>
  <c r="P502" i="1"/>
  <c r="O502" i="1"/>
  <c r="N502" i="1"/>
  <c r="M502" i="1"/>
  <c r="L502" i="1"/>
  <c r="K502" i="1"/>
  <c r="J502" i="1"/>
  <c r="I502" i="1"/>
  <c r="AA502" i="1"/>
  <c r="Z502" i="1"/>
  <c r="W501" i="1"/>
  <c r="V501" i="1"/>
  <c r="U501" i="1"/>
  <c r="T501" i="1"/>
  <c r="S501" i="1"/>
  <c r="R501" i="1"/>
  <c r="Q501" i="1"/>
  <c r="P501" i="1"/>
  <c r="O501" i="1"/>
  <c r="N501" i="1"/>
  <c r="M501" i="1"/>
  <c r="L501" i="1"/>
  <c r="K501" i="1"/>
  <c r="J501" i="1"/>
  <c r="I501" i="1"/>
  <c r="AA501" i="1"/>
  <c r="Z501" i="1"/>
  <c r="W500" i="1"/>
  <c r="V500" i="1"/>
  <c r="U500" i="1"/>
  <c r="T500" i="1"/>
  <c r="S500" i="1"/>
  <c r="R500" i="1"/>
  <c r="Q500" i="1"/>
  <c r="P500" i="1"/>
  <c r="O500" i="1"/>
  <c r="N500" i="1"/>
  <c r="M500" i="1"/>
  <c r="L500" i="1"/>
  <c r="K500" i="1"/>
  <c r="J500" i="1"/>
  <c r="I500" i="1"/>
  <c r="AA500" i="1"/>
  <c r="Z500" i="1"/>
  <c r="W499" i="1"/>
  <c r="V499" i="1"/>
  <c r="U499" i="1"/>
  <c r="T499" i="1"/>
  <c r="S499" i="1"/>
  <c r="R499" i="1"/>
  <c r="Q499" i="1"/>
  <c r="P499" i="1"/>
  <c r="O499" i="1"/>
  <c r="N499" i="1"/>
  <c r="M499" i="1"/>
  <c r="L499" i="1"/>
  <c r="K499" i="1"/>
  <c r="J499" i="1"/>
  <c r="I499" i="1"/>
  <c r="AA499" i="1"/>
  <c r="Z499" i="1"/>
  <c r="W498" i="1"/>
  <c r="V498" i="1"/>
  <c r="U498" i="1"/>
  <c r="T498" i="1"/>
  <c r="S498" i="1"/>
  <c r="R498" i="1"/>
  <c r="Q498" i="1"/>
  <c r="P498" i="1"/>
  <c r="O498" i="1"/>
  <c r="N498" i="1"/>
  <c r="M498" i="1"/>
  <c r="L498" i="1"/>
  <c r="K498" i="1"/>
  <c r="J498" i="1"/>
  <c r="I498" i="1"/>
  <c r="AA498" i="1"/>
  <c r="Z498" i="1"/>
  <c r="W497" i="1"/>
  <c r="V497" i="1"/>
  <c r="U497" i="1"/>
  <c r="T497" i="1"/>
  <c r="S497" i="1"/>
  <c r="R497" i="1"/>
  <c r="Q497" i="1"/>
  <c r="P497" i="1"/>
  <c r="O497" i="1"/>
  <c r="N497" i="1"/>
  <c r="M497" i="1"/>
  <c r="L497" i="1"/>
  <c r="K497" i="1"/>
  <c r="J497" i="1"/>
  <c r="I497" i="1"/>
  <c r="AA497" i="1"/>
  <c r="Z497" i="1"/>
  <c r="W496" i="1"/>
  <c r="V496" i="1"/>
  <c r="U496" i="1"/>
  <c r="T496" i="1"/>
  <c r="S496" i="1"/>
  <c r="R496" i="1"/>
  <c r="Q496" i="1"/>
  <c r="P496" i="1"/>
  <c r="O496" i="1"/>
  <c r="N496" i="1"/>
  <c r="M496" i="1"/>
  <c r="L496" i="1"/>
  <c r="K496" i="1"/>
  <c r="J496" i="1"/>
  <c r="I496" i="1"/>
  <c r="AA496" i="1"/>
  <c r="Z496" i="1"/>
  <c r="W495" i="1"/>
  <c r="V495" i="1"/>
  <c r="U495" i="1"/>
  <c r="T495" i="1"/>
  <c r="S495" i="1"/>
  <c r="R495" i="1"/>
  <c r="Q495" i="1"/>
  <c r="P495" i="1"/>
  <c r="O495" i="1"/>
  <c r="N495" i="1"/>
  <c r="M495" i="1"/>
  <c r="L495" i="1"/>
  <c r="K495" i="1"/>
  <c r="J495" i="1"/>
  <c r="I495" i="1"/>
  <c r="AA495" i="1"/>
  <c r="Z495" i="1"/>
  <c r="W494" i="1"/>
  <c r="V494" i="1"/>
  <c r="U494" i="1"/>
  <c r="T494" i="1"/>
  <c r="S494" i="1"/>
  <c r="R494" i="1"/>
  <c r="Q494" i="1"/>
  <c r="P494" i="1"/>
  <c r="O494" i="1"/>
  <c r="N494" i="1"/>
  <c r="M494" i="1"/>
  <c r="L494" i="1"/>
  <c r="K494" i="1"/>
  <c r="J494" i="1"/>
  <c r="I494" i="1"/>
  <c r="AA494" i="1"/>
  <c r="Z494" i="1"/>
  <c r="W493" i="1"/>
  <c r="V493" i="1"/>
  <c r="U493" i="1"/>
  <c r="T493" i="1"/>
  <c r="S493" i="1"/>
  <c r="R493" i="1"/>
  <c r="Q493" i="1"/>
  <c r="P493" i="1"/>
  <c r="O493" i="1"/>
  <c r="N493" i="1"/>
  <c r="M493" i="1"/>
  <c r="L493" i="1"/>
  <c r="K493" i="1"/>
  <c r="J493" i="1"/>
  <c r="I493" i="1"/>
  <c r="AA493" i="1"/>
  <c r="Z493" i="1"/>
  <c r="W492" i="1"/>
  <c r="V492" i="1"/>
  <c r="U492" i="1"/>
  <c r="T492" i="1"/>
  <c r="S492" i="1"/>
  <c r="R492" i="1"/>
  <c r="Q492" i="1"/>
  <c r="P492" i="1"/>
  <c r="O492" i="1"/>
  <c r="N492" i="1"/>
  <c r="M492" i="1"/>
  <c r="L492" i="1"/>
  <c r="K492" i="1"/>
  <c r="J492" i="1"/>
  <c r="I492" i="1"/>
  <c r="AA492" i="1"/>
  <c r="Z492" i="1"/>
  <c r="W491" i="1"/>
  <c r="V491" i="1"/>
  <c r="U491" i="1"/>
  <c r="T491" i="1"/>
  <c r="S491" i="1"/>
  <c r="R491" i="1"/>
  <c r="Q491" i="1"/>
  <c r="P491" i="1"/>
  <c r="O491" i="1"/>
  <c r="N491" i="1"/>
  <c r="M491" i="1"/>
  <c r="L491" i="1"/>
  <c r="K491" i="1"/>
  <c r="J491" i="1"/>
  <c r="I491" i="1"/>
  <c r="AA491" i="1"/>
  <c r="Z491" i="1"/>
  <c r="W490" i="1"/>
  <c r="V490" i="1"/>
  <c r="U490" i="1"/>
  <c r="T490" i="1"/>
  <c r="S490" i="1"/>
  <c r="R490" i="1"/>
  <c r="Q490" i="1"/>
  <c r="P490" i="1"/>
  <c r="O490" i="1"/>
  <c r="N490" i="1"/>
  <c r="M490" i="1"/>
  <c r="L490" i="1"/>
  <c r="K490" i="1"/>
  <c r="J490" i="1"/>
  <c r="I490" i="1"/>
  <c r="AA490" i="1"/>
  <c r="Z490" i="1"/>
  <c r="W489" i="1"/>
  <c r="V489" i="1"/>
  <c r="U489" i="1"/>
  <c r="T489" i="1"/>
  <c r="S489" i="1"/>
  <c r="R489" i="1"/>
  <c r="Q489" i="1"/>
  <c r="P489" i="1"/>
  <c r="O489" i="1"/>
  <c r="N489" i="1"/>
  <c r="M489" i="1"/>
  <c r="L489" i="1"/>
  <c r="K489" i="1"/>
  <c r="J489" i="1"/>
  <c r="I489" i="1"/>
  <c r="AA489" i="1"/>
  <c r="Z489" i="1"/>
  <c r="V488" i="1"/>
  <c r="U488" i="1"/>
  <c r="T488" i="1"/>
  <c r="S488" i="1"/>
  <c r="R488" i="1"/>
  <c r="Q488" i="1"/>
  <c r="P488" i="1"/>
  <c r="O488" i="1"/>
  <c r="N488" i="1"/>
  <c r="M488" i="1"/>
  <c r="L488" i="1"/>
  <c r="K488" i="1"/>
  <c r="J488" i="1"/>
  <c r="I488" i="1"/>
  <c r="AA488" i="1"/>
  <c r="Z488" i="1"/>
  <c r="V487" i="1"/>
  <c r="U487" i="1"/>
  <c r="T487" i="1"/>
  <c r="S487" i="1"/>
  <c r="R487" i="1"/>
  <c r="Q487" i="1"/>
  <c r="P487" i="1"/>
  <c r="O487" i="1"/>
  <c r="N487" i="1"/>
  <c r="M487" i="1"/>
  <c r="L487" i="1"/>
  <c r="K487" i="1"/>
  <c r="J487" i="1"/>
  <c r="I487" i="1"/>
  <c r="AA487" i="1"/>
  <c r="Z487" i="1"/>
  <c r="V486" i="1"/>
  <c r="U486" i="1"/>
  <c r="T486" i="1"/>
  <c r="S486" i="1"/>
  <c r="R486" i="1"/>
  <c r="Q486" i="1"/>
  <c r="P486" i="1"/>
  <c r="O486" i="1"/>
  <c r="N486" i="1"/>
  <c r="M486" i="1"/>
  <c r="L486" i="1"/>
  <c r="K486" i="1"/>
  <c r="J486" i="1"/>
  <c r="I486" i="1"/>
  <c r="AA486" i="1"/>
  <c r="Z486" i="1"/>
  <c r="V485" i="1"/>
  <c r="U485" i="1"/>
  <c r="T485" i="1"/>
  <c r="S485" i="1"/>
  <c r="R485" i="1"/>
  <c r="Q485" i="1"/>
  <c r="P485" i="1"/>
  <c r="O485" i="1"/>
  <c r="N485" i="1"/>
  <c r="M485" i="1"/>
  <c r="L485" i="1"/>
  <c r="K485" i="1"/>
  <c r="J485" i="1"/>
  <c r="I485" i="1"/>
  <c r="AA485" i="1"/>
  <c r="Z485" i="1"/>
  <c r="V484" i="1"/>
  <c r="U484" i="1"/>
  <c r="T484" i="1"/>
  <c r="S484" i="1"/>
  <c r="R484" i="1"/>
  <c r="Q484" i="1"/>
  <c r="P484" i="1"/>
  <c r="O484" i="1"/>
  <c r="N484" i="1"/>
  <c r="M484" i="1"/>
  <c r="L484" i="1"/>
  <c r="K484" i="1"/>
  <c r="J484" i="1"/>
  <c r="I484" i="1"/>
  <c r="AA484" i="1"/>
  <c r="Z484" i="1"/>
  <c r="V483" i="1"/>
  <c r="U483" i="1"/>
  <c r="T483" i="1"/>
  <c r="S483" i="1"/>
  <c r="R483" i="1"/>
  <c r="Q483" i="1"/>
  <c r="P483" i="1"/>
  <c r="O483" i="1"/>
  <c r="N483" i="1"/>
  <c r="M483" i="1"/>
  <c r="L483" i="1"/>
  <c r="K483" i="1"/>
  <c r="J483" i="1"/>
  <c r="I483" i="1"/>
  <c r="AA483" i="1"/>
  <c r="Z483" i="1"/>
  <c r="V482" i="1"/>
  <c r="U482" i="1"/>
  <c r="T482" i="1"/>
  <c r="S482" i="1"/>
  <c r="R482" i="1"/>
  <c r="Q482" i="1"/>
  <c r="P482" i="1"/>
  <c r="O482" i="1"/>
  <c r="N482" i="1"/>
  <c r="M482" i="1"/>
  <c r="L482" i="1"/>
  <c r="K482" i="1"/>
  <c r="J482" i="1"/>
  <c r="I482" i="1"/>
  <c r="AA482" i="1"/>
  <c r="Z482" i="1"/>
  <c r="V481" i="1"/>
  <c r="U481" i="1"/>
  <c r="T481" i="1"/>
  <c r="S481" i="1"/>
  <c r="R481" i="1"/>
  <c r="Q481" i="1"/>
  <c r="P481" i="1"/>
  <c r="O481" i="1"/>
  <c r="N481" i="1"/>
  <c r="M481" i="1"/>
  <c r="L481" i="1"/>
  <c r="K481" i="1"/>
  <c r="J481" i="1"/>
  <c r="I481" i="1"/>
  <c r="AA481" i="1"/>
  <c r="Z481" i="1"/>
  <c r="V480" i="1"/>
  <c r="U480" i="1"/>
  <c r="T480" i="1"/>
  <c r="S480" i="1"/>
  <c r="R480" i="1"/>
  <c r="Q480" i="1"/>
  <c r="P480" i="1"/>
  <c r="O480" i="1"/>
  <c r="N480" i="1"/>
  <c r="M480" i="1"/>
  <c r="L480" i="1"/>
  <c r="K480" i="1"/>
  <c r="J480" i="1"/>
  <c r="I480" i="1"/>
  <c r="AA480" i="1"/>
  <c r="Z480" i="1"/>
  <c r="W479" i="1"/>
  <c r="V479" i="1"/>
  <c r="U479" i="1"/>
  <c r="T479" i="1"/>
  <c r="S479" i="1"/>
  <c r="R479" i="1"/>
  <c r="Q479" i="1"/>
  <c r="P479" i="1"/>
  <c r="O479" i="1"/>
  <c r="N479" i="1"/>
  <c r="M479" i="1"/>
  <c r="L479" i="1"/>
  <c r="K479" i="1"/>
  <c r="J479" i="1"/>
  <c r="I479" i="1"/>
  <c r="AA479" i="1"/>
  <c r="Z479" i="1"/>
  <c r="W478" i="1"/>
  <c r="V478" i="1"/>
  <c r="U478" i="1"/>
  <c r="T478" i="1"/>
  <c r="S478" i="1"/>
  <c r="R478" i="1"/>
  <c r="Q478" i="1"/>
  <c r="P478" i="1"/>
  <c r="O478" i="1"/>
  <c r="N478" i="1"/>
  <c r="M478" i="1"/>
  <c r="L478" i="1"/>
  <c r="K478" i="1"/>
  <c r="J478" i="1"/>
  <c r="I478" i="1"/>
  <c r="AA478" i="1"/>
  <c r="Z478" i="1"/>
  <c r="W477" i="1"/>
  <c r="V477" i="1"/>
  <c r="T477" i="1"/>
  <c r="S477" i="1"/>
  <c r="R477" i="1"/>
  <c r="Q477" i="1"/>
  <c r="P477" i="1"/>
  <c r="O477" i="1"/>
  <c r="N477" i="1"/>
  <c r="M477" i="1"/>
  <c r="L477" i="1"/>
  <c r="K477" i="1"/>
  <c r="J477" i="1"/>
  <c r="I477" i="1"/>
  <c r="AA477" i="1"/>
  <c r="Z477" i="1"/>
  <c r="W476" i="1"/>
  <c r="V476" i="1"/>
  <c r="U476" i="1"/>
  <c r="T476" i="1"/>
  <c r="S476" i="1"/>
  <c r="R476" i="1"/>
  <c r="Q476" i="1"/>
  <c r="P476" i="1"/>
  <c r="O476" i="1"/>
  <c r="N476" i="1"/>
  <c r="M476" i="1"/>
  <c r="L476" i="1"/>
  <c r="K476" i="1"/>
  <c r="J476" i="1"/>
  <c r="I476" i="1"/>
  <c r="AA476" i="1"/>
  <c r="Z476" i="1"/>
  <c r="W475" i="1"/>
  <c r="V475" i="1"/>
  <c r="U475" i="1"/>
  <c r="T475" i="1"/>
  <c r="S475" i="1"/>
  <c r="R475" i="1"/>
  <c r="Q475" i="1"/>
  <c r="P475" i="1"/>
  <c r="O475" i="1"/>
  <c r="N475" i="1"/>
  <c r="M475" i="1"/>
  <c r="L475" i="1"/>
  <c r="K475" i="1"/>
  <c r="J475" i="1"/>
  <c r="I475" i="1"/>
  <c r="AA475" i="1"/>
  <c r="Z475" i="1"/>
  <c r="W474" i="1"/>
  <c r="V474" i="1"/>
  <c r="U474" i="1"/>
  <c r="T474" i="1"/>
  <c r="S474" i="1"/>
  <c r="R474" i="1"/>
  <c r="Q474" i="1"/>
  <c r="P474" i="1"/>
  <c r="O474" i="1"/>
  <c r="N474" i="1"/>
  <c r="M474" i="1"/>
  <c r="L474" i="1"/>
  <c r="K474" i="1"/>
  <c r="J474" i="1"/>
  <c r="I474" i="1"/>
  <c r="AA474" i="1"/>
  <c r="Z474" i="1"/>
  <c r="W473" i="1"/>
  <c r="V473" i="1"/>
  <c r="U473" i="1"/>
  <c r="T473" i="1"/>
  <c r="S473" i="1"/>
  <c r="R473" i="1"/>
  <c r="Q473" i="1"/>
  <c r="P473" i="1"/>
  <c r="O473" i="1"/>
  <c r="N473" i="1"/>
  <c r="M473" i="1"/>
  <c r="L473" i="1"/>
  <c r="K473" i="1"/>
  <c r="J473" i="1"/>
  <c r="I473" i="1"/>
  <c r="AA473" i="1"/>
  <c r="Z473" i="1"/>
  <c r="W472" i="1"/>
  <c r="V472" i="1"/>
  <c r="U472" i="1"/>
  <c r="T472" i="1"/>
  <c r="S472" i="1"/>
  <c r="R472" i="1"/>
  <c r="Q472" i="1"/>
  <c r="P472" i="1"/>
  <c r="O472" i="1"/>
  <c r="N472" i="1"/>
  <c r="M472" i="1"/>
  <c r="L472" i="1"/>
  <c r="K472" i="1"/>
  <c r="J472" i="1"/>
  <c r="I472" i="1"/>
  <c r="AA472" i="1"/>
  <c r="Z472" i="1"/>
  <c r="W471" i="1"/>
  <c r="V471" i="1"/>
  <c r="U471" i="1"/>
  <c r="T471" i="1"/>
  <c r="S471" i="1"/>
  <c r="R471" i="1"/>
  <c r="Q471" i="1"/>
  <c r="P471" i="1"/>
  <c r="O471" i="1"/>
  <c r="N471" i="1"/>
  <c r="M471" i="1"/>
  <c r="L471" i="1"/>
  <c r="K471" i="1"/>
  <c r="J471" i="1"/>
  <c r="I471" i="1"/>
  <c r="AA471" i="1"/>
  <c r="Z471" i="1"/>
  <c r="W470" i="1"/>
  <c r="V470" i="1"/>
  <c r="U470" i="1"/>
  <c r="T470" i="1"/>
  <c r="S470" i="1"/>
  <c r="R470" i="1"/>
  <c r="Q470" i="1"/>
  <c r="P470" i="1"/>
  <c r="O470" i="1"/>
  <c r="N470" i="1"/>
  <c r="M470" i="1"/>
  <c r="L470" i="1"/>
  <c r="K470" i="1"/>
  <c r="J470" i="1"/>
  <c r="I470" i="1"/>
  <c r="AA470" i="1"/>
  <c r="Z470" i="1"/>
  <c r="V469" i="1"/>
  <c r="U469" i="1"/>
  <c r="T469" i="1"/>
  <c r="S469" i="1"/>
  <c r="R469" i="1"/>
  <c r="Q469" i="1"/>
  <c r="P469" i="1"/>
  <c r="O469" i="1"/>
  <c r="N469" i="1"/>
  <c r="M469" i="1"/>
  <c r="L469" i="1"/>
  <c r="K469" i="1"/>
  <c r="J469" i="1"/>
  <c r="I469" i="1"/>
  <c r="AA469" i="1"/>
  <c r="Z469" i="1"/>
  <c r="V468" i="1"/>
  <c r="U468" i="1"/>
  <c r="T468" i="1"/>
  <c r="S468" i="1"/>
  <c r="R468" i="1"/>
  <c r="Q468" i="1"/>
  <c r="P468" i="1"/>
  <c r="O468" i="1"/>
  <c r="N468" i="1"/>
  <c r="M468" i="1"/>
  <c r="L468" i="1"/>
  <c r="K468" i="1"/>
  <c r="J468" i="1"/>
  <c r="I468" i="1"/>
  <c r="AA468" i="1"/>
  <c r="Z468" i="1"/>
  <c r="V467" i="1"/>
  <c r="U467" i="1"/>
  <c r="T467" i="1"/>
  <c r="S467" i="1"/>
  <c r="R467" i="1"/>
  <c r="Q467" i="1"/>
  <c r="P467" i="1"/>
  <c r="O467" i="1"/>
  <c r="N467" i="1"/>
  <c r="M467" i="1"/>
  <c r="L467" i="1"/>
  <c r="K467" i="1"/>
  <c r="J467" i="1"/>
  <c r="I467" i="1"/>
  <c r="AA467" i="1"/>
  <c r="Z467" i="1"/>
  <c r="V466" i="1"/>
  <c r="U466" i="1"/>
  <c r="T466" i="1"/>
  <c r="S466" i="1"/>
  <c r="R466" i="1"/>
  <c r="Q466" i="1"/>
  <c r="P466" i="1"/>
  <c r="O466" i="1"/>
  <c r="N466" i="1"/>
  <c r="M466" i="1"/>
  <c r="L466" i="1"/>
  <c r="K466" i="1"/>
  <c r="J466" i="1"/>
  <c r="I466" i="1"/>
  <c r="AA466" i="1"/>
  <c r="Z466" i="1"/>
  <c r="V465" i="1"/>
  <c r="U465" i="1"/>
  <c r="T465" i="1"/>
  <c r="S465" i="1"/>
  <c r="R465" i="1"/>
  <c r="Q465" i="1"/>
  <c r="P465" i="1"/>
  <c r="O465" i="1"/>
  <c r="N465" i="1"/>
  <c r="M465" i="1"/>
  <c r="L465" i="1"/>
  <c r="K465" i="1"/>
  <c r="J465" i="1"/>
  <c r="I465" i="1"/>
  <c r="AA465" i="1"/>
  <c r="Z465" i="1"/>
  <c r="V464" i="1"/>
  <c r="U464" i="1"/>
  <c r="T464" i="1"/>
  <c r="S464" i="1"/>
  <c r="R464" i="1"/>
  <c r="Q464" i="1"/>
  <c r="P464" i="1"/>
  <c r="O464" i="1"/>
  <c r="N464" i="1"/>
  <c r="M464" i="1"/>
  <c r="L464" i="1"/>
  <c r="K464" i="1"/>
  <c r="J464" i="1"/>
  <c r="I464" i="1"/>
  <c r="AA464" i="1"/>
  <c r="Z464" i="1"/>
  <c r="W463" i="1"/>
  <c r="V463" i="1"/>
  <c r="U463" i="1"/>
  <c r="T463" i="1"/>
  <c r="S463" i="1"/>
  <c r="R463" i="1"/>
  <c r="Q463" i="1"/>
  <c r="P463" i="1"/>
  <c r="O463" i="1"/>
  <c r="N463" i="1"/>
  <c r="M463" i="1"/>
  <c r="L463" i="1"/>
  <c r="K463" i="1"/>
  <c r="J463" i="1"/>
  <c r="I463" i="1"/>
  <c r="AA463" i="1"/>
  <c r="Z463" i="1"/>
  <c r="W462" i="1"/>
  <c r="V462" i="1"/>
  <c r="U462" i="1"/>
  <c r="T462" i="1"/>
  <c r="S462" i="1"/>
  <c r="R462" i="1"/>
  <c r="Q462" i="1"/>
  <c r="P462" i="1"/>
  <c r="O462" i="1"/>
  <c r="N462" i="1"/>
  <c r="M462" i="1"/>
  <c r="L462" i="1"/>
  <c r="K462" i="1"/>
  <c r="J462" i="1"/>
  <c r="I462" i="1"/>
  <c r="AA462" i="1"/>
  <c r="Z462" i="1"/>
  <c r="W461" i="1"/>
  <c r="V461" i="1"/>
  <c r="U461" i="1"/>
  <c r="T461" i="1"/>
  <c r="S461" i="1"/>
  <c r="R461" i="1"/>
  <c r="Q461" i="1"/>
  <c r="P461" i="1"/>
  <c r="O461" i="1"/>
  <c r="N461" i="1"/>
  <c r="M461" i="1"/>
  <c r="L461" i="1"/>
  <c r="K461" i="1"/>
  <c r="J461" i="1"/>
  <c r="I461" i="1"/>
  <c r="AA461" i="1"/>
  <c r="Z461" i="1"/>
  <c r="W460" i="1"/>
  <c r="V460" i="1"/>
  <c r="U460" i="1"/>
  <c r="T460" i="1"/>
  <c r="S460" i="1"/>
  <c r="R460" i="1"/>
  <c r="Q460" i="1"/>
  <c r="P460" i="1"/>
  <c r="O460" i="1"/>
  <c r="N460" i="1"/>
  <c r="M460" i="1"/>
  <c r="L460" i="1"/>
  <c r="K460" i="1"/>
  <c r="J460" i="1"/>
  <c r="I460" i="1"/>
  <c r="AA460" i="1"/>
  <c r="Z460" i="1"/>
  <c r="W459" i="1"/>
  <c r="V459" i="1"/>
  <c r="U459" i="1"/>
  <c r="T459" i="1"/>
  <c r="S459" i="1"/>
  <c r="R459" i="1"/>
  <c r="Q459" i="1"/>
  <c r="P459" i="1"/>
  <c r="O459" i="1"/>
  <c r="N459" i="1"/>
  <c r="M459" i="1"/>
  <c r="L459" i="1"/>
  <c r="K459" i="1"/>
  <c r="J459" i="1"/>
  <c r="I459" i="1"/>
  <c r="AA459" i="1"/>
  <c r="Z459" i="1"/>
  <c r="W458" i="1"/>
  <c r="V458" i="1"/>
  <c r="U458" i="1"/>
  <c r="T458" i="1"/>
  <c r="S458" i="1"/>
  <c r="R458" i="1"/>
  <c r="Q458" i="1"/>
  <c r="P458" i="1"/>
  <c r="O458" i="1"/>
  <c r="N458" i="1"/>
  <c r="M458" i="1"/>
  <c r="L458" i="1"/>
  <c r="K458" i="1"/>
  <c r="J458" i="1"/>
  <c r="I458" i="1"/>
  <c r="AA458" i="1"/>
  <c r="Z458" i="1"/>
  <c r="W457" i="1"/>
  <c r="V457" i="1"/>
  <c r="U457" i="1"/>
  <c r="T457" i="1"/>
  <c r="S457" i="1"/>
  <c r="R457" i="1"/>
  <c r="Q457" i="1"/>
  <c r="P457" i="1"/>
  <c r="O457" i="1"/>
  <c r="N457" i="1"/>
  <c r="M457" i="1"/>
  <c r="L457" i="1"/>
  <c r="K457" i="1"/>
  <c r="J457" i="1"/>
  <c r="I457" i="1"/>
  <c r="AA457" i="1"/>
  <c r="Z457" i="1"/>
  <c r="W456" i="1"/>
  <c r="V456" i="1"/>
  <c r="U456" i="1"/>
  <c r="T456" i="1"/>
  <c r="S456" i="1"/>
  <c r="R456" i="1"/>
  <c r="Q456" i="1"/>
  <c r="P456" i="1"/>
  <c r="O456" i="1"/>
  <c r="N456" i="1"/>
  <c r="M456" i="1"/>
  <c r="L456" i="1"/>
  <c r="K456" i="1"/>
  <c r="J456" i="1"/>
  <c r="I456" i="1"/>
  <c r="AA456" i="1"/>
  <c r="Z456" i="1"/>
  <c r="W455" i="1"/>
  <c r="V455" i="1"/>
  <c r="U455" i="1"/>
  <c r="T455" i="1"/>
  <c r="S455" i="1"/>
  <c r="R455" i="1"/>
  <c r="Q455" i="1"/>
  <c r="P455" i="1"/>
  <c r="O455" i="1"/>
  <c r="N455" i="1"/>
  <c r="M455" i="1"/>
  <c r="L455" i="1"/>
  <c r="K455" i="1"/>
  <c r="J455" i="1"/>
  <c r="I455" i="1"/>
  <c r="AA455" i="1"/>
  <c r="Z455" i="1"/>
  <c r="W454" i="1"/>
  <c r="V454" i="1"/>
  <c r="U454" i="1"/>
  <c r="T454" i="1"/>
  <c r="S454" i="1"/>
  <c r="R454" i="1"/>
  <c r="Q454" i="1"/>
  <c r="P454" i="1"/>
  <c r="O454" i="1"/>
  <c r="N454" i="1"/>
  <c r="M454" i="1"/>
  <c r="L454" i="1"/>
  <c r="K454" i="1"/>
  <c r="J454" i="1"/>
  <c r="I454" i="1"/>
  <c r="AA454" i="1"/>
  <c r="Z454" i="1"/>
  <c r="W453" i="1"/>
  <c r="V453" i="1"/>
  <c r="U453" i="1"/>
  <c r="T453" i="1"/>
  <c r="S453" i="1"/>
  <c r="R453" i="1"/>
  <c r="Q453" i="1"/>
  <c r="P453" i="1"/>
  <c r="O453" i="1"/>
  <c r="N453" i="1"/>
  <c r="M453" i="1"/>
  <c r="L453" i="1"/>
  <c r="K453" i="1"/>
  <c r="J453" i="1"/>
  <c r="I453" i="1"/>
  <c r="AA453" i="1"/>
  <c r="Z453" i="1"/>
  <c r="W452" i="1"/>
  <c r="V452" i="1"/>
  <c r="U452" i="1"/>
  <c r="T452" i="1"/>
  <c r="S452" i="1"/>
  <c r="R452" i="1"/>
  <c r="Q452" i="1"/>
  <c r="P452" i="1"/>
  <c r="O452" i="1"/>
  <c r="N452" i="1"/>
  <c r="M452" i="1"/>
  <c r="L452" i="1"/>
  <c r="K452" i="1"/>
  <c r="J452" i="1"/>
  <c r="I452" i="1"/>
  <c r="AA452" i="1"/>
  <c r="Z452" i="1"/>
  <c r="V451" i="1"/>
  <c r="U451" i="1"/>
  <c r="T451" i="1"/>
  <c r="S451" i="1"/>
  <c r="R451" i="1"/>
  <c r="Q451" i="1"/>
  <c r="P451" i="1"/>
  <c r="O451" i="1"/>
  <c r="N451" i="1"/>
  <c r="M451" i="1"/>
  <c r="L451" i="1"/>
  <c r="K451" i="1"/>
  <c r="J451" i="1"/>
  <c r="I451" i="1"/>
  <c r="AA451" i="1"/>
  <c r="Z451" i="1"/>
  <c r="V450" i="1"/>
  <c r="U450" i="1"/>
  <c r="T450" i="1"/>
  <c r="S450" i="1"/>
  <c r="R450" i="1"/>
  <c r="Q450" i="1"/>
  <c r="P450" i="1"/>
  <c r="O450" i="1"/>
  <c r="N450" i="1"/>
  <c r="M450" i="1"/>
  <c r="L450" i="1"/>
  <c r="K450" i="1"/>
  <c r="J450" i="1"/>
  <c r="I450" i="1"/>
  <c r="AA450" i="1"/>
  <c r="Z450" i="1"/>
  <c r="W449" i="1"/>
  <c r="V449" i="1"/>
  <c r="U449" i="1"/>
  <c r="T449" i="1"/>
  <c r="S449" i="1"/>
  <c r="R449" i="1"/>
  <c r="Q449" i="1"/>
  <c r="P449" i="1"/>
  <c r="O449" i="1"/>
  <c r="N449" i="1"/>
  <c r="M449" i="1"/>
  <c r="L449" i="1"/>
  <c r="K449" i="1"/>
  <c r="J449" i="1"/>
  <c r="I449" i="1"/>
  <c r="AA449" i="1"/>
  <c r="Z449" i="1"/>
  <c r="V448" i="1"/>
  <c r="U448" i="1"/>
  <c r="T448" i="1"/>
  <c r="S448" i="1"/>
  <c r="R448" i="1"/>
  <c r="Q448" i="1"/>
  <c r="P448" i="1"/>
  <c r="O448" i="1"/>
  <c r="N448" i="1"/>
  <c r="M448" i="1"/>
  <c r="L448" i="1"/>
  <c r="K448" i="1"/>
  <c r="J448" i="1"/>
  <c r="I448" i="1"/>
  <c r="AA448" i="1"/>
  <c r="Z448" i="1"/>
  <c r="V447" i="1"/>
  <c r="U447" i="1"/>
  <c r="T447" i="1"/>
  <c r="S447" i="1"/>
  <c r="R447" i="1"/>
  <c r="Q447" i="1"/>
  <c r="P447" i="1"/>
  <c r="O447" i="1"/>
  <c r="N447" i="1"/>
  <c r="M447" i="1"/>
  <c r="L447" i="1"/>
  <c r="K447" i="1"/>
  <c r="J447" i="1"/>
  <c r="I447" i="1"/>
  <c r="AA447" i="1"/>
  <c r="Z447" i="1"/>
  <c r="W446" i="1"/>
  <c r="V446" i="1"/>
  <c r="U446" i="1"/>
  <c r="T446" i="1"/>
  <c r="S446" i="1"/>
  <c r="R446" i="1"/>
  <c r="Q446" i="1"/>
  <c r="P446" i="1"/>
  <c r="O446" i="1"/>
  <c r="N446" i="1"/>
  <c r="M446" i="1"/>
  <c r="L446" i="1"/>
  <c r="K446" i="1"/>
  <c r="J446" i="1"/>
  <c r="I446" i="1"/>
  <c r="AA446" i="1"/>
  <c r="Z446" i="1"/>
  <c r="W445" i="1"/>
  <c r="V445" i="1"/>
  <c r="U445" i="1"/>
  <c r="T445" i="1"/>
  <c r="S445" i="1"/>
  <c r="R445" i="1"/>
  <c r="Q445" i="1"/>
  <c r="P445" i="1"/>
  <c r="O445" i="1"/>
  <c r="N445" i="1"/>
  <c r="M445" i="1"/>
  <c r="L445" i="1"/>
  <c r="K445" i="1"/>
  <c r="J445" i="1"/>
  <c r="I445" i="1"/>
  <c r="AA445" i="1"/>
  <c r="Z445" i="1"/>
  <c r="W444" i="1"/>
  <c r="V444" i="1"/>
  <c r="U444" i="1"/>
  <c r="T444" i="1"/>
  <c r="S444" i="1"/>
  <c r="R444" i="1"/>
  <c r="Q444" i="1"/>
  <c r="P444" i="1"/>
  <c r="O444" i="1"/>
  <c r="N444" i="1"/>
  <c r="M444" i="1"/>
  <c r="L444" i="1"/>
  <c r="K444" i="1"/>
  <c r="J444" i="1"/>
  <c r="I444" i="1"/>
  <c r="AA444" i="1"/>
  <c r="Z444" i="1"/>
  <c r="W443" i="1"/>
  <c r="V443" i="1"/>
  <c r="U443" i="1"/>
  <c r="T443" i="1"/>
  <c r="S443" i="1"/>
  <c r="R443" i="1"/>
  <c r="Q443" i="1"/>
  <c r="P443" i="1"/>
  <c r="O443" i="1"/>
  <c r="N443" i="1"/>
  <c r="M443" i="1"/>
  <c r="L443" i="1"/>
  <c r="K443" i="1"/>
  <c r="J443" i="1"/>
  <c r="I443" i="1"/>
  <c r="AA443" i="1"/>
  <c r="Z443" i="1"/>
  <c r="W442" i="1"/>
  <c r="V442" i="1"/>
  <c r="U442" i="1"/>
  <c r="T442" i="1"/>
  <c r="S442" i="1"/>
  <c r="R442" i="1"/>
  <c r="Q442" i="1"/>
  <c r="P442" i="1"/>
  <c r="O442" i="1"/>
  <c r="N442" i="1"/>
  <c r="M442" i="1"/>
  <c r="L442" i="1"/>
  <c r="K442" i="1"/>
  <c r="J442" i="1"/>
  <c r="I442" i="1"/>
  <c r="AA442" i="1"/>
  <c r="Z442" i="1"/>
  <c r="W441" i="1"/>
  <c r="V441" i="1"/>
  <c r="U441" i="1"/>
  <c r="T441" i="1"/>
  <c r="S441" i="1"/>
  <c r="R441" i="1"/>
  <c r="Q441" i="1"/>
  <c r="P441" i="1"/>
  <c r="O441" i="1"/>
  <c r="N441" i="1"/>
  <c r="M441" i="1"/>
  <c r="L441" i="1"/>
  <c r="K441" i="1"/>
  <c r="J441" i="1"/>
  <c r="I441" i="1"/>
  <c r="AA441" i="1"/>
  <c r="Z441" i="1"/>
  <c r="W440" i="1"/>
  <c r="V440" i="1"/>
  <c r="U440" i="1"/>
  <c r="T440" i="1"/>
  <c r="S440" i="1"/>
  <c r="R440" i="1"/>
  <c r="Q440" i="1"/>
  <c r="P440" i="1"/>
  <c r="O440" i="1"/>
  <c r="N440" i="1"/>
  <c r="M440" i="1"/>
  <c r="L440" i="1"/>
  <c r="K440" i="1"/>
  <c r="J440" i="1"/>
  <c r="I440" i="1"/>
  <c r="AA440" i="1"/>
  <c r="Z440" i="1"/>
  <c r="W439" i="1"/>
  <c r="V439" i="1"/>
  <c r="U439" i="1"/>
  <c r="T439" i="1"/>
  <c r="S439" i="1"/>
  <c r="R439" i="1"/>
  <c r="Q439" i="1"/>
  <c r="P439" i="1"/>
  <c r="O439" i="1"/>
  <c r="N439" i="1"/>
  <c r="M439" i="1"/>
  <c r="L439" i="1"/>
  <c r="K439" i="1"/>
  <c r="J439" i="1"/>
  <c r="I439" i="1"/>
  <c r="AA439" i="1"/>
  <c r="Z439" i="1"/>
  <c r="W438" i="1"/>
  <c r="V438" i="1"/>
  <c r="U438" i="1"/>
  <c r="T438" i="1"/>
  <c r="S438" i="1"/>
  <c r="R438" i="1"/>
  <c r="Q438" i="1"/>
  <c r="P438" i="1"/>
  <c r="O438" i="1"/>
  <c r="N438" i="1"/>
  <c r="M438" i="1"/>
  <c r="L438" i="1"/>
  <c r="K438" i="1"/>
  <c r="J438" i="1"/>
  <c r="I438" i="1"/>
  <c r="AA438" i="1"/>
  <c r="Z438" i="1"/>
  <c r="W437" i="1"/>
  <c r="V437" i="1"/>
  <c r="U437" i="1"/>
  <c r="T437" i="1"/>
  <c r="S437" i="1"/>
  <c r="R437" i="1"/>
  <c r="Q437" i="1"/>
  <c r="P437" i="1"/>
  <c r="O437" i="1"/>
  <c r="N437" i="1"/>
  <c r="M437" i="1"/>
  <c r="L437" i="1"/>
  <c r="K437" i="1"/>
  <c r="I437" i="1"/>
  <c r="AA437" i="1"/>
  <c r="Z437" i="1"/>
  <c r="W436" i="1"/>
  <c r="V436" i="1"/>
  <c r="U436" i="1"/>
  <c r="T436" i="1"/>
  <c r="S436" i="1"/>
  <c r="R436" i="1"/>
  <c r="Q436" i="1"/>
  <c r="P436" i="1"/>
  <c r="O436" i="1"/>
  <c r="N436" i="1"/>
  <c r="M436" i="1"/>
  <c r="L436" i="1"/>
  <c r="K436" i="1"/>
  <c r="J436" i="1"/>
  <c r="I436" i="1"/>
  <c r="AA436" i="1"/>
  <c r="Z436" i="1"/>
  <c r="W435" i="1"/>
  <c r="V435" i="1"/>
  <c r="U435" i="1"/>
  <c r="T435" i="1"/>
  <c r="S435" i="1"/>
  <c r="R435" i="1"/>
  <c r="Q435" i="1"/>
  <c r="P435" i="1"/>
  <c r="O435" i="1"/>
  <c r="N435" i="1"/>
  <c r="M435" i="1"/>
  <c r="L435" i="1"/>
  <c r="K435" i="1"/>
  <c r="J435" i="1"/>
  <c r="I435" i="1"/>
  <c r="AA435" i="1"/>
  <c r="Z435" i="1"/>
  <c r="W434" i="1"/>
  <c r="V434" i="1"/>
  <c r="U434" i="1"/>
  <c r="T434" i="1"/>
  <c r="S434" i="1"/>
  <c r="R434" i="1"/>
  <c r="Q434" i="1"/>
  <c r="P434" i="1"/>
  <c r="O434" i="1"/>
  <c r="N434" i="1"/>
  <c r="M434" i="1"/>
  <c r="L434" i="1"/>
  <c r="K434" i="1"/>
  <c r="J434" i="1"/>
  <c r="I434" i="1"/>
  <c r="AA434" i="1"/>
  <c r="Z434" i="1"/>
  <c r="W433" i="1"/>
  <c r="V433" i="1"/>
  <c r="U433" i="1"/>
  <c r="T433" i="1"/>
  <c r="S433" i="1"/>
  <c r="R433" i="1"/>
  <c r="Q433" i="1"/>
  <c r="P433" i="1"/>
  <c r="O433" i="1"/>
  <c r="N433" i="1"/>
  <c r="M433" i="1"/>
  <c r="L433" i="1"/>
  <c r="K433" i="1"/>
  <c r="J433" i="1"/>
  <c r="I433" i="1"/>
  <c r="AA433" i="1"/>
  <c r="Z433" i="1"/>
  <c r="W432" i="1"/>
  <c r="V432" i="1"/>
  <c r="U432" i="1"/>
  <c r="T432" i="1"/>
  <c r="S432" i="1"/>
  <c r="R432" i="1"/>
  <c r="Q432" i="1"/>
  <c r="P432" i="1"/>
  <c r="O432" i="1"/>
  <c r="N432" i="1"/>
  <c r="M432" i="1"/>
  <c r="L432" i="1"/>
  <c r="K432" i="1"/>
  <c r="J432" i="1"/>
  <c r="I432" i="1"/>
  <c r="AA432" i="1"/>
  <c r="Z432" i="1"/>
  <c r="W431" i="1"/>
  <c r="V431" i="1"/>
  <c r="U431" i="1"/>
  <c r="T431" i="1"/>
  <c r="S431" i="1"/>
  <c r="R431" i="1"/>
  <c r="Q431" i="1"/>
  <c r="P431" i="1"/>
  <c r="O431" i="1"/>
  <c r="N431" i="1"/>
  <c r="M431" i="1"/>
  <c r="L431" i="1"/>
  <c r="K431" i="1"/>
  <c r="J431" i="1"/>
  <c r="I431" i="1"/>
  <c r="AA431" i="1"/>
  <c r="Z431" i="1"/>
  <c r="W430" i="1"/>
  <c r="V430" i="1"/>
  <c r="U430" i="1"/>
  <c r="T430" i="1"/>
  <c r="S430" i="1"/>
  <c r="R430" i="1"/>
  <c r="Q430" i="1"/>
  <c r="P430" i="1"/>
  <c r="O430" i="1"/>
  <c r="N430" i="1"/>
  <c r="M430" i="1"/>
  <c r="L430" i="1"/>
  <c r="K430" i="1"/>
  <c r="J430" i="1"/>
  <c r="I430" i="1"/>
  <c r="AA430" i="1"/>
  <c r="Z430" i="1"/>
  <c r="W429" i="1"/>
  <c r="V429" i="1"/>
  <c r="U429" i="1"/>
  <c r="T429" i="1"/>
  <c r="S429" i="1"/>
  <c r="R429" i="1"/>
  <c r="Q429" i="1"/>
  <c r="P429" i="1"/>
  <c r="O429" i="1"/>
  <c r="N429" i="1"/>
  <c r="M429" i="1"/>
  <c r="L429" i="1"/>
  <c r="K429" i="1"/>
  <c r="J429" i="1"/>
  <c r="I429" i="1"/>
  <c r="AA429" i="1"/>
  <c r="Z429" i="1"/>
  <c r="W428" i="1"/>
  <c r="V428" i="1"/>
  <c r="U428" i="1"/>
  <c r="T428" i="1"/>
  <c r="S428" i="1"/>
  <c r="R428" i="1"/>
  <c r="Q428" i="1"/>
  <c r="P428" i="1"/>
  <c r="O428" i="1"/>
  <c r="N428" i="1"/>
  <c r="M428" i="1"/>
  <c r="L428" i="1"/>
  <c r="K428" i="1"/>
  <c r="J428" i="1"/>
  <c r="I428" i="1"/>
  <c r="AA428" i="1"/>
  <c r="Z428" i="1"/>
  <c r="V427" i="1"/>
  <c r="U427" i="1"/>
  <c r="T427" i="1"/>
  <c r="S427" i="1"/>
  <c r="R427" i="1"/>
  <c r="Q427" i="1"/>
  <c r="P427" i="1"/>
  <c r="O427" i="1"/>
  <c r="N427" i="1"/>
  <c r="M427" i="1"/>
  <c r="L427" i="1"/>
  <c r="K427" i="1"/>
  <c r="J427" i="1"/>
  <c r="I427" i="1"/>
  <c r="AA427" i="1"/>
  <c r="Z427" i="1"/>
  <c r="V426" i="1"/>
  <c r="U426" i="1"/>
  <c r="T426" i="1"/>
  <c r="S426" i="1"/>
  <c r="R426" i="1"/>
  <c r="Q426" i="1"/>
  <c r="P426" i="1"/>
  <c r="O426" i="1"/>
  <c r="N426" i="1"/>
  <c r="M426" i="1"/>
  <c r="L426" i="1"/>
  <c r="K426" i="1"/>
  <c r="J426" i="1"/>
  <c r="I426" i="1"/>
  <c r="AA426" i="1"/>
  <c r="Z426" i="1"/>
  <c r="W425" i="1"/>
  <c r="V425" i="1"/>
  <c r="U425" i="1"/>
  <c r="T425" i="1"/>
  <c r="S425" i="1"/>
  <c r="R425" i="1"/>
  <c r="Q425" i="1"/>
  <c r="P425" i="1"/>
  <c r="O425" i="1"/>
  <c r="N425" i="1"/>
  <c r="M425" i="1"/>
  <c r="L425" i="1"/>
  <c r="K425" i="1"/>
  <c r="J425" i="1"/>
  <c r="I425" i="1"/>
  <c r="AA425" i="1"/>
  <c r="Z425" i="1"/>
  <c r="W424" i="1"/>
  <c r="V424" i="1"/>
  <c r="U424" i="1"/>
  <c r="T424" i="1"/>
  <c r="S424" i="1"/>
  <c r="R424" i="1"/>
  <c r="Q424" i="1"/>
  <c r="P424" i="1"/>
  <c r="O424" i="1"/>
  <c r="N424" i="1"/>
  <c r="M424" i="1"/>
  <c r="L424" i="1"/>
  <c r="K424" i="1"/>
  <c r="J424" i="1"/>
  <c r="I424" i="1"/>
  <c r="AA424" i="1"/>
  <c r="Z424" i="1"/>
  <c r="W423" i="1"/>
  <c r="V423" i="1"/>
  <c r="U423" i="1"/>
  <c r="T423" i="1"/>
  <c r="S423" i="1"/>
  <c r="R423" i="1"/>
  <c r="Q423" i="1"/>
  <c r="P423" i="1"/>
  <c r="O423" i="1"/>
  <c r="N423" i="1"/>
  <c r="M423" i="1"/>
  <c r="L423" i="1"/>
  <c r="K423" i="1"/>
  <c r="J423" i="1"/>
  <c r="I423" i="1"/>
  <c r="AA423" i="1"/>
  <c r="Z423" i="1"/>
  <c r="W422" i="1"/>
  <c r="V422" i="1"/>
  <c r="U422" i="1"/>
  <c r="T422" i="1"/>
  <c r="S422" i="1"/>
  <c r="R422" i="1"/>
  <c r="Q422" i="1"/>
  <c r="P422" i="1"/>
  <c r="O422" i="1"/>
  <c r="N422" i="1"/>
  <c r="M422" i="1"/>
  <c r="L422" i="1"/>
  <c r="K422" i="1"/>
  <c r="J422" i="1"/>
  <c r="I422" i="1"/>
  <c r="AA422" i="1"/>
  <c r="Z422" i="1"/>
  <c r="W421" i="1"/>
  <c r="V421" i="1"/>
  <c r="U421" i="1"/>
  <c r="T421" i="1"/>
  <c r="S421" i="1"/>
  <c r="R421" i="1"/>
  <c r="Q421" i="1"/>
  <c r="P421" i="1"/>
  <c r="O421" i="1"/>
  <c r="N421" i="1"/>
  <c r="M421" i="1"/>
  <c r="L421" i="1"/>
  <c r="K421" i="1"/>
  <c r="J421" i="1"/>
  <c r="I421" i="1"/>
  <c r="AA421" i="1"/>
  <c r="Z421" i="1"/>
  <c r="W420" i="1"/>
  <c r="V420" i="1"/>
  <c r="U420" i="1"/>
  <c r="T420" i="1"/>
  <c r="S420" i="1"/>
  <c r="R420" i="1"/>
  <c r="Q420" i="1"/>
  <c r="P420" i="1"/>
  <c r="O420" i="1"/>
  <c r="N420" i="1"/>
  <c r="M420" i="1"/>
  <c r="L420" i="1"/>
  <c r="K420" i="1"/>
  <c r="J420" i="1"/>
  <c r="I420" i="1"/>
  <c r="AA420" i="1"/>
  <c r="Z420" i="1"/>
  <c r="W419" i="1"/>
  <c r="V419" i="1"/>
  <c r="U419" i="1"/>
  <c r="T419" i="1"/>
  <c r="S419" i="1"/>
  <c r="R419" i="1"/>
  <c r="Q419" i="1"/>
  <c r="P419" i="1"/>
  <c r="O419" i="1"/>
  <c r="N419" i="1"/>
  <c r="M419" i="1"/>
  <c r="L419" i="1"/>
  <c r="K419" i="1"/>
  <c r="J419" i="1"/>
  <c r="I419" i="1"/>
  <c r="AA419" i="1"/>
  <c r="Z419" i="1"/>
  <c r="W418" i="1"/>
  <c r="V418" i="1"/>
  <c r="U418" i="1"/>
  <c r="T418" i="1"/>
  <c r="S418" i="1"/>
  <c r="R418" i="1"/>
  <c r="Q418" i="1"/>
  <c r="P418" i="1"/>
  <c r="O418" i="1"/>
  <c r="N418" i="1"/>
  <c r="M418" i="1"/>
  <c r="L418" i="1"/>
  <c r="K418" i="1"/>
  <c r="J418" i="1"/>
  <c r="I418" i="1"/>
  <c r="AA418" i="1"/>
  <c r="Z418" i="1"/>
  <c r="W417" i="1"/>
  <c r="V417" i="1"/>
  <c r="U417" i="1"/>
  <c r="T417" i="1"/>
  <c r="S417" i="1"/>
  <c r="R417" i="1"/>
  <c r="Q417" i="1"/>
  <c r="P417" i="1"/>
  <c r="O417" i="1"/>
  <c r="N417" i="1"/>
  <c r="M417" i="1"/>
  <c r="L417" i="1"/>
  <c r="K417" i="1"/>
  <c r="J417" i="1"/>
  <c r="I417" i="1"/>
  <c r="AA417" i="1"/>
  <c r="Z417" i="1"/>
  <c r="W416" i="1"/>
  <c r="V416" i="1"/>
  <c r="U416" i="1"/>
  <c r="T416" i="1"/>
  <c r="S416" i="1"/>
  <c r="R416" i="1"/>
  <c r="Q416" i="1"/>
  <c r="P416" i="1"/>
  <c r="O416" i="1"/>
  <c r="N416" i="1"/>
  <c r="M416" i="1"/>
  <c r="L416" i="1"/>
  <c r="K416" i="1"/>
  <c r="J416" i="1"/>
  <c r="I416" i="1"/>
  <c r="AA416" i="1"/>
  <c r="Z416" i="1"/>
  <c r="W415" i="1"/>
  <c r="V415" i="1"/>
  <c r="U415" i="1"/>
  <c r="T415" i="1"/>
  <c r="S415" i="1"/>
  <c r="R415" i="1"/>
  <c r="Q415" i="1"/>
  <c r="P415" i="1"/>
  <c r="O415" i="1"/>
  <c r="N415" i="1"/>
  <c r="M415" i="1"/>
  <c r="L415" i="1"/>
  <c r="K415" i="1"/>
  <c r="J415" i="1"/>
  <c r="I415" i="1"/>
  <c r="AA415" i="1"/>
  <c r="Z415" i="1"/>
  <c r="W414" i="1"/>
  <c r="V414" i="1"/>
  <c r="U414" i="1"/>
  <c r="T414" i="1"/>
  <c r="S414" i="1"/>
  <c r="R414" i="1"/>
  <c r="Q414" i="1"/>
  <c r="P414" i="1"/>
  <c r="O414" i="1"/>
  <c r="N414" i="1"/>
  <c r="M414" i="1"/>
  <c r="L414" i="1"/>
  <c r="K414" i="1"/>
  <c r="J414" i="1"/>
  <c r="I414" i="1"/>
  <c r="AA414" i="1"/>
  <c r="Z414" i="1"/>
  <c r="W413" i="1"/>
  <c r="V413" i="1"/>
  <c r="U413" i="1"/>
  <c r="T413" i="1"/>
  <c r="S413" i="1"/>
  <c r="R413" i="1"/>
  <c r="Q413" i="1"/>
  <c r="P413" i="1"/>
  <c r="O413" i="1"/>
  <c r="N413" i="1"/>
  <c r="M413" i="1"/>
  <c r="L413" i="1"/>
  <c r="K413" i="1"/>
  <c r="J413" i="1"/>
  <c r="I413" i="1"/>
  <c r="AA413" i="1"/>
  <c r="Z413" i="1"/>
  <c r="W412" i="1"/>
  <c r="V412" i="1"/>
  <c r="U412" i="1"/>
  <c r="T412" i="1"/>
  <c r="S412" i="1"/>
  <c r="R412" i="1"/>
  <c r="Q412" i="1"/>
  <c r="P412" i="1"/>
  <c r="O412" i="1"/>
  <c r="N412" i="1"/>
  <c r="M412" i="1"/>
  <c r="L412" i="1"/>
  <c r="K412" i="1"/>
  <c r="J412" i="1"/>
  <c r="I412" i="1"/>
  <c r="AA412" i="1"/>
  <c r="Z412" i="1"/>
  <c r="W411" i="1"/>
  <c r="V411" i="1"/>
  <c r="U411" i="1"/>
  <c r="T411" i="1"/>
  <c r="S411" i="1"/>
  <c r="R411" i="1"/>
  <c r="Q411" i="1"/>
  <c r="P411" i="1"/>
  <c r="O411" i="1"/>
  <c r="N411" i="1"/>
  <c r="M411" i="1"/>
  <c r="L411" i="1"/>
  <c r="K411" i="1"/>
  <c r="J411" i="1"/>
  <c r="I411" i="1"/>
  <c r="AA411" i="1"/>
  <c r="Z411" i="1"/>
  <c r="W410" i="1"/>
  <c r="V410" i="1"/>
  <c r="U410" i="1"/>
  <c r="T410" i="1"/>
  <c r="S410" i="1"/>
  <c r="R410" i="1"/>
  <c r="Q410" i="1"/>
  <c r="P410" i="1"/>
  <c r="O410" i="1"/>
  <c r="N410" i="1"/>
  <c r="M410" i="1"/>
  <c r="L410" i="1"/>
  <c r="K410" i="1"/>
  <c r="J410" i="1"/>
  <c r="I410" i="1"/>
  <c r="AA410" i="1"/>
  <c r="Z410" i="1"/>
  <c r="V409" i="1"/>
  <c r="U409" i="1"/>
  <c r="T409" i="1"/>
  <c r="S409" i="1"/>
  <c r="R409" i="1"/>
  <c r="Q409" i="1"/>
  <c r="P409" i="1"/>
  <c r="O409" i="1"/>
  <c r="N409" i="1"/>
  <c r="M409" i="1"/>
  <c r="L409" i="1"/>
  <c r="K409" i="1"/>
  <c r="J409" i="1"/>
  <c r="I409" i="1"/>
  <c r="AA409" i="1"/>
  <c r="Z409" i="1"/>
  <c r="V408" i="1"/>
  <c r="U408" i="1"/>
  <c r="T408" i="1"/>
  <c r="S408" i="1"/>
  <c r="R408" i="1"/>
  <c r="Q408" i="1"/>
  <c r="P408" i="1"/>
  <c r="O408" i="1"/>
  <c r="N408" i="1"/>
  <c r="M408" i="1"/>
  <c r="L408" i="1"/>
  <c r="K408" i="1"/>
  <c r="J408" i="1"/>
  <c r="I408" i="1"/>
  <c r="AA408" i="1"/>
  <c r="Z408" i="1"/>
  <c r="V407" i="1"/>
  <c r="U407" i="1"/>
  <c r="T407" i="1"/>
  <c r="S407" i="1"/>
  <c r="R407" i="1"/>
  <c r="Q407" i="1"/>
  <c r="P407" i="1"/>
  <c r="O407" i="1"/>
  <c r="N407" i="1"/>
  <c r="M407" i="1"/>
  <c r="L407" i="1"/>
  <c r="K407" i="1"/>
  <c r="J407" i="1"/>
  <c r="I407" i="1"/>
  <c r="AA407" i="1"/>
  <c r="Z407" i="1"/>
  <c r="V406" i="1"/>
  <c r="U406" i="1"/>
  <c r="T406" i="1"/>
  <c r="S406" i="1"/>
  <c r="R406" i="1"/>
  <c r="Q406" i="1"/>
  <c r="P406" i="1"/>
  <c r="O406" i="1"/>
  <c r="N406" i="1"/>
  <c r="M406" i="1"/>
  <c r="L406" i="1"/>
  <c r="K406" i="1"/>
  <c r="J406" i="1"/>
  <c r="I406" i="1"/>
  <c r="AA406" i="1"/>
  <c r="Z406" i="1"/>
  <c r="V405" i="1"/>
  <c r="U405" i="1"/>
  <c r="T405" i="1"/>
  <c r="S405" i="1"/>
  <c r="R405" i="1"/>
  <c r="Q405" i="1"/>
  <c r="P405" i="1"/>
  <c r="O405" i="1"/>
  <c r="N405" i="1"/>
  <c r="M405" i="1"/>
  <c r="L405" i="1"/>
  <c r="K405" i="1"/>
  <c r="J405" i="1"/>
  <c r="I405" i="1"/>
  <c r="AA405" i="1"/>
  <c r="Z405" i="1"/>
  <c r="W404" i="1"/>
  <c r="V404" i="1"/>
  <c r="U404" i="1"/>
  <c r="T404" i="1"/>
  <c r="S404" i="1"/>
  <c r="R404" i="1"/>
  <c r="Q404" i="1"/>
  <c r="P404" i="1"/>
  <c r="O404" i="1"/>
  <c r="N404" i="1"/>
  <c r="M404" i="1"/>
  <c r="L404" i="1"/>
  <c r="K404" i="1"/>
  <c r="J404" i="1"/>
  <c r="I404" i="1"/>
  <c r="AA404" i="1"/>
  <c r="Z404" i="1"/>
  <c r="W403" i="1"/>
  <c r="V403" i="1"/>
  <c r="U403" i="1"/>
  <c r="T403" i="1"/>
  <c r="S403" i="1"/>
  <c r="R403" i="1"/>
  <c r="Q403" i="1"/>
  <c r="P403" i="1"/>
  <c r="O403" i="1"/>
  <c r="N403" i="1"/>
  <c r="M403" i="1"/>
  <c r="L403" i="1"/>
  <c r="K403" i="1"/>
  <c r="J403" i="1"/>
  <c r="I403" i="1"/>
  <c r="AA403" i="1"/>
  <c r="Z403" i="1"/>
  <c r="W402" i="1"/>
  <c r="V402" i="1"/>
  <c r="U402" i="1"/>
  <c r="T402" i="1"/>
  <c r="S402" i="1"/>
  <c r="R402" i="1"/>
  <c r="Q402" i="1"/>
  <c r="P402" i="1"/>
  <c r="O402" i="1"/>
  <c r="N402" i="1"/>
  <c r="M402" i="1"/>
  <c r="L402" i="1"/>
  <c r="K402" i="1"/>
  <c r="J402" i="1"/>
  <c r="I402" i="1"/>
  <c r="AA402" i="1"/>
  <c r="Z402" i="1"/>
  <c r="W401" i="1"/>
  <c r="V401" i="1"/>
  <c r="U401" i="1"/>
  <c r="T401" i="1"/>
  <c r="S401" i="1"/>
  <c r="R401" i="1"/>
  <c r="Q401" i="1"/>
  <c r="P401" i="1"/>
  <c r="O401" i="1"/>
  <c r="N401" i="1"/>
  <c r="M401" i="1"/>
  <c r="L401" i="1"/>
  <c r="K401" i="1"/>
  <c r="J401" i="1"/>
  <c r="I401" i="1"/>
  <c r="AA401" i="1"/>
  <c r="Z401" i="1"/>
  <c r="W400" i="1"/>
  <c r="V400" i="1"/>
  <c r="U400" i="1"/>
  <c r="T400" i="1"/>
  <c r="S400" i="1"/>
  <c r="R400" i="1"/>
  <c r="Q400" i="1"/>
  <c r="P400" i="1"/>
  <c r="O400" i="1"/>
  <c r="N400" i="1"/>
  <c r="M400" i="1"/>
  <c r="L400" i="1"/>
  <c r="K400" i="1"/>
  <c r="J400" i="1"/>
  <c r="I400" i="1"/>
  <c r="AA400" i="1"/>
  <c r="Z400" i="1"/>
  <c r="W399" i="1"/>
  <c r="V399" i="1"/>
  <c r="U399" i="1"/>
  <c r="T399" i="1"/>
  <c r="S399" i="1"/>
  <c r="R399" i="1"/>
  <c r="Q399" i="1"/>
  <c r="P399" i="1"/>
  <c r="O399" i="1"/>
  <c r="N399" i="1"/>
  <c r="M399" i="1"/>
  <c r="L399" i="1"/>
  <c r="K399" i="1"/>
  <c r="J399" i="1"/>
  <c r="I399" i="1"/>
  <c r="AA399" i="1"/>
  <c r="Z399" i="1"/>
  <c r="W398" i="1"/>
  <c r="V398" i="1"/>
  <c r="U398" i="1"/>
  <c r="T398" i="1"/>
  <c r="S398" i="1"/>
  <c r="R398" i="1"/>
  <c r="Q398" i="1"/>
  <c r="P398" i="1"/>
  <c r="O398" i="1"/>
  <c r="N398" i="1"/>
  <c r="M398" i="1"/>
  <c r="L398" i="1"/>
  <c r="K398" i="1"/>
  <c r="J398" i="1"/>
  <c r="I398" i="1"/>
  <c r="AA398" i="1"/>
  <c r="Z398" i="1"/>
  <c r="W397" i="1"/>
  <c r="V397" i="1"/>
  <c r="U397" i="1"/>
  <c r="T397" i="1"/>
  <c r="S397" i="1"/>
  <c r="R397" i="1"/>
  <c r="Q397" i="1"/>
  <c r="P397" i="1"/>
  <c r="O397" i="1"/>
  <c r="N397" i="1"/>
  <c r="M397" i="1"/>
  <c r="L397" i="1"/>
  <c r="K397" i="1"/>
  <c r="J397" i="1"/>
  <c r="I397" i="1"/>
  <c r="AA397" i="1"/>
  <c r="Z397" i="1"/>
  <c r="W396" i="1"/>
  <c r="V396" i="1"/>
  <c r="U396" i="1"/>
  <c r="T396" i="1"/>
  <c r="S396" i="1"/>
  <c r="R396" i="1"/>
  <c r="Q396" i="1"/>
  <c r="P396" i="1"/>
  <c r="O396" i="1"/>
  <c r="N396" i="1"/>
  <c r="M396" i="1"/>
  <c r="L396" i="1"/>
  <c r="K396" i="1"/>
  <c r="J396" i="1"/>
  <c r="I396" i="1"/>
  <c r="AA396" i="1"/>
  <c r="Z396" i="1"/>
  <c r="W395" i="1"/>
  <c r="V395" i="1"/>
  <c r="U395" i="1"/>
  <c r="T395" i="1"/>
  <c r="S395" i="1"/>
  <c r="R395" i="1"/>
  <c r="Q395" i="1"/>
  <c r="P395" i="1"/>
  <c r="O395" i="1"/>
  <c r="N395" i="1"/>
  <c r="M395" i="1"/>
  <c r="L395" i="1"/>
  <c r="K395" i="1"/>
  <c r="I395" i="1"/>
  <c r="AA395" i="1"/>
  <c r="Z395" i="1"/>
  <c r="W394" i="1"/>
  <c r="V394" i="1"/>
  <c r="U394" i="1"/>
  <c r="T394" i="1"/>
  <c r="S394" i="1"/>
  <c r="R394" i="1"/>
  <c r="Q394" i="1"/>
  <c r="P394" i="1"/>
  <c r="O394" i="1"/>
  <c r="N394" i="1"/>
  <c r="M394" i="1"/>
  <c r="L394" i="1"/>
  <c r="K394" i="1"/>
  <c r="J394" i="1"/>
  <c r="I394" i="1"/>
  <c r="AA394" i="1"/>
  <c r="Z394" i="1"/>
  <c r="W393" i="1"/>
  <c r="V393" i="1"/>
  <c r="U393" i="1"/>
  <c r="T393" i="1"/>
  <c r="S393" i="1"/>
  <c r="R393" i="1"/>
  <c r="Q393" i="1"/>
  <c r="P393" i="1"/>
  <c r="O393" i="1"/>
  <c r="N393" i="1"/>
  <c r="M393" i="1"/>
  <c r="L393" i="1"/>
  <c r="K393" i="1"/>
  <c r="J393" i="1"/>
  <c r="I393" i="1"/>
  <c r="AA393" i="1"/>
  <c r="Z393" i="1"/>
  <c r="W392" i="1"/>
  <c r="V392" i="1"/>
  <c r="U392" i="1"/>
  <c r="T392" i="1"/>
  <c r="S392" i="1"/>
  <c r="R392" i="1"/>
  <c r="Q392" i="1"/>
  <c r="P392" i="1"/>
  <c r="O392" i="1"/>
  <c r="N392" i="1"/>
  <c r="M392" i="1"/>
  <c r="L392" i="1"/>
  <c r="K392" i="1"/>
  <c r="J392" i="1"/>
  <c r="I392" i="1"/>
  <c r="AA392" i="1"/>
  <c r="Z392" i="1"/>
  <c r="V391" i="1"/>
  <c r="U391" i="1"/>
  <c r="T391" i="1"/>
  <c r="S391" i="1"/>
  <c r="R391" i="1"/>
  <c r="Q391" i="1"/>
  <c r="P391" i="1"/>
  <c r="O391" i="1"/>
  <c r="N391" i="1"/>
  <c r="M391" i="1"/>
  <c r="L391" i="1"/>
  <c r="K391" i="1"/>
  <c r="J391" i="1"/>
  <c r="I391" i="1"/>
  <c r="AA391" i="1"/>
  <c r="Z391" i="1"/>
  <c r="V390" i="1"/>
  <c r="U390" i="1"/>
  <c r="T390" i="1"/>
  <c r="S390" i="1"/>
  <c r="R390" i="1"/>
  <c r="Q390" i="1"/>
  <c r="P390" i="1"/>
  <c r="O390" i="1"/>
  <c r="N390" i="1"/>
  <c r="M390" i="1"/>
  <c r="L390" i="1"/>
  <c r="K390" i="1"/>
  <c r="J390" i="1"/>
  <c r="I390" i="1"/>
  <c r="AA390" i="1"/>
  <c r="Z390" i="1"/>
  <c r="V389" i="1"/>
  <c r="U389" i="1"/>
  <c r="T389" i="1"/>
  <c r="S389" i="1"/>
  <c r="R389" i="1"/>
  <c r="Q389" i="1"/>
  <c r="P389" i="1"/>
  <c r="O389" i="1"/>
  <c r="N389" i="1"/>
  <c r="M389" i="1"/>
  <c r="L389" i="1"/>
  <c r="K389" i="1"/>
  <c r="J389" i="1"/>
  <c r="I389" i="1"/>
  <c r="AA389" i="1"/>
  <c r="Z389" i="1"/>
  <c r="V388" i="1"/>
  <c r="U388" i="1"/>
  <c r="T388" i="1"/>
  <c r="S388" i="1"/>
  <c r="R388" i="1"/>
  <c r="Q388" i="1"/>
  <c r="P388" i="1"/>
  <c r="O388" i="1"/>
  <c r="N388" i="1"/>
  <c r="M388" i="1"/>
  <c r="L388" i="1"/>
  <c r="K388" i="1"/>
  <c r="J388" i="1"/>
  <c r="I388" i="1"/>
  <c r="AA388" i="1"/>
  <c r="Z388" i="1"/>
  <c r="V387" i="1"/>
  <c r="U387" i="1"/>
  <c r="T387" i="1"/>
  <c r="S387" i="1"/>
  <c r="R387" i="1"/>
  <c r="Q387" i="1"/>
  <c r="P387" i="1"/>
  <c r="O387" i="1"/>
  <c r="N387" i="1"/>
  <c r="M387" i="1"/>
  <c r="L387" i="1"/>
  <c r="K387" i="1"/>
  <c r="J387" i="1"/>
  <c r="I387" i="1"/>
  <c r="AA387" i="1"/>
  <c r="Z387" i="1"/>
  <c r="W386" i="1"/>
  <c r="V386" i="1"/>
  <c r="U386" i="1"/>
  <c r="T386" i="1"/>
  <c r="S386" i="1"/>
  <c r="R386" i="1"/>
  <c r="Q386" i="1"/>
  <c r="P386" i="1"/>
  <c r="O386" i="1"/>
  <c r="N386" i="1"/>
  <c r="M386" i="1"/>
  <c r="L386" i="1"/>
  <c r="K386" i="1"/>
  <c r="J386" i="1"/>
  <c r="I386" i="1"/>
  <c r="AA386" i="1"/>
  <c r="Z386" i="1"/>
  <c r="W385" i="1"/>
  <c r="V385" i="1"/>
  <c r="U385" i="1"/>
  <c r="T385" i="1"/>
  <c r="S385" i="1"/>
  <c r="R385" i="1"/>
  <c r="Q385" i="1"/>
  <c r="P385" i="1"/>
  <c r="O385" i="1"/>
  <c r="N385" i="1"/>
  <c r="M385" i="1"/>
  <c r="L385" i="1"/>
  <c r="K385" i="1"/>
  <c r="J385" i="1"/>
  <c r="I385" i="1"/>
  <c r="AA385" i="1"/>
  <c r="Z385" i="1"/>
  <c r="W384" i="1"/>
  <c r="V384" i="1"/>
  <c r="U384" i="1"/>
  <c r="T384" i="1"/>
  <c r="S384" i="1"/>
  <c r="R384" i="1"/>
  <c r="Q384" i="1"/>
  <c r="P384" i="1"/>
  <c r="O384" i="1"/>
  <c r="N384" i="1"/>
  <c r="M384" i="1"/>
  <c r="L384" i="1"/>
  <c r="K384" i="1"/>
  <c r="J384" i="1"/>
  <c r="I384" i="1"/>
  <c r="AA384" i="1"/>
  <c r="Z384" i="1"/>
  <c r="W383" i="1"/>
  <c r="V383" i="1"/>
  <c r="U383" i="1"/>
  <c r="T383" i="1"/>
  <c r="S383" i="1"/>
  <c r="R383" i="1"/>
  <c r="Q383" i="1"/>
  <c r="P383" i="1"/>
  <c r="O383" i="1"/>
  <c r="N383" i="1"/>
  <c r="M383" i="1"/>
  <c r="L383" i="1"/>
  <c r="K383" i="1"/>
  <c r="J383" i="1"/>
  <c r="I383" i="1"/>
  <c r="AA383" i="1"/>
  <c r="Z383" i="1"/>
  <c r="W382" i="1"/>
  <c r="V382" i="1"/>
  <c r="U382" i="1"/>
  <c r="T382" i="1"/>
  <c r="S382" i="1"/>
  <c r="R382" i="1"/>
  <c r="Q382" i="1"/>
  <c r="P382" i="1"/>
  <c r="O382" i="1"/>
  <c r="N382" i="1"/>
  <c r="M382" i="1"/>
  <c r="L382" i="1"/>
  <c r="K382" i="1"/>
  <c r="J382" i="1"/>
  <c r="I382" i="1"/>
  <c r="AA382" i="1"/>
  <c r="Z382" i="1"/>
  <c r="W381" i="1"/>
  <c r="V381" i="1"/>
  <c r="U381" i="1"/>
  <c r="T381" i="1"/>
  <c r="S381" i="1"/>
  <c r="R381" i="1"/>
  <c r="Q381" i="1"/>
  <c r="P381" i="1"/>
  <c r="O381" i="1"/>
  <c r="N381" i="1"/>
  <c r="M381" i="1"/>
  <c r="L381" i="1"/>
  <c r="K381" i="1"/>
  <c r="J381" i="1"/>
  <c r="I381" i="1"/>
  <c r="AA381" i="1"/>
  <c r="Z381" i="1"/>
  <c r="W380" i="1"/>
  <c r="V380" i="1"/>
  <c r="U380" i="1"/>
  <c r="T380" i="1"/>
  <c r="S380" i="1"/>
  <c r="R380" i="1"/>
  <c r="Q380" i="1"/>
  <c r="P380" i="1"/>
  <c r="O380" i="1"/>
  <c r="N380" i="1"/>
  <c r="M380" i="1"/>
  <c r="L380" i="1"/>
  <c r="K380" i="1"/>
  <c r="J380" i="1"/>
  <c r="I380" i="1"/>
  <c r="AA380" i="1"/>
  <c r="Z380" i="1"/>
  <c r="W379" i="1"/>
  <c r="V379" i="1"/>
  <c r="U379" i="1"/>
  <c r="T379" i="1"/>
  <c r="S379" i="1"/>
  <c r="R379" i="1"/>
  <c r="Q379" i="1"/>
  <c r="P379" i="1"/>
  <c r="O379" i="1"/>
  <c r="N379" i="1"/>
  <c r="M379" i="1"/>
  <c r="L379" i="1"/>
  <c r="K379" i="1"/>
  <c r="J379" i="1"/>
  <c r="I379" i="1"/>
  <c r="AA379" i="1"/>
  <c r="Z379" i="1"/>
  <c r="W378" i="1"/>
  <c r="V378" i="1"/>
  <c r="U378" i="1"/>
  <c r="T378" i="1"/>
  <c r="S378" i="1"/>
  <c r="R378" i="1"/>
  <c r="Q378" i="1"/>
  <c r="P378" i="1"/>
  <c r="O378" i="1"/>
  <c r="N378" i="1"/>
  <c r="M378" i="1"/>
  <c r="L378" i="1"/>
  <c r="K378" i="1"/>
  <c r="J378" i="1"/>
  <c r="I378" i="1"/>
  <c r="AA378" i="1"/>
  <c r="Z378" i="1"/>
  <c r="W377" i="1"/>
  <c r="V377" i="1"/>
  <c r="U377" i="1"/>
  <c r="T377" i="1"/>
  <c r="S377" i="1"/>
  <c r="R377" i="1"/>
  <c r="Q377" i="1"/>
  <c r="P377" i="1"/>
  <c r="O377" i="1"/>
  <c r="N377" i="1"/>
  <c r="M377" i="1"/>
  <c r="L377" i="1"/>
  <c r="K377" i="1"/>
  <c r="J377" i="1"/>
  <c r="I377" i="1"/>
  <c r="AA377" i="1"/>
  <c r="Z377" i="1"/>
  <c r="W376" i="1"/>
  <c r="V376" i="1"/>
  <c r="U376" i="1"/>
  <c r="T376" i="1"/>
  <c r="S376" i="1"/>
  <c r="R376" i="1"/>
  <c r="Q376" i="1"/>
  <c r="P376" i="1"/>
  <c r="O376" i="1"/>
  <c r="N376" i="1"/>
  <c r="M376" i="1"/>
  <c r="L376" i="1"/>
  <c r="K376" i="1"/>
  <c r="J376" i="1"/>
  <c r="I376" i="1"/>
  <c r="AA376" i="1"/>
  <c r="Z376" i="1"/>
  <c r="W375" i="1"/>
  <c r="V375" i="1"/>
  <c r="U375" i="1"/>
  <c r="T375" i="1"/>
  <c r="S375" i="1"/>
  <c r="R375" i="1"/>
  <c r="Q375" i="1"/>
  <c r="P375" i="1"/>
  <c r="O375" i="1"/>
  <c r="N375" i="1"/>
  <c r="M375" i="1"/>
  <c r="L375" i="1"/>
  <c r="K375" i="1"/>
  <c r="J375" i="1"/>
  <c r="I375" i="1"/>
  <c r="AA375" i="1"/>
  <c r="Z375" i="1"/>
  <c r="W374" i="1"/>
  <c r="V374" i="1"/>
  <c r="U374" i="1"/>
  <c r="T374" i="1"/>
  <c r="S374" i="1"/>
  <c r="R374" i="1"/>
  <c r="Q374" i="1"/>
  <c r="P374" i="1"/>
  <c r="O374" i="1"/>
  <c r="N374" i="1"/>
  <c r="M374" i="1"/>
  <c r="L374" i="1"/>
  <c r="K374" i="1"/>
  <c r="J374" i="1"/>
  <c r="I374" i="1"/>
  <c r="AA374" i="1"/>
  <c r="Z374" i="1"/>
  <c r="V373" i="1"/>
  <c r="U373" i="1"/>
  <c r="T373" i="1"/>
  <c r="S373" i="1"/>
  <c r="R373" i="1"/>
  <c r="Q373" i="1"/>
  <c r="P373" i="1"/>
  <c r="O373" i="1"/>
  <c r="N373" i="1"/>
  <c r="M373" i="1"/>
  <c r="L373" i="1"/>
  <c r="K373" i="1"/>
  <c r="J373" i="1"/>
  <c r="I373" i="1"/>
  <c r="AA373" i="1"/>
  <c r="Z373" i="1"/>
  <c r="V372" i="1"/>
  <c r="U372" i="1"/>
  <c r="T372" i="1"/>
  <c r="S372" i="1"/>
  <c r="R372" i="1"/>
  <c r="Q372" i="1"/>
  <c r="P372" i="1"/>
  <c r="O372" i="1"/>
  <c r="N372" i="1"/>
  <c r="M372" i="1"/>
  <c r="L372" i="1"/>
  <c r="K372" i="1"/>
  <c r="J372" i="1"/>
  <c r="I372" i="1"/>
  <c r="AA372" i="1"/>
  <c r="Z372" i="1"/>
  <c r="V371" i="1"/>
  <c r="U371" i="1"/>
  <c r="T371" i="1"/>
  <c r="S371" i="1"/>
  <c r="R371" i="1"/>
  <c r="Q371" i="1"/>
  <c r="P371" i="1"/>
  <c r="O371" i="1"/>
  <c r="N371" i="1"/>
  <c r="M371" i="1"/>
  <c r="L371" i="1"/>
  <c r="K371" i="1"/>
  <c r="J371" i="1"/>
  <c r="I371" i="1"/>
  <c r="AA371" i="1"/>
  <c r="Z371" i="1"/>
  <c r="V370" i="1"/>
  <c r="U370" i="1"/>
  <c r="T370" i="1"/>
  <c r="S370" i="1"/>
  <c r="R370" i="1"/>
  <c r="Q370" i="1"/>
  <c r="P370" i="1"/>
  <c r="O370" i="1"/>
  <c r="N370" i="1"/>
  <c r="M370" i="1"/>
  <c r="L370" i="1"/>
  <c r="K370" i="1"/>
  <c r="J370" i="1"/>
  <c r="I370" i="1"/>
  <c r="AA370" i="1"/>
  <c r="Z370" i="1"/>
  <c r="V369" i="1"/>
  <c r="U369" i="1"/>
  <c r="T369" i="1"/>
  <c r="S369" i="1"/>
  <c r="R369" i="1"/>
  <c r="Q369" i="1"/>
  <c r="P369" i="1"/>
  <c r="O369" i="1"/>
  <c r="N369" i="1"/>
  <c r="M369" i="1"/>
  <c r="L369" i="1"/>
  <c r="K369" i="1"/>
  <c r="J369" i="1"/>
  <c r="I369" i="1"/>
  <c r="AA369" i="1"/>
  <c r="Z369" i="1"/>
  <c r="V368" i="1"/>
  <c r="U368" i="1"/>
  <c r="T368" i="1"/>
  <c r="S368" i="1"/>
  <c r="R368" i="1"/>
  <c r="Q368" i="1"/>
  <c r="P368" i="1"/>
  <c r="O368" i="1"/>
  <c r="N368" i="1"/>
  <c r="M368" i="1"/>
  <c r="L368" i="1"/>
  <c r="K368" i="1"/>
  <c r="J368" i="1"/>
  <c r="I368" i="1"/>
  <c r="AA368" i="1"/>
  <c r="Z368" i="1"/>
  <c r="W367" i="1"/>
  <c r="V367" i="1"/>
  <c r="U367" i="1"/>
  <c r="T367" i="1"/>
  <c r="S367" i="1"/>
  <c r="R367" i="1"/>
  <c r="Q367" i="1"/>
  <c r="P367" i="1"/>
  <c r="O367" i="1"/>
  <c r="N367" i="1"/>
  <c r="M367" i="1"/>
  <c r="L367" i="1"/>
  <c r="K367" i="1"/>
  <c r="J367" i="1"/>
  <c r="I367" i="1"/>
  <c r="AA367" i="1"/>
  <c r="Z367" i="1"/>
  <c r="W366" i="1"/>
  <c r="V366" i="1"/>
  <c r="U366" i="1"/>
  <c r="T366" i="1"/>
  <c r="S366" i="1"/>
  <c r="R366" i="1"/>
  <c r="Q366" i="1"/>
  <c r="P366" i="1"/>
  <c r="O366" i="1"/>
  <c r="N366" i="1"/>
  <c r="M366" i="1"/>
  <c r="L366" i="1"/>
  <c r="K366" i="1"/>
  <c r="J366" i="1"/>
  <c r="I366" i="1"/>
  <c r="AA366" i="1"/>
  <c r="Z366" i="1"/>
  <c r="W365" i="1"/>
  <c r="V365" i="1"/>
  <c r="U365" i="1"/>
  <c r="T365" i="1"/>
  <c r="S365" i="1"/>
  <c r="R365" i="1"/>
  <c r="Q365" i="1"/>
  <c r="P365" i="1"/>
  <c r="O365" i="1"/>
  <c r="N365" i="1"/>
  <c r="M365" i="1"/>
  <c r="L365" i="1"/>
  <c r="K365" i="1"/>
  <c r="J365" i="1"/>
  <c r="I365" i="1"/>
  <c r="AA365" i="1"/>
  <c r="Z365" i="1"/>
  <c r="W364" i="1"/>
  <c r="V364" i="1"/>
  <c r="U364" i="1"/>
  <c r="T364" i="1"/>
  <c r="S364" i="1"/>
  <c r="R364" i="1"/>
  <c r="Q364" i="1"/>
  <c r="P364" i="1"/>
  <c r="O364" i="1"/>
  <c r="N364" i="1"/>
  <c r="M364" i="1"/>
  <c r="L364" i="1"/>
  <c r="K364" i="1"/>
  <c r="J364" i="1"/>
  <c r="I364" i="1"/>
  <c r="AA364" i="1"/>
  <c r="Z364" i="1"/>
  <c r="W363" i="1"/>
  <c r="V363" i="1"/>
  <c r="U363" i="1"/>
  <c r="T363" i="1"/>
  <c r="S363" i="1"/>
  <c r="R363" i="1"/>
  <c r="Q363" i="1"/>
  <c r="P363" i="1"/>
  <c r="O363" i="1"/>
  <c r="N363" i="1"/>
  <c r="M363" i="1"/>
  <c r="L363" i="1"/>
  <c r="K363" i="1"/>
  <c r="J363" i="1"/>
  <c r="I363" i="1"/>
  <c r="AA363" i="1"/>
  <c r="Z363" i="1"/>
  <c r="W362" i="1"/>
  <c r="V362" i="1"/>
  <c r="U362" i="1"/>
  <c r="T362" i="1"/>
  <c r="S362" i="1"/>
  <c r="R362" i="1"/>
  <c r="Q362" i="1"/>
  <c r="P362" i="1"/>
  <c r="O362" i="1"/>
  <c r="N362" i="1"/>
  <c r="M362" i="1"/>
  <c r="L362" i="1"/>
  <c r="K362" i="1"/>
  <c r="J362" i="1"/>
  <c r="I362" i="1"/>
  <c r="AA362" i="1"/>
  <c r="Z362" i="1"/>
  <c r="W361" i="1"/>
  <c r="V361" i="1"/>
  <c r="U361" i="1"/>
  <c r="T361" i="1"/>
  <c r="S361" i="1"/>
  <c r="R361" i="1"/>
  <c r="Q361" i="1"/>
  <c r="P361" i="1"/>
  <c r="O361" i="1"/>
  <c r="N361" i="1"/>
  <c r="M361" i="1"/>
  <c r="L361" i="1"/>
  <c r="K361" i="1"/>
  <c r="J361" i="1"/>
  <c r="I361" i="1"/>
  <c r="AA361" i="1"/>
  <c r="Z361" i="1"/>
  <c r="W360" i="1"/>
  <c r="V360" i="1"/>
  <c r="U360" i="1"/>
  <c r="T360" i="1"/>
  <c r="S360" i="1"/>
  <c r="R360" i="1"/>
  <c r="Q360" i="1"/>
  <c r="P360" i="1"/>
  <c r="O360" i="1"/>
  <c r="N360" i="1"/>
  <c r="M360" i="1"/>
  <c r="L360" i="1"/>
  <c r="K360" i="1"/>
  <c r="J360" i="1"/>
  <c r="I360" i="1"/>
  <c r="AA360" i="1"/>
  <c r="Z360" i="1"/>
  <c r="W359" i="1"/>
  <c r="V359" i="1"/>
  <c r="U359" i="1"/>
  <c r="T359" i="1"/>
  <c r="S359" i="1"/>
  <c r="R359" i="1"/>
  <c r="Q359" i="1"/>
  <c r="P359" i="1"/>
  <c r="O359" i="1"/>
  <c r="N359" i="1"/>
  <c r="M359" i="1"/>
  <c r="L359" i="1"/>
  <c r="K359" i="1"/>
  <c r="J359" i="1"/>
  <c r="I359" i="1"/>
  <c r="AA359" i="1"/>
  <c r="Z359" i="1"/>
  <c r="W358" i="1"/>
  <c r="V358" i="1"/>
  <c r="U358" i="1"/>
  <c r="T358" i="1"/>
  <c r="S358" i="1"/>
  <c r="R358" i="1"/>
  <c r="Q358" i="1"/>
  <c r="P358" i="1"/>
  <c r="O358" i="1"/>
  <c r="N358" i="1"/>
  <c r="M358" i="1"/>
  <c r="L358" i="1"/>
  <c r="K358" i="1"/>
  <c r="J358" i="1"/>
  <c r="I358" i="1"/>
  <c r="AA358" i="1"/>
  <c r="Z358" i="1"/>
  <c r="W357" i="1"/>
  <c r="V357" i="1"/>
  <c r="U357" i="1"/>
  <c r="T357" i="1"/>
  <c r="S357" i="1"/>
  <c r="R357" i="1"/>
  <c r="Q357" i="1"/>
  <c r="P357" i="1"/>
  <c r="O357" i="1"/>
  <c r="N357" i="1"/>
  <c r="M357" i="1"/>
  <c r="L357" i="1"/>
  <c r="K357" i="1"/>
  <c r="J357" i="1"/>
  <c r="I357" i="1"/>
  <c r="AA357" i="1"/>
  <c r="Z357" i="1"/>
  <c r="V356" i="1"/>
  <c r="U356" i="1"/>
  <c r="T356" i="1"/>
  <c r="S356" i="1"/>
  <c r="R356" i="1"/>
  <c r="Q356" i="1"/>
  <c r="P356" i="1"/>
  <c r="O356" i="1"/>
  <c r="N356" i="1"/>
  <c r="M356" i="1"/>
  <c r="L356" i="1"/>
  <c r="K356" i="1"/>
  <c r="J356" i="1"/>
  <c r="I356" i="1"/>
  <c r="AA356" i="1"/>
  <c r="Z356" i="1"/>
  <c r="V355" i="1"/>
  <c r="U355" i="1"/>
  <c r="T355" i="1"/>
  <c r="S355" i="1"/>
  <c r="R355" i="1"/>
  <c r="Q355" i="1"/>
  <c r="P355" i="1"/>
  <c r="O355" i="1"/>
  <c r="N355" i="1"/>
  <c r="M355" i="1"/>
  <c r="L355" i="1"/>
  <c r="K355" i="1"/>
  <c r="J355" i="1"/>
  <c r="I355" i="1"/>
  <c r="AA355" i="1"/>
  <c r="Z355" i="1"/>
  <c r="V354" i="1"/>
  <c r="U354" i="1"/>
  <c r="T354" i="1"/>
  <c r="S354" i="1"/>
  <c r="R354" i="1"/>
  <c r="Q354" i="1"/>
  <c r="P354" i="1"/>
  <c r="O354" i="1"/>
  <c r="N354" i="1"/>
  <c r="M354" i="1"/>
  <c r="L354" i="1"/>
  <c r="K354" i="1"/>
  <c r="J354" i="1"/>
  <c r="I354" i="1"/>
  <c r="AA354" i="1"/>
  <c r="Z354" i="1"/>
  <c r="V353" i="1"/>
  <c r="U353" i="1"/>
  <c r="T353" i="1"/>
  <c r="S353" i="1"/>
  <c r="R353" i="1"/>
  <c r="Q353" i="1"/>
  <c r="P353" i="1"/>
  <c r="O353" i="1"/>
  <c r="N353" i="1"/>
  <c r="M353" i="1"/>
  <c r="L353" i="1"/>
  <c r="K353" i="1"/>
  <c r="J353" i="1"/>
  <c r="I353" i="1"/>
  <c r="AA353" i="1"/>
  <c r="Z353" i="1"/>
  <c r="V352" i="1"/>
  <c r="U352" i="1"/>
  <c r="T352" i="1"/>
  <c r="S352" i="1"/>
  <c r="R352" i="1"/>
  <c r="Q352" i="1"/>
  <c r="P352" i="1"/>
  <c r="O352" i="1"/>
  <c r="N352" i="1"/>
  <c r="M352" i="1"/>
  <c r="L352" i="1"/>
  <c r="K352" i="1"/>
  <c r="J352" i="1"/>
  <c r="I352" i="1"/>
  <c r="AA352" i="1"/>
  <c r="Z352" i="1"/>
  <c r="V351" i="1"/>
  <c r="U351" i="1"/>
  <c r="T351" i="1"/>
  <c r="S351" i="1"/>
  <c r="R351" i="1"/>
  <c r="Q351" i="1"/>
  <c r="P351" i="1"/>
  <c r="O351" i="1"/>
  <c r="N351" i="1"/>
  <c r="M351" i="1"/>
  <c r="L351" i="1"/>
  <c r="K351" i="1"/>
  <c r="J351" i="1"/>
  <c r="I351" i="1"/>
  <c r="AA351" i="1"/>
  <c r="Z351" i="1"/>
  <c r="V350" i="1"/>
  <c r="U350" i="1"/>
  <c r="T350" i="1"/>
  <c r="S350" i="1"/>
  <c r="R350" i="1"/>
  <c r="Q350" i="1"/>
  <c r="P350" i="1"/>
  <c r="O350" i="1"/>
  <c r="N350" i="1"/>
  <c r="M350" i="1"/>
  <c r="L350" i="1"/>
  <c r="K350" i="1"/>
  <c r="J350" i="1"/>
  <c r="I350" i="1"/>
  <c r="AA350" i="1"/>
  <c r="Z350" i="1"/>
  <c r="W349" i="1"/>
  <c r="V349" i="1"/>
  <c r="U349" i="1"/>
  <c r="T349" i="1"/>
  <c r="S349" i="1"/>
  <c r="R349" i="1"/>
  <c r="Q349" i="1"/>
  <c r="P349" i="1"/>
  <c r="O349" i="1"/>
  <c r="N349" i="1"/>
  <c r="M349" i="1"/>
  <c r="L349" i="1"/>
  <c r="K349" i="1"/>
  <c r="J349" i="1"/>
  <c r="I349" i="1"/>
  <c r="AA349" i="1"/>
  <c r="Z349" i="1"/>
  <c r="W348" i="1"/>
  <c r="V348" i="1"/>
  <c r="U348" i="1"/>
  <c r="T348" i="1"/>
  <c r="S348" i="1"/>
  <c r="R348" i="1"/>
  <c r="Q348" i="1"/>
  <c r="P348" i="1"/>
  <c r="O348" i="1"/>
  <c r="N348" i="1"/>
  <c r="M348" i="1"/>
  <c r="L348" i="1"/>
  <c r="K348" i="1"/>
  <c r="J348" i="1"/>
  <c r="I348" i="1"/>
  <c r="AA348" i="1"/>
  <c r="Z348" i="1"/>
  <c r="W347" i="1"/>
  <c r="V347" i="1"/>
  <c r="U347" i="1"/>
  <c r="T347" i="1"/>
  <c r="S347" i="1"/>
  <c r="R347" i="1"/>
  <c r="Q347" i="1"/>
  <c r="P347" i="1"/>
  <c r="O347" i="1"/>
  <c r="N347" i="1"/>
  <c r="M347" i="1"/>
  <c r="L347" i="1"/>
  <c r="K347" i="1"/>
  <c r="J347" i="1"/>
  <c r="I347" i="1"/>
  <c r="AA347" i="1"/>
  <c r="Z347" i="1"/>
  <c r="W346" i="1"/>
  <c r="V346" i="1"/>
  <c r="U346" i="1"/>
  <c r="T346" i="1"/>
  <c r="S346" i="1"/>
  <c r="R346" i="1"/>
  <c r="Q346" i="1"/>
  <c r="P346" i="1"/>
  <c r="O346" i="1"/>
  <c r="N346" i="1"/>
  <c r="M346" i="1"/>
  <c r="L346" i="1"/>
  <c r="K346" i="1"/>
  <c r="J346" i="1"/>
  <c r="I346" i="1"/>
  <c r="AA346" i="1"/>
  <c r="Z346" i="1"/>
  <c r="W345" i="1"/>
  <c r="V345" i="1"/>
  <c r="U345" i="1"/>
  <c r="T345" i="1"/>
  <c r="S345" i="1"/>
  <c r="R345" i="1"/>
  <c r="Q345" i="1"/>
  <c r="P345" i="1"/>
  <c r="O345" i="1"/>
  <c r="N345" i="1"/>
  <c r="M345" i="1"/>
  <c r="L345" i="1"/>
  <c r="K345" i="1"/>
  <c r="J345" i="1"/>
  <c r="I345" i="1"/>
  <c r="AA345" i="1"/>
  <c r="Z345" i="1"/>
  <c r="W344" i="1"/>
  <c r="V344" i="1"/>
  <c r="U344" i="1"/>
  <c r="T344" i="1"/>
  <c r="S344" i="1"/>
  <c r="R344" i="1"/>
  <c r="Q344" i="1"/>
  <c r="P344" i="1"/>
  <c r="O344" i="1"/>
  <c r="N344" i="1"/>
  <c r="M344" i="1"/>
  <c r="L344" i="1"/>
  <c r="K344" i="1"/>
  <c r="J344" i="1"/>
  <c r="I344" i="1"/>
  <c r="AA344" i="1"/>
  <c r="Z344" i="1"/>
  <c r="W343" i="1"/>
  <c r="V343" i="1"/>
  <c r="U343" i="1"/>
  <c r="T343" i="1"/>
  <c r="S343" i="1"/>
  <c r="R343" i="1"/>
  <c r="Q343" i="1"/>
  <c r="P343" i="1"/>
  <c r="O343" i="1"/>
  <c r="N343" i="1"/>
  <c r="M343" i="1"/>
  <c r="L343" i="1"/>
  <c r="K343" i="1"/>
  <c r="J343" i="1"/>
  <c r="I343" i="1"/>
  <c r="AA343" i="1"/>
  <c r="Z343" i="1"/>
  <c r="W342" i="1"/>
  <c r="V342" i="1"/>
  <c r="U342" i="1"/>
  <c r="T342" i="1"/>
  <c r="S342" i="1"/>
  <c r="R342" i="1"/>
  <c r="Q342" i="1"/>
  <c r="P342" i="1"/>
  <c r="O342" i="1"/>
  <c r="N342" i="1"/>
  <c r="M342" i="1"/>
  <c r="L342" i="1"/>
  <c r="K342" i="1"/>
  <c r="J342" i="1"/>
  <c r="I342" i="1"/>
  <c r="AA342" i="1"/>
  <c r="Z342" i="1"/>
  <c r="W341" i="1"/>
  <c r="V341" i="1"/>
  <c r="U341" i="1"/>
  <c r="T341" i="1"/>
  <c r="S341" i="1"/>
  <c r="R341" i="1"/>
  <c r="Q341" i="1"/>
  <c r="P341" i="1"/>
  <c r="O341" i="1"/>
  <c r="N341" i="1"/>
  <c r="M341" i="1"/>
  <c r="L341" i="1"/>
  <c r="K341" i="1"/>
  <c r="J341" i="1"/>
  <c r="I341" i="1"/>
  <c r="AA341" i="1"/>
  <c r="Z341" i="1"/>
  <c r="W340" i="1"/>
  <c r="V340" i="1"/>
  <c r="U340" i="1"/>
  <c r="T340" i="1"/>
  <c r="S340" i="1"/>
  <c r="R340" i="1"/>
  <c r="Q340" i="1"/>
  <c r="P340" i="1"/>
  <c r="O340" i="1"/>
  <c r="N340" i="1"/>
  <c r="M340" i="1"/>
  <c r="L340" i="1"/>
  <c r="K340" i="1"/>
  <c r="J340" i="1"/>
  <c r="I340" i="1"/>
  <c r="AA340" i="1"/>
  <c r="Z340" i="1"/>
  <c r="V339" i="1"/>
  <c r="U339" i="1"/>
  <c r="T339" i="1"/>
  <c r="S339" i="1"/>
  <c r="R339" i="1"/>
  <c r="Q339" i="1"/>
  <c r="P339" i="1"/>
  <c r="O339" i="1"/>
  <c r="N339" i="1"/>
  <c r="M339" i="1"/>
  <c r="L339" i="1"/>
  <c r="K339" i="1"/>
  <c r="J339" i="1"/>
  <c r="I339" i="1"/>
  <c r="AA339" i="1"/>
  <c r="Z339" i="1"/>
  <c r="V338" i="1"/>
  <c r="U338" i="1"/>
  <c r="T338" i="1"/>
  <c r="S338" i="1"/>
  <c r="R338" i="1"/>
  <c r="Q338" i="1"/>
  <c r="P338" i="1"/>
  <c r="O338" i="1"/>
  <c r="N338" i="1"/>
  <c r="M338" i="1"/>
  <c r="L338" i="1"/>
  <c r="K338" i="1"/>
  <c r="J338" i="1"/>
  <c r="I338" i="1"/>
  <c r="AA338" i="1"/>
  <c r="Z338" i="1"/>
  <c r="V337" i="1"/>
  <c r="U337" i="1"/>
  <c r="T337" i="1"/>
  <c r="S337" i="1"/>
  <c r="R337" i="1"/>
  <c r="Q337" i="1"/>
  <c r="P337" i="1"/>
  <c r="O337" i="1"/>
  <c r="N337" i="1"/>
  <c r="M337" i="1"/>
  <c r="L337" i="1"/>
  <c r="K337" i="1"/>
  <c r="J337" i="1"/>
  <c r="I337" i="1"/>
  <c r="AA337" i="1"/>
  <c r="Z337" i="1"/>
  <c r="V336" i="1"/>
  <c r="U336" i="1"/>
  <c r="T336" i="1"/>
  <c r="S336" i="1"/>
  <c r="R336" i="1"/>
  <c r="Q336" i="1"/>
  <c r="P336" i="1"/>
  <c r="O336" i="1"/>
  <c r="N336" i="1"/>
  <c r="M336" i="1"/>
  <c r="L336" i="1"/>
  <c r="K336" i="1"/>
  <c r="J336" i="1"/>
  <c r="I336" i="1"/>
  <c r="AA336" i="1"/>
  <c r="Z336" i="1"/>
  <c r="W335" i="1"/>
  <c r="V335" i="1"/>
  <c r="U335" i="1"/>
  <c r="T335" i="1"/>
  <c r="S335" i="1"/>
  <c r="R335" i="1"/>
  <c r="Q335" i="1"/>
  <c r="P335" i="1"/>
  <c r="O335" i="1"/>
  <c r="N335" i="1"/>
  <c r="M335" i="1"/>
  <c r="L335" i="1"/>
  <c r="K335" i="1"/>
  <c r="J335" i="1"/>
  <c r="I335" i="1"/>
  <c r="AA335" i="1"/>
  <c r="Z335" i="1"/>
  <c r="W334" i="1"/>
  <c r="V334" i="1"/>
  <c r="U334" i="1"/>
  <c r="T334" i="1"/>
  <c r="S334" i="1"/>
  <c r="R334" i="1"/>
  <c r="Q334" i="1"/>
  <c r="P334" i="1"/>
  <c r="O334" i="1"/>
  <c r="N334" i="1"/>
  <c r="M334" i="1"/>
  <c r="L334" i="1"/>
  <c r="K334" i="1"/>
  <c r="J334" i="1"/>
  <c r="I334" i="1"/>
  <c r="AA334" i="1"/>
  <c r="Z334" i="1"/>
  <c r="W333" i="1"/>
  <c r="V333" i="1"/>
  <c r="U333" i="1"/>
  <c r="T333" i="1"/>
  <c r="S333" i="1"/>
  <c r="R333" i="1"/>
  <c r="Q333" i="1"/>
  <c r="P333" i="1"/>
  <c r="O333" i="1"/>
  <c r="N333" i="1"/>
  <c r="M333" i="1"/>
  <c r="L333" i="1"/>
  <c r="K333" i="1"/>
  <c r="J333" i="1"/>
  <c r="I333" i="1"/>
  <c r="AA333" i="1"/>
  <c r="Z333" i="1"/>
  <c r="W332" i="1"/>
  <c r="V332" i="1"/>
  <c r="U332" i="1"/>
  <c r="T332" i="1"/>
  <c r="S332" i="1"/>
  <c r="R332" i="1"/>
  <c r="Q332" i="1"/>
  <c r="P332" i="1"/>
  <c r="O332" i="1"/>
  <c r="N332" i="1"/>
  <c r="M332" i="1"/>
  <c r="L332" i="1"/>
  <c r="K332" i="1"/>
  <c r="J332" i="1"/>
  <c r="I332" i="1"/>
  <c r="AA332" i="1"/>
  <c r="Z332" i="1"/>
  <c r="W331" i="1"/>
  <c r="V331" i="1"/>
  <c r="U331" i="1"/>
  <c r="T331" i="1"/>
  <c r="S331" i="1"/>
  <c r="R331" i="1"/>
  <c r="Q331" i="1"/>
  <c r="P331" i="1"/>
  <c r="O331" i="1"/>
  <c r="N331" i="1"/>
  <c r="M331" i="1"/>
  <c r="L331" i="1"/>
  <c r="K331" i="1"/>
  <c r="J331" i="1"/>
  <c r="I331" i="1"/>
  <c r="AA331" i="1"/>
  <c r="Z331" i="1"/>
  <c r="W330" i="1"/>
  <c r="V330" i="1"/>
  <c r="U330" i="1"/>
  <c r="T330" i="1"/>
  <c r="S330" i="1"/>
  <c r="R330" i="1"/>
  <c r="Q330" i="1"/>
  <c r="P330" i="1"/>
  <c r="O330" i="1"/>
  <c r="N330" i="1"/>
  <c r="M330" i="1"/>
  <c r="L330" i="1"/>
  <c r="K330" i="1"/>
  <c r="J330" i="1"/>
  <c r="I330" i="1"/>
  <c r="AA330" i="1"/>
  <c r="Z330" i="1"/>
  <c r="V329" i="1"/>
  <c r="U329" i="1"/>
  <c r="T329" i="1"/>
  <c r="S329" i="1"/>
  <c r="R329" i="1"/>
  <c r="Q329" i="1"/>
  <c r="P329" i="1"/>
  <c r="O329" i="1"/>
  <c r="N329" i="1"/>
  <c r="M329" i="1"/>
  <c r="L329" i="1"/>
  <c r="K329" i="1"/>
  <c r="J329" i="1"/>
  <c r="I329" i="1"/>
  <c r="AA329" i="1"/>
  <c r="Z329" i="1"/>
  <c r="V328" i="1"/>
  <c r="U328" i="1"/>
  <c r="T328" i="1"/>
  <c r="S328" i="1"/>
  <c r="R328" i="1"/>
  <c r="Q328" i="1"/>
  <c r="P328" i="1"/>
  <c r="O328" i="1"/>
  <c r="N328" i="1"/>
  <c r="M328" i="1"/>
  <c r="L328" i="1"/>
  <c r="K328" i="1"/>
  <c r="J328" i="1"/>
  <c r="I328" i="1"/>
  <c r="AA328" i="1"/>
  <c r="Z328" i="1"/>
  <c r="W327" i="1"/>
  <c r="V327" i="1"/>
  <c r="U327" i="1"/>
  <c r="T327" i="1"/>
  <c r="S327" i="1"/>
  <c r="R327" i="1"/>
  <c r="Q327" i="1"/>
  <c r="P327" i="1"/>
  <c r="O327" i="1"/>
  <c r="N327" i="1"/>
  <c r="M327" i="1"/>
  <c r="L327" i="1"/>
  <c r="K327" i="1"/>
  <c r="J327" i="1"/>
  <c r="I327" i="1"/>
  <c r="AA327" i="1"/>
  <c r="Z327" i="1"/>
  <c r="W326" i="1"/>
  <c r="V326" i="1"/>
  <c r="U326" i="1"/>
  <c r="T326" i="1"/>
  <c r="S326" i="1"/>
  <c r="R326" i="1"/>
  <c r="Q326" i="1"/>
  <c r="P326" i="1"/>
  <c r="O326" i="1"/>
  <c r="N326" i="1"/>
  <c r="M326" i="1"/>
  <c r="L326" i="1"/>
  <c r="K326" i="1"/>
  <c r="J326" i="1"/>
  <c r="I326" i="1"/>
  <c r="AA326" i="1"/>
  <c r="Z326" i="1"/>
  <c r="W325" i="1"/>
  <c r="V325" i="1"/>
  <c r="T325" i="1"/>
  <c r="S325" i="1"/>
  <c r="R325" i="1"/>
  <c r="Q325" i="1"/>
  <c r="P325" i="1"/>
  <c r="O325" i="1"/>
  <c r="N325" i="1"/>
  <c r="M325" i="1"/>
  <c r="L325" i="1"/>
  <c r="K325" i="1"/>
  <c r="J325" i="1"/>
  <c r="I325" i="1"/>
  <c r="AA325" i="1"/>
  <c r="Z325" i="1"/>
  <c r="W324" i="1"/>
  <c r="V324" i="1"/>
  <c r="U324" i="1"/>
  <c r="T324" i="1"/>
  <c r="S324" i="1"/>
  <c r="R324" i="1"/>
  <c r="Q324" i="1"/>
  <c r="P324" i="1"/>
  <c r="O324" i="1"/>
  <c r="N324" i="1"/>
  <c r="M324" i="1"/>
  <c r="L324" i="1"/>
  <c r="K324" i="1"/>
  <c r="J324" i="1"/>
  <c r="I324" i="1"/>
  <c r="AA324" i="1"/>
  <c r="Z324" i="1"/>
  <c r="W323" i="1"/>
  <c r="V323" i="1"/>
  <c r="U323" i="1"/>
  <c r="T323" i="1"/>
  <c r="S323" i="1"/>
  <c r="R323" i="1"/>
  <c r="Q323" i="1"/>
  <c r="P323" i="1"/>
  <c r="O323" i="1"/>
  <c r="N323" i="1"/>
  <c r="M323" i="1"/>
  <c r="L323" i="1"/>
  <c r="K323" i="1"/>
  <c r="J323" i="1"/>
  <c r="I323" i="1"/>
  <c r="AA323" i="1"/>
  <c r="Z323" i="1"/>
  <c r="W322" i="1"/>
  <c r="V322" i="1"/>
  <c r="U322" i="1"/>
  <c r="T322" i="1"/>
  <c r="S322" i="1"/>
  <c r="R322" i="1"/>
  <c r="Q322" i="1"/>
  <c r="P322" i="1"/>
  <c r="O322" i="1"/>
  <c r="N322" i="1"/>
  <c r="M322" i="1"/>
  <c r="L322" i="1"/>
  <c r="K322" i="1"/>
  <c r="J322" i="1"/>
  <c r="I322" i="1"/>
  <c r="AA322" i="1"/>
  <c r="Z322" i="1"/>
  <c r="W321" i="1"/>
  <c r="V321" i="1"/>
  <c r="U321" i="1"/>
  <c r="T321" i="1"/>
  <c r="S321" i="1"/>
  <c r="R321" i="1"/>
  <c r="Q321" i="1"/>
  <c r="P321" i="1"/>
  <c r="O321" i="1"/>
  <c r="N321" i="1"/>
  <c r="M321" i="1"/>
  <c r="L321" i="1"/>
  <c r="K321" i="1"/>
  <c r="J321" i="1"/>
  <c r="I321" i="1"/>
  <c r="AA321" i="1"/>
  <c r="Z321" i="1"/>
  <c r="W320" i="1"/>
  <c r="V320" i="1"/>
  <c r="U320" i="1"/>
  <c r="T320" i="1"/>
  <c r="S320" i="1"/>
  <c r="R320" i="1"/>
  <c r="Q320" i="1"/>
  <c r="P320" i="1"/>
  <c r="O320" i="1"/>
  <c r="N320" i="1"/>
  <c r="M320" i="1"/>
  <c r="L320" i="1"/>
  <c r="K320" i="1"/>
  <c r="J320" i="1"/>
  <c r="I320" i="1"/>
  <c r="AA320" i="1"/>
  <c r="Z320" i="1"/>
  <c r="W319" i="1"/>
  <c r="V319" i="1"/>
  <c r="U319" i="1"/>
  <c r="T319" i="1"/>
  <c r="S319" i="1"/>
  <c r="R319" i="1"/>
  <c r="Q319" i="1"/>
  <c r="P319" i="1"/>
  <c r="O319" i="1"/>
  <c r="N319" i="1"/>
  <c r="M319" i="1"/>
  <c r="L319" i="1"/>
  <c r="K319" i="1"/>
  <c r="J319" i="1"/>
  <c r="I319" i="1"/>
  <c r="AA319" i="1"/>
  <c r="Z319" i="1"/>
  <c r="W318" i="1"/>
  <c r="V318" i="1"/>
  <c r="U318" i="1"/>
  <c r="T318" i="1"/>
  <c r="S318" i="1"/>
  <c r="R318" i="1"/>
  <c r="Q318" i="1"/>
  <c r="P318" i="1"/>
  <c r="O318" i="1"/>
  <c r="N318" i="1"/>
  <c r="M318" i="1"/>
  <c r="L318" i="1"/>
  <c r="K318" i="1"/>
  <c r="J318" i="1"/>
  <c r="I318" i="1"/>
  <c r="AA318" i="1"/>
  <c r="Z318" i="1"/>
  <c r="W317" i="1"/>
  <c r="V317" i="1"/>
  <c r="U317" i="1"/>
  <c r="T317" i="1"/>
  <c r="S317" i="1"/>
  <c r="R317" i="1"/>
  <c r="Q317" i="1"/>
  <c r="P317" i="1"/>
  <c r="O317" i="1"/>
  <c r="N317" i="1"/>
  <c r="M317" i="1"/>
  <c r="L317" i="1"/>
  <c r="K317" i="1"/>
  <c r="J317" i="1"/>
  <c r="I317" i="1"/>
  <c r="AA317" i="1"/>
  <c r="Z317" i="1"/>
  <c r="W316" i="1"/>
  <c r="V316" i="1"/>
  <c r="U316" i="1"/>
  <c r="T316" i="1"/>
  <c r="S316" i="1"/>
  <c r="R316" i="1"/>
  <c r="Q316" i="1"/>
  <c r="P316" i="1"/>
  <c r="O316" i="1"/>
  <c r="N316" i="1"/>
  <c r="M316" i="1"/>
  <c r="L316" i="1"/>
  <c r="K316" i="1"/>
  <c r="J316" i="1"/>
  <c r="I316" i="1"/>
  <c r="AA316" i="1"/>
  <c r="Z316" i="1"/>
  <c r="V315" i="1"/>
  <c r="U315" i="1"/>
  <c r="T315" i="1"/>
  <c r="S315" i="1"/>
  <c r="R315" i="1"/>
  <c r="Q315" i="1"/>
  <c r="P315" i="1"/>
  <c r="O315" i="1"/>
  <c r="N315" i="1"/>
  <c r="M315" i="1"/>
  <c r="L315" i="1"/>
  <c r="K315" i="1"/>
  <c r="J315" i="1"/>
  <c r="I315" i="1"/>
  <c r="AA315" i="1"/>
  <c r="Z315" i="1"/>
  <c r="V314" i="1"/>
  <c r="U314" i="1"/>
  <c r="T314" i="1"/>
  <c r="S314" i="1"/>
  <c r="R314" i="1"/>
  <c r="Q314" i="1"/>
  <c r="P314" i="1"/>
  <c r="O314" i="1"/>
  <c r="N314" i="1"/>
  <c r="M314" i="1"/>
  <c r="L314" i="1"/>
  <c r="K314" i="1"/>
  <c r="J314" i="1"/>
  <c r="I314" i="1"/>
  <c r="AA314" i="1"/>
  <c r="Z314" i="1"/>
  <c r="W313" i="1"/>
  <c r="V313" i="1"/>
  <c r="U313" i="1"/>
  <c r="T313" i="1"/>
  <c r="S313" i="1"/>
  <c r="R313" i="1"/>
  <c r="Q313" i="1"/>
  <c r="P313" i="1"/>
  <c r="O313" i="1"/>
  <c r="N313" i="1"/>
  <c r="M313" i="1"/>
  <c r="L313" i="1"/>
  <c r="K313" i="1"/>
  <c r="J313" i="1"/>
  <c r="I313" i="1"/>
  <c r="AA313" i="1"/>
  <c r="Z313" i="1"/>
  <c r="W312" i="1"/>
  <c r="V312" i="1"/>
  <c r="U312" i="1"/>
  <c r="T312" i="1"/>
  <c r="S312" i="1"/>
  <c r="R312" i="1"/>
  <c r="Q312" i="1"/>
  <c r="P312" i="1"/>
  <c r="O312" i="1"/>
  <c r="N312" i="1"/>
  <c r="M312" i="1"/>
  <c r="L312" i="1"/>
  <c r="K312" i="1"/>
  <c r="J312" i="1"/>
  <c r="I312" i="1"/>
  <c r="AA312" i="1"/>
  <c r="Z312" i="1"/>
  <c r="W311" i="1"/>
  <c r="V311" i="1"/>
  <c r="U311" i="1"/>
  <c r="T311" i="1"/>
  <c r="S311" i="1"/>
  <c r="R311" i="1"/>
  <c r="Q311" i="1"/>
  <c r="P311" i="1"/>
  <c r="O311" i="1"/>
  <c r="N311" i="1"/>
  <c r="M311" i="1"/>
  <c r="L311" i="1"/>
  <c r="K311" i="1"/>
  <c r="J311" i="1"/>
  <c r="I311" i="1"/>
  <c r="AA311" i="1"/>
  <c r="Z311" i="1"/>
  <c r="W310" i="1"/>
  <c r="V310" i="1"/>
  <c r="U310" i="1"/>
  <c r="T310" i="1"/>
  <c r="S310" i="1"/>
  <c r="R310" i="1"/>
  <c r="Q310" i="1"/>
  <c r="P310" i="1"/>
  <c r="O310" i="1"/>
  <c r="N310" i="1"/>
  <c r="M310" i="1"/>
  <c r="L310" i="1"/>
  <c r="K310" i="1"/>
  <c r="J310" i="1"/>
  <c r="I310" i="1"/>
  <c r="AA310" i="1"/>
  <c r="Z310" i="1"/>
  <c r="W309" i="1"/>
  <c r="V309" i="1"/>
  <c r="U309" i="1"/>
  <c r="T309" i="1"/>
  <c r="S309" i="1"/>
  <c r="R309" i="1"/>
  <c r="Q309" i="1"/>
  <c r="P309" i="1"/>
  <c r="O309" i="1"/>
  <c r="N309" i="1"/>
  <c r="M309" i="1"/>
  <c r="L309" i="1"/>
  <c r="K309" i="1"/>
  <c r="J309" i="1"/>
  <c r="I309" i="1"/>
  <c r="AA309" i="1"/>
  <c r="Z309" i="1"/>
  <c r="V308" i="1"/>
  <c r="U308" i="1"/>
  <c r="T308" i="1"/>
  <c r="S308" i="1"/>
  <c r="R308" i="1"/>
  <c r="Q308" i="1"/>
  <c r="P308" i="1"/>
  <c r="O308" i="1"/>
  <c r="N308" i="1"/>
  <c r="M308" i="1"/>
  <c r="L308" i="1"/>
  <c r="K308" i="1"/>
  <c r="J308" i="1"/>
  <c r="I308" i="1"/>
  <c r="AA308" i="1"/>
  <c r="Z308" i="1"/>
  <c r="W307" i="1"/>
  <c r="V307" i="1"/>
  <c r="U307" i="1"/>
  <c r="T307" i="1"/>
  <c r="S307" i="1"/>
  <c r="R307" i="1"/>
  <c r="Q307" i="1"/>
  <c r="P307" i="1"/>
  <c r="O307" i="1"/>
  <c r="N307" i="1"/>
  <c r="M307" i="1"/>
  <c r="L307" i="1"/>
  <c r="K307" i="1"/>
  <c r="J307" i="1"/>
  <c r="I307" i="1"/>
  <c r="AA307" i="1"/>
  <c r="Z307" i="1"/>
  <c r="W306" i="1"/>
  <c r="V306" i="1"/>
  <c r="U306" i="1"/>
  <c r="T306" i="1"/>
  <c r="S306" i="1"/>
  <c r="R306" i="1"/>
  <c r="Q306" i="1"/>
  <c r="P306" i="1"/>
  <c r="O306" i="1"/>
  <c r="N306" i="1"/>
  <c r="M306" i="1"/>
  <c r="L306" i="1"/>
  <c r="K306" i="1"/>
  <c r="J306" i="1"/>
  <c r="I306" i="1"/>
  <c r="AA306" i="1"/>
  <c r="Z306" i="1"/>
  <c r="V305" i="1"/>
  <c r="U305" i="1"/>
  <c r="T305" i="1"/>
  <c r="S305" i="1"/>
  <c r="R305" i="1"/>
  <c r="Q305" i="1"/>
  <c r="P305" i="1"/>
  <c r="O305" i="1"/>
  <c r="N305" i="1"/>
  <c r="M305" i="1"/>
  <c r="L305" i="1"/>
  <c r="K305" i="1"/>
  <c r="J305" i="1"/>
  <c r="I305" i="1"/>
  <c r="AA305" i="1"/>
  <c r="Z305" i="1"/>
  <c r="V304" i="1"/>
  <c r="U304" i="1"/>
  <c r="T304" i="1"/>
  <c r="S304" i="1"/>
  <c r="R304" i="1"/>
  <c r="Q304" i="1"/>
  <c r="P304" i="1"/>
  <c r="O304" i="1"/>
  <c r="N304" i="1"/>
  <c r="M304" i="1"/>
  <c r="L304" i="1"/>
  <c r="K304" i="1"/>
  <c r="J304" i="1"/>
  <c r="I304" i="1"/>
  <c r="AA304" i="1"/>
  <c r="Z304" i="1"/>
  <c r="W303" i="1"/>
  <c r="V303" i="1"/>
  <c r="U303" i="1"/>
  <c r="T303" i="1"/>
  <c r="S303" i="1"/>
  <c r="R303" i="1"/>
  <c r="Q303" i="1"/>
  <c r="P303" i="1"/>
  <c r="O303" i="1"/>
  <c r="N303" i="1"/>
  <c r="M303" i="1"/>
  <c r="L303" i="1"/>
  <c r="K303" i="1"/>
  <c r="J303" i="1"/>
  <c r="I303" i="1"/>
  <c r="AA303" i="1"/>
  <c r="Z303" i="1"/>
  <c r="V302" i="1"/>
  <c r="U302" i="1"/>
  <c r="T302" i="1"/>
  <c r="S302" i="1"/>
  <c r="R302" i="1"/>
  <c r="Q302" i="1"/>
  <c r="P302" i="1"/>
  <c r="O302" i="1"/>
  <c r="N302" i="1"/>
  <c r="M302" i="1"/>
  <c r="L302" i="1"/>
  <c r="K302" i="1"/>
  <c r="J302" i="1"/>
  <c r="I302" i="1"/>
  <c r="AA302" i="1"/>
  <c r="Z302" i="1"/>
  <c r="V301" i="1"/>
  <c r="U301" i="1"/>
  <c r="T301" i="1"/>
  <c r="S301" i="1"/>
  <c r="R301" i="1"/>
  <c r="Q301" i="1"/>
  <c r="P301" i="1"/>
  <c r="O301" i="1"/>
  <c r="N301" i="1"/>
  <c r="M301" i="1"/>
  <c r="L301" i="1"/>
  <c r="K301" i="1"/>
  <c r="J301" i="1"/>
  <c r="I301" i="1"/>
  <c r="AA301" i="1"/>
  <c r="Z301" i="1"/>
  <c r="V300" i="1"/>
  <c r="U300" i="1"/>
  <c r="T300" i="1"/>
  <c r="S300" i="1"/>
  <c r="R300" i="1"/>
  <c r="Q300" i="1"/>
  <c r="P300" i="1"/>
  <c r="O300" i="1"/>
  <c r="N300" i="1"/>
  <c r="M300" i="1"/>
  <c r="L300" i="1"/>
  <c r="K300" i="1"/>
  <c r="J300" i="1"/>
  <c r="I300" i="1"/>
  <c r="AA300" i="1"/>
  <c r="Z300" i="1"/>
  <c r="W299" i="1"/>
  <c r="V299" i="1"/>
  <c r="U299" i="1"/>
  <c r="T299" i="1"/>
  <c r="S299" i="1"/>
  <c r="R299" i="1"/>
  <c r="Q299" i="1"/>
  <c r="P299" i="1"/>
  <c r="O299" i="1"/>
  <c r="N299" i="1"/>
  <c r="M299" i="1"/>
  <c r="L299" i="1"/>
  <c r="K299" i="1"/>
  <c r="J299" i="1"/>
  <c r="I299" i="1"/>
  <c r="AA299" i="1"/>
  <c r="Z299" i="1"/>
  <c r="W298" i="1"/>
  <c r="V298" i="1"/>
  <c r="U298" i="1"/>
  <c r="T298" i="1"/>
  <c r="S298" i="1"/>
  <c r="R298" i="1"/>
  <c r="Q298" i="1"/>
  <c r="P298" i="1"/>
  <c r="O298" i="1"/>
  <c r="N298" i="1"/>
  <c r="M298" i="1"/>
  <c r="L298" i="1"/>
  <c r="K298" i="1"/>
  <c r="J298" i="1"/>
  <c r="I298" i="1"/>
  <c r="AA298" i="1"/>
  <c r="Z298" i="1"/>
  <c r="W297" i="1"/>
  <c r="V297" i="1"/>
  <c r="U297" i="1"/>
  <c r="T297" i="1"/>
  <c r="S297" i="1"/>
  <c r="R297" i="1"/>
  <c r="Q297" i="1"/>
  <c r="P297" i="1"/>
  <c r="O297" i="1"/>
  <c r="N297" i="1"/>
  <c r="M297" i="1"/>
  <c r="L297" i="1"/>
  <c r="K297" i="1"/>
  <c r="J297" i="1"/>
  <c r="I297" i="1"/>
  <c r="AA297" i="1"/>
  <c r="Z297" i="1"/>
  <c r="W296" i="1"/>
  <c r="V296" i="1"/>
  <c r="U296" i="1"/>
  <c r="T296" i="1"/>
  <c r="S296" i="1"/>
  <c r="R296" i="1"/>
  <c r="Q296" i="1"/>
  <c r="P296" i="1"/>
  <c r="O296" i="1"/>
  <c r="N296" i="1"/>
  <c r="M296" i="1"/>
  <c r="L296" i="1"/>
  <c r="K296" i="1"/>
  <c r="J296" i="1"/>
  <c r="I296" i="1"/>
  <c r="AA296" i="1"/>
  <c r="Z296" i="1"/>
  <c r="W295" i="1"/>
  <c r="V295" i="1"/>
  <c r="U295" i="1"/>
  <c r="T295" i="1"/>
  <c r="S295" i="1"/>
  <c r="R295" i="1"/>
  <c r="Q295" i="1"/>
  <c r="P295" i="1"/>
  <c r="O295" i="1"/>
  <c r="N295" i="1"/>
  <c r="M295" i="1"/>
  <c r="L295" i="1"/>
  <c r="K295" i="1"/>
  <c r="J295" i="1"/>
  <c r="I295" i="1"/>
  <c r="AA295" i="1"/>
  <c r="Z295" i="1"/>
  <c r="W294" i="1"/>
  <c r="V294" i="1"/>
  <c r="U294" i="1"/>
  <c r="T294" i="1"/>
  <c r="S294" i="1"/>
  <c r="R294" i="1"/>
  <c r="Q294" i="1"/>
  <c r="P294" i="1"/>
  <c r="O294" i="1"/>
  <c r="N294" i="1"/>
  <c r="M294" i="1"/>
  <c r="L294" i="1"/>
  <c r="K294" i="1"/>
  <c r="J294" i="1"/>
  <c r="I294" i="1"/>
  <c r="AA294" i="1"/>
  <c r="Z294" i="1"/>
  <c r="W293" i="1"/>
  <c r="V293" i="1"/>
  <c r="U293" i="1"/>
  <c r="T293" i="1"/>
  <c r="S293" i="1"/>
  <c r="R293" i="1"/>
  <c r="Q293" i="1"/>
  <c r="P293" i="1"/>
  <c r="O293" i="1"/>
  <c r="N293" i="1"/>
  <c r="M293" i="1"/>
  <c r="L293" i="1"/>
  <c r="K293" i="1"/>
  <c r="J293" i="1"/>
  <c r="I293" i="1"/>
  <c r="AA293" i="1"/>
  <c r="Z293" i="1"/>
  <c r="W292" i="1"/>
  <c r="V292" i="1"/>
  <c r="U292" i="1"/>
  <c r="T292" i="1"/>
  <c r="S292" i="1"/>
  <c r="R292" i="1"/>
  <c r="Q292" i="1"/>
  <c r="P292" i="1"/>
  <c r="O292" i="1"/>
  <c r="N292" i="1"/>
  <c r="M292" i="1"/>
  <c r="L292" i="1"/>
  <c r="K292" i="1"/>
  <c r="J292" i="1"/>
  <c r="I292" i="1"/>
  <c r="AA292" i="1"/>
  <c r="Z292" i="1"/>
  <c r="W291" i="1"/>
  <c r="V291" i="1"/>
  <c r="U291" i="1"/>
  <c r="T291" i="1"/>
  <c r="S291" i="1"/>
  <c r="R291" i="1"/>
  <c r="Q291" i="1"/>
  <c r="P291" i="1"/>
  <c r="O291" i="1"/>
  <c r="N291" i="1"/>
  <c r="M291" i="1"/>
  <c r="L291" i="1"/>
  <c r="K291" i="1"/>
  <c r="J291" i="1"/>
  <c r="I291" i="1"/>
  <c r="AA291" i="1"/>
  <c r="Z291" i="1"/>
  <c r="V290" i="1"/>
  <c r="U290" i="1"/>
  <c r="T290" i="1"/>
  <c r="S290" i="1"/>
  <c r="R290" i="1"/>
  <c r="Q290" i="1"/>
  <c r="P290" i="1"/>
  <c r="O290" i="1"/>
  <c r="N290" i="1"/>
  <c r="M290" i="1"/>
  <c r="L290" i="1"/>
  <c r="K290" i="1"/>
  <c r="J290" i="1"/>
  <c r="I290" i="1"/>
  <c r="AA290" i="1"/>
  <c r="Z290" i="1"/>
  <c r="W289" i="1"/>
  <c r="V289" i="1"/>
  <c r="U289" i="1"/>
  <c r="T289" i="1"/>
  <c r="S289" i="1"/>
  <c r="R289" i="1"/>
  <c r="Q289" i="1"/>
  <c r="P289" i="1"/>
  <c r="O289" i="1"/>
  <c r="N289" i="1"/>
  <c r="M289" i="1"/>
  <c r="L289" i="1"/>
  <c r="K289" i="1"/>
  <c r="J289" i="1"/>
  <c r="I289" i="1"/>
  <c r="AA289" i="1"/>
  <c r="Z289" i="1"/>
  <c r="W288" i="1"/>
  <c r="V288" i="1"/>
  <c r="U288" i="1"/>
  <c r="T288" i="1"/>
  <c r="S288" i="1"/>
  <c r="R288" i="1"/>
  <c r="Q288" i="1"/>
  <c r="P288" i="1"/>
  <c r="O288" i="1"/>
  <c r="N288" i="1"/>
  <c r="M288" i="1"/>
  <c r="L288" i="1"/>
  <c r="K288" i="1"/>
  <c r="J288" i="1"/>
  <c r="I288" i="1"/>
  <c r="AA288" i="1"/>
  <c r="Z288" i="1"/>
  <c r="W287" i="1"/>
  <c r="V287" i="1"/>
  <c r="U287" i="1"/>
  <c r="T287" i="1"/>
  <c r="S287" i="1"/>
  <c r="R287" i="1"/>
  <c r="Q287" i="1"/>
  <c r="P287" i="1"/>
  <c r="O287" i="1"/>
  <c r="N287" i="1"/>
  <c r="M287" i="1"/>
  <c r="L287" i="1"/>
  <c r="K287" i="1"/>
  <c r="AA287" i="1"/>
  <c r="Z287" i="1"/>
  <c r="V286" i="1"/>
  <c r="U286" i="1"/>
  <c r="T286" i="1"/>
  <c r="S286" i="1"/>
  <c r="R286" i="1"/>
  <c r="Q286" i="1"/>
  <c r="P286" i="1"/>
  <c r="O286" i="1"/>
  <c r="N286" i="1"/>
  <c r="M286" i="1"/>
  <c r="L286" i="1"/>
  <c r="K286" i="1"/>
  <c r="J286" i="1"/>
  <c r="I286" i="1"/>
  <c r="AA286" i="1"/>
  <c r="Z286" i="1"/>
  <c r="V285" i="1"/>
  <c r="U285" i="1"/>
  <c r="T285" i="1"/>
  <c r="S285" i="1"/>
  <c r="R285" i="1"/>
  <c r="Q285" i="1"/>
  <c r="P285" i="1"/>
  <c r="O285" i="1"/>
  <c r="N285" i="1"/>
  <c r="M285" i="1"/>
  <c r="L285" i="1"/>
  <c r="K285" i="1"/>
  <c r="J285" i="1"/>
  <c r="I285" i="1"/>
  <c r="AA285" i="1"/>
  <c r="Z285" i="1"/>
  <c r="V284" i="1"/>
  <c r="U284" i="1"/>
  <c r="T284" i="1"/>
  <c r="S284" i="1"/>
  <c r="R284" i="1"/>
  <c r="Q284" i="1"/>
  <c r="P284" i="1"/>
  <c r="O284" i="1"/>
  <c r="N284" i="1"/>
  <c r="M284" i="1"/>
  <c r="L284" i="1"/>
  <c r="K284" i="1"/>
  <c r="J284" i="1"/>
  <c r="I284" i="1"/>
  <c r="AA284" i="1"/>
  <c r="Z284" i="1"/>
  <c r="V283" i="1"/>
  <c r="U283" i="1"/>
  <c r="T283" i="1"/>
  <c r="S283" i="1"/>
  <c r="R283" i="1"/>
  <c r="Q283" i="1"/>
  <c r="P283" i="1"/>
  <c r="O283" i="1"/>
  <c r="N283" i="1"/>
  <c r="M283" i="1"/>
  <c r="L283" i="1"/>
  <c r="K283" i="1"/>
  <c r="J283" i="1"/>
  <c r="I283" i="1"/>
  <c r="AA283" i="1"/>
  <c r="Z283" i="1"/>
  <c r="W282" i="1"/>
  <c r="V282" i="1"/>
  <c r="U282" i="1"/>
  <c r="T282" i="1"/>
  <c r="S282" i="1"/>
  <c r="R282" i="1"/>
  <c r="Q282" i="1"/>
  <c r="P282" i="1"/>
  <c r="O282" i="1"/>
  <c r="N282" i="1"/>
  <c r="M282" i="1"/>
  <c r="L282" i="1"/>
  <c r="K282" i="1"/>
  <c r="J282" i="1"/>
  <c r="I282" i="1"/>
  <c r="AA282" i="1"/>
  <c r="Z282" i="1"/>
  <c r="W281" i="1"/>
  <c r="V281" i="1"/>
  <c r="U281" i="1"/>
  <c r="T281" i="1"/>
  <c r="S281" i="1"/>
  <c r="R281" i="1"/>
  <c r="Q281" i="1"/>
  <c r="P281" i="1"/>
  <c r="O281" i="1"/>
  <c r="N281" i="1"/>
  <c r="M281" i="1"/>
  <c r="L281" i="1"/>
  <c r="K281" i="1"/>
  <c r="J281" i="1"/>
  <c r="I281" i="1"/>
  <c r="AA281" i="1"/>
  <c r="Z281" i="1"/>
  <c r="W280" i="1"/>
  <c r="V280" i="1"/>
  <c r="U280" i="1"/>
  <c r="T280" i="1"/>
  <c r="S280" i="1"/>
  <c r="R280" i="1"/>
  <c r="Q280" i="1"/>
  <c r="P280" i="1"/>
  <c r="O280" i="1"/>
  <c r="N280" i="1"/>
  <c r="M280" i="1"/>
  <c r="L280" i="1"/>
  <c r="K280" i="1"/>
  <c r="J280" i="1"/>
  <c r="I280" i="1"/>
  <c r="AA280" i="1"/>
  <c r="Z280" i="1"/>
  <c r="W279" i="1"/>
  <c r="V279" i="1"/>
  <c r="U279" i="1"/>
  <c r="T279" i="1"/>
  <c r="S279" i="1"/>
  <c r="R279" i="1"/>
  <c r="Q279" i="1"/>
  <c r="P279" i="1"/>
  <c r="O279" i="1"/>
  <c r="N279" i="1"/>
  <c r="M279" i="1"/>
  <c r="L279" i="1"/>
  <c r="K279" i="1"/>
  <c r="J279" i="1"/>
  <c r="I279" i="1"/>
  <c r="AA279" i="1"/>
  <c r="Z279" i="1"/>
  <c r="W278" i="1"/>
  <c r="V278" i="1"/>
  <c r="U278" i="1"/>
  <c r="T278" i="1"/>
  <c r="S278" i="1"/>
  <c r="R278" i="1"/>
  <c r="Q278" i="1"/>
  <c r="P278" i="1"/>
  <c r="O278" i="1"/>
  <c r="N278" i="1"/>
  <c r="M278" i="1"/>
  <c r="L278" i="1"/>
  <c r="K278" i="1"/>
  <c r="J278" i="1"/>
  <c r="I278" i="1"/>
  <c r="AA278" i="1"/>
  <c r="Z278" i="1"/>
  <c r="V277" i="1"/>
  <c r="U277" i="1"/>
  <c r="T277" i="1"/>
  <c r="S277" i="1"/>
  <c r="R277" i="1"/>
  <c r="Q277" i="1"/>
  <c r="P277" i="1"/>
  <c r="O277" i="1"/>
  <c r="N277" i="1"/>
  <c r="M277" i="1"/>
  <c r="L277" i="1"/>
  <c r="K277" i="1"/>
  <c r="J277" i="1"/>
  <c r="I277" i="1"/>
  <c r="AA277" i="1"/>
  <c r="Z277" i="1"/>
  <c r="V276" i="1"/>
  <c r="U276" i="1"/>
  <c r="T276" i="1"/>
  <c r="S276" i="1"/>
  <c r="R276" i="1"/>
  <c r="Q276" i="1"/>
  <c r="P276" i="1"/>
  <c r="O276" i="1"/>
  <c r="N276" i="1"/>
  <c r="M276" i="1"/>
  <c r="L276" i="1"/>
  <c r="K276" i="1"/>
  <c r="J276" i="1"/>
  <c r="I276" i="1"/>
  <c r="AA276" i="1"/>
  <c r="Z276" i="1"/>
  <c r="V275" i="1"/>
  <c r="U275" i="1"/>
  <c r="T275" i="1"/>
  <c r="S275" i="1"/>
  <c r="R275" i="1"/>
  <c r="Q275" i="1"/>
  <c r="P275" i="1"/>
  <c r="O275" i="1"/>
  <c r="N275" i="1"/>
  <c r="M275" i="1"/>
  <c r="L275" i="1"/>
  <c r="K275" i="1"/>
  <c r="J275" i="1"/>
  <c r="I275" i="1"/>
  <c r="AA275" i="1"/>
  <c r="Z275" i="1"/>
  <c r="V274" i="1"/>
  <c r="U274" i="1"/>
  <c r="T274" i="1"/>
  <c r="S274" i="1"/>
  <c r="R274" i="1"/>
  <c r="Q274" i="1"/>
  <c r="P274" i="1"/>
  <c r="O274" i="1"/>
  <c r="N274" i="1"/>
  <c r="M274" i="1"/>
  <c r="L274" i="1"/>
  <c r="K274" i="1"/>
  <c r="J274" i="1"/>
  <c r="I274" i="1"/>
  <c r="AA274" i="1"/>
  <c r="Z274" i="1"/>
  <c r="V273" i="1"/>
  <c r="U273" i="1"/>
  <c r="T273" i="1"/>
  <c r="S273" i="1"/>
  <c r="R273" i="1"/>
  <c r="Q273" i="1"/>
  <c r="P273" i="1"/>
  <c r="O273" i="1"/>
  <c r="N273" i="1"/>
  <c r="M273" i="1"/>
  <c r="L273" i="1"/>
  <c r="K273" i="1"/>
  <c r="J273" i="1"/>
  <c r="I273" i="1"/>
  <c r="AA273" i="1"/>
  <c r="Z273" i="1"/>
  <c r="V272" i="1"/>
  <c r="U272" i="1"/>
  <c r="T272" i="1"/>
  <c r="S272" i="1"/>
  <c r="R272" i="1"/>
  <c r="Q272" i="1"/>
  <c r="P272" i="1"/>
  <c r="O272" i="1"/>
  <c r="N272" i="1"/>
  <c r="M272" i="1"/>
  <c r="L272" i="1"/>
  <c r="K272" i="1"/>
  <c r="J272" i="1"/>
  <c r="I272" i="1"/>
  <c r="AA272" i="1"/>
  <c r="Z272" i="1"/>
  <c r="V271" i="1"/>
  <c r="U271" i="1"/>
  <c r="T271" i="1"/>
  <c r="S271" i="1"/>
  <c r="R271" i="1"/>
  <c r="Q271" i="1"/>
  <c r="P271" i="1"/>
  <c r="O271" i="1"/>
  <c r="N271" i="1"/>
  <c r="M271" i="1"/>
  <c r="L271" i="1"/>
  <c r="K271" i="1"/>
  <c r="J271" i="1"/>
  <c r="I271" i="1"/>
  <c r="AA271" i="1"/>
  <c r="Z271" i="1"/>
  <c r="W270" i="1"/>
  <c r="V270" i="1"/>
  <c r="U270" i="1"/>
  <c r="T270" i="1"/>
  <c r="S270" i="1"/>
  <c r="R270" i="1"/>
  <c r="Q270" i="1"/>
  <c r="P270" i="1"/>
  <c r="O270" i="1"/>
  <c r="N270" i="1"/>
  <c r="M270" i="1"/>
  <c r="L270" i="1"/>
  <c r="K270" i="1"/>
  <c r="J270" i="1"/>
  <c r="I270" i="1"/>
  <c r="AA270" i="1"/>
  <c r="Z270" i="1"/>
  <c r="W269" i="1"/>
  <c r="V269" i="1"/>
  <c r="U269" i="1"/>
  <c r="T269" i="1"/>
  <c r="S269" i="1"/>
  <c r="R269" i="1"/>
  <c r="Q269" i="1"/>
  <c r="P269" i="1"/>
  <c r="O269" i="1"/>
  <c r="N269" i="1"/>
  <c r="M269" i="1"/>
  <c r="L269" i="1"/>
  <c r="K269" i="1"/>
  <c r="J269" i="1"/>
  <c r="I269" i="1"/>
  <c r="AA269" i="1"/>
  <c r="Z269" i="1"/>
  <c r="W268" i="1"/>
  <c r="V268" i="1"/>
  <c r="U268" i="1"/>
  <c r="T268" i="1"/>
  <c r="S268" i="1"/>
  <c r="R268" i="1"/>
  <c r="Q268" i="1"/>
  <c r="P268" i="1"/>
  <c r="O268" i="1"/>
  <c r="N268" i="1"/>
  <c r="M268" i="1"/>
  <c r="L268" i="1"/>
  <c r="K268" i="1"/>
  <c r="J268" i="1"/>
  <c r="I268" i="1"/>
  <c r="AA268" i="1"/>
  <c r="Z268" i="1"/>
  <c r="W267" i="1"/>
  <c r="V267" i="1"/>
  <c r="U267" i="1"/>
  <c r="T267" i="1"/>
  <c r="S267" i="1"/>
  <c r="R267" i="1"/>
  <c r="Q267" i="1"/>
  <c r="P267" i="1"/>
  <c r="O267" i="1"/>
  <c r="N267" i="1"/>
  <c r="M267" i="1"/>
  <c r="L267" i="1"/>
  <c r="K267" i="1"/>
  <c r="J267" i="1"/>
  <c r="I267" i="1"/>
  <c r="AA267" i="1"/>
  <c r="Z267" i="1"/>
  <c r="W266" i="1"/>
  <c r="V266" i="1"/>
  <c r="U266" i="1"/>
  <c r="T266" i="1"/>
  <c r="S266" i="1"/>
  <c r="R266" i="1"/>
  <c r="Q266" i="1"/>
  <c r="P266" i="1"/>
  <c r="O266" i="1"/>
  <c r="N266" i="1"/>
  <c r="M266" i="1"/>
  <c r="L266" i="1"/>
  <c r="K266" i="1"/>
  <c r="J266" i="1"/>
  <c r="I266" i="1"/>
  <c r="AA266" i="1"/>
  <c r="Z266" i="1"/>
  <c r="W265" i="1"/>
  <c r="V265" i="1"/>
  <c r="U265" i="1"/>
  <c r="T265" i="1"/>
  <c r="S265" i="1"/>
  <c r="R265" i="1"/>
  <c r="Q265" i="1"/>
  <c r="P265" i="1"/>
  <c r="O265" i="1"/>
  <c r="N265" i="1"/>
  <c r="M265" i="1"/>
  <c r="L265" i="1"/>
  <c r="K265" i="1"/>
  <c r="J265" i="1"/>
  <c r="I265" i="1"/>
  <c r="AA265" i="1"/>
  <c r="Z265" i="1"/>
  <c r="W264" i="1"/>
  <c r="V264" i="1"/>
  <c r="U264" i="1"/>
  <c r="T264" i="1"/>
  <c r="S264" i="1"/>
  <c r="R264" i="1"/>
  <c r="Q264" i="1"/>
  <c r="P264" i="1"/>
  <c r="O264" i="1"/>
  <c r="N264" i="1"/>
  <c r="M264" i="1"/>
  <c r="L264" i="1"/>
  <c r="K264" i="1"/>
  <c r="J264" i="1"/>
  <c r="I264" i="1"/>
  <c r="AA264" i="1"/>
  <c r="Z264" i="1"/>
  <c r="V263" i="1"/>
  <c r="U263" i="1"/>
  <c r="T263" i="1"/>
  <c r="S263" i="1"/>
  <c r="R263" i="1"/>
  <c r="Q263" i="1"/>
  <c r="P263" i="1"/>
  <c r="O263" i="1"/>
  <c r="N263" i="1"/>
  <c r="M263" i="1"/>
  <c r="L263" i="1"/>
  <c r="K263" i="1"/>
  <c r="J263" i="1"/>
  <c r="I263" i="1"/>
  <c r="AA263" i="1"/>
  <c r="Z263" i="1"/>
  <c r="V262" i="1"/>
  <c r="U262" i="1"/>
  <c r="T262" i="1"/>
  <c r="S262" i="1"/>
  <c r="R262" i="1"/>
  <c r="Q262" i="1"/>
  <c r="P262" i="1"/>
  <c r="O262" i="1"/>
  <c r="N262" i="1"/>
  <c r="M262" i="1"/>
  <c r="L262" i="1"/>
  <c r="K262" i="1"/>
  <c r="J262" i="1"/>
  <c r="I262" i="1"/>
  <c r="AA262" i="1"/>
  <c r="Z262" i="1"/>
  <c r="W261" i="1"/>
  <c r="V261" i="1"/>
  <c r="U261" i="1"/>
  <c r="T261" i="1"/>
  <c r="S261" i="1"/>
  <c r="R261" i="1"/>
  <c r="Q261" i="1"/>
  <c r="P261" i="1"/>
  <c r="O261" i="1"/>
  <c r="N261" i="1"/>
  <c r="M261" i="1"/>
  <c r="L261" i="1"/>
  <c r="K261" i="1"/>
  <c r="J261" i="1"/>
  <c r="I261" i="1"/>
  <c r="AA261" i="1"/>
  <c r="Z261" i="1"/>
  <c r="V260" i="1"/>
  <c r="U260" i="1"/>
  <c r="T260" i="1"/>
  <c r="S260" i="1"/>
  <c r="R260" i="1"/>
  <c r="Q260" i="1"/>
  <c r="P260" i="1"/>
  <c r="O260" i="1"/>
  <c r="N260" i="1"/>
  <c r="M260" i="1"/>
  <c r="L260" i="1"/>
  <c r="K260" i="1"/>
  <c r="J260" i="1"/>
  <c r="I260" i="1"/>
  <c r="AA260" i="1"/>
  <c r="Z260" i="1"/>
  <c r="V259" i="1"/>
  <c r="U259" i="1"/>
  <c r="T259" i="1"/>
  <c r="S259" i="1"/>
  <c r="R259" i="1"/>
  <c r="Q259" i="1"/>
  <c r="P259" i="1"/>
  <c r="O259" i="1"/>
  <c r="N259" i="1"/>
  <c r="M259" i="1"/>
  <c r="L259" i="1"/>
  <c r="K259" i="1"/>
  <c r="J259" i="1"/>
  <c r="I259" i="1"/>
  <c r="AA259" i="1"/>
  <c r="Z259" i="1"/>
  <c r="V258" i="1"/>
  <c r="U258" i="1"/>
  <c r="T258" i="1"/>
  <c r="S258" i="1"/>
  <c r="R258" i="1"/>
  <c r="Q258" i="1"/>
  <c r="P258" i="1"/>
  <c r="O258" i="1"/>
  <c r="N258" i="1"/>
  <c r="M258" i="1"/>
  <c r="L258" i="1"/>
  <c r="K258" i="1"/>
  <c r="J258" i="1"/>
  <c r="I258" i="1"/>
  <c r="AA258" i="1"/>
  <c r="Z258" i="1"/>
  <c r="W257" i="1"/>
  <c r="V257" i="1"/>
  <c r="U257" i="1"/>
  <c r="T257" i="1"/>
  <c r="S257" i="1"/>
  <c r="R257" i="1"/>
  <c r="Q257" i="1"/>
  <c r="P257" i="1"/>
  <c r="O257" i="1"/>
  <c r="N257" i="1"/>
  <c r="M257" i="1"/>
  <c r="L257" i="1"/>
  <c r="K257" i="1"/>
  <c r="J257" i="1"/>
  <c r="I257" i="1"/>
  <c r="AA257" i="1"/>
  <c r="Z257" i="1"/>
  <c r="W256" i="1"/>
  <c r="V256" i="1"/>
  <c r="U256" i="1"/>
  <c r="T256" i="1"/>
  <c r="S256" i="1"/>
  <c r="R256" i="1"/>
  <c r="Q256" i="1"/>
  <c r="P256" i="1"/>
  <c r="O256" i="1"/>
  <c r="N256" i="1"/>
  <c r="M256" i="1"/>
  <c r="L256" i="1"/>
  <c r="K256" i="1"/>
  <c r="J256" i="1"/>
  <c r="I256" i="1"/>
  <c r="AA256" i="1"/>
  <c r="Z256" i="1"/>
  <c r="W255" i="1"/>
  <c r="V255" i="1"/>
  <c r="U255" i="1"/>
  <c r="T255" i="1"/>
  <c r="S255" i="1"/>
  <c r="R255" i="1"/>
  <c r="Q255" i="1"/>
  <c r="P255" i="1"/>
  <c r="O255" i="1"/>
  <c r="N255" i="1"/>
  <c r="M255" i="1"/>
  <c r="L255" i="1"/>
  <c r="K255" i="1"/>
  <c r="J255" i="1"/>
  <c r="I255" i="1"/>
  <c r="AA255" i="1"/>
  <c r="Z255" i="1"/>
  <c r="W254" i="1"/>
  <c r="V254" i="1"/>
  <c r="U254" i="1"/>
  <c r="T254" i="1"/>
  <c r="S254" i="1"/>
  <c r="R254" i="1"/>
  <c r="Q254" i="1"/>
  <c r="P254" i="1"/>
  <c r="O254" i="1"/>
  <c r="N254" i="1"/>
  <c r="M254" i="1"/>
  <c r="L254" i="1"/>
  <c r="K254" i="1"/>
  <c r="J254" i="1"/>
  <c r="I254" i="1"/>
  <c r="AA254" i="1"/>
  <c r="Z254" i="1"/>
  <c r="W253" i="1"/>
  <c r="V253" i="1"/>
  <c r="U253" i="1"/>
  <c r="T253" i="1"/>
  <c r="S253" i="1"/>
  <c r="R253" i="1"/>
  <c r="Q253" i="1"/>
  <c r="P253" i="1"/>
  <c r="O253" i="1"/>
  <c r="N253" i="1"/>
  <c r="M253" i="1"/>
  <c r="L253" i="1"/>
  <c r="K253" i="1"/>
  <c r="J253" i="1"/>
  <c r="I253" i="1"/>
  <c r="AA253" i="1"/>
  <c r="Z253" i="1"/>
  <c r="W252" i="1"/>
  <c r="V252" i="1"/>
  <c r="U252" i="1"/>
  <c r="T252" i="1"/>
  <c r="S252" i="1"/>
  <c r="R252" i="1"/>
  <c r="Q252" i="1"/>
  <c r="P252" i="1"/>
  <c r="O252" i="1"/>
  <c r="N252" i="1"/>
  <c r="M252" i="1"/>
  <c r="L252" i="1"/>
  <c r="K252" i="1"/>
  <c r="J252" i="1"/>
  <c r="I252" i="1"/>
  <c r="AA252" i="1"/>
  <c r="Z252" i="1"/>
  <c r="W251" i="1"/>
  <c r="V251" i="1"/>
  <c r="U251" i="1"/>
  <c r="T251" i="1"/>
  <c r="S251" i="1"/>
  <c r="R251" i="1"/>
  <c r="Q251" i="1"/>
  <c r="P251" i="1"/>
  <c r="O251" i="1"/>
  <c r="N251" i="1"/>
  <c r="M251" i="1"/>
  <c r="L251" i="1"/>
  <c r="K251" i="1"/>
  <c r="J251" i="1"/>
  <c r="I251" i="1"/>
  <c r="AA251" i="1"/>
  <c r="Z251" i="1"/>
  <c r="V250" i="1"/>
  <c r="U250" i="1"/>
  <c r="T250" i="1"/>
  <c r="S250" i="1"/>
  <c r="R250" i="1"/>
  <c r="Q250" i="1"/>
  <c r="P250" i="1"/>
  <c r="O250" i="1"/>
  <c r="N250" i="1"/>
  <c r="M250" i="1"/>
  <c r="L250" i="1"/>
  <c r="K250" i="1"/>
  <c r="J250" i="1"/>
  <c r="I250" i="1"/>
  <c r="AA250" i="1"/>
  <c r="Z250" i="1"/>
  <c r="V249" i="1"/>
  <c r="U249" i="1"/>
  <c r="T249" i="1"/>
  <c r="S249" i="1"/>
  <c r="R249" i="1"/>
  <c r="Q249" i="1"/>
  <c r="P249" i="1"/>
  <c r="O249" i="1"/>
  <c r="N249" i="1"/>
  <c r="M249" i="1"/>
  <c r="L249" i="1"/>
  <c r="K249" i="1"/>
  <c r="J249" i="1"/>
  <c r="I249" i="1"/>
  <c r="AA249" i="1"/>
  <c r="Z249" i="1"/>
  <c r="V248" i="1"/>
  <c r="U248" i="1"/>
  <c r="T248" i="1"/>
  <c r="S248" i="1"/>
  <c r="R248" i="1"/>
  <c r="Q248" i="1"/>
  <c r="P248" i="1"/>
  <c r="O248" i="1"/>
  <c r="N248" i="1"/>
  <c r="M248" i="1"/>
  <c r="L248" i="1"/>
  <c r="K248" i="1"/>
  <c r="J248" i="1"/>
  <c r="I248" i="1"/>
  <c r="AA248" i="1"/>
  <c r="Z248" i="1"/>
  <c r="V247" i="1"/>
  <c r="U247" i="1"/>
  <c r="T247" i="1"/>
  <c r="S247" i="1"/>
  <c r="R247" i="1"/>
  <c r="Q247" i="1"/>
  <c r="P247" i="1"/>
  <c r="O247" i="1"/>
  <c r="N247" i="1"/>
  <c r="M247" i="1"/>
  <c r="L247" i="1"/>
  <c r="K247" i="1"/>
  <c r="J247" i="1"/>
  <c r="I247" i="1"/>
  <c r="AA247" i="1"/>
  <c r="Z247" i="1"/>
  <c r="V246" i="1"/>
  <c r="U246" i="1"/>
  <c r="T246" i="1"/>
  <c r="S246" i="1"/>
  <c r="R246" i="1"/>
  <c r="Q246" i="1"/>
  <c r="P246" i="1"/>
  <c r="O246" i="1"/>
  <c r="N246" i="1"/>
  <c r="M246" i="1"/>
  <c r="L246" i="1"/>
  <c r="K246" i="1"/>
  <c r="J246" i="1"/>
  <c r="I246" i="1"/>
  <c r="AA246" i="1"/>
  <c r="Z246" i="1"/>
  <c r="V245" i="1"/>
  <c r="U245" i="1"/>
  <c r="T245" i="1"/>
  <c r="S245" i="1"/>
  <c r="R245" i="1"/>
  <c r="Q245" i="1"/>
  <c r="P245" i="1"/>
  <c r="O245" i="1"/>
  <c r="N245" i="1"/>
  <c r="M245" i="1"/>
  <c r="L245" i="1"/>
  <c r="K245" i="1"/>
  <c r="J245" i="1"/>
  <c r="I245" i="1"/>
  <c r="AA245" i="1"/>
  <c r="Z245" i="1"/>
  <c r="W244" i="1"/>
  <c r="V244" i="1"/>
  <c r="U244" i="1"/>
  <c r="T244" i="1"/>
  <c r="S244" i="1"/>
  <c r="R244" i="1"/>
  <c r="Q244" i="1"/>
  <c r="P244" i="1"/>
  <c r="O244" i="1"/>
  <c r="N244" i="1"/>
  <c r="M244" i="1"/>
  <c r="L244" i="1"/>
  <c r="K244" i="1"/>
  <c r="J244" i="1"/>
  <c r="I244" i="1"/>
  <c r="AA244" i="1"/>
  <c r="Z244" i="1"/>
  <c r="W243" i="1"/>
  <c r="V243" i="1"/>
  <c r="U243" i="1"/>
  <c r="T243" i="1"/>
  <c r="S243" i="1"/>
  <c r="R243" i="1"/>
  <c r="Q243" i="1"/>
  <c r="P243" i="1"/>
  <c r="O243" i="1"/>
  <c r="N243" i="1"/>
  <c r="M243" i="1"/>
  <c r="L243" i="1"/>
  <c r="K243" i="1"/>
  <c r="J243" i="1"/>
  <c r="I243" i="1"/>
  <c r="AA243" i="1"/>
  <c r="Z243" i="1"/>
  <c r="W242" i="1"/>
  <c r="V242" i="1"/>
  <c r="U242" i="1"/>
  <c r="T242" i="1"/>
  <c r="S242" i="1"/>
  <c r="R242" i="1"/>
  <c r="Q242" i="1"/>
  <c r="P242" i="1"/>
  <c r="O242" i="1"/>
  <c r="N242" i="1"/>
  <c r="M242" i="1"/>
  <c r="L242" i="1"/>
  <c r="K242" i="1"/>
  <c r="J242" i="1"/>
  <c r="I242" i="1"/>
  <c r="AA242" i="1"/>
  <c r="Z242" i="1"/>
  <c r="W241" i="1"/>
  <c r="V241" i="1"/>
  <c r="U241" i="1"/>
  <c r="T241" i="1"/>
  <c r="S241" i="1"/>
  <c r="R241" i="1"/>
  <c r="Q241" i="1"/>
  <c r="P241" i="1"/>
  <c r="O241" i="1"/>
  <c r="N241" i="1"/>
  <c r="M241" i="1"/>
  <c r="L241" i="1"/>
  <c r="K241" i="1"/>
  <c r="J241" i="1"/>
  <c r="I241" i="1"/>
  <c r="AA241" i="1"/>
  <c r="Z241" i="1"/>
  <c r="W240" i="1"/>
  <c r="V240" i="1"/>
  <c r="U240" i="1"/>
  <c r="T240" i="1"/>
  <c r="S240" i="1"/>
  <c r="R240" i="1"/>
  <c r="Q240" i="1"/>
  <c r="P240" i="1"/>
  <c r="O240" i="1"/>
  <c r="N240" i="1"/>
  <c r="M240" i="1"/>
  <c r="L240" i="1"/>
  <c r="K240" i="1"/>
  <c r="J240" i="1"/>
  <c r="I240" i="1"/>
  <c r="AA240" i="1"/>
  <c r="Z240" i="1"/>
  <c r="W239" i="1"/>
  <c r="V239" i="1"/>
  <c r="U239" i="1"/>
  <c r="T239" i="1"/>
  <c r="S239" i="1"/>
  <c r="R239" i="1"/>
  <c r="Q239" i="1"/>
  <c r="P239" i="1"/>
  <c r="O239" i="1"/>
  <c r="N239" i="1"/>
  <c r="M239" i="1"/>
  <c r="L239" i="1"/>
  <c r="K239" i="1"/>
  <c r="J239" i="1"/>
  <c r="I239" i="1"/>
  <c r="AA239" i="1"/>
  <c r="Z239" i="1"/>
  <c r="W238" i="1"/>
  <c r="V238" i="1"/>
  <c r="U238" i="1"/>
  <c r="T238" i="1"/>
  <c r="S238" i="1"/>
  <c r="R238" i="1"/>
  <c r="Q238" i="1"/>
  <c r="P238" i="1"/>
  <c r="O238" i="1"/>
  <c r="N238" i="1"/>
  <c r="M238" i="1"/>
  <c r="L238" i="1"/>
  <c r="K238" i="1"/>
  <c r="J238" i="1"/>
  <c r="I238" i="1"/>
  <c r="AA238" i="1"/>
  <c r="Z238" i="1"/>
  <c r="V237" i="1"/>
  <c r="U237" i="1"/>
  <c r="T237" i="1"/>
  <c r="S237" i="1"/>
  <c r="R237" i="1"/>
  <c r="Q237" i="1"/>
  <c r="P237" i="1"/>
  <c r="O237" i="1"/>
  <c r="N237" i="1"/>
  <c r="M237" i="1"/>
  <c r="L237" i="1"/>
  <c r="K237" i="1"/>
  <c r="J237" i="1"/>
  <c r="I237" i="1"/>
  <c r="AA237" i="1"/>
  <c r="Z237" i="1"/>
  <c r="V236" i="1"/>
  <c r="U236" i="1"/>
  <c r="T236" i="1"/>
  <c r="S236" i="1"/>
  <c r="R236" i="1"/>
  <c r="Q236" i="1"/>
  <c r="P236" i="1"/>
  <c r="O236" i="1"/>
  <c r="N236" i="1"/>
  <c r="M236" i="1"/>
  <c r="L236" i="1"/>
  <c r="K236" i="1"/>
  <c r="J236" i="1"/>
  <c r="I236" i="1"/>
  <c r="AA236" i="1"/>
  <c r="Z236" i="1"/>
  <c r="V235" i="1"/>
  <c r="U235" i="1"/>
  <c r="T235" i="1"/>
  <c r="S235" i="1"/>
  <c r="R235" i="1"/>
  <c r="Q235" i="1"/>
  <c r="P235" i="1"/>
  <c r="O235" i="1"/>
  <c r="N235" i="1"/>
  <c r="M235" i="1"/>
  <c r="L235" i="1"/>
  <c r="K235" i="1"/>
  <c r="J235" i="1"/>
  <c r="I235" i="1"/>
  <c r="AA235" i="1"/>
  <c r="Z235" i="1"/>
  <c r="V234" i="1"/>
  <c r="U234" i="1"/>
  <c r="T234" i="1"/>
  <c r="S234" i="1"/>
  <c r="R234" i="1"/>
  <c r="Q234" i="1"/>
  <c r="P234" i="1"/>
  <c r="O234" i="1"/>
  <c r="N234" i="1"/>
  <c r="M234" i="1"/>
  <c r="L234" i="1"/>
  <c r="K234" i="1"/>
  <c r="J234" i="1"/>
  <c r="I234" i="1"/>
  <c r="AA234" i="1"/>
  <c r="Z234" i="1"/>
  <c r="W233" i="1"/>
  <c r="V233" i="1"/>
  <c r="U233" i="1"/>
  <c r="T233" i="1"/>
  <c r="S233" i="1"/>
  <c r="R233" i="1"/>
  <c r="Q233" i="1"/>
  <c r="P233" i="1"/>
  <c r="O233" i="1"/>
  <c r="N233" i="1"/>
  <c r="M233" i="1"/>
  <c r="L233" i="1"/>
  <c r="K233" i="1"/>
  <c r="J233" i="1"/>
  <c r="I233" i="1"/>
  <c r="AA233" i="1"/>
  <c r="Z233" i="1"/>
  <c r="W232" i="1"/>
  <c r="V232" i="1"/>
  <c r="U232" i="1"/>
  <c r="T232" i="1"/>
  <c r="S232" i="1"/>
  <c r="R232" i="1"/>
  <c r="Q232" i="1"/>
  <c r="P232" i="1"/>
  <c r="O232" i="1"/>
  <c r="N232" i="1"/>
  <c r="M232" i="1"/>
  <c r="L232" i="1"/>
  <c r="K232" i="1"/>
  <c r="J232" i="1"/>
  <c r="I232" i="1"/>
  <c r="AA232" i="1"/>
  <c r="Z232" i="1"/>
  <c r="W231" i="1"/>
  <c r="V231" i="1"/>
  <c r="U231" i="1"/>
  <c r="T231" i="1"/>
  <c r="S231" i="1"/>
  <c r="R231" i="1"/>
  <c r="Q231" i="1"/>
  <c r="P231" i="1"/>
  <c r="O231" i="1"/>
  <c r="N231" i="1"/>
  <c r="M231" i="1"/>
  <c r="L231" i="1"/>
  <c r="K231" i="1"/>
  <c r="J231" i="1"/>
  <c r="I231" i="1"/>
  <c r="AA231" i="1"/>
  <c r="Z231" i="1"/>
  <c r="W230" i="1"/>
  <c r="V230" i="1"/>
  <c r="U230" i="1"/>
  <c r="T230" i="1"/>
  <c r="S230" i="1"/>
  <c r="R230" i="1"/>
  <c r="Q230" i="1"/>
  <c r="P230" i="1"/>
  <c r="O230" i="1"/>
  <c r="N230" i="1"/>
  <c r="M230" i="1"/>
  <c r="L230" i="1"/>
  <c r="K230" i="1"/>
  <c r="J230" i="1"/>
  <c r="I230" i="1"/>
  <c r="AA230" i="1"/>
  <c r="Z230" i="1"/>
  <c r="W229" i="1"/>
  <c r="V229" i="1"/>
  <c r="U229" i="1"/>
  <c r="T229" i="1"/>
  <c r="S229" i="1"/>
  <c r="R229" i="1"/>
  <c r="Q229" i="1"/>
  <c r="P229" i="1"/>
  <c r="O229" i="1"/>
  <c r="N229" i="1"/>
  <c r="M229" i="1"/>
  <c r="L229" i="1"/>
  <c r="K229" i="1"/>
  <c r="J229" i="1"/>
  <c r="I229" i="1"/>
  <c r="AA229" i="1"/>
  <c r="Z229" i="1"/>
  <c r="W228" i="1"/>
  <c r="V228" i="1"/>
  <c r="U228" i="1"/>
  <c r="T228" i="1"/>
  <c r="S228" i="1"/>
  <c r="R228" i="1"/>
  <c r="Q228" i="1"/>
  <c r="P228" i="1"/>
  <c r="O228" i="1"/>
  <c r="N228" i="1"/>
  <c r="M228" i="1"/>
  <c r="L228" i="1"/>
  <c r="K228" i="1"/>
  <c r="J228" i="1"/>
  <c r="I228" i="1"/>
  <c r="AA228" i="1"/>
  <c r="Z228" i="1"/>
  <c r="W227" i="1"/>
  <c r="V227" i="1"/>
  <c r="U227" i="1"/>
  <c r="T227" i="1"/>
  <c r="S227" i="1"/>
  <c r="R227" i="1"/>
  <c r="Q227" i="1"/>
  <c r="P227" i="1"/>
  <c r="O227" i="1"/>
  <c r="N227" i="1"/>
  <c r="M227" i="1"/>
  <c r="L227" i="1"/>
  <c r="K227" i="1"/>
  <c r="J227" i="1"/>
  <c r="I227" i="1"/>
  <c r="AA227" i="1"/>
  <c r="Z227" i="1"/>
  <c r="W226" i="1"/>
  <c r="V226" i="1"/>
  <c r="U226" i="1"/>
  <c r="T226" i="1"/>
  <c r="S226" i="1"/>
  <c r="R226" i="1"/>
  <c r="Q226" i="1"/>
  <c r="P226" i="1"/>
  <c r="O226" i="1"/>
  <c r="N226" i="1"/>
  <c r="M226" i="1"/>
  <c r="L226" i="1"/>
  <c r="K226" i="1"/>
  <c r="J226" i="1"/>
  <c r="I226" i="1"/>
  <c r="AA226" i="1"/>
  <c r="Z226" i="1"/>
  <c r="V225" i="1"/>
  <c r="U225" i="1"/>
  <c r="T225" i="1"/>
  <c r="S225" i="1"/>
  <c r="R225" i="1"/>
  <c r="Q225" i="1"/>
  <c r="P225" i="1"/>
  <c r="O225" i="1"/>
  <c r="N225" i="1"/>
  <c r="M225" i="1"/>
  <c r="L225" i="1"/>
  <c r="K225" i="1"/>
  <c r="J225" i="1"/>
  <c r="I225" i="1"/>
  <c r="AA225" i="1"/>
  <c r="Z225" i="1"/>
  <c r="V224" i="1"/>
  <c r="U224" i="1"/>
  <c r="T224" i="1"/>
  <c r="S224" i="1"/>
  <c r="R224" i="1"/>
  <c r="Q224" i="1"/>
  <c r="P224" i="1"/>
  <c r="O224" i="1"/>
  <c r="N224" i="1"/>
  <c r="M224" i="1"/>
  <c r="L224" i="1"/>
  <c r="K224" i="1"/>
  <c r="J224" i="1"/>
  <c r="I224" i="1"/>
  <c r="AA224" i="1"/>
  <c r="Z224" i="1"/>
  <c r="V223" i="1"/>
  <c r="U223" i="1"/>
  <c r="T223" i="1"/>
  <c r="S223" i="1"/>
  <c r="R223" i="1"/>
  <c r="Q223" i="1"/>
  <c r="P223" i="1"/>
  <c r="O223" i="1"/>
  <c r="N223" i="1"/>
  <c r="M223" i="1"/>
  <c r="L223" i="1"/>
  <c r="K223" i="1"/>
  <c r="J223" i="1"/>
  <c r="I223" i="1"/>
  <c r="AA223" i="1"/>
  <c r="Z223" i="1"/>
  <c r="W222" i="1"/>
  <c r="V222" i="1"/>
  <c r="U222" i="1"/>
  <c r="T222" i="1"/>
  <c r="S222" i="1"/>
  <c r="R222" i="1"/>
  <c r="Q222" i="1"/>
  <c r="P222" i="1"/>
  <c r="O222" i="1"/>
  <c r="N222" i="1"/>
  <c r="M222" i="1"/>
  <c r="L222" i="1"/>
  <c r="K222" i="1"/>
  <c r="J222" i="1"/>
  <c r="I222" i="1"/>
  <c r="AA222" i="1"/>
  <c r="Z222" i="1"/>
  <c r="W221" i="1"/>
  <c r="V221" i="1"/>
  <c r="U221" i="1"/>
  <c r="T221" i="1"/>
  <c r="S221" i="1"/>
  <c r="R221" i="1"/>
  <c r="Q221" i="1"/>
  <c r="P221" i="1"/>
  <c r="O221" i="1"/>
  <c r="N221" i="1"/>
  <c r="M221" i="1"/>
  <c r="L221" i="1"/>
  <c r="K221" i="1"/>
  <c r="J221" i="1"/>
  <c r="I221" i="1"/>
  <c r="AA221" i="1"/>
  <c r="Z221" i="1"/>
  <c r="W220" i="1"/>
  <c r="V220" i="1"/>
  <c r="U220" i="1"/>
  <c r="T220" i="1"/>
  <c r="S220" i="1"/>
  <c r="R220" i="1"/>
  <c r="Q220" i="1"/>
  <c r="P220" i="1"/>
  <c r="O220" i="1"/>
  <c r="N220" i="1"/>
  <c r="M220" i="1"/>
  <c r="L220" i="1"/>
  <c r="K220" i="1"/>
  <c r="J220" i="1"/>
  <c r="I220" i="1"/>
  <c r="AA220" i="1"/>
  <c r="Z220" i="1"/>
  <c r="W219" i="1"/>
  <c r="V219" i="1"/>
  <c r="U219" i="1"/>
  <c r="T219" i="1"/>
  <c r="S219" i="1"/>
  <c r="R219" i="1"/>
  <c r="Q219" i="1"/>
  <c r="P219" i="1"/>
  <c r="O219" i="1"/>
  <c r="N219" i="1"/>
  <c r="M219" i="1"/>
  <c r="L219" i="1"/>
  <c r="K219" i="1"/>
  <c r="J219" i="1"/>
  <c r="I219" i="1"/>
  <c r="AA219" i="1"/>
  <c r="Z219" i="1"/>
  <c r="W218" i="1"/>
  <c r="V218" i="1"/>
  <c r="U218" i="1"/>
  <c r="T218" i="1"/>
  <c r="S218" i="1"/>
  <c r="R218" i="1"/>
  <c r="Q218" i="1"/>
  <c r="P218" i="1"/>
  <c r="O218" i="1"/>
  <c r="N218" i="1"/>
  <c r="M218" i="1"/>
  <c r="L218" i="1"/>
  <c r="K218" i="1"/>
  <c r="J218" i="1"/>
  <c r="I218" i="1"/>
  <c r="AA218" i="1"/>
  <c r="Z218" i="1"/>
  <c r="W217" i="1"/>
  <c r="V217" i="1"/>
  <c r="U217" i="1"/>
  <c r="T217" i="1"/>
  <c r="S217" i="1"/>
  <c r="R217" i="1"/>
  <c r="Q217" i="1"/>
  <c r="P217" i="1"/>
  <c r="O217" i="1"/>
  <c r="N217" i="1"/>
  <c r="M217" i="1"/>
  <c r="L217" i="1"/>
  <c r="K217" i="1"/>
  <c r="J217" i="1"/>
  <c r="I217" i="1"/>
  <c r="AA217" i="1"/>
  <c r="Z217" i="1"/>
  <c r="V216" i="1"/>
  <c r="U216" i="1"/>
  <c r="T216" i="1"/>
  <c r="S216" i="1"/>
  <c r="R216" i="1"/>
  <c r="Q216" i="1"/>
  <c r="P216" i="1"/>
  <c r="O216" i="1"/>
  <c r="N216" i="1"/>
  <c r="M216" i="1"/>
  <c r="L216" i="1"/>
  <c r="K216" i="1"/>
  <c r="J216" i="1"/>
  <c r="I216" i="1"/>
  <c r="AA216" i="1"/>
  <c r="Z216" i="1"/>
  <c r="V215" i="1"/>
  <c r="U215" i="1"/>
  <c r="T215" i="1"/>
  <c r="S215" i="1"/>
  <c r="R215" i="1"/>
  <c r="Q215" i="1"/>
  <c r="P215" i="1"/>
  <c r="O215" i="1"/>
  <c r="N215" i="1"/>
  <c r="M215" i="1"/>
  <c r="L215" i="1"/>
  <c r="K215" i="1"/>
  <c r="J215" i="1"/>
  <c r="I215" i="1"/>
  <c r="AA215" i="1"/>
  <c r="Z215" i="1"/>
  <c r="W214" i="1"/>
  <c r="V214" i="1"/>
  <c r="U214" i="1"/>
  <c r="T214" i="1"/>
  <c r="S214" i="1"/>
  <c r="R214" i="1"/>
  <c r="Q214" i="1"/>
  <c r="P214" i="1"/>
  <c r="O214" i="1"/>
  <c r="N214" i="1"/>
  <c r="M214" i="1"/>
  <c r="L214" i="1"/>
  <c r="K214" i="1"/>
  <c r="J214" i="1"/>
  <c r="I214" i="1"/>
  <c r="AA214" i="1"/>
  <c r="Z214" i="1"/>
  <c r="W213" i="1"/>
  <c r="V213" i="1"/>
  <c r="U213" i="1"/>
  <c r="T213" i="1"/>
  <c r="S213" i="1"/>
  <c r="R213" i="1"/>
  <c r="Q213" i="1"/>
  <c r="P213" i="1"/>
  <c r="O213" i="1"/>
  <c r="N213" i="1"/>
  <c r="M213" i="1"/>
  <c r="L213" i="1"/>
  <c r="K213" i="1"/>
  <c r="J213" i="1"/>
  <c r="I213" i="1"/>
  <c r="AA213" i="1"/>
  <c r="Z213" i="1"/>
  <c r="W212" i="1"/>
  <c r="V212" i="1"/>
  <c r="U212" i="1"/>
  <c r="T212" i="1"/>
  <c r="S212" i="1"/>
  <c r="R212" i="1"/>
  <c r="Q212" i="1"/>
  <c r="P212" i="1"/>
  <c r="O212" i="1"/>
  <c r="N212" i="1"/>
  <c r="M212" i="1"/>
  <c r="L212" i="1"/>
  <c r="K212" i="1"/>
  <c r="J212" i="1"/>
  <c r="I212" i="1"/>
  <c r="AA212" i="1"/>
  <c r="Z212" i="1"/>
  <c r="W211" i="1"/>
  <c r="V211" i="1"/>
  <c r="U211" i="1"/>
  <c r="T211" i="1"/>
  <c r="S211" i="1"/>
  <c r="R211" i="1"/>
  <c r="Q211" i="1"/>
  <c r="P211" i="1"/>
  <c r="O211" i="1"/>
  <c r="N211" i="1"/>
  <c r="M211" i="1"/>
  <c r="L211" i="1"/>
  <c r="K211" i="1"/>
  <c r="J211" i="1"/>
  <c r="I211" i="1"/>
  <c r="AA211" i="1"/>
  <c r="Z211" i="1"/>
  <c r="W210" i="1"/>
  <c r="V210" i="1"/>
  <c r="U210" i="1"/>
  <c r="T210" i="1"/>
  <c r="S210" i="1"/>
  <c r="R210" i="1"/>
  <c r="Q210" i="1"/>
  <c r="P210" i="1"/>
  <c r="O210" i="1"/>
  <c r="N210" i="1"/>
  <c r="M210" i="1"/>
  <c r="L210" i="1"/>
  <c r="K210" i="1"/>
  <c r="J210" i="1"/>
  <c r="I210" i="1"/>
  <c r="AA210" i="1"/>
  <c r="Z210" i="1"/>
  <c r="W209" i="1"/>
  <c r="V209" i="1"/>
  <c r="U209" i="1"/>
  <c r="T209" i="1"/>
  <c r="S209" i="1"/>
  <c r="R209" i="1"/>
  <c r="Q209" i="1"/>
  <c r="P209" i="1"/>
  <c r="O209" i="1"/>
  <c r="N209" i="1"/>
  <c r="M209" i="1"/>
  <c r="L209" i="1"/>
  <c r="K209" i="1"/>
  <c r="J209" i="1"/>
  <c r="I209" i="1"/>
  <c r="AA209" i="1"/>
  <c r="Z209" i="1"/>
  <c r="W208" i="1"/>
  <c r="V208" i="1"/>
  <c r="U208" i="1"/>
  <c r="T208" i="1"/>
  <c r="S208" i="1"/>
  <c r="R208" i="1"/>
  <c r="Q208" i="1"/>
  <c r="P208" i="1"/>
  <c r="O208" i="1"/>
  <c r="N208" i="1"/>
  <c r="M208" i="1"/>
  <c r="L208" i="1"/>
  <c r="K208" i="1"/>
  <c r="J208" i="1"/>
  <c r="I208" i="1"/>
  <c r="AA208" i="1"/>
  <c r="Z208" i="1"/>
  <c r="W207" i="1"/>
  <c r="V207" i="1"/>
  <c r="U207" i="1"/>
  <c r="T207" i="1"/>
  <c r="S207" i="1"/>
  <c r="R207" i="1"/>
  <c r="Q207" i="1"/>
  <c r="P207" i="1"/>
  <c r="O207" i="1"/>
  <c r="N207" i="1"/>
  <c r="M207" i="1"/>
  <c r="L207" i="1"/>
  <c r="K207" i="1"/>
  <c r="J207" i="1"/>
  <c r="I207" i="1"/>
  <c r="AA207" i="1"/>
  <c r="Z207" i="1"/>
  <c r="W206" i="1"/>
  <c r="V206" i="1"/>
  <c r="U206" i="1"/>
  <c r="T206" i="1"/>
  <c r="S206" i="1"/>
  <c r="R206" i="1"/>
  <c r="Q206" i="1"/>
  <c r="P206" i="1"/>
  <c r="O206" i="1"/>
  <c r="N206" i="1"/>
  <c r="M206" i="1"/>
  <c r="L206" i="1"/>
  <c r="K206" i="1"/>
  <c r="J206" i="1"/>
  <c r="I206" i="1"/>
  <c r="AA206" i="1"/>
  <c r="Z206" i="1"/>
  <c r="W205" i="1"/>
  <c r="V205" i="1"/>
  <c r="U205" i="1"/>
  <c r="T205" i="1"/>
  <c r="S205" i="1"/>
  <c r="R205" i="1"/>
  <c r="Q205" i="1"/>
  <c r="P205" i="1"/>
  <c r="O205" i="1"/>
  <c r="N205" i="1"/>
  <c r="M205" i="1"/>
  <c r="L205" i="1"/>
  <c r="K205" i="1"/>
  <c r="J205" i="1"/>
  <c r="I205" i="1"/>
  <c r="AA205" i="1"/>
  <c r="Z205" i="1"/>
  <c r="V204" i="1"/>
  <c r="U204" i="1"/>
  <c r="T204" i="1"/>
  <c r="S204" i="1"/>
  <c r="R204" i="1"/>
  <c r="Q204" i="1"/>
  <c r="P204" i="1"/>
  <c r="O204" i="1"/>
  <c r="N204" i="1"/>
  <c r="M204" i="1"/>
  <c r="L204" i="1"/>
  <c r="K204" i="1"/>
  <c r="J204" i="1"/>
  <c r="I204" i="1"/>
  <c r="AA204" i="1"/>
  <c r="Z204" i="1"/>
  <c r="V203" i="1"/>
  <c r="U203" i="1"/>
  <c r="T203" i="1"/>
  <c r="S203" i="1"/>
  <c r="R203" i="1"/>
  <c r="Q203" i="1"/>
  <c r="P203" i="1"/>
  <c r="O203" i="1"/>
  <c r="N203" i="1"/>
  <c r="M203" i="1"/>
  <c r="L203" i="1"/>
  <c r="K203" i="1"/>
  <c r="J203" i="1"/>
  <c r="I203" i="1"/>
  <c r="AA203" i="1"/>
  <c r="Z203" i="1"/>
  <c r="V202" i="1"/>
  <c r="U202" i="1"/>
  <c r="T202" i="1"/>
  <c r="S202" i="1"/>
  <c r="R202" i="1"/>
  <c r="Q202" i="1"/>
  <c r="P202" i="1"/>
  <c r="O202" i="1"/>
  <c r="N202" i="1"/>
  <c r="M202" i="1"/>
  <c r="L202" i="1"/>
  <c r="K202" i="1"/>
  <c r="J202" i="1"/>
  <c r="I202" i="1"/>
  <c r="AA202" i="1"/>
  <c r="Z202" i="1"/>
  <c r="V201" i="1"/>
  <c r="U201" i="1"/>
  <c r="T201" i="1"/>
  <c r="S201" i="1"/>
  <c r="R201" i="1"/>
  <c r="Q201" i="1"/>
  <c r="P201" i="1"/>
  <c r="O201" i="1"/>
  <c r="N201" i="1"/>
  <c r="M201" i="1"/>
  <c r="L201" i="1"/>
  <c r="K201" i="1"/>
  <c r="J201" i="1"/>
  <c r="I201" i="1"/>
  <c r="AA201" i="1"/>
  <c r="Z201" i="1"/>
  <c r="V200" i="1"/>
  <c r="U200" i="1"/>
  <c r="T200" i="1"/>
  <c r="S200" i="1"/>
  <c r="R200" i="1"/>
  <c r="Q200" i="1"/>
  <c r="P200" i="1"/>
  <c r="O200" i="1"/>
  <c r="N200" i="1"/>
  <c r="M200" i="1"/>
  <c r="L200" i="1"/>
  <c r="K200" i="1"/>
  <c r="J200" i="1"/>
  <c r="I200" i="1"/>
  <c r="AA200" i="1"/>
  <c r="Z200" i="1"/>
  <c r="V199" i="1"/>
  <c r="U199" i="1"/>
  <c r="T199" i="1"/>
  <c r="S199" i="1"/>
  <c r="R199" i="1"/>
  <c r="Q199" i="1"/>
  <c r="P199" i="1"/>
  <c r="O199" i="1"/>
  <c r="N199" i="1"/>
  <c r="M199" i="1"/>
  <c r="L199" i="1"/>
  <c r="K199" i="1"/>
  <c r="J199" i="1"/>
  <c r="I199" i="1"/>
  <c r="AA199" i="1"/>
  <c r="Z199" i="1"/>
  <c r="W198" i="1"/>
  <c r="V198" i="1"/>
  <c r="U198" i="1"/>
  <c r="T198" i="1"/>
  <c r="S198" i="1"/>
  <c r="R198" i="1"/>
  <c r="Q198" i="1"/>
  <c r="P198" i="1"/>
  <c r="O198" i="1"/>
  <c r="N198" i="1"/>
  <c r="M198" i="1"/>
  <c r="L198" i="1"/>
  <c r="K198" i="1"/>
  <c r="J198" i="1"/>
  <c r="I198" i="1"/>
  <c r="AA198" i="1"/>
  <c r="Z198" i="1"/>
  <c r="W197" i="1"/>
  <c r="V197" i="1"/>
  <c r="U197" i="1"/>
  <c r="T197" i="1"/>
  <c r="S197" i="1"/>
  <c r="R197" i="1"/>
  <c r="Q197" i="1"/>
  <c r="P197" i="1"/>
  <c r="O197" i="1"/>
  <c r="N197" i="1"/>
  <c r="M197" i="1"/>
  <c r="L197" i="1"/>
  <c r="K197" i="1"/>
  <c r="J197" i="1"/>
  <c r="I197" i="1"/>
  <c r="AA197" i="1"/>
  <c r="Z197" i="1"/>
  <c r="W196" i="1"/>
  <c r="V196" i="1"/>
  <c r="U196" i="1"/>
  <c r="T196" i="1"/>
  <c r="S196" i="1"/>
  <c r="R196" i="1"/>
  <c r="Q196" i="1"/>
  <c r="P196" i="1"/>
  <c r="O196" i="1"/>
  <c r="N196" i="1"/>
  <c r="M196" i="1"/>
  <c r="L196" i="1"/>
  <c r="K196" i="1"/>
  <c r="J196" i="1"/>
  <c r="I196" i="1"/>
  <c r="AA196" i="1"/>
  <c r="Z196" i="1"/>
  <c r="W195" i="1"/>
  <c r="V195" i="1"/>
  <c r="U195" i="1"/>
  <c r="T195" i="1"/>
  <c r="S195" i="1"/>
  <c r="R195" i="1"/>
  <c r="Q195" i="1"/>
  <c r="P195" i="1"/>
  <c r="O195" i="1"/>
  <c r="N195" i="1"/>
  <c r="M195" i="1"/>
  <c r="L195" i="1"/>
  <c r="K195" i="1"/>
  <c r="J195" i="1"/>
  <c r="I195" i="1"/>
  <c r="AA195" i="1"/>
  <c r="Z195" i="1"/>
  <c r="W194" i="1"/>
  <c r="V194" i="1"/>
  <c r="U194" i="1"/>
  <c r="T194" i="1"/>
  <c r="S194" i="1"/>
  <c r="R194" i="1"/>
  <c r="Q194" i="1"/>
  <c r="P194" i="1"/>
  <c r="O194" i="1"/>
  <c r="N194" i="1"/>
  <c r="M194" i="1"/>
  <c r="L194" i="1"/>
  <c r="K194" i="1"/>
  <c r="J194" i="1"/>
  <c r="I194" i="1"/>
  <c r="AA194" i="1"/>
  <c r="Z194" i="1"/>
  <c r="W193" i="1"/>
  <c r="V193" i="1"/>
  <c r="U193" i="1"/>
  <c r="T193" i="1"/>
  <c r="S193" i="1"/>
  <c r="R193" i="1"/>
  <c r="Q193" i="1"/>
  <c r="P193" i="1"/>
  <c r="O193" i="1"/>
  <c r="N193" i="1"/>
  <c r="M193" i="1"/>
  <c r="L193" i="1"/>
  <c r="K193" i="1"/>
  <c r="J193" i="1"/>
  <c r="I193" i="1"/>
  <c r="AA193" i="1"/>
  <c r="Z193" i="1"/>
  <c r="W192" i="1"/>
  <c r="V192" i="1"/>
  <c r="U192" i="1"/>
  <c r="T192" i="1"/>
  <c r="S192" i="1"/>
  <c r="R192" i="1"/>
  <c r="Q192" i="1"/>
  <c r="P192" i="1"/>
  <c r="O192" i="1"/>
  <c r="N192" i="1"/>
  <c r="M192" i="1"/>
  <c r="L192" i="1"/>
  <c r="K192" i="1"/>
  <c r="J192" i="1"/>
  <c r="I192" i="1"/>
  <c r="AA192" i="1"/>
  <c r="Z192" i="1"/>
  <c r="W191" i="1"/>
  <c r="V191" i="1"/>
  <c r="U191" i="1"/>
  <c r="T191" i="1"/>
  <c r="S191" i="1"/>
  <c r="R191" i="1"/>
  <c r="Q191" i="1"/>
  <c r="P191" i="1"/>
  <c r="O191" i="1"/>
  <c r="N191" i="1"/>
  <c r="M191" i="1"/>
  <c r="L191" i="1"/>
  <c r="K191" i="1"/>
  <c r="J191" i="1"/>
  <c r="I191" i="1"/>
  <c r="AA191" i="1"/>
  <c r="Z191" i="1"/>
  <c r="W190" i="1"/>
  <c r="V190" i="1"/>
  <c r="U190" i="1"/>
  <c r="T190" i="1"/>
  <c r="S190" i="1"/>
  <c r="R190" i="1"/>
  <c r="Q190" i="1"/>
  <c r="P190" i="1"/>
  <c r="O190" i="1"/>
  <c r="N190" i="1"/>
  <c r="M190" i="1"/>
  <c r="L190" i="1"/>
  <c r="K190" i="1"/>
  <c r="J190" i="1"/>
  <c r="I190" i="1"/>
  <c r="AA190" i="1"/>
  <c r="Z190" i="1"/>
  <c r="V189" i="1"/>
  <c r="U189" i="1"/>
  <c r="T189" i="1"/>
  <c r="S189" i="1"/>
  <c r="R189" i="1"/>
  <c r="Q189" i="1"/>
  <c r="P189" i="1"/>
  <c r="O189" i="1"/>
  <c r="N189" i="1"/>
  <c r="M189" i="1"/>
  <c r="L189" i="1"/>
  <c r="K189" i="1"/>
  <c r="J189" i="1"/>
  <c r="I189" i="1"/>
  <c r="AA189" i="1"/>
  <c r="Z189" i="1"/>
  <c r="V188" i="1"/>
  <c r="U188" i="1"/>
  <c r="T188" i="1"/>
  <c r="S188" i="1"/>
  <c r="R188" i="1"/>
  <c r="Q188" i="1"/>
  <c r="P188" i="1"/>
  <c r="O188" i="1"/>
  <c r="N188" i="1"/>
  <c r="M188" i="1"/>
  <c r="L188" i="1"/>
  <c r="K188" i="1"/>
  <c r="J188" i="1"/>
  <c r="I188" i="1"/>
  <c r="AA188" i="1"/>
  <c r="Z188" i="1"/>
  <c r="W187" i="1"/>
  <c r="V187" i="1"/>
  <c r="U187" i="1"/>
  <c r="T187" i="1"/>
  <c r="S187" i="1"/>
  <c r="R187" i="1"/>
  <c r="Q187" i="1"/>
  <c r="P187" i="1"/>
  <c r="O187" i="1"/>
  <c r="N187" i="1"/>
  <c r="M187" i="1"/>
  <c r="L187" i="1"/>
  <c r="K187" i="1"/>
  <c r="J187" i="1"/>
  <c r="I187" i="1"/>
  <c r="AA187" i="1"/>
  <c r="Z187" i="1"/>
  <c r="W186" i="1"/>
  <c r="V186" i="1"/>
  <c r="U186" i="1"/>
  <c r="T186" i="1"/>
  <c r="S186" i="1"/>
  <c r="R186" i="1"/>
  <c r="Q186" i="1"/>
  <c r="P186" i="1"/>
  <c r="O186" i="1"/>
  <c r="N186" i="1"/>
  <c r="M186" i="1"/>
  <c r="L186" i="1"/>
  <c r="K186" i="1"/>
  <c r="J186" i="1"/>
  <c r="I186" i="1"/>
  <c r="AA186" i="1"/>
  <c r="Z186" i="1"/>
  <c r="W185" i="1"/>
  <c r="V185" i="1"/>
  <c r="U185" i="1"/>
  <c r="T185" i="1"/>
  <c r="S185" i="1"/>
  <c r="R185" i="1"/>
  <c r="Q185" i="1"/>
  <c r="P185" i="1"/>
  <c r="O185" i="1"/>
  <c r="N185" i="1"/>
  <c r="M185" i="1"/>
  <c r="L185" i="1"/>
  <c r="K185" i="1"/>
  <c r="J185" i="1"/>
  <c r="I185" i="1"/>
  <c r="AA185" i="1"/>
  <c r="Z185" i="1"/>
  <c r="W184" i="1"/>
  <c r="V184" i="1"/>
  <c r="U184" i="1"/>
  <c r="T184" i="1"/>
  <c r="S184" i="1"/>
  <c r="R184" i="1"/>
  <c r="Q184" i="1"/>
  <c r="P184" i="1"/>
  <c r="O184" i="1"/>
  <c r="N184" i="1"/>
  <c r="M184" i="1"/>
  <c r="L184" i="1"/>
  <c r="K184" i="1"/>
  <c r="J184" i="1"/>
  <c r="I184" i="1"/>
  <c r="AA184" i="1"/>
  <c r="Z184" i="1"/>
  <c r="W183" i="1"/>
  <c r="V183" i="1"/>
  <c r="U183" i="1"/>
  <c r="T183" i="1"/>
  <c r="S183" i="1"/>
  <c r="R183" i="1"/>
  <c r="Q183" i="1"/>
  <c r="P183" i="1"/>
  <c r="O183" i="1"/>
  <c r="N183" i="1"/>
  <c r="M183" i="1"/>
  <c r="L183" i="1"/>
  <c r="K183" i="1"/>
  <c r="J183" i="1"/>
  <c r="I183" i="1"/>
  <c r="AA183" i="1"/>
  <c r="Z183" i="1"/>
  <c r="W182" i="1"/>
  <c r="V182" i="1"/>
  <c r="U182" i="1"/>
  <c r="T182" i="1"/>
  <c r="S182" i="1"/>
  <c r="R182" i="1"/>
  <c r="Q182" i="1"/>
  <c r="P182" i="1"/>
  <c r="O182" i="1"/>
  <c r="N182" i="1"/>
  <c r="M182" i="1"/>
  <c r="L182" i="1"/>
  <c r="K182" i="1"/>
  <c r="J182" i="1"/>
  <c r="I182" i="1"/>
  <c r="AA182" i="1"/>
  <c r="Z182" i="1"/>
  <c r="W181" i="1"/>
  <c r="V181" i="1"/>
  <c r="U181" i="1"/>
  <c r="T181" i="1"/>
  <c r="S181" i="1"/>
  <c r="R181" i="1"/>
  <c r="Q181" i="1"/>
  <c r="P181" i="1"/>
  <c r="O181" i="1"/>
  <c r="N181" i="1"/>
  <c r="M181" i="1"/>
  <c r="L181" i="1"/>
  <c r="K181" i="1"/>
  <c r="J181" i="1"/>
  <c r="I181" i="1"/>
  <c r="AA181" i="1"/>
  <c r="Z181" i="1"/>
  <c r="W180" i="1"/>
  <c r="V180" i="1"/>
  <c r="U180" i="1"/>
  <c r="T180" i="1"/>
  <c r="S180" i="1"/>
  <c r="R180" i="1"/>
  <c r="Q180" i="1"/>
  <c r="P180" i="1"/>
  <c r="O180" i="1"/>
  <c r="N180" i="1"/>
  <c r="M180" i="1"/>
  <c r="L180" i="1"/>
  <c r="K180" i="1"/>
  <c r="J180" i="1"/>
  <c r="I180" i="1"/>
  <c r="AA180" i="1"/>
  <c r="Z180" i="1"/>
  <c r="W179" i="1"/>
  <c r="V179" i="1"/>
  <c r="U179" i="1"/>
  <c r="T179" i="1"/>
  <c r="S179" i="1"/>
  <c r="R179" i="1"/>
  <c r="Q179" i="1"/>
  <c r="P179" i="1"/>
  <c r="O179" i="1"/>
  <c r="N179" i="1"/>
  <c r="M179" i="1"/>
  <c r="L179" i="1"/>
  <c r="K179" i="1"/>
  <c r="J179" i="1"/>
  <c r="I179" i="1"/>
  <c r="AA179" i="1"/>
  <c r="Z179" i="1"/>
  <c r="W178" i="1"/>
  <c r="V178" i="1"/>
  <c r="U178" i="1"/>
  <c r="T178" i="1"/>
  <c r="S178" i="1"/>
  <c r="R178" i="1"/>
  <c r="Q178" i="1"/>
  <c r="P178" i="1"/>
  <c r="O178" i="1"/>
  <c r="M178" i="1"/>
  <c r="L178" i="1"/>
  <c r="K178" i="1"/>
  <c r="J178" i="1"/>
  <c r="I178" i="1"/>
  <c r="AA178" i="1"/>
  <c r="Z178" i="1"/>
  <c r="W177" i="1"/>
  <c r="V177" i="1"/>
  <c r="U177" i="1"/>
  <c r="T177" i="1"/>
  <c r="S177" i="1"/>
  <c r="R177" i="1"/>
  <c r="Q177" i="1"/>
  <c r="P177" i="1"/>
  <c r="O177" i="1"/>
  <c r="N177" i="1"/>
  <c r="M177" i="1"/>
  <c r="L177" i="1"/>
  <c r="K177" i="1"/>
  <c r="J177" i="1"/>
  <c r="I177" i="1"/>
  <c r="AA177" i="1"/>
  <c r="Z177" i="1"/>
  <c r="V176" i="1"/>
  <c r="U176" i="1"/>
  <c r="T176" i="1"/>
  <c r="S176" i="1"/>
  <c r="R176" i="1"/>
  <c r="Q176" i="1"/>
  <c r="P176" i="1"/>
  <c r="O176" i="1"/>
  <c r="N176" i="1"/>
  <c r="M176" i="1"/>
  <c r="L176" i="1"/>
  <c r="K176" i="1"/>
  <c r="J176" i="1"/>
  <c r="I176" i="1"/>
  <c r="AA176" i="1"/>
  <c r="Z176" i="1"/>
  <c r="V175" i="1"/>
  <c r="U175" i="1"/>
  <c r="T175" i="1"/>
  <c r="S175" i="1"/>
  <c r="R175" i="1"/>
  <c r="Q175" i="1"/>
  <c r="P175" i="1"/>
  <c r="O175" i="1"/>
  <c r="N175" i="1"/>
  <c r="M175" i="1"/>
  <c r="L175" i="1"/>
  <c r="K175" i="1"/>
  <c r="J175" i="1"/>
  <c r="I175" i="1"/>
  <c r="AA175" i="1"/>
  <c r="Z175" i="1"/>
  <c r="V174" i="1"/>
  <c r="U174" i="1"/>
  <c r="T174" i="1"/>
  <c r="S174" i="1"/>
  <c r="R174" i="1"/>
  <c r="Q174" i="1"/>
  <c r="P174" i="1"/>
  <c r="O174" i="1"/>
  <c r="N174" i="1"/>
  <c r="M174" i="1"/>
  <c r="L174" i="1"/>
  <c r="K174" i="1"/>
  <c r="I174" i="1"/>
  <c r="AA174" i="1"/>
  <c r="Z174" i="1"/>
  <c r="V173" i="1"/>
  <c r="U173" i="1"/>
  <c r="T173" i="1"/>
  <c r="S173" i="1"/>
  <c r="R173" i="1"/>
  <c r="Q173" i="1"/>
  <c r="P173" i="1"/>
  <c r="O173" i="1"/>
  <c r="N173" i="1"/>
  <c r="M173" i="1"/>
  <c r="L173" i="1"/>
  <c r="K173" i="1"/>
  <c r="I173" i="1"/>
  <c r="AA173" i="1"/>
  <c r="Z173" i="1"/>
  <c r="V172" i="1"/>
  <c r="U172" i="1"/>
  <c r="T172" i="1"/>
  <c r="S172" i="1"/>
  <c r="R172" i="1"/>
  <c r="Q172" i="1"/>
  <c r="P172" i="1"/>
  <c r="O172" i="1"/>
  <c r="N172" i="1"/>
  <c r="M172" i="1"/>
  <c r="L172" i="1"/>
  <c r="K172" i="1"/>
  <c r="J172" i="1"/>
  <c r="I172" i="1"/>
  <c r="AA172" i="1"/>
  <c r="Z172" i="1"/>
  <c r="V171" i="1"/>
  <c r="U171" i="1"/>
  <c r="T171" i="1"/>
  <c r="S171" i="1"/>
  <c r="R171" i="1"/>
  <c r="Q171" i="1"/>
  <c r="P171" i="1"/>
  <c r="O171" i="1"/>
  <c r="N171" i="1"/>
  <c r="M171" i="1"/>
  <c r="L171" i="1"/>
  <c r="K171" i="1"/>
  <c r="J171" i="1"/>
  <c r="I171" i="1"/>
  <c r="AA171" i="1"/>
  <c r="Z171" i="1"/>
  <c r="V170" i="1"/>
  <c r="U170" i="1"/>
  <c r="T170" i="1"/>
  <c r="S170" i="1"/>
  <c r="R170" i="1"/>
  <c r="Q170" i="1"/>
  <c r="P170" i="1"/>
  <c r="O170" i="1"/>
  <c r="N170" i="1"/>
  <c r="M170" i="1"/>
  <c r="L170" i="1"/>
  <c r="K170" i="1"/>
  <c r="J170" i="1"/>
  <c r="I170" i="1"/>
  <c r="AA170" i="1"/>
  <c r="Z170" i="1"/>
  <c r="V169" i="1"/>
  <c r="U169" i="1"/>
  <c r="T169" i="1"/>
  <c r="S169" i="1"/>
  <c r="R169" i="1"/>
  <c r="Q169" i="1"/>
  <c r="P169" i="1"/>
  <c r="O169" i="1"/>
  <c r="N169" i="1"/>
  <c r="M169" i="1"/>
  <c r="L169" i="1"/>
  <c r="K169" i="1"/>
  <c r="J169" i="1"/>
  <c r="I169" i="1"/>
  <c r="AA169" i="1"/>
  <c r="Z169" i="1"/>
  <c r="V168" i="1"/>
  <c r="U168" i="1"/>
  <c r="T168" i="1"/>
  <c r="S168" i="1"/>
  <c r="R168" i="1"/>
  <c r="Q168" i="1"/>
  <c r="P168" i="1"/>
  <c r="O168" i="1"/>
  <c r="N168" i="1"/>
  <c r="M168" i="1"/>
  <c r="L168" i="1"/>
  <c r="K168" i="1"/>
  <c r="J168" i="1"/>
  <c r="I168" i="1"/>
  <c r="AA168" i="1"/>
  <c r="Z168" i="1"/>
  <c r="V167" i="1"/>
  <c r="U167" i="1"/>
  <c r="T167" i="1"/>
  <c r="S167" i="1"/>
  <c r="R167" i="1"/>
  <c r="Q167" i="1"/>
  <c r="P167" i="1"/>
  <c r="O167" i="1"/>
  <c r="N167" i="1"/>
  <c r="M167" i="1"/>
  <c r="L167" i="1"/>
  <c r="K167" i="1"/>
  <c r="J167" i="1"/>
  <c r="I167" i="1"/>
  <c r="AA167" i="1"/>
  <c r="Z167" i="1"/>
  <c r="V166" i="1"/>
  <c r="U166" i="1"/>
  <c r="T166" i="1"/>
  <c r="S166" i="1"/>
  <c r="R166" i="1"/>
  <c r="Q166" i="1"/>
  <c r="P166" i="1"/>
  <c r="O166" i="1"/>
  <c r="N166" i="1"/>
  <c r="M166" i="1"/>
  <c r="L166" i="1"/>
  <c r="K166" i="1"/>
  <c r="J166" i="1"/>
  <c r="I166" i="1"/>
  <c r="AA166" i="1"/>
  <c r="Z166" i="1"/>
  <c r="W165" i="1"/>
  <c r="V165" i="1"/>
  <c r="U165" i="1"/>
  <c r="T165" i="1"/>
  <c r="S165" i="1"/>
  <c r="R165" i="1"/>
  <c r="Q165" i="1"/>
  <c r="P165" i="1"/>
  <c r="O165" i="1"/>
  <c r="N165" i="1"/>
  <c r="M165" i="1"/>
  <c r="L165" i="1"/>
  <c r="K165" i="1"/>
  <c r="J165" i="1"/>
  <c r="I165" i="1"/>
  <c r="AA165" i="1"/>
  <c r="Z165" i="1"/>
  <c r="W164" i="1"/>
  <c r="V164" i="1"/>
  <c r="U164" i="1"/>
  <c r="T164" i="1"/>
  <c r="S164" i="1"/>
  <c r="R164" i="1"/>
  <c r="Q164" i="1"/>
  <c r="P164" i="1"/>
  <c r="O164" i="1"/>
  <c r="N164" i="1"/>
  <c r="M164" i="1"/>
  <c r="L164" i="1"/>
  <c r="K164" i="1"/>
  <c r="J164" i="1"/>
  <c r="I164" i="1"/>
  <c r="AA164" i="1"/>
  <c r="Z164" i="1"/>
  <c r="W163" i="1"/>
  <c r="V163" i="1"/>
  <c r="U163" i="1"/>
  <c r="T163" i="1"/>
  <c r="S163" i="1"/>
  <c r="R163" i="1"/>
  <c r="Q163" i="1"/>
  <c r="P163" i="1"/>
  <c r="O163" i="1"/>
  <c r="N163" i="1"/>
  <c r="M163" i="1"/>
  <c r="L163" i="1"/>
  <c r="K163" i="1"/>
  <c r="J163" i="1"/>
  <c r="I163" i="1"/>
  <c r="AA163" i="1"/>
  <c r="Z163" i="1"/>
  <c r="W162" i="1"/>
  <c r="V162" i="1"/>
  <c r="U162" i="1"/>
  <c r="T162" i="1"/>
  <c r="S162" i="1"/>
  <c r="R162" i="1"/>
  <c r="Q162" i="1"/>
  <c r="P162" i="1"/>
  <c r="O162" i="1"/>
  <c r="N162" i="1"/>
  <c r="M162" i="1"/>
  <c r="L162" i="1"/>
  <c r="K162" i="1"/>
  <c r="J162" i="1"/>
  <c r="I162" i="1"/>
  <c r="AA162" i="1"/>
  <c r="Z162" i="1"/>
  <c r="W161" i="1"/>
  <c r="V161" i="1"/>
  <c r="U161" i="1"/>
  <c r="T161" i="1"/>
  <c r="S161" i="1"/>
  <c r="R161" i="1"/>
  <c r="Q161" i="1"/>
  <c r="P161" i="1"/>
  <c r="O161" i="1"/>
  <c r="N161" i="1"/>
  <c r="M161" i="1"/>
  <c r="L161" i="1"/>
  <c r="K161" i="1"/>
  <c r="J161" i="1"/>
  <c r="I161" i="1"/>
  <c r="AA161" i="1"/>
  <c r="Z161" i="1"/>
  <c r="W160" i="1"/>
  <c r="V160" i="1"/>
  <c r="U160" i="1"/>
  <c r="T160" i="1"/>
  <c r="S160" i="1"/>
  <c r="R160" i="1"/>
  <c r="Q160" i="1"/>
  <c r="P160" i="1"/>
  <c r="O160" i="1"/>
  <c r="N160" i="1"/>
  <c r="M160" i="1"/>
  <c r="L160" i="1"/>
  <c r="K160" i="1"/>
  <c r="J160" i="1"/>
  <c r="I160" i="1"/>
  <c r="AA160" i="1"/>
  <c r="Z160" i="1"/>
  <c r="W159" i="1"/>
  <c r="V159" i="1"/>
  <c r="U159" i="1"/>
  <c r="T159" i="1"/>
  <c r="S159" i="1"/>
  <c r="R159" i="1"/>
  <c r="Q159" i="1"/>
  <c r="P159" i="1"/>
  <c r="O159" i="1"/>
  <c r="N159" i="1"/>
  <c r="M159" i="1"/>
  <c r="L159" i="1"/>
  <c r="K159" i="1"/>
  <c r="J159" i="1"/>
  <c r="I159" i="1"/>
  <c r="AA159" i="1"/>
  <c r="Z159" i="1"/>
  <c r="W158" i="1"/>
  <c r="V158" i="1"/>
  <c r="U158" i="1"/>
  <c r="T158" i="1"/>
  <c r="S158" i="1"/>
  <c r="R158" i="1"/>
  <c r="Q158" i="1"/>
  <c r="P158" i="1"/>
  <c r="O158" i="1"/>
  <c r="N158" i="1"/>
  <c r="M158" i="1"/>
  <c r="L158" i="1"/>
  <c r="K158" i="1"/>
  <c r="J158" i="1"/>
  <c r="I158" i="1"/>
  <c r="AA158" i="1"/>
  <c r="Z158" i="1"/>
  <c r="W157" i="1"/>
  <c r="V157" i="1"/>
  <c r="U157" i="1"/>
  <c r="T157" i="1"/>
  <c r="S157" i="1"/>
  <c r="R157" i="1"/>
  <c r="Q157" i="1"/>
  <c r="P157" i="1"/>
  <c r="O157" i="1"/>
  <c r="N157" i="1"/>
  <c r="M157" i="1"/>
  <c r="L157" i="1"/>
  <c r="K157" i="1"/>
  <c r="AA157" i="1"/>
  <c r="Z157" i="1"/>
  <c r="W156" i="1"/>
  <c r="V156" i="1"/>
  <c r="U156" i="1"/>
  <c r="T156" i="1"/>
  <c r="S156" i="1"/>
  <c r="R156" i="1"/>
  <c r="Q156" i="1"/>
  <c r="P156" i="1"/>
  <c r="O156" i="1"/>
  <c r="N156" i="1"/>
  <c r="M156" i="1"/>
  <c r="L156" i="1"/>
  <c r="K156" i="1"/>
  <c r="J156" i="1"/>
  <c r="I156" i="1"/>
  <c r="AA156" i="1"/>
  <c r="Z156" i="1"/>
  <c r="V155" i="1"/>
  <c r="U155" i="1"/>
  <c r="T155" i="1"/>
  <c r="S155" i="1"/>
  <c r="R155" i="1"/>
  <c r="Q155" i="1"/>
  <c r="P155" i="1"/>
  <c r="O155" i="1"/>
  <c r="N155" i="1"/>
  <c r="M155" i="1"/>
  <c r="L155" i="1"/>
  <c r="K155" i="1"/>
  <c r="J155" i="1"/>
  <c r="I155" i="1"/>
  <c r="AA155" i="1"/>
  <c r="Z155" i="1"/>
  <c r="V154" i="1"/>
  <c r="U154" i="1"/>
  <c r="T154" i="1"/>
  <c r="S154" i="1"/>
  <c r="R154" i="1"/>
  <c r="Q154" i="1"/>
  <c r="P154" i="1"/>
  <c r="O154" i="1"/>
  <c r="N154" i="1"/>
  <c r="M154" i="1"/>
  <c r="L154" i="1"/>
  <c r="K154" i="1"/>
  <c r="J154" i="1"/>
  <c r="I154" i="1"/>
  <c r="AA154" i="1"/>
  <c r="Z154" i="1"/>
  <c r="V153" i="1"/>
  <c r="U153" i="1"/>
  <c r="T153" i="1"/>
  <c r="S153" i="1"/>
  <c r="R153" i="1"/>
  <c r="Q153" i="1"/>
  <c r="P153" i="1"/>
  <c r="O153" i="1"/>
  <c r="N153" i="1"/>
  <c r="M153" i="1"/>
  <c r="L153" i="1"/>
  <c r="K153" i="1"/>
  <c r="J153" i="1"/>
  <c r="I153" i="1"/>
  <c r="AA153" i="1"/>
  <c r="Z153" i="1"/>
  <c r="V152" i="1"/>
  <c r="U152" i="1"/>
  <c r="T152" i="1"/>
  <c r="S152" i="1"/>
  <c r="R152" i="1"/>
  <c r="Q152" i="1"/>
  <c r="P152" i="1"/>
  <c r="O152" i="1"/>
  <c r="N152" i="1"/>
  <c r="M152" i="1"/>
  <c r="L152" i="1"/>
  <c r="K152" i="1"/>
  <c r="J152" i="1"/>
  <c r="I152" i="1"/>
  <c r="AA152" i="1"/>
  <c r="Z152" i="1"/>
  <c r="V151" i="1"/>
  <c r="U151" i="1"/>
  <c r="T151" i="1"/>
  <c r="S151" i="1"/>
  <c r="R151" i="1"/>
  <c r="Q151" i="1"/>
  <c r="P151" i="1"/>
  <c r="O151" i="1"/>
  <c r="N151" i="1"/>
  <c r="M151" i="1"/>
  <c r="L151" i="1"/>
  <c r="K151" i="1"/>
  <c r="J151" i="1"/>
  <c r="I151" i="1"/>
  <c r="AA151" i="1"/>
  <c r="Z151" i="1"/>
  <c r="W150" i="1"/>
  <c r="V150" i="1"/>
  <c r="U150" i="1"/>
  <c r="T150" i="1"/>
  <c r="S150" i="1"/>
  <c r="R150" i="1"/>
  <c r="Q150" i="1"/>
  <c r="P150" i="1"/>
  <c r="O150" i="1"/>
  <c r="N150" i="1"/>
  <c r="M150" i="1"/>
  <c r="L150" i="1"/>
  <c r="K150" i="1"/>
  <c r="J150" i="1"/>
  <c r="I150" i="1"/>
  <c r="AA150" i="1"/>
  <c r="Z150" i="1"/>
  <c r="W149" i="1"/>
  <c r="V149" i="1"/>
  <c r="U149" i="1"/>
  <c r="T149" i="1"/>
  <c r="S149" i="1"/>
  <c r="R149" i="1"/>
  <c r="Q149" i="1"/>
  <c r="P149" i="1"/>
  <c r="O149" i="1"/>
  <c r="N149" i="1"/>
  <c r="M149" i="1"/>
  <c r="L149" i="1"/>
  <c r="K149" i="1"/>
  <c r="J149" i="1"/>
  <c r="I149" i="1"/>
  <c r="AA149" i="1"/>
  <c r="Z149" i="1"/>
  <c r="W148" i="1"/>
  <c r="V148" i="1"/>
  <c r="U148" i="1"/>
  <c r="T148" i="1"/>
  <c r="S148" i="1"/>
  <c r="R148" i="1"/>
  <c r="Q148" i="1"/>
  <c r="P148" i="1"/>
  <c r="O148" i="1"/>
  <c r="N148" i="1"/>
  <c r="L148" i="1"/>
  <c r="K148" i="1"/>
  <c r="J148" i="1"/>
  <c r="I148" i="1"/>
  <c r="AA148" i="1"/>
  <c r="Z148" i="1"/>
  <c r="V147" i="1"/>
  <c r="U147" i="1"/>
  <c r="T147" i="1"/>
  <c r="S147" i="1"/>
  <c r="R147" i="1"/>
  <c r="Q147" i="1"/>
  <c r="P147" i="1"/>
  <c r="O147" i="1"/>
  <c r="N147" i="1"/>
  <c r="M147" i="1"/>
  <c r="L147" i="1"/>
  <c r="K147" i="1"/>
  <c r="J147" i="1"/>
  <c r="I147" i="1"/>
  <c r="AA147" i="1"/>
  <c r="Z147" i="1"/>
  <c r="W146" i="1"/>
  <c r="V146" i="1"/>
  <c r="U146" i="1"/>
  <c r="T146" i="1"/>
  <c r="S146" i="1"/>
  <c r="R146" i="1"/>
  <c r="Q146" i="1"/>
  <c r="P146" i="1"/>
  <c r="O146" i="1"/>
  <c r="N146" i="1"/>
  <c r="M146" i="1"/>
  <c r="L146" i="1"/>
  <c r="K146" i="1"/>
  <c r="J146" i="1"/>
  <c r="I146" i="1"/>
  <c r="AA146" i="1"/>
  <c r="Z146" i="1"/>
  <c r="W145" i="1"/>
  <c r="V145" i="1"/>
  <c r="U145" i="1"/>
  <c r="T145" i="1"/>
  <c r="S145" i="1"/>
  <c r="R145" i="1"/>
  <c r="Q145" i="1"/>
  <c r="P145" i="1"/>
  <c r="O145" i="1"/>
  <c r="N145" i="1"/>
  <c r="M145" i="1"/>
  <c r="L145" i="1"/>
  <c r="K145" i="1"/>
  <c r="J145" i="1"/>
  <c r="I145" i="1"/>
  <c r="AA145" i="1"/>
  <c r="Z145" i="1"/>
  <c r="W144" i="1"/>
  <c r="V144" i="1"/>
  <c r="U144" i="1"/>
  <c r="T144" i="1"/>
  <c r="S144" i="1"/>
  <c r="R144" i="1"/>
  <c r="Q144" i="1"/>
  <c r="P144" i="1"/>
  <c r="O144" i="1"/>
  <c r="N144" i="1"/>
  <c r="M144" i="1"/>
  <c r="L144" i="1"/>
  <c r="K144" i="1"/>
  <c r="J144" i="1"/>
  <c r="I144" i="1"/>
  <c r="AA144" i="1"/>
  <c r="Z144" i="1"/>
  <c r="W143" i="1"/>
  <c r="V143" i="1"/>
  <c r="U143" i="1"/>
  <c r="T143" i="1"/>
  <c r="S143" i="1"/>
  <c r="R143" i="1"/>
  <c r="Q143" i="1"/>
  <c r="P143" i="1"/>
  <c r="O143" i="1"/>
  <c r="N143" i="1"/>
  <c r="M143" i="1"/>
  <c r="L143" i="1"/>
  <c r="K143" i="1"/>
  <c r="J143" i="1"/>
  <c r="I143" i="1"/>
  <c r="AA143" i="1"/>
  <c r="Z143" i="1"/>
  <c r="W142" i="1"/>
  <c r="V142" i="1"/>
  <c r="U142" i="1"/>
  <c r="T142" i="1"/>
  <c r="S142" i="1"/>
  <c r="R142" i="1"/>
  <c r="Q142" i="1"/>
  <c r="P142" i="1"/>
  <c r="O142" i="1"/>
  <c r="N142" i="1"/>
  <c r="M142" i="1"/>
  <c r="L142" i="1"/>
  <c r="K142" i="1"/>
  <c r="J142" i="1"/>
  <c r="I142" i="1"/>
  <c r="AA142" i="1"/>
  <c r="Z142" i="1"/>
  <c r="W141" i="1"/>
  <c r="V141" i="1"/>
  <c r="U141" i="1"/>
  <c r="T141" i="1"/>
  <c r="S141" i="1"/>
  <c r="R141" i="1"/>
  <c r="Q141" i="1"/>
  <c r="P141" i="1"/>
  <c r="O141" i="1"/>
  <c r="N141" i="1"/>
  <c r="M141" i="1"/>
  <c r="L141" i="1"/>
  <c r="K141" i="1"/>
  <c r="J141" i="1"/>
  <c r="I141" i="1"/>
  <c r="AA141" i="1"/>
  <c r="Z141" i="1"/>
  <c r="W140" i="1"/>
  <c r="V140" i="1"/>
  <c r="U140" i="1"/>
  <c r="T140" i="1"/>
  <c r="S140" i="1"/>
  <c r="R140" i="1"/>
  <c r="Q140" i="1"/>
  <c r="P140" i="1"/>
  <c r="O140" i="1"/>
  <c r="N140" i="1"/>
  <c r="M140" i="1"/>
  <c r="L140" i="1"/>
  <c r="K140" i="1"/>
  <c r="J140" i="1"/>
  <c r="I140" i="1"/>
  <c r="AA140" i="1"/>
  <c r="Z140" i="1"/>
  <c r="W139" i="1"/>
  <c r="V139" i="1"/>
  <c r="U139" i="1"/>
  <c r="T139" i="1"/>
  <c r="S139" i="1"/>
  <c r="R139" i="1"/>
  <c r="Q139" i="1"/>
  <c r="P139" i="1"/>
  <c r="O139" i="1"/>
  <c r="N139" i="1"/>
  <c r="M139" i="1"/>
  <c r="L139" i="1"/>
  <c r="K139" i="1"/>
  <c r="J139" i="1"/>
  <c r="I139" i="1"/>
  <c r="AA139" i="1"/>
  <c r="Z139" i="1"/>
  <c r="V138" i="1"/>
  <c r="U138" i="1"/>
  <c r="T138" i="1"/>
  <c r="S138" i="1"/>
  <c r="R138" i="1"/>
  <c r="Q138" i="1"/>
  <c r="P138" i="1"/>
  <c r="O138" i="1"/>
  <c r="N138" i="1"/>
  <c r="M138" i="1"/>
  <c r="L138" i="1"/>
  <c r="K138" i="1"/>
  <c r="J138" i="1"/>
  <c r="I138" i="1"/>
  <c r="AA138" i="1"/>
  <c r="Z138" i="1"/>
  <c r="V137" i="1"/>
  <c r="U137" i="1"/>
  <c r="T137" i="1"/>
  <c r="S137" i="1"/>
  <c r="R137" i="1"/>
  <c r="Q137" i="1"/>
  <c r="P137" i="1"/>
  <c r="O137" i="1"/>
  <c r="N137" i="1"/>
  <c r="M137" i="1"/>
  <c r="L137" i="1"/>
  <c r="K137" i="1"/>
  <c r="J137" i="1"/>
  <c r="I137" i="1"/>
  <c r="AA137" i="1"/>
  <c r="Z137" i="1"/>
  <c r="V136" i="1"/>
  <c r="U136" i="1"/>
  <c r="T136" i="1"/>
  <c r="S136" i="1"/>
  <c r="R136" i="1"/>
  <c r="Q136" i="1"/>
  <c r="P136" i="1"/>
  <c r="O136" i="1"/>
  <c r="N136" i="1"/>
  <c r="M136" i="1"/>
  <c r="L136" i="1"/>
  <c r="K136" i="1"/>
  <c r="J136" i="1"/>
  <c r="I136" i="1"/>
  <c r="AA136" i="1"/>
  <c r="Z136" i="1"/>
  <c r="W135" i="1"/>
  <c r="V135" i="1"/>
  <c r="U135" i="1"/>
  <c r="T135" i="1"/>
  <c r="S135" i="1"/>
  <c r="R135" i="1"/>
  <c r="Q135" i="1"/>
  <c r="P135" i="1"/>
  <c r="O135" i="1"/>
  <c r="N135" i="1"/>
  <c r="M135" i="1"/>
  <c r="L135" i="1"/>
  <c r="K135" i="1"/>
  <c r="J135" i="1"/>
  <c r="I135" i="1"/>
  <c r="AA135" i="1"/>
  <c r="Z135" i="1"/>
  <c r="W134" i="1"/>
  <c r="V134" i="1"/>
  <c r="U134" i="1"/>
  <c r="T134" i="1"/>
  <c r="S134" i="1"/>
  <c r="R134" i="1"/>
  <c r="Q134" i="1"/>
  <c r="P134" i="1"/>
  <c r="O134" i="1"/>
  <c r="N134" i="1"/>
  <c r="M134" i="1"/>
  <c r="L134" i="1"/>
  <c r="K134" i="1"/>
  <c r="J134" i="1"/>
  <c r="I134" i="1"/>
  <c r="AA134" i="1"/>
  <c r="Z134" i="1"/>
  <c r="W133" i="1"/>
  <c r="V133" i="1"/>
  <c r="U133" i="1"/>
  <c r="T133" i="1"/>
  <c r="S133" i="1"/>
  <c r="R133" i="1"/>
  <c r="Q133" i="1"/>
  <c r="P133" i="1"/>
  <c r="O133" i="1"/>
  <c r="N133" i="1"/>
  <c r="M133" i="1"/>
  <c r="L133" i="1"/>
  <c r="K133" i="1"/>
  <c r="J133" i="1"/>
  <c r="I133" i="1"/>
  <c r="AA133" i="1"/>
  <c r="Z133" i="1"/>
  <c r="W132" i="1"/>
  <c r="V132" i="1"/>
  <c r="U132" i="1"/>
  <c r="T132" i="1"/>
  <c r="S132" i="1"/>
  <c r="R132" i="1"/>
  <c r="Q132" i="1"/>
  <c r="P132" i="1"/>
  <c r="O132" i="1"/>
  <c r="N132" i="1"/>
  <c r="M132" i="1"/>
  <c r="L132" i="1"/>
  <c r="K132" i="1"/>
  <c r="J132" i="1"/>
  <c r="I132" i="1"/>
  <c r="AA132" i="1"/>
  <c r="Z132" i="1"/>
  <c r="W131" i="1"/>
  <c r="V131" i="1"/>
  <c r="U131" i="1"/>
  <c r="T131" i="1"/>
  <c r="S131" i="1"/>
  <c r="R131" i="1"/>
  <c r="Q131" i="1"/>
  <c r="P131" i="1"/>
  <c r="O131" i="1"/>
  <c r="N131" i="1"/>
  <c r="M131" i="1"/>
  <c r="L131" i="1"/>
  <c r="K131" i="1"/>
  <c r="J131" i="1"/>
  <c r="I131" i="1"/>
  <c r="AA131" i="1"/>
  <c r="Z131" i="1"/>
  <c r="W130" i="1"/>
  <c r="V130" i="1"/>
  <c r="U130" i="1"/>
  <c r="T130" i="1"/>
  <c r="S130" i="1"/>
  <c r="R130" i="1"/>
  <c r="Q130" i="1"/>
  <c r="P130" i="1"/>
  <c r="O130" i="1"/>
  <c r="N130" i="1"/>
  <c r="M130" i="1"/>
  <c r="L130" i="1"/>
  <c r="K130" i="1"/>
  <c r="J130" i="1"/>
  <c r="I130" i="1"/>
  <c r="AA130" i="1"/>
  <c r="Z130" i="1"/>
  <c r="W129" i="1"/>
  <c r="V129" i="1"/>
  <c r="U129" i="1"/>
  <c r="T129" i="1"/>
  <c r="S129" i="1"/>
  <c r="R129" i="1"/>
  <c r="Q129" i="1"/>
  <c r="P129" i="1"/>
  <c r="O129" i="1"/>
  <c r="N129" i="1"/>
  <c r="M129" i="1"/>
  <c r="L129" i="1"/>
  <c r="K129" i="1"/>
  <c r="J129" i="1"/>
  <c r="I129" i="1"/>
  <c r="AA129" i="1"/>
  <c r="Z129" i="1"/>
  <c r="W128" i="1"/>
  <c r="V128" i="1"/>
  <c r="U128" i="1"/>
  <c r="T128" i="1"/>
  <c r="S128" i="1"/>
  <c r="R128" i="1"/>
  <c r="Q128" i="1"/>
  <c r="P128" i="1"/>
  <c r="O128" i="1"/>
  <c r="N128" i="1"/>
  <c r="M128" i="1"/>
  <c r="L128" i="1"/>
  <c r="K128" i="1"/>
  <c r="J128" i="1"/>
  <c r="I128" i="1"/>
  <c r="AA128" i="1"/>
  <c r="Z128" i="1"/>
  <c r="W127" i="1"/>
  <c r="V127" i="1"/>
  <c r="U127" i="1"/>
  <c r="T127" i="1"/>
  <c r="S127" i="1"/>
  <c r="R127" i="1"/>
  <c r="Q127" i="1"/>
  <c r="P127" i="1"/>
  <c r="O127" i="1"/>
  <c r="N127" i="1"/>
  <c r="M127" i="1"/>
  <c r="L127" i="1"/>
  <c r="K127" i="1"/>
  <c r="J127" i="1"/>
  <c r="I127" i="1"/>
  <c r="AA127" i="1"/>
  <c r="Z127" i="1"/>
  <c r="W126" i="1"/>
  <c r="V126" i="1"/>
  <c r="U126" i="1"/>
  <c r="T126" i="1"/>
  <c r="S126" i="1"/>
  <c r="R126" i="1"/>
  <c r="Q126" i="1"/>
  <c r="P126" i="1"/>
  <c r="O126" i="1"/>
  <c r="N126" i="1"/>
  <c r="M126" i="1"/>
  <c r="L126" i="1"/>
  <c r="K126" i="1"/>
  <c r="J126" i="1"/>
  <c r="I126" i="1"/>
  <c r="AA126" i="1"/>
  <c r="Z126" i="1"/>
  <c r="W125" i="1"/>
  <c r="V125" i="1"/>
  <c r="U125" i="1"/>
  <c r="T125" i="1"/>
  <c r="S125" i="1"/>
  <c r="R125" i="1"/>
  <c r="Q125" i="1"/>
  <c r="P125" i="1"/>
  <c r="O125" i="1"/>
  <c r="N125" i="1"/>
  <c r="M125" i="1"/>
  <c r="L125" i="1"/>
  <c r="K125" i="1"/>
  <c r="J125" i="1"/>
  <c r="I125" i="1"/>
  <c r="AA125" i="1"/>
  <c r="Z125" i="1"/>
  <c r="W124" i="1"/>
  <c r="V124" i="1"/>
  <c r="U124" i="1"/>
  <c r="T124" i="1"/>
  <c r="S124" i="1"/>
  <c r="R124" i="1"/>
  <c r="Q124" i="1"/>
  <c r="P124" i="1"/>
  <c r="O124" i="1"/>
  <c r="N124" i="1"/>
  <c r="M124" i="1"/>
  <c r="L124" i="1"/>
  <c r="K124" i="1"/>
  <c r="J124" i="1"/>
  <c r="I124" i="1"/>
  <c r="AA124" i="1"/>
  <c r="Z124" i="1"/>
  <c r="W123" i="1"/>
  <c r="V123" i="1"/>
  <c r="U123" i="1"/>
  <c r="T123" i="1"/>
  <c r="S123" i="1"/>
  <c r="R123" i="1"/>
  <c r="Q123" i="1"/>
  <c r="P123" i="1"/>
  <c r="O123" i="1"/>
  <c r="N123" i="1"/>
  <c r="M123" i="1"/>
  <c r="L123" i="1"/>
  <c r="K123" i="1"/>
  <c r="J123" i="1"/>
  <c r="I123" i="1"/>
  <c r="AA123" i="1"/>
  <c r="Z123" i="1"/>
  <c r="W122" i="1"/>
  <c r="V122" i="1"/>
  <c r="U122" i="1"/>
  <c r="T122" i="1"/>
  <c r="S122" i="1"/>
  <c r="R122" i="1"/>
  <c r="Q122" i="1"/>
  <c r="P122" i="1"/>
  <c r="O122" i="1"/>
  <c r="N122" i="1"/>
  <c r="M122" i="1"/>
  <c r="L122" i="1"/>
  <c r="K122" i="1"/>
  <c r="J122" i="1"/>
  <c r="I122" i="1"/>
  <c r="AA122" i="1"/>
  <c r="Z122" i="1"/>
  <c r="V121" i="1"/>
  <c r="U121" i="1"/>
  <c r="T121" i="1"/>
  <c r="S121" i="1"/>
  <c r="R121" i="1"/>
  <c r="Q121" i="1"/>
  <c r="P121" i="1"/>
  <c r="O121" i="1"/>
  <c r="N121" i="1"/>
  <c r="M121" i="1"/>
  <c r="L121" i="1"/>
  <c r="K121" i="1"/>
  <c r="J121" i="1"/>
  <c r="I121" i="1"/>
  <c r="AA121" i="1"/>
  <c r="Z121" i="1"/>
  <c r="V120" i="1"/>
  <c r="U120" i="1"/>
  <c r="T120" i="1"/>
  <c r="S120" i="1"/>
  <c r="R120" i="1"/>
  <c r="Q120" i="1"/>
  <c r="P120" i="1"/>
  <c r="O120" i="1"/>
  <c r="N120" i="1"/>
  <c r="M120" i="1"/>
  <c r="L120" i="1"/>
  <c r="K120" i="1"/>
  <c r="J120" i="1"/>
  <c r="I120" i="1"/>
  <c r="AA120" i="1"/>
  <c r="Z120" i="1"/>
  <c r="V119" i="1"/>
  <c r="U119" i="1"/>
  <c r="T119" i="1"/>
  <c r="S119" i="1"/>
  <c r="R119" i="1"/>
  <c r="Q119" i="1"/>
  <c r="P119" i="1"/>
  <c r="O119" i="1"/>
  <c r="N119" i="1"/>
  <c r="M119" i="1"/>
  <c r="L119" i="1"/>
  <c r="K119" i="1"/>
  <c r="J119" i="1"/>
  <c r="I119" i="1"/>
  <c r="AA119" i="1"/>
  <c r="Z119" i="1"/>
  <c r="V118" i="1"/>
  <c r="U118" i="1"/>
  <c r="T118" i="1"/>
  <c r="S118" i="1"/>
  <c r="R118" i="1"/>
  <c r="Q118" i="1"/>
  <c r="P118" i="1"/>
  <c r="O118" i="1"/>
  <c r="N118" i="1"/>
  <c r="M118" i="1"/>
  <c r="L118" i="1"/>
  <c r="K118" i="1"/>
  <c r="J118" i="1"/>
  <c r="I118" i="1"/>
  <c r="AA118" i="1"/>
  <c r="Z118" i="1"/>
  <c r="V117" i="1"/>
  <c r="U117" i="1"/>
  <c r="T117" i="1"/>
  <c r="S117" i="1"/>
  <c r="R117" i="1"/>
  <c r="Q117" i="1"/>
  <c r="P117" i="1"/>
  <c r="O117" i="1"/>
  <c r="N117" i="1"/>
  <c r="M117" i="1"/>
  <c r="L117" i="1"/>
  <c r="J117" i="1"/>
  <c r="I117" i="1"/>
  <c r="AA117" i="1"/>
  <c r="Z117" i="1"/>
  <c r="W116" i="1"/>
  <c r="V116" i="1"/>
  <c r="U116" i="1"/>
  <c r="T116" i="1"/>
  <c r="S116" i="1"/>
  <c r="R116" i="1"/>
  <c r="Q116" i="1"/>
  <c r="P116" i="1"/>
  <c r="O116" i="1"/>
  <c r="N116" i="1"/>
  <c r="M116" i="1"/>
  <c r="L116" i="1"/>
  <c r="K116" i="1"/>
  <c r="J116" i="1"/>
  <c r="I116" i="1"/>
  <c r="AA116" i="1"/>
  <c r="Z116" i="1"/>
  <c r="W115" i="1"/>
  <c r="V115" i="1"/>
  <c r="U115" i="1"/>
  <c r="T115" i="1"/>
  <c r="S115" i="1"/>
  <c r="R115" i="1"/>
  <c r="Q115" i="1"/>
  <c r="P115" i="1"/>
  <c r="O115" i="1"/>
  <c r="N115" i="1"/>
  <c r="M115" i="1"/>
  <c r="L115" i="1"/>
  <c r="K115" i="1"/>
  <c r="J115" i="1"/>
  <c r="I115" i="1"/>
  <c r="AA115" i="1"/>
  <c r="Z115" i="1"/>
  <c r="W114" i="1"/>
  <c r="V114" i="1"/>
  <c r="U114" i="1"/>
  <c r="T114" i="1"/>
  <c r="S114" i="1"/>
  <c r="R114" i="1"/>
  <c r="Q114" i="1"/>
  <c r="P114" i="1"/>
  <c r="O114" i="1"/>
  <c r="N114" i="1"/>
  <c r="M114" i="1"/>
  <c r="L114" i="1"/>
  <c r="K114" i="1"/>
  <c r="J114" i="1"/>
  <c r="I114" i="1"/>
  <c r="AA114" i="1"/>
  <c r="Z114" i="1"/>
  <c r="W113" i="1"/>
  <c r="V113" i="1"/>
  <c r="U113" i="1"/>
  <c r="T113" i="1"/>
  <c r="S113" i="1"/>
  <c r="R113" i="1"/>
  <c r="Q113" i="1"/>
  <c r="P113" i="1"/>
  <c r="O113" i="1"/>
  <c r="N113" i="1"/>
  <c r="M113" i="1"/>
  <c r="L113" i="1"/>
  <c r="K113" i="1"/>
  <c r="J113" i="1"/>
  <c r="I113" i="1"/>
  <c r="AA113" i="1"/>
  <c r="Z113" i="1"/>
  <c r="W112" i="1"/>
  <c r="V112" i="1"/>
  <c r="U112" i="1"/>
  <c r="T112" i="1"/>
  <c r="S112" i="1"/>
  <c r="R112" i="1"/>
  <c r="Q112" i="1"/>
  <c r="P112" i="1"/>
  <c r="O112" i="1"/>
  <c r="N112" i="1"/>
  <c r="M112" i="1"/>
  <c r="L112" i="1"/>
  <c r="K112" i="1"/>
  <c r="J112" i="1"/>
  <c r="I112" i="1"/>
  <c r="AA112" i="1"/>
  <c r="Z112" i="1"/>
  <c r="W111" i="1"/>
  <c r="V111" i="1"/>
  <c r="U111" i="1"/>
  <c r="T111" i="1"/>
  <c r="S111" i="1"/>
  <c r="R111" i="1"/>
  <c r="Q111" i="1"/>
  <c r="P111" i="1"/>
  <c r="O111" i="1"/>
  <c r="N111" i="1"/>
  <c r="M111" i="1"/>
  <c r="L111" i="1"/>
  <c r="K111" i="1"/>
  <c r="J111" i="1"/>
  <c r="I111" i="1"/>
  <c r="AA111" i="1"/>
  <c r="Z111" i="1"/>
  <c r="W110" i="1"/>
  <c r="V110" i="1"/>
  <c r="U110" i="1"/>
  <c r="T110" i="1"/>
  <c r="S110" i="1"/>
  <c r="R110" i="1"/>
  <c r="Q110" i="1"/>
  <c r="P110" i="1"/>
  <c r="O110" i="1"/>
  <c r="N110" i="1"/>
  <c r="M110" i="1"/>
  <c r="L110" i="1"/>
  <c r="K110" i="1"/>
  <c r="J110" i="1"/>
  <c r="I110" i="1"/>
  <c r="AA110" i="1"/>
  <c r="Z110" i="1"/>
  <c r="W109" i="1"/>
  <c r="V109" i="1"/>
  <c r="U109" i="1"/>
  <c r="T109" i="1"/>
  <c r="S109" i="1"/>
  <c r="R109" i="1"/>
  <c r="Q109" i="1"/>
  <c r="P109" i="1"/>
  <c r="O109" i="1"/>
  <c r="N109" i="1"/>
  <c r="M109" i="1"/>
  <c r="L109" i="1"/>
  <c r="K109" i="1"/>
  <c r="J109" i="1"/>
  <c r="I109" i="1"/>
  <c r="AA109" i="1"/>
  <c r="Z109" i="1"/>
  <c r="W108" i="1"/>
  <c r="V108" i="1"/>
  <c r="U108" i="1"/>
  <c r="T108" i="1"/>
  <c r="S108" i="1"/>
  <c r="R108" i="1"/>
  <c r="Q108" i="1"/>
  <c r="P108" i="1"/>
  <c r="O108" i="1"/>
  <c r="N108" i="1"/>
  <c r="M108" i="1"/>
  <c r="L108" i="1"/>
  <c r="K108" i="1"/>
  <c r="J108" i="1"/>
  <c r="I108" i="1"/>
  <c r="AA108" i="1"/>
  <c r="Z108" i="1"/>
  <c r="W107" i="1"/>
  <c r="V107" i="1"/>
  <c r="U107" i="1"/>
  <c r="T107" i="1"/>
  <c r="S107" i="1"/>
  <c r="R107" i="1"/>
  <c r="Q107" i="1"/>
  <c r="P107" i="1"/>
  <c r="O107" i="1"/>
  <c r="N107" i="1"/>
  <c r="M107" i="1"/>
  <c r="L107" i="1"/>
  <c r="K107" i="1"/>
  <c r="J107" i="1"/>
  <c r="I107" i="1"/>
  <c r="AA107" i="1"/>
  <c r="Z107" i="1"/>
  <c r="W106" i="1"/>
  <c r="V106" i="1"/>
  <c r="U106" i="1"/>
  <c r="T106" i="1"/>
  <c r="S106" i="1"/>
  <c r="R106" i="1"/>
  <c r="Q106" i="1"/>
  <c r="P106" i="1"/>
  <c r="O106" i="1"/>
  <c r="N106" i="1"/>
  <c r="M106" i="1"/>
  <c r="L106" i="1"/>
  <c r="K106" i="1"/>
  <c r="J106" i="1"/>
  <c r="I106" i="1"/>
  <c r="AA106" i="1"/>
  <c r="Z106" i="1"/>
  <c r="W105" i="1"/>
  <c r="V105" i="1"/>
  <c r="U105" i="1"/>
  <c r="T105" i="1"/>
  <c r="S105" i="1"/>
  <c r="R105" i="1"/>
  <c r="Q105" i="1"/>
  <c r="P105" i="1"/>
  <c r="O105" i="1"/>
  <c r="N105" i="1"/>
  <c r="M105" i="1"/>
  <c r="L105" i="1"/>
  <c r="K105" i="1"/>
  <c r="J105" i="1"/>
  <c r="I105" i="1"/>
  <c r="AA105" i="1"/>
  <c r="Z105" i="1"/>
  <c r="W104" i="1"/>
  <c r="V104" i="1"/>
  <c r="U104" i="1"/>
  <c r="T104" i="1"/>
  <c r="S104" i="1"/>
  <c r="R104" i="1"/>
  <c r="Q104" i="1"/>
  <c r="P104" i="1"/>
  <c r="O104" i="1"/>
  <c r="N104" i="1"/>
  <c r="M104" i="1"/>
  <c r="L104" i="1"/>
  <c r="K104" i="1"/>
  <c r="J104" i="1"/>
  <c r="I104" i="1"/>
  <c r="AA104" i="1"/>
  <c r="Z104" i="1"/>
  <c r="W103" i="1"/>
  <c r="V103" i="1"/>
  <c r="U103" i="1"/>
  <c r="T103" i="1"/>
  <c r="S103" i="1"/>
  <c r="R103" i="1"/>
  <c r="Q103" i="1"/>
  <c r="P103" i="1"/>
  <c r="O103" i="1"/>
  <c r="N103" i="1"/>
  <c r="M103" i="1"/>
  <c r="L103" i="1"/>
  <c r="K103" i="1"/>
  <c r="J103" i="1"/>
  <c r="I103" i="1"/>
  <c r="AA103" i="1"/>
  <c r="Z103" i="1"/>
  <c r="V102" i="1"/>
  <c r="U102" i="1"/>
  <c r="T102" i="1"/>
  <c r="S102" i="1"/>
  <c r="R102" i="1"/>
  <c r="Q102" i="1"/>
  <c r="P102" i="1"/>
  <c r="O102" i="1"/>
  <c r="N102" i="1"/>
  <c r="M102" i="1"/>
  <c r="L102" i="1"/>
  <c r="K102" i="1"/>
  <c r="J102" i="1"/>
  <c r="I102" i="1"/>
  <c r="AA102" i="1"/>
  <c r="Z102" i="1"/>
  <c r="V101" i="1"/>
  <c r="U101" i="1"/>
  <c r="T101" i="1"/>
  <c r="S101" i="1"/>
  <c r="R101" i="1"/>
  <c r="Q101" i="1"/>
  <c r="P101" i="1"/>
  <c r="O101" i="1"/>
  <c r="N101" i="1"/>
  <c r="M101" i="1"/>
  <c r="L101" i="1"/>
  <c r="K101" i="1"/>
  <c r="J101" i="1"/>
  <c r="I101" i="1"/>
  <c r="AA101" i="1"/>
  <c r="Z101" i="1"/>
  <c r="V100" i="1"/>
  <c r="U100" i="1"/>
  <c r="T100" i="1"/>
  <c r="S100" i="1"/>
  <c r="R100" i="1"/>
  <c r="Q100" i="1"/>
  <c r="P100" i="1"/>
  <c r="O100" i="1"/>
  <c r="N100" i="1"/>
  <c r="M100" i="1"/>
  <c r="L100" i="1"/>
  <c r="K100" i="1"/>
  <c r="J100" i="1"/>
  <c r="AA100" i="1"/>
  <c r="Z100" i="1"/>
  <c r="V99" i="1"/>
  <c r="U99" i="1"/>
  <c r="T99" i="1"/>
  <c r="S99" i="1"/>
  <c r="R99" i="1"/>
  <c r="Q99" i="1"/>
  <c r="P99" i="1"/>
  <c r="O99" i="1"/>
  <c r="N99" i="1"/>
  <c r="M99" i="1"/>
  <c r="L99" i="1"/>
  <c r="K99" i="1"/>
  <c r="J99" i="1"/>
  <c r="I99" i="1"/>
  <c r="AA99" i="1"/>
  <c r="Z99" i="1"/>
  <c r="V98" i="1"/>
  <c r="U98" i="1"/>
  <c r="T98" i="1"/>
  <c r="S98" i="1"/>
  <c r="R98" i="1"/>
  <c r="Q98" i="1"/>
  <c r="P98" i="1"/>
  <c r="O98" i="1"/>
  <c r="N98" i="1"/>
  <c r="M98" i="1"/>
  <c r="L98" i="1"/>
  <c r="K98" i="1"/>
  <c r="J98" i="1"/>
  <c r="I98" i="1"/>
  <c r="AA98" i="1"/>
  <c r="Z98" i="1"/>
  <c r="W97" i="1"/>
  <c r="V97" i="1"/>
  <c r="U97" i="1"/>
  <c r="T97" i="1"/>
  <c r="S97" i="1"/>
  <c r="R97" i="1"/>
  <c r="Q97" i="1"/>
  <c r="P97" i="1"/>
  <c r="O97" i="1"/>
  <c r="N97" i="1"/>
  <c r="M97" i="1"/>
  <c r="L97" i="1"/>
  <c r="K97" i="1"/>
  <c r="J97" i="1"/>
  <c r="I97" i="1"/>
  <c r="AA97" i="1"/>
  <c r="Z97" i="1"/>
  <c r="W96" i="1"/>
  <c r="V96" i="1"/>
  <c r="U96" i="1"/>
  <c r="T96" i="1"/>
  <c r="S96" i="1"/>
  <c r="R96" i="1"/>
  <c r="Q96" i="1"/>
  <c r="P96" i="1"/>
  <c r="O96" i="1"/>
  <c r="N96" i="1"/>
  <c r="M96" i="1"/>
  <c r="L96" i="1"/>
  <c r="K96" i="1"/>
  <c r="J96" i="1"/>
  <c r="I96" i="1"/>
  <c r="AA96" i="1"/>
  <c r="Z96" i="1"/>
  <c r="W95" i="1"/>
  <c r="V95" i="1"/>
  <c r="U95" i="1"/>
  <c r="T95" i="1"/>
  <c r="S95" i="1"/>
  <c r="R95" i="1"/>
  <c r="Q95" i="1"/>
  <c r="P95" i="1"/>
  <c r="O95" i="1"/>
  <c r="N95" i="1"/>
  <c r="M95" i="1"/>
  <c r="L95" i="1"/>
  <c r="K95" i="1"/>
  <c r="J95" i="1"/>
  <c r="I95" i="1"/>
  <c r="AA95" i="1"/>
  <c r="Z95" i="1"/>
  <c r="W94" i="1"/>
  <c r="V94" i="1"/>
  <c r="U94" i="1"/>
  <c r="T94" i="1"/>
  <c r="S94" i="1"/>
  <c r="R94" i="1"/>
  <c r="Q94" i="1"/>
  <c r="P94" i="1"/>
  <c r="O94" i="1"/>
  <c r="N94" i="1"/>
  <c r="M94" i="1"/>
  <c r="L94" i="1"/>
  <c r="K94" i="1"/>
  <c r="J94" i="1"/>
  <c r="I94" i="1"/>
  <c r="AA94" i="1"/>
  <c r="Z94" i="1"/>
  <c r="W93" i="1"/>
  <c r="V93" i="1"/>
  <c r="U93" i="1"/>
  <c r="T93" i="1"/>
  <c r="S93" i="1"/>
  <c r="R93" i="1"/>
  <c r="Q93" i="1"/>
  <c r="P93" i="1"/>
  <c r="O93" i="1"/>
  <c r="N93" i="1"/>
  <c r="M93" i="1"/>
  <c r="L93" i="1"/>
  <c r="K93" i="1"/>
  <c r="J93" i="1"/>
  <c r="I93" i="1"/>
  <c r="AA93" i="1"/>
  <c r="Z93" i="1"/>
  <c r="W92" i="1"/>
  <c r="V92" i="1"/>
  <c r="U92" i="1"/>
  <c r="T92" i="1"/>
  <c r="S92" i="1"/>
  <c r="R92" i="1"/>
  <c r="Q92" i="1"/>
  <c r="P92" i="1"/>
  <c r="O92" i="1"/>
  <c r="N92" i="1"/>
  <c r="M92" i="1"/>
  <c r="L92" i="1"/>
  <c r="K92" i="1"/>
  <c r="J92" i="1"/>
  <c r="I92" i="1"/>
  <c r="AA92" i="1"/>
  <c r="Z92" i="1"/>
  <c r="W91" i="1"/>
  <c r="V91" i="1"/>
  <c r="U91" i="1"/>
  <c r="T91" i="1"/>
  <c r="S91" i="1"/>
  <c r="R91" i="1"/>
  <c r="Q91" i="1"/>
  <c r="P91" i="1"/>
  <c r="O91" i="1"/>
  <c r="N91" i="1"/>
  <c r="M91" i="1"/>
  <c r="L91" i="1"/>
  <c r="K91" i="1"/>
  <c r="J91" i="1"/>
  <c r="I91" i="1"/>
  <c r="AA91" i="1"/>
  <c r="Z91" i="1"/>
  <c r="W90" i="1"/>
  <c r="V90" i="1"/>
  <c r="U90" i="1"/>
  <c r="T90" i="1"/>
  <c r="S90" i="1"/>
  <c r="R90" i="1"/>
  <c r="Q90" i="1"/>
  <c r="P90" i="1"/>
  <c r="O90" i="1"/>
  <c r="N90" i="1"/>
  <c r="M90" i="1"/>
  <c r="L90" i="1"/>
  <c r="K90" i="1"/>
  <c r="J90" i="1"/>
  <c r="I90" i="1"/>
  <c r="AA90" i="1"/>
  <c r="Z90" i="1"/>
  <c r="W89" i="1"/>
  <c r="V89" i="1"/>
  <c r="U89" i="1"/>
  <c r="T89" i="1"/>
  <c r="S89" i="1"/>
  <c r="R89" i="1"/>
  <c r="Q89" i="1"/>
  <c r="P89" i="1"/>
  <c r="O89" i="1"/>
  <c r="N89" i="1"/>
  <c r="M89" i="1"/>
  <c r="L89" i="1"/>
  <c r="K89" i="1"/>
  <c r="J89" i="1"/>
  <c r="I89" i="1"/>
  <c r="AA89" i="1"/>
  <c r="Z89" i="1"/>
  <c r="W88" i="1"/>
  <c r="V88" i="1"/>
  <c r="U88" i="1"/>
  <c r="T88" i="1"/>
  <c r="S88" i="1"/>
  <c r="R88" i="1"/>
  <c r="Q88" i="1"/>
  <c r="P88" i="1"/>
  <c r="O88" i="1"/>
  <c r="N88" i="1"/>
  <c r="M88" i="1"/>
  <c r="L88" i="1"/>
  <c r="K88" i="1"/>
  <c r="J88" i="1"/>
  <c r="I88" i="1"/>
  <c r="AA88" i="1"/>
  <c r="Z88" i="1"/>
  <c r="W87" i="1"/>
  <c r="V87" i="1"/>
  <c r="U87" i="1"/>
  <c r="T87" i="1"/>
  <c r="S87" i="1"/>
  <c r="R87" i="1"/>
  <c r="Q87" i="1"/>
  <c r="P87" i="1"/>
  <c r="O87" i="1"/>
  <c r="N87" i="1"/>
  <c r="M87" i="1"/>
  <c r="L87" i="1"/>
  <c r="K87" i="1"/>
  <c r="J87" i="1"/>
  <c r="I87" i="1"/>
  <c r="AA87" i="1"/>
  <c r="Z87" i="1"/>
  <c r="W86" i="1"/>
  <c r="V86" i="1"/>
  <c r="U86" i="1"/>
  <c r="T86" i="1"/>
  <c r="S86" i="1"/>
  <c r="R86" i="1"/>
  <c r="Q86" i="1"/>
  <c r="P86" i="1"/>
  <c r="O86" i="1"/>
  <c r="N86" i="1"/>
  <c r="M86" i="1"/>
  <c r="L86" i="1"/>
  <c r="K86" i="1"/>
  <c r="J86" i="1"/>
  <c r="I86" i="1"/>
  <c r="AA86" i="1"/>
  <c r="Z86" i="1"/>
  <c r="W85" i="1"/>
  <c r="V85" i="1"/>
  <c r="U85" i="1"/>
  <c r="T85" i="1"/>
  <c r="S85" i="1"/>
  <c r="R85" i="1"/>
  <c r="Q85" i="1"/>
  <c r="P85" i="1"/>
  <c r="O85" i="1"/>
  <c r="N85" i="1"/>
  <c r="M85" i="1"/>
  <c r="L85" i="1"/>
  <c r="K85" i="1"/>
  <c r="J85" i="1"/>
  <c r="I85" i="1"/>
  <c r="AA85" i="1"/>
  <c r="Z85" i="1"/>
  <c r="W84" i="1"/>
  <c r="V84" i="1"/>
  <c r="U84" i="1"/>
  <c r="T84" i="1"/>
  <c r="S84" i="1"/>
  <c r="R84" i="1"/>
  <c r="Q84" i="1"/>
  <c r="P84" i="1"/>
  <c r="O84" i="1"/>
  <c r="N84" i="1"/>
  <c r="M84" i="1"/>
  <c r="L84" i="1"/>
  <c r="K84" i="1"/>
  <c r="J84" i="1"/>
  <c r="I84" i="1"/>
  <c r="AA84" i="1"/>
  <c r="Z84" i="1"/>
  <c r="W83" i="1"/>
  <c r="V83" i="1"/>
  <c r="U83" i="1"/>
  <c r="T83" i="1"/>
  <c r="S83" i="1"/>
  <c r="R83" i="1"/>
  <c r="Q83" i="1"/>
  <c r="P83" i="1"/>
  <c r="O83" i="1"/>
  <c r="N83" i="1"/>
  <c r="M83" i="1"/>
  <c r="L83" i="1"/>
  <c r="K83" i="1"/>
  <c r="J83" i="1"/>
  <c r="I83" i="1"/>
  <c r="AA83" i="1"/>
  <c r="Z83" i="1"/>
  <c r="W82" i="1"/>
  <c r="V82" i="1"/>
  <c r="U82" i="1"/>
  <c r="T82" i="1"/>
  <c r="S82" i="1"/>
  <c r="R82" i="1"/>
  <c r="Q82" i="1"/>
  <c r="P82" i="1"/>
  <c r="O82" i="1"/>
  <c r="N82" i="1"/>
  <c r="M82" i="1"/>
  <c r="L82" i="1"/>
  <c r="K82" i="1"/>
  <c r="J82" i="1"/>
  <c r="I82" i="1"/>
  <c r="AA82" i="1"/>
  <c r="Z82" i="1"/>
  <c r="V81" i="1"/>
  <c r="U81" i="1"/>
  <c r="T81" i="1"/>
  <c r="S81" i="1"/>
  <c r="R81" i="1"/>
  <c r="Q81" i="1"/>
  <c r="P81" i="1"/>
  <c r="O81" i="1"/>
  <c r="N81" i="1"/>
  <c r="M81" i="1"/>
  <c r="L81" i="1"/>
  <c r="K81" i="1"/>
  <c r="J81" i="1"/>
  <c r="I81" i="1"/>
  <c r="AA81" i="1"/>
  <c r="Z81" i="1"/>
  <c r="V80" i="1"/>
  <c r="U80" i="1"/>
  <c r="T80" i="1"/>
  <c r="S80" i="1"/>
  <c r="R80" i="1"/>
  <c r="Q80" i="1"/>
  <c r="P80" i="1"/>
  <c r="O80" i="1"/>
  <c r="N80" i="1"/>
  <c r="M80" i="1"/>
  <c r="L80" i="1"/>
  <c r="K80" i="1"/>
  <c r="J80" i="1"/>
  <c r="I80" i="1"/>
  <c r="AA80" i="1"/>
  <c r="Z80" i="1"/>
  <c r="V79" i="1"/>
  <c r="U79" i="1"/>
  <c r="T79" i="1"/>
  <c r="S79" i="1"/>
  <c r="R79" i="1"/>
  <c r="Q79" i="1"/>
  <c r="P79" i="1"/>
  <c r="O79" i="1"/>
  <c r="N79" i="1"/>
  <c r="M79" i="1"/>
  <c r="L79" i="1"/>
  <c r="K79" i="1"/>
  <c r="J79" i="1"/>
  <c r="I79" i="1"/>
  <c r="AA79" i="1"/>
  <c r="Z79" i="1"/>
  <c r="V78" i="1"/>
  <c r="U78" i="1"/>
  <c r="T78" i="1"/>
  <c r="S78" i="1"/>
  <c r="R78" i="1"/>
  <c r="Q78" i="1"/>
  <c r="P78" i="1"/>
  <c r="O78" i="1"/>
  <c r="N78" i="1"/>
  <c r="M78" i="1"/>
  <c r="L78" i="1"/>
  <c r="K78" i="1"/>
  <c r="J78" i="1"/>
  <c r="I78" i="1"/>
  <c r="AA78" i="1"/>
  <c r="Z78" i="1"/>
  <c r="W77" i="1"/>
  <c r="V77" i="1"/>
  <c r="U77" i="1"/>
  <c r="T77" i="1"/>
  <c r="S77" i="1"/>
  <c r="R77" i="1"/>
  <c r="Q77" i="1"/>
  <c r="P77" i="1"/>
  <c r="O77" i="1"/>
  <c r="N77" i="1"/>
  <c r="M77" i="1"/>
  <c r="L77" i="1"/>
  <c r="K77" i="1"/>
  <c r="J77" i="1"/>
  <c r="I77" i="1"/>
  <c r="AA77" i="1"/>
  <c r="Z77" i="1"/>
  <c r="W76" i="1"/>
  <c r="V76" i="1"/>
  <c r="U76" i="1"/>
  <c r="T76" i="1"/>
  <c r="S76" i="1"/>
  <c r="R76" i="1"/>
  <c r="Q76" i="1"/>
  <c r="P76" i="1"/>
  <c r="O76" i="1"/>
  <c r="N76" i="1"/>
  <c r="M76" i="1"/>
  <c r="L76" i="1"/>
  <c r="K76" i="1"/>
  <c r="J76" i="1"/>
  <c r="I76" i="1"/>
  <c r="AA76" i="1"/>
  <c r="Z76" i="1"/>
  <c r="W75" i="1"/>
  <c r="V75" i="1"/>
  <c r="U75" i="1"/>
  <c r="T75" i="1"/>
  <c r="S75" i="1"/>
  <c r="R75" i="1"/>
  <c r="Q75" i="1"/>
  <c r="P75" i="1"/>
  <c r="O75" i="1"/>
  <c r="N75" i="1"/>
  <c r="M75" i="1"/>
  <c r="L75" i="1"/>
  <c r="K75" i="1"/>
  <c r="J75" i="1"/>
  <c r="I75" i="1"/>
  <c r="AA75" i="1"/>
  <c r="Z75" i="1"/>
  <c r="W74" i="1"/>
  <c r="V74" i="1"/>
  <c r="U74" i="1"/>
  <c r="T74" i="1"/>
  <c r="S74" i="1"/>
  <c r="R74" i="1"/>
  <c r="Q74" i="1"/>
  <c r="P74" i="1"/>
  <c r="O74" i="1"/>
  <c r="N74" i="1"/>
  <c r="M74" i="1"/>
  <c r="L74" i="1"/>
  <c r="K74" i="1"/>
  <c r="J74" i="1"/>
  <c r="I74" i="1"/>
  <c r="AA74" i="1"/>
  <c r="Z74" i="1"/>
  <c r="W73" i="1"/>
  <c r="V73" i="1"/>
  <c r="U73" i="1"/>
  <c r="T73" i="1"/>
  <c r="S73" i="1"/>
  <c r="R73" i="1"/>
  <c r="Q73" i="1"/>
  <c r="P73" i="1"/>
  <c r="O73" i="1"/>
  <c r="N73" i="1"/>
  <c r="M73" i="1"/>
  <c r="L73" i="1"/>
  <c r="K73" i="1"/>
  <c r="J73" i="1"/>
  <c r="I73" i="1"/>
  <c r="AA73" i="1"/>
  <c r="Z73" i="1"/>
  <c r="W72" i="1"/>
  <c r="V72" i="1"/>
  <c r="U72" i="1"/>
  <c r="T72" i="1"/>
  <c r="S72" i="1"/>
  <c r="R72" i="1"/>
  <c r="Q72" i="1"/>
  <c r="P72" i="1"/>
  <c r="O72" i="1"/>
  <c r="N72" i="1"/>
  <c r="M72" i="1"/>
  <c r="L72" i="1"/>
  <c r="K72" i="1"/>
  <c r="J72" i="1"/>
  <c r="I72" i="1"/>
  <c r="AA72" i="1"/>
  <c r="Z72" i="1"/>
  <c r="W71" i="1"/>
  <c r="V71" i="1"/>
  <c r="U71" i="1"/>
  <c r="T71" i="1"/>
  <c r="S71" i="1"/>
  <c r="R71" i="1"/>
  <c r="Q71" i="1"/>
  <c r="P71" i="1"/>
  <c r="O71" i="1"/>
  <c r="N71" i="1"/>
  <c r="M71" i="1"/>
  <c r="L71" i="1"/>
  <c r="K71" i="1"/>
  <c r="J71" i="1"/>
  <c r="I71" i="1"/>
  <c r="AA71" i="1"/>
  <c r="Z71" i="1"/>
  <c r="W70" i="1"/>
  <c r="V70" i="1"/>
  <c r="U70" i="1"/>
  <c r="T70" i="1"/>
  <c r="S70" i="1"/>
  <c r="R70" i="1"/>
  <c r="Q70" i="1"/>
  <c r="P70" i="1"/>
  <c r="O70" i="1"/>
  <c r="N70" i="1"/>
  <c r="M70" i="1"/>
  <c r="L70" i="1"/>
  <c r="K70" i="1"/>
  <c r="J70" i="1"/>
  <c r="I70" i="1"/>
  <c r="AA70" i="1"/>
  <c r="Z70" i="1"/>
  <c r="W69" i="1"/>
  <c r="V69" i="1"/>
  <c r="U69" i="1"/>
  <c r="T69" i="1"/>
  <c r="S69" i="1"/>
  <c r="R69" i="1"/>
  <c r="Q69" i="1"/>
  <c r="P69" i="1"/>
  <c r="O69" i="1"/>
  <c r="N69" i="1"/>
  <c r="M69" i="1"/>
  <c r="L69" i="1"/>
  <c r="K69" i="1"/>
  <c r="J69" i="1"/>
  <c r="I69" i="1"/>
  <c r="AA69" i="1"/>
  <c r="Z69" i="1"/>
  <c r="W68" i="1"/>
  <c r="V68" i="1"/>
  <c r="U68" i="1"/>
  <c r="T68" i="1"/>
  <c r="S68" i="1"/>
  <c r="R68" i="1"/>
  <c r="Q68" i="1"/>
  <c r="P68" i="1"/>
  <c r="O68" i="1"/>
  <c r="N68" i="1"/>
  <c r="M68" i="1"/>
  <c r="L68" i="1"/>
  <c r="K68" i="1"/>
  <c r="J68" i="1"/>
  <c r="I68" i="1"/>
  <c r="AA68" i="1"/>
  <c r="Z68" i="1"/>
  <c r="W67" i="1"/>
  <c r="V67" i="1"/>
  <c r="U67" i="1"/>
  <c r="T67" i="1"/>
  <c r="S67" i="1"/>
  <c r="R67" i="1"/>
  <c r="Q67" i="1"/>
  <c r="P67" i="1"/>
  <c r="O67" i="1"/>
  <c r="N67" i="1"/>
  <c r="M67" i="1"/>
  <c r="L67" i="1"/>
  <c r="K67" i="1"/>
  <c r="J67" i="1"/>
  <c r="I67" i="1"/>
  <c r="AA67" i="1"/>
  <c r="Z67" i="1"/>
  <c r="W66" i="1"/>
  <c r="V66" i="1"/>
  <c r="U66" i="1"/>
  <c r="T66" i="1"/>
  <c r="S66" i="1"/>
  <c r="R66" i="1"/>
  <c r="Q66" i="1"/>
  <c r="P66" i="1"/>
  <c r="O66" i="1"/>
  <c r="N66" i="1"/>
  <c r="M66" i="1"/>
  <c r="L66" i="1"/>
  <c r="K66" i="1"/>
  <c r="J66" i="1"/>
  <c r="I66" i="1"/>
  <c r="AA66" i="1"/>
  <c r="Z66" i="1"/>
  <c r="W65" i="1"/>
  <c r="V65" i="1"/>
  <c r="U65" i="1"/>
  <c r="T65" i="1"/>
  <c r="S65" i="1"/>
  <c r="R65" i="1"/>
  <c r="Q65" i="1"/>
  <c r="P65" i="1"/>
  <c r="O65" i="1"/>
  <c r="N65" i="1"/>
  <c r="M65" i="1"/>
  <c r="L65" i="1"/>
  <c r="K65" i="1"/>
  <c r="J65" i="1"/>
  <c r="I65" i="1"/>
  <c r="AA65" i="1"/>
  <c r="Z65" i="1"/>
  <c r="W64" i="1"/>
  <c r="V64" i="1"/>
  <c r="U64" i="1"/>
  <c r="T64" i="1"/>
  <c r="S64" i="1"/>
  <c r="R64" i="1"/>
  <c r="Q64" i="1"/>
  <c r="P64" i="1"/>
  <c r="O64" i="1"/>
  <c r="N64" i="1"/>
  <c r="M64" i="1"/>
  <c r="L64" i="1"/>
  <c r="K64" i="1"/>
  <c r="J64" i="1"/>
  <c r="I64" i="1"/>
  <c r="AA64" i="1"/>
  <c r="Z64" i="1"/>
  <c r="V63" i="1"/>
  <c r="U63" i="1"/>
  <c r="T63" i="1"/>
  <c r="S63" i="1"/>
  <c r="R63" i="1"/>
  <c r="Q63" i="1"/>
  <c r="P63" i="1"/>
  <c r="O63" i="1"/>
  <c r="N63" i="1"/>
  <c r="M63" i="1"/>
  <c r="L63" i="1"/>
  <c r="K63" i="1"/>
  <c r="J63" i="1"/>
  <c r="I63" i="1"/>
  <c r="AA63" i="1"/>
  <c r="Z63" i="1"/>
  <c r="V62" i="1"/>
  <c r="U62" i="1"/>
  <c r="T62" i="1"/>
  <c r="S62" i="1"/>
  <c r="R62" i="1"/>
  <c r="Q62" i="1"/>
  <c r="P62" i="1"/>
  <c r="O62" i="1"/>
  <c r="N62" i="1"/>
  <c r="M62" i="1"/>
  <c r="L62" i="1"/>
  <c r="K62" i="1"/>
  <c r="J62" i="1"/>
  <c r="I62" i="1"/>
  <c r="AA62" i="1"/>
  <c r="Z62" i="1"/>
  <c r="V61" i="1"/>
  <c r="U61" i="1"/>
  <c r="T61" i="1"/>
  <c r="S61" i="1"/>
  <c r="R61" i="1"/>
  <c r="Q61" i="1"/>
  <c r="P61" i="1"/>
  <c r="O61" i="1"/>
  <c r="N61" i="1"/>
  <c r="M61" i="1"/>
  <c r="L61" i="1"/>
  <c r="K61" i="1"/>
  <c r="J61" i="1"/>
  <c r="I61" i="1"/>
  <c r="AA61" i="1"/>
  <c r="Z61" i="1"/>
  <c r="V60" i="1"/>
  <c r="U60" i="1"/>
  <c r="T60" i="1"/>
  <c r="S60" i="1"/>
  <c r="R60" i="1"/>
  <c r="Q60" i="1"/>
  <c r="P60" i="1"/>
  <c r="O60" i="1"/>
  <c r="N60" i="1"/>
  <c r="M60" i="1"/>
  <c r="L60" i="1"/>
  <c r="K60" i="1"/>
  <c r="J60" i="1"/>
  <c r="I60" i="1"/>
  <c r="AA60" i="1"/>
  <c r="Z60" i="1"/>
  <c r="V59" i="1"/>
  <c r="U59" i="1"/>
  <c r="T59" i="1"/>
  <c r="S59" i="1"/>
  <c r="R59" i="1"/>
  <c r="Q59" i="1"/>
  <c r="P59" i="1"/>
  <c r="O59" i="1"/>
  <c r="N59" i="1"/>
  <c r="M59" i="1"/>
  <c r="L59" i="1"/>
  <c r="K59" i="1"/>
  <c r="J59" i="1"/>
  <c r="I59" i="1"/>
  <c r="AA59" i="1"/>
  <c r="Z59" i="1"/>
  <c r="V58" i="1"/>
  <c r="U58" i="1"/>
  <c r="T58" i="1"/>
  <c r="S58" i="1"/>
  <c r="R58" i="1"/>
  <c r="Q58" i="1"/>
  <c r="P58" i="1"/>
  <c r="O58" i="1"/>
  <c r="N58" i="1"/>
  <c r="M58" i="1"/>
  <c r="L58" i="1"/>
  <c r="K58" i="1"/>
  <c r="J58" i="1"/>
  <c r="I58" i="1"/>
  <c r="AA58" i="1"/>
  <c r="Z58" i="1"/>
  <c r="W57" i="1"/>
  <c r="V57" i="1"/>
  <c r="U57" i="1"/>
  <c r="T57" i="1"/>
  <c r="S57" i="1"/>
  <c r="R57" i="1"/>
  <c r="Q57" i="1"/>
  <c r="P57" i="1"/>
  <c r="O57" i="1"/>
  <c r="N57" i="1"/>
  <c r="M57" i="1"/>
  <c r="L57" i="1"/>
  <c r="K57" i="1"/>
  <c r="J57" i="1"/>
  <c r="I57" i="1"/>
  <c r="AA57" i="1"/>
  <c r="Z57" i="1"/>
  <c r="W56" i="1"/>
  <c r="V56" i="1"/>
  <c r="U56" i="1"/>
  <c r="T56" i="1"/>
  <c r="S56" i="1"/>
  <c r="R56" i="1"/>
  <c r="Q56" i="1"/>
  <c r="P56" i="1"/>
  <c r="O56" i="1"/>
  <c r="N56" i="1"/>
  <c r="M56" i="1"/>
  <c r="L56" i="1"/>
  <c r="K56" i="1"/>
  <c r="J56" i="1"/>
  <c r="I56" i="1"/>
  <c r="AA56" i="1"/>
  <c r="Z56" i="1"/>
  <c r="W55" i="1"/>
  <c r="V55" i="1"/>
  <c r="U55" i="1"/>
  <c r="T55" i="1"/>
  <c r="S55" i="1"/>
  <c r="R55" i="1"/>
  <c r="Q55" i="1"/>
  <c r="P55" i="1"/>
  <c r="O55" i="1"/>
  <c r="N55" i="1"/>
  <c r="M55" i="1"/>
  <c r="L55" i="1"/>
  <c r="K55" i="1"/>
  <c r="J55" i="1"/>
  <c r="I55" i="1"/>
  <c r="AA55" i="1"/>
  <c r="Z55" i="1"/>
  <c r="W54" i="1"/>
  <c r="V54" i="1"/>
  <c r="U54" i="1"/>
  <c r="T54" i="1"/>
  <c r="S54" i="1"/>
  <c r="R54" i="1"/>
  <c r="Q54" i="1"/>
  <c r="P54" i="1"/>
  <c r="O54" i="1"/>
  <c r="N54" i="1"/>
  <c r="M54" i="1"/>
  <c r="L54" i="1"/>
  <c r="K54" i="1"/>
  <c r="J54" i="1"/>
  <c r="I54" i="1"/>
  <c r="AA54" i="1"/>
  <c r="Z54" i="1"/>
  <c r="W53" i="1"/>
  <c r="V53" i="1"/>
  <c r="U53" i="1"/>
  <c r="T53" i="1"/>
  <c r="S53" i="1"/>
  <c r="R53" i="1"/>
  <c r="Q53" i="1"/>
  <c r="P53" i="1"/>
  <c r="O53" i="1"/>
  <c r="N53" i="1"/>
  <c r="M53" i="1"/>
  <c r="L53" i="1"/>
  <c r="K53" i="1"/>
  <c r="J53" i="1"/>
  <c r="I53" i="1"/>
  <c r="Z53" i="1"/>
  <c r="W52" i="1"/>
  <c r="V52" i="1"/>
  <c r="U52" i="1"/>
  <c r="T52" i="1"/>
  <c r="S52" i="1"/>
  <c r="R52" i="1"/>
  <c r="Q52" i="1"/>
  <c r="P52" i="1"/>
  <c r="O52" i="1"/>
  <c r="N52" i="1"/>
  <c r="M52" i="1"/>
  <c r="L52" i="1"/>
  <c r="K52" i="1"/>
  <c r="J52" i="1"/>
  <c r="I52" i="1"/>
  <c r="AA52" i="1"/>
  <c r="Z52" i="1"/>
  <c r="W51" i="1"/>
  <c r="V51" i="1"/>
  <c r="U51" i="1"/>
  <c r="T51" i="1"/>
  <c r="S51" i="1"/>
  <c r="R51" i="1"/>
  <c r="Q51" i="1"/>
  <c r="P51" i="1"/>
  <c r="O51" i="1"/>
  <c r="N51" i="1"/>
  <c r="M51" i="1"/>
  <c r="L51" i="1"/>
  <c r="K51" i="1"/>
  <c r="J51" i="1"/>
  <c r="I51" i="1"/>
  <c r="Z51" i="1"/>
  <c r="W50" i="1"/>
  <c r="V50" i="1"/>
  <c r="U50" i="1"/>
  <c r="T50" i="1"/>
  <c r="S50" i="1"/>
  <c r="R50" i="1"/>
  <c r="Q50" i="1"/>
  <c r="P50" i="1"/>
  <c r="O50" i="1"/>
  <c r="N50" i="1"/>
  <c r="M50" i="1"/>
  <c r="L50" i="1"/>
  <c r="K50" i="1"/>
  <c r="J50" i="1"/>
  <c r="I50" i="1"/>
  <c r="AA50" i="1"/>
  <c r="Z50" i="1"/>
  <c r="W49" i="1"/>
  <c r="V49" i="1"/>
  <c r="U49" i="1"/>
  <c r="T49" i="1"/>
  <c r="S49" i="1"/>
  <c r="R49" i="1"/>
  <c r="Q49" i="1"/>
  <c r="P49" i="1"/>
  <c r="O49" i="1"/>
  <c r="N49" i="1"/>
  <c r="M49" i="1"/>
  <c r="L49" i="1"/>
  <c r="K49" i="1"/>
  <c r="J49" i="1"/>
  <c r="I49" i="1"/>
  <c r="AA49" i="1"/>
  <c r="Z49" i="1"/>
  <c r="W48" i="1"/>
  <c r="V48" i="1"/>
  <c r="U48" i="1"/>
  <c r="T48" i="1"/>
  <c r="S48" i="1"/>
  <c r="R48" i="1"/>
  <c r="Q48" i="1"/>
  <c r="P48" i="1"/>
  <c r="O48" i="1"/>
  <c r="N48" i="1"/>
  <c r="M48" i="1"/>
  <c r="L48" i="1"/>
  <c r="K48" i="1"/>
  <c r="J48" i="1"/>
  <c r="I48" i="1"/>
  <c r="AA48" i="1"/>
  <c r="Z48" i="1"/>
  <c r="W47" i="1"/>
  <c r="V47" i="1"/>
  <c r="U47" i="1"/>
  <c r="T47" i="1"/>
  <c r="S47" i="1"/>
  <c r="R47" i="1"/>
  <c r="Q47" i="1"/>
  <c r="P47" i="1"/>
  <c r="O47" i="1"/>
  <c r="N47" i="1"/>
  <c r="M47" i="1"/>
  <c r="L47" i="1"/>
  <c r="K47" i="1"/>
  <c r="J47" i="1"/>
  <c r="I47" i="1"/>
  <c r="AA47" i="1"/>
  <c r="Z47" i="1"/>
  <c r="W46" i="1"/>
  <c r="V46" i="1"/>
  <c r="U46" i="1"/>
  <c r="T46" i="1"/>
  <c r="S46" i="1"/>
  <c r="R46" i="1"/>
  <c r="Q46" i="1"/>
  <c r="P46" i="1"/>
  <c r="O46" i="1"/>
  <c r="N46" i="1"/>
  <c r="M46" i="1"/>
  <c r="L46" i="1"/>
  <c r="K46" i="1"/>
  <c r="J46" i="1"/>
  <c r="I46" i="1"/>
  <c r="AA46" i="1"/>
  <c r="Z46" i="1"/>
  <c r="W45" i="1"/>
  <c r="V45" i="1"/>
  <c r="U45" i="1"/>
  <c r="T45" i="1"/>
  <c r="S45" i="1"/>
  <c r="R45" i="1"/>
  <c r="Q45" i="1"/>
  <c r="P45" i="1"/>
  <c r="O45" i="1"/>
  <c r="N45" i="1"/>
  <c r="M45" i="1"/>
  <c r="L45" i="1"/>
  <c r="K45" i="1"/>
  <c r="J45" i="1"/>
  <c r="I45" i="1"/>
  <c r="AA45" i="1"/>
  <c r="Z45" i="1"/>
  <c r="W44" i="1"/>
  <c r="V44" i="1"/>
  <c r="U44" i="1"/>
  <c r="T44" i="1"/>
  <c r="S44" i="1"/>
  <c r="R44" i="1"/>
  <c r="Q44" i="1"/>
  <c r="P44" i="1"/>
  <c r="O44" i="1"/>
  <c r="N44" i="1"/>
  <c r="M44" i="1"/>
  <c r="L44" i="1"/>
  <c r="K44" i="1"/>
  <c r="J44" i="1"/>
  <c r="I44" i="1"/>
  <c r="AA44" i="1"/>
  <c r="Z44" i="1"/>
  <c r="W43" i="1"/>
  <c r="V43" i="1"/>
  <c r="U43" i="1"/>
  <c r="T43" i="1"/>
  <c r="S43" i="1"/>
  <c r="R43" i="1"/>
  <c r="Q43" i="1"/>
  <c r="P43" i="1"/>
  <c r="O43" i="1"/>
  <c r="N43" i="1"/>
  <c r="M43" i="1"/>
  <c r="L43" i="1"/>
  <c r="K43" i="1"/>
  <c r="J43" i="1"/>
  <c r="I43" i="1"/>
  <c r="AA43" i="1"/>
  <c r="Z43" i="1"/>
  <c r="W42" i="1"/>
  <c r="V42" i="1"/>
  <c r="U42" i="1"/>
  <c r="T42" i="1"/>
  <c r="S42" i="1"/>
  <c r="R42" i="1"/>
  <c r="Q42" i="1"/>
  <c r="P42" i="1"/>
  <c r="O42" i="1"/>
  <c r="N42" i="1"/>
  <c r="M42" i="1"/>
  <c r="L42" i="1"/>
  <c r="K42" i="1"/>
  <c r="J42" i="1"/>
  <c r="I42" i="1"/>
  <c r="AA42" i="1"/>
  <c r="Z42" i="1"/>
  <c r="W41" i="1"/>
  <c r="V41" i="1"/>
  <c r="U41" i="1"/>
  <c r="T41" i="1"/>
  <c r="S41" i="1"/>
  <c r="R41" i="1"/>
  <c r="Q41" i="1"/>
  <c r="P41" i="1"/>
  <c r="O41" i="1"/>
  <c r="N41" i="1"/>
  <c r="M41" i="1"/>
  <c r="L41" i="1"/>
  <c r="K41" i="1"/>
  <c r="J41" i="1"/>
  <c r="I41" i="1"/>
  <c r="AA41" i="1"/>
  <c r="Z41" i="1"/>
  <c r="W40" i="1"/>
  <c r="V40" i="1"/>
  <c r="U40" i="1"/>
  <c r="T40" i="1"/>
  <c r="S40" i="1"/>
  <c r="R40" i="1"/>
  <c r="Q40" i="1"/>
  <c r="P40" i="1"/>
  <c r="O40" i="1"/>
  <c r="N40" i="1"/>
  <c r="M40" i="1"/>
  <c r="L40" i="1"/>
  <c r="K40" i="1"/>
  <c r="J40" i="1"/>
  <c r="I40" i="1"/>
  <c r="Z40" i="1"/>
  <c r="W39" i="1"/>
  <c r="V39" i="1"/>
  <c r="U39" i="1"/>
  <c r="T39" i="1"/>
  <c r="S39" i="1"/>
  <c r="R39" i="1"/>
  <c r="Q39" i="1"/>
  <c r="P39" i="1"/>
  <c r="O39" i="1"/>
  <c r="N39" i="1"/>
  <c r="M39" i="1"/>
  <c r="L39" i="1"/>
  <c r="K39" i="1"/>
  <c r="J39" i="1"/>
  <c r="I39" i="1"/>
  <c r="AA39" i="1"/>
  <c r="Z39" i="1"/>
  <c r="W38" i="1"/>
  <c r="V38" i="1"/>
  <c r="U38" i="1"/>
  <c r="T38" i="1"/>
  <c r="S38" i="1"/>
  <c r="R38" i="1"/>
  <c r="Q38" i="1"/>
  <c r="P38" i="1"/>
  <c r="O38" i="1"/>
  <c r="N38" i="1"/>
  <c r="M38" i="1"/>
  <c r="L38" i="1"/>
  <c r="K38" i="1"/>
  <c r="J38" i="1"/>
  <c r="I38" i="1"/>
  <c r="AA38" i="1"/>
  <c r="Z38" i="1"/>
  <c r="W37" i="1"/>
  <c r="V37" i="1"/>
  <c r="U37" i="1"/>
  <c r="T37" i="1"/>
  <c r="S37" i="1"/>
  <c r="R37" i="1"/>
  <c r="Q37" i="1"/>
  <c r="P37" i="1"/>
  <c r="O37" i="1"/>
  <c r="N37" i="1"/>
  <c r="M37" i="1"/>
  <c r="L37" i="1"/>
  <c r="K37" i="1"/>
  <c r="J37" i="1"/>
  <c r="I37" i="1"/>
  <c r="Z37" i="1"/>
  <c r="W36" i="1"/>
  <c r="V36" i="1"/>
  <c r="U36" i="1"/>
  <c r="T36" i="1"/>
  <c r="S36" i="1"/>
  <c r="R36" i="1"/>
  <c r="Q36" i="1"/>
  <c r="P36" i="1"/>
  <c r="O36" i="1"/>
  <c r="N36" i="1"/>
  <c r="M36" i="1"/>
  <c r="L36" i="1"/>
  <c r="K36" i="1"/>
  <c r="J36" i="1"/>
  <c r="I36" i="1"/>
  <c r="AA36" i="1"/>
  <c r="Z36" i="1"/>
  <c r="W35" i="1"/>
  <c r="V35" i="1"/>
  <c r="U35" i="1"/>
  <c r="T35" i="1"/>
  <c r="S35" i="1"/>
  <c r="R35" i="1"/>
  <c r="Q35" i="1"/>
  <c r="P35" i="1"/>
  <c r="O35" i="1"/>
  <c r="N35" i="1"/>
  <c r="M35" i="1"/>
  <c r="L35" i="1"/>
  <c r="K35" i="1"/>
  <c r="J35" i="1"/>
  <c r="I35" i="1"/>
  <c r="AA35" i="1"/>
  <c r="Z35" i="1"/>
  <c r="W34" i="1"/>
  <c r="V34" i="1"/>
  <c r="U34" i="1"/>
  <c r="T34" i="1"/>
  <c r="S34" i="1"/>
  <c r="R34" i="1"/>
  <c r="Q34" i="1"/>
  <c r="P34" i="1"/>
  <c r="O34" i="1"/>
  <c r="N34" i="1"/>
  <c r="M34" i="1"/>
  <c r="L34" i="1"/>
  <c r="K34" i="1"/>
  <c r="J34" i="1"/>
  <c r="I34" i="1"/>
  <c r="AA34" i="1"/>
  <c r="Z34" i="1"/>
  <c r="W33" i="1"/>
  <c r="V33" i="1"/>
  <c r="U33" i="1"/>
  <c r="T33" i="1"/>
  <c r="S33" i="1"/>
  <c r="R33" i="1"/>
  <c r="Q33" i="1"/>
  <c r="P33" i="1"/>
  <c r="O33" i="1"/>
  <c r="N33" i="1"/>
  <c r="M33" i="1"/>
  <c r="L33" i="1"/>
  <c r="K33" i="1"/>
  <c r="J33" i="1"/>
  <c r="I33" i="1"/>
  <c r="AA33" i="1"/>
  <c r="Z33" i="1"/>
  <c r="W32" i="1"/>
  <c r="V32" i="1"/>
  <c r="U32" i="1"/>
  <c r="T32" i="1"/>
  <c r="S32" i="1"/>
  <c r="R32" i="1"/>
  <c r="Q32" i="1"/>
  <c r="P32" i="1"/>
  <c r="O32" i="1"/>
  <c r="N32" i="1"/>
  <c r="M32" i="1"/>
  <c r="L32" i="1"/>
  <c r="K32" i="1"/>
  <c r="J32" i="1"/>
  <c r="I32" i="1"/>
  <c r="AA32" i="1"/>
  <c r="Z32" i="1"/>
  <c r="W31" i="1"/>
  <c r="V31" i="1"/>
  <c r="U31" i="1"/>
  <c r="T31" i="1"/>
  <c r="S31" i="1"/>
  <c r="R31" i="1"/>
  <c r="Q31" i="1"/>
  <c r="P31" i="1"/>
  <c r="O31" i="1"/>
  <c r="N31" i="1"/>
  <c r="M31" i="1"/>
  <c r="L31" i="1"/>
  <c r="K31" i="1"/>
  <c r="J31" i="1"/>
  <c r="I31" i="1"/>
  <c r="AA31" i="1"/>
  <c r="Z31" i="1"/>
  <c r="W30" i="1"/>
  <c r="V30" i="1"/>
  <c r="U30" i="1"/>
  <c r="T30" i="1"/>
  <c r="S30" i="1"/>
  <c r="R30" i="1"/>
  <c r="Q30" i="1"/>
  <c r="P30" i="1"/>
  <c r="O30" i="1"/>
  <c r="N30" i="1"/>
  <c r="M30" i="1"/>
  <c r="L30" i="1"/>
  <c r="K30" i="1"/>
  <c r="J30" i="1"/>
  <c r="I30" i="1"/>
  <c r="AA30" i="1"/>
  <c r="Z30" i="1"/>
  <c r="W29" i="1"/>
  <c r="V29" i="1"/>
  <c r="U29" i="1"/>
  <c r="T29" i="1"/>
  <c r="S29" i="1"/>
  <c r="R29" i="1"/>
  <c r="Q29" i="1"/>
  <c r="P29" i="1"/>
  <c r="O29" i="1"/>
  <c r="N29" i="1"/>
  <c r="M29" i="1"/>
  <c r="L29" i="1"/>
  <c r="K29" i="1"/>
  <c r="J29" i="1"/>
  <c r="I29" i="1"/>
  <c r="AA29" i="1"/>
  <c r="Z29" i="1"/>
  <c r="W28" i="1"/>
  <c r="V28" i="1"/>
  <c r="U28" i="1"/>
  <c r="T28" i="1"/>
  <c r="S28" i="1"/>
  <c r="R28" i="1"/>
  <c r="Q28" i="1"/>
  <c r="P28" i="1"/>
  <c r="O28" i="1"/>
  <c r="N28" i="1"/>
  <c r="M28" i="1"/>
  <c r="L28" i="1"/>
  <c r="K28" i="1"/>
  <c r="J28" i="1"/>
  <c r="I28" i="1"/>
  <c r="Z28" i="1"/>
  <c r="W27" i="1"/>
  <c r="V27" i="1"/>
  <c r="U27" i="1"/>
  <c r="T27" i="1"/>
  <c r="S27" i="1"/>
  <c r="R27" i="1"/>
  <c r="Q27" i="1"/>
  <c r="P27" i="1"/>
  <c r="O27" i="1"/>
  <c r="N27" i="1"/>
  <c r="M27" i="1"/>
  <c r="L27" i="1"/>
  <c r="K27" i="1"/>
  <c r="J27" i="1"/>
  <c r="I27" i="1"/>
  <c r="Z27" i="1"/>
  <c r="W26" i="1"/>
  <c r="V26" i="1"/>
  <c r="U26" i="1"/>
  <c r="T26" i="1"/>
  <c r="S26" i="1"/>
  <c r="R26" i="1"/>
  <c r="Q26" i="1"/>
  <c r="P26" i="1"/>
  <c r="O26" i="1"/>
  <c r="N26" i="1"/>
  <c r="M26" i="1"/>
  <c r="L26" i="1"/>
  <c r="K26" i="1"/>
  <c r="J26" i="1"/>
  <c r="I26" i="1"/>
  <c r="Z26" i="1"/>
  <c r="W25" i="1"/>
  <c r="V25" i="1"/>
  <c r="U25" i="1"/>
  <c r="T25" i="1"/>
  <c r="S25" i="1"/>
  <c r="R25" i="1"/>
  <c r="Q25" i="1"/>
  <c r="P25" i="1"/>
  <c r="O25" i="1"/>
  <c r="N25" i="1"/>
  <c r="M25" i="1"/>
  <c r="L25" i="1"/>
  <c r="K25" i="1"/>
  <c r="J25" i="1"/>
  <c r="I25" i="1"/>
  <c r="Z25" i="1"/>
  <c r="W24" i="1"/>
  <c r="V24" i="1"/>
  <c r="U24" i="1"/>
  <c r="T24" i="1"/>
  <c r="S24" i="1"/>
  <c r="R24" i="1"/>
  <c r="Q24" i="1"/>
  <c r="P24" i="1"/>
  <c r="O24" i="1"/>
  <c r="N24" i="1"/>
  <c r="M24" i="1"/>
  <c r="L24" i="1"/>
  <c r="K24" i="1"/>
  <c r="J24" i="1"/>
  <c r="I24" i="1"/>
  <c r="Z24" i="1"/>
  <c r="W23" i="1"/>
  <c r="V23" i="1"/>
  <c r="U23" i="1"/>
  <c r="T23" i="1"/>
  <c r="S23" i="1"/>
  <c r="R23" i="1"/>
  <c r="Q23" i="1"/>
  <c r="P23" i="1"/>
  <c r="O23" i="1"/>
  <c r="N23" i="1"/>
  <c r="M23" i="1"/>
  <c r="L23" i="1"/>
  <c r="K23" i="1"/>
  <c r="J23" i="1"/>
  <c r="I23" i="1"/>
  <c r="Z23" i="1"/>
  <c r="W22" i="1"/>
  <c r="V22" i="1"/>
  <c r="U22" i="1"/>
  <c r="T22" i="1"/>
  <c r="S22" i="1"/>
  <c r="R22" i="1"/>
  <c r="Q22" i="1"/>
  <c r="P22" i="1"/>
  <c r="O22" i="1"/>
  <c r="N22" i="1"/>
  <c r="M22" i="1"/>
  <c r="L22" i="1"/>
  <c r="K22" i="1"/>
  <c r="J22" i="1"/>
  <c r="I22" i="1"/>
  <c r="Z22" i="1"/>
  <c r="W21" i="1"/>
  <c r="V21" i="1"/>
  <c r="U21" i="1"/>
  <c r="T21" i="1"/>
  <c r="S21" i="1"/>
  <c r="R21" i="1"/>
  <c r="Q21" i="1"/>
  <c r="P21" i="1"/>
  <c r="O21" i="1"/>
  <c r="N21" i="1"/>
  <c r="M21" i="1"/>
  <c r="L21" i="1"/>
  <c r="K21" i="1"/>
  <c r="J21" i="1"/>
  <c r="I21" i="1"/>
  <c r="Z21" i="1"/>
  <c r="W20" i="1"/>
  <c r="V20" i="1"/>
  <c r="U20" i="1"/>
  <c r="T20" i="1"/>
  <c r="S20" i="1"/>
  <c r="R20" i="1"/>
  <c r="Q20" i="1"/>
  <c r="P20" i="1"/>
  <c r="O20" i="1"/>
  <c r="N20" i="1"/>
  <c r="M20" i="1"/>
  <c r="L20" i="1"/>
  <c r="K20" i="1"/>
  <c r="J20" i="1"/>
  <c r="I20" i="1"/>
  <c r="AA20" i="1"/>
  <c r="Z20" i="1"/>
  <c r="W19" i="1"/>
  <c r="V19" i="1"/>
  <c r="U19" i="1"/>
  <c r="T19" i="1"/>
  <c r="S19" i="1"/>
  <c r="R19" i="1"/>
  <c r="Q19" i="1"/>
  <c r="P19" i="1"/>
  <c r="O19" i="1"/>
  <c r="N19" i="1"/>
  <c r="M19" i="1"/>
  <c r="L19" i="1"/>
  <c r="K19" i="1"/>
  <c r="J19" i="1"/>
  <c r="I19" i="1"/>
  <c r="AA19" i="1"/>
  <c r="Z19" i="1"/>
  <c r="W18" i="1"/>
  <c r="V18" i="1"/>
  <c r="U18" i="1"/>
  <c r="T18" i="1"/>
  <c r="S18" i="1"/>
  <c r="R18" i="1"/>
  <c r="Q18" i="1"/>
  <c r="P18" i="1"/>
  <c r="O18" i="1"/>
  <c r="N18" i="1"/>
  <c r="M18" i="1"/>
  <c r="L18" i="1"/>
  <c r="K18" i="1"/>
  <c r="J18" i="1"/>
  <c r="I18" i="1"/>
  <c r="AA18" i="1"/>
  <c r="Z18" i="1"/>
  <c r="W17" i="1"/>
  <c r="V17" i="1"/>
  <c r="U17" i="1"/>
  <c r="T17" i="1"/>
  <c r="S17" i="1"/>
  <c r="R17" i="1"/>
  <c r="Q17" i="1"/>
  <c r="P17" i="1"/>
  <c r="O17" i="1"/>
  <c r="N17" i="1"/>
  <c r="M17" i="1"/>
  <c r="L17" i="1"/>
  <c r="K17" i="1"/>
  <c r="J17" i="1"/>
  <c r="I17" i="1"/>
  <c r="AA17" i="1"/>
  <c r="Z17" i="1"/>
  <c r="W16" i="1"/>
  <c r="V16" i="1"/>
  <c r="U16" i="1"/>
  <c r="T16" i="1"/>
  <c r="S16" i="1"/>
  <c r="R16" i="1"/>
  <c r="Q16" i="1"/>
  <c r="P16" i="1"/>
  <c r="O16" i="1"/>
  <c r="N16" i="1"/>
  <c r="M16" i="1"/>
  <c r="L16" i="1"/>
  <c r="K16" i="1"/>
  <c r="J16" i="1"/>
  <c r="I16" i="1"/>
  <c r="AA16" i="1"/>
  <c r="Z16" i="1"/>
  <c r="W15" i="1"/>
  <c r="V15" i="1"/>
  <c r="U15" i="1"/>
  <c r="T15" i="1"/>
  <c r="S15" i="1"/>
  <c r="R15" i="1"/>
  <c r="Q15" i="1"/>
  <c r="P15" i="1"/>
  <c r="O15" i="1"/>
  <c r="N15" i="1"/>
  <c r="M15" i="1"/>
  <c r="L15" i="1"/>
  <c r="K15" i="1"/>
  <c r="J15" i="1"/>
  <c r="I15" i="1"/>
  <c r="Z15" i="1"/>
  <c r="W14" i="1"/>
  <c r="V14" i="1"/>
  <c r="U14" i="1"/>
  <c r="T14" i="1"/>
  <c r="S14" i="1"/>
  <c r="R14" i="1"/>
  <c r="Q14" i="1"/>
  <c r="P14" i="1"/>
  <c r="O14" i="1"/>
  <c r="N14" i="1"/>
  <c r="M14" i="1"/>
  <c r="L14" i="1"/>
  <c r="K14" i="1"/>
  <c r="J14" i="1"/>
  <c r="I14" i="1"/>
  <c r="Z14" i="1"/>
  <c r="W13" i="1"/>
  <c r="V13" i="1"/>
  <c r="U13" i="1"/>
  <c r="T13" i="1"/>
  <c r="S13" i="1"/>
  <c r="R13" i="1"/>
  <c r="Q13" i="1"/>
  <c r="P13" i="1"/>
  <c r="O13" i="1"/>
  <c r="N13" i="1"/>
  <c r="M13" i="1"/>
  <c r="L13" i="1"/>
  <c r="K13" i="1"/>
  <c r="J13" i="1"/>
  <c r="I13" i="1"/>
  <c r="Z13" i="1"/>
  <c r="W12" i="1"/>
  <c r="V12" i="1"/>
  <c r="U12" i="1"/>
  <c r="T12" i="1"/>
  <c r="S12" i="1"/>
  <c r="R12" i="1"/>
  <c r="Q12" i="1"/>
  <c r="P12" i="1"/>
  <c r="O12" i="1"/>
  <c r="N12" i="1"/>
  <c r="M12" i="1"/>
  <c r="L12" i="1"/>
  <c r="K12" i="1"/>
  <c r="J12" i="1"/>
  <c r="I12" i="1"/>
  <c r="Z12" i="1"/>
  <c r="W11" i="1"/>
  <c r="V11" i="1"/>
  <c r="U11" i="1"/>
  <c r="T11" i="1"/>
  <c r="S11" i="1"/>
  <c r="R11" i="1"/>
  <c r="Q11" i="1"/>
  <c r="P11" i="1"/>
  <c r="O11" i="1"/>
  <c r="N11" i="1"/>
  <c r="M11" i="1"/>
  <c r="L11" i="1"/>
  <c r="K11" i="1"/>
  <c r="J11" i="1"/>
  <c r="I11" i="1"/>
  <c r="Z11" i="1"/>
  <c r="W10" i="1"/>
  <c r="V10" i="1"/>
  <c r="U10" i="1"/>
  <c r="T10" i="1"/>
  <c r="S10" i="1"/>
  <c r="R10" i="1"/>
  <c r="Q10" i="1"/>
  <c r="P10" i="1"/>
  <c r="O10" i="1"/>
  <c r="N10" i="1"/>
  <c r="M10" i="1"/>
  <c r="L10" i="1"/>
  <c r="K10" i="1"/>
  <c r="J10" i="1"/>
  <c r="I10" i="1"/>
  <c r="Z10" i="1"/>
  <c r="W9" i="1"/>
  <c r="V9" i="1"/>
  <c r="U9" i="1"/>
  <c r="T9" i="1"/>
  <c r="S9" i="1"/>
  <c r="R9" i="1"/>
  <c r="Q9" i="1"/>
  <c r="P9" i="1"/>
  <c r="O9" i="1"/>
  <c r="N9" i="1"/>
  <c r="M9" i="1"/>
  <c r="L9" i="1"/>
  <c r="K9" i="1"/>
  <c r="J9" i="1"/>
  <c r="I9" i="1"/>
  <c r="Z9" i="1"/>
  <c r="W8" i="1"/>
  <c r="V8" i="1"/>
  <c r="U8" i="1"/>
  <c r="T8" i="1"/>
  <c r="S8" i="1"/>
  <c r="R8" i="1"/>
  <c r="Q8" i="1"/>
  <c r="P8" i="1"/>
  <c r="O8" i="1"/>
  <c r="N8" i="1"/>
  <c r="M8" i="1"/>
  <c r="L8" i="1"/>
  <c r="K8" i="1"/>
  <c r="J8" i="1"/>
  <c r="I8" i="1"/>
  <c r="Z8" i="1"/>
  <c r="W7" i="1"/>
  <c r="V7" i="1"/>
  <c r="U7" i="1"/>
  <c r="T7" i="1"/>
  <c r="S7" i="1"/>
  <c r="R7" i="1"/>
  <c r="Q7" i="1"/>
  <c r="P7" i="1"/>
  <c r="O7" i="1"/>
  <c r="N7" i="1"/>
  <c r="M7" i="1"/>
  <c r="L7" i="1"/>
  <c r="K7" i="1"/>
  <c r="J7" i="1"/>
  <c r="I7" i="1"/>
  <c r="AA7" i="1"/>
  <c r="Z7" i="1"/>
  <c r="W6" i="1"/>
  <c r="V6" i="1"/>
  <c r="U6" i="1"/>
  <c r="T6" i="1"/>
  <c r="S6" i="1"/>
  <c r="R6" i="1"/>
  <c r="Q6" i="1"/>
  <c r="P6" i="1"/>
  <c r="O6" i="1"/>
  <c r="N6" i="1"/>
  <c r="M6" i="1"/>
  <c r="L6" i="1"/>
  <c r="K6" i="1"/>
  <c r="J6" i="1"/>
  <c r="I6" i="1"/>
  <c r="AA6" i="1"/>
  <c r="Z6" i="1"/>
  <c r="W5" i="1"/>
  <c r="V5" i="1"/>
  <c r="U5" i="1"/>
  <c r="T5" i="1"/>
  <c r="S5" i="1"/>
  <c r="R5" i="1"/>
  <c r="Q5" i="1"/>
  <c r="P5" i="1"/>
  <c r="O5" i="1"/>
  <c r="N5" i="1"/>
  <c r="M5" i="1"/>
  <c r="L5" i="1"/>
  <c r="K5" i="1"/>
  <c r="J5" i="1"/>
  <c r="I5" i="1"/>
  <c r="AA5" i="1"/>
  <c r="Z5" i="1"/>
  <c r="H6" i="15"/>
  <c r="G6" i="15"/>
  <c r="F6" i="15"/>
  <c r="H5" i="15"/>
  <c r="G5" i="15"/>
  <c r="F5" i="15"/>
  <c r="H4" i="15"/>
  <c r="G4" i="15"/>
  <c r="F4" i="15"/>
  <c r="Y4" i="12"/>
  <c r="X4" i="12"/>
</calcChain>
</file>

<file path=xl/sharedStrings.xml><?xml version="1.0" encoding="utf-8"?>
<sst xmlns="http://schemas.openxmlformats.org/spreadsheetml/2006/main" count="56132" uniqueCount="13329">
  <si>
    <t>分野</t>
    <rPh sb="0" eb="2">
      <t>ブンヤ</t>
    </rPh>
    <phoneticPr fontId="19"/>
  </si>
  <si>
    <t>・過去の承認医薬品の「分野」については、平成23年度の「分野」に変換して入力した。（下記の表参照）</t>
    <rPh sb="1" eb="3">
      <t>カコ</t>
    </rPh>
    <rPh sb="4" eb="6">
      <t>ショウニン</t>
    </rPh>
    <rPh sb="6" eb="9">
      <t>イヤクヒン</t>
    </rPh>
    <rPh sb="11" eb="13">
      <t>ブンヤ</t>
    </rPh>
    <rPh sb="20" eb="22">
      <t>ヘイセイ</t>
    </rPh>
    <rPh sb="24" eb="26">
      <t>ネンド</t>
    </rPh>
    <rPh sb="28" eb="30">
      <t>ブンヤ</t>
    </rPh>
    <rPh sb="32" eb="34">
      <t>ヘンカン</t>
    </rPh>
    <rPh sb="36" eb="38">
      <t>ニュウリョク</t>
    </rPh>
    <rPh sb="42" eb="44">
      <t>カキ</t>
    </rPh>
    <rPh sb="45" eb="46">
      <t>ヒョウ</t>
    </rPh>
    <rPh sb="46" eb="48">
      <t>サンショウ</t>
    </rPh>
    <phoneticPr fontId="19"/>
  </si>
  <si>
    <t>・過去の承認品目で、不明な項目（分野、承認日、申請区分）については、別途調査を行い、適当だと判断される内容を入力した。</t>
    <rPh sb="1" eb="3">
      <t>カコ</t>
    </rPh>
    <rPh sb="4" eb="6">
      <t>ショウニン</t>
    </rPh>
    <rPh sb="6" eb="8">
      <t>ヒンモク</t>
    </rPh>
    <rPh sb="10" eb="12">
      <t>フメイ</t>
    </rPh>
    <rPh sb="13" eb="15">
      <t>コウモク</t>
    </rPh>
    <rPh sb="16" eb="18">
      <t>ブンヤ</t>
    </rPh>
    <rPh sb="19" eb="21">
      <t>ショウニン</t>
    </rPh>
    <rPh sb="21" eb="22">
      <t>ビ</t>
    </rPh>
    <rPh sb="23" eb="25">
      <t>シンセイ</t>
    </rPh>
    <rPh sb="25" eb="27">
      <t>クブン</t>
    </rPh>
    <rPh sb="34" eb="36">
      <t>ベット</t>
    </rPh>
    <rPh sb="36" eb="38">
      <t>チョウサ</t>
    </rPh>
    <rPh sb="39" eb="40">
      <t>オコナ</t>
    </rPh>
    <rPh sb="42" eb="44">
      <t>テキトウ</t>
    </rPh>
    <rPh sb="46" eb="48">
      <t>ハンダン</t>
    </rPh>
    <rPh sb="51" eb="53">
      <t>ナイヨウ</t>
    </rPh>
    <rPh sb="54" eb="56">
      <t>ニュウリョク</t>
    </rPh>
    <phoneticPr fontId="19"/>
  </si>
  <si>
    <t>【入力内容についての説明】</t>
    <rPh sb="1" eb="3">
      <t>ニュウリョク</t>
    </rPh>
    <rPh sb="3" eb="5">
      <t>ナイヨウ</t>
    </rPh>
    <rPh sb="10" eb="12">
      <t>セツメイ</t>
    </rPh>
    <phoneticPr fontId="19"/>
  </si>
  <si>
    <t>審査期間
（ヶ月）
【自動】</t>
    <rPh sb="0" eb="2">
      <t>シンサ</t>
    </rPh>
    <rPh sb="2" eb="4">
      <t>キカン</t>
    </rPh>
    <rPh sb="7" eb="8">
      <t>ゲツ</t>
    </rPh>
    <rPh sb="11" eb="13">
      <t>ジドウ</t>
    </rPh>
    <phoneticPr fontId="19"/>
  </si>
  <si>
    <t>ブドウ球菌属、腸球菌、大腸菌、クレブシェラ属、エンテロバクター属、緑膿菌のうち本剤感性菌による下記感染症。
肺血症、外傷・熱傷・手術創等の表在性二次感染、肺炎、胆のう炎、胆管炎、腹膜炎</t>
    <rPh sb="3" eb="4">
      <t>キュウ</t>
    </rPh>
    <rPh sb="4" eb="5">
      <t>キン</t>
    </rPh>
    <rPh sb="5" eb="6">
      <t>ゾク</t>
    </rPh>
    <rPh sb="7" eb="8">
      <t>チョウ</t>
    </rPh>
    <rPh sb="8" eb="10">
      <t>キュウキン</t>
    </rPh>
    <rPh sb="11" eb="14">
      <t>ダイチョウキン</t>
    </rPh>
    <rPh sb="21" eb="22">
      <t>ゾク</t>
    </rPh>
    <rPh sb="31" eb="32">
      <t>ゾク</t>
    </rPh>
    <rPh sb="33" eb="34">
      <t>ミドリ</t>
    </rPh>
    <rPh sb="34" eb="35">
      <t>ノウ</t>
    </rPh>
    <rPh sb="35" eb="36">
      <t>キン</t>
    </rPh>
    <rPh sb="39" eb="40">
      <t>ホン</t>
    </rPh>
    <rPh sb="40" eb="41">
      <t>ザイ</t>
    </rPh>
    <rPh sb="41" eb="43">
      <t>カンセイ</t>
    </rPh>
    <rPh sb="43" eb="44">
      <t>キン</t>
    </rPh>
    <rPh sb="47" eb="49">
      <t>カキ</t>
    </rPh>
    <rPh sb="49" eb="52">
      <t>カンセンショウ</t>
    </rPh>
    <rPh sb="54" eb="55">
      <t>ハイ</t>
    </rPh>
    <rPh sb="58" eb="60">
      <t>ガイショウ</t>
    </rPh>
    <rPh sb="61" eb="63">
      <t>ネッショウ</t>
    </rPh>
    <rPh sb="64" eb="66">
      <t>シュジュツ</t>
    </rPh>
    <rPh sb="66" eb="67">
      <t>ソウ</t>
    </rPh>
    <rPh sb="67" eb="68">
      <t>トウ</t>
    </rPh>
    <rPh sb="69" eb="70">
      <t>ヒョウ</t>
    </rPh>
    <rPh sb="70" eb="71">
      <t>ザイ</t>
    </rPh>
    <rPh sb="71" eb="72">
      <t>セイ</t>
    </rPh>
    <rPh sb="72" eb="74">
      <t>ニジ</t>
    </rPh>
    <rPh sb="74" eb="75">
      <t>カン</t>
    </rPh>
    <rPh sb="75" eb="76">
      <t>ゾメ</t>
    </rPh>
    <rPh sb="77" eb="79">
      <t>ハイエン</t>
    </rPh>
    <rPh sb="80" eb="81">
      <t>タン</t>
    </rPh>
    <rPh sb="83" eb="84">
      <t>エン</t>
    </rPh>
    <rPh sb="85" eb="86">
      <t>タン</t>
    </rPh>
    <rPh sb="86" eb="87">
      <t>カン</t>
    </rPh>
    <rPh sb="87" eb="88">
      <t>ホノオ</t>
    </rPh>
    <rPh sb="89" eb="91">
      <t>フクマク</t>
    </rPh>
    <rPh sb="91" eb="92">
      <t>エン</t>
    </rPh>
    <phoneticPr fontId="19"/>
  </si>
  <si>
    <t>磁気共鳴コンピューター断層撮影における下記造影
脳・脊髄造影
躯幹部・四肢造影</t>
    <rPh sb="0" eb="2">
      <t>ジキ</t>
    </rPh>
    <rPh sb="2" eb="4">
      <t>キョウメイ</t>
    </rPh>
    <rPh sb="11" eb="13">
      <t>ダンソウ</t>
    </rPh>
    <rPh sb="13" eb="15">
      <t>サツエイ</t>
    </rPh>
    <rPh sb="19" eb="21">
      <t>カキ</t>
    </rPh>
    <rPh sb="21" eb="23">
      <t>ゾウエイ</t>
    </rPh>
    <rPh sb="24" eb="25">
      <t>ノウ</t>
    </rPh>
    <rPh sb="26" eb="28">
      <t>セキズイ</t>
    </rPh>
    <rPh sb="28" eb="30">
      <t>ゾウエイ</t>
    </rPh>
    <rPh sb="31" eb="32">
      <t>ムクロ</t>
    </rPh>
    <rPh sb="32" eb="33">
      <t>カン</t>
    </rPh>
    <rPh sb="33" eb="34">
      <t>ブ</t>
    </rPh>
    <rPh sb="35" eb="37">
      <t>シシ</t>
    </rPh>
    <rPh sb="37" eb="39">
      <t>ゾウエイ</t>
    </rPh>
    <phoneticPr fontId="19"/>
  </si>
  <si>
    <t>なし
（承認されず）</t>
    <rPh sb="4" eb="6">
      <t>ショウニン</t>
    </rPh>
    <phoneticPr fontId="19"/>
  </si>
  <si>
    <t>希少疾病用医薬品</t>
    <rPh sb="0" eb="2">
      <t>キショウ</t>
    </rPh>
    <rPh sb="2" eb="5">
      <t>シッペイヨウ</t>
    </rPh>
    <rPh sb="5" eb="8">
      <t>イヤクヒン</t>
    </rPh>
    <phoneticPr fontId="19"/>
  </si>
  <si>
    <t>第3の1</t>
    <phoneticPr fontId="19"/>
  </si>
  <si>
    <t>○</t>
    <phoneticPr fontId="19"/>
  </si>
  <si>
    <t>○</t>
    <phoneticPr fontId="19"/>
  </si>
  <si>
    <r>
      <t xml:space="preserve">（下線部今回追加）
○下記の下肢整形外科手術施行患者における静脈血栓塞栓症の発症抑制 
　股関節全置換術、膝関節全置換術、股関節骨折手術 
</t>
    </r>
    <r>
      <rPr>
        <u/>
        <sz val="11"/>
        <rFont val="ＭＳ Ｐゴシック"/>
        <family val="3"/>
        <charset val="128"/>
      </rPr>
      <t xml:space="preserve">○静脈血栓塞栓症の発症リスクの高い、腹部手術施行患者における静脈血栓塞栓症の発症抑制 </t>
    </r>
    <rPh sb="1" eb="4">
      <t>カセンブ</t>
    </rPh>
    <rPh sb="4" eb="6">
      <t>コンカイ</t>
    </rPh>
    <rPh sb="6" eb="8">
      <t>ツイカ</t>
    </rPh>
    <phoneticPr fontId="19"/>
  </si>
  <si>
    <t>表示</t>
    <rPh sb="0" eb="2">
      <t>ヒョウジ</t>
    </rPh>
    <phoneticPr fontId="19"/>
  </si>
  <si>
    <t>○</t>
    <phoneticPr fontId="19"/>
  </si>
  <si>
    <t>グラニセトロン塩酸塩</t>
  </si>
  <si>
    <t>セフォタキシムナトリウム</t>
  </si>
  <si>
    <t>クロピドグレル硫酸塩</t>
  </si>
  <si>
    <t>○</t>
    <phoneticPr fontId="19"/>
  </si>
  <si>
    <t>第6の1</t>
    <rPh sb="0" eb="1">
      <t>ダイ</t>
    </rPh>
    <phoneticPr fontId="19"/>
  </si>
  <si>
    <t>第1</t>
    <rPh sb="0" eb="1">
      <t>ダイ</t>
    </rPh>
    <phoneticPr fontId="19"/>
  </si>
  <si>
    <t>第4</t>
    <rPh sb="0" eb="1">
      <t>ダイ</t>
    </rPh>
    <phoneticPr fontId="19"/>
  </si>
  <si>
    <t>第2</t>
    <rPh sb="0" eb="1">
      <t>ダイ</t>
    </rPh>
    <phoneticPr fontId="19"/>
  </si>
  <si>
    <t>抗悪</t>
    <rPh sb="0" eb="1">
      <t>コウ</t>
    </rPh>
    <rPh sb="1" eb="2">
      <t>アク</t>
    </rPh>
    <phoneticPr fontId="19"/>
  </si>
  <si>
    <t>第5</t>
    <rPh sb="0" eb="1">
      <t>ダイ</t>
    </rPh>
    <phoneticPr fontId="19"/>
  </si>
  <si>
    <t>第3の1</t>
    <rPh sb="0" eb="1">
      <t>ダイ</t>
    </rPh>
    <phoneticPr fontId="19"/>
  </si>
  <si>
    <t>優先審査</t>
    <rPh sb="0" eb="2">
      <t>ユウセン</t>
    </rPh>
    <rPh sb="2" eb="4">
      <t>シンサ</t>
    </rPh>
    <phoneticPr fontId="19"/>
  </si>
  <si>
    <t>ファブリー病</t>
  </si>
  <si>
    <t>集中治療下で管理し、早期抜管が可能な患者での人工呼吸中及び抜管後における鎮静</t>
  </si>
  <si>
    <t>肝細胞癌</t>
    <rPh sb="0" eb="1">
      <t>カン</t>
    </rPh>
    <rPh sb="1" eb="3">
      <t>サイボウ</t>
    </rPh>
    <rPh sb="3" eb="4">
      <t>ガン</t>
    </rPh>
    <phoneticPr fontId="19"/>
  </si>
  <si>
    <t>尿浸透圧あるいは尿比重の低下に伴う下記疾患
夜尿症</t>
    <rPh sb="0" eb="1">
      <t>ニョウ</t>
    </rPh>
    <rPh sb="1" eb="4">
      <t>シントウアツ</t>
    </rPh>
    <rPh sb="8" eb="9">
      <t>ニョウ</t>
    </rPh>
    <rPh sb="9" eb="11">
      <t>ヒジュウ</t>
    </rPh>
    <rPh sb="12" eb="14">
      <t>テイカ</t>
    </rPh>
    <rPh sb="15" eb="16">
      <t>トモナ</t>
    </rPh>
    <rPh sb="17" eb="19">
      <t>カキ</t>
    </rPh>
    <rPh sb="19" eb="21">
      <t>シッカン</t>
    </rPh>
    <rPh sb="22" eb="25">
      <t>ヤニョウショウ</t>
    </rPh>
    <phoneticPr fontId="19"/>
  </si>
  <si>
    <t>アレルギー性鼻炎、血管運動性鼻炎</t>
    <rPh sb="5" eb="6">
      <t>セイ</t>
    </rPh>
    <rPh sb="6" eb="8">
      <t>ビエン</t>
    </rPh>
    <rPh sb="9" eb="10">
      <t>チ</t>
    </rPh>
    <rPh sb="10" eb="11">
      <t>カン</t>
    </rPh>
    <rPh sb="11" eb="14">
      <t>ウンドウセイ</t>
    </rPh>
    <rPh sb="14" eb="16">
      <t>ビエン</t>
    </rPh>
    <phoneticPr fontId="19"/>
  </si>
  <si>
    <t>関節リウマチ</t>
    <rPh sb="0" eb="2">
      <t>カンセツ</t>
    </rPh>
    <phoneticPr fontId="19"/>
  </si>
  <si>
    <t>脊椎麻酔（腰椎麻酔）</t>
    <rPh sb="0" eb="2">
      <t>セキツイ</t>
    </rPh>
    <rPh sb="2" eb="4">
      <t>マスイ</t>
    </rPh>
    <rPh sb="5" eb="7">
      <t>ヨウツイ</t>
    </rPh>
    <rPh sb="7" eb="9">
      <t>マスイ</t>
    </rPh>
    <phoneticPr fontId="19"/>
  </si>
  <si>
    <t>A型又はB型インフルエンザウイルス感染症</t>
    <rPh sb="1" eb="2">
      <t>ガタ</t>
    </rPh>
    <rPh sb="2" eb="3">
      <t>マタ</t>
    </rPh>
    <rPh sb="5" eb="6">
      <t>ガタ</t>
    </rPh>
    <rPh sb="17" eb="20">
      <t>カンセンショウ</t>
    </rPh>
    <phoneticPr fontId="19"/>
  </si>
  <si>
    <t>軽度及び中等度のアルツハイマー型痴呆における痴呆症状の進行抑制</t>
    <rPh sb="0" eb="2">
      <t>ケイド</t>
    </rPh>
    <rPh sb="2" eb="3">
      <t>オヨ</t>
    </rPh>
    <rPh sb="4" eb="6">
      <t>チュウトウ</t>
    </rPh>
    <rPh sb="6" eb="7">
      <t>ド</t>
    </rPh>
    <rPh sb="15" eb="16">
      <t>ガタ</t>
    </rPh>
    <rPh sb="16" eb="18">
      <t>チホウ</t>
    </rPh>
    <rPh sb="22" eb="26">
      <t>チホウショウジョウ</t>
    </rPh>
    <rPh sb="27" eb="29">
      <t>シンコウ</t>
    </rPh>
    <rPh sb="29" eb="31">
      <t>ヨクセイ</t>
    </rPh>
    <phoneticPr fontId="19"/>
  </si>
  <si>
    <t>貧血又は血小板減少症を伴う慢性リンパ性白血病</t>
    <rPh sb="0" eb="2">
      <t>ヒンケツ</t>
    </rPh>
    <rPh sb="2" eb="3">
      <t>マタ</t>
    </rPh>
    <rPh sb="4" eb="7">
      <t>ケッショウバン</t>
    </rPh>
    <rPh sb="7" eb="10">
      <t>ゲンショウショウ</t>
    </rPh>
    <rPh sb="11" eb="12">
      <t>トモナ</t>
    </rPh>
    <rPh sb="13" eb="15">
      <t>マンセイ</t>
    </rPh>
    <rPh sb="18" eb="19">
      <t>セイ</t>
    </rPh>
    <rPh sb="19" eb="22">
      <t>ハッケツビョウ</t>
    </rPh>
    <phoneticPr fontId="19"/>
  </si>
  <si>
    <t>インスリン非依存型糖尿病（ただし、食事療法、運動療法のみで十分な効果が得られずインスリン抵抗性が推定される場合あるいはスルホニルウレア剤が効果不十分な場合に限る）</t>
    <rPh sb="5" eb="6">
      <t>ヒ</t>
    </rPh>
    <rPh sb="6" eb="9">
      <t>イゾンガタ</t>
    </rPh>
    <rPh sb="9" eb="12">
      <t>トウニョウビョウ</t>
    </rPh>
    <rPh sb="17" eb="19">
      <t>ショクジ</t>
    </rPh>
    <rPh sb="19" eb="21">
      <t>リョウホウ</t>
    </rPh>
    <rPh sb="22" eb="26">
      <t>ウンドウリョウホウ</t>
    </rPh>
    <rPh sb="29" eb="31">
      <t>ジュウブン</t>
    </rPh>
    <rPh sb="32" eb="34">
      <t>コウカ</t>
    </rPh>
    <rPh sb="35" eb="36">
      <t>エ</t>
    </rPh>
    <rPh sb="44" eb="47">
      <t>テイコウセイ</t>
    </rPh>
    <rPh sb="48" eb="50">
      <t>スイテイ</t>
    </rPh>
    <rPh sb="53" eb="55">
      <t>バアイ</t>
    </rPh>
    <rPh sb="67" eb="68">
      <t>ザイ</t>
    </rPh>
    <rPh sb="69" eb="71">
      <t>コウカ</t>
    </rPh>
    <rPh sb="71" eb="74">
      <t>フジュウブン</t>
    </rPh>
    <rPh sb="75" eb="77">
      <t>バアイ</t>
    </rPh>
    <rPh sb="78" eb="79">
      <t>カギ</t>
    </rPh>
    <phoneticPr fontId="19"/>
  </si>
  <si>
    <t>インスリン非依存型糖尿病（ただし、食事療法・運動療法のみで十分な効果が得られない場合に限る。）</t>
    <rPh sb="5" eb="6">
      <t>ヒ</t>
    </rPh>
    <rPh sb="6" eb="9">
      <t>イゾンガタ</t>
    </rPh>
    <rPh sb="9" eb="12">
      <t>トウニョウビョウ</t>
    </rPh>
    <rPh sb="17" eb="19">
      <t>ショクジ</t>
    </rPh>
    <rPh sb="19" eb="21">
      <t>リョウホウ</t>
    </rPh>
    <rPh sb="22" eb="26">
      <t>ウンドウリョウホウ</t>
    </rPh>
    <rPh sb="29" eb="31">
      <t>ジュウブン</t>
    </rPh>
    <rPh sb="32" eb="34">
      <t>コウカ</t>
    </rPh>
    <rPh sb="35" eb="36">
      <t>エ</t>
    </rPh>
    <rPh sb="40" eb="42">
      <t>バアイ</t>
    </rPh>
    <rPh sb="43" eb="44">
      <t>カギ</t>
    </rPh>
    <phoneticPr fontId="19"/>
  </si>
  <si>
    <t>皮質性ミオクローヌスに対する抗てんかん剤などとの併用療法</t>
    <rPh sb="0" eb="2">
      <t>ヒシツ</t>
    </rPh>
    <rPh sb="2" eb="3">
      <t>セイ</t>
    </rPh>
    <rPh sb="11" eb="12">
      <t>タイ</t>
    </rPh>
    <rPh sb="14" eb="15">
      <t>コウ</t>
    </rPh>
    <rPh sb="19" eb="20">
      <t>ザイ</t>
    </rPh>
    <rPh sb="24" eb="26">
      <t>ヘイヨウ</t>
    </rPh>
    <rPh sb="26" eb="28">
      <t>リョウホウ</t>
    </rPh>
    <phoneticPr fontId="19"/>
  </si>
  <si>
    <t>低体温体外循環下、大動脈を遮断し実施される心臓外科手術における、心停止及び心筋保護</t>
    <rPh sb="0" eb="3">
      <t>テイタイオン</t>
    </rPh>
    <rPh sb="3" eb="5">
      <t>タイガイ</t>
    </rPh>
    <rPh sb="5" eb="7">
      <t>ジュンカン</t>
    </rPh>
    <rPh sb="7" eb="8">
      <t>シタ</t>
    </rPh>
    <rPh sb="9" eb="12">
      <t>ダイドウミャク</t>
    </rPh>
    <rPh sb="13" eb="15">
      <t>シャダン</t>
    </rPh>
    <rPh sb="16" eb="18">
      <t>ジッシ</t>
    </rPh>
    <rPh sb="21" eb="23">
      <t>シンゾウ</t>
    </rPh>
    <rPh sb="23" eb="25">
      <t>ゲカ</t>
    </rPh>
    <rPh sb="25" eb="27">
      <t>シュジュツ</t>
    </rPh>
    <rPh sb="32" eb="35">
      <t>シンテイシ</t>
    </rPh>
    <rPh sb="35" eb="36">
      <t>オヨ</t>
    </rPh>
    <rPh sb="37" eb="39">
      <t>シンキン</t>
    </rPh>
    <rPh sb="39" eb="41">
      <t>ホゴ</t>
    </rPh>
    <phoneticPr fontId="19"/>
  </si>
  <si>
    <t>閉経後乳癌</t>
  </si>
  <si>
    <t>胃潰瘍、十二指腸潰瘍、吻合部潰瘍、逆流性食道炎、Zollinger-Ellison 症候群</t>
  </si>
  <si>
    <t>A 型又はB 型インフルエンザウイルス感染症</t>
  </si>
  <si>
    <t>酒石酸ゾルピデム</t>
  </si>
  <si>
    <t>ガドテル酸メグルミン</t>
  </si>
  <si>
    <t>オルガラン注</t>
  </si>
  <si>
    <t>ダナパロイドナトリウム</t>
  </si>
  <si>
    <t>汎発性血管内血液凝固症（DIC）</t>
  </si>
  <si>
    <t>塩酸グラニセトロン</t>
  </si>
  <si>
    <t>タルチレリン水和物</t>
  </si>
  <si>
    <t>ドロキシドパ</t>
  </si>
  <si>
    <t>外眼部及び前眼部の炎症性疾患の対症療法（眼瞼炎、結膜炎、強膜炎（上強膜炎を含む）、術後炎症）</t>
    <rPh sb="0" eb="1">
      <t>ガイ</t>
    </rPh>
    <rPh sb="1" eb="2">
      <t>メ</t>
    </rPh>
    <rPh sb="2" eb="3">
      <t>ブ</t>
    </rPh>
    <rPh sb="3" eb="4">
      <t>オヨ</t>
    </rPh>
    <rPh sb="5" eb="6">
      <t>ゼン</t>
    </rPh>
    <rPh sb="6" eb="7">
      <t>ガン</t>
    </rPh>
    <rPh sb="7" eb="8">
      <t>ブ</t>
    </rPh>
    <rPh sb="9" eb="11">
      <t>エンショウ</t>
    </rPh>
    <rPh sb="11" eb="12">
      <t>セイ</t>
    </rPh>
    <rPh sb="12" eb="14">
      <t>シッカン</t>
    </rPh>
    <rPh sb="15" eb="17">
      <t>タイショウ</t>
    </rPh>
    <rPh sb="17" eb="19">
      <t>リョウホウ</t>
    </rPh>
    <rPh sb="20" eb="21">
      <t>メ</t>
    </rPh>
    <rPh sb="21" eb="22">
      <t>マブタ</t>
    </rPh>
    <rPh sb="22" eb="23">
      <t>エン</t>
    </rPh>
    <rPh sb="24" eb="26">
      <t>ケツマク</t>
    </rPh>
    <rPh sb="26" eb="27">
      <t>エン</t>
    </rPh>
    <rPh sb="28" eb="29">
      <t>キョウ</t>
    </rPh>
    <rPh sb="29" eb="30">
      <t>マク</t>
    </rPh>
    <rPh sb="30" eb="31">
      <t>エン</t>
    </rPh>
    <rPh sb="32" eb="33">
      <t>ジョウ</t>
    </rPh>
    <rPh sb="33" eb="34">
      <t>キョウ</t>
    </rPh>
    <rPh sb="34" eb="35">
      <t>マク</t>
    </rPh>
    <rPh sb="35" eb="36">
      <t>エン</t>
    </rPh>
    <rPh sb="37" eb="38">
      <t>フク</t>
    </rPh>
    <rPh sb="41" eb="43">
      <t>ジュツゴ</t>
    </rPh>
    <rPh sb="43" eb="45">
      <t>エンショウ</t>
    </rPh>
    <phoneticPr fontId="19"/>
  </si>
  <si>
    <t>胃潰瘍、十二指腸潰瘍、吻合部潰瘍
下記疾患の胃粘膜病変（びらん、出血、発赤、浮腫）の改善
　急性胃炎、慢性胃炎の急性増悪期
麻酔前投薬</t>
  </si>
  <si>
    <t>エイズ</t>
  </si>
  <si>
    <t>HIV感染症</t>
  </si>
  <si>
    <t>第2</t>
  </si>
  <si>
    <t>エイズ</t>
    <phoneticPr fontId="19"/>
  </si>
  <si>
    <t>第5</t>
  </si>
  <si>
    <t>プロポフォール</t>
  </si>
  <si>
    <t>日研化学（株）
エーザイ（株）</t>
  </si>
  <si>
    <t>早産・低出生体重児における原発性無呼吸（未熟児無呼吸発作）</t>
  </si>
  <si>
    <t>蜂毒に起因するアナフィラキシー反応に対する補助治療（アナフィラキシーの既往のある人またはアナフィラキシーを発現する危険性の高い人に限る）</t>
  </si>
  <si>
    <t>中等度から高度の疼痛を伴う各種癌における鎮痛</t>
  </si>
  <si>
    <t>塩酸シプロフロキサシン
シプロフロキサシン</t>
  </si>
  <si>
    <t>コハク酸メチルプレドニゾロンナトリウム</t>
  </si>
  <si>
    <t>ダカルバジン注協和</t>
  </si>
  <si>
    <t>ダカルバジン</t>
  </si>
  <si>
    <t>経口・経腸管栄養補給が不能又は不十分で、経中心静脈栄養に頼らざるを得ない場合の水分、電解質、カロリー、アミノ酸、ビタミン補給</t>
  </si>
  <si>
    <t>医療器具の化学的滅菌又は殺菌・消毒</t>
    <rPh sb="0" eb="2">
      <t>イリョウ</t>
    </rPh>
    <rPh sb="2" eb="4">
      <t>キグ</t>
    </rPh>
    <rPh sb="5" eb="8">
      <t>カガクテキ</t>
    </rPh>
    <rPh sb="8" eb="10">
      <t>メッキン</t>
    </rPh>
    <rPh sb="10" eb="11">
      <t>マタ</t>
    </rPh>
    <rPh sb="12" eb="14">
      <t>サッキン</t>
    </rPh>
    <rPh sb="15" eb="17">
      <t>ショウドク</t>
    </rPh>
    <phoneticPr fontId="19"/>
  </si>
  <si>
    <t>慢性骨髄性白血病</t>
    <rPh sb="0" eb="2">
      <t>マンセイ</t>
    </rPh>
    <rPh sb="2" eb="5">
      <t>コツズイセイ</t>
    </rPh>
    <rPh sb="5" eb="8">
      <t>ハッケツビョウ</t>
    </rPh>
    <phoneticPr fontId="19"/>
  </si>
  <si>
    <t>進行したHIV感染者における播種性マイコバクテリウム・アビウムコンプレックス（MAC）症の発症抑制及び治療</t>
    <rPh sb="0" eb="2">
      <t>シンコウ</t>
    </rPh>
    <rPh sb="7" eb="10">
      <t>カンセンシャ</t>
    </rPh>
    <rPh sb="14" eb="16">
      <t>ハシュ</t>
    </rPh>
    <rPh sb="16" eb="17">
      <t>セイ</t>
    </rPh>
    <rPh sb="43" eb="44">
      <t>ショウ</t>
    </rPh>
    <rPh sb="45" eb="47">
      <t>ハッショウ</t>
    </rPh>
    <rPh sb="47" eb="49">
      <t>ヨクセイ</t>
    </rPh>
    <rPh sb="49" eb="50">
      <t>オヨ</t>
    </rPh>
    <rPh sb="51" eb="53">
      <t>チリョウ</t>
    </rPh>
    <phoneticPr fontId="19"/>
  </si>
  <si>
    <t>下記の新生児、乳児および幼児におけるRSウイルス（Respiratory Syncytial Virus）感染による重篤な下気道疾患の発症抑制
RSウイルス感染流行初期において
● 在胎期間28週以下の早産で、12ヵ月齢以下の新生児および乳児
● 在胎期間29～35週の早産で、6ヵ月齢以下の新生児および乳児
● 過去6ヵ月以内に気管支肺異形成症（BPD）の治療を受けた24ヵ月齢以下の新生児、乳児および幼児</t>
  </si>
  <si>
    <t>腎移植後の急性拒絶反応の抑制</t>
    <rPh sb="0" eb="3">
      <t>ジンイショク</t>
    </rPh>
    <rPh sb="3" eb="4">
      <t>ゴ</t>
    </rPh>
    <rPh sb="5" eb="7">
      <t>キュウセイ</t>
    </rPh>
    <rPh sb="7" eb="9">
      <t>キョゼツ</t>
    </rPh>
    <rPh sb="9" eb="11">
      <t>ハンノウ</t>
    </rPh>
    <rPh sb="12" eb="14">
      <t>ヨクセイ</t>
    </rPh>
    <phoneticPr fontId="19"/>
  </si>
  <si>
    <t>肝細胞癌における経皮的エタノール注入療法</t>
    <rPh sb="0" eb="3">
      <t>カンサイボウ</t>
    </rPh>
    <rPh sb="3" eb="4">
      <t>ガン</t>
    </rPh>
    <rPh sb="8" eb="11">
      <t>ケイヒテキ</t>
    </rPh>
    <rPh sb="16" eb="18">
      <t>チュウニュウ</t>
    </rPh>
    <rPh sb="18" eb="20">
      <t>リョウホウ</t>
    </rPh>
    <phoneticPr fontId="19"/>
  </si>
  <si>
    <t>後天性免疫不全症候群（エイズ）患者におけるサイトメガロウイルス網膜炎の治療</t>
    <rPh sb="0" eb="3">
      <t>コウテンセイ</t>
    </rPh>
    <rPh sb="3" eb="5">
      <t>メンエキ</t>
    </rPh>
    <rPh sb="5" eb="7">
      <t>フゼン</t>
    </rPh>
    <rPh sb="7" eb="10">
      <t>ショウコウグン</t>
    </rPh>
    <rPh sb="15" eb="17">
      <t>カンジャ</t>
    </rPh>
    <rPh sb="31" eb="34">
      <t>モウマクエン</t>
    </rPh>
    <rPh sb="35" eb="37">
      <t>チリョウ</t>
    </rPh>
    <phoneticPr fontId="19"/>
  </si>
  <si>
    <t>関節リウマチ（既存治療で効果不十分な場合に限る）</t>
    <rPh sb="0" eb="2">
      <t>カンセツ</t>
    </rPh>
    <rPh sb="7" eb="9">
      <t>キゾン</t>
    </rPh>
    <rPh sb="9" eb="11">
      <t>チリョウ</t>
    </rPh>
    <rPh sb="12" eb="14">
      <t>コウカ</t>
    </rPh>
    <rPh sb="14" eb="17">
      <t>フジュウブン</t>
    </rPh>
    <rPh sb="18" eb="20">
      <t>バアイ</t>
    </rPh>
    <rPh sb="21" eb="22">
      <t>カギ</t>
    </rPh>
    <phoneticPr fontId="19"/>
  </si>
  <si>
    <t>高コレステロール血症、家族性高コレステロール血症</t>
    <rPh sb="0" eb="1">
      <t>コウ</t>
    </rPh>
    <rPh sb="8" eb="10">
      <t>ケツショウ</t>
    </rPh>
    <rPh sb="11" eb="14">
      <t>カゾクセイ</t>
    </rPh>
    <rPh sb="14" eb="15">
      <t>コウ</t>
    </rPh>
    <rPh sb="22" eb="24">
      <t>ケツショウ</t>
    </rPh>
    <phoneticPr fontId="19"/>
  </si>
  <si>
    <t>ヘリコバクター・ピロリの感染診断</t>
  </si>
  <si>
    <t>経口、経腸管栄養補給が不能又は不十分で、経中心静脈栄養に頼らざるを得ない場合の水分、電解質、カロリー、アミノ酸及びビタミンの補給</t>
  </si>
  <si>
    <t>胃内視鏡検査における胃内粘液の溶解除去</t>
  </si>
  <si>
    <t>ホリゾン注射液10mg</t>
  </si>
  <si>
    <t>・低又は無ガンマグロブリン血症
・重症感染症における抗生物質との併用
・特発性血小板減少性紫斑病
（他剤が無効で、著明な出血傾向があり、外科的処置又は出産等一時的止血管理を必要とする場合）
・川崎病の急性期（重症であり、冠状動脈障害の発生の危険がある場
合）</t>
  </si>
  <si>
    <t>経口、経腸管栄養補給が不能又は不十分で、経中心静脈栄養に頼らざるを得ない場合の水分、電解質、アミノ酸、脂肪、カロリー補給</t>
  </si>
  <si>
    <t>CD20陽性のB細胞性非ホジキンリンパ腫</t>
  </si>
  <si>
    <t>ローヘパ注500</t>
  </si>
  <si>
    <t>パルナパリンナトリウム</t>
  </si>
  <si>
    <t>HIV 感染症</t>
  </si>
  <si>
    <t>経口摂取が不能又は不十分な場合の水分・電解質の補給・維持、エネルギーの補給</t>
  </si>
  <si>
    <t>テルミサルタン/アムロジピンベシル酸塩</t>
  </si>
  <si>
    <t>オレンシア点滴静注用250mg</t>
  </si>
  <si>
    <t>アバタセプト（遺伝子組換え）</t>
  </si>
  <si>
    <t>ヒアルロン酸ナトリウム架橋処理ポリマー及びヒアルロン酸ナトリウム架橋処理ポリマービニルスルホン架橋体</t>
  </si>
  <si>
    <t>トーリセル点滴静注液25mg</t>
  </si>
  <si>
    <t>テムシロリムス</t>
  </si>
  <si>
    <t>オロパタジン塩酸塩</t>
  </si>
  <si>
    <t>レベチラセタム</t>
  </si>
  <si>
    <t>2型糖尿病における食後血糖推移の改善
ただし、下記のいずれの治療で十分な効果が得られない場合に限る。
（1）食事療法・運動療法のみ
（2）食事療法・運動療法に加えて、α-グルコシダーゼ阻害剤を使用</t>
    <rPh sb="1" eb="2">
      <t>ガタ</t>
    </rPh>
    <rPh sb="2" eb="5">
      <t>トウニョウビョウ</t>
    </rPh>
    <rPh sb="9" eb="11">
      <t>ショクゴ</t>
    </rPh>
    <rPh sb="11" eb="13">
      <t>ケットウ</t>
    </rPh>
    <rPh sb="13" eb="15">
      <t>スイイ</t>
    </rPh>
    <rPh sb="16" eb="18">
      <t>カイゼン</t>
    </rPh>
    <rPh sb="23" eb="25">
      <t>カキ</t>
    </rPh>
    <rPh sb="30" eb="32">
      <t>チリョウ</t>
    </rPh>
    <rPh sb="33" eb="35">
      <t>ジュウブン</t>
    </rPh>
    <rPh sb="36" eb="38">
      <t>コウカ</t>
    </rPh>
    <rPh sb="39" eb="40">
      <t>エ</t>
    </rPh>
    <rPh sb="44" eb="46">
      <t>バアイ</t>
    </rPh>
    <rPh sb="47" eb="48">
      <t>カギ</t>
    </rPh>
    <rPh sb="54" eb="56">
      <t>ショクジ</t>
    </rPh>
    <rPh sb="56" eb="58">
      <t>リョウホウ</t>
    </rPh>
    <rPh sb="59" eb="61">
      <t>ウンドウ</t>
    </rPh>
    <rPh sb="61" eb="63">
      <t>リョウホウ</t>
    </rPh>
    <rPh sb="69" eb="71">
      <t>ショクジ</t>
    </rPh>
    <rPh sb="71" eb="73">
      <t>リョウホウ</t>
    </rPh>
    <rPh sb="74" eb="76">
      <t>ウンドウ</t>
    </rPh>
    <rPh sb="76" eb="78">
      <t>リョウホウ</t>
    </rPh>
    <rPh sb="79" eb="80">
      <t>クワ</t>
    </rPh>
    <rPh sb="92" eb="94">
      <t>ソガイ</t>
    </rPh>
    <rPh sb="94" eb="95">
      <t>ザイ</t>
    </rPh>
    <rPh sb="96" eb="98">
      <t>シヨウ</t>
    </rPh>
    <phoneticPr fontId="19"/>
  </si>
  <si>
    <t>○</t>
    <phoneticPr fontId="19"/>
  </si>
  <si>
    <t>○</t>
    <phoneticPr fontId="19"/>
  </si>
  <si>
    <t>非オピオイド鎮痛剤で治療困難な下記疾患に伴う慢性疼痛における鎮痛
・変形性関節症
・腰痛症</t>
    <rPh sb="0" eb="1">
      <t>ヒ</t>
    </rPh>
    <rPh sb="6" eb="9">
      <t>チンツウザイ</t>
    </rPh>
    <rPh sb="10" eb="12">
      <t>チリョウ</t>
    </rPh>
    <rPh sb="12" eb="14">
      <t>コンナン</t>
    </rPh>
    <rPh sb="15" eb="17">
      <t>カキ</t>
    </rPh>
    <rPh sb="17" eb="19">
      <t>シッカン</t>
    </rPh>
    <rPh sb="20" eb="21">
      <t>トモナ</t>
    </rPh>
    <rPh sb="22" eb="24">
      <t>マンセイ</t>
    </rPh>
    <rPh sb="24" eb="26">
      <t>トウツウ</t>
    </rPh>
    <rPh sb="30" eb="32">
      <t>チンツウ</t>
    </rPh>
    <rPh sb="34" eb="37">
      <t>ヘンケイセイ</t>
    </rPh>
    <rPh sb="37" eb="40">
      <t>カンセツショウ</t>
    </rPh>
    <rPh sb="42" eb="44">
      <t>ヨウツウ</t>
    </rPh>
    <rPh sb="44" eb="45">
      <t>ショウ</t>
    </rPh>
    <phoneticPr fontId="19"/>
  </si>
  <si>
    <t>緊急避妊</t>
    <rPh sb="0" eb="2">
      <t>キンキュウ</t>
    </rPh>
    <rPh sb="2" eb="4">
      <t>ヒニン</t>
    </rPh>
    <phoneticPr fontId="19"/>
  </si>
  <si>
    <t>ゴナールエフ皮下注用150</t>
  </si>
  <si>
    <t>フォルテオ皮下注キット600μg</t>
  </si>
  <si>
    <t>ワソラン錠40mg</t>
  </si>
  <si>
    <t>ワソラン静注5mg</t>
  </si>
  <si>
    <t>点滴静注用ホスカビル注24mg/mL</t>
  </si>
  <si>
    <t>MSD（株）</t>
  </si>
  <si>
    <t>エタンブトール塩酸塩</t>
  </si>
  <si>
    <t>メチルプレドニゾロンコハク酸エステルナトリウム</t>
  </si>
  <si>
    <t>ビソプロロールフマル酸塩</t>
  </si>
  <si>
    <t>リファンピシン</t>
  </si>
  <si>
    <t>リュープロレリン酢酸塩</t>
  </si>
  <si>
    <t>乾燥抗D（Rho）人免疫グロブリン</t>
  </si>
  <si>
    <t>ホスカルネットナトリウム水和物</t>
  </si>
  <si>
    <t>○</t>
    <phoneticPr fontId="19"/>
  </si>
  <si>
    <t>骨髄異形成症候群</t>
    <rPh sb="0" eb="2">
      <t>コツズイ</t>
    </rPh>
    <rPh sb="2" eb="3">
      <t>イ</t>
    </rPh>
    <rPh sb="3" eb="5">
      <t>ケイセイ</t>
    </rPh>
    <rPh sb="5" eb="8">
      <t>ショウコウグン</t>
    </rPh>
    <phoneticPr fontId="19"/>
  </si>
  <si>
    <t>痛風、高尿酸血症</t>
    <rPh sb="0" eb="2">
      <t>ツウフウ</t>
    </rPh>
    <rPh sb="3" eb="4">
      <t>コウ</t>
    </rPh>
    <rPh sb="4" eb="6">
      <t>ニョウサン</t>
    </rPh>
    <rPh sb="6" eb="7">
      <t>ケツ</t>
    </rPh>
    <rPh sb="7" eb="8">
      <t>ショウ</t>
    </rPh>
    <phoneticPr fontId="19"/>
  </si>
  <si>
    <t>軽度及び中等度のアルツハイマー型認知症における認知症症状の進行抑制</t>
    <rPh sb="0" eb="2">
      <t>ケイド</t>
    </rPh>
    <rPh sb="2" eb="3">
      <t>オヨ</t>
    </rPh>
    <rPh sb="4" eb="6">
      <t>チュウトウ</t>
    </rPh>
    <rPh sb="6" eb="7">
      <t>ド</t>
    </rPh>
    <rPh sb="15" eb="16">
      <t>ガタ</t>
    </rPh>
    <rPh sb="16" eb="18">
      <t>ニンチ</t>
    </rPh>
    <rPh sb="18" eb="19">
      <t>ショウ</t>
    </rPh>
    <rPh sb="23" eb="25">
      <t>ニンチ</t>
    </rPh>
    <rPh sb="25" eb="26">
      <t>ショウ</t>
    </rPh>
    <rPh sb="26" eb="28">
      <t>ショウジョウ</t>
    </rPh>
    <rPh sb="29" eb="31">
      <t>シンコウ</t>
    </rPh>
    <rPh sb="31" eb="33">
      <t>ヨクセイ</t>
    </rPh>
    <phoneticPr fontId="19"/>
  </si>
  <si>
    <t>○</t>
    <phoneticPr fontId="19"/>
  </si>
  <si>
    <t>2型糖尿病
ただし、ミチグリニドカルシウム水和物及びボグリボースの併用による治療が適切と判断される場合に限る。</t>
    <rPh sb="1" eb="2">
      <t>ガタ</t>
    </rPh>
    <rPh sb="2" eb="5">
      <t>トウニョウビョウ</t>
    </rPh>
    <rPh sb="21" eb="23">
      <t>スイワ</t>
    </rPh>
    <rPh sb="23" eb="24">
      <t>ブツ</t>
    </rPh>
    <rPh sb="24" eb="25">
      <t>オヨ</t>
    </rPh>
    <rPh sb="33" eb="35">
      <t>ヘイヨウ</t>
    </rPh>
    <rPh sb="38" eb="40">
      <t>チリョウ</t>
    </rPh>
    <rPh sb="41" eb="43">
      <t>テキセツ</t>
    </rPh>
    <rPh sb="44" eb="46">
      <t>ハンダン</t>
    </rPh>
    <rPh sb="49" eb="51">
      <t>バアイ</t>
    </rPh>
    <rPh sb="52" eb="53">
      <t>カギ</t>
    </rPh>
    <phoneticPr fontId="19"/>
  </si>
  <si>
    <t>○</t>
    <phoneticPr fontId="19"/>
  </si>
  <si>
    <t>○</t>
    <phoneticPr fontId="19"/>
  </si>
  <si>
    <t>A型又はB型インフルエンザウイルス感染症の治療</t>
    <rPh sb="21" eb="23">
      <t>チリョウ</t>
    </rPh>
    <phoneticPr fontId="19"/>
  </si>
  <si>
    <t>パーキンソン病</t>
    <rPh sb="6" eb="7">
      <t>ビョウ</t>
    </rPh>
    <phoneticPr fontId="19"/>
  </si>
  <si>
    <t>脱出を伴う内痔核</t>
  </si>
  <si>
    <t>悪性腫瘍による高カルシウム血症</t>
    <rPh sb="0" eb="2">
      <t>アクセイ</t>
    </rPh>
    <rPh sb="2" eb="4">
      <t>シュヨウ</t>
    </rPh>
    <rPh sb="7" eb="8">
      <t>コウ</t>
    </rPh>
    <rPh sb="13" eb="15">
      <t>ケッショウ</t>
    </rPh>
    <phoneticPr fontId="19"/>
  </si>
  <si>
    <t>再発又は難治性の急性前骨髄球性白血病</t>
  </si>
  <si>
    <t>成長ホルモン分泌不全症の診断</t>
  </si>
  <si>
    <t>第2</t>
    <phoneticPr fontId="19"/>
  </si>
  <si>
    <t>第1</t>
    <phoneticPr fontId="19"/>
  </si>
  <si>
    <r>
      <t xml:space="preserve">高コレステロール血症、
</t>
    </r>
    <r>
      <rPr>
        <u/>
        <sz val="11"/>
        <rFont val="ＭＳ Ｐゴシック"/>
        <family val="3"/>
        <charset val="128"/>
      </rPr>
      <t>レフルノミドの活性代謝物の体内からの除去（下線部今回追加）</t>
    </r>
    <rPh sb="0" eb="1">
      <t>コウ</t>
    </rPh>
    <rPh sb="8" eb="10">
      <t>チショウ</t>
    </rPh>
    <rPh sb="19" eb="21">
      <t>カッセイ</t>
    </rPh>
    <rPh sb="21" eb="24">
      <t>タイシャブツ</t>
    </rPh>
    <rPh sb="25" eb="27">
      <t>タイナイ</t>
    </rPh>
    <rPh sb="30" eb="32">
      <t>ジョキョ</t>
    </rPh>
    <rPh sb="33" eb="36">
      <t>カセンブ</t>
    </rPh>
    <rPh sb="36" eb="38">
      <t>コンカイ</t>
    </rPh>
    <rPh sb="38" eb="40">
      <t>ツイカ</t>
    </rPh>
    <phoneticPr fontId="19"/>
  </si>
  <si>
    <t>第1</t>
    <phoneticPr fontId="19"/>
  </si>
  <si>
    <t>第2</t>
    <phoneticPr fontId="19"/>
  </si>
  <si>
    <t>第3の2</t>
    <phoneticPr fontId="19"/>
  </si>
  <si>
    <t>白内障手術・眼内レンズ挿入術における手術補助</t>
  </si>
  <si>
    <t>ビブラマイシン錠</t>
  </si>
  <si>
    <t>塩酸ドキシサイクリン</t>
  </si>
  <si>
    <t>治癒切除不能な固形がん患者におけるがん化学療法に伴う貧血</t>
    <phoneticPr fontId="19"/>
  </si>
  <si>
    <t>○</t>
    <phoneticPr fontId="19"/>
  </si>
  <si>
    <t>○</t>
    <phoneticPr fontId="19"/>
  </si>
  <si>
    <t>○</t>
    <phoneticPr fontId="19"/>
  </si>
  <si>
    <r>
      <t xml:space="preserve">（下線部追加）
手術不能又は再発乳癌
結腸癌における術後補助化学療法
</t>
    </r>
    <r>
      <rPr>
        <u/>
        <sz val="11"/>
        <rFont val="ＭＳ Ｐゴシック"/>
        <family val="3"/>
        <charset val="128"/>
      </rPr>
      <t>治癒切除不能な進行・再発の結腸・直腸癌</t>
    </r>
    <rPh sb="1" eb="4">
      <t>カセンブ</t>
    </rPh>
    <rPh sb="4" eb="6">
      <t>ツイカ</t>
    </rPh>
    <phoneticPr fontId="19"/>
  </si>
  <si>
    <t>肝細胞癌におけるリピオドリゼーション</t>
    <rPh sb="0" eb="3">
      <t>カンサイボウ</t>
    </rPh>
    <rPh sb="3" eb="4">
      <t>ガン</t>
    </rPh>
    <phoneticPr fontId="19"/>
  </si>
  <si>
    <r>
      <t>再発又は難治性の多発性骨髄腫</t>
    </r>
    <r>
      <rPr>
        <u/>
        <sz val="11"/>
        <rFont val="ＭＳ Ｐゴシック"/>
        <family val="3"/>
        <charset val="128"/>
      </rPr>
      <t>、5番染色体長腕部欠失を伴う骨髄異形成症候群
（下線部追加）</t>
    </r>
    <rPh sb="0" eb="2">
      <t>サイハツ</t>
    </rPh>
    <rPh sb="2" eb="3">
      <t>マタ</t>
    </rPh>
    <rPh sb="4" eb="7">
      <t>ナンジセイ</t>
    </rPh>
    <rPh sb="8" eb="11">
      <t>タハツセイ</t>
    </rPh>
    <rPh sb="11" eb="14">
      <t>コツズイシュ</t>
    </rPh>
    <rPh sb="16" eb="17">
      <t>バン</t>
    </rPh>
    <rPh sb="17" eb="20">
      <t>センショクタイ</t>
    </rPh>
    <rPh sb="20" eb="21">
      <t>チョウ</t>
    </rPh>
    <rPh sb="21" eb="22">
      <t>ウデ</t>
    </rPh>
    <rPh sb="22" eb="23">
      <t>ブ</t>
    </rPh>
    <rPh sb="23" eb="24">
      <t>ケツ</t>
    </rPh>
    <rPh sb="24" eb="25">
      <t>シツ</t>
    </rPh>
    <rPh sb="26" eb="27">
      <t>トモナ</t>
    </rPh>
    <rPh sb="28" eb="30">
      <t>コツズイ</t>
    </rPh>
    <rPh sb="30" eb="31">
      <t>イ</t>
    </rPh>
    <rPh sb="31" eb="33">
      <t>ケイセイ</t>
    </rPh>
    <rPh sb="33" eb="36">
      <t>ショウコウグン</t>
    </rPh>
    <rPh sb="38" eb="41">
      <t>カセンブ</t>
    </rPh>
    <rPh sb="41" eb="43">
      <t>ツイカ</t>
    </rPh>
    <phoneticPr fontId="19"/>
  </si>
  <si>
    <t>第3の1</t>
    <phoneticPr fontId="19"/>
  </si>
  <si>
    <t>第2</t>
    <phoneticPr fontId="19"/>
  </si>
  <si>
    <t>勃起不全（満足な性行為を行うに十分な勃起とその維持ができない患者）</t>
    <rPh sb="0" eb="2">
      <t>ボッキ</t>
    </rPh>
    <rPh sb="2" eb="4">
      <t>フゼン</t>
    </rPh>
    <rPh sb="5" eb="7">
      <t>マンゾク</t>
    </rPh>
    <rPh sb="8" eb="11">
      <t>セイコウイ</t>
    </rPh>
    <rPh sb="12" eb="13">
      <t>オコナ</t>
    </rPh>
    <rPh sb="15" eb="17">
      <t>ジュウブン</t>
    </rPh>
    <rPh sb="18" eb="20">
      <t>ボッキ</t>
    </rPh>
    <rPh sb="23" eb="25">
      <t>イジ</t>
    </rPh>
    <rPh sb="30" eb="32">
      <t>カンジャ</t>
    </rPh>
    <phoneticPr fontId="19"/>
  </si>
  <si>
    <t>ブリッジング成立</t>
    <rPh sb="6" eb="8">
      <t>セイリツ</t>
    </rPh>
    <phoneticPr fontId="19"/>
  </si>
  <si>
    <t>・骨端線閉鎖を伴わない成長ホルモン分泌不全性低身長症
・骨端線閉鎖を伴わない次の疾患における低身長（ターナー症候群、慢性腎不全）</t>
    <rPh sb="1" eb="2">
      <t>コツ</t>
    </rPh>
    <rPh sb="2" eb="3">
      <t>タン</t>
    </rPh>
    <rPh sb="3" eb="4">
      <t>セン</t>
    </rPh>
    <rPh sb="4" eb="6">
      <t>ヘイサ</t>
    </rPh>
    <rPh sb="7" eb="8">
      <t>トモナ</t>
    </rPh>
    <rPh sb="11" eb="13">
      <t>セイチョウ</t>
    </rPh>
    <rPh sb="17" eb="19">
      <t>ブンピツ</t>
    </rPh>
    <rPh sb="19" eb="21">
      <t>フゼン</t>
    </rPh>
    <rPh sb="21" eb="22">
      <t>セイ</t>
    </rPh>
    <rPh sb="22" eb="23">
      <t>テイ</t>
    </rPh>
    <rPh sb="23" eb="25">
      <t>シンチョウ</t>
    </rPh>
    <rPh sb="25" eb="26">
      <t>ショウ</t>
    </rPh>
    <rPh sb="38" eb="39">
      <t>ツギ</t>
    </rPh>
    <rPh sb="40" eb="42">
      <t>シッカン</t>
    </rPh>
    <rPh sb="54" eb="57">
      <t>ショウコウグン</t>
    </rPh>
    <rPh sb="58" eb="60">
      <t>マンセイ</t>
    </rPh>
    <rPh sb="60" eb="63">
      <t>ジンフゼン</t>
    </rPh>
    <phoneticPr fontId="19"/>
  </si>
  <si>
    <t>バイオ後続品</t>
    <rPh sb="3" eb="5">
      <t>コウゾク</t>
    </rPh>
    <rPh sb="5" eb="6">
      <t>ヒン</t>
    </rPh>
    <phoneticPr fontId="19"/>
  </si>
  <si>
    <t>多発性骨髄腫</t>
    <rPh sb="0" eb="2">
      <t>タハツ</t>
    </rPh>
    <rPh sb="2" eb="3">
      <t>セイ</t>
    </rPh>
    <rPh sb="3" eb="6">
      <t>コツズイシュ</t>
    </rPh>
    <phoneticPr fontId="19"/>
  </si>
  <si>
    <t>高脂血症、家族性高コレステロール血症</t>
    <rPh sb="8" eb="9">
      <t>コウ</t>
    </rPh>
    <rPh sb="16" eb="17">
      <t>ケツ</t>
    </rPh>
    <rPh sb="17" eb="18">
      <t>ショウ</t>
    </rPh>
    <phoneticPr fontId="19"/>
  </si>
  <si>
    <t>注射用プロスタンディン</t>
  </si>
  <si>
    <t>日本ワイスレダリー（株）</t>
  </si>
  <si>
    <t>塩酸ミノサイクリン</t>
  </si>
  <si>
    <t>硫酸ストレプトマイシン</t>
  </si>
  <si>
    <t>インフルエンザHAワクチン</t>
  </si>
  <si>
    <t>デンカ生研（株）</t>
  </si>
  <si>
    <t>北里第一三共ワクチン（株）</t>
  </si>
  <si>
    <t>テラビック錠250mg</t>
  </si>
  <si>
    <t>フェソロデックス筋注250mg</t>
  </si>
  <si>
    <t>プロイメンド点滴静注用150mg</t>
  </si>
  <si>
    <t>放射線セシウムによる体内汚染の軽減</t>
    <rPh sb="0" eb="3">
      <t>ホウシャセン</t>
    </rPh>
    <rPh sb="10" eb="12">
      <t>タイナイ</t>
    </rPh>
    <rPh sb="12" eb="14">
      <t>オセン</t>
    </rPh>
    <rPh sb="15" eb="17">
      <t>ケイゲン</t>
    </rPh>
    <phoneticPr fontId="19"/>
  </si>
  <si>
    <t>尋常性乾癬</t>
    <rPh sb="0" eb="3">
      <t>ジンジョウセイ</t>
    </rPh>
    <rPh sb="3" eb="5">
      <t>カンセン</t>
    </rPh>
    <phoneticPr fontId="19"/>
  </si>
  <si>
    <t>潰瘍性大腸炎（重症を除く）、クローン病</t>
    <rPh sb="0" eb="3">
      <t>カイヨウセイ</t>
    </rPh>
    <rPh sb="3" eb="6">
      <t>ダイチョウエン</t>
    </rPh>
    <rPh sb="7" eb="9">
      <t>ジュウショウ</t>
    </rPh>
    <rPh sb="10" eb="11">
      <t>ノゾ</t>
    </rPh>
    <rPh sb="18" eb="19">
      <t>ビョウ</t>
    </rPh>
    <phoneticPr fontId="19"/>
  </si>
  <si>
    <t>新医療用配合剤</t>
    <rPh sb="0" eb="3">
      <t>シンイリョウ</t>
    </rPh>
    <rPh sb="3" eb="4">
      <t>ヨウ</t>
    </rPh>
    <rPh sb="4" eb="7">
      <t>ハイゴウザイ</t>
    </rPh>
    <phoneticPr fontId="19"/>
  </si>
  <si>
    <t>乳癌、非小細胞肺癌、胃癌、頭頸部癌、卵巣癌、食道癌、子宮体癌、前立腺癌</t>
    <rPh sb="0" eb="2">
      <t>ニュウガン</t>
    </rPh>
    <rPh sb="3" eb="4">
      <t>ヒ</t>
    </rPh>
    <rPh sb="4" eb="7">
      <t>ショウサイボウ</t>
    </rPh>
    <rPh sb="7" eb="8">
      <t>ハイ</t>
    </rPh>
    <rPh sb="8" eb="9">
      <t>ガン</t>
    </rPh>
    <rPh sb="10" eb="12">
      <t>イガン</t>
    </rPh>
    <rPh sb="13" eb="14">
      <t>トウ</t>
    </rPh>
    <rPh sb="14" eb="16">
      <t>ケイブ</t>
    </rPh>
    <rPh sb="16" eb="17">
      <t>ガン</t>
    </rPh>
    <rPh sb="18" eb="20">
      <t>ランソウ</t>
    </rPh>
    <rPh sb="20" eb="21">
      <t>ガン</t>
    </rPh>
    <rPh sb="22" eb="24">
      <t>ショクドウ</t>
    </rPh>
    <rPh sb="24" eb="25">
      <t>ガン</t>
    </rPh>
    <rPh sb="26" eb="28">
      <t>シキュウ</t>
    </rPh>
    <rPh sb="28" eb="29">
      <t>タイ</t>
    </rPh>
    <rPh sb="29" eb="30">
      <t>ガン</t>
    </rPh>
    <rPh sb="31" eb="34">
      <t>ゼンリツセン</t>
    </rPh>
    <rPh sb="34" eb="35">
      <t>ガン</t>
    </rPh>
    <phoneticPr fontId="19"/>
  </si>
  <si>
    <t>その他</t>
    <rPh sb="2" eb="3">
      <t>タ</t>
    </rPh>
    <phoneticPr fontId="19"/>
  </si>
  <si>
    <t>調節卵巣刺激下における早発排卵の防止</t>
    <rPh sb="0" eb="2">
      <t>チョウセツ</t>
    </rPh>
    <rPh sb="2" eb="4">
      <t>ランソウ</t>
    </rPh>
    <rPh sb="4" eb="6">
      <t>シゲキ</t>
    </rPh>
    <rPh sb="6" eb="7">
      <t>シタ</t>
    </rPh>
    <rPh sb="11" eb="13">
      <t>ソウハツ</t>
    </rPh>
    <rPh sb="13" eb="15">
      <t>ハイラン</t>
    </rPh>
    <rPh sb="16" eb="18">
      <t>ボウシ</t>
    </rPh>
    <phoneticPr fontId="19"/>
  </si>
  <si>
    <t>過活動膀胱における尿意切迫感、頻尿及び切迫性尿失禁</t>
    <rPh sb="0" eb="1">
      <t>カ</t>
    </rPh>
    <rPh sb="1" eb="3">
      <t>カツドウ</t>
    </rPh>
    <rPh sb="3" eb="5">
      <t>ボウコウ</t>
    </rPh>
    <rPh sb="9" eb="11">
      <t>ニョウイ</t>
    </rPh>
    <rPh sb="11" eb="14">
      <t>セッパクカン</t>
    </rPh>
    <rPh sb="15" eb="16">
      <t>ヒン</t>
    </rPh>
    <rPh sb="16" eb="17">
      <t>ニョウ</t>
    </rPh>
    <rPh sb="17" eb="18">
      <t>オヨ</t>
    </rPh>
    <rPh sb="19" eb="22">
      <t>セッパクセイ</t>
    </rPh>
    <rPh sb="22" eb="25">
      <t>ニョウシッキン</t>
    </rPh>
    <phoneticPr fontId="19"/>
  </si>
  <si>
    <t>胃潰瘍、十二指腸潰瘍、吻合部潰瘍、Zollinger-Ellison症候群、逆流性食道炎、麻酔前投薬
下記疾患の胃粘膜病変（びらん、出血、発赤、浮腫）の改善
急性胃炎、慢性胃炎の急性増悪期</t>
  </si>
  <si>
    <t>○</t>
  </si>
  <si>
    <t>気管支喘息</t>
  </si>
  <si>
    <t>非弁膜症性心房細動患者における虚血性脳卒中及び全身性塞栓症の発症抑制</t>
    <rPh sb="0" eb="1">
      <t>ヒ</t>
    </rPh>
    <rPh sb="1" eb="4">
      <t>ベンマクショウ</t>
    </rPh>
    <rPh sb="4" eb="5">
      <t>セイ</t>
    </rPh>
    <rPh sb="5" eb="7">
      <t>シンボウ</t>
    </rPh>
    <rPh sb="7" eb="9">
      <t>サイドウ</t>
    </rPh>
    <rPh sb="9" eb="11">
      <t>カンジャ</t>
    </rPh>
    <rPh sb="15" eb="17">
      <t>キョケツ</t>
    </rPh>
    <rPh sb="17" eb="18">
      <t>セイ</t>
    </rPh>
    <rPh sb="18" eb="21">
      <t>ノウソッチュウ</t>
    </rPh>
    <rPh sb="21" eb="22">
      <t>オヨ</t>
    </rPh>
    <rPh sb="23" eb="26">
      <t>ゼンシンセイ</t>
    </rPh>
    <rPh sb="26" eb="29">
      <t>ソクセンショウ</t>
    </rPh>
    <rPh sb="30" eb="32">
      <t>ハッショウ</t>
    </rPh>
    <rPh sb="32" eb="34">
      <t>ヨクセイ</t>
    </rPh>
    <phoneticPr fontId="19"/>
  </si>
  <si>
    <t>○</t>
    <phoneticPr fontId="19"/>
  </si>
  <si>
    <t>軽度及び中等度のアルツハイマー型認知症における認知症症状の進行抑制</t>
    <rPh sb="0" eb="2">
      <t>ケイド</t>
    </rPh>
    <rPh sb="2" eb="3">
      <t>オヨ</t>
    </rPh>
    <phoneticPr fontId="19"/>
  </si>
  <si>
    <t>○</t>
    <phoneticPr fontId="19"/>
  </si>
  <si>
    <t>急性肺血栓塞栓症及び急性深部静脈血栓症の治療</t>
    <rPh sb="2" eb="3">
      <t>ハイ</t>
    </rPh>
    <rPh sb="3" eb="5">
      <t>ケッセン</t>
    </rPh>
    <rPh sb="5" eb="7">
      <t>ソクセン</t>
    </rPh>
    <rPh sb="7" eb="8">
      <t>ショウ</t>
    </rPh>
    <rPh sb="8" eb="9">
      <t>オヨ</t>
    </rPh>
    <rPh sb="10" eb="12">
      <t>キュウセイ</t>
    </rPh>
    <rPh sb="12" eb="14">
      <t>シンブ</t>
    </rPh>
    <rPh sb="14" eb="16">
      <t>ジョウミャク</t>
    </rPh>
    <rPh sb="16" eb="19">
      <t>ケッセンショウ</t>
    </rPh>
    <rPh sb="20" eb="22">
      <t>チリョウ</t>
    </rPh>
    <phoneticPr fontId="19"/>
  </si>
  <si>
    <t>膵外分泌機能不全における膵消化酵素の補充</t>
    <rPh sb="0" eb="1">
      <t>スイ</t>
    </rPh>
    <rPh sb="1" eb="4">
      <t>ガイブンピツ</t>
    </rPh>
    <rPh sb="4" eb="6">
      <t>キノウ</t>
    </rPh>
    <rPh sb="6" eb="8">
      <t>フゼン</t>
    </rPh>
    <rPh sb="12" eb="13">
      <t>スイ</t>
    </rPh>
    <rPh sb="13" eb="15">
      <t>ショウカ</t>
    </rPh>
    <rPh sb="15" eb="17">
      <t>コウソ</t>
    </rPh>
    <rPh sb="18" eb="20">
      <t>ホジュウ</t>
    </rPh>
    <phoneticPr fontId="19"/>
  </si>
  <si>
    <t>○</t>
    <phoneticPr fontId="19"/>
  </si>
  <si>
    <t>血栓塞栓症（静脈血栓症、心筋梗塞症、肺塞栓症、脳塞栓症、緩徐に進行する脳血栓症等）の治療及び予防</t>
    <rPh sb="0" eb="2">
      <t>ケッセン</t>
    </rPh>
    <rPh sb="2" eb="5">
      <t>ソクセンショウ</t>
    </rPh>
    <rPh sb="6" eb="8">
      <t>ジョウミャク</t>
    </rPh>
    <rPh sb="8" eb="10">
      <t>ケッセン</t>
    </rPh>
    <rPh sb="10" eb="11">
      <t>ショウ</t>
    </rPh>
    <rPh sb="12" eb="16">
      <t>シンキンコウソク</t>
    </rPh>
    <rPh sb="16" eb="17">
      <t>ショウ</t>
    </rPh>
    <rPh sb="18" eb="19">
      <t>ハイ</t>
    </rPh>
    <rPh sb="19" eb="22">
      <t>ソクセンショウ</t>
    </rPh>
    <rPh sb="23" eb="24">
      <t>ノウ</t>
    </rPh>
    <rPh sb="24" eb="27">
      <t>ソクセンショウ</t>
    </rPh>
    <rPh sb="28" eb="30">
      <t>カンジョ</t>
    </rPh>
    <rPh sb="31" eb="33">
      <t>シンコウ</t>
    </rPh>
    <rPh sb="35" eb="36">
      <t>ノウ</t>
    </rPh>
    <rPh sb="36" eb="39">
      <t>ケッセンショウ</t>
    </rPh>
    <rPh sb="39" eb="40">
      <t>ナド</t>
    </rPh>
    <rPh sb="42" eb="44">
      <t>チリョウ</t>
    </rPh>
    <rPh sb="44" eb="45">
      <t>オヨ</t>
    </rPh>
    <rPh sb="46" eb="48">
      <t>ヨボウ</t>
    </rPh>
    <phoneticPr fontId="19"/>
  </si>
  <si>
    <t>アルケラン静注用50mg</t>
  </si>
  <si>
    <t>ハーセプチン注射用150</t>
  </si>
  <si>
    <t>オキサロール軟膏</t>
  </si>
  <si>
    <t>ゾーミッグ錠2.5mg</t>
  </si>
  <si>
    <t>ボトックス注100</t>
  </si>
  <si>
    <t>○</t>
    <phoneticPr fontId="19"/>
  </si>
  <si>
    <t>乾燥スルホ化人免疫グロブリン</t>
  </si>
  <si>
    <t>アフィニトール錠5mg</t>
  </si>
  <si>
    <t>HIV感染症</t>
    <rPh sb="3" eb="6">
      <t>カンセンショウ</t>
    </rPh>
    <phoneticPr fontId="19"/>
  </si>
  <si>
    <t>シタフロキサシン水和物</t>
  </si>
  <si>
    <t>全薬工業（株）</t>
  </si>
  <si>
    <t>千寿製薬（株）</t>
  </si>
  <si>
    <t>タリムス点眼液0.1%</t>
  </si>
  <si>
    <t>ノーベルファーマ（株）</t>
  </si>
  <si>
    <t>酢酸亜鉛水和物</t>
  </si>
  <si>
    <t>バレニクリン酒石酸塩</t>
  </si>
  <si>
    <t>旭化成ファーマ（株）</t>
  </si>
  <si>
    <t>分野</t>
  </si>
  <si>
    <t>初回申請日</t>
    <rPh sb="0" eb="2">
      <t>ショカイ</t>
    </rPh>
    <rPh sb="2" eb="4">
      <t>シンセイ</t>
    </rPh>
    <rPh sb="4" eb="5">
      <t>ビ</t>
    </rPh>
    <phoneticPr fontId="19"/>
  </si>
  <si>
    <t>承認日</t>
  </si>
  <si>
    <t>承認取得者</t>
    <rPh sb="0" eb="2">
      <t>ショウニン</t>
    </rPh>
    <rPh sb="2" eb="5">
      <t>シュトクシャ</t>
    </rPh>
    <phoneticPr fontId="19"/>
  </si>
  <si>
    <t>一般名</t>
    <rPh sb="0" eb="2">
      <t>イッパン</t>
    </rPh>
    <rPh sb="2" eb="3">
      <t>メイ</t>
    </rPh>
    <phoneticPr fontId="19"/>
  </si>
  <si>
    <t>効能・効果</t>
    <rPh sb="0" eb="2">
      <t>コウノウ</t>
    </rPh>
    <rPh sb="3" eb="5">
      <t>コウカ</t>
    </rPh>
    <phoneticPr fontId="19"/>
  </si>
  <si>
    <t>国内データのみ</t>
    <rPh sb="0" eb="2">
      <t>コクナイ</t>
    </rPh>
    <phoneticPr fontId="19"/>
  </si>
  <si>
    <t>エーザイ（株）</t>
  </si>
  <si>
    <t>モンテプラーゼ（遺伝子組換え）</t>
  </si>
  <si>
    <t>塩野義製薬（株）</t>
  </si>
  <si>
    <t>ドリペネム水和物</t>
  </si>
  <si>
    <t>サラジェン錠5mg</t>
  </si>
  <si>
    <t>塩酸ピロカルピン</t>
  </si>
  <si>
    <t>ワイス（株）</t>
  </si>
  <si>
    <t>ミールビック</t>
  </si>
  <si>
    <t>乾燥弱毒生麻しん風しん混合ワクチン</t>
  </si>
  <si>
    <t>グラクソ・スミスクライン（株）</t>
  </si>
  <si>
    <t>イヌリン</t>
  </si>
  <si>
    <t>参天製薬（株）</t>
  </si>
  <si>
    <t>シクロスポリン</t>
  </si>
  <si>
    <t>武田薬品工業（株）</t>
  </si>
  <si>
    <t>乾燥弱毒生麻しん風しん混合ワクチン「タケダ」</t>
  </si>
  <si>
    <t>明治製菓（株）</t>
  </si>
  <si>
    <t>マレイン酸フルボキサミン</t>
  </si>
  <si>
    <t>萬有製薬（株）</t>
  </si>
  <si>
    <t>フィナステリド</t>
  </si>
  <si>
    <t>（株）三和化学研究所</t>
  </si>
  <si>
    <t>ミグリトール</t>
  </si>
  <si>
    <t>バイエル薬品（株）</t>
  </si>
  <si>
    <t>塩酸モキシフロキサシン</t>
  </si>
  <si>
    <t>大塚製薬（株）</t>
  </si>
  <si>
    <t>アリピプラゾール</t>
  </si>
  <si>
    <t>塩酸パロキセチン水和物</t>
  </si>
  <si>
    <t>キッセイ薬品工業（株）</t>
  </si>
  <si>
    <t>シロドシン</t>
  </si>
  <si>
    <t>富山化学工業（株）</t>
  </si>
  <si>
    <t>トシル酸トスフロキサシン</t>
  </si>
  <si>
    <t>第一製薬（株）</t>
  </si>
  <si>
    <t>硫酸クロピドグレル</t>
  </si>
  <si>
    <t>リードケミカル（株）</t>
  </si>
  <si>
    <t>日本オルガノン（株）</t>
  </si>
  <si>
    <t>タクロリムス水和物</t>
  </si>
  <si>
    <t>フルダラ錠10mg</t>
  </si>
  <si>
    <t>リン酸フルダラビン</t>
  </si>
  <si>
    <t>サノフィパスツール第一ワクチン（株）</t>
  </si>
  <si>
    <t>塩酸バラシクロビル</t>
  </si>
  <si>
    <t>フォンダパリヌクスナトリウム</t>
  </si>
  <si>
    <t>ゼチーア錠10mg</t>
  </si>
  <si>
    <t>エゼチミブ</t>
  </si>
  <si>
    <t>ゼリア新薬工業（株）</t>
  </si>
  <si>
    <t>カルテオロール塩酸塩</t>
  </si>
  <si>
    <t>ベバシズマブ（遺伝子組換え）</t>
  </si>
  <si>
    <t>シクレソニド</t>
  </si>
  <si>
    <t>味の素（株）</t>
  </si>
  <si>
    <t>イミダフェナシン</t>
  </si>
  <si>
    <t>エプレレノン</t>
  </si>
  <si>
    <t>トピラマート</t>
  </si>
  <si>
    <t>ロクロニウム臭化物</t>
  </si>
  <si>
    <t>GEヘルスケア リミテッド</t>
  </si>
  <si>
    <t>モンテルカストナトリウム</t>
  </si>
  <si>
    <t>トラバタンズ点眼液0.004%</t>
  </si>
  <si>
    <t>トラボプロスト</t>
  </si>
  <si>
    <t>（株）ポーラファルマ</t>
  </si>
  <si>
    <t>ディビゲル1mg</t>
  </si>
  <si>
    <t>タダラフィル</t>
  </si>
  <si>
    <t>メシル酸ガレノキサシン水和物</t>
  </si>
  <si>
    <t>持田製薬（株）</t>
  </si>
  <si>
    <t>ベセルナクリーム5%</t>
  </si>
  <si>
    <t>イミキモド</t>
  </si>
  <si>
    <t>ガドキセト酸ナトリウム</t>
  </si>
  <si>
    <t>ロラタジン</t>
  </si>
  <si>
    <t>ピロカルピン塩酸塩</t>
  </si>
  <si>
    <t>キリンファーマ（株）</t>
  </si>
  <si>
    <t>シナカルセト塩酸塩</t>
  </si>
  <si>
    <t>ディナゲスト錠1mg</t>
  </si>
  <si>
    <t>ジエノゲスト</t>
  </si>
  <si>
    <t>ベラプロストナトリウム</t>
  </si>
  <si>
    <t>エルロチニブ塩酸塩</t>
  </si>
  <si>
    <t>ニコランジル</t>
  </si>
  <si>
    <t>ノボノルディスクファーマ（株）</t>
  </si>
  <si>
    <t>塩酸メチルフェニデート</t>
  </si>
  <si>
    <t>（株）大塚製薬工場</t>
  </si>
  <si>
    <t>医療用配合剤のため該当しない</t>
  </si>
  <si>
    <t>エラプレース点滴静注液6mg</t>
  </si>
  <si>
    <t>アラノンジー静注用250mg</t>
  </si>
  <si>
    <t>ネララビン</t>
  </si>
  <si>
    <t>（社）北里研究所</t>
  </si>
  <si>
    <t>沈降新型インフルエンザワクチン（H5N1株）</t>
  </si>
  <si>
    <t>沈降新型インフルエンザワクチンH5N1「ビケン」</t>
  </si>
  <si>
    <t>プリジスタ錠300mg</t>
  </si>
  <si>
    <t>ブロナンセリン</t>
  </si>
  <si>
    <t>クレキサン皮下注キット2000IU</t>
  </si>
  <si>
    <t>エノキサパリンナトリウム</t>
  </si>
  <si>
    <t>アマージ錠2.5mg</t>
  </si>
  <si>
    <t>ナラトリプタン塩酸塩</t>
  </si>
  <si>
    <t>ネクサバール錠200mg</t>
  </si>
  <si>
    <t>ソラフェニブトシル酸塩</t>
  </si>
  <si>
    <t>第一三共（株）</t>
  </si>
  <si>
    <t>HIV-1感染症</t>
    <rPh sb="5" eb="8">
      <t>カンセンショウ</t>
    </rPh>
    <phoneticPr fontId="19"/>
  </si>
  <si>
    <t>新型インフルエンザ（H5N1）の予防</t>
    <rPh sb="0" eb="2">
      <t>シンガタ</t>
    </rPh>
    <rPh sb="16" eb="18">
      <t>ヨボウ</t>
    </rPh>
    <phoneticPr fontId="19"/>
  </si>
  <si>
    <t>第3の1</t>
    <phoneticPr fontId="19"/>
  </si>
  <si>
    <t>○</t>
    <phoneticPr fontId="19"/>
  </si>
  <si>
    <t>○</t>
    <phoneticPr fontId="19"/>
  </si>
  <si>
    <t>迅速処理</t>
    <rPh sb="0" eb="2">
      <t>ジンソク</t>
    </rPh>
    <rPh sb="2" eb="4">
      <t>ショリ</t>
    </rPh>
    <phoneticPr fontId="19"/>
  </si>
  <si>
    <t>ニコチン依存症の喫煙者に対する禁煙の補助</t>
    <rPh sb="4" eb="7">
      <t>イゾンショウ</t>
    </rPh>
    <rPh sb="8" eb="11">
      <t>キツエンシャ</t>
    </rPh>
    <rPh sb="12" eb="13">
      <t>タイ</t>
    </rPh>
    <rPh sb="15" eb="17">
      <t>キンエン</t>
    </rPh>
    <rPh sb="18" eb="20">
      <t>ホジョ</t>
    </rPh>
    <phoneticPr fontId="19"/>
  </si>
  <si>
    <t>治療抵抗性統合失調症</t>
    <rPh sb="0" eb="2">
      <t>チリョウ</t>
    </rPh>
    <rPh sb="2" eb="5">
      <t>テイコウセイ</t>
    </rPh>
    <rPh sb="5" eb="7">
      <t>トウゴウ</t>
    </rPh>
    <rPh sb="7" eb="10">
      <t>シッチョウショウ</t>
    </rPh>
    <phoneticPr fontId="19"/>
  </si>
  <si>
    <t>○</t>
    <phoneticPr fontId="19"/>
  </si>
  <si>
    <t>うつ病・うつ状態</t>
    <rPh sb="2" eb="3">
      <t>ビョウ</t>
    </rPh>
    <rPh sb="6" eb="8">
      <t>ジョウタイ</t>
    </rPh>
    <phoneticPr fontId="19"/>
  </si>
  <si>
    <t>○</t>
    <phoneticPr fontId="19"/>
  </si>
  <si>
    <t>○</t>
    <phoneticPr fontId="19"/>
  </si>
  <si>
    <t>関節鏡視下検査・手術時または関節切開による手術時の関節腔の拡張および灌流・洗浄</t>
    <rPh sb="0" eb="2">
      <t>カンセツ</t>
    </rPh>
    <rPh sb="2" eb="3">
      <t>カガミ</t>
    </rPh>
    <rPh sb="3" eb="4">
      <t>シ</t>
    </rPh>
    <rPh sb="4" eb="5">
      <t>シタ</t>
    </rPh>
    <rPh sb="5" eb="7">
      <t>ケンサ</t>
    </rPh>
    <rPh sb="8" eb="11">
      <t>シュジュツジ</t>
    </rPh>
    <rPh sb="14" eb="16">
      <t>カンセツ</t>
    </rPh>
    <rPh sb="16" eb="18">
      <t>セッカイ</t>
    </rPh>
    <rPh sb="21" eb="24">
      <t>シュジュツジ</t>
    </rPh>
    <rPh sb="25" eb="27">
      <t>カンセツ</t>
    </rPh>
    <rPh sb="27" eb="28">
      <t>コウ</t>
    </rPh>
    <rPh sb="29" eb="31">
      <t>カクチョウ</t>
    </rPh>
    <rPh sb="34" eb="35">
      <t>カン</t>
    </rPh>
    <rPh sb="35" eb="36">
      <t>リュウ</t>
    </rPh>
    <rPh sb="37" eb="39">
      <t>センジョウ</t>
    </rPh>
    <phoneticPr fontId="19"/>
  </si>
  <si>
    <t>第3</t>
    <rPh sb="0" eb="1">
      <t>ダイ</t>
    </rPh>
    <phoneticPr fontId="19"/>
  </si>
  <si>
    <t>下記疾患における他の抗HIV薬との併用療法
HIV感染症</t>
    <rPh sb="0" eb="2">
      <t>カキ</t>
    </rPh>
    <rPh sb="2" eb="4">
      <t>シッカン</t>
    </rPh>
    <rPh sb="8" eb="9">
      <t>ホカ</t>
    </rPh>
    <rPh sb="10" eb="11">
      <t>コウ</t>
    </rPh>
    <rPh sb="14" eb="15">
      <t>ヤク</t>
    </rPh>
    <rPh sb="17" eb="19">
      <t>ヘイヨウ</t>
    </rPh>
    <rPh sb="19" eb="21">
      <t>リョウホウ</t>
    </rPh>
    <rPh sb="25" eb="28">
      <t>カンセンショウ</t>
    </rPh>
    <phoneticPr fontId="19"/>
  </si>
  <si>
    <t>歯科・口腔外科領域における浸潤麻酔</t>
  </si>
  <si>
    <t>プレドニゾロン</t>
  </si>
  <si>
    <t>ボルテゾミブ</t>
  </si>
  <si>
    <t>○</t>
    <phoneticPr fontId="19"/>
  </si>
  <si>
    <t>○</t>
    <phoneticPr fontId="19"/>
  </si>
  <si>
    <t>○</t>
    <phoneticPr fontId="19"/>
  </si>
  <si>
    <t>○</t>
    <phoneticPr fontId="19"/>
  </si>
  <si>
    <t>ベプリジル塩酸塩水和物</t>
  </si>
  <si>
    <t>佐藤製薬（株）</t>
  </si>
  <si>
    <t>炭酸ランタン水和物</t>
  </si>
  <si>
    <t>ピルフェニドン</t>
  </si>
  <si>
    <t>フェノバルビタールナトリウム</t>
  </si>
  <si>
    <t>藤本製薬（株）</t>
  </si>
  <si>
    <t>サレドカプセル100</t>
  </si>
  <si>
    <t>日本製薬（株）</t>
  </si>
  <si>
    <t>乾燥ポリエチレングリコール処理人免疫グロブリン</t>
  </si>
  <si>
    <t>シーエルセントリ錠150mg</t>
  </si>
  <si>
    <t>インテレンス錠100mg</t>
  </si>
  <si>
    <t>オマリズマブ（遺伝子組換え）</t>
  </si>
  <si>
    <t>ミノドロン酸水和物</t>
  </si>
  <si>
    <t>レミッチカプセル2.5μg</t>
  </si>
  <si>
    <t>ナルフラフィン塩酸塩</t>
  </si>
  <si>
    <t>アジスロマイシン水和物</t>
  </si>
  <si>
    <t>トレリーフ錠25mg</t>
  </si>
  <si>
    <t>ゾニサミド</t>
  </si>
  <si>
    <t>ボトックスビスタ注用50単位</t>
  </si>
  <si>
    <t>Ａ型ボツリヌス毒素</t>
  </si>
  <si>
    <t>ルセンティス硝子体内注射液2.3mg/0.23mL</t>
  </si>
  <si>
    <t>ラニビズマブ（遺伝子組換え）</t>
  </si>
  <si>
    <t>サルメテロールキシナホ酸塩・フルチカゾンプロピオン酸エステル</t>
  </si>
  <si>
    <t>バルサルタン・ヒドロクロロチアジド</t>
  </si>
  <si>
    <t>タシグナカプセル200mg</t>
  </si>
  <si>
    <t>ニロチニブ塩酸塩水和物</t>
  </si>
  <si>
    <t>ダサチニブ水和物</t>
  </si>
  <si>
    <t>ジェービックV</t>
  </si>
  <si>
    <t>乾燥細胞培養日本脳炎ワクチン</t>
  </si>
  <si>
    <t>ユーシービージャパン（株）</t>
  </si>
  <si>
    <t>セチリジン塩酸塩</t>
  </si>
  <si>
    <t>アトモキセチン塩酸塩</t>
  </si>
  <si>
    <t>日本ベーリンガーインゲルハイム（株）</t>
  </si>
  <si>
    <t>テルミサルタン・ヒドロクロロチアジド</t>
  </si>
  <si>
    <t>リスペリドン</t>
  </si>
  <si>
    <t>希少疾病用医薬品</t>
    <rPh sb="0" eb="1">
      <t>マレ</t>
    </rPh>
    <rPh sb="1" eb="2">
      <t>ショウ</t>
    </rPh>
    <rPh sb="2" eb="4">
      <t>シッペイ</t>
    </rPh>
    <rPh sb="4" eb="5">
      <t>ヨウ</t>
    </rPh>
    <rPh sb="5" eb="8">
      <t>イヤクヒン</t>
    </rPh>
    <phoneticPr fontId="19"/>
  </si>
  <si>
    <t>第3の2</t>
    <phoneticPr fontId="19"/>
  </si>
  <si>
    <t>○</t>
    <phoneticPr fontId="19"/>
  </si>
  <si>
    <t>第2</t>
    <phoneticPr fontId="19"/>
  </si>
  <si>
    <t>第1</t>
    <phoneticPr fontId="19"/>
  </si>
  <si>
    <t>帯状疱疹後神経痛</t>
    <rPh sb="0" eb="2">
      <t>タイジョウ</t>
    </rPh>
    <rPh sb="2" eb="4">
      <t>ホウシン</t>
    </rPh>
    <rPh sb="4" eb="5">
      <t>ゴ</t>
    </rPh>
    <rPh sb="5" eb="8">
      <t>シンケイツウ</t>
    </rPh>
    <phoneticPr fontId="19"/>
  </si>
  <si>
    <t>他の抗てんかん薬で十分な効果が認められないてんかん患者の部分発作（二次性全般化発作を含む）に対する抗てんかん薬との併用療法</t>
    <rPh sb="28" eb="30">
      <t>ブブン</t>
    </rPh>
    <rPh sb="30" eb="32">
      <t>ホッサ</t>
    </rPh>
    <rPh sb="46" eb="47">
      <t>タイ</t>
    </rPh>
    <rPh sb="49" eb="50">
      <t>コウ</t>
    </rPh>
    <rPh sb="54" eb="55">
      <t>ヤク</t>
    </rPh>
    <rPh sb="57" eb="59">
      <t>ヘイヨウ</t>
    </rPh>
    <rPh sb="59" eb="61">
      <t>リョウホウ</t>
    </rPh>
    <phoneticPr fontId="19"/>
  </si>
  <si>
    <t>高血圧症</t>
    <rPh sb="0" eb="3">
      <t>コウケツアツ</t>
    </rPh>
    <rPh sb="3" eb="4">
      <t>ショウ</t>
    </rPh>
    <phoneticPr fontId="19"/>
  </si>
  <si>
    <t>慢性閉塞性肺疾患（慢性気管支炎、肺気腫）の気道閉塞性障害に基づく諸症状の緩解</t>
    <rPh sb="0" eb="2">
      <t>マンセイ</t>
    </rPh>
    <rPh sb="2" eb="5">
      <t>ヘイソクセイ</t>
    </rPh>
    <rPh sb="5" eb="6">
      <t>ハイ</t>
    </rPh>
    <rPh sb="6" eb="8">
      <t>シッカン</t>
    </rPh>
    <rPh sb="9" eb="11">
      <t>マンセイ</t>
    </rPh>
    <rPh sb="11" eb="14">
      <t>キカンシ</t>
    </rPh>
    <rPh sb="14" eb="15">
      <t>エン</t>
    </rPh>
    <rPh sb="16" eb="17">
      <t>ハイ</t>
    </rPh>
    <rPh sb="17" eb="18">
      <t>キ</t>
    </rPh>
    <rPh sb="18" eb="19">
      <t>シュ</t>
    </rPh>
    <rPh sb="21" eb="23">
      <t>キドウ</t>
    </rPh>
    <rPh sb="23" eb="26">
      <t>ヘイソクセイ</t>
    </rPh>
    <rPh sb="26" eb="28">
      <t>ショウガイ</t>
    </rPh>
    <rPh sb="29" eb="30">
      <t>モト</t>
    </rPh>
    <rPh sb="32" eb="35">
      <t>ショショウジョウ</t>
    </rPh>
    <rPh sb="36" eb="37">
      <t>ユル</t>
    </rPh>
    <rPh sb="37" eb="38">
      <t>カイ</t>
    </rPh>
    <phoneticPr fontId="19"/>
  </si>
  <si>
    <t>国際共同治験
実施国</t>
    <rPh sb="0" eb="2">
      <t>コクサイ</t>
    </rPh>
    <rPh sb="2" eb="4">
      <t>キョウドウ</t>
    </rPh>
    <rPh sb="4" eb="6">
      <t>チケン</t>
    </rPh>
    <rPh sb="7" eb="9">
      <t>ジッシ</t>
    </rPh>
    <rPh sb="9" eb="10">
      <t>コク</t>
    </rPh>
    <phoneticPr fontId="19"/>
  </si>
  <si>
    <t>○</t>
    <phoneticPr fontId="19"/>
  </si>
  <si>
    <t>東亜薬品（株）</t>
  </si>
  <si>
    <t>バンコマイシン眼軟膏1%</t>
  </si>
  <si>
    <t>バンコマイシン塩酸塩</t>
  </si>
  <si>
    <t>日本新薬（株）</t>
  </si>
  <si>
    <t>エリザスカプセル外用400μg</t>
  </si>
  <si>
    <t>アプレピタント</t>
  </si>
  <si>
    <t>パロキセチン塩酸塩水和物</t>
  </si>
  <si>
    <t>シタグリプチンリン酸塩水和物</t>
  </si>
  <si>
    <t>ミリプラ動注用70mg</t>
  </si>
  <si>
    <t>ミリプラチン水和物</t>
  </si>
  <si>
    <t>ボグリボース</t>
  </si>
  <si>
    <t>アサコール錠400mg</t>
  </si>
  <si>
    <t>メサラジン</t>
  </si>
  <si>
    <t>組換え沈降2価ヒトパピローマウイルス様粒子ワクチン（イラクサギンウワバ細胞由来）</t>
  </si>
  <si>
    <t>沈降7価肺炎球菌結合型ワクチン（無毒性変異ジフテリア毒素結合体）</t>
  </si>
  <si>
    <t>ラスブリカーゼ（遺伝子組換え）</t>
  </si>
  <si>
    <t>トスフロキサシントシル酸塩水和物</t>
  </si>
  <si>
    <t>ペラミビル水和物</t>
  </si>
  <si>
    <t>ラタノプロスト/チモロールマレイン酸塩</t>
  </si>
  <si>
    <t>アロキシ静注0.75mg</t>
  </si>
  <si>
    <t>パロノセトロン塩酸塩</t>
  </si>
  <si>
    <t>スガマデクスナトリウム</t>
  </si>
  <si>
    <t>プラミペキソール塩酸塩水和物</t>
  </si>
  <si>
    <t>デュロキセチン塩酸塩</t>
  </si>
  <si>
    <t>統合失調症</t>
    <rPh sb="0" eb="2">
      <t>トウゴウ</t>
    </rPh>
    <rPh sb="2" eb="5">
      <t>シッチョウショウ</t>
    </rPh>
    <phoneticPr fontId="19"/>
  </si>
  <si>
    <t>○</t>
    <phoneticPr fontId="19"/>
  </si>
  <si>
    <t>○</t>
    <phoneticPr fontId="19"/>
  </si>
  <si>
    <t>シルデナフィルクエン酸塩</t>
  </si>
  <si>
    <t>アンジェスMG（株）</t>
  </si>
  <si>
    <t>ナグラザイム点滴静注液5mg</t>
  </si>
  <si>
    <t>丸石製薬（株）</t>
  </si>
  <si>
    <t>塩酸レボブピバカイン</t>
  </si>
  <si>
    <t>トシリズマブ（遺伝子組換え）</t>
  </si>
  <si>
    <t>ジュリナ錠0.5mg</t>
  </si>
  <si>
    <t>デフェラシロクス</t>
  </si>
  <si>
    <t>ヒュミラ皮下注40mgシリンジ0.8mL</t>
  </si>
  <si>
    <t>アダリムマブ（遺伝子組換え）</t>
  </si>
  <si>
    <t>イルベサルタン</t>
  </si>
  <si>
    <t>アログリセムカプセル25mg</t>
  </si>
  <si>
    <t>ジアゾキシド</t>
  </si>
  <si>
    <t>ファムシクロビル</t>
  </si>
  <si>
    <t>スーテントカプセル12.5mg</t>
  </si>
  <si>
    <t>スニチニブリンゴ酸塩</t>
  </si>
  <si>
    <t>アイセントレス錠400mg</t>
  </si>
  <si>
    <t>ラモセトロン塩酸塩</t>
  </si>
  <si>
    <t>テルモ（株）</t>
  </si>
  <si>
    <t>ネオスチグミンメチル硫酸塩、アトロピン硫酸塩水和物</t>
  </si>
  <si>
    <t>ペガプタニブナトリウム</t>
  </si>
  <si>
    <t>大鵬薬品工業（株）</t>
  </si>
  <si>
    <t>ガルデルマ（株）</t>
  </si>
  <si>
    <t>ディフェリンゲル0.1%</t>
  </si>
  <si>
    <t>アダパレン</t>
  </si>
  <si>
    <t>○</t>
    <phoneticPr fontId="19"/>
  </si>
  <si>
    <t>非オピオイド鎮痛剤及び弱オピオイド鎮痛剤で治療困難な下記疾患における鎮痛（ただし、他のオピオイド鎮痛剤から切り替えて使用する場合に限る。）
中等度から高度の疼痛を伴う各種癌における鎮痛</t>
    <rPh sb="78" eb="80">
      <t>トウツウ</t>
    </rPh>
    <rPh sb="81" eb="82">
      <t>トモナ</t>
    </rPh>
    <rPh sb="83" eb="85">
      <t>カクシュ</t>
    </rPh>
    <rPh sb="85" eb="86">
      <t>ガン</t>
    </rPh>
    <rPh sb="90" eb="92">
      <t>チンツウ</t>
    </rPh>
    <phoneticPr fontId="19"/>
  </si>
  <si>
    <t>エイズ</t>
    <phoneticPr fontId="19"/>
  </si>
  <si>
    <t>○</t>
    <phoneticPr fontId="19"/>
  </si>
  <si>
    <t>クロザピン</t>
  </si>
  <si>
    <t>タイケルブ錠250mg</t>
  </si>
  <si>
    <t>レボフロキサシン水和物</t>
  </si>
  <si>
    <t>エンブレル皮下注用25mg</t>
  </si>
  <si>
    <t>エタネルセプト（遺伝子組換え）</t>
  </si>
  <si>
    <t>モメタゾンフランカルボン酸エステル</t>
  </si>
  <si>
    <t>日本ケミカルリサーチ（株）</t>
  </si>
  <si>
    <t>アムロジピンベシル酸塩/アトルバスタチンカルシウム水和物</t>
  </si>
  <si>
    <t>アボルブカプセル0.5mg</t>
  </si>
  <si>
    <t>デュタステリド</t>
  </si>
  <si>
    <t>ルミガン点眼液0.03%</t>
  </si>
  <si>
    <t>ビマトプロスト</t>
  </si>
  <si>
    <t>ミルタザピン</t>
  </si>
  <si>
    <t>ラジレス錠150mg</t>
  </si>
  <si>
    <t>アリスキレンフマル酸塩</t>
  </si>
  <si>
    <t>メルクセローノ（株）</t>
  </si>
  <si>
    <t>アイノフロー吸入用800ppm</t>
  </si>
  <si>
    <t>一酸化窒素</t>
  </si>
  <si>
    <t>ガニレスト皮下注0.25mgシリンジ</t>
  </si>
  <si>
    <t>ガニレリクス酢酸塩</t>
  </si>
  <si>
    <t>アスビオファーマ（株）</t>
  </si>
  <si>
    <t>塩酸サプロプテリン</t>
  </si>
  <si>
    <t>田辺三菱製薬（株）</t>
  </si>
  <si>
    <t>アルガトロバン水和物</t>
  </si>
  <si>
    <t>サイモグロブリン点滴静注用25mg</t>
  </si>
  <si>
    <t>抗ヒト胸腺細胞ウサギ免疫グロブリン</t>
  </si>
  <si>
    <t>メルク（株）</t>
  </si>
  <si>
    <t>アービタックス注射液100mg</t>
  </si>
  <si>
    <t>セツキシマブ（遺伝子組換え）</t>
  </si>
  <si>
    <t>ミコブティンカプセル150mg</t>
  </si>
  <si>
    <t>リファブチン</t>
  </si>
  <si>
    <t>ラモトリギン</t>
  </si>
  <si>
    <t>タプロス点眼液0.0015%</t>
  </si>
  <si>
    <t>タフルプロスト</t>
  </si>
  <si>
    <t>あすか製薬（株）</t>
  </si>
  <si>
    <t>メノエイドコンビパッチ</t>
  </si>
  <si>
    <t>○</t>
    <phoneticPr fontId="19"/>
  </si>
  <si>
    <t>○</t>
    <phoneticPr fontId="19"/>
  </si>
  <si>
    <t>インフルエンザの予防</t>
    <rPh sb="8" eb="10">
      <t>ヨボウ</t>
    </rPh>
    <phoneticPr fontId="19"/>
  </si>
  <si>
    <t>レブラミドカプセル5mg</t>
  </si>
  <si>
    <t>レナリドミド水和物</t>
  </si>
  <si>
    <t>パズフロキサシンメシル酸塩</t>
  </si>
  <si>
    <t>トラマドール塩酸塩</t>
  </si>
  <si>
    <t>テリパラチド（遺伝子組換え）</t>
  </si>
  <si>
    <t>ゼローダ錠300</t>
  </si>
  <si>
    <t>ハイカムチン注射用1.1mg</t>
  </si>
  <si>
    <t>ノギテカン塩酸塩</t>
  </si>
  <si>
    <t>ワルファリンカリウム</t>
  </si>
  <si>
    <t>シクロホスファミド水和物</t>
  </si>
  <si>
    <t>エクザール注射用10mg</t>
  </si>
  <si>
    <t>ビンブラスチン硫酸塩</t>
  </si>
  <si>
    <t>トラスツズマブ（遺伝子組換え）</t>
  </si>
  <si>
    <t>ヒトインスリン（遺伝子組換え）</t>
  </si>
  <si>
    <t>フェノフィブラート</t>
  </si>
  <si>
    <t>低ゴナドトロピン性男子性腺機能低下症における精子形成の誘導</t>
    <rPh sb="0" eb="1">
      <t>テイ</t>
    </rPh>
    <rPh sb="8" eb="9">
      <t>セイ</t>
    </rPh>
    <rPh sb="9" eb="11">
      <t>ダンシ</t>
    </rPh>
    <rPh sb="11" eb="13">
      <t>セイセン</t>
    </rPh>
    <rPh sb="13" eb="15">
      <t>キノウ</t>
    </rPh>
    <rPh sb="15" eb="17">
      <t>テイカ</t>
    </rPh>
    <rPh sb="17" eb="18">
      <t>ショウ</t>
    </rPh>
    <rPh sb="22" eb="24">
      <t>セイシ</t>
    </rPh>
    <rPh sb="24" eb="26">
      <t>ケイセイ</t>
    </rPh>
    <rPh sb="27" eb="29">
      <t>ユウドウ</t>
    </rPh>
    <phoneticPr fontId="19"/>
  </si>
  <si>
    <t>過活動膀胱における尿意切迫感、頻尿及び切迫性尿失禁</t>
    <rPh sb="0" eb="1">
      <t>カ</t>
    </rPh>
    <rPh sb="1" eb="3">
      <t>カツドウ</t>
    </rPh>
    <rPh sb="3" eb="5">
      <t>ボウコウ</t>
    </rPh>
    <rPh sb="9" eb="11">
      <t>ニョウイ</t>
    </rPh>
    <rPh sb="11" eb="13">
      <t>セッパク</t>
    </rPh>
    <rPh sb="13" eb="14">
      <t>カン</t>
    </rPh>
    <rPh sb="15" eb="17">
      <t>ヒンニョウ</t>
    </rPh>
    <rPh sb="17" eb="18">
      <t>オヨ</t>
    </rPh>
    <rPh sb="19" eb="21">
      <t>セッパク</t>
    </rPh>
    <rPh sb="21" eb="22">
      <t>セイ</t>
    </rPh>
    <rPh sb="22" eb="23">
      <t>ニョウ</t>
    </rPh>
    <rPh sb="23" eb="25">
      <t>シッキン</t>
    </rPh>
    <phoneticPr fontId="19"/>
  </si>
  <si>
    <t>○</t>
    <phoneticPr fontId="19"/>
  </si>
  <si>
    <t>○</t>
    <phoneticPr fontId="19"/>
  </si>
  <si>
    <t>再発又は難治性の多発性骨髄腫</t>
    <rPh sb="0" eb="2">
      <t>サイハツ</t>
    </rPh>
    <rPh sb="2" eb="3">
      <t>マタ</t>
    </rPh>
    <rPh sb="4" eb="5">
      <t>ナン</t>
    </rPh>
    <rPh sb="5" eb="6">
      <t>チ</t>
    </rPh>
    <rPh sb="6" eb="7">
      <t>セイ</t>
    </rPh>
    <rPh sb="8" eb="11">
      <t>タハツセイ</t>
    </rPh>
    <rPh sb="11" eb="14">
      <t>コツズイシュ</t>
    </rPh>
    <phoneticPr fontId="19"/>
  </si>
  <si>
    <t>乳癌</t>
    <rPh sb="0" eb="2">
      <t>ニュウガン</t>
    </rPh>
    <phoneticPr fontId="19"/>
  </si>
  <si>
    <t>再発又は難治性の下記疾患
低悪性度B細胞性非ホジキンリンパ腫
マントル細胞リンパ腫</t>
    <rPh sb="0" eb="2">
      <t>サイハツ</t>
    </rPh>
    <rPh sb="2" eb="3">
      <t>マタ</t>
    </rPh>
    <rPh sb="4" eb="5">
      <t>ナン</t>
    </rPh>
    <rPh sb="5" eb="6">
      <t>チ</t>
    </rPh>
    <rPh sb="6" eb="7">
      <t>セイ</t>
    </rPh>
    <rPh sb="8" eb="10">
      <t>カキ</t>
    </rPh>
    <rPh sb="10" eb="12">
      <t>シッカン</t>
    </rPh>
    <rPh sb="13" eb="14">
      <t>テイ</t>
    </rPh>
    <rPh sb="14" eb="17">
      <t>アクセイド</t>
    </rPh>
    <rPh sb="18" eb="21">
      <t>サイボウセイ</t>
    </rPh>
    <rPh sb="21" eb="22">
      <t>ヒ</t>
    </rPh>
    <rPh sb="29" eb="30">
      <t>シュ</t>
    </rPh>
    <rPh sb="35" eb="37">
      <t>サイボウ</t>
    </rPh>
    <rPh sb="40" eb="41">
      <t>シュ</t>
    </rPh>
    <phoneticPr fontId="19"/>
  </si>
  <si>
    <t>審査期間
（自動計算）</t>
    <rPh sb="0" eb="2">
      <t>シンサ</t>
    </rPh>
    <rPh sb="2" eb="4">
      <t>キカン</t>
    </rPh>
    <rPh sb="6" eb="8">
      <t>ジドウ</t>
    </rPh>
    <rPh sb="8" eb="10">
      <t>ケイサン</t>
    </rPh>
    <phoneticPr fontId="19"/>
  </si>
  <si>
    <t>再発又は難治性の下記の疾患
・低悪性度B細胞性非ホジキンリンパ腫
・マントル細胞リンパ腫</t>
    <rPh sb="8" eb="10">
      <t>カキ</t>
    </rPh>
    <rPh sb="11" eb="13">
      <t>シッカン</t>
    </rPh>
    <rPh sb="15" eb="16">
      <t>テイ</t>
    </rPh>
    <rPh sb="16" eb="19">
      <t>アクセイド</t>
    </rPh>
    <rPh sb="20" eb="23">
      <t>サイボウセイ</t>
    </rPh>
    <rPh sb="23" eb="24">
      <t>ヒ</t>
    </rPh>
    <rPh sb="31" eb="32">
      <t>シュ</t>
    </rPh>
    <rPh sb="38" eb="40">
      <t>サイボウ</t>
    </rPh>
    <rPh sb="43" eb="44">
      <t>シュ</t>
    </rPh>
    <phoneticPr fontId="19"/>
  </si>
  <si>
    <t>硝子体手術時の硝子体可視化</t>
    <rPh sb="0" eb="2">
      <t>ガラス</t>
    </rPh>
    <rPh sb="2" eb="3">
      <t>タイ</t>
    </rPh>
    <rPh sb="3" eb="6">
      <t>シュジュツジ</t>
    </rPh>
    <rPh sb="7" eb="9">
      <t>ガラス</t>
    </rPh>
    <rPh sb="9" eb="10">
      <t>タイ</t>
    </rPh>
    <rPh sb="10" eb="12">
      <t>カシ</t>
    </rPh>
    <rPh sb="12" eb="13">
      <t>カ</t>
    </rPh>
    <phoneticPr fontId="19"/>
  </si>
  <si>
    <t>○</t>
    <phoneticPr fontId="19"/>
  </si>
  <si>
    <t>発作性夜間ヘモグロビン尿症における溶血抑制</t>
    <rPh sb="0" eb="3">
      <t>ホッサセイ</t>
    </rPh>
    <rPh sb="3" eb="5">
      <t>ヤカン</t>
    </rPh>
    <rPh sb="11" eb="12">
      <t>ニョウ</t>
    </rPh>
    <rPh sb="12" eb="13">
      <t>ショウ</t>
    </rPh>
    <rPh sb="17" eb="18">
      <t>ト</t>
    </rPh>
    <rPh sb="18" eb="19">
      <t>チ</t>
    </rPh>
    <rPh sb="19" eb="21">
      <t>ヨクセイ</t>
    </rPh>
    <phoneticPr fontId="19"/>
  </si>
  <si>
    <t>腎性貧血</t>
    <rPh sb="0" eb="2">
      <t>ジンセイ</t>
    </rPh>
    <rPh sb="2" eb="4">
      <t>ヒンケツ</t>
    </rPh>
    <phoneticPr fontId="19"/>
  </si>
  <si>
    <t>上部消化管内視鏡検査における胃蠕動運動の抑制</t>
    <rPh sb="0" eb="2">
      <t>ジョウブ</t>
    </rPh>
    <rPh sb="2" eb="4">
      <t>ショウカ</t>
    </rPh>
    <rPh sb="4" eb="5">
      <t>カン</t>
    </rPh>
    <rPh sb="5" eb="8">
      <t>ナイシキョウ</t>
    </rPh>
    <rPh sb="8" eb="10">
      <t>ケンサ</t>
    </rPh>
    <rPh sb="14" eb="15">
      <t>イ</t>
    </rPh>
    <rPh sb="15" eb="17">
      <t>ゼンドウ</t>
    </rPh>
    <rPh sb="17" eb="19">
      <t>ウンドウ</t>
    </rPh>
    <rPh sb="20" eb="22">
      <t>ヨクセイ</t>
    </rPh>
    <phoneticPr fontId="19"/>
  </si>
  <si>
    <t>○</t>
    <phoneticPr fontId="19"/>
  </si>
  <si>
    <t>三共（株）
テイコクメディックス（株）
大原薬品工業（株）
他</t>
    <rPh sb="30" eb="31">
      <t>ホカ</t>
    </rPh>
    <phoneticPr fontId="19"/>
  </si>
  <si>
    <t>ノバルティス ファーマ（株）
東和薬品（株）
大正薬品工業（株）
他</t>
    <rPh sb="33" eb="34">
      <t>ホカ</t>
    </rPh>
    <phoneticPr fontId="19"/>
  </si>
  <si>
    <t>体内診</t>
    <rPh sb="0" eb="2">
      <t>タイナイ</t>
    </rPh>
    <rPh sb="2" eb="3">
      <t>ミ</t>
    </rPh>
    <phoneticPr fontId="19"/>
  </si>
  <si>
    <t>迅速審査</t>
    <rPh sb="0" eb="2">
      <t>ジンソク</t>
    </rPh>
    <rPh sb="2" eb="4">
      <t>シンサ</t>
    </rPh>
    <phoneticPr fontId="19"/>
  </si>
  <si>
    <t>○</t>
    <phoneticPr fontId="19"/>
  </si>
  <si>
    <t>新生児の肺高血圧を伴う低酸素性呼吸不全の改善</t>
    <rPh sb="0" eb="3">
      <t>シンセイジ</t>
    </rPh>
    <rPh sb="4" eb="5">
      <t>ハイ</t>
    </rPh>
    <rPh sb="5" eb="8">
      <t>コウケツアツ</t>
    </rPh>
    <rPh sb="9" eb="10">
      <t>トモナ</t>
    </rPh>
    <rPh sb="11" eb="14">
      <t>テイサンソ</t>
    </rPh>
    <rPh sb="14" eb="15">
      <t>セイ</t>
    </rPh>
    <rPh sb="15" eb="17">
      <t>コキュウ</t>
    </rPh>
    <rPh sb="17" eb="19">
      <t>フゼン</t>
    </rPh>
    <rPh sb="20" eb="22">
      <t>カイゼン</t>
    </rPh>
    <phoneticPr fontId="19"/>
  </si>
  <si>
    <t>ロキソプロフェンナトリウム</t>
  </si>
  <si>
    <t>日本チバガイギー（株）</t>
  </si>
  <si>
    <t>セローノ・ジャパン（株）</t>
  </si>
  <si>
    <t>日局胎盤性性腺刺激ホルモン</t>
  </si>
  <si>
    <t>東亜薬品工業（株）</t>
  </si>
  <si>
    <t>硫酸マグネシウム・ブドウ糖</t>
  </si>
  <si>
    <t>リレンザ</t>
  </si>
  <si>
    <t>ザナミビル水和物</t>
  </si>
  <si>
    <t>酢酸セトロレリクス</t>
  </si>
  <si>
    <t>ノバルティスファーマ（株）</t>
  </si>
  <si>
    <t>ゾレドロン酸水和物</t>
  </si>
  <si>
    <t>ファイザー（株）</t>
  </si>
  <si>
    <t>塩酸セルトラリン</t>
  </si>
  <si>
    <t>リネゾリド</t>
  </si>
  <si>
    <t>中外製薬（株）</t>
  </si>
  <si>
    <t>東レ（株）</t>
  </si>
  <si>
    <t>フエロン</t>
  </si>
  <si>
    <t>塩化マンガン四水和物</t>
  </si>
  <si>
    <t>アステラス製薬（株）</t>
  </si>
  <si>
    <t>ミカファンギンナトリウム</t>
  </si>
  <si>
    <t>ロサルタンカリウム</t>
  </si>
  <si>
    <t>日本イーライリリー（株）</t>
  </si>
  <si>
    <t>ソマトロピン（遺伝子組換え）</t>
  </si>
  <si>
    <t>コハク酸ソリフェナシン</t>
  </si>
  <si>
    <t>大日本住友製薬（株）</t>
  </si>
  <si>
    <t>ガバペンチン</t>
  </si>
  <si>
    <t>塩酸モザバプタン</t>
  </si>
  <si>
    <t>麒麟麦酒（株）</t>
  </si>
  <si>
    <t>ブスルファン</t>
  </si>
  <si>
    <t>シェリング・プラウ（株）</t>
  </si>
  <si>
    <t>テモゾロミド</t>
  </si>
  <si>
    <t>ヤンセンファーマ（株）</t>
  </si>
  <si>
    <t>イトリゾール内用液1%</t>
  </si>
  <si>
    <t>イトラコナゾール</t>
  </si>
  <si>
    <t>日本アルコン（株）</t>
  </si>
  <si>
    <t>堺化学工業（株）</t>
  </si>
  <si>
    <t>ポリドカノール</t>
  </si>
  <si>
    <t>ジェンザイム・ジャパン（株）</t>
  </si>
  <si>
    <t>帝人ファーマ（株）</t>
  </si>
  <si>
    <t>アレンドロン酸ナトリウム水和物</t>
  </si>
  <si>
    <t>アストラゼネカ（株）</t>
  </si>
  <si>
    <t>ブデソニド</t>
  </si>
  <si>
    <t>ブリストル・マイヤーズ（株）</t>
  </si>
  <si>
    <t>バラクルード錠0.5mg</t>
  </si>
  <si>
    <t>エンテカビル水和物</t>
  </si>
  <si>
    <t>塩酸オロパタジン</t>
  </si>
  <si>
    <t>オキシコドン塩酸塩水和物</t>
  </si>
  <si>
    <t>乾燥濃縮人活性化プロテインC</t>
  </si>
  <si>
    <t>ニューモバックスNP</t>
  </si>
  <si>
    <t>肺炎球菌ワクチン</t>
  </si>
  <si>
    <t>ベルケイド注射用3mg</t>
  </si>
  <si>
    <t>ロピニロール塩酸塩</t>
  </si>
  <si>
    <t>レミフェンタニル塩酸塩</t>
  </si>
  <si>
    <t>ペルフルブタン</t>
  </si>
  <si>
    <t>パーキンソン病（レポドパ含有製剤に他の抗パーキンソン病薬を使用しても十分に効果が得られなかった場合）</t>
    <rPh sb="29" eb="30">
      <t>ツカ</t>
    </rPh>
    <rPh sb="30" eb="31">
      <t>ヨウ</t>
    </rPh>
    <rPh sb="34" eb="35">
      <t>ジュウ</t>
    </rPh>
    <rPh sb="35" eb="36">
      <t>ブ</t>
    </rPh>
    <phoneticPr fontId="19"/>
  </si>
  <si>
    <t>なし</t>
  </si>
  <si>
    <t>杏林製薬（株）</t>
  </si>
  <si>
    <t>ガチフロキサシン水和物</t>
  </si>
  <si>
    <t>テガフール、ギメラシル、オテラシルカリウム配合剤</t>
  </si>
  <si>
    <t>ジクロフェナクナトリウム</t>
  </si>
  <si>
    <t>アスピリン</t>
  </si>
  <si>
    <t>塩酸モルヒネ</t>
  </si>
  <si>
    <t>酢酸リュープロレリン</t>
  </si>
  <si>
    <t>ラミブジン</t>
  </si>
  <si>
    <t>アベンティスファーマ（株）</t>
  </si>
  <si>
    <t>タキソテール注</t>
  </si>
  <si>
    <t>ドセタキセル水和物</t>
  </si>
  <si>
    <t>ブリストル製薬（有）</t>
  </si>
  <si>
    <t>タキソール注</t>
  </si>
  <si>
    <t>酒石酸ビノレルビン</t>
  </si>
  <si>
    <t>ウルソデオキシコール酸</t>
  </si>
  <si>
    <t>メシル酸イマチニブ</t>
  </si>
  <si>
    <t>オメプラゾール</t>
  </si>
  <si>
    <t>タカルシトール</t>
  </si>
  <si>
    <t>日本赤十字社</t>
  </si>
  <si>
    <t>ロピナビル・リトナビル</t>
  </si>
  <si>
    <t>メシル酸サキナビル</t>
  </si>
  <si>
    <t>イベルメクチン</t>
  </si>
  <si>
    <t>イムラン錠</t>
  </si>
  <si>
    <t>アザチオプリン</t>
  </si>
  <si>
    <t>塩酸ゲムシタビン</t>
  </si>
  <si>
    <t>乾燥人血漿凝固因子抗体迂回活性複合体</t>
  </si>
  <si>
    <t>塩酸エスモロール</t>
  </si>
  <si>
    <t>ポリエチレングリコール処理抗HBs人免疫グロブリン</t>
  </si>
  <si>
    <t>ベラパミル塩酸塩</t>
  </si>
  <si>
    <t>アルベカシン硫酸塩</t>
  </si>
  <si>
    <t>カペシタビン</t>
  </si>
  <si>
    <t>ナテグリニド</t>
  </si>
  <si>
    <t>ヒドロキソコバラミン</t>
  </si>
  <si>
    <t>アセトアミノフェン</t>
  </si>
  <si>
    <t>塩酸ドネペジル</t>
  </si>
  <si>
    <t>エフェドリン塩酸塩</t>
  </si>
  <si>
    <t>酢酸フレカイニド</t>
  </si>
  <si>
    <t>ミチグリニドカルシウム水和物</t>
  </si>
  <si>
    <t>塩酸バルデナフィル水和物</t>
  </si>
  <si>
    <t>ガドペンテト酸メグルミン</t>
  </si>
  <si>
    <t>アムロジピンベシル酸塩</t>
  </si>
  <si>
    <t>ピオグリタゾン塩酸塩</t>
  </si>
  <si>
    <t>ロイスタチン注8mg</t>
  </si>
  <si>
    <t>クラドリビン</t>
  </si>
  <si>
    <t>A型ボツリヌス毒素</t>
  </si>
  <si>
    <t>ゲムシタビン塩酸塩</t>
  </si>
  <si>
    <t>マキサカルシトール</t>
  </si>
  <si>
    <t>メトトレキサート</t>
  </si>
  <si>
    <t>日局ヒト絨毛性性腺刺激ホルモン</t>
  </si>
  <si>
    <t>ブラッコ・エーザイ（株）</t>
  </si>
  <si>
    <t>イオメプロール</t>
  </si>
  <si>
    <t>フルダラ静注用50mg</t>
  </si>
  <si>
    <t>バシリキシマブ（遺伝子組換え）</t>
  </si>
  <si>
    <t>ミダゾラム</t>
  </si>
  <si>
    <t>ラフチジン</t>
  </si>
  <si>
    <t>クエン酸鉄アンモニウム</t>
  </si>
  <si>
    <t>富士フイルムRIファーマ（株）</t>
  </si>
  <si>
    <t>プロピベリン塩酸塩</t>
  </si>
  <si>
    <t>オセルタミビルリン酸塩</t>
  </si>
  <si>
    <t>チオトロピウム臭化物水和物</t>
  </si>
  <si>
    <t>ベタメタゾンリン酸エステルナトリウム</t>
  </si>
  <si>
    <t>フルダラビンリン酸エステル</t>
  </si>
  <si>
    <t>ケトプロフェン</t>
  </si>
  <si>
    <t>インジゴカルミン</t>
  </si>
  <si>
    <t>日本メジフィジックス（株）</t>
  </si>
  <si>
    <t>（株）ヤクルト本社</t>
  </si>
  <si>
    <t>ヒアルロン酸ナトリウム及びコンドロイチン硫酸エステルナトリウム</t>
  </si>
  <si>
    <t>サンド（株）</t>
  </si>
  <si>
    <t>バルガンシクロビル塩酸塩</t>
  </si>
  <si>
    <t>日本化薬（株）</t>
  </si>
  <si>
    <t>乾燥BCG膀胱内用（コンノート株）</t>
  </si>
  <si>
    <t>デクスメデトミジン塩酸塩</t>
  </si>
  <si>
    <t>デキサメタゾン</t>
  </si>
  <si>
    <t>非小細胞肺癌、小細胞肺癌</t>
    <rPh sb="0" eb="1">
      <t>ヒ</t>
    </rPh>
    <rPh sb="1" eb="2">
      <t>ショウ</t>
    </rPh>
    <rPh sb="2" eb="4">
      <t>サイボウ</t>
    </rPh>
    <rPh sb="4" eb="5">
      <t>ハイ</t>
    </rPh>
    <rPh sb="5" eb="6">
      <t>ガン</t>
    </rPh>
    <rPh sb="7" eb="8">
      <t>ショウ</t>
    </rPh>
    <rPh sb="8" eb="10">
      <t>サイボウ</t>
    </rPh>
    <rPh sb="10" eb="11">
      <t>ハイ</t>
    </rPh>
    <rPh sb="11" eb="12">
      <t>ガン</t>
    </rPh>
    <phoneticPr fontId="19"/>
  </si>
  <si>
    <t>下記疾患の気道閉塞性障害に基づく諸症状の緩解
気管支喘息、慢性閉塞性肺疾患（慢性気管支炎、肺気腫）</t>
    <rPh sb="0" eb="2">
      <t>カキ</t>
    </rPh>
    <rPh sb="2" eb="4">
      <t>シッカン</t>
    </rPh>
    <rPh sb="5" eb="7">
      <t>キドウ</t>
    </rPh>
    <rPh sb="7" eb="10">
      <t>ヘイソクセイ</t>
    </rPh>
    <rPh sb="10" eb="12">
      <t>ショウガイ</t>
    </rPh>
    <rPh sb="13" eb="14">
      <t>モト</t>
    </rPh>
    <rPh sb="16" eb="17">
      <t>ショ</t>
    </rPh>
    <rPh sb="17" eb="19">
      <t>ショウジョウ</t>
    </rPh>
    <rPh sb="20" eb="21">
      <t>ユル</t>
    </rPh>
    <rPh sb="21" eb="22">
      <t>カイ</t>
    </rPh>
    <rPh sb="23" eb="26">
      <t>キカンシ</t>
    </rPh>
    <rPh sb="26" eb="28">
      <t>ゼンソク</t>
    </rPh>
    <rPh sb="29" eb="31">
      <t>マンセイ</t>
    </rPh>
    <rPh sb="31" eb="34">
      <t>ヘイソクセイ</t>
    </rPh>
    <rPh sb="34" eb="35">
      <t>ハイ</t>
    </rPh>
    <rPh sb="35" eb="37">
      <t>シッカン</t>
    </rPh>
    <rPh sb="38" eb="40">
      <t>マンセイ</t>
    </rPh>
    <rPh sb="40" eb="43">
      <t>キカンシ</t>
    </rPh>
    <rPh sb="43" eb="44">
      <t>エン</t>
    </rPh>
    <rPh sb="45" eb="48">
      <t>ハイキシュ</t>
    </rPh>
    <phoneticPr fontId="19"/>
  </si>
  <si>
    <t>閉経後乳癌</t>
    <rPh sb="0" eb="2">
      <t>ヘイケイ</t>
    </rPh>
    <rPh sb="2" eb="3">
      <t>ゴ</t>
    </rPh>
    <rPh sb="3" eb="5">
      <t>ニュウガン</t>
    </rPh>
    <phoneticPr fontId="19"/>
  </si>
  <si>
    <t>＜有効菌種＞
プロピオニバクテリウム属及びブドウ球菌属
＜適応症＞
尋常性痤瘡（多発性炎症性皮疹を有するもの）</t>
    <rPh sb="1" eb="3">
      <t>ユウコウ</t>
    </rPh>
    <rPh sb="3" eb="4">
      <t>キン</t>
    </rPh>
    <rPh sb="4" eb="5">
      <t>シュ</t>
    </rPh>
    <rPh sb="18" eb="19">
      <t>ゾク</t>
    </rPh>
    <rPh sb="19" eb="20">
      <t>オヨ</t>
    </rPh>
    <rPh sb="24" eb="25">
      <t>キュウ</t>
    </rPh>
    <rPh sb="25" eb="26">
      <t>キン</t>
    </rPh>
    <rPh sb="26" eb="27">
      <t>ゾク</t>
    </rPh>
    <rPh sb="29" eb="31">
      <t>テキオウ</t>
    </rPh>
    <rPh sb="31" eb="32">
      <t>ショウ</t>
    </rPh>
    <rPh sb="34" eb="36">
      <t>ジンジョウ</t>
    </rPh>
    <rPh sb="36" eb="37">
      <t>セイ</t>
    </rPh>
    <rPh sb="37" eb="38">
      <t>ザ</t>
    </rPh>
    <rPh sb="38" eb="39">
      <t>カサ</t>
    </rPh>
    <rPh sb="40" eb="43">
      <t>タハツセイ</t>
    </rPh>
    <rPh sb="43" eb="46">
      <t>エンショウセイ</t>
    </rPh>
    <rPh sb="46" eb="47">
      <t>カワ</t>
    </rPh>
    <rPh sb="47" eb="48">
      <t>シン</t>
    </rPh>
    <rPh sb="49" eb="50">
      <t>ユウ</t>
    </rPh>
    <phoneticPr fontId="19"/>
  </si>
  <si>
    <t>全身麻酔の導入及び維持
集中治療における人工呼吸中の鎮静</t>
    <rPh sb="0" eb="2">
      <t>ゼンシン</t>
    </rPh>
    <rPh sb="2" eb="4">
      <t>マスイ</t>
    </rPh>
    <rPh sb="5" eb="7">
      <t>ドウニュウ</t>
    </rPh>
    <rPh sb="7" eb="8">
      <t>オヨ</t>
    </rPh>
    <rPh sb="9" eb="11">
      <t>イジ</t>
    </rPh>
    <rPh sb="12" eb="14">
      <t>シュウチュウ</t>
    </rPh>
    <rPh sb="14" eb="16">
      <t>チリョウ</t>
    </rPh>
    <rPh sb="20" eb="22">
      <t>ジンコウ</t>
    </rPh>
    <rPh sb="22" eb="24">
      <t>コキュウ</t>
    </rPh>
    <rPh sb="24" eb="25">
      <t>チュウ</t>
    </rPh>
    <rPh sb="26" eb="28">
      <t>チンセイ</t>
    </rPh>
    <phoneticPr fontId="19"/>
  </si>
  <si>
    <t>ネバナック懸濁性点眼液0.1%</t>
  </si>
  <si>
    <t>パリペリドン</t>
  </si>
  <si>
    <t>トルバプタン</t>
  </si>
  <si>
    <t>オランザピン</t>
  </si>
  <si>
    <t>ベンダムスチン塩酸塩</t>
  </si>
  <si>
    <t>ネパフェナク</t>
  </si>
  <si>
    <t>トリアムシノロンアセトニド</t>
  </si>
  <si>
    <t>l-メントール</t>
  </si>
  <si>
    <t>シンバイオ製薬（株）</t>
  </si>
  <si>
    <t>わかもと製薬（株）</t>
  </si>
  <si>
    <t>○</t>
    <phoneticPr fontId="19"/>
  </si>
  <si>
    <t>インスリン療法が適応となる糖尿病</t>
    <rPh sb="5" eb="7">
      <t>リョウホウ</t>
    </rPh>
    <rPh sb="8" eb="10">
      <t>テキオウ</t>
    </rPh>
    <rPh sb="13" eb="16">
      <t>トウニョウビョウ</t>
    </rPh>
    <phoneticPr fontId="19"/>
  </si>
  <si>
    <t>循環血液量及び組織間液の減少時における細胞外液の補給・補正、代謝性アシドーシスの補正</t>
    <rPh sb="0" eb="5">
      <t>ジュンカンケツエキリョウ</t>
    </rPh>
    <rPh sb="5" eb="6">
      <t>オヨ</t>
    </rPh>
    <rPh sb="7" eb="9">
      <t>ソシキ</t>
    </rPh>
    <rPh sb="9" eb="10">
      <t>カン</t>
    </rPh>
    <rPh sb="10" eb="11">
      <t>エキ</t>
    </rPh>
    <rPh sb="12" eb="15">
      <t>ゲンショウジ</t>
    </rPh>
    <rPh sb="19" eb="23">
      <t>サイボウガイエキ</t>
    </rPh>
    <rPh sb="24" eb="26">
      <t>ホキュウ</t>
    </rPh>
    <rPh sb="27" eb="29">
      <t>ホセイ</t>
    </rPh>
    <rPh sb="30" eb="33">
      <t>タイシャセイ</t>
    </rPh>
    <rPh sb="40" eb="42">
      <t>ホセイ</t>
    </rPh>
    <phoneticPr fontId="19"/>
  </si>
  <si>
    <t>メルファラン</t>
  </si>
  <si>
    <t>下記疾患における造血幹細胞移植時の前処置
白血病、悪性リンパ腫、多発性骨髄腫、小児固形腫瘍</t>
    <rPh sb="0" eb="2">
      <t>カキ</t>
    </rPh>
    <rPh sb="2" eb="4">
      <t>シッカン</t>
    </rPh>
    <rPh sb="8" eb="10">
      <t>ゾウケツ</t>
    </rPh>
    <rPh sb="10" eb="11">
      <t>ミキ</t>
    </rPh>
    <rPh sb="11" eb="13">
      <t>サイボウ</t>
    </rPh>
    <rPh sb="13" eb="15">
      <t>イショク</t>
    </rPh>
    <rPh sb="15" eb="16">
      <t>ジ</t>
    </rPh>
    <rPh sb="17" eb="18">
      <t>ゼン</t>
    </rPh>
    <rPh sb="18" eb="20">
      <t>ショチ</t>
    </rPh>
    <rPh sb="21" eb="24">
      <t>ハッケツビョウ</t>
    </rPh>
    <rPh sb="25" eb="27">
      <t>アクセイ</t>
    </rPh>
    <rPh sb="30" eb="31">
      <t>シュ</t>
    </rPh>
    <rPh sb="32" eb="35">
      <t>タハツセイ</t>
    </rPh>
    <rPh sb="35" eb="37">
      <t>コツズイ</t>
    </rPh>
    <rPh sb="37" eb="38">
      <t>シュ</t>
    </rPh>
    <rPh sb="39" eb="41">
      <t>ショウニ</t>
    </rPh>
    <rPh sb="41" eb="43">
      <t>コケイ</t>
    </rPh>
    <rPh sb="43" eb="45">
      <t>シュヨウ</t>
    </rPh>
    <phoneticPr fontId="19"/>
  </si>
  <si>
    <t>1． 経口投与不可能な下記の疾患：
　出血を伴う胃潰瘍、十二指腸潰瘍、急性ストレス潰瘍及び急性胃粘膜病変
2． 経口投与不可能なZollinger-Ellison 症候群　</t>
  </si>
  <si>
    <t>○</t>
    <phoneticPr fontId="19"/>
  </si>
  <si>
    <t>○</t>
    <phoneticPr fontId="19"/>
  </si>
  <si>
    <t>インダカテロールマレイン酸塩</t>
  </si>
  <si>
    <t>組換え沈降4価ヒトパピローマウイルス様粒子ワクチン（酵母由来）</t>
  </si>
  <si>
    <t>ダプトマイシン</t>
  </si>
  <si>
    <t>ランジオロール塩酸塩</t>
  </si>
  <si>
    <t>ボリノスタット</t>
  </si>
  <si>
    <t>エソメプラゾールマグネシウム水和物</t>
  </si>
  <si>
    <t>アログリプチン安息香酸塩/ピオグリタゾン塩酸塩</t>
  </si>
  <si>
    <t>経口弱毒性生ヒトロタウイルスワクチン</t>
  </si>
  <si>
    <t>アレロック顆粒0.5%</t>
  </si>
  <si>
    <t>オンブレス吸入用カプセル150μg</t>
  </si>
  <si>
    <t>キュビシン静注用350mg</t>
  </si>
  <si>
    <t>コアベータ静注用12.5mg</t>
  </si>
  <si>
    <t>ミリプラ動注用70mg
ミリプラ用懸濁用液4mL</t>
    <rPh sb="4" eb="6">
      <t>ドウチュウ</t>
    </rPh>
    <rPh sb="6" eb="7">
      <t>ヨウ</t>
    </rPh>
    <phoneticPr fontId="19"/>
  </si>
  <si>
    <t>ミリプラチン水和物
ヨード化ケシ油脂肪酸エチルエステル</t>
    <rPh sb="6" eb="8">
      <t>スイワ</t>
    </rPh>
    <rPh sb="8" eb="9">
      <t>ブツ</t>
    </rPh>
    <phoneticPr fontId="19"/>
  </si>
  <si>
    <t>バイオ</t>
    <phoneticPr fontId="19"/>
  </si>
  <si>
    <t>ヴォリブリス錠2.5mg</t>
  </si>
  <si>
    <t>アブラキサン点滴静注用100mg</t>
  </si>
  <si>
    <t>パクリタキセル</t>
  </si>
  <si>
    <t>○</t>
    <phoneticPr fontId="19"/>
  </si>
  <si>
    <t>第4</t>
    <rPh sb="0" eb="1">
      <t>ダイ</t>
    </rPh>
    <phoneticPr fontId="19"/>
  </si>
  <si>
    <t>生物</t>
    <rPh sb="0" eb="2">
      <t>セイブツ</t>
    </rPh>
    <phoneticPr fontId="19"/>
  </si>
  <si>
    <t>抗悪</t>
    <rPh sb="0" eb="1">
      <t>コウ</t>
    </rPh>
    <rPh sb="1" eb="2">
      <t>アク</t>
    </rPh>
    <phoneticPr fontId="19"/>
  </si>
  <si>
    <t>第1</t>
    <rPh sb="0" eb="1">
      <t>ダイ</t>
    </rPh>
    <phoneticPr fontId="19"/>
  </si>
  <si>
    <t>第2</t>
    <rPh sb="0" eb="1">
      <t>ダイ</t>
    </rPh>
    <phoneticPr fontId="19"/>
  </si>
  <si>
    <t>体内診</t>
    <rPh sb="0" eb="2">
      <t>タイナイ</t>
    </rPh>
    <rPh sb="2" eb="3">
      <t>シン</t>
    </rPh>
    <phoneticPr fontId="19"/>
  </si>
  <si>
    <t>第5</t>
    <rPh sb="0" eb="1">
      <t>ダイ</t>
    </rPh>
    <phoneticPr fontId="19"/>
  </si>
  <si>
    <t>第6の2</t>
    <rPh sb="0" eb="1">
      <t>ダイ</t>
    </rPh>
    <phoneticPr fontId="19"/>
  </si>
  <si>
    <t>体内診</t>
    <rPh sb="0" eb="3">
      <t>タイナイシン</t>
    </rPh>
    <phoneticPr fontId="19"/>
  </si>
  <si>
    <t>血液</t>
    <rPh sb="0" eb="2">
      <t>ケツエキ</t>
    </rPh>
    <phoneticPr fontId="19"/>
  </si>
  <si>
    <t>第6の1</t>
    <rPh sb="0" eb="1">
      <t>ダイ</t>
    </rPh>
    <phoneticPr fontId="19"/>
  </si>
  <si>
    <t>第3の1</t>
    <rPh sb="0" eb="1">
      <t>ダイ</t>
    </rPh>
    <phoneticPr fontId="19"/>
  </si>
  <si>
    <t>第3の2</t>
    <rPh sb="0" eb="1">
      <t>ダイ</t>
    </rPh>
    <phoneticPr fontId="19"/>
  </si>
  <si>
    <t>第1</t>
    <rPh sb="0" eb="1">
      <t>ダイ</t>
    </rPh>
    <phoneticPr fontId="19"/>
  </si>
  <si>
    <t>第6の1</t>
    <rPh sb="0" eb="1">
      <t>ダイ</t>
    </rPh>
    <phoneticPr fontId="19"/>
  </si>
  <si>
    <t>第3の1</t>
    <rPh sb="0" eb="1">
      <t>ダイ</t>
    </rPh>
    <phoneticPr fontId="19"/>
  </si>
  <si>
    <t>○</t>
    <phoneticPr fontId="19"/>
  </si>
  <si>
    <t>抗悪性腫瘍剤（シスプラチン等）投与に伴う消化器症状（悪心、嘔吐）（遅発期を含む）</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ココロ</t>
    </rPh>
    <rPh sb="29" eb="31">
      <t>オウト</t>
    </rPh>
    <rPh sb="33" eb="35">
      <t>チハツ</t>
    </rPh>
    <rPh sb="35" eb="36">
      <t>キ</t>
    </rPh>
    <rPh sb="37" eb="38">
      <t>フク</t>
    </rPh>
    <phoneticPr fontId="19"/>
  </si>
  <si>
    <r>
      <t>胃癌・結腸・直腸癌、頭頸部癌、非小細胞肺癌、手術不能又は再発乳癌、膵癌</t>
    </r>
    <r>
      <rPr>
        <u/>
        <sz val="11"/>
        <rFont val="ＭＳ Ｐゴシック"/>
        <family val="3"/>
        <charset val="128"/>
      </rPr>
      <t>、胆道癌</t>
    </r>
    <rPh sb="0" eb="2">
      <t>イガン</t>
    </rPh>
    <rPh sb="3" eb="5">
      <t>ケッチョウ</t>
    </rPh>
    <rPh sb="6" eb="8">
      <t>チョクチョウ</t>
    </rPh>
    <rPh sb="8" eb="9">
      <t>ガン</t>
    </rPh>
    <rPh sb="10" eb="11">
      <t>アタマ</t>
    </rPh>
    <rPh sb="11" eb="13">
      <t>ケイブ</t>
    </rPh>
    <rPh sb="13" eb="14">
      <t>ガン</t>
    </rPh>
    <rPh sb="15" eb="16">
      <t>ヒ</t>
    </rPh>
    <rPh sb="16" eb="17">
      <t>ショウ</t>
    </rPh>
    <rPh sb="17" eb="19">
      <t>サイボウ</t>
    </rPh>
    <rPh sb="19" eb="21">
      <t>ハイガン</t>
    </rPh>
    <rPh sb="22" eb="24">
      <t>シュジュツ</t>
    </rPh>
    <rPh sb="24" eb="26">
      <t>フノウ</t>
    </rPh>
    <rPh sb="26" eb="27">
      <t>マタ</t>
    </rPh>
    <rPh sb="28" eb="30">
      <t>サイハツ</t>
    </rPh>
    <rPh sb="30" eb="31">
      <t>ニュウ</t>
    </rPh>
    <rPh sb="31" eb="32">
      <t>ガン</t>
    </rPh>
    <rPh sb="33" eb="34">
      <t>スイ</t>
    </rPh>
    <rPh sb="34" eb="35">
      <t>ガン</t>
    </rPh>
    <rPh sb="36" eb="38">
      <t>タンドウ</t>
    </rPh>
    <rPh sb="38" eb="39">
      <t>ガン</t>
    </rPh>
    <phoneticPr fontId="19"/>
  </si>
  <si>
    <t>トラフェルミン（遺伝子組換え）</t>
  </si>
  <si>
    <t>ファレカルシトリオール</t>
  </si>
  <si>
    <t>カルシトリオール</t>
  </si>
  <si>
    <t>塩酸メフロキン</t>
  </si>
  <si>
    <t>トシル酸スブラタスト</t>
  </si>
  <si>
    <t>コハク酸スマトリプタン</t>
  </si>
  <si>
    <t>ゾルミトリプタン</t>
  </si>
  <si>
    <t>リツキシマブ（遺伝子組換え）</t>
  </si>
  <si>
    <t>塩酸セビメリン水和物</t>
  </si>
  <si>
    <t>ビアペネム</t>
  </si>
  <si>
    <t>フタラール</t>
  </si>
  <si>
    <t>フドステイン</t>
  </si>
  <si>
    <t>プロピオン酸フルチカゾン</t>
  </si>
  <si>
    <t>低濃度過酢酸平衡混合物</t>
  </si>
  <si>
    <t>酢酸ゴセレリン</t>
  </si>
  <si>
    <t>塩酸イミダプリル</t>
  </si>
  <si>
    <t>リン酸オセルタミビル</t>
  </si>
  <si>
    <t>アセチルシステイン</t>
  </si>
  <si>
    <t>シベレスタットナトリウム水和物</t>
  </si>
  <si>
    <t>インドシアニングリーン</t>
  </si>
  <si>
    <t>塩酸アムルビシン</t>
  </si>
  <si>
    <t>キシナホ酸サルメテロール</t>
  </si>
  <si>
    <t>プロピオン酸ベクロメタゾン</t>
  </si>
  <si>
    <t>メシル酸パズフロキサシン</t>
  </si>
  <si>
    <t>臭化水素酸エレトリプタン</t>
  </si>
  <si>
    <t>エキセメスタン</t>
  </si>
  <si>
    <t>ゲフィチニブ</t>
  </si>
  <si>
    <t>リン酸クリンダマイシン</t>
  </si>
  <si>
    <t>ミコフェノール酸モフェチル</t>
  </si>
  <si>
    <t>スマトリプタン</t>
  </si>
  <si>
    <t>塩酸オキシコドン</t>
  </si>
  <si>
    <t>カベルゴリン</t>
  </si>
  <si>
    <t>コレスチラミン</t>
  </si>
  <si>
    <t>シロスタゾール</t>
  </si>
  <si>
    <t>ピタバスタチンカルシウム</t>
  </si>
  <si>
    <t>安息香酸リザトリプタン</t>
  </si>
  <si>
    <t>テリスロマイシン</t>
  </si>
  <si>
    <t>ベルテポルフィン</t>
  </si>
  <si>
    <t>ホスフルコナゾール</t>
  </si>
  <si>
    <t>タラポルフィンナトリウム</t>
  </si>
  <si>
    <t>塩酸プラミペキソール水和物</t>
  </si>
  <si>
    <t>硫酸アタザナビル</t>
  </si>
  <si>
    <t>塩酸ラロキシフェン</t>
  </si>
  <si>
    <t>塩酸デクスメデトミジン</t>
  </si>
  <si>
    <t>塩酸インジセトロン</t>
  </si>
  <si>
    <t>シスプラチン</t>
  </si>
  <si>
    <t>酢酸オクトレオチド</t>
  </si>
  <si>
    <t>三酸化ヒ素</t>
  </si>
  <si>
    <t>塩酸バンコマイシン</t>
  </si>
  <si>
    <t>塩酸プラルモレリン</t>
  </si>
  <si>
    <t>臭化チオトロピウム水和物</t>
  </si>
  <si>
    <t>無水エタノール</t>
  </si>
  <si>
    <t>ラミブジン・硫酸アバカビル</t>
  </si>
  <si>
    <t>ホスアンプレナビルカルシウム水和物</t>
  </si>
  <si>
    <t>塩酸エピナスチン</t>
  </si>
  <si>
    <t>ロスバスタチンカルシウム</t>
  </si>
  <si>
    <t>エムトリシタビン</t>
  </si>
  <si>
    <t>オキサリプラチン</t>
  </si>
  <si>
    <t>エムトリシタビン・フマル酸テノホビルジソプロキシル</t>
  </si>
  <si>
    <t>アデノシン</t>
  </si>
  <si>
    <t>タミバロテン</t>
  </si>
  <si>
    <t>ボセンタン水和物</t>
  </si>
  <si>
    <t>フォリトロピンベータ（遺伝子組換え）</t>
  </si>
  <si>
    <t>ボリコナゾール</t>
  </si>
  <si>
    <t>ルリコナゾール</t>
  </si>
  <si>
    <t>スミスクライン・ビーチャム製薬（株）</t>
  </si>
  <si>
    <t>大正製薬（株）</t>
  </si>
  <si>
    <t>グラクソ・ウエルカム（株）</t>
  </si>
  <si>
    <t>ヤンセン協和（株）</t>
  </si>
  <si>
    <t>清水製薬（株）</t>
  </si>
  <si>
    <t>山之内製薬（株）</t>
  </si>
  <si>
    <t>ワーナー・ランバート（株）</t>
  </si>
  <si>
    <t>帝國製薬（株）</t>
  </si>
  <si>
    <t>エスエス製薬（株）</t>
  </si>
  <si>
    <t>サントリー（株）</t>
  </si>
  <si>
    <t>アラガン（株）</t>
  </si>
  <si>
    <t>ヘキスト・マリオン・ルセル（株）</t>
  </si>
  <si>
    <t>クノールジャパン（株）</t>
  </si>
  <si>
    <t>旭化成工業（株）</t>
  </si>
  <si>
    <t>日清製油（株）</t>
  </si>
  <si>
    <t>ザフィルルカスト</t>
  </si>
  <si>
    <t>塩酸ノギテカン</t>
  </si>
  <si>
    <t>塩酸ペロスピロン水和物</t>
  </si>
  <si>
    <t>ロルノキシカム</t>
  </si>
  <si>
    <t>アナストロゾール</t>
  </si>
  <si>
    <t>フマル酸クエチアピン</t>
  </si>
  <si>
    <t>シプロフロキサシン</t>
  </si>
  <si>
    <t>アシタザノラスト水和物</t>
  </si>
  <si>
    <t>バルサルタン</t>
  </si>
  <si>
    <t>塩酸レボカバスチン</t>
  </si>
  <si>
    <t>イオジキサノール</t>
  </si>
  <si>
    <t>ポリカルボフィルカルシウム</t>
  </si>
  <si>
    <t>塩酸メキシレチン</t>
  </si>
  <si>
    <t>メロキシカム</t>
  </si>
  <si>
    <t>塩酸レボブノロール</t>
  </si>
  <si>
    <t>エトポシド</t>
  </si>
  <si>
    <t>ヒアルロン酸ナトリウム</t>
  </si>
  <si>
    <t>ブロムフェナクナトリウム水和物</t>
  </si>
  <si>
    <t>クロバザム</t>
  </si>
  <si>
    <t>ラマトロバン</t>
  </si>
  <si>
    <t>アトルバスタチンカルシウム水和物</t>
  </si>
  <si>
    <t>リラナフタート</t>
  </si>
  <si>
    <t>シタラビン</t>
  </si>
  <si>
    <t>塩酸ピルジカイニド</t>
  </si>
  <si>
    <t>塩酸ブピバカイン</t>
  </si>
  <si>
    <t>レノグラスチム（遺伝子組換え）</t>
  </si>
  <si>
    <t>塩酸ピオグリタゾン</t>
  </si>
  <si>
    <t>塩化ナトリウム他</t>
  </si>
  <si>
    <t>硫酸アバカビル</t>
  </si>
  <si>
    <t>エファビレンツ</t>
  </si>
  <si>
    <t>アンプレナビル</t>
  </si>
  <si>
    <t>アリミデックス錠</t>
  </si>
  <si>
    <t>カイトリル注射液</t>
  </si>
  <si>
    <t>オノンカプセル</t>
  </si>
  <si>
    <t>ドボネックス軟膏</t>
  </si>
  <si>
    <t>治癒切除不能な進行・再発の結腸・直腸癌</t>
    <rPh sb="0" eb="2">
      <t>チユ</t>
    </rPh>
    <rPh sb="2" eb="4">
      <t>セツジョ</t>
    </rPh>
    <rPh sb="4" eb="6">
      <t>フノウ</t>
    </rPh>
    <rPh sb="7" eb="9">
      <t>シンコウ</t>
    </rPh>
    <rPh sb="10" eb="12">
      <t>サイハツ</t>
    </rPh>
    <rPh sb="13" eb="15">
      <t>ケッチョウ</t>
    </rPh>
    <rPh sb="16" eb="18">
      <t>チョクチョウ</t>
    </rPh>
    <rPh sb="18" eb="19">
      <t>ガン</t>
    </rPh>
    <phoneticPr fontId="19"/>
  </si>
  <si>
    <t>十分に運動負荷をかけられない患者において心筋血流シンチグラフィによる心臓疾患の診断を行う場合の負荷誘導</t>
    <rPh sb="0" eb="2">
      <t>ジュウブン</t>
    </rPh>
    <rPh sb="3" eb="5">
      <t>ウンドウ</t>
    </rPh>
    <rPh sb="5" eb="7">
      <t>フカ</t>
    </rPh>
    <rPh sb="14" eb="16">
      <t>カンジャ</t>
    </rPh>
    <rPh sb="20" eb="22">
      <t>シンキン</t>
    </rPh>
    <rPh sb="22" eb="24">
      <t>ケツリュウ</t>
    </rPh>
    <rPh sb="34" eb="36">
      <t>シンゾウ</t>
    </rPh>
    <rPh sb="36" eb="38">
      <t>シッカン</t>
    </rPh>
    <rPh sb="39" eb="41">
      <t>シンダン</t>
    </rPh>
    <rPh sb="42" eb="43">
      <t>オコナ</t>
    </rPh>
    <rPh sb="44" eb="46">
      <t>バアイ</t>
    </rPh>
    <rPh sb="47" eb="49">
      <t>フカ</t>
    </rPh>
    <rPh sb="49" eb="51">
      <t>ユウドウ</t>
    </rPh>
    <phoneticPr fontId="19"/>
  </si>
  <si>
    <t>帯状疱疹</t>
    <rPh sb="0" eb="2">
      <t>タイジョウ</t>
    </rPh>
    <rPh sb="2" eb="4">
      <t>ホウシン</t>
    </rPh>
    <phoneticPr fontId="19"/>
  </si>
  <si>
    <t>慢性腎不全における透析型人工腎臓の灌流液として、以下の要因を持つものに用いる。
・無糖の透析液では、血糖値管理の困難な場合
・カリウム、マグネシウム濃度の高い透析液では、高カリウム血症、高マグネシウム血症の改善が不十分な場合
・カルシウム濃度の高い透析液では、高カルシウム血症を起こすおそれのある場合</t>
    <rPh sb="0" eb="2">
      <t>マンセイ</t>
    </rPh>
    <rPh sb="2" eb="5">
      <t>ジンフゼン</t>
    </rPh>
    <rPh sb="9" eb="11">
      <t>トウセキ</t>
    </rPh>
    <rPh sb="11" eb="12">
      <t>ガタ</t>
    </rPh>
    <rPh sb="12" eb="14">
      <t>ジンコウ</t>
    </rPh>
    <rPh sb="14" eb="16">
      <t>ジンゾウ</t>
    </rPh>
    <rPh sb="17" eb="18">
      <t>カン</t>
    </rPh>
    <rPh sb="18" eb="19">
      <t>リュウ</t>
    </rPh>
    <rPh sb="19" eb="20">
      <t>エキ</t>
    </rPh>
    <rPh sb="24" eb="26">
      <t>イカ</t>
    </rPh>
    <rPh sb="27" eb="29">
      <t>ヨウイン</t>
    </rPh>
    <rPh sb="30" eb="31">
      <t>モ</t>
    </rPh>
    <rPh sb="35" eb="36">
      <t>モチ</t>
    </rPh>
    <rPh sb="41" eb="43">
      <t>ムトウ</t>
    </rPh>
    <rPh sb="44" eb="46">
      <t>トウセキ</t>
    </rPh>
    <rPh sb="46" eb="47">
      <t>エキ</t>
    </rPh>
    <rPh sb="50" eb="53">
      <t>ケットウチ</t>
    </rPh>
    <rPh sb="53" eb="55">
      <t>カンリ</t>
    </rPh>
    <rPh sb="56" eb="58">
      <t>コンナン</t>
    </rPh>
    <rPh sb="59" eb="61">
      <t>バアイ</t>
    </rPh>
    <rPh sb="74" eb="76">
      <t>ノウド</t>
    </rPh>
    <rPh sb="77" eb="78">
      <t>タカ</t>
    </rPh>
    <rPh sb="79" eb="81">
      <t>トウセキ</t>
    </rPh>
    <rPh sb="81" eb="82">
      <t>エキ</t>
    </rPh>
    <rPh sb="85" eb="86">
      <t>コウ</t>
    </rPh>
    <rPh sb="90" eb="92">
      <t>ケッショウ</t>
    </rPh>
    <rPh sb="93" eb="94">
      <t>コウ</t>
    </rPh>
    <rPh sb="100" eb="102">
      <t>ケッショウ</t>
    </rPh>
    <rPh sb="103" eb="105">
      <t>カイゼン</t>
    </rPh>
    <rPh sb="106" eb="109">
      <t>フジュウブン</t>
    </rPh>
    <rPh sb="110" eb="112">
      <t>バアイ</t>
    </rPh>
    <rPh sb="119" eb="121">
      <t>ノウド</t>
    </rPh>
    <rPh sb="122" eb="123">
      <t>タカ</t>
    </rPh>
    <rPh sb="124" eb="126">
      <t>トウセキ</t>
    </rPh>
    <rPh sb="126" eb="127">
      <t>エキ</t>
    </rPh>
    <rPh sb="130" eb="131">
      <t>コウ</t>
    </rPh>
    <rPh sb="136" eb="138">
      <t>ケッショウ</t>
    </rPh>
    <rPh sb="139" eb="140">
      <t>オ</t>
    </rPh>
    <rPh sb="148" eb="150">
      <t>バアイ</t>
    </rPh>
    <phoneticPr fontId="19"/>
  </si>
  <si>
    <t>勃起不全（満足な性行為を行うに十分な勃起とその維持が出来ない患者）</t>
    <rPh sb="0" eb="2">
      <t>ボッキ</t>
    </rPh>
    <rPh sb="2" eb="4">
      <t>フゼン</t>
    </rPh>
    <rPh sb="5" eb="7">
      <t>マンゾク</t>
    </rPh>
    <rPh sb="8" eb="11">
      <t>セイコウイ</t>
    </rPh>
    <rPh sb="12" eb="13">
      <t>オコナ</t>
    </rPh>
    <rPh sb="15" eb="17">
      <t>ジュウブン</t>
    </rPh>
    <rPh sb="18" eb="20">
      <t>ボッキ</t>
    </rPh>
    <rPh sb="23" eb="25">
      <t>イジ</t>
    </rPh>
    <rPh sb="26" eb="28">
      <t>デキ</t>
    </rPh>
    <rPh sb="30" eb="32">
      <t>カンジャ</t>
    </rPh>
    <phoneticPr fontId="19"/>
  </si>
  <si>
    <t>過活動膀胱における尿意切迫感、頻尿及び切迫性尿失禁</t>
    <rPh sb="0" eb="1">
      <t>カ</t>
    </rPh>
    <rPh sb="1" eb="3">
      <t>カツドウ</t>
    </rPh>
    <rPh sb="3" eb="5">
      <t>ボウコウ</t>
    </rPh>
    <rPh sb="9" eb="11">
      <t>ニョウイ</t>
    </rPh>
    <rPh sb="11" eb="14">
      <t>セッパクカン</t>
    </rPh>
    <rPh sb="15" eb="17">
      <t>ヒンニョウ</t>
    </rPh>
    <rPh sb="17" eb="18">
      <t>オヨ</t>
    </rPh>
    <rPh sb="19" eb="22">
      <t>セッパクセイ</t>
    </rPh>
    <rPh sb="22" eb="25">
      <t>ニョウシッキン</t>
    </rPh>
    <phoneticPr fontId="19"/>
  </si>
  <si>
    <t>B型肝炎ウイルスの増殖を伴い肝機能の異常が確認されたB型慢性肝疾患におけるB型肝炎ウイルスの増殖抑制
（ラミブジンとの併用投与に係る記載の削除及び記載整備）</t>
    <rPh sb="1" eb="2">
      <t>ガタ</t>
    </rPh>
    <rPh sb="2" eb="4">
      <t>カンエン</t>
    </rPh>
    <rPh sb="9" eb="11">
      <t>ゾウショク</t>
    </rPh>
    <rPh sb="12" eb="13">
      <t>トモナ</t>
    </rPh>
    <rPh sb="14" eb="17">
      <t>カンキノウ</t>
    </rPh>
    <rPh sb="18" eb="20">
      <t>イジョウ</t>
    </rPh>
    <rPh sb="21" eb="23">
      <t>カクニン</t>
    </rPh>
    <rPh sb="27" eb="28">
      <t>ガタ</t>
    </rPh>
    <rPh sb="28" eb="30">
      <t>マンセイ</t>
    </rPh>
    <rPh sb="30" eb="31">
      <t>キモ</t>
    </rPh>
    <rPh sb="31" eb="33">
      <t>シッカン</t>
    </rPh>
    <rPh sb="38" eb="39">
      <t>ガタ</t>
    </rPh>
    <rPh sb="39" eb="41">
      <t>カンエン</t>
    </rPh>
    <rPh sb="46" eb="48">
      <t>ゾウショク</t>
    </rPh>
    <rPh sb="48" eb="50">
      <t>ヨクセイ</t>
    </rPh>
    <rPh sb="59" eb="61">
      <t>ヘイヨウ</t>
    </rPh>
    <rPh sb="61" eb="63">
      <t>トウヨ</t>
    </rPh>
    <rPh sb="64" eb="65">
      <t>カカ</t>
    </rPh>
    <rPh sb="66" eb="68">
      <t>キサイ</t>
    </rPh>
    <rPh sb="69" eb="71">
      <t>サクジョ</t>
    </rPh>
    <rPh sb="71" eb="72">
      <t>オヨ</t>
    </rPh>
    <rPh sb="73" eb="75">
      <t>キサイ</t>
    </rPh>
    <rPh sb="75" eb="77">
      <t>セイビ</t>
    </rPh>
    <phoneticPr fontId="19"/>
  </si>
  <si>
    <t>多発性硬化症の再発予防及び進行抑制</t>
    <rPh sb="11" eb="12">
      <t>オヨ</t>
    </rPh>
    <rPh sb="13" eb="15">
      <t>シンコウ</t>
    </rPh>
    <rPh sb="15" eb="17">
      <t>ヨクセイ</t>
    </rPh>
    <phoneticPr fontId="19"/>
  </si>
  <si>
    <t>不眠症（精神分裂病及び躁うつ病に伴う不眠症は除く）</t>
    <rPh sb="4" eb="6">
      <t>セイシン</t>
    </rPh>
    <rPh sb="6" eb="9">
      <t>ブンレツビョウ</t>
    </rPh>
    <rPh sb="9" eb="10">
      <t>オヨ</t>
    </rPh>
    <rPh sb="11" eb="15">
      <t>ソウウツビョウ</t>
    </rPh>
    <rPh sb="16" eb="17">
      <t>トモナ</t>
    </rPh>
    <rPh sb="18" eb="21">
      <t>フミンショウ</t>
    </rPh>
    <rPh sb="22" eb="23">
      <t>ノゾ</t>
    </rPh>
    <phoneticPr fontId="19"/>
  </si>
  <si>
    <t>脊髄小脳変性症における運動失調の改善</t>
    <rPh sb="0" eb="2">
      <t>セキズイ</t>
    </rPh>
    <rPh sb="2" eb="4">
      <t>ショウノウ</t>
    </rPh>
    <rPh sb="4" eb="6">
      <t>ヘンセイ</t>
    </rPh>
    <rPh sb="6" eb="7">
      <t>ショウ</t>
    </rPh>
    <rPh sb="11" eb="13">
      <t>ウンドウ</t>
    </rPh>
    <rPh sb="13" eb="15">
      <t>シッチョウ</t>
    </rPh>
    <rPh sb="16" eb="18">
      <t>カイゼン</t>
    </rPh>
    <phoneticPr fontId="19"/>
  </si>
  <si>
    <t>冠動脈造影時の冠攣縮寛解</t>
  </si>
  <si>
    <t>塩野義製薬（株）
日本化薬（株）</t>
  </si>
  <si>
    <t>シクロホスファミド
メスナ</t>
  </si>
  <si>
    <t>新効能</t>
    <rPh sb="0" eb="1">
      <t>シン</t>
    </rPh>
    <rPh sb="1" eb="3">
      <t>コウノウ</t>
    </rPh>
    <phoneticPr fontId="19"/>
  </si>
  <si>
    <t>新用量</t>
    <rPh sb="0" eb="1">
      <t>シン</t>
    </rPh>
    <rPh sb="1" eb="3">
      <t>ヨウリョウ</t>
    </rPh>
    <phoneticPr fontId="19"/>
  </si>
  <si>
    <t>新投与経路</t>
    <rPh sb="0" eb="1">
      <t>シン</t>
    </rPh>
    <rPh sb="1" eb="3">
      <t>トウヨ</t>
    </rPh>
    <rPh sb="3" eb="5">
      <t>ケイロ</t>
    </rPh>
    <phoneticPr fontId="19"/>
  </si>
  <si>
    <t>新有効成分</t>
    <rPh sb="0" eb="1">
      <t>シン</t>
    </rPh>
    <rPh sb="1" eb="3">
      <t>ユウコウ</t>
    </rPh>
    <rPh sb="3" eb="5">
      <t>セイブン</t>
    </rPh>
    <phoneticPr fontId="19"/>
  </si>
  <si>
    <t>新剤型</t>
    <rPh sb="0" eb="1">
      <t>シン</t>
    </rPh>
    <rPh sb="1" eb="2">
      <t>ザイ</t>
    </rPh>
    <rPh sb="2" eb="3">
      <t>カタ</t>
    </rPh>
    <phoneticPr fontId="19"/>
  </si>
  <si>
    <t>剤型追加</t>
    <rPh sb="0" eb="1">
      <t>ザイ</t>
    </rPh>
    <rPh sb="1" eb="2">
      <t>カタ</t>
    </rPh>
    <rPh sb="2" eb="4">
      <t>ツイカ</t>
    </rPh>
    <phoneticPr fontId="19"/>
  </si>
  <si>
    <t>○</t>
    <phoneticPr fontId="19"/>
  </si>
  <si>
    <t>○</t>
    <phoneticPr fontId="19"/>
  </si>
  <si>
    <t>特記事項</t>
    <rPh sb="0" eb="2">
      <t>トッキ</t>
    </rPh>
    <rPh sb="2" eb="4">
      <t>ジコウ</t>
    </rPh>
    <phoneticPr fontId="19"/>
  </si>
  <si>
    <t>No.</t>
    <phoneticPr fontId="19"/>
  </si>
  <si>
    <t>再発又は難治性のCD33陽性の急性骨髄性白血病</t>
    <rPh sb="0" eb="2">
      <t>サイハツ</t>
    </rPh>
    <rPh sb="2" eb="3">
      <t>マタ</t>
    </rPh>
    <rPh sb="4" eb="5">
      <t>ナン</t>
    </rPh>
    <rPh sb="5" eb="6">
      <t>ナオ</t>
    </rPh>
    <rPh sb="6" eb="7">
      <t>セイ</t>
    </rPh>
    <rPh sb="12" eb="14">
      <t>ヨウセイ</t>
    </rPh>
    <rPh sb="15" eb="17">
      <t>キュウセイ</t>
    </rPh>
    <rPh sb="17" eb="20">
      <t>コツズイセイ</t>
    </rPh>
    <rPh sb="20" eb="23">
      <t>ハッケツビョウ</t>
    </rPh>
    <phoneticPr fontId="19"/>
  </si>
  <si>
    <t>C型慢性肝疾患における肝機能の改善</t>
    <rPh sb="5" eb="7">
      <t>シッカン</t>
    </rPh>
    <phoneticPr fontId="19"/>
  </si>
  <si>
    <t>子宮内膜症に伴う月経困難症</t>
    <rPh sb="0" eb="2">
      <t>シキュウ</t>
    </rPh>
    <rPh sb="2" eb="4">
      <t>ナイマク</t>
    </rPh>
    <rPh sb="4" eb="5">
      <t>ショウ</t>
    </rPh>
    <rPh sb="6" eb="7">
      <t>トモナ</t>
    </rPh>
    <rPh sb="8" eb="10">
      <t>ゲッケイ</t>
    </rPh>
    <rPh sb="10" eb="12">
      <t>コンナン</t>
    </rPh>
    <rPh sb="12" eb="13">
      <t>ショウ</t>
    </rPh>
    <phoneticPr fontId="19"/>
  </si>
  <si>
    <t>前立腺肥大症</t>
    <rPh sb="0" eb="3">
      <t>ゼンリツセン</t>
    </rPh>
    <rPh sb="3" eb="5">
      <t>ヒダイ</t>
    </rPh>
    <rPh sb="5" eb="6">
      <t>ショウ</t>
    </rPh>
    <phoneticPr fontId="19"/>
  </si>
  <si>
    <t>○</t>
    <phoneticPr fontId="19"/>
  </si>
  <si>
    <t>月経困難症</t>
    <rPh sb="0" eb="2">
      <t>ゲッケイ</t>
    </rPh>
    <rPh sb="2" eb="4">
      <t>コンナン</t>
    </rPh>
    <rPh sb="4" eb="5">
      <t>ショウ</t>
    </rPh>
    <phoneticPr fontId="19"/>
  </si>
  <si>
    <t>類似処方医療用配合剤</t>
    <rPh sb="0" eb="2">
      <t>ルイジ</t>
    </rPh>
    <rPh sb="2" eb="4">
      <t>ショホウ</t>
    </rPh>
    <rPh sb="4" eb="7">
      <t>イリョウヨウ</t>
    </rPh>
    <rPh sb="7" eb="10">
      <t>ハイゴウザイ</t>
    </rPh>
    <phoneticPr fontId="19"/>
  </si>
  <si>
    <t>シアン及びシアン化合物による中毒</t>
    <rPh sb="3" eb="4">
      <t>オヨ</t>
    </rPh>
    <rPh sb="8" eb="11">
      <t>カゴウブツ</t>
    </rPh>
    <rPh sb="14" eb="16">
      <t>チュウドク</t>
    </rPh>
    <phoneticPr fontId="19"/>
  </si>
  <si>
    <t>腎移植後の急性拒絶反応の抑制</t>
    <rPh sb="0" eb="1">
      <t>ジン</t>
    </rPh>
    <rPh sb="1" eb="3">
      <t>イショク</t>
    </rPh>
    <rPh sb="3" eb="4">
      <t>ゴ</t>
    </rPh>
    <rPh sb="5" eb="7">
      <t>キュウセイ</t>
    </rPh>
    <rPh sb="7" eb="9">
      <t>キョゼツ</t>
    </rPh>
    <rPh sb="9" eb="11">
      <t>ハンノウ</t>
    </rPh>
    <rPh sb="12" eb="14">
      <t>ヨクセイ</t>
    </rPh>
    <phoneticPr fontId="19"/>
  </si>
  <si>
    <t>日本オルガノン（株）</t>
    <rPh sb="0" eb="2">
      <t>ニホン</t>
    </rPh>
    <phoneticPr fontId="19"/>
  </si>
  <si>
    <t>内資</t>
    <rPh sb="0" eb="1">
      <t>ナイ</t>
    </rPh>
    <rPh sb="1" eb="2">
      <t>シ</t>
    </rPh>
    <phoneticPr fontId="19"/>
  </si>
  <si>
    <t>第3の1</t>
    <phoneticPr fontId="19"/>
  </si>
  <si>
    <t>○</t>
    <phoneticPr fontId="19"/>
  </si>
  <si>
    <t>第2</t>
    <phoneticPr fontId="19"/>
  </si>
  <si>
    <t>第3の2</t>
    <phoneticPr fontId="19"/>
  </si>
  <si>
    <t>第1</t>
    <phoneticPr fontId="19"/>
  </si>
  <si>
    <t>全身型重症筋無力症（胸腺摘出後の治療において、ステロイド剤の投与が効果不十分、又は副作用により困難な場合）</t>
    <rPh sb="0" eb="2">
      <t>ゼンシン</t>
    </rPh>
    <rPh sb="2" eb="3">
      <t>カタ</t>
    </rPh>
    <rPh sb="3" eb="5">
      <t>ジュウショウ</t>
    </rPh>
    <rPh sb="5" eb="6">
      <t>キン</t>
    </rPh>
    <rPh sb="6" eb="9">
      <t>ムリョクショウ</t>
    </rPh>
    <rPh sb="10" eb="12">
      <t>キョウセン</t>
    </rPh>
    <rPh sb="12" eb="14">
      <t>テキシュツ</t>
    </rPh>
    <rPh sb="14" eb="15">
      <t>ゴ</t>
    </rPh>
    <rPh sb="16" eb="18">
      <t>チリョウ</t>
    </rPh>
    <rPh sb="28" eb="29">
      <t>ザイ</t>
    </rPh>
    <rPh sb="30" eb="32">
      <t>トウヨ</t>
    </rPh>
    <rPh sb="33" eb="35">
      <t>コウカ</t>
    </rPh>
    <rPh sb="35" eb="38">
      <t>フジュウブン</t>
    </rPh>
    <rPh sb="39" eb="40">
      <t>マタ</t>
    </rPh>
    <rPh sb="41" eb="44">
      <t>フクサヨウ</t>
    </rPh>
    <rPh sb="47" eb="49">
      <t>コンナン</t>
    </rPh>
    <rPh sb="50" eb="52">
      <t>バアイ</t>
    </rPh>
    <phoneticPr fontId="19"/>
  </si>
  <si>
    <t>精神分裂病</t>
    <rPh sb="0" eb="2">
      <t>セイシン</t>
    </rPh>
    <rPh sb="2" eb="4">
      <t>ブンレツ</t>
    </rPh>
    <rPh sb="4" eb="5">
      <t>ビョウ</t>
    </rPh>
    <phoneticPr fontId="19"/>
  </si>
  <si>
    <t>小細胞肺癌</t>
    <rPh sb="0" eb="1">
      <t>ショウ</t>
    </rPh>
    <rPh sb="1" eb="3">
      <t>サイボウ</t>
    </rPh>
    <rPh sb="3" eb="4">
      <t>ハイ</t>
    </rPh>
    <rPh sb="4" eb="5">
      <t>ガン</t>
    </rPh>
    <phoneticPr fontId="19"/>
  </si>
  <si>
    <t>アレルギー性鼻炎、蕁麻疹、皮膚疾患に伴う瘙痒（湿疹・皮膚炎、皮膚瘙痒症、尋常性乾癬、多形滲出性紅斑）</t>
    <rPh sb="18" eb="19">
      <t>トモナ</t>
    </rPh>
    <rPh sb="20" eb="21">
      <t>カサ</t>
    </rPh>
    <rPh sb="21" eb="22">
      <t>カユ</t>
    </rPh>
    <rPh sb="32" eb="33">
      <t>カサ</t>
    </rPh>
    <rPh sb="36" eb="39">
      <t>ジンジョウセイ</t>
    </rPh>
    <rPh sb="39" eb="41">
      <t>カンセン</t>
    </rPh>
    <rPh sb="42" eb="49">
      <t>タケイシンシュツセイベニハン</t>
    </rPh>
    <phoneticPr fontId="19"/>
  </si>
  <si>
    <t>タバコ、医薬品等の誤飲時における催吐</t>
    <rPh sb="4" eb="8">
      <t>イヤクヒントウ</t>
    </rPh>
    <rPh sb="9" eb="10">
      <t>ゴ</t>
    </rPh>
    <rPh sb="10" eb="11">
      <t>イン</t>
    </rPh>
    <rPh sb="11" eb="12">
      <t>ジ</t>
    </rPh>
    <rPh sb="16" eb="17">
      <t>モヨオ</t>
    </rPh>
    <rPh sb="17" eb="18">
      <t>ハ</t>
    </rPh>
    <phoneticPr fontId="19"/>
  </si>
  <si>
    <t>アレルギー性鼻炎、蕁麻疹</t>
    <rPh sb="5" eb="6">
      <t>セイ</t>
    </rPh>
    <rPh sb="6" eb="8">
      <t>ビエン</t>
    </rPh>
    <rPh sb="9" eb="12">
      <t>ジンマシン</t>
    </rPh>
    <phoneticPr fontId="19"/>
  </si>
  <si>
    <t>アシクロビル</t>
  </si>
  <si>
    <t>グリメピリド</t>
  </si>
  <si>
    <t>（株）ベネシス</t>
  </si>
  <si>
    <t>ポリエチレングリコール処理人免疫グロブリン</t>
  </si>
  <si>
    <t>献血ベニロン-I静注用2500mg</t>
  </si>
  <si>
    <t>CSL Behring AG</t>
  </si>
  <si>
    <t>ガンマガード静注用2.5g</t>
  </si>
  <si>
    <t>乾燥イオン交換樹脂処理人免疫グロブリン</t>
  </si>
  <si>
    <t>フレカイニド酢酸塩</t>
  </si>
  <si>
    <t>希少疾病用医薬品</t>
    <rPh sb="0" eb="2">
      <t>キショウ</t>
    </rPh>
    <rPh sb="2" eb="4">
      <t>シッペイ</t>
    </rPh>
    <rPh sb="4" eb="5">
      <t>ヨウ</t>
    </rPh>
    <rPh sb="5" eb="8">
      <t>イヤクヒン</t>
    </rPh>
    <phoneticPr fontId="19"/>
  </si>
  <si>
    <t>超音波検査における肝腫瘤性病変の造影</t>
    <rPh sb="0" eb="3">
      <t>チョウオンパ</t>
    </rPh>
    <rPh sb="3" eb="5">
      <t>ケンサ</t>
    </rPh>
    <rPh sb="9" eb="10">
      <t>カン</t>
    </rPh>
    <rPh sb="10" eb="11">
      <t>シュ</t>
    </rPh>
    <rPh sb="11" eb="12">
      <t>リュウ</t>
    </rPh>
    <rPh sb="12" eb="13">
      <t>セイ</t>
    </rPh>
    <rPh sb="13" eb="15">
      <t>ビョウヘン</t>
    </rPh>
    <rPh sb="16" eb="18">
      <t>ゾウエイ</t>
    </rPh>
    <phoneticPr fontId="19"/>
  </si>
  <si>
    <t>更年期障害及び卵巣欠落症状に伴う血管運動神経症状（Hot flush及び発汗）</t>
    <rPh sb="0" eb="3">
      <t>コウネンキ</t>
    </rPh>
    <rPh sb="3" eb="5">
      <t>ショウガイ</t>
    </rPh>
    <rPh sb="5" eb="6">
      <t>オヨ</t>
    </rPh>
    <rPh sb="7" eb="9">
      <t>ランソウ</t>
    </rPh>
    <rPh sb="9" eb="11">
      <t>ケツラク</t>
    </rPh>
    <rPh sb="11" eb="13">
      <t>ショウジョウ</t>
    </rPh>
    <rPh sb="14" eb="15">
      <t>トモナ</t>
    </rPh>
    <rPh sb="16" eb="18">
      <t>ケッカン</t>
    </rPh>
    <rPh sb="18" eb="20">
      <t>ウンドウ</t>
    </rPh>
    <rPh sb="20" eb="22">
      <t>シンケイ</t>
    </rPh>
    <rPh sb="22" eb="24">
      <t>ショウジョウ</t>
    </rPh>
    <rPh sb="34" eb="35">
      <t>オヨ</t>
    </rPh>
    <rPh sb="36" eb="38">
      <t>ハッカン</t>
    </rPh>
    <phoneticPr fontId="19"/>
  </si>
  <si>
    <t>外資</t>
    <rPh sb="0" eb="2">
      <t>ガイシ</t>
    </rPh>
    <phoneticPr fontId="19"/>
  </si>
  <si>
    <t>維持透析下の二次性副甲状腺機能亢進症</t>
    <rPh sb="0" eb="2">
      <t>イジ</t>
    </rPh>
    <rPh sb="2" eb="4">
      <t>トウセキ</t>
    </rPh>
    <rPh sb="4" eb="5">
      <t>シタ</t>
    </rPh>
    <rPh sb="6" eb="9">
      <t>ニジセイ</t>
    </rPh>
    <rPh sb="9" eb="13">
      <t>フクコウジョウセン</t>
    </rPh>
    <rPh sb="13" eb="15">
      <t>キノウ</t>
    </rPh>
    <rPh sb="15" eb="17">
      <t>コウシン</t>
    </rPh>
    <rPh sb="17" eb="18">
      <t>ショウ</t>
    </rPh>
    <phoneticPr fontId="19"/>
  </si>
  <si>
    <t>輸血による慢性鉄過剰症（注射用鉄キレート剤治療が不適当な場合）</t>
    <rPh sb="0" eb="2">
      <t>ユケツ</t>
    </rPh>
    <rPh sb="5" eb="7">
      <t>マンセイ</t>
    </rPh>
    <rPh sb="7" eb="8">
      <t>テツ</t>
    </rPh>
    <rPh sb="8" eb="10">
      <t>カジョウ</t>
    </rPh>
    <rPh sb="10" eb="11">
      <t>ショウ</t>
    </rPh>
    <rPh sb="12" eb="14">
      <t>チュウシャ</t>
    </rPh>
    <rPh sb="14" eb="15">
      <t>ヨウ</t>
    </rPh>
    <rPh sb="15" eb="16">
      <t>テツ</t>
    </rPh>
    <rPh sb="20" eb="21">
      <t>ザイ</t>
    </rPh>
    <rPh sb="21" eb="23">
      <t>チリョウ</t>
    </rPh>
    <rPh sb="24" eb="27">
      <t>フテキトウ</t>
    </rPh>
    <rPh sb="28" eb="30">
      <t>バアイ</t>
    </rPh>
    <phoneticPr fontId="19"/>
  </si>
  <si>
    <t>尋常性ざ瘡</t>
    <rPh sb="0" eb="3">
      <t>ジンジョウセイ</t>
    </rPh>
    <rPh sb="4" eb="5">
      <t>カサ</t>
    </rPh>
    <phoneticPr fontId="19"/>
  </si>
  <si>
    <t>下記患者における高リン血症の改善
・透析中の慢性腎不全患者</t>
    <rPh sb="0" eb="2">
      <t>カキ</t>
    </rPh>
    <rPh sb="2" eb="4">
      <t>カンジャ</t>
    </rPh>
    <rPh sb="8" eb="9">
      <t>タカ</t>
    </rPh>
    <rPh sb="11" eb="13">
      <t>ケッショウ</t>
    </rPh>
    <rPh sb="14" eb="16">
      <t>カイゼン</t>
    </rPh>
    <rPh sb="18" eb="20">
      <t>トウセキ</t>
    </rPh>
    <rPh sb="20" eb="21">
      <t>チュウ</t>
    </rPh>
    <rPh sb="22" eb="24">
      <t>マンセイ</t>
    </rPh>
    <rPh sb="24" eb="27">
      <t>ジンフゼン</t>
    </rPh>
    <rPh sb="27" eb="29">
      <t>カンジャ</t>
    </rPh>
    <phoneticPr fontId="19"/>
  </si>
  <si>
    <t>潰瘍性大腸炎（重症を除く）</t>
    <rPh sb="0" eb="3">
      <t>カイヨウセイ</t>
    </rPh>
    <rPh sb="3" eb="6">
      <t>ダイチョウエン</t>
    </rPh>
    <rPh sb="7" eb="9">
      <t>ジュウショウ</t>
    </rPh>
    <rPh sb="10" eb="11">
      <t>ノゾ</t>
    </rPh>
    <phoneticPr fontId="19"/>
  </si>
  <si>
    <t>避妊</t>
    <rPh sb="0" eb="2">
      <t>ヒニン</t>
    </rPh>
    <phoneticPr fontId="19"/>
  </si>
  <si>
    <t>B型肝炎ウイルスの増殖を伴う肝機能の異常が確認されたB型慢性肝炎におけるウイルスマーカー、肝機能及び肝組織像の改善</t>
    <rPh sb="1" eb="2">
      <t>ガタ</t>
    </rPh>
    <rPh sb="2" eb="4">
      <t>カンエン</t>
    </rPh>
    <rPh sb="9" eb="11">
      <t>ゾウショク</t>
    </rPh>
    <rPh sb="12" eb="13">
      <t>トモナ</t>
    </rPh>
    <rPh sb="14" eb="17">
      <t>カンキノウ</t>
    </rPh>
    <rPh sb="18" eb="20">
      <t>イジョウ</t>
    </rPh>
    <rPh sb="21" eb="23">
      <t>カクニン</t>
    </rPh>
    <rPh sb="27" eb="28">
      <t>ガタ</t>
    </rPh>
    <rPh sb="28" eb="30">
      <t>マンセイ</t>
    </rPh>
    <rPh sb="30" eb="32">
      <t>カンエン</t>
    </rPh>
    <rPh sb="45" eb="48">
      <t>カンキノウ</t>
    </rPh>
    <rPh sb="48" eb="49">
      <t>オヨ</t>
    </rPh>
    <rPh sb="50" eb="51">
      <t>カン</t>
    </rPh>
    <rPh sb="51" eb="53">
      <t>ソシキ</t>
    </rPh>
    <rPh sb="53" eb="54">
      <t>ゾウ</t>
    </rPh>
    <rPh sb="55" eb="57">
      <t>カイゼン</t>
    </rPh>
    <phoneticPr fontId="19"/>
  </si>
  <si>
    <t>承認年
（自動計算）</t>
    <rPh sb="0" eb="2">
      <t>ショウニン</t>
    </rPh>
    <rPh sb="2" eb="3">
      <t>トシ</t>
    </rPh>
    <rPh sb="5" eb="7">
      <t>ジドウ</t>
    </rPh>
    <rPh sb="7" eb="9">
      <t>ケイサン</t>
    </rPh>
    <phoneticPr fontId="19"/>
  </si>
  <si>
    <t>コンピュータ断層撮影による冠動脈造影における高心拍数時の冠動脈描出能の改善</t>
    <rPh sb="13" eb="16">
      <t>カンドウミャク</t>
    </rPh>
    <rPh sb="16" eb="18">
      <t>ゾウエイ</t>
    </rPh>
    <rPh sb="31" eb="33">
      <t>ビョウシュツ</t>
    </rPh>
    <rPh sb="33" eb="34">
      <t>ノウ</t>
    </rPh>
    <rPh sb="35" eb="37">
      <t>カイゼン</t>
    </rPh>
    <phoneticPr fontId="19"/>
  </si>
  <si>
    <t>既存治療で効果不十分な関節リウマチ（関節の構造的損傷の防止を含む）</t>
    <rPh sb="0" eb="2">
      <t>キゾン</t>
    </rPh>
    <rPh sb="2" eb="4">
      <t>チリョウ</t>
    </rPh>
    <rPh sb="5" eb="7">
      <t>コウカ</t>
    </rPh>
    <rPh sb="7" eb="10">
      <t>フジュウブン</t>
    </rPh>
    <rPh sb="11" eb="13">
      <t>カンセツ</t>
    </rPh>
    <rPh sb="18" eb="20">
      <t>カンセツ</t>
    </rPh>
    <rPh sb="21" eb="24">
      <t>コウゾウテキ</t>
    </rPh>
    <rPh sb="24" eb="26">
      <t>ソンショウ</t>
    </rPh>
    <rPh sb="27" eb="29">
      <t>ボウシ</t>
    </rPh>
    <rPh sb="30" eb="31">
      <t>フク</t>
    </rPh>
    <phoneticPr fontId="19"/>
  </si>
  <si>
    <t>2型糖尿病（ただし、食事療法・運動療法のみで十分な効果が得られない場合に限る。）</t>
    <rPh sb="1" eb="2">
      <t>ガタ</t>
    </rPh>
    <rPh sb="2" eb="5">
      <t>トウニョウビョウ</t>
    </rPh>
    <rPh sb="10" eb="12">
      <t>ショクジ</t>
    </rPh>
    <rPh sb="12" eb="14">
      <t>リョウホウ</t>
    </rPh>
    <rPh sb="15" eb="17">
      <t>ウンドウ</t>
    </rPh>
    <rPh sb="17" eb="19">
      <t>リョウホウ</t>
    </rPh>
    <rPh sb="22" eb="24">
      <t>ジュウブン</t>
    </rPh>
    <rPh sb="25" eb="27">
      <t>コウカ</t>
    </rPh>
    <rPh sb="28" eb="29">
      <t>エ</t>
    </rPh>
    <rPh sb="33" eb="35">
      <t>バアイ</t>
    </rPh>
    <rPh sb="36" eb="37">
      <t>カギ</t>
    </rPh>
    <phoneticPr fontId="19"/>
  </si>
  <si>
    <t>カンジタ属による下記感染症
口腔咽頭カンジダ症、食道カンジダ症</t>
    <rPh sb="4" eb="5">
      <t>ゾク</t>
    </rPh>
    <rPh sb="8" eb="10">
      <t>カキ</t>
    </rPh>
    <rPh sb="10" eb="13">
      <t>カンセンショウ</t>
    </rPh>
    <rPh sb="14" eb="16">
      <t>コウクウ</t>
    </rPh>
    <rPh sb="16" eb="18">
      <t>イントウ</t>
    </rPh>
    <rPh sb="22" eb="23">
      <t>ショウ</t>
    </rPh>
    <rPh sb="24" eb="26">
      <t>ショクドウ</t>
    </rPh>
    <rPh sb="30" eb="31">
      <t>ショウ</t>
    </rPh>
    <phoneticPr fontId="19"/>
  </si>
  <si>
    <t>○</t>
    <phoneticPr fontId="19"/>
  </si>
  <si>
    <t>国際共同治験</t>
    <rPh sb="0" eb="2">
      <t>コクサイ</t>
    </rPh>
    <rPh sb="2" eb="4">
      <t>キョウドウ</t>
    </rPh>
    <rPh sb="4" eb="6">
      <t>チケン</t>
    </rPh>
    <phoneticPr fontId="19"/>
  </si>
  <si>
    <t>脳脊髄疾患に由来する重度の痙性麻痺（既存治療で効果不十分な場合に限る）</t>
    <rPh sb="0" eb="1">
      <t>ノウ</t>
    </rPh>
    <rPh sb="1" eb="3">
      <t>セキズイ</t>
    </rPh>
    <rPh sb="3" eb="5">
      <t>シッカン</t>
    </rPh>
    <rPh sb="6" eb="8">
      <t>ユライ</t>
    </rPh>
    <rPh sb="10" eb="12">
      <t>ジュウド</t>
    </rPh>
    <rPh sb="13" eb="14">
      <t>ケイ</t>
    </rPh>
    <rPh sb="14" eb="15">
      <t>セイ</t>
    </rPh>
    <rPh sb="15" eb="17">
      <t>マヒ</t>
    </rPh>
    <rPh sb="18" eb="20">
      <t>キソン</t>
    </rPh>
    <rPh sb="20" eb="22">
      <t>チリョウ</t>
    </rPh>
    <rPh sb="23" eb="25">
      <t>コウカ</t>
    </rPh>
    <rPh sb="25" eb="28">
      <t>フジュウブン</t>
    </rPh>
    <rPh sb="29" eb="31">
      <t>バアイ</t>
    </rPh>
    <rPh sb="32" eb="33">
      <t>カギ</t>
    </rPh>
    <phoneticPr fontId="19"/>
  </si>
  <si>
    <t>サムスカ錠15mg</t>
  </si>
  <si>
    <t>脳脊髄疾患に由来する重度の痙性麻痺（既存治療で効果不十分な場合に限る）</t>
    <rPh sb="0" eb="1">
      <t>ノウ</t>
    </rPh>
    <rPh sb="1" eb="3">
      <t>セキズイ</t>
    </rPh>
    <rPh sb="3" eb="5">
      <t>シッカン</t>
    </rPh>
    <rPh sb="6" eb="8">
      <t>ユライ</t>
    </rPh>
    <rPh sb="10" eb="12">
      <t>ジュウド</t>
    </rPh>
    <rPh sb="13" eb="15">
      <t>ケイセイ</t>
    </rPh>
    <rPh sb="15" eb="17">
      <t>マヒ</t>
    </rPh>
    <rPh sb="18" eb="20">
      <t>キゾン</t>
    </rPh>
    <rPh sb="20" eb="22">
      <t>チリョウ</t>
    </rPh>
    <rPh sb="23" eb="25">
      <t>コウカ</t>
    </rPh>
    <rPh sb="25" eb="28">
      <t>フジュウブン</t>
    </rPh>
    <rPh sb="29" eb="31">
      <t>バアイ</t>
    </rPh>
    <rPh sb="32" eb="33">
      <t>カギ</t>
    </rPh>
    <phoneticPr fontId="19"/>
  </si>
  <si>
    <t>複数卵胞発育のためのと調節卵巣刺激</t>
    <rPh sb="0" eb="2">
      <t>フクスウ</t>
    </rPh>
    <rPh sb="2" eb="4">
      <t>ランホウ</t>
    </rPh>
    <rPh sb="4" eb="6">
      <t>ハツイク</t>
    </rPh>
    <rPh sb="11" eb="13">
      <t>チョウセツ</t>
    </rPh>
    <rPh sb="13" eb="15">
      <t>ランソウ</t>
    </rPh>
    <rPh sb="15" eb="17">
      <t>シゲキ</t>
    </rPh>
    <phoneticPr fontId="19"/>
  </si>
  <si>
    <t>激しい疼痛を伴う各種癌における鎮痛</t>
    <rPh sb="0" eb="1">
      <t>ハゲ</t>
    </rPh>
    <rPh sb="3" eb="5">
      <t>トウツウ</t>
    </rPh>
    <rPh sb="6" eb="7">
      <t>トモナ</t>
    </rPh>
    <rPh sb="8" eb="10">
      <t>カクシュ</t>
    </rPh>
    <rPh sb="10" eb="11">
      <t>ガン</t>
    </rPh>
    <rPh sb="15" eb="17">
      <t>チンツウ</t>
    </rPh>
    <phoneticPr fontId="19"/>
  </si>
  <si>
    <t>テラプレビル</t>
  </si>
  <si>
    <t>テリパラチド酢酸塩</t>
  </si>
  <si>
    <t>フルベストラント</t>
  </si>
  <si>
    <t>ホスアプレピタントメグルミン</t>
  </si>
  <si>
    <t>レバミピド</t>
  </si>
  <si>
    <t>エンドキサン錠50mg</t>
  </si>
  <si>
    <t>セルセプトカプセル250</t>
  </si>
  <si>
    <t>ホストイン静注750mg</t>
  </si>
  <si>
    <t>バルプロ酸ナトリウム</t>
  </si>
  <si>
    <t>興和（株）</t>
  </si>
  <si>
    <t>ジスロマック錠600mg</t>
  </si>
  <si>
    <t>シムレクト注射用20mg</t>
  </si>
  <si>
    <t>イレッサ錠250</t>
  </si>
  <si>
    <t>ストロメクトール錠3mg</t>
  </si>
  <si>
    <t>悪性胸膜中皮腫</t>
    <rPh sb="0" eb="2">
      <t>アクセイ</t>
    </rPh>
    <rPh sb="2" eb="4">
      <t>キョウマク</t>
    </rPh>
    <rPh sb="4" eb="5">
      <t>チュウ</t>
    </rPh>
    <rPh sb="5" eb="6">
      <t>カワ</t>
    </rPh>
    <rPh sb="6" eb="7">
      <t>シュ</t>
    </rPh>
    <phoneticPr fontId="19"/>
  </si>
  <si>
    <t>優先審査
迅速処理</t>
    <rPh sb="0" eb="2">
      <t>ユウセン</t>
    </rPh>
    <rPh sb="2" eb="4">
      <t>シンサ</t>
    </rPh>
    <rPh sb="5" eb="7">
      <t>ジンソク</t>
    </rPh>
    <rPh sb="7" eb="9">
      <t>ショリ</t>
    </rPh>
    <phoneticPr fontId="19"/>
  </si>
  <si>
    <t>小野薬品工業（株）</t>
  </si>
  <si>
    <t>塩酸ランジオロール</t>
  </si>
  <si>
    <t>（株）資生堂</t>
  </si>
  <si>
    <t>ル・エストロジェル0.06%</t>
  </si>
  <si>
    <t>エストラジオール</t>
  </si>
  <si>
    <t>サノフィ・アベンティス（株）</t>
  </si>
  <si>
    <t>塩酸フェキソフェナジン</t>
  </si>
  <si>
    <t>アウドラザイム点滴静注液2.9mg</t>
  </si>
  <si>
    <t>ラロニダーゼ（遺伝子組換え）</t>
  </si>
  <si>
    <t>バクスター（株）</t>
  </si>
  <si>
    <t>ラベプラゾールナトリウム</t>
  </si>
  <si>
    <t>協和醗酵工業（株）</t>
  </si>
  <si>
    <t>クラリスロマイシン</t>
  </si>
  <si>
    <t>アボットジャパン（株）</t>
  </si>
  <si>
    <t>バクロフェン</t>
  </si>
  <si>
    <t>ドキシル注20mg</t>
  </si>
  <si>
    <t>ドキソルビシン塩酸塩</t>
  </si>
  <si>
    <t>ペメトレキセドナトリウム水和物</t>
  </si>
  <si>
    <t>セレコキシブ</t>
  </si>
  <si>
    <t>塩酸アミオダロン</t>
  </si>
  <si>
    <t>田辺製薬（株）</t>
  </si>
  <si>
    <t>レミケード点滴静注用100</t>
  </si>
  <si>
    <t>インフリキシマブ（遺伝子組換え）</t>
  </si>
  <si>
    <t>日本シエーリング（株）</t>
  </si>
  <si>
    <t>ミレーナ52mg</t>
  </si>
  <si>
    <t>レボノルゲストレル</t>
  </si>
  <si>
    <t>アルフレッサファーマ（株）</t>
  </si>
  <si>
    <t>モダフィニル</t>
  </si>
  <si>
    <t>エンタカポン</t>
  </si>
  <si>
    <t>エベロリムス</t>
  </si>
  <si>
    <t>ロキサチジン酢酸エステル塩酸塩</t>
  </si>
  <si>
    <t>ステラーラ皮下注45mgシリンジ</t>
  </si>
  <si>
    <t>ウステキヌマブ（遺伝子組換え）</t>
  </si>
  <si>
    <t>ピオグリタゾン塩酸塩/グリメピリド</t>
  </si>
  <si>
    <t>B型ボツリヌス毒素</t>
  </si>
  <si>
    <t>ビダーザ注射用100mg</t>
  </si>
  <si>
    <t>アザシチジン</t>
  </si>
  <si>
    <t>ダビガトランエテキシラートメタンスルホン酸塩</t>
  </si>
  <si>
    <t>ロミプロスチム（遺伝子組換え）</t>
  </si>
  <si>
    <t>ムンディファーマ（株）</t>
  </si>
  <si>
    <t>ブプレノルフィン</t>
  </si>
  <si>
    <t>（株）そーせい</t>
  </si>
  <si>
    <t>ノルレボ錠0.75mg</t>
  </si>
  <si>
    <t>ミチグリニドカルシウム水和物/ボグリボース</t>
  </si>
  <si>
    <t>スープレン吸入麻酔液</t>
  </si>
  <si>
    <t>デスフルラン</t>
  </si>
  <si>
    <t>トラマドール塩酸塩/アセトアミノフェン</t>
  </si>
  <si>
    <t>ハラヴェン静注1mg</t>
  </si>
  <si>
    <t>レボブピバカイン塩酸塩</t>
  </si>
  <si>
    <t>パンクレリパーゼ</t>
  </si>
  <si>
    <t>レクサプロ錠10mg</t>
  </si>
  <si>
    <r>
      <t>A型又はB型インフルエンザウエイルス感染症</t>
    </r>
    <r>
      <rPr>
        <u/>
        <sz val="11"/>
        <rFont val="ＭＳ Ｐゴシック"/>
        <family val="3"/>
        <charset val="128"/>
      </rPr>
      <t>の治療及びその予防</t>
    </r>
    <rPh sb="22" eb="24">
      <t>チリョウ</t>
    </rPh>
    <rPh sb="24" eb="25">
      <t>オヨ</t>
    </rPh>
    <phoneticPr fontId="19"/>
  </si>
  <si>
    <t>単純疱疹、帯状疱疹、性器ヘルペスの再発抑制、水痘</t>
    <rPh sb="0" eb="2">
      <t>タンジュン</t>
    </rPh>
    <rPh sb="2" eb="4">
      <t>ホウシン</t>
    </rPh>
    <rPh sb="5" eb="7">
      <t>タイジョウ</t>
    </rPh>
    <rPh sb="7" eb="9">
      <t>ホウシン</t>
    </rPh>
    <rPh sb="10" eb="12">
      <t>セイキ</t>
    </rPh>
    <rPh sb="17" eb="19">
      <t>サイハツ</t>
    </rPh>
    <rPh sb="19" eb="21">
      <t>ヨクセイ</t>
    </rPh>
    <rPh sb="22" eb="24">
      <t>スイトウ</t>
    </rPh>
    <phoneticPr fontId="19"/>
  </si>
  <si>
    <t>プローゼカプセル</t>
  </si>
  <si>
    <t>エピペン注射液0.3mg</t>
  </si>
  <si>
    <t>ジスロマック錠250mg</t>
  </si>
  <si>
    <t>スパラ錠100mg</t>
  </si>
  <si>
    <t>ドルミカム注</t>
  </si>
  <si>
    <t>メイアクト小児用細粒</t>
  </si>
  <si>
    <t>ワゴスチグミン注0.5mg</t>
  </si>
  <si>
    <t>亜硝酸アミル「三共」</t>
  </si>
  <si>
    <t>A型又はB型インフルエンザウイルス感染症</t>
    <rPh sb="19" eb="20">
      <t>ショウ</t>
    </rPh>
    <phoneticPr fontId="19"/>
  </si>
  <si>
    <t>ホジキン病（ホジキンリンパ腫）</t>
    <rPh sb="4" eb="5">
      <t>ビョウ</t>
    </rPh>
    <rPh sb="13" eb="14">
      <t>シュ</t>
    </rPh>
    <phoneticPr fontId="19"/>
  </si>
  <si>
    <t>集中治療における人工呼吸中の鎮静</t>
  </si>
  <si>
    <t>＜適応菌種＞
モキシフロキサシンに感性のブドウ球菌属、レンサ球菌属、肺炎球菌、モラクセラ（ブランハメラ）・カタラーリス、大腸菌、クレブシエラ属、エンテロバクター属、プロテウス属、インフルエンザ菌、レジオネラ・ニューモフィラ、アクネ菌、肺炎クラミジア（クラミジア・ニューモニエ）、肺炎マイコプラズマ（マイコプラズマ・ニューモニエ）
＜適応症＞
表在性皮膚感染症、深在性皮膚感染症、外傷・熱傷及び手術創等の二次感染、咽頭・喉頭炎、扁桃炎、急性気管支炎、肺炎、慢性呼吸器病変の二次感染、副鼻腔炎</t>
    <rPh sb="210" eb="212">
      <t>コウトウ</t>
    </rPh>
    <phoneticPr fontId="19"/>
  </si>
  <si>
    <t>高コレステロール血症
家族性高コレステロール血症</t>
    <rPh sb="0" eb="1">
      <t>タカ</t>
    </rPh>
    <rPh sb="8" eb="10">
      <t>ケッショウ</t>
    </rPh>
    <rPh sb="11" eb="14">
      <t>カゾクセイ</t>
    </rPh>
    <rPh sb="14" eb="15">
      <t>コウ</t>
    </rPh>
    <rPh sb="22" eb="23">
      <t>チ</t>
    </rPh>
    <rPh sb="23" eb="24">
      <t>ショウ</t>
    </rPh>
    <phoneticPr fontId="19"/>
  </si>
  <si>
    <t>アレルギー性結膜炎（花粉症を含む）</t>
    <rPh sb="5" eb="6">
      <t>セイ</t>
    </rPh>
    <rPh sb="6" eb="9">
      <t>ケツマクエン</t>
    </rPh>
    <rPh sb="10" eb="13">
      <t>カフンショウ</t>
    </rPh>
    <rPh sb="14" eb="15">
      <t>フク</t>
    </rPh>
    <phoneticPr fontId="19"/>
  </si>
  <si>
    <t>緊急治療を要する頻脈性不整脈（上室性及び心室性）</t>
    <rPh sb="0" eb="2">
      <t>キンキュウ</t>
    </rPh>
    <rPh sb="2" eb="4">
      <t>チリョウ</t>
    </rPh>
    <rPh sb="5" eb="6">
      <t>ヨウ</t>
    </rPh>
    <rPh sb="8" eb="11">
      <t>ヒンミャクセイ</t>
    </rPh>
    <rPh sb="11" eb="14">
      <t>フセイミャク</t>
    </rPh>
    <rPh sb="15" eb="16">
      <t>ウエ</t>
    </rPh>
    <rPh sb="16" eb="17">
      <t>シツ</t>
    </rPh>
    <rPh sb="17" eb="18">
      <t>セイ</t>
    </rPh>
    <rPh sb="18" eb="19">
      <t>オヨ</t>
    </rPh>
    <rPh sb="20" eb="23">
      <t>シンシツセイ</t>
    </rPh>
    <phoneticPr fontId="19"/>
  </si>
  <si>
    <t>第2</t>
    <phoneticPr fontId="19"/>
  </si>
  <si>
    <t>D（Rho）陰性で以前にD（Rho）因子で感作を受けていない女性に対し、以下の場合に投与することにより、D（Rho）因子による感作を抑制する。
・分娩後、流産後、人工妊娠中絶後、異所性妊娠後、妊娠中の検査・処置後（羊水穿刺、胎位外回転術等）又は腹部打撲後等のD（Rho）感作の可能性がある場合
・妊娠28週前後</t>
  </si>
  <si>
    <t>第1</t>
  </si>
  <si>
    <t>希少疾病用医薬品</t>
  </si>
  <si>
    <t>CD20 陽性の下記疾患
低悪性度又はろ胞性B 細胞性非ホジキンリンパ腫、マントル細胞リンパ腫</t>
  </si>
  <si>
    <t>シェーグレン症候群患者の口腔乾燥症状の改善</t>
  </si>
  <si>
    <t>C型慢性肝炎におけるウイルス血症の改善</t>
    <rPh sb="1" eb="2">
      <t>ガタ</t>
    </rPh>
    <rPh sb="2" eb="4">
      <t>マンセイ</t>
    </rPh>
    <rPh sb="4" eb="6">
      <t>カンエン</t>
    </rPh>
    <rPh sb="14" eb="16">
      <t>ケッショウ</t>
    </rPh>
    <rPh sb="17" eb="19">
      <t>カイゼン</t>
    </rPh>
    <phoneticPr fontId="19"/>
  </si>
  <si>
    <t>特例承認の検討対象</t>
    <rPh sb="0" eb="2">
      <t>トクレイ</t>
    </rPh>
    <rPh sb="2" eb="4">
      <t>ショウニン</t>
    </rPh>
    <rPh sb="5" eb="7">
      <t>ケントウ</t>
    </rPh>
    <rPh sb="7" eb="9">
      <t>タイショウ</t>
    </rPh>
    <phoneticPr fontId="19"/>
  </si>
  <si>
    <t>ブドウ球菌属、大腸菌、シトロバクター属、クレブシェラ属、エンテロバクター属、プロビデンシア属、緑膿菌のうち、β-ラクタマーゼを産生しピペラシリン耐性で本剤感性菌の下記感染症。
　肺血症、腎盂腎炎、複雑性膀胱炎</t>
    <rPh sb="3" eb="4">
      <t>キュウ</t>
    </rPh>
    <rPh sb="4" eb="5">
      <t>キン</t>
    </rPh>
    <rPh sb="5" eb="6">
      <t>ゾク</t>
    </rPh>
    <rPh sb="7" eb="10">
      <t>ダイチョウキン</t>
    </rPh>
    <rPh sb="18" eb="19">
      <t>ゾク</t>
    </rPh>
    <rPh sb="26" eb="27">
      <t>ゾク</t>
    </rPh>
    <rPh sb="36" eb="37">
      <t>ゾク</t>
    </rPh>
    <rPh sb="45" eb="46">
      <t>ゾク</t>
    </rPh>
    <rPh sb="47" eb="48">
      <t>ミドリ</t>
    </rPh>
    <rPh sb="48" eb="49">
      <t>ノウ</t>
    </rPh>
    <rPh sb="49" eb="50">
      <t>キン</t>
    </rPh>
    <rPh sb="63" eb="65">
      <t>サンセイ</t>
    </rPh>
    <rPh sb="72" eb="73">
      <t>タイ</t>
    </rPh>
    <rPh sb="73" eb="74">
      <t>セイ</t>
    </rPh>
    <rPh sb="75" eb="76">
      <t>ホン</t>
    </rPh>
    <rPh sb="76" eb="77">
      <t>ザイ</t>
    </rPh>
    <rPh sb="77" eb="79">
      <t>カンセイ</t>
    </rPh>
    <rPh sb="79" eb="80">
      <t>キン</t>
    </rPh>
    <rPh sb="81" eb="83">
      <t>カキ</t>
    </rPh>
    <rPh sb="83" eb="86">
      <t>カンセンショウ</t>
    </rPh>
    <rPh sb="89" eb="90">
      <t>ハイ</t>
    </rPh>
    <phoneticPr fontId="19"/>
  </si>
  <si>
    <t>褥瘡、皮膚潰瘍（熱傷潰瘍、下腿潰瘍）</t>
  </si>
  <si>
    <t>マラリア</t>
  </si>
  <si>
    <t>片頭痛</t>
    <rPh sb="0" eb="3">
      <t>ヘンズツウ</t>
    </rPh>
    <phoneticPr fontId="19"/>
  </si>
  <si>
    <t>尋常性乾癬、魚鱗癬群、掌蹠角化症</t>
    <rPh sb="0" eb="3">
      <t>ジンジョウセイ</t>
    </rPh>
    <rPh sb="3" eb="5">
      <t>カンセン</t>
    </rPh>
    <rPh sb="6" eb="7">
      <t>サカナ</t>
    </rPh>
    <rPh sb="7" eb="8">
      <t>ウロコ</t>
    </rPh>
    <rPh sb="8" eb="9">
      <t>タムシ</t>
    </rPh>
    <rPh sb="9" eb="10">
      <t>グン</t>
    </rPh>
    <rPh sb="11" eb="12">
      <t>テノヒラ</t>
    </rPh>
    <rPh sb="12" eb="13">
      <t>シャク</t>
    </rPh>
    <rPh sb="13" eb="15">
      <t>カクカ</t>
    </rPh>
    <rPh sb="15" eb="16">
      <t>ショウ</t>
    </rPh>
    <phoneticPr fontId="19"/>
  </si>
  <si>
    <t>医薬品輸入承認事項一部変更承認申請</t>
  </si>
  <si>
    <t>次の疾患において、他の緑内障治療薬で効果が不十分な場合：
緑内障、高眼圧症</t>
    <rPh sb="0" eb="1">
      <t>ツギ</t>
    </rPh>
    <rPh sb="2" eb="4">
      <t>シッカン</t>
    </rPh>
    <rPh sb="9" eb="10">
      <t>タ</t>
    </rPh>
    <rPh sb="11" eb="14">
      <t>リョクナイショウ</t>
    </rPh>
    <rPh sb="14" eb="16">
      <t>チリョウ</t>
    </rPh>
    <rPh sb="16" eb="17">
      <t>ヤク</t>
    </rPh>
    <rPh sb="18" eb="20">
      <t>コウカ</t>
    </rPh>
    <rPh sb="21" eb="24">
      <t>フジュウブン</t>
    </rPh>
    <rPh sb="25" eb="27">
      <t>バアイ</t>
    </rPh>
    <rPh sb="29" eb="32">
      <t>リョクナイショウ</t>
    </rPh>
    <rPh sb="33" eb="36">
      <t>コウガンアツ</t>
    </rPh>
    <rPh sb="36" eb="37">
      <t>ショウ</t>
    </rPh>
    <phoneticPr fontId="19"/>
  </si>
  <si>
    <t>消化器官用薬、外皮用薬等</t>
  </si>
  <si>
    <t>第2分野</t>
  </si>
  <si>
    <t>循環器官用剤、抗ﾊﾟｰｷﾝｿﾝ病薬、脳循環・代謝改善薬、ｱﾙﾂﾊｲﾏｰ病薬</t>
  </si>
  <si>
    <t>第3分野の1</t>
  </si>
  <si>
    <t>中枢神経系用薬、末梢神経系用薬。ただし、麻酔用薬を除く</t>
  </si>
  <si>
    <t>第3分野の2</t>
  </si>
  <si>
    <t>麻酔用薬、感覚器官用薬（炎症性疾患に係るものを除く）、麻薬</t>
  </si>
  <si>
    <t>第4分野</t>
  </si>
  <si>
    <t>抗菌剤、寄生虫・抗ｳｲﾙｽ剤（ｴｲｽﾞ医薬品分野を除く）</t>
  </si>
  <si>
    <t>第5分野</t>
  </si>
  <si>
    <t>泌尿生殖器官・肛門用薬、医療用配合剤</t>
  </si>
  <si>
    <t>第6分野の1</t>
  </si>
  <si>
    <t>呼吸器官用薬、ｱﾚﾙｷﾞｰ用薬（内服のみ）、感覚器官用薬（炎症性疾患）</t>
  </si>
  <si>
    <t>第6分野の2</t>
  </si>
  <si>
    <t>ﾎﾙﾓﾝ剤、代謝性疾患用薬（糖尿病、骨粗鬆症、痛風、先天性代謝異常等）</t>
  </si>
  <si>
    <t>体内診断薬分野</t>
  </si>
  <si>
    <t>造影剤</t>
  </si>
  <si>
    <t>放射性医薬品分野</t>
  </si>
  <si>
    <t>放射性医薬品</t>
  </si>
  <si>
    <t>抗悪分野</t>
  </si>
  <si>
    <t>抗悪性腫瘍用薬</t>
  </si>
  <si>
    <t>エイズ医薬品分野</t>
  </si>
  <si>
    <t>HIV感染症治療薬</t>
  </si>
  <si>
    <t>ワクチン、抗毒素</t>
  </si>
  <si>
    <t>血液製剤分野</t>
  </si>
  <si>
    <t>バイオ品質分野</t>
  </si>
  <si>
    <t>下記の疾患ならびに症状の消炎・鎮痛
慢性関節リウマチ、変形性関節症、腰痛症、肩関節周囲炎、頸肩腕症候群</t>
    <rPh sb="0" eb="2">
      <t>カキ</t>
    </rPh>
    <rPh sb="3" eb="5">
      <t>シッカン</t>
    </rPh>
    <rPh sb="9" eb="11">
      <t>ショウジョウ</t>
    </rPh>
    <rPh sb="12" eb="14">
      <t>ショウエン</t>
    </rPh>
    <rPh sb="15" eb="17">
      <t>チンツウ</t>
    </rPh>
    <rPh sb="18" eb="19">
      <t>マン</t>
    </rPh>
    <rPh sb="19" eb="20">
      <t>セイ</t>
    </rPh>
    <rPh sb="20" eb="22">
      <t>カンセツ</t>
    </rPh>
    <rPh sb="27" eb="30">
      <t>ヘンケイセイ</t>
    </rPh>
    <rPh sb="30" eb="32">
      <t>カンセツ</t>
    </rPh>
    <rPh sb="32" eb="33">
      <t>ショウ</t>
    </rPh>
    <rPh sb="34" eb="36">
      <t>ヨウツウ</t>
    </rPh>
    <rPh sb="36" eb="37">
      <t>ショウ</t>
    </rPh>
    <rPh sb="38" eb="39">
      <t>カタ</t>
    </rPh>
    <rPh sb="39" eb="41">
      <t>カンセツ</t>
    </rPh>
    <rPh sb="41" eb="43">
      <t>シュウイ</t>
    </rPh>
    <rPh sb="43" eb="44">
      <t>エン</t>
    </rPh>
    <rPh sb="45" eb="46">
      <t>クビ</t>
    </rPh>
    <rPh sb="46" eb="47">
      <t>カタ</t>
    </rPh>
    <rPh sb="47" eb="48">
      <t>ウデ</t>
    </rPh>
    <rPh sb="48" eb="51">
      <t>ショウコウグン</t>
    </rPh>
    <phoneticPr fontId="19"/>
  </si>
  <si>
    <t>次のいずれかの状態を示すクローン病の治療（既存治療で効果不十分な場合に限る）
中等度からの重度の活動期にある患者
外瘦を有する患者</t>
    <rPh sb="0" eb="1">
      <t>ツギ</t>
    </rPh>
    <rPh sb="7" eb="9">
      <t>ジョウタイ</t>
    </rPh>
    <rPh sb="10" eb="11">
      <t>シメ</t>
    </rPh>
    <rPh sb="16" eb="17">
      <t>ビョウ</t>
    </rPh>
    <rPh sb="18" eb="20">
      <t>チリョウ</t>
    </rPh>
    <rPh sb="21" eb="23">
      <t>キゾン</t>
    </rPh>
    <rPh sb="23" eb="25">
      <t>チリョウ</t>
    </rPh>
    <rPh sb="26" eb="28">
      <t>コウカ</t>
    </rPh>
    <rPh sb="28" eb="31">
      <t>フジュウブン</t>
    </rPh>
    <rPh sb="32" eb="34">
      <t>バアイ</t>
    </rPh>
    <rPh sb="35" eb="36">
      <t>カギ</t>
    </rPh>
    <rPh sb="39" eb="41">
      <t>チュウトウ</t>
    </rPh>
    <rPh sb="41" eb="42">
      <t>ド</t>
    </rPh>
    <rPh sb="45" eb="47">
      <t>ジュウド</t>
    </rPh>
    <rPh sb="48" eb="51">
      <t>カツドウキ</t>
    </rPh>
    <rPh sb="54" eb="56">
      <t>カンジャ</t>
    </rPh>
    <rPh sb="57" eb="58">
      <t>ガイ</t>
    </rPh>
    <rPh sb="58" eb="59">
      <t>ソウ</t>
    </rPh>
    <rPh sb="60" eb="61">
      <t>ユウ</t>
    </rPh>
    <rPh sb="63" eb="65">
      <t>カンジャ</t>
    </rPh>
    <phoneticPr fontId="19"/>
  </si>
  <si>
    <t>全身性炎症反応症候群に伴う急性肺障害の改善</t>
    <rPh sb="0" eb="2">
      <t>ゼンシン</t>
    </rPh>
    <rPh sb="2" eb="3">
      <t>セイ</t>
    </rPh>
    <rPh sb="3" eb="5">
      <t>エンショウ</t>
    </rPh>
    <rPh sb="5" eb="7">
      <t>ハンノウ</t>
    </rPh>
    <rPh sb="7" eb="10">
      <t>ショウコウグン</t>
    </rPh>
    <rPh sb="11" eb="12">
      <t>トモナ</t>
    </rPh>
    <rPh sb="13" eb="15">
      <t>キュウセイ</t>
    </rPh>
    <rPh sb="15" eb="16">
      <t>ハイ</t>
    </rPh>
    <rPh sb="16" eb="18">
      <t>ショウガイ</t>
    </rPh>
    <rPh sb="19" eb="21">
      <t>カイゼン</t>
    </rPh>
    <phoneticPr fontId="19"/>
  </si>
  <si>
    <t>網脈絡膜血管の造影</t>
    <rPh sb="0" eb="1">
      <t>アミ</t>
    </rPh>
    <rPh sb="1" eb="3">
      <t>ミャクラク</t>
    </rPh>
    <rPh sb="3" eb="4">
      <t>マク</t>
    </rPh>
    <rPh sb="4" eb="6">
      <t>ケッカン</t>
    </rPh>
    <rPh sb="7" eb="8">
      <t>ツク</t>
    </rPh>
    <rPh sb="8" eb="9">
      <t>カゲ</t>
    </rPh>
    <phoneticPr fontId="19"/>
  </si>
  <si>
    <t>根治切除不能又は転移性の腎細胞癌</t>
  </si>
  <si>
    <t>肝細胞癌におけるリピオドリゼーション</t>
  </si>
  <si>
    <t>がん化学療法に伴う高尿酸血症</t>
  </si>
  <si>
    <t>前立腺癌</t>
    <rPh sb="0" eb="3">
      <t>ゼンリツセン</t>
    </rPh>
    <rPh sb="3" eb="4">
      <t>ガン</t>
    </rPh>
    <phoneticPr fontId="19"/>
  </si>
  <si>
    <t>優先審査</t>
  </si>
  <si>
    <t>○</t>
    <phoneticPr fontId="19"/>
  </si>
  <si>
    <t>アレルギー性鼻炎</t>
    <rPh sb="5" eb="6">
      <t>セイ</t>
    </rPh>
    <rPh sb="6" eb="8">
      <t>ビエン</t>
    </rPh>
    <phoneticPr fontId="19"/>
  </si>
  <si>
    <t>春季カタル（抗アレルギー剤が効果不十分な場合）</t>
    <rPh sb="0" eb="1">
      <t>ハル</t>
    </rPh>
    <rPh sb="6" eb="7">
      <t>コウ</t>
    </rPh>
    <rPh sb="12" eb="13">
      <t>ザイ</t>
    </rPh>
    <rPh sb="14" eb="16">
      <t>コウカ</t>
    </rPh>
    <rPh sb="16" eb="19">
      <t>フジュウブン</t>
    </rPh>
    <rPh sb="20" eb="22">
      <t>バアイ</t>
    </rPh>
    <phoneticPr fontId="19"/>
  </si>
  <si>
    <t>ビルダグリプチン</t>
  </si>
  <si>
    <t>メトホルミン塩酸塩</t>
  </si>
  <si>
    <t>リラグルチド（遺伝子組換え）</t>
  </si>
  <si>
    <t>フェンタニル</t>
  </si>
  <si>
    <t>メロペネム水和物</t>
  </si>
  <si>
    <t>再発又は難治性の多発性骨髄腫</t>
    <rPh sb="2" eb="3">
      <t>マタ</t>
    </rPh>
    <rPh sb="4" eb="5">
      <t>ナン</t>
    </rPh>
    <rPh sb="5" eb="6">
      <t>チ</t>
    </rPh>
    <rPh sb="6" eb="7">
      <t>セイ</t>
    </rPh>
    <rPh sb="8" eb="11">
      <t>タハツセイ</t>
    </rPh>
    <rPh sb="11" eb="14">
      <t>コツズイシュ</t>
    </rPh>
    <phoneticPr fontId="19"/>
  </si>
  <si>
    <t>外国データ
評価資料あり</t>
    <rPh sb="0" eb="2">
      <t>ガイコク</t>
    </rPh>
    <rPh sb="6" eb="8">
      <t>ヒョウカ</t>
    </rPh>
    <rPh sb="8" eb="10">
      <t>シリョウ</t>
    </rPh>
    <phoneticPr fontId="19"/>
  </si>
  <si>
    <t>外国データ
参考資料のみ</t>
    <rPh sb="0" eb="2">
      <t>ガイコク</t>
    </rPh>
    <rPh sb="6" eb="8">
      <t>サンコウ</t>
    </rPh>
    <rPh sb="8" eb="10">
      <t>シリョウ</t>
    </rPh>
    <phoneticPr fontId="19"/>
  </si>
  <si>
    <t>固形癌患者における骨シンチグラフィで陽性像を呈する骨転移部位の疼痛緩和</t>
    <rPh sb="0" eb="2">
      <t>コケイ</t>
    </rPh>
    <rPh sb="2" eb="3">
      <t>ガン</t>
    </rPh>
    <rPh sb="3" eb="5">
      <t>カンジャ</t>
    </rPh>
    <rPh sb="9" eb="10">
      <t>ホネ</t>
    </rPh>
    <rPh sb="18" eb="20">
      <t>ヨウセイ</t>
    </rPh>
    <rPh sb="20" eb="21">
      <t>ゾウ</t>
    </rPh>
    <rPh sb="22" eb="23">
      <t>テイ</t>
    </rPh>
    <rPh sb="25" eb="28">
      <t>コツテンイ</t>
    </rPh>
    <rPh sb="28" eb="30">
      <t>ブイ</t>
    </rPh>
    <rPh sb="31" eb="33">
      <t>トウツウ</t>
    </rPh>
    <rPh sb="33" eb="35">
      <t>カンワ</t>
    </rPh>
    <phoneticPr fontId="19"/>
  </si>
  <si>
    <t>磁気共鳴コンピューター断層撮影における肝腫瘍の造影</t>
    <rPh sb="0" eb="2">
      <t>ジキ</t>
    </rPh>
    <rPh sb="2" eb="4">
      <t>キョウメイ</t>
    </rPh>
    <rPh sb="11" eb="13">
      <t>ダンソウ</t>
    </rPh>
    <rPh sb="13" eb="15">
      <t>サツエイ</t>
    </rPh>
    <rPh sb="19" eb="22">
      <t>カンシュヨウ</t>
    </rPh>
    <rPh sb="23" eb="25">
      <t>ゾウエイ</t>
    </rPh>
    <phoneticPr fontId="19"/>
  </si>
  <si>
    <t>手術不能又は再発乳癌</t>
    <rPh sb="0" eb="2">
      <t>シュジュツ</t>
    </rPh>
    <rPh sb="2" eb="4">
      <t>フノウ</t>
    </rPh>
    <rPh sb="4" eb="5">
      <t>マタ</t>
    </rPh>
    <rPh sb="6" eb="8">
      <t>サイハツ</t>
    </rPh>
    <rPh sb="8" eb="10">
      <t>ニュウガン</t>
    </rPh>
    <phoneticPr fontId="19"/>
  </si>
  <si>
    <t>学校法人北里研究所</t>
  </si>
  <si>
    <t>はしか風しん混合生ワクチン「北研」</t>
  </si>
  <si>
    <t>エンセバック皮下注用</t>
  </si>
  <si>
    <t>閉経後骨粗鬆症</t>
    <rPh sb="0" eb="2">
      <t>ヘイケイ</t>
    </rPh>
    <rPh sb="2" eb="3">
      <t>ゴ</t>
    </rPh>
    <rPh sb="3" eb="7">
      <t>コツソショウショウ</t>
    </rPh>
    <phoneticPr fontId="19"/>
  </si>
  <si>
    <t>骨粗鬆症</t>
    <rPh sb="0" eb="4">
      <t>コツソショウショウ</t>
    </rPh>
    <phoneticPr fontId="19"/>
  </si>
  <si>
    <t>ラメルテオン</t>
  </si>
  <si>
    <t>パニツムマブ（遺伝子組換え）</t>
  </si>
  <si>
    <t>プレガバリン</t>
  </si>
  <si>
    <t>ジクアス点眼液3%</t>
  </si>
  <si>
    <t>ジクアホソルナトリウム</t>
  </si>
  <si>
    <t>久光製薬（株）</t>
  </si>
  <si>
    <t>フェンタニルクエン酸塩</t>
  </si>
  <si>
    <t>ドルゾラミド塩酸塩、チモロールマレイン酸塩</t>
  </si>
  <si>
    <t>アログリプチン安息香酸塩</t>
  </si>
  <si>
    <t>アレクシオンファーマ合同会社</t>
  </si>
  <si>
    <t>ソリリス点滴静注300mg</t>
  </si>
  <si>
    <t>エクリズマブ（遺伝子組換え）</t>
  </si>
  <si>
    <t>協和発酵キリン（株）</t>
  </si>
  <si>
    <t>セルジーン（株）</t>
  </si>
  <si>
    <t>エポジン注シリンジ24000、エポジン注シリンジ36000 
不承認</t>
    <rPh sb="32" eb="35">
      <t>フショウニン</t>
    </rPh>
    <phoneticPr fontId="19"/>
  </si>
  <si>
    <t>フルコナゾール</t>
  </si>
  <si>
    <t>メトピロンカプセル250mg</t>
  </si>
  <si>
    <t>メチラポン</t>
  </si>
  <si>
    <t>肝臓外科、肺外科、心臓血管外科、産婦人科及び泌尿器外科領域における手術時の組織の接着・閉鎖
（ただし、縫合あるいは接合した組織から血液、体液又は体内ガスの漏出をきたし、他に適切な処置法のない場合に限る。）</t>
    <rPh sb="0" eb="2">
      <t>カンゾウ</t>
    </rPh>
    <rPh sb="2" eb="4">
      <t>ゲカ</t>
    </rPh>
    <rPh sb="5" eb="6">
      <t>ハイ</t>
    </rPh>
    <rPh sb="6" eb="8">
      <t>ゲカ</t>
    </rPh>
    <rPh sb="9" eb="11">
      <t>シンゾウ</t>
    </rPh>
    <rPh sb="11" eb="13">
      <t>ケッカン</t>
    </rPh>
    <rPh sb="13" eb="15">
      <t>ゲカ</t>
    </rPh>
    <rPh sb="16" eb="20">
      <t>サンフジンカ</t>
    </rPh>
    <rPh sb="20" eb="21">
      <t>オヨ</t>
    </rPh>
    <rPh sb="22" eb="25">
      <t>ヒニョウキ</t>
    </rPh>
    <rPh sb="25" eb="27">
      <t>ゲカ</t>
    </rPh>
    <rPh sb="27" eb="29">
      <t>リョウイキ</t>
    </rPh>
    <rPh sb="33" eb="36">
      <t>シュジュツジ</t>
    </rPh>
    <rPh sb="37" eb="39">
      <t>ソシキ</t>
    </rPh>
    <rPh sb="40" eb="42">
      <t>セッチャク</t>
    </rPh>
    <rPh sb="43" eb="45">
      <t>ヘイサ</t>
    </rPh>
    <rPh sb="51" eb="53">
      <t>ホウゴウ</t>
    </rPh>
    <rPh sb="57" eb="59">
      <t>セツゴウ</t>
    </rPh>
    <rPh sb="61" eb="63">
      <t>ソシキ</t>
    </rPh>
    <rPh sb="65" eb="67">
      <t>ケツエキ</t>
    </rPh>
    <rPh sb="68" eb="70">
      <t>タイエキ</t>
    </rPh>
    <rPh sb="70" eb="71">
      <t>マタ</t>
    </rPh>
    <rPh sb="72" eb="74">
      <t>タイナイ</t>
    </rPh>
    <rPh sb="77" eb="79">
      <t>ロウシュツ</t>
    </rPh>
    <rPh sb="84" eb="85">
      <t>タ</t>
    </rPh>
    <rPh sb="86" eb="88">
      <t>テキセツ</t>
    </rPh>
    <rPh sb="89" eb="91">
      <t>ショチ</t>
    </rPh>
    <rPh sb="91" eb="92">
      <t>ホウ</t>
    </rPh>
    <rPh sb="95" eb="97">
      <t>バアイ</t>
    </rPh>
    <rPh sb="98" eb="99">
      <t>カギ</t>
    </rPh>
    <phoneticPr fontId="19"/>
  </si>
  <si>
    <t>第4</t>
    <rPh sb="0" eb="1">
      <t>ダイ</t>
    </rPh>
    <phoneticPr fontId="19"/>
  </si>
  <si>
    <t>第6の2</t>
    <rPh sb="0" eb="1">
      <t>ダイ</t>
    </rPh>
    <phoneticPr fontId="19"/>
  </si>
  <si>
    <t>抗悪</t>
    <rPh sb="0" eb="1">
      <t>コウ</t>
    </rPh>
    <rPh sb="1" eb="2">
      <t>アク</t>
    </rPh>
    <phoneticPr fontId="19"/>
  </si>
  <si>
    <t>○</t>
    <phoneticPr fontId="19"/>
  </si>
  <si>
    <t>○</t>
    <phoneticPr fontId="19"/>
  </si>
  <si>
    <t>○</t>
    <phoneticPr fontId="19"/>
  </si>
  <si>
    <t>申請資料
概要</t>
    <rPh sb="0" eb="2">
      <t>シンセイ</t>
    </rPh>
    <rPh sb="2" eb="4">
      <t>シリョウ</t>
    </rPh>
    <rPh sb="5" eb="7">
      <t>ガイヨウ</t>
    </rPh>
    <phoneticPr fontId="19"/>
  </si>
  <si>
    <t>審査結果報告書
審査報告書</t>
    <rPh sb="0" eb="2">
      <t>シンサ</t>
    </rPh>
    <rPh sb="2" eb="4">
      <t>ケッカ</t>
    </rPh>
    <rPh sb="4" eb="7">
      <t>ホウコクショ</t>
    </rPh>
    <rPh sb="8" eb="10">
      <t>シンサ</t>
    </rPh>
    <rPh sb="10" eb="13">
      <t>ホウコクショ</t>
    </rPh>
    <phoneticPr fontId="19"/>
  </si>
  <si>
    <t>アンカロン錠100</t>
    <rPh sb="5" eb="6">
      <t>ジョウ</t>
    </rPh>
    <phoneticPr fontId="19"/>
  </si>
  <si>
    <t>気管支喘息</t>
    <rPh sb="0" eb="3">
      <t>キカンシ</t>
    </rPh>
    <rPh sb="3" eb="5">
      <t>ゼンソク</t>
    </rPh>
    <phoneticPr fontId="19"/>
  </si>
  <si>
    <t>アレルギー性結膜炎</t>
    <rPh sb="5" eb="6">
      <t>セイ</t>
    </rPh>
    <rPh sb="6" eb="8">
      <t>ケツマク</t>
    </rPh>
    <rPh sb="8" eb="9">
      <t>エン</t>
    </rPh>
    <phoneticPr fontId="19"/>
  </si>
  <si>
    <t>アレルギー性鼻炎、蕁麻疹、皮膚疾患（湿疹・皮膚炎、皮膚そう痒症、アトピー性皮膚炎）に伴うそう痒</t>
    <rPh sb="5" eb="6">
      <t>セイ</t>
    </rPh>
    <rPh sb="6" eb="8">
      <t>ビエン</t>
    </rPh>
    <rPh sb="9" eb="12">
      <t>ジンマシン</t>
    </rPh>
    <rPh sb="13" eb="15">
      <t>ヒフ</t>
    </rPh>
    <rPh sb="15" eb="17">
      <t>シッカン</t>
    </rPh>
    <rPh sb="18" eb="20">
      <t>シッシン</t>
    </rPh>
    <rPh sb="21" eb="23">
      <t>ヒフ</t>
    </rPh>
    <rPh sb="23" eb="24">
      <t>エン</t>
    </rPh>
    <rPh sb="25" eb="27">
      <t>ヒフ</t>
    </rPh>
    <rPh sb="29" eb="30">
      <t>ヨウ</t>
    </rPh>
    <rPh sb="30" eb="31">
      <t>ショウ</t>
    </rPh>
    <rPh sb="36" eb="37">
      <t>セイ</t>
    </rPh>
    <rPh sb="37" eb="39">
      <t>ヒフ</t>
    </rPh>
    <rPh sb="39" eb="40">
      <t>エン</t>
    </rPh>
    <rPh sb="42" eb="43">
      <t>トモナ</t>
    </rPh>
    <rPh sb="46" eb="47">
      <t>カユ</t>
    </rPh>
    <phoneticPr fontId="19"/>
  </si>
  <si>
    <t>緑内障、高眼圧症</t>
    <rPh sb="0" eb="3">
      <t>リョクナイショウ</t>
    </rPh>
    <rPh sb="4" eb="5">
      <t>コウ</t>
    </rPh>
    <rPh sb="5" eb="7">
      <t>ガンアツ</t>
    </rPh>
    <rPh sb="7" eb="8">
      <t>ショウ</t>
    </rPh>
    <phoneticPr fontId="19"/>
  </si>
  <si>
    <t>次の疾患で、他の緑内障治療薬が効果不十分な場合：緑内障、高眼圧症</t>
    <rPh sb="0" eb="1">
      <t>ツギ</t>
    </rPh>
    <rPh sb="2" eb="4">
      <t>シッカン</t>
    </rPh>
    <rPh sb="6" eb="7">
      <t>タ</t>
    </rPh>
    <rPh sb="8" eb="11">
      <t>リョクナイショウ</t>
    </rPh>
    <rPh sb="11" eb="14">
      <t>チリョウヤク</t>
    </rPh>
    <rPh sb="15" eb="17">
      <t>コウカ</t>
    </rPh>
    <rPh sb="17" eb="20">
      <t>フジュウブン</t>
    </rPh>
    <rPh sb="21" eb="23">
      <t>バアイ</t>
    </rPh>
    <phoneticPr fontId="19"/>
  </si>
  <si>
    <t>軽度から中等度の疼痛を伴う各種癌における鎮痛</t>
    <rPh sb="0" eb="2">
      <t>ケイド</t>
    </rPh>
    <phoneticPr fontId="19"/>
  </si>
  <si>
    <t>オキノーム散0.5%</t>
  </si>
  <si>
    <t>硫酸ストレプトマイシン明治</t>
  </si>
  <si>
    <t>日本歯科薬品（株）</t>
  </si>
  <si>
    <t>日研化学（株）</t>
  </si>
  <si>
    <t>三共エール薬品（株）</t>
  </si>
  <si>
    <t>エピネフリン</t>
  </si>
  <si>
    <t>メナテトレノン</t>
  </si>
  <si>
    <t>塩酸メピバカイン</t>
  </si>
  <si>
    <t>スパルフロキサシン</t>
  </si>
  <si>
    <t>ベシル酸ベポタスチン</t>
  </si>
  <si>
    <t>テガフール・ギメラシル・オテラシルカリウム</t>
  </si>
  <si>
    <t>医療用配合剤のため存在しない</t>
  </si>
  <si>
    <t>ノルフロキサシン</t>
  </si>
  <si>
    <t>硫酸モルヒネ</t>
  </si>
  <si>
    <t>プロナーゼ</t>
  </si>
  <si>
    <t>ジアゼパム</t>
  </si>
  <si>
    <t>シンバスタチン</t>
  </si>
  <si>
    <t>メチル硫酸ネオスチグミン</t>
  </si>
  <si>
    <t>ジダノシン</t>
  </si>
  <si>
    <t>亜硝酸アミル</t>
  </si>
  <si>
    <t>エポプロステノールナトリウム</t>
  </si>
  <si>
    <t>カルボプラチン</t>
  </si>
  <si>
    <t>塩酸セフェピム</t>
  </si>
  <si>
    <t>全身麻酔の維持</t>
    <rPh sb="0" eb="2">
      <t>ゼンシン</t>
    </rPh>
    <rPh sb="2" eb="4">
      <t>マスイ</t>
    </rPh>
    <rPh sb="5" eb="7">
      <t>イジ</t>
    </rPh>
    <phoneticPr fontId="19"/>
  </si>
  <si>
    <t>○</t>
    <phoneticPr fontId="19"/>
  </si>
  <si>
    <t>非オピオイド鎮痛剤で治療困難な下記疾患における鎮痛
　非がん性慢性疼痛
　抜歯後の疼痛</t>
    <rPh sb="0" eb="1">
      <t>ヒ</t>
    </rPh>
    <rPh sb="6" eb="9">
      <t>チンツウザイ</t>
    </rPh>
    <rPh sb="10" eb="12">
      <t>チリョウ</t>
    </rPh>
    <rPh sb="12" eb="14">
      <t>コンナン</t>
    </rPh>
    <rPh sb="15" eb="17">
      <t>カキ</t>
    </rPh>
    <rPh sb="17" eb="19">
      <t>シッカン</t>
    </rPh>
    <rPh sb="23" eb="25">
      <t>チンツウ</t>
    </rPh>
    <rPh sb="27" eb="28">
      <t>ヒ</t>
    </rPh>
    <rPh sb="30" eb="31">
      <t>セイ</t>
    </rPh>
    <rPh sb="31" eb="33">
      <t>マンセイ</t>
    </rPh>
    <rPh sb="33" eb="35">
      <t>トウツウ</t>
    </rPh>
    <rPh sb="37" eb="39">
      <t>バッシ</t>
    </rPh>
    <rPh sb="39" eb="40">
      <t>ゴ</t>
    </rPh>
    <rPh sb="41" eb="43">
      <t>トウツウ</t>
    </rPh>
    <phoneticPr fontId="19"/>
  </si>
  <si>
    <t>インスリン療法が適応となる糖尿病</t>
  </si>
  <si>
    <t>高脂血症（家族性を含む）</t>
  </si>
  <si>
    <t>骨折の危険性の高い骨粗鬆症</t>
  </si>
  <si>
    <t>○</t>
    <phoneticPr fontId="19"/>
  </si>
  <si>
    <t>イミグラン点鼻液20</t>
  </si>
  <si>
    <t>クエストラン</t>
  </si>
  <si>
    <t>パリエット錠10mg</t>
  </si>
  <si>
    <t>ビスダイン静注用15mg</t>
  </si>
  <si>
    <t>ガチフロ0.3%点眼液</t>
  </si>
  <si>
    <t>バリキサ錠450mg</t>
  </si>
  <si>
    <t>エムトリバカプセル200mg</t>
  </si>
  <si>
    <t>トラクリア錠62.5mg</t>
  </si>
  <si>
    <t>三菱東京製薬（株）</t>
  </si>
  <si>
    <t>ファルマシア（株）</t>
  </si>
  <si>
    <t>科研製薬（株）</t>
  </si>
  <si>
    <t>日本ロシュ（株）</t>
  </si>
  <si>
    <t>ジョンソン・エンド・ジョンソン（株）</t>
  </si>
  <si>
    <t>サラヤ（株）</t>
  </si>
  <si>
    <t>ファイザー製薬（株）</t>
  </si>
  <si>
    <t>ダイナボット（株）</t>
  </si>
  <si>
    <t>大日本製薬（株）</t>
  </si>
  <si>
    <t>帝人（株）</t>
  </si>
  <si>
    <t>藤沢薬品工業（株）</t>
  </si>
  <si>
    <t>日清キョーリン製薬（株）</t>
  </si>
  <si>
    <t>三共（株）</t>
  </si>
  <si>
    <t>日本たばこ産業（株）</t>
  </si>
  <si>
    <t>住友製薬（株）</t>
  </si>
  <si>
    <t>三菱ウェルファーマ（株）</t>
  </si>
  <si>
    <t>第一サントリーファーマ（株）</t>
  </si>
  <si>
    <t>塩酸ロピバカイン水和物</t>
  </si>
  <si>
    <t>エダラボン</t>
  </si>
  <si>
    <t>イオヘキソール</t>
  </si>
  <si>
    <t>オメプラゾールナトリウム</t>
  </si>
  <si>
    <t>子宮内膜症（効能追加）</t>
    <rPh sb="0" eb="2">
      <t>シキュウ</t>
    </rPh>
    <rPh sb="2" eb="4">
      <t>ナイマク</t>
    </rPh>
    <rPh sb="4" eb="5">
      <t>ショウ</t>
    </rPh>
    <rPh sb="6" eb="8">
      <t>コウノウ</t>
    </rPh>
    <rPh sb="8" eb="10">
      <t>ツイカ</t>
    </rPh>
    <phoneticPr fontId="19"/>
  </si>
  <si>
    <t>アレルギー性鼻炎（効能追加）</t>
    <rPh sb="5" eb="6">
      <t>セイ</t>
    </rPh>
    <rPh sb="6" eb="8">
      <t>ビエン</t>
    </rPh>
    <rPh sb="9" eb="11">
      <t>コウノウ</t>
    </rPh>
    <rPh sb="11" eb="13">
      <t>ツイカ</t>
    </rPh>
    <phoneticPr fontId="19"/>
  </si>
  <si>
    <r>
      <t>（下線部今回追加）
眼瞼痙攣、</t>
    </r>
    <r>
      <rPr>
        <u/>
        <sz val="11"/>
        <rFont val="ＭＳ Ｐゴシック"/>
        <family val="3"/>
        <charset val="128"/>
      </rPr>
      <t>片側顔面痙攀</t>
    </r>
    <rPh sb="1" eb="4">
      <t>カセンブ</t>
    </rPh>
    <rPh sb="4" eb="6">
      <t>コンカイ</t>
    </rPh>
    <rPh sb="6" eb="8">
      <t>ツイカ</t>
    </rPh>
    <rPh sb="10" eb="11">
      <t>ガン</t>
    </rPh>
    <rPh sb="11" eb="12">
      <t>ケン</t>
    </rPh>
    <rPh sb="12" eb="14">
      <t>ケイレン</t>
    </rPh>
    <rPh sb="15" eb="17">
      <t>カタガワ</t>
    </rPh>
    <rPh sb="17" eb="19">
      <t>ガンメン</t>
    </rPh>
    <rPh sb="19" eb="21">
      <t>ケイレン</t>
    </rPh>
    <phoneticPr fontId="19"/>
  </si>
  <si>
    <r>
      <t xml:space="preserve">（下線部今回追加）
○慢性動脈閉塞症に伴う潰瘍、疼痛及び冷感の改善
</t>
    </r>
    <r>
      <rPr>
        <u/>
        <sz val="11"/>
        <rFont val="ＭＳ Ｐゴシック"/>
        <family val="3"/>
        <charset val="128"/>
      </rPr>
      <t>○原発性肺高血圧症</t>
    </r>
    <rPh sb="1" eb="4">
      <t>カセンブ</t>
    </rPh>
    <rPh sb="4" eb="6">
      <t>コンカイ</t>
    </rPh>
    <rPh sb="6" eb="8">
      <t>ツイカ</t>
    </rPh>
    <rPh sb="11" eb="13">
      <t>マンセイ</t>
    </rPh>
    <rPh sb="13" eb="15">
      <t>ドウミャク</t>
    </rPh>
    <rPh sb="15" eb="17">
      <t>ヘイソク</t>
    </rPh>
    <rPh sb="17" eb="18">
      <t>ショウ</t>
    </rPh>
    <rPh sb="19" eb="20">
      <t>トモナ</t>
    </rPh>
    <rPh sb="21" eb="23">
      <t>カイヨウ</t>
    </rPh>
    <rPh sb="24" eb="26">
      <t>トウツウ</t>
    </rPh>
    <rPh sb="26" eb="27">
      <t>オヨ</t>
    </rPh>
    <rPh sb="28" eb="30">
      <t>レイカン</t>
    </rPh>
    <rPh sb="31" eb="33">
      <t>カイゼン</t>
    </rPh>
    <rPh sb="35" eb="38">
      <t>ゲンパツセイ</t>
    </rPh>
    <rPh sb="38" eb="39">
      <t>ハイ</t>
    </rPh>
    <rPh sb="39" eb="43">
      <t>コウケツアツショウ</t>
    </rPh>
    <phoneticPr fontId="19"/>
  </si>
  <si>
    <r>
      <t>（下線部今回追加）
非小細胞肺癌、</t>
    </r>
    <r>
      <rPr>
        <u/>
        <sz val="11"/>
        <rFont val="ＭＳ Ｐゴシック"/>
        <family val="3"/>
        <charset val="128"/>
      </rPr>
      <t>膵癌</t>
    </r>
    <rPh sb="1" eb="4">
      <t>カセンブ</t>
    </rPh>
    <rPh sb="4" eb="6">
      <t>コンカイ</t>
    </rPh>
    <rPh sb="6" eb="8">
      <t>ツイカ</t>
    </rPh>
    <rPh sb="10" eb="11">
      <t>ヒ</t>
    </rPh>
    <rPh sb="11" eb="14">
      <t>ショウサイボウ</t>
    </rPh>
    <rPh sb="14" eb="16">
      <t>ハイガン</t>
    </rPh>
    <rPh sb="17" eb="18">
      <t>スイ</t>
    </rPh>
    <rPh sb="18" eb="19">
      <t>ガン</t>
    </rPh>
    <phoneticPr fontId="19"/>
  </si>
  <si>
    <t>第3の2</t>
    <rPh sb="0" eb="1">
      <t>ダイ</t>
    </rPh>
    <phoneticPr fontId="34"/>
  </si>
  <si>
    <t>第2</t>
    <rPh sb="0" eb="1">
      <t>ダイ</t>
    </rPh>
    <phoneticPr fontId="34"/>
  </si>
  <si>
    <t>第3の1</t>
    <rPh sb="0" eb="1">
      <t>ダイ</t>
    </rPh>
    <phoneticPr fontId="34"/>
  </si>
  <si>
    <t>第4</t>
    <rPh sb="0" eb="1">
      <t>ダイ</t>
    </rPh>
    <phoneticPr fontId="34"/>
  </si>
  <si>
    <t>第6の2</t>
    <rPh sb="0" eb="1">
      <t>ダイ</t>
    </rPh>
    <phoneticPr fontId="34"/>
  </si>
  <si>
    <t>抗悪</t>
    <rPh sb="0" eb="1">
      <t>コウ</t>
    </rPh>
    <rPh sb="1" eb="2">
      <t>アク</t>
    </rPh>
    <phoneticPr fontId="34"/>
  </si>
  <si>
    <t>生物</t>
    <rPh sb="0" eb="2">
      <t>セイブツ</t>
    </rPh>
    <phoneticPr fontId="34"/>
  </si>
  <si>
    <t>第1</t>
    <rPh sb="0" eb="1">
      <t>ダイ</t>
    </rPh>
    <phoneticPr fontId="34"/>
  </si>
  <si>
    <t>第6の1</t>
    <rPh sb="0" eb="1">
      <t>ダイ</t>
    </rPh>
    <phoneticPr fontId="34"/>
  </si>
  <si>
    <t>第5</t>
    <rPh sb="0" eb="1">
      <t>ダイ</t>
    </rPh>
    <phoneticPr fontId="34"/>
  </si>
  <si>
    <t>第1</t>
    <rPh sb="0" eb="1">
      <t>ダイ</t>
    </rPh>
    <phoneticPr fontId="34"/>
  </si>
  <si>
    <t>第6の2</t>
    <rPh sb="0" eb="1">
      <t>ダイ</t>
    </rPh>
    <phoneticPr fontId="34"/>
  </si>
  <si>
    <t>第2</t>
    <rPh sb="0" eb="1">
      <t>ダイ</t>
    </rPh>
    <phoneticPr fontId="34"/>
  </si>
  <si>
    <t>ブリモニジン酒石酸塩</t>
  </si>
  <si>
    <t>アジルサルタン</t>
  </si>
  <si>
    <t>リバーロキサバン</t>
  </si>
  <si>
    <t>リドカイン/プロピトカイン</t>
  </si>
  <si>
    <t>カスポファンギン酢酸塩</t>
  </si>
  <si>
    <t>アトバコン</t>
  </si>
  <si>
    <t>デノスマブ（遺伝子組換え）</t>
  </si>
  <si>
    <t>エスゾピクロン</t>
  </si>
  <si>
    <t>イマチニブメシル酸塩</t>
  </si>
  <si>
    <t>アポモルヒネ塩酸塩水和物</t>
  </si>
  <si>
    <t>ビキサロマー</t>
  </si>
  <si>
    <t>クリゾチニブ</t>
  </si>
  <si>
    <t>エキセナチド</t>
  </si>
  <si>
    <t>ミグルスタット</t>
  </si>
  <si>
    <t>モガムリズマブ（遺伝子組換え）</t>
  </si>
  <si>
    <t>デスモプレシン酢酸塩水和物</t>
  </si>
  <si>
    <t>不活化ポリオワクチン（ソークワクチン）</t>
  </si>
  <si>
    <t>リルピビリン塩酸塩</t>
  </si>
  <si>
    <t>サリドマイド</t>
  </si>
  <si>
    <t>モメタゾンフランカルボン酸エステル水和物</t>
  </si>
  <si>
    <t>ルビプロストン</t>
  </si>
  <si>
    <t>アキシチニブ</t>
  </si>
  <si>
    <t>イグラチモド</t>
  </si>
  <si>
    <t>テネリグリプチン臭化水素酸塩水和物</t>
  </si>
  <si>
    <t>リドカイン</t>
  </si>
  <si>
    <t>エジュラント錠25mg</t>
  </si>
  <si>
    <t>体内診</t>
    <rPh sb="0" eb="2">
      <t>タイナイ</t>
    </rPh>
    <rPh sb="2" eb="3">
      <t>シン</t>
    </rPh>
    <phoneticPr fontId="34"/>
  </si>
  <si>
    <t>共和薬品工業（株）</t>
  </si>
  <si>
    <t>ベンジルペニシリンカリウム</t>
  </si>
  <si>
    <t>メトロニダゾール</t>
  </si>
  <si>
    <t>イホスファミド</t>
  </si>
  <si>
    <t>プロプラノロール塩酸塩</t>
  </si>
  <si>
    <t>アンピシリンナトリウム</t>
  </si>
  <si>
    <t>エナラプリルマレイン酸塩</t>
  </si>
  <si>
    <t>イコサペント酸エチル</t>
  </si>
  <si>
    <t>リシノプリル水和物</t>
  </si>
  <si>
    <t>次の疾患で、他の緑内障治療薬が効果不十分又は使用できない場合：緑内障、高眼圧症</t>
    <rPh sb="0" eb="1">
      <t>ツギ</t>
    </rPh>
    <rPh sb="2" eb="4">
      <t>シッカン</t>
    </rPh>
    <rPh sb="6" eb="7">
      <t>タ</t>
    </rPh>
    <rPh sb="8" eb="11">
      <t>リョクナイショウ</t>
    </rPh>
    <rPh sb="11" eb="14">
      <t>チリョウヤク</t>
    </rPh>
    <rPh sb="15" eb="17">
      <t>コウカ</t>
    </rPh>
    <rPh sb="17" eb="20">
      <t>フジュウブン</t>
    </rPh>
    <rPh sb="20" eb="21">
      <t>マタ</t>
    </rPh>
    <rPh sb="22" eb="24">
      <t>シヨウ</t>
    </rPh>
    <rPh sb="28" eb="30">
      <t>バアイ</t>
    </rPh>
    <rPh sb="31" eb="34">
      <t>リョクナイショウ</t>
    </rPh>
    <rPh sb="35" eb="36">
      <t>コウ</t>
    </rPh>
    <rPh sb="36" eb="38">
      <t>ガンアツ</t>
    </rPh>
    <rPh sb="38" eb="39">
      <t>ショウ</t>
    </rPh>
    <phoneticPr fontId="19"/>
  </si>
  <si>
    <t>高血圧症</t>
    <rPh sb="0" eb="4">
      <t>コウケツアツショウ</t>
    </rPh>
    <phoneticPr fontId="19"/>
  </si>
  <si>
    <t>・調査対象は医薬品医療機器情報提供ホームページで公開されている平成11年（1999年度）9月以降に承認された医薬品とした。</t>
    <rPh sb="1" eb="3">
      <t>チョウサ</t>
    </rPh>
    <rPh sb="3" eb="5">
      <t>タイショウ</t>
    </rPh>
    <rPh sb="6" eb="9">
      <t>イヤクヒン</t>
    </rPh>
    <rPh sb="9" eb="11">
      <t>イリョウ</t>
    </rPh>
    <rPh sb="11" eb="13">
      <t>キキ</t>
    </rPh>
    <rPh sb="13" eb="15">
      <t>ジョウホウ</t>
    </rPh>
    <rPh sb="15" eb="17">
      <t>テイキョウ</t>
    </rPh>
    <rPh sb="24" eb="26">
      <t>コウカイ</t>
    </rPh>
    <rPh sb="31" eb="33">
      <t>ヘイセイ</t>
    </rPh>
    <rPh sb="35" eb="36">
      <t>ネン</t>
    </rPh>
    <rPh sb="41" eb="43">
      <t>ネンド</t>
    </rPh>
    <rPh sb="49" eb="51">
      <t>ショウニン</t>
    </rPh>
    <rPh sb="54" eb="57">
      <t>イヤクヒン</t>
    </rPh>
    <phoneticPr fontId="19"/>
  </si>
  <si>
    <t>区分</t>
    <rPh sb="0" eb="2">
      <t>クブン</t>
    </rPh>
    <phoneticPr fontId="19"/>
  </si>
  <si>
    <t>審議</t>
    <rPh sb="0" eb="2">
      <t>シンギ</t>
    </rPh>
    <phoneticPr fontId="19"/>
  </si>
  <si>
    <t>報告</t>
    <rPh sb="0" eb="2">
      <t>ホウコク</t>
    </rPh>
    <phoneticPr fontId="19"/>
  </si>
  <si>
    <t>承認されず
平成23年6月14日
（報告書の日付）</t>
    <rPh sb="0" eb="2">
      <t>ショウニン</t>
    </rPh>
    <rPh sb="6" eb="8">
      <t>ヘイセイ</t>
    </rPh>
    <rPh sb="10" eb="11">
      <t>ネン</t>
    </rPh>
    <rPh sb="12" eb="13">
      <t>ガツ</t>
    </rPh>
    <rPh sb="15" eb="16">
      <t>ニチ</t>
    </rPh>
    <rPh sb="18" eb="20">
      <t>ホウコク</t>
    </rPh>
    <rPh sb="20" eb="21">
      <t>ショ</t>
    </rPh>
    <rPh sb="22" eb="24">
      <t>ヒヅケ</t>
    </rPh>
    <phoneticPr fontId="19"/>
  </si>
  <si>
    <t>承認品目一覧表　【部会審議品目＋部会報告品目】</t>
    <rPh sb="0" eb="2">
      <t>ショウニン</t>
    </rPh>
    <rPh sb="2" eb="4">
      <t>ヒンモク</t>
    </rPh>
    <rPh sb="4" eb="6">
      <t>イチラン</t>
    </rPh>
    <rPh sb="6" eb="7">
      <t>ヒョウ</t>
    </rPh>
    <rPh sb="9" eb="11">
      <t>ブカイ</t>
    </rPh>
    <rPh sb="11" eb="13">
      <t>シンギ</t>
    </rPh>
    <rPh sb="13" eb="15">
      <t>ヒンモク</t>
    </rPh>
    <rPh sb="16" eb="18">
      <t>ブカイ</t>
    </rPh>
    <rPh sb="18" eb="20">
      <t>ホウコク</t>
    </rPh>
    <rPh sb="20" eb="22">
      <t>ヒンモク</t>
    </rPh>
    <phoneticPr fontId="19"/>
  </si>
  <si>
    <t>○</t>
    <phoneticPr fontId="19"/>
  </si>
  <si>
    <t>1．閉塞性動脈硬化症に伴う潰瘍、疼痛及び冷感の改善
2．高脂血症</t>
    <rPh sb="2" eb="5">
      <t>ヘイソクセイ</t>
    </rPh>
    <rPh sb="5" eb="7">
      <t>ドウミャク</t>
    </rPh>
    <rPh sb="7" eb="9">
      <t>コウカ</t>
    </rPh>
    <rPh sb="9" eb="10">
      <t>ショウ</t>
    </rPh>
    <rPh sb="11" eb="12">
      <t>トモナ</t>
    </rPh>
    <rPh sb="13" eb="15">
      <t>カイヨウ</t>
    </rPh>
    <rPh sb="16" eb="18">
      <t>トウツウ</t>
    </rPh>
    <rPh sb="18" eb="19">
      <t>オヨ</t>
    </rPh>
    <rPh sb="20" eb="22">
      <t>レイカン</t>
    </rPh>
    <rPh sb="23" eb="25">
      <t>カイゼン</t>
    </rPh>
    <rPh sb="28" eb="29">
      <t>コウ</t>
    </rPh>
    <rPh sb="29" eb="30">
      <t>シ</t>
    </rPh>
    <rPh sb="30" eb="32">
      <t>ケッショウ</t>
    </rPh>
    <phoneticPr fontId="19"/>
  </si>
  <si>
    <t>ユーシービージャパン（株）
大鵬薬品工業（株）</t>
    <rPh sb="14" eb="16">
      <t>タイホウ</t>
    </rPh>
    <rPh sb="16" eb="18">
      <t>ヤクヒン</t>
    </rPh>
    <rPh sb="18" eb="20">
      <t>コウギョウ</t>
    </rPh>
    <phoneticPr fontId="19"/>
  </si>
  <si>
    <t>昭和薬品化工（株）
アステラス製薬（株）
アボットジャパン（株）
他</t>
    <rPh sb="33" eb="34">
      <t>ホカ</t>
    </rPh>
    <phoneticPr fontId="19"/>
  </si>
  <si>
    <t>○</t>
    <phoneticPr fontId="19"/>
  </si>
  <si>
    <t>尿浸透圧あるいは尿比重の低下に伴う夜尿症</t>
    <rPh sb="0" eb="1">
      <t>ニョウ</t>
    </rPh>
    <rPh sb="1" eb="4">
      <t>シントウアツ</t>
    </rPh>
    <rPh sb="8" eb="9">
      <t>ニョウ</t>
    </rPh>
    <rPh sb="9" eb="11">
      <t>ヒジュウ</t>
    </rPh>
    <rPh sb="12" eb="14">
      <t>テイカ</t>
    </rPh>
    <rPh sb="15" eb="16">
      <t>トモナ</t>
    </rPh>
    <rPh sb="17" eb="20">
      <t>ヤニョウショウ</t>
    </rPh>
    <phoneticPr fontId="19"/>
  </si>
  <si>
    <t>急性灰白髄炎の予防</t>
    <rPh sb="0" eb="2">
      <t>キュウセイ</t>
    </rPh>
    <rPh sb="2" eb="3">
      <t>ハイ</t>
    </rPh>
    <rPh sb="3" eb="4">
      <t>シロ</t>
    </rPh>
    <rPh sb="4" eb="5">
      <t>ズイ</t>
    </rPh>
    <rPh sb="5" eb="6">
      <t>ホノオ</t>
    </rPh>
    <rPh sb="7" eb="9">
      <t>ヨボウ</t>
    </rPh>
    <phoneticPr fontId="19"/>
  </si>
  <si>
    <t>エイズ</t>
    <phoneticPr fontId="34"/>
  </si>
  <si>
    <t>第4</t>
    <phoneticPr fontId="34"/>
  </si>
  <si>
    <t>・高血圧症
・狭心症</t>
    <rPh sb="1" eb="5">
      <t>コウケツアツショウ</t>
    </rPh>
    <rPh sb="7" eb="10">
      <t>キョウシンショウ</t>
    </rPh>
    <phoneticPr fontId="19"/>
  </si>
  <si>
    <t>希少疾病用医薬品</t>
    <rPh sb="0" eb="5">
      <t>キショウシッペイヨウ</t>
    </rPh>
    <rPh sb="5" eb="8">
      <t>イヤクヒン</t>
    </rPh>
    <phoneticPr fontId="19"/>
  </si>
  <si>
    <t>再発又は難治性のCCR4陽性の成人T細胞白血病リンパ腫</t>
    <rPh sb="0" eb="2">
      <t>サイハツ</t>
    </rPh>
    <rPh sb="2" eb="3">
      <t>マタ</t>
    </rPh>
    <rPh sb="4" eb="7">
      <t>ナンチセイ</t>
    </rPh>
    <rPh sb="12" eb="14">
      <t>ヨウセイ</t>
    </rPh>
    <rPh sb="15" eb="17">
      <t>セイジン</t>
    </rPh>
    <rPh sb="18" eb="20">
      <t>サイボウ</t>
    </rPh>
    <rPh sb="20" eb="23">
      <t>ハッケツビョウ</t>
    </rPh>
    <rPh sb="26" eb="27">
      <t>シュ</t>
    </rPh>
    <phoneticPr fontId="19"/>
  </si>
  <si>
    <t>ブリストル製薬（有）</t>
    <rPh sb="8" eb="9">
      <t>ユウ</t>
    </rPh>
    <phoneticPr fontId="19"/>
  </si>
  <si>
    <t>○</t>
    <phoneticPr fontId="19"/>
  </si>
  <si>
    <t>多発性骨髄腫による骨病変及び固形癌骨転移による骨病変</t>
    <rPh sb="0" eb="3">
      <t>タハツセイ</t>
    </rPh>
    <rPh sb="3" eb="6">
      <t>コツズイシュ</t>
    </rPh>
    <rPh sb="9" eb="10">
      <t>コツ</t>
    </rPh>
    <rPh sb="10" eb="12">
      <t>ビョウヘン</t>
    </rPh>
    <rPh sb="12" eb="13">
      <t>オヨ</t>
    </rPh>
    <rPh sb="14" eb="16">
      <t>コケイ</t>
    </rPh>
    <rPh sb="16" eb="17">
      <t>ガン</t>
    </rPh>
    <rPh sb="17" eb="18">
      <t>コツ</t>
    </rPh>
    <rPh sb="18" eb="20">
      <t>テンイ</t>
    </rPh>
    <rPh sb="23" eb="24">
      <t>コツ</t>
    </rPh>
    <rPh sb="24" eb="26">
      <t>ビョウヘン</t>
    </rPh>
    <phoneticPr fontId="19"/>
  </si>
  <si>
    <t>ワイス（株）
田辺三菱製薬（株）
マイラン製薬（株）
シオノケミカル（株）
東和薬品（株）
参天製薬（株）
沢井製薬（株）</t>
    <rPh sb="4" eb="5">
      <t>カブ</t>
    </rPh>
    <phoneticPr fontId="19"/>
  </si>
  <si>
    <t>○</t>
    <phoneticPr fontId="19"/>
  </si>
  <si>
    <t>非弁膜症性心房細動患者における虚血性脳卒中及び全身性塞栓症の発症抑制</t>
    <rPh sb="0" eb="1">
      <t>ヒ</t>
    </rPh>
    <rPh sb="1" eb="4">
      <t>ベンマクショウ</t>
    </rPh>
    <rPh sb="4" eb="5">
      <t>セイ</t>
    </rPh>
    <rPh sb="5" eb="7">
      <t>シンボウ</t>
    </rPh>
    <rPh sb="7" eb="9">
      <t>サイドウ</t>
    </rPh>
    <rPh sb="9" eb="11">
      <t>カンジャ</t>
    </rPh>
    <rPh sb="15" eb="17">
      <t>キョケツ</t>
    </rPh>
    <rPh sb="17" eb="18">
      <t>セイ</t>
    </rPh>
    <rPh sb="18" eb="19">
      <t>ノウ</t>
    </rPh>
    <rPh sb="19" eb="20">
      <t>ソツ</t>
    </rPh>
    <rPh sb="20" eb="21">
      <t>チュウ</t>
    </rPh>
    <rPh sb="21" eb="22">
      <t>オヨ</t>
    </rPh>
    <rPh sb="23" eb="26">
      <t>ゼンシンセイ</t>
    </rPh>
    <rPh sb="26" eb="29">
      <t>ソクセンショウ</t>
    </rPh>
    <rPh sb="30" eb="32">
      <t>ハッショウ</t>
    </rPh>
    <rPh sb="32" eb="34">
      <t>ヨクセイ</t>
    </rPh>
    <phoneticPr fontId="19"/>
  </si>
  <si>
    <t>○</t>
    <phoneticPr fontId="19"/>
  </si>
  <si>
    <t>リバビリン</t>
  </si>
  <si>
    <t>沈降精製百日せきジフテリア破傷風不活化ポリオ（セービン株）混合ワクチン</t>
  </si>
  <si>
    <t>審議</t>
    <phoneticPr fontId="19"/>
  </si>
  <si>
    <t>スルバクタムナトリウム・アンピシリンナトリウム</t>
  </si>
  <si>
    <t>シーブリ吸入用カプセル50μg</t>
  </si>
  <si>
    <t>グリコピロニウム臭化物</t>
  </si>
  <si>
    <t>ジプレキサ筋注用10mg</t>
  </si>
  <si>
    <t>アナグリプチン</t>
  </si>
  <si>
    <t>チゲサイクリン</t>
  </si>
  <si>
    <t>シミックホールディングス（株）</t>
  </si>
  <si>
    <t>フェニル酪酸ナトリウム</t>
  </si>
  <si>
    <t>メサドン塩酸塩</t>
  </si>
  <si>
    <t>オメガ-3脂肪酸エチル</t>
  </si>
  <si>
    <t>パゾパニブ塩酸塩</t>
  </si>
  <si>
    <t>アクテリオンファーマシューティカルズジャパン（株）</t>
  </si>
  <si>
    <t>サノフィ（株）</t>
  </si>
  <si>
    <t>フェリング・ファーマ（株）</t>
  </si>
  <si>
    <t>レボカルニチン</t>
  </si>
  <si>
    <t>フェキソフェナジン塩酸塩/塩酸プソイドエフェドリン</t>
  </si>
  <si>
    <t>○</t>
    <phoneticPr fontId="19"/>
  </si>
  <si>
    <t>HIV感染症</t>
    <rPh sb="3" eb="5">
      <t>カンセン</t>
    </rPh>
    <rPh sb="5" eb="6">
      <t>ショウ</t>
    </rPh>
    <phoneticPr fontId="19"/>
  </si>
  <si>
    <t>審議</t>
    <phoneticPr fontId="19"/>
  </si>
  <si>
    <t>百日せき、ジフテリア、破傷風及び急性灰白髄炎の予防</t>
    <rPh sb="0" eb="2">
      <t>ヒャクニチ</t>
    </rPh>
    <rPh sb="11" eb="14">
      <t>ハショウフウ</t>
    </rPh>
    <rPh sb="14" eb="15">
      <t>オヨ</t>
    </rPh>
    <rPh sb="16" eb="18">
      <t>キュウセイ</t>
    </rPh>
    <rPh sb="18" eb="19">
      <t>ハイ</t>
    </rPh>
    <rPh sb="19" eb="20">
      <t>ハク</t>
    </rPh>
    <rPh sb="20" eb="21">
      <t>ズイ</t>
    </rPh>
    <rPh sb="21" eb="22">
      <t>エン</t>
    </rPh>
    <rPh sb="23" eb="25">
      <t>ヨボウ</t>
    </rPh>
    <phoneticPr fontId="19"/>
  </si>
  <si>
    <t>報告</t>
    <phoneticPr fontId="19"/>
  </si>
  <si>
    <t>非弁膜症性心房細動患者における虚血性脳卒中及び全身塞栓症の発症抑制</t>
    <rPh sb="0" eb="1">
      <t>ヒ</t>
    </rPh>
    <rPh sb="1" eb="3">
      <t>ベンマク</t>
    </rPh>
    <rPh sb="3" eb="4">
      <t>ショウ</t>
    </rPh>
    <rPh sb="4" eb="5">
      <t>セイ</t>
    </rPh>
    <rPh sb="5" eb="7">
      <t>シンボウ</t>
    </rPh>
    <rPh sb="7" eb="9">
      <t>サイドウ</t>
    </rPh>
    <rPh sb="9" eb="11">
      <t>カンジャ</t>
    </rPh>
    <rPh sb="15" eb="17">
      <t>キョケツ</t>
    </rPh>
    <rPh sb="17" eb="18">
      <t>セイ</t>
    </rPh>
    <rPh sb="18" eb="21">
      <t>ノウソッチュウ</t>
    </rPh>
    <rPh sb="21" eb="22">
      <t>オヨ</t>
    </rPh>
    <rPh sb="23" eb="25">
      <t>ゼンシン</t>
    </rPh>
    <rPh sb="25" eb="28">
      <t>ソクセンショウ</t>
    </rPh>
    <rPh sb="29" eb="31">
      <t>ハッショウ</t>
    </rPh>
    <rPh sb="31" eb="33">
      <t>ヨクセイ</t>
    </rPh>
    <phoneticPr fontId="19"/>
  </si>
  <si>
    <t>希少疾病用医薬品</t>
    <rPh sb="0" eb="2">
      <t>キショウ</t>
    </rPh>
    <phoneticPr fontId="19"/>
  </si>
  <si>
    <t>腸管アメーバ症</t>
    <rPh sb="0" eb="2">
      <t>チョウカン</t>
    </rPh>
    <rPh sb="6" eb="7">
      <t>ショウ</t>
    </rPh>
    <phoneticPr fontId="19"/>
  </si>
  <si>
    <t>慢性閉塞性肺疾患（慢性気管支炎、肺気腫）の気道閉塞性障害に基づく諸症状の緩解</t>
    <rPh sb="0" eb="2">
      <t>マンセイ</t>
    </rPh>
    <rPh sb="2" eb="5">
      <t>ヘイソクセイ</t>
    </rPh>
    <rPh sb="5" eb="6">
      <t>ハイ</t>
    </rPh>
    <rPh sb="6" eb="8">
      <t>シッカン</t>
    </rPh>
    <rPh sb="9" eb="11">
      <t>マンセイ</t>
    </rPh>
    <rPh sb="11" eb="14">
      <t>キカンシ</t>
    </rPh>
    <rPh sb="14" eb="15">
      <t>エン</t>
    </rPh>
    <rPh sb="16" eb="19">
      <t>ハイキシュ</t>
    </rPh>
    <rPh sb="21" eb="23">
      <t>キドウ</t>
    </rPh>
    <rPh sb="23" eb="26">
      <t>ヘイソクセイ</t>
    </rPh>
    <rPh sb="26" eb="28">
      <t>ショウガイ</t>
    </rPh>
    <rPh sb="29" eb="30">
      <t>モト</t>
    </rPh>
    <rPh sb="32" eb="35">
      <t>ショショウジョウ</t>
    </rPh>
    <rPh sb="36" eb="37">
      <t>ユル</t>
    </rPh>
    <rPh sb="37" eb="38">
      <t>カイ</t>
    </rPh>
    <phoneticPr fontId="19"/>
  </si>
  <si>
    <t>嚢胞性線維症における緑膿菌による呼吸器感染症に伴う症状の改善</t>
    <rPh sb="0" eb="1">
      <t>ノウ</t>
    </rPh>
    <rPh sb="2" eb="3">
      <t>セイ</t>
    </rPh>
    <rPh sb="3" eb="5">
      <t>センイ</t>
    </rPh>
    <rPh sb="5" eb="6">
      <t>ショウ</t>
    </rPh>
    <rPh sb="10" eb="13">
      <t>リョクノウキン</t>
    </rPh>
    <rPh sb="16" eb="19">
      <t>コキュウキ</t>
    </rPh>
    <rPh sb="19" eb="22">
      <t>カンセンショウ</t>
    </rPh>
    <rPh sb="23" eb="24">
      <t>トモナ</t>
    </rPh>
    <rPh sb="25" eb="27">
      <t>ショウジョウ</t>
    </rPh>
    <rPh sb="28" eb="30">
      <t>カイゼン</t>
    </rPh>
    <phoneticPr fontId="19"/>
  </si>
  <si>
    <t>尿素サイクル異常症</t>
    <rPh sb="0" eb="2">
      <t>ニョウソ</t>
    </rPh>
    <rPh sb="6" eb="8">
      <t>イジョウ</t>
    </rPh>
    <rPh sb="8" eb="9">
      <t>ショウ</t>
    </rPh>
    <phoneticPr fontId="19"/>
  </si>
  <si>
    <t>高脂血症</t>
    <rPh sb="0" eb="1">
      <t>タカ</t>
    </rPh>
    <rPh sb="1" eb="2">
      <t>アブラ</t>
    </rPh>
    <rPh sb="2" eb="4">
      <t>ケッショウ</t>
    </rPh>
    <phoneticPr fontId="19"/>
  </si>
  <si>
    <t>昭和薬品化工（株）
（株）三和化学研究所
大洋薬品工業（株）
長生堂製薬（株）
マイラン製薬（株）</t>
    <rPh sb="11" eb="12">
      <t>カブ</t>
    </rPh>
    <rPh sb="13" eb="15">
      <t>サンワ</t>
    </rPh>
    <rPh sb="15" eb="17">
      <t>カガク</t>
    </rPh>
    <rPh sb="17" eb="20">
      <t>ケンキュウジョ</t>
    </rPh>
    <rPh sb="21" eb="23">
      <t>タイヨウ</t>
    </rPh>
    <rPh sb="23" eb="25">
      <t>ヤクヒン</t>
    </rPh>
    <rPh sb="25" eb="27">
      <t>コウギョウ</t>
    </rPh>
    <rPh sb="28" eb="29">
      <t>カブ</t>
    </rPh>
    <rPh sb="31" eb="33">
      <t>チョウセイ</t>
    </rPh>
    <rPh sb="33" eb="34">
      <t>ドウ</t>
    </rPh>
    <rPh sb="34" eb="36">
      <t>セイヤク</t>
    </rPh>
    <rPh sb="37" eb="38">
      <t>カブ</t>
    </rPh>
    <rPh sb="44" eb="46">
      <t>セイヤク</t>
    </rPh>
    <rPh sb="47" eb="48">
      <t>カブ</t>
    </rPh>
    <phoneticPr fontId="19"/>
  </si>
  <si>
    <t>○</t>
    <phoneticPr fontId="19"/>
  </si>
  <si>
    <t>＜適応菌種＞
本剤に感性のブドウ球菌属、レンサ球菌属、肺炎球菌、腸球菌属、ミクロコッカス属、モラクセラ属、コリネバクテリウム属、クレブシエラ属、エンテロバクター属、セラチア属、プロテウス属、モルガネラ・モルガニー、インフルエンザ菌、ヘモフィルス・エジプチウス（コッホ・ウィークス菌）、シュードモナス属、緑膿菌、ステノトロホモナス（ザントモナス）・マルトフィリア、アシネトバクター属、アクネ菌
＜適応症＞
眼瞼炎、涙嚢炎、麦粒腫、結膜炎、瞼板腺炎、角膜炎（角膜潰瘍を含む）、眼科周術期の無菌化療法</t>
    <rPh sb="1" eb="3">
      <t>テキオウ</t>
    </rPh>
    <rPh sb="3" eb="4">
      <t>キン</t>
    </rPh>
    <rPh sb="4" eb="5">
      <t>シュ</t>
    </rPh>
    <rPh sb="7" eb="8">
      <t>ホン</t>
    </rPh>
    <rPh sb="8" eb="9">
      <t>ザイ</t>
    </rPh>
    <rPh sb="10" eb="12">
      <t>カンセイ</t>
    </rPh>
    <rPh sb="16" eb="18">
      <t>キュウキン</t>
    </rPh>
    <rPh sb="18" eb="19">
      <t>ゾク</t>
    </rPh>
    <rPh sb="23" eb="25">
      <t>キュウキン</t>
    </rPh>
    <rPh sb="25" eb="26">
      <t>ゾク</t>
    </rPh>
    <rPh sb="27" eb="29">
      <t>ハイエン</t>
    </rPh>
    <rPh sb="29" eb="31">
      <t>キュウキン</t>
    </rPh>
    <rPh sb="32" eb="33">
      <t>チョウ</t>
    </rPh>
    <rPh sb="33" eb="35">
      <t>キュウキン</t>
    </rPh>
    <rPh sb="35" eb="36">
      <t>ゾク</t>
    </rPh>
    <rPh sb="44" eb="45">
      <t>ゾク</t>
    </rPh>
    <rPh sb="51" eb="52">
      <t>ゾク</t>
    </rPh>
    <rPh sb="62" eb="63">
      <t>ゾク</t>
    </rPh>
    <rPh sb="70" eb="71">
      <t>ゾク</t>
    </rPh>
    <rPh sb="80" eb="81">
      <t>ゾク</t>
    </rPh>
    <rPh sb="86" eb="87">
      <t>ゾク</t>
    </rPh>
    <rPh sb="93" eb="94">
      <t>ゾク</t>
    </rPh>
    <rPh sb="114" eb="115">
      <t>キン</t>
    </rPh>
    <rPh sb="139" eb="140">
      <t>キン</t>
    </rPh>
    <rPh sb="149" eb="150">
      <t>ゾク</t>
    </rPh>
    <rPh sb="151" eb="152">
      <t>リョク</t>
    </rPh>
    <rPh sb="152" eb="153">
      <t>ノウ</t>
    </rPh>
    <rPh sb="153" eb="154">
      <t>キン</t>
    </rPh>
    <rPh sb="189" eb="190">
      <t>ゾク</t>
    </rPh>
    <rPh sb="194" eb="195">
      <t>キン</t>
    </rPh>
    <rPh sb="197" eb="200">
      <t>テキオウショウ</t>
    </rPh>
    <phoneticPr fontId="19"/>
  </si>
  <si>
    <t>報告</t>
    <phoneticPr fontId="19"/>
  </si>
  <si>
    <t>○</t>
    <phoneticPr fontId="19"/>
  </si>
  <si>
    <t>報告</t>
    <phoneticPr fontId="19"/>
  </si>
  <si>
    <t>審議</t>
    <phoneticPr fontId="19"/>
  </si>
  <si>
    <t>バイオ</t>
    <phoneticPr fontId="19"/>
  </si>
  <si>
    <t>希少疾病用医薬品</t>
    <rPh sb="1" eb="2">
      <t>ショウ</t>
    </rPh>
    <phoneticPr fontId="19"/>
  </si>
  <si>
    <t>アイノセラピューティックスエルエルシー</t>
    <phoneticPr fontId="19"/>
  </si>
  <si>
    <t>　販　売　名</t>
    <phoneticPr fontId="19"/>
  </si>
  <si>
    <t>ブドウ球菌属、レンサ球菌属、腸球菌、肺炎球菌、淋菌、モラクセラ（ブランハメラ）・カタラーリス、大腸菌、シトロバクター属、クレブシエラ属、エンテロバクター属、セラチア属、プロテウス属、モルガネラ・モルガニー、プロビデンシア属、緑膿菌、インフルエンザ菌、バーグホルデリア・セパシア、ステノトロホモナス（キサントモナス）・マルトフィリア、アシネトバクター属、ペプトストレプトコッカス属、バクテロイデス属、アクネ菌、クラミジア・トラコマティス、クラミジア・ニューモニエ、肺炎マイコプラズマのうち本剤感性菌による下記感染症
◯ 表在性皮膚感染症（急性表在性毛包炎）、深在性皮膚感染症（蜂巣炎、丹毒、リンパ管（節）炎、せつ、せつ腫症、よう、化膿性爪囲炎、ひょう疽）、慢性膿皮症（感染性粉瘤、化膿性汗腺炎、皮下膿瘍）
◯ 乳腺炎、肛門周囲膿瘍、外傷・手術創等の表在性二次感染
◯ 急性上気道感染症群（扁桃炎、咽喉頭炎、急性気管支炎等）、慢性呼吸器疾患の二次感染（慢性気管支炎、びまん性汎細気管支炎、気管支拡張症、肺気腫、肺線維症、気管支喘息等）、肺炎
◯ 腎盂腎炎、膀胱炎、前立腺炎、淋菌性尿道炎、非淋菌性尿道炎
◯ バルトリン腺炎、子宮頸管炎、子宮内感染、子宮付属器炎
◯ 涙嚢炎、麦粒腫、瞼板腺炎
◯ 外耳炎、中耳炎、副鼻腔炎
◯ 歯周組織炎、歯冠周囲炎、顎炎</t>
  </si>
  <si>
    <t>ブドウ球菌属、レンサ球菌属（肺炎球菌を除く）、腸球菌、モラクセラ（ブランハメラ）・カタラーリス、大腸菌、シトロバクター属、クレブシエラ属、エンテ
ロバクター属、セラチア属、プロテウス属、モルガネラ属、プロビデンシア属、インフルエンザ菌、緑膿菌、アシネトバクター属、バクテロイデス属、プレボ
テラ属のうち本剤感受性菌による下記感染症。
・ 熱傷創感染、手術創感染
・ 慢性呼吸器疾患の二次感染（慢性気管支炎、びまん性汎細気管支炎、
気管支拡張症、肺気腫、肺線維症、気管支喘息、陳旧性肺結核など）、肺炎、肺化膿症
・ 腎盂腎炎、複雑性膀胱炎、前立腺炎
・ 胆嚢炎、胆管炎、肝膿瘍
・ 腹腔内膿瘍、腹膜炎
・ 内性器感染症（子宮付属器炎、子宮旁結合織炎）、骨盤腹膜炎</t>
  </si>
  <si>
    <t>プルリフロキサシンの活性本体に感性のブドウ球菌属、レンサ球菌属、肺炎球菌、腸球菌属、モラクセラ（ブランハメラ）・カタラーリス、大腸菌、シゲラ属、サルモネラ属（チフス菌、パラチフス菌を除く）、シトロバクター属、クレブシエラ属、エンテロバクター属、セラチア属、プロテウス属、コレラ菌、インフルエンザ菌、緑膿菌、ペプトストレプトコッカス属による下記感染症
・ 表在性皮膚感染症（急性表在性毛包炎、伝染性膿痂疹）、深在性皮膚感染症（蜂巣炎・丹毒、せつ、せつ腫症、よう、化膿性爪囲炎・ひょう疽）、慢性膿皮症（感染性粉瘤、化膿性汗腺炎、皮下膿瘍）
・ 肛門周囲膿瘍、外傷・熱傷・手術創等の表在性二次感染
・ 急性上気道感染症群（扁桃炎、咽喉頭炎、急性気管支炎等）、慢性呼吸器疾患の二次感染（慢性気管支炎、びまん性汎細気管支炎、気管支拡張症、肺気腫、肺線維症、気管支喘息等）、肺炎
・ 腎盂腎炎、膀胱炎、前立腺炎
・ 胆嚢炎、胆管炎
・ 感染性腸炎、細菌性赤痢、サルモネラ症、コレラ
・ 内性器感染症（子宮内感染、子宮付属器炎）
・ 眼瞼炎、麦粒腫
・ 中耳炎、副鼻腔炎</t>
  </si>
  <si>
    <t>【錠剤】下記の重症又は難治性真菌感染症
・侵襲性アスペルギルス症、肺アスペルギローマ、慢性壊死性肺アスペルギルス症
・カンジダ血症、食道カンジダ症、カンジダ腹膜炎、気管支・肺カンジダ症
・クリプトコッカス髄膜炎、肺クリプトコックス症
・フサリウム症
・スケドスポリウム症
【注射剤】下記の重症又は難治性真菌感染症
・侵襲性アスペルギルス症、肺アスペルギローマ、慢性壊死性肺アスペルギルス症
・カンジダ血症、カンジダ腹膜炎、気管支・肺カンジダ症
・クリプトコックス髄膜炎、肺クリプトコックス症
・フサリウム症
・スケドスポリウム症</t>
  </si>
  <si>
    <t>1．悪性腫瘍の診断
（1）肺癌、乳癌（他の検査、画像診断により癌の存在を疑うが、病理診断により確定診断が得られない場合、あるいは、他の検査、画像診断により病期診断、転移・再発の診断が確定できない場合）の診断
（2）大腸癌、頭頸部癌（他の検査、画像診断により病期診断、転移・再発の診断が確定できない場合）の診断
（3）脳腫瘍（他の検査、画像診断により転移・再発の診断が確定できない場合）の診断（4）膵癌（他の検査、画像診断により癌の存在を疑うが、病理診断により確定診断の得られな
い場合）の診断
（5）悪性リンパ腫、悪性黒色腫（他の検査、画像診断により病期診断、転移・再発の診断が確定できない場合）の診断
（6）原発不明癌（リンパ節生検、CT 等で転移巣が疑われ、かつ、腫瘍マーカーが高値を示す等、悪性腫瘍の存在を疑うが、原発巣の不明な場合）の診断
2．虚血性心疾患（左室機能が低下している虚血性心疾患による心不全患者で、心筋組織のバイアビリティ診断が必要とされ、かつ、通常の心筋血流シンチグラフィで判定困難な場合）の診断
3．難治性部分てんかんで外科切除が必要とされる場合の脳グルコース代謝異常領域の診断</t>
  </si>
  <si>
    <r>
      <t xml:space="preserve">（下線部追加又は変更）
高血圧症
腎実質性高血圧症
</t>
    </r>
    <r>
      <rPr>
        <u/>
        <sz val="11"/>
        <rFont val="ＭＳ Ｐゴシック"/>
        <family val="3"/>
        <charset val="128"/>
      </rPr>
      <t>下記の状態で、アンジオテンシン変換酵素阻害剤の投与が適切でない場合
慢性心不全（ 軽症～中等症 ）</t>
    </r>
    <rPh sb="1" eb="4">
      <t>カセンブ</t>
    </rPh>
    <rPh sb="4" eb="6">
      <t>ツイカ</t>
    </rPh>
    <rPh sb="6" eb="7">
      <t>マタ</t>
    </rPh>
    <rPh sb="8" eb="10">
      <t>ヘンコウ</t>
    </rPh>
    <rPh sb="12" eb="16">
      <t>コウケツアツショウ</t>
    </rPh>
    <rPh sb="17" eb="18">
      <t>ジン</t>
    </rPh>
    <rPh sb="18" eb="21">
      <t>ジッシツセイ</t>
    </rPh>
    <rPh sb="21" eb="25">
      <t>コウケツアツショウ</t>
    </rPh>
    <phoneticPr fontId="19"/>
  </si>
  <si>
    <t>＜適応菌種＞
本剤に感性のブドウ球菌属、レンサ球菌属、肺炎球菌、腸球菌属、淋菌、モラクセラ（ブランハメラ）・カタラーリス、炭疽菌、大腸菌、赤痢菌、サルモネラ属、チフス菌、パラチフス菌、シトロバクター属、クレブシエラ属、エンテロバクター属、セラチア属、プロテウス属、モルガネラ・モルガニー、プロビデンシア属、ペスト菌、コレラ菌、インフルエンザ菌、緑膿菌、アシネトバクター属、レジオネラ属、ブルセラ属、野兎病菌、カンピロバクター属、ペプトストレプトコッカス属、アクネ菌、Q 熱リケッチア（コクシエラ・ブルネティ）、トラコーマクラミジア（クラミジア・トラコマティス）
＜適応症＞
表在性皮膚感染症、深在性皮膚感染症、リンパ管・リンパ節炎、慢性膿皮症、ざ瘡（化膿性炎症を伴うもの）、外傷・熱傷及び手術創等の二次感染、乳腺炎、肛門周囲膿瘍、咽頭・喉頭炎、扁桃炎（扁桃周囲炎、扁桃周囲膿瘍を含む）、急性気管支炎、肺炎、慢性呼吸器病変の二次感染、膀胱炎、腎盂腎炎、前立腺炎（急性症、慢性症）、精巣上体炎（副睾丸炎）、尿道
炎、子宮頸管炎、胆嚢炎、胆管炎、感染性腸炎、腸チフス、パラチフス、コレラ、バルトリン腺炎、子宮内感染、子宮付属器炎、涙嚢炎、麦粒腫、瞼板腺炎、外耳炎、中耳炎、副鼻腔炎、化膿性唾液腺炎、歯周組織炎、歯冠周囲炎、顎炎、炭疽、ブルセラ症、ペスト、野兎病、Q 熱</t>
  </si>
  <si>
    <t>＜適応菌種＞
レボフロキサシンに感性のブドウ球菌属、レンサ球菌属、肺炎球菌、モラクセラ（ブランハメラ）・カタラーリス、炭疽菌、大腸菌、チフス菌、パラチフス菌、クレブシエラ属、エンテロバクター属、セラチア属、ペスト菌、インフルエンザ菌、緑膿菌、アシネトバクター属、レジオネラ属、ブルセラ属、野兎病菌、Q 熱リケッチア（コクシエラ・ブルネティ）、肺炎クラミジア（クラミジア・ニューモニエ）、肺炎マイコプラズマ（マイコプラズマ・ニューモニエ）
＜適応症＞
肺炎、慢性呼吸器病変の二次感染、腸チフス、パラチフス、炭疽、ブルセラ症、ペスト、野兎病、Q 熱</t>
  </si>
  <si>
    <t>＜適応菌腫＞
本剤に感性のブドウ球菌属、レンサ球菌属、肺炎球菌、腸球菌属、モラクセラ（ブランハメラ）・カタラーリス、大腸菌、シトロバクター属、クレブシエラ属、エンテロバクター属、セラチア属、プロテウス属、モルガネラ・モルガニー、インフルエンザ菌、緑膿菌、レジオネラ・ニューモフィラ、ペプトストレプトコッカス属、プレボテラ属、ポルフィロモナス属、フソバクテリウム属、トラコーマクラミジア（クラミジア・トラコマティス）、肺炎クラミジア（クラミジア・ニューモニエ）、肺炎マイコプラズマ（マイコプラズマ・ニューモニエ）
＜適応症＞
咽頭・喉頭炎、扁桃炎（扁桃周囲炎、扁桃周囲膿瘍を含む）、急性気管支炎、肺炎、慢性呼吸器病変の二次感染、膀胱炎、腎盂腎炎、尿道炎、子宮頸管炎、中耳炎、副鼻腔炎、歯周組織炎、歯冠周囲炎、顎炎</t>
  </si>
  <si>
    <t>事前評価相談実施品目</t>
    <rPh sb="0" eb="2">
      <t>ジゼン</t>
    </rPh>
    <rPh sb="2" eb="4">
      <t>ヒョウカ</t>
    </rPh>
    <rPh sb="4" eb="6">
      <t>ソウダン</t>
    </rPh>
    <rPh sb="6" eb="8">
      <t>ジッシ</t>
    </rPh>
    <rPh sb="8" eb="10">
      <t>ヒンモク</t>
    </rPh>
    <phoneticPr fontId="19"/>
  </si>
  <si>
    <t>エイズ</t>
    <phoneticPr fontId="19"/>
  </si>
  <si>
    <t>塩野義製薬（株）
中外製薬（株）</t>
    <rPh sb="6" eb="7">
      <t>カブ</t>
    </rPh>
    <rPh sb="14" eb="15">
      <t>カブ</t>
    </rPh>
    <phoneticPr fontId="34"/>
  </si>
  <si>
    <t>大日本住友製薬（株）</t>
    <rPh sb="8" eb="9">
      <t>カブ</t>
    </rPh>
    <phoneticPr fontId="19"/>
  </si>
  <si>
    <t>希少疾病用医薬品
事前評価相談実施品目</t>
    <rPh sb="0" eb="2">
      <t>キショウ</t>
    </rPh>
    <rPh sb="2" eb="4">
      <t>シッペイ</t>
    </rPh>
    <rPh sb="4" eb="5">
      <t>ヨウ</t>
    </rPh>
    <rPh sb="5" eb="8">
      <t>イヤクヒン</t>
    </rPh>
    <rPh sb="9" eb="11">
      <t>ジゼン</t>
    </rPh>
    <rPh sb="11" eb="13">
      <t>ヒョウカ</t>
    </rPh>
    <rPh sb="13" eb="15">
      <t>ソウダン</t>
    </rPh>
    <rPh sb="15" eb="17">
      <t>ジッシ</t>
    </rPh>
    <rPh sb="17" eb="19">
      <t>ヒンモク</t>
    </rPh>
    <phoneticPr fontId="19"/>
  </si>
  <si>
    <t>根治切除不能又は転移性の腎細胞癌</t>
    <rPh sb="0" eb="2">
      <t>コンチ</t>
    </rPh>
    <rPh sb="2" eb="4">
      <t>セツジョ</t>
    </rPh>
    <rPh sb="4" eb="6">
      <t>フノウ</t>
    </rPh>
    <rPh sb="6" eb="7">
      <t>マタ</t>
    </rPh>
    <rPh sb="8" eb="10">
      <t>テンイ</t>
    </rPh>
    <rPh sb="10" eb="11">
      <t>セイ</t>
    </rPh>
    <rPh sb="12" eb="13">
      <t>ジン</t>
    </rPh>
    <rPh sb="13" eb="15">
      <t>サイボウ</t>
    </rPh>
    <rPh sb="15" eb="16">
      <t>ガン</t>
    </rPh>
    <phoneticPr fontId="19"/>
  </si>
  <si>
    <t>○</t>
    <phoneticPr fontId="19"/>
  </si>
  <si>
    <t>バイオ後続</t>
    <rPh sb="3" eb="5">
      <t>コウゾク</t>
    </rPh>
    <phoneticPr fontId="19"/>
  </si>
  <si>
    <t>希少疾病用医薬品
事前評価対象品目</t>
    <rPh sb="9" eb="11">
      <t>ジゼン</t>
    </rPh>
    <rPh sb="11" eb="13">
      <t>ヒョウカ</t>
    </rPh>
    <rPh sb="13" eb="15">
      <t>タイショウ</t>
    </rPh>
    <rPh sb="15" eb="17">
      <t>ヒンモク</t>
    </rPh>
    <phoneticPr fontId="19"/>
  </si>
  <si>
    <t>○</t>
    <phoneticPr fontId="19"/>
  </si>
  <si>
    <t>その他品目一覧表　【部会審議品目＋部会報告品目】</t>
    <rPh sb="2" eb="3">
      <t>タ</t>
    </rPh>
    <rPh sb="3" eb="5">
      <t>ヒンモク</t>
    </rPh>
    <rPh sb="5" eb="7">
      <t>イチラン</t>
    </rPh>
    <rPh sb="7" eb="8">
      <t>ヒョウ</t>
    </rPh>
    <rPh sb="10" eb="12">
      <t>ブカイ</t>
    </rPh>
    <rPh sb="12" eb="14">
      <t>シンギ</t>
    </rPh>
    <rPh sb="14" eb="16">
      <t>ヒンモク</t>
    </rPh>
    <rPh sb="17" eb="19">
      <t>ブカイ</t>
    </rPh>
    <rPh sb="19" eb="21">
      <t>ホウコク</t>
    </rPh>
    <rPh sb="21" eb="23">
      <t>ヒンモク</t>
    </rPh>
    <phoneticPr fontId="19"/>
  </si>
  <si>
    <t>○</t>
    <phoneticPr fontId="19"/>
  </si>
  <si>
    <t>・審議結果報告書又は審査報告書に複数の申請日が記載されている場合は、最も早い日付を初回申請日とした。</t>
    <rPh sb="1" eb="3">
      <t>シンギ</t>
    </rPh>
    <rPh sb="3" eb="5">
      <t>ケッカ</t>
    </rPh>
    <rPh sb="5" eb="8">
      <t>ホウコクショ</t>
    </rPh>
    <rPh sb="8" eb="9">
      <t>マタ</t>
    </rPh>
    <rPh sb="10" eb="12">
      <t>シンサ</t>
    </rPh>
    <rPh sb="12" eb="15">
      <t>ホウコクショ</t>
    </rPh>
    <rPh sb="16" eb="18">
      <t>フクスウ</t>
    </rPh>
    <rPh sb="19" eb="21">
      <t>シンセイ</t>
    </rPh>
    <rPh sb="21" eb="22">
      <t>ビ</t>
    </rPh>
    <rPh sb="23" eb="25">
      <t>キサイ</t>
    </rPh>
    <rPh sb="30" eb="32">
      <t>バアイ</t>
    </rPh>
    <rPh sb="34" eb="35">
      <t>モット</t>
    </rPh>
    <rPh sb="36" eb="37">
      <t>ハヤ</t>
    </rPh>
    <rPh sb="38" eb="40">
      <t>ヒヅケ</t>
    </rPh>
    <rPh sb="41" eb="43">
      <t>ショカイ</t>
    </rPh>
    <rPh sb="43" eb="45">
      <t>シンセイ</t>
    </rPh>
    <rPh sb="45" eb="46">
      <t>ビ</t>
    </rPh>
    <phoneticPr fontId="19"/>
  </si>
  <si>
    <t>第1分野</t>
    <phoneticPr fontId="19"/>
  </si>
  <si>
    <t>報告</t>
  </si>
  <si>
    <t>抗悪</t>
    <rPh sb="0" eb="1">
      <t>コウ</t>
    </rPh>
    <rPh sb="1" eb="2">
      <t>アク</t>
    </rPh>
    <phoneticPr fontId="16"/>
  </si>
  <si>
    <t>○</t>
    <phoneticPr fontId="19"/>
  </si>
  <si>
    <t>第6の2</t>
    <phoneticPr fontId="19"/>
  </si>
  <si>
    <t>2型糖尿病</t>
  </si>
  <si>
    <t>第2</t>
    <phoneticPr fontId="19"/>
  </si>
  <si>
    <t>田辺三菱製薬（株）
協和発酵キリン（株）</t>
  </si>
  <si>
    <t>レパグリニド</t>
  </si>
  <si>
    <t>抗悪</t>
  </si>
  <si>
    <t>日本イーライリリー（株）
高田製薬（株）
沢井製薬（株）
日本化薬（株）
ホスピーラ・ジャパン（株）</t>
  </si>
  <si>
    <t>ブリストル・マイヤーズ（株）
日本化薬（株）
沢井製薬（株）</t>
  </si>
  <si>
    <t>第4</t>
    <phoneticPr fontId="19"/>
  </si>
  <si>
    <t>武田薬品工業（株）
アストラゼネカ（株）
田辺三菱製薬（株）
エーザイ（株）
協和発酵キリン（株）
アステラス製薬（株）
大正製薬（株）
アボットジャパン（株）
塩野義製薬（株）
マイラン製薬（株）
大原薬品工業（株）
高田製薬（株）</t>
  </si>
  <si>
    <t>日東薬品工業（株）</t>
  </si>
  <si>
    <t>沈降炭酸カルシウム/コレカルシフェロール/炭酸マグネシウム</t>
  </si>
  <si>
    <t>RANKL阻害剤（デノスマブ（遺伝子組換え）等）投与に伴う低カルシウム血症の治療及び予防</t>
  </si>
  <si>
    <t>バイオ</t>
  </si>
  <si>
    <t>日本化薬（株）
テバ製薬（株）</t>
  </si>
  <si>
    <t>第1</t>
    <phoneticPr fontId="19"/>
  </si>
  <si>
    <t>高コレステロール血症、家族性高コレステロール血症</t>
  </si>
  <si>
    <t>L-アスパラギナーゼ</t>
  </si>
  <si>
    <t>急性白血病（慢性白血病の急性転化例を含む）
悪性リンパ腫
（変更なし）</t>
    <rPh sb="30" eb="32">
      <t>ヘンコウ</t>
    </rPh>
    <phoneticPr fontId="19"/>
  </si>
  <si>
    <t>ワクチン</t>
  </si>
  <si>
    <t>乾燥組織培養不活化A型肝炎ワクチン</t>
  </si>
  <si>
    <t>A型肝炎の予防</t>
  </si>
  <si>
    <t>ビンクリスチン硫酸塩</t>
  </si>
  <si>
    <t>（株）ヤクルト本社
第一三共（株）
沢井製薬（株）
大鵬薬品工業（株）
ホスピーラ・ジャパン（株）</t>
  </si>
  <si>
    <t>イリノテカン塩酸塩水和物</t>
  </si>
  <si>
    <t>マイラン製薬（株）</t>
  </si>
  <si>
    <t>リナグリプチン</t>
  </si>
  <si>
    <t>第6の1</t>
    <phoneticPr fontId="19"/>
  </si>
  <si>
    <t>ヒドロキシカルバミド</t>
  </si>
  <si>
    <t>審議</t>
  </si>
  <si>
    <t>硫酸マグネシウム水和物・ブドウ糖</t>
  </si>
  <si>
    <t>オファツムマブ（遺伝子組換え）</t>
  </si>
  <si>
    <t>アコチアミド塩酸塩水和物</t>
  </si>
  <si>
    <t>体内診</t>
    <rPh sb="0" eb="2">
      <t>タイナイ</t>
    </rPh>
    <phoneticPr fontId="19"/>
  </si>
  <si>
    <t>ノーベルファーマ（株）
SBIファーマ（株）</t>
  </si>
  <si>
    <t>アミノレブリン酸塩酸塩</t>
  </si>
  <si>
    <t>ルフィナミド</t>
  </si>
  <si>
    <t>他の抗てんかん薬で十分な効果を認められないLennox-Gastaut症候群におけ強直発作及び脱力発作に対する抗てんかん薬との併用療法</t>
    <rPh sb="0" eb="1">
      <t>ホカ</t>
    </rPh>
    <rPh sb="2" eb="3">
      <t>コウ</t>
    </rPh>
    <rPh sb="7" eb="8">
      <t>ヤク</t>
    </rPh>
    <rPh sb="9" eb="11">
      <t>ジュウブン</t>
    </rPh>
    <rPh sb="12" eb="14">
      <t>コウカ</t>
    </rPh>
    <rPh sb="15" eb="16">
      <t>ミト</t>
    </rPh>
    <rPh sb="35" eb="38">
      <t>ショウコウグン</t>
    </rPh>
    <rPh sb="41" eb="42">
      <t>ツヨ</t>
    </rPh>
    <rPh sb="42" eb="43">
      <t>チョク</t>
    </rPh>
    <rPh sb="43" eb="45">
      <t>ホッサ</t>
    </rPh>
    <rPh sb="45" eb="46">
      <t>オヨ</t>
    </rPh>
    <rPh sb="47" eb="49">
      <t>ダツリョク</t>
    </rPh>
    <rPh sb="49" eb="51">
      <t>ホッサ</t>
    </rPh>
    <rPh sb="52" eb="53">
      <t>タイ</t>
    </rPh>
    <rPh sb="55" eb="56">
      <t>コウ</t>
    </rPh>
    <rPh sb="60" eb="61">
      <t>ヤク</t>
    </rPh>
    <rPh sb="63" eb="65">
      <t>ヘイヨウ</t>
    </rPh>
    <rPh sb="65" eb="67">
      <t>リョウホウ</t>
    </rPh>
    <phoneticPr fontId="19"/>
  </si>
  <si>
    <t>クロファラビン</t>
  </si>
  <si>
    <t>再発又は難治性の急性リンパ性白血病</t>
    <rPh sb="2" eb="3">
      <t>マタ</t>
    </rPh>
    <rPh sb="4" eb="5">
      <t>ナン</t>
    </rPh>
    <rPh sb="5" eb="6">
      <t>チ</t>
    </rPh>
    <rPh sb="6" eb="7">
      <t>セイ</t>
    </rPh>
    <rPh sb="8" eb="10">
      <t>キュウセイ</t>
    </rPh>
    <rPh sb="13" eb="14">
      <t>セイ</t>
    </rPh>
    <rPh sb="14" eb="17">
      <t>ハッケツビョウ</t>
    </rPh>
    <phoneticPr fontId="19"/>
  </si>
  <si>
    <t>サキサグリプチン水和物</t>
  </si>
  <si>
    <t>事前評価対象品目
希少疾病用医薬品</t>
    <rPh sb="4" eb="6">
      <t>タイショウ</t>
    </rPh>
    <rPh sb="6" eb="8">
      <t>ヒンモク</t>
    </rPh>
    <phoneticPr fontId="19"/>
  </si>
  <si>
    <t>レゴラフェニブ水和物</t>
  </si>
  <si>
    <t>トファシチニブクエン酸塩</t>
  </si>
  <si>
    <t>既存治療で効果不十分な関節リウマチ</t>
    <rPh sb="0" eb="2">
      <t>キゾン</t>
    </rPh>
    <rPh sb="2" eb="4">
      <t>チリョウ</t>
    </rPh>
    <rPh sb="5" eb="7">
      <t>コウカ</t>
    </rPh>
    <rPh sb="7" eb="10">
      <t>フジュウブン</t>
    </rPh>
    <rPh sb="11" eb="13">
      <t>カンセツ</t>
    </rPh>
    <phoneticPr fontId="19"/>
  </si>
  <si>
    <t>オキシブチニン塩酸塩</t>
  </si>
  <si>
    <t>ヘミン</t>
  </si>
  <si>
    <t>急性ポルフィリン症患者における急性発作症状の改善</t>
    <rPh sb="0" eb="2">
      <t>キュウセイ</t>
    </rPh>
    <rPh sb="8" eb="9">
      <t>ショウ</t>
    </rPh>
    <rPh sb="9" eb="11">
      <t>カンジャ</t>
    </rPh>
    <rPh sb="15" eb="17">
      <t>キュウセイ</t>
    </rPh>
    <rPh sb="17" eb="19">
      <t>ホッサ</t>
    </rPh>
    <rPh sb="19" eb="21">
      <t>ショウジョウ</t>
    </rPh>
    <rPh sb="22" eb="24">
      <t>カイゼン</t>
    </rPh>
    <phoneticPr fontId="19"/>
  </si>
  <si>
    <t>イストラデフィリン</t>
  </si>
  <si>
    <t>フレゼニウスカービジャパン（株）</t>
  </si>
  <si>
    <t>ヒドロキシエチルデンプン130000</t>
  </si>
  <si>
    <t>循環血液量の維持</t>
    <rPh sb="0" eb="2">
      <t>ジュンカン</t>
    </rPh>
    <rPh sb="2" eb="4">
      <t>ケツエキ</t>
    </rPh>
    <rPh sb="4" eb="5">
      <t>リョウ</t>
    </rPh>
    <rPh sb="6" eb="8">
      <t>イジ</t>
    </rPh>
    <phoneticPr fontId="19"/>
  </si>
  <si>
    <t>メトレレプチン（遺伝子組換え）</t>
  </si>
  <si>
    <t>脂肪萎縮症</t>
    <rPh sb="0" eb="2">
      <t>シボウ</t>
    </rPh>
    <rPh sb="2" eb="4">
      <t>イシュク</t>
    </rPh>
    <rPh sb="4" eb="5">
      <t>ショウ</t>
    </rPh>
    <phoneticPr fontId="19"/>
  </si>
  <si>
    <t>アカンプロサートカルシウム</t>
  </si>
  <si>
    <t>沈降インフルエンザワクチン（H5N1株）</t>
  </si>
  <si>
    <t>日医工（株）</t>
  </si>
  <si>
    <t>ヨウ化カリウム</t>
  </si>
  <si>
    <t>バクスター（株）
武田薬品工業（株）</t>
  </si>
  <si>
    <t>ニフェジピン</t>
  </si>
  <si>
    <t>アミオダロン塩酸塩</t>
  </si>
  <si>
    <t>アッヴィ合同会社</t>
  </si>
  <si>
    <t>抗悪
第6の1</t>
    <rPh sb="0" eb="1">
      <t>コウ</t>
    </rPh>
    <rPh sb="1" eb="2">
      <t>アク</t>
    </rPh>
    <rPh sb="3" eb="4">
      <t>ダイ</t>
    </rPh>
    <phoneticPr fontId="19"/>
  </si>
  <si>
    <t>経口製剤及び坐剤の投与が困難な場合における疼痛及び発熱</t>
    <rPh sb="0" eb="2">
      <t>ケイコウ</t>
    </rPh>
    <rPh sb="2" eb="4">
      <t>セイザイ</t>
    </rPh>
    <rPh sb="4" eb="5">
      <t>オヨ</t>
    </rPh>
    <rPh sb="6" eb="8">
      <t>ザザイ</t>
    </rPh>
    <rPh sb="9" eb="11">
      <t>トウヨ</t>
    </rPh>
    <rPh sb="12" eb="14">
      <t>コンナン</t>
    </rPh>
    <rPh sb="15" eb="17">
      <t>バアイ</t>
    </rPh>
    <rPh sb="21" eb="23">
      <t>トウツウ</t>
    </rPh>
    <rPh sb="23" eb="24">
      <t>オヨ</t>
    </rPh>
    <rPh sb="25" eb="27">
      <t>ハツネツ</t>
    </rPh>
    <phoneticPr fontId="19"/>
  </si>
  <si>
    <t>他の抗てんかん薬で十分な効果が認められないてんかん患者の部分発作（二次性全般化発作を含む）に対する抗てんかん薬との併用療法</t>
    <rPh sb="0" eb="1">
      <t>タ</t>
    </rPh>
    <rPh sb="2" eb="3">
      <t>コウ</t>
    </rPh>
    <rPh sb="7" eb="8">
      <t>ヤク</t>
    </rPh>
    <rPh sb="9" eb="11">
      <t>ジュウブン</t>
    </rPh>
    <rPh sb="12" eb="14">
      <t>コウカ</t>
    </rPh>
    <rPh sb="15" eb="16">
      <t>ミト</t>
    </rPh>
    <rPh sb="25" eb="27">
      <t>カンジャ</t>
    </rPh>
    <rPh sb="28" eb="30">
      <t>ブブン</t>
    </rPh>
    <rPh sb="30" eb="32">
      <t>ホッサ</t>
    </rPh>
    <rPh sb="33" eb="35">
      <t>ニジ</t>
    </rPh>
    <rPh sb="35" eb="36">
      <t>セイ</t>
    </rPh>
    <rPh sb="36" eb="38">
      <t>ゼンパン</t>
    </rPh>
    <rPh sb="38" eb="39">
      <t>カ</t>
    </rPh>
    <rPh sb="39" eb="41">
      <t>ホッサ</t>
    </rPh>
    <rPh sb="42" eb="43">
      <t>フク</t>
    </rPh>
    <rPh sb="46" eb="47">
      <t>タイ</t>
    </rPh>
    <rPh sb="49" eb="50">
      <t>コウ</t>
    </rPh>
    <rPh sb="54" eb="55">
      <t>ヤク</t>
    </rPh>
    <rPh sb="57" eb="59">
      <t>ヘイヨウ</t>
    </rPh>
    <rPh sb="59" eb="61">
      <t>リョウホウ</t>
    </rPh>
    <phoneticPr fontId="19"/>
  </si>
  <si>
    <t>（株）富士薬品
（株）三和化学研究所</t>
  </si>
  <si>
    <t>トピロキソスタット</t>
  </si>
  <si>
    <t>痛風、高尿酸血症</t>
    <rPh sb="0" eb="1">
      <t>ツウ</t>
    </rPh>
    <rPh sb="1" eb="2">
      <t>カゼ</t>
    </rPh>
    <rPh sb="3" eb="8">
      <t>コウニョウサンケッショウ</t>
    </rPh>
    <phoneticPr fontId="19"/>
  </si>
  <si>
    <t>ペルツズマブ（遺伝子組換え）</t>
  </si>
  <si>
    <t>トーアエイヨー（株）</t>
  </si>
  <si>
    <t>ビソプロロール</t>
  </si>
  <si>
    <t>ホスピーラ・ジャパン（株）
丸石製薬（株）</t>
  </si>
  <si>
    <t>沈降13価肺炎球菌結合型ワクチン（無毒性変異ジフテリア毒素結合体）</t>
  </si>
  <si>
    <t>日東電工（株）</t>
  </si>
  <si>
    <t>イバンドロン酸ナトリウム水和物</t>
  </si>
  <si>
    <t>リキシセナチド</t>
  </si>
  <si>
    <t>ノルエチステロン/エチニルエストラジオール</t>
  </si>
  <si>
    <t>細胞培養インフルエンザワクチン（H5N1株）</t>
  </si>
  <si>
    <t>昭和薬品化工（株）
東洋製薬化成（株）</t>
  </si>
  <si>
    <t>フッ化ナトリウム</t>
  </si>
  <si>
    <t>齲蝕の予防</t>
  </si>
  <si>
    <t>不明</t>
    <rPh sb="0" eb="2">
      <t>フメイ</t>
    </rPh>
    <phoneticPr fontId="19"/>
  </si>
  <si>
    <t>ゲンタマイシン硫酸塩</t>
  </si>
  <si>
    <t>クロピドグレル硫酸塩/アスピリン</t>
  </si>
  <si>
    <t>CSLベーリング（株）</t>
  </si>
  <si>
    <t>乾燥濃縮人血液凝固第XIII因子</t>
  </si>
  <si>
    <t>ロサルタンカリウム/ヒドロクロロチアジド</t>
  </si>
  <si>
    <t>ゲルベ・ジャパン（株）</t>
  </si>
  <si>
    <t>ヨード化ケシ油脂肪酸エチルエステル</t>
  </si>
  <si>
    <t>ブリンゾラミド/チモロールマレイン酸塩</t>
  </si>
  <si>
    <t>エピナスチン塩酸塩</t>
  </si>
  <si>
    <t>インダカテロールマレイン酸塩/グリコピロニウム臭化物</t>
  </si>
  <si>
    <t>セチリスタット</t>
  </si>
  <si>
    <t>パリペリドンパルミチン酸エステル</t>
  </si>
  <si>
    <t>シメプレビルナトリウム</t>
  </si>
  <si>
    <t>タファミジスメグルミン</t>
  </si>
  <si>
    <t>タルク</t>
  </si>
  <si>
    <t>ビランテロールトリフェニル酢酸塩/フルチカゾンフランカルボン酸エステル</t>
  </si>
  <si>
    <t>薬効分類番号</t>
    <rPh sb="0" eb="2">
      <t>ヤッコウ</t>
    </rPh>
    <rPh sb="2" eb="4">
      <t>ブンルイ</t>
    </rPh>
    <rPh sb="4" eb="6">
      <t>バンゴウ</t>
    </rPh>
    <phoneticPr fontId="19"/>
  </si>
  <si>
    <t>薬効分類名</t>
    <rPh sb="0" eb="2">
      <t>ヤッコウ</t>
    </rPh>
    <rPh sb="2" eb="4">
      <t>ブンルイ</t>
    </rPh>
    <rPh sb="4" eb="5">
      <t>メイ</t>
    </rPh>
    <phoneticPr fontId="19"/>
  </si>
  <si>
    <t>抗パーキンソン剤</t>
  </si>
  <si>
    <t>精神神経用剤</t>
  </si>
  <si>
    <t>その他の中枢神経系用薬</t>
  </si>
  <si>
    <t>局所麻酔剤</t>
  </si>
  <si>
    <t>骨格筋弛緩剤</t>
  </si>
  <si>
    <t>副腎ホルモン剤</t>
  </si>
  <si>
    <t>主として抗酸菌に作用するもの</t>
  </si>
  <si>
    <t>-</t>
    <phoneticPr fontId="19"/>
  </si>
  <si>
    <t>血液</t>
  </si>
  <si>
    <t>第3の2</t>
  </si>
  <si>
    <t>第6の1</t>
  </si>
  <si>
    <t>第3の1</t>
  </si>
  <si>
    <t>第4</t>
  </si>
  <si>
    <t>オラブリス洗口用顆粒11%
ミラノール顆粒11%</t>
  </si>
  <si>
    <t>スチバーガ錠40mg</t>
  </si>
  <si>
    <t>コンプラビン配合錠</t>
  </si>
  <si>
    <t>フィブロガミンP静注用</t>
  </si>
  <si>
    <t>プレミネント配合錠HD</t>
  </si>
  <si>
    <t>リピオドール480注10mL</t>
  </si>
  <si>
    <t>アゾルガ配合懸濁性点眼液</t>
  </si>
  <si>
    <t>アレジオン点眼液0.05%</t>
  </si>
  <si>
    <t>ウルティブロ吸入用カプセル</t>
  </si>
  <si>
    <t>オブリーン錠120mg</t>
  </si>
  <si>
    <t>サムスカ錠7.5mg</t>
  </si>
  <si>
    <t>ソブリアードカプセル100mg</t>
  </si>
  <si>
    <t>タプコム配合点眼液</t>
  </si>
  <si>
    <t>ダットスキャン静注</t>
  </si>
  <si>
    <t>ビンダケルカプセル20mg</t>
  </si>
  <si>
    <t>ユニタルク胸膜腔内注入用懸濁剤4g</t>
  </si>
  <si>
    <t>注射用レザフィリン100mg</t>
  </si>
  <si>
    <t>気管支喘息（既存治療によっても喘息症状をコントロールできない難治の患者に限る）</t>
  </si>
  <si>
    <t>高血圧症</t>
  </si>
  <si>
    <t>次の疾患で、他の緑内障治療薬が効果不十分な場合: 緑内障、高眼圧症</t>
  </si>
  <si>
    <t>強オピオイド鎮痛剤を定時投与中の癌患者における突出痛の鎮痛</t>
  </si>
  <si>
    <t>アレルギー性結膜炎</t>
  </si>
  <si>
    <t>統合失調症</t>
  </si>
  <si>
    <t>緑内障、高眼圧症</t>
  </si>
  <si>
    <t>クロミプラミン塩酸塩</t>
  </si>
  <si>
    <t>エピルビシン塩酸塩</t>
  </si>
  <si>
    <t>アフリベルセプト（遺伝子組換え）</t>
  </si>
  <si>
    <t>（株）ヤクルト本社
第一三共（株）
ファイザー（株）
協和発酵キリン（株）</t>
  </si>
  <si>
    <t>オキサリプラチン
イリノテカン塩酸塩水和物
レボホリナートカルシウム
フルオロウラシル</t>
  </si>
  <si>
    <t>テネリア錠20mg</t>
  </si>
  <si>
    <t>注射用オノアクト50</t>
  </si>
  <si>
    <t>イナビル吸入粉末剤20mg</t>
  </si>
  <si>
    <t>ラニナミビルオクタン酸エステル水和物</t>
  </si>
  <si>
    <t>優先審査
迅速審査</t>
    <rPh sb="0" eb="2">
      <t>ユウセン</t>
    </rPh>
    <rPh sb="2" eb="4">
      <t>シンサ</t>
    </rPh>
    <rPh sb="5" eb="7">
      <t>ジンソク</t>
    </rPh>
    <rPh sb="7" eb="9">
      <t>シンサ</t>
    </rPh>
    <phoneticPr fontId="19"/>
  </si>
  <si>
    <t>申請
資料
概要</t>
    <rPh sb="0" eb="2">
      <t>シンセイ</t>
    </rPh>
    <rPh sb="3" eb="5">
      <t>シリョウ</t>
    </rPh>
    <rPh sb="6" eb="8">
      <t>ガイヨウ</t>
    </rPh>
    <phoneticPr fontId="19"/>
  </si>
  <si>
    <t>審議結果報告書
審査報告書</t>
    <rPh sb="0" eb="2">
      <t>シンギ</t>
    </rPh>
    <rPh sb="2" eb="4">
      <t>ケッカ</t>
    </rPh>
    <rPh sb="4" eb="7">
      <t>ホウコクショ</t>
    </rPh>
    <rPh sb="8" eb="10">
      <t>シンサ</t>
    </rPh>
    <rPh sb="10" eb="13">
      <t>ホウコクショ</t>
    </rPh>
    <phoneticPr fontId="19"/>
  </si>
  <si>
    <t>未調査</t>
    <rPh sb="0" eb="3">
      <t>ミチョウサ</t>
    </rPh>
    <phoneticPr fontId="19"/>
  </si>
  <si>
    <t>・薬効分類番号は、日本標準商品分類番号の87の次の3桁を表示した。</t>
    <rPh sb="1" eb="3">
      <t>ヤッコウ</t>
    </rPh>
    <rPh sb="3" eb="5">
      <t>ブンルイ</t>
    </rPh>
    <rPh sb="5" eb="7">
      <t>バンゴウ</t>
    </rPh>
    <rPh sb="9" eb="11">
      <t>ニホン</t>
    </rPh>
    <rPh sb="11" eb="13">
      <t>ヒョウジュン</t>
    </rPh>
    <rPh sb="13" eb="15">
      <t>ショウヒン</t>
    </rPh>
    <rPh sb="15" eb="17">
      <t>ブンルイ</t>
    </rPh>
    <rPh sb="17" eb="19">
      <t>バンゴウ</t>
    </rPh>
    <rPh sb="23" eb="24">
      <t>ツギ</t>
    </rPh>
    <rPh sb="26" eb="27">
      <t>ケタ</t>
    </rPh>
    <rPh sb="28" eb="30">
      <t>ヒョウジ</t>
    </rPh>
    <phoneticPr fontId="19"/>
  </si>
  <si>
    <t>遺伝子治療分野</t>
    <rPh sb="0" eb="3">
      <t>イデンシ</t>
    </rPh>
    <rPh sb="3" eb="5">
      <t>チリョウ</t>
    </rPh>
    <rPh sb="5" eb="7">
      <t>ブンヤ</t>
    </rPh>
    <phoneticPr fontId="19"/>
  </si>
  <si>
    <t>遺伝子治療薬、カルタヘナ</t>
    <rPh sb="0" eb="3">
      <t>イデンシ</t>
    </rPh>
    <rPh sb="3" eb="6">
      <t>チリョウヤク</t>
    </rPh>
    <phoneticPr fontId="19"/>
  </si>
  <si>
    <t>血液製剤</t>
    <rPh sb="0" eb="2">
      <t>ケツエキ</t>
    </rPh>
    <rPh sb="2" eb="4">
      <t>セイザイ</t>
    </rPh>
    <phoneticPr fontId="19"/>
  </si>
  <si>
    <t>バイオ品質、バイオ後続品</t>
    <rPh sb="3" eb="5">
      <t>ヒンシツ</t>
    </rPh>
    <rPh sb="9" eb="11">
      <t>コウゾク</t>
    </rPh>
    <rPh sb="11" eb="12">
      <t>ヒン</t>
    </rPh>
    <phoneticPr fontId="19"/>
  </si>
  <si>
    <r>
      <t>ワクチン分野</t>
    </r>
    <r>
      <rPr>
        <b/>
        <vertAlign val="superscript"/>
        <sz val="10.45"/>
        <rFont val="ＭＳ Ｐゴシック"/>
        <family val="3"/>
        <charset val="128"/>
      </rPr>
      <t>※</t>
    </r>
    <phoneticPr fontId="19"/>
  </si>
  <si>
    <t>※～平成24年9月承認分までは「生物製剤分野」</t>
    <phoneticPr fontId="19"/>
  </si>
  <si>
    <t>不明</t>
    <rPh sb="0" eb="2">
      <t>フメイ</t>
    </rPh>
    <phoneticPr fontId="19"/>
  </si>
  <si>
    <t>・過去の承認品目で、初回申請日が不明な品目は「不明」とし、審査期間は「算出できず」とした。</t>
    <rPh sb="1" eb="3">
      <t>カコ</t>
    </rPh>
    <rPh sb="4" eb="6">
      <t>ショウニン</t>
    </rPh>
    <rPh sb="6" eb="8">
      <t>ヒンモク</t>
    </rPh>
    <rPh sb="10" eb="12">
      <t>ショカイ</t>
    </rPh>
    <rPh sb="12" eb="14">
      <t>シンセイ</t>
    </rPh>
    <rPh sb="14" eb="15">
      <t>ビ</t>
    </rPh>
    <rPh sb="16" eb="18">
      <t>フメイ</t>
    </rPh>
    <rPh sb="19" eb="21">
      <t>ヒンモク</t>
    </rPh>
    <rPh sb="23" eb="25">
      <t>フメイ</t>
    </rPh>
    <rPh sb="29" eb="31">
      <t>シンサ</t>
    </rPh>
    <rPh sb="31" eb="33">
      <t>キカン</t>
    </rPh>
    <rPh sb="35" eb="37">
      <t>サンシュツ</t>
    </rPh>
    <phoneticPr fontId="19"/>
  </si>
  <si>
    <t>審議</t>
    <phoneticPr fontId="19"/>
  </si>
  <si>
    <t>第2</t>
    <phoneticPr fontId="19"/>
  </si>
  <si>
    <t>○</t>
    <phoneticPr fontId="19"/>
  </si>
  <si>
    <t>リオシグアト</t>
  </si>
  <si>
    <t>外科的治療不適応又は外科的治療後に残存・再発した慢性血栓塞栓性肺高血圧症</t>
    <rPh sb="0" eb="3">
      <t>ゲカテキ</t>
    </rPh>
    <rPh sb="3" eb="5">
      <t>チリョウ</t>
    </rPh>
    <rPh sb="5" eb="8">
      <t>フテキオウ</t>
    </rPh>
    <rPh sb="8" eb="9">
      <t>マタ</t>
    </rPh>
    <rPh sb="10" eb="13">
      <t>ゲカテキ</t>
    </rPh>
    <rPh sb="13" eb="16">
      <t>チリョウゴ</t>
    </rPh>
    <rPh sb="17" eb="19">
      <t>ザンゾン</t>
    </rPh>
    <rPh sb="20" eb="22">
      <t>サイハツ</t>
    </rPh>
    <rPh sb="24" eb="26">
      <t>マンセイ</t>
    </rPh>
    <rPh sb="26" eb="28">
      <t>ケッセン</t>
    </rPh>
    <rPh sb="28" eb="30">
      <t>ソクセン</t>
    </rPh>
    <rPh sb="30" eb="31">
      <t>セイ</t>
    </rPh>
    <rPh sb="31" eb="32">
      <t>ハイ</t>
    </rPh>
    <rPh sb="32" eb="36">
      <t>コウケツアツショウ</t>
    </rPh>
    <phoneticPr fontId="19"/>
  </si>
  <si>
    <t>○</t>
    <phoneticPr fontId="19"/>
  </si>
  <si>
    <t>再発又は難治性のCD30陽性の下記疾患：
ホジキンリンパ腫
未分化大細胞リンパ腫</t>
    <rPh sb="0" eb="2">
      <t>サイハツ</t>
    </rPh>
    <rPh sb="2" eb="3">
      <t>マタ</t>
    </rPh>
    <rPh sb="4" eb="5">
      <t>ナン</t>
    </rPh>
    <rPh sb="5" eb="6">
      <t>チ</t>
    </rPh>
    <rPh sb="6" eb="7">
      <t>セイ</t>
    </rPh>
    <rPh sb="12" eb="14">
      <t>ヨウセイ</t>
    </rPh>
    <rPh sb="15" eb="17">
      <t>カキ</t>
    </rPh>
    <rPh sb="17" eb="19">
      <t>シッカン</t>
    </rPh>
    <rPh sb="28" eb="29">
      <t>シュ</t>
    </rPh>
    <rPh sb="30" eb="33">
      <t>ミブンカ</t>
    </rPh>
    <rPh sb="33" eb="34">
      <t>ダイ</t>
    </rPh>
    <rPh sb="34" eb="36">
      <t>サイボウ</t>
    </rPh>
    <rPh sb="39" eb="40">
      <t>シュ</t>
    </rPh>
    <phoneticPr fontId="19"/>
  </si>
  <si>
    <t>審議</t>
    <phoneticPr fontId="19"/>
  </si>
  <si>
    <t>フェキソフェナジン塩酸塩</t>
  </si>
  <si>
    <t>○</t>
    <phoneticPr fontId="19"/>
  </si>
  <si>
    <t>報告</t>
    <phoneticPr fontId="19"/>
  </si>
  <si>
    <t>メチルフェニデート塩酸塩</t>
  </si>
  <si>
    <t>ベタイン</t>
  </si>
  <si>
    <t>ホモシスチン尿症</t>
    <rPh sb="6" eb="7">
      <t>ニョウ</t>
    </rPh>
    <rPh sb="7" eb="8">
      <t>ショウ</t>
    </rPh>
    <phoneticPr fontId="19"/>
  </si>
  <si>
    <t>デクスラゾキサン</t>
  </si>
  <si>
    <t>レボセチリジン塩酸塩</t>
  </si>
  <si>
    <t>鳥居薬品（株）</t>
  </si>
  <si>
    <t>アファチニブマレイン酸塩</t>
  </si>
  <si>
    <t>○</t>
    <phoneticPr fontId="19"/>
  </si>
  <si>
    <t>アスピリン/ランソプラゾール</t>
  </si>
  <si>
    <t>下記疾患又は術後における血栓・塞栓形成の抑制（胃潰瘍又は十二指腸潰瘍の既往がある患者に限る）
・狭心症（慢性安定狭心症、不安定狭心症）、心筋梗塞、虚血性脳血管障害（一過性脳虚血発作（TIA）、脳梗塞）
・冠動脈バイパス術（CABG）あるいは経皮経管冠動脈形成術（PTCA）施行後</t>
    <rPh sb="0" eb="2">
      <t>カキ</t>
    </rPh>
    <rPh sb="2" eb="4">
      <t>シッカン</t>
    </rPh>
    <rPh sb="4" eb="5">
      <t>マタ</t>
    </rPh>
    <rPh sb="6" eb="8">
      <t>ジュツゴ</t>
    </rPh>
    <rPh sb="12" eb="14">
      <t>ケッセン</t>
    </rPh>
    <rPh sb="15" eb="17">
      <t>ソクセン</t>
    </rPh>
    <rPh sb="17" eb="19">
      <t>ケイセイ</t>
    </rPh>
    <rPh sb="20" eb="22">
      <t>ヨクセイ</t>
    </rPh>
    <rPh sb="23" eb="26">
      <t>イカイヨウ</t>
    </rPh>
    <rPh sb="26" eb="27">
      <t>マタ</t>
    </rPh>
    <rPh sb="28" eb="32">
      <t>ジュウニシチョウ</t>
    </rPh>
    <rPh sb="32" eb="34">
      <t>カイヨウ</t>
    </rPh>
    <rPh sb="35" eb="37">
      <t>キオウ</t>
    </rPh>
    <rPh sb="40" eb="42">
      <t>カンジャ</t>
    </rPh>
    <rPh sb="43" eb="44">
      <t>カギ</t>
    </rPh>
    <rPh sb="48" eb="51">
      <t>キョウシンショウ</t>
    </rPh>
    <rPh sb="52" eb="54">
      <t>マンセイ</t>
    </rPh>
    <rPh sb="54" eb="56">
      <t>アンテイ</t>
    </rPh>
    <rPh sb="56" eb="59">
      <t>キョウシンショウ</t>
    </rPh>
    <rPh sb="60" eb="63">
      <t>フアンテイ</t>
    </rPh>
    <rPh sb="63" eb="66">
      <t>キョウシンショウ</t>
    </rPh>
    <rPh sb="68" eb="70">
      <t>シンキン</t>
    </rPh>
    <rPh sb="70" eb="72">
      <t>コウソク</t>
    </rPh>
    <rPh sb="73" eb="76">
      <t>キョケツセイ</t>
    </rPh>
    <rPh sb="76" eb="77">
      <t>ノウ</t>
    </rPh>
    <rPh sb="77" eb="79">
      <t>ケッカン</t>
    </rPh>
    <rPh sb="79" eb="81">
      <t>ショウガイ</t>
    </rPh>
    <rPh sb="82" eb="85">
      <t>イッカセイ</t>
    </rPh>
    <rPh sb="85" eb="86">
      <t>ノウ</t>
    </rPh>
    <rPh sb="86" eb="88">
      <t>キョケツ</t>
    </rPh>
    <rPh sb="88" eb="90">
      <t>ホッサ</t>
    </rPh>
    <rPh sb="96" eb="99">
      <t>ノウコウソク</t>
    </rPh>
    <rPh sb="102" eb="103">
      <t>カン</t>
    </rPh>
    <rPh sb="103" eb="105">
      <t>ドウミャク</t>
    </rPh>
    <rPh sb="109" eb="110">
      <t>ジュツ</t>
    </rPh>
    <rPh sb="120" eb="121">
      <t>ケイ</t>
    </rPh>
    <rPh sb="121" eb="122">
      <t>ヒ</t>
    </rPh>
    <rPh sb="122" eb="123">
      <t>ケイ</t>
    </rPh>
    <rPh sb="123" eb="124">
      <t>カン</t>
    </rPh>
    <rPh sb="124" eb="127">
      <t>カンドウミャク</t>
    </rPh>
    <rPh sb="127" eb="129">
      <t>ケイセイ</t>
    </rPh>
    <rPh sb="129" eb="130">
      <t>ジュツ</t>
    </rPh>
    <rPh sb="136" eb="138">
      <t>セコウ</t>
    </rPh>
    <rPh sb="138" eb="139">
      <t>ゴ</t>
    </rPh>
    <phoneticPr fontId="19"/>
  </si>
  <si>
    <t>クリンダマイシンリン酸エステル</t>
  </si>
  <si>
    <t>審議</t>
    <phoneticPr fontId="19"/>
  </si>
  <si>
    <t>報告</t>
    <phoneticPr fontId="19"/>
  </si>
  <si>
    <t>バイオ</t>
    <phoneticPr fontId="19"/>
  </si>
  <si>
    <t>フィルグラスチム（遺伝子組換え）［フィルグラスチム後続3］</t>
  </si>
  <si>
    <t>報告</t>
    <phoneticPr fontId="19"/>
  </si>
  <si>
    <t>ラコールNF配合経腸用半固形剤</t>
  </si>
  <si>
    <t>リオナ錠250mg</t>
  </si>
  <si>
    <t>クエン酸第二鉄水和物</t>
  </si>
  <si>
    <t>報告</t>
    <phoneticPr fontId="19"/>
  </si>
  <si>
    <t>ストレプトマイシン硫酸塩</t>
  </si>
  <si>
    <t>抗悪</t>
    <rPh sb="0" eb="1">
      <t>コウ</t>
    </rPh>
    <rPh sb="1" eb="2">
      <t>ワル</t>
    </rPh>
    <phoneticPr fontId="19"/>
  </si>
  <si>
    <t>報告</t>
    <phoneticPr fontId="19"/>
  </si>
  <si>
    <t>ゴセレリン酢酸塩</t>
  </si>
  <si>
    <t>ワクチン</t>
    <phoneticPr fontId="19"/>
  </si>
  <si>
    <t>組換え沈降B型肝炎ワクチン（酵母由来）</t>
  </si>
  <si>
    <t>審議</t>
    <phoneticPr fontId="19"/>
  </si>
  <si>
    <t>味の素製薬（株）</t>
  </si>
  <si>
    <t>バルサルタン/シルニジピン</t>
  </si>
  <si>
    <t>フルチカゾンフランカルボン酸エステル</t>
  </si>
  <si>
    <t>エンザルタミド</t>
  </si>
  <si>
    <t>プラスグレル塩酸塩</t>
  </si>
  <si>
    <t>アジルサルタン/アムロジピンベシル酸塩</t>
  </si>
  <si>
    <t>第4</t>
    <phoneticPr fontId="19"/>
  </si>
  <si>
    <t>クラシエ製薬（株）</t>
  </si>
  <si>
    <t>第3の1</t>
    <phoneticPr fontId="19"/>
  </si>
  <si>
    <t>ナタリズマブ（遺伝子組換え）</t>
  </si>
  <si>
    <t>審議</t>
    <phoneticPr fontId="19"/>
  </si>
  <si>
    <t>第3の2</t>
    <phoneticPr fontId="19"/>
  </si>
  <si>
    <t>タペンタドール塩酸塩</t>
  </si>
  <si>
    <t>エイズ</t>
    <phoneticPr fontId="19"/>
  </si>
  <si>
    <t>○</t>
    <phoneticPr fontId="19"/>
  </si>
  <si>
    <t>ドルテグラビルナトリウム</t>
  </si>
  <si>
    <t>審議</t>
    <phoneticPr fontId="19"/>
  </si>
  <si>
    <t>トホグリフロジン水和物</t>
  </si>
  <si>
    <t>審議</t>
    <phoneticPr fontId="19"/>
  </si>
  <si>
    <t>ダパグリフロジンプロピレングリコール水和物</t>
  </si>
  <si>
    <t>抗悪</t>
    <phoneticPr fontId="19"/>
  </si>
  <si>
    <t>無水カフェイン</t>
  </si>
  <si>
    <t>抗悪</t>
    <phoneticPr fontId="19"/>
  </si>
  <si>
    <t>ワクチン類</t>
    <rPh sb="4" eb="5">
      <t>ルイ</t>
    </rPh>
    <phoneticPr fontId="19"/>
  </si>
  <si>
    <t>ワクチン</t>
    <phoneticPr fontId="19"/>
  </si>
  <si>
    <t>沈降細胞培養インフルエンザワクチン（H5N1株）</t>
  </si>
  <si>
    <t>乳濁細胞培養インフルエンザHAワクチン（H5N1株）</t>
  </si>
  <si>
    <t>審議</t>
    <phoneticPr fontId="19"/>
  </si>
  <si>
    <t>○</t>
    <phoneticPr fontId="19"/>
  </si>
  <si>
    <t>○</t>
    <phoneticPr fontId="19"/>
  </si>
  <si>
    <t>○</t>
    <phoneticPr fontId="19"/>
  </si>
  <si>
    <t>報告</t>
    <phoneticPr fontId="19"/>
  </si>
  <si>
    <t>審議</t>
    <phoneticPr fontId="19"/>
  </si>
  <si>
    <t>○</t>
    <phoneticPr fontId="19"/>
  </si>
  <si>
    <t>審議</t>
    <phoneticPr fontId="19"/>
  </si>
  <si>
    <t>○</t>
    <phoneticPr fontId="19"/>
  </si>
  <si>
    <t>審議</t>
    <phoneticPr fontId="19"/>
  </si>
  <si>
    <t>○</t>
    <phoneticPr fontId="19"/>
  </si>
  <si>
    <t>審議</t>
    <phoneticPr fontId="19"/>
  </si>
  <si>
    <t>抗悪</t>
    <phoneticPr fontId="19"/>
  </si>
  <si>
    <t>報告</t>
    <phoneticPr fontId="19"/>
  </si>
  <si>
    <t>第2</t>
    <phoneticPr fontId="19"/>
  </si>
  <si>
    <t>○</t>
    <phoneticPr fontId="19"/>
  </si>
  <si>
    <t>審議</t>
    <phoneticPr fontId="19"/>
  </si>
  <si>
    <t>審議</t>
    <phoneticPr fontId="19"/>
  </si>
  <si>
    <t>第2</t>
    <phoneticPr fontId="19"/>
  </si>
  <si>
    <t>抗悪</t>
    <phoneticPr fontId="19"/>
  </si>
  <si>
    <t>・ブリッジングについては、審議結果報告書又は審査報告書の記載の中に、ブリッジングコンセプトで申請し、且つ海外データを利用可能と判断された旨の記述があったもののみを「○」とした。</t>
    <phoneticPr fontId="19"/>
  </si>
  <si>
    <t>第3の1</t>
    <phoneticPr fontId="19"/>
  </si>
  <si>
    <t>第6の2</t>
    <phoneticPr fontId="19"/>
  </si>
  <si>
    <t>エイズ</t>
    <phoneticPr fontId="19"/>
  </si>
  <si>
    <t>第6の1</t>
    <phoneticPr fontId="19"/>
  </si>
  <si>
    <t>ワクチン</t>
    <phoneticPr fontId="19"/>
  </si>
  <si>
    <t>第3の2</t>
    <phoneticPr fontId="19"/>
  </si>
  <si>
    <t>第5</t>
    <phoneticPr fontId="19"/>
  </si>
  <si>
    <t>○</t>
    <phoneticPr fontId="19"/>
  </si>
  <si>
    <t>抗悪</t>
    <phoneticPr fontId="19"/>
  </si>
  <si>
    <t>○</t>
    <phoneticPr fontId="19"/>
  </si>
  <si>
    <t>第6の2</t>
    <phoneticPr fontId="19"/>
  </si>
  <si>
    <t>○</t>
    <phoneticPr fontId="19"/>
  </si>
  <si>
    <t>○</t>
    <phoneticPr fontId="19"/>
  </si>
  <si>
    <t>第4</t>
    <phoneticPr fontId="19"/>
  </si>
  <si>
    <t>○</t>
    <phoneticPr fontId="19"/>
  </si>
  <si>
    <t>第1</t>
    <phoneticPr fontId="19"/>
  </si>
  <si>
    <t>○</t>
    <phoneticPr fontId="19"/>
  </si>
  <si>
    <t>抗悪</t>
    <phoneticPr fontId="19"/>
  </si>
  <si>
    <t>・PMDAホームページの新医薬品承認品目一覧で、1つの品目に対し複数の承認日が記載されている場合は、最も早い日付を承認日とした。</t>
    <rPh sb="12" eb="16">
      <t>シンイヤクヒン</t>
    </rPh>
    <rPh sb="16" eb="18">
      <t>ショウニン</t>
    </rPh>
    <rPh sb="18" eb="20">
      <t>ヒンモク</t>
    </rPh>
    <rPh sb="20" eb="22">
      <t>イチラン</t>
    </rPh>
    <rPh sb="27" eb="29">
      <t>ヒンモク</t>
    </rPh>
    <rPh sb="30" eb="31">
      <t>タイ</t>
    </rPh>
    <rPh sb="32" eb="34">
      <t>フクスウ</t>
    </rPh>
    <rPh sb="35" eb="37">
      <t>ショウニン</t>
    </rPh>
    <rPh sb="37" eb="38">
      <t>ビ</t>
    </rPh>
    <rPh sb="39" eb="41">
      <t>キサイ</t>
    </rPh>
    <rPh sb="46" eb="48">
      <t>バアイ</t>
    </rPh>
    <rPh sb="50" eb="51">
      <t>モット</t>
    </rPh>
    <rPh sb="52" eb="53">
      <t>ハヤ</t>
    </rPh>
    <rPh sb="54" eb="56">
      <t>ヒヅケ</t>
    </rPh>
    <rPh sb="57" eb="59">
      <t>ショウニン</t>
    </rPh>
    <rPh sb="59" eb="60">
      <t>ビ</t>
    </rPh>
    <phoneticPr fontId="19"/>
  </si>
  <si>
    <t>・外国データは、臨床試験データ以外（解析データのみの場合等）でも該当すると判断した。</t>
    <rPh sb="8" eb="10">
      <t>リンショウ</t>
    </rPh>
    <rPh sb="10" eb="12">
      <t>シケン</t>
    </rPh>
    <rPh sb="15" eb="17">
      <t>イガイ</t>
    </rPh>
    <rPh sb="18" eb="20">
      <t>カイセキ</t>
    </rPh>
    <rPh sb="26" eb="28">
      <t>バアイ</t>
    </rPh>
    <rPh sb="28" eb="29">
      <t>ナド</t>
    </rPh>
    <rPh sb="32" eb="34">
      <t>ガイトウ</t>
    </rPh>
    <rPh sb="37" eb="39">
      <t>ハンダン</t>
    </rPh>
    <phoneticPr fontId="19"/>
  </si>
  <si>
    <r>
      <t>・外国データの使用状況については平成17年</t>
    </r>
    <r>
      <rPr>
        <sz val="11"/>
        <rFont val="ＭＳ Ｐゴシック"/>
        <family val="3"/>
        <charset val="128"/>
      </rPr>
      <t>5月以降の承認品目について調査した。</t>
    </r>
    <rPh sb="1" eb="3">
      <t>ガイコク</t>
    </rPh>
    <rPh sb="7" eb="9">
      <t>シヨウ</t>
    </rPh>
    <rPh sb="9" eb="11">
      <t>ジョウキョウ</t>
    </rPh>
    <rPh sb="16" eb="18">
      <t>ヘイセイ</t>
    </rPh>
    <rPh sb="20" eb="21">
      <t>ネン</t>
    </rPh>
    <rPh sb="22" eb="23">
      <t>ガツ</t>
    </rPh>
    <rPh sb="23" eb="25">
      <t>イコウ</t>
    </rPh>
    <rPh sb="26" eb="28">
      <t>ショウニン</t>
    </rPh>
    <rPh sb="28" eb="30">
      <t>ヒンモク</t>
    </rPh>
    <rPh sb="34" eb="36">
      <t>チョウサ</t>
    </rPh>
    <phoneticPr fontId="19"/>
  </si>
  <si>
    <t>・承認品目一覧表のデータ更新時に、情報提供ホームページ上でデータが確認できなかった場合は、該当箇所に「未調査」のフラグを立てています。</t>
    <rPh sb="1" eb="3">
      <t>ショウニン</t>
    </rPh>
    <rPh sb="3" eb="5">
      <t>ヒンモク</t>
    </rPh>
    <rPh sb="5" eb="8">
      <t>イチランヒョウ</t>
    </rPh>
    <rPh sb="12" eb="15">
      <t>コウシンジ</t>
    </rPh>
    <rPh sb="17" eb="19">
      <t>ジョウホウ</t>
    </rPh>
    <rPh sb="19" eb="21">
      <t>テイキョウ</t>
    </rPh>
    <rPh sb="27" eb="28">
      <t>ジョウ</t>
    </rPh>
    <rPh sb="33" eb="35">
      <t>カクニン</t>
    </rPh>
    <rPh sb="41" eb="43">
      <t>バアイ</t>
    </rPh>
    <rPh sb="45" eb="47">
      <t>ガイトウ</t>
    </rPh>
    <rPh sb="47" eb="49">
      <t>カショ</t>
    </rPh>
    <rPh sb="51" eb="52">
      <t>ミ</t>
    </rPh>
    <rPh sb="52" eb="54">
      <t>チョウサ</t>
    </rPh>
    <rPh sb="60" eb="61">
      <t>タ</t>
    </rPh>
    <phoneticPr fontId="19"/>
  </si>
  <si>
    <t>乾燥人血液凝固因子抗体迂回活性複合体</t>
  </si>
  <si>
    <t>アネメトロ点滴静注液500mg</t>
  </si>
  <si>
    <t>ウメクリジニウム臭化物/ビランテロールトリフェニル酢酸塩</t>
  </si>
  <si>
    <t>アレクチニブ塩酸塩</t>
  </si>
  <si>
    <t>イーケプラ点滴静注500mg</t>
  </si>
  <si>
    <t>ニボルマブ（遺伝子組換え）</t>
  </si>
  <si>
    <t>バイオジェン・アイデック・ジャパン（株）</t>
  </si>
  <si>
    <t>カナグル錠100mg</t>
  </si>
  <si>
    <t>カナグリフロジン水和物</t>
  </si>
  <si>
    <t>クレナフィン爪外用液10%</t>
  </si>
  <si>
    <t>エフィナコナゾール</t>
  </si>
  <si>
    <t>ザイティガ錠250mg</t>
  </si>
  <si>
    <t>アビラテロン酢酸エステル</t>
  </si>
  <si>
    <t>ジェブタナ点滴静注60mg</t>
  </si>
  <si>
    <t>ジャカビ錠5mg</t>
  </si>
  <si>
    <t>ルキソリチニブリン酸塩</t>
  </si>
  <si>
    <t>スクエアキッズ皮下注シリンジ</t>
  </si>
  <si>
    <t>沈降精製百日せきジフテリア破傷風不活化ポリオ（ソークワクチン）混合ワクチン</t>
  </si>
  <si>
    <t>スンベプラカプセル100mg</t>
  </si>
  <si>
    <t>アスナプレビル</t>
  </si>
  <si>
    <t>ダクルインザ錠60mg</t>
  </si>
  <si>
    <t>ダクラタスビル塩酸塩</t>
  </si>
  <si>
    <t>デルティバ錠50mg</t>
  </si>
  <si>
    <t>デラマニド</t>
  </si>
  <si>
    <t>ドボベット軟膏</t>
  </si>
  <si>
    <t>レオ ファーマ（株）</t>
  </si>
  <si>
    <t>カルシポトリオール水和物/ベタメタゾンジプロピオン酸エステル</t>
  </si>
  <si>
    <t>システアミン酒石酸塩</t>
  </si>
  <si>
    <t>バイクロット配合静注用</t>
  </si>
  <si>
    <t>シャイアー・ジャパン（株）</t>
  </si>
  <si>
    <t>メナクトラ筋注</t>
  </si>
  <si>
    <t>シロリムス</t>
  </si>
  <si>
    <t>リツキサン注10mg/mL</t>
  </si>
  <si>
    <t>アナグレリド塩酸塩水和物</t>
  </si>
  <si>
    <t>ドネペジル塩酸塩</t>
  </si>
  <si>
    <t>リパスジル塩酸塩水和物</t>
  </si>
  <si>
    <t>ペグフィルグラスチム（遺伝子組換え）</t>
  </si>
  <si>
    <t>バニヘップカプセル150mg</t>
  </si>
  <si>
    <t>バニプレビル</t>
  </si>
  <si>
    <t>ボシュリフ錠100mg</t>
  </si>
  <si>
    <t>ボスチニブ水和物</t>
  </si>
  <si>
    <t>ミダフレッサ静注0.1%</t>
  </si>
  <si>
    <t>エドキサバントシル酸塩水和物</t>
  </si>
  <si>
    <t>ルティナス腟錠100mg</t>
  </si>
  <si>
    <t>プロゲステロン</t>
  </si>
  <si>
    <t>審議</t>
    <phoneticPr fontId="19"/>
  </si>
  <si>
    <t>報告</t>
    <phoneticPr fontId="19"/>
  </si>
  <si>
    <t>抗原虫剤</t>
  </si>
  <si>
    <t>気管支拡張剤</t>
  </si>
  <si>
    <t>抗てんかん剤</t>
  </si>
  <si>
    <t>血液製剤類</t>
  </si>
  <si>
    <t>その他の化学療法剤</t>
  </si>
  <si>
    <t>抗腫瘍性植物成分製剤</t>
  </si>
  <si>
    <t>混合生物学的製剤</t>
  </si>
  <si>
    <t>抗ウイルス剤</t>
  </si>
  <si>
    <t>抗結核剤</t>
  </si>
  <si>
    <t>その他の外皮用薬</t>
  </si>
  <si>
    <t>その他のホルモン剤（抗ホルモン剤を含む。）</t>
  </si>
  <si>
    <t>酵素製剤</t>
  </si>
  <si>
    <t>骨髄線維症</t>
  </si>
  <si>
    <t>リンパ脈管筋腫症</t>
    <rPh sb="3" eb="5">
      <t>ミャッカン</t>
    </rPh>
    <rPh sb="5" eb="7">
      <t>キンシュ</t>
    </rPh>
    <rPh sb="7" eb="8">
      <t>ショウ</t>
    </rPh>
    <phoneticPr fontId="19"/>
  </si>
  <si>
    <t>本態性血小板血症</t>
    <rPh sb="0" eb="3">
      <t>ホンタイセイ</t>
    </rPh>
    <rPh sb="3" eb="6">
      <t>ケッショウバン</t>
    </rPh>
    <rPh sb="6" eb="8">
      <t>ケッショウ</t>
    </rPh>
    <phoneticPr fontId="19"/>
  </si>
  <si>
    <t>○</t>
    <phoneticPr fontId="19"/>
  </si>
  <si>
    <t>審議</t>
    <phoneticPr fontId="19"/>
  </si>
  <si>
    <t>第2</t>
    <phoneticPr fontId="19"/>
  </si>
  <si>
    <t>抗悪</t>
    <phoneticPr fontId="19"/>
  </si>
  <si>
    <t>不眠症</t>
    <rPh sb="0" eb="3">
      <t>フミンショウ</t>
    </rPh>
    <phoneticPr fontId="19"/>
  </si>
  <si>
    <t>報告</t>
    <phoneticPr fontId="19"/>
  </si>
  <si>
    <t>ワクチン</t>
    <phoneticPr fontId="19"/>
  </si>
  <si>
    <t>バイオ</t>
    <phoneticPr fontId="19"/>
  </si>
  <si>
    <t>○</t>
    <phoneticPr fontId="19"/>
  </si>
  <si>
    <t>○</t>
    <phoneticPr fontId="19"/>
  </si>
  <si>
    <t>○</t>
    <phoneticPr fontId="19"/>
  </si>
  <si>
    <t>第6の2</t>
    <phoneticPr fontId="19"/>
  </si>
  <si>
    <t>バラシクロビル塩酸塩</t>
  </si>
  <si>
    <t>協和発酵キリン（株）
日本化薬（株）</t>
  </si>
  <si>
    <t>エイズ</t>
    <phoneticPr fontId="19"/>
  </si>
  <si>
    <t>○</t>
    <phoneticPr fontId="19"/>
  </si>
  <si>
    <t>診断
アレルギー性疾患のアレルゲンの確認</t>
    <rPh sb="0" eb="2">
      <t>シンダン</t>
    </rPh>
    <rPh sb="8" eb="9">
      <t>セイ</t>
    </rPh>
    <rPh sb="9" eb="11">
      <t>シッカン</t>
    </rPh>
    <rPh sb="18" eb="20">
      <t>カクニン</t>
    </rPh>
    <phoneticPr fontId="19"/>
  </si>
  <si>
    <t>パッチテスト用医薬品のため該当しない</t>
  </si>
  <si>
    <t>ラニムスチン</t>
  </si>
  <si>
    <t>血液</t>
    <rPh sb="0" eb="2">
      <t>ケツエキ</t>
    </rPh>
    <phoneticPr fontId="19"/>
  </si>
  <si>
    <t>第6の2</t>
    <phoneticPr fontId="19"/>
  </si>
  <si>
    <t>ニチシノン</t>
  </si>
  <si>
    <t>第4</t>
    <phoneticPr fontId="19"/>
  </si>
  <si>
    <t>第6の1</t>
    <phoneticPr fontId="19"/>
  </si>
  <si>
    <t>セクキヌマブ（遺伝子組換え）</t>
  </si>
  <si>
    <t>エンパグリフロジン</t>
  </si>
  <si>
    <t>2型糖尿病</t>
    <rPh sb="1" eb="2">
      <t>ガタ</t>
    </rPh>
    <rPh sb="2" eb="5">
      <t>トウニョウビョウ</t>
    </rPh>
    <phoneticPr fontId="19"/>
  </si>
  <si>
    <t>ベムラフェニブ</t>
  </si>
  <si>
    <t>第1</t>
    <phoneticPr fontId="19"/>
  </si>
  <si>
    <t>ボノプラザンフマル酸塩</t>
  </si>
  <si>
    <t>抗悪</t>
    <phoneticPr fontId="19"/>
  </si>
  <si>
    <t>第3の2</t>
    <phoneticPr fontId="19"/>
  </si>
  <si>
    <t>東レ・メディカル（株）</t>
  </si>
  <si>
    <t>BioMarin Pharmaceutical Japan（株）</t>
  </si>
  <si>
    <t>マルホ（株）</t>
  </si>
  <si>
    <t>過酸化ベンゾイル</t>
  </si>
  <si>
    <t>メチルチオニニウム塩化物水和物</t>
  </si>
  <si>
    <t>片頭痛、群発頭痛</t>
    <rPh sb="0" eb="3">
      <t>ヘンヅツウ</t>
    </rPh>
    <rPh sb="4" eb="6">
      <t>グンハツ</t>
    </rPh>
    <rPh sb="6" eb="8">
      <t>ヅツウ</t>
    </rPh>
    <phoneticPr fontId="19"/>
  </si>
  <si>
    <t>レボフロキサシン感性のブドウ球菌属、レンサ球菌属、肺炎球菌、ミクロコッカス属、腸球菌属、コリネバクテリウム属、シュードモナス属、緑膿菌、ヘモフィルス属［インフルエンザ菌、ヘモフィリス・エジプチウス（コッホ・ウィークス菌）］、モラクセラ（ブランハメラ）・カタラーリス、モラクセラ属、モラー・アクセンフェルト菌、セラチア属、クレブシエラ属、プロテウス属、アシネトバクター属、エンテロバクター属、アクネ菌による下記感染症
眼瞼炎、麦粒腫、涙囊炎、結膜炎、瞼板腺炎、角膜炎、角膜潰瘍、術後感染症</t>
    <rPh sb="8" eb="10">
      <t>カンセイ</t>
    </rPh>
    <rPh sb="14" eb="15">
      <t>キュウ</t>
    </rPh>
    <rPh sb="15" eb="16">
      <t>キン</t>
    </rPh>
    <rPh sb="16" eb="17">
      <t>ゾク</t>
    </rPh>
    <rPh sb="21" eb="22">
      <t>キュウ</t>
    </rPh>
    <rPh sb="22" eb="23">
      <t>キン</t>
    </rPh>
    <rPh sb="23" eb="24">
      <t>ゾク</t>
    </rPh>
    <rPh sb="25" eb="29">
      <t>ハイエンキュウキン</t>
    </rPh>
    <rPh sb="37" eb="38">
      <t>ゾク</t>
    </rPh>
    <rPh sb="39" eb="40">
      <t>チョウ</t>
    </rPh>
    <rPh sb="40" eb="41">
      <t>キュウ</t>
    </rPh>
    <rPh sb="41" eb="43">
      <t>キンゾク</t>
    </rPh>
    <rPh sb="53" eb="54">
      <t>ゾク</t>
    </rPh>
    <rPh sb="62" eb="63">
      <t>ゾク</t>
    </rPh>
    <rPh sb="64" eb="67">
      <t>リョクノウキン</t>
    </rPh>
    <rPh sb="74" eb="75">
      <t>ゾク</t>
    </rPh>
    <rPh sb="83" eb="84">
      <t>キン</t>
    </rPh>
    <rPh sb="108" eb="109">
      <t>キン</t>
    </rPh>
    <rPh sb="138" eb="139">
      <t>ゾク</t>
    </rPh>
    <rPh sb="152" eb="153">
      <t>キン</t>
    </rPh>
    <rPh sb="158" eb="159">
      <t>ゾク</t>
    </rPh>
    <rPh sb="166" eb="167">
      <t>ゾク</t>
    </rPh>
    <rPh sb="173" eb="174">
      <t>ゾク</t>
    </rPh>
    <rPh sb="183" eb="184">
      <t>ゾク</t>
    </rPh>
    <rPh sb="193" eb="194">
      <t>ゾク</t>
    </rPh>
    <rPh sb="198" eb="199">
      <t>キン</t>
    </rPh>
    <rPh sb="202" eb="204">
      <t>カキ</t>
    </rPh>
    <rPh sb="204" eb="207">
      <t>カンセンショウ</t>
    </rPh>
    <rPh sb="208" eb="210">
      <t>ガンケン</t>
    </rPh>
    <rPh sb="210" eb="211">
      <t>エン</t>
    </rPh>
    <rPh sb="212" eb="213">
      <t>ムギ</t>
    </rPh>
    <rPh sb="213" eb="214">
      <t>リュウ</t>
    </rPh>
    <rPh sb="214" eb="215">
      <t>シュ</t>
    </rPh>
    <phoneticPr fontId="19"/>
  </si>
  <si>
    <t>下記疾患並びに症状の鎮痛・消炎
変形性関節炎、肩関節周囲炎、腱・腱鞘、腱周囲炎、上腕骨上顆炎（テニス肘等）、筋肉痛（筋・筋膜性腰痛症等）、外傷後の腫脹・疼痛</t>
    <rPh sb="0" eb="2">
      <t>カキ</t>
    </rPh>
    <rPh sb="2" eb="4">
      <t>シッカン</t>
    </rPh>
    <rPh sb="4" eb="5">
      <t>ナラ</t>
    </rPh>
    <rPh sb="7" eb="9">
      <t>ショウジョウ</t>
    </rPh>
    <rPh sb="10" eb="12">
      <t>チンツウ</t>
    </rPh>
    <rPh sb="13" eb="15">
      <t>ショウエン</t>
    </rPh>
    <rPh sb="16" eb="19">
      <t>ヘンケイセイ</t>
    </rPh>
    <rPh sb="19" eb="22">
      <t>カンセツエン</t>
    </rPh>
    <rPh sb="23" eb="24">
      <t>カタ</t>
    </rPh>
    <rPh sb="24" eb="26">
      <t>カンセツ</t>
    </rPh>
    <rPh sb="26" eb="29">
      <t>シュウイエン</t>
    </rPh>
    <rPh sb="30" eb="31">
      <t>ケン</t>
    </rPh>
    <rPh sb="32" eb="33">
      <t>ケン</t>
    </rPh>
    <rPh sb="33" eb="34">
      <t>サヤ</t>
    </rPh>
    <rPh sb="35" eb="36">
      <t>ケン</t>
    </rPh>
    <rPh sb="36" eb="39">
      <t>シュウイエン</t>
    </rPh>
    <rPh sb="40" eb="43">
      <t>ジョウワンコツ</t>
    </rPh>
    <rPh sb="43" eb="44">
      <t>ウエ</t>
    </rPh>
    <rPh sb="44" eb="45">
      <t>カ</t>
    </rPh>
    <rPh sb="45" eb="46">
      <t>ホノオ</t>
    </rPh>
    <rPh sb="50" eb="52">
      <t>ヒジナド</t>
    </rPh>
    <rPh sb="54" eb="57">
      <t>キンニクツウ</t>
    </rPh>
    <rPh sb="58" eb="59">
      <t>スジ</t>
    </rPh>
    <rPh sb="60" eb="61">
      <t>スジ</t>
    </rPh>
    <rPh sb="61" eb="62">
      <t>マク</t>
    </rPh>
    <rPh sb="62" eb="63">
      <t>セイ</t>
    </rPh>
    <rPh sb="63" eb="65">
      <t>ヨウツウ</t>
    </rPh>
    <rPh sb="65" eb="66">
      <t>ショウ</t>
    </rPh>
    <rPh sb="66" eb="67">
      <t>ナド</t>
    </rPh>
    <rPh sb="69" eb="72">
      <t>ガイショウゴ</t>
    </rPh>
    <rPh sb="73" eb="75">
      <t>シュチョウ</t>
    </rPh>
    <rPh sb="76" eb="78">
      <t>トウツウ</t>
    </rPh>
    <phoneticPr fontId="19"/>
  </si>
  <si>
    <t>白癬：足白癬、体部白癬、股部白癬</t>
    <rPh sb="0" eb="2">
      <t>ハクセン</t>
    </rPh>
    <rPh sb="3" eb="4">
      <t>アシ</t>
    </rPh>
    <rPh sb="4" eb="6">
      <t>ハクセン</t>
    </rPh>
    <rPh sb="7" eb="9">
      <t>タイブ</t>
    </rPh>
    <rPh sb="9" eb="11">
      <t>ハクセン</t>
    </rPh>
    <rPh sb="12" eb="13">
      <t>マタ</t>
    </rPh>
    <rPh sb="13" eb="14">
      <t>ブ</t>
    </rPh>
    <rPh sb="14" eb="16">
      <t>ハクセン</t>
    </rPh>
    <phoneticPr fontId="19"/>
  </si>
  <si>
    <t>急性白血病（急性骨髄性白血病、急性リンパ性白血病）における下記療法
・再発又は難治例に対する寛解導入療法（サルベージ療法）
・地固め療法
ただし、急性リンパ性白血病については他の抗腫瘍剤と併用する場合に限る。</t>
    <rPh sb="0" eb="2">
      <t>キュウセイ</t>
    </rPh>
    <rPh sb="2" eb="5">
      <t>ハッケツビョウ</t>
    </rPh>
    <rPh sb="6" eb="8">
      <t>キュウセイ</t>
    </rPh>
    <rPh sb="8" eb="11">
      <t>コツズイセイ</t>
    </rPh>
    <rPh sb="11" eb="14">
      <t>ハッケツビョウ</t>
    </rPh>
    <rPh sb="15" eb="17">
      <t>キュウセイ</t>
    </rPh>
    <rPh sb="20" eb="21">
      <t>セイ</t>
    </rPh>
    <rPh sb="21" eb="24">
      <t>ハッケツビョウ</t>
    </rPh>
    <rPh sb="29" eb="31">
      <t>カキ</t>
    </rPh>
    <rPh sb="31" eb="33">
      <t>リョウホウ</t>
    </rPh>
    <rPh sb="35" eb="37">
      <t>サイハツ</t>
    </rPh>
    <rPh sb="37" eb="38">
      <t>マタ</t>
    </rPh>
    <rPh sb="39" eb="42">
      <t>ナンチレイ</t>
    </rPh>
    <rPh sb="43" eb="44">
      <t>タイ</t>
    </rPh>
    <rPh sb="46" eb="48">
      <t>カンカイ</t>
    </rPh>
    <rPh sb="48" eb="50">
      <t>ドウニュウ</t>
    </rPh>
    <rPh sb="50" eb="52">
      <t>リョウホウ</t>
    </rPh>
    <rPh sb="58" eb="60">
      <t>リョウホウ</t>
    </rPh>
    <rPh sb="63" eb="65">
      <t>ジガタ</t>
    </rPh>
    <rPh sb="66" eb="68">
      <t>リョウホウ</t>
    </rPh>
    <rPh sb="73" eb="75">
      <t>キュウセイ</t>
    </rPh>
    <rPh sb="78" eb="79">
      <t>セイ</t>
    </rPh>
    <rPh sb="79" eb="82">
      <t>ハッケツビョウ</t>
    </rPh>
    <rPh sb="87" eb="88">
      <t>ホカ</t>
    </rPh>
    <rPh sb="89" eb="93">
      <t>コウシュヨウザイ</t>
    </rPh>
    <rPh sb="94" eb="96">
      <t>ヘイヨウ</t>
    </rPh>
    <rPh sb="98" eb="100">
      <t>バアイ</t>
    </rPh>
    <rPh sb="101" eb="102">
      <t>カギ</t>
    </rPh>
    <phoneticPr fontId="19"/>
  </si>
  <si>
    <t>既存の抗てんかん薬で十分な効果が認められていないてんかんの下記発作型における抗てんかん薬との併用
部分発作
単純部分発作、複雑部分発作、二次性全般化強直間代発作
全般発作
強直間代発作、強直発作、非定型欠神発作、ミオクロニー発作、脱力発作</t>
    <rPh sb="0" eb="2">
      <t>キゾン</t>
    </rPh>
    <rPh sb="3" eb="4">
      <t>コウ</t>
    </rPh>
    <rPh sb="8" eb="9">
      <t>ヤク</t>
    </rPh>
    <rPh sb="10" eb="12">
      <t>ジュウブン</t>
    </rPh>
    <rPh sb="13" eb="15">
      <t>コウカ</t>
    </rPh>
    <rPh sb="16" eb="17">
      <t>ミト</t>
    </rPh>
    <rPh sb="29" eb="31">
      <t>カキ</t>
    </rPh>
    <rPh sb="31" eb="33">
      <t>ホッサ</t>
    </rPh>
    <rPh sb="33" eb="34">
      <t>ガタ</t>
    </rPh>
    <rPh sb="38" eb="39">
      <t>コウ</t>
    </rPh>
    <rPh sb="43" eb="44">
      <t>ヤク</t>
    </rPh>
    <rPh sb="46" eb="48">
      <t>ヘイヨウ</t>
    </rPh>
    <rPh sb="49" eb="53">
      <t>ブブンホッサ</t>
    </rPh>
    <rPh sb="54" eb="56">
      <t>タンジュン</t>
    </rPh>
    <rPh sb="56" eb="60">
      <t>ブブンホッサ</t>
    </rPh>
    <rPh sb="61" eb="67">
      <t>フクザツブブンホッサ</t>
    </rPh>
    <rPh sb="68" eb="71">
      <t>ニジセイ</t>
    </rPh>
    <rPh sb="71" eb="73">
      <t>ゼンパン</t>
    </rPh>
    <rPh sb="73" eb="74">
      <t>カ</t>
    </rPh>
    <rPh sb="74" eb="75">
      <t>ツヨ</t>
    </rPh>
    <rPh sb="75" eb="76">
      <t>チョク</t>
    </rPh>
    <rPh sb="76" eb="77">
      <t>アイダ</t>
    </rPh>
    <rPh sb="77" eb="78">
      <t>ダイ</t>
    </rPh>
    <rPh sb="78" eb="80">
      <t>ホッサ</t>
    </rPh>
    <rPh sb="81" eb="85">
      <t>ゼンパンホッサ</t>
    </rPh>
    <rPh sb="86" eb="87">
      <t>ツヨ</t>
    </rPh>
    <rPh sb="87" eb="88">
      <t>チョク</t>
    </rPh>
    <rPh sb="88" eb="89">
      <t>アイダ</t>
    </rPh>
    <rPh sb="89" eb="90">
      <t>ダイ</t>
    </rPh>
    <rPh sb="90" eb="92">
      <t>ホッサ</t>
    </rPh>
    <rPh sb="93" eb="95">
      <t>コウチョク</t>
    </rPh>
    <rPh sb="95" eb="97">
      <t>ホッサ</t>
    </rPh>
    <rPh sb="98" eb="99">
      <t>ヒ</t>
    </rPh>
    <rPh sb="99" eb="101">
      <t>テイケイ</t>
    </rPh>
    <rPh sb="101" eb="102">
      <t>ケツ</t>
    </rPh>
    <rPh sb="102" eb="103">
      <t>カミ</t>
    </rPh>
    <rPh sb="103" eb="105">
      <t>ホッサ</t>
    </rPh>
    <rPh sb="112" eb="114">
      <t>ホッサ</t>
    </rPh>
    <rPh sb="115" eb="119">
      <t>ダツリョクホッサ</t>
    </rPh>
    <phoneticPr fontId="19"/>
  </si>
  <si>
    <t>起立性低血圧を伴う血液透析患者における下記症状の改善
めまい・ふらつき・たちくらみ、倦怠感、脱力感
（効能追加）</t>
    <rPh sb="0" eb="3">
      <t>キリツセイ</t>
    </rPh>
    <rPh sb="3" eb="4">
      <t>テイ</t>
    </rPh>
    <rPh sb="4" eb="6">
      <t>ケツアツ</t>
    </rPh>
    <rPh sb="7" eb="8">
      <t>トモナ</t>
    </rPh>
    <rPh sb="9" eb="11">
      <t>ケツエキ</t>
    </rPh>
    <rPh sb="11" eb="13">
      <t>トウセキ</t>
    </rPh>
    <rPh sb="13" eb="15">
      <t>カンジャ</t>
    </rPh>
    <rPh sb="19" eb="21">
      <t>カキ</t>
    </rPh>
    <rPh sb="21" eb="23">
      <t>ショウジョウ</t>
    </rPh>
    <rPh sb="24" eb="26">
      <t>カイゼン</t>
    </rPh>
    <rPh sb="42" eb="45">
      <t>ケンタイカン</t>
    </rPh>
    <rPh sb="46" eb="49">
      <t>ダツリョクカン</t>
    </rPh>
    <rPh sb="51" eb="53">
      <t>コウノウ</t>
    </rPh>
    <rPh sb="53" eb="55">
      <t>ツイカ</t>
    </rPh>
    <phoneticPr fontId="19"/>
  </si>
  <si>
    <t>ビジパーク200：逆行性尿路撮影、内視鏡的逆行性膵胆管撮影
ビジパーク270：脳血管撮影、四肢血管撮影、逆行性尿路撮影、内視鏡的逆行性膵胆管撮影
ビジパーク320：四肢血管撮影</t>
    <rPh sb="9" eb="12">
      <t>ギャッコウセイ</t>
    </rPh>
    <rPh sb="12" eb="14">
      <t>ニョウロ</t>
    </rPh>
    <rPh sb="14" eb="16">
      <t>サツエイ</t>
    </rPh>
    <rPh sb="17" eb="20">
      <t>ナイシキョウ</t>
    </rPh>
    <rPh sb="20" eb="21">
      <t>テキ</t>
    </rPh>
    <rPh sb="21" eb="24">
      <t>ギャッコウセイ</t>
    </rPh>
    <rPh sb="24" eb="25">
      <t>スイ</t>
    </rPh>
    <rPh sb="25" eb="27">
      <t>タンカン</t>
    </rPh>
    <rPh sb="27" eb="29">
      <t>サツエイ</t>
    </rPh>
    <rPh sb="39" eb="40">
      <t>ノウ</t>
    </rPh>
    <rPh sb="40" eb="42">
      <t>ケッカン</t>
    </rPh>
    <rPh sb="42" eb="44">
      <t>サツエイ</t>
    </rPh>
    <rPh sb="45" eb="47">
      <t>シシ</t>
    </rPh>
    <rPh sb="47" eb="49">
      <t>ケッカン</t>
    </rPh>
    <rPh sb="49" eb="51">
      <t>サツエイ</t>
    </rPh>
    <rPh sb="52" eb="55">
      <t>ギャッコウセイ</t>
    </rPh>
    <rPh sb="55" eb="57">
      <t>ニョウロ</t>
    </rPh>
    <rPh sb="57" eb="59">
      <t>サツエイ</t>
    </rPh>
    <rPh sb="60" eb="63">
      <t>ナイシキョウ</t>
    </rPh>
    <rPh sb="63" eb="64">
      <t>テキ</t>
    </rPh>
    <rPh sb="64" eb="67">
      <t>ギャッコウセイ</t>
    </rPh>
    <rPh sb="67" eb="68">
      <t>スイ</t>
    </rPh>
    <rPh sb="68" eb="70">
      <t>タンカン</t>
    </rPh>
    <rPh sb="70" eb="72">
      <t>サツエイ</t>
    </rPh>
    <rPh sb="82" eb="84">
      <t>シシ</t>
    </rPh>
    <rPh sb="84" eb="86">
      <t>ケッカン</t>
    </rPh>
    <rPh sb="86" eb="88">
      <t>サツエイ</t>
    </rPh>
    <phoneticPr fontId="19"/>
  </si>
  <si>
    <t>過敏性腸症候群における便通異常（下痢、便秘）及び消化器症状</t>
    <rPh sb="0" eb="3">
      <t>カビンセイ</t>
    </rPh>
    <rPh sb="3" eb="4">
      <t>チョウ</t>
    </rPh>
    <rPh sb="4" eb="7">
      <t>ショウコウグン</t>
    </rPh>
    <rPh sb="11" eb="13">
      <t>ベンツウ</t>
    </rPh>
    <rPh sb="13" eb="15">
      <t>イジョウ</t>
    </rPh>
    <rPh sb="16" eb="18">
      <t>ゲリ</t>
    </rPh>
    <rPh sb="19" eb="21">
      <t>ベンピ</t>
    </rPh>
    <rPh sb="22" eb="23">
      <t>オヨ</t>
    </rPh>
    <rPh sb="24" eb="26">
      <t>ショウカ</t>
    </rPh>
    <rPh sb="26" eb="27">
      <t>キ</t>
    </rPh>
    <rPh sb="27" eb="29">
      <t>ショウジョウ</t>
    </rPh>
    <phoneticPr fontId="19"/>
  </si>
  <si>
    <t>下記疾患並びに症状の消炎・鎮痛
慢性関節リウマチ、変形性関節症、腰痛症、肩関節周囲炎、頚肩腕症候群</t>
    <rPh sb="0" eb="2">
      <t>カキ</t>
    </rPh>
    <rPh sb="2" eb="4">
      <t>シッカン</t>
    </rPh>
    <rPh sb="4" eb="5">
      <t>ナラ</t>
    </rPh>
    <rPh sb="7" eb="9">
      <t>ショウジョウ</t>
    </rPh>
    <rPh sb="10" eb="12">
      <t>ショウエン</t>
    </rPh>
    <rPh sb="13" eb="15">
      <t>チンツウ</t>
    </rPh>
    <rPh sb="16" eb="18">
      <t>マンセイ</t>
    </rPh>
    <rPh sb="18" eb="20">
      <t>カンセツ</t>
    </rPh>
    <rPh sb="25" eb="28">
      <t>ヘンケイセイ</t>
    </rPh>
    <rPh sb="28" eb="31">
      <t>カンセツショウ</t>
    </rPh>
    <rPh sb="32" eb="34">
      <t>ヨウツウ</t>
    </rPh>
    <rPh sb="34" eb="35">
      <t>ショウ</t>
    </rPh>
    <rPh sb="36" eb="37">
      <t>カタ</t>
    </rPh>
    <rPh sb="37" eb="39">
      <t>カンセツ</t>
    </rPh>
    <rPh sb="39" eb="41">
      <t>シュウイ</t>
    </rPh>
    <rPh sb="41" eb="42">
      <t>エン</t>
    </rPh>
    <rPh sb="43" eb="46">
      <t>ケイケンワン</t>
    </rPh>
    <rPh sb="46" eb="49">
      <t>ショウコウグン</t>
    </rPh>
    <phoneticPr fontId="19"/>
  </si>
  <si>
    <t>うつ病・うつ状態、パニック障害</t>
    <rPh sb="2" eb="3">
      <t>ビョウ</t>
    </rPh>
    <rPh sb="6" eb="8">
      <t>ジョウタイ</t>
    </rPh>
    <rPh sb="13" eb="15">
      <t>ショウガイ</t>
    </rPh>
    <phoneticPr fontId="19"/>
  </si>
  <si>
    <t>抗悪性腫瘍剤（シスプラチン等）投与に伴う消化器症状（悪心、嘔吐）</t>
    <rPh sb="0" eb="1">
      <t>コウ</t>
    </rPh>
    <rPh sb="1" eb="3">
      <t>アクセイ</t>
    </rPh>
    <rPh sb="3" eb="5">
      <t>シュヨウ</t>
    </rPh>
    <rPh sb="5" eb="6">
      <t>ザイ</t>
    </rPh>
    <rPh sb="13" eb="14">
      <t>トウ</t>
    </rPh>
    <rPh sb="15" eb="17">
      <t>トウヨ</t>
    </rPh>
    <rPh sb="18" eb="19">
      <t>トモナ</t>
    </rPh>
    <rPh sb="20" eb="22">
      <t>ショウカ</t>
    </rPh>
    <rPh sb="23" eb="25">
      <t>ショウジョウ</t>
    </rPh>
    <rPh sb="26" eb="28">
      <t>オシン</t>
    </rPh>
    <rPh sb="29" eb="31">
      <t>オウト</t>
    </rPh>
    <phoneticPr fontId="19"/>
  </si>
  <si>
    <t>2型糖尿病の食後過血糖の改善（ただし、食事療法・運動療法を行っている患者で十分な効果が得られない場合、又は食事療法・運動療法に加えてスルホニルウレア剤を使用している患者で十分な効果が得られない場合に限る）</t>
  </si>
  <si>
    <t>経口投与不可能な下記の疾患
出血を伴う胃潰瘍、十二指腸潰瘍、急性ストレス潰瘍及び急性胃粘膜病変</t>
    <rPh sb="0" eb="2">
      <t>ケイコウ</t>
    </rPh>
    <rPh sb="2" eb="4">
      <t>トウヨ</t>
    </rPh>
    <rPh sb="4" eb="7">
      <t>フカノウ</t>
    </rPh>
    <rPh sb="8" eb="10">
      <t>カキ</t>
    </rPh>
    <rPh sb="11" eb="13">
      <t>シッカン</t>
    </rPh>
    <rPh sb="14" eb="16">
      <t>シュッケツ</t>
    </rPh>
    <rPh sb="17" eb="18">
      <t>トモナ</t>
    </rPh>
    <rPh sb="19" eb="22">
      <t>イカイヨウ</t>
    </rPh>
    <rPh sb="23" eb="27">
      <t>ジュウニシチョウ</t>
    </rPh>
    <rPh sb="27" eb="29">
      <t>カイヨウ</t>
    </rPh>
    <rPh sb="30" eb="32">
      <t>キュウセイ</t>
    </rPh>
    <rPh sb="36" eb="38">
      <t>カイヨウ</t>
    </rPh>
    <rPh sb="38" eb="39">
      <t>オヨ</t>
    </rPh>
    <rPh sb="40" eb="42">
      <t>キュウセイ</t>
    </rPh>
    <rPh sb="42" eb="43">
      <t>イ</t>
    </rPh>
    <rPh sb="43" eb="45">
      <t>ネンマク</t>
    </rPh>
    <rPh sb="45" eb="47">
      <t>ビョウヘン</t>
    </rPh>
    <phoneticPr fontId="19"/>
  </si>
  <si>
    <t>抗悪性腫瘍剤（シスプラチン等）投与に伴う消化器症状（悪心、嘔吐）　（遅発期を含む）</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シン</t>
    </rPh>
    <rPh sb="29" eb="31">
      <t>オウト</t>
    </rPh>
    <rPh sb="34" eb="36">
      <t>チハツ</t>
    </rPh>
    <rPh sb="36" eb="37">
      <t>キ</t>
    </rPh>
    <rPh sb="38" eb="39">
      <t>フク</t>
    </rPh>
    <phoneticPr fontId="19"/>
  </si>
  <si>
    <t>抗悪性腫瘍剤（シスプラチン等）投与に伴う消化器症状（悪心、嘔吐）　（遅発期を含む）</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ココロ</t>
    </rPh>
    <rPh sb="29" eb="31">
      <t>オウト</t>
    </rPh>
    <rPh sb="34" eb="36">
      <t>チハツ</t>
    </rPh>
    <rPh sb="36" eb="37">
      <t>キ</t>
    </rPh>
    <rPh sb="38" eb="39">
      <t>フク</t>
    </rPh>
    <phoneticPr fontId="19"/>
  </si>
  <si>
    <t>過活動膀胱における尿意切迫感、頻尿及び切迫性尿失禁</t>
    <rPh sb="0" eb="1">
      <t>カ</t>
    </rPh>
    <rPh sb="1" eb="3">
      <t>カツドウ</t>
    </rPh>
    <rPh sb="3" eb="5">
      <t>ボウコウ</t>
    </rPh>
    <rPh sb="9" eb="11">
      <t>ニョウイ</t>
    </rPh>
    <rPh sb="11" eb="14">
      <t>セッパクカン</t>
    </rPh>
    <rPh sb="15" eb="17">
      <t>ヒンニョウ</t>
    </rPh>
    <rPh sb="17" eb="18">
      <t>オヨ</t>
    </rPh>
    <rPh sb="19" eb="21">
      <t>セッパク</t>
    </rPh>
    <rPh sb="21" eb="22">
      <t>セイ</t>
    </rPh>
    <rPh sb="22" eb="25">
      <t>ニョウシッキン</t>
    </rPh>
    <phoneticPr fontId="19"/>
  </si>
  <si>
    <t>ピペラシリンナトリウム</t>
  </si>
  <si>
    <t>ウメクリジニウム臭化物</t>
  </si>
  <si>
    <t>アクリジニウム臭化物</t>
  </si>
  <si>
    <t>アリピプラゾール水和物</t>
  </si>
  <si>
    <t>マシテンタン</t>
  </si>
  <si>
    <t>オルドレブ点滴静注用150mg</t>
  </si>
  <si>
    <t>コリスチンメタンスルホン酸ナトリウム</t>
  </si>
  <si>
    <t>ガドブトロール</t>
  </si>
  <si>
    <t>コペガス錠200mg</t>
  </si>
  <si>
    <t>ラムシルマブ（遺伝子組換え）</t>
  </si>
  <si>
    <t>サデルガカプセル100mg</t>
  </si>
  <si>
    <t>エリグルスタット酒石酸塩</t>
  </si>
  <si>
    <t>トレラグリプチンコハク酸塩</t>
  </si>
  <si>
    <t>シンフロリックス水性懸濁筋注</t>
  </si>
  <si>
    <t>ジャパンワクチン（株）</t>
  </si>
  <si>
    <t>ソバルディ錠400mg</t>
  </si>
  <si>
    <t>ギリアド・サイエンシズ（株）</t>
  </si>
  <si>
    <t>ソホスブビル</t>
  </si>
  <si>
    <t>デュアック配合ゲル</t>
  </si>
  <si>
    <t>トリーメク配合錠</t>
  </si>
  <si>
    <t>ヴィーブヘルスケア（株）</t>
  </si>
  <si>
    <t>ノボサーティーン静注用2500</t>
  </si>
  <si>
    <t>カトリデカコグ（遺伝子組換え）</t>
  </si>
  <si>
    <t>ポマリドミド</t>
  </si>
  <si>
    <t>レンバチニブメシル酸塩</t>
  </si>
  <si>
    <t>乳濁細胞培養インフルエンザHAワクチン（プロトタイプ）筋注用「化血研」</t>
  </si>
  <si>
    <t>乳濁細胞培養インフルエンザHAワクチン（プロトタイプ）</t>
  </si>
  <si>
    <t>報告</t>
    <rPh sb="0" eb="2">
      <t>ホウコク</t>
    </rPh>
    <phoneticPr fontId="19"/>
  </si>
  <si>
    <t>審議</t>
    <phoneticPr fontId="19"/>
  </si>
  <si>
    <t>○</t>
    <phoneticPr fontId="19"/>
  </si>
  <si>
    <t>ダニ抗原によるアレルギー性鼻炎に対する減感作療法</t>
    <rPh sb="2" eb="4">
      <t>コウゲン</t>
    </rPh>
    <rPh sb="12" eb="13">
      <t>セイ</t>
    </rPh>
    <rPh sb="13" eb="15">
      <t>ビエン</t>
    </rPh>
    <rPh sb="16" eb="17">
      <t>タイ</t>
    </rPh>
    <rPh sb="19" eb="20">
      <t>ゲン</t>
    </rPh>
    <rPh sb="20" eb="21">
      <t>カン</t>
    </rPh>
    <rPh sb="21" eb="22">
      <t>サ</t>
    </rPh>
    <rPh sb="22" eb="24">
      <t>リョウホウ</t>
    </rPh>
    <phoneticPr fontId="19"/>
  </si>
  <si>
    <t>第6の1</t>
    <rPh sb="0" eb="1">
      <t>ダイ</t>
    </rPh>
    <phoneticPr fontId="19"/>
  </si>
  <si>
    <t>第3の1</t>
    <rPh sb="0" eb="1">
      <t>ダイ</t>
    </rPh>
    <phoneticPr fontId="19"/>
  </si>
  <si>
    <t>第2</t>
    <rPh sb="0" eb="1">
      <t>ダイ</t>
    </rPh>
    <phoneticPr fontId="19"/>
  </si>
  <si>
    <t>第4</t>
    <rPh sb="0" eb="1">
      <t>ダイ</t>
    </rPh>
    <phoneticPr fontId="19"/>
  </si>
  <si>
    <t>第6の2</t>
    <rPh sb="0" eb="1">
      <t>ダイ</t>
    </rPh>
    <phoneticPr fontId="19"/>
  </si>
  <si>
    <t>ワクチン</t>
    <phoneticPr fontId="19"/>
  </si>
  <si>
    <t>エイズ</t>
    <phoneticPr fontId="19"/>
  </si>
  <si>
    <t>血液</t>
    <rPh sb="0" eb="2">
      <t>ケツエキ</t>
    </rPh>
    <phoneticPr fontId="19"/>
  </si>
  <si>
    <t>抗悪</t>
    <rPh sb="0" eb="1">
      <t>コウ</t>
    </rPh>
    <rPh sb="1" eb="2">
      <t>ワル</t>
    </rPh>
    <phoneticPr fontId="19"/>
  </si>
  <si>
    <t>第3の2</t>
    <rPh sb="0" eb="1">
      <t>ダイ</t>
    </rPh>
    <phoneticPr fontId="19"/>
  </si>
  <si>
    <t>再発又は難治性の多発性骨髄腫</t>
    <rPh sb="0" eb="2">
      <t>サイハツ</t>
    </rPh>
    <rPh sb="2" eb="3">
      <t>マタ</t>
    </rPh>
    <rPh sb="4" eb="6">
      <t>ナンチ</t>
    </rPh>
    <rPh sb="6" eb="7">
      <t>セイ</t>
    </rPh>
    <rPh sb="8" eb="14">
      <t>タ</t>
    </rPh>
    <phoneticPr fontId="19"/>
  </si>
  <si>
    <t>根治切除不能な甲状腺癌</t>
    <rPh sb="0" eb="2">
      <t>コンチ</t>
    </rPh>
    <rPh sb="2" eb="4">
      <t>セツジョ</t>
    </rPh>
    <rPh sb="4" eb="6">
      <t>フノウ</t>
    </rPh>
    <rPh sb="7" eb="10">
      <t>コウジョウセン</t>
    </rPh>
    <rPh sb="10" eb="11">
      <t>ガン</t>
    </rPh>
    <phoneticPr fontId="19"/>
  </si>
  <si>
    <t>○</t>
    <phoneticPr fontId="19"/>
  </si>
  <si>
    <t>○</t>
    <phoneticPr fontId="19"/>
  </si>
  <si>
    <t>○</t>
    <phoneticPr fontId="19"/>
  </si>
  <si>
    <t>希少疾病用医薬品
事前評価対象品目</t>
    <rPh sb="16" eb="17">
      <t>モク</t>
    </rPh>
    <phoneticPr fontId="19"/>
  </si>
  <si>
    <t>抗悪</t>
    <rPh sb="0" eb="1">
      <t>コウ</t>
    </rPh>
    <rPh sb="1" eb="2">
      <t>アク</t>
    </rPh>
    <phoneticPr fontId="19"/>
  </si>
  <si>
    <t>○</t>
    <phoneticPr fontId="19"/>
  </si>
  <si>
    <t>○</t>
    <phoneticPr fontId="19"/>
  </si>
  <si>
    <t>第4</t>
    <phoneticPr fontId="19"/>
  </si>
  <si>
    <t>抗悪</t>
    <phoneticPr fontId="19"/>
  </si>
  <si>
    <t>希少疾病用医薬品
事前評価相談実施品目</t>
    <rPh sb="0" eb="2">
      <t>キショウ</t>
    </rPh>
    <rPh sb="2" eb="4">
      <t>シッペイ</t>
    </rPh>
    <rPh sb="4" eb="5">
      <t>ヨウ</t>
    </rPh>
    <rPh sb="5" eb="8">
      <t>イヤクヒン</t>
    </rPh>
    <rPh sb="9" eb="11">
      <t>ジゼン</t>
    </rPh>
    <rPh sb="11" eb="13">
      <t>ヒョウカ</t>
    </rPh>
    <rPh sb="13" eb="15">
      <t>ソウダン</t>
    </rPh>
    <rPh sb="15" eb="17">
      <t>ジッシ</t>
    </rPh>
    <rPh sb="17" eb="18">
      <t>ヒン</t>
    </rPh>
    <rPh sb="18" eb="19">
      <t>メ</t>
    </rPh>
    <phoneticPr fontId="19"/>
  </si>
  <si>
    <t>希少疾病用医薬品
事前評価相談実施品目</t>
    <rPh sb="0" eb="2">
      <t>キショウ</t>
    </rPh>
    <rPh sb="2" eb="5">
      <t>シッペイヨウ</t>
    </rPh>
    <rPh sb="5" eb="8">
      <t>イヤクヒン</t>
    </rPh>
    <phoneticPr fontId="19"/>
  </si>
  <si>
    <t>（株）三和化学研究所
興和（株）</t>
    <rPh sb="1" eb="2">
      <t>カブ</t>
    </rPh>
    <rPh sb="14" eb="15">
      <t>カブ</t>
    </rPh>
    <phoneticPr fontId="34"/>
  </si>
  <si>
    <t>審議</t>
    <phoneticPr fontId="19"/>
  </si>
  <si>
    <t>○</t>
    <phoneticPr fontId="19"/>
  </si>
  <si>
    <t>○</t>
    <phoneticPr fontId="19"/>
  </si>
  <si>
    <t>○</t>
    <phoneticPr fontId="19"/>
  </si>
  <si>
    <t>○</t>
    <phoneticPr fontId="19"/>
  </si>
  <si>
    <t>抗悪</t>
    <phoneticPr fontId="19"/>
  </si>
  <si>
    <r>
      <t>第6の</t>
    </r>
    <r>
      <rPr>
        <sz val="11"/>
        <rFont val="ＭＳ Ｐゴシック"/>
        <family val="3"/>
        <charset val="128"/>
      </rPr>
      <t>1</t>
    </r>
    <rPh sb="0" eb="1">
      <t>ダイ</t>
    </rPh>
    <phoneticPr fontId="19"/>
  </si>
  <si>
    <r>
      <t>第3の</t>
    </r>
    <r>
      <rPr>
        <sz val="11"/>
        <rFont val="ＭＳ Ｐゴシック"/>
        <family val="3"/>
        <charset val="128"/>
      </rPr>
      <t>2</t>
    </r>
    <rPh sb="0" eb="1">
      <t>ダイ</t>
    </rPh>
    <phoneticPr fontId="19"/>
  </si>
  <si>
    <t>エポエチン　ベータ（遺伝子組換え）</t>
    <phoneticPr fontId="19"/>
  </si>
  <si>
    <t>※14を追加するため、CQの列を追加しました。全体に関わっています。</t>
    <rPh sb="4" eb="6">
      <t>ツイカ</t>
    </rPh>
    <rPh sb="14" eb="15">
      <t>レツ</t>
    </rPh>
    <rPh sb="16" eb="18">
      <t>ツイカ</t>
    </rPh>
    <rPh sb="23" eb="25">
      <t>ゼンタイ</t>
    </rPh>
    <rPh sb="26" eb="27">
      <t>カカ</t>
    </rPh>
    <phoneticPr fontId="19"/>
  </si>
  <si>
    <t>CTDは同剤のしおりは表示されますが、本文が｢お探しのファイルが見つかりません｣とでてきます。</t>
    <rPh sb="4" eb="6">
      <t>ドウザイ</t>
    </rPh>
    <rPh sb="11" eb="13">
      <t>ヒョウジ</t>
    </rPh>
    <rPh sb="19" eb="21">
      <t>ホンブン</t>
    </rPh>
    <rPh sb="24" eb="25">
      <t>サガ</t>
    </rPh>
    <rPh sb="32" eb="33">
      <t>ミ</t>
    </rPh>
    <phoneticPr fontId="19"/>
  </si>
  <si>
    <t>#3は別添と思われますが、新しいHPでは#2までしか表示されませんでした。</t>
    <rPh sb="3" eb="5">
      <t>ベッテン</t>
    </rPh>
    <rPh sb="6" eb="7">
      <t>オモ</t>
    </rPh>
    <rPh sb="13" eb="14">
      <t>アタラ</t>
    </rPh>
    <rPh sb="26" eb="28">
      <t>ヒョウジ</t>
    </rPh>
    <phoneticPr fontId="19"/>
  </si>
  <si>
    <t>検索ヒットせず</t>
    <rPh sb="0" eb="2">
      <t>ケンサク</t>
    </rPh>
    <phoneticPr fontId="19"/>
  </si>
  <si>
    <t>#2は｢その他｣資料</t>
    <rPh sb="6" eb="7">
      <t>タ</t>
    </rPh>
    <rPh sb="8" eb="10">
      <t>シリョウ</t>
    </rPh>
    <phoneticPr fontId="19"/>
  </si>
  <si>
    <t>新しいHPでは#1までしか表示されない</t>
    <phoneticPr fontId="19"/>
  </si>
  <si>
    <t>検索画面→一般名クリック→審査報告書</t>
    <rPh sb="0" eb="2">
      <t>ケンサク</t>
    </rPh>
    <rPh sb="2" eb="4">
      <t>ガメン</t>
    </rPh>
    <rPh sb="5" eb="7">
      <t>イッパン</t>
    </rPh>
    <rPh sb="7" eb="8">
      <t>メイ</t>
    </rPh>
    <rPh sb="13" eb="15">
      <t>シンサ</t>
    </rPh>
    <rPh sb="15" eb="18">
      <t>ホウコクショ</t>
    </rPh>
    <phoneticPr fontId="19"/>
  </si>
  <si>
    <t/>
  </si>
  <si>
    <t>CTD</t>
    <phoneticPr fontId="19"/>
  </si>
  <si>
    <t>201510/05時点コメント</t>
    <rPh sb="9" eb="11">
      <t>ジテン</t>
    </rPh>
    <phoneticPr fontId="19"/>
  </si>
  <si>
    <t>Status</t>
    <phoneticPr fontId="19"/>
  </si>
  <si>
    <t>Closed</t>
    <phoneticPr fontId="19"/>
  </si>
  <si>
    <t>Open</t>
    <phoneticPr fontId="19"/>
  </si>
  <si>
    <t>○</t>
    <phoneticPr fontId="19"/>
  </si>
  <si>
    <t>クラバモックス小児用配合ドライシロップ</t>
  </si>
  <si>
    <r>
      <t>第</t>
    </r>
    <r>
      <rPr>
        <sz val="11"/>
        <rFont val="ＭＳ Ｐゴシック"/>
        <family val="3"/>
        <charset val="128"/>
      </rPr>
      <t>6の1</t>
    </r>
    <rPh sb="0" eb="1">
      <t>ダイ</t>
    </rPh>
    <phoneticPr fontId="19"/>
  </si>
  <si>
    <t>抗悪</t>
    <phoneticPr fontId="19"/>
  </si>
  <si>
    <t>○</t>
    <phoneticPr fontId="19"/>
  </si>
  <si>
    <r>
      <t>第3</t>
    </r>
    <r>
      <rPr>
        <sz val="11"/>
        <rFont val="ＭＳ Ｐゴシック"/>
        <family val="3"/>
        <charset val="128"/>
      </rPr>
      <t>の1</t>
    </r>
    <rPh sb="0" eb="1">
      <t>ダイ</t>
    </rPh>
    <phoneticPr fontId="19"/>
  </si>
  <si>
    <t>塩野義製薬（株）</t>
    <rPh sb="6" eb="7">
      <t>カブ</t>
    </rPh>
    <phoneticPr fontId="19"/>
  </si>
  <si>
    <r>
      <rPr>
        <sz val="11"/>
        <rFont val="ＭＳ Ｐゴシック"/>
        <family val="3"/>
        <charset val="128"/>
      </rPr>
      <t>第6の1</t>
    </r>
    <rPh sb="0" eb="1">
      <t>ダイ</t>
    </rPh>
    <phoneticPr fontId="19"/>
  </si>
  <si>
    <t>審議</t>
    <phoneticPr fontId="19"/>
  </si>
  <si>
    <t>○</t>
    <phoneticPr fontId="19"/>
  </si>
  <si>
    <t>○</t>
    <phoneticPr fontId="19"/>
  </si>
  <si>
    <t>審議</t>
    <phoneticPr fontId="19"/>
  </si>
  <si>
    <t>第1</t>
    <rPh sb="0" eb="1">
      <t>ダイ</t>
    </rPh>
    <phoneticPr fontId="19"/>
  </si>
  <si>
    <t>○</t>
    <phoneticPr fontId="19"/>
  </si>
  <si>
    <t>○</t>
    <phoneticPr fontId="19"/>
  </si>
  <si>
    <t>報告</t>
    <phoneticPr fontId="19"/>
  </si>
  <si>
    <t>○</t>
    <phoneticPr fontId="19"/>
  </si>
  <si>
    <t>審議</t>
    <phoneticPr fontId="19"/>
  </si>
  <si>
    <t>報告</t>
    <phoneticPr fontId="19"/>
  </si>
  <si>
    <t>審議</t>
    <phoneticPr fontId="19"/>
  </si>
  <si>
    <t>○</t>
    <phoneticPr fontId="19"/>
  </si>
  <si>
    <t>第2</t>
    <phoneticPr fontId="19"/>
  </si>
  <si>
    <t>報告</t>
    <phoneticPr fontId="19"/>
  </si>
  <si>
    <t>○</t>
    <phoneticPr fontId="19"/>
  </si>
  <si>
    <r>
      <rPr>
        <sz val="11"/>
        <rFont val="ＭＳ Ｐゴシック"/>
        <family val="3"/>
        <charset val="128"/>
      </rPr>
      <t>第6の1</t>
    </r>
    <phoneticPr fontId="19"/>
  </si>
  <si>
    <t>表示</t>
  </si>
  <si>
    <t>審議</t>
    <rPh sb="0" eb="2">
      <t>シンギ</t>
    </rPh>
    <phoneticPr fontId="19"/>
  </si>
  <si>
    <t>アレクシオンファーマ合同会社</t>
    <phoneticPr fontId="19"/>
  </si>
  <si>
    <t>低ホスファターゼ症</t>
    <rPh sb="0" eb="1">
      <t>テイ</t>
    </rPh>
    <rPh sb="8" eb="9">
      <t>ショウ</t>
    </rPh>
    <phoneticPr fontId="19"/>
  </si>
  <si>
    <t>○</t>
    <phoneticPr fontId="19"/>
  </si>
  <si>
    <t>○</t>
    <phoneticPr fontId="19"/>
  </si>
  <si>
    <t>先天性アンチトロンビン欠乏に基づく血栓形成傾向
アンチトロンビン低下を伴う播種性血管内凝固症候群（DIC）</t>
    <rPh sb="0" eb="3">
      <t>センテンセイ</t>
    </rPh>
    <rPh sb="11" eb="13">
      <t>ケツボウ</t>
    </rPh>
    <rPh sb="14" eb="15">
      <t>モト</t>
    </rPh>
    <rPh sb="17" eb="19">
      <t>ケッセン</t>
    </rPh>
    <rPh sb="19" eb="21">
      <t>ケイセイ</t>
    </rPh>
    <rPh sb="21" eb="23">
      <t>ケイコウ</t>
    </rPh>
    <rPh sb="32" eb="34">
      <t>テイカ</t>
    </rPh>
    <rPh sb="35" eb="36">
      <t>トモナ</t>
    </rPh>
    <rPh sb="37" eb="38">
      <t>ハリ</t>
    </rPh>
    <rPh sb="38" eb="39">
      <t>シュ</t>
    </rPh>
    <rPh sb="39" eb="40">
      <t>セイ</t>
    </rPh>
    <rPh sb="40" eb="42">
      <t>ケッカン</t>
    </rPh>
    <rPh sb="42" eb="43">
      <t>ナイ</t>
    </rPh>
    <rPh sb="43" eb="45">
      <t>ギョウコ</t>
    </rPh>
    <rPh sb="45" eb="48">
      <t>ショウコウグン</t>
    </rPh>
    <phoneticPr fontId="19"/>
  </si>
  <si>
    <t>サノフィ（株）</t>
    <rPh sb="5" eb="6">
      <t>カブ</t>
    </rPh>
    <phoneticPr fontId="19"/>
  </si>
  <si>
    <t>ブリストル・マイヤーズ（株）</t>
    <rPh sb="12" eb="13">
      <t>カブ</t>
    </rPh>
    <phoneticPr fontId="19"/>
  </si>
  <si>
    <t>協和発酵キリン（株）</t>
    <rPh sb="0" eb="2">
      <t>キョウワ</t>
    </rPh>
    <rPh sb="2" eb="4">
      <t>ハッコウ</t>
    </rPh>
    <rPh sb="8" eb="9">
      <t>カブ</t>
    </rPh>
    <phoneticPr fontId="19"/>
  </si>
  <si>
    <t>手術部位（手術野）の皮膚の消毒</t>
    <rPh sb="0" eb="2">
      <t>シュジュツ</t>
    </rPh>
    <phoneticPr fontId="19"/>
  </si>
  <si>
    <t>日本イーライリリー（株）</t>
    <rPh sb="0" eb="2">
      <t>ニホン</t>
    </rPh>
    <rPh sb="10" eb="11">
      <t>カブ</t>
    </rPh>
    <phoneticPr fontId="19"/>
  </si>
  <si>
    <t>日本ベーリンガーインゲルハイム（株）</t>
    <rPh sb="0" eb="2">
      <t>ニホン</t>
    </rPh>
    <phoneticPr fontId="19"/>
  </si>
  <si>
    <t>○</t>
    <phoneticPr fontId="19"/>
  </si>
  <si>
    <t>○</t>
    <phoneticPr fontId="19"/>
  </si>
  <si>
    <t>抗悪</t>
    <phoneticPr fontId="19"/>
  </si>
  <si>
    <t>第6の2</t>
    <phoneticPr fontId="19"/>
  </si>
  <si>
    <t>○</t>
    <phoneticPr fontId="19"/>
  </si>
  <si>
    <t>○</t>
    <phoneticPr fontId="19"/>
  </si>
  <si>
    <t>○</t>
    <phoneticPr fontId="19"/>
  </si>
  <si>
    <t>○</t>
    <phoneticPr fontId="19"/>
  </si>
  <si>
    <t>バイエル薬品（株）</t>
    <rPh sb="7" eb="8">
      <t>カブ</t>
    </rPh>
    <phoneticPr fontId="19"/>
  </si>
  <si>
    <t>肺動脈性肺高血圧症</t>
    <rPh sb="0" eb="3">
      <t>ハイドウミャク</t>
    </rPh>
    <rPh sb="3" eb="4">
      <t>セイ</t>
    </rPh>
    <rPh sb="4" eb="5">
      <t>ハイ</t>
    </rPh>
    <rPh sb="5" eb="9">
      <t>コウケツアツショウ</t>
    </rPh>
    <phoneticPr fontId="19"/>
  </si>
  <si>
    <t>＜適応菌種＞
オゼノキサシンに感性のブドウ球菌属、アクネ菌
＜適応症＞
表在性皮膚感染症、ざ瘡（化膿性炎症を伴うもの）</t>
    <rPh sb="1" eb="3">
      <t>テキオウ</t>
    </rPh>
    <rPh sb="3" eb="5">
      <t>キンシュ</t>
    </rPh>
    <rPh sb="15" eb="17">
      <t>カンセイ</t>
    </rPh>
    <rPh sb="21" eb="23">
      <t>キュウキン</t>
    </rPh>
    <rPh sb="23" eb="24">
      <t>ゾク</t>
    </rPh>
    <rPh sb="28" eb="29">
      <t>キン</t>
    </rPh>
    <rPh sb="31" eb="34">
      <t>テキオウショウ</t>
    </rPh>
    <rPh sb="36" eb="39">
      <t>ヒョウザイセイ</t>
    </rPh>
    <rPh sb="39" eb="41">
      <t>ヒフ</t>
    </rPh>
    <rPh sb="41" eb="44">
      <t>カンセンショウ</t>
    </rPh>
    <rPh sb="46" eb="47">
      <t>ソウ</t>
    </rPh>
    <rPh sb="48" eb="51">
      <t>カノウセイ</t>
    </rPh>
    <rPh sb="51" eb="53">
      <t>エンショウ</t>
    </rPh>
    <rPh sb="54" eb="55">
      <t>トモナ</t>
    </rPh>
    <phoneticPr fontId="19"/>
  </si>
  <si>
    <t>悪性軟部腫瘍</t>
    <rPh sb="0" eb="2">
      <t>アクセイ</t>
    </rPh>
    <rPh sb="2" eb="3">
      <t>ヤワ</t>
    </rPh>
    <rPh sb="3" eb="4">
      <t>ブ</t>
    </rPh>
    <rPh sb="4" eb="6">
      <t>シュヨウ</t>
    </rPh>
    <phoneticPr fontId="19"/>
  </si>
  <si>
    <t>卵巣癌、非小細胞肺癌、乳癌、胃癌、子宮体癌、再発又は遠隔転移を有する頭頸部癌、再発又は遠隔転移を有する食道癌、血管肉腫、進行又は再発の子宮頸癌、再発又は難治性の胚細胞腫瘍（精巣腫瘍、卵巣腫瘍、性腺外腫瘍）
（変更なし）</t>
    <rPh sb="104" eb="106">
      <t>ヘンコウ</t>
    </rPh>
    <phoneticPr fontId="19"/>
  </si>
  <si>
    <t>マルホ（株）</t>
    <rPh sb="4" eb="5">
      <t>カブ</t>
    </rPh>
    <phoneticPr fontId="19"/>
  </si>
  <si>
    <t>○</t>
    <phoneticPr fontId="19"/>
  </si>
  <si>
    <t>MSD（株）</t>
    <rPh sb="4" eb="5">
      <t>カブ</t>
    </rPh>
    <phoneticPr fontId="19"/>
  </si>
  <si>
    <t>武田薬品工業（株）</t>
    <rPh sb="0" eb="2">
      <t>タケダ</t>
    </rPh>
    <rPh sb="2" eb="4">
      <t>ヤクヒン</t>
    </rPh>
    <rPh sb="4" eb="6">
      <t>コウギョウ</t>
    </rPh>
    <rPh sb="7" eb="8">
      <t>カブ</t>
    </rPh>
    <phoneticPr fontId="19"/>
  </si>
  <si>
    <t>バイエル薬品（株）</t>
    <rPh sb="4" eb="6">
      <t>ヤクヒン</t>
    </rPh>
    <rPh sb="7" eb="8">
      <t>カブ</t>
    </rPh>
    <phoneticPr fontId="19"/>
  </si>
  <si>
    <t>ブリストル・マイヤーズ（株）
日本化薬（株）
ホスピーラ・ジャパン（株）
沢井製薬（株）
サンド（株）
ニプロ（株）
マイラン製薬（株）</t>
    <rPh sb="20" eb="21">
      <t>カブ</t>
    </rPh>
    <rPh sb="56" eb="57">
      <t>カブ</t>
    </rPh>
    <phoneticPr fontId="19"/>
  </si>
  <si>
    <t>○</t>
    <phoneticPr fontId="19"/>
  </si>
  <si>
    <t>○</t>
    <phoneticPr fontId="19"/>
  </si>
  <si>
    <t>○</t>
    <phoneticPr fontId="19"/>
  </si>
  <si>
    <t>リバスチグミン</t>
  </si>
  <si>
    <t>イロプロスト</t>
  </si>
  <si>
    <t>エスフルルビプロフェン/ハッカ油</t>
  </si>
  <si>
    <t>ハーボニー配合錠</t>
  </si>
  <si>
    <t>トレシーバ注フレックスタッチ
トレシーバ注ペンフィル</t>
  </si>
  <si>
    <t>アーチスト錠2.5mg
アーチスト錠10mg
アーチスト錠20mg</t>
  </si>
  <si>
    <t>ブイフェンド錠50mg
ブイフェンド錠200mg
ブイフェンド200mg静注用
ブイフェンドドライシロップ2800mg</t>
  </si>
  <si>
    <t>ベンテイビス吸入液10μg</t>
  </si>
  <si>
    <t>オクトレオスキャン静注用セット</t>
  </si>
  <si>
    <t>ロコアテープ</t>
  </si>
  <si>
    <t>セログループ1（ジェノタイプ1）のC型慢性肝炎又はC型代償性肝硬変におけるウイルス血症の改善</t>
  </si>
  <si>
    <t>インスリン療法が適応となる糖尿病
（変更なし）</t>
  </si>
  <si>
    <t>軽度及び中等度のアルツハイマー型認知症における認知症症状の進行抑制
（変更なし）</t>
  </si>
  <si>
    <t>ダニ抗原によるアレルギー性鼻炎に対する減感作療法</t>
  </si>
  <si>
    <t>神経内分泌腫瘍の診断におけるソマトスタチン受容体シンチグラフィ</t>
  </si>
  <si>
    <t>変形性関節症における鎮痛・消炎</t>
  </si>
  <si>
    <t>放射性医薬品基準（案）</t>
  </si>
  <si>
    <t>承認日</t>
    <phoneticPr fontId="19"/>
  </si>
  <si>
    <t>優先審査
事前評価相談実施品目</t>
    <rPh sb="0" eb="2">
      <t>ユウセン</t>
    </rPh>
    <rPh sb="2" eb="4">
      <t>シンサ</t>
    </rPh>
    <rPh sb="5" eb="7">
      <t>ジゼン</t>
    </rPh>
    <rPh sb="7" eb="9">
      <t>ヒョウカ</t>
    </rPh>
    <rPh sb="9" eb="11">
      <t>ソウダン</t>
    </rPh>
    <rPh sb="11" eb="13">
      <t>ジッシ</t>
    </rPh>
    <rPh sb="13" eb="15">
      <t>ヒンモク</t>
    </rPh>
    <phoneticPr fontId="19"/>
  </si>
  <si>
    <t>臨床試験未実施</t>
    <rPh sb="0" eb="2">
      <t>リンショウ</t>
    </rPh>
    <rPh sb="2" eb="4">
      <t>シケン</t>
    </rPh>
    <rPh sb="4" eb="7">
      <t>ミジッシ</t>
    </rPh>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</si>
  <si>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</si>
  <si>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</si>
  <si>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</si>
  <si>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</si>
  <si>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</si>
  <si>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</si>
  <si>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</si>
  <si>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</si>
  <si>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</si>
  <si>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</si>
  <si>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</si>
  <si>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</si>
  <si>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</si>
  <si>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</si>
  <si>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第2</t>
    <phoneticPr fontId="19"/>
  </si>
  <si>
    <t>第4</t>
    <phoneticPr fontId="19"/>
  </si>
  <si>
    <t>第6の2</t>
    <phoneticPr fontId="19"/>
  </si>
  <si>
    <t>第6の1</t>
    <phoneticPr fontId="19"/>
  </si>
  <si>
    <t>第3の1</t>
    <phoneticPr fontId="19"/>
  </si>
  <si>
    <t>○</t>
    <phoneticPr fontId="19"/>
  </si>
  <si>
    <t>○</t>
    <phoneticPr fontId="19"/>
  </si>
  <si>
    <t>○</t>
    <phoneticPr fontId="19"/>
  </si>
  <si>
    <t>○</t>
    <phoneticPr fontId="19"/>
  </si>
  <si>
    <t>○</t>
    <phoneticPr fontId="19"/>
  </si>
  <si>
    <t>○</t>
    <phoneticPr fontId="19"/>
  </si>
  <si>
    <t>○</t>
    <phoneticPr fontId="19"/>
  </si>
  <si>
    <t>○</t>
    <phoneticPr fontId="19"/>
  </si>
  <si>
    <t>第4</t>
    <phoneticPr fontId="19"/>
  </si>
  <si>
    <t>第一三共（株）
第一三共エスファ（株）</t>
    <rPh sb="5" eb="6">
      <t>カブ</t>
    </rPh>
    <rPh sb="17" eb="18">
      <t>カブ</t>
    </rPh>
    <phoneticPr fontId="19"/>
  </si>
  <si>
    <t>アイノセラピューティックスエルエルシー</t>
    <phoneticPr fontId="19"/>
  </si>
  <si>
    <t>肺動脈性肺高血圧症</t>
    <rPh sb="0" eb="3">
      <t>ハイドウミャク</t>
    </rPh>
    <rPh sb="3" eb="4">
      <t>セイ</t>
    </rPh>
    <rPh sb="4" eb="9">
      <t>ハイコウケツアツショウ</t>
    </rPh>
    <phoneticPr fontId="19"/>
  </si>
  <si>
    <r>
      <t>非弁膜症性心房細動患者における虚血性脳卒中及び全身性塞栓症の発症抑制
⃝</t>
    </r>
    <r>
      <rPr>
        <u/>
        <sz val="11"/>
        <rFont val="ＭＳ Ｐゴシック"/>
        <family val="3"/>
        <charset val="128"/>
      </rPr>
      <t>深部静脈血栓症及び肺血栓塞栓症の治療及び再発抑制
（下線部追加）</t>
    </r>
    <rPh sb="62" eb="64">
      <t>カセン</t>
    </rPh>
    <rPh sb="64" eb="65">
      <t>ブ</t>
    </rPh>
    <rPh sb="65" eb="67">
      <t>ツイカ</t>
    </rPh>
    <phoneticPr fontId="19"/>
  </si>
  <si>
    <t>審議</t>
    <phoneticPr fontId="19"/>
  </si>
  <si>
    <t>抗悪</t>
    <phoneticPr fontId="19"/>
  </si>
  <si>
    <t>武田薬品工業（株）</t>
    <rPh sb="7" eb="8">
      <t>カブ</t>
    </rPh>
    <phoneticPr fontId="19"/>
  </si>
  <si>
    <t>その他の腫瘍用薬</t>
  </si>
  <si>
    <t>報告</t>
    <phoneticPr fontId="19"/>
  </si>
  <si>
    <t>第2</t>
    <phoneticPr fontId="19"/>
  </si>
  <si>
    <t>第4</t>
    <phoneticPr fontId="19"/>
  </si>
  <si>
    <t>第3の1</t>
    <phoneticPr fontId="19"/>
  </si>
  <si>
    <t>○</t>
    <phoneticPr fontId="19"/>
  </si>
  <si>
    <t>報告</t>
    <phoneticPr fontId="19"/>
  </si>
  <si>
    <t>抗悪</t>
    <phoneticPr fontId="19"/>
  </si>
  <si>
    <t>第6の1</t>
    <phoneticPr fontId="19"/>
  </si>
  <si>
    <t>ノバルティスファーマ（株）</t>
    <rPh sb="11" eb="12">
      <t>カブ</t>
    </rPh>
    <phoneticPr fontId="19"/>
  </si>
  <si>
    <t>エフピー（株）</t>
    <rPh sb="5" eb="6">
      <t>カブ</t>
    </rPh>
    <phoneticPr fontId="19"/>
  </si>
  <si>
    <t>セレギリン塩酸塩</t>
    <rPh sb="5" eb="7">
      <t>エンサン</t>
    </rPh>
    <rPh sb="7" eb="8">
      <t>エン</t>
    </rPh>
    <phoneticPr fontId="19"/>
  </si>
  <si>
    <t>小野薬品工業（株）</t>
    <rPh sb="0" eb="2">
      <t>オノ</t>
    </rPh>
    <rPh sb="2" eb="4">
      <t>ヤクヒン</t>
    </rPh>
    <rPh sb="4" eb="6">
      <t>コウギョウ</t>
    </rPh>
    <rPh sb="7" eb="8">
      <t>カブ</t>
    </rPh>
    <phoneticPr fontId="19"/>
  </si>
  <si>
    <t>第3の2</t>
    <phoneticPr fontId="19"/>
  </si>
  <si>
    <t>アストラゼネカ（株）</t>
    <rPh sb="8" eb="9">
      <t>カブ</t>
    </rPh>
    <phoneticPr fontId="19"/>
  </si>
  <si>
    <t>リドカイン塩酸塩水和物</t>
    <rPh sb="5" eb="7">
      <t>エンサン</t>
    </rPh>
    <rPh sb="7" eb="8">
      <t>エン</t>
    </rPh>
    <rPh sb="8" eb="10">
      <t>スイワ</t>
    </rPh>
    <rPh sb="10" eb="11">
      <t>ブツ</t>
    </rPh>
    <phoneticPr fontId="19"/>
  </si>
  <si>
    <t>レナリドミド水和物</t>
    <rPh sb="6" eb="8">
      <t>スイワ</t>
    </rPh>
    <rPh sb="8" eb="9">
      <t>ブツ</t>
    </rPh>
    <phoneticPr fontId="19"/>
  </si>
  <si>
    <t>○</t>
    <phoneticPr fontId="19"/>
  </si>
  <si>
    <t>審議</t>
    <phoneticPr fontId="19"/>
  </si>
  <si>
    <t>第6の1</t>
    <phoneticPr fontId="19"/>
  </si>
  <si>
    <t>田辺三菱製薬（株）</t>
    <rPh sb="7" eb="8">
      <t>カブ</t>
    </rPh>
    <phoneticPr fontId="19"/>
  </si>
  <si>
    <t>○</t>
    <phoneticPr fontId="19"/>
  </si>
  <si>
    <t>再評価品目一覧表　【部会審議品目＋部会報告品目】　※タスク内参考資料</t>
    <rPh sb="0" eb="3">
      <t>サイヒョウカ</t>
    </rPh>
    <rPh sb="3" eb="5">
      <t>ヒンモク</t>
    </rPh>
    <rPh sb="5" eb="7">
      <t>イチラン</t>
    </rPh>
    <rPh sb="7" eb="8">
      <t>ヒョウ</t>
    </rPh>
    <rPh sb="10" eb="12">
      <t>ブカイ</t>
    </rPh>
    <rPh sb="12" eb="14">
      <t>シンギ</t>
    </rPh>
    <rPh sb="14" eb="16">
      <t>ヒンモク</t>
    </rPh>
    <rPh sb="17" eb="19">
      <t>ブカイ</t>
    </rPh>
    <rPh sb="19" eb="21">
      <t>ホウコク</t>
    </rPh>
    <rPh sb="21" eb="23">
      <t>ヒンモク</t>
    </rPh>
    <rPh sb="29" eb="30">
      <t>ナイ</t>
    </rPh>
    <rPh sb="30" eb="32">
      <t>サンコウ</t>
    </rPh>
    <rPh sb="32" eb="34">
      <t>シリョウ</t>
    </rPh>
    <phoneticPr fontId="19"/>
  </si>
  <si>
    <t>No.</t>
    <phoneticPr fontId="19"/>
  </si>
  <si>
    <t>　販　売　名</t>
    <phoneticPr fontId="19"/>
  </si>
  <si>
    <t>承認継続困難と判断
2016/3/25
（報告書の日付）</t>
    <rPh sb="0" eb="1">
      <t>ショウニン</t>
    </rPh>
    <rPh sb="1" eb="3">
      <t>ケイゾク</t>
    </rPh>
    <rPh sb="3" eb="5">
      <t>コンナン</t>
    </rPh>
    <rPh sb="6" eb="8">
      <t>ハンダン</t>
    </rPh>
    <rPh sb="20" eb="22">
      <t>ホウコク</t>
    </rPh>
    <rPh sb="22" eb="23">
      <t>ショ</t>
    </rPh>
    <rPh sb="24" eb="26">
      <t>ヒヅケ</t>
    </rPh>
    <phoneticPr fontId="19"/>
  </si>
  <si>
    <t>エンピナース・Pカプセル9000、同・P錠18000</t>
    <phoneticPr fontId="19"/>
  </si>
  <si>
    <t>-</t>
  </si>
  <si>
    <t>申請区分：医薬品再評価申請
（承認継続困難と判断）</t>
    <rPh sb="0" eb="2">
      <t>シンセイ</t>
    </rPh>
    <rPh sb="2" eb="4">
      <t>クブン</t>
    </rPh>
    <phoneticPr fontId="19"/>
  </si>
  <si>
    <t>①アクディーム錠30mg、同カプセル90mg、同細粒10%、同細粒45%、同シロップ0.5%、同シロップ1%
②ノイチーム錠10mg、同錠30mg、同錠90mg、同顆粒10%、同細粒20%、同シロップ0.5%
③レフトーゼ錠10mg、同錠（30mg）、同錠（50mg）、同顆粒10%
④レフトーゼシロップ0.5%</t>
    <phoneticPr fontId="19"/>
  </si>
  <si>
    <t>他に分類されない代謝性医薬品</t>
  </si>
  <si>
    <t>○</t>
    <phoneticPr fontId="19"/>
  </si>
  <si>
    <t>○</t>
    <phoneticPr fontId="19"/>
  </si>
  <si>
    <t>審議</t>
    <phoneticPr fontId="19"/>
  </si>
  <si>
    <t>（株）ミノファーゲン製薬</t>
    <rPh sb="1" eb="2">
      <t>カブ</t>
    </rPh>
    <rPh sb="10" eb="12">
      <t>セイヤク</t>
    </rPh>
    <phoneticPr fontId="19"/>
  </si>
  <si>
    <t>審議</t>
    <phoneticPr fontId="19"/>
  </si>
  <si>
    <t>アステラス・アムジェン・バイオファーマ（株）</t>
    <rPh sb="20" eb="21">
      <t>カブ</t>
    </rPh>
    <phoneticPr fontId="19"/>
  </si>
  <si>
    <t>報告</t>
    <phoneticPr fontId="19"/>
  </si>
  <si>
    <t>富士製薬工業（株）</t>
    <rPh sb="0" eb="2">
      <t>フジ</t>
    </rPh>
    <rPh sb="2" eb="4">
      <t>セイヤク</t>
    </rPh>
    <rPh sb="4" eb="6">
      <t>コウギョウ</t>
    </rPh>
    <rPh sb="7" eb="8">
      <t>カブ</t>
    </rPh>
    <phoneticPr fontId="19"/>
  </si>
  <si>
    <t>ワクチン</t>
    <phoneticPr fontId="19"/>
  </si>
  <si>
    <t>インフルエンザ菌b型による感染症の予防</t>
    <rPh sb="7" eb="8">
      <t>キン</t>
    </rPh>
    <rPh sb="15" eb="16">
      <t>ショウ</t>
    </rPh>
    <phoneticPr fontId="19"/>
  </si>
  <si>
    <t>日医工（株）
沢井製薬（株）</t>
    <rPh sb="7" eb="9">
      <t>サワイ</t>
    </rPh>
    <rPh sb="9" eb="11">
      <t>セイヤク</t>
    </rPh>
    <rPh sb="12" eb="13">
      <t>カブ</t>
    </rPh>
    <phoneticPr fontId="19"/>
  </si>
  <si>
    <t>小野薬品工業（株）</t>
    <rPh sb="0" eb="2">
      <t>オノ</t>
    </rPh>
    <rPh sb="2" eb="4">
      <t>ヤクヒン</t>
    </rPh>
    <rPh sb="4" eb="6">
      <t>コウギョウ</t>
    </rPh>
    <phoneticPr fontId="19"/>
  </si>
  <si>
    <t>全薬工業（株）</t>
    <rPh sb="0" eb="2">
      <t>ゼンヤク</t>
    </rPh>
    <rPh sb="2" eb="4">
      <t>コウギョウ</t>
    </rPh>
    <phoneticPr fontId="19"/>
  </si>
  <si>
    <t>塩野義製薬（株）</t>
    <rPh sb="0" eb="3">
      <t>シオノギ</t>
    </rPh>
    <rPh sb="3" eb="5">
      <t>セイヤク</t>
    </rPh>
    <rPh sb="6" eb="7">
      <t>カブ</t>
    </rPh>
    <phoneticPr fontId="19"/>
  </si>
  <si>
    <t>デュロキセチン塩酸塩</t>
    <rPh sb="7" eb="8">
      <t>エン</t>
    </rPh>
    <rPh sb="8" eb="9">
      <t>サン</t>
    </rPh>
    <rPh sb="9" eb="10">
      <t>エン</t>
    </rPh>
    <phoneticPr fontId="19"/>
  </si>
  <si>
    <t>ワクチン</t>
    <phoneticPr fontId="19"/>
  </si>
  <si>
    <t>乾燥弱毒生水痘ワクチン</t>
    <rPh sb="0" eb="2">
      <t>カンソウ</t>
    </rPh>
    <rPh sb="2" eb="4">
      <t>ジャクドク</t>
    </rPh>
    <rPh sb="4" eb="5">
      <t>ナマ</t>
    </rPh>
    <rPh sb="5" eb="7">
      <t>スイトウ</t>
    </rPh>
    <phoneticPr fontId="19"/>
  </si>
  <si>
    <t>沈降細胞培養インフルエンザワクチン（H5N1株）</t>
    <rPh sb="0" eb="2">
      <t>チンコウ</t>
    </rPh>
    <phoneticPr fontId="19"/>
  </si>
  <si>
    <t>アセナピンマレイン酸塩</t>
  </si>
  <si>
    <t>マラロン配合錠
マラロン小児用配合錠</t>
    <rPh sb="12" eb="15">
      <t>ショウニヨウ</t>
    </rPh>
    <rPh sb="15" eb="17">
      <t>ハイゴウ</t>
    </rPh>
    <rPh sb="17" eb="18">
      <t>ジョウ</t>
    </rPh>
    <phoneticPr fontId="19"/>
  </si>
  <si>
    <t>抗悪</t>
    <phoneticPr fontId="19"/>
  </si>
  <si>
    <t>再発又は難治性の慢性リンパ性白血病（小リンパ球性リンパ腫を含む）</t>
    <rPh sb="0" eb="2">
      <t>サイハツ</t>
    </rPh>
    <rPh sb="2" eb="3">
      <t>マタ</t>
    </rPh>
    <rPh sb="4" eb="7">
      <t>ナンチセイ</t>
    </rPh>
    <rPh sb="8" eb="10">
      <t>マンセイ</t>
    </rPh>
    <rPh sb="13" eb="14">
      <t>セイ</t>
    </rPh>
    <rPh sb="14" eb="17">
      <t>ハッケツビョウ</t>
    </rPh>
    <rPh sb="18" eb="19">
      <t>ショウ</t>
    </rPh>
    <rPh sb="22" eb="23">
      <t>キュウ</t>
    </rPh>
    <rPh sb="23" eb="24">
      <t>セイ</t>
    </rPh>
    <rPh sb="29" eb="30">
      <t>フク</t>
    </rPh>
    <phoneticPr fontId="19"/>
  </si>
  <si>
    <t>バイオ</t>
    <phoneticPr fontId="19"/>
  </si>
  <si>
    <t>EGFRチロシンキナーゼ阻害薬に抵抗性のEGFR T790M変異陽性の手術不能又は再発非小細胞肺癌</t>
    <rPh sb="12" eb="14">
      <t>ソガイ</t>
    </rPh>
    <rPh sb="14" eb="15">
      <t>ヤク</t>
    </rPh>
    <rPh sb="16" eb="19">
      <t>テイコウセイ</t>
    </rPh>
    <rPh sb="30" eb="32">
      <t>ヘンイ</t>
    </rPh>
    <rPh sb="32" eb="34">
      <t>ヨウセイ</t>
    </rPh>
    <rPh sb="35" eb="37">
      <t>シュジュツ</t>
    </rPh>
    <rPh sb="37" eb="39">
      <t>フノウ</t>
    </rPh>
    <rPh sb="39" eb="40">
      <t>マタ</t>
    </rPh>
    <rPh sb="41" eb="43">
      <t>サイハツ</t>
    </rPh>
    <rPh sb="43" eb="44">
      <t>ヒ</t>
    </rPh>
    <rPh sb="44" eb="45">
      <t>ショウ</t>
    </rPh>
    <rPh sb="45" eb="47">
      <t>サイボウ</t>
    </rPh>
    <rPh sb="47" eb="49">
      <t>ハイガン</t>
    </rPh>
    <phoneticPr fontId="19"/>
  </si>
  <si>
    <t>セリチニブ</t>
  </si>
  <si>
    <t>ダブラフェニブメシル酸塩</t>
  </si>
  <si>
    <t>サブリル散分包500mg</t>
  </si>
  <si>
    <t>ビガバトリン</t>
  </si>
  <si>
    <t>点頭てんかん</t>
  </si>
  <si>
    <t>プリマキン錠15mg「サノフィ」</t>
  </si>
  <si>
    <t>プリマキンリン酸塩</t>
  </si>
  <si>
    <t>三日熱マラリア及び卵形マラリア</t>
  </si>
  <si>
    <t>卵胞ホルモン及び黄体ホルモン剤</t>
  </si>
  <si>
    <t>あすか製薬（株）</t>
    <rPh sb="3" eb="5">
      <t>セイヤク</t>
    </rPh>
    <rPh sb="6" eb="7">
      <t>カブ</t>
    </rPh>
    <phoneticPr fontId="19"/>
  </si>
  <si>
    <t>ルテウム腟用坐剤400mg</t>
  </si>
  <si>
    <t>生殖補助医療における黄体補充</t>
  </si>
  <si>
    <t>フィコンパ錠2mg
フィコンパ錠4mg</t>
  </si>
  <si>
    <t>ペランパネル水和物</t>
    <rPh sb="6" eb="9">
      <t>スイワブツ</t>
    </rPh>
    <phoneticPr fontId="19"/>
  </si>
  <si>
    <t>他の抗てんかん薬で十分な効果が認められないてんかん患者の下記発作に対する抗てんかん薬との併用療法
部分発作（二次性全般化発作を含む）
強直間代発作</t>
  </si>
  <si>
    <t>中外製薬（株）</t>
    <rPh sb="0" eb="2">
      <t>チュウガイ</t>
    </rPh>
    <rPh sb="2" eb="4">
      <t>セイヤク</t>
    </rPh>
    <rPh sb="5" eb="6">
      <t>カブ</t>
    </rPh>
    <phoneticPr fontId="19"/>
  </si>
  <si>
    <t>マーデュオックス軟膏</t>
  </si>
  <si>
    <t>尋常性乾癬</t>
  </si>
  <si>
    <t>その他の呼吸器官用薬</t>
  </si>
  <si>
    <t>グラクソ・スミスクライン（株）</t>
    <rPh sb="13" eb="14">
      <t>カブ</t>
    </rPh>
    <phoneticPr fontId="19"/>
  </si>
  <si>
    <t>ヌーカラ皮下注用100mg</t>
  </si>
  <si>
    <t>メポリズマブ（遺伝子組換え）</t>
  </si>
  <si>
    <t>血液凝固第VIII 因子欠乏患者における出血傾向の抑制</t>
  </si>
  <si>
    <t>ゾーフィゴ静注</t>
  </si>
  <si>
    <t>骨転移のある去勢抵抗性前立腺癌</t>
  </si>
  <si>
    <t>（株）伏見製薬所</t>
    <rPh sb="1" eb="2">
      <t>カブ</t>
    </rPh>
    <rPh sb="3" eb="5">
      <t>フシミ</t>
    </rPh>
    <rPh sb="5" eb="7">
      <t>セイヤク</t>
    </rPh>
    <rPh sb="7" eb="8">
      <t>ショ</t>
    </rPh>
    <phoneticPr fontId="19"/>
  </si>
  <si>
    <t>硫酸バリウム</t>
    <rPh sb="0" eb="2">
      <t>リュウサン</t>
    </rPh>
    <phoneticPr fontId="19"/>
  </si>
  <si>
    <t>腸内容物の標識による大腸コンピューター断層撮像の補助</t>
  </si>
  <si>
    <t>検索ヒットせず⇒審査報告書のリンクにヒットした（20160620）</t>
    <rPh sb="0" eb="2">
      <t>ケンサク</t>
    </rPh>
    <rPh sb="8" eb="10">
      <t>シンサ</t>
    </rPh>
    <rPh sb="10" eb="13">
      <t>ホウコクショ</t>
    </rPh>
    <phoneticPr fontId="19"/>
  </si>
  <si>
    <t>検索ヒットせず⇒審査報告書のリンクにヒットした（20160620）</t>
    <rPh sb="0" eb="2">
      <t>ケンサク</t>
    </rPh>
    <phoneticPr fontId="19"/>
  </si>
  <si>
    <t>○</t>
    <phoneticPr fontId="19"/>
  </si>
  <si>
    <t>○</t>
    <phoneticPr fontId="19"/>
  </si>
  <si>
    <t>審査報告書が見当たりません。⇒審査報告書のリンクにヒットした（20160620）</t>
    <phoneticPr fontId="19"/>
  </si>
  <si>
    <t>ビラセプト錠250mgのみ。（検査ヒットせず）⇒審査報告書のリンクにヒットした（20160620）</t>
    <rPh sb="15" eb="17">
      <t>ケンサ</t>
    </rPh>
    <phoneticPr fontId="19"/>
  </si>
  <si>
    <t>タキソテール点滴静注用80mg／タキソテール点滴静注用20mgのみ。（検索ヒットせず）⇒審査報告書のリンクにヒットした（20160620）</t>
    <rPh sb="35" eb="37">
      <t>ケンサク</t>
    </rPh>
    <phoneticPr fontId="19"/>
  </si>
  <si>
    <t>検索ヒットせず　ビカーボン輸液なら検索可。⇒審査報告書のリンクにヒットした（20160620）</t>
    <rPh sb="0" eb="2">
      <t>ケンサク</t>
    </rPh>
    <phoneticPr fontId="19"/>
  </si>
  <si>
    <t>PMDAのホームページに出てこない⇒審査報告書/CTDのリンクにヒットした（20160620）</t>
    <rPh sb="12" eb="13">
      <t>デ</t>
    </rPh>
    <phoneticPr fontId="19"/>
  </si>
  <si>
    <t>PMDAホームページにない⇒審査報告書のリンクにヒットした（20160620）</t>
    <phoneticPr fontId="19"/>
  </si>
  <si>
    <t>検索ヒットせず。⇒審査報告書のリンクにヒットした（20160620）</t>
    <rPh sb="0" eb="2">
      <t>ケンサク</t>
    </rPh>
    <phoneticPr fontId="19"/>
  </si>
  <si>
    <t>審査報告書は存在しませんでした。資料概要は存在します。(検索ヒットせず）⇒審査報告書のリンクにヒットした（20160620）</t>
    <rPh sb="0" eb="2">
      <t>シンサ</t>
    </rPh>
    <rPh sb="2" eb="5">
      <t>ホウコクショ</t>
    </rPh>
    <rPh sb="6" eb="8">
      <t>ソンザイ</t>
    </rPh>
    <rPh sb="16" eb="18">
      <t>シリョウ</t>
    </rPh>
    <rPh sb="18" eb="20">
      <t>ガイヨウ</t>
    </rPh>
    <rPh sb="21" eb="23">
      <t>ソンザイ</t>
    </rPh>
    <rPh sb="28" eb="30">
      <t>ケンサク</t>
    </rPh>
    <phoneticPr fontId="19"/>
  </si>
  <si>
    <t>○</t>
    <phoneticPr fontId="19"/>
  </si>
  <si>
    <t>審議</t>
    <phoneticPr fontId="19"/>
  </si>
  <si>
    <t>抗悪</t>
    <phoneticPr fontId="19"/>
  </si>
  <si>
    <t>○</t>
    <phoneticPr fontId="19"/>
  </si>
  <si>
    <t>○</t>
    <phoneticPr fontId="19"/>
  </si>
  <si>
    <t>・申請区分が医薬品再評価申請である品目は、調査対象外とした。</t>
    <rPh sb="6" eb="9">
      <t>イヤクヒン</t>
    </rPh>
    <rPh sb="9" eb="12">
      <t>サイヒョウカ</t>
    </rPh>
    <rPh sb="12" eb="14">
      <t>シンセイ</t>
    </rPh>
    <rPh sb="17" eb="19">
      <t>ヒンモク</t>
    </rPh>
    <rPh sb="21" eb="23">
      <t>チョウサ</t>
    </rPh>
    <rPh sb="23" eb="26">
      <t>タイショウガイ</t>
    </rPh>
    <phoneticPr fontId="19"/>
  </si>
  <si>
    <r>
      <t>（下線部今回申請時追加）
乳癌、非小胞肺癌、胃癌、頭頸部癌、卵巣癌、</t>
    </r>
    <r>
      <rPr>
        <u/>
        <sz val="11"/>
        <rFont val="ＭＳ Ｐゴシック"/>
        <family val="3"/>
        <charset val="128"/>
      </rPr>
      <t>食道癌</t>
    </r>
    <rPh sb="13" eb="14">
      <t>ニュウ</t>
    </rPh>
    <rPh sb="14" eb="15">
      <t>ガン</t>
    </rPh>
    <rPh sb="16" eb="17">
      <t>ヒ</t>
    </rPh>
    <rPh sb="17" eb="18">
      <t>ショウ</t>
    </rPh>
    <rPh sb="18" eb="19">
      <t>ホウ</t>
    </rPh>
    <rPh sb="19" eb="21">
      <t>ハイガン</t>
    </rPh>
    <rPh sb="22" eb="24">
      <t>イガン</t>
    </rPh>
    <rPh sb="25" eb="26">
      <t>トウ</t>
    </rPh>
    <rPh sb="28" eb="29">
      <t>ガン</t>
    </rPh>
    <rPh sb="30" eb="32">
      <t>ランソウ</t>
    </rPh>
    <rPh sb="32" eb="33">
      <t>ガン</t>
    </rPh>
    <rPh sb="34" eb="36">
      <t>ショクドウ</t>
    </rPh>
    <rPh sb="36" eb="37">
      <t>ガン</t>
    </rPh>
    <phoneticPr fontId="19"/>
  </si>
  <si>
    <t>フェブキソスタット</t>
  </si>
  <si>
    <t>審査期間
（ヶ月）
【自動計算】</t>
    <rPh sb="0" eb="2">
      <t>シンサ</t>
    </rPh>
    <rPh sb="2" eb="4">
      <t>キカン</t>
    </rPh>
    <rPh sb="7" eb="8">
      <t>ゲツ</t>
    </rPh>
    <rPh sb="11" eb="13">
      <t>ジドウ</t>
    </rPh>
    <rPh sb="13" eb="15">
      <t>ケイサン</t>
    </rPh>
    <phoneticPr fontId="19"/>
  </si>
  <si>
    <t>承認年
【自動計算】</t>
    <rPh sb="0" eb="2">
      <t>ショウニン</t>
    </rPh>
    <rPh sb="2" eb="3">
      <t>トシ</t>
    </rPh>
    <rPh sb="5" eb="7">
      <t>ジドウ</t>
    </rPh>
    <rPh sb="7" eb="9">
      <t>ケイサン</t>
    </rPh>
    <phoneticPr fontId="19"/>
  </si>
  <si>
    <t>・販売名及び一般名について、「同50mg」のように審査報告書で「同」と略している時も、販売名と一般名を省略せずに記載した。</t>
    <phoneticPr fontId="19"/>
  </si>
  <si>
    <t>審議</t>
    <rPh sb="0" eb="2">
      <t>シンギ</t>
    </rPh>
    <phoneticPr fontId="19"/>
  </si>
  <si>
    <t>○</t>
    <phoneticPr fontId="19"/>
  </si>
  <si>
    <t>○</t>
    <phoneticPr fontId="19"/>
  </si>
  <si>
    <t>第6の2</t>
    <rPh sb="0" eb="1">
      <t>ダイ</t>
    </rPh>
    <phoneticPr fontId="19"/>
  </si>
  <si>
    <t>抗悪</t>
    <rPh sb="0" eb="1">
      <t>コウ</t>
    </rPh>
    <rPh sb="1" eb="2">
      <t>アク</t>
    </rPh>
    <phoneticPr fontId="19"/>
  </si>
  <si>
    <t>ロキソニン錠
ロキソニン細粒
オロロックス内服液60mg
ロブ錠
他</t>
    <rPh sb="33" eb="34">
      <t>ホカ</t>
    </rPh>
    <phoneticPr fontId="19"/>
  </si>
  <si>
    <t>審議</t>
    <rPh sb="0" eb="2">
      <t>シンギ</t>
    </rPh>
    <phoneticPr fontId="19"/>
  </si>
  <si>
    <t>サイラムザ点滴静注液100mg
サイラムザ点滴静注液500mg</t>
  </si>
  <si>
    <t>アラガン・ジャパン（株）</t>
  </si>
  <si>
    <t>アドリアシン注用10
アドリアシン注用50他</t>
    <rPh sb="21" eb="22">
      <t>ホカ</t>
    </rPh>
    <phoneticPr fontId="19"/>
  </si>
  <si>
    <t>アステラス（株）</t>
    <rPh sb="6" eb="7">
      <t>カブ</t>
    </rPh>
    <phoneticPr fontId="19"/>
  </si>
  <si>
    <t>大鵬薬品工業（株）</t>
    <rPh sb="7" eb="8">
      <t>カブ</t>
    </rPh>
    <phoneticPr fontId="19"/>
  </si>
  <si>
    <t>興和（株）</t>
    <rPh sb="3" eb="4">
      <t>カブ</t>
    </rPh>
    <phoneticPr fontId="19"/>
  </si>
  <si>
    <t>塩野義製薬（株）
武田薬品工業（株）</t>
    <rPh sb="6" eb="7">
      <t>カブ</t>
    </rPh>
    <rPh sb="16" eb="17">
      <t>カブ</t>
    </rPh>
    <phoneticPr fontId="19"/>
  </si>
  <si>
    <t>佐藤製薬（株）</t>
    <rPh sb="0" eb="2">
      <t>サトウ</t>
    </rPh>
    <rPh sb="2" eb="4">
      <t>セイヤク</t>
    </rPh>
    <phoneticPr fontId="19"/>
  </si>
  <si>
    <t>ゾビラックス錠400
ゾビラックス顆粒40%
ゾビラックス錠200
ゾビラックス点滴静注用250
ゾビクロビル錠200
ゾビクロビル錠400
ナタジール点滴静注用250mg
他</t>
    <rPh sb="87" eb="88">
      <t>ホカ</t>
    </rPh>
    <phoneticPr fontId="19"/>
  </si>
  <si>
    <t>○</t>
    <phoneticPr fontId="19"/>
  </si>
  <si>
    <t>○</t>
    <phoneticPr fontId="19"/>
  </si>
  <si>
    <t>アッヴィ合同会社</t>
    <phoneticPr fontId="19"/>
  </si>
  <si>
    <t>報告</t>
    <rPh sb="0" eb="2">
      <t>ホウコク</t>
    </rPh>
    <phoneticPr fontId="19"/>
  </si>
  <si>
    <t>審議</t>
    <rPh sb="0" eb="2">
      <t>シンギ</t>
    </rPh>
    <phoneticPr fontId="19"/>
  </si>
  <si>
    <t>抗悪</t>
    <rPh sb="0" eb="1">
      <t>コウ</t>
    </rPh>
    <rPh sb="1" eb="2">
      <t>アク</t>
    </rPh>
    <phoneticPr fontId="19"/>
  </si>
  <si>
    <t>エイズ</t>
    <phoneticPr fontId="19"/>
  </si>
  <si>
    <t>○</t>
    <phoneticPr fontId="19"/>
  </si>
  <si>
    <t>カロナール細粒20%
カロナール細粒50%
カロナール錠200
カロナール錠300
カロナール錠500
カロナール原末
コカールドライシロップ40%
コカール錠200mg
カルジール細粒20%
カルジール錠200mg
アニルーメ細粒20%
アニルーメ錠200mg
アニルーメ錠300mg
ピリナジン末
ナパ</t>
    <rPh sb="79" eb="80">
      <t>ジョウ</t>
    </rPh>
    <rPh sb="91" eb="93">
      <t>サイリュウ</t>
    </rPh>
    <rPh sb="102" eb="103">
      <t>ジョウ</t>
    </rPh>
    <rPh sb="114" eb="116">
      <t>サイリュウ</t>
    </rPh>
    <rPh sb="125" eb="126">
      <t>ジョウ</t>
    </rPh>
    <rPh sb="137" eb="138">
      <t>ジョウ</t>
    </rPh>
    <rPh sb="149" eb="150">
      <t>マツ</t>
    </rPh>
    <phoneticPr fontId="19"/>
  </si>
  <si>
    <t>1%ディプリバン注－キット</t>
  </si>
  <si>
    <t>アイピーディドライシロップ5%</t>
  </si>
  <si>
    <t>デタントール0.01%点眼液</t>
  </si>
  <si>
    <t>オルトフタルアルデヒド
ディスオーパ消毒液0.55%</t>
  </si>
  <si>
    <t>過酢酸原体
アセサイド6%消毒液</t>
  </si>
  <si>
    <t>スキャンドネストカートリッジ3%</t>
  </si>
  <si>
    <t>タミフルドライシロップ3%</t>
  </si>
  <si>
    <t>アセチルシステイン内用液17.6%「センジュ」</t>
  </si>
  <si>
    <t>バルトレックス錠500
バルトレックス顆粒50%</t>
  </si>
  <si>
    <t>エイゾプト1%点眼液</t>
  </si>
  <si>
    <t>プロトピック軟膏0.03%小児用</t>
  </si>
  <si>
    <t>パピロックミニ点眼液0.1%</t>
  </si>
  <si>
    <t>バルトレックス顆粒50%</t>
  </si>
  <si>
    <t>クラリチン錠10mg
クラリチンレディタブ錠10mg
クラリチンドライシロップ1%</t>
  </si>
  <si>
    <t>オラペネム小児用細粒10%</t>
  </si>
  <si>
    <t>ミンクリア内用散布液0.8%</t>
  </si>
  <si>
    <t>スミスリンローション5%</t>
  </si>
  <si>
    <t>ルコナック爪外用液5%</t>
  </si>
  <si>
    <t>コロンフォート内用懸濁液25%</t>
  </si>
  <si>
    <t>クリンダマイシンリン酸エステル水和物/過酸化ベンゾイル</t>
  </si>
  <si>
    <t>ドルテグラビルナトリウム/アバカビル硫酸塩/ラミブジン</t>
  </si>
  <si>
    <t>チオトロピウム臭化物水和物/オロダテロール塩酸塩</t>
  </si>
  <si>
    <t>マキサカルシトール/ベタメタゾン酪酸エステルプロピオン酸エステル</t>
  </si>
  <si>
    <t>注射用タゾバクタムナトリウム・ピペラシリンナトリウム</t>
    <rPh sb="0" eb="3">
      <t>チュウシャヨウ</t>
    </rPh>
    <phoneticPr fontId="19"/>
  </si>
  <si>
    <t>顆粒：塩酸アルギニン、L-アルギニン
注射：塩酸アルギニン</t>
    <rPh sb="0" eb="2">
      <t>カリュウ</t>
    </rPh>
    <rPh sb="19" eb="21">
      <t>チュウシャ</t>
    </rPh>
    <phoneticPr fontId="19"/>
  </si>
  <si>
    <t>○</t>
    <phoneticPr fontId="19"/>
  </si>
  <si>
    <t>第2</t>
    <phoneticPr fontId="19"/>
  </si>
  <si>
    <t>エイズ</t>
    <phoneticPr fontId="19"/>
  </si>
  <si>
    <t>○</t>
    <phoneticPr fontId="19"/>
  </si>
  <si>
    <t>第3の1</t>
    <phoneticPr fontId="19"/>
  </si>
  <si>
    <t>第3の2</t>
    <phoneticPr fontId="19"/>
  </si>
  <si>
    <t>第1</t>
    <phoneticPr fontId="19"/>
  </si>
  <si>
    <t>○</t>
    <phoneticPr fontId="19"/>
  </si>
  <si>
    <t>日本赤十字社</t>
    <phoneticPr fontId="19"/>
  </si>
  <si>
    <t>○</t>
    <phoneticPr fontId="19"/>
  </si>
  <si>
    <t>第2</t>
    <phoneticPr fontId="19"/>
  </si>
  <si>
    <t>検索ヒットせず⇒160921ヒットしたため、修正</t>
    <rPh sb="0" eb="2">
      <t>ケンサク</t>
    </rPh>
    <rPh sb="22" eb="24">
      <t>シュウセイ</t>
    </rPh>
    <phoneticPr fontId="19"/>
  </si>
  <si>
    <r>
      <t xml:space="preserve">本態性高血圧症（軽症～中等症）
狭心症
褐色細胞腫手術時
期外収縮（上室性、心室性）、発作性頻拍の予防、頻拍性心房細動（徐脈効果）、洞性頻脈、新鮮心房細動、発作性心房細動の予防
片頭痛発作の発症抑制
</t>
    </r>
    <r>
      <rPr>
        <u/>
        <sz val="11"/>
        <rFont val="Calibri"/>
        <family val="3"/>
        <charset val="128"/>
        <scheme val="minor"/>
      </rPr>
      <t>右心室流出路狭窄による低酸素発作の発症抑制</t>
    </r>
    <r>
      <rPr>
        <sz val="11"/>
        <rFont val="Calibri"/>
        <family val="3"/>
        <charset val="128"/>
        <scheme val="minor"/>
      </rPr>
      <t xml:space="preserve">
（下線部今回追加）</t>
    </r>
    <rPh sb="0" eb="1">
      <t>ホン</t>
    </rPh>
    <rPh sb="1" eb="2">
      <t>タイ</t>
    </rPh>
    <rPh sb="2" eb="3">
      <t>セイ</t>
    </rPh>
    <rPh sb="3" eb="6">
      <t>コウケツアツ</t>
    </rPh>
    <rPh sb="6" eb="7">
      <t>ショウ</t>
    </rPh>
    <rPh sb="8" eb="10">
      <t>ケイショウ</t>
    </rPh>
    <rPh sb="11" eb="13">
      <t>チュウトウ</t>
    </rPh>
    <rPh sb="13" eb="14">
      <t>ショウ</t>
    </rPh>
    <rPh sb="16" eb="19">
      <t>キョウシンショウ</t>
    </rPh>
    <rPh sb="20" eb="22">
      <t>カッショク</t>
    </rPh>
    <rPh sb="22" eb="24">
      <t>サイボウ</t>
    </rPh>
    <rPh sb="24" eb="25">
      <t>シュ</t>
    </rPh>
    <rPh sb="25" eb="27">
      <t>シュジュツ</t>
    </rPh>
    <rPh sb="27" eb="28">
      <t>ジ</t>
    </rPh>
    <rPh sb="29" eb="31">
      <t>キガイ</t>
    </rPh>
    <rPh sb="31" eb="33">
      <t>シュウシュク</t>
    </rPh>
    <rPh sb="103" eb="105">
      <t>リュウシュツ</t>
    </rPh>
    <rPh sb="105" eb="106">
      <t>ロ</t>
    </rPh>
    <rPh sb="106" eb="108">
      <t>キョウサク</t>
    </rPh>
    <rPh sb="111" eb="114">
      <t>テイサンソ</t>
    </rPh>
    <rPh sb="114" eb="116">
      <t>ホッサ</t>
    </rPh>
    <rPh sb="117" eb="119">
      <t>ハッショウ</t>
    </rPh>
    <rPh sb="119" eb="121">
      <t>ヨクセイ</t>
    </rPh>
    <rPh sb="123" eb="126">
      <t>カセンブ</t>
    </rPh>
    <rPh sb="126" eb="128">
      <t>コンカイ</t>
    </rPh>
    <rPh sb="128" eb="130">
      <t>ツイカ</t>
    </rPh>
    <phoneticPr fontId="19"/>
  </si>
  <si>
    <r>
      <t>乳癌、胃癌、非小細胞肺癌</t>
    </r>
    <r>
      <rPr>
        <u/>
        <sz val="11"/>
        <rFont val="Calibri"/>
        <family val="3"/>
        <charset val="128"/>
        <scheme val="minor"/>
      </rPr>
      <t>、治癒切除不能な膵癌</t>
    </r>
    <r>
      <rPr>
        <sz val="11"/>
        <rFont val="Calibri"/>
        <family val="3"/>
        <charset val="128"/>
        <scheme val="minor"/>
      </rPr>
      <t xml:space="preserve">
（下線部追加）</t>
    </r>
    <rPh sb="13" eb="15">
      <t>チユ</t>
    </rPh>
    <rPh sb="15" eb="17">
      <t>セツジョ</t>
    </rPh>
    <rPh sb="17" eb="19">
      <t>フノウ</t>
    </rPh>
    <rPh sb="20" eb="22">
      <t>スイガン</t>
    </rPh>
    <rPh sb="24" eb="27">
      <t>カセンブ</t>
    </rPh>
    <rPh sb="27" eb="29">
      <t>ツイカ</t>
    </rPh>
    <phoneticPr fontId="19"/>
  </si>
  <si>
    <r>
      <rPr>
        <u/>
        <sz val="11"/>
        <rFont val="Calibri"/>
        <family val="3"/>
        <charset val="128"/>
        <scheme val="minor"/>
      </rPr>
      <t>下記疾患の</t>
    </r>
    <r>
      <rPr>
        <sz val="11"/>
        <rFont val="Calibri"/>
        <family val="3"/>
        <charset val="128"/>
        <scheme val="minor"/>
      </rPr>
      <t>気道閉塞性障害に基づく諸症状の緩解
慢性閉塞性肺疾患（慢性気管支炎、肺気腫）</t>
    </r>
    <r>
      <rPr>
        <u/>
        <sz val="11"/>
        <rFont val="Calibri"/>
        <family val="3"/>
        <charset val="128"/>
        <scheme val="minor"/>
      </rPr>
      <t>、気管支喘息（重症持続型の患者に限る）</t>
    </r>
    <r>
      <rPr>
        <sz val="11"/>
        <rFont val="Calibri"/>
        <family val="3"/>
        <charset val="128"/>
        <scheme val="minor"/>
      </rPr>
      <t xml:space="preserve">
（下線部追加）</t>
    </r>
    <rPh sb="0" eb="2">
      <t>カキ</t>
    </rPh>
    <rPh sb="2" eb="4">
      <t>シッカン</t>
    </rPh>
    <rPh sb="5" eb="7">
      <t>キドウ</t>
    </rPh>
    <rPh sb="7" eb="10">
      <t>ヘイソクセイ</t>
    </rPh>
    <rPh sb="10" eb="12">
      <t>ショウガイ</t>
    </rPh>
    <rPh sb="13" eb="14">
      <t>モト</t>
    </rPh>
    <rPh sb="16" eb="19">
      <t>ショショウジョウ</t>
    </rPh>
    <rPh sb="20" eb="21">
      <t>ユル</t>
    </rPh>
    <rPh sb="21" eb="22">
      <t>トケル</t>
    </rPh>
    <rPh sb="23" eb="25">
      <t>マンセイ</t>
    </rPh>
    <rPh sb="25" eb="28">
      <t>ヘイソクセイ</t>
    </rPh>
    <rPh sb="28" eb="29">
      <t>ハイ</t>
    </rPh>
    <rPh sb="29" eb="31">
      <t>シッカン</t>
    </rPh>
    <rPh sb="32" eb="34">
      <t>マンセイ</t>
    </rPh>
    <rPh sb="34" eb="37">
      <t>キカンシ</t>
    </rPh>
    <rPh sb="37" eb="38">
      <t>エン</t>
    </rPh>
    <rPh sb="39" eb="42">
      <t>ハイキシュ</t>
    </rPh>
    <rPh sb="44" eb="47">
      <t>キカンシ</t>
    </rPh>
    <rPh sb="47" eb="49">
      <t>ゼンソク</t>
    </rPh>
    <rPh sb="50" eb="52">
      <t>ジュウショウ</t>
    </rPh>
    <rPh sb="52" eb="55">
      <t>ジゾクガタ</t>
    </rPh>
    <rPh sb="56" eb="58">
      <t>カンジャ</t>
    </rPh>
    <rPh sb="59" eb="60">
      <t>カギ</t>
    </rPh>
    <rPh sb="64" eb="67">
      <t>カセンブ</t>
    </rPh>
    <rPh sb="67" eb="69">
      <t>ツイカ</t>
    </rPh>
    <phoneticPr fontId="19"/>
  </si>
  <si>
    <t>○</t>
    <phoneticPr fontId="19"/>
  </si>
  <si>
    <t>○</t>
    <phoneticPr fontId="19"/>
  </si>
  <si>
    <t>PMDAホームページにない⇒審査報告書のリンクにヒットした（20161116）</t>
    <phoneticPr fontId="19"/>
  </si>
  <si>
    <t>○</t>
    <phoneticPr fontId="19"/>
  </si>
  <si>
    <t>ブリリンタ錠60mg
ブリリンタ錠90mg</t>
    <rPh sb="16" eb="17">
      <t>ジョウ</t>
    </rPh>
    <phoneticPr fontId="30"/>
  </si>
  <si>
    <t>ウプトラビ錠0.2mg
ウプトラビ錠0.4mg</t>
    <rPh sb="17" eb="18">
      <t>ジョウ</t>
    </rPh>
    <phoneticPr fontId="30"/>
  </si>
  <si>
    <t>ピコプレップ配合内用剤</t>
  </si>
  <si>
    <t>カイプロリス点滴静注用10mg
カイプロリス点滴静注用40mg</t>
  </si>
  <si>
    <t>ビムパット錠50mg
ビムパット錠100mg</t>
  </si>
  <si>
    <t>デュオドーパ配合経腸用液</t>
  </si>
  <si>
    <t>トルツ皮下注80mgシリンジ
トルツ皮下注80mgオートインジェクター</t>
  </si>
  <si>
    <t>ルミセフ皮下注210mgシリンジ</t>
  </si>
  <si>
    <t>エルネオパNF1号輸液
エルネオパNF2号輸液</t>
  </si>
  <si>
    <t>アルチバ静注用2mg
アルチバ静注用5mg</t>
  </si>
  <si>
    <t>オプジーボ点滴静注20mg
オプジーボ点滴静注100mg</t>
  </si>
  <si>
    <t>ミカトリオ配合錠</t>
  </si>
  <si>
    <t>シグニフォーLAR筋注用キット20mg
シグニフォーLAR筋注用キット40mg
シグニフォーLAR筋注用キット60mg</t>
  </si>
  <si>
    <t>イニシンク配合錠</t>
  </si>
  <si>
    <t>リクラスト点滴静注液5mg</t>
  </si>
  <si>
    <t>アイクルシグ錠15mg</t>
  </si>
  <si>
    <t>カルフィルゾミブ</t>
  </si>
  <si>
    <t>ブロダルマブ（遺伝子組換え）</t>
    <rPh sb="7" eb="10">
      <t>イデンシ</t>
    </rPh>
    <rPh sb="10" eb="12">
      <t>クミカ</t>
    </rPh>
    <phoneticPr fontId="26"/>
  </si>
  <si>
    <t>ラコサミド</t>
  </si>
  <si>
    <t>アリロクマブ（遺伝子組換え）</t>
  </si>
  <si>
    <t>レボドパ/カルビドパ水和物</t>
  </si>
  <si>
    <t>イキセキズマブ（遺伝子組換え）</t>
  </si>
  <si>
    <t>テルミサルタン/アムロジピンベシル酸塩/ヒドロクロロチアジド</t>
  </si>
  <si>
    <t>デスロラタジン</t>
  </si>
  <si>
    <t>ビラスチン</t>
  </si>
  <si>
    <t>エロツズマブ（遺伝子組換え）</t>
  </si>
  <si>
    <t>リファキシミン</t>
  </si>
  <si>
    <t>セレキシパグ</t>
  </si>
  <si>
    <t>ロミタピドメシル酸塩</t>
  </si>
  <si>
    <t>イダルシズマブ（遺伝子組換え）</t>
  </si>
  <si>
    <t>グラゾプレビル水和物</t>
  </si>
  <si>
    <t>エルバスビル</t>
  </si>
  <si>
    <t>オムビタスビル水和物/パリタプレビル水和物/リトナビル</t>
  </si>
  <si>
    <t>コルヒチン</t>
  </si>
  <si>
    <t>第6の2</t>
  </si>
  <si>
    <t>合成麻薬</t>
  </si>
  <si>
    <t>アルキル化剤</t>
  </si>
  <si>
    <t>代謝拮抗剤</t>
  </si>
  <si>
    <t>血圧降下剤</t>
  </si>
  <si>
    <t>その他の血液・体液用薬</t>
  </si>
  <si>
    <t>糖尿病用剤</t>
  </si>
  <si>
    <t>○</t>
    <phoneticPr fontId="19"/>
  </si>
  <si>
    <t>第一三共（株）</t>
    <rPh sb="0" eb="2">
      <t>ダイイチ</t>
    </rPh>
    <rPh sb="2" eb="4">
      <t>サンキョウ</t>
    </rPh>
    <rPh sb="5" eb="6">
      <t>カブ</t>
    </rPh>
    <phoneticPr fontId="19"/>
  </si>
  <si>
    <t>日本べーリンガーインゲルハイム㈱</t>
    <phoneticPr fontId="19"/>
  </si>
  <si>
    <t>下記疾患による高アンモニア血症
・N-アセチルグルタミン酸合成酵素欠損症
・イソ吉草酸血症
・メチルマロン酸血症
・プロピオン酸血症</t>
    <rPh sb="0" eb="2">
      <t>カキ</t>
    </rPh>
    <rPh sb="2" eb="4">
      <t>シッカン</t>
    </rPh>
    <rPh sb="7" eb="8">
      <t>コウ</t>
    </rPh>
    <rPh sb="13" eb="14">
      <t>ケッ</t>
    </rPh>
    <rPh sb="14" eb="15">
      <t>ショウ</t>
    </rPh>
    <rPh sb="28" eb="29">
      <t>サン</t>
    </rPh>
    <rPh sb="29" eb="31">
      <t>ゴウセイ</t>
    </rPh>
    <rPh sb="31" eb="33">
      <t>コウソ</t>
    </rPh>
    <rPh sb="33" eb="35">
      <t>ケッソン</t>
    </rPh>
    <rPh sb="35" eb="36">
      <t>ショウ</t>
    </rPh>
    <rPh sb="40" eb="41">
      <t>キチ</t>
    </rPh>
    <rPh sb="41" eb="42">
      <t>ソウ</t>
    </rPh>
    <rPh sb="42" eb="43">
      <t>サン</t>
    </rPh>
    <rPh sb="43" eb="44">
      <t>ケッ</t>
    </rPh>
    <rPh sb="44" eb="45">
      <t>ショウ</t>
    </rPh>
    <rPh sb="53" eb="54">
      <t>サン</t>
    </rPh>
    <rPh sb="54" eb="55">
      <t>ケッ</t>
    </rPh>
    <rPh sb="55" eb="56">
      <t>ショウ</t>
    </rPh>
    <rPh sb="63" eb="64">
      <t>サン</t>
    </rPh>
    <rPh sb="64" eb="65">
      <t>ケッ</t>
    </rPh>
    <rPh sb="65" eb="66">
      <t>ショウ</t>
    </rPh>
    <phoneticPr fontId="19"/>
  </si>
  <si>
    <t>以下の状況におけるダピガトランの抗凝固作用の中和
・生命を脅かす出血又は止血困難な出血の発現時
・重大な出血が予想される緊急を要する手術又は処理の施行時</t>
    <rPh sb="0" eb="2">
      <t>イカ</t>
    </rPh>
    <rPh sb="3" eb="5">
      <t>ジョウキョウ</t>
    </rPh>
    <rPh sb="16" eb="17">
      <t>コウ</t>
    </rPh>
    <rPh sb="17" eb="19">
      <t>ギョウコ</t>
    </rPh>
    <rPh sb="19" eb="21">
      <t>サヨウ</t>
    </rPh>
    <rPh sb="22" eb="24">
      <t>チュウワ</t>
    </rPh>
    <rPh sb="26" eb="28">
      <t>セイメイ</t>
    </rPh>
    <rPh sb="29" eb="30">
      <t>オビヤ</t>
    </rPh>
    <rPh sb="32" eb="34">
      <t>シュッケツ</t>
    </rPh>
    <rPh sb="34" eb="35">
      <t>マタ</t>
    </rPh>
    <rPh sb="36" eb="38">
      <t>シケツ</t>
    </rPh>
    <rPh sb="38" eb="40">
      <t>コンナン</t>
    </rPh>
    <rPh sb="41" eb="43">
      <t>シュッケツ</t>
    </rPh>
    <rPh sb="44" eb="46">
      <t>ハツゲン</t>
    </rPh>
    <rPh sb="46" eb="47">
      <t>ジ</t>
    </rPh>
    <rPh sb="49" eb="51">
      <t>ジュウダイ</t>
    </rPh>
    <rPh sb="52" eb="54">
      <t>シュッケツ</t>
    </rPh>
    <rPh sb="55" eb="57">
      <t>ヨソウ</t>
    </rPh>
    <rPh sb="60" eb="62">
      <t>キンキュウ</t>
    </rPh>
    <rPh sb="63" eb="64">
      <t>ヨウ</t>
    </rPh>
    <rPh sb="66" eb="68">
      <t>シュジュツ</t>
    </rPh>
    <rPh sb="68" eb="69">
      <t>マタ</t>
    </rPh>
    <rPh sb="70" eb="72">
      <t>ショリ</t>
    </rPh>
    <rPh sb="73" eb="75">
      <t>シコウ</t>
    </rPh>
    <rPh sb="75" eb="76">
      <t>ジ</t>
    </rPh>
    <phoneticPr fontId="19"/>
  </si>
  <si>
    <t>○</t>
    <phoneticPr fontId="19"/>
  </si>
  <si>
    <t>アッヴィ合同会社</t>
    <phoneticPr fontId="19"/>
  </si>
  <si>
    <t>○</t>
    <phoneticPr fontId="19"/>
  </si>
  <si>
    <t>レボドパ含有製剤を含む既存の薬物療法で十分な効果が得られないパーキンソン病の症状の日内変動（wearing-off現象）の改善</t>
    <rPh sb="57" eb="59">
      <t>ゲンショウ</t>
    </rPh>
    <rPh sb="61" eb="63">
      <t>カイゼン</t>
    </rPh>
    <phoneticPr fontId="19"/>
  </si>
  <si>
    <t>大塚製薬（株）</t>
    <rPh sb="0" eb="2">
      <t>オオツカ</t>
    </rPh>
    <phoneticPr fontId="19"/>
  </si>
  <si>
    <t>ゼリア新薬工業（株）</t>
    <rPh sb="8" eb="9">
      <t>カブ</t>
    </rPh>
    <phoneticPr fontId="19"/>
  </si>
  <si>
    <t>持田製薬（株）</t>
    <rPh sb="5" eb="6">
      <t>カブ</t>
    </rPh>
    <phoneticPr fontId="19"/>
  </si>
  <si>
    <t>AEGERION PHARMACEUTICALS（株）</t>
    <rPh sb="25" eb="26">
      <t>カブ</t>
    </rPh>
    <phoneticPr fontId="19"/>
  </si>
  <si>
    <t>○</t>
    <phoneticPr fontId="19"/>
  </si>
  <si>
    <t>カイゲンファーマ（株）</t>
  </si>
  <si>
    <t>高田製薬（株）</t>
  </si>
  <si>
    <t>○</t>
    <phoneticPr fontId="19"/>
  </si>
  <si>
    <t>アッヴィ合同会社</t>
    <phoneticPr fontId="19"/>
  </si>
  <si>
    <t>第6の2</t>
    <phoneticPr fontId="19"/>
  </si>
  <si>
    <t>○</t>
    <phoneticPr fontId="19"/>
  </si>
  <si>
    <t>○</t>
    <phoneticPr fontId="19"/>
  </si>
  <si>
    <t>アレルギー性鼻炎、蕁麻疹、皮膚疾患（湿疹・皮膚炎、皮膚そう痒症）に伴うそう痒</t>
    <rPh sb="9" eb="12">
      <t>ジンマシン</t>
    </rPh>
    <rPh sb="29" eb="30">
      <t>ガユ</t>
    </rPh>
    <rPh sb="30" eb="31">
      <t>ショウ</t>
    </rPh>
    <phoneticPr fontId="19"/>
  </si>
  <si>
    <t>○</t>
    <phoneticPr fontId="19"/>
  </si>
  <si>
    <t>希少疾病用医薬品
事前評価相談実施品目</t>
    <rPh sb="9" eb="11">
      <t>ジゼン</t>
    </rPh>
    <rPh sb="11" eb="13">
      <t>ヒョウカ</t>
    </rPh>
    <rPh sb="13" eb="15">
      <t>ソウダン</t>
    </rPh>
    <rPh sb="15" eb="17">
      <t>ジッシ</t>
    </rPh>
    <phoneticPr fontId="19"/>
  </si>
  <si>
    <t>○</t>
    <phoneticPr fontId="19"/>
  </si>
  <si>
    <t>・データパッケージのカテゴリーについて、以下のいずれか1つに「○」を付けた。</t>
    <phoneticPr fontId="19"/>
  </si>
  <si>
    <t>○</t>
    <phoneticPr fontId="19"/>
  </si>
  <si>
    <t>タケプロンカプセル15
タケプロンカプセル30
タケプロンOD錠15
タケプロンOD錠30
オメプラール錠10
オメプラール錠20
オメプラゾン錠10mg
オメプラゾン錠20mg
パリエット錠10mg
パセトシンカプセル125
パセトシンカプセル250
パセトシン錠250
サワシリンカプセル250
サワシリン錠250
アモリンカプセル125
アモリンカプセル250
アモリン細粒10%
クラリス錠200
クラリシッド錠200mg
フラジール内服錠250mg
ランサップ400、ランサップ800</t>
  </si>
  <si>
    <t>ランソプラゾール
オメプラゾール
ラベプラゾールナトリウム
アモキシシリン水和物
クラリスロマイシン
メトロニダゾール
ランソプラゾール、アモキシシリン水和物、クラリスロマイシン</t>
  </si>
  <si>
    <t>○</t>
    <phoneticPr fontId="19"/>
  </si>
  <si>
    <t>○</t>
    <phoneticPr fontId="19"/>
  </si>
  <si>
    <t>注射用キヌプリスチン・ダルホプリスチン</t>
    <rPh sb="0" eb="3">
      <t>チュウシャヨウ</t>
    </rPh>
    <phoneticPr fontId="19"/>
  </si>
  <si>
    <r>
      <t>・リバビリンとの併用による次のいずれかのC型慢性肝炎におけるウイルス血症の改善
血中HCV RNA量が高値の患者
インターフェロン製剤単独療法で無効の患者又はインターフェロン製剤単独療法後再燃した患者
・リバビリンとの併用によるC型代償性肝硬変におけるウイルス血症の改善
・</t>
    </r>
    <r>
      <rPr>
        <u/>
        <sz val="11"/>
        <rFont val="ＭＳ Ｐゴシック"/>
        <family val="3"/>
        <charset val="128"/>
      </rPr>
      <t>悪性黒色腫における術後補助療法
（下線部追加）</t>
    </r>
    <rPh sb="154" eb="156">
      <t>カセン</t>
    </rPh>
    <rPh sb="156" eb="157">
      <t>ブ</t>
    </rPh>
    <rPh sb="157" eb="159">
      <t>ツイカ</t>
    </rPh>
    <phoneticPr fontId="19"/>
  </si>
  <si>
    <t>東ソー・アクゾ（株）
全薬工業（株）
ソルベイ製薬（株）</t>
    <rPh sb="11" eb="13">
      <t>ゼンヤク</t>
    </rPh>
    <rPh sb="13" eb="15">
      <t>コウギョウ</t>
    </rPh>
    <rPh sb="23" eb="25">
      <t>セイヤク</t>
    </rPh>
    <phoneticPr fontId="19"/>
  </si>
  <si>
    <t>富士レビオ（株）
大鵬薬品工業（株）
セントラル硝子（株）</t>
    <rPh sb="9" eb="11">
      <t>タイホウ</t>
    </rPh>
    <rPh sb="11" eb="13">
      <t>ヤクヒン</t>
    </rPh>
    <rPh sb="13" eb="15">
      <t>コウギョウ</t>
    </rPh>
    <rPh sb="24" eb="26">
      <t>ガラス</t>
    </rPh>
    <phoneticPr fontId="19"/>
  </si>
  <si>
    <t>麒麟麦酒（株）
三共（株）</t>
    <rPh sb="8" eb="10">
      <t>サンキョウ</t>
    </rPh>
    <phoneticPr fontId="19"/>
  </si>
  <si>
    <t>アベンティスファーマ（株）
中外製薬（株）
電気化学工業（株）</t>
    <rPh sb="14" eb="16">
      <t>チュウガイ</t>
    </rPh>
    <rPh sb="16" eb="18">
      <t>セイヤク</t>
    </rPh>
    <rPh sb="22" eb="24">
      <t>デンキ</t>
    </rPh>
    <rPh sb="24" eb="26">
      <t>カガク</t>
    </rPh>
    <rPh sb="26" eb="28">
      <t>コウギョウ</t>
    </rPh>
    <phoneticPr fontId="19"/>
  </si>
  <si>
    <t>宇部興産（株）
田辺製薬（株）</t>
    <rPh sb="8" eb="10">
      <t>タナベ</t>
    </rPh>
    <rPh sb="10" eb="12">
      <t>セイヤク</t>
    </rPh>
    <phoneticPr fontId="19"/>
  </si>
  <si>
    <t>協和醗酵工業（株）
協和油化（株）</t>
    <rPh sb="10" eb="12">
      <t>キョウワ</t>
    </rPh>
    <rPh sb="12" eb="14">
      <t>ユカ</t>
    </rPh>
    <phoneticPr fontId="19"/>
  </si>
  <si>
    <t>（株）廣貫堂
（株）ツムラ</t>
    <rPh sb="3" eb="6">
      <t>コウカンドウ</t>
    </rPh>
    <phoneticPr fontId="19"/>
  </si>
  <si>
    <t xml:space="preserve">
アストラジャパン（株）
アストラゼネカ（株）
三菱ウェルファーマ（株）
協和醗酵工業（株）
昭和薬品化工（株）
東和薬品（株）
大正製薬（株）
ダイナボット（株）</t>
  </si>
  <si>
    <t>オメプラール錠
オメプラール錠20
オメプラール錠10
オメプラゾン錠20mg
オメプラゾン錠10mg
パセトシンカプセル
パセトシン錠250
サワシリン錠250
サワシリンカプセル
アモキシシリンカプセル「トーワ」
クラリス錠200
クラリシッド錠200mg</t>
    <rPh sb="6" eb="7">
      <t>ジョウ</t>
    </rPh>
    <rPh sb="14" eb="15">
      <t>ジョウ</t>
    </rPh>
    <rPh sb="24" eb="25">
      <t>ジョウ</t>
    </rPh>
    <rPh sb="67" eb="68">
      <t>ジョウ</t>
    </rPh>
    <rPh sb="77" eb="78">
      <t>ジョウ</t>
    </rPh>
    <rPh sb="113" eb="114">
      <t>ジョウ</t>
    </rPh>
    <rPh sb="124" eb="125">
      <t>ジョウ</t>
    </rPh>
    <phoneticPr fontId="19"/>
  </si>
  <si>
    <t xml:space="preserve">オメプラゾール
アモキシシリン
クラリスロマイシン
</t>
  </si>
  <si>
    <t>メトトレキサート
硫酸ビンブラスチン
塩酸ドキソルビシン
シスプラチン
ロイコボリンカルシウム</t>
  </si>
  <si>
    <t>注射用メソトレキセート5mg
注射用メソトレキセート50mg
エクザール注射用10mg
アドリアシン注
ランダ注
ブリプラチン注
プラトシン注10
プラトシン注25
プラトシン注50
シスプラチン注「マルコ」
シスプラメルク注射液0.05%
筋注用ロイコボリン
ロイコボリン錠5mg</t>
  </si>
  <si>
    <t>1. 外国データ（評価資料あり）：外国データが評価資料として提出された品目。国内データの提出の有無は問わない。</t>
  </si>
  <si>
    <t>2. 外国データ（参考資料のみ）：外国データが参考資料としてのみ提出された品目。国内データの提出の有無は問わない。</t>
  </si>
  <si>
    <t>3. 国内データのみ：外国データが提出されておらず、国内データのみが提出された品目。</t>
  </si>
  <si>
    <t>4. 臨床試験未実施：外国データ、国内データのいずれも提出されなかった品目。（例：公知申請など、臨床試験が実施されなかった品目）</t>
  </si>
  <si>
    <t>イブルチニブ</t>
  </si>
  <si>
    <t>○</t>
    <phoneticPr fontId="19"/>
  </si>
  <si>
    <t>クリサンタスパーゼ</t>
  </si>
  <si>
    <t>ダクラタスビル塩酸塩/アスナプレビル/ベクラブビル塩酸塩</t>
  </si>
  <si>
    <t>エテルカルセチド塩酸塩</t>
  </si>
  <si>
    <t>プレリキサホル</t>
  </si>
  <si>
    <t>放射</t>
  </si>
  <si>
    <t>アミヴィッド静注</t>
    <rPh sb="6" eb="8">
      <t>ジョウチュウ</t>
    </rPh>
    <phoneticPr fontId="31"/>
  </si>
  <si>
    <t>リナクロチド</t>
  </si>
  <si>
    <t>アルテメテル/ルメファントリン</t>
  </si>
  <si>
    <t>アプレミラスト</t>
  </si>
  <si>
    <t>バイオジェン・ジャパン（株）</t>
    <rPh sb="12" eb="13">
      <t>カブ</t>
    </rPh>
    <phoneticPr fontId="19"/>
  </si>
  <si>
    <t>フマル酸ジメチル</t>
  </si>
  <si>
    <t>カナキヌマブ（遺伝子組換え）</t>
  </si>
  <si>
    <t>ペムブロリズマブ（遺伝子組換え）</t>
  </si>
  <si>
    <t>沈降ヘモフィルスb型ワクチン（無毒性変異ジフテリア毒素結合体）</t>
  </si>
  <si>
    <t>日本イーライリリー（株）</t>
    <rPh sb="0" eb="2">
      <t>ニホン</t>
    </rPh>
    <phoneticPr fontId="19"/>
  </si>
  <si>
    <t>HIV 感染症</t>
    <rPh sb="4" eb="7">
      <t>カンセンショウ</t>
    </rPh>
    <phoneticPr fontId="19"/>
  </si>
  <si>
    <t>希少疾病用医薬品
事前評価対象品目</t>
  </si>
  <si>
    <t>HIV-1 感染症</t>
  </si>
  <si>
    <t>○</t>
    <phoneticPr fontId="19"/>
  </si>
  <si>
    <t>○</t>
    <phoneticPr fontId="19"/>
  </si>
  <si>
    <t>子宮内膜症に伴う疼痛の改善
月経困難症</t>
    <rPh sb="0" eb="2">
      <t>シキュウ</t>
    </rPh>
    <rPh sb="2" eb="4">
      <t>ナイマク</t>
    </rPh>
    <rPh sb="4" eb="5">
      <t>ショウ</t>
    </rPh>
    <rPh sb="6" eb="7">
      <t>トモナ</t>
    </rPh>
    <rPh sb="8" eb="10">
      <t>トウツウ</t>
    </rPh>
    <rPh sb="11" eb="13">
      <t>カイゼン</t>
    </rPh>
    <rPh sb="14" eb="16">
      <t>ゲッケイ</t>
    </rPh>
    <rPh sb="16" eb="18">
      <t>コンナン</t>
    </rPh>
    <rPh sb="18" eb="19">
      <t>ショウ</t>
    </rPh>
    <phoneticPr fontId="19"/>
  </si>
  <si>
    <t>○</t>
    <phoneticPr fontId="19"/>
  </si>
  <si>
    <t>献血グロベニン-I静注用500mg
献血グロベニン-I静注用2500mg
献血グロベニン-I静注用5000mg</t>
    <phoneticPr fontId="19"/>
  </si>
  <si>
    <t>ポリエチレングリコール処理人免疫グロブリンG</t>
  </si>
  <si>
    <t>＜注意事項＞
・『「医薬品の承認品目一覧表」について』（Readme）に免責事項、禁止事項、注意事項、修正履歴が記載されていますので、ご使用の前にご一読ください。
・審議結果報告書、審査報告書及び申請資料概要のリンク先が正しく表示されない場合があります。その際は、情報提供ホームページより直接ご確認ください。</t>
    <rPh sb="1" eb="3">
      <t>チュウイ</t>
    </rPh>
    <rPh sb="3" eb="5">
      <t>ジコウ</t>
    </rPh>
    <rPh sb="83" eb="85">
      <t>シンギ</t>
    </rPh>
    <rPh sb="85" eb="87">
      <t>ケッカ</t>
    </rPh>
    <rPh sb="87" eb="90">
      <t>ホウコクショ</t>
    </rPh>
    <rPh sb="91" eb="93">
      <t>シンサ</t>
    </rPh>
    <rPh sb="93" eb="96">
      <t>ホウコクショ</t>
    </rPh>
    <rPh sb="96" eb="97">
      <t>オヨ</t>
    </rPh>
    <rPh sb="98" eb="100">
      <t>シンセイ</t>
    </rPh>
    <rPh sb="100" eb="102">
      <t>シリョウ</t>
    </rPh>
    <rPh sb="102" eb="104">
      <t>ガイヨウ</t>
    </rPh>
    <rPh sb="108" eb="109">
      <t>サキ</t>
    </rPh>
    <rPh sb="110" eb="111">
      <t>タダ</t>
    </rPh>
    <rPh sb="113" eb="115">
      <t>ヒョウジ</t>
    </rPh>
    <rPh sb="119" eb="121">
      <t>バアイ</t>
    </rPh>
    <rPh sb="129" eb="130">
      <t>サイ</t>
    </rPh>
    <rPh sb="132" eb="134">
      <t>ジョウホウ</t>
    </rPh>
    <rPh sb="134" eb="136">
      <t>テイキョウ</t>
    </rPh>
    <rPh sb="144" eb="146">
      <t>チョクセツ</t>
    </rPh>
    <rPh sb="147" eb="149">
      <t>カクニン</t>
    </rPh>
    <phoneticPr fontId="19"/>
  </si>
  <si>
    <t>○</t>
    <phoneticPr fontId="19"/>
  </si>
  <si>
    <t>眼科用剤</t>
  </si>
  <si>
    <t>抗悪</t>
    <rPh sb="0" eb="1">
      <t>コウ</t>
    </rPh>
    <rPh sb="1" eb="2">
      <t>アク</t>
    </rPh>
    <phoneticPr fontId="18"/>
  </si>
  <si>
    <t>○</t>
    <phoneticPr fontId="19"/>
  </si>
  <si>
    <t>希少疾病用医薬品</t>
    <rPh sb="0" eb="2">
      <t>キショウ</t>
    </rPh>
    <rPh sb="2" eb="4">
      <t>シッペイ</t>
    </rPh>
    <rPh sb="4" eb="5">
      <t>ヨウ</t>
    </rPh>
    <rPh sb="5" eb="8">
      <t>イヤクヒン</t>
    </rPh>
    <phoneticPr fontId="18"/>
  </si>
  <si>
    <t>ストレプトゾシン</t>
  </si>
  <si>
    <t>膵・消化管神経内分泌腫瘍</t>
  </si>
  <si>
    <t>第1</t>
    <phoneticPr fontId="19"/>
  </si>
  <si>
    <t>武田薬品工業（株）</t>
    <rPh sb="0" eb="2">
      <t>タケダ</t>
    </rPh>
    <rPh sb="2" eb="4">
      <t>ヤクヒン</t>
    </rPh>
    <rPh sb="4" eb="6">
      <t>コウギョウ</t>
    </rPh>
    <rPh sb="7" eb="8">
      <t>カブ</t>
    </rPh>
    <phoneticPr fontId="18"/>
  </si>
  <si>
    <t>ホメピゾール</t>
  </si>
  <si>
    <t>その他の消化器官用薬</t>
  </si>
  <si>
    <t>2014</t>
  </si>
  <si>
    <t>日本化薬（株）
Celltrion Inc.</t>
    <rPh sb="0" eb="2">
      <t>ニホン</t>
    </rPh>
    <rPh sb="2" eb="4">
      <t>カヤク</t>
    </rPh>
    <rPh sb="5" eb="6">
      <t>カブ</t>
    </rPh>
    <phoneticPr fontId="18"/>
  </si>
  <si>
    <t>第2</t>
    <rPh sb="0" eb="1">
      <t>ダイ</t>
    </rPh>
    <phoneticPr fontId="18"/>
  </si>
  <si>
    <t>ノバルティスファーマ（株）</t>
    <rPh sb="11" eb="12">
      <t>カブ</t>
    </rPh>
    <phoneticPr fontId="18"/>
  </si>
  <si>
    <t>スタレボ配合錠L50
スタレボ配合錠L100</t>
  </si>
  <si>
    <t>レボドパ/カルビドパ水和物/エンタカポン</t>
  </si>
  <si>
    <t>既存治療で効果不十分な下記疾患
　関節リウマチ（関節の構造的損傷の防止を含む）
次のいずれかの状態を示すクローン病の治療及び維持療法（既存治療で効果不十分な場合に限る）
　中等度から重度の活動期にある患者
　外痩を有する患者
中等度から重症の潰瘍性大腸炎の治療（既存治療で効果不十分な場合に限る）</t>
    <rPh sb="0" eb="2">
      <t>キゾン</t>
    </rPh>
    <rPh sb="2" eb="4">
      <t>チリョウ</t>
    </rPh>
    <rPh sb="5" eb="7">
      <t>コウカ</t>
    </rPh>
    <rPh sb="7" eb="10">
      <t>フジュウブン</t>
    </rPh>
    <rPh sb="11" eb="13">
      <t>カキ</t>
    </rPh>
    <rPh sb="13" eb="15">
      <t>シッカン</t>
    </rPh>
    <rPh sb="17" eb="19">
      <t>カンセツ</t>
    </rPh>
    <rPh sb="24" eb="26">
      <t>カンセツ</t>
    </rPh>
    <rPh sb="27" eb="29">
      <t>コウゾウ</t>
    </rPh>
    <rPh sb="29" eb="30">
      <t>テキ</t>
    </rPh>
    <rPh sb="30" eb="32">
      <t>ソンショウ</t>
    </rPh>
    <rPh sb="33" eb="35">
      <t>ボウシ</t>
    </rPh>
    <rPh sb="36" eb="37">
      <t>フク</t>
    </rPh>
    <rPh sb="40" eb="41">
      <t>ツギ</t>
    </rPh>
    <rPh sb="47" eb="49">
      <t>ジョウタイ</t>
    </rPh>
    <rPh sb="50" eb="51">
      <t>シメ</t>
    </rPh>
    <rPh sb="56" eb="57">
      <t>ビョウ</t>
    </rPh>
    <rPh sb="58" eb="60">
      <t>チリョウ</t>
    </rPh>
    <rPh sb="60" eb="61">
      <t>オヨ</t>
    </rPh>
    <rPh sb="62" eb="64">
      <t>イジ</t>
    </rPh>
    <rPh sb="64" eb="66">
      <t>リョウホウ</t>
    </rPh>
    <rPh sb="67" eb="69">
      <t>キゾン</t>
    </rPh>
    <rPh sb="69" eb="71">
      <t>チリョウ</t>
    </rPh>
    <rPh sb="72" eb="74">
      <t>コウカ</t>
    </rPh>
    <rPh sb="74" eb="77">
      <t>フジュウブン</t>
    </rPh>
    <rPh sb="78" eb="80">
      <t>バアイ</t>
    </rPh>
    <rPh sb="81" eb="82">
      <t>カギ</t>
    </rPh>
    <rPh sb="86" eb="88">
      <t>チュウトウ</t>
    </rPh>
    <rPh sb="88" eb="89">
      <t>ド</t>
    </rPh>
    <rPh sb="91" eb="93">
      <t>ジュウド</t>
    </rPh>
    <rPh sb="94" eb="97">
      <t>カツドウキ</t>
    </rPh>
    <rPh sb="100" eb="102">
      <t>カンジャ</t>
    </rPh>
    <rPh sb="104" eb="105">
      <t>ガイ</t>
    </rPh>
    <rPh sb="105" eb="106">
      <t>ヤ</t>
    </rPh>
    <rPh sb="107" eb="108">
      <t>ユウ</t>
    </rPh>
    <rPh sb="110" eb="112">
      <t>カンジャ</t>
    </rPh>
    <rPh sb="113" eb="115">
      <t>チュウトウ</t>
    </rPh>
    <rPh sb="115" eb="116">
      <t>ド</t>
    </rPh>
    <rPh sb="118" eb="120">
      <t>ジュウショウ</t>
    </rPh>
    <rPh sb="121" eb="124">
      <t>カイヨウセイ</t>
    </rPh>
    <rPh sb="124" eb="127">
      <t>ダイチョウエン</t>
    </rPh>
    <rPh sb="128" eb="130">
      <t>チリョウ</t>
    </rPh>
    <rPh sb="131" eb="133">
      <t>キゾン</t>
    </rPh>
    <rPh sb="133" eb="135">
      <t>チリョウ</t>
    </rPh>
    <rPh sb="136" eb="138">
      <t>コウカ</t>
    </rPh>
    <rPh sb="138" eb="141">
      <t>フジュウブン</t>
    </rPh>
    <rPh sb="142" eb="144">
      <t>バアイ</t>
    </rPh>
    <rPh sb="145" eb="146">
      <t>カギ</t>
    </rPh>
    <phoneticPr fontId="19"/>
  </si>
  <si>
    <t>治癒切除不能な進行・再発の結腸・直腸癌</t>
  </si>
  <si>
    <t>体内診</t>
    <rPh sb="0" eb="2">
      <t>タイナイ</t>
    </rPh>
    <rPh sb="2" eb="3">
      <t>シン</t>
    </rPh>
    <phoneticPr fontId="18"/>
  </si>
  <si>
    <t>富士製薬工業（株）</t>
    <rPh sb="0" eb="2">
      <t>フジ</t>
    </rPh>
    <rPh sb="2" eb="4">
      <t>セイヤク</t>
    </rPh>
    <rPh sb="4" eb="6">
      <t>コウギョウ</t>
    </rPh>
    <rPh sb="7" eb="8">
      <t>カブ</t>
    </rPh>
    <phoneticPr fontId="18"/>
  </si>
  <si>
    <t>イオベルソール</t>
  </si>
  <si>
    <t>イキサゾミブクエン酸エステル</t>
  </si>
  <si>
    <t>再発又は難治性の多発性骨髄腫</t>
    <rPh sb="0" eb="2">
      <t>サイハツ</t>
    </rPh>
    <rPh sb="2" eb="3">
      <t>マタ</t>
    </rPh>
    <rPh sb="4" eb="7">
      <t>ナンチセイ</t>
    </rPh>
    <rPh sb="8" eb="11">
      <t>タハツセイ</t>
    </rPh>
    <rPh sb="11" eb="13">
      <t>コツズイ</t>
    </rPh>
    <rPh sb="13" eb="14">
      <t>シュ</t>
    </rPh>
    <phoneticPr fontId="18"/>
  </si>
  <si>
    <t>第1</t>
    <rPh sb="0" eb="1">
      <t>ダイ</t>
    </rPh>
    <phoneticPr fontId="18"/>
  </si>
  <si>
    <t>その他の循環器官用薬</t>
  </si>
  <si>
    <t>第4</t>
    <rPh sb="0" eb="1">
      <t>ダイ</t>
    </rPh>
    <phoneticPr fontId="18"/>
  </si>
  <si>
    <t>中外製薬（株）</t>
    <rPh sb="0" eb="2">
      <t>チュウガイ</t>
    </rPh>
    <rPh sb="2" eb="4">
      <t>セイヤク</t>
    </rPh>
    <rPh sb="5" eb="6">
      <t>カブ</t>
    </rPh>
    <phoneticPr fontId="18"/>
  </si>
  <si>
    <t>229
449</t>
  </si>
  <si>
    <t>その他の呼吸器官用薬
その他のアレルギー用薬</t>
  </si>
  <si>
    <t>コムクロシャンプー0.05%</t>
  </si>
  <si>
    <t>クロベタゾールプロピオン酸エステル</t>
  </si>
  <si>
    <t>頭部の尋常性乾癬</t>
  </si>
  <si>
    <t>グアンファシン塩酸塩</t>
  </si>
  <si>
    <t>ゴリムマブ（遺伝子組換え）</t>
  </si>
  <si>
    <t>迅速審査</t>
  </si>
  <si>
    <t>合成抗菌剤</t>
  </si>
  <si>
    <t>塩野義製薬（株）</t>
    <rPh sb="0" eb="3">
      <t>シオノギ</t>
    </rPh>
    <rPh sb="3" eb="5">
      <t>セイヤク</t>
    </rPh>
    <rPh sb="6" eb="7">
      <t>カブ</t>
    </rPh>
    <phoneticPr fontId="18"/>
  </si>
  <si>
    <t>ナルデメジントシル酸塩</t>
  </si>
  <si>
    <t>オピオイド誘発性便秘症</t>
  </si>
  <si>
    <t>小野薬品工業（株）</t>
    <rPh sb="0" eb="2">
      <t>オノ</t>
    </rPh>
    <rPh sb="2" eb="4">
      <t>ヤクヒン</t>
    </rPh>
    <rPh sb="4" eb="6">
      <t>コウギョウ</t>
    </rPh>
    <rPh sb="7" eb="8">
      <t>カブ</t>
    </rPh>
    <phoneticPr fontId="18"/>
  </si>
  <si>
    <t>あへんアルカロイド系麻薬</t>
  </si>
  <si>
    <t>第3の2</t>
    <rPh sb="0" eb="1">
      <t>ダイ</t>
    </rPh>
    <phoneticPr fontId="18"/>
  </si>
  <si>
    <t>ヒドロモルフォン塩酸塩</t>
  </si>
  <si>
    <t>フォロデシン塩酸塩</t>
  </si>
  <si>
    <t>再発又は難治性の末梢性T 細胞リンパ腫</t>
  </si>
  <si>
    <t>中外製薬（株）</t>
    <rPh sb="5" eb="6">
      <t>カブ</t>
    </rPh>
    <phoneticPr fontId="18"/>
  </si>
  <si>
    <t>迅速審査</t>
    <rPh sb="0" eb="2">
      <t>ジンソク</t>
    </rPh>
    <rPh sb="2" eb="4">
      <t>シンサ</t>
    </rPh>
    <phoneticPr fontId="18"/>
  </si>
  <si>
    <t>MSD（株）</t>
    <rPh sb="4" eb="5">
      <t>カブ</t>
    </rPh>
    <phoneticPr fontId="18"/>
  </si>
  <si>
    <t>希少疾病用医薬品</t>
    <rPh sb="0" eb="2">
      <t>キショウ</t>
    </rPh>
    <rPh sb="2" eb="5">
      <t>シッペイヨウ</t>
    </rPh>
    <rPh sb="5" eb="8">
      <t>イヤクヒン</t>
    </rPh>
    <phoneticPr fontId="18"/>
  </si>
  <si>
    <t>乾燥濃縮人プロトロンビン複合体</t>
  </si>
  <si>
    <t>ビタミンK拮抗薬投与中の患者における、急性重篤出血時、又は重大な出血が予想される緊急を要する手術・処置の施行時の出血傾向の抑制</t>
  </si>
  <si>
    <t>乾燥濃縮人C1－インアクチベーター</t>
  </si>
  <si>
    <t>解毒剤</t>
  </si>
  <si>
    <t>人工腎臓透析用剤</t>
  </si>
  <si>
    <t>Dドライ透析剤2.75S</t>
  </si>
  <si>
    <t>慢性腎不全における透析型人工腎臓の灌流液として、以下の要因を持つものに用いる。
・ 重炭酸濃度の高い重炭酸型透析液では、過度のアルカローシスを起こすおそれのある場合
・ 無糖の透析液では、血糖値管理の困難な場合
・ 他の重炭酸型透析液では、高カリウム血症、高マグネシウム血症の改善が不十分な場合、あるいは高カルシウム血症を起こすおそれのある場合</t>
  </si>
  <si>
    <t>○</t>
    <phoneticPr fontId="19"/>
  </si>
  <si>
    <t>既存治療で効果不十分な下記疾患
　関節リウマチ（関節の構造的損傷の防止を含む）
　ベーチェット病による難治性網膜ぶどう膜炎
　尋常性乾癬、関節症性乾癬、膿疱性乾癬、乾癬性紅皮症
　強直性脊椎炎
　腸管型ベーチェット病、神経型ベーチェット病、血管型ベーチェット病
　川崎病の急性期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（変更なし）</t>
    <rPh sb="0" eb="2">
      <t>キゾン</t>
    </rPh>
    <rPh sb="2" eb="4">
      <t>チリョウ</t>
    </rPh>
    <rPh sb="5" eb="7">
      <t>コウカ</t>
    </rPh>
    <rPh sb="7" eb="10">
      <t>フジュウブン</t>
    </rPh>
    <rPh sb="11" eb="13">
      <t>カキ</t>
    </rPh>
    <rPh sb="13" eb="15">
      <t>シッカン</t>
    </rPh>
    <rPh sb="17" eb="19">
      <t>カンセツ</t>
    </rPh>
    <rPh sb="24" eb="26">
      <t>カンセツ</t>
    </rPh>
    <rPh sb="27" eb="30">
      <t>コウゾウテキ</t>
    </rPh>
    <rPh sb="30" eb="32">
      <t>ソンショウ</t>
    </rPh>
    <rPh sb="33" eb="35">
      <t>ボウシ</t>
    </rPh>
    <rPh sb="36" eb="37">
      <t>フク</t>
    </rPh>
    <rPh sb="47" eb="48">
      <t>ビョウ</t>
    </rPh>
    <rPh sb="132" eb="134">
      <t>カワサキ</t>
    </rPh>
    <rPh sb="134" eb="135">
      <t>ビョウ</t>
    </rPh>
    <rPh sb="136" eb="139">
      <t>キュウセイキ</t>
    </rPh>
    <rPh sb="250" eb="252">
      <t>ヘンコウ</t>
    </rPh>
    <phoneticPr fontId="19"/>
  </si>
  <si>
    <t>小野薬品工業（株）</t>
    <rPh sb="7" eb="8">
      <t>カブ</t>
    </rPh>
    <phoneticPr fontId="19"/>
  </si>
  <si>
    <t>ファイザー（株）</t>
    <rPh sb="6" eb="7">
      <t>カブ</t>
    </rPh>
    <phoneticPr fontId="19"/>
  </si>
  <si>
    <t>主としてグラム陽性・陰性菌に作用するもの</t>
  </si>
  <si>
    <t>第1</t>
    <phoneticPr fontId="19"/>
  </si>
  <si>
    <t>潰瘍性大腸炎（重症を除く）
（変更なし）</t>
    <rPh sb="0" eb="3">
      <t>カイヨウセイ</t>
    </rPh>
    <rPh sb="3" eb="6">
      <t>ダイチョウエン</t>
    </rPh>
    <rPh sb="7" eb="9">
      <t>ジュウショウ</t>
    </rPh>
    <rPh sb="10" eb="11">
      <t>ノゾ</t>
    </rPh>
    <phoneticPr fontId="19"/>
  </si>
  <si>
    <t>モノエタノールアミンオレイン酸塩</t>
  </si>
  <si>
    <t>バベンチオ点滴静注200mg</t>
  </si>
  <si>
    <t>アベルマブ（遺伝子組換え）</t>
  </si>
  <si>
    <t>アラグリオ顆粒剤分包1.5g</t>
  </si>
  <si>
    <t>経尿道的膀胱腫瘍切除術時における筋層非侵襲性膀胱癌の可視化</t>
    <rPh sb="0" eb="1">
      <t>ケイ</t>
    </rPh>
    <rPh sb="1" eb="3">
      <t>ニョウドウ</t>
    </rPh>
    <rPh sb="3" eb="4">
      <t>テキ</t>
    </rPh>
    <rPh sb="4" eb="6">
      <t>ボウコウ</t>
    </rPh>
    <rPh sb="6" eb="8">
      <t>シュヨウ</t>
    </rPh>
    <rPh sb="8" eb="11">
      <t>セツジョジュツ</t>
    </rPh>
    <rPh sb="11" eb="12">
      <t>ジ</t>
    </rPh>
    <rPh sb="16" eb="18">
      <t>キンソウ</t>
    </rPh>
    <rPh sb="18" eb="21">
      <t>ヒシンシュウ</t>
    </rPh>
    <rPh sb="21" eb="22">
      <t>セイ</t>
    </rPh>
    <rPh sb="22" eb="24">
      <t>ボウコウ</t>
    </rPh>
    <rPh sb="24" eb="25">
      <t>ガン</t>
    </rPh>
    <rPh sb="26" eb="29">
      <t>カシカ</t>
    </rPh>
    <phoneticPr fontId="19"/>
  </si>
  <si>
    <t>アメナリーフ錠200mg</t>
  </si>
  <si>
    <t>アメナメビル</t>
  </si>
  <si>
    <t>ビプレッソ徐放錠150mg
ビプレッソ徐放錠50mg</t>
  </si>
  <si>
    <t>クエチアピンフマル酸塩</t>
  </si>
  <si>
    <t>マヴィレット配合錠</t>
  </si>
  <si>
    <t>サリルマブ（遺伝子組換え）</t>
  </si>
  <si>
    <t>その他のアレルギー用薬</t>
  </si>
  <si>
    <t>スギ花粉症（減感作療法）</t>
  </si>
  <si>
    <t>ジカディアカプセル150mg</t>
  </si>
  <si>
    <t>ダラツムマブ（遺伝子組換え）</t>
  </si>
  <si>
    <t>カナリア配合錠</t>
  </si>
  <si>
    <t>テネリグリプチン臭化水素酸塩水和物・カナグリフロジン水和物配合剤</t>
  </si>
  <si>
    <t>プラリア皮下注60mgシリンジ</t>
  </si>
  <si>
    <t>ジャドニュ顆粒分包360mg
ジャドニュ顆粒分包90mg</t>
  </si>
  <si>
    <t>輸血による慢性鉄過剰症（注射用鉄キレート剤治療が不適当な場合）</t>
  </si>
  <si>
    <t>その他の生物学的製剤</t>
  </si>
  <si>
    <t>スピンラザ髄注12mg</t>
  </si>
  <si>
    <t>ヌシネルセンナトリウム</t>
  </si>
  <si>
    <t>乳児型脊髄性筋萎縮症</t>
    <rPh sb="0" eb="2">
      <t>ニュウジ</t>
    </rPh>
    <rPh sb="2" eb="3">
      <t>ガタ</t>
    </rPh>
    <rPh sb="3" eb="6">
      <t>セキズイセイ</t>
    </rPh>
    <rPh sb="6" eb="9">
      <t>キンイシュク</t>
    </rPh>
    <rPh sb="9" eb="10">
      <t>ショウ</t>
    </rPh>
    <phoneticPr fontId="19"/>
  </si>
  <si>
    <t>オルミエント錠2mg
オルミエント錠4mg</t>
  </si>
  <si>
    <t>バリシチニブ</t>
  </si>
  <si>
    <t>パルボシクリブ</t>
  </si>
  <si>
    <t xml:space="preserve">アッヴィ合同会社
Meiji Seika ファルマ（株）
</t>
  </si>
  <si>
    <t>フルボキサミンマレイン酸塩</t>
  </si>
  <si>
    <t>うつ病・うつ状態、強迫性障害、社会不安障害
（変更なし）</t>
    <rPh sb="23" eb="25">
      <t>ヘンコウ</t>
    </rPh>
    <phoneticPr fontId="19"/>
  </si>
  <si>
    <t>EAファーマ（株）</t>
  </si>
  <si>
    <t>レクタブル2mg注腸フォーム14回</t>
  </si>
  <si>
    <t>ジフォルタ注射液20mg</t>
  </si>
  <si>
    <t>プララトレキサート</t>
  </si>
  <si>
    <t>ジーンプラバ点滴静注625mg</t>
  </si>
  <si>
    <t>ベズロトクスマブ（遺伝子組換え）</t>
  </si>
  <si>
    <t>ベリムマブ（遺伝子組換え）</t>
  </si>
  <si>
    <t>高脂血症用剤</t>
  </si>
  <si>
    <t>パルモディア錠0.1mg</t>
  </si>
  <si>
    <t>ペマフィブラート</t>
  </si>
  <si>
    <t>事前評価相談実施品目</t>
  </si>
  <si>
    <t>ビムパット錠50mg
ビムパット錠1000mg</t>
  </si>
  <si>
    <t>消化性潰瘍用剤</t>
  </si>
  <si>
    <t>パリエット錠5mg
パリエット錠10mg</t>
  </si>
  <si>
    <t>胃潰瘍、十二指腸潰瘍、吻合部潰瘍、逆流性食道炎、Zollinger-Ellison症候群、非びらん性胃食道逆流症、
低用量アスピリン投与時における胃潰瘍又は十二指腸潰瘍の再発抑制
下記におけるヘリコバクター・ピロリの除菌の補助
胃潰瘍、十二指腸潰瘍、胃MALTリンパ腫、特発性血小板減少性紫斑病、早期胃癌に対する内視鏡的治療後胃、ヘリコバクター・ピロリ感染胃炎
（変更なし）</t>
    <rPh sb="182" eb="184">
      <t>ヘンコウ</t>
    </rPh>
    <phoneticPr fontId="19"/>
  </si>
  <si>
    <t>ソマチュリン皮下注120mg</t>
  </si>
  <si>
    <t>ランレオチド酢酸塩</t>
  </si>
  <si>
    <t>リツキシマブ（遺伝子組換え）[リツキシマブ後続1]</t>
    <rPh sb="21" eb="23">
      <t>コウゾク</t>
    </rPh>
    <phoneticPr fontId="19"/>
  </si>
  <si>
    <t>ルパフィン錠10mg</t>
  </si>
  <si>
    <t>ルパタジンフマル酸塩</t>
  </si>
  <si>
    <t>ロミデプシン</t>
  </si>
  <si>
    <t>献血ノンスロン500注射用
献血ノンスロン1500注射用</t>
  </si>
  <si>
    <t>乾燥濃縮人アンチトロンビンＩＩＩ</t>
  </si>
  <si>
    <t>123
722</t>
  </si>
  <si>
    <t>自律神経剤
機能検査用試薬</t>
  </si>
  <si>
    <t>オビソート注射用0.1g</t>
  </si>
  <si>
    <t>アセチルコリン塩化物</t>
  </si>
  <si>
    <t>放射</t>
    <rPh sb="0" eb="2">
      <t>ホウシャ</t>
    </rPh>
    <phoneticPr fontId="19"/>
  </si>
  <si>
    <t>（株）メディコン</t>
    <phoneticPr fontId="19"/>
  </si>
  <si>
    <t>Lutonix ドラッグコーティングバルーンカテーテル（大腿膝窩動脈用）</t>
  </si>
  <si>
    <t>バルーン拡張式血管形成術用カテーテル</t>
    <phoneticPr fontId="19"/>
  </si>
  <si>
    <t>血液凝固第VIII又は第IX因子に対するインヒビターを保有する血液凝固第VIII因子欠乏症（血友病A）患者又は第IX因子欠乏症（血友病B）患者の出血抑制</t>
    <rPh sb="0" eb="4">
      <t>ケツエキギョウコ</t>
    </rPh>
    <rPh sb="4" eb="5">
      <t>ダイ</t>
    </rPh>
    <rPh sb="9" eb="10">
      <t>マタ</t>
    </rPh>
    <rPh sb="11" eb="12">
      <t>ダイ</t>
    </rPh>
    <rPh sb="14" eb="16">
      <t>インシ</t>
    </rPh>
    <rPh sb="17" eb="18">
      <t>タイ</t>
    </rPh>
    <rPh sb="27" eb="29">
      <t>ホユウ</t>
    </rPh>
    <rPh sb="31" eb="35">
      <t>ケツエキギョウコ</t>
    </rPh>
    <rPh sb="35" eb="36">
      <t>ダイ</t>
    </rPh>
    <rPh sb="40" eb="42">
      <t>インシ</t>
    </rPh>
    <rPh sb="42" eb="45">
      <t>ケツボウショウ</t>
    </rPh>
    <rPh sb="46" eb="49">
      <t>ケツユウビョウ</t>
    </rPh>
    <rPh sb="51" eb="53">
      <t>カンジャ</t>
    </rPh>
    <rPh sb="53" eb="54">
      <t>マタ</t>
    </rPh>
    <rPh sb="55" eb="56">
      <t>ダイ</t>
    </rPh>
    <rPh sb="58" eb="60">
      <t>インシ</t>
    </rPh>
    <rPh sb="60" eb="63">
      <t>ケツボウショウ</t>
    </rPh>
    <rPh sb="64" eb="67">
      <t>ケツユウビョウ</t>
    </rPh>
    <rPh sb="69" eb="71">
      <t>カンジャ</t>
    </rPh>
    <rPh sb="72" eb="74">
      <t>シュッケツ</t>
    </rPh>
    <rPh sb="74" eb="76">
      <t>ヨクセイ</t>
    </rPh>
    <phoneticPr fontId="19"/>
  </si>
  <si>
    <t>バイフィルS：慢性腎不全における透析ろ過型人工腎臓を潅流液として用いる。（透析型人工腎臓では治療の持続又は管理困難な場合に用いる。）
バイフィル専用炭酸水素ナトリウム注射液:慢性腎不全における透析ろ過型人工腎臓の補充液として用いる。（透析型人工腎臓では、治療の持続又は管理困難な場合に用いる。）</t>
    <rPh sb="7" eb="12">
      <t>マンセイジンフゼン</t>
    </rPh>
    <rPh sb="16" eb="18">
      <t>トウセキ</t>
    </rPh>
    <rPh sb="19" eb="20">
      <t>カ</t>
    </rPh>
    <rPh sb="20" eb="21">
      <t>ケイ</t>
    </rPh>
    <rPh sb="21" eb="23">
      <t>ジンコウ</t>
    </rPh>
    <rPh sb="23" eb="25">
      <t>ジンゾウ</t>
    </rPh>
    <rPh sb="26" eb="29">
      <t>カンリュウエキ</t>
    </rPh>
    <rPh sb="32" eb="33">
      <t>モチ</t>
    </rPh>
    <rPh sb="37" eb="39">
      <t>トウセキ</t>
    </rPh>
    <rPh sb="39" eb="40">
      <t>カタ</t>
    </rPh>
    <rPh sb="40" eb="42">
      <t>ジンコウ</t>
    </rPh>
    <rPh sb="42" eb="44">
      <t>ジンゾウ</t>
    </rPh>
    <rPh sb="46" eb="48">
      <t>チリョウ</t>
    </rPh>
    <rPh sb="49" eb="51">
      <t>ジゾク</t>
    </rPh>
    <rPh sb="51" eb="52">
      <t>マタ</t>
    </rPh>
    <rPh sb="53" eb="55">
      <t>カンリ</t>
    </rPh>
    <rPh sb="55" eb="57">
      <t>コンナン</t>
    </rPh>
    <rPh sb="58" eb="60">
      <t>バアイ</t>
    </rPh>
    <rPh sb="61" eb="62">
      <t>モチ</t>
    </rPh>
    <rPh sb="72" eb="74">
      <t>センヨウ</t>
    </rPh>
    <rPh sb="74" eb="78">
      <t>タンサンスイソ</t>
    </rPh>
    <rPh sb="83" eb="86">
      <t>チュウシャエキ</t>
    </rPh>
    <rPh sb="87" eb="89">
      <t>マンセイ</t>
    </rPh>
    <rPh sb="89" eb="92">
      <t>ジンフゼン</t>
    </rPh>
    <rPh sb="96" eb="98">
      <t>トウセキ</t>
    </rPh>
    <rPh sb="99" eb="100">
      <t>カ</t>
    </rPh>
    <rPh sb="100" eb="101">
      <t>カタ</t>
    </rPh>
    <rPh sb="101" eb="105">
      <t>ジンコウジンゾウ</t>
    </rPh>
    <rPh sb="106" eb="109">
      <t>ホジュウエキ</t>
    </rPh>
    <rPh sb="112" eb="113">
      <t>モチ</t>
    </rPh>
    <rPh sb="117" eb="119">
      <t>トウセキ</t>
    </rPh>
    <rPh sb="119" eb="120">
      <t>カタ</t>
    </rPh>
    <rPh sb="120" eb="122">
      <t>ジンコウ</t>
    </rPh>
    <rPh sb="122" eb="124">
      <t>ジンゾウ</t>
    </rPh>
    <rPh sb="127" eb="129">
      <t>チリョウ</t>
    </rPh>
    <rPh sb="130" eb="132">
      <t>ジゾク</t>
    </rPh>
    <rPh sb="132" eb="133">
      <t>マタ</t>
    </rPh>
    <rPh sb="134" eb="136">
      <t>カンリ</t>
    </rPh>
    <rPh sb="136" eb="138">
      <t>コンナン</t>
    </rPh>
    <rPh sb="139" eb="141">
      <t>バアイ</t>
    </rPh>
    <rPh sb="142" eb="143">
      <t>モチ</t>
    </rPh>
    <phoneticPr fontId="19"/>
  </si>
  <si>
    <t>・下記疾患における血栓・塞栓形成の抑制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t>
    <rPh sb="1" eb="3">
      <t>カキ</t>
    </rPh>
    <rPh sb="3" eb="5">
      <t>シッカン</t>
    </rPh>
    <rPh sb="9" eb="11">
      <t>ケッセン</t>
    </rPh>
    <rPh sb="12" eb="14">
      <t>ソクセン</t>
    </rPh>
    <rPh sb="14" eb="16">
      <t>ケイセイ</t>
    </rPh>
    <rPh sb="17" eb="19">
      <t>ヨクセイ</t>
    </rPh>
    <rPh sb="20" eb="23">
      <t>キョウシンショウ</t>
    </rPh>
    <rPh sb="24" eb="26">
      <t>マンセイ</t>
    </rPh>
    <rPh sb="26" eb="28">
      <t>アンテイ</t>
    </rPh>
    <rPh sb="28" eb="31">
      <t>キョウシンショウ</t>
    </rPh>
    <rPh sb="32" eb="35">
      <t>フアンテイ</t>
    </rPh>
    <rPh sb="35" eb="38">
      <t>キョウシンショウ</t>
    </rPh>
    <rPh sb="40" eb="42">
      <t>シンキン</t>
    </rPh>
    <rPh sb="42" eb="44">
      <t>コウソク</t>
    </rPh>
    <rPh sb="45" eb="48">
      <t>キョケツセイ</t>
    </rPh>
    <rPh sb="48" eb="49">
      <t>ノウ</t>
    </rPh>
    <rPh sb="49" eb="51">
      <t>ケッカン</t>
    </rPh>
    <rPh sb="51" eb="53">
      <t>ショウガイ</t>
    </rPh>
    <rPh sb="54" eb="57">
      <t>イッカセイ</t>
    </rPh>
    <rPh sb="57" eb="58">
      <t>ノウ</t>
    </rPh>
    <rPh sb="58" eb="60">
      <t>キョケツ</t>
    </rPh>
    <rPh sb="60" eb="62">
      <t>ホッサ</t>
    </rPh>
    <rPh sb="68" eb="69">
      <t>ノウ</t>
    </rPh>
    <rPh sb="69" eb="71">
      <t>コウソク</t>
    </rPh>
    <phoneticPr fontId="19"/>
  </si>
  <si>
    <t>脳梗塞急性期（発症後24時間以内）に伴う神経症候、日常生活動作障害、機能予後の改善</t>
    <rPh sb="0" eb="3">
      <t>ノウコウソク</t>
    </rPh>
    <rPh sb="3" eb="5">
      <t>キュウセイ</t>
    </rPh>
    <rPh sb="5" eb="6">
      <t>キ</t>
    </rPh>
    <rPh sb="7" eb="9">
      <t>ハッショウ</t>
    </rPh>
    <rPh sb="9" eb="10">
      <t>ゴ</t>
    </rPh>
    <rPh sb="12" eb="14">
      <t>ジカン</t>
    </rPh>
    <rPh sb="14" eb="16">
      <t>イナイ</t>
    </rPh>
    <rPh sb="18" eb="19">
      <t>トモナ</t>
    </rPh>
    <rPh sb="20" eb="22">
      <t>シンケイ</t>
    </rPh>
    <rPh sb="22" eb="24">
      <t>ショウコウ</t>
    </rPh>
    <rPh sb="25" eb="27">
      <t>ニチジョウ</t>
    </rPh>
    <rPh sb="27" eb="29">
      <t>セイカツ</t>
    </rPh>
    <rPh sb="29" eb="31">
      <t>ドウサ</t>
    </rPh>
    <rPh sb="31" eb="33">
      <t>ショウガイ</t>
    </rPh>
    <rPh sb="34" eb="36">
      <t>キノウ</t>
    </rPh>
    <rPh sb="36" eb="38">
      <t>ヨゴ</t>
    </rPh>
    <rPh sb="39" eb="41">
      <t>カイゼン</t>
    </rPh>
    <phoneticPr fontId="19"/>
  </si>
  <si>
    <r>
      <t>（下線部今回追加）
肺結核及びその他の結核症、細菌性心内膜炎（ベンジルペニシリン又は アンピシリンと併用の場合に限る）、野兎病、ワイル病、</t>
    </r>
    <r>
      <rPr>
        <u/>
        <sz val="11"/>
        <rFont val="ＭＳ Ｐゴシック"/>
        <family val="3"/>
        <charset val="128"/>
      </rPr>
      <t>ペスト</t>
    </r>
    <rPh sb="1" eb="3">
      <t>カセン</t>
    </rPh>
    <rPh sb="3" eb="4">
      <t>ブ</t>
    </rPh>
    <rPh sb="4" eb="6">
      <t>コンカイ</t>
    </rPh>
    <rPh sb="6" eb="8">
      <t>ツイカ</t>
    </rPh>
    <phoneticPr fontId="19"/>
  </si>
  <si>
    <r>
      <t>（下線部今回追加）
卵巣癌、非小細胞肺癌、乳癌、</t>
    </r>
    <r>
      <rPr>
        <u/>
        <sz val="11"/>
        <rFont val="ＭＳ Ｐゴシック"/>
        <family val="3"/>
        <charset val="128"/>
      </rPr>
      <t>胃癌</t>
    </r>
    <rPh sb="1" eb="3">
      <t>カセン</t>
    </rPh>
    <rPh sb="3" eb="4">
      <t>ブ</t>
    </rPh>
    <rPh sb="4" eb="6">
      <t>コンカイ</t>
    </rPh>
    <rPh sb="6" eb="8">
      <t>ツイカ</t>
    </rPh>
    <phoneticPr fontId="19"/>
  </si>
  <si>
    <t>医療用器具の化学的殺菌・消毒</t>
    <rPh sb="0" eb="2">
      <t>イリョウ</t>
    </rPh>
    <rPh sb="2" eb="3">
      <t>ヨウ</t>
    </rPh>
    <rPh sb="3" eb="5">
      <t>キグ</t>
    </rPh>
    <rPh sb="6" eb="9">
      <t>カガクテキ</t>
    </rPh>
    <rPh sb="9" eb="11">
      <t>サッキン</t>
    </rPh>
    <rPh sb="12" eb="14">
      <t>ショウドク</t>
    </rPh>
    <phoneticPr fontId="19"/>
  </si>
  <si>
    <t>塩酸エスモロール
ブレビブロック注100mg</t>
  </si>
  <si>
    <t>アトピー性皮膚炎</t>
  </si>
  <si>
    <t>ホスフルコナゾールファイザー
プロジフ静注液100mg
プロジフ静注液200mg
プロジフ静注液400mg</t>
  </si>
  <si>
    <t>外科的切除等の他の根治的治療が不可能な場合、あるいは、肺機能温存が必要な患者に他の治療法が使用できない場合で、かつ、内視鏡的に病巣全容が観察でき、レーザ光照射が可能な下記疾患。
早期肺癌（病期0期又はI期肺癌）</t>
  </si>
  <si>
    <t>オルメス
オルメス錠10mg
オルメス錠20mg</t>
  </si>
  <si>
    <t>ダイナボット（株）
丸石製薬（株）</t>
    <rPh sb="7" eb="8">
      <t>カブ</t>
    </rPh>
    <phoneticPr fontId="19"/>
  </si>
  <si>
    <t>1．下記疾患に伴う諸症状の改善
消化管ホルモン産生腫瘍（VIP産生腫瘍、カルチノイド症候群の特徴を示すカルチノイド腫瘍、ガストリン産生腫瘍）
2．下記疾患における成長ホルモン、ソマトメジン－C分泌過剰状態及び諸症状の改善
先端巨大症・下垂体性巨大症（外科的処置、多剤による治療で効果が不十分な場合または施行が困難な場合）</t>
    <rPh sb="2" eb="4">
      <t>カキ</t>
    </rPh>
    <rPh sb="4" eb="6">
      <t>シッカン</t>
    </rPh>
    <rPh sb="7" eb="8">
      <t>トモナ</t>
    </rPh>
    <rPh sb="9" eb="10">
      <t>ショ</t>
    </rPh>
    <rPh sb="10" eb="12">
      <t>ショウジョウ</t>
    </rPh>
    <rPh sb="13" eb="15">
      <t>カイゼン</t>
    </rPh>
    <rPh sb="16" eb="18">
      <t>ショウカ</t>
    </rPh>
    <rPh sb="18" eb="19">
      <t>カン</t>
    </rPh>
    <rPh sb="23" eb="25">
      <t>サンセイ</t>
    </rPh>
    <rPh sb="25" eb="27">
      <t>シュヨウ</t>
    </rPh>
    <rPh sb="31" eb="33">
      <t>サンセイ</t>
    </rPh>
    <rPh sb="33" eb="35">
      <t>シュヨウ</t>
    </rPh>
    <rPh sb="42" eb="45">
      <t>ショウコウグン</t>
    </rPh>
    <rPh sb="46" eb="48">
      <t>トクチョウ</t>
    </rPh>
    <rPh sb="49" eb="50">
      <t>シメ</t>
    </rPh>
    <rPh sb="57" eb="59">
      <t>シュヨウ</t>
    </rPh>
    <rPh sb="65" eb="67">
      <t>サンセイ</t>
    </rPh>
    <rPh sb="67" eb="69">
      <t>シュヨウ</t>
    </rPh>
    <rPh sb="73" eb="75">
      <t>カキ</t>
    </rPh>
    <rPh sb="75" eb="77">
      <t>シッカン</t>
    </rPh>
    <rPh sb="81" eb="83">
      <t>セイチョウ</t>
    </rPh>
    <rPh sb="96" eb="98">
      <t>ブンピツ</t>
    </rPh>
    <rPh sb="98" eb="100">
      <t>カジョウ</t>
    </rPh>
    <rPh sb="100" eb="102">
      <t>ジョウタイ</t>
    </rPh>
    <rPh sb="102" eb="103">
      <t>オヨ</t>
    </rPh>
    <rPh sb="104" eb="107">
      <t>ショショウジョウ</t>
    </rPh>
    <rPh sb="108" eb="110">
      <t>カイゼン</t>
    </rPh>
    <rPh sb="111" eb="113">
      <t>センタン</t>
    </rPh>
    <rPh sb="113" eb="115">
      <t>キョダイ</t>
    </rPh>
    <rPh sb="115" eb="116">
      <t>ショウ</t>
    </rPh>
    <rPh sb="117" eb="120">
      <t>カスイタイ</t>
    </rPh>
    <rPh sb="120" eb="121">
      <t>セイ</t>
    </rPh>
    <rPh sb="121" eb="123">
      <t>キョダイ</t>
    </rPh>
    <rPh sb="123" eb="124">
      <t>ショウ</t>
    </rPh>
    <rPh sb="125" eb="127">
      <t>ゲカ</t>
    </rPh>
    <rPh sb="127" eb="128">
      <t>テキ</t>
    </rPh>
    <rPh sb="128" eb="130">
      <t>ショチ</t>
    </rPh>
    <rPh sb="131" eb="133">
      <t>タザイ</t>
    </rPh>
    <rPh sb="136" eb="138">
      <t>チリョウ</t>
    </rPh>
    <rPh sb="139" eb="141">
      <t>コウカ</t>
    </rPh>
    <rPh sb="142" eb="145">
      <t>フジュウブン</t>
    </rPh>
    <rPh sb="146" eb="148">
      <t>バアイ</t>
    </rPh>
    <rPh sb="151" eb="153">
      <t>セコウ</t>
    </rPh>
    <rPh sb="154" eb="156">
      <t>コンナン</t>
    </rPh>
    <rPh sb="157" eb="159">
      <t>バアイ</t>
    </rPh>
    <phoneticPr fontId="19"/>
  </si>
  <si>
    <r>
      <t xml:space="preserve">（下線部今回変更）
</t>
    </r>
    <r>
      <rPr>
        <u/>
        <sz val="11"/>
        <rFont val="ＭＳ Ｐゴシック"/>
        <family val="3"/>
        <charset val="128"/>
      </rPr>
      <t>肺動脈性肺高血圧症</t>
    </r>
  </si>
  <si>
    <t>セフトリアキソンナトリウム</t>
  </si>
  <si>
    <t>無水エタノール注「シミズ」
無水エタノール注「メルク」
無水エタノール注「フソー」</t>
  </si>
  <si>
    <r>
      <t>（下線部追加）
胃癌、結腸・直腸癌、頭頸部癌、</t>
    </r>
    <r>
      <rPr>
        <u/>
        <sz val="11"/>
        <rFont val="ＭＳ Ｐゴシック"/>
        <family val="3"/>
        <charset val="128"/>
      </rPr>
      <t>非小細胞肺癌</t>
    </r>
    <rPh sb="1" eb="4">
      <t>カセンブ</t>
    </rPh>
    <rPh sb="4" eb="6">
      <t>ツイカ</t>
    </rPh>
    <phoneticPr fontId="19"/>
  </si>
  <si>
    <t>ルリコナゾール
製剤原料
ルリコンクリーム1%、ルリコン液1%
下記の皮膚真菌症の治療
白癬：足白癬、体部白癬、股部白癬
カンジダ症：指間びらん症、間擦疹
癜風</t>
    <rPh sb="8" eb="10">
      <t>セイザイ</t>
    </rPh>
    <rPh sb="10" eb="12">
      <t>ゲンリョウ</t>
    </rPh>
    <rPh sb="32" eb="34">
      <t>カキ</t>
    </rPh>
    <rPh sb="35" eb="37">
      <t>ヒフ</t>
    </rPh>
    <rPh sb="37" eb="40">
      <t>シンキンショウ</t>
    </rPh>
    <rPh sb="41" eb="43">
      <t>チリョウ</t>
    </rPh>
    <rPh sb="44" eb="46">
      <t>ハクセン</t>
    </rPh>
    <rPh sb="47" eb="48">
      <t>アシ</t>
    </rPh>
    <rPh sb="48" eb="50">
      <t>ハクセン</t>
    </rPh>
    <rPh sb="51" eb="53">
      <t>タイブ</t>
    </rPh>
    <rPh sb="53" eb="55">
      <t>ハクセン</t>
    </rPh>
    <rPh sb="56" eb="57">
      <t>マタ</t>
    </rPh>
    <rPh sb="57" eb="58">
      <t>ブ</t>
    </rPh>
    <rPh sb="58" eb="60">
      <t>ハクセン</t>
    </rPh>
    <rPh sb="65" eb="66">
      <t>ショウ</t>
    </rPh>
    <rPh sb="67" eb="68">
      <t>ユビ</t>
    </rPh>
    <rPh sb="68" eb="69">
      <t>カン</t>
    </rPh>
    <rPh sb="72" eb="73">
      <t>ショウ</t>
    </rPh>
    <rPh sb="74" eb="75">
      <t>カン</t>
    </rPh>
    <rPh sb="75" eb="77">
      <t>サツシン</t>
    </rPh>
    <rPh sb="78" eb="80">
      <t>デンプウ</t>
    </rPh>
    <phoneticPr fontId="19"/>
  </si>
  <si>
    <r>
      <t>（下線部追加）
非小細胞肺癌</t>
    </r>
    <r>
      <rPr>
        <u/>
        <sz val="11"/>
        <rFont val="ＭＳ Ｐゴシック"/>
        <family val="3"/>
        <charset val="128"/>
      </rPr>
      <t>、手術不能又は再発乳癌</t>
    </r>
    <rPh sb="8" eb="9">
      <t>ヒ</t>
    </rPh>
    <rPh sb="9" eb="10">
      <t>ショウ</t>
    </rPh>
    <rPh sb="10" eb="12">
      <t>サイボウ</t>
    </rPh>
    <rPh sb="12" eb="13">
      <t>ハイ</t>
    </rPh>
    <rPh sb="15" eb="17">
      <t>シュジュツ</t>
    </rPh>
    <rPh sb="17" eb="19">
      <t>フノウ</t>
    </rPh>
    <rPh sb="19" eb="20">
      <t>マタ</t>
    </rPh>
    <rPh sb="21" eb="23">
      <t>サイハツ</t>
    </rPh>
    <rPh sb="23" eb="25">
      <t>ニュウガン</t>
    </rPh>
    <phoneticPr fontId="19"/>
  </si>
  <si>
    <r>
      <t>（下線部追加）
前立腺癌</t>
    </r>
    <r>
      <rPr>
        <u/>
        <sz val="11"/>
        <rFont val="ＭＳ Ｐゴシック"/>
        <family val="3"/>
        <charset val="128"/>
      </rPr>
      <t>、閉経前乳癌</t>
    </r>
    <rPh sb="1" eb="4">
      <t>カセンブ</t>
    </rPh>
    <rPh sb="4" eb="6">
      <t>ツイカ</t>
    </rPh>
    <rPh sb="8" eb="11">
      <t>ゼンリツセン</t>
    </rPh>
    <rPh sb="11" eb="12">
      <t>ガン</t>
    </rPh>
    <rPh sb="13" eb="15">
      <t>ヘイケイ</t>
    </rPh>
    <rPh sb="15" eb="16">
      <t>マエ</t>
    </rPh>
    <rPh sb="16" eb="18">
      <t>ニュウガン</t>
    </rPh>
    <phoneticPr fontId="19"/>
  </si>
  <si>
    <r>
      <t>（下線部追加）
乳癌、非小細胞肺癌、胃癌、頭頸部癌、卵巣癌、食道癌</t>
    </r>
    <r>
      <rPr>
        <u/>
        <sz val="11"/>
        <rFont val="ＭＳ Ｐゴシック"/>
        <family val="3"/>
        <charset val="128"/>
      </rPr>
      <t>、子宮体癌</t>
    </r>
    <rPh sb="8" eb="10">
      <t>ニュウガン</t>
    </rPh>
    <rPh sb="11" eb="12">
      <t>ヒ</t>
    </rPh>
    <rPh sb="12" eb="13">
      <t>ショウ</t>
    </rPh>
    <rPh sb="13" eb="15">
      <t>サイボウ</t>
    </rPh>
    <rPh sb="15" eb="17">
      <t>ハイガン</t>
    </rPh>
    <rPh sb="18" eb="20">
      <t>イガン</t>
    </rPh>
    <rPh sb="21" eb="25">
      <t>トウケイブガン</t>
    </rPh>
    <rPh sb="26" eb="28">
      <t>ランソウ</t>
    </rPh>
    <rPh sb="28" eb="29">
      <t>ガン</t>
    </rPh>
    <rPh sb="30" eb="32">
      <t>ショクドウ</t>
    </rPh>
    <rPh sb="32" eb="33">
      <t>ガン</t>
    </rPh>
    <rPh sb="34" eb="36">
      <t>シキュウ</t>
    </rPh>
    <rPh sb="36" eb="37">
      <t>タイ</t>
    </rPh>
    <rPh sb="37" eb="38">
      <t>ガン</t>
    </rPh>
    <phoneticPr fontId="19"/>
  </si>
  <si>
    <t>下記の新生児、乳児および幼児におけるRSウイルス（Respiratory Syncytial Virus）感染による重篤な下気道疾患の発症抑制
RSウイルス感染流行初期において
・在胎期間28週以下の早産で、12ヵ月齢以下の新生児および乳児
・在胎期間29～35週の早産で、6ヵ月齢以下の新生児および乳児
・過去6ヵ月以内に気管支肺異形成症（BPD）の治療を受けた24ヵ月齢以下の新生児、乳児および幼児
・24ヵ月齢以下の血行動態に異常のある先天性心疾患（CHD）の新生児、乳児および幼児</t>
    <rPh sb="0" eb="2">
      <t>カキ</t>
    </rPh>
    <rPh sb="3" eb="6">
      <t>シンセイジ</t>
    </rPh>
    <rPh sb="7" eb="9">
      <t>ニュウジ</t>
    </rPh>
    <rPh sb="12" eb="14">
      <t>ヨウジ</t>
    </rPh>
    <rPh sb="53" eb="55">
      <t>カンセン</t>
    </rPh>
    <rPh sb="58" eb="60">
      <t>ジュウトク</t>
    </rPh>
    <rPh sb="61" eb="62">
      <t>シタ</t>
    </rPh>
    <rPh sb="62" eb="64">
      <t>キドウ</t>
    </rPh>
    <rPh sb="64" eb="66">
      <t>シッカン</t>
    </rPh>
    <rPh sb="67" eb="69">
      <t>ハッショウ</t>
    </rPh>
    <rPh sb="69" eb="71">
      <t>ヨクセイ</t>
    </rPh>
    <rPh sb="78" eb="80">
      <t>カンセン</t>
    </rPh>
    <rPh sb="80" eb="82">
      <t>リュウコウ</t>
    </rPh>
    <rPh sb="82" eb="84">
      <t>ショキ</t>
    </rPh>
    <rPh sb="90" eb="91">
      <t>ザイ</t>
    </rPh>
    <rPh sb="206" eb="207">
      <t>ゲツ</t>
    </rPh>
    <rPh sb="207" eb="208">
      <t>レイ</t>
    </rPh>
    <rPh sb="208" eb="210">
      <t>イカ</t>
    </rPh>
    <rPh sb="211" eb="215">
      <t>ケッコウドウタイ</t>
    </rPh>
    <rPh sb="216" eb="218">
      <t>イジョウ</t>
    </rPh>
    <rPh sb="221" eb="224">
      <t>センテンセイ</t>
    </rPh>
    <rPh sb="224" eb="227">
      <t>シンシッカン</t>
    </rPh>
    <rPh sb="233" eb="236">
      <t>シンセイジ</t>
    </rPh>
    <rPh sb="237" eb="239">
      <t>ニュウジ</t>
    </rPh>
    <rPh sb="242" eb="244">
      <t>ヨウジ</t>
    </rPh>
    <phoneticPr fontId="19"/>
  </si>
  <si>
    <r>
      <t>（下線部追加）
胃癌、結腸・直腸癌、頭頸部癌、非小細胞肺癌</t>
    </r>
    <r>
      <rPr>
        <u/>
        <sz val="11"/>
        <rFont val="ＭＳ Ｐゴシック"/>
        <family val="3"/>
        <charset val="128"/>
      </rPr>
      <t>、手術不能又は再発乳癌</t>
    </r>
    <rPh sb="1" eb="4">
      <t>カセンブ</t>
    </rPh>
    <rPh sb="4" eb="6">
      <t>ツイカ</t>
    </rPh>
    <rPh sb="8" eb="10">
      <t>イガン</t>
    </rPh>
    <rPh sb="11" eb="13">
      <t>ケッチョウ</t>
    </rPh>
    <rPh sb="14" eb="16">
      <t>チョクチョウ</t>
    </rPh>
    <rPh sb="16" eb="17">
      <t>ガン</t>
    </rPh>
    <rPh sb="18" eb="21">
      <t>トウケイブ</t>
    </rPh>
    <rPh sb="21" eb="22">
      <t>ガン</t>
    </rPh>
    <rPh sb="23" eb="24">
      <t>ヒ</t>
    </rPh>
    <rPh sb="24" eb="27">
      <t>ショウサイボウ</t>
    </rPh>
    <rPh sb="27" eb="29">
      <t>ハイガン</t>
    </rPh>
    <rPh sb="30" eb="32">
      <t>シュジュツ</t>
    </rPh>
    <rPh sb="32" eb="34">
      <t>フノウ</t>
    </rPh>
    <rPh sb="34" eb="35">
      <t>マタ</t>
    </rPh>
    <rPh sb="36" eb="38">
      <t>サイハツ</t>
    </rPh>
    <rPh sb="38" eb="40">
      <t>ニュウガン</t>
    </rPh>
    <phoneticPr fontId="19"/>
  </si>
  <si>
    <r>
      <t>（下線部追加）
非小細胞肺癌、膵癌</t>
    </r>
    <r>
      <rPr>
        <u/>
        <sz val="11"/>
        <rFont val="ＭＳ Ｐゴシック"/>
        <family val="3"/>
        <charset val="128"/>
      </rPr>
      <t>、胆道癌</t>
    </r>
    <rPh sb="1" eb="6">
      <t>カセンブツイカ</t>
    </rPh>
    <rPh sb="8" eb="9">
      <t>ヒ</t>
    </rPh>
    <rPh sb="9" eb="10">
      <t>ショウ</t>
    </rPh>
    <rPh sb="10" eb="12">
      <t>サイボウ</t>
    </rPh>
    <rPh sb="12" eb="14">
      <t>ハイガン</t>
    </rPh>
    <rPh sb="15" eb="17">
      <t>スイガン</t>
    </rPh>
    <rPh sb="18" eb="20">
      <t>タンドウ</t>
    </rPh>
    <rPh sb="20" eb="21">
      <t>ガン</t>
    </rPh>
    <phoneticPr fontId="19"/>
  </si>
  <si>
    <t>1．腸管糞線虫症
2．疥癬</t>
    <rPh sb="2" eb="4">
      <t>チョウカン</t>
    </rPh>
    <rPh sb="4" eb="5">
      <t>フン</t>
    </rPh>
    <rPh sb="5" eb="7">
      <t>センチュウ</t>
    </rPh>
    <rPh sb="7" eb="8">
      <t>ショウ</t>
    </rPh>
    <phoneticPr fontId="19"/>
  </si>
  <si>
    <t>エイズ関連カポジ肉腫</t>
    <rPh sb="3" eb="5">
      <t>カンレン</t>
    </rPh>
    <rPh sb="8" eb="10">
      <t>ニクシュ</t>
    </rPh>
    <phoneticPr fontId="19"/>
  </si>
  <si>
    <t>高コレステロール血症、家族性高コレステロール血症、ホモ接合性シトステロール血症</t>
    <rPh sb="0" eb="1">
      <t>コウ</t>
    </rPh>
    <rPh sb="8" eb="9">
      <t>チ</t>
    </rPh>
    <rPh sb="9" eb="10">
      <t>ショウ</t>
    </rPh>
    <rPh sb="11" eb="14">
      <t>カゾクセイ</t>
    </rPh>
    <rPh sb="14" eb="15">
      <t>コウ</t>
    </rPh>
    <rPh sb="22" eb="23">
      <t>チ</t>
    </rPh>
    <rPh sb="23" eb="24">
      <t>ショウ</t>
    </rPh>
    <rPh sb="27" eb="30">
      <t>セツゴウセイ</t>
    </rPh>
    <rPh sb="37" eb="38">
      <t>チ</t>
    </rPh>
    <rPh sb="38" eb="39">
      <t>ショウ</t>
    </rPh>
    <phoneticPr fontId="19"/>
  </si>
  <si>
    <r>
      <t xml:space="preserve">（下線部追加部分）
HER2過剰発現が確認された転移性乳癌
</t>
    </r>
    <r>
      <rPr>
        <u/>
        <sz val="11"/>
        <rFont val="ＭＳ Ｐゴシック"/>
        <family val="3"/>
        <charset val="128"/>
      </rPr>
      <t>HER2過剰発現が確認された乳癌における術後補助化学療法</t>
    </r>
    <rPh sb="1" eb="4">
      <t>カセンブ</t>
    </rPh>
    <rPh sb="4" eb="6">
      <t>ツイカ</t>
    </rPh>
    <rPh sb="6" eb="8">
      <t>ブブン</t>
    </rPh>
    <rPh sb="24" eb="27">
      <t>テンイセイ</t>
    </rPh>
    <rPh sb="27" eb="28">
      <t>ニュウ</t>
    </rPh>
    <rPh sb="28" eb="29">
      <t>ガン</t>
    </rPh>
    <rPh sb="34" eb="36">
      <t>カジョウ</t>
    </rPh>
    <rPh sb="36" eb="38">
      <t>ハツゲン</t>
    </rPh>
    <rPh sb="39" eb="41">
      <t>カクニン</t>
    </rPh>
    <rPh sb="44" eb="46">
      <t>ニュウガン</t>
    </rPh>
    <rPh sb="50" eb="52">
      <t>ジュツゴ</t>
    </rPh>
    <rPh sb="52" eb="54">
      <t>ホジョ</t>
    </rPh>
    <rPh sb="54" eb="56">
      <t>カガク</t>
    </rPh>
    <rPh sb="56" eb="58">
      <t>リョウホウ</t>
    </rPh>
    <phoneticPr fontId="19"/>
  </si>
  <si>
    <t>（追加部分のみ記載）
下記疾患における同種造血幹細胞移植の前治療
急性骨髄性白血病、骨髄異形成症候群、慢性骨髄性白血病、慢性リンパ性白血病、悪性リンパ腫、多発性骨髄腫</t>
    <rPh sb="1" eb="3">
      <t>ツイカ</t>
    </rPh>
    <rPh sb="3" eb="5">
      <t>ブブン</t>
    </rPh>
    <rPh sb="7" eb="9">
      <t>キサイ</t>
    </rPh>
    <rPh sb="19" eb="21">
      <t>ドウシュ</t>
    </rPh>
    <rPh sb="21" eb="23">
      <t>ゾウケツ</t>
    </rPh>
    <rPh sb="23" eb="24">
      <t>カン</t>
    </rPh>
    <rPh sb="24" eb="26">
      <t>サイボウ</t>
    </rPh>
    <rPh sb="26" eb="28">
      <t>イショク</t>
    </rPh>
    <rPh sb="29" eb="30">
      <t>マエ</t>
    </rPh>
    <rPh sb="30" eb="32">
      <t>チリョウ</t>
    </rPh>
    <phoneticPr fontId="19"/>
  </si>
  <si>
    <r>
      <t xml:space="preserve">（下線部今回追加）
静脈血栓塞栓症の発現リスクの高い、次の患者における静脈血栓塞栓症の発症抑制
・下肢整形外科手術施行患者
</t>
    </r>
    <r>
      <rPr>
        <u/>
        <sz val="11"/>
        <rFont val="ＭＳ Ｐゴシック"/>
        <family val="3"/>
        <charset val="128"/>
      </rPr>
      <t>・腹部手術施行患者</t>
    </r>
    <rPh sb="1" eb="4">
      <t>カセンブ</t>
    </rPh>
    <rPh sb="4" eb="6">
      <t>コンカイ</t>
    </rPh>
    <rPh sb="6" eb="8">
      <t>ツイカ</t>
    </rPh>
    <rPh sb="27" eb="28">
      <t>ツギ</t>
    </rPh>
    <rPh sb="29" eb="31">
      <t>カンジャ</t>
    </rPh>
    <rPh sb="35" eb="37">
      <t>ジョウミャク</t>
    </rPh>
    <rPh sb="37" eb="39">
      <t>ケッセン</t>
    </rPh>
    <rPh sb="39" eb="42">
      <t>ソクセンショウ</t>
    </rPh>
    <rPh sb="43" eb="45">
      <t>ハッショウ</t>
    </rPh>
    <rPh sb="45" eb="47">
      <t>ヨクセイ</t>
    </rPh>
    <rPh sb="49" eb="51">
      <t>カシ</t>
    </rPh>
    <rPh sb="51" eb="53">
      <t>セイケイ</t>
    </rPh>
    <rPh sb="53" eb="55">
      <t>ゲカ</t>
    </rPh>
    <rPh sb="55" eb="57">
      <t>シュジュツ</t>
    </rPh>
    <rPh sb="57" eb="59">
      <t>シコウ</t>
    </rPh>
    <rPh sb="59" eb="61">
      <t>カンジャ</t>
    </rPh>
    <phoneticPr fontId="19"/>
  </si>
  <si>
    <t>＜適応菌種＞
本剤に感性のマイコバクテリウム属
＜適応症＞
結核症、マイコバクテリウム・アビウムコンプレックス（MAC）症を含む非結核性抗酸菌症、HIV感染患者における播種性MAC症の発症抑制</t>
    <rPh sb="1" eb="3">
      <t>テキオウ</t>
    </rPh>
    <rPh sb="3" eb="5">
      <t>キンシュ</t>
    </rPh>
    <rPh sb="7" eb="8">
      <t>ホン</t>
    </rPh>
    <rPh sb="8" eb="9">
      <t>ザイ</t>
    </rPh>
    <rPh sb="10" eb="12">
      <t>カンセイ</t>
    </rPh>
    <rPh sb="22" eb="23">
      <t>ゾク</t>
    </rPh>
    <rPh sb="26" eb="29">
      <t>テキオウショウ</t>
    </rPh>
    <rPh sb="31" eb="33">
      <t>ケッカク</t>
    </rPh>
    <rPh sb="33" eb="34">
      <t>ショウ</t>
    </rPh>
    <rPh sb="61" eb="62">
      <t>ショウ</t>
    </rPh>
    <rPh sb="63" eb="64">
      <t>フク</t>
    </rPh>
    <rPh sb="65" eb="66">
      <t>ヒ</t>
    </rPh>
    <rPh sb="66" eb="69">
      <t>ケッカクセイ</t>
    </rPh>
    <rPh sb="69" eb="73">
      <t>コウサンキンショウ</t>
    </rPh>
    <rPh sb="77" eb="79">
      <t>カンセン</t>
    </rPh>
    <rPh sb="79" eb="81">
      <t>カンジャ</t>
    </rPh>
    <rPh sb="85" eb="88">
      <t>ハシュセイ</t>
    </rPh>
    <rPh sb="91" eb="92">
      <t>ショウ</t>
    </rPh>
    <rPh sb="93" eb="95">
      <t>ハッショウ</t>
    </rPh>
    <rPh sb="95" eb="97">
      <t>ヨクセイ</t>
    </rPh>
    <phoneticPr fontId="19"/>
  </si>
  <si>
    <t>緑内障・高眼圧症</t>
  </si>
  <si>
    <r>
      <t>（下線部追加）
非小細胞肺癌、膵癌、胆道癌</t>
    </r>
    <r>
      <rPr>
        <u/>
        <sz val="11"/>
        <rFont val="ＭＳ Ｐゴシック"/>
        <family val="3"/>
        <charset val="128"/>
      </rPr>
      <t>、尿路上皮癌</t>
    </r>
    <rPh sb="1" eb="4">
      <t>カセンブ</t>
    </rPh>
    <rPh sb="4" eb="6">
      <t>ツイカ</t>
    </rPh>
    <rPh sb="8" eb="9">
      <t>ヒ</t>
    </rPh>
    <rPh sb="9" eb="10">
      <t>ショウ</t>
    </rPh>
    <rPh sb="10" eb="12">
      <t>サイボウ</t>
    </rPh>
    <rPh sb="12" eb="14">
      <t>ハイガン</t>
    </rPh>
    <rPh sb="15" eb="16">
      <t>スイ</t>
    </rPh>
    <rPh sb="16" eb="17">
      <t>ガン</t>
    </rPh>
    <rPh sb="18" eb="20">
      <t>タンドウ</t>
    </rPh>
    <rPh sb="20" eb="21">
      <t>ガン</t>
    </rPh>
    <rPh sb="22" eb="24">
      <t>ニョウロ</t>
    </rPh>
    <rPh sb="24" eb="26">
      <t>ジョウヒ</t>
    </rPh>
    <rPh sb="26" eb="27">
      <t>ガン</t>
    </rPh>
    <phoneticPr fontId="19"/>
  </si>
  <si>
    <t>潰瘍性大腸炎（重症を除く）、クローン病
（変更なし）</t>
    <rPh sb="0" eb="3">
      <t>カイヨウセイ</t>
    </rPh>
    <rPh sb="3" eb="6">
      <t>ダイチョウエン</t>
    </rPh>
    <rPh sb="7" eb="9">
      <t>ジュウショウ</t>
    </rPh>
    <rPh sb="10" eb="11">
      <t>ノゾ</t>
    </rPh>
    <rPh sb="18" eb="19">
      <t>ビョウ</t>
    </rPh>
    <rPh sb="21" eb="23">
      <t>ヘンコウ</t>
    </rPh>
    <phoneticPr fontId="19"/>
  </si>
  <si>
    <t>（変更なし）
ヘアリーセル白血病
再発・再燃又は治療抵抗性の下記疾患
　低悪性度又はろ胞性Ｂ細胞性非ホジキンリンパ腫、マントル細胞リンパ腫</t>
    <rPh sb="13" eb="16">
      <t>ハッケツビョウ</t>
    </rPh>
    <rPh sb="30" eb="32">
      <t>カキ</t>
    </rPh>
    <rPh sb="32" eb="34">
      <t>シッカン</t>
    </rPh>
    <phoneticPr fontId="19"/>
  </si>
  <si>
    <t>本剤（アムロジピン・アトルバスタチン配合剤）は、アムロジピン及びアトルバスタチンによる治療が適切である以下の患者に使用する
高血圧症又は狭心症と、高コレステロール血症又は家族性高コレステロール血症を併発している患者
なお、アムロジピンとアトルバスタチンの効能・効果は以下のとおりである。
アムロジピン：高血圧症、狭心症
アトルバスタチン：高コレステロール血症、家族性高コレステロール血症</t>
    <rPh sb="0" eb="1">
      <t>ホン</t>
    </rPh>
    <rPh sb="1" eb="2">
      <t>ザイ</t>
    </rPh>
    <rPh sb="18" eb="21">
      <t>ハイゴウザイ</t>
    </rPh>
    <rPh sb="30" eb="31">
      <t>オヨ</t>
    </rPh>
    <rPh sb="43" eb="45">
      <t>チリョウ</t>
    </rPh>
    <rPh sb="46" eb="48">
      <t>テキセツ</t>
    </rPh>
    <rPh sb="51" eb="53">
      <t>イカ</t>
    </rPh>
    <rPh sb="54" eb="56">
      <t>カンジャ</t>
    </rPh>
    <rPh sb="57" eb="59">
      <t>シヨウ</t>
    </rPh>
    <rPh sb="66" eb="67">
      <t>マタ</t>
    </rPh>
    <rPh sb="68" eb="71">
      <t>キョウシンショウ</t>
    </rPh>
    <rPh sb="73" eb="74">
      <t>コウ</t>
    </rPh>
    <rPh sb="81" eb="83">
      <t>ケッショウ</t>
    </rPh>
    <rPh sb="83" eb="84">
      <t>マタ</t>
    </rPh>
    <rPh sb="85" eb="88">
      <t>カゾクセイ</t>
    </rPh>
    <rPh sb="88" eb="89">
      <t>コウ</t>
    </rPh>
    <rPh sb="96" eb="98">
      <t>ケッショウ</t>
    </rPh>
    <rPh sb="99" eb="101">
      <t>ヘイハツ</t>
    </rPh>
    <rPh sb="105" eb="107">
      <t>カンジャ</t>
    </rPh>
    <rPh sb="127" eb="129">
      <t>コウノウ</t>
    </rPh>
    <rPh sb="130" eb="132">
      <t>コウカ</t>
    </rPh>
    <rPh sb="133" eb="135">
      <t>イカ</t>
    </rPh>
    <rPh sb="151" eb="155">
      <t>コウケツアツショウ</t>
    </rPh>
    <rPh sb="156" eb="159">
      <t>キョウシンショウ</t>
    </rPh>
    <rPh sb="169" eb="170">
      <t>コウ</t>
    </rPh>
    <rPh sb="177" eb="179">
      <t>ケッショウ</t>
    </rPh>
    <rPh sb="180" eb="183">
      <t>カゾクセイ</t>
    </rPh>
    <rPh sb="183" eb="184">
      <t>コウ</t>
    </rPh>
    <rPh sb="191" eb="193">
      <t>ケッショウ</t>
    </rPh>
    <phoneticPr fontId="19"/>
  </si>
  <si>
    <t>（変更なし）
治癒切除不能な進行・再発の結腸・直腸癌
結腸癌における術後補助化学療法</t>
    <rPh sb="1" eb="3">
      <t>ヘンコウ</t>
    </rPh>
    <rPh sb="27" eb="30">
      <t>ケッチョウガン</t>
    </rPh>
    <rPh sb="34" eb="36">
      <t>ジュツゴ</t>
    </rPh>
    <rPh sb="36" eb="38">
      <t>ホジョ</t>
    </rPh>
    <rPh sb="38" eb="40">
      <t>カガク</t>
    </rPh>
    <rPh sb="40" eb="42">
      <t>リョウホウ</t>
    </rPh>
    <phoneticPr fontId="19"/>
  </si>
  <si>
    <t>（一財）化学及血清療法研究所</t>
    <rPh sb="1" eb="2">
      <t>イチ</t>
    </rPh>
    <phoneticPr fontId="19"/>
  </si>
  <si>
    <t>○</t>
    <phoneticPr fontId="19"/>
  </si>
  <si>
    <t>下記の下肢整形外科手術施行患者における静脈血栓塞栓症の発症抑制
　膝関節全置換術、股関節全置換術、股関節骨折手術</t>
    <rPh sb="0" eb="2">
      <t>カキ</t>
    </rPh>
    <rPh sb="3" eb="5">
      <t>カシ</t>
    </rPh>
    <rPh sb="5" eb="7">
      <t>セイケイ</t>
    </rPh>
    <rPh sb="7" eb="9">
      <t>ゲカ</t>
    </rPh>
    <rPh sb="9" eb="11">
      <t>シュジュツ</t>
    </rPh>
    <rPh sb="11" eb="13">
      <t>セコウ</t>
    </rPh>
    <rPh sb="13" eb="15">
      <t>カンジャ</t>
    </rPh>
    <rPh sb="19" eb="21">
      <t>ジョウミャク</t>
    </rPh>
    <rPh sb="21" eb="23">
      <t>ケッセン</t>
    </rPh>
    <rPh sb="23" eb="26">
      <t>ソクセンショウ</t>
    </rPh>
    <rPh sb="27" eb="29">
      <t>ハッショウ</t>
    </rPh>
    <rPh sb="29" eb="31">
      <t>ヨクセイ</t>
    </rPh>
    <rPh sb="33" eb="34">
      <t>ヒザ</t>
    </rPh>
    <rPh sb="34" eb="36">
      <t>カンセツ</t>
    </rPh>
    <rPh sb="36" eb="37">
      <t>ゼン</t>
    </rPh>
    <rPh sb="37" eb="39">
      <t>チカン</t>
    </rPh>
    <rPh sb="39" eb="40">
      <t>ジュツ</t>
    </rPh>
    <rPh sb="41" eb="44">
      <t>コカンセツ</t>
    </rPh>
    <rPh sb="44" eb="45">
      <t>ゼン</t>
    </rPh>
    <rPh sb="45" eb="47">
      <t>チカン</t>
    </rPh>
    <rPh sb="47" eb="48">
      <t>ジュツ</t>
    </rPh>
    <rPh sb="49" eb="52">
      <t>コカンセツ</t>
    </rPh>
    <rPh sb="52" eb="54">
      <t>コッセツ</t>
    </rPh>
    <rPh sb="54" eb="56">
      <t>シュジュツ</t>
    </rPh>
    <phoneticPr fontId="19"/>
  </si>
  <si>
    <t>アボット製薬（株）</t>
    <rPh sb="4" eb="6">
      <t>セイヤク</t>
    </rPh>
    <phoneticPr fontId="19"/>
  </si>
  <si>
    <t>グラクソ・スミスクライン（株）
田辺三菱製薬（株）</t>
    <rPh sb="13" eb="14">
      <t>カブ</t>
    </rPh>
    <phoneticPr fontId="19"/>
  </si>
  <si>
    <t>○</t>
    <phoneticPr fontId="19"/>
  </si>
  <si>
    <t>イムラン錠50mg
アザニン錠50mg</t>
    <rPh sb="4" eb="5">
      <t>ジョウ</t>
    </rPh>
    <phoneticPr fontId="19"/>
  </si>
  <si>
    <t>サンド（株）
科研製薬（株）</t>
    <rPh sb="7" eb="9">
      <t>カケン</t>
    </rPh>
    <rPh sb="9" eb="11">
      <t>セイヤク</t>
    </rPh>
    <rPh sb="12" eb="13">
      <t>カブ</t>
    </rPh>
    <phoneticPr fontId="19"/>
  </si>
  <si>
    <t>エサンブトール錠125mg
エサンブトール錠250mg
エブトール125mg錠
エブトール250mg錠</t>
    <rPh sb="38" eb="39">
      <t>ジョウ</t>
    </rPh>
    <rPh sb="50" eb="51">
      <t>ジョウ</t>
    </rPh>
    <phoneticPr fontId="19"/>
  </si>
  <si>
    <t>ファイザー（株）
富士製薬工業（株）</t>
    <rPh sb="9" eb="11">
      <t>フジ</t>
    </rPh>
    <rPh sb="11" eb="13">
      <t>セイヤク</t>
    </rPh>
    <rPh sb="13" eb="15">
      <t>コウギョウ</t>
    </rPh>
    <rPh sb="16" eb="17">
      <t>カブ</t>
    </rPh>
    <phoneticPr fontId="19"/>
  </si>
  <si>
    <t>第一三共（株）
サンド（株）</t>
    <rPh sb="12" eb="13">
      <t>カブ</t>
    </rPh>
    <phoneticPr fontId="19"/>
  </si>
  <si>
    <t>頻脈性不整脈（発作性上室性頻拍、発作性心房細動、発作性心房粗動）</t>
    <rPh sb="16" eb="19">
      <t>ホッサセイ</t>
    </rPh>
    <rPh sb="19" eb="23">
      <t>シンボウサイドウ</t>
    </rPh>
    <rPh sb="24" eb="27">
      <t>ホッサセイ</t>
    </rPh>
    <rPh sb="27" eb="31">
      <t>シンボウソドウ</t>
    </rPh>
    <phoneticPr fontId="19"/>
  </si>
  <si>
    <t>（一財）阪大微生物病研究会</t>
    <rPh sb="1" eb="2">
      <t>イチ</t>
    </rPh>
    <phoneticPr fontId="19"/>
  </si>
  <si>
    <t>既存治療で効果不十分な下記疾患
　関節リウマチ（関節の構造的損傷の防止を含む）
　ベーチェット病による難治性網膜ぶどう膜炎
　尋常性乾癬、関節症性乾癬、膿疱性乾癬、乾癬性紅皮症
　強直性脊椎炎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（変更なし）</t>
    <rPh sb="208" eb="210">
      <t>ヘンコウ</t>
    </rPh>
    <phoneticPr fontId="19"/>
  </si>
  <si>
    <t>○腎移植後の難治性拒絶反応の治療
（既存の治療薬が無効又は副作用等のため投与できず、難治性拒絶反応と診断された場合）
○下記の臓器移植における拒絶反応の抑制
腎移植、心移植、肝移植、肺移植、膵移植
（変更なし）</t>
    <rPh sb="100" eb="102">
      <t>ヘンコウ</t>
    </rPh>
    <phoneticPr fontId="19"/>
  </si>
  <si>
    <t>（変更なし）
治癒切除不能な進行・再発の結腸・直腸癌
結腸癌における術後補助化学療法</t>
    <rPh sb="1" eb="3">
      <t>ヘンコウ</t>
    </rPh>
    <phoneticPr fontId="19"/>
  </si>
  <si>
    <t>ペグイントロン皮下注用50μg/0.5mL用
ペグイントロン皮下注用100μg/0.5mL用
ペグイントロン皮下注用150μg/0.5mL用
レベトールカプセル200mg</t>
  </si>
  <si>
    <t>カイトリル錠1mg
カイトリル錠2mg
カイトリル細粒0.4%
カイトリル注1mg
カイトリル注3mg
カイトリル点滴静注バッグ3mg/50mL
カイトリル点滴静注バッグ3mg/100mL</t>
  </si>
  <si>
    <t>他の抗てんかん薬で十分な効果が認められないてんかん患者の部分発作（二次性全般化発作を含む）に対する抗てんかん薬との併用療法
（変更なし）</t>
    <rPh sb="28" eb="30">
      <t>ブブン</t>
    </rPh>
    <rPh sb="30" eb="32">
      <t>ホッサ</t>
    </rPh>
    <rPh sb="46" eb="47">
      <t>タイ</t>
    </rPh>
    <rPh sb="49" eb="50">
      <t>コウ</t>
    </rPh>
    <rPh sb="54" eb="55">
      <t>ヤク</t>
    </rPh>
    <rPh sb="57" eb="59">
      <t>ヘイヨウ</t>
    </rPh>
    <rPh sb="59" eb="61">
      <t>リョウホウ</t>
    </rPh>
    <phoneticPr fontId="19"/>
  </si>
  <si>
    <t>（一財）化学及血清療法研究所</t>
    <rPh sb="1" eb="2">
      <t>イチ</t>
    </rPh>
    <rPh sb="2" eb="3">
      <t>ザイ</t>
    </rPh>
    <phoneticPr fontId="19"/>
  </si>
  <si>
    <r>
      <t>2型糖尿病</t>
    </r>
    <r>
      <rPr>
        <u/>
        <sz val="11"/>
        <rFont val="Calibri"/>
        <family val="3"/>
        <charset val="128"/>
        <scheme val="minor"/>
      </rPr>
      <t>における食後血糖推移の改善
ただし、下記のいずれかの治療で十分な効果が得られない場合に限る。
（1）食事療法・運動療法のみ
（2）食事療法・運動療法に加えてα-グルコシダーゼ阻害剤を使用
（3）食事療法・運動療法に加えてビグアナイド系薬剤を使用
（4）食事療法・運動療法に加えてチアゾリジン系を使用</t>
    </r>
    <r>
      <rPr>
        <sz val="11"/>
        <rFont val="Calibri"/>
        <family val="3"/>
        <charset val="128"/>
        <scheme val="minor"/>
      </rPr>
      <t xml:space="preserve">
（下線部削除）</t>
    </r>
    <rPh sb="1" eb="2">
      <t>ガタ</t>
    </rPh>
    <rPh sb="2" eb="5">
      <t>トウニョウビョウ</t>
    </rPh>
    <rPh sb="9" eb="11">
      <t>ショクゴ</t>
    </rPh>
    <rPh sb="11" eb="13">
      <t>ケットウ</t>
    </rPh>
    <rPh sb="13" eb="15">
      <t>スイイ</t>
    </rPh>
    <rPh sb="16" eb="18">
      <t>カイゼン</t>
    </rPh>
    <rPh sb="23" eb="25">
      <t>カキ</t>
    </rPh>
    <rPh sb="31" eb="33">
      <t>チリョウ</t>
    </rPh>
    <rPh sb="34" eb="36">
      <t>ジュウブン</t>
    </rPh>
    <rPh sb="37" eb="39">
      <t>コウカ</t>
    </rPh>
    <rPh sb="40" eb="41">
      <t>エ</t>
    </rPh>
    <rPh sb="45" eb="47">
      <t>バアイ</t>
    </rPh>
    <rPh sb="48" eb="49">
      <t>カギ</t>
    </rPh>
    <rPh sb="55" eb="57">
      <t>ショクジ</t>
    </rPh>
    <rPh sb="57" eb="59">
      <t>リョウホウ</t>
    </rPh>
    <rPh sb="60" eb="62">
      <t>ウンドウ</t>
    </rPh>
    <rPh sb="62" eb="64">
      <t>リョウホウ</t>
    </rPh>
    <rPh sb="70" eb="72">
      <t>ショクジ</t>
    </rPh>
    <rPh sb="72" eb="74">
      <t>リョウホウ</t>
    </rPh>
    <rPh sb="75" eb="77">
      <t>ウンドウ</t>
    </rPh>
    <rPh sb="77" eb="79">
      <t>リョウホウ</t>
    </rPh>
    <rPh sb="80" eb="81">
      <t>クワ</t>
    </rPh>
    <rPh sb="92" eb="94">
      <t>ソガイ</t>
    </rPh>
    <rPh sb="94" eb="95">
      <t>ザイ</t>
    </rPh>
    <rPh sb="96" eb="98">
      <t>シヨウ</t>
    </rPh>
    <rPh sb="121" eb="122">
      <t>ケイ</t>
    </rPh>
    <rPh sb="122" eb="124">
      <t>ヤクザイ</t>
    </rPh>
    <rPh sb="125" eb="127">
      <t>シヨウ</t>
    </rPh>
    <rPh sb="150" eb="151">
      <t>ケイ</t>
    </rPh>
    <rPh sb="152" eb="154">
      <t>シヨウ</t>
    </rPh>
    <rPh sb="156" eb="159">
      <t>カセンブ</t>
    </rPh>
    <rPh sb="159" eb="161">
      <t>サクジョ</t>
    </rPh>
    <phoneticPr fontId="19"/>
  </si>
  <si>
    <t>血液凝固第IX因子欠乏患者における出血傾向の抑制</t>
    <rPh sb="19" eb="21">
      <t>ケイコウ</t>
    </rPh>
    <phoneticPr fontId="19"/>
  </si>
  <si>
    <t>血液凝固第VIII因子欠乏患者における出血傾向の抑制</t>
    <rPh sb="0" eb="2">
      <t>ケツエキ</t>
    </rPh>
    <rPh sb="2" eb="4">
      <t>ギョウコ</t>
    </rPh>
    <rPh sb="4" eb="5">
      <t>ダイ</t>
    </rPh>
    <rPh sb="9" eb="11">
      <t>インシ</t>
    </rPh>
    <rPh sb="11" eb="13">
      <t>ケツボウ</t>
    </rPh>
    <rPh sb="13" eb="15">
      <t>カンジャ</t>
    </rPh>
    <rPh sb="19" eb="21">
      <t>シュッケツ</t>
    </rPh>
    <rPh sb="21" eb="23">
      <t>ケイコウ</t>
    </rPh>
    <rPh sb="24" eb="26">
      <t>ヨクセイ</t>
    </rPh>
    <phoneticPr fontId="19"/>
  </si>
  <si>
    <t>ワンクリノン腟用ゲル90mg</t>
  </si>
  <si>
    <t>日本べーリンガーインゲルハイム（株）</t>
    <rPh sb="16" eb="17">
      <t>カブ</t>
    </rPh>
    <phoneticPr fontId="19"/>
  </si>
  <si>
    <t>パーサビブ静注透析用2.5mg
パーサビブ静注透析用5mg
パーサビブ静注透析用10mg</t>
    <rPh sb="5" eb="7">
      <t>ジョウチュウ</t>
    </rPh>
    <rPh sb="7" eb="9">
      <t>トウセキ</t>
    </rPh>
    <rPh sb="9" eb="10">
      <t>ヨウ</t>
    </rPh>
    <rPh sb="21" eb="23">
      <t>ジョウチュウ</t>
    </rPh>
    <rPh sb="23" eb="25">
      <t>トウセキ</t>
    </rPh>
    <rPh sb="25" eb="26">
      <t>ヨウ</t>
    </rPh>
    <phoneticPr fontId="31"/>
  </si>
  <si>
    <t>C型慢性肝炎又はC型代償性肝硬変におけるウイルス血症の改善</t>
    <rPh sb="1" eb="2">
      <t>ガタ</t>
    </rPh>
    <rPh sb="2" eb="4">
      <t>マンセイ</t>
    </rPh>
    <rPh sb="4" eb="6">
      <t>カンエン</t>
    </rPh>
    <rPh sb="6" eb="7">
      <t>マタ</t>
    </rPh>
    <rPh sb="10" eb="12">
      <t>ダイショウ</t>
    </rPh>
    <rPh sb="12" eb="13">
      <t>セイ</t>
    </rPh>
    <rPh sb="13" eb="16">
      <t>カンコウヘン</t>
    </rPh>
    <rPh sb="24" eb="26">
      <t>ケッショウ</t>
    </rPh>
    <rPh sb="27" eb="29">
      <t>カイゼン</t>
    </rPh>
    <phoneticPr fontId="19"/>
  </si>
  <si>
    <t>HTLV-1脊髄症（HAM）（効能追加）</t>
    <rPh sb="6" eb="8">
      <t>セキズイ</t>
    </rPh>
    <rPh sb="8" eb="9">
      <t>ショウ</t>
    </rPh>
    <rPh sb="15" eb="17">
      <t>コウノウ</t>
    </rPh>
    <rPh sb="17" eb="19">
      <t>ツイカ</t>
    </rPh>
    <phoneticPr fontId="19"/>
  </si>
  <si>
    <t>バファリン81mg錠
ファモター81mg錠
アスファネート錠81mg
ニトギス錠81mg
バッサミン錠81mg
アスピリン「メタル」
アスピリン「ヨシダ」
アスピリン「ホエイ」</t>
    <rPh sb="9" eb="10">
      <t>ジョウ</t>
    </rPh>
    <rPh sb="20" eb="21">
      <t>ジョウ</t>
    </rPh>
    <rPh sb="29" eb="30">
      <t>ジョウ</t>
    </rPh>
    <rPh sb="39" eb="40">
      <t>ジョウ</t>
    </rPh>
    <rPh sb="50" eb="51">
      <t>ジョウ</t>
    </rPh>
    <phoneticPr fontId="19"/>
  </si>
  <si>
    <t>日本イーライリリー（株）
第一三共エスファ（株）
日医工（株）
マイラン製薬（株）
ニプロ（株）
ダイト（株）</t>
    <rPh sb="22" eb="23">
      <t>カブ</t>
    </rPh>
    <rPh sb="29" eb="30">
      <t>カブ</t>
    </rPh>
    <rPh sb="39" eb="40">
      <t>カブ</t>
    </rPh>
    <phoneticPr fontId="19"/>
  </si>
  <si>
    <t>血液</t>
    <phoneticPr fontId="19"/>
  </si>
  <si>
    <t>アレクシオンファーマ合同会社</t>
    <phoneticPr fontId="19"/>
  </si>
  <si>
    <t>血液凝固第VIII因子欠乏患者における出血傾向の抑制
（変更なし）</t>
    <rPh sb="28" eb="30">
      <t>ヘンコウ</t>
    </rPh>
    <phoneticPr fontId="19"/>
  </si>
  <si>
    <t>慢性期又は移行期の慢性骨髄性白血病
（変更なし）</t>
    <rPh sb="19" eb="21">
      <t>ヘンコウ</t>
    </rPh>
    <phoneticPr fontId="19"/>
  </si>
  <si>
    <t>アナペイン注2mg/mL：術後鎮痛
同7.5mg/mL：麻酔（硬膜外麻酔、伝達麻酔）
同10mg/mL：麻酔（硬膜外麻酔）</t>
    <rPh sb="5" eb="6">
      <t>チュウ</t>
    </rPh>
    <rPh sb="13" eb="15">
      <t>ジュツゴ</t>
    </rPh>
    <rPh sb="15" eb="17">
      <t>チンツウ</t>
    </rPh>
    <rPh sb="18" eb="19">
      <t>ドウ</t>
    </rPh>
    <rPh sb="28" eb="30">
      <t>マスイ</t>
    </rPh>
    <rPh sb="31" eb="34">
      <t>コウマクガイ</t>
    </rPh>
    <rPh sb="34" eb="36">
      <t>マスイ</t>
    </rPh>
    <rPh sb="37" eb="39">
      <t>デンタツ</t>
    </rPh>
    <rPh sb="39" eb="41">
      <t>マスイ</t>
    </rPh>
    <rPh sb="43" eb="44">
      <t>ドウ</t>
    </rPh>
    <rPh sb="52" eb="54">
      <t>マスイ</t>
    </rPh>
    <rPh sb="55" eb="60">
      <t>コウマクガイマスイ</t>
    </rPh>
    <phoneticPr fontId="19"/>
  </si>
  <si>
    <t>KIT（CD117）陽性消化管間質腫瘍</t>
    <rPh sb="10" eb="12">
      <t>ヨウセイ</t>
    </rPh>
    <rPh sb="12" eb="15">
      <t>ショウカカン</t>
    </rPh>
    <rPh sb="15" eb="17">
      <t>カンシツ</t>
    </rPh>
    <rPh sb="17" eb="19">
      <t>シュヨウ</t>
    </rPh>
    <phoneticPr fontId="19"/>
  </si>
  <si>
    <t>適応菌種：本剤に感性の肺炎球菌（ペニシリンGに対するMIC≦2μg）、モラクセラ（ブランハメラ）、カタラーリス、インフルエンザ菌
適応症：中耳炎</t>
    <rPh sb="5" eb="6">
      <t>ホン</t>
    </rPh>
    <rPh sb="6" eb="7">
      <t>ザイ</t>
    </rPh>
    <rPh sb="8" eb="10">
      <t>カンセイ</t>
    </rPh>
    <rPh sb="11" eb="13">
      <t>ハイエン</t>
    </rPh>
    <rPh sb="13" eb="15">
      <t>キュウキン</t>
    </rPh>
    <rPh sb="23" eb="24">
      <t>タイ</t>
    </rPh>
    <rPh sb="63" eb="64">
      <t>キン</t>
    </rPh>
    <phoneticPr fontId="19"/>
  </si>
  <si>
    <t>他の抗てんかん薬で十分な効果が認められないてんかん患者の部分発作（二次性全般化発作を含む）に対する抗てんかん薬との併用療法</t>
    <rPh sb="0" eb="1">
      <t>タ</t>
    </rPh>
    <rPh sb="2" eb="3">
      <t>コウ</t>
    </rPh>
    <rPh sb="7" eb="8">
      <t>ヤク</t>
    </rPh>
    <rPh sb="9" eb="11">
      <t>ジュウブン</t>
    </rPh>
    <rPh sb="12" eb="14">
      <t>コウカ</t>
    </rPh>
    <rPh sb="15" eb="16">
      <t>ミト</t>
    </rPh>
    <rPh sb="25" eb="27">
      <t>カンジャ</t>
    </rPh>
    <rPh sb="28" eb="30">
      <t>ブブン</t>
    </rPh>
    <rPh sb="30" eb="32">
      <t>ホッサ</t>
    </rPh>
    <rPh sb="33" eb="36">
      <t>ニジセイ</t>
    </rPh>
    <rPh sb="36" eb="38">
      <t>ゼンパン</t>
    </rPh>
    <rPh sb="38" eb="39">
      <t>カ</t>
    </rPh>
    <rPh sb="39" eb="41">
      <t>ホッサ</t>
    </rPh>
    <rPh sb="42" eb="43">
      <t>フク</t>
    </rPh>
    <rPh sb="46" eb="47">
      <t>タイ</t>
    </rPh>
    <rPh sb="49" eb="50">
      <t>コウ</t>
    </rPh>
    <rPh sb="54" eb="55">
      <t>ヤク</t>
    </rPh>
    <rPh sb="57" eb="59">
      <t>ヘイヨウ</t>
    </rPh>
    <rPh sb="59" eb="61">
      <t>リョウホウ</t>
    </rPh>
    <phoneticPr fontId="19"/>
  </si>
  <si>
    <t>下記疾患におけるIGF-I（ソマトメジン-C）分泌過剰状態及び諸症状の改善
先端巨大症（外科的処置、他剤による治療で効果が不十分な場合又は施行が困難な揚合）</t>
    <rPh sb="0" eb="2">
      <t>カキ</t>
    </rPh>
    <rPh sb="2" eb="4">
      <t>シッカン</t>
    </rPh>
    <rPh sb="62" eb="63">
      <t>ジュウ</t>
    </rPh>
    <phoneticPr fontId="19"/>
  </si>
  <si>
    <r>
      <t xml:space="preserve">（1）頭痛、耳痛、症候性神経痛、腰痛症、筋肉痛、打撲痛、捻挫痛、月経痛、分娩後痛、がんによる疼痛、歯痛、歯科治療後の疼痛
（2）下記疾患の解熱・鎮痛
　 急性上気道炎（急性気管支炎を伴う急性上気道炎を含む） 
</t>
    </r>
    <r>
      <rPr>
        <u/>
        <sz val="11"/>
        <rFont val="ＭＳ Ｐゴシック"/>
        <family val="3"/>
        <charset val="128"/>
      </rPr>
      <t>（3）小児科領域における解熱・鎮痛
（下線部追加）</t>
    </r>
    <rPh sb="108" eb="110">
      <t>ショウニ</t>
    </rPh>
    <rPh sb="110" eb="111">
      <t>カ</t>
    </rPh>
    <rPh sb="111" eb="113">
      <t>リョウイキ</t>
    </rPh>
    <rPh sb="117" eb="119">
      <t>ゲネツ</t>
    </rPh>
    <rPh sb="120" eb="122">
      <t>チンツウ</t>
    </rPh>
    <phoneticPr fontId="19"/>
  </si>
  <si>
    <t>＜適応菌種＞
テビペネムに感性の黄色ブドウ球菌、レンサ球菌属、肺炎球菌、モラクセラ（ブランハメラ）・カタラーリス、インフルエンザ菌
＜適応症＞
肺炎、中耳炎、副鼻腔炎</t>
    <rPh sb="1" eb="3">
      <t>テキオウ</t>
    </rPh>
    <rPh sb="3" eb="5">
      <t>キンシュ</t>
    </rPh>
    <rPh sb="13" eb="15">
      <t>カンセイ</t>
    </rPh>
    <rPh sb="16" eb="18">
      <t>オウショク</t>
    </rPh>
    <rPh sb="21" eb="23">
      <t>キュウキン</t>
    </rPh>
    <rPh sb="27" eb="29">
      <t>キュウキン</t>
    </rPh>
    <rPh sb="29" eb="30">
      <t>ゾク</t>
    </rPh>
    <rPh sb="31" eb="33">
      <t>ハイエン</t>
    </rPh>
    <rPh sb="33" eb="35">
      <t>キュウキン</t>
    </rPh>
    <rPh sb="64" eb="65">
      <t>キン</t>
    </rPh>
    <rPh sb="67" eb="70">
      <t>テキオウショウ</t>
    </rPh>
    <rPh sb="72" eb="74">
      <t>ハイエン</t>
    </rPh>
    <rPh sb="75" eb="77">
      <t>チュウジ</t>
    </rPh>
    <rPh sb="77" eb="78">
      <t>エン</t>
    </rPh>
    <rPh sb="79" eb="83">
      <t>フクビクウエン</t>
    </rPh>
    <phoneticPr fontId="19"/>
  </si>
  <si>
    <t>2型糖尿病
（ただし、下記のいずれかの治療で十分な効果が得られない場合に限る）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t>
    <rPh sb="11" eb="13">
      <t>カキ</t>
    </rPh>
    <phoneticPr fontId="19"/>
  </si>
  <si>
    <t>＜適応菌種＞
トスフロキサシンに感性の肺炎球菌（ペニシリン耐性肺炎球菌を含む）、モラクセラ（ブランハメラ）・カタラーリス、炭疽菌、コレラ菌、インフルエンザ菌
＜適応症＞
肺炎、コレラ、中耳炎、炭疽</t>
    <rPh sb="1" eb="3">
      <t>テキオウ</t>
    </rPh>
    <rPh sb="3" eb="5">
      <t>キンシュ</t>
    </rPh>
    <rPh sb="16" eb="18">
      <t>カンセイ</t>
    </rPh>
    <rPh sb="19" eb="21">
      <t>ハイエン</t>
    </rPh>
    <rPh sb="21" eb="23">
      <t>キュウキン</t>
    </rPh>
    <rPh sb="29" eb="31">
      <t>タイセイ</t>
    </rPh>
    <rPh sb="31" eb="33">
      <t>ハイエン</t>
    </rPh>
    <rPh sb="33" eb="35">
      <t>キュウキン</t>
    </rPh>
    <rPh sb="36" eb="37">
      <t>フク</t>
    </rPh>
    <rPh sb="61" eb="62">
      <t>タン</t>
    </rPh>
    <rPh sb="62" eb="63">
      <t>ソ</t>
    </rPh>
    <rPh sb="63" eb="64">
      <t>キン</t>
    </rPh>
    <rPh sb="68" eb="69">
      <t>キン</t>
    </rPh>
    <rPh sb="77" eb="78">
      <t>キン</t>
    </rPh>
    <rPh sb="80" eb="83">
      <t>テキオウショウ</t>
    </rPh>
    <rPh sb="85" eb="87">
      <t>ハイエン</t>
    </rPh>
    <rPh sb="92" eb="94">
      <t>チュウジ</t>
    </rPh>
    <rPh sb="94" eb="95">
      <t>エン</t>
    </rPh>
    <rPh sb="96" eb="97">
      <t>スミ</t>
    </rPh>
    <rPh sb="97" eb="98">
      <t>ソ</t>
    </rPh>
    <phoneticPr fontId="19"/>
  </si>
  <si>
    <t>2型糖尿病
ただし、下記のいずれかの治療で十分な効果が得られない場合に限る。
（1）食事療法・運動療法のみ
（2）食事療法・運動療法に加えてスルホニルウレア剤を使用</t>
    <rPh sb="10" eb="12">
      <t>カキ</t>
    </rPh>
    <phoneticPr fontId="19"/>
  </si>
  <si>
    <t>2型糖尿病 
ただし、下記のいずれかの治療で十分な効果が得られない場合に限る。　 
（1）食事療法・運動療法のみ　 
（2）食事療法・運動療法に加えてスルホニルウレア剤を使用
（変更なし）</t>
    <rPh sb="89" eb="91">
      <t>ヘンコウ</t>
    </rPh>
    <phoneticPr fontId="19"/>
  </si>
  <si>
    <t>セログループ1（ジェノタイプ1）のＣ型慢性肝炎又はＣ型代償性肝硬変におけるウイルス血症の改善</t>
    <rPh sb="18" eb="19">
      <t>ガタ</t>
    </rPh>
    <rPh sb="19" eb="21">
      <t>マンセイ</t>
    </rPh>
    <rPh sb="21" eb="23">
      <t>カンエン</t>
    </rPh>
    <rPh sb="23" eb="24">
      <t>マタ</t>
    </rPh>
    <rPh sb="26" eb="27">
      <t>ガタ</t>
    </rPh>
    <rPh sb="27" eb="29">
      <t>ダイショウ</t>
    </rPh>
    <rPh sb="29" eb="30">
      <t>セイ</t>
    </rPh>
    <rPh sb="30" eb="33">
      <t>カンコウヘン</t>
    </rPh>
    <rPh sb="41" eb="43">
      <t>ケッショウ</t>
    </rPh>
    <rPh sb="44" eb="46">
      <t>カイゼン</t>
    </rPh>
    <phoneticPr fontId="19"/>
  </si>
  <si>
    <t>血液体外循環時の潅流血液の凝固防止（血液透析）</t>
    <rPh sb="0" eb="2">
      <t>ケツエキ</t>
    </rPh>
    <rPh sb="2" eb="4">
      <t>タイガイ</t>
    </rPh>
    <rPh sb="4" eb="6">
      <t>ジュンカン</t>
    </rPh>
    <rPh sb="6" eb="7">
      <t>ジ</t>
    </rPh>
    <rPh sb="8" eb="10">
      <t>カンリュウ</t>
    </rPh>
    <rPh sb="10" eb="12">
      <t>ケツエキ</t>
    </rPh>
    <rPh sb="13" eb="15">
      <t>ギョウコ</t>
    </rPh>
    <rPh sb="15" eb="17">
      <t>ボウシ</t>
    </rPh>
    <rPh sb="18" eb="20">
      <t>ケツエキ</t>
    </rPh>
    <rPh sb="20" eb="22">
      <t>トウセキ</t>
    </rPh>
    <phoneticPr fontId="19"/>
  </si>
  <si>
    <t>腎移植後の難治性拒絶反応の治療（既存の治療薬が無効又は副作用等のため投与できず、難治性拒絶反応と診断された場合）</t>
    <rPh sb="0" eb="3">
      <t>ジンイショク</t>
    </rPh>
    <rPh sb="3" eb="4">
      <t>ゴ</t>
    </rPh>
    <rPh sb="5" eb="6">
      <t>ナン</t>
    </rPh>
    <rPh sb="6" eb="7">
      <t>チ</t>
    </rPh>
    <rPh sb="7" eb="8">
      <t>セイ</t>
    </rPh>
    <rPh sb="8" eb="10">
      <t>キョゼツ</t>
    </rPh>
    <rPh sb="10" eb="12">
      <t>ハンノウ</t>
    </rPh>
    <rPh sb="13" eb="15">
      <t>チリョウ</t>
    </rPh>
    <rPh sb="16" eb="18">
      <t>キゾン</t>
    </rPh>
    <rPh sb="19" eb="22">
      <t>チリョウヤク</t>
    </rPh>
    <rPh sb="23" eb="25">
      <t>ムコウ</t>
    </rPh>
    <rPh sb="25" eb="26">
      <t>マタ</t>
    </rPh>
    <rPh sb="27" eb="30">
      <t>フクサヨウ</t>
    </rPh>
    <rPh sb="30" eb="31">
      <t>トウ</t>
    </rPh>
    <rPh sb="34" eb="36">
      <t>トウヨ</t>
    </rPh>
    <rPh sb="40" eb="41">
      <t>ナン</t>
    </rPh>
    <rPh sb="41" eb="42">
      <t>チ</t>
    </rPh>
    <rPh sb="42" eb="43">
      <t>セイ</t>
    </rPh>
    <rPh sb="43" eb="45">
      <t>キョゼツ</t>
    </rPh>
    <rPh sb="45" eb="47">
      <t>ハンノウ</t>
    </rPh>
    <rPh sb="48" eb="50">
      <t>シンダン</t>
    </rPh>
    <rPh sb="53" eb="55">
      <t>バアイ</t>
    </rPh>
    <phoneticPr fontId="19"/>
  </si>
  <si>
    <t>1）中等症以上の再生不良性貧血
2）造血幹細胞移植の前治療
3）造血幹細胞移植後の急性移植片対宿主病</t>
    <rPh sb="2" eb="4">
      <t>チュウトウ</t>
    </rPh>
    <rPh sb="4" eb="5">
      <t>ショウ</t>
    </rPh>
    <rPh sb="5" eb="7">
      <t>イジョウ</t>
    </rPh>
    <rPh sb="8" eb="10">
      <t>サイセイ</t>
    </rPh>
    <rPh sb="10" eb="12">
      <t>フリョウ</t>
    </rPh>
    <rPh sb="12" eb="13">
      <t>セイ</t>
    </rPh>
    <rPh sb="13" eb="15">
      <t>ヒンケツ</t>
    </rPh>
    <rPh sb="18" eb="20">
      <t>ゾウケツ</t>
    </rPh>
    <rPh sb="20" eb="23">
      <t>カンサイボウ</t>
    </rPh>
    <rPh sb="23" eb="25">
      <t>イショク</t>
    </rPh>
    <rPh sb="26" eb="27">
      <t>ゼン</t>
    </rPh>
    <rPh sb="27" eb="29">
      <t>チリョウ</t>
    </rPh>
    <rPh sb="32" eb="34">
      <t>ゾウケツ</t>
    </rPh>
    <rPh sb="34" eb="37">
      <t>カンサイボウ</t>
    </rPh>
    <rPh sb="37" eb="39">
      <t>イショク</t>
    </rPh>
    <rPh sb="39" eb="40">
      <t>ゴ</t>
    </rPh>
    <rPh sb="41" eb="43">
      <t>キュウセイ</t>
    </rPh>
    <rPh sb="43" eb="45">
      <t>イショク</t>
    </rPh>
    <rPh sb="45" eb="46">
      <t>ヘン</t>
    </rPh>
    <rPh sb="46" eb="47">
      <t>ツイ</t>
    </rPh>
    <rPh sb="47" eb="49">
      <t>シュクシュ</t>
    </rPh>
    <rPh sb="49" eb="50">
      <t>ビョウ</t>
    </rPh>
    <phoneticPr fontId="19"/>
  </si>
  <si>
    <t>ゴーシェ病の諸症状（貧血、血小板減少症、肝脾腫及び骨症状）の改善</t>
    <rPh sb="20" eb="21">
      <t>カン</t>
    </rPh>
    <rPh sb="21" eb="22">
      <t>ヒ</t>
    </rPh>
    <rPh sb="22" eb="23">
      <t>シュ</t>
    </rPh>
    <rPh sb="23" eb="24">
      <t>オヨ</t>
    </rPh>
    <phoneticPr fontId="19"/>
  </si>
  <si>
    <t>［適応菌種］
皮膚糸状菌（トリコフィトン属、ミクロスポルム属、エピデルモフィトン属）、カンジダ属、マラセチア属、アスペルギルス属、クリプトコッカス属、スポロトリックス属、ホンセカエア属
［適応症］
・内臓真菌症（深在性真菌症）
真菌血症、呼吸器真菌症、消化器真菌症、尿路真菌症、真菌髄膜炎
・深在性皮膚真菌症
スポロトリコーシス、クロモミコーシス
・表在性皮膚真菌症（爪白癬以外）
白癬：体部白癬、股部白癬、手白癬、足白癬、頭部白癬、ケルスス禿瘡、白癬性毛瘡
カンジダ症：口腔カンジダ症、皮膚カンジダ症、爪カンジダ症、カンジダ性爪囲爪炎、カンジダ性毛瘡、慢性皮膚粘膜カンジダ症
癜風、マラセチア毛包炎
・爪白癬</t>
    <rPh sb="223" eb="224">
      <t>カサ</t>
    </rPh>
    <rPh sb="225" eb="227">
      <t>ハクセン</t>
    </rPh>
    <rPh sb="227" eb="228">
      <t>セイ</t>
    </rPh>
    <rPh sb="228" eb="229">
      <t>ケ</t>
    </rPh>
    <rPh sb="229" eb="230">
      <t>カサ</t>
    </rPh>
    <rPh sb="235" eb="236">
      <t>ショウ</t>
    </rPh>
    <rPh sb="237" eb="239">
      <t>コウクウ</t>
    </rPh>
    <rPh sb="243" eb="244">
      <t>ショウ</t>
    </rPh>
    <rPh sb="245" eb="247">
      <t>ヒフ</t>
    </rPh>
    <rPh sb="251" eb="252">
      <t>ショウ</t>
    </rPh>
    <rPh sb="253" eb="254">
      <t>ツメ</t>
    </rPh>
    <rPh sb="258" eb="259">
      <t>ショウ</t>
    </rPh>
    <rPh sb="264" eb="265">
      <t>セイ</t>
    </rPh>
    <rPh sb="265" eb="266">
      <t>ツメ</t>
    </rPh>
    <rPh sb="266" eb="267">
      <t>カコ</t>
    </rPh>
    <rPh sb="267" eb="268">
      <t>ツメ</t>
    </rPh>
    <rPh sb="268" eb="269">
      <t>エン</t>
    </rPh>
    <rPh sb="274" eb="275">
      <t>セイ</t>
    </rPh>
    <rPh sb="275" eb="276">
      <t>モウ</t>
    </rPh>
    <rPh sb="276" eb="277">
      <t>カサ</t>
    </rPh>
    <rPh sb="278" eb="280">
      <t>マンセイ</t>
    </rPh>
    <rPh sb="280" eb="282">
      <t>ヒフ</t>
    </rPh>
    <rPh sb="282" eb="284">
      <t>ネンマク</t>
    </rPh>
    <rPh sb="288" eb="289">
      <t>ショウ</t>
    </rPh>
    <rPh sb="290" eb="291">
      <t>デン</t>
    </rPh>
    <rPh sb="291" eb="292">
      <t>フウ</t>
    </rPh>
    <rPh sb="298" eb="299">
      <t>ケ</t>
    </rPh>
    <phoneticPr fontId="19"/>
  </si>
  <si>
    <t>パーキンソン病［レボドバ・カルピドバ投与において症状の日内変動（wearing-off現象）が認められる場合］</t>
    <rPh sb="6" eb="7">
      <t>ビョウ</t>
    </rPh>
    <rPh sb="18" eb="20">
      <t>トウヨ</t>
    </rPh>
    <rPh sb="24" eb="26">
      <t>ショウジョウ</t>
    </rPh>
    <rPh sb="27" eb="28">
      <t>ニチ</t>
    </rPh>
    <rPh sb="28" eb="29">
      <t>ナイ</t>
    </rPh>
    <rPh sb="29" eb="31">
      <t>ヘンドウ</t>
    </rPh>
    <rPh sb="43" eb="45">
      <t>ゲンショウ</t>
    </rPh>
    <rPh sb="47" eb="48">
      <t>ミト</t>
    </rPh>
    <rPh sb="52" eb="54">
      <t>バアイ</t>
    </rPh>
    <phoneticPr fontId="19"/>
  </si>
  <si>
    <t>ワーナー・ランバート（株）
山之内製薬（株）</t>
  </si>
  <si>
    <t>北陸製薬（株）
藤沢薬品工業（株）</t>
  </si>
  <si>
    <t>ブリストル・マイヤーズスクイブ（株）</t>
  </si>
  <si>
    <t>富山化学工業（株）
ダイナボット（株）</t>
  </si>
  <si>
    <t>武田薬品工業（株）
大正製薬（株）
ダイナボット（株）
協和発酵工業（株）
昭和薬品化工（株）
東和薬品（株）
明治製菓（株）
大洋薬品工業（株）</t>
  </si>
  <si>
    <t>ライオン（株）
大洋薬品工業（株）
シオノケミカル（株）
中北薬品（株）
鶴原製薬（株）
（株）陽進堂</t>
  </si>
  <si>
    <t>アストラゼネカ（株）
ウェルファイド（株）</t>
  </si>
  <si>
    <t>ブリストル製薬（株）</t>
  </si>
  <si>
    <t>ファルマシア社
富士製薬工業（株）
沢井製薬（株）
ユーシービージャパン（株）</t>
  </si>
  <si>
    <t>小野薬品工業（株）
大日本製薬（株）</t>
  </si>
  <si>
    <t>大塚化学（株）
富山化学工業（株）
大鵬薬品工業（株）</t>
  </si>
  <si>
    <t>塩野香料（株）
住友製薬（株）
大正製薬（株）</t>
  </si>
  <si>
    <t>エスエス製薬（株）
同仁医薬化工（株）</t>
  </si>
  <si>
    <t>グラクソ・スミスクライン（株）
田辺製薬（株）</t>
  </si>
  <si>
    <t>萬有製薬（株）
帝人（株）</t>
  </si>
  <si>
    <t>杏林製薬（株）
萬有製薬（株）</t>
  </si>
  <si>
    <t>石原産業（株）
雪印乳業（株）
日本化薬（株）</t>
  </si>
  <si>
    <t>山之内製薬（株）
アムジェン（株）</t>
  </si>
  <si>
    <t>日本ワイスレダリー（株）
菱山製薬（株）
鐘淵化学工業（株）</t>
  </si>
  <si>
    <t>ヤンセン協和（株）
協和醗酵工業（株）</t>
  </si>
  <si>
    <t>同仁医薬化工（株）
有機合成薬品工業（株）
エスエス製薬（株）
三菱ウェルファーマ（株）</t>
  </si>
  <si>
    <t>日本チバガイギー（株）
久光製薬（株）</t>
  </si>
  <si>
    <t>小野薬品工業（株）
塩野フィネス（株）</t>
  </si>
  <si>
    <t>住友化学工業（株）
住友製薬（株）</t>
  </si>
  <si>
    <t>富山化学工業（株）
三菱ウェルファーマ（株）</t>
  </si>
  <si>
    <t>味の素（株）
武田薬品工業（株）</t>
  </si>
  <si>
    <t>小野薬品工業（株）
ナガセケムテックス（株）</t>
  </si>
  <si>
    <t>協和醗酵工業（株）
大日本製薬（株）
日研化学（株）
太田製薬（株）
共和薬品工業（株）
サンノーバ（株）
辰巳化学（株）
東洋ファルマー（株）
藤永製薬（株）
小林製薬工業（株）</t>
  </si>
  <si>
    <t>十全化学（株）
日本新薬（株）
明治製菓（株）</t>
  </si>
  <si>
    <t>宇部興産（株）
三共（株）</t>
  </si>
  <si>
    <t>中外製薬（株）
麒麟麦酒（株）</t>
  </si>
  <si>
    <t>ファルマシア（株）
キッセイ薬品工業（株）</t>
  </si>
  <si>
    <t>日産化学工業（株）
興和（株）</t>
  </si>
  <si>
    <t>大鵬薬品工業（株）
日本ワイスレダリー（株）</t>
  </si>
  <si>
    <t>和光純薬工業（株）
明治製菓（株）</t>
  </si>
  <si>
    <t>塩野フィネス（株）
キッセイ薬品工業（株）</t>
  </si>
  <si>
    <t>日清ファルマ（株）
日清キョーリン製薬（株）</t>
  </si>
  <si>
    <t>日本化薬（株）
ブリストル製薬（有）</t>
  </si>
  <si>
    <t>ワイス（株）
日本イーライリリー（株）
協和醗酵工業（株）
日本化薬（株）
ブリストル製薬（有）
ファイザー（株）
マルコ製薬（株）
メルク・ホエイ（株）</t>
  </si>
  <si>
    <t>ワイス（株）
ニプロファーマ（株）</t>
  </si>
  <si>
    <t>日本化薬（株）
ブリストル製薬（有）
ファイザー（株）
マルコ製薬（株）
メルク・ホエイ（株）</t>
  </si>
  <si>
    <t>清水製薬（株）
扶桑薬品工業（株）
メルク・ホエイ（株）</t>
  </si>
  <si>
    <t>グレラン製薬（株）
大正薬品工業（株）</t>
  </si>
  <si>
    <t>武田薬品工業（株）
三共（株）
塩野義製薬（株）
田辺製薬（株）
大日本製薬（株）</t>
  </si>
  <si>
    <t>東光薬品工業（株）</t>
  </si>
  <si>
    <t>日本農薬（株）
ポーラ化成工業（株）</t>
  </si>
  <si>
    <t>関東化学（株）
（株）富士薬品</t>
  </si>
  <si>
    <t>三菱ウェルファーマ（株）
協和発酵工業（株）</t>
  </si>
  <si>
    <t>ソルベイ製薬（株）
明治製菓（株）</t>
  </si>
  <si>
    <t>ライオン（株）
鶴原製薬（株）
中北薬品（株）
シオノケミカル（株）
大洋薬品工業（株）
吉田製薬（株）
メルク・ホエイ（株）</t>
  </si>
  <si>
    <t>キッセイ薬品工業（株）
塩野フィネス（株）</t>
  </si>
  <si>
    <t>富山化学工業（株）
（株）ニデック</t>
  </si>
  <si>
    <t>サノフィ・サンテラボ第一製薬（株）
第一製薬（株）</t>
  </si>
  <si>
    <t>大正製薬（株）
アボットジャパン（株）</t>
  </si>
  <si>
    <t>テルモ（株）
味の素メディカ（株）</t>
  </si>
  <si>
    <t>明治乳業（株）
協和発酵工業（株）</t>
  </si>
  <si>
    <t>萬有製薬（株）
帝人ファーマ（株）</t>
  </si>
  <si>
    <t>ファイザー（株）
アステラス製薬（株）</t>
  </si>
  <si>
    <t>アストラゼネカ（株）
三菱ウェルファーマ（株）
協和醗酵工業（株）
アステラス製薬（株）
東和薬品（株）
大正製薬（株）
アボットジャパン（株）</t>
  </si>
  <si>
    <t>杏林製薬（株）
小野薬品工業（株）</t>
  </si>
  <si>
    <t>アストラゼネカ（株）
三菱ウェルファーマ（株）</t>
  </si>
  <si>
    <t>大日本住友製薬（株）
扶桑薬品工業（株）
（株）三和化学研究所</t>
  </si>
  <si>
    <t>萬有製薬（株）
杏林製薬（株）</t>
  </si>
  <si>
    <t>武田薬品工業（株）
アストラゼネカ（株）
三菱ウェルファーマ（株）
エーザイ（株）
協和醗酵工業（株）
アステラス製薬（株）
武田薬品工業（株）
ニプロファーマ（株）
塩野義製薬（株）
富士製薬工業（株）</t>
  </si>
  <si>
    <t>東レ（株）
科研製薬（株）</t>
  </si>
  <si>
    <t>三菱ウェルファーマ（株）
（株）バイファ</t>
  </si>
  <si>
    <t>味の素（株）
アステラス製薬（株）</t>
  </si>
  <si>
    <t>塩野義製薬（株）
大日本住友製薬（株）</t>
  </si>
  <si>
    <t>田辺三菱製薬（株）
第一三共（株）</t>
  </si>
  <si>
    <t>ワイス（株）
シオノケミカル（株）
沢井製薬（株）
東和薬品（株）
マイラン製薬（株）
参天製薬（株）
田辺三菱製薬（株）</t>
  </si>
  <si>
    <t>小野薬品工業（株）
アステラス製薬（株）</t>
  </si>
  <si>
    <t>ファイザー（株）
大日本住友製薬（株）</t>
  </si>
  <si>
    <t>味の素（株）
大日本住友製薬（株）</t>
  </si>
  <si>
    <t>大日本住友製薬（株）
日本新薬（株）</t>
  </si>
  <si>
    <t>シェリング・プラウ（株）
明治製菓（株）</t>
  </si>
  <si>
    <t>萬有製薬（株）
小野薬品工業（株）</t>
  </si>
  <si>
    <t>武田薬品工業（株）
武田バイオ開発センター（株）</t>
  </si>
  <si>
    <t>武田薬品工業（株）
アストラゼネカ（株）
田辺三菱製薬（株）
エーザイ（株）
協和発酵キリン（株）
アステラス製薬（株）
武田薬品工業（株）
大正製薬（株）
アボットジャパン（株）
塩野義製薬（株）
武田薬品工業（株）</t>
  </si>
  <si>
    <t>富山化学工業（株）
田辺三菱製薬（株）</t>
  </si>
  <si>
    <t>扶桑薬品工業（株）</t>
  </si>
  <si>
    <t>あすか製薬（株）
ソルベイ製薬（株）</t>
  </si>
  <si>
    <t>ノバルティスファーマ（株）
小野薬品工業（株）</t>
  </si>
  <si>
    <t>小野薬品工業（株）
ＭＳＤ（株）</t>
  </si>
  <si>
    <t>塩野義製薬（株）
旭化成ファーマ（株）
武田薬品工業（株）</t>
  </si>
  <si>
    <t>田辺三菱製薬（株）
ノバルティスファーマ（株）</t>
  </si>
  <si>
    <t>サノフィ・アベンティス（株）
日医工サノフィ・アベンティス（株）</t>
  </si>
  <si>
    <t>アステラス製薬（株）
協和発酵キリン（株）</t>
  </si>
  <si>
    <t>日本化薬（株）
ブリストル・マイヤーズ（株）
日医工（株）
日医工ファーマ（株）
ファイザー（株）</t>
  </si>
  <si>
    <t>Meiji Seikaファルマ（株）</t>
  </si>
  <si>
    <t>サノフィパスツール（株）</t>
  </si>
  <si>
    <t>サンノーバ（株）</t>
  </si>
  <si>
    <t>東和薬品（株）</t>
  </si>
  <si>
    <t>（株）スキャンポファーマ</t>
  </si>
  <si>
    <t>富山化学工業（株）
エーザイ（株）</t>
  </si>
  <si>
    <t>持田製薬（株）
富士製薬工業（株）</t>
  </si>
  <si>
    <t>味の素製薬（株）
武田薬品工業（株）</t>
  </si>
  <si>
    <t>（株）レクメド</t>
  </si>
  <si>
    <t>イーエヌ大塚製薬（株）</t>
  </si>
  <si>
    <t>興和（株）
サノフィ（株）</t>
  </si>
  <si>
    <t>MSD（株）
小野薬品工業（株）</t>
  </si>
  <si>
    <t>田辺三菱製薬（株）</t>
    <rPh sb="0" eb="2">
      <t>タナベ</t>
    </rPh>
    <rPh sb="2" eb="4">
      <t>ミツビシ</t>
    </rPh>
    <rPh sb="4" eb="6">
      <t>セイヤク</t>
    </rPh>
    <rPh sb="7" eb="8">
      <t>カブ</t>
    </rPh>
    <phoneticPr fontId="19"/>
  </si>
  <si>
    <t>（株）三和化学研究所
参天製薬（株）</t>
  </si>
  <si>
    <t>富士フイルムファーマ（株）</t>
  </si>
  <si>
    <t>シナジーバ・バイオファーマ・ジャパン（株）</t>
  </si>
  <si>
    <t>中外製薬（株）
テバ製薬（株）
マイラン製薬（株）</t>
  </si>
  <si>
    <t>大原薬品工業（株）</t>
  </si>
  <si>
    <t>ブリストル・マイヤーズ スクイブ（株）</t>
  </si>
  <si>
    <t>バイオジェン・ジャパン（株）</t>
  </si>
  <si>
    <t>富士化学工業（株）</t>
  </si>
  <si>
    <t>日医工（株）
ヤクハン製薬（株）</t>
  </si>
  <si>
    <t>ノバルティス ファーマ（株）</t>
  </si>
  <si>
    <t>東レ（株）
東レ・メディカル（株）</t>
  </si>
  <si>
    <t>第一三共プロファーマ（株）</t>
  </si>
  <si>
    <t>ブリストル・マイヤーズ（株）
日本化薬（株）</t>
  </si>
  <si>
    <t>ブリストル・マイヤーズ（株）
日本化薬（株）
沢井製薬（株）
サンド（株）</t>
  </si>
  <si>
    <t>塩野義製薬（株）
旭化成ファーマ（株）</t>
  </si>
  <si>
    <t>第一三共プロファーマ（株）</t>
    <rPh sb="0" eb="2">
      <t>ダイイチ</t>
    </rPh>
    <rPh sb="2" eb="4">
      <t>サンキョウ</t>
    </rPh>
    <phoneticPr fontId="18"/>
  </si>
  <si>
    <t>日機装（株）</t>
  </si>
  <si>
    <t>ベシル酸ベポタスチン（申請時:ベシル酸ベトタスチン）
タリオン錠5
タリオン錠10</t>
  </si>
  <si>
    <t>インスリンリスプロ（遺伝子組換え）
ヒューマログ注バイアルU－100
ヒューマログ注カート
ヒューマログ注キット</t>
  </si>
  <si>
    <t>塩酸セビメリン（ISK）
エボザックカプセル30mg
サリグレンカプセル30mg</t>
  </si>
  <si>
    <t>rHSA原液
メドウェイ注25%
メドウェイ注5%
rHSA原液－バイファ
ステム注25%
ステム注5%
（メドウェイ注はアルビースト注より、ステム注はアルブレック注より販売名変更となった。）</t>
  </si>
  <si>
    <t>リンデロン注2mg（0.4%）
リンデロン注4mg（0.4%）</t>
  </si>
  <si>
    <t>アレパンリックス（H1N1）筋注</t>
  </si>
  <si>
    <t>プレドニン錠5mg
プレドニゾロン錠1mg（旭化成）
プレドニゾロン錠5mg（旭化成）
プレドニゾロン錠「タケダ」5mg
プレドニゾロン散「タケダ」1%</t>
  </si>
  <si>
    <t>細胞培養インフルエンザワクチン（プロトタイプ）「バクスター」
細胞培養インフルエンザワクチン（プロトタイプ）「タケダ」5mL</t>
  </si>
  <si>
    <t>水溶性プレドニン10mg
水溶性プレドニン20mg
水溶性プレドニン50mg
プレドニン錠5mg
プレドニゾロン錠1mg（旭化成）
プレドニゾロン錠5mg（旭化成）</t>
  </si>
  <si>
    <t>パッチテストパネル（S）</t>
  </si>
  <si>
    <t>アシテアダニ舌下錠100単位（IR）
アシテアダニ舌下錠300単位（IR）</t>
  </si>
  <si>
    <t>ピラセタム「UCB」
ミオカーム内服液
ミオカーム内服液「大鵬」</t>
  </si>
  <si>
    <t>スベニールバイアル
スベニールバイアルディスポ
ダラドールバイアル
ダラドールバイアルディスポ
ヒアルロン酸ナトリウム注射液「電化」
ヒアルロン酸ナトリウム注射液ディスポ「電化」</t>
  </si>
  <si>
    <t>ブロムフェナクナトリウム「センジュ」
ブロナック点眼液</t>
  </si>
  <si>
    <t>オランザピン「リリー」
ジプレキサ錠2.5mg
ジプレキサ錠5mg
ジプレキサ錠10mg</t>
  </si>
  <si>
    <t>メファキン「エスエス」錠275
メファキン錠DJ275</t>
  </si>
  <si>
    <t>モンテルカストナトリウム「杏林」
キプレス錠10
キプレスチュアブル錠5
モンテルカストナトリウム「萬有」
シングレア錠10
シングレアチュアブル錠5</t>
  </si>
  <si>
    <t>エラスポール
注射用エラスポール100
シベレスタットナトリウム水和物「SFL」</t>
  </si>
  <si>
    <t>デパケン錠
テパケン錠100
テパケンシロップ
デパケン細粒200
デパケン細粒400
デパケンR錠100
デパケンR錠200
バレリン錠100mg
バレリン錠200mg
バレリンシロップ
セレニカR顆粒
セレブシロップ
セボトボル錠
バルプロ酸ナトリウム細粒20%「EMEC」
サノテン錠
エスダブル錠200mg
エピレナート錠、エピレナートシロップ
バルプラムR顆粒</t>
  </si>
  <si>
    <t>プレセデックス静注液200μg「アボット」
プレセデックス静注液200μg「マルイシ」</t>
  </si>
  <si>
    <t>ミチグリニドカルシウム水和物「SFL」
グルファスト錠5mg
グルファスト錠10mg</t>
  </si>
  <si>
    <t>塩酸インジセトロン「ニッシン」
シンセロン錠8mg</t>
  </si>
  <si>
    <t>ブレオ
ラステット注
ベプシド注
ランダ注
ブリプラチン注
プラトシン注10
プラトシン注25
プラトシン注50
シスプラチン注「マルコ」
シスプラメルク注射液0.05%</t>
  </si>
  <si>
    <t>塩酸モルヒネ注射液「タケダ」10mg
塩酸モルヒネ注射液「タケダ」50mg
塩酸モルヒネ注射液「三共」
塩酸モルヒネ注射液「シオノギ」10mg
塩酸モルヒネ注射液「シオノギ」50mg
塩酸モルヒネ注射液10mg「タナベ」
塩酸モルヒネ注射液50mg「タナベ」
アンペック注</t>
  </si>
  <si>
    <t>タミバロテン「東光」
アムノレイク錠2mg</t>
  </si>
  <si>
    <t>バイアスピリン錠100mg
アスピリン「バイエル」</t>
  </si>
  <si>
    <t>ユリーフカプセル2mg
ユリーフカプセル4mg
シロドシン「SFL」</t>
  </si>
  <si>
    <t>酢酸セトロレリクス注射用3mg「シオノギ」
酢酸セトロレリクス注射用0.25mg「シオノギ」
セトロタイド注射用3mg
セトロタイド注射用0.25mg</t>
  </si>
  <si>
    <t>アリムタ注射用500mg
ランダ注
ブリプラチン注
プラトシン注10
プラトシン注25
プラトシン注50
シスプラチン注「マルコ」
シスプラメルク注射液0.05%
シスプラチン注10mg「日医工」
シスプラチン注25mg「日医工」
シスプラチン注50mg「日医工」</t>
  </si>
  <si>
    <t>オメプラール錠10
オメプラール錠20
オメプラゾン錠10mg
オメプラゾン錠20mg
パセトシンカプセル
パセトシン錠250
サワシリンカプセル
サワシリン錠250
アモキシシリンカプセル「トーワ」
クラリス錠200
クラリシッド錠200mg</t>
  </si>
  <si>
    <t>ヱフェドリン「ナガヰ」注射液40mg
塩酸エフェドリン注「フソー」
塩酸エフェドリン注「三研」</t>
  </si>
  <si>
    <t>沈降新型インフルエンザワクチンH5N1「北研」</t>
  </si>
  <si>
    <t>リウマトレックスカプセル2mg
トレキサメットカプセル2mg
メトトレキサートカプセル2mg「サワイ」
メトトレキサートカプセル2mg「トーワ」
メトトレキサートカプセル2mg「マイラン」
メトレート錠2mg
メトトレキサート錠2mg「タナベ」</t>
  </si>
  <si>
    <t>パッチテストテープ「硫酸ニッケル」160μg
パッチテストテープ「重クロム酸カリウム」19μg
パッチテストテープ「塩化コバルト」16μg
パッチテストテープ「メルカプトベンゾチアゾール」61μg
パッチテストテープ「ホルムアルデヒド」150μg
パッチテストテープ「チメロサール」6.5μg</t>
  </si>
  <si>
    <t>インジゴカルミン注20mg「第一三共」</t>
  </si>
  <si>
    <t>乳濁細胞培養A型インフルエンザＨＡワクチンH1N1「ノバルティス」筋注用</t>
  </si>
  <si>
    <t>エポエチンアルファBS注750シリンジ「JCR」
エポエチンアルファBS注1500シリンジ「JCR」
エポエチンアルファBS注3000シリンジ「JCR」
エポエチンアルファBS注750「JCR」
エポエチンアルファBS注1500「JCR」
エポエチンアルファBS注3000「JCR」</t>
  </si>
  <si>
    <t>ベクティビックス点滴静注100mg
ベクティビックス点滴静注100mg「タケダバイオ」</t>
  </si>
  <si>
    <t>プレセデックス静注液200μg「ホスピーラ」
プレセデックス静注液200μg「マルイシ」</t>
  </si>
  <si>
    <t>沈降インフルエンザワクチンH5N1「化血研」</t>
  </si>
  <si>
    <t>リウマトレックスカプセル2mg
メトトレキサート錠2mg「タナベ」
メトトレキサートカプセル2mg「マイラン」
トレキサメットカプセル2mg
メトトレキサートカプセル2mg「トーワ」
メトレート錠2mg
メトトレキサートカプセル2mg「サワイ」</t>
  </si>
  <si>
    <t>リファジンカプセル150mg
リファンピシンカプセル150mg「サンド」</t>
  </si>
  <si>
    <t>抗Dグロブリン筋注用1000倍「ニチヤク」</t>
  </si>
  <si>
    <t>抗D人免疫グロブリン筋注用1000倍「ベネシス」</t>
  </si>
  <si>
    <t>インフルエンザHAワクチン「北里第一三共」
インフルエンザHAワクチン「S北研」
インフルエンザHAワクチン「北里第一三共」シリンジ</t>
  </si>
  <si>
    <t>ランダ注10mg/20mL
ランダ注25mg/50mL
ランダ注50mg/100mL
ブリプラチン注10mg
ブリプラチン注25mg
ブリプラチン注50mg
シスプラチン注10mg「日医工」
シスプラチン注25mg「日医工」
シスプラチン注50mg「日医工」
シスプラチン点滴静注10mg「マルコ」
シスプラチン点滴静注25mg「マルコ」
シスプラチン点滴静注50mg「マルコ」
プラトシン注10
プラトシン注25
プラトシン注50</t>
  </si>
  <si>
    <t>タキソール注射液30mg
タキソール注射液100mg
パクリタキセル注30mg/5mL「NK」
パクリタキセル注100mg/16.7mL「NK」
パクリタキセル注射液30mg「サワイ」
パクリタキセル注射液100mg「サワイ」
パクリタキセル注射液150mg「サワイ」
パクリタキセル点滴静注液30mg「サンド」
パクリタキセル点滴静注液100mg「サンド」</t>
  </si>
  <si>
    <t>アムロジピン錠2.5mg「アメル」
アムロジピン錠5mg「アメル」
アムロジピンOD錠2.5mg「アメル」
アムロジピンOD錠5mg「アメル」</t>
  </si>
  <si>
    <t>アムロジピン錠2.5mg「トーワ」
アムロジピン錠5mg「トーワ」
アムロジピンOD錠2.5mg「トーワ」
アムロジピンOD錠5mg「トーワ」
アムロジピン内用ゼリー2.5mg「トーワ」
アムロジピン内用ゼリー5mg「トーワ」</t>
  </si>
  <si>
    <t>フィルグラスチムBS注75μgシリンジ「F」
フィルグラスチムBS注150μgシリンジ「F」
フィルグラスチムBS注300μgシリンジ「F」
フィルグラスチムBS注75μgシリンジ「モチダ」
フィルグラスチムBS注150μgシリンジ「モチダ」
フィルグラスチムBS注300μgシリンジ「モチダ」</t>
  </si>
  <si>
    <t>タキソール注射液30mg
タキソール注射液100mg
パクリタキセル注30mg/5mL「NK」
パクリタキセル注100mg/16.7mL「NK」
パクリタキセル注射液30mg「サワイ」
パクリタキセル注射液100mg「サワイ」
パクリタキセル注射液150mg「サワイ」</t>
  </si>
  <si>
    <t>タケプロンカプセル15
タケプロンカプセル30
タケプロンOD錠15
タケプロンOD錠30
オメプラール錠10
オメプラール錠20
オメプラゾン錠10mg
オメプラゾン錠20mg
パリエット錠10mg
ネキシウムカプセル10mg
ネキシウムカプセル20mg
パセトシンカプセル125
パセトシンカプセル250
パセトシン錠250
サワシリンカプセル125
サワシリンカプセル250
サワシリン錠250
アモリンカプセル125
アモリンカプセル250
アモリン細粒10%
クラリス錠200
クラリシッド錠200mg
フラジール内服錠250mg
ランサップ400
ランサップ800
ランピオンパック
オメプラゾール錠10mg「マイラン」
オメプラゾール錠20mg「マイラン」
ラベプラゾールNa塩錠10mg「オーハラ」
クラリスロマイシン錠200mg「マイラン」
クラリスロマイシン錠200mg「タカタ」</t>
  </si>
  <si>
    <t>カンプト点滴静注40mg
カンプト点滴静注100mg
トポテシン点滴静注40mg
トポテシン点滴静注100mg
イリノテカン塩酸塩点滴静注液40mg「サワイ」
イリノテカン塩酸塩点滴静注液100mg「サワイ」
イリノテカン塩酸塩点滴静注液40mg「タイホウ」
イリノテカン塩酸塩点滴静注液100mg「タイホウ」
イリノテカン塩酸塩点滴静注液40mg「ホスピーラ」
イリノテカン塩酸塩点滴静注液100mg「ホスピーラ」</t>
  </si>
  <si>
    <t>シクロスポリンカプセル10mg「マイラン」
シクロスポリンカプセル25mg「マイラン」
シクロスポリンカプセル50mg「マイラン」
シクロスポリン細粒17%「マイラン」</t>
  </si>
  <si>
    <t>メトレレプチン皮下注用11.25mg「シオノギ」</t>
  </si>
  <si>
    <t>沈降インフルエンザワクチンH5N1「生研」1mL</t>
  </si>
  <si>
    <t>ヨウ化カリウム丸50mg「日医工」</t>
  </si>
  <si>
    <t>細胞培養インフルエンザワクチンH5N1「バクスター」
細胞培養インフルエンザワクチンH5N1「タケダ」5mL</t>
  </si>
  <si>
    <t>エルプラット点滴静注液50mg
エルプラット点滴静注液100mg
エルプラット点滴静注液200mg
カンプト点滴静注40mg
カンプト点滴静注100mg
トポテシン点滴静注40mg
トポテシン点滴静注100mg
アイソボリン点滴静注用25mg
アイソボリン点滴静注用100mg
レボホリナート点滴静注用25mg「ヤクルト」
レボホリナート点滴静注用100mg「ヤクルト」
5-FU注250mg
5-FU注1000mg</t>
  </si>
  <si>
    <t>フィルグラスチムBS注75μgシリンジ「サンド」
フィルグラスチムBS注150μgシリンジ「サンド」
フィルグラスチムBS注300μgシリンジ「サンド」</t>
  </si>
  <si>
    <t>硫酸ストレプトマイシン注射用1g「明治」</t>
  </si>
  <si>
    <t>乳濁細胞培養インフルエンザHAワクチンH5N1筋注用「化血研」</t>
  </si>
  <si>
    <t>インフリキシマブBS点滴静注用100mg「NK」
インフリキシマブBS点滴静注用100mg「CTH」</t>
  </si>
  <si>
    <t>ホメピゾール点滴静注1.5g「タケダ」</t>
  </si>
  <si>
    <t>メチレンブルー静注50mg「第一三共」</t>
  </si>
  <si>
    <t>プレドニゾロン散「タケダ」1%
プレドニゾロン錠「タケダ」5mg
プレドニン錠5mg</t>
  </si>
  <si>
    <t>アレルゲンスクラッチエキス陽性対照液「トリイ」ヒスタミン二塩酸塩</t>
  </si>
  <si>
    <t>リドカイン塩酸塩注射液0.5%「ファイザー」</t>
  </si>
  <si>
    <t>トリプタノール錠10
トリプタノール錠25
アミトリプチリン塩酸塩錠10mg「サワイ」
アミトリプチリン塩酸塩錠25mg「サワイ」</t>
  </si>
  <si>
    <t>乾燥弱毒生水痘ワクチン「ビケン」</t>
  </si>
  <si>
    <t>沈降細胞培養インフルエンザワクチンH5N1筋注30μg/mL「北里第一三共」</t>
  </si>
  <si>
    <t>セルセプトカプセル250
セルセプト懸濁用散31.8%
ミコフェノール酸モフェチルカプセル250mg「テバ」
ミコフェノール酸モフェチルカプセル250mg「ファイザー」</t>
  </si>
  <si>
    <t>エポプロステノール静注用0.5mg「ACT」
エポプロステノール静注用1.5mg「ACT」</t>
  </si>
  <si>
    <t>インフリキシマブBS点滴静注用100mg「日医工」
インフリキシマブBS点滴静注用100mg「あゆみ」</t>
  </si>
  <si>
    <t>リツキシマブBS点滴静注100mg「KHK」
リツキシマブBS点滴静注500mg「KHK」</t>
  </si>
  <si>
    <t>フェンタニル注射液0.1mg「三共」
フェンタニル注射液0.25mg「三共」</t>
  </si>
  <si>
    <t>慢性関節リウマチにおける膝関節痛（下記（1）～（4）の基準を全て満たす場合に限る）
（1）抗リウマチ薬等による治療で全身の病勢がコントロールできていても膝関節痛のある場合
（2）全身の炎症症状がCRP値として10mg/dL以下の場合
（3）膝関節の症状が軽症から中等症の場合
（4）膝関節のLarsenＸ線分類がGradeIからGradeIIIの場合
（効能追加）</t>
    <rPh sb="0" eb="2">
      <t>マンセイ</t>
    </rPh>
    <rPh sb="2" eb="4">
      <t>カンセツ</t>
    </rPh>
    <rPh sb="12" eb="13">
      <t>ヒザ</t>
    </rPh>
    <rPh sb="13" eb="16">
      <t>カンセツツウ</t>
    </rPh>
    <rPh sb="17" eb="19">
      <t>カキ</t>
    </rPh>
    <rPh sb="27" eb="29">
      <t>キジュン</t>
    </rPh>
    <rPh sb="30" eb="31">
      <t>スベ</t>
    </rPh>
    <rPh sb="32" eb="33">
      <t>ミ</t>
    </rPh>
    <rPh sb="35" eb="37">
      <t>バアイ</t>
    </rPh>
    <rPh sb="38" eb="39">
      <t>カギ</t>
    </rPh>
    <rPh sb="45" eb="46">
      <t>コウ</t>
    </rPh>
    <rPh sb="50" eb="52">
      <t>ヤクナド</t>
    </rPh>
    <rPh sb="55" eb="57">
      <t>チリョウ</t>
    </rPh>
    <rPh sb="58" eb="60">
      <t>ゼンシン</t>
    </rPh>
    <rPh sb="61" eb="63">
      <t>ビョウセイ</t>
    </rPh>
    <rPh sb="76" eb="77">
      <t>ヒザ</t>
    </rPh>
    <rPh sb="77" eb="80">
      <t>カンセツツウ</t>
    </rPh>
    <rPh sb="83" eb="85">
      <t>バアイ</t>
    </rPh>
    <rPh sb="89" eb="91">
      <t>ゼンシン</t>
    </rPh>
    <rPh sb="92" eb="94">
      <t>エンショウ</t>
    </rPh>
    <rPh sb="94" eb="96">
      <t>ショウジョウ</t>
    </rPh>
    <rPh sb="100" eb="101">
      <t>アタイ</t>
    </rPh>
    <rPh sb="111" eb="113">
      <t>イカ</t>
    </rPh>
    <rPh sb="114" eb="116">
      <t>バアイ</t>
    </rPh>
    <rPh sb="120" eb="121">
      <t>ヒザ</t>
    </rPh>
    <rPh sb="121" eb="123">
      <t>カンセツ</t>
    </rPh>
    <rPh sb="124" eb="126">
      <t>ショウジョウ</t>
    </rPh>
    <rPh sb="177" eb="179">
      <t>コウノウ</t>
    </rPh>
    <rPh sb="179" eb="181">
      <t>ツイカ</t>
    </rPh>
    <phoneticPr fontId="19"/>
  </si>
  <si>
    <t>1．下記疾患並びに症状の消炎・鎮痛
　慢性関節リウマチ、変形性関節症、頸肩腕症候群、肩関節周囲炎
2．手術後、外傷後及び抜歯後の消炎・鎮痛</t>
    <rPh sb="2" eb="4">
      <t>カキ</t>
    </rPh>
    <rPh sb="4" eb="6">
      <t>シッカン</t>
    </rPh>
    <rPh sb="6" eb="7">
      <t>ナラ</t>
    </rPh>
    <rPh sb="9" eb="11">
      <t>ショウジョウ</t>
    </rPh>
    <rPh sb="12" eb="14">
      <t>ショウエン</t>
    </rPh>
    <rPh sb="15" eb="17">
      <t>チンツウ</t>
    </rPh>
    <rPh sb="19" eb="21">
      <t>マンセイ</t>
    </rPh>
    <rPh sb="21" eb="23">
      <t>カンセツ</t>
    </rPh>
    <rPh sb="28" eb="31">
      <t>ヘンケイセイ</t>
    </rPh>
    <rPh sb="31" eb="33">
      <t>カンセツ</t>
    </rPh>
    <rPh sb="33" eb="34">
      <t>ショウ</t>
    </rPh>
    <rPh sb="35" eb="36">
      <t>ケイ</t>
    </rPh>
    <rPh sb="36" eb="37">
      <t>カタ</t>
    </rPh>
    <rPh sb="37" eb="38">
      <t>ウデ</t>
    </rPh>
    <rPh sb="38" eb="41">
      <t>ショウコウグン</t>
    </rPh>
    <rPh sb="42" eb="43">
      <t>カタ</t>
    </rPh>
    <rPh sb="43" eb="45">
      <t>カンセツ</t>
    </rPh>
    <rPh sb="45" eb="47">
      <t>シュウイ</t>
    </rPh>
    <rPh sb="47" eb="48">
      <t>エン</t>
    </rPh>
    <rPh sb="51" eb="54">
      <t>シュジュツゴ</t>
    </rPh>
    <rPh sb="55" eb="57">
      <t>ガイショウ</t>
    </rPh>
    <rPh sb="57" eb="58">
      <t>ゴ</t>
    </rPh>
    <rPh sb="58" eb="59">
      <t>オヨ</t>
    </rPh>
    <rPh sb="60" eb="62">
      <t>バッシ</t>
    </rPh>
    <rPh sb="62" eb="63">
      <t>ゴ</t>
    </rPh>
    <rPh sb="64" eb="66">
      <t>ショウエン</t>
    </rPh>
    <rPh sb="67" eb="69">
      <t>チンツウ</t>
    </rPh>
    <phoneticPr fontId="19"/>
  </si>
  <si>
    <t>1．低並びに無ガンマグロブリン血症
2．重症感染症において抗生物質との併用
3．特発性血小板減少性紫斑病（他剤が無効で、著明な出血傾向があり、外科的処置又は出産等一時的止血管理を必要とする場合）
4．川崎病の急性期（重症であり、冠動脈障害の発生の危険がある場合）</t>
    <rPh sb="3" eb="4">
      <t>ナラ</t>
    </rPh>
    <phoneticPr fontId="19"/>
  </si>
  <si>
    <t>1．＜適応菌種＞
本剤に感性のメチシリン耐性黄色ブドウ球菌（MRSA）
＜適応症＞
敗血症、深在性皮膚感染症、慢性膿皮症、外傷・熱傷及び手術創等の二次感染、肺炎
2．＜適応菌種＞
本剤に感性のバンコマイシン耐性エンテロコッカス・フェシウム
＜適応症＞
各種感染症</t>
    <rPh sb="91" eb="92">
      <t>ホン</t>
    </rPh>
    <rPh sb="92" eb="93">
      <t>ザイ</t>
    </rPh>
    <rPh sb="94" eb="96">
      <t>カンセイ</t>
    </rPh>
    <rPh sb="104" eb="106">
      <t>タイセイ</t>
    </rPh>
    <rPh sb="127" eb="129">
      <t>カクシュ</t>
    </rPh>
    <rPh sb="129" eb="132">
      <t>カンセンショウ</t>
    </rPh>
    <phoneticPr fontId="19"/>
  </si>
  <si>
    <t>1．真菌感染症
アスペルギルス菌、カンジタ属及びクリプトコッカス属による下記感染症
真菌血症、呼吸器真菌症、真菌髄膜炎、播種性真菌症
2．真菌感染が疑われる発熱性好中球減少症</t>
    <rPh sb="2" eb="4">
      <t>シンキン</t>
    </rPh>
    <rPh sb="4" eb="7">
      <t>カンセンショウ</t>
    </rPh>
    <rPh sb="15" eb="16">
      <t>キン</t>
    </rPh>
    <rPh sb="21" eb="22">
      <t>ゾク</t>
    </rPh>
    <rPh sb="22" eb="23">
      <t>オヨ</t>
    </rPh>
    <rPh sb="32" eb="33">
      <t>ゾク</t>
    </rPh>
    <rPh sb="36" eb="38">
      <t>カキ</t>
    </rPh>
    <rPh sb="38" eb="41">
      <t>カンセンショウ</t>
    </rPh>
    <rPh sb="42" eb="44">
      <t>シンキン</t>
    </rPh>
    <rPh sb="44" eb="46">
      <t>ケッショウ</t>
    </rPh>
    <rPh sb="47" eb="50">
      <t>コキュウキ</t>
    </rPh>
    <rPh sb="50" eb="52">
      <t>シンキン</t>
    </rPh>
    <rPh sb="52" eb="53">
      <t>ショウ</t>
    </rPh>
    <rPh sb="54" eb="56">
      <t>シンキン</t>
    </rPh>
    <rPh sb="56" eb="59">
      <t>ズイマクエン</t>
    </rPh>
    <rPh sb="60" eb="63">
      <t>ハシュセイ</t>
    </rPh>
    <rPh sb="63" eb="65">
      <t>シンキン</t>
    </rPh>
    <rPh sb="65" eb="66">
      <t>ショウ</t>
    </rPh>
    <rPh sb="69" eb="71">
      <t>シンキン</t>
    </rPh>
    <rPh sb="71" eb="73">
      <t>カンセン</t>
    </rPh>
    <rPh sb="74" eb="75">
      <t>ウタガ</t>
    </rPh>
    <rPh sb="78" eb="81">
      <t>ハツネツセイ</t>
    </rPh>
    <rPh sb="81" eb="84">
      <t>コウチュウキュウ</t>
    </rPh>
    <rPh sb="84" eb="87">
      <t>ゲンショウショウ</t>
    </rPh>
    <phoneticPr fontId="19"/>
  </si>
  <si>
    <t>2歳以上で肺炎球菌による重篤疾患に罹患する危険が高い次のような個人および患者
1．脾摘愚者における肺炎球菌による感染症の発症予防
2．肺炎球菌による感染症の予防
1）鎌状赤血球疾患、あるいはその他の原因で脾機能不全の患者
2）心・呼吸器の慢性疾患、腎不全、肝機能障害、糖尿病、慢性髄液漏等の基礎疾患のある患者
3）高齢者
4）免疫抑制作用を有する治療が予定されている者で治療開始まで少なくとも14日以上の余裕のある患者</t>
    <rPh sb="1" eb="4">
      <t>サイイジョウ</t>
    </rPh>
    <rPh sb="5" eb="7">
      <t>ハイエン</t>
    </rPh>
    <rPh sb="7" eb="9">
      <t>キュウキン</t>
    </rPh>
    <rPh sb="12" eb="14">
      <t>ジュウトク</t>
    </rPh>
    <rPh sb="14" eb="16">
      <t>シッカン</t>
    </rPh>
    <rPh sb="17" eb="19">
      <t>リカン</t>
    </rPh>
    <rPh sb="21" eb="23">
      <t>キケン</t>
    </rPh>
    <rPh sb="24" eb="25">
      <t>タカ</t>
    </rPh>
    <rPh sb="26" eb="27">
      <t>ツギ</t>
    </rPh>
    <rPh sb="31" eb="33">
      <t>コジン</t>
    </rPh>
    <rPh sb="36" eb="38">
      <t>カンジャ</t>
    </rPh>
    <phoneticPr fontId="19"/>
  </si>
  <si>
    <t>1．真菌感染症
［適応菌種］
アスペルギルス属、カンジダ属、クリプトコッカス属、ブラストミセス属、ヒストプラスマ属
［適応症］
真菌血症、呼吸器真菌症、消化器真菌症、尿路真菌症、真菌髄膜炎、食道カンジダ症、ブラストミセス症、ヒストプラスマ症
2．真菌感染が疑われる発熱性好中球減少症</t>
    <rPh sb="2" eb="4">
      <t>シンキン</t>
    </rPh>
    <rPh sb="4" eb="7">
      <t>カンセンショウ</t>
    </rPh>
    <rPh sb="9" eb="11">
      <t>テキオウ</t>
    </rPh>
    <rPh sb="11" eb="13">
      <t>キンシュ</t>
    </rPh>
    <rPh sb="22" eb="23">
      <t>ゾク</t>
    </rPh>
    <rPh sb="28" eb="29">
      <t>ゾク</t>
    </rPh>
    <rPh sb="38" eb="39">
      <t>ゾク</t>
    </rPh>
    <rPh sb="47" eb="48">
      <t>ゾク</t>
    </rPh>
    <rPh sb="56" eb="57">
      <t>ゾク</t>
    </rPh>
    <rPh sb="60" eb="63">
      <t>テキオウショウ</t>
    </rPh>
    <rPh sb="65" eb="67">
      <t>シンキン</t>
    </rPh>
    <rPh sb="67" eb="69">
      <t>ケッショウ</t>
    </rPh>
    <rPh sb="70" eb="73">
      <t>コキュウキ</t>
    </rPh>
    <rPh sb="73" eb="75">
      <t>シンキン</t>
    </rPh>
    <rPh sb="75" eb="76">
      <t>ショウ</t>
    </rPh>
    <rPh sb="77" eb="80">
      <t>ショウカキ</t>
    </rPh>
    <rPh sb="80" eb="82">
      <t>シンキン</t>
    </rPh>
    <rPh sb="82" eb="83">
      <t>ショウ</t>
    </rPh>
    <rPh sb="84" eb="86">
      <t>ニョウロ</t>
    </rPh>
    <rPh sb="86" eb="88">
      <t>シンキン</t>
    </rPh>
    <rPh sb="88" eb="89">
      <t>ショウ</t>
    </rPh>
    <rPh sb="90" eb="92">
      <t>シンキン</t>
    </rPh>
    <rPh sb="92" eb="95">
      <t>ズイマクエン</t>
    </rPh>
    <rPh sb="96" eb="98">
      <t>ショクドウ</t>
    </rPh>
    <rPh sb="102" eb="103">
      <t>ショウ</t>
    </rPh>
    <rPh sb="111" eb="112">
      <t>ショウ</t>
    </rPh>
    <rPh sb="120" eb="121">
      <t>ショウ</t>
    </rPh>
    <rPh sb="124" eb="126">
      <t>シンキン</t>
    </rPh>
    <rPh sb="126" eb="128">
      <t>カンセン</t>
    </rPh>
    <rPh sb="129" eb="130">
      <t>ウタガ</t>
    </rPh>
    <rPh sb="133" eb="136">
      <t>ハツネツセイ</t>
    </rPh>
    <rPh sb="136" eb="139">
      <t>コウチュウキュウ</t>
    </rPh>
    <rPh sb="139" eb="142">
      <t>ゲンショウショウ</t>
    </rPh>
    <phoneticPr fontId="19"/>
  </si>
  <si>
    <t>1．透析施行中の腎性貧血
2．未熟児貧血</t>
    <rPh sb="2" eb="4">
      <t>トウセキ</t>
    </rPh>
    <rPh sb="4" eb="6">
      <t>セコウ</t>
    </rPh>
    <rPh sb="6" eb="7">
      <t>チュウ</t>
    </rPh>
    <rPh sb="8" eb="10">
      <t>ジンセイ</t>
    </rPh>
    <rPh sb="10" eb="12">
      <t>ヒンケツ</t>
    </rPh>
    <rPh sb="15" eb="17">
      <t>ミジュク</t>
    </rPh>
    <rPh sb="17" eb="18">
      <t>ジ</t>
    </rPh>
    <rPh sb="18" eb="20">
      <t>ヒンケツ</t>
    </rPh>
    <phoneticPr fontId="19"/>
  </si>
  <si>
    <t>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t>
    <rPh sb="133" eb="135">
      <t>マンセイ</t>
    </rPh>
    <rPh sb="135" eb="138">
      <t>エンショウセイ</t>
    </rPh>
    <rPh sb="138" eb="139">
      <t>ダツ</t>
    </rPh>
    <rPh sb="139" eb="140">
      <t>ズイ</t>
    </rPh>
    <rPh sb="140" eb="141">
      <t>セイ</t>
    </rPh>
    <rPh sb="141" eb="143">
      <t>タハツ</t>
    </rPh>
    <rPh sb="143" eb="144">
      <t>コン</t>
    </rPh>
    <rPh sb="144" eb="146">
      <t>シンケイ</t>
    </rPh>
    <rPh sb="146" eb="147">
      <t>エン</t>
    </rPh>
    <rPh sb="148" eb="149">
      <t>タ</t>
    </rPh>
    <rPh sb="149" eb="150">
      <t>ソウ</t>
    </rPh>
    <rPh sb="150" eb="151">
      <t>セイ</t>
    </rPh>
    <rPh sb="151" eb="153">
      <t>ウンドウ</t>
    </rPh>
    <rPh sb="161" eb="162">
      <t>フク</t>
    </rPh>
    <rPh sb="165" eb="167">
      <t>キンリョク</t>
    </rPh>
    <rPh sb="167" eb="169">
      <t>テイカ</t>
    </rPh>
    <rPh sb="170" eb="172">
      <t>カイゼン</t>
    </rPh>
    <phoneticPr fontId="19"/>
  </si>
  <si>
    <t>1．一般感染症
＜適応菌種＞
メロペネムに感性のブドウ球菌属、レンサ球菌属、肺炎球菌、腸球菌属、髄膜炎菌、モラクセラ（ブランハメラ）・カタラーリス、大腸菌、シトロバクター属、クレブシエラ属、エンテロバクター属、セラチア属、プロテウス属、プロビデンシア属、インフルエンザ菌、シュードモナス属、緑膿菌、バークホルデリア・セパシア、バクテロイデス属、プレボテラ属
＜適応症＞
敗血症、深在性皮膚感染症、リンパ管・リンパ節炎、 外傷・熱傷及び手術創等の二次感染、肛門周囲膿瘍、骨髄炎、関節炎、扁桃炎（扁桃周囲膿瘍を含む）、肺炎、肺膿瘍、膿胸、慢性呼吸器病変の二次感染、複雑性膀胱炎、腎盂腎炎、腹膜炎、胆嚢炎、胆管炎、肝膿瘍、子宮内感染、子宮付属器炎、子宮旁結合織炎、化膿性髄膜炎、眼内炎（全眼球炎を含む）、中耳炎、副鼻腔炎、顎骨周辺の蜂巣炎、顎炎
2．発熱性好中球減少症</t>
    <rPh sb="2" eb="4">
      <t>イッパン</t>
    </rPh>
    <rPh sb="4" eb="7">
      <t>カンセンショウ</t>
    </rPh>
    <rPh sb="48" eb="51">
      <t>ズイマクエン</t>
    </rPh>
    <rPh sb="51" eb="52">
      <t>キン</t>
    </rPh>
    <rPh sb="143" eb="144">
      <t>ゾク</t>
    </rPh>
    <rPh sb="227" eb="229">
      <t>コウモン</t>
    </rPh>
    <rPh sb="229" eb="231">
      <t>シュウイ</t>
    </rPh>
    <rPh sb="231" eb="233">
      <t>ノウヨウ</t>
    </rPh>
    <rPh sb="329" eb="332">
      <t>カノウセイ</t>
    </rPh>
    <rPh sb="332" eb="335">
      <t>ズイマクエン</t>
    </rPh>
    <rPh sb="353" eb="357">
      <t>フクビクウエン</t>
    </rPh>
    <phoneticPr fontId="19"/>
  </si>
  <si>
    <t>1．本態性高血圧症、腎性高血圧症、腎血管性高血圧症、悪性高血圧
2．下記の状態で、ジギタリス製剤、利尿剤等の基礎治療剤を投与しても十分な効果が認められない場合
　慢性心不全（軽症～中等症）</t>
    <rPh sb="2" eb="5">
      <t>ホンタイセイ</t>
    </rPh>
    <rPh sb="10" eb="12">
      <t>ジンセイ</t>
    </rPh>
    <rPh sb="12" eb="16">
      <t>コウケツアツショウ</t>
    </rPh>
    <rPh sb="17" eb="18">
      <t>ジン</t>
    </rPh>
    <rPh sb="18" eb="21">
      <t>ケッカンセイ</t>
    </rPh>
    <rPh sb="21" eb="25">
      <t>コウケツアツショウ</t>
    </rPh>
    <rPh sb="26" eb="28">
      <t>アクセイ</t>
    </rPh>
    <rPh sb="28" eb="31">
      <t>コウケツアツ</t>
    </rPh>
    <rPh sb="34" eb="36">
      <t>カキ</t>
    </rPh>
    <rPh sb="37" eb="39">
      <t>ジョウタイ</t>
    </rPh>
    <rPh sb="46" eb="48">
      <t>セイザイ</t>
    </rPh>
    <rPh sb="49" eb="52">
      <t>リニョウザイ</t>
    </rPh>
    <rPh sb="52" eb="53">
      <t>トウ</t>
    </rPh>
    <rPh sb="54" eb="56">
      <t>キソ</t>
    </rPh>
    <rPh sb="56" eb="58">
      <t>チリョウ</t>
    </rPh>
    <rPh sb="58" eb="59">
      <t>ザイ</t>
    </rPh>
    <rPh sb="60" eb="62">
      <t>トウヨ</t>
    </rPh>
    <rPh sb="65" eb="67">
      <t>ジュウブン</t>
    </rPh>
    <rPh sb="68" eb="70">
      <t>コウカ</t>
    </rPh>
    <rPh sb="71" eb="72">
      <t>ミト</t>
    </rPh>
    <rPh sb="77" eb="79">
      <t>バアイ</t>
    </rPh>
    <rPh sb="81" eb="83">
      <t>マンセイ</t>
    </rPh>
    <rPh sb="83" eb="86">
      <t>シンフゼン</t>
    </rPh>
    <rPh sb="87" eb="89">
      <t>ケイショウ</t>
    </rPh>
    <rPh sb="90" eb="92">
      <t>チュウトウ</t>
    </rPh>
    <rPh sb="92" eb="93">
      <t>ショウ</t>
    </rPh>
    <phoneticPr fontId="19"/>
  </si>
  <si>
    <t>ブドウ球菌属、レンサ球菌属、肺炎球菌、腸球菌、モラクセラ（ブランハメラ）・カタラーリス、大腸菌、シトロバクター属、クレブシェラ属、プロテウス・ミラビリス、インフルエンザ菌、百日咳のうちファロペネム感性菌による下記感染症
○毛嚢（包）炎、伝染性膿痂疹、蜂巣炎、リンパ管（節）炎、皮下膿瘍
○咽喉頭炎、急性気管支炎、扁桃炎、肺炎
○尿路感染症（腎盂腎炎、膀胱炎）
○猩紅熱
○百日咳
○中耳炎、副鼻腔炎
○歯周組織炎</t>
    <rPh sb="3" eb="4">
      <t>キュウ</t>
    </rPh>
    <rPh sb="4" eb="5">
      <t>キン</t>
    </rPh>
    <rPh sb="5" eb="6">
      <t>ゾク</t>
    </rPh>
    <rPh sb="111" eb="112">
      <t>モウ</t>
    </rPh>
    <rPh sb="112" eb="113">
      <t>ノウ</t>
    </rPh>
    <rPh sb="114" eb="115">
      <t>ホウ</t>
    </rPh>
    <rPh sb="116" eb="117">
      <t>エン</t>
    </rPh>
    <rPh sb="118" eb="120">
      <t>デンセン</t>
    </rPh>
    <rPh sb="120" eb="121">
      <t>セイ</t>
    </rPh>
    <rPh sb="121" eb="122">
      <t>ノウ</t>
    </rPh>
    <rPh sb="122" eb="123">
      <t>カ</t>
    </rPh>
    <rPh sb="123" eb="124">
      <t>シン</t>
    </rPh>
    <rPh sb="125" eb="126">
      <t>ホウ</t>
    </rPh>
    <rPh sb="126" eb="127">
      <t>ソウ</t>
    </rPh>
    <rPh sb="127" eb="128">
      <t>エン</t>
    </rPh>
    <rPh sb="132" eb="133">
      <t>カン</t>
    </rPh>
    <rPh sb="134" eb="135">
      <t>セツ</t>
    </rPh>
    <rPh sb="136" eb="137">
      <t>エン</t>
    </rPh>
    <rPh sb="138" eb="140">
      <t>ヒカ</t>
    </rPh>
    <rPh sb="140" eb="142">
      <t>ノウヨウ</t>
    </rPh>
    <rPh sb="144" eb="148">
      <t>インコウトウエン</t>
    </rPh>
    <rPh sb="149" eb="151">
      <t>キュウセイ</t>
    </rPh>
    <rPh sb="151" eb="154">
      <t>キカンシ</t>
    </rPh>
    <rPh sb="154" eb="155">
      <t>エン</t>
    </rPh>
    <rPh sb="156" eb="157">
      <t>ヘン</t>
    </rPh>
    <rPh sb="157" eb="158">
      <t>トウ</t>
    </rPh>
    <rPh sb="158" eb="159">
      <t>エン</t>
    </rPh>
    <rPh sb="160" eb="162">
      <t>ハイエン</t>
    </rPh>
    <rPh sb="164" eb="166">
      <t>ニョウロ</t>
    </rPh>
    <rPh sb="166" eb="169">
      <t>カンセンショウ</t>
    </rPh>
    <rPh sb="170" eb="172">
      <t>ジンウ</t>
    </rPh>
    <rPh sb="172" eb="174">
      <t>ジンエン</t>
    </rPh>
    <rPh sb="175" eb="177">
      <t>ボウコウ</t>
    </rPh>
    <rPh sb="177" eb="178">
      <t>エン</t>
    </rPh>
    <rPh sb="181" eb="184">
      <t>ショウコウネツ</t>
    </rPh>
    <rPh sb="186" eb="188">
      <t>ヒャクニチ</t>
    </rPh>
    <rPh sb="188" eb="189">
      <t>セキ</t>
    </rPh>
    <rPh sb="191" eb="193">
      <t>チュウジ</t>
    </rPh>
    <rPh sb="193" eb="194">
      <t>エン</t>
    </rPh>
    <rPh sb="195" eb="199">
      <t>フクビクウエン</t>
    </rPh>
    <rPh sb="201" eb="203">
      <t>シシュウ</t>
    </rPh>
    <rPh sb="203" eb="205">
      <t>ソシキ</t>
    </rPh>
    <rPh sb="205" eb="206">
      <t>エン</t>
    </rPh>
    <phoneticPr fontId="19"/>
  </si>
  <si>
    <t>2型糖尿病
ただし、下記のいずれかの治療で十分な効果が得られない場合に限る。
①食事療法、運動療法のみ
②食事療法、運動療法に加えてα-グルコシダーゼ阻害剤を使用</t>
    <rPh sb="10" eb="12">
      <t>カキ</t>
    </rPh>
    <phoneticPr fontId="19"/>
  </si>
  <si>
    <t>肺動脈性肺高血圧症（WHO機能分類クラスIII及びIVに限る）</t>
    <rPh sb="13" eb="15">
      <t>キノウ</t>
    </rPh>
    <rPh sb="15" eb="17">
      <t>ブンルイ</t>
    </rPh>
    <rPh sb="23" eb="24">
      <t>オヨ</t>
    </rPh>
    <rPh sb="28" eb="29">
      <t>カギ</t>
    </rPh>
    <phoneticPr fontId="19"/>
  </si>
  <si>
    <r>
      <t xml:space="preserve">血液凝固第VIII因子又は第IX因子に対するインヒビターを保有する先天性血友病及び後天性血友病患者の出血抑制
</t>
    </r>
    <r>
      <rPr>
        <u/>
        <sz val="11"/>
        <rFont val="ＭＳ Ｐゴシック"/>
        <family val="3"/>
        <charset val="128"/>
      </rPr>
      <t>先天性第VII因子欠乏症患者における出血傾向の抑制
（今回、下線部追加）</t>
    </r>
    <rPh sb="0" eb="2">
      <t>ケツエキ</t>
    </rPh>
    <rPh sb="2" eb="4">
      <t>ギョウコ</t>
    </rPh>
    <rPh sb="4" eb="5">
      <t>ダイ</t>
    </rPh>
    <rPh sb="9" eb="11">
      <t>インシ</t>
    </rPh>
    <rPh sb="11" eb="12">
      <t>マタ</t>
    </rPh>
    <rPh sb="13" eb="14">
      <t>ダイ</t>
    </rPh>
    <rPh sb="16" eb="18">
      <t>インシ</t>
    </rPh>
    <rPh sb="19" eb="20">
      <t>タイ</t>
    </rPh>
    <rPh sb="29" eb="31">
      <t>ホユウ</t>
    </rPh>
    <rPh sb="33" eb="35">
      <t>センテン</t>
    </rPh>
    <rPh sb="35" eb="36">
      <t>セイ</t>
    </rPh>
    <rPh sb="36" eb="39">
      <t>ケツユウビョウ</t>
    </rPh>
    <rPh sb="39" eb="40">
      <t>オヨ</t>
    </rPh>
    <rPh sb="41" eb="44">
      <t>コウテンセイ</t>
    </rPh>
    <rPh sb="44" eb="47">
      <t>ケツユウビョウ</t>
    </rPh>
    <rPh sb="47" eb="49">
      <t>カンジャ</t>
    </rPh>
    <rPh sb="50" eb="52">
      <t>シュッケツ</t>
    </rPh>
    <rPh sb="52" eb="54">
      <t>ヨクセイ</t>
    </rPh>
    <rPh sb="55" eb="58">
      <t>センテンセイ</t>
    </rPh>
    <rPh sb="58" eb="59">
      <t>ダイ</t>
    </rPh>
    <rPh sb="62" eb="64">
      <t>インシ</t>
    </rPh>
    <rPh sb="64" eb="66">
      <t>ケツボウ</t>
    </rPh>
    <rPh sb="66" eb="67">
      <t>ショウ</t>
    </rPh>
    <rPh sb="67" eb="69">
      <t>カンジャ</t>
    </rPh>
    <rPh sb="73" eb="75">
      <t>シュッケツ</t>
    </rPh>
    <rPh sb="75" eb="77">
      <t>ケイコウ</t>
    </rPh>
    <rPh sb="78" eb="80">
      <t>ヨクセイ</t>
    </rPh>
    <rPh sb="85" eb="88">
      <t>カセンブ</t>
    </rPh>
    <phoneticPr fontId="19"/>
  </si>
  <si>
    <r>
      <t xml:space="preserve">（下線は今回追加部分）
透析施工中の腎性貧血
透析導入前の腎性貧血
</t>
    </r>
    <r>
      <rPr>
        <u/>
        <sz val="11"/>
        <rFont val="ＭＳ Ｐゴシック"/>
        <family val="3"/>
        <charset val="128"/>
      </rPr>
      <t>未熟児貧血</t>
    </r>
    <rPh sb="1" eb="3">
      <t>カセン</t>
    </rPh>
    <rPh sb="4" eb="6">
      <t>コンカイ</t>
    </rPh>
    <rPh sb="6" eb="8">
      <t>ツイカ</t>
    </rPh>
    <rPh sb="8" eb="10">
      <t>ブブン</t>
    </rPh>
    <rPh sb="12" eb="14">
      <t>トウセキ</t>
    </rPh>
    <rPh sb="14" eb="17">
      <t>セコウチュウ</t>
    </rPh>
    <rPh sb="18" eb="20">
      <t>ジンセイ</t>
    </rPh>
    <rPh sb="20" eb="22">
      <t>ヒンケツ</t>
    </rPh>
    <rPh sb="23" eb="25">
      <t>トウセキ</t>
    </rPh>
    <rPh sb="25" eb="27">
      <t>ドウニュウ</t>
    </rPh>
    <rPh sb="27" eb="28">
      <t>マエ</t>
    </rPh>
    <rPh sb="29" eb="31">
      <t>ジンセイ</t>
    </rPh>
    <rPh sb="31" eb="33">
      <t>ヒンケツ</t>
    </rPh>
    <rPh sb="34" eb="37">
      <t>ミジュクジ</t>
    </rPh>
    <rPh sb="37" eb="39">
      <t>ヒンケツ</t>
    </rPh>
    <phoneticPr fontId="19"/>
  </si>
  <si>
    <t>抗腫瘍性抗生物質製剤</t>
  </si>
  <si>
    <t>たん白アミノ酸製剤</t>
  </si>
  <si>
    <t>主としてグラム陽性菌に作用するもの</t>
  </si>
  <si>
    <t>テセントリク点滴静注1200mg</t>
  </si>
  <si>
    <t>アテゾリズマブ（遺伝子組換え）</t>
  </si>
  <si>
    <t>ベスポンサ点滴静注用1mg</t>
  </si>
  <si>
    <t>イブリーフ静注20mg</t>
  </si>
  <si>
    <t>ネキシウムカプセル10mg
ネキシウムカプセル20mg
ネキシウム懸濁用顆粒分包10mg
ネキシウム懸濁用顆粒分包20mg</t>
  </si>
  <si>
    <t>エタネルセプトBS皮下注用10mg「MA」
エタネルセプトBS皮下注用25mg「MA」
エタネルセプトBS皮下注25mgシリンジ0.5mL「MA」
エタネルセプトBS皮下注50mgシリンジ1.0mL「MA」
エタネルセプトBS皮下注50mgペン1.0mL「MA」</t>
  </si>
  <si>
    <t>グーフィス錠5mg</t>
  </si>
  <si>
    <t>エロビキシバット水和物</t>
  </si>
  <si>
    <t>リムパーザ錠100mg
リムパーザ錠150mg</t>
  </si>
  <si>
    <t>オラパリブ</t>
  </si>
  <si>
    <t>デュピクセント皮下注300mgシリンジ</t>
  </si>
  <si>
    <t>デュピルマブ（遺伝子組換え）</t>
  </si>
  <si>
    <t>レキサルティ錠1mg
レキサルティ錠2mg</t>
  </si>
  <si>
    <t>ブレクスピプラゾール</t>
  </si>
  <si>
    <t>サチュロ錠100mg</t>
  </si>
  <si>
    <t>ベダキリンフマル酸塩</t>
  </si>
  <si>
    <t>ファセンラ皮下注30mgシリンジ</t>
  </si>
  <si>
    <t>ベンラリズマブ（遺伝子組換え）</t>
  </si>
  <si>
    <t>ネイリンカプセル100mg</t>
  </si>
  <si>
    <t>アレサガテープ4mg
アレサガテープ8mg</t>
  </si>
  <si>
    <t>エメダスチンフマル酸塩</t>
  </si>
  <si>
    <t>サーティカン錠0.25mg
サーティカン錠0.5mg
サーティカン錠0.75mg</t>
  </si>
  <si>
    <t>ゾフルーザ錠10mg
ゾフルーザ錠20mg</t>
  </si>
  <si>
    <t>FDGスキャン注</t>
  </si>
  <si>
    <t>ヒュミラ皮下注40mgシリンジ0.8mL
ヒュミラ皮下注40mgシリンジ0.4mL
ヒュミラ皮下注40mgペン0.4mL
ヒュミラ皮下注80mgシリンジ0.8mL
ヒュミラ皮下注80mgペン0.8mL</t>
  </si>
  <si>
    <t>エイワイファーマ（株）</t>
  </si>
  <si>
    <t>ワンパル1号輸液
ワンパル2号輸液</t>
  </si>
  <si>
    <t>医療用配合剤のため該当しない</t>
    <rPh sb="0" eb="3">
      <t>イリョウヨウ</t>
    </rPh>
    <rPh sb="3" eb="6">
      <t>ハイゴウザイ</t>
    </rPh>
    <rPh sb="9" eb="11">
      <t>ガイトウ</t>
    </rPh>
    <phoneticPr fontId="19"/>
  </si>
  <si>
    <t>オルケディア錠1mg
オルケディア錠2mg</t>
  </si>
  <si>
    <t>エボカルセト</t>
  </si>
  <si>
    <t>ヘムライブラ皮下注30mg
ヘムライブラ皮下注60mg
ヘムライブラ皮下注90mg
ヘムライブラ皮下注105mg
ヘムライブラ皮下注150mg</t>
  </si>
  <si>
    <t>エミシズマブ（遺伝子組換え）</t>
  </si>
  <si>
    <t>トレムフィア皮下注100mgシリンジ</t>
  </si>
  <si>
    <t>グセルクマブ（遺伝子組換え）</t>
  </si>
  <si>
    <t>生化学工業（株）</t>
  </si>
  <si>
    <t>ヘルニコア椎間板注用1.25単位</t>
  </si>
  <si>
    <t>コンドリアーゼ</t>
  </si>
  <si>
    <t>スージャヌ配合錠</t>
  </si>
  <si>
    <t>ラパリムスゲル0.2%</t>
  </si>
  <si>
    <t>オゼンピック皮下注2mg</t>
  </si>
  <si>
    <t>セマグルチド（遺伝子組換え）</t>
  </si>
  <si>
    <t>タフィンラーカプセル50mg
タフィンラーカプセル75mg</t>
  </si>
  <si>
    <t>メキニスト錠0.5mg
メキニスト錠2mg</t>
  </si>
  <si>
    <t>シグニフォーLAR筋注用キット10mg
シグニフォーLAR筋注用キット20mg
シグニフォーLAR筋注用キット30mg
シグニフォーLAR筋注用キット40mg</t>
  </si>
  <si>
    <t>パシレオチドパモ酸塩</t>
  </si>
  <si>
    <t>ガラフォルドカプセル123mg</t>
  </si>
  <si>
    <t>ミガーラスタット塩酸塩</t>
  </si>
  <si>
    <t>アジレクト錠0.5mg
アジレクト錠1mg</t>
  </si>
  <si>
    <t>ラサギリンメシル酸塩</t>
  </si>
  <si>
    <t>レテルモビル</t>
  </si>
  <si>
    <t>レンビマカプセル4mg</t>
  </si>
  <si>
    <t>トラスツズマブ（遺伝子組換え）［トラスツズマブ後続１］</t>
  </si>
  <si>
    <t>シベクトロ錠200mg
シベクトロ点滴静注用200mg</t>
    <rPh sb="17" eb="21">
      <t>テンテキジョウチュウ</t>
    </rPh>
    <phoneticPr fontId="19"/>
  </si>
  <si>
    <t>テジゾリドリン酸エステル</t>
  </si>
  <si>
    <t>シングリックス筋注用</t>
  </si>
  <si>
    <t>切除不能な進行・再発の非小細胞肺癌</t>
  </si>
  <si>
    <t>再発又は難治性のCD22陽性の急性リンパ性白血病</t>
  </si>
  <si>
    <t>下記疾患で保存療法（水分制限、利尿剤投与等）が無効の場合
未熟児動脈管開存症</t>
  </si>
  <si>
    <t>ネキシウムカプセル10mg、ネキシウム懸濁用顆粒分包10mg
○胃潰瘍、十二指腸潰瘍、吻合部潰瘍、逆流性食道炎、非びらん性胃食道逆流症、Zollinger-Ellison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 リンパ腫、特発性血小板減少性紫斑病、早期胃癌に対する内視鏡的治療後胃、ヘリコバクター・ピロリ感染胃炎
（変更なし）
ネキシウムカプセル20mg、ネキシウム懸濁用顆粒分包20mg
○胃潰瘍、十二指腸潰瘍、吻合部潰瘍、逆流性食道炎、Zollinger-Ellison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 リンパ腫、特発性血小板減少性紫斑病、早期胃癌に対する内視鏡的治療後胃、ヘリコバクター・ピロリ感染胃炎
（変更なし）</t>
  </si>
  <si>
    <t>慢性便秘症（器質的疾患による便秘を除く）</t>
  </si>
  <si>
    <t>白金系抗悪性腫瘍剤感受性の再発卵巣癌における維持療法</t>
  </si>
  <si>
    <t>既存治療で効果不十分なアトピー性皮膚炎</t>
  </si>
  <si>
    <t>＜適応菌種＞
本剤に感性の結核菌
＜適応症＞
多剤耐性肺結核</t>
  </si>
  <si>
    <t>＜適応菌種＞
皮膚糸状菌（トリコフィトン属）
＜適応症＞
爪白癬</t>
    <rPh sb="1" eb="3">
      <t>テキオウ</t>
    </rPh>
    <rPh sb="3" eb="5">
      <t>キンシュ</t>
    </rPh>
    <rPh sb="7" eb="9">
      <t>ヒフ</t>
    </rPh>
    <rPh sb="9" eb="12">
      <t>シジョウキン</t>
    </rPh>
    <rPh sb="20" eb="21">
      <t>ゾク</t>
    </rPh>
    <rPh sb="24" eb="27">
      <t>テキオウショウ</t>
    </rPh>
    <rPh sb="29" eb="30">
      <t>ツメ</t>
    </rPh>
    <rPh sb="30" eb="32">
      <t>ハクセン</t>
    </rPh>
    <phoneticPr fontId="19"/>
  </si>
  <si>
    <t>アレルギー性鼻炎</t>
    <rPh sb="5" eb="8">
      <t>セイビエン</t>
    </rPh>
    <phoneticPr fontId="19"/>
  </si>
  <si>
    <t>ダニ抗原によるアレルギー性鼻炎に対する減感作療法
（変更なし）</t>
  </si>
  <si>
    <t>経口、経腸管栄養補給が不能又は不十分で、経中心静脈栄養に頼らざるを得ない場合の水分、電解質、アミノ酸、カロリー、ビタミン、亜鉛、鉄、銅、マンガン及びヨウ素の補給</t>
    <rPh sb="0" eb="2">
      <t>ケイコウ</t>
    </rPh>
    <rPh sb="3" eb="5">
      <t>ケイチョウ</t>
    </rPh>
    <rPh sb="5" eb="6">
      <t>クダ</t>
    </rPh>
    <rPh sb="6" eb="8">
      <t>エイヨウ</t>
    </rPh>
    <rPh sb="8" eb="10">
      <t>ホキュウ</t>
    </rPh>
    <rPh sb="11" eb="13">
      <t>フノウ</t>
    </rPh>
    <rPh sb="13" eb="14">
      <t>マタ</t>
    </rPh>
    <rPh sb="15" eb="18">
      <t>フジュウブン</t>
    </rPh>
    <rPh sb="20" eb="21">
      <t>ヘ</t>
    </rPh>
    <rPh sb="21" eb="23">
      <t>チュウシン</t>
    </rPh>
    <rPh sb="23" eb="25">
      <t>ジョウミャク</t>
    </rPh>
    <rPh sb="25" eb="27">
      <t>エイヨウ</t>
    </rPh>
    <rPh sb="28" eb="29">
      <t>タヨ</t>
    </rPh>
    <rPh sb="33" eb="34">
      <t>エ</t>
    </rPh>
    <rPh sb="36" eb="38">
      <t>バアイ</t>
    </rPh>
    <rPh sb="39" eb="41">
      <t>スイブン</t>
    </rPh>
    <rPh sb="42" eb="45">
      <t>デンカイシツ</t>
    </rPh>
    <rPh sb="49" eb="50">
      <t>サン</t>
    </rPh>
    <rPh sb="61" eb="63">
      <t>アエン</t>
    </rPh>
    <rPh sb="64" eb="65">
      <t>テツ</t>
    </rPh>
    <rPh sb="66" eb="67">
      <t>ドウ</t>
    </rPh>
    <rPh sb="72" eb="73">
      <t>オヨ</t>
    </rPh>
    <rPh sb="76" eb="77">
      <t>ソ</t>
    </rPh>
    <rPh sb="78" eb="80">
      <t>ホキュウ</t>
    </rPh>
    <phoneticPr fontId="19"/>
  </si>
  <si>
    <t>維持透析下の二次性副甲状腺機能亢進症</t>
  </si>
  <si>
    <t>血液凝固第VIII因子に対するインヒビターを保有する先天性血液凝固第VIII因子欠乏患者における出血傾向の抑制</t>
    <rPh sb="0" eb="2">
      <t>ケツエキ</t>
    </rPh>
    <rPh sb="2" eb="4">
      <t>ギョウコ</t>
    </rPh>
    <rPh sb="4" eb="5">
      <t>ダイ</t>
    </rPh>
    <rPh sb="9" eb="11">
      <t>インシ</t>
    </rPh>
    <rPh sb="12" eb="13">
      <t>タイ</t>
    </rPh>
    <rPh sb="22" eb="24">
      <t>ホユウ</t>
    </rPh>
    <rPh sb="26" eb="29">
      <t>センテンセイ</t>
    </rPh>
    <rPh sb="29" eb="31">
      <t>ケツエキ</t>
    </rPh>
    <rPh sb="31" eb="33">
      <t>ギョウコ</t>
    </rPh>
    <rPh sb="33" eb="34">
      <t>ダイ</t>
    </rPh>
    <rPh sb="38" eb="40">
      <t>インシ</t>
    </rPh>
    <rPh sb="40" eb="42">
      <t>ケツボウ</t>
    </rPh>
    <rPh sb="42" eb="44">
      <t>カンジャ</t>
    </rPh>
    <rPh sb="48" eb="50">
      <t>シュッケツ</t>
    </rPh>
    <rPh sb="50" eb="52">
      <t>ケイコウ</t>
    </rPh>
    <rPh sb="53" eb="55">
      <t>ヨクセイ</t>
    </rPh>
    <phoneticPr fontId="19"/>
  </si>
  <si>
    <t>既存治療で効果不十分な下記疾患
尋常性乾癬、関節症性乾癬、膿疱性乾癬、乾癬性紅皮症</t>
    <rPh sb="35" eb="38">
      <t>カンセンセイ</t>
    </rPh>
    <rPh sb="38" eb="41">
      <t>コウヒショウ</t>
    </rPh>
    <phoneticPr fontId="19"/>
  </si>
  <si>
    <t>保存療法により十分な改善が得られない後縦靭帯下脱出型の腰椎椎間板ヘルニア</t>
    <rPh sb="0" eb="2">
      <t>ホゾン</t>
    </rPh>
    <rPh sb="2" eb="4">
      <t>リョウホウ</t>
    </rPh>
    <rPh sb="7" eb="9">
      <t>ジュウブン</t>
    </rPh>
    <rPh sb="10" eb="12">
      <t>カイゼン</t>
    </rPh>
    <rPh sb="13" eb="14">
      <t>エ</t>
    </rPh>
    <rPh sb="18" eb="19">
      <t>アト</t>
    </rPh>
    <rPh sb="19" eb="20">
      <t>タテ</t>
    </rPh>
    <rPh sb="20" eb="22">
      <t>ジンタイ</t>
    </rPh>
    <rPh sb="22" eb="23">
      <t>シタ</t>
    </rPh>
    <rPh sb="23" eb="25">
      <t>ダッシュツ</t>
    </rPh>
    <rPh sb="25" eb="26">
      <t>ガタ</t>
    </rPh>
    <rPh sb="27" eb="29">
      <t>ヨウツイ</t>
    </rPh>
    <rPh sb="29" eb="32">
      <t>ツイカンバン</t>
    </rPh>
    <phoneticPr fontId="19"/>
  </si>
  <si>
    <t>2型糖尿病
ただし、シタグリプチンリン酸塩水和物及びイプラグリフロジン L-プロリンの併用による治療が適切と判断される場合に限る。</t>
  </si>
  <si>
    <t>結節性硬化症に伴う皮膚病変</t>
  </si>
  <si>
    <t>先駆け審査指定医薬品
希少疾病用医薬品</t>
  </si>
  <si>
    <t>同種造血幹細胞移植患者におけるサイトメガロウイルス感染症の発症抑制</t>
  </si>
  <si>
    <t>HER2過剰発現が確認された治癒切除不能な進行・再発の胃癌</t>
    <rPh sb="4" eb="6">
      <t>カジョウ</t>
    </rPh>
    <rPh sb="6" eb="8">
      <t>ハツゲン</t>
    </rPh>
    <rPh sb="9" eb="11">
      <t>カクニン</t>
    </rPh>
    <rPh sb="14" eb="16">
      <t>チユ</t>
    </rPh>
    <rPh sb="16" eb="18">
      <t>セツジョ</t>
    </rPh>
    <rPh sb="18" eb="20">
      <t>フノウ</t>
    </rPh>
    <rPh sb="21" eb="23">
      <t>シンコウ</t>
    </rPh>
    <rPh sb="24" eb="26">
      <t>サイハツ</t>
    </rPh>
    <rPh sb="27" eb="29">
      <t>イガン</t>
    </rPh>
    <phoneticPr fontId="19"/>
  </si>
  <si>
    <t>帯状疱疹の予防</t>
    <rPh sb="0" eb="2">
      <t>タイジョウ</t>
    </rPh>
    <rPh sb="2" eb="4">
      <t>ホウシン</t>
    </rPh>
    <rPh sb="5" eb="7">
      <t>ヨボウ</t>
    </rPh>
    <phoneticPr fontId="19"/>
  </si>
  <si>
    <t>田辺三菱製薬（株）</t>
    <phoneticPr fontId="19"/>
  </si>
  <si>
    <t>（株）ミドリ十字</t>
    <rPh sb="6" eb="8">
      <t>ジュウジ</t>
    </rPh>
    <phoneticPr fontId="19"/>
  </si>
  <si>
    <t>（一財）化学及血清療法研究所</t>
  </si>
  <si>
    <t>日本メジフィジックス（株）
（一財）先端医学薬学研究センター</t>
  </si>
  <si>
    <t>（一財）阪大微生物病研究会</t>
  </si>
  <si>
    <t>（一財）化学及血清療法研究所
MSD（株）</t>
  </si>
  <si>
    <t>（一財）化学及血清療法研究所</t>
    <phoneticPr fontId="19"/>
  </si>
  <si>
    <t>下剤，浣腸剤</t>
  </si>
  <si>
    <t>藤沢薬品工業（株）
藤沢サンテラボ（株）
サンテラボ薬品（株）</t>
    <phoneticPr fontId="19"/>
  </si>
  <si>
    <t>栄研化学（株）</t>
    <phoneticPr fontId="19"/>
  </si>
  <si>
    <t>東レ（株）
シェリング・プラウ（株）</t>
    <phoneticPr fontId="19"/>
  </si>
  <si>
    <t>グラクソ・スミスクライン（株）
日本薬品工業（株）
（株）富士薬品
他</t>
    <rPh sb="34" eb="35">
      <t>ホカ</t>
    </rPh>
    <phoneticPr fontId="19"/>
  </si>
  <si>
    <t>SBIファーマ（株）</t>
    <phoneticPr fontId="19"/>
  </si>
  <si>
    <t>ノバルティスファーマ（株）</t>
    <phoneticPr fontId="19"/>
  </si>
  <si>
    <t>ヤンセンファーマ（株）</t>
    <phoneticPr fontId="19"/>
  </si>
  <si>
    <t>Amicus Therapeutics（株）</t>
    <phoneticPr fontId="19"/>
  </si>
  <si>
    <t>武田薬品工業（株）</t>
    <phoneticPr fontId="19"/>
  </si>
  <si>
    <t>MSD（株）</t>
    <rPh sb="4" eb="5">
      <t>カブ</t>
    </rPh>
    <phoneticPr fontId="19"/>
  </si>
  <si>
    <t>エーザイ（株）</t>
    <phoneticPr fontId="19"/>
  </si>
  <si>
    <t>日本化薬（株）
Celltrion Inc.</t>
    <rPh sb="5" eb="6">
      <t>カブ</t>
    </rPh>
    <phoneticPr fontId="19"/>
  </si>
  <si>
    <t>ジャパンワクチン（株）</t>
    <phoneticPr fontId="19"/>
  </si>
  <si>
    <t>（一財）阪大微生物病研究会</t>
    <phoneticPr fontId="19"/>
  </si>
  <si>
    <t>塩酸モザバプタン
フィズリン錠30mg</t>
  </si>
  <si>
    <t>レギュニールHCa1.5腹膜透析液
レギュニールHCa2.5腹膜透析液
レギュニールHCa4.25腹膜透析液
レギュニールLCa1.5腹膜透析液
レギュニールLCa2.5腹膜透析液
レギュニールLCa4.25腹膜透析液</t>
  </si>
  <si>
    <t>ジプレキサ錠2.5mg
ジプレキサ錠5mg
ジプレキサ錠10mg
ジプレキサ細粒1%
ジプレキサザイディス錠2.5mg
ジプレキサザイディス錠5mg
ジプレキサザイディス錠10mg
オランザピン錠2.5mg「DSEP」
オランザピン錠5mg「DSEP」
オランザピン錠10mg「DSEP」
オランザピン細粒1%「DSEP」
オランザピンOD錠2.5mg「DSEP」
オランザピンOD錠5mg「DSEP」
オランザピンOD錠10mg「DSEP」
他</t>
    <rPh sb="170" eb="171">
      <t>ジョウ</t>
    </rPh>
    <rPh sb="222" eb="223">
      <t>ホカ</t>
    </rPh>
    <phoneticPr fontId="19"/>
  </si>
  <si>
    <t>日本イーライリリー（株）
日本化薬（株）
ブリストル製薬（有）
ファイザー（株）
マルコ製薬（株）
メルク製薬（株）
日医工（株）</t>
    <phoneticPr fontId="19"/>
  </si>
  <si>
    <t>エーザイ（株）
協和醗酵工業（株）
ニプロファーマ（株）
アステラス製薬（株）
大正製薬（株）
アボットジャパン（株）</t>
    <phoneticPr fontId="19"/>
  </si>
  <si>
    <t>○</t>
    <phoneticPr fontId="19"/>
  </si>
  <si>
    <t>ヤーボイ点滴静注液50mg</t>
  </si>
  <si>
    <t>ゼルヤンツ錠5mg</t>
  </si>
  <si>
    <t>アイセントレス錠600mg</t>
  </si>
  <si>
    <t>ボトックス注用50単位
ボトックス注用100単位</t>
  </si>
  <si>
    <t>イピリムマブ（遺伝子組換え）</t>
  </si>
  <si>
    <t>ラルテグラビルカリウム</t>
  </si>
  <si>
    <t>根治切除不能な悪性黒色腫
（変更なし）</t>
  </si>
  <si>
    <t>年度</t>
    <rPh sb="0" eb="2">
      <t>ネンド</t>
    </rPh>
    <phoneticPr fontId="19"/>
  </si>
  <si>
    <t>KT10成果物リンク先</t>
    <rPh sb="4" eb="7">
      <t>セイカブツ</t>
    </rPh>
    <rPh sb="10" eb="11">
      <t>サキ</t>
    </rPh>
    <phoneticPr fontId="19"/>
  </si>
  <si>
    <t>リンク</t>
    <phoneticPr fontId="19"/>
  </si>
  <si>
    <t>http://www.jpma.or.jp/medicine/shinyaku/tiken/allotment/pdf/tk17_201706.pdf</t>
    <phoneticPr fontId="19"/>
  </si>
  <si>
    <t>http://www.jpma.or.jp/medicine/shinyaku/tiken/allotment/pdf/tk16_201609.pdf</t>
  </si>
  <si>
    <t>http://www.jpma.or.jp/medicine/shinyaku/tiken/allotment/pdf/tk15_201506.pdf</t>
  </si>
  <si>
    <t>http://www.jpma.or.jp/medicine/shinyaku/tiken/allotment/pdf/tk14_201406.pdf</t>
  </si>
  <si>
    <t>http://www.jpma.or.jp/medicine/shinyaku/tiken/allotment/pdf/tk13_20130724.pdf</t>
  </si>
  <si>
    <t>http://www.jpma.or.jp/medicine/shinyaku/tiken/allotment/pdf/tk10_20130724.pdf</t>
  </si>
  <si>
    <t>http://www.jpma.or.jp/medicine/shinyaku/tiken/allotment/pdf/tk18_201804.pdf</t>
    <phoneticPr fontId="19"/>
  </si>
  <si>
    <t>国際共同治験
（●は「国際共同治験を含む臨床データパッケージの詳細調査」にリンク）</t>
    <rPh sb="0" eb="2">
      <t>コクサイ</t>
    </rPh>
    <rPh sb="2" eb="4">
      <t>キョウドウ</t>
    </rPh>
    <rPh sb="4" eb="6">
      <t>チケン</t>
    </rPh>
    <rPh sb="11" eb="13">
      <t>コクサイ</t>
    </rPh>
    <rPh sb="13" eb="15">
      <t>キョウドウ</t>
    </rPh>
    <rPh sb="15" eb="17">
      <t>チケン</t>
    </rPh>
    <rPh sb="18" eb="19">
      <t>フク</t>
    </rPh>
    <rPh sb="20" eb="22">
      <t>リンショウ</t>
    </rPh>
    <rPh sb="31" eb="33">
      <t>ショウサイ</t>
    </rPh>
    <rPh sb="33" eb="35">
      <t>チョウサ</t>
    </rPh>
    <phoneticPr fontId="19"/>
  </si>
  <si>
    <t>第6の1</t>
    <phoneticPr fontId="19"/>
  </si>
  <si>
    <t>第1</t>
    <phoneticPr fontId="19"/>
  </si>
  <si>
    <t>第5</t>
    <phoneticPr fontId="19"/>
  </si>
  <si>
    <t>第1</t>
    <phoneticPr fontId="19"/>
  </si>
  <si>
    <t>・国際共同治験については、国際共同治験のデータが評価資料として提出された品目に「○」を付けた。また、「国際共同治験を含む臨床データパッケージの詳細調査」を作成している場合、表示を「●」とし、リンクを追加した。</t>
    <rPh sb="1" eb="3">
      <t>コクサイ</t>
    </rPh>
    <rPh sb="3" eb="5">
      <t>キョウドウ</t>
    </rPh>
    <rPh sb="5" eb="7">
      <t>チケン</t>
    </rPh>
    <rPh sb="13" eb="15">
      <t>コクサイ</t>
    </rPh>
    <rPh sb="15" eb="17">
      <t>キョウドウ</t>
    </rPh>
    <rPh sb="17" eb="19">
      <t>チケン</t>
    </rPh>
    <rPh sb="24" eb="26">
      <t>ヒョウカ</t>
    </rPh>
    <rPh sb="26" eb="28">
      <t>シリョウ</t>
    </rPh>
    <rPh sb="31" eb="33">
      <t>テイシュツ</t>
    </rPh>
    <rPh sb="36" eb="38">
      <t>ヒンモク</t>
    </rPh>
    <rPh sb="43" eb="44">
      <t>ツ</t>
    </rPh>
    <phoneticPr fontId="19"/>
  </si>
  <si>
    <t>算出できず</t>
    <rPh sb="0" eb="2">
      <t>サンシュツ</t>
    </rPh>
    <phoneticPr fontId="19"/>
  </si>
  <si>
    <t>剤形追加</t>
    <rPh sb="0" eb="1">
      <t>ザイ</t>
    </rPh>
    <rPh sb="1" eb="2">
      <t>カタチ</t>
    </rPh>
    <rPh sb="2" eb="4">
      <t>ツイカ</t>
    </rPh>
    <phoneticPr fontId="19"/>
  </si>
  <si>
    <t>新剤形</t>
    <rPh sb="0" eb="1">
      <t>シン</t>
    </rPh>
    <rPh sb="1" eb="2">
      <t>ザイ</t>
    </rPh>
    <rPh sb="2" eb="3">
      <t>カタチ</t>
    </rPh>
    <phoneticPr fontId="19"/>
  </si>
  <si>
    <t>公知申請</t>
    <rPh sb="0" eb="2">
      <t>コウチ</t>
    </rPh>
    <rPh sb="2" eb="4">
      <t>シンセイ</t>
    </rPh>
    <phoneticPr fontId="19"/>
  </si>
  <si>
    <t>722
729</t>
    <phoneticPr fontId="19"/>
  </si>
  <si>
    <t>スピラマイシン</t>
  </si>
  <si>
    <t>デュルバルマブ（遺伝子組換え）</t>
  </si>
  <si>
    <t>フィダキソマイシン</t>
  </si>
  <si>
    <t>ベドリズマブ（遺伝子組換え）</t>
  </si>
  <si>
    <t>オシメルチニブメシル酸塩</t>
  </si>
  <si>
    <t>オプジーボ点滴静注20mg
オプジーボ点滴静注100mg
（悪性黒色腫－術後補助療法・悪性胸膜中皮腫）</t>
    <rPh sb="31" eb="33">
      <t>アクセイ</t>
    </rPh>
    <rPh sb="33" eb="36">
      <t>コクショクシュ</t>
    </rPh>
    <phoneticPr fontId="19"/>
  </si>
  <si>
    <t>オプジーボ点滴静注20mg
オプジーボ点滴静注100mg
（新用量）</t>
    <rPh sb="31" eb="32">
      <t>シン</t>
    </rPh>
    <rPh sb="32" eb="34">
      <t>ヨウリョウ</t>
    </rPh>
    <phoneticPr fontId="19"/>
  </si>
  <si>
    <t>オプジーボ点滴静注20mg
オプジーボ点滴静注100mg
（腎細胞癌）</t>
    <rPh sb="31" eb="32">
      <t>ジン</t>
    </rPh>
    <rPh sb="32" eb="34">
      <t>サイボウ</t>
    </rPh>
    <rPh sb="34" eb="35">
      <t>ガン</t>
    </rPh>
    <phoneticPr fontId="19"/>
  </si>
  <si>
    <t>ドブタミン塩酸塩</t>
  </si>
  <si>
    <t>211
799</t>
    <phoneticPr fontId="19"/>
  </si>
  <si>
    <t>オプジーボ点滴静注240mg
（剤型追加）</t>
    <rPh sb="17" eb="19">
      <t>ザイケイ</t>
    </rPh>
    <rPh sb="19" eb="21">
      <t>ツイカ</t>
    </rPh>
    <phoneticPr fontId="19"/>
  </si>
  <si>
    <t>ビベグロン</t>
  </si>
  <si>
    <t>フルオロウラシル</t>
  </si>
  <si>
    <t>ブリナツモマブ（遺伝子組換え）</t>
  </si>
  <si>
    <t>235
399</t>
    <phoneticPr fontId="19"/>
  </si>
  <si>
    <t>機能検査用試薬
その他の診断用薬（体外診断用医薬品を除く。）</t>
  </si>
  <si>
    <t>混合ホルモン剤</t>
  </si>
  <si>
    <t>強心剤
他に分類されない治療を主目的としない医薬品</t>
  </si>
  <si>
    <t>その他の泌尿生殖器官及び肛門用薬</t>
  </si>
  <si>
    <t>下剤，浣腸剤
他に分類されない代謝性医薬品</t>
  </si>
  <si>
    <t>切除不能な局所進行の非小細胞肺癌における根治的化学放射線療法後の維持療法</t>
  </si>
  <si>
    <t>血液凝固第IX 因子欠乏患者における出血傾向の抑制</t>
  </si>
  <si>
    <t>＜適応菌種＞
本剤に感性のクロストリジウム・ディフィシル
＜適応症＞
感染性腸炎（偽膜性大腸炎を含む）</t>
  </si>
  <si>
    <t>ファブリー病</t>
    <rPh sb="5" eb="6">
      <t>ビョウ</t>
    </rPh>
    <phoneticPr fontId="19"/>
  </si>
  <si>
    <t>2型糖尿病
ただし、アナグリプチン及びメトホルミン塩酸塩の併用による治療が適切と判断される場合に限る</t>
    <rPh sb="1" eb="2">
      <t>ガタ</t>
    </rPh>
    <rPh sb="2" eb="5">
      <t>トウニョウビョウ</t>
    </rPh>
    <rPh sb="17" eb="18">
      <t>オヨ</t>
    </rPh>
    <rPh sb="25" eb="28">
      <t>エンサンエン</t>
    </rPh>
    <rPh sb="29" eb="31">
      <t>ヘイヨウ</t>
    </rPh>
    <rPh sb="34" eb="36">
      <t>チリョウ</t>
    </rPh>
    <rPh sb="37" eb="39">
      <t>テキセツ</t>
    </rPh>
    <rPh sb="40" eb="42">
      <t>ハンダン</t>
    </rPh>
    <rPh sb="45" eb="47">
      <t>バアイ</t>
    </rPh>
    <rPh sb="48" eb="49">
      <t>カギ</t>
    </rPh>
    <phoneticPr fontId="19"/>
  </si>
  <si>
    <t>体内診</t>
    <phoneticPr fontId="19"/>
  </si>
  <si>
    <t>バイオ</t>
    <phoneticPr fontId="19"/>
  </si>
  <si>
    <t>エイズ</t>
    <phoneticPr fontId="19"/>
  </si>
  <si>
    <t>抗悪</t>
    <phoneticPr fontId="19"/>
  </si>
  <si>
    <t>第6の1</t>
    <phoneticPr fontId="19"/>
  </si>
  <si>
    <t>第6の2</t>
    <phoneticPr fontId="19"/>
  </si>
  <si>
    <t>第3の2</t>
    <phoneticPr fontId="19"/>
  </si>
  <si>
    <t>第1</t>
    <phoneticPr fontId="19"/>
  </si>
  <si>
    <t>第4</t>
    <phoneticPr fontId="19"/>
  </si>
  <si>
    <t>ヤンセンファーマ（株）</t>
    <phoneticPr fontId="19"/>
  </si>
  <si>
    <t>第一三共（株）</t>
    <phoneticPr fontId="19"/>
  </si>
  <si>
    <t>ファイザー（株）</t>
    <phoneticPr fontId="19"/>
  </si>
  <si>
    <t>中外製薬（株）</t>
    <phoneticPr fontId="19"/>
  </si>
  <si>
    <t>アストラゼネカ（株）</t>
    <phoneticPr fontId="19"/>
  </si>
  <si>
    <t>ノバルティス ファーマ（株）</t>
    <phoneticPr fontId="19"/>
  </si>
  <si>
    <t>サノフィ（株）</t>
    <phoneticPr fontId="19"/>
  </si>
  <si>
    <t>大日本住友製薬（株）</t>
    <phoneticPr fontId="19"/>
  </si>
  <si>
    <t>ノボノルディスクファーマ（株）</t>
    <phoneticPr fontId="19"/>
  </si>
  <si>
    <t>アステラス製薬（株）</t>
    <phoneticPr fontId="19"/>
  </si>
  <si>
    <t>久光製薬（株）</t>
    <phoneticPr fontId="19"/>
  </si>
  <si>
    <t>武田薬品工業（株）</t>
    <phoneticPr fontId="19"/>
  </si>
  <si>
    <t>シンバイオ製薬（株）</t>
    <phoneticPr fontId="19"/>
  </si>
  <si>
    <t>ノーベルファーマ（株）</t>
    <phoneticPr fontId="19"/>
  </si>
  <si>
    <t>日本イーライリリー（株）</t>
    <rPh sb="10" eb="11">
      <t>カブ</t>
    </rPh>
    <phoneticPr fontId="19"/>
  </si>
  <si>
    <t>ブリストル・マイヤーズスクイブ（株）</t>
    <rPh sb="16" eb="17">
      <t>カブ</t>
    </rPh>
    <phoneticPr fontId="19"/>
  </si>
  <si>
    <t>小野薬品工業（株）</t>
    <phoneticPr fontId="19"/>
  </si>
  <si>
    <t>田辺三菱製薬（株）</t>
    <phoneticPr fontId="19"/>
  </si>
  <si>
    <t>協和発酵キリン（株）</t>
    <phoneticPr fontId="19"/>
  </si>
  <si>
    <t>JCRファーマ（株）</t>
    <phoneticPr fontId="19"/>
  </si>
  <si>
    <t>（株）三和化学研究所</t>
    <phoneticPr fontId="19"/>
  </si>
  <si>
    <t>日本イーライリリー（株）</t>
    <phoneticPr fontId="19"/>
  </si>
  <si>
    <t>シャイアー・ジャパン（株）</t>
    <phoneticPr fontId="19"/>
  </si>
  <si>
    <t>日本ベーリンガーインゲルハイム（株）</t>
    <phoneticPr fontId="19"/>
  </si>
  <si>
    <t>（株）ヤクルト本社
第一三共エスファ（株）
日本化薬（株）
沢井製薬（株）
ニプロ（株）</t>
    <phoneticPr fontId="19"/>
  </si>
  <si>
    <t>参天製薬（株）</t>
    <phoneticPr fontId="19"/>
  </si>
  <si>
    <t>バイエル薬品（株）</t>
    <phoneticPr fontId="19"/>
  </si>
  <si>
    <t>マイラン製薬（株）
共和薬品工業（株）</t>
    <phoneticPr fontId="19"/>
  </si>
  <si>
    <t>杏林製薬（株）</t>
    <phoneticPr fontId="19"/>
  </si>
  <si>
    <t>大塚製薬（株）</t>
    <phoneticPr fontId="19"/>
  </si>
  <si>
    <t>EAファーマ（株）</t>
    <phoneticPr fontId="19"/>
  </si>
  <si>
    <t>（株）そーせい</t>
    <phoneticPr fontId="19"/>
  </si>
  <si>
    <t>ファイザー（株）
大原薬品工業（株）
（株）ヤクルト本社
高田製薬（株）
ニプロ（株）</t>
    <phoneticPr fontId="19"/>
  </si>
  <si>
    <t>希少疾病用医薬品
優先審査</t>
    <rPh sb="0" eb="2">
      <t>キショウ</t>
    </rPh>
    <rPh sb="2" eb="5">
      <t>シッペイヨウ</t>
    </rPh>
    <rPh sb="5" eb="8">
      <t>イヤクヒン</t>
    </rPh>
    <rPh sb="9" eb="11">
      <t>ユウセン</t>
    </rPh>
    <rPh sb="11" eb="13">
      <t>シンサ</t>
    </rPh>
    <phoneticPr fontId="22"/>
  </si>
  <si>
    <t>希少疾病用医薬品</t>
    <rPh sb="0" eb="2">
      <t>キショウ</t>
    </rPh>
    <rPh sb="2" eb="5">
      <t>シッペイヨウ</t>
    </rPh>
    <rPh sb="5" eb="8">
      <t>イヤクヒン</t>
    </rPh>
    <phoneticPr fontId="22"/>
  </si>
  <si>
    <t>希少疾病用医薬品
事前評価対象品目</t>
    <rPh sb="0" eb="2">
      <t>キショウ</t>
    </rPh>
    <rPh sb="2" eb="5">
      <t>シッペイヨウ</t>
    </rPh>
    <rPh sb="5" eb="8">
      <t>イヤクヒン</t>
    </rPh>
    <rPh sb="13" eb="15">
      <t>タイショウ</t>
    </rPh>
    <rPh sb="15" eb="17">
      <t>ヒンモク</t>
    </rPh>
    <phoneticPr fontId="22"/>
  </si>
  <si>
    <t>232
613
614</t>
  </si>
  <si>
    <t>422
424
423
429
392</t>
  </si>
  <si>
    <t>639
625</t>
  </si>
  <si>
    <t>422
429</t>
  </si>
  <si>
    <t>625
639</t>
  </si>
  <si>
    <t>232
613
641</t>
  </si>
  <si>
    <t>248
247</t>
  </si>
  <si>
    <t>799
239</t>
  </si>
  <si>
    <t>232
613
641
614
619</t>
  </si>
  <si>
    <t>116
119</t>
  </si>
  <si>
    <t>113
117</t>
  </si>
  <si>
    <t>254
252</t>
  </si>
  <si>
    <t>117
119</t>
  </si>
  <si>
    <t>パージェタ点滴静注420mg/14mL</t>
    <phoneticPr fontId="19"/>
  </si>
  <si>
    <t>プラルエント皮下注75mgペン
プラルエント皮下注150mgペン</t>
    <phoneticPr fontId="19"/>
  </si>
  <si>
    <t>トレムフィア皮下注100mgシリンジ</t>
    <phoneticPr fontId="19"/>
  </si>
  <si>
    <t>プレセデックス静注液200μg「ファイザー」
プレセデックス静注液200μg「マルイシ」
プレセデックス静注液200μg/50mLシリンジ「ファイザー」
プレセデックス静注液200μg/50mLシリンジ「マルイシ」</t>
    <phoneticPr fontId="19"/>
  </si>
  <si>
    <t>デクスメデトミジン塩酸塩</t>
    <phoneticPr fontId="19"/>
  </si>
  <si>
    <t>ジャルカ配合錠</t>
  </si>
  <si>
    <t>ドルテグラビルナトリウム/リルピビリン塩酸塩</t>
    <phoneticPr fontId="19"/>
  </si>
  <si>
    <t>スーグラ錠25mg
スーグラ錠50mg</t>
    <phoneticPr fontId="19"/>
  </si>
  <si>
    <t>ヘムライブラ皮下注30mg
ヘムライブラ皮下注60mg
ヘムライブラ皮下注90mg
ヘムライブラ皮下注105mg
ヘムライブラ皮下注150mg</t>
    <phoneticPr fontId="19"/>
  </si>
  <si>
    <t>コセンティクス皮下注150mgシリンジ
コセンティクス皮下注150mgペン</t>
    <phoneticPr fontId="19"/>
  </si>
  <si>
    <t>キイトルーダ点滴静注20mg
キイトルーダ点滴静注100mg</t>
    <phoneticPr fontId="19"/>
  </si>
  <si>
    <t>催眠鎮静剤，抗不安剤</t>
  </si>
  <si>
    <r>
      <t>HER2 陽性の</t>
    </r>
    <r>
      <rPr>
        <strike/>
        <sz val="11"/>
        <rFont val="ＭＳ Ｐゴシック"/>
        <family val="3"/>
        <charset val="128"/>
      </rPr>
      <t>手術不能又は再発</t>
    </r>
    <r>
      <rPr>
        <sz val="11"/>
        <rFont val="ＭＳ Ｐゴシック"/>
        <family val="3"/>
        <charset val="128"/>
      </rPr>
      <t>乳癌
（取消線部削除）</t>
    </r>
    <phoneticPr fontId="19"/>
  </si>
  <si>
    <r>
      <t>家族性高コレステロール血症、高コレステロール血症
ただし、</t>
    </r>
    <r>
      <rPr>
        <u/>
        <sz val="11"/>
        <rFont val="ＭＳ Ｐゴシック"/>
        <family val="3"/>
        <charset val="128"/>
      </rPr>
      <t>以下のいずれも満たす</t>
    </r>
    <r>
      <rPr>
        <sz val="11"/>
        <rFont val="ＭＳ Ｐゴシック"/>
        <family val="3"/>
        <charset val="128"/>
      </rPr>
      <t>場合に限る。
心血管イベントの発現リスクが高</t>
    </r>
    <r>
      <rPr>
        <u/>
        <sz val="11"/>
        <rFont val="ＭＳ Ｐゴシック"/>
        <family val="3"/>
        <charset val="128"/>
      </rPr>
      <t>い</t>
    </r>
    <r>
      <rPr>
        <sz val="11"/>
        <rFont val="ＭＳ Ｐゴシック"/>
        <family val="3"/>
        <charset val="128"/>
      </rPr>
      <t xml:space="preserve">
HMG-CoA還元酵素阻害剤で効果不十分</t>
    </r>
    <r>
      <rPr>
        <u/>
        <sz val="11"/>
        <rFont val="ＭＳ Ｐゴシック"/>
        <family val="3"/>
        <charset val="128"/>
      </rPr>
      <t>、又はHMG-CoA還元酵素阻害剤による治療が適さない</t>
    </r>
    <r>
      <rPr>
        <sz val="11"/>
        <rFont val="ＭＳ Ｐゴシック"/>
        <family val="3"/>
        <charset val="128"/>
      </rPr>
      <t xml:space="preserve">
（下線部追加）</t>
    </r>
    <phoneticPr fontId="19"/>
  </si>
  <si>
    <r>
      <t>既存治療で効果不十分な下記疾患
尋常性乾癬、関節症性乾癬、膿疱性乾癬、乾癬性紅皮症</t>
    </r>
    <r>
      <rPr>
        <u/>
        <sz val="11"/>
        <rFont val="ＭＳ Ｐゴシック"/>
        <family val="3"/>
        <charset val="128"/>
      </rPr>
      <t>、掌蹠膿疱症</t>
    </r>
    <r>
      <rPr>
        <sz val="11"/>
        <rFont val="ＭＳ Ｐゴシック"/>
        <family val="3"/>
        <charset val="128"/>
      </rPr>
      <t xml:space="preserve">
（下線部追加）</t>
    </r>
    <rPh sb="0" eb="2">
      <t>キゾン</t>
    </rPh>
    <rPh sb="2" eb="4">
      <t>チリョウ</t>
    </rPh>
    <rPh sb="5" eb="7">
      <t>コウカ</t>
    </rPh>
    <rPh sb="7" eb="10">
      <t>フジュウブン</t>
    </rPh>
    <rPh sb="11" eb="13">
      <t>カキ</t>
    </rPh>
    <rPh sb="13" eb="15">
      <t>シッカン</t>
    </rPh>
    <rPh sb="16" eb="19">
      <t>ジンジョウセイ</t>
    </rPh>
    <rPh sb="19" eb="21">
      <t>カンセン</t>
    </rPh>
    <rPh sb="22" eb="25">
      <t>カンセツショウ</t>
    </rPh>
    <rPh sb="25" eb="26">
      <t>セイ</t>
    </rPh>
    <rPh sb="26" eb="28">
      <t>カンセン</t>
    </rPh>
    <rPh sb="29" eb="31">
      <t>ノウホウ</t>
    </rPh>
    <rPh sb="31" eb="32">
      <t>セイ</t>
    </rPh>
    <rPh sb="32" eb="34">
      <t>カンセン</t>
    </rPh>
    <rPh sb="35" eb="37">
      <t>カンセン</t>
    </rPh>
    <rPh sb="37" eb="38">
      <t>セイ</t>
    </rPh>
    <rPh sb="38" eb="41">
      <t>コウヒショウ</t>
    </rPh>
    <rPh sb="42" eb="43">
      <t>ショウ</t>
    </rPh>
    <rPh sb="43" eb="44">
      <t>セキ</t>
    </rPh>
    <rPh sb="44" eb="46">
      <t>ノウホウ</t>
    </rPh>
    <rPh sb="46" eb="47">
      <t>ショウ</t>
    </rPh>
    <rPh sb="49" eb="52">
      <t>カセンブ</t>
    </rPh>
    <rPh sb="52" eb="54">
      <t>ツイカ</t>
    </rPh>
    <phoneticPr fontId="19"/>
  </si>
  <si>
    <t>集中治療における人工呼吸中及び離脱後の鎮静
局所麻酔下における非挿管での手術及び処置時の鎮静
（変更なし）</t>
    <phoneticPr fontId="19"/>
  </si>
  <si>
    <t>HIV-1感染症</t>
    <phoneticPr fontId="19"/>
  </si>
  <si>
    <t>切除不能な進行・再発の非小細胞肺癌
（変更なし）</t>
    <phoneticPr fontId="19"/>
  </si>
  <si>
    <r>
      <t xml:space="preserve">2型糖尿病
</t>
    </r>
    <r>
      <rPr>
        <u/>
        <sz val="11"/>
        <rFont val="ＭＳ Ｐゴシック"/>
        <family val="3"/>
        <charset val="128"/>
      </rPr>
      <t>1型糖尿病</t>
    </r>
    <r>
      <rPr>
        <sz val="11"/>
        <rFont val="ＭＳ Ｐゴシック"/>
        <family val="3"/>
        <charset val="128"/>
      </rPr>
      <t xml:space="preserve">
（下線部追加）</t>
    </r>
    <phoneticPr fontId="19"/>
  </si>
  <si>
    <r>
      <rPr>
        <strike/>
        <sz val="11"/>
        <rFont val="ＭＳ Ｐゴシック"/>
        <family val="3"/>
        <charset val="128"/>
      </rPr>
      <t>血液凝固第VIII 因子に対するインヒビターを保有する</t>
    </r>
    <r>
      <rPr>
        <sz val="11"/>
        <rFont val="ＭＳ Ｐゴシック"/>
        <family val="3"/>
        <charset val="128"/>
      </rPr>
      <t>先天性血液凝固第VIII 因子欠乏患者における出血傾向の抑制
（取消線部削除）</t>
    </r>
    <phoneticPr fontId="19"/>
  </si>
  <si>
    <r>
      <t>既存治療で効果不十分な下記疾患
尋常性乾癬、関節症性乾癬、膿疱性乾癬</t>
    </r>
    <r>
      <rPr>
        <u/>
        <sz val="11"/>
        <rFont val="ＭＳ Ｐゴシック"/>
        <family val="3"/>
        <charset val="128"/>
      </rPr>
      <t>、強直性脊椎炎</t>
    </r>
    <r>
      <rPr>
        <sz val="11"/>
        <rFont val="ＭＳ Ｐゴシック"/>
        <family val="3"/>
        <charset val="128"/>
      </rPr>
      <t xml:space="preserve">
（下線部追加）</t>
    </r>
    <phoneticPr fontId="19"/>
  </si>
  <si>
    <r>
      <rPr>
        <strike/>
        <sz val="11"/>
        <rFont val="ＭＳ Ｐゴシック"/>
        <family val="3"/>
        <charset val="128"/>
      </rPr>
      <t>根治切除不能な</t>
    </r>
    <r>
      <rPr>
        <sz val="11"/>
        <rFont val="ＭＳ Ｐゴシック"/>
        <family val="3"/>
        <charset val="128"/>
      </rPr>
      <t xml:space="preserve">悪性黒色腫
</t>
    </r>
    <r>
      <rPr>
        <strike/>
        <sz val="11"/>
        <rFont val="ＭＳ Ｐゴシック"/>
        <family val="3"/>
        <charset val="128"/>
      </rPr>
      <t>PD L1 陽性の</t>
    </r>
    <r>
      <rPr>
        <sz val="11"/>
        <rFont val="ＭＳ Ｐゴシック"/>
        <family val="3"/>
        <charset val="128"/>
      </rPr>
      <t xml:space="preserve">切除不能な進行・再発の非小細胞肺癌
再発又は難治性の古典的ホジキンリンパ腫
がん化学療法後に増悪した根治切除不能な尿路上皮癌
</t>
    </r>
    <r>
      <rPr>
        <u/>
        <sz val="11"/>
        <rFont val="ＭＳ Ｐゴシック"/>
        <family val="3"/>
        <charset val="128"/>
      </rPr>
      <t>がん化学療法後に増悪した進行・再発の高頻度マイクロサテライト不安定性（MSI-High）を有する固形癌（標準的な治療が困難な場合に限る）</t>
    </r>
    <r>
      <rPr>
        <sz val="11"/>
        <rFont val="ＭＳ Ｐゴシック"/>
        <family val="3"/>
        <charset val="128"/>
      </rPr>
      <t xml:space="preserve">
（下線部追加、取消線部削除）</t>
    </r>
    <phoneticPr fontId="19"/>
  </si>
  <si>
    <t>抗悪</t>
    <rPh sb="0" eb="1">
      <t>コウ</t>
    </rPh>
    <rPh sb="1" eb="2">
      <t>アク</t>
    </rPh>
    <phoneticPr fontId="22"/>
  </si>
  <si>
    <t>第2</t>
    <rPh sb="0" eb="1">
      <t>ダイ</t>
    </rPh>
    <phoneticPr fontId="22"/>
  </si>
  <si>
    <t>第6の1</t>
    <rPh sb="0" eb="1">
      <t>ダイ</t>
    </rPh>
    <phoneticPr fontId="22"/>
  </si>
  <si>
    <t>第3の2</t>
    <rPh sb="0" eb="1">
      <t>ダイ</t>
    </rPh>
    <phoneticPr fontId="22"/>
  </si>
  <si>
    <t>血液</t>
    <rPh sb="0" eb="2">
      <t>ケツエキ</t>
    </rPh>
    <phoneticPr fontId="22"/>
  </si>
  <si>
    <t>サノフィ（株）</t>
    <phoneticPr fontId="19"/>
  </si>
  <si>
    <t>○</t>
    <phoneticPr fontId="19"/>
  </si>
  <si>
    <t>ヤンセンファーマ（株）</t>
    <phoneticPr fontId="19"/>
  </si>
  <si>
    <t>丸石製薬（株）</t>
    <phoneticPr fontId="19"/>
  </si>
  <si>
    <t>ヴィーブヘルスケア（株）</t>
    <phoneticPr fontId="19"/>
  </si>
  <si>
    <t>アステラス製薬（株）</t>
    <rPh sb="5" eb="7">
      <t>セイヤク</t>
    </rPh>
    <rPh sb="8" eb="9">
      <t>カブ</t>
    </rPh>
    <phoneticPr fontId="19"/>
  </si>
  <si>
    <t>ノバルティス ファーマ（株）</t>
    <rPh sb="12" eb="13">
      <t>カブ</t>
    </rPh>
    <phoneticPr fontId="19"/>
  </si>
  <si>
    <t>希少疾病用医薬品
事前評価対象品目</t>
    <rPh sb="0" eb="2">
      <t>キショウ</t>
    </rPh>
    <rPh sb="2" eb="5">
      <t>シッペイヨウ</t>
    </rPh>
    <rPh sb="5" eb="8">
      <t>イヤクヒン</t>
    </rPh>
    <rPh sb="9" eb="11">
      <t>ジゼン</t>
    </rPh>
    <rPh sb="11" eb="13">
      <t>ヒョウカ</t>
    </rPh>
    <rPh sb="13" eb="15">
      <t>タイショウ</t>
    </rPh>
    <rPh sb="15" eb="17">
      <t>ヒンモク</t>
    </rPh>
    <phoneticPr fontId="19"/>
  </si>
  <si>
    <t>希少疾病用医薬品
事前評価対象品目</t>
    <rPh sb="0" eb="2">
      <t>キショウ</t>
    </rPh>
    <rPh sb="2" eb="4">
      <t>シッペイ</t>
    </rPh>
    <rPh sb="4" eb="5">
      <t>ヨウ</t>
    </rPh>
    <rPh sb="5" eb="8">
      <t>イヤクヒン</t>
    </rPh>
    <rPh sb="9" eb="11">
      <t>ジゼン</t>
    </rPh>
    <rPh sb="11" eb="13">
      <t>ヒョウカ</t>
    </rPh>
    <rPh sb="13" eb="15">
      <t>タイショウ</t>
    </rPh>
    <rPh sb="15" eb="17">
      <t>ヒンモク</t>
    </rPh>
    <phoneticPr fontId="19"/>
  </si>
  <si>
    <t>事前評価相談実施品目</t>
    <phoneticPr fontId="19"/>
  </si>
  <si>
    <t>ザイアジェン錠</t>
    <phoneticPr fontId="19"/>
  </si>
  <si>
    <t>硫酸アバカビル</t>
    <phoneticPr fontId="19"/>
  </si>
  <si>
    <t>ストックリンカプセル200</t>
    <phoneticPr fontId="19"/>
  </si>
  <si>
    <t>塩酸ビオグリタゾン
アクトス錠15
アクトス錠30</t>
    <phoneticPr fontId="19"/>
  </si>
  <si>
    <t>塩酸ピオグリタゾン</t>
    <phoneticPr fontId="19"/>
  </si>
  <si>
    <t>アマリール
アマリール1mg錠
アマリール3mg錠</t>
    <phoneticPr fontId="19"/>
  </si>
  <si>
    <t>グリメピリド</t>
    <phoneticPr fontId="19"/>
  </si>
  <si>
    <t>アルギU顆粒
アルギU注</t>
    <phoneticPr fontId="19"/>
  </si>
  <si>
    <t>クリバリン注1000
ローモリン注</t>
    <phoneticPr fontId="19"/>
  </si>
  <si>
    <t>レビパリンナトリウム</t>
    <phoneticPr fontId="19"/>
  </si>
  <si>
    <t>ミコフェノール酸モフェチル
セルセプトカプセル250</t>
    <phoneticPr fontId="19"/>
  </si>
  <si>
    <t>ミコフェノール酸モフェチル</t>
    <phoneticPr fontId="19"/>
  </si>
  <si>
    <t>トレドミン
トレドミン錠15
トレドミン錠25</t>
    <phoneticPr fontId="19"/>
  </si>
  <si>
    <t>塩酸ミルナシプラン</t>
    <phoneticPr fontId="19"/>
  </si>
  <si>
    <t>ピラセタム</t>
    <phoneticPr fontId="19"/>
  </si>
  <si>
    <t>ミオテクター</t>
    <phoneticPr fontId="19"/>
  </si>
  <si>
    <t>ドルナー錠20μg
プロサイリン錠20</t>
    <phoneticPr fontId="19"/>
  </si>
  <si>
    <t>ベラプロストナトリウム</t>
    <phoneticPr fontId="19"/>
  </si>
  <si>
    <t>ファロムドライシロップ小児用</t>
    <phoneticPr fontId="19"/>
  </si>
  <si>
    <t>ファロペネムナトリウム</t>
    <phoneticPr fontId="19"/>
  </si>
  <si>
    <t>フルダラ</t>
    <phoneticPr fontId="19"/>
  </si>
  <si>
    <t>リン酸フルダラビン</t>
    <phoneticPr fontId="19"/>
  </si>
  <si>
    <t>アリセプト
アリセプト錠3mg
アリセプト錠5mg</t>
    <phoneticPr fontId="19"/>
  </si>
  <si>
    <t>塩酸ドネペジル</t>
    <phoneticPr fontId="19"/>
  </si>
  <si>
    <t>ザナミビル水和物</t>
    <phoneticPr fontId="19"/>
  </si>
  <si>
    <t>コハク酸スマトリプタン
イミグラン注3</t>
    <phoneticPr fontId="19"/>
  </si>
  <si>
    <t>コハク酸スマトリプタン</t>
    <phoneticPr fontId="19"/>
  </si>
  <si>
    <t>プランルカスト水和物</t>
    <phoneticPr fontId="19"/>
  </si>
  <si>
    <t>クラビット点眼液</t>
    <phoneticPr fontId="19"/>
  </si>
  <si>
    <t>レボフロキサシン</t>
    <phoneticPr fontId="19"/>
  </si>
  <si>
    <t>ケタス点眼液
アイビナール点眼液</t>
    <phoneticPr fontId="19"/>
  </si>
  <si>
    <t>イブジラスト</t>
    <phoneticPr fontId="19"/>
  </si>
  <si>
    <t>スミフェロン300
スミフェロンDS300</t>
    <phoneticPr fontId="19"/>
  </si>
  <si>
    <t>インターフェロン-α</t>
    <phoneticPr fontId="19"/>
  </si>
  <si>
    <t>カルシポトリオール</t>
    <phoneticPr fontId="19"/>
  </si>
  <si>
    <t>ナボールゲル
ボルタレンゲル</t>
    <phoneticPr fontId="19"/>
  </si>
  <si>
    <t>リラナフタート
ゼフナートクリーム2%
クリメロールクリーム2%</t>
    <phoneticPr fontId="19"/>
  </si>
  <si>
    <t>キロサイドN注</t>
    <phoneticPr fontId="19"/>
  </si>
  <si>
    <t>サンリズム注射液50</t>
    <phoneticPr fontId="19"/>
  </si>
  <si>
    <t>ストガー錠5
ストガー錠10
プロテカジン錠5
プロテカジン錠10
ラフチジン</t>
    <phoneticPr fontId="19"/>
  </si>
  <si>
    <t>ボトックス注100</t>
    <phoneticPr fontId="19"/>
  </si>
  <si>
    <t>A型ボツリヌス毒素</t>
    <phoneticPr fontId="19"/>
  </si>
  <si>
    <t>マーカイン注脊麻用0.5%等比重
マーカイン注脊麻用0.5%高比重</t>
    <phoneticPr fontId="19"/>
  </si>
  <si>
    <t>メシル酸デラビルジン</t>
    <phoneticPr fontId="19"/>
  </si>
  <si>
    <t>アジスロマイシンファイザー
ジスロマック錠250mg
ジスロマックカプセル小児用100mg
ジスロマック細粒小児用</t>
    <phoneticPr fontId="19"/>
  </si>
  <si>
    <t>グラン注射液75
グラン注射液150
グラン注射液300
グラン注射液M300
グリマチン注射液75
グリマチン注射液150
グリマチン注射液300
グリマチン注射液M300</t>
    <phoneticPr fontId="19"/>
  </si>
  <si>
    <t>フィルグラスチム（遺伝子組換え）</t>
    <phoneticPr fontId="19"/>
  </si>
  <si>
    <t>注射用ノボセブン1.2mg
注射用ノボセブン2.4mg
注射用ノボセブン4.8mg</t>
    <phoneticPr fontId="19"/>
  </si>
  <si>
    <t>バイフィル－S
バイフィル専用炭酸水素ナトリウム注射液</t>
    <phoneticPr fontId="19"/>
  </si>
  <si>
    <t>マイスタン
マイスタン錠5mg
マイスタン錠10mg
マイスタン細粒</t>
    <phoneticPr fontId="19"/>
  </si>
  <si>
    <t>ラマトロバン
バイナス錠50mg
バイナス錠75mg</t>
    <phoneticPr fontId="19"/>
  </si>
  <si>
    <t>リピトール
リピトール錠5mg
リピトール錠10mg</t>
    <phoneticPr fontId="19"/>
  </si>
  <si>
    <t>ラステットS25
ラステットS50</t>
    <phoneticPr fontId="19"/>
  </si>
  <si>
    <t>オキサロール
オキサロール注2.5μg
オキサロール注5μg
オキサロール注10μg</t>
    <phoneticPr fontId="19"/>
  </si>
  <si>
    <t>タルチレリン水和物
セレジスト錠5</t>
    <phoneticPr fontId="19"/>
  </si>
  <si>
    <t>ゾラデックス1.8mgデポ</t>
    <phoneticPr fontId="19"/>
  </si>
  <si>
    <t>ベシル酸ベポタスチン</t>
    <phoneticPr fontId="19"/>
  </si>
  <si>
    <t>ドプスカプセル100
ドプスカプセル200
ドプス細粒20</t>
    <phoneticPr fontId="19"/>
  </si>
  <si>
    <t>塩酸バラシクロビル
バルトレックス錠500</t>
    <phoneticPr fontId="19"/>
  </si>
  <si>
    <t>ビジパーク
ビジパーク200
ビジパーク270
ビジパーク320</t>
    <phoneticPr fontId="19"/>
  </si>
  <si>
    <t>ポリフル原末
ポリフル錠500mg
ポリフル細粒
コロネル錠500mg
コロネル細粒</t>
    <phoneticPr fontId="19"/>
  </si>
  <si>
    <t>メキシチールカプセル50mg
メキシチールカプセル100mg</t>
    <phoneticPr fontId="19"/>
  </si>
  <si>
    <t>メロキシカム
モービックカプセル5mg
モービックカプセル10mg</t>
    <phoneticPr fontId="19"/>
  </si>
  <si>
    <t>ミロル末
ミロル点眼液</t>
    <phoneticPr fontId="19"/>
  </si>
  <si>
    <t>注射用パラプラチン150mg
パラプラチン注射液</t>
    <phoneticPr fontId="19"/>
  </si>
  <si>
    <t>カルボプラチン</t>
    <phoneticPr fontId="19"/>
  </si>
  <si>
    <t>ミダゾラム</t>
    <phoneticPr fontId="19"/>
  </si>
  <si>
    <t>クラビット錠
クラビット細粒</t>
    <phoneticPr fontId="19"/>
  </si>
  <si>
    <t>オゼックス錠75
オゼックス錠150
トスキサシン錠75mg
トスキサシン錠150mg</t>
    <phoneticPr fontId="19"/>
  </si>
  <si>
    <t>トシル酸トスフロキサシン</t>
    <phoneticPr fontId="19"/>
  </si>
  <si>
    <t>タリビット錠
タリビット200</t>
    <phoneticPr fontId="19"/>
  </si>
  <si>
    <t>オフロキサシン</t>
    <phoneticPr fontId="19"/>
  </si>
  <si>
    <t>ニトログリセリン</t>
    <phoneticPr fontId="19"/>
  </si>
  <si>
    <t>アレグラ錠60mg</t>
    <phoneticPr fontId="19"/>
  </si>
  <si>
    <t>オーガンマ100</t>
    <phoneticPr fontId="19"/>
  </si>
  <si>
    <t>シプロキサン注200mg
シプロキサン注300mg
シプロキサン皮内反応用検査液</t>
    <phoneticPr fontId="19"/>
  </si>
  <si>
    <t>ゼフィックス錠100</t>
    <phoneticPr fontId="19"/>
  </si>
  <si>
    <t>ゼペリン原末
ゼペリン点眼液</t>
    <phoneticPr fontId="19"/>
  </si>
  <si>
    <t>ランソプラゾール
アモキシシリン
クラリスロマイシン</t>
    <phoneticPr fontId="19"/>
  </si>
  <si>
    <t>ディオバン
ディオバン錠20mg
ディオバン錠40mg
ディオバン錠80mg</t>
    <phoneticPr fontId="19"/>
  </si>
  <si>
    <t>塩酸パロキセチン水和物
パキシル錠10mg
パキシル錠20mg</t>
    <phoneticPr fontId="19"/>
  </si>
  <si>
    <t>ベタフェロン</t>
    <phoneticPr fontId="19"/>
  </si>
  <si>
    <t>インターフェロンベータ-1b（遺伝子組換え）</t>
    <phoneticPr fontId="19"/>
  </si>
  <si>
    <t>酒石酸ゾルピデム
マイスリー
マイスリー錠5mg
マイスリー錠10mg</t>
    <phoneticPr fontId="19"/>
  </si>
  <si>
    <t>マグネスコープ
マグネスコープシリンジ</t>
    <phoneticPr fontId="19"/>
  </si>
  <si>
    <t>リボスチン点眼液</t>
    <phoneticPr fontId="19"/>
  </si>
  <si>
    <t>ノイトロジン注50μg
ノイトロジン注100μg
ノイトロジン注250μg</t>
    <phoneticPr fontId="19"/>
  </si>
  <si>
    <t>バイアスピリン錠100mg</t>
    <phoneticPr fontId="19"/>
  </si>
  <si>
    <t>バファリン81mg錠
バッサミン錠81mg
ニトギス錠81mg
アスファネート錠81mg
ファモター81mg錠
クレインチェ錠81mg</t>
    <phoneticPr fontId="19"/>
  </si>
  <si>
    <t>アスピリン・ダイアルミネート配合剤</t>
    <phoneticPr fontId="19"/>
  </si>
  <si>
    <t>ノルディトロピン注射用4I.U.
ペン用ノルディトロピン24I.U.</t>
    <phoneticPr fontId="19"/>
  </si>
  <si>
    <t>ソマトロピン（遺伝子組換え）</t>
    <phoneticPr fontId="19"/>
  </si>
  <si>
    <t>ヒューマトロープ
ヒューマトロープDC9
ヒューマトロープC18</t>
    <phoneticPr fontId="19"/>
  </si>
  <si>
    <t>アレロック
塩酸オロパタジン協和
アレロック錠2.5
アレロック錠5</t>
    <phoneticPr fontId="19"/>
  </si>
  <si>
    <t>オメプラール錠
オメプラール錠10
オメプラゾン錠
オメプラゾン錠10mg</t>
    <phoneticPr fontId="19"/>
  </si>
  <si>
    <t>献血ベニロン-I</t>
    <phoneticPr fontId="19"/>
  </si>
  <si>
    <t>セルセプトカプセル250</t>
    <phoneticPr fontId="19"/>
  </si>
  <si>
    <t>セロクエル25mg錠
セロクエル100mg錠</t>
    <phoneticPr fontId="19"/>
  </si>
  <si>
    <t>タケプロンカプセル15
タケプロンカプセル30</t>
    <phoneticPr fontId="19"/>
  </si>
  <si>
    <t>ランソプラゾール</t>
    <phoneticPr fontId="19"/>
  </si>
  <si>
    <t>タミフルカプセル75</t>
    <phoneticPr fontId="19"/>
  </si>
  <si>
    <t>アコレート錠20mg
アコレート錠40mg</t>
    <phoneticPr fontId="19"/>
  </si>
  <si>
    <t>カレトラ・ソフトカプセル
カレトラ・リキッド</t>
    <phoneticPr fontId="19"/>
  </si>
  <si>
    <t>ロピナビル、リトナビル</t>
    <phoneticPr fontId="19"/>
  </si>
  <si>
    <t>ハイカムチン注射用</t>
    <phoneticPr fontId="19"/>
  </si>
  <si>
    <t>ルーラン原末
ルーラン原末住友
ルーラン錠4
ルーラン錠8</t>
    <phoneticPr fontId="19"/>
  </si>
  <si>
    <t>ロルノキシカム
ロルカム錠2mg
ロルカム錠4mg</t>
    <phoneticPr fontId="19"/>
  </si>
  <si>
    <t>プログラフカプセル0.5mg
プログラフカプセル1mg</t>
    <phoneticPr fontId="19"/>
  </si>
  <si>
    <t>プログラフ顆粒0.2mg
プログラフ顆粒1mg</t>
    <phoneticPr fontId="19"/>
  </si>
  <si>
    <t>ヴァイデックスECカプセル125
ヴァイデックスECカプセル200
ヴァイデックスECカプセル250
ヴァイデックスECカプセル400</t>
    <phoneticPr fontId="19"/>
  </si>
  <si>
    <t>ソル・メドロール40
ソル・メドロール125
ソル・メルコート
ソル・メルコート40
デカコート125
注射用メプレドロン125</t>
    <phoneticPr fontId="19"/>
  </si>
  <si>
    <t>アナペイン注2mg/mL
アナペイン注7.5mg/mL
アナペイン注10mg/mL</t>
    <phoneticPr fontId="19"/>
  </si>
  <si>
    <t>エダラボン
ラジカット注30mg</t>
    <phoneticPr fontId="19"/>
  </si>
  <si>
    <t>オパルモン錠
プロレナール錠</t>
    <phoneticPr fontId="19"/>
  </si>
  <si>
    <t>オムニパーク300
オムニパーク300シリンジ</t>
    <phoneticPr fontId="19"/>
  </si>
  <si>
    <t>オメプラールS
オメプラール注用20</t>
    <phoneticPr fontId="19"/>
  </si>
  <si>
    <t>ザイボックス注射液600mg
ザイボックス錠600mg</t>
    <phoneticPr fontId="19"/>
  </si>
  <si>
    <t>ジェムザール注</t>
    <phoneticPr fontId="19"/>
  </si>
  <si>
    <t>トラフェルミン原液
フィブラストスプレー250
フィブラストスプレー500</t>
    <phoneticPr fontId="19"/>
  </si>
  <si>
    <t>ファレカルシトリオール原末
フルスタン錠0.15
フルスタン錠0.3
ホーネル錠0.15
ホーネル錠0.3</t>
    <phoneticPr fontId="19"/>
  </si>
  <si>
    <t>ロカルトロール注0.5
ロカルトロール注1</t>
    <phoneticPr fontId="19"/>
  </si>
  <si>
    <t>ティーエスワンカプセル20
ティーエスワンカプセル25</t>
    <phoneticPr fontId="19"/>
  </si>
  <si>
    <t>テガフール、ギメラシル、オテラシルカリウム配合剤</t>
    <phoneticPr fontId="19"/>
  </si>
  <si>
    <t>バクシダール錠100mg
バクシダール錠200mg
小児用バクシダール錠50mg</t>
    <phoneticPr fontId="19"/>
  </si>
  <si>
    <t>イミグラン錠50</t>
    <phoneticPr fontId="19"/>
  </si>
  <si>
    <t>イムラン錠
アザニン錠</t>
    <phoneticPr fontId="19"/>
  </si>
  <si>
    <t>サンディミュン注射液
サンディミュン内用液
サンディミュンカプセル25mg
サンディミュンカプセル50mg
ネオーラル10mgカプセル
ネオーラル25mgカプセル
ネオーラル50mgカプセル
ネオーラル内用液</t>
    <phoneticPr fontId="19"/>
  </si>
  <si>
    <t>フォサマック錠5
ボナロン錠5mg</t>
    <phoneticPr fontId="19"/>
  </si>
  <si>
    <t>プログラフカプセル0.5mg
プログラフカプセル1mg
プログラフカプセル5mg
プログラフ注射液5mg
プログラフ顆粒0.2mg
プログラフ顆粒1mg</t>
    <phoneticPr fontId="19"/>
  </si>
  <si>
    <t>リツキサン注10mg/mL</t>
    <phoneticPr fontId="19"/>
  </si>
  <si>
    <t>イスヒューマン
イスヒューマンR注
イスヒューマン30R注
イスヒューマンN注</t>
    <phoneticPr fontId="19"/>
  </si>
  <si>
    <t>ピロニック
ピロニック錠100mg</t>
    <phoneticPr fontId="19"/>
  </si>
  <si>
    <t>ヴィーン3G注</t>
    <phoneticPr fontId="19"/>
  </si>
  <si>
    <t>アドバフェロン原液
アドバフェロン注射液1200
アドバフェロン注射液1800
インファジェン注射液1200
インファジェン注射液1800</t>
    <phoneticPr fontId="19"/>
  </si>
  <si>
    <t>インターフェロンアルファコン-1（遺伝子組換え）</t>
    <phoneticPr fontId="19"/>
  </si>
  <si>
    <t>デュロテップパッチ2.5mg
デュロテップパッチ5mg
デュロテップパッチ7.5mg
デュロテップパッチ10mg
デュロテップパッチ2.5mg協和
デュロテップパッチ5mg協和
デュロテップパッチ7.5mg協和
デュロテップパッチ10mg協和</t>
    <phoneticPr fontId="19"/>
  </si>
  <si>
    <t>フドステイン
スペリア錠200
クリアナール錠200mg
フドステイン「ドージン」
フドステイン「ユーキ」</t>
    <phoneticPr fontId="19"/>
  </si>
  <si>
    <t>フルタイド50ディスカス
フルタイド100ディスカス
フルタイド50ロタディスク
フルタイド100ロタディスク</t>
    <phoneticPr fontId="19"/>
  </si>
  <si>
    <t>グリベックカプセル100mg</t>
    <phoneticPr fontId="19"/>
  </si>
  <si>
    <t>メシル酸イマチニブ</t>
    <phoneticPr fontId="19"/>
  </si>
  <si>
    <t>レベトールカプセル200mg
イントロンA注射用300
イントロンA注射用600
イントロンA注射用1000</t>
    <phoneticPr fontId="19"/>
  </si>
  <si>
    <t>リバビリン
インターフェロンアルファ-2b（遺伝子組換え）</t>
    <phoneticPr fontId="19"/>
  </si>
  <si>
    <t>プロナーゼMS</t>
    <phoneticPr fontId="19"/>
  </si>
  <si>
    <t>シプロキサン錠200mg
シプロキサン錠100mg
シプロキサン細粒
シプロキサン注300mg
シプロキサン注200mg</t>
    <phoneticPr fontId="19"/>
  </si>
  <si>
    <t>リポバス錠5
リポバス錠10
リポバス錠20</t>
    <phoneticPr fontId="19"/>
  </si>
  <si>
    <t>シナジス筋注用50mg
シナジス筋注用100mg</t>
    <phoneticPr fontId="19"/>
  </si>
  <si>
    <t>パリビズマブ（遺伝子組換え）</t>
    <phoneticPr fontId="19"/>
  </si>
  <si>
    <t>ジェノトロピン1.3mg
ジェノトロピン5.3mg
ジェノトロピンカビクイック0.7mg
ジェノトロピンカビクイック1.0mg
ジェノトロピンカビクイック1.3mg</t>
    <phoneticPr fontId="19"/>
  </si>
  <si>
    <t>ゾラデックスLA10.8mgデポ</t>
    <phoneticPr fontId="19"/>
  </si>
  <si>
    <t>タナトリル錠2.5
タナトリル錠5</t>
    <phoneticPr fontId="19"/>
  </si>
  <si>
    <t>ナボールLAカプセル25
ボルタレンLAカプセル25mg</t>
    <phoneticPr fontId="19"/>
  </si>
  <si>
    <t>レミケード点滴静注用100</t>
    <phoneticPr fontId="19"/>
  </si>
  <si>
    <t>インフリキシマブ（遺伝子組換え）</t>
    <phoneticPr fontId="19"/>
  </si>
  <si>
    <t>ロイスタチン注8mg</t>
    <phoneticPr fontId="19"/>
  </si>
  <si>
    <t>注射用シナシッド</t>
    <phoneticPr fontId="19"/>
  </si>
  <si>
    <t>タリオン錠5
タリオン錠10</t>
    <phoneticPr fontId="19"/>
  </si>
  <si>
    <t>点滴静注用ミノマイシン
ミノマイシン錠50mg
ミノマイシン錠100mg
ミノマイシンカプセル50mg
ミノマイシンカプセル100mg
ミノマイシン顆粒</t>
    <rPh sb="74" eb="76">
      <t>カリュウ</t>
    </rPh>
    <phoneticPr fontId="19"/>
  </si>
  <si>
    <t>オゼックス錠75
オゼックス錠150
トスキサシン錠75
トスキサシン錠150</t>
    <phoneticPr fontId="19"/>
  </si>
  <si>
    <t>スパラ錠100mg</t>
    <phoneticPr fontId="19"/>
  </si>
  <si>
    <t>スパルフロキサシン</t>
    <phoneticPr fontId="19"/>
  </si>
  <si>
    <t>バクシダール錠200mg
バクシダール錠100mg
小児用バクシダール50mg</t>
    <phoneticPr fontId="19"/>
  </si>
  <si>
    <t>ケイツーN注
ケイツーカプセル5mg</t>
    <phoneticPr fontId="19"/>
  </si>
  <si>
    <t>ミキシッド－L
ミキシッド－H</t>
    <phoneticPr fontId="19"/>
  </si>
  <si>
    <t>エストラジオール</t>
    <phoneticPr fontId="19"/>
  </si>
  <si>
    <t>オフサグリーン静注用25mg</t>
    <phoneticPr fontId="19"/>
  </si>
  <si>
    <t>カルセド原末
カルセド原末住友
カルセド注射用20mg
カルセド注射用50mg</t>
    <phoneticPr fontId="19"/>
  </si>
  <si>
    <t>ガチフロキサシン
ガチフロ錠100mg</t>
    <phoneticPr fontId="19"/>
  </si>
  <si>
    <t>セレベント25インヘラー
セレベント25ロタディスク
セレベント50ロタディスク</t>
    <phoneticPr fontId="19"/>
  </si>
  <si>
    <t>キュバール50エアゾール
キュバール100エアゾール</t>
    <phoneticPr fontId="19"/>
  </si>
  <si>
    <t>パシルM
パシル点滴静注液300mg
パシル点滴静注液500mg
パズクロス注300
パズクロス注500</t>
    <phoneticPr fontId="19"/>
  </si>
  <si>
    <t>臭化水素酸エレトリプタンファイザー
レルパックス錠20mg</t>
    <phoneticPr fontId="19"/>
  </si>
  <si>
    <t>アクトス錠15
アクトス錠30</t>
    <phoneticPr fontId="19"/>
  </si>
  <si>
    <t>リセドロネート原末
アクトネル錠2.5mg
ベネット錠2.5mg</t>
    <phoneticPr fontId="19"/>
  </si>
  <si>
    <t>リセドロン酸ナトリウム水和物</t>
    <phoneticPr fontId="19"/>
  </si>
  <si>
    <t>アロマシン錠25mg</t>
    <phoneticPr fontId="19"/>
  </si>
  <si>
    <t>ダラシンTゲル1%</t>
    <phoneticPr fontId="19"/>
  </si>
  <si>
    <t>チオラ錠100</t>
    <phoneticPr fontId="19"/>
  </si>
  <si>
    <t>チオプロニン</t>
    <phoneticPr fontId="19"/>
  </si>
  <si>
    <t>ボンアルファハイ軟膏20μg/g</t>
    <phoneticPr fontId="19"/>
  </si>
  <si>
    <t>タカルシトール</t>
    <phoneticPr fontId="19"/>
  </si>
  <si>
    <t>リュープリンSR注射用キット11.25</t>
    <phoneticPr fontId="19"/>
  </si>
  <si>
    <t>酢酸リュープロレリン</t>
    <phoneticPr fontId="19"/>
  </si>
  <si>
    <t>ロラタジン</t>
    <phoneticPr fontId="19"/>
  </si>
  <si>
    <t>注射用オノアクト50
オノアクト
塩酸ランジオロールTKS</t>
    <phoneticPr fontId="19"/>
  </si>
  <si>
    <t>塩酸ランジオロール</t>
    <phoneticPr fontId="19"/>
  </si>
  <si>
    <t>アルスロマチック</t>
    <phoneticPr fontId="19"/>
  </si>
  <si>
    <t>バルトレックス錠500
バルトレックス顆粒50%</t>
    <phoneticPr fontId="19"/>
  </si>
  <si>
    <t>フルカリック1号
フルカリック2号
フルカリック3号</t>
    <phoneticPr fontId="19"/>
  </si>
  <si>
    <t>ユービット錠100mg</t>
    <phoneticPr fontId="19"/>
  </si>
  <si>
    <t>アーチスト錠1.25mg
アーチスト錠2.5mg
アーチスト錠10mg</t>
    <phoneticPr fontId="19"/>
  </si>
  <si>
    <t>カルベジロール</t>
    <phoneticPr fontId="19"/>
  </si>
  <si>
    <t>ブリンゾラミド</t>
    <phoneticPr fontId="19"/>
  </si>
  <si>
    <t>イベルメクチン</t>
    <phoneticPr fontId="19"/>
  </si>
  <si>
    <t>テルミサルタン
ミカルディスカプセル20mg
ミカルディスカプセル40mg</t>
    <phoneticPr fontId="19"/>
  </si>
  <si>
    <t>テルミサルタン</t>
    <phoneticPr fontId="19"/>
  </si>
  <si>
    <t>ファンガード
ファンガード点滴用50mg
ファンガード点滴用75mg</t>
    <phoneticPr fontId="19"/>
  </si>
  <si>
    <t>ミカファンギンナトリウム</t>
    <phoneticPr fontId="19"/>
  </si>
  <si>
    <t>プルリフロキサシンJZ
キスノン
プルリフロキサシン
キスノン錠100
スオード錠100</t>
    <phoneticPr fontId="19"/>
  </si>
  <si>
    <t>プルリフロキサシン</t>
    <phoneticPr fontId="19"/>
  </si>
  <si>
    <t>ペンタサ注腸1g</t>
    <phoneticPr fontId="19"/>
  </si>
  <si>
    <t>メサラジン</t>
    <phoneticPr fontId="19"/>
  </si>
  <si>
    <t>リゾビスト注</t>
    <phoneticPr fontId="19"/>
  </si>
  <si>
    <t>フェルカルボトラン</t>
    <phoneticPr fontId="19"/>
  </si>
  <si>
    <t>塩酸エスモロール</t>
    <phoneticPr fontId="19"/>
  </si>
  <si>
    <t>膀注用イムシスト</t>
    <phoneticPr fontId="19"/>
  </si>
  <si>
    <t>生きたカルメット・ゲラン菌（BCG）・コンノート株</t>
    <phoneticPr fontId="19"/>
  </si>
  <si>
    <t>カルブロック
カルブロック錠8mg
カルブロック錠16mg</t>
    <phoneticPr fontId="19"/>
  </si>
  <si>
    <t>アゼルニジピン</t>
    <phoneticPr fontId="19"/>
  </si>
  <si>
    <t>デスモプレシン・スプレー10協和</t>
    <phoneticPr fontId="19"/>
  </si>
  <si>
    <t>酢酸デスモプレシン</t>
    <phoneticPr fontId="19"/>
  </si>
  <si>
    <t>レナジェル
レナジェル錠250mg
フォスブロック錠250mg</t>
    <phoneticPr fontId="19"/>
  </si>
  <si>
    <t>塩酸セベラマー</t>
    <phoneticPr fontId="19"/>
  </si>
  <si>
    <t>小児用フルナーゼ点鼻液25</t>
    <phoneticPr fontId="19"/>
  </si>
  <si>
    <t>プロピオン酸フルチカゾン</t>
    <phoneticPr fontId="19"/>
  </si>
  <si>
    <t>注射用タゴシッド</t>
    <phoneticPr fontId="19"/>
  </si>
  <si>
    <t>テイコプラニン</t>
    <phoneticPr fontId="19"/>
  </si>
  <si>
    <t>オプソ内服液5mg
オプソ内服液10mg</t>
    <phoneticPr fontId="19"/>
  </si>
  <si>
    <t>イオパミロン300</t>
    <phoneticPr fontId="19"/>
  </si>
  <si>
    <t>イオパミドール</t>
    <phoneticPr fontId="19"/>
  </si>
  <si>
    <t>ヒューマログN注カート
ヒューマログN注キット
ヒューマログミックス25注カート
ヒューマログミックス25注キット
ヒューマログミックス50注カート
ヒューマログミックス50注キット</t>
    <phoneticPr fontId="19"/>
  </si>
  <si>
    <t>アラバ錠10mg
アラバ錠20mg
アラバ錠100mg</t>
    <phoneticPr fontId="19"/>
  </si>
  <si>
    <t>レフルノミド</t>
    <phoneticPr fontId="19"/>
  </si>
  <si>
    <t>エクストラニール</t>
    <phoneticPr fontId="19"/>
  </si>
  <si>
    <t>オキシコンチン錠5mg
オキシコンチン錠10mg
オキシコンチン錠20mg
オキシコンチン錠40mg</t>
    <phoneticPr fontId="19"/>
  </si>
  <si>
    <t>カバサール錠0.25mg
カバサール錠1.0mg
カバサール錠0.25mgキッセイ
カバサール錠1.0mgキッセイ</t>
    <phoneticPr fontId="19"/>
  </si>
  <si>
    <t>カペシタビン
ゼローダ錠300</t>
    <phoneticPr fontId="19"/>
  </si>
  <si>
    <t>プレタール錠50
プレタール錠100</t>
    <phoneticPr fontId="19"/>
  </si>
  <si>
    <t>ポリグロビンN</t>
    <phoneticPr fontId="19"/>
  </si>
  <si>
    <t>pH4処理酸性人免疫グロブリン</t>
    <phoneticPr fontId="19"/>
  </si>
  <si>
    <t>献血ヴェノグロブリン-IHヨシトミ
ヴェノグロブリン-IH</t>
    <phoneticPr fontId="19"/>
  </si>
  <si>
    <t>ピタバスタチンカルシウム
リバロ錠1mg
リバロ錠2mg</t>
    <phoneticPr fontId="19"/>
  </si>
  <si>
    <t>マクサルト錠10mg
マクサルトRPD錠10mg</t>
    <phoneticPr fontId="19"/>
  </si>
  <si>
    <t>ユーエフティ
ユーエフティE顆粒
ユーゼル錠25mg
ロイコボリン錠25mg</t>
    <phoneticPr fontId="19"/>
  </si>
  <si>
    <t>テガフール・ウラシル
ホリナートカルシウム</t>
    <phoneticPr fontId="19"/>
  </si>
  <si>
    <t>ノボラピッド30ミックス注
ノボラピッド30ミックス注フレックスペン</t>
    <phoneticPr fontId="19"/>
  </si>
  <si>
    <t>エピビル錠150
エピビル錠300</t>
    <phoneticPr fontId="19"/>
  </si>
  <si>
    <t>注射用エンドキサン100mg
注射用エンドキサン500mg
ウロミテキサン注100mg
ウロミテキサン注400mg</t>
    <phoneticPr fontId="19"/>
  </si>
  <si>
    <t>ケテック
ケテック錠300mg</t>
    <phoneticPr fontId="19"/>
  </si>
  <si>
    <t>ペガシス皮下注180μg
ペガシス皮下注90μg</t>
    <phoneticPr fontId="19"/>
  </si>
  <si>
    <t>ランタス注カート300
ランタス注キット300</t>
    <phoneticPr fontId="19"/>
  </si>
  <si>
    <t>レザフィリン
注射用レザフィリン100mg</t>
    <phoneticPr fontId="19"/>
  </si>
  <si>
    <t>塩酸プラミペキソール水和物
シフロール錠0.125mg
シフロール錠0.5mg</t>
    <phoneticPr fontId="19"/>
  </si>
  <si>
    <t>レイアタッツカプセル150mg
レイアタッツカプセル200mg</t>
    <phoneticPr fontId="19"/>
  </si>
  <si>
    <t>ビラセプト錠</t>
    <phoneticPr fontId="19"/>
  </si>
  <si>
    <t>メシル酸ネルフィナビル</t>
    <phoneticPr fontId="19"/>
  </si>
  <si>
    <t>タキソテール注</t>
    <phoneticPr fontId="19"/>
  </si>
  <si>
    <t>ドセタキセル水和物</t>
    <phoneticPr fontId="19"/>
  </si>
  <si>
    <t>エビスタ錠60mg</t>
    <phoneticPr fontId="19"/>
  </si>
  <si>
    <t>ファブラザイム点滴静注用5mg
ファブラザイム点滴静注用35mg</t>
    <phoneticPr fontId="19"/>
  </si>
  <si>
    <t>動注用アイエーコール100mg
動注用コナブリ100mg</t>
    <phoneticPr fontId="19"/>
  </si>
  <si>
    <t>オメガシン点滴用0.3g
オメガシン点滴用0.3gバッグ</t>
    <phoneticPr fontId="19"/>
  </si>
  <si>
    <t>イトリゾールカプセル50</t>
    <phoneticPr fontId="19"/>
  </si>
  <si>
    <t>アプネカット経口10mg
アプニション注15mg</t>
    <phoneticPr fontId="19"/>
  </si>
  <si>
    <t>テオフィリン
アミノフィリン</t>
    <phoneticPr fontId="19"/>
  </si>
  <si>
    <t>ネオパレン1号
ネオパレン2号</t>
    <phoneticPr fontId="19"/>
  </si>
  <si>
    <t>ビカーボン注</t>
    <phoneticPr fontId="19"/>
  </si>
  <si>
    <t>フェンタネスト</t>
    <phoneticPr fontId="19"/>
  </si>
  <si>
    <t>クエン酸フェンタニル</t>
    <phoneticPr fontId="19"/>
  </si>
  <si>
    <t>ビリアード錠300mg</t>
    <phoneticPr fontId="19"/>
  </si>
  <si>
    <t>サンドスタチンLAR筋注用10mg
サンドスタチンLAR筋注用20mg
サンドスタチンLAR筋注用30mg</t>
    <phoneticPr fontId="19"/>
  </si>
  <si>
    <t>ベンゾダイン注</t>
    <phoneticPr fontId="19"/>
  </si>
  <si>
    <t>メロペン点滴用0.25g
メロペン点滴用0.5g</t>
    <phoneticPr fontId="19"/>
  </si>
  <si>
    <t>レビトラ錠5mg
レビトラ錠10mg</t>
    <phoneticPr fontId="19"/>
  </si>
  <si>
    <t>塩酸ブレオマイシン
エトポシド
シスプラチン</t>
    <phoneticPr fontId="19"/>
  </si>
  <si>
    <t>ロセフィン静注用0.5g
ロセフィン静注用1g
ロセフィン点滴静注用1gバッグ</t>
    <phoneticPr fontId="19"/>
  </si>
  <si>
    <t>静注用フローラン0.5mg
静注用フローラン1.5mg</t>
    <phoneticPr fontId="19"/>
  </si>
  <si>
    <t>ジオン注無痛化剤付
ジオン注生食液付</t>
    <phoneticPr fontId="19"/>
  </si>
  <si>
    <t>硫酸アルミニウムカリウム
タンニン酸</t>
    <phoneticPr fontId="19"/>
  </si>
  <si>
    <t>注射用マキシピーム0.5g
注射用マキシピーム1g</t>
    <phoneticPr fontId="19"/>
  </si>
  <si>
    <t>サンドスタチン注射液50μg
サンドスタチン注射液100μg</t>
    <phoneticPr fontId="19"/>
  </si>
  <si>
    <t>ゾメタ注射液4mg</t>
    <phoneticPr fontId="19"/>
  </si>
  <si>
    <t>トリセノックス注10mg</t>
    <phoneticPr fontId="19"/>
  </si>
  <si>
    <t>ヘプセラ錠10
ゼフィックス錠100</t>
    <phoneticPr fontId="19"/>
  </si>
  <si>
    <t>アデホビルピボキシル
ラミブジン</t>
    <phoneticPr fontId="19"/>
  </si>
  <si>
    <t>塩酸バンコマイシン点滴静注用0.5g</t>
    <phoneticPr fontId="19"/>
  </si>
  <si>
    <t>塩酸プラルモレリン
注射用GHRP科研100</t>
    <phoneticPr fontId="19"/>
  </si>
  <si>
    <t>スピリーバ吸入用カプセル18μg</t>
    <phoneticPr fontId="19"/>
  </si>
  <si>
    <t>ピーガード錠20mg
ピーガード錠30mg
ピーガード錠60mg
ピーガード錠120mg</t>
    <phoneticPr fontId="19"/>
  </si>
  <si>
    <t>フェノフィブラート微粉末
リピディルカプセル67
リピディルカプセル100
トライコアカプセル67mg
トライコアカプセル100mg</t>
    <phoneticPr fontId="19"/>
  </si>
  <si>
    <t>フェノフィブラート</t>
    <phoneticPr fontId="19"/>
  </si>
  <si>
    <t>注射用イホマイド1g
エクザール注射用10mg</t>
    <phoneticPr fontId="19"/>
  </si>
  <si>
    <t>イホスファミド
硫酸ビンブラスチン</t>
    <phoneticPr fontId="19"/>
  </si>
  <si>
    <t>エプジコム錠</t>
    <phoneticPr fontId="19"/>
  </si>
  <si>
    <t>レクシヴァ錠700</t>
    <phoneticPr fontId="19"/>
  </si>
  <si>
    <t>アレディア注15mg
アレディア注30mg</t>
    <phoneticPr fontId="19"/>
  </si>
  <si>
    <t>パミドロン酸二ナトリウム水和物</t>
    <phoneticPr fontId="19"/>
  </si>
  <si>
    <t>アレジオンドライシロップ1%</t>
    <phoneticPr fontId="19"/>
  </si>
  <si>
    <t>エンブレル皮下注用25mg</t>
    <phoneticPr fontId="19"/>
  </si>
  <si>
    <t>パシル点滴静注液300mg
パシル点滴静注液500mg
パズクロス注300
パズクロス注500</t>
    <phoneticPr fontId="19"/>
  </si>
  <si>
    <t>メシル酸パズフロキサシン</t>
    <phoneticPr fontId="19"/>
  </si>
  <si>
    <t>エピペン注射液0.15mg
エピペン注射液0.3mg</t>
    <phoneticPr fontId="19"/>
  </si>
  <si>
    <t>エルプラット注射用100mg</t>
    <phoneticPr fontId="19"/>
  </si>
  <si>
    <t>ツルバダ錠</t>
    <phoneticPr fontId="19"/>
  </si>
  <si>
    <t>アクテムラ原液
アクテムラ点滴靜注用200</t>
    <phoneticPr fontId="19"/>
  </si>
  <si>
    <t>アデノスキャン注60mg
アデノスキャン注90mg</t>
    <phoneticPr fontId="19"/>
  </si>
  <si>
    <t>ギャバロン髄注0.005%
ギャバロン髄注0.05%
ギャバロン髄注0.2%</t>
    <phoneticPr fontId="19"/>
  </si>
  <si>
    <t>フォリスチム注75
フォリスチム注150</t>
    <phoneticPr fontId="19"/>
  </si>
  <si>
    <t>ルリコナゾール
ルリコンクリーム1%
ルリコン液1%</t>
    <phoneticPr fontId="19"/>
  </si>
  <si>
    <t>ナベルビン注10
ナベルビン注40</t>
    <phoneticPr fontId="19"/>
  </si>
  <si>
    <t>クリアクター注40万
クリアクター注80万
クリアクター注160万</t>
    <phoneticPr fontId="19"/>
  </si>
  <si>
    <t>フィニバックス点滴用0.25g
フィニバックス皮内反応検査薬</t>
    <phoneticPr fontId="19"/>
  </si>
  <si>
    <t>FDGスキャン注
FDGスキャン-MP注</t>
    <phoneticPr fontId="19"/>
  </si>
  <si>
    <t>マイロターグ注射用5mg</t>
    <phoneticPr fontId="19"/>
  </si>
  <si>
    <t>ゲムツズマブオゾガマイシン（遺伝子組換え）</t>
    <phoneticPr fontId="19"/>
  </si>
  <si>
    <t>パシーフカプセル30mg
パシーフカプセル60mg
パシーフカプセル120mg</t>
    <phoneticPr fontId="19"/>
  </si>
  <si>
    <t>クラバモックス小児用ドライシロップ</t>
    <phoneticPr fontId="19"/>
  </si>
  <si>
    <t>クラブラン酸カリウム、アモキシシリン水和物</t>
    <phoneticPr fontId="19"/>
  </si>
  <si>
    <t>イヌリン
イヌリード注</t>
    <phoneticPr fontId="19"/>
  </si>
  <si>
    <t>グルトパ注600万
グルトパ注1200万
グルトパ注2400万
アクチバシン注600万
アクチバシン注1200万
アクチバシン注2400万</t>
    <phoneticPr fontId="19"/>
  </si>
  <si>
    <t>アルテプラーゼ（遺伝子組換え）</t>
    <phoneticPr fontId="19"/>
  </si>
  <si>
    <t>ルボックス錠25
ルボックス錠50
デプロメール錠25
デプロメール錠50</t>
    <phoneticPr fontId="19"/>
  </si>
  <si>
    <t>ブロプレス錠2
ブロプレス錠4
ブロプレス錠8</t>
    <phoneticPr fontId="19"/>
  </si>
  <si>
    <t>プロペシア錠1mg
プロペシア錠0.2mg</t>
    <phoneticPr fontId="19"/>
  </si>
  <si>
    <t>セイブル錠25mg
セイブル錠50mg
セイブル錠75mg</t>
    <phoneticPr fontId="19"/>
  </si>
  <si>
    <t>アベロックス錠400mg</t>
    <phoneticPr fontId="19"/>
  </si>
  <si>
    <t>アスピリン・ダイアルミネート
アスピリン</t>
    <phoneticPr fontId="19"/>
  </si>
  <si>
    <t>ペグイントロン皮下注用50μg/0.5mL用
ペグイントロン皮下注用100μg/0.5mL用
ペグイントロン皮下注用150μg/0.5mL用
レベトールカプセル200mg</t>
    <phoneticPr fontId="19"/>
  </si>
  <si>
    <t>アリピプラゾール
エビリファイ錠3mg
エビリファイ錠6mg
エビリファイ散1%</t>
    <phoneticPr fontId="19"/>
  </si>
  <si>
    <t>パキシル錠10mg
パキシル錠20mg</t>
    <phoneticPr fontId="19"/>
  </si>
  <si>
    <t>オゼックス点眼液0.3%
トスフロ点眼液0.3%</t>
    <phoneticPr fontId="19"/>
  </si>
  <si>
    <t>硫酸クロピドグレル
プラビックス錠25mg
プラビックス錠75mg</t>
    <phoneticPr fontId="19"/>
  </si>
  <si>
    <t>ロキソニンパップ100mg</t>
    <phoneticPr fontId="19"/>
  </si>
  <si>
    <t>フェマーラ
フェマーラ錠2.5mg</t>
    <phoneticPr fontId="19"/>
  </si>
  <si>
    <t>レトロゾール</t>
    <phoneticPr fontId="19"/>
  </si>
  <si>
    <t>プロファシー注5000</t>
    <phoneticPr fontId="19"/>
  </si>
  <si>
    <t>マグセント注100mL</t>
    <phoneticPr fontId="19"/>
  </si>
  <si>
    <t>ゴナールエフ皮下注用75
ゴナールエフ皮下注用150</t>
    <phoneticPr fontId="19"/>
  </si>
  <si>
    <t>シプロキサン注200mg
シプロキサン注300mg
シプロキサン錠100mg
シプロキサン錠200mg</t>
    <phoneticPr fontId="19"/>
  </si>
  <si>
    <t>シプロフロキサシン
塩酸シプロフロキサシン</t>
    <phoneticPr fontId="19"/>
  </si>
  <si>
    <t>ガチフロ錠100mg</t>
    <phoneticPr fontId="19"/>
  </si>
  <si>
    <t>クラリス錠200
クラリス錠50小児用
クラリスドライシロップ小児用
クラリシッド錠200mg
クラリシッド錠50mg小児用
クラリシッド・ドライシロップ小児用</t>
    <phoneticPr fontId="19"/>
  </si>
  <si>
    <t>ビーフリード点滴静注用</t>
    <phoneticPr fontId="19"/>
  </si>
  <si>
    <t>アミグランド点滴静注用
パレセーフ点滴静注用</t>
    <phoneticPr fontId="19"/>
  </si>
  <si>
    <t>デトルシトールカプセル2mg
デトルシトールカプセル4mg</t>
    <phoneticPr fontId="19"/>
  </si>
  <si>
    <t>酒石酸トルテロジン</t>
    <phoneticPr fontId="19"/>
  </si>
  <si>
    <t>ジェイゾロフト錠25mg
ジェイゾロフト錠50mg</t>
    <phoneticPr fontId="19"/>
  </si>
  <si>
    <t>ザイボックス錠600mg
ザイボックス注射液600mg</t>
    <phoneticPr fontId="19"/>
  </si>
  <si>
    <t>エポジン注アンプル750
エポジン注アンプル1500
エポジン注アンプル3000
エポジン注シリンジ750
エポジン注シリンジ1500
エポジン注シリンジ3000</t>
    <phoneticPr fontId="19"/>
  </si>
  <si>
    <t>ボースデル内用液10
マグベリー内用液10</t>
    <phoneticPr fontId="19"/>
  </si>
  <si>
    <t>ファンガード点滴用25mg
ファンガード点滴用50mg
ファンガード点滴用75mg</t>
    <phoneticPr fontId="19"/>
  </si>
  <si>
    <t>ニューロタン錠25
ニューロタン錠50</t>
    <phoneticPr fontId="19"/>
  </si>
  <si>
    <t>ヒューマトロープC6mg
ヒューマトロープC12mg</t>
    <phoneticPr fontId="19"/>
  </si>
  <si>
    <t>ベシケア末
ベシケア錠2.5mg
ベシケア錠5mg</t>
    <phoneticPr fontId="19"/>
  </si>
  <si>
    <t>アムビゾーム点滴静注用50mg</t>
    <phoneticPr fontId="19"/>
  </si>
  <si>
    <t>アムホテリシンB</t>
    <phoneticPr fontId="19"/>
  </si>
  <si>
    <t>ファイバ</t>
    <phoneticPr fontId="19"/>
  </si>
  <si>
    <t>ネオーラル内用液
ネオーラル10mgカプセル
ネオーラル25mgカプセル
ネオーラル50mgカプセル</t>
    <phoneticPr fontId="19"/>
  </si>
  <si>
    <t>シクロスポリン</t>
    <phoneticPr fontId="19"/>
  </si>
  <si>
    <t>ジェムザール注射用200mg
ジェムザール注射用1g</t>
    <phoneticPr fontId="19"/>
  </si>
  <si>
    <t>タケプロンカプセル15
タケプロンOD錠15</t>
    <phoneticPr fontId="19"/>
  </si>
  <si>
    <t>ジェノトロピン5.3mg
ジェノトロピンミニクイック皮下注用0.4mg
ジェノトロピンミニクイック皮下注用0.6mg
ジェノトロピンミニクイック皮下注用0.8mg
ジェノトロピンミニクイック皮下注用1.0mg
ジェノトロピンミニクイック皮下注用1.2mg
ジェノトロピンミニクイック皮下注用1.4mg
ジェノトロピンミニクイック皮下注用1.6mg
ジェノトロピンミニクイック皮下注用1.8mg
ジェノトロピンミニクイック皮下注用2.0mg
ジェノトロピン注射用12mg</t>
    <phoneticPr fontId="19"/>
  </si>
  <si>
    <t>ガバペンチンファイザー
ガバペン錠200mg
ガバペン錠300mg
ガバペン錠400mg</t>
    <phoneticPr fontId="19"/>
  </si>
  <si>
    <t>ブスルフェクス点滴静注用60mg</t>
    <phoneticPr fontId="19"/>
  </si>
  <si>
    <t>ブスルファン</t>
    <phoneticPr fontId="19"/>
  </si>
  <si>
    <t>テモダールカプセル20mg
テモダールカプセル100mg</t>
    <phoneticPr fontId="19"/>
  </si>
  <si>
    <t>ベガモックス点眼液0.5%</t>
    <phoneticPr fontId="19"/>
  </si>
  <si>
    <t>ポリドカスクレロール0.5%注2mL
ポリドカスクレロール1%注2mL
ポリドカスクレロール3%注2mL</t>
    <phoneticPr fontId="19"/>
  </si>
  <si>
    <t>アボネックス筋注用シリンジ30μg</t>
    <phoneticPr fontId="19"/>
  </si>
  <si>
    <t>フォサマック錠35mg
ボナロン錠35mg</t>
    <phoneticPr fontId="19"/>
  </si>
  <si>
    <t>パルミコート吸入液0.25mg
パルミコート吸入液0.5mg</t>
    <phoneticPr fontId="19"/>
  </si>
  <si>
    <t>パタノール点眼液0.1%</t>
    <phoneticPr fontId="19"/>
  </si>
  <si>
    <t>ストロメクトール錠3mg</t>
    <phoneticPr fontId="19"/>
  </si>
  <si>
    <t>カレトラ錠</t>
    <phoneticPr fontId="19"/>
  </si>
  <si>
    <t>インビラーゼカプセル200mg
インビラーゼ錠500mg</t>
    <phoneticPr fontId="19"/>
  </si>
  <si>
    <t>ボルテゾミブ</t>
    <phoneticPr fontId="19"/>
  </si>
  <si>
    <t>塩酸ロピニロール
レキップ錠0.25mg
レキップ錠1mg
レキップ錠2mg</t>
    <phoneticPr fontId="19"/>
  </si>
  <si>
    <t>アルチバ静注用2mg
アルチバ静注用5mg</t>
    <phoneticPr fontId="19"/>
  </si>
  <si>
    <t>ソナゾイド注射用</t>
    <phoneticPr fontId="19"/>
  </si>
  <si>
    <t>プレミネント錠</t>
    <phoneticPr fontId="19"/>
  </si>
  <si>
    <t>アレグラ錠30mg
アレグラ錠60mg</t>
    <phoneticPr fontId="19"/>
  </si>
  <si>
    <t>アドベイト注射用250
アドベイト注射用500
アドベイト注射用1000</t>
    <phoneticPr fontId="19"/>
  </si>
  <si>
    <t>ペメトレキセドナトリウム水和物
シスプラチン</t>
    <phoneticPr fontId="19"/>
  </si>
  <si>
    <t>ラベプラゾールナトリウム
アモキシシリン
クラリスロマイシン</t>
    <phoneticPr fontId="19"/>
  </si>
  <si>
    <t>コペガス錠200mg
ペガシス皮下注90μg
ペガシス皮下注180μg</t>
    <phoneticPr fontId="19"/>
  </si>
  <si>
    <t>リバビリン
ペグインターフェロンアルファ-2a（遺伝子組換え）</t>
    <phoneticPr fontId="19"/>
  </si>
  <si>
    <t>セレコキシブ
セレコックス錠100mg
セレコックス錠200mg</t>
    <phoneticPr fontId="19"/>
  </si>
  <si>
    <t>アンカロン注150</t>
    <phoneticPr fontId="19"/>
  </si>
  <si>
    <t>ソマバート皮下注用10mg
ソマバート皮下注用15mg
ソマバート皮下注用20mg</t>
    <phoneticPr fontId="19"/>
  </si>
  <si>
    <t>ペグビソマント（遺伝子組換え）</t>
    <phoneticPr fontId="19"/>
  </si>
  <si>
    <t>モディオダール
モディオダール錠100mg</t>
    <phoneticPr fontId="19"/>
  </si>
  <si>
    <t>コムタン錠100mg</t>
    <phoneticPr fontId="19"/>
  </si>
  <si>
    <t>サーティカン錠0.25mg
サーティカン錠0.5mg
サーティカン錠0.75mg</t>
    <phoneticPr fontId="19"/>
  </si>
  <si>
    <t>フォリスチム注50
フォリスチム注75</t>
    <phoneticPr fontId="19"/>
  </si>
  <si>
    <t>フォリトロピンベータ（遺伝子組換え）</t>
    <phoneticPr fontId="19"/>
  </si>
  <si>
    <t>アクトヒブ</t>
    <phoneticPr fontId="19"/>
  </si>
  <si>
    <t>乾燥ヘモフィルスb型ワクチン（破傷風トキソイド結合体）</t>
    <phoneticPr fontId="19"/>
  </si>
  <si>
    <t>ファンガード点滴用50mg
ファンガード点滴用75mg
ファンガード点滴用25mg</t>
    <phoneticPr fontId="19"/>
  </si>
  <si>
    <t>グリベック錠100mg</t>
    <phoneticPr fontId="19"/>
  </si>
  <si>
    <t>オメプラゾール
アモキシシリン
クラリスロマイシン</t>
    <phoneticPr fontId="19"/>
  </si>
  <si>
    <t>リプレガル点滴静注用3.5mg</t>
    <phoneticPr fontId="19"/>
  </si>
  <si>
    <t>ウルソ錠50mg
ウルソ錠100mg</t>
    <phoneticPr fontId="19"/>
  </si>
  <si>
    <t>カーボスター透析剤・L
カーボスター透析剤・M
カーボスター透析剤・P</t>
    <phoneticPr fontId="19"/>
  </si>
  <si>
    <t>アリクストラ皮下注1.5mg
アリクストラ皮下注2.5mg</t>
    <phoneticPr fontId="19"/>
  </si>
  <si>
    <t>フォンダパリヌクスナトリウム</t>
    <phoneticPr fontId="19"/>
  </si>
  <si>
    <t>アドエア100ディスカス
アドエア250ディスカス
アドエア500ディスカス</t>
    <phoneticPr fontId="19"/>
  </si>
  <si>
    <t>マイオザイム点滴静注用50mg</t>
    <phoneticPr fontId="19"/>
  </si>
  <si>
    <t>ビジクリア錠</t>
    <phoneticPr fontId="19"/>
  </si>
  <si>
    <t>リン酸二水素ナトリウム一水和物/無水リン酸水素二ナトリウム</t>
    <phoneticPr fontId="19"/>
  </si>
  <si>
    <t>ミケランLA点眼液1%
ミケランLA点眼液2%</t>
    <phoneticPr fontId="19"/>
  </si>
  <si>
    <t>アバスチン点滴静注用100mg/4mL
アバスチン点滴静注用400mg/16mL</t>
    <phoneticPr fontId="19"/>
  </si>
  <si>
    <t>ネスプ静注用10μgシリンジ
ネスプ静注用15μgシリンジ
ネスプ静注用20μgシリンジ
ネスプ静注用30μgシリンジ
ネスプ静注用40μgシリンジ
ネスプ静注用60μgシリンジ
ネスプ静注用120μgシリンジ</t>
    <phoneticPr fontId="19"/>
  </si>
  <si>
    <t>オルベスコ50μgインヘラー112吸入用
オルベスコ100μgインヘラー112吸入用
オルベスコ200μgインヘラー112吸入用
オルベスコ200μgインヘラー56吸入用</t>
    <phoneticPr fontId="19"/>
  </si>
  <si>
    <t>アクトネル錠17.5mg
ベネット錠17.5mg</t>
    <phoneticPr fontId="19"/>
  </si>
  <si>
    <t>イミダフェナシン
ウリトス錠0.1mg
ステーブラ錠0.1mg</t>
    <phoneticPr fontId="19"/>
  </si>
  <si>
    <t>グルファスト錠5mg
グルファスト錠10mg</t>
    <phoneticPr fontId="19"/>
  </si>
  <si>
    <t>オメプラール錠10
オメプラゾン錠10mg</t>
    <phoneticPr fontId="19"/>
  </si>
  <si>
    <t>レビトラ錠5mg
レビトラ錠10mg
レビトラ錠20mg</t>
    <phoneticPr fontId="19"/>
  </si>
  <si>
    <t>マグネビスト
マグネビストシリンジ</t>
    <phoneticPr fontId="19"/>
  </si>
  <si>
    <t>タンボコール錠50mg
タンボコール錠100mg</t>
    <phoneticPr fontId="19"/>
  </si>
  <si>
    <t>セララ錠25mg
セララ錠50mg
セララ錠100mg</t>
    <phoneticPr fontId="19"/>
  </si>
  <si>
    <t>トピナ
トピナ錠50mg
トピナ錠100mg</t>
    <phoneticPr fontId="19"/>
  </si>
  <si>
    <t>エスラックス静注1%</t>
    <phoneticPr fontId="19"/>
  </si>
  <si>
    <t>メタストロン注</t>
    <phoneticPr fontId="19"/>
  </si>
  <si>
    <t>シングレア細粒4mg
キプレス細粒4mg</t>
    <phoneticPr fontId="19"/>
  </si>
  <si>
    <t>シアリス錠5mg
シアリス錠10mg
シアリス錠20mg</t>
    <phoneticPr fontId="19"/>
  </si>
  <si>
    <t>ジェニナック錠200mg</t>
    <phoneticPr fontId="19"/>
  </si>
  <si>
    <t>ランソプラゾール
オメプラゾール
ラベプラゾールナトリウム
アモキシシリン
メトロニダゾール</t>
    <phoneticPr fontId="19"/>
  </si>
  <si>
    <t>注射用シアノキット5g</t>
    <phoneticPr fontId="19"/>
  </si>
  <si>
    <t>イデュルスルファーゼ（遺伝子組換え）</t>
    <phoneticPr fontId="19"/>
  </si>
  <si>
    <t>EOB・プリモビスト注シリンジ</t>
    <phoneticPr fontId="19"/>
  </si>
  <si>
    <t>サラジェン錠5mg</t>
    <phoneticPr fontId="19"/>
  </si>
  <si>
    <t>レグパラ錠25mg
レグパラ錠75mg</t>
    <phoneticPr fontId="19"/>
  </si>
  <si>
    <t>ケアロードLA錠60μg
ベラサスLA錠60μg</t>
    <phoneticPr fontId="19"/>
  </si>
  <si>
    <t>人血清アルブミン（遺伝子組換え）</t>
    <phoneticPr fontId="19"/>
  </si>
  <si>
    <t>タルセバ錠25mg
タルセバ錠100mg
タルセバ錠150mg</t>
    <phoneticPr fontId="19"/>
  </si>
  <si>
    <t>シグマート注2mg
シグマート注12mg
シグマート注48mg</t>
    <phoneticPr fontId="19"/>
  </si>
  <si>
    <t>レベミル注300
レベミル注300フレックスペン</t>
    <phoneticPr fontId="19"/>
  </si>
  <si>
    <t>アートセレブ脳脊髄手術用洗浄灌流液</t>
    <phoneticPr fontId="19"/>
  </si>
  <si>
    <t>プラビックス錠25mg
プラビックス錠75mg</t>
    <phoneticPr fontId="19"/>
  </si>
  <si>
    <t>沈降新型インフルエンザワクチン（H5N1株）</t>
    <phoneticPr fontId="19"/>
  </si>
  <si>
    <t>コンサータ錠18mg
コンサータ錠27mg</t>
    <phoneticPr fontId="19"/>
  </si>
  <si>
    <t>ファスティック錠30
ファスティック錠90
スターシス錠30mg
スターシス錠90mg</t>
    <phoneticPr fontId="19"/>
  </si>
  <si>
    <t>セフトリアキソンナトリウム水和物</t>
    <phoneticPr fontId="19"/>
  </si>
  <si>
    <t>ゼローダ錠300</t>
    <phoneticPr fontId="19"/>
  </si>
  <si>
    <t>タキソール注射液30㎎
タキソール注射液100㎎</t>
    <phoneticPr fontId="19"/>
  </si>
  <si>
    <t>シングレア錠5mg
シングレア錠10
キプレス錠5mg
キプレス錠10</t>
    <phoneticPr fontId="19"/>
  </si>
  <si>
    <t>ロナセン錠2mg
ロナセン錠4mg
ロナセン散2%</t>
    <phoneticPr fontId="19"/>
  </si>
  <si>
    <t>エノキサパリンナトリウム</t>
    <phoneticPr fontId="19"/>
  </si>
  <si>
    <t>グレースビット錠50mg
グレースビット細粒10%</t>
    <phoneticPr fontId="19"/>
  </si>
  <si>
    <t>リツキシマブ（遺伝子組換え）</t>
    <phoneticPr fontId="19"/>
  </si>
  <si>
    <t>ノベルジンカプセル25mg
ノベルジンカプセル50mg</t>
    <phoneticPr fontId="19"/>
  </si>
  <si>
    <t>チャンピックス錠0.5mg
チャンピックス錠1mg</t>
    <phoneticPr fontId="19"/>
  </si>
  <si>
    <t>リコモジュリン点滴静注用12800</t>
    <phoneticPr fontId="19"/>
  </si>
  <si>
    <t>レバチオ錠20mg</t>
    <phoneticPr fontId="19"/>
  </si>
  <si>
    <t>静注用ヘブスブリン-IH</t>
    <phoneticPr fontId="19"/>
  </si>
  <si>
    <t>ワソラン錠40mg</t>
    <phoneticPr fontId="19"/>
  </si>
  <si>
    <t>ハーセプチン注射用60
ハーセプチン注射用150</t>
    <phoneticPr fontId="19"/>
  </si>
  <si>
    <t>ペンタサ錠250</t>
    <phoneticPr fontId="19"/>
  </si>
  <si>
    <t>ブレビブロック注100mg</t>
    <phoneticPr fontId="19"/>
  </si>
  <si>
    <t>ビカネイト輸液</t>
    <phoneticPr fontId="19"/>
  </si>
  <si>
    <t>ガルスルファーゼ（遺伝子組換え）</t>
    <phoneticPr fontId="19"/>
  </si>
  <si>
    <t>エクジェイド懸濁用錠125mg
エクジェイド懸濁用錠500mg</t>
    <phoneticPr fontId="19"/>
  </si>
  <si>
    <t>ルナベル配合錠</t>
    <phoneticPr fontId="19"/>
  </si>
  <si>
    <t>ノルエチステロン、エチニルエストラジオール</t>
    <phoneticPr fontId="19"/>
  </si>
  <si>
    <t>イルベタン錠50mg
イルベタン錠100mg
アバプロ錠50mg
アバプロ錠100mg</t>
    <phoneticPr fontId="19"/>
  </si>
  <si>
    <t>ファムシクロビル
ファムビル錠250mg</t>
    <phoneticPr fontId="19"/>
  </si>
  <si>
    <t>イオメロン350
イオメロン350シリンジ</t>
    <phoneticPr fontId="19"/>
  </si>
  <si>
    <t>フルダラ静注用50mg</t>
    <phoneticPr fontId="19"/>
  </si>
  <si>
    <t>シムレクト小児用静注用10mg</t>
    <phoneticPr fontId="19"/>
  </si>
  <si>
    <t>バシリキシマブ（遺伝子組換え）</t>
    <phoneticPr fontId="19"/>
  </si>
  <si>
    <t>ラルテグラビルカリウム</t>
    <phoneticPr fontId="19"/>
  </si>
  <si>
    <t>イリボー錠2.5μg
イリボー錠5μg</t>
    <phoneticPr fontId="19"/>
  </si>
  <si>
    <t>アトワゴリバース静注シリンジ3mL
アトワゴリバース静注シリンジ6mL</t>
    <phoneticPr fontId="19"/>
  </si>
  <si>
    <t>マクジェン硝子体内注射用キット0.3mg</t>
    <phoneticPr fontId="19"/>
  </si>
  <si>
    <t>ゾシン静注用2.25
ゾシン静注用4.5</t>
    <phoneticPr fontId="19"/>
  </si>
  <si>
    <t>タゾバクタムナトリウム、ピペラシリンナトリウム</t>
    <phoneticPr fontId="19"/>
  </si>
  <si>
    <t>ナゾネックス点鼻液50μg56噴霧用
ナゾネックス点鼻液50μg112噴霧用</t>
    <phoneticPr fontId="19"/>
  </si>
  <si>
    <t>モメタゾンフランカルボン酸エステル水和物</t>
    <phoneticPr fontId="19"/>
  </si>
  <si>
    <t>グラセプターカプセル0.5mg
グラセプターカプセル1mg
グラセプターカプセル5mg</t>
    <phoneticPr fontId="19"/>
  </si>
  <si>
    <t>タクロリムス水和物</t>
    <phoneticPr fontId="19"/>
  </si>
  <si>
    <t>ビオプテン顆粒2.5%</t>
    <phoneticPr fontId="19"/>
  </si>
  <si>
    <t>ノバスタンHI注10mg/2mL
スロンノンHI注10mg/2mL</t>
    <phoneticPr fontId="19"/>
  </si>
  <si>
    <t>クラリス錠200
クラリシッド錠200mg</t>
    <phoneticPr fontId="19"/>
  </si>
  <si>
    <t>ゴナトロピン5000</t>
    <phoneticPr fontId="19"/>
  </si>
  <si>
    <t>ヘプセラ錠10</t>
    <phoneticPr fontId="19"/>
  </si>
  <si>
    <t>ラミクタール錠小児用2mg
ラミクタール錠小児用5mg
ラミクタール錠25mg
ラミクタール錠100mg</t>
    <phoneticPr fontId="19"/>
  </si>
  <si>
    <t>ベプリコール錠50mg
ベプリコール錠100mg</t>
    <phoneticPr fontId="19"/>
  </si>
  <si>
    <t>ウェールナラ配合錠
ジュリナ錠0.5mg</t>
    <phoneticPr fontId="19"/>
  </si>
  <si>
    <t>エストラジオール・レボノルゲストレル
エストラジオール</t>
    <phoneticPr fontId="19"/>
  </si>
  <si>
    <t>タイロゲン筋注用0.9mg</t>
    <phoneticPr fontId="19"/>
  </si>
  <si>
    <t>スミフェロン300
スミフェロン600
スミフェロンDS300
スミフェロンDS600</t>
    <phoneticPr fontId="19"/>
  </si>
  <si>
    <t>ホスレノールチュアブル錠250mg
ホスレノールチュアブル錠500mg</t>
    <phoneticPr fontId="19"/>
  </si>
  <si>
    <t>ピレスパ錠200mg</t>
    <phoneticPr fontId="19"/>
  </si>
  <si>
    <t>ノーベルバール静注用250mg</t>
    <phoneticPr fontId="19"/>
  </si>
  <si>
    <t>サリドマイド</t>
    <phoneticPr fontId="19"/>
  </si>
  <si>
    <t>献血グロベニン-I-ニチヤク</t>
    <phoneticPr fontId="19"/>
  </si>
  <si>
    <t>オキサロール軟膏25μg/g
オキサロールローション25μg/g</t>
    <phoneticPr fontId="19"/>
  </si>
  <si>
    <t>マキサカルシトール</t>
    <phoneticPr fontId="19"/>
  </si>
  <si>
    <t>ミグリトール</t>
    <phoneticPr fontId="19"/>
  </si>
  <si>
    <t>ペンタサ錠250
ペンタサ錠500</t>
    <phoneticPr fontId="19"/>
  </si>
  <si>
    <t>マラビロク</t>
    <phoneticPr fontId="19"/>
  </si>
  <si>
    <t>エトラビリン</t>
    <phoneticPr fontId="19"/>
  </si>
  <si>
    <t>リカルボン錠1mg
ボノテオ錠1mg</t>
    <phoneticPr fontId="19"/>
  </si>
  <si>
    <t>ミノドロン酸水和物</t>
    <phoneticPr fontId="19"/>
  </si>
  <si>
    <t>ジスロマックSR成人用ドライシロップ2g</t>
    <phoneticPr fontId="19"/>
  </si>
  <si>
    <t>アドエア250ディスカス</t>
    <phoneticPr fontId="19"/>
  </si>
  <si>
    <t>コディオ配合錠MD
コディオ配合錠EX</t>
    <phoneticPr fontId="19"/>
  </si>
  <si>
    <t>アドエア100ディスカス
アドエア50エアー120吸入用</t>
  </si>
  <si>
    <t>エカード配合錠LD
エカード配合錠HD</t>
    <phoneticPr fontId="19"/>
  </si>
  <si>
    <t>スプリセル錠20mg
スプリセル錠50mg</t>
    <phoneticPr fontId="19"/>
  </si>
  <si>
    <t>ノルバスク錠2.5mg
ノルバスク錠5mg
ノルバスクOD錠2.5mg
ノルバスクOD錠5mg
アムロジン錠2.5mg
アムロジン錠5mg
アムロジンOD錠2.5mg
アムロジンOD錠5mg</t>
    <phoneticPr fontId="19"/>
  </si>
  <si>
    <t>ボトックス注100
ボトックス注50</t>
    <phoneticPr fontId="19"/>
  </si>
  <si>
    <t>硫酸ニッケル
重クロム酸カリウム
塩化コバルト
メルカプトベンゾチアゾール
N-ヒドロキシメチルスクシンイミド
チメロサール</t>
    <phoneticPr fontId="19"/>
  </si>
  <si>
    <t>クレキサン皮下注キット2000IU</t>
    <phoneticPr fontId="19"/>
  </si>
  <si>
    <t>エルネオパ1号輸液
エルネオパ2号輸液</t>
    <phoneticPr fontId="19"/>
  </si>
  <si>
    <t>ジルテックドライシロップ1.25%
ジルテック錠5</t>
    <phoneticPr fontId="19"/>
  </si>
  <si>
    <t>ストラテラカプセル5mg
ストラテラカプセル10mg
ストラテラカプセル25mg</t>
    <phoneticPr fontId="19"/>
  </si>
  <si>
    <t>ミコンビ配合錠AP
ミコンビ配合錠BP</t>
    <phoneticPr fontId="19"/>
  </si>
  <si>
    <t>アラミスト点鼻液27.5μg56噴霧用</t>
    <phoneticPr fontId="19"/>
  </si>
  <si>
    <t>フルチカゾンフランカルボン酸エステル</t>
    <phoneticPr fontId="19"/>
  </si>
  <si>
    <t>アピドラ注カート
アピドラ注オプチクリック
アピドラ注ソロスター
アピドラ注100単位/mL</t>
    <phoneticPr fontId="19"/>
  </si>
  <si>
    <t>クロザリル錠25mg
クロザリル錠100mg</t>
    <phoneticPr fontId="19"/>
  </si>
  <si>
    <t>ニフレック内用
ガスモチン錠2.5mg
ガスモチン錠5mg
ガスモチン散</t>
    <phoneticPr fontId="19"/>
  </si>
  <si>
    <t>医療用配合剤のため該当しない
モサプリドクエン酸塩</t>
    <phoneticPr fontId="19"/>
  </si>
  <si>
    <t>ラパチニブトシル酸塩水和物</t>
    <phoneticPr fontId="19"/>
  </si>
  <si>
    <t>クラビット錠250mg
クラビット錠500mg
クラビット細粒10%</t>
    <phoneticPr fontId="19"/>
  </si>
  <si>
    <t>メルビン錠250mg
グリコラン錠250mg</t>
    <phoneticPr fontId="19"/>
  </si>
  <si>
    <t>ネクサバール錠200mg</t>
    <phoneticPr fontId="19"/>
  </si>
  <si>
    <t>ソラフェニブトシル酸塩</t>
    <phoneticPr fontId="19"/>
  </si>
  <si>
    <t>バリキサ錠450mg</t>
    <phoneticPr fontId="19"/>
  </si>
  <si>
    <t>アリムタ注射用100mg
アリムタ注射用500mg</t>
    <phoneticPr fontId="19"/>
  </si>
  <si>
    <t>セレコックス錠100mg
セレコックス錠200mg</t>
    <phoneticPr fontId="19"/>
  </si>
  <si>
    <t>プログラフカプセル0.5mg
プログラフカプセル1mg
プログラフカプセル5mg</t>
    <phoneticPr fontId="19"/>
  </si>
  <si>
    <t>アズマネックスツイストヘラー100μg60吸入
アズマネックスツイストヘラー200μg60吸入</t>
    <phoneticPr fontId="19"/>
  </si>
  <si>
    <t>グロウジェクト注射用1.33mg
グロウジェクト注射用8mg
グロウジェクトBC注射用8mg</t>
    <phoneticPr fontId="19"/>
  </si>
  <si>
    <t>カデュエット配合錠1番
カデュエット配合錠2番
カデュエット配合錠3番
カデュエット配合錠4番</t>
    <phoneticPr fontId="19"/>
  </si>
  <si>
    <t>レメロン錠15mg
リフレックス錠15mg</t>
    <phoneticPr fontId="19"/>
  </si>
  <si>
    <t>エルプラット注射用50mg
エルプラット注射用100mg
エルプラット点滴静注液50mg
エルプラット点滴静注液100mg</t>
    <phoneticPr fontId="19"/>
  </si>
  <si>
    <t>オキサリプラチン</t>
    <phoneticPr fontId="19"/>
  </si>
  <si>
    <t>プリジスタナイーブ錠400mg</t>
    <phoneticPr fontId="19"/>
  </si>
  <si>
    <t>ディスコビスク1.0眼粘弾剤</t>
    <phoneticPr fontId="19"/>
  </si>
  <si>
    <t>ヒューマログミックス50注カート
ヒューマログミックス50注キット
ヒューマログミックス50注ミリオペン</t>
    <phoneticPr fontId="19"/>
  </si>
  <si>
    <t>ジアグノグリーン注射用25mg</t>
    <phoneticPr fontId="19"/>
  </si>
  <si>
    <t>インドシアニングリーン</t>
    <phoneticPr fontId="19"/>
  </si>
  <si>
    <t>スズコロイドTC-99m注調製用キット</t>
    <phoneticPr fontId="19"/>
  </si>
  <si>
    <t>テクネフチン酸キット</t>
    <phoneticPr fontId="19"/>
  </si>
  <si>
    <t>カペシタビン</t>
    <phoneticPr fontId="19"/>
  </si>
  <si>
    <t>アバスチン点滴静注用100mg/4mL
同点滴静注用400mg/16mL</t>
    <phoneticPr fontId="19"/>
  </si>
  <si>
    <t>デキサメタゾンシペシル酸エステル</t>
    <phoneticPr fontId="19"/>
  </si>
  <si>
    <t>イメンドカプセル80mg
イメンドカプセル125mg
イメンドカプセルセット</t>
    <phoneticPr fontId="19"/>
  </si>
  <si>
    <t>ジャヌビア錠25mg
ジャヌビア錠50mg
ジャヌビア錠100mg
グラクティブ錠25mg
グラクティブ錠50mg
グラクティブ錠100mg</t>
    <phoneticPr fontId="19"/>
  </si>
  <si>
    <t>シムビコートタービュヘイラー30吸入
シムビコートタービュヘイラー60吸入</t>
    <phoneticPr fontId="19"/>
  </si>
  <si>
    <t>ブデソニド/ホルモテロールフマル酸塩水和物</t>
    <phoneticPr fontId="19"/>
  </si>
  <si>
    <t>フエロン注射用600万
レベトールカプセル200mg</t>
    <phoneticPr fontId="19"/>
  </si>
  <si>
    <t>レベトールカプセル200mg</t>
    <phoneticPr fontId="19"/>
  </si>
  <si>
    <t>ベイスン錠0.2
ベイスンOD錠0.2</t>
    <phoneticPr fontId="19"/>
  </si>
  <si>
    <t>アドシルカ錠20mg</t>
    <phoneticPr fontId="19"/>
  </si>
  <si>
    <t>プログラフカプセル0.5mg
プログラフカプセル1mg
プログラフ顆粒0.2mg
プログラフ顆粒1mg</t>
    <phoneticPr fontId="19"/>
  </si>
  <si>
    <t>サーバリックス</t>
    <phoneticPr fontId="19"/>
  </si>
  <si>
    <t>プレベナー水性懸濁皮下注</t>
    <phoneticPr fontId="19"/>
  </si>
  <si>
    <t>ラスリテック点滴静注用1.5mg
ラスリテック点滴静注用7.5mg</t>
    <phoneticPr fontId="19"/>
  </si>
  <si>
    <t>オゼックス細粒小児用15%</t>
    <phoneticPr fontId="19"/>
  </si>
  <si>
    <t>ベネフィクス静注用250
ベネフィクス静注用500
ベネフィクス静注用1000
ベネフィクス静注用2000</t>
    <phoneticPr fontId="19"/>
  </si>
  <si>
    <t>ノナコグアルファ（遺伝子組換え）</t>
    <phoneticPr fontId="19"/>
  </si>
  <si>
    <t>セイブル錠25mg
セイブル錠50mg
セイブル錠75mg</t>
  </si>
  <si>
    <t>アバスチン点滴静注用100mg/4mL
アバスチン点滴静注用400mg/16mL</t>
  </si>
  <si>
    <t>モーラステープ20mg
モーラステープL40mg</t>
  </si>
  <si>
    <t>ミオMIBG-I123注射液</t>
  </si>
  <si>
    <t>ウリトス錠0.1mg
ステーブラ錠0.1mg</t>
  </si>
  <si>
    <t>バップフォー錠10
バップフォー錠20
バップフォー細粒2%</t>
  </si>
  <si>
    <t>タミフルドライシロップ3%
タミフルカプセル75</t>
  </si>
  <si>
    <t>ラピアクタ点滴用バッグ300mg
ラピアクタ点滴用バイアル150mg</t>
  </si>
  <si>
    <t>ザラカム配合点眼液</t>
  </si>
  <si>
    <t>ブリディオン静注200mg
ブリディオン静注500mg</t>
  </si>
  <si>
    <t>ビ・シフロール錠0.125mg
ビ・シフロール錠0.5mg</t>
  </si>
  <si>
    <t>サインバルタカプセル20mg
サインバルタカプセル30mg</t>
  </si>
  <si>
    <t>エクア錠50mg</t>
  </si>
  <si>
    <t>メトグルコ錠250mg</t>
  </si>
  <si>
    <t>テモダール点滴静注用100mg</t>
  </si>
  <si>
    <t>ビクトーザ皮下注18mg</t>
  </si>
  <si>
    <t>デュロテップMTパッチ2.1mg
デュロテップMTパッチ4.2mg
デュロテップMTパッチ8.4mg
デュロテップMTパッチ12.6mg
デュロテップMTパッチ16.8mg</t>
  </si>
  <si>
    <t>メロペン点滴用バイアル0.25g
メロペン点滴用バイアル0.5g
メロペン点滴用キット0.5g</t>
  </si>
  <si>
    <t>エックスフォージ配合錠</t>
  </si>
  <si>
    <t>バルサルタン/アムロジピンベシル酸塩</t>
  </si>
  <si>
    <t>レザルタス配合錠LD
レザルタス配合錠HD</t>
  </si>
  <si>
    <t>乳濁A型インフルエンザHAワクチン（H1N1株）</t>
  </si>
  <si>
    <t>スピリーバ2.5μgレスピマット60吸入</t>
  </si>
  <si>
    <t>ジェムザール注射用200mg
ジェムザール注射用1g</t>
  </si>
  <si>
    <t>エンブレル皮下注用25mg
エンブレル皮下注50mgシリンジ1.0mL
エンブレル皮下注用10mg
エンブレル皮下注25mgシリンジ0.5mL</t>
  </si>
  <si>
    <t>注射用ノボセブン1.2mg
注射用ノボセブン4.8mg
ノボセブンHI静注用1mg
ノボセブンHI静注用2mg
ノボセブンHI静注用5mg</t>
  </si>
  <si>
    <t>ドルミカム注射液10mg</t>
  </si>
  <si>
    <t>プロテカジン錠5
プロテカジン錠10</t>
  </si>
  <si>
    <t>フェリセルツ散20%</t>
  </si>
  <si>
    <t>ロゼレム錠8mg</t>
  </si>
  <si>
    <t>デュオトラバ配合点眼液</t>
  </si>
  <si>
    <t>トラボプロスト/チモロールマレイン酸塩</t>
  </si>
  <si>
    <t>リリカカプセル25mg
リリカカプセル75mg
リリカカプセル150mg</t>
  </si>
  <si>
    <t>フェントステープ1mg
フェントステープ2mg
フェントステープ4mg
フェントステープ6mg
フェントステープ8mg</t>
  </si>
  <si>
    <t>コソプト配合点眼液</t>
  </si>
  <si>
    <t>ネシーナ錠6.25mg
ネシーナ錠12.5mg
ネシーナ錠25mg</t>
  </si>
  <si>
    <t>メタクト配合錠LD
メタクト配合錠HD</t>
  </si>
  <si>
    <t>ピオグリタゾン塩酸塩/メトホルミン塩酸塩</t>
  </si>
  <si>
    <t>ユニシア配合錠LD
ユニシア配合錠HD</t>
  </si>
  <si>
    <t>ネスプ注射液10μg/1mLプラシリンジ
ネスプ注射液15μg/1mLプラシリンジ
ネスプ注射液20μg/1mLプラシリンジ
ネスプ注射液30μg/1mLプラシリンジ
ネスプ注射液40μg/1mLプラシリンジ
ネスプ注射液60μg/0.6mLプラシリンジ
ネスプ注射液120μg/0.6mLプラシリンジ
ネスプ注射液180μg/0.9mLプラシリンジ</t>
  </si>
  <si>
    <t>献血ヴェノグロブリンIH5%静注2.5g/50mL</t>
  </si>
  <si>
    <t>献血グロベニン-I静注用2500mg</t>
  </si>
  <si>
    <t>日赤ポリグロビンN5%静注2.5g/50mL</t>
  </si>
  <si>
    <t>pH4処理酸性人免疫グロブリン</t>
  </si>
  <si>
    <t>サングロポール点滴静注用2.5g</t>
  </si>
  <si>
    <t>乾燥pH4処理人免疫グロブリン</t>
  </si>
  <si>
    <t>タンボコール錠50mg
タンボコール錠100mg</t>
  </si>
  <si>
    <t>エポジン皮下注シリンジ24000</t>
  </si>
  <si>
    <t>レナデックス錠4mg</t>
  </si>
  <si>
    <t>アマリール0.5mg錠
アマリール1mg錠
アマリール3mg錠</t>
  </si>
  <si>
    <t>パシル点滴静注液300mg
パシル点滴静注液500mg
パシル点滴静注液1000mg
パズクロス注300
パズクロス注500
パズクロス点滴静注液1000mg</t>
  </si>
  <si>
    <t>トラマールカプセル25mg
トラマールカプセル50mg</t>
  </si>
  <si>
    <t>フォルテオ皮下注カート600μg
フォルテオ皮下注キット600μg</t>
  </si>
  <si>
    <t>タケプロンカプセル15
タケプロンOD錠15</t>
  </si>
  <si>
    <t>ランソプラゾール</t>
  </si>
  <si>
    <t>パルミコート100μgタービュヘイラー112吸入
パルミコート200μgタービュヘイラー56吸入
パルミコート200μgタービュヘイラー112吸入</t>
  </si>
  <si>
    <t>ミカムロ配合錠AP</t>
  </si>
  <si>
    <t>ヤーズ配合錠</t>
  </si>
  <si>
    <t>サイビスクディスポ関節注2mL</t>
  </si>
  <si>
    <t>アンブリセンタン</t>
  </si>
  <si>
    <t>ビビアント錠20mg</t>
  </si>
  <si>
    <t>バゼドキシフェン酢酸塩</t>
  </si>
  <si>
    <t>アレロック錠2.5
アレロック錠5
アレロックOD錠2.5
アレロックOD錠5</t>
  </si>
  <si>
    <t>イーケプラ錠250mg
イーケプラ錠500mg</t>
  </si>
  <si>
    <t>イムシスト膀注用81mg</t>
  </si>
  <si>
    <t>アクレフ口腔粘膜吸収剤200μg
アクレフ口腔粘膜吸収剤400μg
アクレフ口腔粘膜吸収剤600μg
アクレフ口腔粘膜吸収剤800μg</t>
  </si>
  <si>
    <t>インヴェガ錠3mg
インヴェガ錠6mg
インヴェガ錠9mg</t>
  </si>
  <si>
    <t>クラビット点滴静注バッグ500mg/100mL
クラビット点滴静注500mg/20mL</t>
  </si>
  <si>
    <t>ザイザル錠5mg</t>
  </si>
  <si>
    <t>ジプレキサ錠2.5mg
ジプレキサ錠5mg
ジプレキサ錠10mg
ジプレキサ細粒1%
ジプレキサザイディス錠5mg
ジプレキサザイディス錠10mg</t>
  </si>
  <si>
    <t>トレアキシン点滴静注用100mg</t>
  </si>
  <si>
    <t>バイエッタ皮下注5μgペン300
バイエッタ皮下注10μgペン600
バイエッタ皮下注10μgペン300</t>
    <phoneticPr fontId="19"/>
  </si>
  <si>
    <t>エキセナチド</t>
    <phoneticPr fontId="19"/>
  </si>
  <si>
    <t>ヒュミラ皮下注40mgシリンジ0.8mL</t>
    <phoneticPr fontId="19"/>
  </si>
  <si>
    <t>ボトックス注用50単位
ボトックス注用100単位</t>
    <phoneticPr fontId="19"/>
  </si>
  <si>
    <t>マキュエイド硝子体内注用40mg</t>
    <phoneticPr fontId="19"/>
  </si>
  <si>
    <t>ミンクリア内用散布液0.8%</t>
    <phoneticPr fontId="19"/>
  </si>
  <si>
    <t>ラディオガルダーゼカプセル500mg</t>
    <phoneticPr fontId="19"/>
  </si>
  <si>
    <t>ヘキサシアノ鉄（II）酸鉄（III）水和物</t>
    <phoneticPr fontId="19"/>
  </si>
  <si>
    <t>ラピアクタ点滴用バッグ300mg
ラピアクタ点滴用バイアル150mg</t>
    <phoneticPr fontId="19"/>
  </si>
  <si>
    <t>リリカカプセル25mg
リリカカプセル75mg
リリカカプセル150mg</t>
    <phoneticPr fontId="19"/>
  </si>
  <si>
    <t>レボレード錠12.5mg
レボレード錠25mg</t>
    <phoneticPr fontId="19"/>
  </si>
  <si>
    <t>ワンデュロパッチ0.84mg
ワンデュロパッチ1.7mg
ワンデュロパッチ3.4mg
ワンデュロパッチ5mg
ワンデュロパッチ6.7mg</t>
    <phoneticPr fontId="19"/>
  </si>
  <si>
    <t>献血ヴェノグロブリンIH5%静注2.5g/50mL</t>
    <phoneticPr fontId="19"/>
  </si>
  <si>
    <t>沈降インフルエンザワクチン（H5N1株）</t>
    <phoneticPr fontId="19"/>
  </si>
  <si>
    <t>タキソテール点滴静注用20mg
タキソテール点滴静注用80mg</t>
    <phoneticPr fontId="19"/>
  </si>
  <si>
    <t>ブデソニド</t>
    <phoneticPr fontId="19"/>
  </si>
  <si>
    <t>カレトラ配合錠</t>
    <phoneticPr fontId="19"/>
  </si>
  <si>
    <t>キンダリー透析剤4E
キンダリー透析剤4D
キンダリー透析剤AF4P号</t>
    <phoneticPr fontId="19"/>
  </si>
  <si>
    <t>医療用配合剤のため、該当しない</t>
    <phoneticPr fontId="19"/>
  </si>
  <si>
    <t>クラビット点眼液1.5%</t>
    <phoneticPr fontId="19"/>
  </si>
  <si>
    <t>レボフロキサシン水和物</t>
    <phoneticPr fontId="19"/>
  </si>
  <si>
    <t>タシグナカプセル150mg
タシグナカプセル200mg</t>
    <phoneticPr fontId="19"/>
  </si>
  <si>
    <t>ニロチニブ塩酸塩水和物</t>
    <phoneticPr fontId="19"/>
  </si>
  <si>
    <t>パリエット錠10mg
パリエット錠20mg</t>
    <phoneticPr fontId="19"/>
  </si>
  <si>
    <t>ラベプラゾールナトリウム</t>
    <phoneticPr fontId="19"/>
  </si>
  <si>
    <t>リン酸Na補正液0.5mmol/mL</t>
    <phoneticPr fontId="19"/>
  </si>
  <si>
    <t>ノルエチステロン/エチニルエストラジオール</t>
    <phoneticPr fontId="19"/>
  </si>
  <si>
    <t>アリクストラ皮下注5mg
アリクストラ皮下注7.5mg</t>
    <phoneticPr fontId="19"/>
  </si>
  <si>
    <t>アルタットカプセル37.5
アルタットカプセル75</t>
    <phoneticPr fontId="19"/>
  </si>
  <si>
    <t>エディロールカプセル0.5μg
エディロールカプセル0.75μg</t>
    <phoneticPr fontId="19"/>
  </si>
  <si>
    <t>エルデカルシトール</t>
    <phoneticPr fontId="19"/>
  </si>
  <si>
    <t>オルベスコ50μgインヘラー112吸入用
オルベスコ100μgインヘラー112吸入用
オルベスコ200μgインヘラー56吸入用
オルベスコ100μgインヘラー56吸入用</t>
    <phoneticPr fontId="19"/>
  </si>
  <si>
    <t>シュアポスト錠0.25mg
シュアポスト錠0.5mg</t>
    <phoneticPr fontId="19"/>
  </si>
  <si>
    <t>レパグリニド</t>
    <phoneticPr fontId="19"/>
  </si>
  <si>
    <t>ソニアス配合錠LD
ソニアス配合錠HD</t>
    <phoneticPr fontId="19"/>
  </si>
  <si>
    <t>ナーブロック筋注2500単位</t>
    <phoneticPr fontId="19"/>
  </si>
  <si>
    <t>フェブリク錠10mg
フェブリク錠20mg
フェブリク錠40mg</t>
    <phoneticPr fontId="19"/>
  </si>
  <si>
    <t>フェブキソスタット</t>
    <phoneticPr fontId="19"/>
  </si>
  <si>
    <t>プラザキサカプセル75mg
プラザキサカプセル110mg</t>
    <phoneticPr fontId="19"/>
  </si>
  <si>
    <t>メマリー錠5mg
メマリー錠10mg
メマリー錠20mg</t>
    <phoneticPr fontId="19"/>
  </si>
  <si>
    <t>メマンチン塩酸塩</t>
    <phoneticPr fontId="19"/>
  </si>
  <si>
    <t>レミニール錠4mg
レミニール錠8mg
レミニール錠12mg
レミニールOD錠4mg
レミニールOD錠8mg
レミニールOD錠12mg
レミニール内用液4mg/mL</t>
    <phoneticPr fontId="19"/>
  </si>
  <si>
    <t>ガランタミン臭化水素酸塩</t>
    <phoneticPr fontId="19"/>
  </si>
  <si>
    <t>ロミプレート皮下注250μg調製用</t>
    <phoneticPr fontId="19"/>
  </si>
  <si>
    <t>アセトアミノフェン</t>
    <phoneticPr fontId="19"/>
  </si>
  <si>
    <t>ノルスパンテープ5mg
ノルスパンテープ10mg
ノルスパンテープ20mg</t>
    <phoneticPr fontId="19"/>
  </si>
  <si>
    <t>ネシーナ錠6.25mg
ネシーナ錠12.5mg
ネシーナ錠25mg</t>
    <phoneticPr fontId="19"/>
  </si>
  <si>
    <t>ワーファリン錠0.5mg
ワーファリン錠1mg
ワーファリン錠5mg</t>
    <phoneticPr fontId="19"/>
  </si>
  <si>
    <t>注射用エンドキサン100mg
注射用エンドキサン500mg
エンドキサン錠50mg</t>
    <phoneticPr fontId="19"/>
  </si>
  <si>
    <t>注射用プロスタンディン20</t>
    <phoneticPr fontId="19"/>
  </si>
  <si>
    <t>エルカルチン錠100mg
エルカルチン錠300mg</t>
    <phoneticPr fontId="19"/>
  </si>
  <si>
    <t>レボカルニチン塩化物</t>
    <phoneticPr fontId="19"/>
  </si>
  <si>
    <t>メロペン点滴用バイアル0.25g
メロペン点滴用バイアル0.5g
メロペン点滴用キット0.5g</t>
    <phoneticPr fontId="19"/>
  </si>
  <si>
    <t>モーラステープ20mg
モーラステープL40mg</t>
    <phoneticPr fontId="19"/>
  </si>
  <si>
    <t>ノボリンR注フレックスペン
ノボリンR注100単位/mL
ノボリン30R注フレックスペン
イノレット30R注
ノボリンN注フレックスペン</t>
    <phoneticPr fontId="19"/>
  </si>
  <si>
    <t>リピディル錠53.3mg
リピディル錠80mg
トライコア錠53.3mg
トライコア錠80mg</t>
    <phoneticPr fontId="19"/>
  </si>
  <si>
    <t>イクセロンパッチ4.5mg
イクセロンパッチ9mg
イクセロンパッチ13.5mg
イクセロンパッチ18mg
リバスタッチパッチ4.5mg
リバスタッチパッチ9mg
リバスタッチパッチ13.5mg
リバスタッチパッチ18mg</t>
    <phoneticPr fontId="19"/>
  </si>
  <si>
    <t>リバスチグミン</t>
    <phoneticPr fontId="19"/>
  </si>
  <si>
    <t>グルベス配合錠</t>
    <phoneticPr fontId="19"/>
  </si>
  <si>
    <t>トラムセット配合錠</t>
    <phoneticPr fontId="19"/>
  </si>
  <si>
    <t>エリブリンメシル酸塩</t>
    <phoneticPr fontId="19"/>
  </si>
  <si>
    <t>フィニバックス点滴用0.25g
フィニバックスキット点滴用0.25g</t>
    <phoneticPr fontId="19"/>
  </si>
  <si>
    <t>ドリペネム水和物</t>
    <phoneticPr fontId="19"/>
  </si>
  <si>
    <t>ポプスカイン0.5%注50mg/10mL
ポプスカイン0.5%注シリンジ50mg/10mL
ポプスカイン0.25%注25mg/10mL
ポプスカイン0.25%注シリンジ25mg/10mL</t>
    <phoneticPr fontId="19"/>
  </si>
  <si>
    <t>ミラペックスLA錠0.375mg
ミラペックスLA錠1.5mg</t>
    <phoneticPr fontId="19"/>
  </si>
  <si>
    <t>ミルセラ注シリンジ25μg
ミルセラ注シリンジ50μg
ミルセラ注シリンジ75μg
ミルセラ注シリンジ100μg
ミルセラ注シリンジ150μg
ミルセラ注シリンジ200μg
ミルセラ注シリンジ250μg</t>
    <phoneticPr fontId="19"/>
  </si>
  <si>
    <t>リクシアナ錠15mg
リクシアナ錠30mg</t>
    <phoneticPr fontId="19"/>
  </si>
  <si>
    <t>エドキサバントシル酸塩水和物</t>
    <phoneticPr fontId="19"/>
  </si>
  <si>
    <t>リパクレオン顆粒300mg分包
リパクレオンカプセル150mg</t>
    <phoneticPr fontId="19"/>
  </si>
  <si>
    <t>エスシタロプラムシュウ酸塩</t>
    <phoneticPr fontId="19"/>
  </si>
  <si>
    <t>ミオMIBG-I123注射液</t>
    <phoneticPr fontId="19"/>
  </si>
  <si>
    <t>メインテート錠2.5
メインテート錠5
メインテート錠0.625</t>
    <phoneticPr fontId="19"/>
  </si>
  <si>
    <t>リュープリン注射用1.88
リュープリン注射用3.75</t>
    <phoneticPr fontId="19"/>
  </si>
  <si>
    <t>セレニカR顆粒40%
セレニカR錠200mg
セレニカR錠400mg</t>
    <phoneticPr fontId="19"/>
  </si>
  <si>
    <t>デパケン錠100
デパケン錠200
デパケン細粒20%
デパケン細粒40%
デパケンR錠100
デパケンR錠200
デパケンシロップ5%</t>
    <phoneticPr fontId="19"/>
  </si>
  <si>
    <t>注射用ノボセブン1.2mg
注射用ノボセブン4.8mg
ノボセブンHI静注用1mg
ノボセブンHI静注用2mg
ノボセブンHI静注用5mg</t>
    <phoneticPr fontId="19"/>
  </si>
  <si>
    <t>ガーダシル水性懸濁筋注
ガーダシル水性懸濁筋注シリンジ</t>
    <phoneticPr fontId="19"/>
  </si>
  <si>
    <t>ガバペン錠200mg
ガバペン錠300mg
ガバペン錠400mg
ガバペンシロップ5%</t>
    <phoneticPr fontId="19"/>
  </si>
  <si>
    <t>ガバペンチン</t>
    <phoneticPr fontId="19"/>
  </si>
  <si>
    <t>シンポニー皮下注50mgシリンジ</t>
    <phoneticPr fontId="19"/>
  </si>
  <si>
    <t>ゴリムマブ（遺伝子組換え）</t>
    <phoneticPr fontId="19"/>
  </si>
  <si>
    <t>ジスロマック点滴静注用500mg
ジスロマック錠250mg</t>
    <phoneticPr fontId="19"/>
  </si>
  <si>
    <t>ジトリペンタートカル静注1000mg
アエントリペンタート静注1055mg</t>
    <phoneticPr fontId="19"/>
  </si>
  <si>
    <t>①ペンテト酸カルシウム三ナトリウム
②ペンテト酸亜鉛三ナトリウム</t>
    <phoneticPr fontId="19"/>
  </si>
  <si>
    <t>ゾリンザカプセル100mg</t>
    <phoneticPr fontId="19"/>
  </si>
  <si>
    <t>タルセバ錠25mg
タルセバ錠100mg</t>
    <phoneticPr fontId="19"/>
  </si>
  <si>
    <t>トラゼンタ錠5mg</t>
    <phoneticPr fontId="19"/>
  </si>
  <si>
    <t>リナグリプチン</t>
    <phoneticPr fontId="19"/>
  </si>
  <si>
    <t>ネキシウムカプセル10mg
ネキシウムカプセル20mg</t>
    <phoneticPr fontId="19"/>
  </si>
  <si>
    <t>ヒュミラ皮下注40mgシリンジ0.8mL
ヒュミラ皮下注20mgシリンジ0.4mL</t>
    <phoneticPr fontId="19"/>
  </si>
  <si>
    <t>ベタニス錠25mg
ベタニス錠50mg</t>
    <phoneticPr fontId="19"/>
  </si>
  <si>
    <t>ミラベグロン</t>
    <phoneticPr fontId="19"/>
  </si>
  <si>
    <t>ペガシス皮下注90μg
コペガス錠200mg</t>
    <phoneticPr fontId="19"/>
  </si>
  <si>
    <t>ホスフェニトインナトリウム水和物</t>
    <phoneticPr fontId="19"/>
  </si>
  <si>
    <t>リカルボン錠50mg
ボノテオ錠50mg</t>
    <phoneticPr fontId="19"/>
  </si>
  <si>
    <t>ラミクタール錠25mg
ラミクタール錠100mg</t>
    <phoneticPr fontId="19"/>
  </si>
  <si>
    <t>リオベル配合錠LD
リオベル配合錠HD</t>
    <phoneticPr fontId="19"/>
  </si>
  <si>
    <t>ロタリックス内用液</t>
    <phoneticPr fontId="19"/>
  </si>
  <si>
    <t>インフルエンザHAワクチン「生研」
Flu-シリンジ「生研」</t>
    <phoneticPr fontId="19"/>
  </si>
  <si>
    <t>インフルエンザHAワクチン“化血研”TF
インフルエンザHAワクチン“化血研”
インフル“化血研”シリンジ</t>
    <phoneticPr fontId="19"/>
  </si>
  <si>
    <t>「ビケンHA」
フルービックHA
フルービックHAシリンジ</t>
    <phoneticPr fontId="19"/>
  </si>
  <si>
    <t>シタフロキサシン水和物</t>
    <phoneticPr fontId="19"/>
  </si>
  <si>
    <t>パタノールEX点眼液0.2%</t>
    <phoneticPr fontId="19"/>
  </si>
  <si>
    <t>オロパタジン塩酸塩</t>
    <phoneticPr fontId="19"/>
  </si>
  <si>
    <t>グラクティブ錠25mg
グラクティブ錠50mg
グラクティブ錠100mg
ジャヌビア錠25mg
ジャヌビア錠50mg
ジャヌビア錠100mg</t>
    <phoneticPr fontId="19"/>
  </si>
  <si>
    <t>シタグリプチンリン酸塩水和物</t>
    <phoneticPr fontId="19"/>
  </si>
  <si>
    <t>ベルケイド注射用3mg</t>
    <phoneticPr fontId="19"/>
  </si>
  <si>
    <t>イトリゾール内用液1%</t>
    <phoneticPr fontId="19"/>
  </si>
  <si>
    <t>イムセラカプセル0.5mg
ジレニアカプセル0.5mg</t>
    <phoneticPr fontId="19"/>
  </si>
  <si>
    <t>フィンゴリモド塩酸塩</t>
    <phoneticPr fontId="19"/>
  </si>
  <si>
    <t>イラリス皮下注用150mg</t>
    <phoneticPr fontId="19"/>
  </si>
  <si>
    <t>カナキヌマブ（遺伝子組換え）</t>
    <phoneticPr fontId="19"/>
  </si>
  <si>
    <t>タコシール組織接着用シート</t>
    <phoneticPr fontId="19"/>
  </si>
  <si>
    <t>ヒトフィブリノゲン、トロンビン画分</t>
    <phoneticPr fontId="19"/>
  </si>
  <si>
    <t>テリボン皮下注用56.5μg</t>
    <phoneticPr fontId="19"/>
  </si>
  <si>
    <t>ペガシス皮下注90μg
ペガシス皮下注180μg</t>
    <phoneticPr fontId="19"/>
  </si>
  <si>
    <t>ムコスタ点眼液UD2%</t>
    <phoneticPr fontId="19"/>
  </si>
  <si>
    <t>献血ヴェノグロブリンIH5%静注0.5g/10mL
献血ヴェノグロブリンIH5%静注1g/20mL
献血ヴェノグロブリンIH5%静注2.5g/50mL
献血ヴェノグロブリンIH5%静注5g/100mL</t>
    <phoneticPr fontId="19"/>
  </si>
  <si>
    <t>モディオダール錠100mg</t>
    <phoneticPr fontId="19"/>
  </si>
  <si>
    <t>オクトレオチド酢酸塩</t>
    <phoneticPr fontId="19"/>
  </si>
  <si>
    <t>ジフルカン静注液50mg
ジフルカン静注液100mg
ジフルカン静注液200mg
ジフルカンカプセル50mg
ジフルカンカプセル100mg</t>
    <phoneticPr fontId="19"/>
  </si>
  <si>
    <t>パラプラチン注射液50mg
パラプラチン注射液150mg
パラプラチン注射液450mg</t>
    <phoneticPr fontId="19"/>
  </si>
  <si>
    <t>オノンドライシロップ10%</t>
    <phoneticPr fontId="19"/>
  </si>
  <si>
    <t>エベロリムス</t>
    <phoneticPr fontId="19"/>
  </si>
  <si>
    <t>クラフォラン注射用0.5g
クラフォラン注射用1g
セフォタックス注射用0.5g
セフォタックス注射用1g</t>
    <phoneticPr fontId="19"/>
  </si>
  <si>
    <t>アフィニトール錠5mg</t>
    <phoneticPr fontId="19"/>
  </si>
  <si>
    <t>アイファガン点眼液0.1%</t>
    <phoneticPr fontId="19"/>
  </si>
  <si>
    <t>アジルバ錠20mg
アジルバ錠40mg</t>
    <phoneticPr fontId="19"/>
  </si>
  <si>
    <t>イグザレルト錠10mg
イグザレルト錠15mg</t>
    <phoneticPr fontId="19"/>
  </si>
  <si>
    <t>エビリファイ錠3mg
エビリファイ錠6mg
エビリファイ錠12mg
エビリファイ散1%
エビリファイ内用液0.1%
エビリファイOD錠3mg
エビリファイOD錠6mg
エビリファイOD錠12mg
エビリファイOD錠24mg</t>
    <phoneticPr fontId="19"/>
  </si>
  <si>
    <t>エムラクリーム</t>
    <phoneticPr fontId="19"/>
  </si>
  <si>
    <t>オキファスト注10mg
オキファスト注50mg</t>
    <phoneticPr fontId="19"/>
  </si>
  <si>
    <t>カンサイダス点滴静注用50mg
カンサイダス点滴静注用70mg</t>
    <phoneticPr fontId="19"/>
  </si>
  <si>
    <t>サムチレール内用懸濁液15%</t>
    <phoneticPr fontId="19"/>
  </si>
  <si>
    <t>ボナロン点滴静注バッグ900μg</t>
    <phoneticPr fontId="19"/>
  </si>
  <si>
    <t>ランマーク皮下注120mg</t>
    <phoneticPr fontId="19"/>
  </si>
  <si>
    <t>ルネスタ錠1mg
ルネスタ錠2mg
ルネスタ錠3mg</t>
    <phoneticPr fontId="19"/>
  </si>
  <si>
    <t>レグナイト錠300mg</t>
    <phoneticPr fontId="19"/>
  </si>
  <si>
    <t>ロタテック内用液</t>
    <phoneticPr fontId="19"/>
  </si>
  <si>
    <t>5価経口弱毒生ロタウイルスワクチン</t>
    <phoneticPr fontId="19"/>
  </si>
  <si>
    <t>サインバルタカプセル20mg
サインバルタカプセル30mg</t>
    <phoneticPr fontId="19"/>
  </si>
  <si>
    <t>ジプレキサ錠2.5mg
ジプレキサ錠5mg
ジプレキサ錠10mg
ジプレキサ細粒1%
ジプレキサザイディス錠5mg
ジプレキサザイディス錠10mg</t>
    <phoneticPr fontId="19"/>
  </si>
  <si>
    <t>サワシリン細粒10%
サワシリンカプセル125
サワシリンカプセル250
サワシリン錠250
パセトシン細粒10%
パセトシンカプセル125
パセトシンカプセル250
パセトシン錠250</t>
    <phoneticPr fontId="19"/>
  </si>
  <si>
    <t>アモキシシリン水和物</t>
    <phoneticPr fontId="19"/>
  </si>
  <si>
    <t>ベプシドカプセル25mg
ベプシドカプセル50mg
ラステットSカプセル25mg
ラステットSカプセル50mg</t>
    <phoneticPr fontId="19"/>
  </si>
  <si>
    <t>エトポシド</t>
    <phoneticPr fontId="19"/>
  </si>
  <si>
    <t>シスプラチン</t>
    <phoneticPr fontId="19"/>
  </si>
  <si>
    <t>注射用ペニシリンGカリウム20万単位
注射用ペニシリンGカリウム100万単位</t>
    <phoneticPr fontId="19"/>
  </si>
  <si>
    <t>エンブレル皮下注用25mg
エンブレル皮下注25mgシリンジ0.5mL
エンブレル皮下注用10mg
エンブレル皮下注50mgシリンジ1.0mL</t>
    <phoneticPr fontId="19"/>
  </si>
  <si>
    <t>フラジール内服錠250mg
フラジール腟錠250mg</t>
    <phoneticPr fontId="19"/>
  </si>
  <si>
    <t>注射用イホマイド1g</t>
    <phoneticPr fontId="19"/>
  </si>
  <si>
    <t>アポカイン皮下注30mg</t>
    <phoneticPr fontId="19"/>
  </si>
  <si>
    <t>キックリンカプセル250mg</t>
    <phoneticPr fontId="19"/>
  </si>
  <si>
    <t>ザーコリカプセル200mg
ザーコリカプセル250mg</t>
    <phoneticPr fontId="19"/>
  </si>
  <si>
    <t>ビデュリオン皮下注用2mg</t>
    <phoneticPr fontId="19"/>
  </si>
  <si>
    <t>ブレーザベスカプセル100mg</t>
    <phoneticPr fontId="19"/>
  </si>
  <si>
    <t>プルモザイム吸入液2.5mg</t>
    <phoneticPr fontId="19"/>
  </si>
  <si>
    <t>ポテリジオ点滴静注20mg</t>
    <phoneticPr fontId="19"/>
  </si>
  <si>
    <t>ミニリンメルトOD錠120μg
ミニリンメルトOD錠240μg</t>
    <phoneticPr fontId="19"/>
  </si>
  <si>
    <t>イモバックスポリオ皮下注</t>
    <phoneticPr fontId="19"/>
  </si>
  <si>
    <t>サレドカプセル50
サレドカプセル100</t>
    <phoneticPr fontId="19"/>
  </si>
  <si>
    <t>フィニバックス点滴静注用0.25g
フィニバックス点滴静注用0.5g
フィニバックスキット点滴静注用0.25g</t>
    <phoneticPr fontId="19"/>
  </si>
  <si>
    <t>インデラル錠10mg
インデラル錠20mg</t>
    <phoneticPr fontId="19"/>
  </si>
  <si>
    <t>ケイツーシロップ0.2%</t>
    <phoneticPr fontId="19"/>
  </si>
  <si>
    <t>ビクシリン注射用0.25g
ビクシリン注射用0.5g
ビクシリン注射用1g
ビクシリン注射用2g</t>
    <phoneticPr fontId="19"/>
  </si>
  <si>
    <t>ペンレステープ18mg</t>
    <phoneticPr fontId="19"/>
  </si>
  <si>
    <t>エナラート細粒1%
エナラート錠2.5mg
エナラート錠5mg
エナラート錠10mg</t>
    <phoneticPr fontId="19"/>
  </si>
  <si>
    <t>エパデールカプセル300
エパデールS300
エパデールS600
エパデールS900</t>
    <phoneticPr fontId="19"/>
  </si>
  <si>
    <t>ゼストリル錠5
ゼストリル錠10
ゼストリル錠20</t>
    <phoneticPr fontId="19"/>
  </si>
  <si>
    <t>ノボラピッド注100単位/mL</t>
    <phoneticPr fontId="19"/>
  </si>
  <si>
    <t>アムロジピンベシル酸塩</t>
    <phoneticPr fontId="19"/>
  </si>
  <si>
    <t>メイアクトMS小児用細粒10%</t>
    <phoneticPr fontId="19"/>
  </si>
  <si>
    <t>レニベース錠2.5
レニベース錠5
レニベース錠10</t>
    <phoneticPr fontId="19"/>
  </si>
  <si>
    <t>ロンゲス錠5mg
ロンゲス錠10mg
ロンゲス錠20mg</t>
    <phoneticPr fontId="19"/>
  </si>
  <si>
    <t>アミティーザカプセル24μg</t>
    <phoneticPr fontId="19"/>
  </si>
  <si>
    <t>インライタ錠1mg
インライタ錠5mg</t>
    <phoneticPr fontId="19"/>
  </si>
  <si>
    <t>オーキシス9μgタービュヘイラー28吸入
オーキシス9μgタービュヘイラー60吸入</t>
    <phoneticPr fontId="19"/>
  </si>
  <si>
    <t>ホルモテロールフマル酸塩水和物</t>
    <phoneticPr fontId="19"/>
  </si>
  <si>
    <t>コルベット錠25mg
ケアラム錠25mg</t>
    <phoneticPr fontId="19"/>
  </si>
  <si>
    <t>ゴナックス皮下注用80mg
ゴナックス皮下注用120mg</t>
    <phoneticPr fontId="19"/>
  </si>
  <si>
    <t>デガレリクス酢酸塩</t>
    <phoneticPr fontId="19"/>
  </si>
  <si>
    <t>ソマチュリン皮下注60mg
ソマチュリン皮下注90mg
ソマチュリン皮下注120mg</t>
    <phoneticPr fontId="19"/>
  </si>
  <si>
    <t>ランレオチド酢酸塩</t>
    <phoneticPr fontId="19"/>
  </si>
  <si>
    <t>テネリア錠20mg</t>
    <phoneticPr fontId="19"/>
  </si>
  <si>
    <t>レキップCR錠2mg
レキップCR錠8mg</t>
    <phoneticPr fontId="19"/>
  </si>
  <si>
    <t>ロピニロール塩酸塩</t>
    <phoneticPr fontId="19"/>
  </si>
  <si>
    <t>クアトロバック皮下注シリンジ</t>
    <phoneticPr fontId="19"/>
  </si>
  <si>
    <t>グロウジェクトBC注射用8mg
グロウジェクト注射用8mg
グロウジェクト注射用1.33mg</t>
    <phoneticPr fontId="19"/>
  </si>
  <si>
    <t>テトラビック皮下注シリンジ</t>
    <phoneticPr fontId="19"/>
  </si>
  <si>
    <t>ディオバン錠20mg
ディオバン錠40mg
ディオバン錠80mg
ディオバン錠160mg</t>
    <phoneticPr fontId="19"/>
  </si>
  <si>
    <t>バルサルタン</t>
    <phoneticPr fontId="19"/>
  </si>
  <si>
    <t>バクタ配合錠
バクタ配合顆粒
バクトラミン配合錠
バクトラミン配合顆粒</t>
    <phoneticPr fontId="19"/>
  </si>
  <si>
    <t>スルファメトキサゾール/トリメトプリム</t>
    <phoneticPr fontId="19"/>
  </si>
  <si>
    <t>フラジール内服錠250mg</t>
    <phoneticPr fontId="19"/>
  </si>
  <si>
    <t>ペンタサ錠250mg
ペンタサ錠500mg</t>
    <phoneticPr fontId="19"/>
  </si>
  <si>
    <t>スーテントカプセル12.5mg</t>
    <phoneticPr fontId="19"/>
  </si>
  <si>
    <t>ストラテラカプセル5mg
ストラテラカプセル10mg
ストラテラカプセル25mg
ストラテラカプセル40mg</t>
    <phoneticPr fontId="19"/>
  </si>
  <si>
    <t>ソナゾイド注射用16μL</t>
    <phoneticPr fontId="19"/>
  </si>
  <si>
    <t>ユナシン-S静注用0.75g
ユナシン-S静注用1.5g
ユナシン-Sキット静注用1.5g
ユナシン-Sキット静注用3g</t>
    <phoneticPr fontId="19"/>
  </si>
  <si>
    <t>アイミクス配合錠LD
アイミクス配合錠HD</t>
    <phoneticPr fontId="19"/>
  </si>
  <si>
    <t>イルベサルタン/アムロジピンベシル酸塩</t>
    <phoneticPr fontId="19"/>
  </si>
  <si>
    <t>アイリーア硝子体内注射液40mg/mL
アイリーア硝子体内注射用キット40mg/mL</t>
    <phoneticPr fontId="19"/>
  </si>
  <si>
    <t>アフリベルセプト（遺伝子組換え）</t>
    <phoneticPr fontId="19"/>
  </si>
  <si>
    <t>ギリアデル脳内留置用剤7.7mg</t>
    <phoneticPr fontId="19"/>
  </si>
  <si>
    <t>カルムスチン</t>
    <phoneticPr fontId="19"/>
  </si>
  <si>
    <t>オランザピン</t>
    <phoneticPr fontId="19"/>
  </si>
  <si>
    <t>スイニー錠100mg
ベスコア錠100mg</t>
    <phoneticPr fontId="19"/>
  </si>
  <si>
    <t>タイガシル点滴静注用50mg</t>
    <phoneticPr fontId="19"/>
  </si>
  <si>
    <t>ディアコミットドライシロップ分包250mg
ディアコミットドライシロップ分包500mg
ディアコミットカプセル250mg</t>
    <phoneticPr fontId="19"/>
  </si>
  <si>
    <t>スチリペントール</t>
    <phoneticPr fontId="19"/>
  </si>
  <si>
    <t>トービイ吸入液300mg</t>
    <phoneticPr fontId="19"/>
  </si>
  <si>
    <t>トブラマイシン</t>
    <phoneticPr fontId="19"/>
  </si>
  <si>
    <t>トレシーバ注フレックスタッチ
トレシーバ注ペンフィル</t>
    <phoneticPr fontId="19"/>
  </si>
  <si>
    <t>ブフェニール錠500mg
ブフェニール顆粒94%</t>
    <phoneticPr fontId="19"/>
  </si>
  <si>
    <t>クロピドグレル硫酸塩</t>
    <phoneticPr fontId="19"/>
  </si>
  <si>
    <t>メサペイン錠5mg
メサペイン錠10mg</t>
    <phoneticPr fontId="19"/>
  </si>
  <si>
    <t>ロトリガ粒状カプセル2g</t>
    <phoneticPr fontId="19"/>
  </si>
  <si>
    <t>ヴォトリエント錠200mg</t>
    <phoneticPr fontId="19"/>
  </si>
  <si>
    <t>トラクリア錠62.5mg</t>
    <phoneticPr fontId="19"/>
  </si>
  <si>
    <t>モビプレップ配合内用剤</t>
    <phoneticPr fontId="19"/>
  </si>
  <si>
    <t>医療用配合剤のため該当せず</t>
    <phoneticPr fontId="19"/>
  </si>
  <si>
    <t>アービタックス注射液100mg</t>
    <phoneticPr fontId="19"/>
  </si>
  <si>
    <t>セツキシマブ（遺伝子組換え）</t>
    <phoneticPr fontId="19"/>
  </si>
  <si>
    <t>ミカムロ配合錠BP</t>
    <phoneticPr fontId="19"/>
  </si>
  <si>
    <t>テルミサルタン/アムロジピンベシル酸塩</t>
    <phoneticPr fontId="19"/>
  </si>
  <si>
    <t>アクトネル錠75mg
ベネット錠75mg</t>
    <phoneticPr fontId="19"/>
  </si>
  <si>
    <t>アフィニトール錠2.5mg
アフィニトール錠5mg
アフィニトール分散錠2mg
アフィニトール分散錠3mg</t>
    <phoneticPr fontId="19"/>
  </si>
  <si>
    <t>アメパロモカプセル250mg</t>
    <phoneticPr fontId="19"/>
  </si>
  <si>
    <t>パロモマイシン硫酸塩</t>
    <phoneticPr fontId="19"/>
  </si>
  <si>
    <t>エリキュース錠2.5mg
エリキュース錠5mg</t>
    <phoneticPr fontId="19"/>
  </si>
  <si>
    <t>アピキサバン</t>
    <phoneticPr fontId="19"/>
  </si>
  <si>
    <t>エルカルチンFF静注1000mg</t>
    <phoneticPr fontId="19"/>
  </si>
  <si>
    <t>レボカルニチン</t>
    <phoneticPr fontId="19"/>
  </si>
  <si>
    <t>エルカルチンFF内用液10%</t>
    <phoneticPr fontId="19"/>
  </si>
  <si>
    <t>コレアジン錠12.5mg</t>
    <phoneticPr fontId="19"/>
  </si>
  <si>
    <t>テトラベナジン</t>
    <phoneticPr fontId="19"/>
  </si>
  <si>
    <t>シムジア皮下注200mgシリンジ</t>
    <phoneticPr fontId="19"/>
  </si>
  <si>
    <t>ディレグラ配合錠</t>
    <phoneticPr fontId="19"/>
  </si>
  <si>
    <t>トビエース錠4mg
トビエース錠8mg</t>
    <phoneticPr fontId="19"/>
  </si>
  <si>
    <t>フェソテロジンフマル酸塩</t>
    <phoneticPr fontId="19"/>
  </si>
  <si>
    <t>ニュープロパッチ2.25mg
ニュープロパッチ4.5mg
ニュープロパッチ9mg
ニュープロパッチ13.5mg</t>
    <phoneticPr fontId="19"/>
  </si>
  <si>
    <t>ロチゴチン</t>
    <phoneticPr fontId="19"/>
  </si>
  <si>
    <t>ホスリボン配合顆粒</t>
    <phoneticPr fontId="19"/>
  </si>
  <si>
    <t>マラロン配合錠</t>
    <phoneticPr fontId="19"/>
  </si>
  <si>
    <t>アトバコン/プログアニル塩酸塩</t>
    <phoneticPr fontId="19"/>
  </si>
  <si>
    <t>ミニリンメルトOD錠60μg
ミニリンメルトOD錠120μg
ミニリンメルトOD錠240μg</t>
    <phoneticPr fontId="19"/>
  </si>
  <si>
    <t>デスモプレシン酢酸塩水和物</t>
    <phoneticPr fontId="19"/>
  </si>
  <si>
    <t>アブラキサン点滴静注用100mg</t>
    <phoneticPr fontId="19"/>
  </si>
  <si>
    <t>エクア錠50mg</t>
    <phoneticPr fontId="19"/>
  </si>
  <si>
    <t>ランソプラゾール
オメプラゾール
ラベプラゾールナトリウム
エソメプラゾールマグネシウム水和物
アモキシシリン水和物
クラリスロマイシン
メトロニダゾール
ランソプラゾール、アモキシシリン水和物、クラリスロマイシン
ランソプラゾール、アモキシシリン水和物、メトロニダゾール</t>
    <phoneticPr fontId="19"/>
  </si>
  <si>
    <t>デノタスチュアブル配合錠</t>
    <phoneticPr fontId="19"/>
  </si>
  <si>
    <t>リバロ錠1mg
リバロ錠2mg
リバロ錠4mg</t>
    <phoneticPr fontId="19"/>
  </si>
  <si>
    <t>ロイナーゼ注用5000
ロイナーゼ注用10000</t>
    <phoneticPr fontId="19"/>
  </si>
  <si>
    <t>エイムゲン</t>
    <phoneticPr fontId="19"/>
  </si>
  <si>
    <t>オンコビン注射用1mg</t>
    <phoneticPr fontId="19"/>
  </si>
  <si>
    <t>ソル・メドロール静注用40mg
ソル・メドロール静注用125mg
ソル・メドロール静注用500mg
ソル・メドロール静注用1000mg</t>
    <phoneticPr fontId="19"/>
  </si>
  <si>
    <t>ダカルバジン注用100</t>
    <phoneticPr fontId="19"/>
  </si>
  <si>
    <t>ネオーラル10mgカプセル
ネオーラル25mgカプセル
ネオーラル50mgカプセル
ネオーラル内用液10%</t>
    <phoneticPr fontId="19"/>
  </si>
  <si>
    <t>ハイドレアカプセル500mg</t>
    <phoneticPr fontId="19"/>
  </si>
  <si>
    <t>ファムビル錠250mg</t>
    <phoneticPr fontId="19"/>
  </si>
  <si>
    <t>ペンタサ坐剤1g</t>
    <phoneticPr fontId="19"/>
  </si>
  <si>
    <t>マグセント注シリンジ40mL
マグセント注100mL
静注用マグネゾール20mL</t>
    <phoneticPr fontId="19"/>
  </si>
  <si>
    <t>注射用エンドキサン500mg
注射用エンドキサン100mg</t>
    <phoneticPr fontId="19"/>
  </si>
  <si>
    <t>アーゼラ点滴静注液100mg
アーゼラ点滴静注液1000mg</t>
    <phoneticPr fontId="19"/>
  </si>
  <si>
    <t>アクテムラ皮下注162mgシリンジ
アクテムラ皮下注162mgオートインジェクター</t>
    <phoneticPr fontId="19"/>
  </si>
  <si>
    <t>アコファイド錠100mg</t>
    <phoneticPr fontId="19"/>
  </si>
  <si>
    <t>アラベル内用剤1.5g
アラグリオ内用剤1.5g</t>
    <phoneticPr fontId="19"/>
  </si>
  <si>
    <t>イノベロン錠100mg
イノベロン錠200mg</t>
    <phoneticPr fontId="19"/>
  </si>
  <si>
    <t>エボルトラ点滴静注20mg</t>
    <phoneticPr fontId="19"/>
  </si>
  <si>
    <t>オングリザ錠2.5mg
オングリザ錠5mg</t>
    <phoneticPr fontId="19"/>
  </si>
  <si>
    <t>スタリビルド配合錠</t>
    <phoneticPr fontId="19"/>
  </si>
  <si>
    <t>スチバーガ錠40mg</t>
    <phoneticPr fontId="19"/>
  </si>
  <si>
    <t>ゼルヤンツ錠5mg</t>
    <phoneticPr fontId="19"/>
  </si>
  <si>
    <t>ネオキシテープ73.5mg</t>
    <phoneticPr fontId="19"/>
  </si>
  <si>
    <t>ノーモサング点滴静注250mg</t>
    <phoneticPr fontId="19"/>
  </si>
  <si>
    <t>ノウリアスト錠20mg</t>
    <phoneticPr fontId="19"/>
  </si>
  <si>
    <t>プラリア皮下注60mgシリンジ</t>
    <phoneticPr fontId="19"/>
  </si>
  <si>
    <t>ボルベン輸液6%</t>
    <phoneticPr fontId="19"/>
  </si>
  <si>
    <t>レグテクト錠333mg</t>
    <phoneticPr fontId="19"/>
  </si>
  <si>
    <t>ノボセブンHI静注用1mg
ノボセブンHI静注用2mg
ノボセブンHI静注用5mg</t>
    <phoneticPr fontId="19"/>
  </si>
  <si>
    <t>細胞培養インフルエンザワクチン（プロトタイプ）</t>
    <phoneticPr fontId="19"/>
  </si>
  <si>
    <t>ハイカムチン注射用1.1mg</t>
    <phoneticPr fontId="19"/>
  </si>
  <si>
    <t>メインテート錠2.5mg
メインテート錠5mg</t>
    <phoneticPr fontId="19"/>
  </si>
  <si>
    <t>アセリオ静注液1000mg</t>
    <phoneticPr fontId="19"/>
  </si>
  <si>
    <t>イーケプラ錠250mg
イーケプラ錠500mg
イーケプラドライシロップ50%</t>
    <phoneticPr fontId="19"/>
  </si>
  <si>
    <t>イーフェンバッカル錠50μg
イーフェンバッカル錠100μg
イーフェンバッカル錠200μg
イーフェンバッカル錠400μg
イーフェンバッカル錠600μg
イーフェンバッカル錠800μg</t>
    <phoneticPr fontId="19"/>
  </si>
  <si>
    <t>イルトラ配合錠LD
イルトラ配合錠HD</t>
    <phoneticPr fontId="19"/>
  </si>
  <si>
    <t>イルベサルタン/トリクロルメチアジド</t>
    <phoneticPr fontId="19"/>
  </si>
  <si>
    <t>エビリファイ錠3mg
エビリファイ錠6mg
エビリファイ錠12mg
エビリファイOD錠3mg
エビリファイOD錠6mg
エビリファイOD錠12mg
エビリファイ散1%
エビリファイ内用液0.1%</t>
    <phoneticPr fontId="19"/>
  </si>
  <si>
    <t>オレンシア皮下注125mgシリンジ1mL</t>
    <phoneticPr fontId="19"/>
  </si>
  <si>
    <t>トピロリック錠20mg
トピロリック錠40mg
トピロリック錠60mg
ウリアデック錠20mg
ウリアデック錠40mg
ウリアデック錠60mg</t>
    <phoneticPr fontId="19"/>
  </si>
  <si>
    <t>トラマールカプセル25mg
トラマールカプセル50mg</t>
    <phoneticPr fontId="19"/>
  </si>
  <si>
    <t>ビソノテープ4mg
ビソノテープ8mg</t>
    <phoneticPr fontId="19"/>
  </si>
  <si>
    <t>プレベナー13水性懸濁注</t>
    <phoneticPr fontId="19"/>
  </si>
  <si>
    <t>ボンビバ静注1mgシリンジ</t>
    <phoneticPr fontId="19"/>
  </si>
  <si>
    <t>リキスミア皮下注300μg</t>
    <phoneticPr fontId="19"/>
  </si>
  <si>
    <t>ルナベル配合錠LD
ルナベル配合錠ULD</t>
    <phoneticPr fontId="19"/>
  </si>
  <si>
    <t>ホスレノールチュアブル錠250mg
ホスレノールチュアブル錠500mg
ホスレノール顆粒分包250mg
ホスレノール顆粒分包500mg</t>
    <phoneticPr fontId="19"/>
  </si>
  <si>
    <t>ゲンタシン注10
ゲンタシン注40
ゲンタシン注60</t>
    <phoneticPr fontId="19"/>
  </si>
  <si>
    <t>シナジス筋注用50mg
シナジス筋注用100mg
シナジス筋注液50mg
シナジス筋注液100mg</t>
    <phoneticPr fontId="19"/>
  </si>
  <si>
    <t>ゾレア皮下注用150mg
ゾレア皮下注用75mg</t>
    <phoneticPr fontId="19"/>
  </si>
  <si>
    <t>ルセンティス硝子体内注射液2.3mg/0.23mL</t>
    <phoneticPr fontId="19"/>
  </si>
  <si>
    <t>プレドニゾロンコハク酸エステルナトリウム
プレドニゾロン</t>
    <phoneticPr fontId="19"/>
  </si>
  <si>
    <t>アブストラル舌下錠100μg
アブストラル舌下錠200μg
アブストラル舌下錠400μg</t>
    <phoneticPr fontId="19"/>
  </si>
  <si>
    <t>カドサイラ点滴静注用100mg
カドサイラ点滴静注用160mg</t>
    <phoneticPr fontId="19"/>
  </si>
  <si>
    <t>ゼプリオン水懸筋注25mgシリンジ
ゼプリオン水懸筋注50mgシリンジ
ゼプリオン水懸筋注75mgシリンジ
ゼプリオン水懸筋注100mgシリンジ
ゼプリオン水懸筋注150mgシリンジ</t>
    <phoneticPr fontId="19"/>
  </si>
  <si>
    <t>タフルプロスト、チモロールマレイン酸塩</t>
    <phoneticPr fontId="19"/>
  </si>
  <si>
    <t>ネスプ注射液5μgプラシリンジ
ネスプ注射液10μgプラシリンジ
ネスプ注射液15μgプラシリンジ
ネスプ注射液20μgプラシリンジ
ネスプ注射液30μgプラシリンジ
ネスプ注射液40μgプラシリンジ
ネスプ注射液60μgプラシリンジ
ネスプ注射液120μgプラシリンジ
ネスプ注射液180μgプラシリンジ</t>
    <phoneticPr fontId="19"/>
  </si>
  <si>
    <t>ハイゼントラ20%皮下注1g/5mL
ハイゼントラ20%皮下注2g/10mL
ハイゼントラ20%皮下注4g/20mL</t>
    <phoneticPr fontId="19"/>
  </si>
  <si>
    <t>フルティフォーム50エアゾール56吸入用
フルティフォーム125エアゾール56吸入用
フルティフォーム50エアゾール120吸入用
フルティフォーム125エアゾール120吸入用</t>
    <phoneticPr fontId="19"/>
  </si>
  <si>
    <t>フルチカゾンプロピオン酸エステル/ホルモテロールフマル酸塩水和物</t>
    <phoneticPr fontId="19"/>
  </si>
  <si>
    <t>レルベア100エリプタ14吸入用
レルベア100エリプタ30吸入用
レルベア200エリプタ14吸入用
レルベア200エリプタ30吸入用</t>
    <phoneticPr fontId="19"/>
  </si>
  <si>
    <t>アナフラニール錠10mg
アナフラニール錠25mg</t>
    <phoneticPr fontId="19"/>
  </si>
  <si>
    <t>パキシル錠5mg
パキシル錠10mg
パキシル錠20mg</t>
    <phoneticPr fontId="19"/>
  </si>
  <si>
    <t>ファルモルビシン注射用10mg
ファルモルビシン注射用50mg</t>
    <phoneticPr fontId="19"/>
  </si>
  <si>
    <t>ドルミカム注射液10mg</t>
    <phoneticPr fontId="19"/>
  </si>
  <si>
    <t>アデムパス錠0.5mg
アデムパス錠1.0mg
アデムパス錠2.5mg</t>
    <phoneticPr fontId="19"/>
  </si>
  <si>
    <t>アドセトリス点滴静注用50mg</t>
    <phoneticPr fontId="19"/>
  </si>
  <si>
    <t>アレグラドライシロップ5%</t>
    <phoneticPr fontId="19"/>
  </si>
  <si>
    <t>エストラーナテープ0.72mg</t>
    <phoneticPr fontId="19"/>
  </si>
  <si>
    <t>コンサータ錠18mg
コンサータ錠27mg
コンサータ錠36mg</t>
    <phoneticPr fontId="19"/>
  </si>
  <si>
    <t>サイスタダン原末</t>
    <phoneticPr fontId="19"/>
  </si>
  <si>
    <t>サビーン点滴静注用500mg</t>
    <phoneticPr fontId="19"/>
  </si>
  <si>
    <t>ザイザルシロップ0.05%</t>
    <phoneticPr fontId="19"/>
  </si>
  <si>
    <t>ザルティア錠2.5mg
ザルティア錠5mg</t>
    <phoneticPr fontId="19"/>
  </si>
  <si>
    <t>シダトレンスギ花粉舌下液200JAU/mLボトル
シダトレンスギ花粉舌下液2000JAU/mLボトル
シダトレンスギ花粉舌下液2000JAU/mLパック</t>
    <phoneticPr fontId="19"/>
  </si>
  <si>
    <t>ジオトリフ錠20mg
ジオトリフ錠30mg
ジオトリフ錠40mg
ジオトリフ錠50mg</t>
    <phoneticPr fontId="19"/>
  </si>
  <si>
    <t>タケルダ配合錠</t>
    <phoneticPr fontId="19"/>
  </si>
  <si>
    <t>ダラシンS注射液300mg
ダラシンS注射液600mg</t>
    <phoneticPr fontId="19"/>
  </si>
  <si>
    <t>トピナ錠25mg
トピナ錠50mg
トピナ錠100mg
トピナ細粒10%</t>
    <phoneticPr fontId="19"/>
  </si>
  <si>
    <t>ノボエイト静注用250
ノボエイト静注用500
ノボエイト静注用1000
ノボエイト静注用1500
ノボエイト静注用2000
ノボエイト静注用3000</t>
    <phoneticPr fontId="19"/>
  </si>
  <si>
    <t>アフィニトール錠2.5mg
アフィニトール錠5mg</t>
    <phoneticPr fontId="19"/>
  </si>
  <si>
    <t>エネーボ配合経腸用液</t>
    <phoneticPr fontId="19"/>
  </si>
  <si>
    <t>ビームゲン
ビームゲン注0.25mL
ビームゲン注0.5mL
ヘプタバックス-II</t>
    <phoneticPr fontId="19"/>
  </si>
  <si>
    <t>アテディオ配合錠</t>
    <phoneticPr fontId="19"/>
  </si>
  <si>
    <t>アビガン錠200mg</t>
    <phoneticPr fontId="19"/>
  </si>
  <si>
    <t>ファビピラビル</t>
    <phoneticPr fontId="19"/>
  </si>
  <si>
    <t>イクスタンジカプセル40mg</t>
    <phoneticPr fontId="19"/>
  </si>
  <si>
    <t>エフィエント錠3.75mg
エフィエント錠5mg</t>
    <phoneticPr fontId="19"/>
  </si>
  <si>
    <t>グラッシュビスタ外用液剤0.03%3mL
グラッシュビスタ外用液剤0.03%5mL</t>
    <phoneticPr fontId="19"/>
  </si>
  <si>
    <t>ビマトプロスト</t>
    <phoneticPr fontId="19"/>
  </si>
  <si>
    <t>サムスカ錠7.5mg
サムスカ錠15mg
サムスカ錠30mg</t>
    <phoneticPr fontId="19"/>
  </si>
  <si>
    <t>ザクラス配合錠LD
ザクラス配合錠HD</t>
    <phoneticPr fontId="19"/>
  </si>
  <si>
    <t>フェノトリン</t>
    <phoneticPr fontId="19"/>
  </si>
  <si>
    <t>タイサブリ点滴静注300mg</t>
    <phoneticPr fontId="19"/>
  </si>
  <si>
    <t>タペンタ錠25mg
タペンタ錠50mg
タペンタ錠100mg</t>
    <phoneticPr fontId="19"/>
  </si>
  <si>
    <t>テノゼット錠300mg</t>
    <phoneticPr fontId="19"/>
  </si>
  <si>
    <t>テビケイ錠50mg</t>
    <phoneticPr fontId="19"/>
  </si>
  <si>
    <t>デベルザ錠20mg
アプルウェイ錠20mg</t>
    <phoneticPr fontId="19"/>
  </si>
  <si>
    <t>トレプロスト注射液20mg
トレプロスト注射液50mg
トレプロスト注射液100mg
トレプロスト注射液200mg</t>
    <phoneticPr fontId="19"/>
  </si>
  <si>
    <t>トレプロスチニル</t>
    <phoneticPr fontId="19"/>
  </si>
  <si>
    <t>フォシーガ錠5mg
フォシーガ錠10mg</t>
    <phoneticPr fontId="19"/>
  </si>
  <si>
    <t>ラジムロ配合錠LD
ラジムロ配合錠HD</t>
    <phoneticPr fontId="19"/>
  </si>
  <si>
    <t>アリスキレンフマル酸塩/アムロジピンベシル酸塩</t>
    <phoneticPr fontId="19"/>
  </si>
  <si>
    <t>ルセフィ錠2.5mg
ルセフィ錠5mg</t>
    <phoneticPr fontId="19"/>
  </si>
  <si>
    <t>ルセオグリフロジン水和物</t>
    <phoneticPr fontId="19"/>
  </si>
  <si>
    <t>レスピア静注・経口液60mg</t>
    <phoneticPr fontId="19"/>
  </si>
  <si>
    <t>ロンサーフ配合錠T15
ロンサーフ配合錠T20</t>
    <phoneticPr fontId="19"/>
  </si>
  <si>
    <t>トリフルリジン/チピラシル塩酸塩</t>
    <phoneticPr fontId="19"/>
  </si>
  <si>
    <t>沈降細胞培養インフルエンザワクチンH5N1筋注30μg/mL「北里第一三共」
沈降細胞培養インフルエンザワクチンH5N1筋注60μg/mL「北里第一三共」</t>
    <phoneticPr fontId="19"/>
  </si>
  <si>
    <t>アレディア点滴静注用15mg
アレディア点滴静注用30mg</t>
    <phoneticPr fontId="19"/>
  </si>
  <si>
    <t>ジャヌビア錠12.5mg
ジャヌビア錠25mg
ジャヌビア錠50mg
ジャヌビア錠100mg
グラクティブ錠12.5mg
グラクティブ錠25mg
グラクティブ錠50mg
グラクティブ錠100mg</t>
    <phoneticPr fontId="19"/>
  </si>
  <si>
    <t>パレプラス輸液</t>
    <phoneticPr fontId="19"/>
  </si>
  <si>
    <t>バンコマイシン塩酸塩</t>
    <phoneticPr fontId="19"/>
  </si>
  <si>
    <t>イムノマックス-γ注50
イムノマックス-γ注100</t>
    <phoneticPr fontId="19"/>
  </si>
  <si>
    <t>ファイバ注射用500
ファイバ注射用1000</t>
    <phoneticPr fontId="19"/>
  </si>
  <si>
    <t>ミレーナ52mg</t>
    <phoneticPr fontId="19"/>
  </si>
  <si>
    <t>フェントステープ1mg
フェントステープ2mg
フェントステープ4mg
フェントステープ6mg
フェントステープ8mg</t>
    <phoneticPr fontId="19"/>
  </si>
  <si>
    <t>アレセンサカプセル20mg
アレセンサカプセル40mg</t>
    <phoneticPr fontId="19"/>
  </si>
  <si>
    <t>オプジーボ点滴静注20mg
オプジーボ点滴静注100mg</t>
    <phoneticPr fontId="19"/>
  </si>
  <si>
    <t>オルプロリクス静注用250
オルプロリクス静注用500
オルプロリクス静注用1000
オルプロリクス静注用2000
オルプロリクス静注用3000</t>
    <phoneticPr fontId="19"/>
  </si>
  <si>
    <t>ニシスタゴンカプセル50mg
ニシスタゴンカプセル150mg</t>
    <phoneticPr fontId="19"/>
  </si>
  <si>
    <t>乾燥濃縮人血液凝固第X因子加活性化第VII因子</t>
    <phoneticPr fontId="19"/>
  </si>
  <si>
    <t>ビクトーザ皮下注18mg</t>
    <phoneticPr fontId="19"/>
  </si>
  <si>
    <t>ビプリブ点滴静注用400単位</t>
    <phoneticPr fontId="19"/>
  </si>
  <si>
    <t>メトグルコ錠250mg
メトグルコ錠500mg</t>
    <phoneticPr fontId="19"/>
  </si>
  <si>
    <t>4価髄膜炎菌ワクチン（ジフテリアトキソイド結合体）</t>
    <phoneticPr fontId="19"/>
  </si>
  <si>
    <t>ラパリムス錠1mg</t>
    <phoneticPr fontId="19"/>
  </si>
  <si>
    <t>献血グロベニン-I静注用500mg
献血グロベニン-I静注用2500mg
献血グロベニン-I静注用5000mg</t>
    <phoneticPr fontId="19"/>
  </si>
  <si>
    <t>インフリキシマブ（遺伝子組換え）[インフリキシマブ後続1]</t>
    <phoneticPr fontId="19"/>
  </si>
  <si>
    <t>マブキャンパス点滴静注30mg</t>
    <phoneticPr fontId="19"/>
  </si>
  <si>
    <t>アレムツズマブ（遺伝子組換え）</t>
    <phoneticPr fontId="19"/>
  </si>
  <si>
    <t>ザノサー点滴静注用1g</t>
    <phoneticPr fontId="19"/>
  </si>
  <si>
    <t>アグリリンカプセル0.5mg</t>
    <phoneticPr fontId="19"/>
  </si>
  <si>
    <t>アリセプト錠3mg
アリセプト錠5mg
アリセプト錠10mg
アリセプト細粒0.5%
アリセプトD錠3mg
アリセプトD錠5mg
アリセプトD錠10mg
アリセプト内服ゼリー3mg
アリセプト内服ゼリー5mg
アリセプト内服ゼリー10mg
アリセプトドライシロップ1%</t>
    <phoneticPr fontId="19"/>
  </si>
  <si>
    <t>グラナテック点眼液0.4%</t>
    <phoneticPr fontId="19"/>
  </si>
  <si>
    <t>抗ヒト胸腺細胞ウサギ免疫グロブリン</t>
    <phoneticPr fontId="19"/>
  </si>
  <si>
    <t>ジーラスタ皮下注3.6mg</t>
    <phoneticPr fontId="19"/>
  </si>
  <si>
    <t>ブイフェンド錠50mg
ブイフェンド錠200mg
ブイフェンド200mg静注用
ブイフェンドドライシロップ2800mg</t>
    <phoneticPr fontId="19"/>
  </si>
  <si>
    <t>ベルソムラ錠15mg
ベルソムラ錠20mg</t>
    <phoneticPr fontId="19"/>
  </si>
  <si>
    <t>スボレキサント</t>
    <phoneticPr fontId="19"/>
  </si>
  <si>
    <t>リクシアナ錠15mg
リクシアナ錠30mg
リクシアナ錠60mg</t>
    <phoneticPr fontId="19"/>
  </si>
  <si>
    <t>キロサイド注20mg
キロサイド注40mg
キロサイド注60mg
キロサイド注100mg
キロサイド注200mg</t>
    <phoneticPr fontId="19"/>
  </si>
  <si>
    <t>コムプレラ配合錠</t>
    <phoneticPr fontId="19"/>
  </si>
  <si>
    <t>スピリーバ2.5μgレスピマット60吸入</t>
    <phoneticPr fontId="19"/>
  </si>
  <si>
    <t>注射用サイメリン50mg
注射用サイメリン100mg</t>
    <phoneticPr fontId="19"/>
  </si>
  <si>
    <t>イロクテイト静注用250
イロクテイト静注用500
イロクテイト静注用750
イロクテイト静注用1000
イロクテイト静注用1500
イロクテイト静注用2000
イロクテイト静注用3000</t>
    <phoneticPr fontId="19"/>
  </si>
  <si>
    <t>オーファディンカプセル2mg
オーファディンカプセル5mg
オーファディンカプセル10mg</t>
    <phoneticPr fontId="19"/>
  </si>
  <si>
    <t>ジャディアンス錠25mg
ジャディアンス錠10mg</t>
    <phoneticPr fontId="19"/>
  </si>
  <si>
    <t>ゼルボラフ錠240mg</t>
    <phoneticPr fontId="19"/>
  </si>
  <si>
    <t>タケキャブ錠10mg
タケキャブ錠20mg</t>
    <phoneticPr fontId="19"/>
  </si>
  <si>
    <t>ノピコールカプセル2.5μg</t>
    <phoneticPr fontId="19"/>
  </si>
  <si>
    <t>パリエット錠5mg
パリエット錠10mg</t>
    <phoneticPr fontId="19"/>
  </si>
  <si>
    <t>ビミジム点滴静注液5mg</t>
    <phoneticPr fontId="19"/>
  </si>
  <si>
    <t>ベピオゲル2.5%</t>
    <phoneticPr fontId="19"/>
  </si>
  <si>
    <t>リクスビス静注用250
リクスビス静注用500
リクスビス静注用1000
リクスビス静注用2000
リクスビス静注用3000</t>
    <phoneticPr fontId="19"/>
  </si>
  <si>
    <t>ロゼックスゲル0.75%</t>
    <phoneticPr fontId="19"/>
  </si>
  <si>
    <t>イーケプラ錠250mg
イーケプラ錠500mg
イーケプラドライシロップ50%
イーケプラ点滴静注500mg</t>
    <phoneticPr fontId="19"/>
  </si>
  <si>
    <t>ペントシリン注射用1g
ペントシリン注射用2g
ペントシリン静注用1gバッグ
ペントシリン静注用2gバッグ</t>
    <phoneticPr fontId="19"/>
  </si>
  <si>
    <t>エルプラット点滴静注液50mg
エルプラット点滴静注液100mg
エルプラット点滴静注液200mg</t>
    <phoneticPr fontId="19"/>
  </si>
  <si>
    <t>エンクラッセ62.5μgエリプタ7吸入用
エンクラッセ62.5μgエリプタ30吸入用</t>
    <phoneticPr fontId="19"/>
  </si>
  <si>
    <t>ジェイゾロフト錠25mg
ジェイゾロフト錠50mg
ジェイゾロフト錠100mg
ジェイゾロフトOD錠25mg
ジェイゾロフトOD錠50mg
ジェイゾロフトOD錠100mg</t>
    <phoneticPr fontId="19"/>
  </si>
  <si>
    <t>ダクルインザ錠60mg</t>
    <phoneticPr fontId="19"/>
  </si>
  <si>
    <t>スンベプラカプセル100mg</t>
    <phoneticPr fontId="19"/>
  </si>
  <si>
    <t>ドプラム注射液400mg</t>
    <phoneticPr fontId="19"/>
  </si>
  <si>
    <t>ドキサプラム塩酸塩水和物</t>
    <phoneticPr fontId="19"/>
  </si>
  <si>
    <t>エクリラ400μgジェヌエア30吸入用
エクリラ400μgジェヌエア60吸入用</t>
    <phoneticPr fontId="19"/>
  </si>
  <si>
    <t>エビリファイ持続性水懸筋注用300mg
エビリファイ持続性水懸筋注用400mg
エビリファイ持続性水懸筋注用300mgシリンジ
エビリファイ持続性水懸筋注用400mgシリンジ</t>
    <phoneticPr fontId="19"/>
  </si>
  <si>
    <t>オプスミット錠10mg</t>
    <phoneticPr fontId="19"/>
  </si>
  <si>
    <t>サイラムザ点滴静注液100mg
サイラムザ点滴静注液500mg</t>
    <phoneticPr fontId="19"/>
  </si>
  <si>
    <t>ザファテック錠50mg
ザファテック錠100mg</t>
    <phoneticPr fontId="19"/>
  </si>
  <si>
    <t>沈降10価肺炎球菌結合型ワクチン（無莢膜型インフルエンザ菌プロテインＤ、破傷風トキソイド、ジフテリアトキソイド結合体）</t>
    <phoneticPr fontId="19"/>
  </si>
  <si>
    <t>ポマリストカプセル1mg
ポマリストカプセル2mg
ポマリストカプセル3mg
ポマリストカプセル4mg</t>
    <phoneticPr fontId="19"/>
  </si>
  <si>
    <t>レンビマカプセル4mg
レンビマカプセル10mg</t>
    <phoneticPr fontId="19"/>
  </si>
  <si>
    <t>アモキシシリン水和物・クラブラン酸カリウムシロップ用</t>
    <phoneticPr fontId="19"/>
  </si>
  <si>
    <t>注射用レザフィリン100mg</t>
    <phoneticPr fontId="19"/>
  </si>
  <si>
    <t>タラポルフィンナトリウム注射用</t>
    <phoneticPr fontId="19"/>
  </si>
  <si>
    <t>デュロキセチン塩酸塩カプセル</t>
    <phoneticPr fontId="19"/>
  </si>
  <si>
    <t>ソル・コーテフ注射用100mg
ソル・コーテフ静注用250mg
ソル・コーテフ静注用500mg</t>
    <phoneticPr fontId="19"/>
  </si>
  <si>
    <t>ヒドロコルチゾンコハク酸エステルナトリウム注射用</t>
    <phoneticPr fontId="19"/>
  </si>
  <si>
    <t>ジフルカンカプセル100mg
ジフルカンカプセル50mg</t>
    <phoneticPr fontId="19"/>
  </si>
  <si>
    <t>フルコナゾールカプセル</t>
    <phoneticPr fontId="19"/>
  </si>
  <si>
    <t>タリオン錠10mg
タリオン錠5mg
タリオンOD錠10mg
タリオンOD錠5mg</t>
    <phoneticPr fontId="19"/>
  </si>
  <si>
    <t>ベポタスチンベシル酸塩錠</t>
    <phoneticPr fontId="19"/>
  </si>
  <si>
    <t>ペグイントロン皮下注用100μg/0.5mL用
ペグイントロン皮下注用150μg/0.5mL用
ペグイントロン皮下注用50μg/0.5mL用</t>
    <phoneticPr fontId="19"/>
  </si>
  <si>
    <t>イリボー錠2.5μg
イリボー錠5μg
イリボーOD錠2.5μg
イリボーOD錠5μg</t>
    <phoneticPr fontId="19"/>
  </si>
  <si>
    <t>ラモセトロン塩酸塩</t>
    <phoneticPr fontId="19"/>
  </si>
  <si>
    <t>アイリーア硝子体内注射液40mg/mL</t>
    <phoneticPr fontId="19"/>
  </si>
  <si>
    <t>ラジカット点滴静注バッグ30mg
ラジカット注30mg</t>
    <phoneticPr fontId="19"/>
  </si>
  <si>
    <t>エダラボン</t>
    <phoneticPr fontId="19"/>
  </si>
  <si>
    <t>注射用エンドキサン100mg
注射用エンドキサン500mg</t>
    <phoneticPr fontId="19"/>
  </si>
  <si>
    <t>シクロホスファミド水和物</t>
    <phoneticPr fontId="19"/>
  </si>
  <si>
    <t>ゾシン配合点滴静注用バッグ4.5
ゾシン静注用2.25
ゾシン静注用4.5</t>
    <phoneticPr fontId="19"/>
  </si>
  <si>
    <t>タゾバクタム/ピペラシリン水和物</t>
    <phoneticPr fontId="19"/>
  </si>
  <si>
    <t>リバロ錠1mg
リバロ錠2mg
リバロOD錠1mg
リバロOD錠2mg</t>
    <phoneticPr fontId="19"/>
  </si>
  <si>
    <t>ピタバスタチンカルシウム</t>
    <phoneticPr fontId="19"/>
  </si>
  <si>
    <t xml:space="preserve">プレドニゾロン
</t>
    <phoneticPr fontId="19"/>
  </si>
  <si>
    <t>ボトックス注用100単位
ボトックス注用50単位</t>
    <phoneticPr fontId="19"/>
  </si>
  <si>
    <t>Ａ型ボツリヌス毒素</t>
    <phoneticPr fontId="19"/>
  </si>
  <si>
    <t>ストレンジック皮下注12mg/0.3mL
ストレンジック皮下注18mg/0.45mL
ストレンジック皮下注28mg/0.7mL
ストレンジック皮下注40mg/1mL
ストレンジック皮下注80mg/0.8mL</t>
    <phoneticPr fontId="19"/>
  </si>
  <si>
    <t>アコアラン静注用600</t>
    <phoneticPr fontId="19"/>
  </si>
  <si>
    <t>ヤーボイ点滴静注液50mg</t>
    <phoneticPr fontId="19"/>
  </si>
  <si>
    <t>イピリムマブ（遺伝子組換え）</t>
    <phoneticPr fontId="19"/>
  </si>
  <si>
    <t>ランタスXR注ソロスター</t>
    <phoneticPr fontId="19"/>
  </si>
  <si>
    <t>オラネジン消毒液1.5%
オラネジン液1.5%消毒用アプリケータ10mL
オラネジン液1.5%消毒用アプリケータ25mL</t>
    <phoneticPr fontId="19"/>
  </si>
  <si>
    <t>オラネキシジングルコン酸塩</t>
    <phoneticPr fontId="19"/>
  </si>
  <si>
    <t>ザイヤフレックス注射用</t>
    <phoneticPr fontId="19"/>
  </si>
  <si>
    <t>トルリシティ皮下注0.75mgアテオス</t>
    <phoneticPr fontId="19"/>
  </si>
  <si>
    <t>デュラグルチド（遺伝子組換え）</t>
    <phoneticPr fontId="19"/>
  </si>
  <si>
    <t>オフェブカプセル100mg
オフェブカプセル150mg</t>
    <phoneticPr fontId="19"/>
  </si>
  <si>
    <t>ニンテダニブエタンスルホン酸塩</t>
    <phoneticPr fontId="19"/>
  </si>
  <si>
    <t>ファリーダックカプセル10mg
ファリーダックカプセル15mg</t>
    <phoneticPr fontId="19"/>
  </si>
  <si>
    <t>パノビノスタット乳酸塩</t>
    <phoneticPr fontId="19"/>
  </si>
  <si>
    <t>プラケニル錠200mg</t>
    <phoneticPr fontId="19"/>
  </si>
  <si>
    <t>ヒドロキシクロロキン硫酸塩</t>
    <phoneticPr fontId="19"/>
  </si>
  <si>
    <t>ゼビアックスローション2%</t>
    <phoneticPr fontId="19"/>
  </si>
  <si>
    <t>オゼノキサシン</t>
    <phoneticPr fontId="19"/>
  </si>
  <si>
    <t>マリゼブ錠12.5mg
マリゼブ錠25mg</t>
    <phoneticPr fontId="19"/>
  </si>
  <si>
    <t>オマリグリプチン</t>
    <phoneticPr fontId="19"/>
  </si>
  <si>
    <t>ヴィキラックス配合錠</t>
    <phoneticPr fontId="19"/>
  </si>
  <si>
    <t>オムビタスビル水和物/パリタプレビル水和物/リトナビル</t>
    <phoneticPr fontId="19"/>
  </si>
  <si>
    <t>コパキソン皮下注20mgシリンジ</t>
    <phoneticPr fontId="19"/>
  </si>
  <si>
    <t>グラチラマー酢酸塩</t>
    <phoneticPr fontId="19"/>
  </si>
  <si>
    <t>シプロキサン注200mg</t>
    <phoneticPr fontId="19"/>
  </si>
  <si>
    <t>シプロフロキサシン</t>
    <phoneticPr fontId="19"/>
  </si>
  <si>
    <t>ピートルチュアブル錠250mg
ピートルチュアブル錠500mg</t>
    <phoneticPr fontId="19"/>
  </si>
  <si>
    <t>スクロオキシ水酸化鉄</t>
    <phoneticPr fontId="19"/>
  </si>
  <si>
    <t>スピオルトレスピマット28吸入
スピオルトレスピマット60吸入</t>
    <phoneticPr fontId="19"/>
  </si>
  <si>
    <t>ザガーロカプセル0.1mg
ザガーロカプセル0.5mg</t>
    <phoneticPr fontId="19"/>
  </si>
  <si>
    <t>デュタステリド</t>
    <phoneticPr fontId="19"/>
  </si>
  <si>
    <t>ヨンデリス点滴静注用0.25mg
ヨンデリス点滴静注用1mg</t>
    <phoneticPr fontId="19"/>
  </si>
  <si>
    <t>トラベクテジン</t>
    <phoneticPr fontId="19"/>
  </si>
  <si>
    <t>カプレルサ錠100mg</t>
    <phoneticPr fontId="19"/>
  </si>
  <si>
    <t>バンデタニブ</t>
    <phoneticPr fontId="19"/>
  </si>
  <si>
    <t>パクリタキセル</t>
    <phoneticPr fontId="19"/>
  </si>
  <si>
    <t>アイノフロー吸入用800ppm</t>
    <phoneticPr fontId="19"/>
  </si>
  <si>
    <t>一酸化窒素</t>
    <phoneticPr fontId="19"/>
  </si>
  <si>
    <t>ヒスタミン二塩酸塩</t>
    <phoneticPr fontId="19"/>
  </si>
  <si>
    <t>エクメット配合錠LD
エクメット配合錠HD</t>
    <phoneticPr fontId="19"/>
  </si>
  <si>
    <t>ビルダグリプチン/メトホルミン塩酸塩</t>
    <phoneticPr fontId="19"/>
  </si>
  <si>
    <t>イフェクサーSRカプセル37.5mg
イフェクサーSRカプセル75mg</t>
    <phoneticPr fontId="19"/>
  </si>
  <si>
    <t>ベンラファキシン塩酸塩</t>
    <phoneticPr fontId="19"/>
  </si>
  <si>
    <t>トラクリア小児用分散錠32mg</t>
    <phoneticPr fontId="19"/>
  </si>
  <si>
    <t>ボセンタン水和物</t>
    <phoneticPr fontId="19"/>
  </si>
  <si>
    <t xml:space="preserve">ラミクタール錠小児用2mg
ラミクタール錠小児用5mg
ラミクタール錠25mg
ラミクタール錠100mg
</t>
    <phoneticPr fontId="19"/>
  </si>
  <si>
    <t>ラモトリギン</t>
    <phoneticPr fontId="19"/>
  </si>
  <si>
    <t>リバーロキサバン</t>
    <phoneticPr fontId="19"/>
  </si>
  <si>
    <t>リュープリンPRO注射用キット22.5mg</t>
    <phoneticPr fontId="19"/>
  </si>
  <si>
    <t>リュープロレリン酢酸塩</t>
    <phoneticPr fontId="19"/>
  </si>
  <si>
    <t>ジャカビ錠5mg</t>
    <phoneticPr fontId="19"/>
  </si>
  <si>
    <t>ルキソリチニブリン酸塩</t>
    <phoneticPr fontId="19"/>
  </si>
  <si>
    <t>ムルプレタ錠3mg</t>
    <phoneticPr fontId="19"/>
  </si>
  <si>
    <t>ルストロンボパグ</t>
    <phoneticPr fontId="19"/>
  </si>
  <si>
    <t>クラビット点滴静注バッグ500mg/100mL
クラビット点滴静注500mg/20mL</t>
    <phoneticPr fontId="19"/>
  </si>
  <si>
    <t>レクサプロ錠10mg</t>
    <phoneticPr fontId="19"/>
  </si>
  <si>
    <t>ノギテカン塩酸塩</t>
    <phoneticPr fontId="19"/>
  </si>
  <si>
    <t>タイケルブ錠250mg</t>
    <phoneticPr fontId="19"/>
  </si>
  <si>
    <t>乾燥ポリエチレングリコール処理人免疫グロブリン</t>
    <phoneticPr fontId="19"/>
  </si>
  <si>
    <t>アナグリプチン</t>
    <phoneticPr fontId="19"/>
  </si>
  <si>
    <t>コセンティクス皮下注150mgシリンジ
コセンティクス皮下注用150mg</t>
    <phoneticPr fontId="19"/>
  </si>
  <si>
    <t>セクキヌマブ（遺伝子組換え）</t>
    <phoneticPr fontId="19"/>
  </si>
  <si>
    <t>エフピーOD錠2.5</t>
    <phoneticPr fontId="19"/>
  </si>
  <si>
    <t>ニボルマブ（遺伝子組換え）</t>
    <phoneticPr fontId="19"/>
  </si>
  <si>
    <t>キシロカイン注ポリアンプ0.5%</t>
    <phoneticPr fontId="19"/>
  </si>
  <si>
    <t>リドカイン塩酸塩</t>
    <phoneticPr fontId="19"/>
  </si>
  <si>
    <t>レブラミドカプセル2.5mg
レブラミドカプセル5mg</t>
    <phoneticPr fontId="19"/>
  </si>
  <si>
    <t>レミケード点滴静注用100</t>
    <phoneticPr fontId="19"/>
  </si>
  <si>
    <t>インフリキシマブ（遺伝子組換え）</t>
    <phoneticPr fontId="19"/>
  </si>
  <si>
    <t>ボンビバ錠100mg</t>
    <phoneticPr fontId="19"/>
  </si>
  <si>
    <t>イバンドロン酸ナトリウム水和物</t>
    <phoneticPr fontId="19"/>
  </si>
  <si>
    <t>タルグレチンカプセル75mg</t>
    <phoneticPr fontId="19"/>
  </si>
  <si>
    <t>ベキサロテン</t>
    <phoneticPr fontId="19"/>
  </si>
  <si>
    <t>レパーサ皮下注140mgシリンジ
レパーサ皮下注140mgペン</t>
    <phoneticPr fontId="19"/>
  </si>
  <si>
    <t>エボロクマブ（遺伝子組換え）</t>
    <phoneticPr fontId="19"/>
  </si>
  <si>
    <t>ウトロゲスタン腟用カプセル200mg</t>
    <phoneticPr fontId="19"/>
  </si>
  <si>
    <t>プロゲステロン</t>
    <phoneticPr fontId="19"/>
  </si>
  <si>
    <t>プロボコリン吸入粉末溶解用100mg
ケンブラン吸入粉末溶解用100mg</t>
    <phoneticPr fontId="19"/>
  </si>
  <si>
    <t>メタコリン塩化物</t>
    <phoneticPr fontId="19"/>
  </si>
  <si>
    <t>ルリコナゾール</t>
    <phoneticPr fontId="19"/>
  </si>
  <si>
    <t>ヴァクセムヒブ水性懸濁注</t>
    <phoneticPr fontId="19"/>
  </si>
  <si>
    <t>沈降ヘモフィルスb型ワクチン（無毒性変異ジフテリア毒素結合体）</t>
    <phoneticPr fontId="19"/>
  </si>
  <si>
    <t>アミトリプチリン塩酸塩</t>
    <phoneticPr fontId="19"/>
  </si>
  <si>
    <t>ハラヴェン静注1mg</t>
    <phoneticPr fontId="19"/>
  </si>
  <si>
    <t>エリブリンメシル酸塩</t>
    <phoneticPr fontId="19"/>
  </si>
  <si>
    <t>ネクサバール錠200mg</t>
    <phoneticPr fontId="19"/>
  </si>
  <si>
    <t>ソラフェニブトシル酸塩</t>
    <phoneticPr fontId="19"/>
  </si>
  <si>
    <t>オプジーボ点滴静注100mg
オプジーボ点滴静注20mg</t>
    <phoneticPr fontId="19"/>
  </si>
  <si>
    <t>キックリンカプセル250mg</t>
    <phoneticPr fontId="19"/>
  </si>
  <si>
    <t>ビキサロマー</t>
    <phoneticPr fontId="19"/>
  </si>
  <si>
    <t>リスペリドン</t>
    <phoneticPr fontId="19"/>
  </si>
  <si>
    <t>リツキサン注10mg/mL</t>
    <phoneticPr fontId="19"/>
  </si>
  <si>
    <t>リツキシマブ（遺伝子組換え）</t>
    <phoneticPr fontId="19"/>
  </si>
  <si>
    <t>レベチラセタム</t>
    <phoneticPr fontId="19"/>
  </si>
  <si>
    <t>トリビック</t>
    <phoneticPr fontId="19"/>
  </si>
  <si>
    <t>沈降精製百日せきジフテリア破傷風混合ワクチン</t>
    <phoneticPr fontId="19"/>
  </si>
  <si>
    <t>サインバルタカプセル20mg
サインバルタカプセル30mg</t>
    <phoneticPr fontId="19"/>
  </si>
  <si>
    <t>プロイメンド点滴静注用150mg</t>
    <phoneticPr fontId="19"/>
  </si>
  <si>
    <t>ホスアプレピタントメグルミン</t>
    <phoneticPr fontId="19"/>
  </si>
  <si>
    <t>シクレスト舌下錠5mg
シクレスト舌下錠10mg</t>
    <phoneticPr fontId="19"/>
  </si>
  <si>
    <t>アトバコン/プログアニル塩酸塩</t>
    <phoneticPr fontId="19"/>
  </si>
  <si>
    <t>イムブルビカカプセル140mg</t>
    <phoneticPr fontId="19"/>
  </si>
  <si>
    <t>イブルチニブ</t>
    <phoneticPr fontId="19"/>
  </si>
  <si>
    <t>コバールトリイ静注用250
コバールトリイ静注用500
コバールトリイ静注用1000
コバールトリイ静注用2000
コバールトリイ静注用3000
コバールトリイ静注用キット250
コバールトリイ静注用キット500
コバールトリイ静注用キット1000
コバールトリイ静注用キット2000
コバールトリイ静注用キット3000</t>
    <phoneticPr fontId="19"/>
  </si>
  <si>
    <t>タグリッソ錠40mg
タグリッソ錠80mg</t>
    <phoneticPr fontId="19"/>
  </si>
  <si>
    <t>オシメルチニブメシル酸塩</t>
    <phoneticPr fontId="19"/>
  </si>
  <si>
    <t>カヌマ点滴静注液20mg</t>
    <phoneticPr fontId="19"/>
  </si>
  <si>
    <t>ジカディアカプセル150mg</t>
    <phoneticPr fontId="19"/>
  </si>
  <si>
    <t>タフィンラーカプセル50mg
タフィンラーカプセル75mg</t>
    <phoneticPr fontId="19"/>
  </si>
  <si>
    <t>アディノベイト静注用250
アディノベイト静注用500
アディノベイト静注用1000
アディノベイト静注用2000</t>
    <phoneticPr fontId="19"/>
  </si>
  <si>
    <t>メキニスト錠0.5mg
メキニスト錠2mg</t>
    <phoneticPr fontId="19"/>
  </si>
  <si>
    <t>フェブリク錠10mg
フェブリク錠20mg
フェブリク錠40mg</t>
    <phoneticPr fontId="19"/>
  </si>
  <si>
    <t>アバスチン点滴静注用100mg/4mL
アバスチン点滴静注用400mg/16mL</t>
    <phoneticPr fontId="19"/>
  </si>
  <si>
    <t>ラムシルマブ（遺伝子組換え）</t>
    <phoneticPr fontId="19"/>
  </si>
  <si>
    <t>ボトックスビスタ注用50単位</t>
    <phoneticPr fontId="19"/>
  </si>
  <si>
    <t>ゲンボイヤ配合錠</t>
    <phoneticPr fontId="19"/>
  </si>
  <si>
    <t>ヒュミラ皮下注40mgシリンジ0.8mL</t>
    <phoneticPr fontId="19"/>
  </si>
  <si>
    <t>サイラムザ点滴静注液100mg
サイラムザ点滴静注液500mg</t>
    <phoneticPr fontId="19"/>
  </si>
  <si>
    <t>オクノベル錠150mg
オクノベル錠300mg
オクノベル内用懸濁液6%</t>
    <phoneticPr fontId="19"/>
  </si>
  <si>
    <t>オクスカルバゼピン</t>
    <phoneticPr fontId="19"/>
  </si>
  <si>
    <t>エピデュオゲル</t>
    <phoneticPr fontId="19"/>
  </si>
  <si>
    <t>ピコスルファートナトリウム水和物、酸化マグネシウム、無水クエン酸</t>
    <phoneticPr fontId="19"/>
  </si>
  <si>
    <t>プラルエント皮下注75mgシリンジ
プラルエント皮下注150mgシリンジ
プラルエント皮下注75mgペン
プラルエント皮下注150mgペン</t>
    <phoneticPr fontId="19"/>
  </si>
  <si>
    <t>トレアキシン点滴静注用25mg
トレアキシン点滴静注用100mg</t>
    <phoneticPr fontId="19"/>
  </si>
  <si>
    <t>アフィニトール錠2.5mg
アフィニトール錠5mg</t>
    <phoneticPr fontId="19"/>
  </si>
  <si>
    <t>エベロリムス</t>
    <phoneticPr fontId="19"/>
  </si>
  <si>
    <t xml:space="preserve">スピリーバ1.25μgレスピマット60吸入
スピリーバ2.5μgレスピマット60吸入
</t>
    <phoneticPr fontId="19"/>
  </si>
  <si>
    <t>パシレオチドパモ酸塩</t>
    <phoneticPr fontId="19"/>
  </si>
  <si>
    <t>チカグレロル</t>
    <phoneticPr fontId="19"/>
  </si>
  <si>
    <t>アログリプチン安息香酸塩/メトホルミン塩酸塩</t>
    <phoneticPr fontId="19"/>
  </si>
  <si>
    <t>ミケルナ配合点眼液</t>
    <phoneticPr fontId="19"/>
  </si>
  <si>
    <t>カルテオロール塩酸塩、ラタノプロスト</t>
    <phoneticPr fontId="19"/>
  </si>
  <si>
    <t>リグロス歯科用液キット600μg
リグロス歯科用液キット1200μg</t>
    <phoneticPr fontId="19"/>
  </si>
  <si>
    <t>オビドレル皮下注シリンジ250μg</t>
    <phoneticPr fontId="19"/>
  </si>
  <si>
    <t>デザレックス錠5mg</t>
    <phoneticPr fontId="19"/>
  </si>
  <si>
    <t>ゼンタコートカプセル3mg</t>
    <phoneticPr fontId="19"/>
  </si>
  <si>
    <t>リアルダ錠1200mg</t>
    <phoneticPr fontId="19"/>
  </si>
  <si>
    <t>エビリファイ錠1mg
エビリファイ錠3mg
エビリファイ錠6mg
エビリファイ錠12mg
エビリファイOD錠3mg
エビリファイOD錠6mg
エビリファイOD錠12mg
エビリファイ散1%
エビリファイ内用液0.1%</t>
    <phoneticPr fontId="19"/>
  </si>
  <si>
    <t>イデルビオン静注用250
イデルビオン静注用500
イデルビオン静注用1000
イデルビオン静注用2000</t>
    <phoneticPr fontId="19"/>
  </si>
  <si>
    <t>エムプリシティ点滴静注用300mg
エムプリシティ点滴静注用400mg</t>
    <phoneticPr fontId="19"/>
  </si>
  <si>
    <t>リフキシマ錠200mg</t>
    <phoneticPr fontId="19"/>
  </si>
  <si>
    <t>ジャクスタピッドカプセル5mg
ジャクスタピッドカプセル10mg
ジャクスタピッドカプセル20mg</t>
    <phoneticPr fontId="19"/>
  </si>
  <si>
    <t>ポナチニブ塩酸塩</t>
    <phoneticPr fontId="19"/>
  </si>
  <si>
    <t>カーバグル分散錠200mg</t>
    <phoneticPr fontId="19"/>
  </si>
  <si>
    <t>カルグルミン酸</t>
    <phoneticPr fontId="19"/>
  </si>
  <si>
    <t>プリズバインド静注液2.5g</t>
    <phoneticPr fontId="19"/>
  </si>
  <si>
    <t>グラジナ錠50mg</t>
    <phoneticPr fontId="19"/>
  </si>
  <si>
    <t>エレルサ錠50mg</t>
    <phoneticPr fontId="19"/>
  </si>
  <si>
    <t>ヒュミラ皮下注40mgシリンジ0.8mL
ヒュミラ皮下注40mgシリンジ0.4mL
ヒュミラ皮下注80mgシリンジ0.8mL</t>
    <phoneticPr fontId="19"/>
  </si>
  <si>
    <t>アダリムマブ（遺伝子組換え）</t>
    <phoneticPr fontId="19"/>
  </si>
  <si>
    <t>ヴィキラックス配合錠</t>
    <phoneticPr fontId="19"/>
  </si>
  <si>
    <t>レベトールカプセル200mg</t>
    <phoneticPr fontId="19"/>
  </si>
  <si>
    <t>ポリドカスクレロール1%注2mL
ポリドカスクレロール3%注2mL</t>
    <phoneticPr fontId="19"/>
  </si>
  <si>
    <t>ポリドカノール</t>
    <phoneticPr fontId="19"/>
  </si>
  <si>
    <t>ビラノア錠20mg</t>
    <phoneticPr fontId="19"/>
  </si>
  <si>
    <t>キイトルーダ点滴静注20mg
キイトルーダ点滴静注100mg</t>
    <phoneticPr fontId="19"/>
  </si>
  <si>
    <t>ペムブロリズマブ（遺伝子組換え）</t>
    <phoneticPr fontId="19"/>
  </si>
  <si>
    <t>プレジコビックス配合錠</t>
    <rPh sb="8" eb="11">
      <t>ハイゴウジョウ</t>
    </rPh>
    <phoneticPr fontId="10"/>
  </si>
  <si>
    <t>ディナゲスト錠1mg
ディナゲストOD錠1mg</t>
    <phoneticPr fontId="19"/>
  </si>
  <si>
    <t>ジエノゲスト</t>
    <phoneticPr fontId="19"/>
  </si>
  <si>
    <t>レルベア100エリプタ14吸入用
レルベア100エリプタ30吸入用</t>
    <phoneticPr fontId="19"/>
  </si>
  <si>
    <t>オプジーボ点滴静注20mg
オプジーボ点滴静注100mg</t>
    <phoneticPr fontId="19"/>
  </si>
  <si>
    <t>デシコビ配合錠LT
デシコビ配合錠HT</t>
    <phoneticPr fontId="19"/>
  </si>
  <si>
    <t>アーウィナーゼ筋注用10000</t>
    <phoneticPr fontId="19"/>
  </si>
  <si>
    <t>ジメンシー配合錠</t>
    <phoneticPr fontId="19"/>
  </si>
  <si>
    <t>モゾビル皮下注24mg</t>
    <phoneticPr fontId="19"/>
  </si>
  <si>
    <t>リンゼス錠0.25mg</t>
    <phoneticPr fontId="19"/>
  </si>
  <si>
    <t>リアメット配合錠</t>
    <phoneticPr fontId="19"/>
  </si>
  <si>
    <t>ヤーズフレックス配合錠</t>
    <phoneticPr fontId="19"/>
  </si>
  <si>
    <t>オテズラ錠10mg
オテズラ錠20mg
オテズラ錠30mg</t>
    <phoneticPr fontId="19"/>
  </si>
  <si>
    <t>ベムリディ錠25mg</t>
    <phoneticPr fontId="19"/>
  </si>
  <si>
    <t>テクフィデラカプセル120mg
テクフィデラカプセル240mg</t>
    <phoneticPr fontId="19"/>
  </si>
  <si>
    <t>セララ錠25mg
セララ錠50mg</t>
    <phoneticPr fontId="19"/>
  </si>
  <si>
    <t>イラリス皮下注用150mg</t>
    <phoneticPr fontId="19"/>
  </si>
  <si>
    <t>リキスミア皮下注300μg</t>
    <phoneticPr fontId="19"/>
  </si>
  <si>
    <t>ヒューマログ注カート
ヒューマログ注ミリオペン</t>
    <phoneticPr fontId="19"/>
  </si>
  <si>
    <t>ザルトラップ点滴静注100mg
ザルトラップ点滴静注200mg</t>
    <phoneticPr fontId="19"/>
  </si>
  <si>
    <t>オプチレイ350注20mL
オプチレイ350注50mL
オプチレイ350注100mL
オプチレイ350注シリンジ100mL
オプチレイ350注シリンジ135mL</t>
    <phoneticPr fontId="19"/>
  </si>
  <si>
    <t>ニンラーロカプセル2.3mg
ニンラーロカプセル3mg
ニンラーロカプセル4mg</t>
    <phoneticPr fontId="19"/>
  </si>
  <si>
    <t>ステラーラ点滴静注130mg
ステラーラ皮下注45mgシリンジ</t>
    <phoneticPr fontId="19"/>
  </si>
  <si>
    <t>ゾレア皮下注用75mg
ゾレア皮下注用150mg</t>
    <phoneticPr fontId="19"/>
  </si>
  <si>
    <t>インチュニブ錠1mg
インチュニブ錠3mg</t>
    <phoneticPr fontId="19"/>
  </si>
  <si>
    <t>シンポニー皮下注50mgシリンジ
シンポニー皮下注100mgシリンジ</t>
    <phoneticPr fontId="19"/>
  </si>
  <si>
    <t>ソバルディ錠400mg</t>
    <phoneticPr fontId="19"/>
  </si>
  <si>
    <t>オゼックス細粒小児用15%</t>
    <phoneticPr fontId="19"/>
  </si>
  <si>
    <t>マキュエイド硝子体内注用40mg</t>
    <phoneticPr fontId="19"/>
  </si>
  <si>
    <t>スインプロイク錠0.2mg</t>
    <phoneticPr fontId="19"/>
  </si>
  <si>
    <t xml:space="preserve">オプジーボ点滴静注20mg
オプジーボ点滴静注100mg
</t>
    <phoneticPr fontId="19"/>
  </si>
  <si>
    <t>ナルラピド錠1mg
ナルラピド錠2mg
ナルラピド錠4mg</t>
    <phoneticPr fontId="19"/>
  </si>
  <si>
    <t>ムンデシンカプセル100mg</t>
    <phoneticPr fontId="19"/>
  </si>
  <si>
    <t>コペガス錠200mg</t>
    <phoneticPr fontId="19"/>
  </si>
  <si>
    <t>ベリナートP静注用500</t>
    <phoneticPr fontId="19"/>
  </si>
  <si>
    <t>ノベルジンカプセル25mg
ノベルジンカプセル50mg
ノベルジン錠25mg
ノベルジン錠50mg</t>
    <phoneticPr fontId="19"/>
  </si>
  <si>
    <t>アニュイティ100μgエリプタ14吸入用
アニュイティ100μgエリプタ30吸入用
アニュイティ200μgエリプタ14吸入用
アニュイティ200μgエリプタ30吸入用</t>
    <phoneticPr fontId="19"/>
  </si>
  <si>
    <t>カイプロリス点滴静注用10mg
カイプロリス点滴静注用40mg</t>
    <phoneticPr fontId="19"/>
  </si>
  <si>
    <t>ザーコリカプセル200mg
ザーコリカプセル250mg</t>
    <phoneticPr fontId="19"/>
  </si>
  <si>
    <t>ゾシン静注用2.25
ゾシン静注用4.5
ゾシン配合点滴静注用バッグ4.5</t>
    <phoneticPr fontId="19"/>
  </si>
  <si>
    <t>タゾバクタム/ピペラシリン水和物</t>
    <phoneticPr fontId="19"/>
  </si>
  <si>
    <t>テリボン皮下注用56.5μg</t>
    <phoneticPr fontId="19"/>
  </si>
  <si>
    <t>アクテムラ皮下注162mgシリンジ
アクテムラ皮下注162mgオートインジェクター</t>
    <phoneticPr fontId="19"/>
  </si>
  <si>
    <t>アサコール錠400mg</t>
    <phoneticPr fontId="19"/>
  </si>
  <si>
    <t>オルダミン注射用1g</t>
    <phoneticPr fontId="19"/>
  </si>
  <si>
    <t>スチバーガ錠40mg</t>
    <phoneticPr fontId="19"/>
  </si>
  <si>
    <t>アトーゼット配合錠HD
アトーゼット配合錠LD</t>
    <phoneticPr fontId="19"/>
  </si>
  <si>
    <t>エゼチミブ/アトルバスタチンカルシウム水和物配合剤</t>
    <phoneticPr fontId="19"/>
  </si>
  <si>
    <t>レボレード錠12.5mg
レボレード錠25mg</t>
    <phoneticPr fontId="19"/>
  </si>
  <si>
    <t>グレカプレビル水和物・ピブレンタスビル</t>
    <phoneticPr fontId="19"/>
  </si>
  <si>
    <t>ネオーラル内用液10%
ネオーラル10mgカプセル
ネオーラル25mgカプセル
ネオーラル50mgカプセル</t>
    <phoneticPr fontId="19"/>
  </si>
  <si>
    <t>レバチオ錠20mg
レバチオ懸濁用ドライシロップ900mg
レバチオODフィルム20mg</t>
    <phoneticPr fontId="19"/>
  </si>
  <si>
    <t>なし</t>
    <phoneticPr fontId="19"/>
  </si>
  <si>
    <t>ダラザレックス点滴静注100mg
ダラザレックス点滴静注400mg</t>
    <phoneticPr fontId="19"/>
  </si>
  <si>
    <t>アクテムラ皮下注162mgオートインジェクター
アクテムラ皮下注162mgシリンジ</t>
    <phoneticPr fontId="19"/>
  </si>
  <si>
    <t>ノピコールカプセル2.5μg
レミッチカプセル2.5μg
レミッチOD錠2.5μg</t>
    <phoneticPr fontId="19"/>
  </si>
  <si>
    <t>イブランスカプセル25mg
イブランスカプセル125mg</t>
    <phoneticPr fontId="19"/>
  </si>
  <si>
    <t>ルボックス錠25
ルボックス錠50
ルボックス錠75
デプロメール錠25
デプロメール錠50
デプロメール錠75</t>
    <phoneticPr fontId="19"/>
  </si>
  <si>
    <t>ベンリスタ点滴静注用120mg
ベンリスタ点滴静注用400mg</t>
    <phoneticPr fontId="19"/>
  </si>
  <si>
    <t>ベンリスタ皮下注200mgオートインジェクター
ベンリスタ皮下注200mgシリンジ</t>
    <phoneticPr fontId="19"/>
  </si>
  <si>
    <t>リュープリンSR注射用キット11.25mg</t>
    <phoneticPr fontId="19"/>
  </si>
  <si>
    <t>エイフスチラ静注用250
エイフスチラ静注用500
エイフスチラ静注用1000
エイフスチラ静注用1500
エイフスチラ静注用2000
エイフスチラ静注用2500
エイフスチラ静注用3000</t>
    <phoneticPr fontId="19"/>
  </si>
  <si>
    <t>イストダックス点滴静注用10mg</t>
    <phoneticPr fontId="19"/>
  </si>
  <si>
    <t>ビザミル静注</t>
    <phoneticPr fontId="19"/>
  </si>
  <si>
    <t>タシグナカプセル50mg
タシグナカプセル150mg
タシグナカプセル200mg</t>
    <phoneticPr fontId="19"/>
  </si>
  <si>
    <t>プレバイミス点滴静注240mg</t>
    <phoneticPr fontId="19"/>
  </si>
  <si>
    <t>プレバイミス錠240mg</t>
    <phoneticPr fontId="19"/>
  </si>
  <si>
    <t>ジアグノグリーン注射用25mg</t>
    <phoneticPr fontId="19"/>
  </si>
  <si>
    <t>インドシアニングリーン</t>
    <phoneticPr fontId="19"/>
  </si>
  <si>
    <t>インフリキシマブBS点滴静注用100mg「ファイザー」</t>
    <phoneticPr fontId="19"/>
  </si>
  <si>
    <t>インフリキシマブ（遺伝子組換え）［インフリキシマブ後続3］</t>
    <rPh sb="25" eb="27">
      <t>コウゾク</t>
    </rPh>
    <phoneticPr fontId="19"/>
  </si>
  <si>
    <t>ガザイバ点滴静注1000mg</t>
    <phoneticPr fontId="19"/>
  </si>
  <si>
    <t>オビヌツズマブ（遺伝子組換え）</t>
    <phoneticPr fontId="19"/>
  </si>
  <si>
    <t>リムパーザ錠100mg
リムパーザ錠150mg</t>
    <phoneticPr fontId="19"/>
  </si>
  <si>
    <t>イラリス皮下注用150mg
イラリス皮下注射液150mg</t>
    <rPh sb="7" eb="8">
      <t>ヨウ</t>
    </rPh>
    <rPh sb="20" eb="22">
      <t>チュウシャ</t>
    </rPh>
    <phoneticPr fontId="19"/>
  </si>
  <si>
    <t>スピラマイシン錠150万単位「サノフィ」</t>
    <phoneticPr fontId="19"/>
  </si>
  <si>
    <t>トレリーフ錠25mg
トレリーフOD錠25mg</t>
    <phoneticPr fontId="19"/>
  </si>
  <si>
    <t>イミフィンジ点滴静注120mg
イミフィンジ点滴静注500mg</t>
    <phoneticPr fontId="19"/>
  </si>
  <si>
    <t>レフィキシア静注用500
レフィキシア静注用1000
レフィキシア静注用2000</t>
    <phoneticPr fontId="19"/>
  </si>
  <si>
    <t>ダフクリア錠200mg</t>
    <phoneticPr fontId="19"/>
  </si>
  <si>
    <t>フェントステープ0.5mg
フェントステープ1mg
フェントステープ2mg
フェントステープ4mg
フェントステープ6mg
フェントステープ8mg</t>
    <phoneticPr fontId="19"/>
  </si>
  <si>
    <t>エンタイビオ点滴静注用300mg</t>
    <phoneticPr fontId="19"/>
  </si>
  <si>
    <t>ジェミーナ配合錠</t>
    <phoneticPr fontId="19"/>
  </si>
  <si>
    <t>レボノルゲストレル/エチニルエストラジオール</t>
    <phoneticPr fontId="19"/>
  </si>
  <si>
    <t>トルツ皮下注80mgシリンジ
トルツ皮下注80mgオートインジェクター</t>
    <phoneticPr fontId="19"/>
  </si>
  <si>
    <t>ヤーボイ点滴静注液50mg</t>
    <phoneticPr fontId="19"/>
  </si>
  <si>
    <t>イピリムマブ（遺伝子組換え）</t>
    <phoneticPr fontId="19"/>
  </si>
  <si>
    <t>バリキサドライシロップ5000mg</t>
    <phoneticPr fontId="19"/>
  </si>
  <si>
    <t>バリキサ錠450mg</t>
    <phoneticPr fontId="19"/>
  </si>
  <si>
    <t>ポテリジオ点滴静注20mg</t>
    <phoneticPr fontId="19"/>
  </si>
  <si>
    <t>オデフシィ配合錠</t>
    <phoneticPr fontId="19"/>
  </si>
  <si>
    <t>メトアナ配合錠LD
メトアナ配合錠HD</t>
    <phoneticPr fontId="19"/>
  </si>
  <si>
    <t>アナグリプチン/メトホルミン塩酸塩</t>
    <phoneticPr fontId="19"/>
  </si>
  <si>
    <t>ベージニオ錠50mg
ベージニオ錠100mg
ベージニオ錠150mg</t>
    <phoneticPr fontId="19"/>
  </si>
  <si>
    <t>アベマシクリブ</t>
    <phoneticPr fontId="19"/>
  </si>
  <si>
    <t>フィラジル皮下注30mgシリンジ</t>
    <phoneticPr fontId="19"/>
  </si>
  <si>
    <t>イカチバント酢酸塩</t>
    <phoneticPr fontId="19"/>
  </si>
  <si>
    <t>トラディアンス配合錠AP
トラディアンス配合錠BP</t>
    <phoneticPr fontId="19"/>
  </si>
  <si>
    <t>エンパグリフロジン/リナグリプチン</t>
    <phoneticPr fontId="19"/>
  </si>
  <si>
    <t>エルプラット点滴静注液50mg
エルプラット点滴静注液100mg
エルプラット点滴静注液200mg
オキサリプラチン点滴静注液50mg「DSEP」
オキサリプラチン点滴静注液100mg「DSEP」
オキサリプラチン点滴静注液200mg「DSEP」
オキサリプラチン点滴静注液50mg「NK」
オキサリプラチン点滴静注液100mg「NK」
オキサリプラチン点滴静注液200mg「NK」
オキサリプラチン点滴静注液50mg「サワイ」
オキサリプラチン点滴静注液100mg「サワイ」
オキサリプラチン点滴静注液200mg「サワイ」
オキサリプラチン点滴静注液50mg「ニプロ」
オキサリプラチン点滴静注液100mg「ニプロ」
オキサリプラチン点滴静注液200mg「ニプロ」</t>
    <phoneticPr fontId="19"/>
  </si>
  <si>
    <t>オキサリプラチン</t>
    <phoneticPr fontId="19"/>
  </si>
  <si>
    <t>エイベリス点眼液0.002%</t>
    <phoneticPr fontId="19"/>
  </si>
  <si>
    <t>ゾスパタ錠40mg</t>
    <phoneticPr fontId="19"/>
  </si>
  <si>
    <t>ギルテリチニブフマル酸塩</t>
    <phoneticPr fontId="19"/>
  </si>
  <si>
    <t>ジビイ静注用250
ジビイ静注用500
ジビイ静注用1000
ジビイ静注用2000
ジビイ静注用3000</t>
    <phoneticPr fontId="19"/>
  </si>
  <si>
    <t>トラスツズマブBS点滴静注用60mg「ファイザー」
トラスツズマブBS点滴静注用150mg「ファイザー」</t>
    <phoneticPr fontId="19"/>
  </si>
  <si>
    <t>トラスツズマブ（遺伝子組換え）［トラスツズマブ後続3］</t>
    <phoneticPr fontId="19"/>
  </si>
  <si>
    <t>トラスツズマブBS点滴静注用60mg「第一三共」
トラスツズマブBS点滴静注用150mg「第一三共」</t>
    <phoneticPr fontId="19"/>
  </si>
  <si>
    <t>トラスツズマブ（遺伝子組換え）［トラスツズマブ後続2］</t>
    <phoneticPr fontId="19"/>
  </si>
  <si>
    <t>ドブトレックス注射液100mg
ドブトレックスキット点滴静注用200mg
ドブトレックスキット点滴静注用600mg
ドブタミン点滴静注液100mg「ファイザー」
ドブタミン点滴静注液200mgキット「ファイザー」
ドブタミン点滴静注液600mgキット「ファイザー」</t>
    <phoneticPr fontId="19"/>
  </si>
  <si>
    <t>ベオーバ錠50mg</t>
    <phoneticPr fontId="19"/>
  </si>
  <si>
    <t>5-FU注250mg
5-FU注1000mg</t>
    <phoneticPr fontId="19"/>
  </si>
  <si>
    <t>ブスルフェクス点滴静注用60mg</t>
    <phoneticPr fontId="19"/>
  </si>
  <si>
    <t>ビーリンサイト点滴静注用35μg</t>
    <phoneticPr fontId="19"/>
  </si>
  <si>
    <t>アドセトリス点滴静注用50mg</t>
    <phoneticPr fontId="19"/>
  </si>
  <si>
    <t>モビコール配合内用剤</t>
    <phoneticPr fontId="19"/>
  </si>
  <si>
    <t>マクロゴール4000、塩化ナトリウム、炭酸水素ナトリウム、塩化カリウム</t>
    <phoneticPr fontId="19"/>
  </si>
  <si>
    <t>オラビ錠口腔用50mg</t>
    <phoneticPr fontId="19"/>
  </si>
  <si>
    <t>ミコナゾール</t>
    <phoneticPr fontId="19"/>
  </si>
  <si>
    <t>ラグノスNF経口ゼリー分包12g</t>
    <phoneticPr fontId="19"/>
  </si>
  <si>
    <t>ラクツロース</t>
    <phoneticPr fontId="19"/>
  </si>
  <si>
    <t>アイソボリン点滴静注用25mg
アイソボリン点滴静注用100mg
レボホリナート点滴静注用25mg「NK」
レボホリナート点滴静注用100mg「NK」
レボホリナート点滴静注用25mg「NP」
レボホリナート点滴静注用100mg「NP」
レボホリナート点滴静注用25mg「ヤクルト」
レボホリナート点滴静注用100mg「ヤクルト」
レボホリナート点滴静注用25「オーハラ」
レボホリナート点滴静注用100「オーハラ」</t>
    <phoneticPr fontId="19"/>
  </si>
  <si>
    <t>レボホリナートカルシウム
レボホリナートカルシウム水和物</t>
    <phoneticPr fontId="19"/>
  </si>
  <si>
    <t>ロラピタ静注2mg</t>
    <phoneticPr fontId="19"/>
  </si>
  <si>
    <t>ロラゼパム</t>
    <phoneticPr fontId="19"/>
  </si>
  <si>
    <t>ローブレナ錠25mg
ローブレナ錠100mg</t>
    <phoneticPr fontId="19"/>
  </si>
  <si>
    <t>ロルラチニブ</t>
    <phoneticPr fontId="19"/>
  </si>
  <si>
    <r>
      <t>尿素（</t>
    </r>
    <r>
      <rPr>
        <vertAlign val="superscript"/>
        <sz val="11"/>
        <rFont val="ＭＳ Ｐゴシック"/>
        <family val="3"/>
        <charset val="128"/>
      </rPr>
      <t>13</t>
    </r>
    <r>
      <rPr>
        <sz val="11"/>
        <rFont val="ＭＳ Ｐゴシック"/>
        <family val="3"/>
        <charset val="128"/>
      </rPr>
      <t>C）</t>
    </r>
  </si>
  <si>
    <r>
      <t>献血グロ</t>
    </r>
    <r>
      <rPr>
        <sz val="11"/>
        <rFont val="ＭＳ Ｐゴシック"/>
        <family val="3"/>
        <charset val="128"/>
      </rPr>
      <t>ベニン-I-ニチヤク</t>
    </r>
    <phoneticPr fontId="19"/>
  </si>
  <si>
    <r>
      <t>イオマゼニル（</t>
    </r>
    <r>
      <rPr>
        <vertAlign val="superscript"/>
        <sz val="11"/>
        <rFont val="ＭＳ Ｐゴシック"/>
        <family val="3"/>
        <charset val="128"/>
      </rPr>
      <t>123</t>
    </r>
    <r>
      <rPr>
        <sz val="11"/>
        <rFont val="ＭＳ Ｐゴシック"/>
        <family val="3"/>
        <charset val="128"/>
      </rPr>
      <t>I）</t>
    </r>
  </si>
  <si>
    <r>
      <t>イトリゾール注1%
イトリゾールカプセル5</t>
    </r>
    <r>
      <rPr>
        <sz val="11"/>
        <rFont val="ＭＳ Ｐゴシック"/>
        <family val="3"/>
        <charset val="128"/>
      </rPr>
      <t>0</t>
    </r>
    <phoneticPr fontId="19"/>
  </si>
  <si>
    <r>
      <t>リツキサン注10mg/m</t>
    </r>
    <r>
      <rPr>
        <sz val="11"/>
        <rFont val="ＭＳ Ｐゴシック"/>
        <family val="3"/>
        <charset val="128"/>
      </rPr>
      <t>L</t>
    </r>
    <phoneticPr fontId="19"/>
  </si>
  <si>
    <r>
      <t>ポプスカイン0.75%注75mg/10m</t>
    </r>
    <r>
      <rPr>
        <sz val="11"/>
        <rFont val="ＭＳ Ｐゴシック"/>
        <family val="3"/>
        <charset val="128"/>
      </rPr>
      <t>L
ポプスカイン0.75%注150mg/20mL
ポプスカイン0.25%注25mg/10mL
ポプスカイン0.25%注バッグ250mg/100mL
ポプスカイン0.75%注シリンジ75mg/10mL
ポプスカイン0.25%注シリンジ25mg/10mL</t>
    </r>
    <phoneticPr fontId="19"/>
  </si>
  <si>
    <r>
      <t>アクテムラ点滴静注用</t>
    </r>
    <r>
      <rPr>
        <sz val="11"/>
        <rFont val="ＭＳ Ｐゴシック"/>
        <family val="3"/>
        <charset val="128"/>
      </rPr>
      <t>200mg
アクテムラ点滴静注用80mg
アクテムラ点滴静注用400mg</t>
    </r>
    <phoneticPr fontId="19"/>
  </si>
  <si>
    <r>
      <t>ジェノトロピン5.3mg
ジェノトロピンミニクイック皮下注用0.4mg
ジェノトロピンミニクイック皮下注用0.6mg
ジェノトロピンミニクイック皮下注用0.8mg
ジェノトロピンミニクイック皮下注用1.0mg
ジェノトロピンミニクイック皮下注用1.4mg
ジェノトロピ</t>
    </r>
    <r>
      <rPr>
        <sz val="11"/>
        <rFont val="ＭＳ Ｐゴシック"/>
        <family val="3"/>
        <charset val="128"/>
      </rPr>
      <t>ン注射用12mg</t>
    </r>
    <phoneticPr fontId="19"/>
  </si>
  <si>
    <r>
      <t>エストラジオール</t>
    </r>
    <r>
      <rPr>
        <sz val="11"/>
        <rFont val="ＭＳ Ｐゴシック"/>
        <family val="3"/>
        <charset val="128"/>
      </rPr>
      <t>及び酢酸ノルエチステロン</t>
    </r>
    <rPh sb="8" eb="9">
      <t>オヨ</t>
    </rPh>
    <phoneticPr fontId="19"/>
  </si>
  <si>
    <r>
      <t>ゾレア皮下注用1</t>
    </r>
    <r>
      <rPr>
        <sz val="11"/>
        <rFont val="ＭＳ Ｐゴシック"/>
        <family val="3"/>
        <charset val="128"/>
      </rPr>
      <t>50mg投与用</t>
    </r>
    <rPh sb="12" eb="14">
      <t>トウヨ</t>
    </rPh>
    <rPh sb="14" eb="15">
      <t>ヨウ</t>
    </rPh>
    <phoneticPr fontId="19"/>
  </si>
  <si>
    <r>
      <t>｢本質」テクネチウムスズコロイド（</t>
    </r>
    <r>
      <rPr>
        <vertAlign val="superscript"/>
        <sz val="11"/>
        <rFont val="ＭＳ Ｐゴシック"/>
        <family val="3"/>
        <charset val="128"/>
      </rPr>
      <t>99m</t>
    </r>
    <r>
      <rPr>
        <sz val="11"/>
        <rFont val="ＭＳ Ｐゴシック"/>
        <family val="3"/>
        <charset val="128"/>
      </rPr>
      <t>Tc）注射液調製用のキット</t>
    </r>
    <rPh sb="1" eb="3">
      <t>ホンシツ</t>
    </rPh>
    <phoneticPr fontId="19"/>
  </si>
  <si>
    <r>
      <t>｢本質」フィチン酸テクネチウム（</t>
    </r>
    <r>
      <rPr>
        <vertAlign val="superscript"/>
        <sz val="11"/>
        <rFont val="ＭＳ Ｐゴシック"/>
        <family val="3"/>
        <charset val="128"/>
      </rPr>
      <t>99m</t>
    </r>
    <r>
      <rPr>
        <sz val="11"/>
        <rFont val="ＭＳ Ｐゴシック"/>
        <family val="3"/>
        <charset val="128"/>
      </rPr>
      <t>Tc）注射液調製用のキット</t>
    </r>
    <rPh sb="1" eb="3">
      <t>ホンシツ</t>
    </rPh>
    <phoneticPr fontId="19"/>
  </si>
  <si>
    <r>
      <t>3-ヨードベンジルグアニジン（</t>
    </r>
    <r>
      <rPr>
        <vertAlign val="superscript"/>
        <sz val="11"/>
        <rFont val="ＭＳ Ｐゴシック"/>
        <family val="3"/>
        <charset val="128"/>
      </rPr>
      <t>123</t>
    </r>
    <r>
      <rPr>
        <sz val="11"/>
        <rFont val="ＭＳ Ｐゴシック"/>
        <family val="3"/>
        <charset val="128"/>
      </rPr>
      <t>I）注射液</t>
    </r>
  </si>
  <si>
    <r>
      <t>ヘキサキス（2-メトキシイソブチルイソニトリル）テクネチウム（</t>
    </r>
    <r>
      <rPr>
        <vertAlign val="superscript"/>
        <sz val="11"/>
        <rFont val="ＭＳ Ｐゴシック"/>
        <family val="3"/>
        <charset val="128"/>
      </rPr>
      <t>99m</t>
    </r>
    <r>
      <rPr>
        <sz val="11"/>
        <rFont val="ＭＳ Ｐゴシック"/>
        <family val="3"/>
        <charset val="128"/>
      </rPr>
      <t>Tc）注射液</t>
    </r>
  </si>
  <si>
    <r>
      <t>イオフルパン（</t>
    </r>
    <r>
      <rPr>
        <vertAlign val="superscript"/>
        <sz val="11"/>
        <rFont val="ＭＳ Ｐゴシック"/>
        <family val="3"/>
        <charset val="128"/>
      </rPr>
      <t>123</t>
    </r>
    <r>
      <rPr>
        <sz val="11"/>
        <rFont val="ＭＳ Ｐゴシック"/>
        <family val="3"/>
        <charset val="128"/>
      </rPr>
      <t>I）</t>
    </r>
  </si>
  <si>
    <r>
      <t>ペンテトレオチド
塩化インジウム（</t>
    </r>
    <r>
      <rPr>
        <vertAlign val="superscript"/>
        <sz val="11"/>
        <rFont val="ＭＳ Ｐゴシック"/>
        <family val="3"/>
        <charset val="128"/>
      </rPr>
      <t>111</t>
    </r>
    <r>
      <rPr>
        <sz val="11"/>
        <rFont val="ＭＳ Ｐゴシック"/>
        <family val="3"/>
        <charset val="128"/>
      </rPr>
      <t>In）溶液（ペンテトレオチド用）</t>
    </r>
    <phoneticPr fontId="19"/>
  </si>
  <si>
    <r>
      <t>スイニー錠</t>
    </r>
    <r>
      <rPr>
        <sz val="11"/>
        <rFont val="ＭＳ Ｐゴシック"/>
        <family val="3"/>
        <charset val="128"/>
      </rPr>
      <t>100mg</t>
    </r>
    <phoneticPr fontId="19"/>
  </si>
  <si>
    <r>
      <t>塩化ラジウム（</t>
    </r>
    <r>
      <rPr>
        <vertAlign val="superscript"/>
        <sz val="11"/>
        <rFont val="ＭＳ Ｐゴシック"/>
        <family val="3"/>
        <charset val="128"/>
      </rPr>
      <t>223</t>
    </r>
    <r>
      <rPr>
        <sz val="11"/>
        <rFont val="ＭＳ Ｐゴシック"/>
        <family val="3"/>
        <charset val="128"/>
      </rPr>
      <t>Ra）</t>
    </r>
  </si>
  <si>
    <r>
      <t>フロルベタピル（</t>
    </r>
    <r>
      <rPr>
        <vertAlign val="superscript"/>
        <sz val="11"/>
        <rFont val="ＭＳ Ｐゴシック"/>
        <family val="3"/>
        <charset val="128"/>
      </rPr>
      <t>18</t>
    </r>
    <r>
      <rPr>
        <sz val="11"/>
        <rFont val="ＭＳ Ｐゴシック"/>
        <family val="3"/>
        <charset val="128"/>
      </rPr>
      <t>F）</t>
    </r>
    <phoneticPr fontId="19"/>
  </si>
  <si>
    <r>
      <t>フルテメタモル（</t>
    </r>
    <r>
      <rPr>
        <vertAlign val="superscript"/>
        <sz val="11"/>
        <rFont val="ＭＳ Ｐゴシック"/>
        <family val="3"/>
        <charset val="128"/>
      </rPr>
      <t>18</t>
    </r>
    <r>
      <rPr>
        <sz val="11"/>
        <rFont val="ＭＳ Ｐゴシック"/>
        <family val="3"/>
        <charset val="128"/>
      </rPr>
      <t>F）</t>
    </r>
    <phoneticPr fontId="19"/>
  </si>
  <si>
    <r>
      <t>フルデオキシグルコース（</t>
    </r>
    <r>
      <rPr>
        <vertAlign val="superscript"/>
        <sz val="11"/>
        <rFont val="ＭＳ Ｐゴシック"/>
        <family val="3"/>
        <charset val="128"/>
      </rPr>
      <t>18</t>
    </r>
    <r>
      <rPr>
        <sz val="11"/>
        <rFont val="ＭＳ Ｐゴシック"/>
        <family val="3"/>
        <charset val="128"/>
      </rPr>
      <t>F）</t>
    </r>
    <phoneticPr fontId="19"/>
  </si>
  <si>
    <t>［アルギU顆粒］
下記疾患における血中アンモニア濃度の上昇抑制
先天性尿素サイクル異常症［カルバミルリン酸合成酵素欠損症、オルニチントランスカルバミラーゼ欠損症、アルギニノコハク酸合成酵素欠損症（シトルリン血症）、アルギニノコハク酸分解酵素欠損症（アルギニノコハク酸尿症）］又はリジン尿性蛋白不耐症（ただし、アルギニンの吸収阻害が強い患者を除く）
［アルギU注］
下記疾患における高アンモニア血症の急性増悪において経口製剤により調節不能な場合の緊急的血中アンモニア濃度の低下
先天性尿素サイクル異常症［カルバミルリン酸合成酵素欠損症、オルニチントランスカルバミラーゼ欠損症、アルギニノコハク酸合成酵素欠損症（シトルリン血症）、アルギニノコハク酸分解酵素欠損症（アルギニノコハク酸尿症）］又はリジン尿性蛋白不耐症</t>
    <phoneticPr fontId="19"/>
  </si>
  <si>
    <t>（成人）アジスロマイシン感性のブドウ球菌属、レンサ球菌属、肺炎球菌、モラクセラ（ブランハメラ）・カラターリス、インフルエンザ菌、ペプトスレプトコッカス属、マイコプラズマ属、クラミジア・ニューモニエによる下記感染症
○癤、癤腫症、よう、丹毒、蜂巣炎、リンパ管（節）炎、瘭疽、化膿性爪囲炎
○咽頭頭炎（咽頭膿瘍）、急性気管支炎、扁桃炎（扁桃周囲炎、扁桃周囲膿瘍）、慢性気管支炎、気管支拡張症（感染時）、慢性呼吸疾患の二次感染、肺炎、肺化膿症
○副鼻腔炎
○歯周組織炎、歯冠周囲炎、顎炎
（小児）アジスロマイシン感性のブドウ球菌属、レンサ球菌属、肺炎球菌、モラクセラ（ブランハメラ）・カラターリス、インフルエンザ菌、マイコプラズマ属、クラミジア・ニューモニエによる下記感染症
○咽頭頭炎（咽頭膿瘍）、急性気管支炎、扁桃炎（扁桃周囲炎、扁桃周囲膿瘍）、肺炎、肺化膿症
○中耳炎（含、乳様突起炎、錐体尖端炎）</t>
    <phoneticPr fontId="19"/>
  </si>
  <si>
    <t>・下記疾患における血栓・塞栓形成の抑制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t>
    <phoneticPr fontId="19"/>
  </si>
  <si>
    <t>肝移植における拒絶反応の抑制
骨髄移植における拒絶反応及び移植片対宿主病の抑制
腎移植における拒絶反応の抑制</t>
    <phoneticPr fontId="19"/>
  </si>
  <si>
    <t>・慢性腎不全に伴う二次性副甲状腺機能亢進症
・副甲状腺機能低下症（腎不全におけるものを除く）における低カルシウム血症とそれに伴う諸症状（テタニー、けいれん、しびれ感、知覚異常等）の改善
・クル病・骨軟化症（腎不全におけるものを除く）に伴う諸症状（骨病変、骨痛、筋力低下）の改善</t>
    <phoneticPr fontId="19"/>
  </si>
  <si>
    <t>維持透析下の二次性副甲状腺機能亢進症</t>
    <phoneticPr fontId="19"/>
  </si>
  <si>
    <t>サルモネラ属のうち本剤感性菌による下記感染症
腸チフス、パラチフス
（編集者注釈：変更部分のみ抜粋）</t>
    <rPh sb="5" eb="6">
      <t>ゾク</t>
    </rPh>
    <rPh sb="9" eb="11">
      <t>ホンザイ</t>
    </rPh>
    <rPh sb="11" eb="12">
      <t>カン</t>
    </rPh>
    <rPh sb="12" eb="13">
      <t>セイ</t>
    </rPh>
    <rPh sb="13" eb="14">
      <t>キン</t>
    </rPh>
    <rPh sb="17" eb="19">
      <t>カキ</t>
    </rPh>
    <rPh sb="19" eb="22">
      <t>カンセンショウ</t>
    </rPh>
    <rPh sb="35" eb="38">
      <t>ヘンシュウシャ</t>
    </rPh>
    <rPh sb="38" eb="40">
      <t>チュウシャク</t>
    </rPh>
    <rPh sb="41" eb="43">
      <t>ヘンコウ</t>
    </rPh>
    <rPh sb="43" eb="45">
      <t>ブブン</t>
    </rPh>
    <rPh sb="47" eb="49">
      <t>バッスイ</t>
    </rPh>
    <phoneticPr fontId="19"/>
  </si>
  <si>
    <t>サルモネラ属のうち本剤感性菌による下記感染症
感染性腸炎、腸チフス、パラチフス
（編集者注釈：変更部分のみ抜粋）</t>
    <rPh sb="23" eb="26">
      <t>カンセンセイ</t>
    </rPh>
    <rPh sb="26" eb="28">
      <t>チョウエン</t>
    </rPh>
    <phoneticPr fontId="19"/>
  </si>
  <si>
    <t>ヘリコバクター・ピロリの感染診断</t>
    <phoneticPr fontId="19"/>
  </si>
  <si>
    <t>以下の慢性呼吸器疾患における去痰
気管支喘息、慢性気管支炎、気管支拡張症、肺結核、塵肺症、肺気腫、非定型抗酸菌症、びまん性汎細気管支炎</t>
    <phoneticPr fontId="19"/>
  </si>
  <si>
    <t>＜シプロキサン錠200mg、同錠100mg、同細粒＞
炭疽菌のうち本剤感性菌による下記感染症
・炭疽
＜シプロキサン注300mg、同注200mg＞
炭疽菌のうち本剤感性菌による下記感染症
・炭疽
（編集者注釈：変更部分のみ抜粋）</t>
    <rPh sb="14" eb="15">
      <t>ドウ</t>
    </rPh>
    <rPh sb="15" eb="16">
      <t>ジョウ</t>
    </rPh>
    <rPh sb="22" eb="23">
      <t>ドウ</t>
    </rPh>
    <rPh sb="23" eb="25">
      <t>サイリュウ</t>
    </rPh>
    <rPh sb="27" eb="28">
      <t>タン</t>
    </rPh>
    <rPh sb="33" eb="34">
      <t>ホン</t>
    </rPh>
    <rPh sb="34" eb="35">
      <t>ザイ</t>
    </rPh>
    <rPh sb="35" eb="37">
      <t>カンセイ</t>
    </rPh>
    <rPh sb="37" eb="38">
      <t>キン</t>
    </rPh>
    <rPh sb="41" eb="43">
      <t>カキ</t>
    </rPh>
    <rPh sb="43" eb="46">
      <t>カンセンショウ</t>
    </rPh>
    <rPh sb="65" eb="66">
      <t>ドウ</t>
    </rPh>
    <rPh sb="66" eb="67">
      <t>チュウ</t>
    </rPh>
    <phoneticPr fontId="19"/>
  </si>
  <si>
    <t>ヘアリーセル白血病</t>
    <phoneticPr fontId="19"/>
  </si>
  <si>
    <t>＜点滴静注用ミノマイシン＞ 
有効菌種：炭疽菌、適応症：炭疽
＜ミノマイシン錠50mg、ミノマイシン錠100mg、ミノマイシンカプセル50mg、 ミノマイシンカプセル 100mg＞
炭疽菌のうちミノサイクリン感性菌による下記感染症　◇炭疽
＜ミノマイシン顆粒＞ 
炭疽菌のうちミノサイクリン感性菌による下記感染症　◇炭疽
（編集者注釈：変更部分のみ抜粋）</t>
    <rPh sb="15" eb="17">
      <t>ユウコウ</t>
    </rPh>
    <rPh sb="17" eb="18">
      <t>キン</t>
    </rPh>
    <rPh sb="18" eb="19">
      <t>シュ</t>
    </rPh>
    <rPh sb="20" eb="21">
      <t>タン</t>
    </rPh>
    <rPh sb="21" eb="22">
      <t>ソ</t>
    </rPh>
    <rPh sb="22" eb="23">
      <t>キン</t>
    </rPh>
    <rPh sb="24" eb="26">
      <t>テキオウ</t>
    </rPh>
    <rPh sb="26" eb="27">
      <t>ショウ</t>
    </rPh>
    <phoneticPr fontId="19"/>
  </si>
  <si>
    <t>炭疽菌、コレラ菌のうち本剤感性菌による下記感染症
・コレラ
・炭疽
（編集者注釈：変更部分のみ抜粋）</t>
    <rPh sb="11" eb="12">
      <t>ホン</t>
    </rPh>
    <rPh sb="12" eb="13">
      <t>ザイ</t>
    </rPh>
    <rPh sb="13" eb="15">
      <t>カンセイ</t>
    </rPh>
    <rPh sb="15" eb="16">
      <t>キン</t>
    </rPh>
    <rPh sb="19" eb="21">
      <t>カキ</t>
    </rPh>
    <rPh sb="21" eb="24">
      <t>カンセンショウ</t>
    </rPh>
    <phoneticPr fontId="19"/>
  </si>
  <si>
    <t>アセトアミノフェン過量摂取時の解毒</t>
    <phoneticPr fontId="19"/>
  </si>
  <si>
    <t>片頭痛</t>
    <phoneticPr fontId="19"/>
  </si>
  <si>
    <t xml:space="preserve">非小細胞肺癌（手術不能又は再発例）
</t>
    <phoneticPr fontId="19"/>
  </si>
  <si>
    <r>
      <t>慢性肝疾患における肝機能の改善、初期老人性皮質白内障、水銀中毒時の水銀排泄増加、</t>
    </r>
    <r>
      <rPr>
        <u/>
        <sz val="11"/>
        <rFont val="ＭＳ Ｐゴシック"/>
        <family val="3"/>
        <charset val="128"/>
      </rPr>
      <t>シスチン尿症</t>
    </r>
    <rPh sb="0" eb="2">
      <t>マンセイ</t>
    </rPh>
    <rPh sb="2" eb="3">
      <t>カン</t>
    </rPh>
    <rPh sb="3" eb="5">
      <t>シッカン</t>
    </rPh>
    <rPh sb="9" eb="12">
      <t>カンキノウ</t>
    </rPh>
    <rPh sb="13" eb="15">
      <t>カイゼン</t>
    </rPh>
    <rPh sb="16" eb="18">
      <t>ショキ</t>
    </rPh>
    <rPh sb="18" eb="21">
      <t>ロウジンセイ</t>
    </rPh>
    <rPh sb="21" eb="23">
      <t>ヒシツ</t>
    </rPh>
    <rPh sb="23" eb="26">
      <t>ハクナイショウ</t>
    </rPh>
    <rPh sb="27" eb="29">
      <t>スイギン</t>
    </rPh>
    <rPh sb="29" eb="31">
      <t>チュウドク</t>
    </rPh>
    <rPh sb="31" eb="32">
      <t>ジ</t>
    </rPh>
    <rPh sb="33" eb="35">
      <t>スイギン</t>
    </rPh>
    <rPh sb="35" eb="37">
      <t>ハイセツ</t>
    </rPh>
    <rPh sb="37" eb="39">
      <t>ゾウカ</t>
    </rPh>
    <rPh sb="44" eb="45">
      <t>ニョウ</t>
    </rPh>
    <rPh sb="45" eb="46">
      <t>ショウ</t>
    </rPh>
    <phoneticPr fontId="19"/>
  </si>
  <si>
    <t>尋常性乾癬（ただし、他の外用療法で十分な効果が認められない皮疹、あるいは難治性の皮疹）</t>
    <phoneticPr fontId="19"/>
  </si>
  <si>
    <t>手術時の下記の頻脈性不整脈に対する緊急処置：
心房細動、心房粗動、洞性頻脈</t>
    <phoneticPr fontId="19"/>
  </si>
  <si>
    <t>腸管糞線虫症</t>
    <phoneticPr fontId="19"/>
  </si>
  <si>
    <t>高血圧症</t>
    <phoneticPr fontId="19"/>
  </si>
  <si>
    <t>アスペルギルス属及びカンジダ属による下記感染症
真菌血症、呼吸器真菌症、消化管真菌症</t>
    <phoneticPr fontId="19"/>
  </si>
  <si>
    <t>磁気共鳴コンピューター断層撮影における肝腫瘍の局在診断のための肝臓造影</t>
    <phoneticPr fontId="19"/>
  </si>
  <si>
    <t>手術時の上室性頻脈性不整脈に対する緊急処置</t>
    <phoneticPr fontId="19"/>
  </si>
  <si>
    <t>表在性膀胱癌、膀胱上皮内癌</t>
    <phoneticPr fontId="19"/>
  </si>
  <si>
    <r>
      <t xml:space="preserve">ヘアリーセル白血病
</t>
    </r>
    <r>
      <rPr>
        <u/>
        <sz val="11"/>
        <rFont val="ＭＳ Ｐゴシック"/>
        <family val="3"/>
        <charset val="128"/>
      </rPr>
      <t>再発・再燃又は治療抵抗性の低悪性度又はろ胞性B細胞性非ホジキンリンパ腫、マントル細胞リンパ腫</t>
    </r>
    <rPh sb="6" eb="9">
      <t>ハッケツビョウ</t>
    </rPh>
    <phoneticPr fontId="19"/>
  </si>
  <si>
    <t>下記患者における高リン血症の改善
透析中の慢性腎不全患者</t>
    <phoneticPr fontId="19"/>
  </si>
  <si>
    <t>メチシリン・セフェム耐性の黄色ブドウ球菌のうち本薬感性菌による下記感染症：敗血症、癤・癤腫症・癰、皮下膿瘍・膿皮症、手術創等の表在性二次感染、慢性気管支炎、肺炎、膿胸</t>
    <phoneticPr fontId="19"/>
  </si>
  <si>
    <t>脳血管撮影、大動脈撮影、選択的血管撮影、四肢血管撮影、ディジタルＸ線撮影法による静脈性血管撮影、ディジタルＸ線撮影法による動脈性血管撮影、コンピューター断層撮影における造影、静脈性尿路撮影、逆行性尿路撮影
（編集者注釈：申請時の効能・効果を記載）</t>
    <phoneticPr fontId="19"/>
  </si>
  <si>
    <t>慢性腎不全患者における腹膜透析</t>
    <phoneticPr fontId="19"/>
  </si>
  <si>
    <t>中等度から高度の疼痛を伴う各種癌における鎮痛</t>
    <phoneticPr fontId="19"/>
  </si>
  <si>
    <t>手術不能又は再発乳癌</t>
    <phoneticPr fontId="19"/>
  </si>
  <si>
    <t>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t>
    <phoneticPr fontId="19"/>
  </si>
  <si>
    <t>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t>
    <phoneticPr fontId="19"/>
  </si>
  <si>
    <t>胃潰瘍、十二指腸潰瘍、吻合部潰瘍、逆流性食道炎、Zollinger-Ellison症候群</t>
    <phoneticPr fontId="19"/>
  </si>
  <si>
    <t>高コレステロール血症、家族性高コレステロール血症</t>
    <phoneticPr fontId="19"/>
  </si>
  <si>
    <t>ホリナート・テガフール・ウラシル療法
結腸・直腸癌に対するテガフール・ウラシルの抗腫瘍効果の増強</t>
    <phoneticPr fontId="19"/>
  </si>
  <si>
    <t>本剤に感性のブドウ球菌属、レンサ球菌属、肺炎球菌、モラクセラ・カタラーリス、インフルエンザ菌、ペプトストレプトコッカス属、プレボテラ属、肺炎クラミジア、肺炎マイコプラズマ、レジオネラ属による下記感染症
・ 扁桃炎、咽頭炎、咽喉頭炎、急性気管支炎、慢性呼吸器疾患の二次感染（慢性気管支炎、びまん性汎細気管支炎、気管支拡張症、肺気腫、気管支喘息等）、肺炎
・ 副鼻腔炎
・ 歯周組織炎、歯冠周囲炎、顎炎</t>
    <phoneticPr fontId="19"/>
  </si>
  <si>
    <t>中心窩下脈絡膜新生血管を伴う加齢黄斑変性症</t>
    <phoneticPr fontId="19"/>
  </si>
  <si>
    <t>C 型慢性肝炎におけるウイルス血症の改善</t>
    <phoneticPr fontId="19"/>
  </si>
  <si>
    <t>カンジダ属及びクリプトコッカス属による下記感染症
真菌血症、呼吸器真菌症、真菌腹膜炎、消化管真菌症、尿路真菌症、真菌髄膜炎</t>
    <phoneticPr fontId="19"/>
  </si>
  <si>
    <t>インスリン療法が適応となる糖尿病</t>
    <phoneticPr fontId="19"/>
  </si>
  <si>
    <t>閉経後骨粗鬆症</t>
    <phoneticPr fontId="19"/>
  </si>
  <si>
    <t>2 型糖尿病における食後血糖推移の改善（ただし、食事療法・運動療法を行っている患者で十分な効果が得られない場合に限る）</t>
    <phoneticPr fontId="19"/>
  </si>
  <si>
    <t>1．全身麻酔、全身麻酔における鎮痛
2．局所麻酔における鎮痛の補助
3．激しい疼痛（術後疼痛、癌性疼痛など）に対する鎮痛</t>
    <phoneticPr fontId="19"/>
  </si>
  <si>
    <t>外科的治療が考慮される部分てんかん患者におけるてんかん焦点の診断</t>
    <phoneticPr fontId="19"/>
  </si>
  <si>
    <t>ブドウ球菌属、レンサ球菌属、腸球菌、髄膜炎菌、ブランハメラ・カタラーリス、大腸菌、シトロバクター属、クレブシエラ属、エンテロバクター属、セラチア属、プロテウス属、シェードモナス属、インフルエンザ菌、バクテロイデス属のうち本剤感性菌による中等症以上の下記感染症。
・敗血症
・蜂巣炎、リンパ節炎
・肛門周囲膿瘍
・骨髄炎、関節炎、外傷創感染、手術創感染
・扁桃周囲膿瘍
・慢性気管支炎、機関紙拡張症（感染時）、慢性呼吸器疾患の二次感染、肺炎、肺化膿症、膿胸
・腎盂腎炎、複雑性膀胱炎
・胆のう炎、胆管炎、肝膿瘍
・腹膜炎
・子宮付属器炎、子宮内感染、骨盤死腔炎、子宮旁結合織炎
・化膿性髄膜炎
・全眼球炎
・中耳炎、副鼻腔炎
・顎炎、顎骨周辺の蜂巣炎</t>
    <rPh sb="120" eb="121">
      <t>ショウ</t>
    </rPh>
    <phoneticPr fontId="19"/>
  </si>
  <si>
    <t>勃起不全（満足な性行為を行うに十分な勃起とその維持が出来ない患
者）</t>
    <phoneticPr fontId="19"/>
  </si>
  <si>
    <t>ブドウ球菌属、レンサ球菌属（腸球菌を除く）、肺炎球菌、ペプトコッカス属、ペプトストレプトコッカス属、淋菌、大腸菌、シトロバクター属、クレブシエラ属、エンテロバクター属、セラチア属、プロテウス属、インフルエンザ菌、バクテロイデス属のうち本剤感性菌による下記感染症。
敗血症、咽喉頭炎、急性気管支炎、扁桃炎、慢性気管支炎、気管支拡張症の感染時、慢性呼吸器疾患の二次感染、肺炎、肺化膿症、膿胸、淋菌性咽頭炎、腎盂腎炎、膀胱炎、淋菌性尿道炎、胆のう炎、胆管炎、腹膜炎、骨髄腹膜炎、ダグラス窩膿瘍、子宮付属器炎、子宮内感染、バルトリン腺炎、骨盤死腔炎、子宮旁結合織炎、淋菌性子宮頸管炎、淋菌性骨髄内炎症性疾患、淋菌性精巣上体炎、淋菌性直腸炎、髄膜炎、角膜潰瘍、中耳炎、副鼻腔炎、顎炎、顎骨周辺の蜂巣炎</t>
    <rPh sb="14" eb="17">
      <t>チョウキュウキン</t>
    </rPh>
    <rPh sb="18" eb="19">
      <t>ノゾ</t>
    </rPh>
    <rPh sb="34" eb="35">
      <t>ゾク</t>
    </rPh>
    <rPh sb="48" eb="49">
      <t>ゾク</t>
    </rPh>
    <rPh sb="117" eb="118">
      <t>ホン</t>
    </rPh>
    <rPh sb="118" eb="119">
      <t>ザイ</t>
    </rPh>
    <rPh sb="119" eb="121">
      <t>カンセイ</t>
    </rPh>
    <rPh sb="121" eb="122">
      <t>キン</t>
    </rPh>
    <rPh sb="125" eb="127">
      <t>カキ</t>
    </rPh>
    <rPh sb="127" eb="130">
      <t>カンセンショウ</t>
    </rPh>
    <rPh sb="148" eb="150">
      <t>ヘントウ</t>
    </rPh>
    <rPh sb="150" eb="151">
      <t>エン</t>
    </rPh>
    <rPh sb="152" eb="154">
      <t>マンセイ</t>
    </rPh>
    <rPh sb="154" eb="157">
      <t>キカンシ</t>
    </rPh>
    <rPh sb="157" eb="158">
      <t>エン</t>
    </rPh>
    <rPh sb="159" eb="162">
      <t>キカンシ</t>
    </rPh>
    <rPh sb="162" eb="164">
      <t>カクチョウ</t>
    </rPh>
    <rPh sb="164" eb="165">
      <t>ショウ</t>
    </rPh>
    <rPh sb="166" eb="168">
      <t>カンセン</t>
    </rPh>
    <rPh sb="168" eb="169">
      <t>ジ</t>
    </rPh>
    <rPh sb="175" eb="177">
      <t>シッカン</t>
    </rPh>
    <rPh sb="183" eb="185">
      <t>ハイエン</t>
    </rPh>
    <rPh sb="186" eb="187">
      <t>ハイ</t>
    </rPh>
    <rPh sb="187" eb="189">
      <t>カノウ</t>
    </rPh>
    <rPh sb="189" eb="190">
      <t>ショウ</t>
    </rPh>
    <rPh sb="191" eb="193">
      <t>ノウキョウ</t>
    </rPh>
    <rPh sb="194" eb="196">
      <t>リンキン</t>
    </rPh>
    <rPh sb="196" eb="197">
      <t>セイ</t>
    </rPh>
    <rPh sb="197" eb="199">
      <t>イントウ</t>
    </rPh>
    <rPh sb="199" eb="200">
      <t>エン</t>
    </rPh>
    <rPh sb="206" eb="208">
      <t>ボウコウ</t>
    </rPh>
    <rPh sb="208" eb="209">
      <t>エン</t>
    </rPh>
    <rPh sb="210" eb="213">
      <t>リンキンセイ</t>
    </rPh>
    <rPh sb="213" eb="215">
      <t>ニョウドウ</t>
    </rPh>
    <rPh sb="215" eb="216">
      <t>エン</t>
    </rPh>
    <rPh sb="226" eb="228">
      <t>フクマク</t>
    </rPh>
    <rPh sb="228" eb="229">
      <t>エン</t>
    </rPh>
    <rPh sb="230" eb="232">
      <t>コツズイ</t>
    </rPh>
    <rPh sb="232" eb="234">
      <t>フクマク</t>
    </rPh>
    <rPh sb="234" eb="235">
      <t>エン</t>
    </rPh>
    <rPh sb="240" eb="241">
      <t>ワ</t>
    </rPh>
    <rPh sb="241" eb="243">
      <t>ノウヨウ</t>
    </rPh>
    <rPh sb="251" eb="253">
      <t>シキュウ</t>
    </rPh>
    <rPh sb="253" eb="254">
      <t>ナイ</t>
    </rPh>
    <rPh sb="254" eb="256">
      <t>カンセン</t>
    </rPh>
    <rPh sb="262" eb="263">
      <t>セン</t>
    </rPh>
    <rPh sb="263" eb="264">
      <t>エン</t>
    </rPh>
    <rPh sb="265" eb="267">
      <t>コツバン</t>
    </rPh>
    <rPh sb="267" eb="268">
      <t>シ</t>
    </rPh>
    <rPh sb="279" eb="282">
      <t>リンキンセイ</t>
    </rPh>
    <rPh sb="282" eb="286">
      <t>シキュウケイカン</t>
    </rPh>
    <rPh sb="286" eb="287">
      <t>エン</t>
    </rPh>
    <rPh sb="288" eb="291">
      <t>リンキンセイ</t>
    </rPh>
    <rPh sb="291" eb="293">
      <t>コツズイ</t>
    </rPh>
    <rPh sb="293" eb="294">
      <t>ナイ</t>
    </rPh>
    <rPh sb="294" eb="297">
      <t>エンショウセイ</t>
    </rPh>
    <rPh sb="297" eb="299">
      <t>シッカン</t>
    </rPh>
    <rPh sb="300" eb="303">
      <t>リンキンセイ</t>
    </rPh>
    <rPh sb="303" eb="305">
      <t>セイソウ</t>
    </rPh>
    <rPh sb="305" eb="306">
      <t>ジョウ</t>
    </rPh>
    <rPh sb="306" eb="307">
      <t>タイ</t>
    </rPh>
    <rPh sb="307" eb="308">
      <t>エン</t>
    </rPh>
    <rPh sb="309" eb="312">
      <t>リンキンセイ</t>
    </rPh>
    <rPh sb="312" eb="314">
      <t>チョクチョウ</t>
    </rPh>
    <rPh sb="314" eb="315">
      <t>エン</t>
    </rPh>
    <rPh sb="316" eb="319">
      <t>ズイマクエン</t>
    </rPh>
    <phoneticPr fontId="19"/>
  </si>
  <si>
    <t>＜適応菌種＞
本剤に感性のブドウ球菌属、レンサ球菌属、肺炎球菌、腸球菌属、コリネバクテリウム属、モラクセラ（ブランハメラ）・カタラーリス、シトロバクター属、クレブシエラ属、セラチア属、モルガネラ・モルガニー、インフルエンザ菌、シュードモナス属、緑膿菌、スフィンゴモナス・パウチモビリス、ステノトロホモナス（キサントモナス）・マルトフィリア、アシネトバクター属、アクネ菌
＜適応症＞
眼瞼炎、麦粒腫、涙嚢炎、結膜炎、瞼板腺炎、角膜炎（角膜潰瘍を含む）、眼科周術期の無菌化療法</t>
    <phoneticPr fontId="19"/>
  </si>
  <si>
    <t>A型又はB 型インフルエンザウイルス感染症及びその予防</t>
    <phoneticPr fontId="19"/>
  </si>
  <si>
    <t>1．ブドウ球菌属、レンサ球菌属、ペプトストレプトコッカス属、ブランハメラ・カタラーリス、大腸菌、シトロバクター属、クレブシエラ属、エンテロバクター属、セラチア属、プロテウス属、モルガネラ属、シュードモナス属、インフルエンザ菌、アシネトバクター属、バクテロイデス属のうち本剤感性菌による中等症以上の下記感染症
・敗血症
・蜂巣炎、肛門周囲膿瘍
・外傷創感染、熱傷創感染、手術創感染
・扁桃周囲膿瘍、慢性気管支炎、気管支拡張症（感染時）、慢性呼吸器疾患の二次感染、肺炎、肺化膿症
・腎盂腎炎、複雑性膀胱炎、前立腺炎
・胆のう炎、胆管炎
・腹膜炎、骨盤腹膜炎、ダグラス窩膿瘍
・子宮内感染、骨盤死腔炎、子宮旁結合織炎
・中耳炎、副鼻腔炎
2．発熱性好中球減少症</t>
    <phoneticPr fontId="19"/>
  </si>
  <si>
    <t>ペグイントロン皮下注用 50μg/0.5mL用、同100μg/0.5mL用、同150μg/0.5mL用
リバビリンとの併用による次のC型慢性肝炎におけるウイルス血症の改善
セログループ1（ジェノタイプI（1a）またはII（1b））で血中HCV RNA量が高値の患者
レベトールカプセル200mg
1．インターフェロン アルファ-2b（遺伝子組換え）との併用による次のいずれかのC 型慢性肝炎におけるウイルス血症の改善
（1）血中HCV RNA 量が高値の患者
（2）インターフェロン製剤単独療法で無効の患者又はインターフェロン製剤単独療法後再燃した患者
2．ペグインターフェロン アルファ-2b（遺伝子組換え）との併用による次のC 型慢性肝炎におけるウイルス血症の改善
・ セログループ1（ジェノタイプI（1a）またはII（1b））で血中HCV RNA 量が高値の患者
イントロンA注射用300、同600、同1,000
・ 次のいずれかのC 型慢性肝炎におけるウイルス血症の改善
1．本剤単独の場合
（1）血中HCV RNA 量が高値ではない患者
2．リバビリンとの併用の場合
（1）血中HCV RNA 量が高値の患者
（2）インターフェロン製剤単独療法で無効の患者又はインターフェロン製剤単独療法後再燃した患者
・ HBe 抗原陽性でかつDNA ポリメラーゼ陽性のB 型慢性活動性肝炎のウイルス血症の改善
・ 腎癌
・ 慢性骨髄性白血病
・ 多発性骨髄腫</t>
    <phoneticPr fontId="19"/>
  </si>
  <si>
    <t>1．＜適応菌種＞ 本剤に感性のメチシリン・セフェム耐性黄色ブドウ球菌（MRSA）
＜適応症＞ 敗血症、感染性心内膜炎、外傷・熱傷及び手術創の二次感染、骨髄炎、関節炎、肺炎、肺化膿症、膿胸、腹膜炎、化膿性髄膜炎
2．＜適応菌種＞ 本剤に感性のペニシリン耐性肺炎球菌（PRSP）
＜適応症＞ 敗血症、肺炎、化膿性髄膜炎</t>
    <phoneticPr fontId="19"/>
  </si>
  <si>
    <t>慢性閉塞性肺疾患（慢性気管支炎、肺気腫）の気道閉塞性障害に基づく諸症状の緩解</t>
    <phoneticPr fontId="19"/>
  </si>
  <si>
    <t>アレルギー性鼻炎、蕁麻疹、皮膚疾患（湿疹・皮膚炎、皮膚そう痒症）に伴うそう痒</t>
    <phoneticPr fontId="19"/>
  </si>
  <si>
    <r>
      <t>蜂毒</t>
    </r>
    <r>
      <rPr>
        <u/>
        <sz val="11"/>
        <rFont val="ＭＳ Ｐゴシック"/>
        <family val="3"/>
        <charset val="128"/>
      </rPr>
      <t>、食物及び薬物等</t>
    </r>
    <r>
      <rPr>
        <sz val="11"/>
        <rFont val="ＭＳ Ｐゴシック"/>
        <family val="3"/>
        <charset val="128"/>
      </rPr>
      <t>に起因するアナフィラキシー反応に対する補助治療（アナフィラキシーの既往のある人またはアナフィラキシーを発現する危険性の高い人に限る）
（下線部今回追加）</t>
    </r>
    <rPh sb="78" eb="80">
      <t>カセン</t>
    </rPh>
    <rPh sb="80" eb="81">
      <t>ブ</t>
    </rPh>
    <rPh sb="81" eb="83">
      <t>コンカイ</t>
    </rPh>
    <rPh sb="83" eb="85">
      <t>ツイカ</t>
    </rPh>
    <phoneticPr fontId="19"/>
  </si>
  <si>
    <t>キャッスルマン病に伴う諸症状及び検査所見（C 反応性タンパク高値、フィブリノーゲン高値、赤血球沈降速度亢進、ヘモグロビン濃度低値、アルブミン低値、全身倦怠感）の改善。ただし、リンパ節の摘除が適応とならない患者に限る。</t>
    <phoneticPr fontId="19"/>
  </si>
  <si>
    <t>タミバロテン「東光」
製剤原料
アムノレイク錠2mg
再発又は難治性の急性前骨髄球性白血病</t>
    <phoneticPr fontId="19"/>
  </si>
  <si>
    <r>
      <t>1．下記の臓器移植における拒絶反応の抑制
　　腎移植、肝移植、心移植、肺移植、膵移植
2．骨髄移植における拒絶反応及び移植片対宿主病の抑制
3．全身重症筋無力症（胸腺摘出後の治療において、ステロイド剤の投与が効果不十分、又は副作用により困難な場合）
4．</t>
    </r>
    <r>
      <rPr>
        <u/>
        <sz val="11"/>
        <rFont val="ＭＳ Ｐゴシック"/>
        <family val="3"/>
        <charset val="128"/>
      </rPr>
      <t xml:space="preserve">関節リウマチ（既存治療で効果不十分な場合に限る）
</t>
    </r>
    <r>
      <rPr>
        <sz val="11"/>
        <rFont val="ＭＳ Ｐゴシック"/>
        <family val="3"/>
        <charset val="128"/>
      </rPr>
      <t>（下線部今回追加）</t>
    </r>
    <rPh sb="2" eb="4">
      <t>カキ</t>
    </rPh>
    <rPh sb="5" eb="9">
      <t>ゾウキイショク</t>
    </rPh>
    <rPh sb="13" eb="15">
      <t>キョゼツ</t>
    </rPh>
    <rPh sb="15" eb="17">
      <t>ハンノウ</t>
    </rPh>
    <rPh sb="18" eb="20">
      <t>ヨクセイ</t>
    </rPh>
    <rPh sb="23" eb="26">
      <t>ジンイショク</t>
    </rPh>
    <rPh sb="27" eb="30">
      <t>カンイショク</t>
    </rPh>
    <rPh sb="31" eb="34">
      <t>シンイショク</t>
    </rPh>
    <rPh sb="35" eb="38">
      <t>ハイイショク</t>
    </rPh>
    <rPh sb="39" eb="40">
      <t>スイ</t>
    </rPh>
    <rPh sb="40" eb="42">
      <t>イショク</t>
    </rPh>
    <rPh sb="45" eb="47">
      <t>コツズイ</t>
    </rPh>
    <rPh sb="47" eb="49">
      <t>イショク</t>
    </rPh>
    <rPh sb="53" eb="55">
      <t>キョゼツ</t>
    </rPh>
    <rPh sb="55" eb="57">
      <t>ハンノウ</t>
    </rPh>
    <rPh sb="57" eb="58">
      <t>オヨ</t>
    </rPh>
    <rPh sb="59" eb="62">
      <t>イショクヘン</t>
    </rPh>
    <rPh sb="62" eb="63">
      <t>タイ</t>
    </rPh>
    <rPh sb="63" eb="65">
      <t>シュクシュ</t>
    </rPh>
    <rPh sb="65" eb="66">
      <t>ビョウ</t>
    </rPh>
    <rPh sb="67" eb="69">
      <t>ヨクセイ</t>
    </rPh>
    <rPh sb="72" eb="74">
      <t>ゼンシン</t>
    </rPh>
    <rPh sb="74" eb="76">
      <t>ジュウショウ</t>
    </rPh>
    <rPh sb="76" eb="80">
      <t>キンムリョクショウ</t>
    </rPh>
    <rPh sb="81" eb="83">
      <t>キョウセン</t>
    </rPh>
    <rPh sb="83" eb="85">
      <t>テキシュツ</t>
    </rPh>
    <rPh sb="85" eb="86">
      <t>ゴ</t>
    </rPh>
    <rPh sb="87" eb="89">
      <t>チリョウ</t>
    </rPh>
    <rPh sb="99" eb="100">
      <t>ザイ</t>
    </rPh>
    <rPh sb="101" eb="103">
      <t>トウヨ</t>
    </rPh>
    <rPh sb="104" eb="106">
      <t>コウカ</t>
    </rPh>
    <rPh sb="106" eb="109">
      <t>フジュウブン</t>
    </rPh>
    <rPh sb="110" eb="111">
      <t>マタ</t>
    </rPh>
    <rPh sb="112" eb="115">
      <t>フクサヨウ</t>
    </rPh>
    <rPh sb="118" eb="120">
      <t>コンナン</t>
    </rPh>
    <rPh sb="121" eb="123">
      <t>バアイ</t>
    </rPh>
    <rPh sb="127" eb="129">
      <t>カンセツ</t>
    </rPh>
    <rPh sb="134" eb="136">
      <t>キゾン</t>
    </rPh>
    <rPh sb="136" eb="138">
      <t>チリョウ</t>
    </rPh>
    <rPh sb="139" eb="141">
      <t>コウカ</t>
    </rPh>
    <rPh sb="141" eb="144">
      <t>フジュウブン</t>
    </rPh>
    <rPh sb="145" eb="147">
      <t>バアイ</t>
    </rPh>
    <rPh sb="148" eb="149">
      <t>カギ</t>
    </rPh>
    <rPh sb="153" eb="155">
      <t>カセン</t>
    </rPh>
    <rPh sb="155" eb="156">
      <t>ブ</t>
    </rPh>
    <rPh sb="156" eb="158">
      <t>コンカイ</t>
    </rPh>
    <rPh sb="158" eb="160">
      <t>ツイカ</t>
    </rPh>
    <phoneticPr fontId="19"/>
  </si>
  <si>
    <t>頭頸部の放射線治療に伴う口腔乾燥症状の改善</t>
    <phoneticPr fontId="19"/>
  </si>
  <si>
    <t>麻しん及び風しんの予防</t>
    <phoneticPr fontId="19"/>
  </si>
  <si>
    <t>糸球体ろ過量の測定による腎機能検査</t>
    <phoneticPr fontId="19"/>
  </si>
  <si>
    <t>春季カタル（抗アレルギー剤が効果不十分な場合）</t>
    <phoneticPr fontId="19"/>
  </si>
  <si>
    <t>男性における男性型脱毛症の進行遅延</t>
    <phoneticPr fontId="19"/>
  </si>
  <si>
    <t>ペグインターフェロン アルファ-2b（遺伝子組換え）
リバビリンとの併用による次のいずれかのC 型慢性肝炎におけるウイルス血症の改善
（1）血中HCV RNA 量が高値の患者
（2）インターフェロン製剤単独療法で無効の患者又はインターフェロン製剤単独療法後再燃した患者
リバビリン
インターフェロン アルファ-2b（遺伝子組換え）又はペグインターフェロンアルファ-2b（遺伝子組換え）との併用による次のいずれかのC 型慢性肝炎におけるウイルス血症の改善
（1）血中HCV RNA 量が高値の患者
（2）インターフェロン製剤単独療法で無効の患者又はインターフェロン製剤単独療法後再燃した患者</t>
    <phoneticPr fontId="19"/>
  </si>
  <si>
    <t>前立腺肥大症に伴う排尿障害</t>
    <phoneticPr fontId="19"/>
  </si>
  <si>
    <t>虚血性脳血管障害（心原性脳梗塞症を除&lt;）後の再発抑制</t>
    <phoneticPr fontId="19"/>
  </si>
  <si>
    <t>下記疾患並びに症状の消炎・鎮痛
変形性関節症、筋肉痛、外傷後の腫脹・疼痛</t>
    <phoneticPr fontId="19"/>
  </si>
  <si>
    <t>閉経後乳癌</t>
    <phoneticPr fontId="19"/>
  </si>
  <si>
    <t>切迫早産における子宮収縮の抑制</t>
    <phoneticPr fontId="19"/>
  </si>
  <si>
    <t>A 型又はB 型インフルエンザウイルス感染症</t>
    <phoneticPr fontId="19"/>
  </si>
  <si>
    <t>【シプロキサン注200mg、同300mg】
＜適応菌種＞
本剤に感性のブドウ球菌属、腸球菌属、炭疽菌、大腸菌、クレブシエラ属、エンテロバクター属、緑膿菌、レジオネラ属
＜適応症＞
敗血症、外傷・熱傷及び手術創等の二次感染、肺炎、服膜炎、胆嚢炎、胆管炎、炭疽
【シプロキサン錠100mg、同200mg】
＜適応菌種＞
シプロフロキサシンに感性のブドウ球菌属、レンサ球菌属、肺炎球菌、腸球菌属、淋菌、炭疽菌、大腸菌、赤痢菌、シトロバクター属、クレブシエラ属、エンテロバクター属、セラチア属、プロテウス属、モルガネラ・モルガニー、プロビデンシア属、インフルエンザ菌、緑膿菌、アシネトバクター属、レジオネラ属、ペプトストレプトコッカス属
＜適応症＞
表在性皮膚感染症、深在性、皮膚感染症、リンパ管・リンパ節炎、慢性膿皮症、外傷・熱傷及び手術創等の二次感染、乳腺炎、肛門周囲膿瘍、咽頭・喉頭炎、扁桃炎、急性気管支炎、肺炎、慢性呼吸器病変の二次感染、膀胱炎、腎盂腎炎、前立腺炎（急性症、慢性症）、精巣上体炎（副睾丸炎）、尿道炎、胆嚢炎、胆管炎、感染性腸炎、バルトリン腺炎、子宮内感染、子宮付属器炎、涙嚢炎、麦粒腫、瞼板腺炎、中耳炎、副鼻腔炎、炭疽</t>
    <phoneticPr fontId="19"/>
  </si>
  <si>
    <t>＜適応菌種＞
本剤に感性のブドウ球菌属、レンサ球菌属、肺炎球菌、腸球菌属、淋菌、モラクセラ（ブランハメラ）・カタラーリス、炭疽菌、大腸菌、赤痢菌、サルモネラ属、チフス菌、パラチフス菌、シトロバクター属、クレブシエラ属、エンテロバクター属、エンテロバクター属、セラチア属、プロテウス属、モルガネラ・モルガニー、プロビデンシア属、ペスト菌、コレラ菌、インフルエンザ菌、緑膿菌、アシネトバクター属、レジオネラ属、ブルセラ属、野兔病菌、カンピロバクター属、ペプトスレプトコッカス属、アクネ菌、Q熱リケッチア（コクシエラ・ブルネティ）、トラコーマクラミジア（クラミジア・トラコマティス）
＜適応症＞
表在性皮膚感染症、深在性皮膚感染症、リンパ管・リンパ節炎、慢性膿皮症、ざ瘡（化膿性炎症を伴うもの）、外傷・熱傷及び手術創等の二次感染、乳腺炎、肛門周囲膿瘍、咽頭・喉頭炎、扁桃炎（扁桃周囲炎、扁桃周囲膿瘍を含む）急性気管支炎、肺炎、慢性呼吸器病変の二次感染、膀胱炎、腎盂腎炎、前立腺炎（急性症、慢性症）、精巣上体炎（副睾丸炎）、尿道炎、子宮頸管炎、胆嚢炎、胆管炎、感染性腸炎、腸チフス、パラチフス、コレラ、バルトリン腺炎、子宮内感染、子宮付属器炎、涙嚢炎、麦粒腫、瞼板腺炎、外耳炎、中耳炎、副鼻腔炎、化膿性唾液腺炎、歯周組織炎、歯冠周囲炎、顎炎、炭疽、ブルセラ症、ペスト、野兔病、Q熱</t>
    <phoneticPr fontId="19"/>
  </si>
  <si>
    <t>＜適応菌種＞
ガチフロキサシンに感性のブドウ球菌属、レンサ球菌属、肺炎球菌、腸球菌属、淋菌、モラクセラ（ブランハメラ）・カタラーリス、大腸菌、シトロバクター属、クレブシエラ属、エンテロバクター属、セラチア属、プロテウス属、モルガネラ・モルガニー、プロビデンシア属、インフルエンザ菌、緑膿菌、バーグホルデリア・セパシア、ステノトロホモナス（ザントモナス）・マルトフィリア、アシネトバクター属、レジオネラ属、ブルセラ属、ペプトスレプトコッカス属、バクテロイデス属、アクネ菌、クラミジア属、肺炎マイコプラズマ（マイコプラズマ・ニューモニエ）
＜適応症＞
表在性皮膚感染症、深在性皮膚感染症、リンパ管・リンパ節炎、慢性膿皮症、外傷・熱傷及び手術創等の二次感染、乳腺炎、肛門周囲膿瘍、咽頭・喉頭炎、扁桃炎、急性気管支炎、肺炎、慢性呼吸器病変の二次感染、
膀胱炎、腎盂腎炎、前立腺炎（急性症、慢性症）、尿道炎、子宮頸管炎、バルトリン腺炎、子宮内感染、子宮付属器炎、涙嚢炎、麦粒腫、瞼板腺炎、外耳炎、中耳炎、副鼻腔炎、歯周組織炎、顎炎</t>
    <phoneticPr fontId="19"/>
  </si>
  <si>
    <t>磁気共鳴胆道膵管撮影における消化管陰性造影</t>
    <phoneticPr fontId="19"/>
  </si>
  <si>
    <t>過活動膀胱における尿意切迫感、頻尿及び切迫性尿失禁</t>
    <phoneticPr fontId="19"/>
  </si>
  <si>
    <t>2．ステロイド依存性のクローン病の緩解導入及び緩解維持並びにステロイド依存性の潰瘍性大腸炎の緩解維持</t>
    <phoneticPr fontId="19"/>
  </si>
  <si>
    <t>異所性抗利尿ホルモン産生腫瘍による抗利尿ホルモン不適合分泌症候群における低ナトリウム血症の改善（既存治療で効果不十分な場合に限る）</t>
    <phoneticPr fontId="19"/>
  </si>
  <si>
    <t>同種造血幹細胞移植の前治療</t>
    <phoneticPr fontId="19"/>
  </si>
  <si>
    <t>悪性神経膠腫</t>
    <phoneticPr fontId="19"/>
  </si>
  <si>
    <t>＜適応菌種＞
本剤に感性のブドウ球菌属、レンサ球菌属、肺炎球菌、腸球菌属、ミクロコッカス属、モラクセラ属、コリネバクテリウム属、シトロバクター属、クレブシエラ属、エンテロバクター属、セラチア属、プロテウス属、モルガネラ・モルガニー、インフルエンザ菌、シュードモナス属、バークホルデリア・セパシア、ステノトロホモナス（ザントモナス）・マルトフィリア、アシネトバクター属、アクネ菌
＜適応症＞
眼瞼炎、涙嚢炎、麦粒腫、結膜炎、瞼板腺炎、角膜炎（角膜潰瘍を含む）、眼科周術期の無菌化療法</t>
    <phoneticPr fontId="19"/>
  </si>
  <si>
    <t>一次性下肢静脈瘤（伏在静脈瘤の本幹を除く）の硬化退縮</t>
    <phoneticPr fontId="19"/>
  </si>
  <si>
    <t>多発性硬化症の再発予防</t>
    <phoneticPr fontId="19"/>
  </si>
  <si>
    <t>骨粗穀症</t>
    <phoneticPr fontId="19"/>
  </si>
  <si>
    <t>B型肝炎ウイルスの増殖を伴い肝機能の異常が確認されたB 型慢性肝疾患におけるB 型肝炎ウイルスの増殖抑制</t>
    <phoneticPr fontId="19"/>
  </si>
  <si>
    <t>再発又は難治性の多発性骨髄腫</t>
    <phoneticPr fontId="19"/>
  </si>
  <si>
    <t>パーキンソン病</t>
    <phoneticPr fontId="19"/>
  </si>
  <si>
    <t>全身麻酔の導入及び維持における鎮痛</t>
    <phoneticPr fontId="19"/>
  </si>
  <si>
    <t>ムコ多糖症I型</t>
    <phoneticPr fontId="19"/>
  </si>
  <si>
    <t>血液凝固第VIII因子欠乏患者に対し、血漿中の血液凝固第VIII因子を補い、その出血傾向を抑制する。</t>
    <phoneticPr fontId="19"/>
  </si>
  <si>
    <t>（既存の非白血球除去製剤と同じ）</t>
    <phoneticPr fontId="19"/>
  </si>
  <si>
    <t>下記疾患並びに症状の消炎・鎮痛
関節リウマチ、変形性関節症</t>
    <phoneticPr fontId="19"/>
  </si>
  <si>
    <t>生命に危険のある下記の不整脈で難治性かつ緊急を要する場合
心室細動、血行動態不安定な心室頻拍</t>
    <phoneticPr fontId="19"/>
  </si>
  <si>
    <t>ナルコレプシーに伴う日中の過度の眠気</t>
    <phoneticPr fontId="19"/>
  </si>
  <si>
    <t>レボドパ・カルピドパ又はレボドパ・塩酸ペンセラジドとの併用によるパーキンソン病における病状の日内変動（wearing-off現象）の改善</t>
    <phoneticPr fontId="19"/>
  </si>
  <si>
    <t>心移植における拒絶反応の抑制</t>
    <phoneticPr fontId="19"/>
  </si>
  <si>
    <t>ループス腎炎（ステロイド剤の投与が効果不＋分、又は副作用により困難な場合）</t>
    <phoneticPr fontId="19"/>
  </si>
  <si>
    <t>インフルエンザ菌b型による感染症の予防</t>
    <rPh sb="7" eb="8">
      <t>キン</t>
    </rPh>
    <rPh sb="9" eb="10">
      <t>ガタ</t>
    </rPh>
    <rPh sb="13" eb="15">
      <t>カンセン</t>
    </rPh>
    <rPh sb="15" eb="16">
      <t>ショウ</t>
    </rPh>
    <rPh sb="17" eb="19">
      <t>ヨボウ</t>
    </rPh>
    <phoneticPr fontId="19"/>
  </si>
  <si>
    <t>・アスペルギルス属及びカンジダ属による下記感染症
　真菌血症、呼吸器真菌症、消化管真菌症
・造血幹細胞移植患者におけるアスペルギルス症及びカンジダ症の予防</t>
    <phoneticPr fontId="19"/>
  </si>
  <si>
    <t>オメプラール錠10、オメプラール錠20、オメプラゾン錠10mg、オメプラゾン錠20mg
・胃潰瘍、十二指腸潰瘍、吻合部潰瘍、逆流性食道炎、Zollinger-Ellison 症候群、胃潰瘍又は十二指腸潰瘍におけるヘリコバクター・ピロリの除菌の補助
パセトシンカプセル、パセトシン錠250、サワシリンカプセル、サワシリン錠250、アモキシシリンカプセル「トーワ」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クラリス錠200、クラリシッド錠200mg
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
・外傷・熱傷及び手術創等の二次感染
・肛門周囲膿瘍
・咽頭・喉頭炎、扁桃炎、急性気管支炎、肺炎、肺膿瘍、慢性呼吸器病変の二次感染
・尿道炎
・子宮頸管炎
・感染性腸炎
・中耳炎、副鼻腔炎
・歯周組織炎、歯冠周囲炎、顎炎
2．後天性免疫不全症候群（エイズ）に伴う播種性マイコバクテリウム・アビウムコンプレックス（MAC）症
＜適応菌種＞
本剤に感性のマイコバクテリウム・アビウムコンプレックス（MAC）
＜適応症＞
後天性免疫不全症候群（エイズ）に伴う播種性マイコバクテリウム・アビウムコンプレックス（MAC）症
3．胃潰瘍・十二指腸潰瘍におけるヘリコバクター・ピロリ感染症
＜適応菌種＞
本剤に感性のヘリコバクター・ピロリ
＜適応症＞
胃潰瘍・十二指腸潰瘍におけるヘリコバクター・ピロリ感染症</t>
    <phoneticPr fontId="19"/>
  </si>
  <si>
    <t>ファブリー病</t>
    <phoneticPr fontId="19"/>
  </si>
  <si>
    <t>静脈血栓塞栓症の発現リスクの高い、下肢整形外科手術施行患者における静脈血栓塞栓症の発症抑制</t>
    <phoneticPr fontId="19"/>
  </si>
  <si>
    <t>糖原病II型</t>
    <phoneticPr fontId="19"/>
  </si>
  <si>
    <t>大腸内視鏡検査の前処置における腸管内容物の排除</t>
    <phoneticPr fontId="19"/>
  </si>
  <si>
    <t>緑内障、高眼圧症</t>
    <phoneticPr fontId="19"/>
  </si>
  <si>
    <t>治癒切除不能な進行・再発の結腸・直腸癌</t>
    <phoneticPr fontId="19"/>
  </si>
  <si>
    <t>透析施行中の腎性貧血</t>
    <phoneticPr fontId="19"/>
  </si>
  <si>
    <t>気管支喘息</t>
    <phoneticPr fontId="19"/>
  </si>
  <si>
    <t>骨粗穀症</t>
    <phoneticPr fontId="19"/>
  </si>
  <si>
    <t>磁気共鳴コンピューター断層撮影における下記造影
脳・脊髄造影
躯幹部・四肢造影</t>
    <phoneticPr fontId="19"/>
  </si>
  <si>
    <t>高血圧症</t>
    <phoneticPr fontId="19"/>
  </si>
  <si>
    <t>他の抗てんかん薬で十分な効果が認められないてんかん患者の部分発作（二次性全般化発作を含む）に対する抗てんかん薬との併用療法</t>
    <phoneticPr fontId="19"/>
  </si>
  <si>
    <t>麻酔時の筋弛緩、気管挿管時の筋弛緩</t>
    <phoneticPr fontId="19"/>
  </si>
  <si>
    <t>更年期障害及び卵巣欠落症状に伴う血管運動神経症状（Hot flush 及び発汗）</t>
    <phoneticPr fontId="19"/>
  </si>
  <si>
    <t>尖圭コンジローマ（外性器又は肛門周囲に限る）</t>
    <phoneticPr fontId="19"/>
  </si>
  <si>
    <t>1．全身麻酔、全身麻酔における鎮痛
2．局所麻酔における鎮痛の補助
3．激しい疼痛（術後疼痛、癌性疼痛など）に対する鎮痛　</t>
    <phoneticPr fontId="19"/>
  </si>
  <si>
    <t>インスリン療法が適応となる糖尿病</t>
    <phoneticPr fontId="19"/>
  </si>
  <si>
    <t>＜適応菌種＞
本剤に感性の肺炎球菌（ペニシリンGに対するMIC≦2μg/mL）、モラクセラ（ブランハメラ）・カタラーリス、インフルエンザ菌、ブドウ球菌属、大腸菌、クレブシエラ属、プロテウス属、バクテロイデス属、プレボテラ属（プレボテラ・ビビアを除く）
＜適応症＞
表在性皮膚感染症、深在性皮膚感染症、リンパ管・リンパ節炎、慢性膿皮症、咽頭・喉頭炎、扁桃炎、急性気管支炎、膀胱炎、腎盂腎炎、中耳炎</t>
    <rPh sb="1" eb="3">
      <t>テキオウ</t>
    </rPh>
    <rPh sb="3" eb="5">
      <t>キンシュ</t>
    </rPh>
    <rPh sb="7" eb="8">
      <t>ホン</t>
    </rPh>
    <rPh sb="8" eb="9">
      <t>ザイ</t>
    </rPh>
    <rPh sb="10" eb="12">
      <t>カンセイ</t>
    </rPh>
    <rPh sb="13" eb="15">
      <t>ハイエン</t>
    </rPh>
    <rPh sb="15" eb="17">
      <t>キュウキン</t>
    </rPh>
    <rPh sb="25" eb="26">
      <t>タイ</t>
    </rPh>
    <rPh sb="68" eb="69">
      <t>キン</t>
    </rPh>
    <rPh sb="73" eb="75">
      <t>キュウキン</t>
    </rPh>
    <rPh sb="75" eb="76">
      <t>ゾク</t>
    </rPh>
    <rPh sb="77" eb="80">
      <t>ダイチョウキン</t>
    </rPh>
    <rPh sb="87" eb="88">
      <t>ゾク</t>
    </rPh>
    <rPh sb="94" eb="95">
      <t>ゾク</t>
    </rPh>
    <rPh sb="103" eb="104">
      <t>ゾク</t>
    </rPh>
    <rPh sb="110" eb="111">
      <t>ゾク</t>
    </rPh>
    <rPh sb="122" eb="123">
      <t>ノゾ</t>
    </rPh>
    <rPh sb="127" eb="130">
      <t>テキオウショウ</t>
    </rPh>
    <rPh sb="132" eb="134">
      <t>ヒョウザイ</t>
    </rPh>
    <rPh sb="134" eb="135">
      <t>セイ</t>
    </rPh>
    <rPh sb="135" eb="137">
      <t>ヒフ</t>
    </rPh>
    <rPh sb="137" eb="140">
      <t>カンセンショウ</t>
    </rPh>
    <rPh sb="141" eb="142">
      <t>シン</t>
    </rPh>
    <rPh sb="142" eb="143">
      <t>ザイ</t>
    </rPh>
    <rPh sb="143" eb="144">
      <t>セイ</t>
    </rPh>
    <rPh sb="144" eb="146">
      <t>ヒフ</t>
    </rPh>
    <rPh sb="146" eb="149">
      <t>カンセンショウ</t>
    </rPh>
    <rPh sb="153" eb="154">
      <t>カン</t>
    </rPh>
    <rPh sb="158" eb="159">
      <t>セツ</t>
    </rPh>
    <rPh sb="159" eb="160">
      <t>エン</t>
    </rPh>
    <rPh sb="161" eb="163">
      <t>マンセイ</t>
    </rPh>
    <rPh sb="163" eb="164">
      <t>ノウ</t>
    </rPh>
    <rPh sb="164" eb="165">
      <t>ヒ</t>
    </rPh>
    <rPh sb="165" eb="166">
      <t>ショウ</t>
    </rPh>
    <rPh sb="167" eb="169">
      <t>イントウ</t>
    </rPh>
    <rPh sb="170" eb="173">
      <t>コウトウエン</t>
    </rPh>
    <rPh sb="174" eb="175">
      <t>ヘン</t>
    </rPh>
    <rPh sb="175" eb="176">
      <t>トウ</t>
    </rPh>
    <rPh sb="176" eb="177">
      <t>エン</t>
    </rPh>
    <rPh sb="178" eb="180">
      <t>キュウセイ</t>
    </rPh>
    <rPh sb="180" eb="183">
      <t>キカンシ</t>
    </rPh>
    <rPh sb="183" eb="184">
      <t>エン</t>
    </rPh>
    <rPh sb="185" eb="187">
      <t>ボウコウ</t>
    </rPh>
    <rPh sb="187" eb="188">
      <t>エン</t>
    </rPh>
    <rPh sb="189" eb="191">
      <t>ジンウ</t>
    </rPh>
    <rPh sb="191" eb="193">
      <t>ジンエン</t>
    </rPh>
    <rPh sb="194" eb="196">
      <t>チュウジ</t>
    </rPh>
    <rPh sb="196" eb="197">
      <t>エン</t>
    </rPh>
    <phoneticPr fontId="19"/>
  </si>
  <si>
    <t>ムコ多糖症II型</t>
    <phoneticPr fontId="19"/>
  </si>
  <si>
    <t>アレルギー性鼻炎、蕁麻疹、皮膚疾患（湿疹・皮膚炎、皮膚そう痒症）に伴うそう痒</t>
    <phoneticPr fontId="19"/>
  </si>
  <si>
    <t>子宮内膜症</t>
    <phoneticPr fontId="19"/>
  </si>
  <si>
    <t>肺動脈性肺高血圧症</t>
    <phoneticPr fontId="19"/>
  </si>
  <si>
    <t>アルブミンの喪失（熱傷、ネフローゼ症候群など）及びアルブミン合成低下（肝硬変症など）による低アルブミン血症、出血性ショック</t>
    <phoneticPr fontId="19"/>
  </si>
  <si>
    <t>切除不能な再発・進行性で、がん化学療法施行後に増悪
した非小細胞肺癌</t>
    <phoneticPr fontId="19"/>
  </si>
  <si>
    <t>穿頭・開頭手術時の洗浄、脊髄疾患手術時の洗浄及び神経内視鏡手術時の灌流</t>
    <phoneticPr fontId="19"/>
  </si>
  <si>
    <r>
      <t xml:space="preserve">（下線部今回追加）
虚血性脳血管障害（心原性脳塞栓症を除く）後の再発抑制
</t>
    </r>
    <r>
      <rPr>
        <u/>
        <sz val="11"/>
        <rFont val="ＭＳ Ｐゴシック"/>
        <family val="3"/>
        <charset val="128"/>
      </rPr>
      <t>経皮的冠動脈形成術（PCI）が適用される急性冠症候群（不安定狭心症、非ST上昇心筋梗塞）</t>
    </r>
    <rPh sb="1" eb="3">
      <t>カセン</t>
    </rPh>
    <rPh sb="3" eb="4">
      <t>ブ</t>
    </rPh>
    <rPh sb="4" eb="5">
      <t>コン</t>
    </rPh>
    <rPh sb="5" eb="6">
      <t>カイ</t>
    </rPh>
    <rPh sb="6" eb="8">
      <t>ツイカ</t>
    </rPh>
    <rPh sb="10" eb="12">
      <t>キョケツ</t>
    </rPh>
    <rPh sb="12" eb="13">
      <t>セイ</t>
    </rPh>
    <rPh sb="13" eb="14">
      <t>ノウ</t>
    </rPh>
    <rPh sb="14" eb="16">
      <t>ケッカン</t>
    </rPh>
    <rPh sb="16" eb="18">
      <t>ショウガイ</t>
    </rPh>
    <rPh sb="19" eb="20">
      <t>シン</t>
    </rPh>
    <rPh sb="20" eb="21">
      <t>ハラ</t>
    </rPh>
    <rPh sb="21" eb="22">
      <t>セイ</t>
    </rPh>
    <rPh sb="22" eb="23">
      <t>ノウ</t>
    </rPh>
    <rPh sb="23" eb="26">
      <t>ソクセンショウ</t>
    </rPh>
    <rPh sb="27" eb="28">
      <t>ノゾ</t>
    </rPh>
    <rPh sb="30" eb="31">
      <t>ゴ</t>
    </rPh>
    <rPh sb="32" eb="34">
      <t>サイハツ</t>
    </rPh>
    <rPh sb="34" eb="36">
      <t>ヨクセイ</t>
    </rPh>
    <rPh sb="52" eb="54">
      <t>テキヨウ</t>
    </rPh>
    <phoneticPr fontId="19"/>
  </si>
  <si>
    <t>再発又は難治性の下記疾患：
・T 細胞急性リンパ性白血病
・T 細胞リンパ芽球性リンパ腫</t>
    <phoneticPr fontId="19"/>
  </si>
  <si>
    <t>新型インフルエンザ（H5N1）の予防</t>
    <phoneticPr fontId="19"/>
  </si>
  <si>
    <t>小児期における注意欠陥/多動性障害（AD/HD）</t>
    <phoneticPr fontId="19"/>
  </si>
  <si>
    <t>次のいずれかの状態を示すクローン病の治療及び維持療法（既存治療で効果不十分な場合に限る）
中等度から重度の活動期にある患者
外瘻を有する患者</t>
    <rPh sb="24" eb="26">
      <t>リョウホウ</t>
    </rPh>
    <phoneticPr fontId="19"/>
  </si>
  <si>
    <t>〈適応菌種〉
セフトリアキソンに感性のブドウ球菌属、レンサ球菌属、肺炎球菌、淋菌、大腸菌、シトロバクター属、クレブシエラ属、エンテロバクター属、セラチア属、プロテウス属、モルガネラ・モルガニー、プロビデンシア属、インフルエンザ菌、ペプトストレプトコッカス属、バクテロイデス属、プレボテラ属（プレボテラ・ビビアを除く）
〈適応症〉
敗血症、咽頭・喉頭炎、扁桃炎、急性気管支炎、肺炎、肺膿瘍、膿胸、慢性呼吸器病変の二次感染、膀胱炎、腎盂腎炎、精巣上体炎（副睾丸炎）、尿道炎、子宮頸管炎、骨盤内炎症性疾患、直腸炎、腹膜炎、腹腔内膿瘍、胆嚢炎、胆管炎、バルトリン腺炎、子宮内感染、子宮付属器炎、子宮旁結合織炎、化膿性髄膜炎、角膜炎（角膜潰瘍を含む）、中耳炎、副鼻腔炎、顎骨周辺の蜂巣炎、顎炎</t>
    <phoneticPr fontId="19"/>
  </si>
  <si>
    <t>HIV感染症</t>
    <phoneticPr fontId="19"/>
  </si>
  <si>
    <t>（追加変更なし）
卵巣癌、非小細胞肺癌、乳癌、胃癌、子宮体癌</t>
    <phoneticPr fontId="19"/>
  </si>
  <si>
    <t>下記の下肢整形外科手術施行患者における静脈血栓塞栓症の発症抑制
股関節全置換術、膝関節全置換術、股関節骨折手術</t>
    <rPh sb="0" eb="2">
      <t>カキ</t>
    </rPh>
    <rPh sb="3" eb="5">
      <t>カシ</t>
    </rPh>
    <rPh sb="5" eb="7">
      <t>セイケイ</t>
    </rPh>
    <rPh sb="7" eb="9">
      <t>ゲカ</t>
    </rPh>
    <rPh sb="9" eb="11">
      <t>シュジュツ</t>
    </rPh>
    <rPh sb="11" eb="13">
      <t>セコウ</t>
    </rPh>
    <rPh sb="13" eb="15">
      <t>カンジャ</t>
    </rPh>
    <rPh sb="19" eb="21">
      <t>ジョウミャク</t>
    </rPh>
    <rPh sb="21" eb="23">
      <t>ケッセン</t>
    </rPh>
    <rPh sb="23" eb="25">
      <t>ソクセン</t>
    </rPh>
    <rPh sb="25" eb="26">
      <t>ショウ</t>
    </rPh>
    <rPh sb="27" eb="29">
      <t>ハッショウ</t>
    </rPh>
    <rPh sb="29" eb="31">
      <t>ヨクセイ</t>
    </rPh>
    <rPh sb="32" eb="35">
      <t>コカンセツ</t>
    </rPh>
    <rPh sb="35" eb="36">
      <t>ゼン</t>
    </rPh>
    <rPh sb="36" eb="38">
      <t>チカン</t>
    </rPh>
    <rPh sb="38" eb="39">
      <t>ジュツ</t>
    </rPh>
    <rPh sb="40" eb="41">
      <t>ヒザ</t>
    </rPh>
    <rPh sb="41" eb="43">
      <t>カンセツ</t>
    </rPh>
    <rPh sb="43" eb="44">
      <t>ゼン</t>
    </rPh>
    <rPh sb="44" eb="46">
      <t>チカン</t>
    </rPh>
    <rPh sb="46" eb="47">
      <t>ジュツ</t>
    </rPh>
    <rPh sb="48" eb="51">
      <t>コカンセツ</t>
    </rPh>
    <rPh sb="51" eb="53">
      <t>コッセツ</t>
    </rPh>
    <rPh sb="53" eb="55">
      <t>シュジュツ</t>
    </rPh>
    <phoneticPr fontId="19"/>
  </si>
  <si>
    <t>片頭痛</t>
    <phoneticPr fontId="19"/>
  </si>
  <si>
    <t>＜適応菌種＞本剤に感性のブドウ球菌属、レンサ球菌属、肺炎球菌、腸球菌属、モラクセラ（ブランハメラ）・カタラーリス、大腸菌、シトロバクター属、クレブシエラ属、エンテロバクター属、セラチア属、プロテウス属、モルガネラ・モルガニー、インフルエンザ菌、緑膿菌、レジオネラ・ニューモフィラ、ペプトストレプトコッカス属、プレボテラ属、ポルフィロモナス属、フソバクテリウム属、トラコーマクラミジア（クラミジア・トラコマティス）、肺炎クラミジア（クラミジア・ニューモニエ）、肺炎マイコプラズマ（マイコプラズマ・ニューモニエ）
＜適応症＞咽頭・喉頭炎、扁桃炎（扁桃周囲炎、扁桃周囲膿瘍を含む）、急性気管支炎、肺炎、慢性呼吸器病変の二次感染、膀胱炎、腎盂腎炎、尿道炎、子宮頸管炎、中耳炎、副鼻腔炎、歯周組織炎、歯冠周囲炎、顎炎</t>
    <phoneticPr fontId="19"/>
  </si>
  <si>
    <t>ウィルソン病（肝レンズ核変性症）</t>
    <phoneticPr fontId="19"/>
  </si>
  <si>
    <t>汎発性血管内血液凝固症（DIC）</t>
    <phoneticPr fontId="19"/>
  </si>
  <si>
    <t>＜適応菌種＞
アルベカシンに感性のメチシリン耐性黄色ブドウ球菌（MRSA）
＜適応症＞
敗血症、肺炎</t>
    <phoneticPr fontId="19"/>
  </si>
  <si>
    <t>手術時の上室性頻脈性不整脈に対する緊急処置</t>
    <phoneticPr fontId="19"/>
  </si>
  <si>
    <t>循環血液量及び組織間液の減少時における細胞外液の補給・補正、代謝性アシドーシスの補正</t>
    <phoneticPr fontId="19"/>
  </si>
  <si>
    <t>中等度から高度の疼痛を伴う各種癌における鎮痛</t>
    <phoneticPr fontId="19"/>
  </si>
  <si>
    <t>・ポプスカイン注0.75 %注75mg/10mL、同0.75 %注150mg/20mL、同0.75 %注シリンジ75mg/10mL:
硬膜外麻酔
・ポプスカイン注0.25 %注25mg/10mL、同0.25 %注バッグ250mg/100mL、同0.25 %注シリンジ25mg/10mL:
術後鎮痛</t>
    <phoneticPr fontId="19"/>
  </si>
  <si>
    <t>関節リウマチ（既存治療で効果不十分な場合に限る）</t>
    <phoneticPr fontId="19"/>
  </si>
  <si>
    <t>高インスリン血性低血糖症</t>
    <phoneticPr fontId="19"/>
  </si>
  <si>
    <t>イマチニブ抵抗性の消化管間質腫瘍、根治切除不能又は転移性の腎細胞癌</t>
    <phoneticPr fontId="19"/>
  </si>
  <si>
    <t>心臓血管撮影、胸部血管撮影、腹部血管撮影、四肢血管撮影、ディジタルX線撮影法による静脈性血管撮影、ディジタルX線撮影法による動脈性血管撮影、コンピューター断層撮影における造影、静脈性尿路撮影</t>
    <phoneticPr fontId="19"/>
  </si>
  <si>
    <t>男性における下痢型過敏性腸症候群</t>
    <phoneticPr fontId="19"/>
  </si>
  <si>
    <t>非脱分極性筋弛緩剤の作用の拮抗</t>
    <phoneticPr fontId="19"/>
  </si>
  <si>
    <t>＜適応菌種＞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
＜適応症＞
敗血症、肺炎、腎盂腎炎、複雑性膀胱炎</t>
    <phoneticPr fontId="19"/>
  </si>
  <si>
    <t>アレルギー性鼻炎</t>
    <phoneticPr fontId="19"/>
  </si>
  <si>
    <t>1．下記の臓器移植における拒絶反応の抑制
　　　腎移植、肝移植、心移植、肺移植、膵移植
2．骨髄移植における拒絶反応及び移植片対宿主病の抑制</t>
    <phoneticPr fontId="19"/>
  </si>
  <si>
    <t>調節卵巣刺激下における早発排卵の防止</t>
    <phoneticPr fontId="19"/>
  </si>
  <si>
    <t>EGFR陽性の治癒切除不能な進行・再発の結腸・直腸癌</t>
    <phoneticPr fontId="19"/>
  </si>
  <si>
    <t>他の抗てんかん薬で十分な効果が認められないてんかん患者の下記発作に対する抗てんかん薬との併用療法
部分発作（二次性全般化発作を含む）
強直間代発作
Lennox-Gastaut 症候群における全般発作</t>
    <phoneticPr fontId="19"/>
  </si>
  <si>
    <t>更年期障害及び卵巣欠落症状に伴う血管運動神経系症状（Hot flush 及び発汗）</t>
    <phoneticPr fontId="19"/>
  </si>
  <si>
    <t>分化型甲状腺癌で甲状腺全摘又は準全摘術を施行された患者における、放射性ヨウ素シンチグラフィーと血清サイログロブリン（Tg）試験の併用又はTg 試験単独による診断の補助</t>
    <phoneticPr fontId="19"/>
  </si>
  <si>
    <t>特発性肺線維症</t>
    <phoneticPr fontId="19"/>
  </si>
  <si>
    <t>新生児けいれん、てんかん重積状態</t>
    <phoneticPr fontId="19"/>
  </si>
  <si>
    <t>気管支喘息（既存治療によっても喘息症状をコントロールできない難治の患者に限る）</t>
    <phoneticPr fontId="19"/>
  </si>
  <si>
    <t>血液透析患者におけるそう痒症の改善（既存治療で効果不十分な場合に限る）</t>
    <phoneticPr fontId="19"/>
  </si>
  <si>
    <t>＜適応菌種＞
アジスロマイシンに感性のブドウ球菌属、レンサ球菌属、肺炎球菌、淋菌、モラクセラ（ブランハメラ）・カタラーリス、インフルエンザ菌、ペプトストレプトコッカス属、クラミジア属、マイコプラズマ属
＜適応症＞
深在性皮膚感染症、リンパ管・リンパ節炎、咽頭・喉頭炎、扁桃炎（扁桃周囲炎、扁桃周囲膿瘍を含む）、急性気管支炎、肺炎、肺膿瘍、慢性呼吸器病変の二次感染、尿道炎、子宮頸管炎、副鼻腔炎、歯周組織炎、歯冠周囲炎、顎炎</t>
    <phoneticPr fontId="19"/>
  </si>
  <si>
    <t>65歳未満の成人における眉間の表情皺</t>
    <phoneticPr fontId="19"/>
  </si>
  <si>
    <t>1．イマチニブ抵抗性の慢性骨髄性白血病
2．再発又は難治性のフィラデルフィア染色体陽性急性リンパ性白血病</t>
    <phoneticPr fontId="19"/>
  </si>
  <si>
    <t>アレルギー性皮膚疾患のアレルゲンの確認</t>
    <phoneticPr fontId="19"/>
  </si>
  <si>
    <t>経口・経腸管栄養補給が不能又は不十分で、経中心静脈栄養に頼らざるを得ない場合の水分、電解質、カロリー、アミノ酸、ビタミン、亜鉛、鉄、銅、マンガン及びヨウ素の補給</t>
    <phoneticPr fontId="19"/>
  </si>
  <si>
    <t>がん化学療法後に増悪した卵巣癌</t>
    <phoneticPr fontId="19"/>
  </si>
  <si>
    <t>HER2 過剰発現が確認された手術不能又は再発乳癌</t>
    <phoneticPr fontId="19"/>
  </si>
  <si>
    <t>下記におけるサイトメガロウイルス感染症
・後天性免疫不全症候群
・臓器移植（造血幹細胞移植も含む）
・悪性腫瘍</t>
    <phoneticPr fontId="19"/>
  </si>
  <si>
    <t>水晶体再建術の手術補助</t>
    <phoneticPr fontId="19"/>
  </si>
  <si>
    <t>＜適応菌種＞
バンコマイシンに感性のメチシリン耐性黄色ブドウ球菌（MRSA）、メチシリン耐性表皮ブドウ球菌（MRSE）
＜適応症＞
既存治療で効果不十分な下記疾患
結膜炎、眼瞼炎、瞼板腺炎、涙嚢炎</t>
    <phoneticPr fontId="19"/>
  </si>
  <si>
    <t>ヒトパピローマウイルス（HPV）16 型及び18 型感染に起因する子宮頸癌（扁平上皮細胞癌、腺癌）及びその前駆病変（子宮頸部上皮内腫瘍（CIN）2 及び3）の予防</t>
    <phoneticPr fontId="19"/>
  </si>
  <si>
    <t>肺炎球菌（血清型4、6B、9V、14、18C、19F 及び23F）による侵襲性感染症の予防</t>
    <phoneticPr fontId="19"/>
  </si>
  <si>
    <t>血友病B（先天性血液凝固第IX 因子欠乏症）患者における出血傾向の抑制</t>
    <phoneticPr fontId="19"/>
  </si>
  <si>
    <t>早産が予期される場合における、母体投与による胎児肺成熟を介した新生児呼吸窮迫症候群の発症抑制</t>
  </si>
  <si>
    <r>
      <t xml:space="preserve">（下線部追加部分）
再発又は難治性の下記の疾患
・低悪性度B細胞性非ホジキンリンパ腫
・マントル細胞リンパ腫
</t>
    </r>
    <r>
      <rPr>
        <u/>
        <sz val="11"/>
        <rFont val="ＭＳ Ｐゴシック"/>
        <family val="3"/>
        <charset val="128"/>
      </rPr>
      <t>貧血又は血小板減少症を伴う慢性リンパ性白血病</t>
    </r>
  </si>
  <si>
    <r>
      <t>（下線部追加）
治癒切除不能な進行・再発の結腸・直腸癌</t>
    </r>
    <r>
      <rPr>
        <u/>
        <sz val="11"/>
        <rFont val="ＭＳ Ｐゴシック"/>
        <family val="3"/>
        <charset val="128"/>
      </rPr>
      <t>、扁平上皮癌を除く切除不能な進行・再発の非小細胞肺癌</t>
    </r>
  </si>
  <si>
    <t>A型又はB型インフルエンザウイルス感染症</t>
  </si>
  <si>
    <t>ロクロニウム臭化物又はベクロニウム臭化物による筋弛緩状態からの回復</t>
  </si>
  <si>
    <t>悪性神経膠腫</t>
  </si>
  <si>
    <t>2型糖尿病
ただし、以下のいずれかの治療で十分な効果が得られない場合に限る。
（1）食事療法、運動療法のみ
（2）食事療法、運動療法に加えてスルホニルウレア剤を使用</t>
    <rPh sb="10" eb="12">
      <t>イカ</t>
    </rPh>
    <phoneticPr fontId="19"/>
  </si>
  <si>
    <t>新型インフルエンザ（H1N1）の予防</t>
  </si>
  <si>
    <t>エンブレル皮下注用25mg、エンブレル皮下注50mgシリンジ1.0mL、エンブレル皮下注用10mg、エンブレル皮下注25mgシリンジ0.5mL
関節リウマチ（既存治療で効果不十分な場合に限る）
エンブレル皮下注用25mg、エンブレル皮下注用10mg
多関節に活動性を有する若年性特発性関節炎（既存治療で効果不十分な場合に限る）</t>
  </si>
  <si>
    <t>麻酔前投薬、全身麻酔の導入及び維持、集中治療における人工呼吸中の鎮静</t>
  </si>
  <si>
    <t>不眠症における入眠困難の改善</t>
  </si>
  <si>
    <t>ドライアイ</t>
  </si>
  <si>
    <t>2型糖尿病
ただし、ピオグリタゾン塩酸塩及びメトホルミン塩酸塩の併用による治療が適切と判断される場合に限る。</t>
  </si>
  <si>
    <t>1．低並びに無ガンマグロブリン血症
2．重症感染症において抗生物質との併用
3．特発性血小板減少性紫斑病（他剤が無効で、著明な出血傾向があり、外科的処置又は出産等一時的止血管理を必要とする場合）
4．川崎病の急性期（重症であり、冠動脈障害の発生の危険がある場合）</t>
  </si>
  <si>
    <t>・低又は無ガンマグロブリン血症
・重症感染症における抗生物質との併用
・特発性血小板減少性紫斑病（他剤が無効で、著明な出血傾向があり、外科的処置又は出産等一時的止血管理を必要とする場合）
・川崎病の急性期（重症であり、冠状動脈障害の発生の危険がある場合）</t>
  </si>
  <si>
    <t>・低ならびに無ガンマグロブリン血症
・重症感染症における抗生物質との併用</t>
  </si>
  <si>
    <t>貯血量が800mL 以上で1 週間以上の貯血期間を予定する手術施行患者の自己血貯血</t>
  </si>
  <si>
    <t>関節リウマチ（既存治療で効果不十分な場合に限る）</t>
  </si>
  <si>
    <t>保存的非薬物治療及び経口薬物治療が十分奏効しない疼痛を有する変形性膝関節症の患者の疼痛緩和</t>
  </si>
  <si>
    <t>肺動脈性肺高血圧症</t>
  </si>
  <si>
    <t>表在性膀胱癌、膀胱上皮内癌</t>
  </si>
  <si>
    <t>ループ利尿薬等の他の利尿薬で効果不十分な心不全における体液貯留</t>
  </si>
  <si>
    <t>〔成人〕
アレルギー性鼻炎、蕁麻疹、湿疹・皮膚炎、痒疹、皮膚そう痒症
〔小児〕
アレルギー性鼻炎、蕁麻疹、皮膚疾患（湿疹・皮膚炎、皮膚そう痒症）に伴う
そう痒</t>
  </si>
  <si>
    <t>内眼部手術における術後炎症</t>
    <phoneticPr fontId="19"/>
  </si>
  <si>
    <t>2型糖尿病
ただし、食事療法・運動療法に加えてスルホニルウレア剤（ビグアナイド系薬剤又はチアゾリジン系薬剤との併用を含む）を使用しても十分な効果が得られない場合に限る。</t>
    <phoneticPr fontId="19"/>
  </si>
  <si>
    <t>A型又はB型インフルエンザウイルス感染症</t>
    <phoneticPr fontId="19"/>
  </si>
  <si>
    <t>慢性特発性血小板減少性紫斑病</t>
    <phoneticPr fontId="19"/>
  </si>
  <si>
    <t xml:space="preserve">慢性腎不全における透析型人工腎臓の灌流液として用いる。
（無糖の透析液では血糖値管理の困難な患者及び他の重炭酸型透析液では高カリウム血症、高マグネシウム血症の改善が不十分な場合、又は高カルシウム血症を起こすおそれのある場合に用いる。） </t>
    <phoneticPr fontId="19"/>
  </si>
  <si>
    <t>電解質補液の電解質補正</t>
    <phoneticPr fontId="19"/>
  </si>
  <si>
    <t>麻しん及び風しんの予防</t>
    <phoneticPr fontId="19"/>
  </si>
  <si>
    <t>本剤は、日本脳炎の予防に使用する。</t>
    <rPh sb="0" eb="1">
      <t>ホン</t>
    </rPh>
    <rPh sb="1" eb="2">
      <t>ザイ</t>
    </rPh>
    <rPh sb="4" eb="6">
      <t>ニホン</t>
    </rPh>
    <rPh sb="6" eb="8">
      <t>ノウエン</t>
    </rPh>
    <rPh sb="9" eb="11">
      <t>ヨボウ</t>
    </rPh>
    <rPh sb="12" eb="14">
      <t>シヨウ</t>
    </rPh>
    <phoneticPr fontId="19"/>
  </si>
  <si>
    <t>骨粗鬆症</t>
    <phoneticPr fontId="19"/>
  </si>
  <si>
    <t>既存治療で効果不十分な下記疾患
尋常性乾癬、関節症性乾癬</t>
    <phoneticPr fontId="19"/>
  </si>
  <si>
    <t>2 型糖尿病
ただし、ピオグリタゾン塩酸塩及びグリメピリドの併用による治療が適切と判断される場合に限る。</t>
    <phoneticPr fontId="19"/>
  </si>
  <si>
    <t>痙性斜頸</t>
    <phoneticPr fontId="19"/>
  </si>
  <si>
    <t>中等度及び高度アルツハイマー型認知症における認知症症状の進行抑制</t>
    <phoneticPr fontId="19"/>
  </si>
  <si>
    <t>＜適応菌種＞
ドリペネムに感性のブドウ球菌属、レンサ球菌属、肺炎球菌、腸球菌属（エンテロコッカス・フェシウムを除く）、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ペプトストレプトコッカス属、バクテロイデス属、プレボテラ属
＜適応症＞
敗血症、感染性心内膜炎、深在性皮膚感染症、リンパ管・リンパ節炎、 外傷・熱傷及び手術創等の二次感染、骨髄炎、関節炎、咽頭・喉頭炎、扁桃炎（扁桃周囲炎、扁桃周囲膿瘍を含む）、肺炎、肺膿瘍、膿胸、慢性呼吸器病変の二次感染、複雑性膀胱炎、腎盂腎炎、前立腺炎（急性症、慢性症）、精巣上体炎（副睾丸炎）、腹膜炎、腹腔内膿瘍、胆嚢炎、胆管炎、肝膿瘍、子宮内感染、子宮付属器炎、子宮旁結合織炎、眼窩感染、角膜炎（角膜潰瘍を含む）、眼内炎（全眼球炎を含む）、中耳炎、顎骨周辺の蜂巣炎、顎炎</t>
    <phoneticPr fontId="19"/>
  </si>
  <si>
    <t>腎性貧血</t>
    <phoneticPr fontId="19"/>
  </si>
  <si>
    <t>うつ病・うつ状態</t>
    <phoneticPr fontId="19"/>
  </si>
  <si>
    <t>リュープリン注射用1.88
○子宮内膜症
○過多月経、下腹痛、腰痛及び貧血等を伴う子宮筋腫における筋腫核の縮小及び症状の改善
○中枢性思春期早発症
リュープリン注射用3.75
○前立腺癌
○閉経前乳癌
○子宮内膜症
○過多月経、下腹痛、腰痛及び貧血等を伴う子宮筋腫における筋腫核の縮小及び症状の改善
○中枢性思春期早発症</t>
    <phoneticPr fontId="19"/>
  </si>
  <si>
    <t>成人：アレルギー性鼻炎、蕁麻疹、皮膚疾患に伴う瘙痒（湿疹・皮膚炎、痒疹、皮膚瘙痒症、尋常性乾癬、多形滲出性紅斑）
小児：アレルギー性鼻炎、蕁麻疹、皮膚疾患（湿疹・皮膚炎、皮膚瘙痒症）に伴う瘙痒</t>
    <phoneticPr fontId="19"/>
  </si>
  <si>
    <t>慢性閉塞性肺疾患（慢性気管支炎、肺気腫）の気道閉塞性障害に基づく諸症状の緩解</t>
    <phoneticPr fontId="19"/>
  </si>
  <si>
    <t>ヒトパピローマウイルス6、11、16 及び18 型の感染に起因する以下の疾患の予防
 子宮頸癌（扁平上皮細胞癌及び腺癌）及びその前駆病変（子宮頸部上皮内腫瘍（CIN）1、2 及び3 並びに上皮内腺癌（AIS））
 外陰上皮内腫瘍（VIN）1、2 及び3 並びに腟上皮内腫瘍（VaIN）1、2 及び3
 尖圭コンジローマ</t>
    <phoneticPr fontId="19"/>
  </si>
  <si>
    <t>＜適応菌種＞
ダプトマイシンに感性のメチシリン耐性黄色ブドウ球菌（MRSA）
＜適応症＞
敗血症、感染性心内膜炎、深在性皮膚感染症、外傷・熱傷及び手術創等の二次感染、びらん・潰瘍の二次感染</t>
    <phoneticPr fontId="19"/>
  </si>
  <si>
    <t>超ウラン元素（プルトニウム、アメリシウム、キュリウム）による体内汚染の軽減</t>
    <phoneticPr fontId="19"/>
  </si>
  <si>
    <t>皮膚T細胞性リンパ腫</t>
    <phoneticPr fontId="19"/>
  </si>
  <si>
    <t>ネキシウムカプセル10mg
胃潰瘍、十二指腸潰瘍、吻合部潰瘍、逆流性食道炎、非びらん性胃食道逆流症、Zollinger-Ellison症候群、非ステロイド性抗炎症薬投与時における胃潰瘍又は十二指腸潰瘍の再発抑制
下記におけるヘリコバクター・ピロリの除菌の補助
胃潰瘍、十二指腸潰瘍、胃MALTリンパ腫、特発性血小板減少性紫斑病、早期胃癌に対する内視鏡的治療後胃
ネキシウムカプセル20mg
胃潰瘍、十二指腸潰瘍、吻合部潰瘍、逆流性食道炎、Zollinger-Ellison症候群、非ステロイド性抗炎症薬投与時における胃潰瘍又は十二指腸潰瘍の再発抑制
下記におけるヘリコバクター・ピロリの除菌の補助
胃潰瘍、十二指腸潰瘍、胃MALTリンパ腫、特発性血小板減少性紫斑病、早期胃癌に対する内視鏡的治療後胃</t>
    <phoneticPr fontId="19"/>
  </si>
  <si>
    <t>過活動膀胱における尿意切迫感、頻尿及び切迫性尿失禁</t>
    <phoneticPr fontId="19"/>
  </si>
  <si>
    <t>1．てんかん重積状態
2．脳外科手術又は意識障害（頭部外傷等）時のてんかん発作の発現抑制
3．フェニトインを経口投与しているてんかん患者における一時的な代替療法</t>
    <phoneticPr fontId="19"/>
  </si>
  <si>
    <t>2型糖尿病
ただし、アログリプチン安息香酸塩及びピオグリタゾン塩酸塩の併用による治療が適切と判断される場合に限る。</t>
    <phoneticPr fontId="19"/>
  </si>
  <si>
    <t>ロタウイルスによる胃腸炎の予防</t>
    <phoneticPr fontId="19"/>
  </si>
  <si>
    <t>多発性硬化症の再発予防及び身体的障害の進行抑制</t>
    <phoneticPr fontId="19"/>
  </si>
  <si>
    <t>以下のクリオピリン関連周期性症候群
・家族性寒冷自己炎症症候群
・マックル・ウェルズ症候群
・新生児期発症多臓器系炎症性疾患</t>
    <phoneticPr fontId="19"/>
  </si>
  <si>
    <t>セログループ1（ジェノタイプI（1a）又はII（1b））のC型慢性肝炎における次のいずれかのウイルス血症の改善
（1）血中HCV RNA量が高値の未治療患者
（2）インターフェロン製剤の単独療法、又はリバビリンとの併用療法で無効又は再燃となった患者</t>
    <phoneticPr fontId="19"/>
  </si>
  <si>
    <t>骨折の危険性の高い骨粗鬆症</t>
    <phoneticPr fontId="19"/>
  </si>
  <si>
    <t>閉経後乳癌</t>
    <phoneticPr fontId="19"/>
  </si>
  <si>
    <t>ドライアイ</t>
    <phoneticPr fontId="19"/>
  </si>
  <si>
    <t>＜適応菌種＞
セフォタキシムに感性のレンサ球菌属、肺炎球菌、大腸菌、シトロバクター属、クレブシエラ属、エンテロバクター属、セラチア属、プロテウス属、モルガネラ・モルガニー、プロビデンシア属、インフルエンザ菌、ペプトストレプトコッカス属、バクテロイデス属
＜適応症＞
敗血症、感染性心内膜炎、外傷・熱傷及び手術創等の二次感染、急性気管支炎、肺炎、肺膿瘍、膿胸、慢性呼吸器病変の二次感染、膀胱炎、腎盂腎炎、腹膜炎、胆嚢炎、胆管炎、バルトリン腺炎、子宮内感染、子宮付属器炎、子宮旁結合織炎、化膿性髄膜炎</t>
    <phoneticPr fontId="19"/>
  </si>
  <si>
    <t>皮膚レーザー照射療法時の疼痛緩和</t>
    <phoneticPr fontId="19"/>
  </si>
  <si>
    <t>1．真菌感染が疑われる発熱性好中球減少症
2．カンジダ属又はアスペルギルス属による下記の真菌感染症
 食道カンジダ症
 侵襲性カンジダ症
 アスペルギルス症（侵襲性アスペルギルス症、慢性壊死性肺アスペルギルス症、肺アスペルギローマ）</t>
    <phoneticPr fontId="19"/>
  </si>
  <si>
    <t>〈適応菌種〉
ニューモシスチス・イロベチー
〈適応症〉
ニューモシスチス肺炎、ニューモシスチス肺炎の発症抑制</t>
    <phoneticPr fontId="19"/>
  </si>
  <si>
    <t>不眠症</t>
    <phoneticPr fontId="19"/>
  </si>
  <si>
    <t>中等度から高度の特発性レストレスレッグス症候群（下肢静止不能症候群）</t>
    <phoneticPr fontId="19"/>
  </si>
  <si>
    <t>サワシリン細粒10%、パセトシン細粒10%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サワシリンカプセル125、同カプセル250、同錠250、パセトシンカプセル125、同カプセル250、同錠250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胃MALTリンパ腫・特発性血小板減少性紫斑病・早期胃癌に対する内視鏡的治療後胃におけるヘリコバクター・ピロリ感染症</t>
    <phoneticPr fontId="19"/>
  </si>
  <si>
    <t>パーキンソン病におけるオフ症状の改善（レボドパ含有製剤の頻回投与及び他の抗パーキンソン病薬の増量等を行っても十分に効果が得られない場合）</t>
    <phoneticPr fontId="19"/>
  </si>
  <si>
    <t>下記患者における高リン血症の改善
　透析中の慢性腎不全患者</t>
    <phoneticPr fontId="19"/>
  </si>
  <si>
    <t>2型糖尿病
ただし、食事療法・運動療法に加えてスルホニルウレア剤、ビグアナイド系薬剤及びチアゾリジン系薬剤（各薬剤単独療法又は併用療法を含む）による治療で十分な効果が得られない場合に限る。</t>
    <phoneticPr fontId="19"/>
  </si>
  <si>
    <t>ニーマン・ピック病C型</t>
    <phoneticPr fontId="19"/>
  </si>
  <si>
    <t>嚢胞性線維症における肺機能の改善</t>
    <phoneticPr fontId="19"/>
  </si>
  <si>
    <t>本態性高血圧症（軽症～中等症）
狭心症
期外収縮（上室性、心室性）、発作性頻拍の予防、頻拍性心房細動（徐脈効果）、洞性頻脈、新鮮心房細動、発作性心房細動の予防
褐色細胞種手術時</t>
    <phoneticPr fontId="19"/>
  </si>
  <si>
    <t>抗悪性腫瘍剤（シスプラチン等）投与に伴う消化器症状（悪心、嘔吐） （遅発期を含む）</t>
    <rPh sb="0" eb="1">
      <t>コウ</t>
    </rPh>
    <rPh sb="1" eb="3">
      <t>アクセイ</t>
    </rPh>
    <rPh sb="3" eb="5">
      <t>シュヨウ</t>
    </rPh>
    <rPh sb="5" eb="6">
      <t>ザイ</t>
    </rPh>
    <rPh sb="13" eb="14">
      <t>ナド</t>
    </rPh>
    <rPh sb="15" eb="17">
      <t>トウヨ</t>
    </rPh>
    <rPh sb="18" eb="19">
      <t>トモナ</t>
    </rPh>
    <rPh sb="20" eb="23">
      <t>ショウカキ</t>
    </rPh>
    <rPh sb="23" eb="25">
      <t>ショウジョウ</t>
    </rPh>
    <rPh sb="26" eb="28">
      <t>オシン</t>
    </rPh>
    <rPh sb="29" eb="31">
      <t>オウト</t>
    </rPh>
    <rPh sb="34" eb="36">
      <t>チハツ</t>
    </rPh>
    <rPh sb="36" eb="37">
      <t>キ</t>
    </rPh>
    <rPh sb="38" eb="39">
      <t>フク</t>
    </rPh>
    <phoneticPr fontId="19"/>
  </si>
  <si>
    <t>・高血圧症
・狭心症</t>
    <phoneticPr fontId="19"/>
  </si>
  <si>
    <t>1．高血圧症
2．下記の状態で、ジギタリス製剤、利尿剤等の基礎治療剤を投与しても十分な効果が認められない場合
慢性心不全（軽症～中等症）</t>
    <phoneticPr fontId="19"/>
  </si>
  <si>
    <t>（1）小児
＜適応菌種＞
セフジトレンに感性のブドウ球菌属、レンサ球菌属、肺炎球菌、モラクセラ（ブランハメラ）・カタラーリス、大腸菌、シトロバクター属、クレブシエラ属、エンテロバクター属、セラチア属、プロテウス属、モルガネラ・モルガニー、プロビデンシア属、インフルエンザ菌、百日咳菌、ペプトストレプトコッカス属、バクテロイデス属、プレボテラ属、アクネ菌
＜適応症＞
表在性皮膚感染症、深在性皮膚感染症、リンパ管・リンパ節炎、慢性膿皮症、外傷・熱傷及び手術創等の二次感染、肛門周囲膿瘍、咽頭・喉頭炎、扁桃炎（扁桃周囲炎、扁桃周囲膿瘍を含む）、急性気管支炎、肺炎、肺膿瘍、慢性呼吸器病変の二次感染、膀胱炎、腎盂腎炎、中耳炎、副鼻腔炎、歯周組織炎、顎炎、猩紅熱、百日咳
（2）成人（嚥下困難等により錠剤の使用が困難な場合）
＜適応菌種＞
セフジトレンに感性のブドウ球菌属、レンサ球菌属、肺炎球菌、モラクセラ（ブランハメラ）・カタラーリス、大腸菌、シトロバクター属、クレブシエラ属、エンテロバクター属、セラチア属、プロテウス属、モルガネラ・モルガニー、プロビデンシア属、インフルエンザ菌、ペプトストレプトコッカス属、バクテロイデス属、プレボテラ属、アクネ菌
＜適応症＞
表在性皮膚感染症、深在性皮膚感染症、リンパ管・リンパ節炎、慢性膿皮症、外傷・熱傷及び手術創等の二次感染、乳腺炎、肛門周囲膿瘍、咽頭・喉頭炎、扁桃炎（扁桃周囲炎、扁桃周囲膿瘍を含む）、急性気管支炎、肺炎、肺膿瘍、慢性呼吸器病変の二次感染、膀胱炎、腎盂腎炎、胆嚢炎、胆管炎、バルトリン腺炎、子宮内感染、子宮付属器炎、眼瞼膿瘍、涙嚢炎、麦粒腫、瞼板腺炎、中耳炎、副鼻腔炎、歯周組織炎、歯冠周囲炎、顎炎</t>
    <phoneticPr fontId="19"/>
  </si>
  <si>
    <t>1．本態性高血圧症、腎性高血圧症、腎血管性高血圧症、悪性高血圧
2．下記の状態で、ジギタリス製剤、利尿剤等の基礎治療剤を投与しても十分
な効果が認められない場合
慢性心不全（軽症～中等症）</t>
    <phoneticPr fontId="19"/>
  </si>
  <si>
    <t>慢性便秘症（器質的疾患による便秘を除く）</t>
    <phoneticPr fontId="19"/>
  </si>
  <si>
    <t>根治切除不能又は転移性の腎細胞癌</t>
    <phoneticPr fontId="19"/>
  </si>
  <si>
    <t>慢性閉塞性肺疾患（慢性気管支炎、肺気腫）の気道閉塞性障害に基づく諸症
状の緩解</t>
    <phoneticPr fontId="19"/>
  </si>
  <si>
    <t>下記疾患における成長ホルモン、IGF-I（ソマトメジン-C）分泌過剰状
態及び諸症状の改善
先端巨大症・下垂体性巨人症（外科的処置で効果が不十分な場合又は施
行が困難な場合）</t>
    <phoneticPr fontId="19"/>
  </si>
  <si>
    <t>2型糖尿病
ただし、下記のいずれかの治療で十分な効果が得られない場合に限る。
① 食事療法、運動療法のみ
② 食事療法、運動療法に加えてスルホニルウレア系薬剤を使用
③ 食事療法、運動療法に加えてチアゾリジン系薬剤を使用</t>
    <phoneticPr fontId="19"/>
  </si>
  <si>
    <t>百日せき、ジフテリア、破傷風及び急性灰白髄炎の予防</t>
    <phoneticPr fontId="19"/>
  </si>
  <si>
    <t>潰瘍性大腸炎（重症を除く）、クローン病</t>
    <phoneticPr fontId="19"/>
  </si>
  <si>
    <t>中心窩下脈絡膜新生血管を伴う加齢黄斑変性症</t>
    <phoneticPr fontId="19"/>
  </si>
  <si>
    <t>悪性神経膠腫</t>
    <phoneticPr fontId="19"/>
  </si>
  <si>
    <t>統合失調症における精神運動興奮</t>
    <phoneticPr fontId="19"/>
  </si>
  <si>
    <t>2型糖尿病
ただし、下記のいずれかの治療で十分な効果が得られない場合に限る。
① 食事療法、運動療法のみ
② 食事療法、運動療法に加えて α-グルコシダーゼ阻害剤を使用
③ 食事療法、運動療法に加えてビグアナイド系薬剤を使用
④ 食事療法、運動療法に加えてスルホニルウレア剤を使用
⑤ 食事療法、運動療法に加えてチアゾリジン系薬剤を使用</t>
    <phoneticPr fontId="19"/>
  </si>
  <si>
    <t>クロバザム及びバルプロ酸ナトリウムで十分な効果が認められないDravet
症候群患者における間代発作又は強直間代発作に対するクロバザム及びバ
ルプロ酸ナトリウムとの併用療法</t>
    <phoneticPr fontId="19"/>
  </si>
  <si>
    <t>他の強オピオイド鎮痛剤で治療困難な下記疾患における鎮痛
中等度から高度の疼痛を伴う各種癌</t>
    <phoneticPr fontId="19"/>
  </si>
  <si>
    <t>悪性軟部腫瘍</t>
    <phoneticPr fontId="19"/>
  </si>
  <si>
    <t xml:space="preserve">1．＜適応菌種＞
本剤に感性のメチシリン耐性黄色ブドウ球菌（MRSA）
＜適応症＞
敗血症、深在性皮膚感染症、慢性膿皮症、外傷・熱傷及び手術創等の二次感染、肺炎
2．＜適応菌種＞
本剤に感性のバンコマイシン耐性エンテロコッカス・フェシウム
＜適応症＞
各種感染症
</t>
    <phoneticPr fontId="19"/>
  </si>
  <si>
    <t>1．造血幹細胞の末梢血中への動員
2．造血幹細胞移植時の好中球数の増加促進
3．がん化学療法による好中球減少症
4．ヒト免疫不全ウイルス（HIV）感染症の治療に支障を来す好中球減少症
5．骨髄異形成症候群に伴う好中球減少症
6．再生不良性貧血に伴う好中球減少症
7．先天性・特発性好中球減少症</t>
    <phoneticPr fontId="19"/>
  </si>
  <si>
    <t>大腸内視鏡検査、大腸手術時の前処置における腸管内容物の排除</t>
    <phoneticPr fontId="19"/>
  </si>
  <si>
    <t>カルニチン欠乏症</t>
    <phoneticPr fontId="19"/>
  </si>
  <si>
    <t>ハンチントン病に伴う舞踏運動</t>
    <phoneticPr fontId="19"/>
  </si>
  <si>
    <t>既存治療で効果不十分な関節りウマチ（関節の構造的損傷の防止を含む）</t>
    <phoneticPr fontId="19"/>
  </si>
  <si>
    <t>ニュープロパッチ2.25 mg、ニュープロパッチ4.5mg
・パーキンソン病
・中等度から高度の特発性レストレスレッグス症候群（下肢静止不能症候群）
ニュープロパッチ9 mg、ニュープロパッチ13.5mg
・パーキンソン病</t>
    <phoneticPr fontId="19"/>
  </si>
  <si>
    <t>多発性骨髄腫
（変更なし）</t>
    <rPh sb="0" eb="3">
      <t>タハツセイ</t>
    </rPh>
    <rPh sb="3" eb="6">
      <t>コツズイシュ</t>
    </rPh>
    <rPh sb="8" eb="10">
      <t>ヘンコウ</t>
    </rPh>
    <phoneticPr fontId="19"/>
  </si>
  <si>
    <t>低リン血症</t>
    <phoneticPr fontId="19"/>
  </si>
  <si>
    <t>マラリア</t>
    <phoneticPr fontId="19"/>
  </si>
  <si>
    <t>潰瘍性大腸炎（重症を除く）</t>
    <phoneticPr fontId="19"/>
  </si>
  <si>
    <t>再発又は難治性のCD20 陽性の慢性リンパ性白血病</t>
    <phoneticPr fontId="19"/>
  </si>
  <si>
    <t>既存治療で効果不十分な関節リウマチ（関節の構造的損傷の防止を含む）</t>
    <phoneticPr fontId="19"/>
  </si>
  <si>
    <t>機能性ディスペプシアにおける食後膨満感、上腹部膨満感、早期満腹感</t>
    <phoneticPr fontId="19"/>
  </si>
  <si>
    <t>悪性神経膠腫の腫瘍摘出術中における腫瘍組織の可視化</t>
    <phoneticPr fontId="19"/>
  </si>
  <si>
    <t>2型糖尿病</t>
    <phoneticPr fontId="19"/>
  </si>
  <si>
    <t>HIV-1 感染症</t>
    <phoneticPr fontId="19"/>
  </si>
  <si>
    <t>レボドパ含有製剤で治療中のパーキンソン病におけるウェアリングオフ現象の改善</t>
    <phoneticPr fontId="19"/>
  </si>
  <si>
    <t>アルコール依存症患者における断酒維持の補助</t>
    <phoneticPr fontId="19"/>
  </si>
  <si>
    <t>パンデミックインフルエンザの予防</t>
    <phoneticPr fontId="19"/>
  </si>
  <si>
    <t>・高血圧症
・腎実質性高血圧症、腎血管性高血圧症
・狭心症、異型狭心症</t>
    <phoneticPr fontId="19"/>
  </si>
  <si>
    <t>○HER2過剰発現が確認された乳癌
○HER2過剰発現が確認された治癒切除不能な進行・再発の胃癌
（変更なし）</t>
    <phoneticPr fontId="19"/>
  </si>
  <si>
    <t>強オピオイド鎮痛剤を定時投与中の癌患者における突出痛の鎮痛</t>
    <phoneticPr fontId="19"/>
  </si>
  <si>
    <t>HER2陽性の手術不能又は再発乳癌</t>
    <phoneticPr fontId="19"/>
  </si>
  <si>
    <t>本態性高血圧症（軽症～中等症）</t>
    <phoneticPr fontId="19"/>
  </si>
  <si>
    <t>肺炎球菌（血清型1、3、4、5、6A、6B、7F、9V、14、18C、19A、19F 及び23F）による侵襲性感染症の予防</t>
    <phoneticPr fontId="19"/>
  </si>
  <si>
    <t>2型糖尿病
ただし、下記のいずれかの治療で十分な効果が得られない場合に限る。
① 食事療法、運動療法に加えてスルホニルウレア剤（ビグアナイド系薬剤との併用を含む）を使用
② 食事療法、運動療法に加えて持効型溶解インスリンまたは中間型インスリン製剤（スルホニルウレア剤との併用を含む）を使用</t>
    <phoneticPr fontId="19"/>
  </si>
  <si>
    <t>月経困難症</t>
    <phoneticPr fontId="19"/>
  </si>
  <si>
    <t xml:space="preserve">パーキンソン病（レボドパ含有製剤に他の抗パーキンソン病薬を使用しても十分に効果が得られなかった場合） </t>
    <phoneticPr fontId="19"/>
  </si>
  <si>
    <t>レギュニールHCa 1.5腹膜透析液、レギュニールHCa 2.5腹膜透析液、レギュニールHCa 4.25腹膜透析液
・慢性腎不全患者における腹膜透析（高マグネシウム血症の改善が不十分な場合に用いる。）
レギュニールLCa 1.5腹膜透析液、レギュニールLCa 2.5腹膜透析液、レギュニールLCa 4.25腹膜透析液
・慢性腎不全患者における腹膜透析（高マグネシウム血症の改善が不十分な場合で、かつカルシウム製剤や活性型ビタミンD製剤の投与により高カルシウム血症をきたすおそれのある場合に用いる。）</t>
    <phoneticPr fontId="19"/>
  </si>
  <si>
    <t>＜適応菌種＞
ゲンタマイシンに感性のブドウ球菌属、大腸菌、クレブシエラ属、エンテロバ
クター属、セラチア属、プロテウス属、モルガネラ・モルガニー、プロビデン
シア属、緑膿菌
＜適応症＞
敗血症、外傷・熱傷及び手術創等の二次感染、肺炎、膀胱炎、腎盂腎炎、腹膜炎、中耳炎</t>
    <phoneticPr fontId="19"/>
  </si>
  <si>
    <t>経皮的冠動脈形成術（PCI）が適用される下記の虚血性心疾患
急性冠症候群（不安定狭心症、非ST上昇心筋梗塞、ST上昇心筋梗塞）
安定狭心症、陳旧性心筋梗塞</t>
    <phoneticPr fontId="19"/>
  </si>
  <si>
    <t>水溶性プレドニン10mg、水溶性プレドニン20mg、水溶性プレドニン50mg
（今回追加部分）
・川崎病の急性期（重症であり、冠動脈障害の発生の危険がある場合）
プレドニン錠5mg、プレドニゾロン錠1mg（旭化成）、プレドニゾロン錠5mg（旭化成）
（今回追加部分）
・川崎病の急性期（重症であり、冠動脈障害の発生の危険がある場合）
・デュシェンヌ型筋ジストロフィー</t>
    <phoneticPr fontId="19"/>
  </si>
  <si>
    <t>セログループ1（ジェノタイプI（1a）又はII（1b））のC型慢性肝炎における次のいずれかのウイルス血症の改善
1）血中HCV RNA量が高値の未治療患者
2）インターフェロンを含む治療法で無効又は再燃となった患者</t>
    <phoneticPr fontId="19"/>
  </si>
  <si>
    <t>以下の疾患の診断におけるドパミントランスポーターシンチグラフィ
・パーキンソン症候群
・レビー小体型認知症</t>
    <phoneticPr fontId="19"/>
  </si>
  <si>
    <t>無又は低ガンマグロブリン血症</t>
    <phoneticPr fontId="19"/>
  </si>
  <si>
    <t>トランスサイレチン型家族性アミロイドポリニューロパチーの末梢神経障害の
進行抑制</t>
    <phoneticPr fontId="19"/>
  </si>
  <si>
    <t>悪性胸水の再貯留抑制</t>
    <phoneticPr fontId="19"/>
  </si>
  <si>
    <t>1．下記疾患の自覚的並びに他覚的症状の緩解
急性白血病、悪性リンパ腫、乳癌、卵巣癌、胃癌、肝癌、尿路
上皮癌（膀胱癌、腎盂・尿管腫瘍）
2．以下の悪性腫瘍に対する他の抗悪性腫瘍剤との併用療法
乳癌（手術可能例における術前、あるいは術後化学療法）
（変更なし）</t>
    <phoneticPr fontId="19"/>
  </si>
  <si>
    <t>アレルギー性鼻炎、蕁麻疹、皮膚疾患（湿疹・皮膚炎、皮膚そう痒症、アトピー性皮膚炎）に伴うそう痒</t>
    <phoneticPr fontId="19"/>
  </si>
  <si>
    <t>アントラサイクリン系抗悪性腫瘍剤の血管外漏出</t>
    <phoneticPr fontId="19"/>
  </si>
  <si>
    <t>［成人］
アレルギー性鼻炎
蕁麻疹、湿疹・皮膚炎、痒疹、皮膚そう痒症
［小児］
アレルギー性鼻炎
蕁麻疹、皮膚疾患（湿疹・皮膚炎、皮膚そう痒症）に伴うそう痒</t>
    <phoneticPr fontId="19"/>
  </si>
  <si>
    <t>前立腺肥大症に伴う排尿障害</t>
    <phoneticPr fontId="19"/>
  </si>
  <si>
    <t>スギ花粉症（減感作療法）</t>
    <phoneticPr fontId="19"/>
  </si>
  <si>
    <t>血液凝固第VIII 因子欠乏患者における出血傾向の抑制</t>
    <phoneticPr fontId="19"/>
  </si>
  <si>
    <t>一般に、手術後患者の栄養保持に用いることができるが、特に長期にわたり、経口的食事摂取が困難な場合の経管栄養補給に使用する。</t>
    <phoneticPr fontId="19"/>
  </si>
  <si>
    <t>慢性腎臓病患者における高リン血症の改善</t>
    <phoneticPr fontId="19"/>
  </si>
  <si>
    <t>・B 型肝炎の予防
・B 型肝炎ウイルス母子感染の予防（抗HBs 人免疫グロブリンとの
併用）
・HBs 抗原陽性でかつHBe 抗原陽性の血液による汚染事故後のB
型肝炎発症予防（抗HBs 人免疫グロブリンとの併用）
（変更なし）</t>
    <phoneticPr fontId="19"/>
  </si>
  <si>
    <t>新型又は再興型インフルエンザウイルス感染症（ただし、他の抗インフルエンザウイルス薬が無効又は効果不十分なものに限る。）</t>
    <phoneticPr fontId="19"/>
  </si>
  <si>
    <t>アレルギー性鼻炎
（変更なし）</t>
    <phoneticPr fontId="19"/>
  </si>
  <si>
    <t>去勢抵抗性前立腺癌</t>
    <phoneticPr fontId="19"/>
  </si>
  <si>
    <t>睫毛貧毛症</t>
    <phoneticPr fontId="19"/>
  </si>
  <si>
    <t>疥癬</t>
    <phoneticPr fontId="19"/>
  </si>
  <si>
    <t>B型肝炎ウイルスの増殖を伴い肝機能の異常が確認されたB型慢性肝疾患におけるB型肝炎ウイルスの増殖抑制</t>
    <phoneticPr fontId="19"/>
  </si>
  <si>
    <t>肺動脈性肺高血圧症（WHO機能分類クラスII、III及びIV）</t>
    <phoneticPr fontId="19"/>
  </si>
  <si>
    <t>早産・低出生体重児における原発性無呼吸（未熟児無呼吸発作）</t>
    <phoneticPr fontId="19"/>
  </si>
  <si>
    <t>治癒切除不能な進行・再発の結腸・直腸癌（標準的な治療が困難な場合に限る）</t>
    <phoneticPr fontId="19"/>
  </si>
  <si>
    <t>下記状態時のアミノ酸、電解質、水溶性ビタミン及び水分の補給
・経口摂取不十分で、軽度の低蛋白血症又は軽度の低栄養状態にある場合
・手術前後</t>
    <phoneticPr fontId="19"/>
  </si>
  <si>
    <t>1．嫌気性菌感染症
＜適応菌種＞
本剤に感性のペプトストレプトコッカス属、バクテロイデス属、プレボテラ属、
ポルフィロモナス属、フソバクテリウム属、クロストリジウム属、ユーバクテリ
ウム属
＜適応症＞
・敗血症
・深在性皮膚感染症
・外傷・熱傷及び手術創等の二次感染
・骨髄炎
・肺炎、肺膿瘍、膿胸
・骨盤内炎症性疾患
・腹膜炎、腹腔内膿瘍
・胆嚢炎、肝膿瘍
・化膿性髄膜炎
・脳膿瘍
2．感染性腸炎
＜適応菌種＞本剤に感性のクロストリジウム・ディフィシル
＜適応症＞感染性腸炎（偽膜性大腸炎を含む）
3．アメーバ赤痢</t>
    <phoneticPr fontId="19"/>
  </si>
  <si>
    <t>一時的に経口投与ができない患者における、下記の治療に対するレベチラセタム経口製剤の代替療法
他の抗てんかん薬で十分な効果が認められないてんかん患者の部分発作（二次性全般化発作を含む）に対する抗てんかん薬との併用療法</t>
    <phoneticPr fontId="19"/>
  </si>
  <si>
    <t>根治切除不能な悪性黒色腫</t>
    <rPh sb="0" eb="2">
      <t>コンジ</t>
    </rPh>
    <rPh sb="2" eb="4">
      <t>セツジョ</t>
    </rPh>
    <rPh sb="4" eb="6">
      <t>フノウ</t>
    </rPh>
    <rPh sb="7" eb="9">
      <t>アクセイ</t>
    </rPh>
    <rPh sb="9" eb="11">
      <t>コクショク</t>
    </rPh>
    <rPh sb="11" eb="12">
      <t>シュ</t>
    </rPh>
    <phoneticPr fontId="19"/>
  </si>
  <si>
    <t>血液凝固第IX因子欠乏患者における出血傾向の抑制</t>
    <phoneticPr fontId="19"/>
  </si>
  <si>
    <t>＜適応菌種＞皮膚糸状菌（トリコフィトン属）
＜適応症＞爪白癬</t>
    <phoneticPr fontId="19"/>
  </si>
  <si>
    <t>去勢抵抗性前立腺癌</t>
    <rPh sb="0" eb="2">
      <t>キョセイ</t>
    </rPh>
    <rPh sb="2" eb="5">
      <t>テイコウセイ</t>
    </rPh>
    <rPh sb="5" eb="8">
      <t>ゼンリツセン</t>
    </rPh>
    <rPh sb="8" eb="9">
      <t>ガン</t>
    </rPh>
    <phoneticPr fontId="19"/>
  </si>
  <si>
    <t>セログループ1（ジェノタイプ1）のC型慢性肝炎又はC型代償性肝硬変における
次のいずれかのウイルス血症の改善
（1）インターフェロンを含む治療法に不適格の未治療あるいは不耐容の患者
（2）インターフェロンを含む治療法で無効となった患者</t>
    <phoneticPr fontId="19"/>
  </si>
  <si>
    <t>＜適応菌種＞本剤に感性の結核菌
＜適応症＞多剤耐性肺結核</t>
    <phoneticPr fontId="19"/>
  </si>
  <si>
    <t>尋常性乾癬</t>
    <phoneticPr fontId="19"/>
  </si>
  <si>
    <t>腎性シスチン症</t>
    <rPh sb="0" eb="2">
      <t>ジンセイ</t>
    </rPh>
    <rPh sb="6" eb="7">
      <t>ショウ</t>
    </rPh>
    <phoneticPr fontId="19"/>
  </si>
  <si>
    <t xml:space="preserve">血液凝固第VIII因子又は第IX因子に対するインヒビターを保有する患者の出血抑制
</t>
    <rPh sb="0" eb="2">
      <t>ケツエキ</t>
    </rPh>
    <rPh sb="2" eb="4">
      <t>ギョウコ</t>
    </rPh>
    <rPh sb="4" eb="5">
      <t>ダイ</t>
    </rPh>
    <rPh sb="9" eb="11">
      <t>インシ</t>
    </rPh>
    <rPh sb="11" eb="12">
      <t>マタ</t>
    </rPh>
    <rPh sb="13" eb="14">
      <t>ダイ</t>
    </rPh>
    <rPh sb="16" eb="18">
      <t>インシ</t>
    </rPh>
    <rPh sb="19" eb="20">
      <t>タイ</t>
    </rPh>
    <rPh sb="29" eb="31">
      <t>ホユウ</t>
    </rPh>
    <rPh sb="33" eb="35">
      <t>カンジャ</t>
    </rPh>
    <rPh sb="36" eb="38">
      <t>シュッケツ</t>
    </rPh>
    <rPh sb="38" eb="40">
      <t>ヨクセイ</t>
    </rPh>
    <phoneticPr fontId="19"/>
  </si>
  <si>
    <t>ゴーシェ病の諸症状（貧血、血小板減少症、肝脾腫及び骨症状）の改善</t>
    <rPh sb="4" eb="5">
      <t>ビョウ</t>
    </rPh>
    <rPh sb="6" eb="7">
      <t>ショ</t>
    </rPh>
    <rPh sb="7" eb="9">
      <t>ショウジョウ</t>
    </rPh>
    <rPh sb="10" eb="12">
      <t>ヒンケツ</t>
    </rPh>
    <rPh sb="13" eb="14">
      <t>ケツ</t>
    </rPh>
    <rPh sb="14" eb="15">
      <t>ショウ</t>
    </rPh>
    <rPh sb="15" eb="16">
      <t>バン</t>
    </rPh>
    <rPh sb="16" eb="18">
      <t>ゲンショウ</t>
    </rPh>
    <rPh sb="18" eb="19">
      <t>ショウ</t>
    </rPh>
    <rPh sb="20" eb="21">
      <t>カン</t>
    </rPh>
    <rPh sb="21" eb="22">
      <t>ヒ</t>
    </rPh>
    <rPh sb="22" eb="23">
      <t>シュ</t>
    </rPh>
    <rPh sb="23" eb="24">
      <t>オヨ</t>
    </rPh>
    <rPh sb="25" eb="26">
      <t>コツ</t>
    </rPh>
    <rPh sb="26" eb="28">
      <t>ショウジョウ</t>
    </rPh>
    <rPh sb="30" eb="32">
      <t>カイゼン</t>
    </rPh>
    <phoneticPr fontId="19"/>
  </si>
  <si>
    <t>髄膜炎菌（血清型A、C、Y及びW-135）による侵襲性髄膜炎菌感染症の予防</t>
    <phoneticPr fontId="19"/>
  </si>
  <si>
    <t>再発又は難治性の慢性リンパ性白血病</t>
    <phoneticPr fontId="19"/>
  </si>
  <si>
    <t>エチレングリコール中毒、メタノール中毒</t>
    <phoneticPr fontId="19"/>
  </si>
  <si>
    <t>次の疾患で、他の緑内障治療薬が効果不十分又は使用できない場合：
緑内障、高眼圧症</t>
    <phoneticPr fontId="19"/>
  </si>
  <si>
    <t>がん化学療法による発熱性好中球減少症の発症抑制</t>
    <phoneticPr fontId="19"/>
  </si>
  <si>
    <t>セログループ1（ジェノタイプI（1a）又はII（1b））のC型慢性肝炎における次のいずれかのウイルス血症の改善
（1）血中HCV RNA量が高値の未治療患者
（2）インターフェロンを含む治療法で無効又は再燃となった患者</t>
    <phoneticPr fontId="19"/>
  </si>
  <si>
    <t>ブイフェンド錠50mg、ブイフェンド錠200mg、ブイフェンドドライシロップ2800mg
下記の重症又は難治性真菌感染症
・侵襲性アスペルギルス症、肺アスペルギローマ、慢性壊死性肺アスペルギルス症
・カンジダ血症、食道カンジダ症、カンジダ腹膜炎、気管支・肺カンジダ症
・クリプトコックス髄膜炎、肺クリプトコックス症
・フサリウム症
・スケドスポリウム症
ブイフェンド200mg 静注用
下記の重症又は難治性真菌感染症
・侵襲性アスペルギルス症、肺アスペルギローマ、慢性壊死性肺アスペルギルス症
・カンジダ血症、カンジダ腹膜炎、気管支・肺カンジダ症
・クリプトコックス髄膜炎、肺クリプトコックス症
・フサリウム症
・スケドスポリウム症</t>
    <phoneticPr fontId="19"/>
  </si>
  <si>
    <t>前治療薬に抵抗性又は不耐容の慢性骨髄性白血病</t>
    <phoneticPr fontId="19"/>
  </si>
  <si>
    <t>てんかん重積状態</t>
    <phoneticPr fontId="19"/>
  </si>
  <si>
    <t>生殖補助医療における黄体補充</t>
    <phoneticPr fontId="19"/>
  </si>
  <si>
    <t>（変更なし）
1．急性白血病（赤白血病、慢性骨髄性白血病の急性転化例を含む）。
2．消化器癌（胃癌、膵癌、肝癌、結腸癌等）、肺癌、乳癌、女性性器癌（子宮癌等）等。ただし他の抗腫瘍剤（フルオロウラシル、マイトマイシンC、シクロホスファミド水和物、メトトレキサート、ビンクリスチン硫酸塩、ビンブラスチン硫酸塩等）と併用する場合に限る。
3．膀胱腫瘍</t>
    <phoneticPr fontId="19"/>
  </si>
  <si>
    <t>膠芽腫、骨髄腫、悪性リンパ腫、慢性骨髄性白血病、真性多血症、本態性血小板増多症
（変更なし）</t>
    <phoneticPr fontId="19"/>
  </si>
  <si>
    <t>血液凝固第VIII因子欠乏患者における出血傾向の抑制</t>
    <phoneticPr fontId="19"/>
  </si>
  <si>
    <t>高チロシン血症I型</t>
    <phoneticPr fontId="19"/>
  </si>
  <si>
    <t>1．真菌感染が疑われる発熱性好中球減少症
2．カンジダ属又はアスペルギルス属による下記の真菌感染症
 食道カンジダ症
 侵襲性カンジダ症
 アスペルギルス症（侵襲性アスペルギルス症、慢性壊死性肺アスペルギ
ルス症、肺アスペルギローマ）</t>
    <phoneticPr fontId="19"/>
  </si>
  <si>
    <t>○胃潰瘍、十二指腸潰瘍、逆流性食道炎、低用量アスピリン投与
時における胃潰瘍又は十二指腸潰瘍の再発抑制、非ステロイド
性抗炎症薬投与時における胃潰瘍又は十二指腸潰瘍の再発抑制
○下記におけるヘリコバクター・ピロリの除菌の補助
胃潰瘍、十二指腸潰瘍、胃MALTリンパ腫、特発性血小板減
少性紫斑病、早期胃癌に対する内視鏡的治療後胃、ヘリコバク
ター・ピロリ感染胃炎</t>
    <phoneticPr fontId="19"/>
  </si>
  <si>
    <t>慢性肝疾患患者におけるそう痒症の改善（既存治療で効果不十分な場合に限る）</t>
    <phoneticPr fontId="19"/>
  </si>
  <si>
    <t>ムコ多糖症IVA型</t>
    <phoneticPr fontId="19"/>
  </si>
  <si>
    <t>尋常性ざ瘡</t>
    <phoneticPr fontId="19"/>
  </si>
  <si>
    <t>中毒性メトヘモグロビン血症</t>
    <phoneticPr fontId="19"/>
  </si>
  <si>
    <t>がん性皮膚潰瘍部位の殺菌・臭気の軽減</t>
    <phoneticPr fontId="19"/>
  </si>
  <si>
    <t>ダニ抗原による下記アレルギー性疾患に対する減感作療法
アレルギー性鼻炎、気管支喘息</t>
    <phoneticPr fontId="19"/>
  </si>
  <si>
    <t>＜適応菌種＞
ピペラシリンに感性のブドウ球菌属、レンサ球菌属、肺炎球菌、腸球菌属、大腸菌、シトロバクター属、肺炎桿菌、エンテロバクター属、セラチア属、プロテウス属、モルガネラ・モルガニー、プロビデンシア属、インフルエンザ菌、緑膿菌、バクテロイデス属、プレボテラ属（プレボテラ・ビビアを除く）
＜適応症＞
敗血症、急性気管支炎、肺炎、肺膿瘍、膿胸、慢性呼吸器病変の二次感染、膀胱炎、腎盂腎炎、胆嚢炎、胆管炎、バルトリン腺炎、子宮内感染、子宮付属器炎、子宮旁結合織炎、化膿性髄膜炎
（変更なし）</t>
    <phoneticPr fontId="19"/>
  </si>
  <si>
    <t>慢性閉塞性肺疾患（慢性気管支炎・肺気腫）の気道閉塞性障害に基づく諸症状の緩解</t>
    <phoneticPr fontId="19"/>
  </si>
  <si>
    <t>統合失調症</t>
    <phoneticPr fontId="19"/>
  </si>
  <si>
    <t>＜適応菌種＞
コリスチンに感性の大腸菌、シトロバクター属、クレブシエラ属、エンテロバクター属、緑膿菌、アシネトバクター属
ただし、他の抗菌薬に耐性を示した菌株に限る
＜適応症＞
各種感染症</t>
    <phoneticPr fontId="19"/>
  </si>
  <si>
    <t>治癒切除不能な進行・再発の胃癌</t>
    <phoneticPr fontId="19"/>
  </si>
  <si>
    <t>肺炎球菌（血清型1、4、5、6B、7F、9V、14、18C、19F 及び23F）による侵襲性感染症及び肺炎の予防</t>
    <phoneticPr fontId="19"/>
  </si>
  <si>
    <t>セログループ2（ジェノタイプ2）のC型慢性肝炎又はC型代償性肝硬変におけるウイルス血症の改善</t>
    <phoneticPr fontId="19"/>
  </si>
  <si>
    <t>＜適応菌種＞
本剤に感性のブドウ球菌属、アクネ菌
＜適応症＞
尋常性ざ瘡</t>
    <phoneticPr fontId="19"/>
  </si>
  <si>
    <t>先天性血液凝固第XIII因子Aサブユニット欠乏患者における出血傾向の抑制</t>
    <phoneticPr fontId="19"/>
  </si>
  <si>
    <t>非オピオイド鎮痛剤で治療困難な下記における鎮痛
疼痛を伴う各種癌
慢性疼痛</t>
    <phoneticPr fontId="19"/>
  </si>
  <si>
    <t>下痢型過敏性腸症候群</t>
    <phoneticPr fontId="19"/>
  </si>
  <si>
    <t>高コレステロール血症、家族性高コレステロール血症
（変更なし）</t>
    <phoneticPr fontId="19"/>
  </si>
  <si>
    <t>根治切除不能な悪性黒色腫</t>
    <phoneticPr fontId="19"/>
  </si>
  <si>
    <t>デュピュイトラン拘縮</t>
    <phoneticPr fontId="19"/>
  </si>
  <si>
    <t>再発又は難治性の多発性骨髄腫</t>
    <phoneticPr fontId="19"/>
  </si>
  <si>
    <t>皮膚エリテマトーデス、全身性エリテマトーデス</t>
    <phoneticPr fontId="19"/>
  </si>
  <si>
    <t>セログループ1（ジェノタイプ1）のC型慢性肝炎又はC型代償性肝硬変におけるウイルス血症の改善</t>
    <phoneticPr fontId="19"/>
  </si>
  <si>
    <t>多発性硬化症の再発予防</t>
    <phoneticPr fontId="19"/>
  </si>
  <si>
    <t>透析中の慢性腎臓病患者における高リン血症の改善</t>
    <phoneticPr fontId="19"/>
  </si>
  <si>
    <t>男性における男性型脱毛症</t>
    <phoneticPr fontId="19"/>
  </si>
  <si>
    <t>根治切除不能な甲状腺髄様癌</t>
    <phoneticPr fontId="19"/>
  </si>
  <si>
    <t>診断
アレルゲンによる皮膚反応の陽性対照</t>
    <phoneticPr fontId="19"/>
  </si>
  <si>
    <t>2型糖尿病
ただし、ビルダグリプチン及びメトホルミン塩酸塩の併用による治療が適切と判断される場合に限る。</t>
    <phoneticPr fontId="19"/>
  </si>
  <si>
    <t>○前立腺癌
○閉経前乳癌</t>
    <phoneticPr fontId="19"/>
  </si>
  <si>
    <t>待機的な観血的手技を予定している慢性肝疾患患者における血小板減少症の改善</t>
    <phoneticPr fontId="19"/>
  </si>
  <si>
    <t>HER2過剰発現が確認された手術不能又は再発乳癌
（変更なし）</t>
    <phoneticPr fontId="19"/>
  </si>
  <si>
    <t>家族性高コレステロール血症、高コレステロール血症
ただし、心血管イベントの発現リスクが高く、HMG-CoA還元酵素阻害剤で効果不十分な場合に限る。</t>
    <phoneticPr fontId="19"/>
  </si>
  <si>
    <t>気道過敏性検査</t>
    <phoneticPr fontId="19"/>
  </si>
  <si>
    <t>＜適応菌種＞
皮膚糸状菌（トリコフィトン属）
＜適応症＞
爪白癬</t>
    <phoneticPr fontId="19"/>
  </si>
  <si>
    <t>ライソゾーム酸性リパーゼ欠損症（コレステロールエステル蓄積症、ウォルマン病）</t>
    <phoneticPr fontId="19"/>
  </si>
  <si>
    <t>関節リウマチ（関節の構造的損傷の防止を含む）
既存治療で効果不十分な下記疾患
　尋常性乾癬、関節症性乾癬
　強直性脊椎炎
　多関節に活動性を有する若年性特発性関節炎
　腸管型ベーチェット病
中等症又は重症の活動期にあるクローン病の寛解導入及び維持療法（既存治療で効果不十分な場合に限る）
中等症又は重症の潰瘍性大腸炎の治療（既存治療で効果不十分な場合に限る）
（変更なし）</t>
    <phoneticPr fontId="19"/>
  </si>
  <si>
    <t>大腸内視鏡検査及び大腸手術時の前処置における腸管内容物の排除</t>
    <phoneticPr fontId="19"/>
  </si>
  <si>
    <t>乳児血管腫</t>
    <phoneticPr fontId="19"/>
  </si>
  <si>
    <t>既存治療で効果不十分な下記疾患
尋常性乾癬、関節症性乾癬、膿疱性乾癬、乾癬性紅皮症</t>
    <phoneticPr fontId="19"/>
  </si>
  <si>
    <t>A型又はB型インフルエンザウイルス感染症の治療及びその予防
（変更なし）</t>
    <phoneticPr fontId="19"/>
  </si>
  <si>
    <t>下記疾患における成長ホルモン、IGF-I（ソマトメジン-C）分泌過剰状態及び諸症状の改善
先端巨大症・下垂体性巨人症（外科的処置で効果が不十分又は施行が困難な場合）</t>
    <phoneticPr fontId="19"/>
  </si>
  <si>
    <t>① 以下のリスク因子を1 つ以上有する陳旧性心筋梗塞のうち、アテローム血栓症の発現リスクが特に高い場合
65 歳以上、薬物療法を必要とする糖尿病、2 回以上の心筋梗塞の既往、血管造影で確認された多枝病変を有する冠動脈疾患、又は末期でない慢性の腎機能障害
② 経皮的冠動脈形成術（PCI）が適用される急性冠症候群（不安定狭心症、非ST 上昇心筋梗塞、ST 上昇心筋梗塞）（ただし、アスピリンを含む抗血小板剤2 剤併用療法が適切である場合で、かつ、アスピリンと併用する他の抗血小板剤の投与が困難な場合に限る）</t>
    <phoneticPr fontId="19"/>
  </si>
  <si>
    <t>歯周炎による歯槽骨の欠損</t>
    <phoneticPr fontId="19"/>
  </si>
  <si>
    <t>視床下部−下垂体機能障害に伴う無排卵又は希発排卵における排卵誘発及び黄体化
生殖補助医療における卵胞成熟及び黄体化</t>
    <phoneticPr fontId="19"/>
  </si>
  <si>
    <t>軽症から中等症の活動期クローン病</t>
    <phoneticPr fontId="19"/>
  </si>
  <si>
    <t>血液凝固第IX 因子欠乏患者における出血傾向の抑制</t>
    <phoneticPr fontId="19"/>
  </si>
  <si>
    <t>肝性脳症における高アンモニア血症の改善</t>
    <phoneticPr fontId="19"/>
  </si>
  <si>
    <t>ホモ接合体家族性高コレステロール血症</t>
    <phoneticPr fontId="19"/>
  </si>
  <si>
    <t>前治療薬に抵抗性又は不耐容の慢性骨髄性白血病
再発又は難治性のフィラデルフィア染色体陽性急性リンパ性白血病</t>
    <phoneticPr fontId="19"/>
  </si>
  <si>
    <t>一次性下肢静脈瘤の硬化退縮</t>
    <phoneticPr fontId="19"/>
  </si>
  <si>
    <t>急性白血病（慢性白血病の急性転化例を含む）、悪性リンパ腫
ただし、L-アスパラギナーゼ製剤に過敏症を示した場合に限る。</t>
    <phoneticPr fontId="19"/>
  </si>
  <si>
    <t>血液透析下の二次性副甲状腺機能亢進症</t>
    <phoneticPr fontId="19"/>
  </si>
  <si>
    <t>自家末梢血幹細胞移植のための造血幹細胞の末梢血中への動員促進</t>
    <phoneticPr fontId="19"/>
  </si>
  <si>
    <t>アルツハイマー型認知症が疑われる認知機能障害を有する患者の脳内アミロイドベータプラークの可視化</t>
    <phoneticPr fontId="19"/>
  </si>
  <si>
    <t>便秘型過敏性腸症候群</t>
    <phoneticPr fontId="19"/>
  </si>
  <si>
    <t>局所療法で効果不十分な尋常性乾癬
関節症性乾癬</t>
    <phoneticPr fontId="19"/>
  </si>
  <si>
    <t>肺動脈性肺高血圧症
（変更なし）</t>
    <phoneticPr fontId="19"/>
  </si>
  <si>
    <t>A型又はB型インフルエンザウイルス感染症及びその予防
（変更なし）</t>
    <phoneticPr fontId="19"/>
  </si>
  <si>
    <t>既存治療で効果不十分な関節リウマチ（関節の構造的損傷の防止を含む）
（変更なし）</t>
    <phoneticPr fontId="19"/>
  </si>
  <si>
    <t xml:space="preserve">根治切除不能なメルケル細胞癌 </t>
    <phoneticPr fontId="19"/>
  </si>
  <si>
    <t xml:space="preserve">帯状疱疹 </t>
    <phoneticPr fontId="19"/>
  </si>
  <si>
    <t xml:space="preserve">既存治療で効果不十分な下記疾患 
　関節リウマチ（関節の構造的損傷の防止を含む） 
　尋常性乾癬、関節症性乾癬、膿疱性乾癬、乾癬性紅皮症 
次のいずれかの状態を示すクローン病の治療及び維持療法（既 存治療で効果不十分な場合に限る） 
　中等度から重度の活動期にある患者 
　外瘻を有する患者 
中等症から重症の潰瘍性大腸炎の治療（既存治療で効果不十分 な場合に限る） </t>
    <phoneticPr fontId="19"/>
  </si>
  <si>
    <t xml:space="preserve">高コレステロール血症、家族性高コレステロール血症 </t>
    <phoneticPr fontId="19"/>
  </si>
  <si>
    <t>双極性障害におけるうつ症状の改善</t>
    <phoneticPr fontId="19"/>
  </si>
  <si>
    <t xml:space="preserve">既存治療で効果不十分な関節リウマチ </t>
    <phoneticPr fontId="19"/>
  </si>
  <si>
    <t>1．下記の臓器移植における拒絶反応の抑制 腎移植、肝移植、心移植、肺移植、膵移植、小腸移植 
2．骨髄移植における拒絶反応及び移植片対宿主病の抑制 
3．ベーチェット病（眼症状のある場合）、及びその他の非感染性ぶどう膜炎（既存治療で効果不十分 であり、視力低下のおそれのある活動性の中間部又は後部の非感染性ぶどう膜炎に限る） 
4．尋常性乾癬（皮疹が全身の 30%以上に及ぶものあるいは難治性の場合）、膿疱性乾癬、乾癬性紅皮 症、関節症性乾癬 
5．再生不良性貧血、赤芽球癆 
6．ネフローゼ症候群（頻回再発型あるいはステロイドに抵抗性を示す場合） 
7．全身型重症筋無力症（胸腺摘出後の治療において、ステロイド剤の投与が効果不十分、又は副作用 により困難な場合） 
8．アトピー性皮膚炎（既存治療で十分な効果が得られない患者）</t>
    <phoneticPr fontId="19"/>
  </si>
  <si>
    <t xml:space="preserve">肺動脈性肺高血圧症 </t>
    <phoneticPr fontId="19"/>
  </si>
  <si>
    <t>2型糖尿病
ただし、テネリグリプチン臭化水素酸塩水和物及びカナグリフロジン水和物の併用による治療が適切と判断される場合に限る。</t>
    <phoneticPr fontId="19"/>
  </si>
  <si>
    <t xml:space="preserve">乳癌、胃癌、非小細胞肺癌、治癒切除不能な膵癌 </t>
    <phoneticPr fontId="19"/>
  </si>
  <si>
    <t>手術不能又は再発乳癌</t>
    <phoneticPr fontId="19"/>
  </si>
  <si>
    <t>再発又は難治性の末梢性T細胞リンパ腫</t>
    <phoneticPr fontId="19"/>
  </si>
  <si>
    <t>クロストリジウム・ディフィシル感染症の再発抑制</t>
    <phoneticPr fontId="19"/>
  </si>
  <si>
    <t>既存治療で効果不十分な全身性エリテマトーデス</t>
    <phoneticPr fontId="19"/>
  </si>
  <si>
    <t>高脂血症（家族性を含む）</t>
    <phoneticPr fontId="19"/>
  </si>
  <si>
    <t>1．CD20陽性のB細胞性非ホジキンリンパ腫
2．免疫抑制状態下のCD20陽性のB細胞性リンパ増殖性疾患
3．ヴェゲナ肉芽腫症、顕微鏡的多発血管炎</t>
    <phoneticPr fontId="19"/>
  </si>
  <si>
    <t>パンデミックインフルエンザの予防
（変更なし）</t>
    <rPh sb="14" eb="16">
      <t>ヨボウ</t>
    </rPh>
    <rPh sb="18" eb="20">
      <t>ヘンコウ</t>
    </rPh>
    <phoneticPr fontId="19"/>
  </si>
  <si>
    <t>根治切除不能な悪性黒色腫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（変更なし）</t>
    <phoneticPr fontId="19"/>
  </si>
  <si>
    <t>既存治療で効果不十分な下記疾患
　関節リウマチ（関節の構造的損傷の防止を含む）
　尋常性乾癬、関節症性乾癬、膿疱性乾癬、乾癬性紅皮症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t>
    <phoneticPr fontId="19"/>
  </si>
  <si>
    <t>CD20陽性の濾胞性リンパ腫</t>
    <phoneticPr fontId="19"/>
  </si>
  <si>
    <t>先天性トキソプラズマ症の発症抑制</t>
    <phoneticPr fontId="19"/>
  </si>
  <si>
    <t>中等症から重症の潰瘍性大腸炎の治療及び維持療法（既存治療で効果不十分な場合に限る）</t>
    <phoneticPr fontId="19"/>
  </si>
  <si>
    <t>1. 低悪性度B細胞性非ホジキンリンパ腫及びマントル細胞リンパ腫
2. 慢性リンパ性白血病
（変更なし）</t>
    <phoneticPr fontId="19"/>
  </si>
  <si>
    <t>下記におけるサイトメガロウイルス感染症
・後天性免疫不全症候群
・臓器移植（造血幹細胞移植も含む）
・悪性腫瘍
臓器移植（造血幹細胞移植を除く）におけるサイトメガロウイルス感染症の発症抑制
（変更なし）</t>
    <phoneticPr fontId="19"/>
  </si>
  <si>
    <t>ホルモン受容体陽性かつHER2陰性の手術不能又は再発乳癌</t>
    <phoneticPr fontId="19"/>
  </si>
  <si>
    <t>遺伝性血管性浮腫の急性発作</t>
    <phoneticPr fontId="19"/>
  </si>
  <si>
    <t>2型糖尿病
ただし、エンパグリフロジン及びリナグリプチンの併用による治療が適切と判断される場合に限る。</t>
    <rPh sb="1" eb="2">
      <t>ガタ</t>
    </rPh>
    <rPh sb="2" eb="5">
      <t>トウニョウビョウ</t>
    </rPh>
    <rPh sb="19" eb="20">
      <t>オヨ</t>
    </rPh>
    <rPh sb="29" eb="31">
      <t>ヘイヨウ</t>
    </rPh>
    <rPh sb="34" eb="36">
      <t>チリョウ</t>
    </rPh>
    <rPh sb="37" eb="39">
      <t>テキセツ</t>
    </rPh>
    <rPh sb="40" eb="42">
      <t>ハンダン</t>
    </rPh>
    <rPh sb="45" eb="47">
      <t>バアイ</t>
    </rPh>
    <rPh sb="48" eb="49">
      <t>カギ</t>
    </rPh>
    <phoneticPr fontId="19"/>
  </si>
  <si>
    <t>血液凝固第Ⅷ因子欠乏患者における出血傾向の抑制</t>
    <phoneticPr fontId="19"/>
  </si>
  <si>
    <t>HER2過剰発現が確認された乳癌
HER2過剰発現が確認された治癒切除不能な進行・再発の胃癌</t>
    <phoneticPr fontId="19"/>
  </si>
  <si>
    <t>1.同種造血幹細胞移植の前治療
2.ユーイング肉腫ファミリー腫瘍、神経芽細胞腫における自家造血幹細胞移植の前治療
（変更なし）</t>
    <phoneticPr fontId="19"/>
  </si>
  <si>
    <t>再発又は難治性のB 細胞性急性リンパ性白血病</t>
    <phoneticPr fontId="19"/>
  </si>
  <si>
    <t>カンジダ属による口腔咽頭カンジダ症</t>
    <phoneticPr fontId="19"/>
  </si>
  <si>
    <r>
      <t>1．造血幹細胞の末梢血中への動員</t>
    </r>
    <r>
      <rPr>
        <sz val="11"/>
        <rFont val="ＭＳ Ｐゴシック"/>
        <family val="3"/>
        <charset val="128"/>
      </rPr>
      <t xml:space="preserve">（下線部今回追加）
</t>
    </r>
    <r>
      <rPr>
        <u/>
        <sz val="11"/>
        <rFont val="ＭＳ Ｐゴシック"/>
        <family val="3"/>
        <charset val="128"/>
      </rPr>
      <t>2．造血幹細胞移植時の好中球数の増加促進</t>
    </r>
    <r>
      <rPr>
        <sz val="11"/>
        <rFont val="ＭＳ Ｐゴシック"/>
        <family val="3"/>
        <charset val="128"/>
      </rPr>
      <t xml:space="preserve">
3．がん化学療法による好中球減少症
4．ヒト免疫不全ウイルス（ＨＩＶ）感染症の治療に支障を来す好中球減少症
5．骨髄異形成症候群に伴う好中球減少症
6．再生不良性貧血に伴う好中球減少症
7．先天性・特発性好中球減少症</t>
    </r>
    <rPh sb="2" eb="4">
      <t>ゾウケツ</t>
    </rPh>
    <rPh sb="4" eb="5">
      <t>ミキ</t>
    </rPh>
    <rPh sb="5" eb="7">
      <t>サイボウ</t>
    </rPh>
    <rPh sb="8" eb="10">
      <t>マッショウ</t>
    </rPh>
    <rPh sb="10" eb="11">
      <t>チ</t>
    </rPh>
    <rPh sb="11" eb="12">
      <t>ナカ</t>
    </rPh>
    <rPh sb="14" eb="16">
      <t>ドウイン</t>
    </rPh>
    <rPh sb="17" eb="20">
      <t>カセンブ</t>
    </rPh>
    <rPh sb="20" eb="22">
      <t>コンカイ</t>
    </rPh>
    <rPh sb="22" eb="24">
      <t>ツイカ</t>
    </rPh>
    <rPh sb="28" eb="30">
      <t>ゾウケツ</t>
    </rPh>
    <rPh sb="30" eb="33">
      <t>カンサイボウ</t>
    </rPh>
    <rPh sb="33" eb="35">
      <t>イショク</t>
    </rPh>
    <rPh sb="35" eb="36">
      <t>ジ</t>
    </rPh>
    <rPh sb="37" eb="38">
      <t>ス</t>
    </rPh>
    <rPh sb="38" eb="40">
      <t>チュウキュウ</t>
    </rPh>
    <rPh sb="40" eb="41">
      <t>スウ</t>
    </rPh>
    <rPh sb="42" eb="44">
      <t>ゾウカ</t>
    </rPh>
    <rPh sb="44" eb="46">
      <t>ソクシン</t>
    </rPh>
    <rPh sb="51" eb="55">
      <t>カガクリョウホウ</t>
    </rPh>
    <rPh sb="58" eb="59">
      <t>ス</t>
    </rPh>
    <rPh sb="59" eb="60">
      <t>チュウ</t>
    </rPh>
    <rPh sb="60" eb="61">
      <t>キュウ</t>
    </rPh>
    <rPh sb="61" eb="64">
      <t>ゲンショウショウ</t>
    </rPh>
    <rPh sb="69" eb="73">
      <t>メンエキフゼン</t>
    </rPh>
    <rPh sb="82" eb="85">
      <t>カンセンショウ</t>
    </rPh>
    <rPh sb="86" eb="88">
      <t>チリョウ</t>
    </rPh>
    <rPh sb="89" eb="91">
      <t>シショウ</t>
    </rPh>
    <rPh sb="92" eb="93">
      <t>キタ</t>
    </rPh>
    <rPh sb="94" eb="97">
      <t>コウチュウキュウ</t>
    </rPh>
    <rPh sb="97" eb="100">
      <t>ゲンショウショウ</t>
    </rPh>
    <rPh sb="103" eb="105">
      <t>コツズイ</t>
    </rPh>
    <phoneticPr fontId="19"/>
  </si>
  <si>
    <r>
      <t>肺小細胞癌、悪性リンパ腫、</t>
    </r>
    <r>
      <rPr>
        <u/>
        <sz val="11"/>
        <rFont val="ＭＳ Ｐゴシック"/>
        <family val="3"/>
        <charset val="128"/>
      </rPr>
      <t>子宮頚癌</t>
    </r>
    <r>
      <rPr>
        <sz val="11"/>
        <rFont val="ＭＳ Ｐゴシック"/>
        <family val="3"/>
        <charset val="128"/>
      </rPr>
      <t>（下線部今回追加）</t>
    </r>
    <rPh sb="0" eb="1">
      <t>ハイ</t>
    </rPh>
    <rPh sb="1" eb="4">
      <t>ショウサイボウ</t>
    </rPh>
    <rPh sb="4" eb="5">
      <t>ガン</t>
    </rPh>
    <rPh sb="6" eb="8">
      <t>アクセイ</t>
    </rPh>
    <rPh sb="11" eb="12">
      <t>シュ</t>
    </rPh>
    <rPh sb="13" eb="17">
      <t>シキュウケイガン</t>
    </rPh>
    <rPh sb="18" eb="21">
      <t>カセンブ</t>
    </rPh>
    <rPh sb="21" eb="23">
      <t>コンカイ</t>
    </rPh>
    <rPh sb="23" eb="25">
      <t>ツイカ</t>
    </rPh>
    <phoneticPr fontId="19"/>
  </si>
  <si>
    <r>
      <t>（下線部今回追加）
抗悪性腫瘍（シスプラチン等）投与</t>
    </r>
    <r>
      <rPr>
        <u/>
        <sz val="11"/>
        <rFont val="ＭＳ Ｐゴシック"/>
        <family val="3"/>
        <charset val="128"/>
      </rPr>
      <t>及び造血幹細胞移殖前処置時の放射線全身照射（TBI：Total Body Irradiation）</t>
    </r>
    <r>
      <rPr>
        <sz val="11"/>
        <rFont val="ＭＳ Ｐゴシック"/>
        <family val="3"/>
        <charset val="128"/>
      </rPr>
      <t>に伴う消化器症状（悪心、嘔吐）</t>
    </r>
    <rPh sb="1" eb="4">
      <t>カセンブ</t>
    </rPh>
    <rPh sb="4" eb="6">
      <t>コンカイ</t>
    </rPh>
    <rPh sb="6" eb="8">
      <t>ツイカ</t>
    </rPh>
    <rPh sb="10" eb="11">
      <t>コウ</t>
    </rPh>
    <rPh sb="11" eb="13">
      <t>アクセイ</t>
    </rPh>
    <rPh sb="13" eb="15">
      <t>シュヨウ</t>
    </rPh>
    <rPh sb="22" eb="23">
      <t>トウ</t>
    </rPh>
    <rPh sb="24" eb="26">
      <t>トウヨ</t>
    </rPh>
    <rPh sb="26" eb="27">
      <t>オヨ</t>
    </rPh>
    <rPh sb="28" eb="30">
      <t>ゾウケツ</t>
    </rPh>
    <rPh sb="30" eb="31">
      <t>カン</t>
    </rPh>
    <rPh sb="31" eb="33">
      <t>サイボウ</t>
    </rPh>
    <rPh sb="33" eb="35">
      <t>イショク</t>
    </rPh>
    <rPh sb="35" eb="36">
      <t>マエ</t>
    </rPh>
    <rPh sb="36" eb="38">
      <t>ショチ</t>
    </rPh>
    <rPh sb="38" eb="39">
      <t>ジ</t>
    </rPh>
    <rPh sb="40" eb="43">
      <t>ホウシャセン</t>
    </rPh>
    <rPh sb="43" eb="45">
      <t>ゼンシン</t>
    </rPh>
    <rPh sb="45" eb="47">
      <t>ショウシャ</t>
    </rPh>
    <rPh sb="76" eb="77">
      <t>トモナ</t>
    </rPh>
    <rPh sb="78" eb="80">
      <t>ショウカ</t>
    </rPh>
    <rPh sb="80" eb="81">
      <t>キ</t>
    </rPh>
    <rPh sb="81" eb="83">
      <t>ショウジョウ</t>
    </rPh>
    <rPh sb="84" eb="85">
      <t>ワル</t>
    </rPh>
    <rPh sb="85" eb="86">
      <t>ココロ</t>
    </rPh>
    <rPh sb="87" eb="89">
      <t>オウト</t>
    </rPh>
    <phoneticPr fontId="19"/>
  </si>
  <si>
    <r>
      <t xml:space="preserve">1．頻脈性不整脈（心室性）
</t>
    </r>
    <r>
      <rPr>
        <u/>
        <sz val="11"/>
        <rFont val="ＭＳ Ｐゴシック"/>
        <family val="3"/>
        <charset val="128"/>
      </rPr>
      <t>2．糖尿病神経障害に伴う自覚症状（自発痛、しびれ感）の改善</t>
    </r>
    <r>
      <rPr>
        <sz val="11"/>
        <rFont val="ＭＳ Ｐゴシック"/>
        <family val="3"/>
        <charset val="128"/>
      </rPr>
      <t xml:space="preserve">
（下線部が今回追加部分）</t>
    </r>
    <rPh sb="2" eb="4">
      <t>ヒンミャク</t>
    </rPh>
    <rPh sb="4" eb="5">
      <t>セイ</t>
    </rPh>
    <rPh sb="5" eb="8">
      <t>フセイミャク</t>
    </rPh>
    <rPh sb="9" eb="11">
      <t>シンシツ</t>
    </rPh>
    <rPh sb="11" eb="12">
      <t>セイ</t>
    </rPh>
    <rPh sb="16" eb="19">
      <t>トウニョウビョウ</t>
    </rPh>
    <rPh sb="19" eb="21">
      <t>シンケイ</t>
    </rPh>
    <rPh sb="21" eb="23">
      <t>ショウガイ</t>
    </rPh>
    <rPh sb="24" eb="25">
      <t>トモナ</t>
    </rPh>
    <rPh sb="26" eb="28">
      <t>ジカク</t>
    </rPh>
    <rPh sb="28" eb="30">
      <t>ショウジョウ</t>
    </rPh>
    <rPh sb="31" eb="33">
      <t>ジハツ</t>
    </rPh>
    <rPh sb="33" eb="34">
      <t>ツウ</t>
    </rPh>
    <rPh sb="38" eb="39">
      <t>カン</t>
    </rPh>
    <rPh sb="41" eb="43">
      <t>カイゼン</t>
    </rPh>
    <rPh sb="45" eb="48">
      <t>カセンブ</t>
    </rPh>
    <rPh sb="49" eb="51">
      <t>コンカイ</t>
    </rPh>
    <rPh sb="51" eb="53">
      <t>ツイカ</t>
    </rPh>
    <rPh sb="53" eb="55">
      <t>ブブン</t>
    </rPh>
    <phoneticPr fontId="19"/>
  </si>
  <si>
    <r>
      <t xml:space="preserve">（下線部今回申請時追加）
1．頭頸部癌
2．肺小細胞癌
3．睾丸腫瘍
4．卵巣癌
5．子宮頸癌
6．悪性リンパ腫
</t>
    </r>
    <r>
      <rPr>
        <u/>
        <sz val="11"/>
        <rFont val="ＭＳ Ｐゴシック"/>
        <family val="3"/>
        <charset val="128"/>
      </rPr>
      <t>7．非小細胞肺癌</t>
    </r>
    <phoneticPr fontId="19"/>
  </si>
  <si>
    <r>
      <rPr>
        <sz val="11"/>
        <rFont val="ＭＳ Ｐゴシック"/>
        <family val="3"/>
        <charset val="128"/>
      </rPr>
      <t>ブドウ球菌属、肺炎球菌、化膿レンサ球菌、溶血レンサ球菌、腸球菌属、ペプトストレプトコッカス属、淋菌、ブランハメラ・カタラーリス、プロピオニバクテリウム・アクネス、大腸菌、シトロバクター属、サルモネラ属、シゲラ属、クレブシエラ属、エンテロバクター属、セラチア属、プロテウス属、コレラ菌、緑膿菌、インフルエンザ菌、アシネトバクター属、カンピロバクター属、クラミジア・トラコマティスのうち本剤感性菌による下記感染症
・腸チフス、パラチフス
（編集者注釈：追加適応のみ抜粋）</t>
    </r>
    <rPh sb="206" eb="207">
      <t>チョウ</t>
    </rPh>
    <rPh sb="218" eb="221">
      <t>ヘンシュウシャ</t>
    </rPh>
    <rPh sb="221" eb="223">
      <t>チュウシャク</t>
    </rPh>
    <rPh sb="224" eb="226">
      <t>ツイカ</t>
    </rPh>
    <rPh sb="226" eb="228">
      <t>テキオウ</t>
    </rPh>
    <rPh sb="230" eb="232">
      <t>バッスイ</t>
    </rPh>
    <phoneticPr fontId="19"/>
  </si>
  <si>
    <r>
      <rPr>
        <sz val="11"/>
        <rFont val="ＭＳ Ｐゴシック"/>
        <family val="3"/>
        <charset val="128"/>
      </rPr>
      <t>ブドウ球菌属、レンサ球菌属、腸球菌属、肺炎球菌、ペプトストレプトコッカス属、淋菌、ブランハメラ・カタラーリス、プロピオニバクテリウム・アクネス、大腸菌、シトロバクター属、サルモネラ属、シゲラ属、クレブシェラ属、エンテロバクター属、セラチア属、プロテウス属、モルガネラ・モルガニー、プロビデンシア属、緑膿菌、シュードモナス・セパシア、キサントモナス・マルトフィリア、インフルエンザ菌、アシネトバクター属、バクテロイデス属、クラミジア・トラコマティスのうち本剤感性菌による下記感染症
・腸チフス、パラチフス
（編集者注釈：追加適応のみ抜粋）</t>
    </r>
    <rPh sb="241" eb="242">
      <t>チョウ</t>
    </rPh>
    <rPh sb="253" eb="256">
      <t>ヘンシュウシャ</t>
    </rPh>
    <rPh sb="256" eb="258">
      <t>チュウシャク</t>
    </rPh>
    <rPh sb="259" eb="261">
      <t>ツイカ</t>
    </rPh>
    <rPh sb="261" eb="263">
      <t>テキオウ</t>
    </rPh>
    <rPh sb="265" eb="267">
      <t>バッスイ</t>
    </rPh>
    <phoneticPr fontId="19"/>
  </si>
  <si>
    <r>
      <rPr>
        <sz val="11"/>
        <rFont val="ＭＳ Ｐゴシック"/>
        <family val="3"/>
        <charset val="128"/>
      </rPr>
      <t>（下線部今回追加変更）
ブドウ球菌属、化膿レンサ球菌、溶血レンサ球菌、腸球菌、肺炎球菌、ペプトストレプトコッカス属、淋菌、大腸菌、シトロバクター属、シゲラ属、肺炎桿菌、エンテロバクター属、セラチア属、プロテウス属、緑膿菌、インフルエンザ菌、アシネトバクター属、カンピロバクター属、クラミジア・トラコマティス、らい菌、</t>
    </r>
    <r>
      <rPr>
        <u/>
        <sz val="11"/>
        <rFont val="ＭＳ Ｐゴシック"/>
        <family val="3"/>
        <charset val="128"/>
      </rPr>
      <t>チフス菌、パラチフス菌</t>
    </r>
    <r>
      <rPr>
        <sz val="11"/>
        <rFont val="ＭＳ Ｐゴシック"/>
        <family val="3"/>
        <charset val="128"/>
      </rPr>
      <t>のうち本剤感性菌による下記感染症
・感染性腸炎、腸チフス、パラチフス
（編集者注釈：追加適応のみ抜粋）</t>
    </r>
    <phoneticPr fontId="19"/>
  </si>
  <si>
    <r>
      <t xml:space="preserve">菌状息肉症（内臓浸潤期を除く）
</t>
    </r>
    <r>
      <rPr>
        <u/>
        <sz val="11"/>
        <rFont val="ＭＳ Ｐゴシック"/>
        <family val="3"/>
        <charset val="128"/>
      </rPr>
      <t>成人T細胞白血病（皮膚に病変が限局するもの）</t>
    </r>
    <r>
      <rPr>
        <sz val="11"/>
        <rFont val="ＭＳ Ｐゴシック"/>
        <family val="3"/>
        <charset val="128"/>
      </rPr>
      <t>　（下線部今回追加）</t>
    </r>
    <rPh sb="0" eb="1">
      <t>キン</t>
    </rPh>
    <rPh sb="1" eb="2">
      <t>ジョウ</t>
    </rPh>
    <rPh sb="2" eb="3">
      <t>ソク</t>
    </rPh>
    <rPh sb="3" eb="4">
      <t>ニク</t>
    </rPh>
    <rPh sb="4" eb="5">
      <t>ショウ</t>
    </rPh>
    <rPh sb="6" eb="8">
      <t>ナイゾウ</t>
    </rPh>
    <rPh sb="8" eb="10">
      <t>シンジュン</t>
    </rPh>
    <rPh sb="10" eb="11">
      <t>キ</t>
    </rPh>
    <rPh sb="12" eb="13">
      <t>ノゾ</t>
    </rPh>
    <rPh sb="16" eb="18">
      <t>セイジン</t>
    </rPh>
    <rPh sb="19" eb="21">
      <t>サイボウ</t>
    </rPh>
    <rPh sb="21" eb="24">
      <t>ハッケツビョウ</t>
    </rPh>
    <rPh sb="25" eb="27">
      <t>ヒフ</t>
    </rPh>
    <rPh sb="28" eb="30">
      <t>ビョウヘン</t>
    </rPh>
    <rPh sb="31" eb="33">
      <t>ゲンキョク</t>
    </rPh>
    <rPh sb="40" eb="43">
      <t>カセンブ</t>
    </rPh>
    <rPh sb="43" eb="45">
      <t>コンカイ</t>
    </rPh>
    <rPh sb="45" eb="47">
      <t>ツイカ</t>
    </rPh>
    <phoneticPr fontId="19"/>
  </si>
  <si>
    <r>
      <t>（</t>
    </r>
    <r>
      <rPr>
        <u/>
        <sz val="11"/>
        <rFont val="ＭＳ Ｐゴシック"/>
        <family val="3"/>
        <charset val="128"/>
      </rPr>
      <t>下線部</t>
    </r>
    <r>
      <rPr>
        <sz val="11"/>
        <rFont val="ＭＳ Ｐゴシック"/>
        <family val="3"/>
        <charset val="128"/>
      </rPr>
      <t>今回追加）
タケプロンカプセル15、同30：
胃潰瘍、十二指腸潰瘍、吻合部潰瘍、逆流性食道炎、Zollinger-Ellison症候群、</t>
    </r>
    <r>
      <rPr>
        <u/>
        <sz val="11"/>
        <rFont val="ＭＳ Ｐゴシック"/>
        <family val="3"/>
        <charset val="128"/>
      </rPr>
      <t>胃潰瘍又は十二指腸潰瘍におけるヘリコバクター・ピロリの除菌の補助</t>
    </r>
    <r>
      <rPr>
        <sz val="11"/>
        <rFont val="ＭＳ Ｐゴシック"/>
        <family val="3"/>
        <charset val="128"/>
      </rPr>
      <t xml:space="preserve">
アモリンカプセル125、同260、アモリン細粒、パセトシン錠250、同カプセル、サワシリン錠250、同カプセル、アモキシシリンカプセル「トーワ」、ワイドシリン細粒200、アモビシリンカプセル250：
アモキシシリン感性の大腸菌、変形菌（特にプロテウス・ミラビリス）、インフルエンザ菌、淋菌、溶血連鎖球菌、腸球菌、肺炎球菌、ブドウ球菌及び梅毒トレポネーマによる下記感染症
○敗血症、細菌性心内膜炎
○気管支炎、肺炎、咽頭炎、扁桃炎、猩紅熱、中耳炎、耳せつ、鼻せつ
○乳腺炎、リンパ節炎、骨髄炎、骨膜炎
○胆管炎、胆のう炎、急性膵炎
○腎盂腎炎、膀胱炎、尿道炎、前立腺炎、副睾丸炎、淋疾、梅毒*
○子宮付属器炎、子宮内感染、子宮旁結合織炎、骨盤腹膜炎
○眼瞼炎、涙のう炎、麦粒腫
○毛のう炎、膿皮症、膿痂疹、せつ、よう、痤瘡、膿瘍、蜂窩織炎、感染粉瘤、ひょう疽、褥瘡
○創傷及び手術後の二次感染
○歯齦膿瘍、急性顎炎、顎骨周囲炎、智歯周囲炎、歯槽骨炎
</t>
    </r>
    <r>
      <rPr>
        <u/>
        <sz val="11"/>
        <rFont val="ＭＳ Ｐゴシック"/>
        <family val="3"/>
        <charset val="128"/>
      </rPr>
      <t xml:space="preserve">胃潰瘍又は十二指腸潰瘍におけるヘリコバクター・ピロリ感染
</t>
    </r>
    <r>
      <rPr>
        <sz val="11"/>
        <rFont val="ＭＳ Ｐゴシック"/>
        <family val="3"/>
        <charset val="128"/>
      </rPr>
      <t xml:space="preserve">（*の効能•効果は、パセトシンカプセル、サワシリン錠250、同カプセル、アモキシシリンカプセル｢トーワ｣のみ）
クラリス錠200、クラリシッド錠200mg：
一般感染症
クラリシロマイシン感性のブドウ球菌属、レンサ球菌属（腸球菌を除く）、ペプトストレプトコッカス属、ブランハメラ•カタラリス、インフルエンザ菌、カンピロバクター属、マイコプラズマ属、クラミジア属による下記感染症
○毛のう炎、せつ、せつ腫症、よう、丹毒、蜂巣炎、リンパ管（節）炎、ひょう疽、化膿性爪囲炎、皮下膿瘍、汗腺炎、集簇性痤瘡、感染性粉瘤、慢性膿皮症、肛門周囲膿瘍、外傷・熱傷・手術創などの表在性二次感染
○咽喉頭炎、急性気管支炎、扁桃炎、慢性気管支炎、びまん性汎細気管支炎、気管支拡張症（感染時）、慢性呼吸器疾患の二次感染、肺炎、肺化膿症
○非淋菌性尿道炎
○カンピロバクター腸炎
○子宮頸管炎
○中耳炎、副鼻腔炎
○歯周組織炎、歯冠周囲炎、顎炎
後天性免疫不全症候群（エイズ）に伴う播種性マイコバクテリア感染症
</t>
    </r>
    <r>
      <rPr>
        <u/>
        <sz val="11"/>
        <rFont val="ＭＳ Ｐゴシック"/>
        <family val="3"/>
        <charset val="128"/>
      </rPr>
      <t>胃潰瘍又は十二指腸潰瘍におけるヘリコバクター・ピロリ感染</t>
    </r>
    <rPh sb="328" eb="329">
      <t>ミミ</t>
    </rPh>
    <phoneticPr fontId="19"/>
  </si>
  <si>
    <r>
      <t>（下線部今回変更または追加）</t>
    </r>
    <r>
      <rPr>
        <u/>
        <sz val="11"/>
        <rFont val="ＭＳ Ｐゴシック"/>
        <family val="3"/>
        <charset val="128"/>
      </rPr>
      <t xml:space="preserve">
○造血幹細胞の末梢血中への動員
</t>
    </r>
    <r>
      <rPr>
        <sz val="11"/>
        <rFont val="ＭＳ Ｐゴシック"/>
        <family val="3"/>
        <charset val="128"/>
      </rPr>
      <t>○</t>
    </r>
    <r>
      <rPr>
        <u/>
        <sz val="11"/>
        <rFont val="ＭＳ Ｐゴシック"/>
        <family val="3"/>
        <charset val="128"/>
      </rPr>
      <t>造血幹細胞</t>
    </r>
    <r>
      <rPr>
        <sz val="11"/>
        <rFont val="ＭＳ Ｐゴシック"/>
        <family val="3"/>
        <charset val="128"/>
      </rPr>
      <t>移植時の好中球数の増加促進
○がん化学療法による好中球減少症
○骨髄異形成症候群に伴う好中球減少症
○再生不良性貧血に伴う好中球減少症
○先天性・特発性好中球減少症
○ヒト免疫不全ウイルス（HIV）感染症の治療に支障を来す好中球減少症
○免疫抑制療法（腎移植）に伴う好中球減少症</t>
    </r>
    <rPh sb="1" eb="4">
      <t>カセンブ</t>
    </rPh>
    <rPh sb="4" eb="6">
      <t>コンカイ</t>
    </rPh>
    <rPh sb="6" eb="8">
      <t>ヘンコウ</t>
    </rPh>
    <rPh sb="11" eb="13">
      <t>ツイカ</t>
    </rPh>
    <rPh sb="16" eb="18">
      <t>ゾウケツ</t>
    </rPh>
    <rPh sb="18" eb="21">
      <t>カンサイボウ</t>
    </rPh>
    <rPh sb="22" eb="24">
      <t>マッショウ</t>
    </rPh>
    <rPh sb="24" eb="26">
      <t>ケッチュウ</t>
    </rPh>
    <rPh sb="28" eb="30">
      <t>ドウイン</t>
    </rPh>
    <rPh sb="32" eb="34">
      <t>ゾウケツ</t>
    </rPh>
    <rPh sb="34" eb="37">
      <t>カンサイボウ</t>
    </rPh>
    <rPh sb="37" eb="40">
      <t>イショクジ</t>
    </rPh>
    <rPh sb="41" eb="43">
      <t>コウチュウ</t>
    </rPh>
    <rPh sb="43" eb="44">
      <t>キュウ</t>
    </rPh>
    <rPh sb="44" eb="45">
      <t>スウ</t>
    </rPh>
    <rPh sb="46" eb="48">
      <t>ゾウカ</t>
    </rPh>
    <rPh sb="48" eb="50">
      <t>ソクシン</t>
    </rPh>
    <phoneticPr fontId="19"/>
  </si>
  <si>
    <r>
      <t>1．骨端線閉鎖を伴わない下垂体性小人症
2．</t>
    </r>
    <r>
      <rPr>
        <u/>
        <sz val="11"/>
        <rFont val="ＭＳ Ｐゴシック"/>
        <family val="3"/>
        <charset val="128"/>
      </rPr>
      <t>骨端線閉鎖を伴わないターナー症候群における低身長</t>
    </r>
    <r>
      <rPr>
        <sz val="11"/>
        <rFont val="ＭＳ Ｐゴシック"/>
        <family val="3"/>
        <charset val="128"/>
      </rPr>
      <t xml:space="preserve">
3．骨端線閉鎖を伴わない軟骨異栄養症における低身長
（下線部が今回追加分）</t>
    </r>
    <rPh sb="74" eb="77">
      <t>カセンブ</t>
    </rPh>
    <rPh sb="78" eb="80">
      <t>コンカイ</t>
    </rPh>
    <rPh sb="80" eb="82">
      <t>ツイカ</t>
    </rPh>
    <rPh sb="82" eb="83">
      <t>ブン</t>
    </rPh>
    <phoneticPr fontId="19"/>
  </si>
  <si>
    <r>
      <t xml:space="preserve">・骨端線閉鎖を伴わない下垂体性小人症
</t>
    </r>
    <r>
      <rPr>
        <u/>
        <sz val="11"/>
        <rFont val="ＭＳ Ｐゴシック"/>
        <family val="3"/>
        <charset val="128"/>
      </rPr>
      <t>・骨端線閉鎖を伴わないターナー症候群における低身長</t>
    </r>
    <r>
      <rPr>
        <sz val="11"/>
        <rFont val="ＭＳ Ｐゴシック"/>
        <family val="3"/>
        <charset val="128"/>
      </rPr>
      <t xml:space="preserve">
・骨端線閉鎖を伴わない軟骨異栄養症（軟骨無形性症•軟骨低形成症）における低身長
（下線部が今回追加分）</t>
    </r>
    <rPh sb="63" eb="65">
      <t>ナンコツ</t>
    </rPh>
    <rPh sb="65" eb="67">
      <t>ムケイ</t>
    </rPh>
    <rPh sb="67" eb="68">
      <t>セイ</t>
    </rPh>
    <rPh sb="68" eb="69">
      <t>ショウ</t>
    </rPh>
    <rPh sb="70" eb="72">
      <t>ナンコツ</t>
    </rPh>
    <rPh sb="72" eb="73">
      <t>テイ</t>
    </rPh>
    <rPh sb="73" eb="75">
      <t>ケイセイ</t>
    </rPh>
    <rPh sb="75" eb="76">
      <t>ショウ</t>
    </rPh>
    <phoneticPr fontId="19"/>
  </si>
  <si>
    <r>
      <t xml:space="preserve">腎移植後の難治性拒絶反応の治療
（既存の治療薬が無効又は副作用等のため投与できず、難治性拒絶反応と診断された場合）
</t>
    </r>
    <r>
      <rPr>
        <u/>
        <sz val="11"/>
        <rFont val="ＭＳ Ｐゴシック"/>
        <family val="3"/>
        <charset val="128"/>
      </rPr>
      <t>腎移植後の拒絶反応の抑制</t>
    </r>
    <r>
      <rPr>
        <sz val="11"/>
        <rFont val="ＭＳ Ｐゴシック"/>
        <family val="3"/>
        <charset val="128"/>
      </rPr>
      <t xml:space="preserve">
（下線部が今回追加分）</t>
    </r>
    <rPh sb="0" eb="3">
      <t>ジンイショク</t>
    </rPh>
    <rPh sb="3" eb="4">
      <t>ゴ</t>
    </rPh>
    <rPh sb="5" eb="6">
      <t>ナン</t>
    </rPh>
    <rPh sb="6" eb="7">
      <t>チ</t>
    </rPh>
    <rPh sb="7" eb="8">
      <t>セイ</t>
    </rPh>
    <rPh sb="8" eb="10">
      <t>キョゼツ</t>
    </rPh>
    <rPh sb="10" eb="12">
      <t>ハンノウ</t>
    </rPh>
    <rPh sb="13" eb="15">
      <t>チリョウ</t>
    </rPh>
    <rPh sb="17" eb="19">
      <t>キゾン</t>
    </rPh>
    <rPh sb="20" eb="23">
      <t>チリョウヤク</t>
    </rPh>
    <rPh sb="24" eb="26">
      <t>ムコウ</t>
    </rPh>
    <rPh sb="26" eb="27">
      <t>マタ</t>
    </rPh>
    <rPh sb="28" eb="32">
      <t>フクサヨウナド</t>
    </rPh>
    <rPh sb="35" eb="37">
      <t>トウヨ</t>
    </rPh>
    <rPh sb="41" eb="42">
      <t>ナン</t>
    </rPh>
    <rPh sb="42" eb="43">
      <t>チ</t>
    </rPh>
    <rPh sb="43" eb="44">
      <t>セイ</t>
    </rPh>
    <rPh sb="44" eb="46">
      <t>キョゼツ</t>
    </rPh>
    <rPh sb="46" eb="48">
      <t>ハンノウ</t>
    </rPh>
    <rPh sb="49" eb="51">
      <t>シンダン</t>
    </rPh>
    <rPh sb="54" eb="56">
      <t>バアイ</t>
    </rPh>
    <rPh sb="58" eb="59">
      <t>ジン</t>
    </rPh>
    <rPh sb="59" eb="61">
      <t>イショク</t>
    </rPh>
    <rPh sb="61" eb="62">
      <t>ゴ</t>
    </rPh>
    <rPh sb="63" eb="65">
      <t>キョゼツ</t>
    </rPh>
    <rPh sb="65" eb="67">
      <t>ハンノウ</t>
    </rPh>
    <rPh sb="68" eb="70">
      <t>ヨクセイ</t>
    </rPh>
    <rPh sb="72" eb="75">
      <t>カセンブ</t>
    </rPh>
    <rPh sb="76" eb="78">
      <t>コンカイ</t>
    </rPh>
    <rPh sb="78" eb="81">
      <t>ツイカブン</t>
    </rPh>
    <phoneticPr fontId="19"/>
  </si>
  <si>
    <r>
      <t xml:space="preserve">1．急性循環不全（出血性ショック、感染性ショック）
2．腎臓移植に伴う免疫反応の抑制
3．受傷後 8 時間以内の急性脊髄損傷患者（運動機能障害及び感覚機能障害を有する場合）における神経機能障害の改善（ソル・メドロールのみ）
</t>
    </r>
    <r>
      <rPr>
        <u/>
        <sz val="11"/>
        <rFont val="ＭＳ Ｐゴシック"/>
        <family val="3"/>
        <charset val="128"/>
      </rPr>
      <t xml:space="preserve">4．気管支喘息
</t>
    </r>
    <r>
      <rPr>
        <sz val="11"/>
        <rFont val="ＭＳ Ｐゴシック"/>
        <family val="3"/>
        <charset val="128"/>
      </rPr>
      <t>（下線部今回追加）</t>
    </r>
    <rPh sb="121" eb="124">
      <t>カセンブ</t>
    </rPh>
    <rPh sb="124" eb="126">
      <t>コンカイ</t>
    </rPh>
    <rPh sb="126" eb="128">
      <t>ツイカ</t>
    </rPh>
    <phoneticPr fontId="19"/>
  </si>
  <si>
    <r>
      <t xml:space="preserve">1．重症筋無力症、クラーレ剤（ツボクラリン）による遷延性
呼吸抑制、消化管機能低下のみられる手術後及び分娩後の腸管
麻痺、手術後及び分娩後における排尿困難
</t>
    </r>
    <r>
      <rPr>
        <u/>
        <sz val="11"/>
        <rFont val="ＭＳ Ｐゴシック"/>
        <family val="3"/>
        <charset val="128"/>
      </rPr>
      <t>2．非脱分極性筋弛緩剤の作用の拮抗</t>
    </r>
    <r>
      <rPr>
        <sz val="11"/>
        <rFont val="ＭＳ Ｐゴシック"/>
        <family val="3"/>
        <charset val="128"/>
      </rPr>
      <t xml:space="preserve">
（下線部、今回追加申請分）</t>
    </r>
    <phoneticPr fontId="19"/>
  </si>
  <si>
    <r>
      <t xml:space="preserve">1．閉塞性血栓血管炎に伴う潰瘍、疼痛及び冷感などの虚血性諸症状の改善
</t>
    </r>
    <r>
      <rPr>
        <u/>
        <sz val="11"/>
        <rFont val="ＭＳ Ｐゴシック"/>
        <family val="3"/>
        <charset val="128"/>
      </rPr>
      <t xml:space="preserve">2．後天性の腰部脊柱管狭窄症（SLR 試験正常で、両側性の間欠跛行を呈する患者）に伴う自覚症状（下肢疼痛、下肢しびれ）および歩行能力の改善
</t>
    </r>
    <r>
      <rPr>
        <sz val="11"/>
        <rFont val="ＭＳ Ｐゴシック"/>
        <family val="3"/>
        <charset val="128"/>
      </rPr>
      <t>（下線部今回追加）</t>
    </r>
    <rPh sb="2" eb="5">
      <t>ヘイソクセイ</t>
    </rPh>
    <rPh sb="5" eb="7">
      <t>ケッセン</t>
    </rPh>
    <rPh sb="7" eb="9">
      <t>ケッカン</t>
    </rPh>
    <rPh sb="9" eb="10">
      <t>エン</t>
    </rPh>
    <rPh sb="11" eb="12">
      <t>トモナ</t>
    </rPh>
    <rPh sb="13" eb="15">
      <t>カイヨウ</t>
    </rPh>
    <rPh sb="16" eb="18">
      <t>トウツウ</t>
    </rPh>
    <rPh sb="18" eb="19">
      <t>オヨ</t>
    </rPh>
    <rPh sb="20" eb="22">
      <t>レイカン</t>
    </rPh>
    <rPh sb="25" eb="28">
      <t>キョケツセイ</t>
    </rPh>
    <rPh sb="28" eb="31">
      <t>ショショウジョウ</t>
    </rPh>
    <rPh sb="32" eb="34">
      <t>カイゼン</t>
    </rPh>
    <rPh sb="106" eb="109">
      <t>カセンブ</t>
    </rPh>
    <rPh sb="109" eb="111">
      <t>コンカイ</t>
    </rPh>
    <rPh sb="111" eb="113">
      <t>ツイカ</t>
    </rPh>
    <phoneticPr fontId="19"/>
  </si>
  <si>
    <r>
      <t>（下線部は今回追加部分）
［脳槽・脊髄撮影］（オムニパーク300のみ）
コンピューター断層撮影による脊髄造影、頸部脊髄撮影
［尿路・血管撮影］
脳血管撮影、選択的血管撮影、四肢血管撮影、</t>
    </r>
    <r>
      <rPr>
        <u/>
        <sz val="11"/>
        <rFont val="ＭＳ Ｐゴシック"/>
        <family val="3"/>
        <charset val="128"/>
      </rPr>
      <t>ディジタルX線撮影法による動脈性血管撮影、</t>
    </r>
    <r>
      <rPr>
        <sz val="11"/>
        <rFont val="ＭＳ Ｐゴシック"/>
        <family val="3"/>
        <charset val="128"/>
      </rPr>
      <t>ディジタルX線撮影法による静脈性血管撮影、コンピューター断層撮影における造影、静脈性尿路撮影</t>
    </r>
    <rPh sb="1" eb="4">
      <t>カセンブ</t>
    </rPh>
    <rPh sb="5" eb="7">
      <t>コンカイ</t>
    </rPh>
    <rPh sb="7" eb="9">
      <t>ツイカ</t>
    </rPh>
    <rPh sb="9" eb="11">
      <t>ブブン</t>
    </rPh>
    <rPh sb="14" eb="15">
      <t>ノウ</t>
    </rPh>
    <rPh sb="15" eb="16">
      <t>ソウ</t>
    </rPh>
    <rPh sb="17" eb="19">
      <t>セキズイ</t>
    </rPh>
    <rPh sb="50" eb="52">
      <t>セキズイ</t>
    </rPh>
    <rPh sb="55" eb="57">
      <t>ケイブ</t>
    </rPh>
    <rPh sb="57" eb="59">
      <t>セキズイ</t>
    </rPh>
    <rPh sb="59" eb="61">
      <t>サツエイ</t>
    </rPh>
    <rPh sb="63" eb="65">
      <t>ニョウロ</t>
    </rPh>
    <rPh sb="66" eb="68">
      <t>ケッカン</t>
    </rPh>
    <rPh sb="68" eb="70">
      <t>サツエイ</t>
    </rPh>
    <phoneticPr fontId="19"/>
  </si>
  <si>
    <r>
      <t>バンコマイシン耐性</t>
    </r>
    <r>
      <rPr>
        <i/>
        <sz val="11"/>
        <rFont val="ＭＳ Ｐゴシック"/>
        <family val="3"/>
        <charset val="128"/>
      </rPr>
      <t>Enterococcus faecium</t>
    </r>
    <r>
      <rPr>
        <sz val="11"/>
        <rFont val="ＭＳ Ｐゴシック"/>
        <family val="3"/>
        <charset val="128"/>
      </rPr>
      <t>のうち本剤感受性菌による感染症（菌血症の併発を含む）</t>
    </r>
    <rPh sb="7" eb="8">
      <t>タイ</t>
    </rPh>
    <rPh sb="8" eb="9">
      <t>セイ</t>
    </rPh>
    <rPh sb="32" eb="33">
      <t>ホン</t>
    </rPh>
    <rPh sb="33" eb="34">
      <t>ザイ</t>
    </rPh>
    <rPh sb="34" eb="37">
      <t>カンジュセイ</t>
    </rPh>
    <rPh sb="37" eb="38">
      <t>キン</t>
    </rPh>
    <rPh sb="41" eb="43">
      <t>カンセン</t>
    </rPh>
    <rPh sb="43" eb="44">
      <t>ショウ</t>
    </rPh>
    <rPh sb="45" eb="46">
      <t>キン</t>
    </rPh>
    <rPh sb="46" eb="47">
      <t>ケツ</t>
    </rPh>
    <rPh sb="47" eb="48">
      <t>ショウ</t>
    </rPh>
    <rPh sb="49" eb="51">
      <t>ヘイハツ</t>
    </rPh>
    <rPh sb="52" eb="53">
      <t>フク</t>
    </rPh>
    <phoneticPr fontId="19"/>
  </si>
  <si>
    <r>
      <t>H</t>
    </r>
    <r>
      <rPr>
        <sz val="11"/>
        <rFont val="ＭＳ Ｐゴシック"/>
        <family val="3"/>
        <charset val="128"/>
      </rPr>
      <t>ER2過剰発現が確認された転移性乳癌</t>
    </r>
    <rPh sb="4" eb="6">
      <t>カジョウ</t>
    </rPh>
    <rPh sb="6" eb="8">
      <t>ハツゲン</t>
    </rPh>
    <rPh sb="9" eb="11">
      <t>カクニン</t>
    </rPh>
    <rPh sb="14" eb="16">
      <t>テンイ</t>
    </rPh>
    <rPh sb="16" eb="17">
      <t>セイ</t>
    </rPh>
    <rPh sb="17" eb="19">
      <t>ニュウガン</t>
    </rPh>
    <phoneticPr fontId="19"/>
  </si>
  <si>
    <r>
      <t>胃癌、</t>
    </r>
    <r>
      <rPr>
        <u/>
        <sz val="11"/>
        <rFont val="ＭＳ Ｐゴシック"/>
        <family val="3"/>
        <charset val="128"/>
      </rPr>
      <t>頭頸部癌</t>
    </r>
    <r>
      <rPr>
        <sz val="11"/>
        <rFont val="ＭＳ Ｐゴシック"/>
        <family val="3"/>
        <charset val="128"/>
      </rPr>
      <t xml:space="preserve">
（下線部追加）</t>
    </r>
    <phoneticPr fontId="19"/>
  </si>
  <si>
    <r>
      <t>腎</t>
    </r>
    <r>
      <rPr>
        <u/>
        <sz val="11"/>
        <rFont val="ＭＳ Ｐゴシック"/>
        <family val="3"/>
        <charset val="128"/>
      </rPr>
      <t>、肝、心</t>
    </r>
    <r>
      <rPr>
        <sz val="11"/>
        <rFont val="ＭＳ Ｐゴシック"/>
        <family val="3"/>
        <charset val="128"/>
      </rPr>
      <t>移植における</t>
    </r>
    <r>
      <rPr>
        <u val="double"/>
        <sz val="11"/>
        <rFont val="ＭＳ Ｐゴシック"/>
        <family val="3"/>
        <charset val="128"/>
      </rPr>
      <t>拒絶</t>
    </r>
    <r>
      <rPr>
        <sz val="11"/>
        <rFont val="ＭＳ Ｐゴシック"/>
        <family val="3"/>
        <charset val="128"/>
      </rPr>
      <t>反応の抑制
（下線部が今回追加分、二重下線部分が変更分）</t>
    </r>
    <rPh sb="0" eb="1">
      <t>ジン</t>
    </rPh>
    <rPh sb="2" eb="3">
      <t>カン</t>
    </rPh>
    <rPh sb="4" eb="5">
      <t>シン</t>
    </rPh>
    <rPh sb="5" eb="7">
      <t>イショク</t>
    </rPh>
    <rPh sb="11" eb="13">
      <t>キョゼツ</t>
    </rPh>
    <rPh sb="13" eb="15">
      <t>ハンノウ</t>
    </rPh>
    <rPh sb="16" eb="18">
      <t>ヨクセイ</t>
    </rPh>
    <rPh sb="20" eb="23">
      <t>カセンブ</t>
    </rPh>
    <rPh sb="24" eb="26">
      <t>コンカイ</t>
    </rPh>
    <rPh sb="26" eb="29">
      <t>ツイカブン</t>
    </rPh>
    <rPh sb="30" eb="32">
      <t>ニジュウ</t>
    </rPh>
    <rPh sb="32" eb="34">
      <t>カセン</t>
    </rPh>
    <rPh sb="34" eb="36">
      <t>ブブン</t>
    </rPh>
    <rPh sb="37" eb="39">
      <t>ヘンコウ</t>
    </rPh>
    <rPh sb="39" eb="40">
      <t>ブン</t>
    </rPh>
    <phoneticPr fontId="19"/>
  </si>
  <si>
    <r>
      <t>1．</t>
    </r>
    <r>
      <rPr>
        <u/>
        <sz val="11"/>
        <rFont val="ＭＳ Ｐゴシック"/>
        <family val="3"/>
        <charset val="128"/>
      </rPr>
      <t>下記の臓器移植</t>
    </r>
    <r>
      <rPr>
        <sz val="11"/>
        <rFont val="ＭＳ Ｐゴシック"/>
        <family val="3"/>
        <charset val="128"/>
      </rPr>
      <t>における拒</t>
    </r>
    <r>
      <rPr>
        <u/>
        <sz val="11"/>
        <rFont val="ＭＳ Ｐゴシック"/>
        <family val="3"/>
        <charset val="128"/>
      </rPr>
      <t>絶</t>
    </r>
    <r>
      <rPr>
        <sz val="11"/>
        <rFont val="ＭＳ Ｐゴシック"/>
        <family val="3"/>
        <charset val="128"/>
      </rPr>
      <t>反応の抑制
腎移植、肝移植、</t>
    </r>
    <r>
      <rPr>
        <u/>
        <sz val="11"/>
        <rFont val="ＭＳ Ｐゴシック"/>
        <family val="3"/>
        <charset val="128"/>
      </rPr>
      <t>心移植</t>
    </r>
    <r>
      <rPr>
        <sz val="11"/>
        <rFont val="ＭＳ Ｐゴシック"/>
        <family val="3"/>
        <charset val="128"/>
      </rPr>
      <t xml:space="preserve">
2．骨髄移植における拒</t>
    </r>
    <r>
      <rPr>
        <u/>
        <sz val="11"/>
        <rFont val="ＭＳ Ｐゴシック"/>
        <family val="3"/>
        <charset val="128"/>
      </rPr>
      <t>絶</t>
    </r>
    <r>
      <rPr>
        <sz val="11"/>
        <rFont val="ＭＳ Ｐゴシック"/>
        <family val="3"/>
        <charset val="128"/>
      </rPr>
      <t>反応及び移植片対宿主病の抑制
3．ベーチェット病（眼症状のある場合）
4．尋常性乾癬（皮疹が全身の30％以上に及ぶものあるいは難治性の場合）、膿疱性乾癬、乾癬性紅皮症、関節症性乾癬
5．再生不良性貧血（重症）、赤芽球癆
6. ネフローゼ症候群（頻回再発型あるいはステロイドに抵抗性を示す場合）
3～6は内服製剤のみが有する効能。
（下線部が今回追加分）</t>
    </r>
    <phoneticPr fontId="19"/>
  </si>
  <si>
    <r>
      <t xml:space="preserve">肝移植における拒絶反応の抑制
骨髄移植における拒絶反応及び移植片対宿主病の抑制
腎移植における拒絶反応の抑制
</t>
    </r>
    <r>
      <rPr>
        <u/>
        <sz val="11"/>
        <rFont val="ＭＳ Ｐゴシック"/>
        <family val="3"/>
        <charset val="128"/>
      </rPr>
      <t>心移植における拒絶反応の抑制</t>
    </r>
    <r>
      <rPr>
        <sz val="11"/>
        <rFont val="ＭＳ Ｐゴシック"/>
        <family val="3"/>
        <charset val="128"/>
      </rPr>
      <t xml:space="preserve">
全身型重症筋無力症（胸腺摘出後の治療において、ステロイド剤の投与が効果不十分、又は副作用により困難な場合）
（注：全身型重症筋無力症は0.5mg、1mg　カプセルのみ）
（下線部が今回追加分）</t>
    </r>
    <rPh sb="0" eb="1">
      <t>カン</t>
    </rPh>
    <rPh sb="15" eb="17">
      <t>コツズイ</t>
    </rPh>
    <rPh sb="27" eb="28">
      <t>オヨ</t>
    </rPh>
    <rPh sb="29" eb="31">
      <t>イショク</t>
    </rPh>
    <rPh sb="31" eb="32">
      <t>ヘン</t>
    </rPh>
    <rPh sb="32" eb="33">
      <t>ツイ</t>
    </rPh>
    <rPh sb="33" eb="35">
      <t>シュクシュ</t>
    </rPh>
    <rPh sb="35" eb="36">
      <t>ビョウ</t>
    </rPh>
    <rPh sb="40" eb="41">
      <t>ジン</t>
    </rPh>
    <rPh sb="71" eb="73">
      <t>ゼンシン</t>
    </rPh>
    <rPh sb="73" eb="74">
      <t>ガタ</t>
    </rPh>
    <rPh sb="74" eb="76">
      <t>ジュウショウ</t>
    </rPh>
    <rPh sb="76" eb="80">
      <t>キンムリョクショウ</t>
    </rPh>
    <rPh sb="81" eb="83">
      <t>キョウセン</t>
    </rPh>
    <rPh sb="83" eb="85">
      <t>テキシュツ</t>
    </rPh>
    <rPh sb="85" eb="86">
      <t>ゴ</t>
    </rPh>
    <rPh sb="87" eb="89">
      <t>チリョウ</t>
    </rPh>
    <rPh sb="99" eb="100">
      <t>ザイ</t>
    </rPh>
    <rPh sb="101" eb="103">
      <t>トウヨ</t>
    </rPh>
    <rPh sb="104" eb="106">
      <t>コウカ</t>
    </rPh>
    <rPh sb="106" eb="109">
      <t>フジュウブン</t>
    </rPh>
    <rPh sb="110" eb="111">
      <t>マタ</t>
    </rPh>
    <rPh sb="112" eb="115">
      <t>フクサヨウ</t>
    </rPh>
    <rPh sb="118" eb="120">
      <t>コンナン</t>
    </rPh>
    <rPh sb="121" eb="123">
      <t>バアイ</t>
    </rPh>
    <rPh sb="126" eb="127">
      <t>チュウ</t>
    </rPh>
    <rPh sb="128" eb="130">
      <t>ゼンシン</t>
    </rPh>
    <rPh sb="130" eb="131">
      <t>ガタ</t>
    </rPh>
    <rPh sb="131" eb="133">
      <t>ジュウショウ</t>
    </rPh>
    <rPh sb="133" eb="137">
      <t>キンムリョクショウ</t>
    </rPh>
    <rPh sb="157" eb="160">
      <t>カセンブ</t>
    </rPh>
    <rPh sb="161" eb="163">
      <t>コンカイ</t>
    </rPh>
    <rPh sb="163" eb="166">
      <t>ツイカブン</t>
    </rPh>
    <phoneticPr fontId="19"/>
  </si>
  <si>
    <r>
      <t>眼瞼痙攣、片側顔面痙攣、</t>
    </r>
    <r>
      <rPr>
        <u/>
        <sz val="11"/>
        <rFont val="ＭＳ Ｐゴシック"/>
        <family val="3"/>
        <charset val="128"/>
      </rPr>
      <t>痙性斜頸</t>
    </r>
    <r>
      <rPr>
        <sz val="11"/>
        <rFont val="ＭＳ Ｐゴシック"/>
        <family val="3"/>
        <charset val="128"/>
      </rPr>
      <t>（下線部今回追加）</t>
    </r>
    <rPh sb="0" eb="1">
      <t>ガン</t>
    </rPh>
    <rPh sb="1" eb="2">
      <t>ケン</t>
    </rPh>
    <rPh sb="2" eb="4">
      <t>ケイレン</t>
    </rPh>
    <rPh sb="5" eb="7">
      <t>カタガワ</t>
    </rPh>
    <rPh sb="7" eb="9">
      <t>ガンメン</t>
    </rPh>
    <rPh sb="9" eb="11">
      <t>ケイレン</t>
    </rPh>
    <rPh sb="12" eb="14">
      <t>ケイセイ</t>
    </rPh>
    <rPh sb="14" eb="16">
      <t>シャケイ</t>
    </rPh>
    <rPh sb="17" eb="20">
      <t>カセンブ</t>
    </rPh>
    <rPh sb="20" eb="22">
      <t>コンカイ</t>
    </rPh>
    <rPh sb="22" eb="24">
      <t>ツイカ</t>
    </rPh>
    <phoneticPr fontId="19"/>
  </si>
  <si>
    <r>
      <t>（下線部今回追加）　
血液体外循環時の灌流血液の凝固防止（血液透析・</t>
    </r>
    <r>
      <rPr>
        <u/>
        <sz val="11"/>
        <rFont val="ＭＳ Ｐゴシック"/>
        <family val="3"/>
        <charset val="128"/>
      </rPr>
      <t>血液透析ろ過・血液ろ過</t>
    </r>
    <r>
      <rPr>
        <sz val="11"/>
        <rFont val="ＭＳ Ｐゴシック"/>
        <family val="3"/>
        <charset val="128"/>
      </rPr>
      <t>）</t>
    </r>
    <rPh sb="1" eb="4">
      <t>カセンブ</t>
    </rPh>
    <rPh sb="4" eb="6">
      <t>コンカイ</t>
    </rPh>
    <rPh sb="6" eb="8">
      <t>ツイカ</t>
    </rPh>
    <rPh sb="11" eb="13">
      <t>ケツエキ</t>
    </rPh>
    <rPh sb="13" eb="15">
      <t>タイガイ</t>
    </rPh>
    <rPh sb="15" eb="17">
      <t>ジュンカン</t>
    </rPh>
    <rPh sb="17" eb="18">
      <t>ジ</t>
    </rPh>
    <rPh sb="19" eb="20">
      <t>カン</t>
    </rPh>
    <rPh sb="20" eb="21">
      <t>リュウ</t>
    </rPh>
    <rPh sb="21" eb="23">
      <t>ケツエキ</t>
    </rPh>
    <rPh sb="24" eb="26">
      <t>ギョウコ</t>
    </rPh>
    <rPh sb="26" eb="28">
      <t>ボウシ</t>
    </rPh>
    <rPh sb="29" eb="31">
      <t>ケツエキ</t>
    </rPh>
    <rPh sb="31" eb="33">
      <t>トウセキ</t>
    </rPh>
    <rPh sb="34" eb="36">
      <t>ケツエキ</t>
    </rPh>
    <rPh sb="36" eb="38">
      <t>トウセキ</t>
    </rPh>
    <rPh sb="39" eb="40">
      <t>カ</t>
    </rPh>
    <rPh sb="41" eb="42">
      <t>ケツ</t>
    </rPh>
    <rPh sb="42" eb="43">
      <t>エキ</t>
    </rPh>
    <rPh sb="44" eb="45">
      <t>カ</t>
    </rPh>
    <phoneticPr fontId="19"/>
  </si>
  <si>
    <r>
      <t xml:space="preserve">骨端線閉鎖を伴わない下垂体性小人症
骨端線閉鎖を伴わない次の疾患における低身長
ターナー症候群
慢性腎不全
</t>
    </r>
    <r>
      <rPr>
        <u/>
        <sz val="11"/>
        <rFont val="ＭＳ Ｐゴシック"/>
        <family val="3"/>
        <charset val="128"/>
      </rPr>
      <t xml:space="preserve">プラダーウィリー症候群
</t>
    </r>
    <r>
      <rPr>
        <sz val="11"/>
        <rFont val="ＭＳ Ｐゴシック"/>
        <family val="3"/>
        <charset val="128"/>
      </rPr>
      <t>（下線部今回追加）</t>
    </r>
    <rPh sb="0" eb="1">
      <t>コツ</t>
    </rPh>
    <rPh sb="1" eb="2">
      <t>ハシ</t>
    </rPh>
    <rPh sb="2" eb="3">
      <t>セン</t>
    </rPh>
    <rPh sb="3" eb="5">
      <t>ヘイサ</t>
    </rPh>
    <rPh sb="6" eb="7">
      <t>トモナ</t>
    </rPh>
    <rPh sb="10" eb="17">
      <t>カスイタイセイコビトショウ</t>
    </rPh>
    <rPh sb="18" eb="19">
      <t>ホネ</t>
    </rPh>
    <rPh sb="19" eb="20">
      <t>ハシ</t>
    </rPh>
    <rPh sb="20" eb="21">
      <t>セン</t>
    </rPh>
    <rPh sb="21" eb="23">
      <t>ヘイサ</t>
    </rPh>
    <rPh sb="24" eb="25">
      <t>トモナ</t>
    </rPh>
    <rPh sb="28" eb="29">
      <t>ツギ</t>
    </rPh>
    <rPh sb="30" eb="32">
      <t>シッカン</t>
    </rPh>
    <rPh sb="36" eb="39">
      <t>テイシンチョウ</t>
    </rPh>
    <rPh sb="44" eb="47">
      <t>ショウコウグン</t>
    </rPh>
    <rPh sb="48" eb="50">
      <t>マンセイ</t>
    </rPh>
    <rPh sb="50" eb="53">
      <t>ジンフゼン</t>
    </rPh>
    <rPh sb="62" eb="65">
      <t>ショウコウグン</t>
    </rPh>
    <rPh sb="67" eb="70">
      <t>カセンブ</t>
    </rPh>
    <rPh sb="70" eb="72">
      <t>コンカイ</t>
    </rPh>
    <rPh sb="72" eb="74">
      <t>ツイカ</t>
    </rPh>
    <phoneticPr fontId="19"/>
  </si>
  <si>
    <r>
      <t>高血圧症、腎実質性高血圧症、</t>
    </r>
    <r>
      <rPr>
        <u/>
        <sz val="11"/>
        <rFont val="ＭＳ Ｐゴシック"/>
        <family val="3"/>
        <charset val="128"/>
      </rPr>
      <t>1型糖尿病に伴う糖尿病性腎症</t>
    </r>
    <r>
      <rPr>
        <sz val="11"/>
        <rFont val="ＭＳ Ｐゴシック"/>
        <family val="3"/>
        <charset val="128"/>
      </rPr>
      <t xml:space="preserve">
（下線部今回追加）</t>
    </r>
    <rPh sb="0" eb="4">
      <t>コウケツアツショウ</t>
    </rPh>
    <rPh sb="5" eb="6">
      <t>ジン</t>
    </rPh>
    <rPh sb="6" eb="9">
      <t>ジッシツセイ</t>
    </rPh>
    <rPh sb="9" eb="13">
      <t>コウケツアツショウ</t>
    </rPh>
    <rPh sb="15" eb="16">
      <t>ガタ</t>
    </rPh>
    <rPh sb="16" eb="19">
      <t>トウニョウビョウ</t>
    </rPh>
    <rPh sb="20" eb="21">
      <t>トモナ</t>
    </rPh>
    <rPh sb="22" eb="26">
      <t>トウニョウビョウセイ</t>
    </rPh>
    <rPh sb="26" eb="27">
      <t>ジン</t>
    </rPh>
    <rPh sb="27" eb="28">
      <t>ショウ</t>
    </rPh>
    <rPh sb="30" eb="33">
      <t>カセンブ</t>
    </rPh>
    <rPh sb="33" eb="35">
      <t>コンカイ</t>
    </rPh>
    <rPh sb="35" eb="37">
      <t>ツイカ</t>
    </rPh>
    <phoneticPr fontId="19"/>
  </si>
  <si>
    <r>
      <t>A型又は</t>
    </r>
    <r>
      <rPr>
        <sz val="11"/>
        <rFont val="ＭＳ Ｐゴシック"/>
        <family val="3"/>
        <charset val="128"/>
      </rPr>
      <t>B型インフルエンザウイルス感染症</t>
    </r>
    <rPh sb="1" eb="2">
      <t>ガタ</t>
    </rPh>
    <rPh sb="2" eb="3">
      <t>マタ</t>
    </rPh>
    <rPh sb="5" eb="6">
      <t>ガタ</t>
    </rPh>
    <rPh sb="17" eb="20">
      <t>カンセンショウ</t>
    </rPh>
    <phoneticPr fontId="19"/>
  </si>
  <si>
    <r>
      <t>バンコマイシン耐性</t>
    </r>
    <r>
      <rPr>
        <i/>
        <sz val="11"/>
        <rFont val="ＭＳ Ｐゴシック"/>
        <family val="3"/>
        <charset val="128"/>
      </rPr>
      <t>Enterococcus faecium</t>
    </r>
    <r>
      <rPr>
        <sz val="11"/>
        <rFont val="ＭＳ Ｐゴシック"/>
        <family val="3"/>
        <charset val="128"/>
      </rPr>
      <t>のうち本剤感受ｊ性菌による感染症（菌血症の併発を含む）</t>
    </r>
    <rPh sb="7" eb="9">
      <t>タイセイ</t>
    </rPh>
    <rPh sb="32" eb="33">
      <t>ホン</t>
    </rPh>
    <rPh sb="33" eb="34">
      <t>ザイ</t>
    </rPh>
    <rPh sb="34" eb="36">
      <t>カンジュ</t>
    </rPh>
    <rPh sb="37" eb="38">
      <t>セイ</t>
    </rPh>
    <rPh sb="38" eb="39">
      <t>キン</t>
    </rPh>
    <rPh sb="42" eb="45">
      <t>カンセンショウ</t>
    </rPh>
    <rPh sb="46" eb="47">
      <t>キン</t>
    </rPh>
    <rPh sb="47" eb="48">
      <t>チ</t>
    </rPh>
    <rPh sb="48" eb="49">
      <t>ショウ</t>
    </rPh>
    <rPh sb="50" eb="52">
      <t>ヘイハツ</t>
    </rPh>
    <rPh sb="53" eb="54">
      <t>フク</t>
    </rPh>
    <phoneticPr fontId="19"/>
  </si>
  <si>
    <r>
      <t xml:space="preserve">アレルギー性鼻炎
</t>
    </r>
    <r>
      <rPr>
        <u/>
        <sz val="11"/>
        <rFont val="ＭＳ Ｐゴシック"/>
        <family val="3"/>
        <charset val="128"/>
      </rPr>
      <t xml:space="preserve">蕁麻疹、皮膚疾患に伴うそう痒（湿疹・皮膚炎、痒疹、皮膚そう痒症）
</t>
    </r>
    <r>
      <rPr>
        <sz val="11"/>
        <rFont val="ＭＳ Ｐゴシック"/>
        <family val="3"/>
        <charset val="128"/>
      </rPr>
      <t>（下線部今回追加）</t>
    </r>
    <rPh sb="43" eb="45">
      <t>カセン</t>
    </rPh>
    <rPh sb="45" eb="46">
      <t>ブ</t>
    </rPh>
    <rPh sb="46" eb="48">
      <t>コンカイ</t>
    </rPh>
    <rPh sb="48" eb="50">
      <t>ツイカ</t>
    </rPh>
    <phoneticPr fontId="19"/>
  </si>
  <si>
    <r>
      <t>（下線部：今回追加）
ブドウ球菌属、化膿レンサ球菌、溶血レンサ球菌、肺炎球菌、腸球菌属、淋菌、ブランハメラ・カタラーリス、大腸菌、シトロバクター属、サルモネラ属、シゲラ属、クレブシェラ属、エンテロバクター属、セラチア属、プロテウス属、モルガネラ・モルガニー、緑膿菌、インフルエンザ菌、アシネトバクター属、ペプトストレプトコッカス属、プロピオニバクテリウム・アクネス、バクテロイデス属、マイコプラズマ・ニューモニエ、クラミジア・トラコマティス、クラミジア・ニューモニエ</t>
    </r>
    <r>
      <rPr>
        <u/>
        <sz val="11"/>
        <rFont val="ＭＳ Ｐゴシック"/>
        <family val="3"/>
        <charset val="128"/>
      </rPr>
      <t>、炭疽菌、ブルセラ属、コレラ菌、ペスト菌、野兎病菌、Q熱リケッチア</t>
    </r>
    <r>
      <rPr>
        <sz val="11"/>
        <rFont val="ＭＳ Ｐゴシック"/>
        <family val="3"/>
        <charset val="128"/>
      </rPr>
      <t>のうち本剤感性菌による下記感染症
・ 膿疱性ざ瘡、集簇性ざ瘡、毛のう炎、せつ、せつ腫症、よう、伝染性膿痂疹、丹毒、蜂巣炎、リンパ管（節）炎、ひょう疽、化膿性爪周炎、皮下膿瘍、汗腺炎、感染性粉瘤
・ 乳腺炎、肛門周囲膿瘍、外傷・熱傷・手術創等の表在性二次感染
・ 咽喉頭炎、へん桃炎、急性気管支炎、慢性気管支炎、気管支拡張症（感染時）、びまん性汎細気管支炎、慢性呼吸器疾患の二次感染、肺炎
・ 腎盂腎炎、膀胱炎、前立腺炎、淋菌性尿道炎、非淋菌性尿道炎
・ 胆のう炎、胆管炎
・ 細菌性赤痢、感染性腸炎、サルモネラ腸炎、腸チフス、パラチフス</t>
    </r>
    <r>
      <rPr>
        <u/>
        <sz val="11"/>
        <rFont val="ＭＳ Ｐゴシック"/>
        <family val="3"/>
        <charset val="128"/>
      </rPr>
      <t>、コレラ</t>
    </r>
    <r>
      <rPr>
        <sz val="11"/>
        <rFont val="ＭＳ Ｐゴシック"/>
        <family val="3"/>
        <charset val="128"/>
      </rPr>
      <t xml:space="preserve">
・ 子宮付属器炎、子宮内感染、子宮頸管炎、バルトリン腺炎
・ 眼瞼炎、麦粒腫、涙のう炎、結膜炎、瞼板腺炎
・ 中耳炎、副鼻腔炎
・ 歯周組織炎、歯冠周囲炎、顎炎
</t>
    </r>
    <r>
      <rPr>
        <u/>
        <sz val="11"/>
        <rFont val="ＭＳ Ｐゴシック"/>
        <family val="3"/>
        <charset val="128"/>
      </rPr>
      <t>・ 炭疽
・ ブルセラ症
・ ペスト
・ 野兎病
・ Q熱</t>
    </r>
    <phoneticPr fontId="19"/>
  </si>
  <si>
    <r>
      <t>＜バクシダール錠 200 mg、同錠100 mg＞
炭疽菌,野兎病のうち本剤感性菌による下記感染症
・ 炭疽
・ 野兎病
＜小児用バクシダール 50 mg＞
炭疽菌,野兎病のうち本剤感性菌による下記感染症
・ 炭疽
・ 野兎病</t>
    </r>
    <r>
      <rPr>
        <u/>
        <sz val="11"/>
        <rFont val="ＭＳ Ｐゴシック"/>
        <family val="3"/>
        <charset val="128"/>
      </rPr>
      <t xml:space="preserve">
</t>
    </r>
    <r>
      <rPr>
        <sz val="11"/>
        <rFont val="ＭＳ Ｐゴシック"/>
        <family val="3"/>
        <charset val="128"/>
      </rPr>
      <t>（編集者注釈：変更部分のみ抜粋）</t>
    </r>
    <phoneticPr fontId="19"/>
  </si>
  <si>
    <r>
      <t>コレラ菌、ペスト菌、ブルセラ属、Q 熱リケッチアのうちドキシサイクリン感受性菌株による下記感染症 
コレラ、ペスト、炭疽、ブルセラ症、Q 熱</t>
    </r>
    <r>
      <rPr>
        <u/>
        <sz val="11"/>
        <rFont val="ＭＳ Ｐゴシック"/>
        <family val="3"/>
        <charset val="128"/>
      </rPr>
      <t xml:space="preserve">
</t>
    </r>
    <r>
      <rPr>
        <sz val="11"/>
        <rFont val="ＭＳ Ｐゴシック"/>
        <family val="3"/>
        <charset val="128"/>
      </rPr>
      <t>（編集者注釈：変更部分のみ抜粋）</t>
    </r>
    <phoneticPr fontId="19"/>
  </si>
  <si>
    <r>
      <t>（下線部：今回追加）
＜ケイツーN 注＞
ビタミンK の欠乏による次の疾患及び症状
・ 胆道閉塞・胆汁分泌不全による低プロトロンビン血症
・ 新生児低プロトロンビン血症
・ 分娩時出血
・ クマリン系抗凝血薬投与中に起こる低プロトロンビン血症
・</t>
    </r>
    <r>
      <rPr>
        <u/>
        <sz val="11"/>
        <rFont val="ＭＳ Ｐゴシック"/>
        <family val="3"/>
        <charset val="128"/>
      </rPr>
      <t xml:space="preserve"> クマリン系殺鼠剤中毒時に起こる低プロトロンビン血症</t>
    </r>
    <r>
      <rPr>
        <sz val="11"/>
        <rFont val="ＭＳ Ｐゴシック"/>
        <family val="3"/>
        <charset val="128"/>
      </rPr>
      <t xml:space="preserve">
＜ケイツーカプセル 5mg＞
ビタミン K の欠乏による次の疾患及び症状
新生児低プロトロンビン血症
分娩時出血
抗生物質投与中に起こる低プロトロンビン血症
</t>
    </r>
    <r>
      <rPr>
        <u/>
        <sz val="11"/>
        <rFont val="ＭＳ Ｐゴシック"/>
        <family val="3"/>
        <charset val="128"/>
      </rPr>
      <t>クマリン系殺鼠剤中毒時に起こる低プロトロンビン血症</t>
    </r>
    <phoneticPr fontId="19"/>
  </si>
  <si>
    <r>
      <t>（下線部：今回追加）
ブドウ球菌属、肺炎球菌、化膿レンサ球菌、溶血レンサ球菌、腸球菌属、ペプトストレプトコッカス属、淋菌、ブランハメラ・カタラーリス、プロピオニバクテリウム・アクネス、</t>
    </r>
    <r>
      <rPr>
        <u/>
        <sz val="11"/>
        <rFont val="ＭＳ Ｐゴシック"/>
        <family val="3"/>
        <charset val="128"/>
      </rPr>
      <t>炭疽菌、</t>
    </r>
    <r>
      <rPr>
        <sz val="11"/>
        <rFont val="ＭＳ Ｐゴシック"/>
        <family val="3"/>
        <charset val="128"/>
      </rPr>
      <t>大腸菌、シトロバクター属、サルモネラ属、シゲラ属、クレブシェラ属、エンテロバクター属、セラチア属、プロテウス属、</t>
    </r>
    <r>
      <rPr>
        <u/>
        <sz val="11"/>
        <rFont val="ＭＳ Ｐゴシック"/>
        <family val="3"/>
        <charset val="128"/>
      </rPr>
      <t>ペスト菌、</t>
    </r>
    <r>
      <rPr>
        <sz val="11"/>
        <rFont val="ＭＳ Ｐゴシック"/>
        <family val="3"/>
        <charset val="128"/>
      </rPr>
      <t>コレラ菌、緑膿菌、インフルエンザ菌、アシネトバクター属、</t>
    </r>
    <r>
      <rPr>
        <u/>
        <sz val="11"/>
        <rFont val="ＭＳ Ｐゴシック"/>
        <family val="3"/>
        <charset val="128"/>
      </rPr>
      <t>ブルセラ属、野兎病菌、</t>
    </r>
    <r>
      <rPr>
        <sz val="11"/>
        <rFont val="ＭＳ Ｐゴシック"/>
        <family val="3"/>
        <charset val="128"/>
      </rPr>
      <t>カンピロバクター属、</t>
    </r>
    <r>
      <rPr>
        <u/>
        <sz val="11"/>
        <rFont val="ＭＳ Ｐゴシック"/>
        <family val="3"/>
        <charset val="128"/>
      </rPr>
      <t>Q 熱リケッチア、</t>
    </r>
    <r>
      <rPr>
        <sz val="11"/>
        <rFont val="ＭＳ Ｐゴシック"/>
        <family val="3"/>
        <charset val="128"/>
      </rPr>
      <t xml:space="preserve">クラミジア・トラコマティスのうち本剤感性菌による下記感染症
・ 集簇性ざ瘡、毛嚢炎（膿疱性ざ瘡を含む）、せつ、せつ腫症、よう、伝染性膿痂疹、丹毒、蜂巣炎、リンパ管（節）炎、化膿性爪囲炎（ひょう疽を含む）、皮下膿瘍、汗腺炎、感染性粉瘤
・ 乳腺炎、肛門周囲膿瘍、外傷・熱傷・手術創などの（表在性）二次感染
・ 咽喉頭炎、急性気管支炎、扁桃炎（扁桃周囲炎、扁桃周囲膿瘍）、慢性気管支炎、びまん性汎細気管支炎、気管支拡張症（感染時）、慢性呼吸器疾患の二次感染、肺炎
・ 腎盂腎炎、膀胱炎、前立腺炎、副睾丸炎、淋菌性尿道炎、非淋菌性尿道炎
・ 胆のう炎、胆管炎
・ 細菌性赤痢、感染性腸炎、サルモネラ腸炎、コレラ、腸チフス、パラチフス
・ 子宮付属器炎、子宮内感染、子宮頸管炎、バルトリン腺炎
・ 眼瞼炎、麦粒腫、涙嚢炎、結膜炎、瞼板腺炎
・ 外耳炎、中耳炎、副鼻腔炎、化膿性唾液腺炎
・ 歯周組織炎、歯冠周囲炎、顎炎
</t>
    </r>
    <r>
      <rPr>
        <u/>
        <sz val="11"/>
        <rFont val="ＭＳ Ｐゴシック"/>
        <family val="3"/>
        <charset val="128"/>
      </rPr>
      <t>・ 炭疽、ペスト、野兎病
・ ブルセラ症、Q 熱</t>
    </r>
    <phoneticPr fontId="19"/>
  </si>
  <si>
    <r>
      <t>狭心症、</t>
    </r>
    <r>
      <rPr>
        <u/>
        <sz val="11"/>
        <rFont val="ＭＳ Ｐゴシック"/>
        <family val="3"/>
        <charset val="128"/>
      </rPr>
      <t>シアン及びシアン化合物による中毒</t>
    </r>
    <r>
      <rPr>
        <sz val="11"/>
        <rFont val="ＭＳ Ｐゴシック"/>
        <family val="3"/>
        <charset val="128"/>
      </rPr>
      <t xml:space="preserve">
（下線部：今回追加）</t>
    </r>
    <phoneticPr fontId="19"/>
  </si>
  <si>
    <r>
      <t xml:space="preserve">更年期障害及び卵巣欠落症状に伴う下記症状
　血管運動神経症状（Hot flush及び発汗）、泌尿生殖器の萎縮症状
</t>
    </r>
    <r>
      <rPr>
        <u/>
        <sz val="11"/>
        <rFont val="ＭＳ Ｐゴシック"/>
        <family val="3"/>
        <charset val="128"/>
      </rPr>
      <t>閉経後骨粗鬆症</t>
    </r>
    <r>
      <rPr>
        <sz val="11"/>
        <rFont val="ＭＳ Ｐゴシック"/>
        <family val="3"/>
        <charset val="128"/>
      </rPr>
      <t xml:space="preserve">
（下線部今回追加）</t>
    </r>
    <rPh sb="0" eb="3">
      <t>コウネンキ</t>
    </rPh>
    <rPh sb="3" eb="5">
      <t>ショウガイ</t>
    </rPh>
    <rPh sb="5" eb="6">
      <t>オヨ</t>
    </rPh>
    <rPh sb="7" eb="9">
      <t>ランソウ</t>
    </rPh>
    <rPh sb="9" eb="11">
      <t>ケツラク</t>
    </rPh>
    <rPh sb="11" eb="13">
      <t>ショウジョウ</t>
    </rPh>
    <rPh sb="14" eb="15">
      <t>トモナ</t>
    </rPh>
    <rPh sb="16" eb="18">
      <t>カキ</t>
    </rPh>
    <rPh sb="18" eb="20">
      <t>ショウジョウ</t>
    </rPh>
    <rPh sb="22" eb="24">
      <t>ケッカン</t>
    </rPh>
    <rPh sb="24" eb="26">
      <t>ウンドウ</t>
    </rPh>
    <rPh sb="26" eb="28">
      <t>シンケイ</t>
    </rPh>
    <rPh sb="28" eb="30">
      <t>ショウジョウ</t>
    </rPh>
    <rPh sb="40" eb="41">
      <t>オヨ</t>
    </rPh>
    <rPh sb="42" eb="44">
      <t>ハッカン</t>
    </rPh>
    <rPh sb="46" eb="47">
      <t>ヒツ</t>
    </rPh>
    <rPh sb="47" eb="48">
      <t>ニョウ</t>
    </rPh>
    <rPh sb="48" eb="51">
      <t>セイショクキ</t>
    </rPh>
    <rPh sb="52" eb="54">
      <t>イシュク</t>
    </rPh>
    <rPh sb="54" eb="56">
      <t>ショウジョウ</t>
    </rPh>
    <rPh sb="57" eb="59">
      <t>ヘイケイ</t>
    </rPh>
    <rPh sb="59" eb="60">
      <t>ゴ</t>
    </rPh>
    <rPh sb="60" eb="64">
      <t>コツソショウショウ</t>
    </rPh>
    <rPh sb="66" eb="69">
      <t>カセンブ</t>
    </rPh>
    <rPh sb="69" eb="71">
      <t>コンカイ</t>
    </rPh>
    <rPh sb="71" eb="73">
      <t>ツイカ</t>
    </rPh>
    <phoneticPr fontId="19"/>
  </si>
  <si>
    <r>
      <t>アレルギー性鼻炎、蕁麻疹</t>
    </r>
    <r>
      <rPr>
        <u/>
        <sz val="11"/>
        <rFont val="ＭＳ Ｐゴシック"/>
        <family val="3"/>
        <charset val="128"/>
      </rPr>
      <t xml:space="preserve"> 
皮膚疾患（湿疹・皮膚炎、皮膚そう痒症、アトピー性皮膚炎）に伴うそう痒</t>
    </r>
    <r>
      <rPr>
        <sz val="11"/>
        <rFont val="ＭＳ Ｐゴシック"/>
        <family val="3"/>
        <charset val="128"/>
      </rPr>
      <t xml:space="preserve">
（下線部今回追加）</t>
    </r>
    <phoneticPr fontId="19"/>
  </si>
  <si>
    <r>
      <rPr>
        <u/>
        <sz val="11"/>
        <rFont val="ＭＳ Ｐゴシック"/>
        <family val="3"/>
        <charset val="128"/>
      </rPr>
      <t>2型糖尿病</t>
    </r>
    <r>
      <rPr>
        <sz val="11"/>
        <rFont val="ＭＳ Ｐゴシック"/>
        <family val="3"/>
        <charset val="128"/>
      </rPr>
      <t xml:space="preserve">
ただし、</t>
    </r>
    <r>
      <rPr>
        <u/>
        <sz val="11"/>
        <rFont val="ＭＳ Ｐゴシック"/>
        <family val="3"/>
        <charset val="128"/>
      </rPr>
      <t xml:space="preserve">下記のいずれかの治療で十分な効果が得られずインスリン抵抗性が推定される場合に限る。
①食事療法、運動療法のみ
②食事療法、運動療法に加えてスルホニルウレア剤を使用
③食事療法、運動療法に加えてα-グルコシダーゼ阻害剤を使用
</t>
    </r>
    <r>
      <rPr>
        <sz val="11"/>
        <rFont val="ＭＳ Ｐゴシック"/>
        <family val="3"/>
        <charset val="128"/>
      </rPr>
      <t>（下線部、今回変更及び③部分追加）</t>
    </r>
    <rPh sb="1" eb="2">
      <t>ガタ</t>
    </rPh>
    <rPh sb="2" eb="5">
      <t>トウニョウビョウ</t>
    </rPh>
    <rPh sb="36" eb="38">
      <t>テイコウ</t>
    </rPh>
    <rPh sb="38" eb="39">
      <t>セイ</t>
    </rPh>
    <rPh sb="40" eb="42">
      <t>スイテイ</t>
    </rPh>
    <rPh sb="53" eb="55">
      <t>ショクジ</t>
    </rPh>
    <rPh sb="55" eb="57">
      <t>リョウホウ</t>
    </rPh>
    <rPh sb="58" eb="60">
      <t>ウンドウ</t>
    </rPh>
    <rPh sb="60" eb="62">
      <t>リョウホウ</t>
    </rPh>
    <rPh sb="66" eb="68">
      <t>ショクジ</t>
    </rPh>
    <rPh sb="68" eb="70">
      <t>リョウホウ</t>
    </rPh>
    <rPh sb="71" eb="73">
      <t>ウンドウ</t>
    </rPh>
    <rPh sb="73" eb="75">
      <t>リョウホウ</t>
    </rPh>
    <rPh sb="76" eb="77">
      <t>クワ</t>
    </rPh>
    <rPh sb="87" eb="88">
      <t>ザイ</t>
    </rPh>
    <rPh sb="89" eb="91">
      <t>シヨウ</t>
    </rPh>
    <rPh sb="115" eb="117">
      <t>ソガイ</t>
    </rPh>
    <phoneticPr fontId="19"/>
  </si>
  <si>
    <r>
      <t xml:space="preserve">各種てんかん（小発作・焦点発作・精神運動発作ならびに混合発作）
およびてんかんに伴う性格行動障害（不機嫌・易怒性等）の治療
</t>
    </r>
    <r>
      <rPr>
        <u/>
        <sz val="11"/>
        <rFont val="ＭＳ Ｐゴシック"/>
        <family val="3"/>
        <charset val="128"/>
      </rPr>
      <t xml:space="preserve">躁病および躁うつ病の躁状態の治療
</t>
    </r>
    <r>
      <rPr>
        <sz val="11"/>
        <rFont val="ＭＳ Ｐゴシック"/>
        <family val="3"/>
        <charset val="128"/>
      </rPr>
      <t>（下線部今回追加）</t>
    </r>
    <rPh sb="80" eb="82">
      <t>カセン</t>
    </rPh>
    <rPh sb="82" eb="83">
      <t>ブ</t>
    </rPh>
    <rPh sb="83" eb="85">
      <t>コンカイ</t>
    </rPh>
    <rPh sb="85" eb="87">
      <t>ツイカ</t>
    </rPh>
    <phoneticPr fontId="19"/>
  </si>
  <si>
    <r>
      <rPr>
        <u/>
        <sz val="11"/>
        <rFont val="ＭＳ Ｐゴシック"/>
        <family val="3"/>
        <charset val="128"/>
      </rPr>
      <t>単純疱疹、</t>
    </r>
    <r>
      <rPr>
        <sz val="11"/>
        <rFont val="ＭＳ Ｐゴシック"/>
        <family val="3"/>
        <charset val="128"/>
      </rPr>
      <t>帯状疱疹（下線部：今回追加）</t>
    </r>
    <rPh sb="0" eb="4">
      <t>タンジュンホウシン</t>
    </rPh>
    <rPh sb="5" eb="7">
      <t>タイジョウ</t>
    </rPh>
    <rPh sb="7" eb="9">
      <t>ホウシン</t>
    </rPh>
    <rPh sb="10" eb="12">
      <t>カセン</t>
    </rPh>
    <rPh sb="12" eb="13">
      <t>ブ</t>
    </rPh>
    <rPh sb="14" eb="16">
      <t>コンカイ</t>
    </rPh>
    <rPh sb="16" eb="18">
      <t>ツイカ</t>
    </rPh>
    <phoneticPr fontId="19"/>
  </si>
  <si>
    <r>
      <t xml:space="preserve">（アーチスト錠 </t>
    </r>
    <r>
      <rPr>
        <sz val="11"/>
        <rFont val="ＭＳ Ｐゴシック"/>
        <family val="3"/>
        <charset val="128"/>
      </rPr>
      <t xml:space="preserve">1.25mg、アーチスト錠 2.5mg）
次の状態で、アンジオテンシン変換酵素阻害薬、利尿薬、ジギタリス製剤等の基礎治療を受けている患者
　虚血性心疾患または拡張型心筋症に基づく慢性心不全
（アーチスト錠 10mg：下線部は今回追加部分）
本態性高血圧症（軽症～中等症）
腎実質性高血圧症
狭心症
</t>
    </r>
    <r>
      <rPr>
        <u/>
        <sz val="11"/>
        <rFont val="ＭＳ Ｐゴシック"/>
        <family val="3"/>
        <charset val="128"/>
      </rPr>
      <t xml:space="preserve">次の状態で、アンジオテンシン変換酵素阻害薬、利尿薬、ジギタリス製剤等の基礎治療を受けている患者
</t>
    </r>
    <r>
      <rPr>
        <sz val="11"/>
        <rFont val="ＭＳ Ｐゴシック"/>
        <family val="3"/>
        <charset val="128"/>
      </rPr>
      <t>　</t>
    </r>
    <r>
      <rPr>
        <u/>
        <sz val="11"/>
        <rFont val="ＭＳ Ｐゴシック"/>
        <family val="3"/>
        <charset val="128"/>
      </rPr>
      <t>虚血性心疾患または拡張型心筋症に基づく慢性心不全</t>
    </r>
    <rPh sb="6" eb="7">
      <t>ジョウ</t>
    </rPh>
    <rPh sb="20" eb="21">
      <t>ジョウ</t>
    </rPh>
    <rPh sb="29" eb="30">
      <t>ツギ</t>
    </rPh>
    <rPh sb="31" eb="33">
      <t>ジョウタイ</t>
    </rPh>
    <rPh sb="43" eb="45">
      <t>ヘンカン</t>
    </rPh>
    <rPh sb="45" eb="47">
      <t>コウソ</t>
    </rPh>
    <rPh sb="47" eb="49">
      <t>ソガイ</t>
    </rPh>
    <rPh sb="49" eb="50">
      <t>ヤク</t>
    </rPh>
    <rPh sb="51" eb="53">
      <t>リニョウ</t>
    </rPh>
    <rPh sb="53" eb="54">
      <t>ヤク</t>
    </rPh>
    <rPh sb="60" eb="62">
      <t>セイザイ</t>
    </rPh>
    <rPh sb="62" eb="63">
      <t>ナド</t>
    </rPh>
    <rPh sb="64" eb="66">
      <t>キソ</t>
    </rPh>
    <rPh sb="66" eb="68">
      <t>チリョウ</t>
    </rPh>
    <rPh sb="69" eb="70">
      <t>ウ</t>
    </rPh>
    <rPh sb="74" eb="76">
      <t>カンジャ</t>
    </rPh>
    <rPh sb="78" eb="80">
      <t>キョケツ</t>
    </rPh>
    <rPh sb="80" eb="81">
      <t>セイ</t>
    </rPh>
    <rPh sb="81" eb="84">
      <t>シンシッカン</t>
    </rPh>
    <rPh sb="87" eb="90">
      <t>カクチョウガタ</t>
    </rPh>
    <rPh sb="90" eb="93">
      <t>シンキンショウ</t>
    </rPh>
    <rPh sb="94" eb="95">
      <t>モト</t>
    </rPh>
    <rPh sb="97" eb="99">
      <t>マンセイ</t>
    </rPh>
    <rPh sb="99" eb="102">
      <t>シンフゼン</t>
    </rPh>
    <rPh sb="109" eb="110">
      <t>ジョウ</t>
    </rPh>
    <rPh sb="116" eb="118">
      <t>カセン</t>
    </rPh>
    <rPh sb="118" eb="119">
      <t>ブ</t>
    </rPh>
    <rPh sb="120" eb="122">
      <t>コンカイ</t>
    </rPh>
    <rPh sb="122" eb="124">
      <t>ツイカ</t>
    </rPh>
    <rPh sb="124" eb="126">
      <t>ブブン</t>
    </rPh>
    <rPh sb="128" eb="131">
      <t>ホンタイセイ</t>
    </rPh>
    <rPh sb="131" eb="134">
      <t>コウケツアツ</t>
    </rPh>
    <rPh sb="134" eb="135">
      <t>ショウ</t>
    </rPh>
    <rPh sb="136" eb="138">
      <t>ケイショウ</t>
    </rPh>
    <rPh sb="139" eb="141">
      <t>チュウトウ</t>
    </rPh>
    <rPh sb="141" eb="142">
      <t>ショウ</t>
    </rPh>
    <rPh sb="144" eb="145">
      <t>ジン</t>
    </rPh>
    <rPh sb="145" eb="148">
      <t>ジッシツセイ</t>
    </rPh>
    <rPh sb="148" eb="151">
      <t>コウケツアツ</t>
    </rPh>
    <rPh sb="151" eb="152">
      <t>ショウ</t>
    </rPh>
    <rPh sb="153" eb="156">
      <t>キョウシンショウ</t>
    </rPh>
    <phoneticPr fontId="19"/>
  </si>
  <si>
    <r>
      <t>（下線部今回申請時追加）
シタラビン大量療法：
急性白血病（急性骨髄性白血病、急性リンパ性白血病）</t>
    </r>
    <r>
      <rPr>
        <u/>
        <sz val="11"/>
        <rFont val="ＭＳ Ｐゴシック"/>
        <family val="3"/>
        <charset val="128"/>
      </rPr>
      <t>及び悪性リンパ腫</t>
    </r>
    <r>
      <rPr>
        <sz val="11"/>
        <rFont val="ＭＳ Ｐゴシック"/>
        <family val="3"/>
        <charset val="128"/>
      </rPr>
      <t>における下記療法
・再発又は難治例に対する寛解導入療法（サルベージ療法）
・地固め療法
ただし、急性リンパ性白血病</t>
    </r>
    <r>
      <rPr>
        <u/>
        <sz val="11"/>
        <rFont val="ＭＳ Ｐゴシック"/>
        <family val="3"/>
        <charset val="128"/>
      </rPr>
      <t>、悪性リンパ腫</t>
    </r>
    <r>
      <rPr>
        <sz val="11"/>
        <rFont val="ＭＳ Ｐゴシック"/>
        <family val="3"/>
        <charset val="128"/>
      </rPr>
      <t>については他の抗腫瘍剤と併用する場合に限る。</t>
    </r>
    <rPh sb="18" eb="20">
      <t>タイリョウ</t>
    </rPh>
    <rPh sb="20" eb="22">
      <t>リョウホウ</t>
    </rPh>
    <rPh sb="24" eb="26">
      <t>キュウセイ</t>
    </rPh>
    <rPh sb="26" eb="29">
      <t>ハッケツビョウ</t>
    </rPh>
    <rPh sb="30" eb="32">
      <t>キュウセイ</t>
    </rPh>
    <rPh sb="32" eb="33">
      <t>ホネ</t>
    </rPh>
    <rPh sb="33" eb="34">
      <t>ズイ</t>
    </rPh>
    <rPh sb="34" eb="35">
      <t>セイ</t>
    </rPh>
    <rPh sb="35" eb="38">
      <t>ハッケツビョウ</t>
    </rPh>
    <rPh sb="39" eb="41">
      <t>キュウセイ</t>
    </rPh>
    <rPh sb="44" eb="45">
      <t>セイ</t>
    </rPh>
    <rPh sb="45" eb="48">
      <t>ハッケツビョウ</t>
    </rPh>
    <rPh sb="49" eb="50">
      <t>オヨ</t>
    </rPh>
    <rPh sb="51" eb="53">
      <t>アクセイ</t>
    </rPh>
    <rPh sb="56" eb="57">
      <t>シュ</t>
    </rPh>
    <rPh sb="61" eb="63">
      <t>カキ</t>
    </rPh>
    <rPh sb="63" eb="65">
      <t>リョウホウ</t>
    </rPh>
    <rPh sb="67" eb="69">
      <t>サイハツ</t>
    </rPh>
    <rPh sb="69" eb="70">
      <t>マタ</t>
    </rPh>
    <rPh sb="71" eb="73">
      <t>ナンチ</t>
    </rPh>
    <rPh sb="73" eb="74">
      <t>レイ</t>
    </rPh>
    <rPh sb="75" eb="76">
      <t>タイ</t>
    </rPh>
    <rPh sb="78" eb="80">
      <t>カンカイ</t>
    </rPh>
    <rPh sb="80" eb="82">
      <t>ドウニュウ</t>
    </rPh>
    <rPh sb="82" eb="84">
      <t>リョウホウ</t>
    </rPh>
    <rPh sb="90" eb="92">
      <t>リョウホウ</t>
    </rPh>
    <rPh sb="95" eb="97">
      <t>ジガタ</t>
    </rPh>
    <rPh sb="98" eb="100">
      <t>リョウホウ</t>
    </rPh>
    <rPh sb="105" eb="107">
      <t>キュウセイ</t>
    </rPh>
    <rPh sb="110" eb="111">
      <t>セイ</t>
    </rPh>
    <rPh sb="111" eb="114">
      <t>ハッケツビョウ</t>
    </rPh>
    <rPh sb="115" eb="117">
      <t>アクセイ</t>
    </rPh>
    <rPh sb="120" eb="121">
      <t>シュ</t>
    </rPh>
    <rPh sb="126" eb="127">
      <t>タ</t>
    </rPh>
    <rPh sb="128" eb="129">
      <t>コウ</t>
    </rPh>
    <rPh sb="129" eb="131">
      <t>シュヨウ</t>
    </rPh>
    <rPh sb="131" eb="132">
      <t>ザイ</t>
    </rPh>
    <rPh sb="133" eb="135">
      <t>ヘイヨウ</t>
    </rPh>
    <rPh sb="137" eb="139">
      <t>バアイ</t>
    </rPh>
    <rPh sb="140" eb="141">
      <t>カギ</t>
    </rPh>
    <phoneticPr fontId="19"/>
  </si>
  <si>
    <r>
      <t xml:space="preserve">○腎移植後の難治性拒絶反応の治療
　（既存の治療薬が無効又は副作用等のため投与できず、難治性拒絶反応と診断された場合）
</t>
    </r>
    <r>
      <rPr>
        <u/>
        <sz val="11"/>
        <rFont val="ＭＳ Ｐゴシック"/>
        <family val="3"/>
        <charset val="128"/>
      </rPr>
      <t>○下記の臓器移植における拒絶反応の抑制</t>
    </r>
    <r>
      <rPr>
        <sz val="11"/>
        <rFont val="ＭＳ Ｐゴシック"/>
        <family val="3"/>
        <charset val="128"/>
      </rPr>
      <t xml:space="preserve">
腎移植、</t>
    </r>
    <r>
      <rPr>
        <u/>
        <sz val="11"/>
        <rFont val="ＭＳ Ｐゴシック"/>
        <family val="3"/>
        <charset val="128"/>
      </rPr>
      <t xml:space="preserve">心移植、肝移植、肺移植
</t>
    </r>
    <r>
      <rPr>
        <sz val="11"/>
        <rFont val="ＭＳ Ｐゴシック"/>
        <family val="3"/>
        <charset val="128"/>
      </rPr>
      <t>（下線部を追加）</t>
    </r>
    <rPh sb="1" eb="4">
      <t>ジンイショク</t>
    </rPh>
    <rPh sb="4" eb="5">
      <t>ゴ</t>
    </rPh>
    <rPh sb="6" eb="7">
      <t>ナン</t>
    </rPh>
    <rPh sb="7" eb="8">
      <t>チ</t>
    </rPh>
    <rPh sb="8" eb="9">
      <t>セイ</t>
    </rPh>
    <rPh sb="9" eb="11">
      <t>キョゼツ</t>
    </rPh>
    <rPh sb="11" eb="13">
      <t>ハンノウ</t>
    </rPh>
    <rPh sb="14" eb="16">
      <t>チリョウ</t>
    </rPh>
    <rPh sb="19" eb="21">
      <t>キゾン</t>
    </rPh>
    <rPh sb="22" eb="25">
      <t>チリョウヤク</t>
    </rPh>
    <rPh sb="26" eb="28">
      <t>ムコウ</t>
    </rPh>
    <rPh sb="28" eb="29">
      <t>マタ</t>
    </rPh>
    <rPh sb="30" eb="33">
      <t>フクサヨウ</t>
    </rPh>
    <rPh sb="33" eb="34">
      <t>ナド</t>
    </rPh>
    <rPh sb="37" eb="39">
      <t>トウヨ</t>
    </rPh>
    <rPh sb="43" eb="44">
      <t>ナン</t>
    </rPh>
    <rPh sb="44" eb="45">
      <t>チ</t>
    </rPh>
    <rPh sb="45" eb="46">
      <t>セイ</t>
    </rPh>
    <rPh sb="46" eb="48">
      <t>キョゼツ</t>
    </rPh>
    <rPh sb="48" eb="50">
      <t>ハンノウ</t>
    </rPh>
    <rPh sb="51" eb="53">
      <t>シンダン</t>
    </rPh>
    <rPh sb="56" eb="58">
      <t>バアイ</t>
    </rPh>
    <rPh sb="61" eb="63">
      <t>カキ</t>
    </rPh>
    <rPh sb="64" eb="66">
      <t>ゾウキ</t>
    </rPh>
    <rPh sb="66" eb="68">
      <t>イショク</t>
    </rPh>
    <rPh sb="72" eb="74">
      <t>キョゼツ</t>
    </rPh>
    <rPh sb="74" eb="76">
      <t>ハンノウ</t>
    </rPh>
    <rPh sb="77" eb="79">
      <t>ヨクセイ</t>
    </rPh>
    <rPh sb="80" eb="83">
      <t>ジンイショク</t>
    </rPh>
    <rPh sb="84" eb="85">
      <t>シン</t>
    </rPh>
    <rPh sb="85" eb="87">
      <t>イショク</t>
    </rPh>
    <rPh sb="88" eb="89">
      <t>カン</t>
    </rPh>
    <rPh sb="89" eb="91">
      <t>イショク</t>
    </rPh>
    <rPh sb="92" eb="93">
      <t>ハイ</t>
    </rPh>
    <rPh sb="93" eb="95">
      <t>イショク</t>
    </rPh>
    <rPh sb="97" eb="100">
      <t>カセンブ</t>
    </rPh>
    <rPh sb="101" eb="103">
      <t>ツイカ</t>
    </rPh>
    <phoneticPr fontId="19"/>
  </si>
  <si>
    <r>
      <t xml:space="preserve">パーキンソン病
</t>
    </r>
    <r>
      <rPr>
        <u/>
        <sz val="11"/>
        <rFont val="ＭＳ Ｐゴシック"/>
        <family val="3"/>
        <charset val="128"/>
      </rPr>
      <t xml:space="preserve">乳汁漏出症
高プロラクチン血性排卵障害
高プロラクチン血性下垂体腺腫（外科的処置を必要としない場合に限る）
産褥性乳汁分泌抑制
</t>
    </r>
    <r>
      <rPr>
        <sz val="11"/>
        <rFont val="ＭＳ Ｐゴシック"/>
        <family val="3"/>
        <charset val="128"/>
      </rPr>
      <t>（下線部を追加）</t>
    </r>
    <rPh sb="73" eb="76">
      <t>カセンブ</t>
    </rPh>
    <rPh sb="77" eb="79">
      <t>ツイカ</t>
    </rPh>
    <phoneticPr fontId="19"/>
  </si>
  <si>
    <r>
      <t xml:space="preserve">（下線部今回追加部分）
慢性動脈閉塞症に基づく潰瘍、疼痛及び冷感等の虚血性諸症状の改善
</t>
    </r>
    <r>
      <rPr>
        <u/>
        <sz val="11"/>
        <rFont val="ＭＳ Ｐゴシック"/>
        <family val="3"/>
        <charset val="128"/>
      </rPr>
      <t>脳梗塞（心原性脳塞栓症を除く）発症後の再発抑制</t>
    </r>
    <phoneticPr fontId="19"/>
  </si>
  <si>
    <r>
      <t>・</t>
    </r>
    <r>
      <rPr>
        <u/>
        <sz val="11"/>
        <rFont val="ＭＳ Ｐゴシック"/>
        <family val="3"/>
        <charset val="128"/>
      </rPr>
      <t xml:space="preserve">関節リウマチ（既存治療で効果不十分な場合に限る）
</t>
    </r>
    <r>
      <rPr>
        <sz val="11"/>
        <rFont val="ＭＳ Ｐゴシック"/>
        <family val="3"/>
        <charset val="128"/>
      </rPr>
      <t>（下線部今回追加）
・次のいずれかの状態を示すクローン病の治療（既存治療で効果不十分な場合に限る）
　中等度から重度の活動期にある患者、外痩を有する患者</t>
    </r>
    <rPh sb="1" eb="3">
      <t>カンセツ</t>
    </rPh>
    <rPh sb="8" eb="10">
      <t>キゾン</t>
    </rPh>
    <rPh sb="10" eb="12">
      <t>チリョウ</t>
    </rPh>
    <rPh sb="13" eb="15">
      <t>コウカ</t>
    </rPh>
    <rPh sb="15" eb="18">
      <t>フジュウブン</t>
    </rPh>
    <rPh sb="19" eb="21">
      <t>バアイ</t>
    </rPh>
    <rPh sb="22" eb="23">
      <t>カギ</t>
    </rPh>
    <rPh sb="27" eb="30">
      <t>カセンブ</t>
    </rPh>
    <rPh sb="30" eb="32">
      <t>コンカイ</t>
    </rPh>
    <rPh sb="32" eb="34">
      <t>ツイカ</t>
    </rPh>
    <rPh sb="37" eb="38">
      <t>ツギ</t>
    </rPh>
    <rPh sb="44" eb="46">
      <t>ジョウタイ</t>
    </rPh>
    <rPh sb="47" eb="48">
      <t>シメ</t>
    </rPh>
    <rPh sb="53" eb="54">
      <t>ビョウ</t>
    </rPh>
    <rPh sb="55" eb="57">
      <t>チリョウ</t>
    </rPh>
    <rPh sb="58" eb="60">
      <t>キゾン</t>
    </rPh>
    <rPh sb="60" eb="62">
      <t>チリョウ</t>
    </rPh>
    <rPh sb="63" eb="65">
      <t>コウカ</t>
    </rPh>
    <rPh sb="65" eb="68">
      <t>フジュウブン</t>
    </rPh>
    <rPh sb="69" eb="71">
      <t>バアイ</t>
    </rPh>
    <rPh sb="72" eb="73">
      <t>カギ</t>
    </rPh>
    <rPh sb="77" eb="80">
      <t>チュウトウド</t>
    </rPh>
    <rPh sb="82" eb="84">
      <t>ジュウド</t>
    </rPh>
    <rPh sb="85" eb="88">
      <t>カツドウキ</t>
    </rPh>
    <rPh sb="91" eb="93">
      <t>カンジャ</t>
    </rPh>
    <rPh sb="94" eb="95">
      <t>ガイ</t>
    </rPh>
    <rPh sb="95" eb="96">
      <t>ソウ</t>
    </rPh>
    <rPh sb="97" eb="98">
      <t>ユウ</t>
    </rPh>
    <rPh sb="100" eb="102">
      <t>カンジャ</t>
    </rPh>
    <phoneticPr fontId="19"/>
  </si>
  <si>
    <r>
      <t>ブドウ球菌属、レンサ球菌属、ペプトストレプトコッカス属、ブランハメラ・カタラーリス、プロピオニバクテリウム・アクネス、大腸菌、シトロバクター属、クレブシエラ属、エンテロバクター属、セラチア属、プロテウス属（プロテウス・ミラビリス、プロテウス・ブルガリス）、モルガネラ属、プロビデンシア属、インフルエンザ菌、百日咳菌、バクテロイデス属のうち、本剤感性菌による下記感染症
・毛嚢炎、癤、癤腫症、よう、伝染性膿痂疹、丹毒、蜂巣炎、リンパ管（節）炎、化膿性爪囲（廓）、瘭疽、皮下膿瘍、汗腺炎、感染性粉瘤、慢性膿皮症
・肛門周囲膿瘍、外傷・手術創などの表在性二次感染
・咽喉頭炎（咽喉膿瘍）、急性気管支炎、扁桃炎（扁桃周囲炎、扁桃周囲膿瘍）、気管支拡張症（感染時）、慢性呼吸器疾患の二次感染、肺炎、肺化膿症
・尿路感染症（腎盂腎炎、膀胱炎）
・猩紅熱
・百日咳
・中耳炎、副鼻腔炎
・</t>
    </r>
    <r>
      <rPr>
        <u/>
        <sz val="11"/>
        <rFont val="ＭＳ Ｐゴシック"/>
        <family val="3"/>
        <charset val="128"/>
      </rPr>
      <t>歯周組織炎、顎炎</t>
    </r>
    <r>
      <rPr>
        <sz val="11"/>
        <rFont val="ＭＳ Ｐゴシック"/>
        <family val="3"/>
        <charset val="128"/>
      </rPr>
      <t xml:space="preserve">
（下線部：今回追加）</t>
    </r>
    <rPh sb="26" eb="27">
      <t>ゾク</t>
    </rPh>
    <rPh sb="133" eb="134">
      <t>ゾク</t>
    </rPh>
    <rPh sb="142" eb="143">
      <t>ゾク</t>
    </rPh>
    <rPh sb="153" eb="156">
      <t>ヒャクニチゼキ</t>
    </rPh>
    <rPh sb="156" eb="157">
      <t>キン</t>
    </rPh>
    <rPh sb="185" eb="188">
      <t>モウノウエン</t>
    </rPh>
    <rPh sb="189" eb="190">
      <t>セツ</t>
    </rPh>
    <rPh sb="191" eb="192">
      <t>セツ</t>
    </rPh>
    <rPh sb="192" eb="193">
      <t>シュ</t>
    </rPh>
    <rPh sb="193" eb="194">
      <t>ショウ</t>
    </rPh>
    <rPh sb="198" eb="201">
      <t>デンセンセイ</t>
    </rPh>
    <rPh sb="201" eb="204">
      <t>ノウカシン</t>
    </rPh>
    <rPh sb="205" eb="207">
      <t>タンドク</t>
    </rPh>
    <rPh sb="208" eb="209">
      <t>ハチ</t>
    </rPh>
    <rPh sb="209" eb="210">
      <t>ス</t>
    </rPh>
    <rPh sb="210" eb="211">
      <t>エン</t>
    </rPh>
    <rPh sb="215" eb="216">
      <t>カン</t>
    </rPh>
    <rPh sb="217" eb="218">
      <t>セツ</t>
    </rPh>
    <rPh sb="219" eb="220">
      <t>エン</t>
    </rPh>
    <rPh sb="221" eb="224">
      <t>カノウセイ</t>
    </rPh>
    <rPh sb="224" eb="225">
      <t>ツメ</t>
    </rPh>
    <rPh sb="225" eb="226">
      <t>カコ</t>
    </rPh>
    <rPh sb="227" eb="228">
      <t>クルワ</t>
    </rPh>
    <rPh sb="230" eb="232">
      <t>ヒョウショ</t>
    </rPh>
    <rPh sb="233" eb="235">
      <t>ヒカ</t>
    </rPh>
    <rPh sb="235" eb="237">
      <t>ノウヨウ</t>
    </rPh>
    <rPh sb="238" eb="240">
      <t>カンセン</t>
    </rPh>
    <rPh sb="240" eb="241">
      <t>エン</t>
    </rPh>
    <rPh sb="242" eb="244">
      <t>カンセン</t>
    </rPh>
    <rPh sb="244" eb="245">
      <t>セイ</t>
    </rPh>
    <rPh sb="245" eb="247">
      <t>フンリュウ</t>
    </rPh>
    <rPh sb="248" eb="250">
      <t>マンセイ</t>
    </rPh>
    <rPh sb="250" eb="253">
      <t>ノウヒショウ</t>
    </rPh>
    <rPh sb="271" eb="274">
      <t>ヒョウザイセイ</t>
    </rPh>
    <rPh sb="274" eb="276">
      <t>ニジ</t>
    </rPh>
    <rPh sb="280" eb="283">
      <t>インコウトウ</t>
    </rPh>
    <rPh sb="283" eb="284">
      <t>エン</t>
    </rPh>
    <rPh sb="285" eb="287">
      <t>インコウ</t>
    </rPh>
    <rPh sb="287" eb="289">
      <t>ノウヨウ</t>
    </rPh>
    <rPh sb="291" eb="293">
      <t>キュウセイ</t>
    </rPh>
    <rPh sb="298" eb="301">
      <t>ヘントウエン</t>
    </rPh>
    <rPh sb="302" eb="304">
      <t>ヘントウ</t>
    </rPh>
    <rPh sb="304" eb="306">
      <t>シュウイ</t>
    </rPh>
    <rPh sb="306" eb="307">
      <t>エン</t>
    </rPh>
    <rPh sb="308" eb="310">
      <t>ヘントウ</t>
    </rPh>
    <rPh sb="310" eb="312">
      <t>シュウイ</t>
    </rPh>
    <rPh sb="312" eb="314">
      <t>ノウヨウ</t>
    </rPh>
    <rPh sb="316" eb="319">
      <t>キカンシ</t>
    </rPh>
    <rPh sb="350" eb="352">
      <t>ニョウロ</t>
    </rPh>
    <rPh sb="352" eb="355">
      <t>カンセンショウ</t>
    </rPh>
    <rPh sb="367" eb="370">
      <t>ショウコウネツ</t>
    </rPh>
    <rPh sb="372" eb="375">
      <t>ヒャクニチゼキ</t>
    </rPh>
    <rPh sb="387" eb="389">
      <t>シシュウ</t>
    </rPh>
    <rPh sb="389" eb="391">
      <t>ソシキ</t>
    </rPh>
    <rPh sb="391" eb="392">
      <t>エン</t>
    </rPh>
    <rPh sb="393" eb="394">
      <t>アゴ</t>
    </rPh>
    <rPh sb="394" eb="395">
      <t>エン</t>
    </rPh>
    <rPh sb="397" eb="400">
      <t>カセンブ</t>
    </rPh>
    <rPh sb="401" eb="403">
      <t>コンカイ</t>
    </rPh>
    <rPh sb="403" eb="405">
      <t>ツイカ</t>
    </rPh>
    <phoneticPr fontId="19"/>
  </si>
  <si>
    <r>
      <t>注射用エンドキサン100mg、注射用エンドキサン500mg
（今回申請部分のみ）
2．下記疾患における造血幹細胞移植の前治療
急性白血病、慢性骨髄性白血病、骨髄異形成症候群、重症再生不良性貧血、悪性リンパ腫、遺伝性疾患（免疫不全、先天性代謝障害及び先天性血液疾患：Fanconi 貧血、Wiscott-Aldrich 症候群、Hunter 病等）
ウロミテキサン注100mg、ウロミテキサン注400mg
（今回下線部追加）
イホスファミド投与</t>
    </r>
    <r>
      <rPr>
        <u/>
        <sz val="11"/>
        <rFont val="ＭＳ Ｐゴシック"/>
        <family val="3"/>
        <charset val="128"/>
      </rPr>
      <t>又はシクロホスファミド（造血幹細胞移植の前治療）</t>
    </r>
    <r>
      <rPr>
        <sz val="11"/>
        <rFont val="ＭＳ Ｐゴシック"/>
        <family val="3"/>
        <charset val="128"/>
      </rPr>
      <t>投与に伴う泌尿器系障害（出血性膀胱炎、排尿障害等）の発現抑制</t>
    </r>
    <rPh sb="255" eb="257">
      <t>ショウガイ</t>
    </rPh>
    <rPh sb="258" eb="261">
      <t>シュッケツセイ</t>
    </rPh>
    <rPh sb="261" eb="263">
      <t>ボウコウ</t>
    </rPh>
    <rPh sb="263" eb="264">
      <t>エン</t>
    </rPh>
    <rPh sb="265" eb="267">
      <t>ハイニョウ</t>
    </rPh>
    <rPh sb="267" eb="269">
      <t>ショウガイ</t>
    </rPh>
    <rPh sb="269" eb="270">
      <t>トウ</t>
    </rPh>
    <rPh sb="272" eb="274">
      <t>ハツゲン</t>
    </rPh>
    <rPh sb="274" eb="276">
      <t>ヨクセイ</t>
    </rPh>
    <phoneticPr fontId="19"/>
  </si>
  <si>
    <r>
      <t xml:space="preserve">（下線部今回追加）
I．動脈内投与
慢性動脈閉塞症（バージャー病、閉塞性動脈硬化症）における四肢潰瘍ならびに安静時疼痛の改善
II．静脈内投与
1．振動病における末梢血行障害に伴う自覚症状の改善ならびに末梢循環・神経・運動機能障害の回復
2．血行再建術後の血流維持
3．動脈内投与が不適と判断される慢性動脈閉塞症（バージャー病、閉塞性動脈硬化症）における四肢潰瘍ならびに安静時疼痛の改善
</t>
    </r>
    <r>
      <rPr>
        <u/>
        <sz val="11"/>
        <rFont val="ＭＳ Ｐゴシック"/>
        <family val="3"/>
        <charset val="128"/>
      </rPr>
      <t>4．動脈管依存性先天性心疾患における動脈管の開存</t>
    </r>
    <phoneticPr fontId="19"/>
  </si>
  <si>
    <r>
      <t xml:space="preserve">神経症における不安・緊張・抑うつ
下記疾患及び状態における不安・興奮・抑うつの軽減
麻酔前、麻酔導入時、麻酔中、術後、アルコール依存症の禁断（離脱）症状、分娩時
</t>
    </r>
    <r>
      <rPr>
        <u/>
        <sz val="11"/>
        <rFont val="ＭＳ Ｐゴシック"/>
        <family val="3"/>
        <charset val="128"/>
      </rPr>
      <t>下記状態</t>
    </r>
    <r>
      <rPr>
        <sz val="11"/>
        <rFont val="ＭＳ Ｐゴシック"/>
        <family val="3"/>
        <charset val="128"/>
      </rPr>
      <t>における痙攣の抑制
てんかん様重積状態、</t>
    </r>
    <r>
      <rPr>
        <u/>
        <sz val="11"/>
        <rFont val="ＭＳ Ｐゴシック"/>
        <family val="3"/>
        <charset val="128"/>
      </rPr>
      <t>有機リン中毒、カーバメート中毒</t>
    </r>
    <r>
      <rPr>
        <sz val="11"/>
        <rFont val="ＭＳ Ｐゴシック"/>
        <family val="3"/>
        <charset val="128"/>
      </rPr>
      <t xml:space="preserve">
（下線部：今回追加）</t>
    </r>
    <phoneticPr fontId="19"/>
  </si>
  <si>
    <r>
      <t>（下線部今回申請時追加）
胃癌、</t>
    </r>
    <r>
      <rPr>
        <u/>
        <sz val="11"/>
        <rFont val="ＭＳ Ｐゴシック"/>
        <family val="3"/>
        <charset val="128"/>
      </rPr>
      <t>結腸・直腸癌、</t>
    </r>
    <r>
      <rPr>
        <sz val="11"/>
        <rFont val="ＭＳ Ｐゴシック"/>
        <family val="3"/>
        <charset val="128"/>
      </rPr>
      <t>頭頸部癌
（編集者注釈：申請時の効能・効果を記載）</t>
    </r>
    <rPh sb="6" eb="9">
      <t>シンセイジ</t>
    </rPh>
    <rPh sb="35" eb="38">
      <t>シンセイジ</t>
    </rPh>
    <rPh sb="39" eb="41">
      <t>コウノウ</t>
    </rPh>
    <rPh sb="42" eb="44">
      <t>コウカ</t>
    </rPh>
    <rPh sb="45" eb="47">
      <t>キサイ</t>
    </rPh>
    <phoneticPr fontId="19"/>
  </si>
  <si>
    <r>
      <t xml:space="preserve">（下線部今回追加）
注射用メソトレキセート5mg、注射用メソトレキセート50mg、エクザール注射用10mg、アドリアシン注、ランダ注、ブリプラチン注、プラトシン注10、プラトシン注25、プラトシン注50、シスプラチン注「マルコ」、シスプラメルク注射液0.05%
</t>
    </r>
    <r>
      <rPr>
        <u/>
        <sz val="11"/>
        <rFont val="ＭＳ Ｐゴシック"/>
        <family val="3"/>
        <charset val="128"/>
      </rPr>
      <t>M-VAC療法</t>
    </r>
    <r>
      <rPr>
        <sz val="11"/>
        <rFont val="ＭＳ Ｐゴシック"/>
        <family val="3"/>
        <charset val="128"/>
      </rPr>
      <t xml:space="preserve">
</t>
    </r>
    <r>
      <rPr>
        <u/>
        <sz val="11"/>
        <rFont val="ＭＳ Ｐゴシック"/>
        <family val="3"/>
        <charset val="128"/>
      </rPr>
      <t xml:space="preserve">尿路上皮癌
</t>
    </r>
    <r>
      <rPr>
        <sz val="11"/>
        <rFont val="ＭＳ Ｐゴシック"/>
        <family val="3"/>
        <charset val="128"/>
      </rPr>
      <t>筋注用ロイコボリン
葉酸</t>
    </r>
    <r>
      <rPr>
        <u/>
        <sz val="11"/>
        <rFont val="ＭＳ Ｐゴシック"/>
        <family val="3"/>
        <charset val="128"/>
      </rPr>
      <t>代謝</t>
    </r>
    <r>
      <rPr>
        <sz val="11"/>
        <rFont val="ＭＳ Ｐゴシック"/>
        <family val="3"/>
        <charset val="128"/>
      </rPr>
      <t>拮抗剤の毒性軽減
（編集者注釈：今回追加部分のみ記載。各品目で共通する部分はまとめて記載）</t>
    </r>
    <rPh sb="1" eb="4">
      <t>カセンブ</t>
    </rPh>
    <rPh sb="4" eb="6">
      <t>コンカイ</t>
    </rPh>
    <rPh sb="6" eb="8">
      <t>ツイカ</t>
    </rPh>
    <rPh sb="136" eb="138">
      <t>リョウホウ</t>
    </rPh>
    <rPh sb="139" eb="141">
      <t>ニョウロ</t>
    </rPh>
    <rPh sb="141" eb="144">
      <t>ジョウヒガン</t>
    </rPh>
    <rPh sb="146" eb="148">
      <t>キンチュウ</t>
    </rPh>
    <rPh sb="148" eb="149">
      <t>ヨウ</t>
    </rPh>
    <rPh sb="156" eb="158">
      <t>ヨウサン</t>
    </rPh>
    <rPh sb="158" eb="160">
      <t>タイシャ</t>
    </rPh>
    <rPh sb="160" eb="162">
      <t>キッコウ</t>
    </rPh>
    <rPh sb="162" eb="163">
      <t>ザイ</t>
    </rPh>
    <rPh sb="164" eb="166">
      <t>ドクセイ</t>
    </rPh>
    <rPh sb="166" eb="168">
      <t>ケイゲン</t>
    </rPh>
    <rPh sb="171" eb="174">
      <t>ヘンシュウシャ</t>
    </rPh>
    <rPh sb="174" eb="176">
      <t>チュウシャク</t>
    </rPh>
    <rPh sb="177" eb="179">
      <t>コンカイ</t>
    </rPh>
    <rPh sb="179" eb="181">
      <t>ツイカ</t>
    </rPh>
    <rPh sb="181" eb="183">
      <t>ブブン</t>
    </rPh>
    <rPh sb="185" eb="187">
      <t>キサイ</t>
    </rPh>
    <rPh sb="188" eb="189">
      <t>カク</t>
    </rPh>
    <rPh sb="189" eb="191">
      <t>ヒンモク</t>
    </rPh>
    <rPh sb="192" eb="194">
      <t>キョウツウ</t>
    </rPh>
    <rPh sb="196" eb="198">
      <t>ブブン</t>
    </rPh>
    <rPh sb="203" eb="205">
      <t>キサイ</t>
    </rPh>
    <phoneticPr fontId="19"/>
  </si>
  <si>
    <r>
      <t>ブドウ球菌属、レンサ球菌属、肺炎球菌、腸球菌（エンテロコッカス・フェシウムを除く）、モラキセラ属、大腸菌、シトロバクター属、クレブシエラ属、エンテロバクター属、セラチア属、プロテウス属、ヘモフィルス属、緑膿菌、アシネトバクター属、ペプトストレプトコッカス属、バクテロイデス属、プレボテラ属、フソバクテリウム属のうち本剤感性菌による下記感染症
・</t>
    </r>
    <r>
      <rPr>
        <u/>
        <sz val="11"/>
        <rFont val="ＭＳ Ｐゴシック"/>
        <family val="3"/>
        <charset val="128"/>
      </rPr>
      <t>敗血症</t>
    </r>
    <r>
      <rPr>
        <sz val="11"/>
        <rFont val="ＭＳ Ｐゴシック"/>
        <family val="3"/>
        <charset val="128"/>
      </rPr>
      <t xml:space="preserve">
・慢性呼吸器疾患の二次感染
・肺炎、肺化膿症
・腎盂腎炎
・複雑性膀胱炎
・子宮旁結合織炎
＊下線部今回申請時追加
（編集者注釈：申請時の効能・効果を記載）</t>
    </r>
    <rPh sb="228" eb="231">
      <t>シンセイジ</t>
    </rPh>
    <phoneticPr fontId="19"/>
  </si>
  <si>
    <r>
      <t>（今回下線部追加）
皮膚癌、頭頸部癌（上顎癌、舌癌、口唇癌、咽頭癌、喉頭癌、口腔癌等）、肺癌（特に原発性及び転移性扁平上皮癌）、食道癌、悪性リンパ腫、子宮頸癌、神経膠腫、甲状腺癌、</t>
    </r>
    <r>
      <rPr>
        <u/>
        <sz val="11"/>
        <rFont val="ＭＳ Ｐゴシック"/>
        <family val="3"/>
        <charset val="128"/>
      </rPr>
      <t>胚細胞腫瘍（精巣腫瘍、卵巣腫瘍、性腺外腫瘍）</t>
    </r>
    <phoneticPr fontId="19"/>
  </si>
  <si>
    <r>
      <t>（下線部今回変更・追加）
1．下記疾患に伴う諸症状の改善
　消化管ホルモン産生腫瘍（VIP 産生腫瘍、カルチノイド症候群の特徴を示すカルチノイド腫瘍、ガストリン産生腫瘍）
2．下記疾患における成長ホルモン、ソマトメジン-C 分泌過剰状態及び諸症状の改善
　</t>
    </r>
    <r>
      <rPr>
        <u/>
        <sz val="11"/>
        <rFont val="ＭＳ Ｐゴシック"/>
        <family val="3"/>
        <charset val="128"/>
      </rPr>
      <t>先端巨大症</t>
    </r>
    <r>
      <rPr>
        <sz val="11"/>
        <rFont val="ＭＳ Ｐゴシック"/>
        <family val="3"/>
        <charset val="128"/>
      </rPr>
      <t xml:space="preserve">・下垂体性巨人症（外科的処置、他剤による治療で効果が不十分な場合又は施行が困難な場合）
</t>
    </r>
    <r>
      <rPr>
        <u/>
        <sz val="11"/>
        <rFont val="ＭＳ Ｐゴシック"/>
        <family val="3"/>
        <charset val="128"/>
      </rPr>
      <t>3．進行・再発癌患者の緩和医療における消化管閉塞に伴う消化器症状の改善</t>
    </r>
    <rPh sb="1" eb="4">
      <t>カセンブ</t>
    </rPh>
    <rPh sb="4" eb="6">
      <t>コンカイ</t>
    </rPh>
    <rPh sb="6" eb="8">
      <t>ヘンコウ</t>
    </rPh>
    <rPh sb="9" eb="11">
      <t>ツイカ</t>
    </rPh>
    <phoneticPr fontId="19"/>
  </si>
  <si>
    <r>
      <t>［ヘプセラ錠10］
ラミブジン投与中にB型肝炎ウイルスの持続的な再増殖を伴う肝機能の異常が確認された、以下の疾患におけるラミブジンとの併用によるウイルスマーカー及び肝機能の改善
　B型慢性肝炎及びB型肝硬変
［ゼフィックス錠100］
1</t>
    </r>
    <r>
      <rPr>
        <u/>
        <sz val="11"/>
        <rFont val="ＭＳ Ｐゴシック"/>
        <family val="3"/>
        <charset val="128"/>
      </rPr>
      <t>）本剤単独投与の場合：</t>
    </r>
    <r>
      <rPr>
        <sz val="11"/>
        <rFont val="ＭＳ Ｐゴシック"/>
        <family val="3"/>
        <charset val="128"/>
      </rPr>
      <t xml:space="preserve">
B型肝炎ウイルスの増殖を伴う肝機能の異常が確認されたB型慢性肝炎におけるウイルスマーカー、肝機能及び肝組織像の改善
2</t>
    </r>
    <r>
      <rPr>
        <u/>
        <sz val="11"/>
        <rFont val="ＭＳ Ｐゴシック"/>
        <family val="3"/>
        <charset val="128"/>
      </rPr>
      <t xml:space="preserve">）アデホビルピボキシルとの併用の場合：
本剤投与中にB型肝炎ウイルスの持続的な再増殖を伴う肝機能異常が確認された、以下の疾患におけるウイルスマーカー及び肝機能の改善
　B型慢性肝炎及びB型肝硬変
</t>
    </r>
    <r>
      <rPr>
        <sz val="11"/>
        <rFont val="ＭＳ Ｐゴシック"/>
        <family val="3"/>
        <charset val="128"/>
      </rPr>
      <t>（下線部、追加）</t>
    </r>
    <phoneticPr fontId="19"/>
  </si>
  <si>
    <r>
      <rPr>
        <u/>
        <sz val="11"/>
        <rFont val="ＭＳ Ｐゴシック"/>
        <family val="3"/>
        <charset val="128"/>
      </rPr>
      <t>［皮下及び静脈内投与の場合］</t>
    </r>
    <r>
      <rPr>
        <sz val="11"/>
        <rFont val="ＭＳ Ｐゴシック"/>
        <family val="3"/>
        <charset val="128"/>
      </rPr>
      <t xml:space="preserve">
激しい疼痛時における鎮痛・鎮静
激しい咳嗽発作における鎮咳
激しい下痢症状の改善及び手術後等の腸管蠕動運動の抑制
麻酔前投薬、麻酔の補助
</t>
    </r>
    <r>
      <rPr>
        <u/>
        <sz val="11"/>
        <rFont val="ＭＳ Ｐゴシック"/>
        <family val="3"/>
        <charset val="128"/>
      </rPr>
      <t xml:space="preserve">中等度から高度の疼痛を伴う各種癌における鎮痛
［硬膜外及びくも膜下投与の場合］
激しい疼痛時における鎮痛
中等度から高度の疼痛を伴う各種癌における鎮痛
</t>
    </r>
    <r>
      <rPr>
        <sz val="11"/>
        <rFont val="ＭＳ Ｐゴシック"/>
        <family val="3"/>
        <charset val="128"/>
      </rPr>
      <t>（下線部追加又は変更）</t>
    </r>
  </si>
  <si>
    <r>
      <t>①［ 販売名］ 注射用イホマイド1g
［効能・効果］（下線部今回追加）
下記疾患の自覚的並びに他覚的症状の緩解
肺小細胞癌、前立腺癌、子宮頸癌、骨肉腫</t>
    </r>
    <r>
      <rPr>
        <u/>
        <sz val="11"/>
        <rFont val="ＭＳ Ｐゴシック"/>
        <family val="3"/>
        <charset val="128"/>
      </rPr>
      <t>、再発又は難治性の胚細胞腫瘍（精巣腫瘍、卵巣腫瘍、性腺外腫瘍）</t>
    </r>
    <r>
      <rPr>
        <sz val="11"/>
        <rFont val="ＭＳ Ｐゴシック"/>
        <family val="3"/>
        <charset val="128"/>
      </rPr>
      <t xml:space="preserve">
②［ 販売名］ エクザール注射用10mg
［効能・効果］（下線部今回追加）
〈硫酸ビンブラスチン通常療法〉
下記疾患の自覚的並びに他覚的症状の緩解
悪性リンパ腫、絨毛性疾患（絨毛癌、破壊胞状奇胎、胞状奇胎）</t>
    </r>
    <r>
      <rPr>
        <u/>
        <sz val="11"/>
        <rFont val="ＭＳ Ｐゴシック"/>
        <family val="3"/>
        <charset val="128"/>
      </rPr>
      <t>、再発又は難治性の胚細胞腫瘍（精巣腫瘍、卵巣腫瘍、性腺外腫瘍）</t>
    </r>
  </si>
  <si>
    <r>
      <rPr>
        <sz val="11"/>
        <rFont val="ＭＳ Ｐゴシック"/>
        <family val="3"/>
        <charset val="128"/>
      </rPr>
      <t>（今回下線部追加）</t>
    </r>
    <r>
      <rPr>
        <u/>
        <sz val="11"/>
        <rFont val="ＭＳ Ｐゴシック"/>
        <family val="3"/>
        <charset val="128"/>
      </rPr>
      <t xml:space="preserve">
1．</t>
    </r>
    <r>
      <rPr>
        <sz val="11"/>
        <rFont val="ＭＳ Ｐゴシック"/>
        <family val="3"/>
        <charset val="128"/>
      </rPr>
      <t xml:space="preserve">悪性腫瘍における高カルシウム血症
</t>
    </r>
    <r>
      <rPr>
        <u/>
        <sz val="11"/>
        <rFont val="ＭＳ Ｐゴシック"/>
        <family val="3"/>
        <charset val="128"/>
      </rPr>
      <t>2．乳癌の溶骨性骨転移（化学療法、内分泌療法、あるいは放射線療法と併用すること）</t>
    </r>
    <rPh sb="1" eb="3">
      <t>コンカイ</t>
    </rPh>
    <rPh sb="3" eb="6">
      <t>カセンブ</t>
    </rPh>
    <rPh sb="6" eb="8">
      <t>ツイカ</t>
    </rPh>
    <phoneticPr fontId="19"/>
  </si>
  <si>
    <r>
      <t>（下線部追加）
卵巣癌、非小細胞肺癌、乳癌、胃癌</t>
    </r>
    <r>
      <rPr>
        <u/>
        <sz val="11"/>
        <rFont val="ＭＳ Ｐゴシック"/>
        <family val="3"/>
        <charset val="128"/>
      </rPr>
      <t>、子宮体癌</t>
    </r>
    <phoneticPr fontId="19"/>
  </si>
  <si>
    <r>
      <t xml:space="preserve">急性心筋梗塞における冠動脈血栓の溶解（発症後6時間以内）
</t>
    </r>
    <r>
      <rPr>
        <u/>
        <sz val="11"/>
        <rFont val="ＭＳ Ｐゴシック"/>
        <family val="3"/>
        <charset val="128"/>
      </rPr>
      <t>不安定な血行動態を伴う急性肺塞栓症における肺動脈血栓の溶解</t>
    </r>
    <r>
      <rPr>
        <sz val="11"/>
        <rFont val="ＭＳ Ｐゴシック"/>
        <family val="3"/>
        <charset val="128"/>
      </rPr>
      <t xml:space="preserve">
（下線部追加又は変更）</t>
    </r>
    <rPh sb="0" eb="2">
      <t>キュウセイ</t>
    </rPh>
    <rPh sb="2" eb="4">
      <t>シンキン</t>
    </rPh>
    <rPh sb="4" eb="6">
      <t>コウソク</t>
    </rPh>
    <rPh sb="10" eb="11">
      <t>カン</t>
    </rPh>
    <rPh sb="11" eb="13">
      <t>ドウミャク</t>
    </rPh>
    <rPh sb="13" eb="15">
      <t>ケッセン</t>
    </rPh>
    <rPh sb="16" eb="18">
      <t>ヨウカイ</t>
    </rPh>
    <rPh sb="19" eb="21">
      <t>ハッショウ</t>
    </rPh>
    <rPh sb="21" eb="22">
      <t>ゴ</t>
    </rPh>
    <rPh sb="23" eb="25">
      <t>ジカン</t>
    </rPh>
    <rPh sb="25" eb="27">
      <t>イナイ</t>
    </rPh>
    <rPh sb="60" eb="63">
      <t>カセンブ</t>
    </rPh>
    <rPh sb="63" eb="65">
      <t>ツイカ</t>
    </rPh>
    <rPh sb="65" eb="66">
      <t>マタ</t>
    </rPh>
    <rPh sb="67" eb="69">
      <t>ヘンコウ</t>
    </rPh>
    <phoneticPr fontId="19"/>
  </si>
  <si>
    <r>
      <rPr>
        <sz val="11"/>
        <rFont val="ＭＳ Ｐゴシック"/>
        <family val="3"/>
        <charset val="128"/>
      </rPr>
      <t>フィニバックス点滴用0.25g
適応菌種
ドリペネムに感性のブドウ球菌属、レンサ球菌属、肺炎球菌、腸球菌属（エンテロコッカス・フェシウムを除く）、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ペプトストレプトコッカス属、バクテロイデス属、プレボテラ属
適応症
・ 敗血症、感染性心内膜炎
・ 深在性皮膚感染症、リンパ管・リンパ節炎
・ 外傷・熱傷及び手術創等の二次感染
・ 骨髄炎、関節炎
・ 咽頭・喉頭炎、扁桃炎（扁桃周囲炎、扁桃周囲膿瘍を含む）
・ 肺炎、肺膿瘍、膿胸、慢性呼吸器病変の二次感染
・ 複雑性膀胱炎、腎盂腎炎、前立腺炎（急性症、慢性症）、精巣上体炎（副睾丸炎）
・ 腹膜炎、腹腔内膿瘍
・ 胆嚢炎、胆管炎、肝膿瘍
・ 子宮内感染、子宮付属器炎、子宮旁結合織炎
・ 眼窩感染、角膜炎（角膜潰瘍を含む）、眼内炎（全眼球炎を含む）
・ 中耳炎
・ 顎骨周辺の蜂巣炎、顎炎
フィニバックス皮内反応検査薬
フィニバックス点滴用0.25g の使用に際しての皮内反応に使用する。</t>
    </r>
    <phoneticPr fontId="19"/>
  </si>
  <si>
    <r>
      <t xml:space="preserve">1）本剤単独投与の場合：
① </t>
    </r>
    <r>
      <rPr>
        <u/>
        <sz val="11"/>
        <rFont val="ＭＳ Ｐゴシック"/>
        <family val="3"/>
        <charset val="128"/>
      </rPr>
      <t>B 型慢性肝炎：</t>
    </r>
    <r>
      <rPr>
        <sz val="11"/>
        <rFont val="ＭＳ Ｐゴシック"/>
        <family val="3"/>
        <charset val="128"/>
      </rPr>
      <t>B 型肝炎ウイルスの増殖を伴う肝機能の異常が確認されたB 型慢性肝炎におけるウイルスマーカー、肝機能及び肝組織像の改善
②</t>
    </r>
    <r>
      <rPr>
        <u/>
        <sz val="11"/>
        <rFont val="ＭＳ Ｐゴシック"/>
        <family val="3"/>
        <charset val="128"/>
      </rPr>
      <t xml:space="preserve"> B 型肝硬変：B 型肝炎ウイルスの増殖を伴う肝機能の異常が確認されたB 型肝硬変におけるウイルスマーカーの改善</t>
    </r>
    <r>
      <rPr>
        <sz val="11"/>
        <rFont val="ＭＳ Ｐゴシック"/>
        <family val="3"/>
        <charset val="128"/>
      </rPr>
      <t xml:space="preserve">
2）アデホビルピボキシルとの併用の場合：
ラミブジン投与中に B 型肝炎ウイルスの持続的な再増殖を伴う肝機能の異常が確認されたB 型慢性肝炎及びB 型肝硬変におけるウイルスマーカー及び肝機能の改善
（注：今回下線部追加変更。アデホビルピボキシルとの併用は、アデホビルピボキシルの承認（平成16年10月22日）に伴い、追加された。）</t>
    </r>
    <phoneticPr fontId="19"/>
  </si>
  <si>
    <r>
      <t xml:space="preserve">急性心筋梗塞における冠動脈血栓の溶解（発症後6時間以内）
</t>
    </r>
    <r>
      <rPr>
        <u/>
        <sz val="11"/>
        <rFont val="ＭＳ Ｐゴシック"/>
        <family val="3"/>
        <charset val="128"/>
      </rPr>
      <t xml:space="preserve">虚血性脳血管障害急性期に伴う機能障害の改善（発症後3時間以内）
</t>
    </r>
    <r>
      <rPr>
        <sz val="11"/>
        <rFont val="ＭＳ Ｐゴシック"/>
        <family val="3"/>
        <charset val="128"/>
      </rPr>
      <t>（下線部追加又は変更）</t>
    </r>
    <rPh sb="29" eb="32">
      <t>キョケツセイ</t>
    </rPh>
    <rPh sb="32" eb="33">
      <t>ノウ</t>
    </rPh>
    <rPh sb="33" eb="35">
      <t>ケッカン</t>
    </rPh>
    <rPh sb="35" eb="37">
      <t>ショウガイ</t>
    </rPh>
    <rPh sb="37" eb="40">
      <t>キュウセイキ</t>
    </rPh>
    <rPh sb="41" eb="42">
      <t>トモナ</t>
    </rPh>
    <rPh sb="43" eb="45">
      <t>キノウ</t>
    </rPh>
    <rPh sb="45" eb="47">
      <t>ショウガイ</t>
    </rPh>
    <rPh sb="48" eb="50">
      <t>カイゼン</t>
    </rPh>
    <rPh sb="51" eb="53">
      <t>ハッショウ</t>
    </rPh>
    <rPh sb="53" eb="54">
      <t>ゴ</t>
    </rPh>
    <rPh sb="55" eb="57">
      <t>ジカン</t>
    </rPh>
    <rPh sb="57" eb="59">
      <t>イナイ</t>
    </rPh>
    <phoneticPr fontId="19"/>
  </si>
  <si>
    <r>
      <t>うつ病</t>
    </r>
    <r>
      <rPr>
        <u/>
        <sz val="11"/>
        <rFont val="ＭＳ Ｐゴシック"/>
        <family val="3"/>
        <charset val="128"/>
      </rPr>
      <t>・</t>
    </r>
    <r>
      <rPr>
        <sz val="11"/>
        <rFont val="ＭＳ Ｐゴシック"/>
        <family val="3"/>
        <charset val="128"/>
      </rPr>
      <t>うつ状態、強迫性障害</t>
    </r>
    <r>
      <rPr>
        <u/>
        <sz val="11"/>
        <rFont val="ＭＳ Ｐゴシック"/>
        <family val="3"/>
        <charset val="128"/>
      </rPr>
      <t xml:space="preserve">、社会不安障害
</t>
    </r>
    <r>
      <rPr>
        <sz val="11"/>
        <rFont val="ＭＳ Ｐゴシック"/>
        <family val="3"/>
        <charset val="128"/>
      </rPr>
      <t>（下線部今回追加又は変更）</t>
    </r>
    <rPh sb="2" eb="3">
      <t>ビョウ</t>
    </rPh>
    <rPh sb="6" eb="8">
      <t>ジョウタイ</t>
    </rPh>
    <rPh sb="9" eb="12">
      <t>キョウハクセイ</t>
    </rPh>
    <rPh sb="12" eb="14">
      <t>ショウガイ</t>
    </rPh>
    <rPh sb="23" eb="26">
      <t>カセンブ</t>
    </rPh>
    <rPh sb="26" eb="28">
      <t>コンカイ</t>
    </rPh>
    <rPh sb="28" eb="30">
      <t>ツイカ</t>
    </rPh>
    <rPh sb="30" eb="31">
      <t>マタ</t>
    </rPh>
    <rPh sb="32" eb="34">
      <t>ヘンコウ</t>
    </rPh>
    <phoneticPr fontId="19"/>
  </si>
  <si>
    <r>
      <t xml:space="preserve">（下線部追加又は変更）
バファリン81mg錠、ファモター81mg錠、アスファネート錠81mg、ニトギス錠81mg、バッサミン錠81mg：
・下記疾患における血栓・塞栓形成の抑制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
</t>
    </r>
    <r>
      <rPr>
        <u/>
        <sz val="11"/>
        <rFont val="ＭＳ Ｐゴシック"/>
        <family val="3"/>
        <charset val="128"/>
      </rPr>
      <t>・川崎病（川崎病による心血管後遺症を含む）</t>
    </r>
    <r>
      <rPr>
        <sz val="11"/>
        <rFont val="ＭＳ Ｐゴシック"/>
        <family val="3"/>
        <charset val="128"/>
      </rPr>
      <t xml:space="preserve">
アスピリン「メタル」、アスピリン「ヨシダ」、アスピリン「ホエイ」：
1）慢性関節リウマチ、リウマチ熱、変形性関節症、強直性脊椎炎、関節周囲炎、結合織炎、術後疼痛、歯痛、症候性神経痛、関節痛、腰痛症、筋肉痛、捻挫痛、打撲痛、痛風による痛み、頭痛、月経痛
2）下記疾患の解熱・鎮痛
　急性上気道炎（急性気管支炎を伴う急性上気道炎を含む）
</t>
    </r>
    <r>
      <rPr>
        <u/>
        <sz val="11"/>
        <rFont val="ＭＳ Ｐゴシック"/>
        <family val="3"/>
        <charset val="128"/>
      </rPr>
      <t>3）川崎病（川崎病による心血管後遺症を含む）</t>
    </r>
    <phoneticPr fontId="19"/>
  </si>
  <si>
    <r>
      <t xml:space="preserve">（下線部追加又は変更）
バイアスピリン錠100mg：
・下記疾患における血栓・塞栓形成の抑制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
</t>
    </r>
    <r>
      <rPr>
        <u/>
        <sz val="11"/>
        <rFont val="ＭＳ Ｐゴシック"/>
        <family val="3"/>
        <charset val="128"/>
      </rPr>
      <t>・川崎病（川崎病による心血管後遺症を含む）</t>
    </r>
    <r>
      <rPr>
        <sz val="11"/>
        <rFont val="ＭＳ Ｐゴシック"/>
        <family val="3"/>
        <charset val="128"/>
      </rPr>
      <t xml:space="preserve">
アスピリン「バイエル」：
1）慢性関節リウマチ、リウマチ熱、変形性関節症、強直性脊椎炎、関節周囲炎、結合織炎、術後疼痛、歯痛、症候性神経痛、関節痛、腰痛症、筋肉痛、捻挫痛、打撲痛、痛風による痛み、頭痛、月経痛
2）下記疾患の解熱・鎮痛
　急性上気道炎（急性気管支炎を伴う急性上気道炎を含む）
</t>
    </r>
    <r>
      <rPr>
        <u/>
        <sz val="11"/>
        <rFont val="ＭＳ Ｐゴシック"/>
        <family val="3"/>
        <charset val="128"/>
      </rPr>
      <t>3）川崎病（川崎病による心血管後遺症を含む）</t>
    </r>
    <phoneticPr fontId="19"/>
  </si>
  <si>
    <r>
      <t xml:space="preserve">（1）下記疾患並びに症状の消炎・鎮痛
</t>
    </r>
    <r>
      <rPr>
        <u val="double"/>
        <sz val="11"/>
        <rFont val="ＭＳ Ｐゴシック"/>
        <family val="3"/>
        <charset val="128"/>
      </rPr>
      <t>関節リウマチ</t>
    </r>
    <r>
      <rPr>
        <sz val="11"/>
        <rFont val="ＭＳ Ｐゴシック"/>
        <family val="3"/>
        <charset val="128"/>
      </rPr>
      <t>、変形性関節症、腰痛症、肩関節周囲炎、頸肩腕症候群</t>
    </r>
    <r>
      <rPr>
        <u/>
        <sz val="11"/>
        <rFont val="ＭＳ Ｐゴシック"/>
        <family val="3"/>
        <charset val="128"/>
      </rPr>
      <t>、歯痛</t>
    </r>
    <r>
      <rPr>
        <sz val="11"/>
        <rFont val="ＭＳ Ｐゴシック"/>
        <family val="3"/>
        <charset val="128"/>
      </rPr>
      <t xml:space="preserve">
（2）手術後、外傷後並びに抜歯後の鎮痛・消炎
（3）下記疾患の解熱・鎮痛
急性上気道炎（急性気管支炎を伴う急性上気道炎を含む）
（下線部追加、二重下線部変更）</t>
    </r>
    <rPh sb="3" eb="5">
      <t>カキ</t>
    </rPh>
    <rPh sb="5" eb="7">
      <t>シッカン</t>
    </rPh>
    <rPh sb="7" eb="8">
      <t>ナラ</t>
    </rPh>
    <rPh sb="10" eb="12">
      <t>ショウジョウ</t>
    </rPh>
    <rPh sb="13" eb="15">
      <t>ショウエン</t>
    </rPh>
    <rPh sb="16" eb="18">
      <t>チンツウ</t>
    </rPh>
    <rPh sb="19" eb="21">
      <t>カンセツ</t>
    </rPh>
    <rPh sb="26" eb="29">
      <t>ヘンケイセイ</t>
    </rPh>
    <rPh sb="29" eb="32">
      <t>カンセツショウ</t>
    </rPh>
    <rPh sb="33" eb="36">
      <t>ヨウツウショウ</t>
    </rPh>
    <rPh sb="37" eb="38">
      <t>カタ</t>
    </rPh>
    <rPh sb="38" eb="40">
      <t>カンセツ</t>
    </rPh>
    <rPh sb="40" eb="42">
      <t>シュウイ</t>
    </rPh>
    <rPh sb="42" eb="43">
      <t>エン</t>
    </rPh>
    <rPh sb="44" eb="45">
      <t>クビ</t>
    </rPh>
    <rPh sb="45" eb="46">
      <t>カタ</t>
    </rPh>
    <rPh sb="46" eb="47">
      <t>ウデ</t>
    </rPh>
    <rPh sb="47" eb="50">
      <t>ショウコウグン</t>
    </rPh>
    <rPh sb="51" eb="53">
      <t>ハイタ</t>
    </rPh>
    <rPh sb="57" eb="60">
      <t>シュジュツゴ</t>
    </rPh>
    <rPh sb="61" eb="63">
      <t>ガイショウ</t>
    </rPh>
    <rPh sb="63" eb="64">
      <t>ゴ</t>
    </rPh>
    <rPh sb="64" eb="65">
      <t>ナラ</t>
    </rPh>
    <rPh sb="67" eb="69">
      <t>バッシ</t>
    </rPh>
    <rPh sb="69" eb="70">
      <t>ゴ</t>
    </rPh>
    <rPh sb="71" eb="73">
      <t>チンツウ</t>
    </rPh>
    <rPh sb="74" eb="76">
      <t>ショウエン</t>
    </rPh>
    <rPh sb="80" eb="82">
      <t>カキ</t>
    </rPh>
    <rPh sb="82" eb="84">
      <t>シッカン</t>
    </rPh>
    <rPh sb="85" eb="87">
      <t>ゲネツ</t>
    </rPh>
    <rPh sb="88" eb="90">
      <t>チンツウ</t>
    </rPh>
    <rPh sb="91" eb="93">
      <t>キュウセイ</t>
    </rPh>
    <rPh sb="93" eb="97">
      <t>ジョウキドウエン</t>
    </rPh>
    <rPh sb="98" eb="100">
      <t>キュウセイ</t>
    </rPh>
    <rPh sb="100" eb="103">
      <t>キカンシ</t>
    </rPh>
    <rPh sb="103" eb="104">
      <t>エン</t>
    </rPh>
    <rPh sb="105" eb="106">
      <t>トモナ</t>
    </rPh>
    <rPh sb="107" eb="113">
      <t>キュウセイジョウキドウエン</t>
    </rPh>
    <rPh sb="114" eb="115">
      <t>フク</t>
    </rPh>
    <rPh sb="119" eb="122">
      <t>カセンブ</t>
    </rPh>
    <rPh sb="122" eb="124">
      <t>ツイカ</t>
    </rPh>
    <rPh sb="129" eb="130">
      <t>ブ</t>
    </rPh>
    <rPh sb="130" eb="132">
      <t>ヘンコウ</t>
    </rPh>
    <phoneticPr fontId="19"/>
  </si>
  <si>
    <r>
      <t xml:space="preserve">（1）下記の疾患ならびに症状の鎮痛・消炎
</t>
    </r>
    <r>
      <rPr>
        <u val="double"/>
        <sz val="11"/>
        <rFont val="ＭＳ Ｐゴシック"/>
        <family val="3"/>
        <charset val="128"/>
      </rPr>
      <t>関節リウマチ</t>
    </r>
    <r>
      <rPr>
        <sz val="11"/>
        <rFont val="ＭＳ Ｐゴシック"/>
        <family val="3"/>
        <charset val="128"/>
      </rPr>
      <t>、変形性関節症、変形性脊椎症、腰痛症、腱鞘炎、頸肩
腕症候群、神経痛、後陣痛、骨盤内炎症、月経困難症、膀胱炎、前眼
部炎症</t>
    </r>
    <r>
      <rPr>
        <u/>
        <sz val="11"/>
        <rFont val="ＭＳ Ｐゴシック"/>
        <family val="3"/>
        <charset val="128"/>
      </rPr>
      <t>、歯痛</t>
    </r>
    <r>
      <rPr>
        <sz val="11"/>
        <rFont val="ＭＳ Ｐゴシック"/>
        <family val="3"/>
        <charset val="128"/>
      </rPr>
      <t xml:space="preserve">
（2）手術ならびに抜歯後の鎮痛・消炎
（3）下記疾患の解熱・鎮痛
急性上気道炎（急性気管支炎を伴う急性上気道炎を含む）
（下線部追加、二重下線部変更）</t>
    </r>
    <phoneticPr fontId="19"/>
  </si>
  <si>
    <r>
      <t xml:space="preserve">うつ病・うつ状態
パニック障害
</t>
    </r>
    <r>
      <rPr>
        <u/>
        <sz val="11"/>
        <rFont val="ＭＳ Ｐゴシック"/>
        <family val="3"/>
        <charset val="128"/>
      </rPr>
      <t>強迫性障害</t>
    </r>
    <r>
      <rPr>
        <sz val="11"/>
        <rFont val="ＭＳ Ｐゴシック"/>
        <family val="3"/>
        <charset val="128"/>
      </rPr>
      <t xml:space="preserve">
（下線部今回追加）</t>
    </r>
    <rPh sb="2" eb="3">
      <t>ビョウ</t>
    </rPh>
    <rPh sb="6" eb="8">
      <t>ジョウタイ</t>
    </rPh>
    <rPh sb="13" eb="15">
      <t>ショウガイ</t>
    </rPh>
    <rPh sb="23" eb="26">
      <t>カセンブ</t>
    </rPh>
    <rPh sb="26" eb="28">
      <t>コンカイ</t>
    </rPh>
    <rPh sb="28" eb="30">
      <t>ツイカ</t>
    </rPh>
    <phoneticPr fontId="19"/>
  </si>
  <si>
    <r>
      <t>無排卵症（無月経、無排卵周期症、不妊症）、機能性子宮出血、黄体機能不全症、停留睾丸、造精機能不全による男子不妊症、下垂体性男子性腺機能不全症（類宦官症）、思春期遅発症、睾丸・卵巣の機能検査、妊娠初期の切迫流産、妊娠初期に繰り返される習慣性流産、</t>
    </r>
    <r>
      <rPr>
        <u/>
        <sz val="11"/>
        <rFont val="ＭＳ Ｐゴシック"/>
        <family val="3"/>
        <charset val="128"/>
      </rPr>
      <t>低ゴナドトロピン性男子性腺機能低下症における精子形成の誘導</t>
    </r>
    <r>
      <rPr>
        <sz val="11"/>
        <rFont val="ＭＳ Ｐゴシック"/>
        <family val="3"/>
        <charset val="128"/>
      </rPr>
      <t>　（下線部を追加）</t>
    </r>
    <rPh sb="0" eb="1">
      <t>ム</t>
    </rPh>
    <rPh sb="1" eb="3">
      <t>ハイラン</t>
    </rPh>
    <rPh sb="3" eb="4">
      <t>ショウ</t>
    </rPh>
    <rPh sb="5" eb="6">
      <t>ム</t>
    </rPh>
    <rPh sb="6" eb="8">
      <t>ゲッケイ</t>
    </rPh>
    <rPh sb="9" eb="10">
      <t>ム</t>
    </rPh>
    <rPh sb="10" eb="12">
      <t>ハイラン</t>
    </rPh>
    <rPh sb="12" eb="14">
      <t>シュウキ</t>
    </rPh>
    <rPh sb="14" eb="15">
      <t>ショウ</t>
    </rPh>
    <rPh sb="16" eb="19">
      <t>フニンショウ</t>
    </rPh>
    <rPh sb="21" eb="23">
      <t>キノウ</t>
    </rPh>
    <rPh sb="23" eb="24">
      <t>セイ</t>
    </rPh>
    <rPh sb="24" eb="26">
      <t>シキュウ</t>
    </rPh>
    <rPh sb="26" eb="28">
      <t>シュッケツ</t>
    </rPh>
    <rPh sb="29" eb="30">
      <t>キ</t>
    </rPh>
    <rPh sb="30" eb="31">
      <t>タイ</t>
    </rPh>
    <rPh sb="31" eb="33">
      <t>キノウ</t>
    </rPh>
    <rPh sb="33" eb="35">
      <t>フゼン</t>
    </rPh>
    <rPh sb="35" eb="36">
      <t>ショウ</t>
    </rPh>
    <rPh sb="37" eb="39">
      <t>テイリュウ</t>
    </rPh>
    <rPh sb="39" eb="41">
      <t>コウガン</t>
    </rPh>
    <rPh sb="42" eb="43">
      <t>ツク</t>
    </rPh>
    <rPh sb="43" eb="44">
      <t>セイ</t>
    </rPh>
    <rPh sb="44" eb="46">
      <t>キノウ</t>
    </rPh>
    <rPh sb="46" eb="48">
      <t>フゼン</t>
    </rPh>
    <rPh sb="51" eb="53">
      <t>ダンシ</t>
    </rPh>
    <rPh sb="53" eb="56">
      <t>フニンショウ</t>
    </rPh>
    <rPh sb="57" eb="60">
      <t>カスイタイ</t>
    </rPh>
    <rPh sb="60" eb="61">
      <t>セイ</t>
    </rPh>
    <rPh sb="61" eb="63">
      <t>ダンシ</t>
    </rPh>
    <rPh sb="63" eb="65">
      <t>セイセン</t>
    </rPh>
    <rPh sb="65" eb="67">
      <t>キノウ</t>
    </rPh>
    <rPh sb="67" eb="69">
      <t>フゼン</t>
    </rPh>
    <rPh sb="69" eb="70">
      <t>ショウ</t>
    </rPh>
    <rPh sb="71" eb="72">
      <t>ルイ</t>
    </rPh>
    <rPh sb="72" eb="74">
      <t>カンガン</t>
    </rPh>
    <rPh sb="74" eb="75">
      <t>ショウ</t>
    </rPh>
    <rPh sb="77" eb="80">
      <t>シシュンキ</t>
    </rPh>
    <rPh sb="80" eb="82">
      <t>チハツ</t>
    </rPh>
    <rPh sb="82" eb="83">
      <t>ショウ</t>
    </rPh>
    <rPh sb="87" eb="89">
      <t>ランソウ</t>
    </rPh>
    <rPh sb="90" eb="92">
      <t>キノウ</t>
    </rPh>
    <rPh sb="92" eb="94">
      <t>ケンサ</t>
    </rPh>
    <rPh sb="95" eb="97">
      <t>ニンシン</t>
    </rPh>
    <rPh sb="97" eb="99">
      <t>ショキ</t>
    </rPh>
    <rPh sb="100" eb="102">
      <t>セッパク</t>
    </rPh>
    <rPh sb="102" eb="104">
      <t>リュウザン</t>
    </rPh>
    <rPh sb="105" eb="107">
      <t>ニンシン</t>
    </rPh>
    <rPh sb="107" eb="109">
      <t>ショキ</t>
    </rPh>
    <rPh sb="110" eb="111">
      <t>ク</t>
    </rPh>
    <rPh sb="112" eb="113">
      <t>カエ</t>
    </rPh>
    <rPh sb="116" eb="119">
      <t>シュウカンセイ</t>
    </rPh>
    <rPh sb="119" eb="121">
      <t>リュウザン</t>
    </rPh>
    <rPh sb="122" eb="123">
      <t>テイ</t>
    </rPh>
    <rPh sb="130" eb="131">
      <t>セイ</t>
    </rPh>
    <rPh sb="131" eb="133">
      <t>ダンシ</t>
    </rPh>
    <rPh sb="133" eb="135">
      <t>セイセン</t>
    </rPh>
    <rPh sb="135" eb="137">
      <t>キノウ</t>
    </rPh>
    <rPh sb="137" eb="139">
      <t>テイカ</t>
    </rPh>
    <rPh sb="139" eb="140">
      <t>ショウ</t>
    </rPh>
    <rPh sb="144" eb="146">
      <t>セイシ</t>
    </rPh>
    <rPh sb="146" eb="148">
      <t>ケイセイ</t>
    </rPh>
    <rPh sb="149" eb="151">
      <t>ユウドウ</t>
    </rPh>
    <rPh sb="153" eb="155">
      <t>カセン</t>
    </rPh>
    <rPh sb="155" eb="156">
      <t>ブ</t>
    </rPh>
    <rPh sb="157" eb="159">
      <t>ツイカ</t>
    </rPh>
    <phoneticPr fontId="19"/>
  </si>
  <si>
    <r>
      <t>下記状態時のアミノ酸、電解質、ビタミンB</t>
    </r>
    <r>
      <rPr>
        <vertAlign val="subscript"/>
        <sz val="11"/>
        <rFont val="ＭＳ Ｐゴシック"/>
        <family val="3"/>
        <charset val="128"/>
      </rPr>
      <t>1</t>
    </r>
    <r>
      <rPr>
        <sz val="11"/>
        <rFont val="ＭＳ Ｐゴシック"/>
        <family val="3"/>
        <charset val="128"/>
      </rPr>
      <t>及び水分の補給
・経口摂取不十分で、軽度の低蛋白血症又は軽度の低栄養状態にある場合
・手術前後</t>
    </r>
    <rPh sb="0" eb="2">
      <t>カキ</t>
    </rPh>
    <rPh sb="2" eb="4">
      <t>ジョウタイ</t>
    </rPh>
    <rPh sb="4" eb="5">
      <t>ジ</t>
    </rPh>
    <rPh sb="9" eb="10">
      <t>サン</t>
    </rPh>
    <rPh sb="11" eb="14">
      <t>デンカイシツ</t>
    </rPh>
    <rPh sb="21" eb="22">
      <t>オヨ</t>
    </rPh>
    <rPh sb="23" eb="25">
      <t>スイブン</t>
    </rPh>
    <rPh sb="26" eb="28">
      <t>ホキュウ</t>
    </rPh>
    <rPh sb="30" eb="32">
      <t>ケイコウ</t>
    </rPh>
    <rPh sb="32" eb="34">
      <t>セッシュ</t>
    </rPh>
    <rPh sb="34" eb="37">
      <t>フジュウブン</t>
    </rPh>
    <rPh sb="39" eb="41">
      <t>ケイド</t>
    </rPh>
    <rPh sb="42" eb="45">
      <t>テイタンパク</t>
    </rPh>
    <rPh sb="45" eb="47">
      <t>ケッショウ</t>
    </rPh>
    <rPh sb="47" eb="48">
      <t>マタ</t>
    </rPh>
    <rPh sb="49" eb="51">
      <t>ケイド</t>
    </rPh>
    <rPh sb="52" eb="53">
      <t>テイ</t>
    </rPh>
    <rPh sb="53" eb="55">
      <t>エイヨウ</t>
    </rPh>
    <rPh sb="55" eb="57">
      <t>ジョウタイ</t>
    </rPh>
    <rPh sb="60" eb="62">
      <t>バアイ</t>
    </rPh>
    <rPh sb="64" eb="66">
      <t>シュジュツ</t>
    </rPh>
    <rPh sb="66" eb="68">
      <t>ゼンゴ</t>
    </rPh>
    <phoneticPr fontId="19"/>
  </si>
  <si>
    <r>
      <t>（下線部今回追加）
悪性腫瘍による高カルシウム血症</t>
    </r>
    <r>
      <rPr>
        <u/>
        <sz val="11"/>
        <rFont val="ＭＳ Ｐゴシック"/>
        <family val="3"/>
        <charset val="128"/>
      </rPr>
      <t>、多発性骨髄腫による骨病変及び固形癌骨転移による骨病変</t>
    </r>
    <phoneticPr fontId="19"/>
  </si>
  <si>
    <r>
      <t>膠芽腫、髄芽腫、星細胞腫、皮膚悪性黒色腫、HBe抗原陽性でかつDNAポリメラーゼ陽性のB型慢性活動性肝炎のウイルス血症の改善、C型慢性肝炎におけるウイルス血症の改善、</t>
    </r>
    <r>
      <rPr>
        <u/>
        <sz val="11"/>
        <rFont val="ＭＳ Ｐゴシック"/>
        <family val="3"/>
        <charset val="128"/>
      </rPr>
      <t>C型代償性肝硬変におけるウイルス血症の改善（HCVセログループ1の血中HCV-RNA量が高い場合を除く）（</t>
    </r>
    <r>
      <rPr>
        <sz val="11"/>
        <rFont val="ＭＳ Ｐゴシック"/>
        <family val="3"/>
        <charset val="128"/>
      </rPr>
      <t>注：今回下線部追加変更。）</t>
    </r>
    <rPh sb="136" eb="137">
      <t>チュウ</t>
    </rPh>
    <rPh sb="138" eb="140">
      <t>コンカイ</t>
    </rPh>
    <rPh sb="140" eb="143">
      <t>カセンブ</t>
    </rPh>
    <rPh sb="143" eb="145">
      <t>ツイカ</t>
    </rPh>
    <rPh sb="145" eb="147">
      <t>ヘンコウ</t>
    </rPh>
    <phoneticPr fontId="19"/>
  </si>
  <si>
    <r>
      <t xml:space="preserve">（下線部追加又は変更）
</t>
    </r>
    <r>
      <rPr>
        <u/>
        <sz val="11"/>
        <rFont val="ＭＳ Ｐゴシック"/>
        <family val="3"/>
        <charset val="128"/>
      </rPr>
      <t>1．</t>
    </r>
    <r>
      <rPr>
        <sz val="11"/>
        <rFont val="ＭＳ Ｐゴシック"/>
        <family val="3"/>
        <charset val="128"/>
      </rPr>
      <t xml:space="preserve">高血圧症
</t>
    </r>
    <r>
      <rPr>
        <u/>
        <sz val="11"/>
        <rFont val="ＭＳ Ｐゴシック"/>
        <family val="3"/>
        <charset val="128"/>
      </rPr>
      <t>2．高血圧及び蛋白尿を伴う2 型糖尿病における糖尿病性腎症</t>
    </r>
    <phoneticPr fontId="19"/>
  </si>
  <si>
    <r>
      <t xml:space="preserve">骨端線閉鎖を伴わない下垂体性小人症
骨端線閉鎖を伴わないターナー症候群における低身長
骨端線閉鎖を伴わない軟骨異栄養症（軟骨無形成症・軟骨低形成症）における低身長
</t>
    </r>
    <r>
      <rPr>
        <u/>
        <sz val="11"/>
        <rFont val="ＭＳ Ｐゴシック"/>
        <family val="3"/>
        <charset val="128"/>
      </rPr>
      <t xml:space="preserve">成人成長ホルモン分泌不全症（重症に限る）
</t>
    </r>
    <r>
      <rPr>
        <sz val="11"/>
        <rFont val="ＭＳ Ｐゴシック"/>
        <family val="3"/>
        <charset val="128"/>
      </rPr>
      <t>（下線部追加）</t>
    </r>
    <rPh sb="0" eb="1">
      <t>ホネ</t>
    </rPh>
    <rPh sb="1" eb="2">
      <t>ハシ</t>
    </rPh>
    <rPh sb="2" eb="3">
      <t>セン</t>
    </rPh>
    <rPh sb="3" eb="5">
      <t>ヘイサ</t>
    </rPh>
    <rPh sb="6" eb="7">
      <t>トモナ</t>
    </rPh>
    <rPh sb="10" eb="13">
      <t>カスイタイ</t>
    </rPh>
    <rPh sb="13" eb="14">
      <t>セイ</t>
    </rPh>
    <rPh sb="14" eb="16">
      <t>コビト</t>
    </rPh>
    <rPh sb="16" eb="17">
      <t>ショウ</t>
    </rPh>
    <rPh sb="32" eb="35">
      <t>ショウコウグン</t>
    </rPh>
    <rPh sb="39" eb="42">
      <t>テイシンチョウ</t>
    </rPh>
    <rPh sb="53" eb="55">
      <t>ナンコツ</t>
    </rPh>
    <rPh sb="104" eb="109">
      <t>カセンブツイカ</t>
    </rPh>
    <phoneticPr fontId="19"/>
  </si>
  <si>
    <r>
      <t>（下線部は今回追加部分）
血液凝固第VIII因子</t>
    </r>
    <r>
      <rPr>
        <u/>
        <sz val="11"/>
        <rFont val="ＭＳ Ｐゴシック"/>
        <family val="3"/>
        <charset val="128"/>
      </rPr>
      <t>又は</t>
    </r>
    <r>
      <rPr>
        <sz val="11"/>
        <rFont val="ＭＳ Ｐゴシック"/>
        <family val="3"/>
        <charset val="128"/>
      </rPr>
      <t>第IX因子インヒビター</t>
    </r>
    <r>
      <rPr>
        <u/>
        <sz val="11"/>
        <rFont val="ＭＳ Ｐゴシック"/>
        <family val="3"/>
        <charset val="128"/>
      </rPr>
      <t>を保有する</t>
    </r>
    <r>
      <rPr>
        <sz val="11"/>
        <rFont val="ＭＳ Ｐゴシック"/>
        <family val="3"/>
        <charset val="128"/>
      </rPr>
      <t>患者に対し、血漿中の血液凝固因子</t>
    </r>
    <r>
      <rPr>
        <u/>
        <sz val="11"/>
        <rFont val="ＭＳ Ｐゴシック"/>
        <family val="3"/>
        <charset val="128"/>
      </rPr>
      <t>を補い</t>
    </r>
    <r>
      <rPr>
        <sz val="11"/>
        <rFont val="ＭＳ Ｐゴシック"/>
        <family val="3"/>
        <charset val="128"/>
      </rPr>
      <t>その出血を抑制する。</t>
    </r>
    <rPh sb="1" eb="4">
      <t>カセンブ</t>
    </rPh>
    <rPh sb="5" eb="7">
      <t>コンカイ</t>
    </rPh>
    <rPh sb="7" eb="9">
      <t>ツイカ</t>
    </rPh>
    <rPh sb="9" eb="11">
      <t>ブブン</t>
    </rPh>
    <rPh sb="13" eb="15">
      <t>ケツエキ</t>
    </rPh>
    <rPh sb="15" eb="17">
      <t>ギョウコ</t>
    </rPh>
    <rPh sb="17" eb="18">
      <t>ダイ</t>
    </rPh>
    <rPh sb="22" eb="24">
      <t>インシ</t>
    </rPh>
    <rPh sb="24" eb="25">
      <t>マタ</t>
    </rPh>
    <rPh sb="26" eb="27">
      <t>ダイ</t>
    </rPh>
    <rPh sb="29" eb="31">
      <t>インシ</t>
    </rPh>
    <rPh sb="38" eb="40">
      <t>ホユウ</t>
    </rPh>
    <rPh sb="42" eb="44">
      <t>カンジャ</t>
    </rPh>
    <rPh sb="45" eb="46">
      <t>タイ</t>
    </rPh>
    <rPh sb="48" eb="51">
      <t>ケッショウチュウ</t>
    </rPh>
    <rPh sb="52" eb="54">
      <t>ケツエキ</t>
    </rPh>
    <rPh sb="54" eb="56">
      <t>ギョウコ</t>
    </rPh>
    <rPh sb="56" eb="58">
      <t>インシ</t>
    </rPh>
    <rPh sb="59" eb="60">
      <t>オギナ</t>
    </rPh>
    <rPh sb="63" eb="65">
      <t>シュッケツ</t>
    </rPh>
    <rPh sb="66" eb="68">
      <t>ヨクセイ</t>
    </rPh>
    <phoneticPr fontId="19"/>
  </si>
  <si>
    <r>
      <t>1．下記の臓器移植における拒絶反応の抑制
腎移植、肝移植、心移植、肺移植、</t>
    </r>
    <r>
      <rPr>
        <u val="double"/>
        <sz val="11"/>
        <rFont val="ＭＳ Ｐゴシック"/>
        <family val="3"/>
        <charset val="128"/>
      </rPr>
      <t>膵移植</t>
    </r>
    <r>
      <rPr>
        <sz val="11"/>
        <rFont val="ＭＳ Ｐゴシック"/>
        <family val="3"/>
        <charset val="128"/>
      </rPr>
      <t xml:space="preserve">（二重下線は、本審査中に別申請で追加承認）
2．骨髄移植における拒絶反応及び移植片対宿主病の抑制
3．ベーチェット病（眼症状のある場合）
4．尋常性乾癬（皮疹が全身の30％以上に及ぶものあるいは難治性の場合）、膿疱性乾癬、乾癬性紅皮症、関節症性乾癬
5．再生不良性貧血（重症）、赤芽球癆
6．ネフローゼ症候群（頻回再発型あるいはステロイドに抵抗性を示す場合）
</t>
    </r>
    <r>
      <rPr>
        <u/>
        <sz val="11"/>
        <rFont val="ＭＳ Ｐゴシック"/>
        <family val="3"/>
        <charset val="128"/>
      </rPr>
      <t>7．全身型重症筋無力症（胸腺摘出後の治療において、ステロイド剤の投与が効果不十分、又は副作用により困難な場合）</t>
    </r>
    <r>
      <rPr>
        <sz val="11"/>
        <rFont val="ＭＳ Ｐゴシック"/>
        <family val="3"/>
        <charset val="128"/>
      </rPr>
      <t xml:space="preserve">
（下線部今回追加）</t>
    </r>
    <rPh sb="41" eb="43">
      <t>ニジュウ</t>
    </rPh>
    <rPh sb="43" eb="45">
      <t>カセン</t>
    </rPh>
    <phoneticPr fontId="19"/>
  </si>
  <si>
    <r>
      <t>胃潰瘍、十二指腸潰瘍、吻合部潰瘍、逆流性食道炎、Zollinger-Ellison症候群、</t>
    </r>
    <r>
      <rPr>
        <u/>
        <sz val="11"/>
        <rFont val="ＭＳ Ｐゴシック"/>
        <family val="3"/>
        <charset val="128"/>
      </rPr>
      <t>非びらん性胃食道逆流症</t>
    </r>
    <r>
      <rPr>
        <sz val="11"/>
        <rFont val="ＭＳ Ｐゴシック"/>
        <family val="3"/>
        <charset val="128"/>
      </rPr>
      <t>、胃潰瘍又は十二指腸潰瘍におけるヘリコバクター・ピロリの除菌の補助
（注：今回下線部追加変更。）</t>
    </r>
    <rPh sb="0" eb="3">
      <t>イカイヨウ</t>
    </rPh>
    <rPh sb="4" eb="10">
      <t>ジュウニシチョウカイヨウ</t>
    </rPh>
    <rPh sb="11" eb="13">
      <t>フンゴウ</t>
    </rPh>
    <rPh sb="13" eb="14">
      <t>ブ</t>
    </rPh>
    <rPh sb="14" eb="16">
      <t>カイヨウ</t>
    </rPh>
    <rPh sb="17" eb="23">
      <t>ギャクリュウセイショクドウエン</t>
    </rPh>
    <rPh sb="41" eb="44">
      <t>ショウコウグン</t>
    </rPh>
    <rPh sb="45" eb="46">
      <t>ヒ</t>
    </rPh>
    <rPh sb="49" eb="50">
      <t>セイ</t>
    </rPh>
    <rPh sb="50" eb="51">
      <t>イ</t>
    </rPh>
    <rPh sb="51" eb="53">
      <t>ショクドウ</t>
    </rPh>
    <rPh sb="53" eb="55">
      <t>ギャクリュウ</t>
    </rPh>
    <rPh sb="55" eb="56">
      <t>ショウ</t>
    </rPh>
    <rPh sb="57" eb="60">
      <t>イカイヨウ</t>
    </rPh>
    <rPh sb="60" eb="61">
      <t>マタ</t>
    </rPh>
    <rPh sb="62" eb="66">
      <t>ジュウニシチョウ</t>
    </rPh>
    <rPh sb="66" eb="68">
      <t>カイヨウ</t>
    </rPh>
    <rPh sb="84" eb="86">
      <t>ジョキン</t>
    </rPh>
    <rPh sb="87" eb="89">
      <t>ホジョ</t>
    </rPh>
    <rPh sb="91" eb="92">
      <t>チュウ</t>
    </rPh>
    <rPh sb="93" eb="95">
      <t>コンカイ</t>
    </rPh>
    <rPh sb="95" eb="98">
      <t>カセンブ</t>
    </rPh>
    <rPh sb="98" eb="100">
      <t>ツイカ</t>
    </rPh>
    <rPh sb="100" eb="102">
      <t>ヘンコウ</t>
    </rPh>
    <phoneticPr fontId="19"/>
  </si>
  <si>
    <r>
      <t xml:space="preserve">骨端線閉鎖を伴わない下垂体性小人症
骨端線閉鎖を伴わない次の疾患における低身長
　ターナー症候群
　慢性腎不全
　プラダーウィリー症候群
</t>
    </r>
    <r>
      <rPr>
        <u/>
        <sz val="11"/>
        <rFont val="ＭＳ Ｐゴシック"/>
        <family val="3"/>
        <charset val="128"/>
      </rPr>
      <t>成人成長ホルモン分泌不全症（重症に限る）</t>
    </r>
    <r>
      <rPr>
        <sz val="11"/>
        <rFont val="ＭＳ Ｐゴシック"/>
        <family val="3"/>
        <charset val="128"/>
      </rPr>
      <t xml:space="preserve">
（下線部追加）</t>
    </r>
    <phoneticPr fontId="19"/>
  </si>
  <si>
    <r>
      <rPr>
        <sz val="11"/>
        <rFont val="ＭＳ Ｐゴシック"/>
        <family val="3"/>
        <charset val="128"/>
      </rPr>
      <t>（下線部追加）
胃癌、結腸・直腸癌、頭頸部癌、非小細胞肺癌、手術不能又は再発乳癌</t>
    </r>
    <r>
      <rPr>
        <u/>
        <sz val="11"/>
        <rFont val="ＭＳ Ｐゴシック"/>
        <family val="3"/>
        <charset val="128"/>
      </rPr>
      <t>、膵癌</t>
    </r>
    <rPh sb="1" eb="4">
      <t>カセンブ</t>
    </rPh>
    <rPh sb="4" eb="6">
      <t>ツイカ</t>
    </rPh>
    <rPh sb="8" eb="10">
      <t>イガン</t>
    </rPh>
    <rPh sb="11" eb="13">
      <t>ケッチョウ</t>
    </rPh>
    <rPh sb="14" eb="17">
      <t>チョクチョウガン</t>
    </rPh>
    <rPh sb="18" eb="22">
      <t>トウケイブガン</t>
    </rPh>
    <rPh sb="23" eb="24">
      <t>ヒ</t>
    </rPh>
    <rPh sb="24" eb="25">
      <t>ショウ</t>
    </rPh>
    <rPh sb="25" eb="29">
      <t>サイボウハイガン</t>
    </rPh>
    <rPh sb="30" eb="32">
      <t>シュジュツ</t>
    </rPh>
    <rPh sb="32" eb="34">
      <t>フノウ</t>
    </rPh>
    <rPh sb="34" eb="35">
      <t>マタ</t>
    </rPh>
    <rPh sb="36" eb="38">
      <t>サイハツ</t>
    </rPh>
    <rPh sb="38" eb="40">
      <t>ニュウガン</t>
    </rPh>
    <rPh sb="41" eb="42">
      <t>スイ</t>
    </rPh>
    <rPh sb="42" eb="43">
      <t>ガン</t>
    </rPh>
    <phoneticPr fontId="19"/>
  </si>
  <si>
    <r>
      <rPr>
        <sz val="11"/>
        <rFont val="ＭＳ Ｐゴシック"/>
        <family val="3"/>
        <charset val="128"/>
      </rPr>
      <t>単純疱疹、帯状疱疹、</t>
    </r>
    <r>
      <rPr>
        <u/>
        <sz val="11"/>
        <rFont val="ＭＳ Ｐゴシック"/>
        <family val="3"/>
        <charset val="128"/>
      </rPr>
      <t xml:space="preserve">性器ヘルペスの再発抑制
</t>
    </r>
    <r>
      <rPr>
        <sz val="11"/>
        <rFont val="ＭＳ Ｐゴシック"/>
        <family val="3"/>
        <charset val="128"/>
      </rPr>
      <t>（下線部追加）</t>
    </r>
    <rPh sb="0" eb="2">
      <t>タンジュン</t>
    </rPh>
    <rPh sb="2" eb="4">
      <t>ホウシン</t>
    </rPh>
    <rPh sb="5" eb="7">
      <t>タイジョウ</t>
    </rPh>
    <rPh sb="7" eb="9">
      <t>ホウシン</t>
    </rPh>
    <rPh sb="10" eb="12">
      <t>セイキ</t>
    </rPh>
    <rPh sb="17" eb="19">
      <t>サイハツ</t>
    </rPh>
    <rPh sb="19" eb="21">
      <t>ヨクセイ</t>
    </rPh>
    <rPh sb="23" eb="26">
      <t>カセンブ</t>
    </rPh>
    <rPh sb="26" eb="28">
      <t>ツイカ</t>
    </rPh>
    <phoneticPr fontId="19"/>
  </si>
  <si>
    <r>
      <t xml:space="preserve">（下線部は今回追加部分）
先天性プロテインＣ欠乏症に起因する次の疾患
</t>
    </r>
    <r>
      <rPr>
        <u/>
        <sz val="11"/>
        <rFont val="ＭＳ Ｐゴシック"/>
        <family val="3"/>
        <charset val="128"/>
      </rPr>
      <t>①</t>
    </r>
    <r>
      <rPr>
        <sz val="11"/>
        <rFont val="ＭＳ Ｐゴシック"/>
        <family val="3"/>
        <charset val="128"/>
      </rPr>
      <t xml:space="preserve">深部静脈血栓症、急性肺血栓塞栓症
</t>
    </r>
    <r>
      <rPr>
        <u/>
        <sz val="11"/>
        <rFont val="ＭＳ Ｐゴシック"/>
        <family val="3"/>
        <charset val="128"/>
      </rPr>
      <t>②電撃性紫斑病</t>
    </r>
    <rPh sb="1" eb="3">
      <t>カセン</t>
    </rPh>
    <rPh sb="3" eb="4">
      <t>ブ</t>
    </rPh>
    <rPh sb="5" eb="7">
      <t>コンカイ</t>
    </rPh>
    <rPh sb="7" eb="9">
      <t>ツイカ</t>
    </rPh>
    <rPh sb="9" eb="11">
      <t>ブブン</t>
    </rPh>
    <rPh sb="13" eb="16">
      <t>センテンセイ</t>
    </rPh>
    <rPh sb="22" eb="25">
      <t>ケツボウショウ</t>
    </rPh>
    <rPh sb="26" eb="28">
      <t>キイン</t>
    </rPh>
    <rPh sb="30" eb="31">
      <t>ツギ</t>
    </rPh>
    <rPh sb="32" eb="34">
      <t>シッカン</t>
    </rPh>
    <rPh sb="36" eb="38">
      <t>シンブ</t>
    </rPh>
    <rPh sb="38" eb="40">
      <t>ジョウミャク</t>
    </rPh>
    <rPh sb="40" eb="43">
      <t>ケッセンショウ</t>
    </rPh>
    <rPh sb="44" eb="46">
      <t>キュウセイ</t>
    </rPh>
    <rPh sb="46" eb="47">
      <t>ハイ</t>
    </rPh>
    <rPh sb="47" eb="49">
      <t>ケッセン</t>
    </rPh>
    <rPh sb="49" eb="52">
      <t>ソクセンショウ</t>
    </rPh>
    <rPh sb="54" eb="56">
      <t>デンゲキ</t>
    </rPh>
    <rPh sb="56" eb="57">
      <t>セイ</t>
    </rPh>
    <rPh sb="57" eb="59">
      <t>シハン</t>
    </rPh>
    <rPh sb="59" eb="60">
      <t>ビョウ</t>
    </rPh>
    <phoneticPr fontId="19"/>
  </si>
  <si>
    <r>
      <t xml:space="preserve">（下線部今回追加）
</t>
    </r>
    <r>
      <rPr>
        <u/>
        <sz val="11"/>
        <rFont val="ＭＳ Ｐゴシック"/>
        <family val="3"/>
        <charset val="128"/>
      </rPr>
      <t>1．</t>
    </r>
    <r>
      <rPr>
        <sz val="11"/>
        <rFont val="ＭＳ Ｐゴシック"/>
        <family val="3"/>
        <charset val="128"/>
      </rPr>
      <t>手術時の下記の頻脈性不整脈に対する緊急処置
　心房細動、心房粗動、洞性頻脈
2．</t>
    </r>
    <r>
      <rPr>
        <u/>
        <sz val="11"/>
        <rFont val="ＭＳ Ｐゴシック"/>
        <family val="3"/>
        <charset val="128"/>
      </rPr>
      <t>手術後の循環動態監視下における下記の頻脈性不整脈に対する緊急処置
　心房細動、心房粗動、洞性頻脈</t>
    </r>
    <rPh sb="1" eb="3">
      <t>カセン</t>
    </rPh>
    <rPh sb="3" eb="4">
      <t>ブ</t>
    </rPh>
    <rPh sb="4" eb="6">
      <t>コンカイ</t>
    </rPh>
    <rPh sb="6" eb="8">
      <t>ツイカ</t>
    </rPh>
    <rPh sb="12" eb="15">
      <t>シュジュツジ</t>
    </rPh>
    <rPh sb="16" eb="18">
      <t>カキ</t>
    </rPh>
    <rPh sb="19" eb="20">
      <t>ヒン</t>
    </rPh>
    <rPh sb="20" eb="21">
      <t>ミャク</t>
    </rPh>
    <rPh sb="21" eb="22">
      <t>セイ</t>
    </rPh>
    <rPh sb="22" eb="25">
      <t>フセイミャク</t>
    </rPh>
    <rPh sb="26" eb="27">
      <t>タイ</t>
    </rPh>
    <rPh sb="29" eb="31">
      <t>キンキュウ</t>
    </rPh>
    <rPh sb="31" eb="33">
      <t>ショチ</t>
    </rPh>
    <rPh sb="35" eb="37">
      <t>シンボウ</t>
    </rPh>
    <rPh sb="37" eb="39">
      <t>サイドウ</t>
    </rPh>
    <rPh sb="40" eb="41">
      <t>シン</t>
    </rPh>
    <rPh sb="41" eb="42">
      <t>ボウ</t>
    </rPh>
    <rPh sb="42" eb="43">
      <t>ソ</t>
    </rPh>
    <rPh sb="43" eb="44">
      <t>ウゴ</t>
    </rPh>
    <rPh sb="45" eb="46">
      <t>ドウ</t>
    </rPh>
    <rPh sb="46" eb="47">
      <t>セイ</t>
    </rPh>
    <rPh sb="47" eb="48">
      <t>ヒン</t>
    </rPh>
    <rPh sb="48" eb="49">
      <t>ミャク</t>
    </rPh>
    <rPh sb="67" eb="69">
      <t>カキ</t>
    </rPh>
    <rPh sb="86" eb="90">
      <t>シンボウサイドウ</t>
    </rPh>
    <rPh sb="91" eb="93">
      <t>シンボウ</t>
    </rPh>
    <rPh sb="93" eb="94">
      <t>ソ</t>
    </rPh>
    <rPh sb="94" eb="95">
      <t>ドウ</t>
    </rPh>
    <rPh sb="96" eb="97">
      <t>ドウ</t>
    </rPh>
    <rPh sb="97" eb="98">
      <t>セイ</t>
    </rPh>
    <rPh sb="98" eb="99">
      <t>ヒン</t>
    </rPh>
    <rPh sb="99" eb="100">
      <t>ミャク</t>
    </rPh>
    <phoneticPr fontId="19"/>
  </si>
  <si>
    <r>
      <t xml:space="preserve">（下線部今回追加）
</t>
    </r>
    <r>
      <rPr>
        <u/>
        <sz val="11"/>
        <rFont val="ＭＳ Ｐゴシック"/>
        <family val="3"/>
        <charset val="128"/>
      </rPr>
      <t>1．</t>
    </r>
    <r>
      <rPr>
        <sz val="11"/>
        <rFont val="ＭＳ Ｐゴシック"/>
        <family val="3"/>
        <charset val="128"/>
      </rPr>
      <t xml:space="preserve">同種造血幹細胞移植の前治療
</t>
    </r>
    <r>
      <rPr>
        <u/>
        <sz val="11"/>
        <rFont val="ＭＳ Ｐゴシック"/>
        <family val="3"/>
        <charset val="128"/>
      </rPr>
      <t>2．ユーイング肉腫ファミリー腫瘍、神経芽細胞腫における自家造血幹細胞移植の前治療</t>
    </r>
    <phoneticPr fontId="19"/>
  </si>
  <si>
    <r>
      <t>コペガス錠200mg
ペグインターフェロン アルファ-2a（遺伝子組換え）との併用による以下のいずれかのC 型慢性肝炎におけるウイルス血症の改善
1．セログループ1（ジェノタイプI（1a）又はII（1b））でHCV-RNA 量が高値の患者
2．インターフェロン単独療法で無効又はインターフェロン単独療法後再燃した患者
ペガシス皮下注90μg ペガシス皮下注180μg
1．C 型慢性肝炎におけるウイルス血症の改善
2．</t>
    </r>
    <r>
      <rPr>
        <u/>
        <sz val="11"/>
        <rFont val="ＭＳ Ｐゴシック"/>
        <family val="3"/>
        <charset val="128"/>
      </rPr>
      <t>リバビリンとの併用による以下のいずれかのC 型慢性肝炎におけるウイルス血症の改善
（1）セログループ1（ジェノタイプI（1a）又はII（1b））でHCV-RNA 量が高値の患者
（2）インターフェロン単独療法で無効又はインターフェロン単独療法後再燃した患者
（今回下線部追加）</t>
    </r>
    <phoneticPr fontId="19"/>
  </si>
  <si>
    <r>
      <t xml:space="preserve">関節リウマチ（既存治療で効果不十分な場合に限る）
次のいずれかの状態を示すクローン病の治療（既存治療で効果不十分
な場合に限る）
　中等度から重度の活動期にある患者
　外瘻を有する患者
</t>
    </r>
    <r>
      <rPr>
        <u/>
        <sz val="11"/>
        <rFont val="ＭＳ Ｐゴシック"/>
        <family val="3"/>
        <charset val="128"/>
      </rPr>
      <t>ベーチェット病による難治性網膜ぶどう膜炎（既存治療で効果不十分
な場合に限る）</t>
    </r>
    <r>
      <rPr>
        <sz val="11"/>
        <rFont val="ＭＳ Ｐゴシック"/>
        <family val="3"/>
        <charset val="128"/>
      </rPr>
      <t xml:space="preserve">
（下線部今回追加）</t>
    </r>
    <phoneticPr fontId="19"/>
  </si>
  <si>
    <r>
      <t xml:space="preserve">複数卵胞発育のための調節卵巣刺激（フォリスチム注75 のみ）
</t>
    </r>
    <r>
      <rPr>
        <u/>
        <sz val="11"/>
        <rFont val="ＭＳ Ｐゴシック"/>
        <family val="3"/>
        <charset val="128"/>
      </rPr>
      <t>視床下部-下垂体機能障害に伴う無排卵及び希発排卵における排卵誘発</t>
    </r>
    <r>
      <rPr>
        <sz val="11"/>
        <rFont val="ＭＳ Ｐゴシック"/>
        <family val="3"/>
        <charset val="128"/>
      </rPr>
      <t xml:space="preserve">
（下線部追加）</t>
    </r>
    <phoneticPr fontId="19"/>
  </si>
  <si>
    <r>
      <t xml:space="preserve">（下線部今回追加）
1．慢性骨髄性白血病
2．KIT（CD117）陽性消化管間質腫瘍
</t>
    </r>
    <r>
      <rPr>
        <u/>
        <sz val="11"/>
        <rFont val="ＭＳ Ｐゴシック"/>
        <family val="3"/>
        <charset val="128"/>
      </rPr>
      <t>3．フィラデルフィア染色体陽性急性リンパ性白血病</t>
    </r>
    <phoneticPr fontId="19"/>
  </si>
  <si>
    <r>
      <t>気管支喘息（吸入ステロイド剤及び長時間作用型吸入β</t>
    </r>
    <r>
      <rPr>
        <vertAlign val="subscript"/>
        <sz val="11"/>
        <rFont val="ＭＳ Ｐゴシック"/>
        <family val="3"/>
        <charset val="128"/>
      </rPr>
      <t>2</t>
    </r>
    <r>
      <rPr>
        <sz val="11"/>
        <rFont val="ＭＳ Ｐゴシック"/>
        <family val="3"/>
        <charset val="128"/>
      </rPr>
      <t>刺激薬の併用が必要な場合）</t>
    </r>
    <phoneticPr fontId="19"/>
  </si>
  <si>
    <r>
      <t>2型糖尿病における食後血糖推移の改善
ただし</t>
    </r>
    <r>
      <rPr>
        <u/>
        <sz val="11"/>
        <rFont val="ＭＳ Ｐゴシック"/>
        <family val="3"/>
        <charset val="128"/>
      </rPr>
      <t>、下記のいずれかの治療で十分な効果が得られない場合に限る。</t>
    </r>
    <r>
      <rPr>
        <sz val="11"/>
        <rFont val="ＭＳ Ｐゴシック"/>
        <family val="3"/>
        <charset val="128"/>
      </rPr>
      <t xml:space="preserve">
① 食事療法・運動療法のみ
</t>
    </r>
    <r>
      <rPr>
        <u/>
        <sz val="11"/>
        <rFont val="ＭＳ Ｐゴシック"/>
        <family val="3"/>
        <charset val="128"/>
      </rPr>
      <t>② 食事療法・運動療法に加えてα-グルコシダーゼ阻害剤を使用</t>
    </r>
    <r>
      <rPr>
        <sz val="11"/>
        <rFont val="ＭＳ Ｐゴシック"/>
        <family val="3"/>
        <charset val="128"/>
      </rPr>
      <t xml:space="preserve">
（下線部追加）</t>
    </r>
    <phoneticPr fontId="19"/>
  </si>
  <si>
    <r>
      <t>胃潰瘍､十二指腸潰瘍､吻合部潰瘍､逆流性食道炎､</t>
    </r>
    <r>
      <rPr>
        <u/>
        <sz val="11"/>
        <rFont val="ＭＳ Ｐゴシック"/>
        <family val="3"/>
        <charset val="128"/>
      </rPr>
      <t>非びらん性胃食道逆流症</t>
    </r>
    <r>
      <rPr>
        <sz val="11"/>
        <rFont val="ＭＳ Ｐゴシック"/>
        <family val="3"/>
        <charset val="128"/>
      </rPr>
      <t>、Zollinger-Ellison 症候群､胃潰瘍又は十二指腸潰瘍におけるヘリコバクター・ピロリの除菌の補助
（下線部追加）</t>
    </r>
    <phoneticPr fontId="19"/>
  </si>
  <si>
    <r>
      <rPr>
        <sz val="11"/>
        <rFont val="ＭＳ Ｐゴシック"/>
        <family val="3"/>
        <charset val="128"/>
      </rPr>
      <t xml:space="preserve">下記疾患に伴う咳嗽
　　気管支喘息、喘息性（様）気管支炎、感冒、急性気管支炎、慢性気管支炎、肺結核、上気道炎（咽喉頭炎、鼻カタル）
</t>
    </r>
    <r>
      <rPr>
        <u/>
        <sz val="11"/>
        <rFont val="ＭＳ Ｐゴシック"/>
        <family val="3"/>
        <charset val="128"/>
      </rPr>
      <t>麻酔時の血圧降下</t>
    </r>
    <r>
      <rPr>
        <sz val="11"/>
        <rFont val="ＭＳ Ｐゴシック"/>
        <family val="3"/>
        <charset val="128"/>
      </rPr>
      <t xml:space="preserve">
鼻粘膜の充血・腫瘍
（下線部追加）</t>
    </r>
    <rPh sb="66" eb="68">
      <t>マスイ</t>
    </rPh>
    <rPh sb="68" eb="69">
      <t>ジ</t>
    </rPh>
    <rPh sb="70" eb="72">
      <t>ケツアツ</t>
    </rPh>
    <rPh sb="72" eb="74">
      <t>コウカ</t>
    </rPh>
    <rPh sb="75" eb="76">
      <t>ハナ</t>
    </rPh>
    <rPh sb="76" eb="78">
      <t>ネンマク</t>
    </rPh>
    <rPh sb="79" eb="81">
      <t>ジュウケツ</t>
    </rPh>
    <rPh sb="82" eb="84">
      <t>シュヨウ</t>
    </rPh>
    <rPh sb="86" eb="89">
      <t>カセンブ</t>
    </rPh>
    <rPh sb="89" eb="91">
      <t>ツイカ</t>
    </rPh>
    <phoneticPr fontId="19"/>
  </si>
  <si>
    <r>
      <t>（下線部追加又は変更）
下記の状態で他の不整脈薬が使用できないか、又は無効の場合
頻脈性不整脈（</t>
    </r>
    <r>
      <rPr>
        <u/>
        <sz val="11"/>
        <rFont val="ＭＳ Ｐゴシック"/>
        <family val="3"/>
        <charset val="128"/>
      </rPr>
      <t>発作性心房細動・粗動</t>
    </r>
    <r>
      <rPr>
        <sz val="11"/>
        <rFont val="ＭＳ Ｐゴシック"/>
        <family val="3"/>
        <charset val="128"/>
      </rPr>
      <t>、心室性）</t>
    </r>
    <rPh sb="1" eb="4">
      <t>カセンブ</t>
    </rPh>
    <rPh sb="4" eb="6">
      <t>ツイカ</t>
    </rPh>
    <rPh sb="6" eb="7">
      <t>マタ</t>
    </rPh>
    <rPh sb="8" eb="10">
      <t>ヘンコウ</t>
    </rPh>
    <rPh sb="12" eb="14">
      <t>カキ</t>
    </rPh>
    <rPh sb="15" eb="17">
      <t>ジョウタイ</t>
    </rPh>
    <rPh sb="18" eb="19">
      <t>タ</t>
    </rPh>
    <rPh sb="20" eb="23">
      <t>フセイミャク</t>
    </rPh>
    <rPh sb="23" eb="24">
      <t>ヤク</t>
    </rPh>
    <rPh sb="25" eb="27">
      <t>シヨウ</t>
    </rPh>
    <rPh sb="33" eb="34">
      <t>マタ</t>
    </rPh>
    <rPh sb="35" eb="37">
      <t>ムコウ</t>
    </rPh>
    <rPh sb="38" eb="40">
      <t>バアイ</t>
    </rPh>
    <rPh sb="41" eb="42">
      <t>ヒン</t>
    </rPh>
    <rPh sb="42" eb="44">
      <t>ミャクセイ</t>
    </rPh>
    <rPh sb="44" eb="47">
      <t>フセイミャク</t>
    </rPh>
    <rPh sb="48" eb="51">
      <t>ホッサセイ</t>
    </rPh>
    <rPh sb="51" eb="55">
      <t>シンボウサイドウ</t>
    </rPh>
    <rPh sb="56" eb="57">
      <t>ホボ</t>
    </rPh>
    <rPh sb="57" eb="58">
      <t>ドウ</t>
    </rPh>
    <rPh sb="59" eb="62">
      <t>シンシツセイ</t>
    </rPh>
    <phoneticPr fontId="19"/>
  </si>
  <si>
    <r>
      <t>＜適応菌種＞
ガレノキサシンに感性のブドウ球菌属、レンサ球菌属、肺炎球菌（ペニシリン耐性肺炎球菌</t>
    </r>
    <r>
      <rPr>
        <sz val="11"/>
        <rFont val="ＭＳ Ｐゴシック"/>
        <family val="3"/>
        <charset val="128"/>
      </rPr>
      <t>を含む）、モラクセラ（ブランハメラ）・カタラーリス、大腸菌、クレブシエラ属、エンテロバクター属、インフルエンザ菌、レジオネラ・ニューモフィラ、肺炎クラミジア（クラミジア・ニューモニエ）、肺炎マイコプラズマ（マイコプラズマ・ニューモニエ）
＜適応症＞
咽頭・喉頭炎、扁桃炎（扁桃周囲炎、扁桃周囲膿瘍を含む）、急性気管支炎、肺炎、慢性呼吸器病変の二次感染、中耳炎、副鼻腔炎</t>
    </r>
    <rPh sb="42" eb="44">
      <t>タイセイ</t>
    </rPh>
    <rPh sb="44" eb="46">
      <t>ハイエン</t>
    </rPh>
    <rPh sb="46" eb="48">
      <t>キュウキン</t>
    </rPh>
    <rPh sb="49" eb="50">
      <t>フク</t>
    </rPh>
    <rPh sb="177" eb="179">
      <t>コウトウ</t>
    </rPh>
    <rPh sb="185" eb="187">
      <t>ヘントウ</t>
    </rPh>
    <rPh sb="187" eb="189">
      <t>シュウイ</t>
    </rPh>
    <rPh sb="189" eb="190">
      <t>エン</t>
    </rPh>
    <rPh sb="191" eb="193">
      <t>ヘントウ</t>
    </rPh>
    <rPh sb="193" eb="195">
      <t>シュウイ</t>
    </rPh>
    <rPh sb="195" eb="197">
      <t>ノウヨウ</t>
    </rPh>
    <rPh sb="198" eb="199">
      <t>フク</t>
    </rPh>
    <rPh sb="225" eb="227">
      <t>チュウジ</t>
    </rPh>
    <rPh sb="227" eb="228">
      <t>エン</t>
    </rPh>
    <phoneticPr fontId="19"/>
  </si>
  <si>
    <r>
      <rPr>
        <strike/>
        <sz val="11"/>
        <rFont val="ＭＳ Ｐゴシック"/>
        <family val="3"/>
        <charset val="128"/>
      </rPr>
      <t>軽度及び中等度の</t>
    </r>
    <r>
      <rPr>
        <sz val="11"/>
        <rFont val="ＭＳ Ｐゴシック"/>
        <family val="3"/>
        <charset val="128"/>
      </rPr>
      <t>アルツハイマー型</t>
    </r>
    <r>
      <rPr>
        <u/>
        <sz val="11"/>
        <rFont val="ＭＳ Ｐゴシック"/>
        <family val="3"/>
        <charset val="128"/>
      </rPr>
      <t>認知症</t>
    </r>
    <r>
      <rPr>
        <strike/>
        <sz val="11"/>
        <rFont val="ＭＳ Ｐゴシック"/>
        <family val="3"/>
        <charset val="128"/>
      </rPr>
      <t>痴呆</t>
    </r>
    <r>
      <rPr>
        <sz val="11"/>
        <rFont val="ＭＳ Ｐゴシック"/>
        <family val="3"/>
        <charset val="128"/>
      </rPr>
      <t>における</t>
    </r>
    <r>
      <rPr>
        <u/>
        <sz val="11"/>
        <rFont val="ＭＳ Ｐゴシック"/>
        <family val="3"/>
        <charset val="128"/>
      </rPr>
      <t>認知症</t>
    </r>
    <r>
      <rPr>
        <strike/>
        <sz val="11"/>
        <rFont val="ＭＳ Ｐゴシック"/>
        <family val="3"/>
        <charset val="128"/>
      </rPr>
      <t>痴呆</t>
    </r>
    <r>
      <rPr>
        <sz val="11"/>
        <rFont val="ＭＳ Ｐゴシック"/>
        <family val="3"/>
        <charset val="128"/>
      </rPr>
      <t>症状の進行抑制（取消し線部分今回削除、下線部今回追加）</t>
    </r>
    <rPh sb="0" eb="2">
      <t>ケイド</t>
    </rPh>
    <rPh sb="2" eb="3">
      <t>オヨ</t>
    </rPh>
    <rPh sb="4" eb="6">
      <t>チュウトウ</t>
    </rPh>
    <rPh sb="6" eb="7">
      <t>ド</t>
    </rPh>
    <rPh sb="15" eb="16">
      <t>カタ</t>
    </rPh>
    <rPh sb="16" eb="19">
      <t>ニンチショウ</t>
    </rPh>
    <rPh sb="19" eb="21">
      <t>チホウ</t>
    </rPh>
    <rPh sb="25" eb="28">
      <t>ニンチショウ</t>
    </rPh>
    <rPh sb="28" eb="30">
      <t>チホウ</t>
    </rPh>
    <rPh sb="30" eb="32">
      <t>ショウジョウ</t>
    </rPh>
    <rPh sb="33" eb="35">
      <t>シンコウ</t>
    </rPh>
    <rPh sb="35" eb="37">
      <t>ヨクセイ</t>
    </rPh>
    <rPh sb="38" eb="40">
      <t>トリケ</t>
    </rPh>
    <rPh sb="41" eb="42">
      <t>セン</t>
    </rPh>
    <rPh sb="42" eb="44">
      <t>ブブン</t>
    </rPh>
    <rPh sb="44" eb="46">
      <t>コンカイ</t>
    </rPh>
    <rPh sb="46" eb="48">
      <t>サクジョ</t>
    </rPh>
    <rPh sb="49" eb="52">
      <t>カセンブ</t>
    </rPh>
    <rPh sb="52" eb="54">
      <t>コンカイ</t>
    </rPh>
    <rPh sb="54" eb="56">
      <t>ツイカ</t>
    </rPh>
    <phoneticPr fontId="19"/>
  </si>
  <si>
    <r>
      <t>単純疱疹、帯状疱疹、性器ヘルペスの再発抑制</t>
    </r>
    <r>
      <rPr>
        <sz val="11"/>
        <rFont val="ＭＳ Ｐゴシック"/>
        <family val="3"/>
        <charset val="128"/>
      </rPr>
      <t>、水痘</t>
    </r>
    <rPh sb="0" eb="2">
      <t>タンジュン</t>
    </rPh>
    <rPh sb="2" eb="4">
      <t>ホウシン</t>
    </rPh>
    <rPh sb="5" eb="7">
      <t>タイジョウ</t>
    </rPh>
    <rPh sb="7" eb="9">
      <t>ホウシン</t>
    </rPh>
    <rPh sb="10" eb="12">
      <t>セイキ</t>
    </rPh>
    <rPh sb="17" eb="19">
      <t>サイハツ</t>
    </rPh>
    <rPh sb="19" eb="21">
      <t>ヨクセイ</t>
    </rPh>
    <rPh sb="22" eb="24">
      <t>スイトウ</t>
    </rPh>
    <phoneticPr fontId="19"/>
  </si>
  <si>
    <r>
      <t xml:space="preserve">1．頭頸部の放射線治療に伴う口腔乾燥症状の改善
</t>
    </r>
    <r>
      <rPr>
        <u/>
        <sz val="11"/>
        <rFont val="ＭＳ Ｐゴシック"/>
        <family val="3"/>
        <charset val="128"/>
      </rPr>
      <t>2．シェーグレン症候群患者の口腔乾燥症状の改善</t>
    </r>
    <r>
      <rPr>
        <sz val="11"/>
        <rFont val="ＭＳ Ｐゴシック"/>
        <family val="3"/>
        <charset val="128"/>
      </rPr>
      <t xml:space="preserve">
（下線部今回追加）</t>
    </r>
    <phoneticPr fontId="19"/>
  </si>
  <si>
    <r>
      <t xml:space="preserve">不安定狭心症
</t>
    </r>
    <r>
      <rPr>
        <u/>
        <sz val="11"/>
        <rFont val="ＭＳ Ｐゴシック"/>
        <family val="3"/>
        <charset val="128"/>
      </rPr>
      <t>急性心不全（慢性心不全の急性増悪期を含む）</t>
    </r>
    <r>
      <rPr>
        <sz val="11"/>
        <rFont val="ＭＳ Ｐゴシック"/>
        <family val="3"/>
        <charset val="128"/>
      </rPr>
      <t xml:space="preserve">
（下線部今回追加）</t>
    </r>
    <phoneticPr fontId="19"/>
  </si>
  <si>
    <r>
      <rPr>
        <u val="double"/>
        <sz val="11"/>
        <rFont val="ＭＳ Ｐゴシック"/>
        <family val="3"/>
        <charset val="128"/>
      </rPr>
      <t>2型糖尿病</t>
    </r>
    <r>
      <rPr>
        <sz val="11"/>
        <rFont val="ＭＳ Ｐゴシック"/>
        <family val="3"/>
        <charset val="128"/>
      </rPr>
      <t>における食後血糖推移の改善</t>
    </r>
    <r>
      <rPr>
        <u/>
        <sz val="11"/>
        <rFont val="ＭＳ Ｐゴシック"/>
        <family val="3"/>
        <charset val="128"/>
      </rPr>
      <t xml:space="preserve">
</t>
    </r>
    <r>
      <rPr>
        <u val="double"/>
        <sz val="11"/>
        <rFont val="ＭＳ Ｐゴシック"/>
        <family val="3"/>
        <charset val="128"/>
      </rPr>
      <t>ただし、下記のいずれかの治療で十分な効果が得られない場合に限る。</t>
    </r>
    <r>
      <rPr>
        <u/>
        <sz val="11"/>
        <rFont val="ＭＳ Ｐゴシック"/>
        <family val="3"/>
        <charset val="128"/>
      </rPr>
      <t xml:space="preserve">
</t>
    </r>
    <r>
      <rPr>
        <sz val="11"/>
        <rFont val="ＭＳ Ｐゴシック"/>
        <family val="3"/>
        <charset val="128"/>
      </rPr>
      <t xml:space="preserve">
1．</t>
    </r>
    <r>
      <rPr>
        <u val="double"/>
        <sz val="11"/>
        <rFont val="ＭＳ Ｐゴシック"/>
        <family val="3"/>
        <charset val="128"/>
      </rPr>
      <t>食事療法・運動療法のみ</t>
    </r>
    <r>
      <rPr>
        <sz val="11"/>
        <rFont val="ＭＳ Ｐゴシック"/>
        <family val="3"/>
        <charset val="128"/>
      </rPr>
      <t xml:space="preserve">
2．</t>
    </r>
    <r>
      <rPr>
        <u val="double"/>
        <sz val="11"/>
        <rFont val="ＭＳ Ｐゴシック"/>
        <family val="3"/>
        <charset val="128"/>
      </rPr>
      <t>食事療法・運動療法に加えてα-グルコシダーゼ阻害剤を使用</t>
    </r>
    <r>
      <rPr>
        <sz val="11"/>
        <rFont val="ＭＳ Ｐゴシック"/>
        <family val="3"/>
        <charset val="128"/>
      </rPr>
      <t xml:space="preserve">
3．</t>
    </r>
    <r>
      <rPr>
        <u/>
        <sz val="11"/>
        <rFont val="ＭＳ Ｐゴシック"/>
        <family val="3"/>
        <charset val="128"/>
      </rPr>
      <t>食事療法・運動療法に加えてビグアナイド系薬剤を使用</t>
    </r>
    <r>
      <rPr>
        <sz val="11"/>
        <rFont val="ＭＳ Ｐゴシック"/>
        <family val="3"/>
        <charset val="128"/>
      </rPr>
      <t xml:space="preserve"> 
（下線部追加、二重下線部変更）</t>
    </r>
    <rPh sb="128" eb="131">
      <t>カセンブ</t>
    </rPh>
    <rPh sb="131" eb="133">
      <t>ツイカ</t>
    </rPh>
    <rPh sb="134" eb="136">
      <t>ニジュウ</t>
    </rPh>
    <rPh sb="136" eb="137">
      <t>シタ</t>
    </rPh>
    <rPh sb="138" eb="139">
      <t>ブ</t>
    </rPh>
    <rPh sb="139" eb="141">
      <t>ヘンコウ</t>
    </rPh>
    <phoneticPr fontId="19"/>
  </si>
  <si>
    <r>
      <t xml:space="preserve">（下線部追加部分）
</t>
    </r>
    <r>
      <rPr>
        <u/>
        <sz val="11"/>
        <rFont val="ＭＳ Ｐゴシック"/>
        <family val="3"/>
        <charset val="128"/>
      </rPr>
      <t>○</t>
    </r>
    <r>
      <rPr>
        <sz val="11"/>
        <rFont val="ＭＳ Ｐゴシック"/>
        <family val="3"/>
        <charset val="128"/>
      </rPr>
      <t xml:space="preserve"> 手術不能又は再発乳癌
</t>
    </r>
    <r>
      <rPr>
        <u/>
        <sz val="11"/>
        <rFont val="ＭＳ Ｐゴシック"/>
        <family val="3"/>
        <charset val="128"/>
      </rPr>
      <t>○ 結腸癌における術後補助化学療法</t>
    </r>
    <phoneticPr fontId="19"/>
  </si>
  <si>
    <r>
      <t>気管支喘息、</t>
    </r>
    <r>
      <rPr>
        <u/>
        <sz val="11"/>
        <rFont val="ＭＳ Ｐゴシック"/>
        <family val="3"/>
        <charset val="128"/>
      </rPr>
      <t>アレルギー性鼻炎</t>
    </r>
    <r>
      <rPr>
        <sz val="11"/>
        <rFont val="ＭＳ Ｐゴシック"/>
        <family val="3"/>
        <charset val="128"/>
      </rPr>
      <t xml:space="preserve">
（下線部追加）</t>
    </r>
    <rPh sb="0" eb="3">
      <t>キカンシ</t>
    </rPh>
    <rPh sb="3" eb="5">
      <t>ゼンソク</t>
    </rPh>
    <rPh sb="11" eb="12">
      <t>セイ</t>
    </rPh>
    <rPh sb="12" eb="14">
      <t>ビエン</t>
    </rPh>
    <rPh sb="16" eb="18">
      <t>カセン</t>
    </rPh>
    <rPh sb="18" eb="19">
      <t>ブ</t>
    </rPh>
    <rPh sb="19" eb="21">
      <t>ツイカ</t>
    </rPh>
    <phoneticPr fontId="19"/>
  </si>
  <si>
    <r>
      <t>ゼヴァリン　イットリウム（</t>
    </r>
    <r>
      <rPr>
        <vertAlign val="superscript"/>
        <sz val="11"/>
        <rFont val="ＭＳ Ｐゴシック"/>
        <family val="3"/>
        <charset val="128"/>
      </rPr>
      <t>90</t>
    </r>
    <r>
      <rPr>
        <sz val="11"/>
        <rFont val="ＭＳ Ｐゴシック"/>
        <family val="3"/>
        <charset val="128"/>
      </rPr>
      <t>Y）静注用セット
CD20陽性の再発又は難治性の下記疾患　低悪性度B細胞性非ホジキンリンパ腫、マントル細胞リンパ腫
ゼヴァリン　インジウム（</t>
    </r>
    <r>
      <rPr>
        <vertAlign val="superscript"/>
        <sz val="11"/>
        <rFont val="ＭＳ Ｐゴシック"/>
        <family val="3"/>
        <charset val="128"/>
      </rPr>
      <t>111</t>
    </r>
    <r>
      <rPr>
        <sz val="11"/>
        <rFont val="ＭＳ Ｐゴシック"/>
        <family val="3"/>
        <charset val="128"/>
      </rPr>
      <t>In）静注用セット
イブリツモマブ　チウキセタン（遺伝子組換え）の集積部位の確認</t>
    </r>
    <rPh sb="28" eb="30">
      <t>ヨウセイ</t>
    </rPh>
    <rPh sb="31" eb="33">
      <t>サイハツ</t>
    </rPh>
    <rPh sb="33" eb="34">
      <t>マタ</t>
    </rPh>
    <rPh sb="35" eb="36">
      <t>ナン</t>
    </rPh>
    <rPh sb="36" eb="37">
      <t>チ</t>
    </rPh>
    <rPh sb="37" eb="38">
      <t>セイ</t>
    </rPh>
    <rPh sb="39" eb="41">
      <t>カキ</t>
    </rPh>
    <rPh sb="41" eb="43">
      <t>シッカン</t>
    </rPh>
    <rPh sb="44" eb="45">
      <t>テイ</t>
    </rPh>
    <rPh sb="45" eb="48">
      <t>アクセイド</t>
    </rPh>
    <rPh sb="49" eb="51">
      <t>サイボウ</t>
    </rPh>
    <rPh sb="51" eb="52">
      <t>セイ</t>
    </rPh>
    <rPh sb="52" eb="53">
      <t>ヒ</t>
    </rPh>
    <rPh sb="60" eb="61">
      <t>シュ</t>
    </rPh>
    <rPh sb="66" eb="68">
      <t>サイボウ</t>
    </rPh>
    <rPh sb="71" eb="72">
      <t>シュ</t>
    </rPh>
    <rPh sb="114" eb="119">
      <t>イデンシクミカ</t>
    </rPh>
    <rPh sb="122" eb="124">
      <t>シュウセキ</t>
    </rPh>
    <rPh sb="124" eb="126">
      <t>ブイ</t>
    </rPh>
    <rPh sb="127" eb="129">
      <t>カクニン</t>
    </rPh>
    <phoneticPr fontId="19"/>
  </si>
  <si>
    <r>
      <t xml:space="preserve">（下線部今回追加）
</t>
    </r>
    <r>
      <rPr>
        <u/>
        <sz val="11"/>
        <rFont val="ＭＳ Ｐゴシック"/>
        <family val="3"/>
        <charset val="128"/>
      </rPr>
      <t>1．</t>
    </r>
    <r>
      <rPr>
        <sz val="11"/>
        <rFont val="ＭＳ Ｐゴシック"/>
        <family val="3"/>
        <charset val="128"/>
      </rPr>
      <t xml:space="preserve">CD20陽性のB細胞性非ホジキンリンパ腫
</t>
    </r>
    <r>
      <rPr>
        <u/>
        <sz val="11"/>
        <rFont val="ＭＳ Ｐゴシック"/>
        <family val="3"/>
        <charset val="128"/>
      </rPr>
      <t>2．インジウム（</t>
    </r>
    <r>
      <rPr>
        <u/>
        <vertAlign val="superscript"/>
        <sz val="11"/>
        <rFont val="ＭＳ Ｐゴシック"/>
        <family val="3"/>
        <charset val="128"/>
      </rPr>
      <t>111</t>
    </r>
    <r>
      <rPr>
        <u/>
        <sz val="11"/>
        <rFont val="ＭＳ Ｐゴシック"/>
        <family val="3"/>
        <charset val="128"/>
      </rPr>
      <t>In）イブリツモマブ　チウキセタン（遺伝子組換え）注射液及びイットリウム（</t>
    </r>
    <r>
      <rPr>
        <u/>
        <vertAlign val="superscript"/>
        <sz val="11"/>
        <rFont val="ＭＳ Ｐゴシック"/>
        <family val="3"/>
        <charset val="128"/>
      </rPr>
      <t>90</t>
    </r>
    <r>
      <rPr>
        <u/>
        <sz val="11"/>
        <rFont val="ＭＳ Ｐゴシック"/>
        <family val="3"/>
        <charset val="128"/>
      </rPr>
      <t>Y）イブリツモマブ　チウキセタン（遺伝子組換え）注射液投与の前投与</t>
    </r>
    <rPh sb="1" eb="3">
      <t>カセン</t>
    </rPh>
    <rPh sb="3" eb="4">
      <t>ブ</t>
    </rPh>
    <rPh sb="4" eb="6">
      <t>コンカイ</t>
    </rPh>
    <rPh sb="6" eb="8">
      <t>ツイカ</t>
    </rPh>
    <rPh sb="16" eb="18">
      <t>ヨウセイ</t>
    </rPh>
    <rPh sb="20" eb="23">
      <t>サイボウセイ</t>
    </rPh>
    <rPh sb="23" eb="24">
      <t>ヒ</t>
    </rPh>
    <rPh sb="31" eb="32">
      <t>シュ</t>
    </rPh>
    <rPh sb="62" eb="67">
      <t>イデンシクミカ</t>
    </rPh>
    <rPh sb="69" eb="71">
      <t>チュウシャ</t>
    </rPh>
    <rPh sb="71" eb="72">
      <t>エキ</t>
    </rPh>
    <rPh sb="72" eb="73">
      <t>オヨ</t>
    </rPh>
    <rPh sb="100" eb="105">
      <t>イデンシクミカ</t>
    </rPh>
    <rPh sb="107" eb="109">
      <t>チュウシャ</t>
    </rPh>
    <rPh sb="109" eb="110">
      <t>エキ</t>
    </rPh>
    <rPh sb="110" eb="112">
      <t>トウヨ</t>
    </rPh>
    <rPh sb="113" eb="114">
      <t>ゼン</t>
    </rPh>
    <rPh sb="114" eb="116">
      <t>トウヨ</t>
    </rPh>
    <phoneticPr fontId="19"/>
  </si>
  <si>
    <r>
      <t xml:space="preserve">1．HBs 抗原陽性血液の汚染事故後のB 型肝炎発症予防
</t>
    </r>
    <r>
      <rPr>
        <u/>
        <sz val="11"/>
        <rFont val="ＭＳ Ｐゴシック"/>
        <family val="3"/>
        <charset val="128"/>
      </rPr>
      <t>2．HBs 抗原陽性のレシピエントにおける肝移植後のB 型肝炎再発抑制
3．HBc 抗体陽性ドナーからの肝移植後のレシピエントにおけるB 型肝炎発症抑制</t>
    </r>
    <r>
      <rPr>
        <sz val="11"/>
        <rFont val="ＭＳ Ｐゴシック"/>
        <family val="3"/>
        <charset val="128"/>
      </rPr>
      <t xml:space="preserve">
（今回、下線部追加）</t>
    </r>
    <phoneticPr fontId="19"/>
  </si>
  <si>
    <r>
      <t xml:space="preserve">（下線部今回追加）
</t>
    </r>
    <r>
      <rPr>
        <u/>
        <sz val="11"/>
        <rFont val="ＭＳ Ｐゴシック"/>
        <family val="3"/>
        <charset val="128"/>
      </rPr>
      <t>頻脈性不整脈（心房細動・粗動、発作性上室性頻拍）</t>
    </r>
    <r>
      <rPr>
        <sz val="11"/>
        <rFont val="ＭＳ Ｐゴシック"/>
        <family val="3"/>
        <charset val="128"/>
      </rPr>
      <t xml:space="preserve">
狭心症、心筋梗塞（急性期を除く）、その他の虚血性心疾患</t>
    </r>
    <phoneticPr fontId="19"/>
  </si>
  <si>
    <r>
      <t>ムコ多糖症</t>
    </r>
    <r>
      <rPr>
        <sz val="11"/>
        <rFont val="ＭＳ Ｐゴシック"/>
        <family val="3"/>
        <charset val="128"/>
      </rPr>
      <t>VI型</t>
    </r>
    <phoneticPr fontId="19"/>
  </si>
  <si>
    <r>
      <t xml:space="preserve">アクテムラ点滴静注用200mg
</t>
    </r>
    <r>
      <rPr>
        <u/>
        <sz val="11"/>
        <rFont val="ＭＳ Ｐゴシック"/>
        <family val="3"/>
        <charset val="128"/>
      </rPr>
      <t>○既存治療で効果不十分な下記疾患
関節リウマチ（関節の構造的損傷の防止を含む）、多関節に活動性を
有する若年性特発性関節炎、全身型若年性特発性関節炎
○</t>
    </r>
    <r>
      <rPr>
        <sz val="11"/>
        <rFont val="ＭＳ Ｐゴシック"/>
        <family val="3"/>
        <charset val="128"/>
      </rPr>
      <t>キャッスルマン病に伴う諸症状及び検査所見（C 反応性タンパク
高値、フィブリノーゲン高値、赤血球沈降速度亢進、ヘモグロビン
低値、アルブミン低値、全身倦怠感）の改善。ただし、リンパ節の
摘除が適応とならない患者に限る。
（下線部追加）
アクテムラ点滴静注用80mg、同400mg
○既存治療で効果不十分な下記疾患
関節リウマチ（関節の構造的損傷の防止を含む）、多関節に活動性を
有する若年性特発性関節炎、全身型若年性特発性関節炎
○キャッスルマン病に伴う諸症状及び検査所見（C 反応性タンパク
高値、フィブリノーゲン高値、赤血球沈降速度亢進、ヘモグロビン
低値、アルブミン低値、全身倦怠感）の改善。ただし、リンパ節の
摘除が適応とならない患者に限る。</t>
    </r>
    <phoneticPr fontId="19"/>
  </si>
  <si>
    <r>
      <t>更年期障害及び卵巣欠落症状に伴う下記症状
血管運動神経症状（Hot</t>
    </r>
    <r>
      <rPr>
        <sz val="11"/>
        <rFont val="ＭＳ Ｐゴシック"/>
        <family val="3"/>
        <charset val="128"/>
      </rPr>
      <t xml:space="preserve"> flush及び発汗）、膣萎縮症状</t>
    </r>
    <rPh sb="0" eb="3">
      <t>コウネンキ</t>
    </rPh>
    <rPh sb="3" eb="5">
      <t>ショウガイ</t>
    </rPh>
    <rPh sb="5" eb="6">
      <t>オヨ</t>
    </rPh>
    <rPh sb="7" eb="9">
      <t>ランソウ</t>
    </rPh>
    <rPh sb="9" eb="11">
      <t>ケツラク</t>
    </rPh>
    <rPh sb="11" eb="13">
      <t>ショウジョウ</t>
    </rPh>
    <rPh sb="14" eb="15">
      <t>トモナ</t>
    </rPh>
    <rPh sb="16" eb="18">
      <t>カキ</t>
    </rPh>
    <rPh sb="18" eb="20">
      <t>ショウジョウ</t>
    </rPh>
    <rPh sb="21" eb="23">
      <t>ケッカン</t>
    </rPh>
    <rPh sb="23" eb="25">
      <t>ウンドウ</t>
    </rPh>
    <rPh sb="25" eb="27">
      <t>シンケイ</t>
    </rPh>
    <rPh sb="27" eb="29">
      <t>ショウジョウ</t>
    </rPh>
    <rPh sb="39" eb="40">
      <t>オヨ</t>
    </rPh>
    <rPh sb="41" eb="43">
      <t>ハッカン</t>
    </rPh>
    <rPh sb="45" eb="46">
      <t>チツ</t>
    </rPh>
    <rPh sb="46" eb="48">
      <t>イシュク</t>
    </rPh>
    <rPh sb="48" eb="50">
      <t>ショウジョウ</t>
    </rPh>
    <phoneticPr fontId="19"/>
  </si>
  <si>
    <r>
      <t>中心</t>
    </r>
    <r>
      <rPr>
        <sz val="11"/>
        <rFont val="ＭＳ Ｐゴシック"/>
        <family val="3"/>
        <charset val="128"/>
      </rPr>
      <t>窩下脈絡膜新生血管を伴う加齢黄斑変性症</t>
    </r>
    <phoneticPr fontId="19"/>
  </si>
  <si>
    <r>
      <t>1．</t>
    </r>
    <r>
      <rPr>
        <sz val="11"/>
        <rFont val="ＭＳ Ｐゴシック"/>
        <family val="3"/>
        <charset val="128"/>
      </rPr>
      <t>ジヒドロビオプテリン合成酵素欠損、ジヒドロプテリジン還元酵素欠損に基づく高フェニルアラニン血症（異型高フェニルアラニン血症）における血清フェニルアラニン値の低下</t>
    </r>
    <r>
      <rPr>
        <u/>
        <sz val="11"/>
        <rFont val="ＭＳ Ｐゴシック"/>
        <family val="3"/>
        <charset val="128"/>
      </rPr>
      <t xml:space="preserve">
2．テトラヒドロビオプテリン反応性フェニルアラニン水酸化酵素欠損に基づく高フェニルアラニン血症（テトラヒドロビオプテリン反応性高フェニルアラニン血症）における血清フェニルアラニン値の低下
（下線部追加）</t>
    </r>
    <rPh sb="12" eb="14">
      <t>ゴウセイ</t>
    </rPh>
    <rPh sb="14" eb="16">
      <t>コウソ</t>
    </rPh>
    <rPh sb="16" eb="18">
      <t>ケッソン</t>
    </rPh>
    <rPh sb="28" eb="30">
      <t>カンゲン</t>
    </rPh>
    <rPh sb="30" eb="32">
      <t>コウソ</t>
    </rPh>
    <rPh sb="32" eb="34">
      <t>ケッソン</t>
    </rPh>
    <rPh sb="35" eb="36">
      <t>モト</t>
    </rPh>
    <rPh sb="38" eb="39">
      <t>コウ</t>
    </rPh>
    <rPh sb="178" eb="180">
      <t>カセン</t>
    </rPh>
    <rPh sb="180" eb="181">
      <t>ブ</t>
    </rPh>
    <rPh sb="181" eb="183">
      <t>ツイカ</t>
    </rPh>
    <phoneticPr fontId="19"/>
  </si>
  <si>
    <r>
      <t>骨粗鬆症、</t>
    </r>
    <r>
      <rPr>
        <u/>
        <sz val="11"/>
        <rFont val="ＭＳ Ｐゴシック"/>
        <family val="3"/>
        <charset val="128"/>
      </rPr>
      <t>骨ページェット病</t>
    </r>
    <r>
      <rPr>
        <sz val="11"/>
        <rFont val="ＭＳ Ｐゴシック"/>
        <family val="3"/>
        <charset val="128"/>
      </rPr>
      <t xml:space="preserve">
（下線部追加）</t>
    </r>
    <phoneticPr fontId="19"/>
  </si>
  <si>
    <r>
      <t xml:space="preserve">（下線部今回追加）
○ 下記疾患に伴う神経症候（運動麻痺）、日常生活動作（歩行、起立、坐位保持、食事）の改善
・ 発症後48 時間以内の脳血栓症急性期（ラクネを除く）
○ 慢性動脈閉塞症（バージャー病・閉塞性動脈硬化症）における四肢潰瘍、安静時疼痛ならびに冷感の改善
○ 下記患者における血液体外循環時の灌流血液の凝固防止（血液透析）
・ 先天性アンチトロンビンIII欠乏患者
・ アンチトロンビンIII低下を伴う患者（アンチトロンビンIIIが正常の70％以
下に低下し、かつ、ヘパリンナトリウム、ヘパリンカルシウムの使用では
体外循環路内の凝血（残血）が改善しないと判断されたもの）
</t>
    </r>
    <r>
      <rPr>
        <u/>
        <sz val="11"/>
        <rFont val="ＭＳ Ｐゴシック"/>
        <family val="3"/>
        <charset val="128"/>
      </rPr>
      <t>○ ヘパリン起因性血小板減少症（HIT）II型における血栓症の発症抑制</t>
    </r>
    <phoneticPr fontId="19"/>
  </si>
  <si>
    <r>
      <t xml:space="preserve">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t>
    </r>
    <r>
      <rPr>
        <u/>
        <sz val="11"/>
        <rFont val="ＭＳ Ｐゴシック"/>
        <family val="3"/>
        <charset val="128"/>
      </rPr>
      <t>2．非結核性抗酸菌症 
＜適応菌種＞
本剤に感性のマイコバクテリウム属
＜適応症＞
マイコバクテリウム・アビウムコンプレックス （MAC） 症を含む非結核性抗酸菌症</t>
    </r>
    <r>
      <rPr>
        <sz val="11"/>
        <rFont val="ＭＳ Ｐゴシック"/>
        <family val="3"/>
        <charset val="128"/>
      </rPr>
      <t xml:space="preserve"> 
3．胃潰瘍・十二指腸潰瘍におけるヘリコバクター・ピロリ感染症 
＜適応菌種＞
本剤に感性のヘリコバクター・ピロリ
＜適応症＞
胃潰瘍・十二指腸潰瘍におけるヘリコバクター・ピロリ感染症
（下線部変更）</t>
    </r>
    <phoneticPr fontId="19"/>
  </si>
  <si>
    <r>
      <t>無排卵症（無月経、無排卵周期症、不妊症）、機能性子宮出血、黄体機能不全症、停留睾丸、造精機能不全による男子不妊症、下垂体性男子性腺機能不全症（類宦官症）、思春期遅発症、睾丸・卵巣の機能検査、妊娠初期の切迫流産、妊娠初期にくり返される習慣性流産、</t>
    </r>
    <r>
      <rPr>
        <u/>
        <sz val="11"/>
        <rFont val="ＭＳ Ｐゴシック"/>
        <family val="3"/>
        <charset val="128"/>
      </rPr>
      <t>低ゴナドトロピン性男子性腺機能低下症における精子形成の誘導</t>
    </r>
    <r>
      <rPr>
        <sz val="11"/>
        <rFont val="ＭＳ Ｐゴシック"/>
        <family val="3"/>
        <charset val="128"/>
      </rPr>
      <t xml:space="preserve">
（下線部今回追加）</t>
    </r>
    <phoneticPr fontId="19"/>
  </si>
  <si>
    <r>
      <rPr>
        <u val="double"/>
        <sz val="11"/>
        <rFont val="ＭＳ Ｐゴシック"/>
        <family val="3"/>
        <charset val="128"/>
      </rPr>
      <t>関節リウマチ</t>
    </r>
    <r>
      <rPr>
        <sz val="11"/>
        <rFont val="ＭＳ Ｐゴシック"/>
        <family val="3"/>
        <charset val="128"/>
      </rPr>
      <t xml:space="preserve">（過去の治療において、非ステロイド性抗炎症剤及び他の抗リウマチ剤により十分な効果の得られない場合に限る。）
</t>
    </r>
    <r>
      <rPr>
        <u/>
        <sz val="11"/>
        <rFont val="ＭＳ Ｐゴシック"/>
        <family val="3"/>
        <charset val="128"/>
      </rPr>
      <t>関節症状を伴う若年性特発性関節炎</t>
    </r>
    <r>
      <rPr>
        <sz val="11"/>
        <rFont val="ＭＳ Ｐゴシック"/>
        <family val="3"/>
        <charset val="128"/>
      </rPr>
      <t xml:space="preserve">
（下線部追加、二重下線部変更）</t>
    </r>
    <rPh sb="0" eb="2">
      <t>カンセツ</t>
    </rPh>
    <rPh sb="7" eb="9">
      <t>カコ</t>
    </rPh>
    <rPh sb="10" eb="12">
      <t>チリョウ</t>
    </rPh>
    <rPh sb="17" eb="18">
      <t>ヒ</t>
    </rPh>
    <rPh sb="23" eb="24">
      <t>セイ</t>
    </rPh>
    <rPh sb="24" eb="25">
      <t>コウ</t>
    </rPh>
    <rPh sb="25" eb="27">
      <t>エンショウ</t>
    </rPh>
    <rPh sb="27" eb="28">
      <t>ザイ</t>
    </rPh>
    <rPh sb="28" eb="29">
      <t>オヨ</t>
    </rPh>
    <rPh sb="30" eb="31">
      <t>タ</t>
    </rPh>
    <rPh sb="32" eb="33">
      <t>コウ</t>
    </rPh>
    <rPh sb="37" eb="38">
      <t>ザイ</t>
    </rPh>
    <rPh sb="41" eb="43">
      <t>ジュウブン</t>
    </rPh>
    <rPh sb="44" eb="46">
      <t>コウカ</t>
    </rPh>
    <rPh sb="47" eb="48">
      <t>エ</t>
    </rPh>
    <rPh sb="52" eb="54">
      <t>バアイ</t>
    </rPh>
    <rPh sb="55" eb="56">
      <t>カギ</t>
    </rPh>
    <rPh sb="61" eb="63">
      <t>カンセツ</t>
    </rPh>
    <rPh sb="63" eb="65">
      <t>ショウジョウ</t>
    </rPh>
    <rPh sb="66" eb="67">
      <t>トモナ</t>
    </rPh>
    <rPh sb="68" eb="71">
      <t>ジャクネンセイ</t>
    </rPh>
    <rPh sb="71" eb="74">
      <t>トクハツセイ</t>
    </rPh>
    <rPh sb="74" eb="77">
      <t>カンセツエン</t>
    </rPh>
    <rPh sb="79" eb="82">
      <t>カセンブ</t>
    </rPh>
    <rPh sb="82" eb="84">
      <t>ツイカ</t>
    </rPh>
    <rPh sb="85" eb="87">
      <t>ニジュウ</t>
    </rPh>
    <rPh sb="87" eb="88">
      <t>シタ</t>
    </rPh>
    <rPh sb="88" eb="89">
      <t>セン</t>
    </rPh>
    <rPh sb="89" eb="90">
      <t>ブ</t>
    </rPh>
    <rPh sb="90" eb="92">
      <t>ヘンコウ</t>
    </rPh>
    <phoneticPr fontId="19"/>
  </si>
  <si>
    <r>
      <t xml:space="preserve">・骨端線閉鎖を伴わない下垂体性小人症
・骨端線閉鎖を伴わない次の疾患における低身長
（1）ターナー症候群
（2）慢性腎不全
（3）プラダーウィリー症候群
・成人成長ホルモン分泌不全症（重症に限る）
</t>
    </r>
    <r>
      <rPr>
        <u/>
        <sz val="11"/>
        <rFont val="ＭＳ Ｐゴシック"/>
        <family val="3"/>
        <charset val="128"/>
      </rPr>
      <t xml:space="preserve">・骨端線閉鎖を伴わないSGA（small-for-gestational age）性低身長症
</t>
    </r>
    <r>
      <rPr>
        <sz val="11"/>
        <rFont val="ＭＳ Ｐゴシック"/>
        <family val="3"/>
        <charset val="128"/>
      </rPr>
      <t>（下線部追加）</t>
    </r>
    <rPh sb="11" eb="14">
      <t>カスイタイ</t>
    </rPh>
    <rPh sb="14" eb="15">
      <t>セイ</t>
    </rPh>
    <rPh sb="15" eb="17">
      <t>コビト</t>
    </rPh>
    <rPh sb="17" eb="18">
      <t>ショウ</t>
    </rPh>
    <rPh sb="30" eb="31">
      <t>ツギ</t>
    </rPh>
    <rPh sb="32" eb="34">
      <t>シッカン</t>
    </rPh>
    <rPh sb="38" eb="41">
      <t>テイシンチョウ</t>
    </rPh>
    <rPh sb="49" eb="52">
      <t>ショウコウグン</t>
    </rPh>
    <rPh sb="56" eb="58">
      <t>マンセイ</t>
    </rPh>
    <rPh sb="58" eb="61">
      <t>ジンフゼン</t>
    </rPh>
    <rPh sb="73" eb="76">
      <t>ショウコウグン</t>
    </rPh>
    <rPh sb="78" eb="80">
      <t>セイジン</t>
    </rPh>
    <rPh sb="80" eb="82">
      <t>セイチョウ</t>
    </rPh>
    <rPh sb="86" eb="88">
      <t>ブンピツ</t>
    </rPh>
    <rPh sb="88" eb="90">
      <t>フゼン</t>
    </rPh>
    <rPh sb="90" eb="91">
      <t>ショウ</t>
    </rPh>
    <rPh sb="92" eb="94">
      <t>ジュウショウ</t>
    </rPh>
    <rPh sb="95" eb="96">
      <t>カギ</t>
    </rPh>
    <rPh sb="147" eb="149">
      <t>カセン</t>
    </rPh>
    <rPh sb="149" eb="150">
      <t>ブ</t>
    </rPh>
    <rPh sb="150" eb="152">
      <t>ツイカ</t>
    </rPh>
    <phoneticPr fontId="19"/>
  </si>
  <si>
    <r>
      <t>1．下記の臓器移植における拒絶反応の抑制
　　腎移植、肝移植、心移植、肺移植、膵移植
2．骨髄移植における拒絶反応及び移植片対宿主病の抑制
3．ベーチェット病（眼症状のある場合）
4．尋常性乾癬（皮膚が全身の30%以上に及ぶものあるいは難治性の場合）、膿疱性乾癬、乾癬性紅皮症、関節症性乾癬
5．再生不良性貧血（重症）、赤芽球癆
6．ネフローゼ症候群（頻回再発型あるいはステロイドに抵抗性を示す場合）
7．全身型重症筋無力症（胸腺摘出後の治療において、ステロイド剤の投与が効果不十分、又は副作用により困難な場合）
8．</t>
    </r>
    <r>
      <rPr>
        <u/>
        <sz val="11"/>
        <rFont val="ＭＳ Ｐゴシック"/>
        <family val="3"/>
        <charset val="128"/>
      </rPr>
      <t>アトピー性皮膚炎（既存治療で十分な効果が得られない患者）</t>
    </r>
    <r>
      <rPr>
        <sz val="11"/>
        <rFont val="ＭＳ Ｐゴシック"/>
        <family val="3"/>
        <charset val="128"/>
      </rPr>
      <t xml:space="preserve">
（下線部追加）</t>
    </r>
    <phoneticPr fontId="19"/>
  </si>
  <si>
    <r>
      <t xml:space="preserve">（下線部今回追加）
・ 下記の状態で他の抗不整脈薬が使用できないか、又は無効の場合
  </t>
    </r>
    <r>
      <rPr>
        <u/>
        <sz val="11"/>
        <rFont val="ＭＳ Ｐゴシック"/>
        <family val="3"/>
        <charset val="128"/>
      </rPr>
      <t>持続性心房細動</t>
    </r>
    <r>
      <rPr>
        <sz val="11"/>
        <rFont val="ＭＳ Ｐゴシック"/>
        <family val="3"/>
        <charset val="128"/>
      </rPr>
      <t xml:space="preserve">
  頻脈性不整脈（心室性）
・ 狭心症</t>
    </r>
    <phoneticPr fontId="19"/>
  </si>
  <si>
    <r>
      <t xml:space="preserve">ウェールナラ配合錠
閉経後骨粗鬆症
ジュリナ錠0.5mg
更年期障害及び卵巣欠落症状に伴う下記症状
血管運動神経症状（Hot Flush及び発汗）、膣萎縮症状
</t>
    </r>
    <r>
      <rPr>
        <u/>
        <sz val="11"/>
        <rFont val="ＭＳ Ｐゴシック"/>
        <family val="3"/>
        <charset val="128"/>
      </rPr>
      <t>閉経後骨粗鬆症</t>
    </r>
    <r>
      <rPr>
        <sz val="11"/>
        <rFont val="ＭＳ Ｐゴシック"/>
        <family val="3"/>
        <charset val="128"/>
      </rPr>
      <t xml:space="preserve">
（下線部追加）</t>
    </r>
    <rPh sb="6" eb="8">
      <t>ハイゴウ</t>
    </rPh>
    <rPh sb="8" eb="9">
      <t>ジョウ</t>
    </rPh>
    <rPh sb="10" eb="12">
      <t>ヘイケイ</t>
    </rPh>
    <rPh sb="12" eb="13">
      <t>ゴ</t>
    </rPh>
    <rPh sb="13" eb="17">
      <t>コツソショウショウ</t>
    </rPh>
    <rPh sb="23" eb="24">
      <t>ジョウ</t>
    </rPh>
    <rPh sb="30" eb="33">
      <t>コウネンキ</t>
    </rPh>
    <rPh sb="33" eb="35">
      <t>ショウガイ</t>
    </rPh>
    <rPh sb="35" eb="36">
      <t>オヨ</t>
    </rPh>
    <rPh sb="37" eb="39">
      <t>ランソウ</t>
    </rPh>
    <rPh sb="39" eb="41">
      <t>ケツラク</t>
    </rPh>
    <rPh sb="41" eb="43">
      <t>ショウジョウ</t>
    </rPh>
    <rPh sb="44" eb="45">
      <t>トモナ</t>
    </rPh>
    <rPh sb="46" eb="48">
      <t>カキ</t>
    </rPh>
    <rPh sb="48" eb="50">
      <t>ショウジョウ</t>
    </rPh>
    <rPh sb="51" eb="53">
      <t>ケッカン</t>
    </rPh>
    <rPh sb="53" eb="55">
      <t>ウンドウ</t>
    </rPh>
    <rPh sb="55" eb="57">
      <t>シンケイ</t>
    </rPh>
    <rPh sb="57" eb="59">
      <t>ショウジョウ</t>
    </rPh>
    <rPh sb="69" eb="70">
      <t>オヨ</t>
    </rPh>
    <rPh sb="71" eb="73">
      <t>ハッカン</t>
    </rPh>
    <rPh sb="75" eb="76">
      <t>チツ</t>
    </rPh>
    <rPh sb="76" eb="78">
      <t>イシュク</t>
    </rPh>
    <rPh sb="78" eb="80">
      <t>ショウジョウ</t>
    </rPh>
    <rPh sb="81" eb="83">
      <t>ヘイケイ</t>
    </rPh>
    <rPh sb="83" eb="84">
      <t>アト</t>
    </rPh>
    <rPh sb="84" eb="88">
      <t>コツソショウショウ</t>
    </rPh>
    <rPh sb="90" eb="93">
      <t>カセンブ</t>
    </rPh>
    <rPh sb="93" eb="95">
      <t>ツイカ</t>
    </rPh>
    <phoneticPr fontId="19"/>
  </si>
  <si>
    <r>
      <t>C型代償性肝硬変におけるウイルス血症の改善（セログループ1の血中HCV</t>
    </r>
    <r>
      <rPr>
        <sz val="11"/>
        <rFont val="ＭＳ Ｐゴシック"/>
        <family val="3"/>
        <charset val="128"/>
      </rPr>
      <t xml:space="preserve"> RNA量が高い場合を除く）
（追加分のみ記載）</t>
    </r>
    <rPh sb="1" eb="2">
      <t>カタ</t>
    </rPh>
    <rPh sb="2" eb="4">
      <t>ダイショウ</t>
    </rPh>
    <rPh sb="4" eb="5">
      <t>セイ</t>
    </rPh>
    <rPh sb="5" eb="8">
      <t>カンコウヘン</t>
    </rPh>
    <rPh sb="16" eb="18">
      <t>ケッショウ</t>
    </rPh>
    <rPh sb="19" eb="21">
      <t>カイゼン</t>
    </rPh>
    <rPh sb="30" eb="32">
      <t>ケッチュウ</t>
    </rPh>
    <rPh sb="39" eb="40">
      <t>リョウ</t>
    </rPh>
    <rPh sb="41" eb="42">
      <t>タカ</t>
    </rPh>
    <rPh sb="43" eb="45">
      <t>バアイ</t>
    </rPh>
    <rPh sb="46" eb="47">
      <t>ノゾ</t>
    </rPh>
    <rPh sb="51" eb="53">
      <t>ツイカ</t>
    </rPh>
    <rPh sb="53" eb="54">
      <t>ブン</t>
    </rPh>
    <rPh sb="56" eb="58">
      <t>キサイ</t>
    </rPh>
    <phoneticPr fontId="19"/>
  </si>
  <si>
    <r>
      <t>無又は低ガンマグロブリン血症
重症感染症における抗生物質との併用
特発性血小板減少性紫斑病（他剤が無効で、著明な出血傾向があり、外科的処置又は出産等一時的止血管理を必要とする場合）
川崎病の急性期（重症であり、冠動脈障害の発生の危険がある場合）
慢性炎症性脱髄性多発根神経炎（多巣性運動ニューロパチーを含む）の筋力低下の改善</t>
    </r>
    <r>
      <rPr>
        <u/>
        <sz val="11"/>
        <rFont val="ＭＳ Ｐゴシック"/>
        <family val="3"/>
        <charset val="128"/>
      </rPr>
      <t xml:space="preserve">
天疱瘡（ステロイド剤で効果不十分な場合）
</t>
    </r>
    <r>
      <rPr>
        <sz val="11"/>
        <rFont val="ＭＳ Ｐゴシック"/>
        <family val="3"/>
        <charset val="128"/>
      </rPr>
      <t>（今回下線部追加）</t>
    </r>
    <rPh sb="91" eb="94">
      <t>カワサキビョウ</t>
    </rPh>
    <rPh sb="95" eb="98">
      <t>キュウセイキ</t>
    </rPh>
    <rPh sb="99" eb="101">
      <t>ジュウショウ</t>
    </rPh>
    <rPh sb="105" eb="108">
      <t>カンドウミャク</t>
    </rPh>
    <rPh sb="106" eb="108">
      <t>ドウミャク</t>
    </rPh>
    <rPh sb="108" eb="110">
      <t>ショウガイ</t>
    </rPh>
    <rPh sb="111" eb="113">
      <t>ハッセイ</t>
    </rPh>
    <rPh sb="114" eb="116">
      <t>キケン</t>
    </rPh>
    <rPh sb="119" eb="121">
      <t>バアイ</t>
    </rPh>
    <rPh sb="123" eb="125">
      <t>マンセイ</t>
    </rPh>
    <rPh sb="125" eb="128">
      <t>エンショウセイ</t>
    </rPh>
    <rPh sb="128" eb="129">
      <t>ダツ</t>
    </rPh>
    <rPh sb="129" eb="130">
      <t>ズイ</t>
    </rPh>
    <rPh sb="130" eb="131">
      <t>セイ</t>
    </rPh>
    <rPh sb="131" eb="133">
      <t>タハツ</t>
    </rPh>
    <rPh sb="133" eb="134">
      <t>コン</t>
    </rPh>
    <rPh sb="134" eb="136">
      <t>シンケイ</t>
    </rPh>
    <rPh sb="136" eb="137">
      <t>エン</t>
    </rPh>
    <rPh sb="138" eb="139">
      <t>タ</t>
    </rPh>
    <rPh sb="139" eb="140">
      <t>ス</t>
    </rPh>
    <rPh sb="140" eb="141">
      <t>セイ</t>
    </rPh>
    <rPh sb="141" eb="143">
      <t>ウンドウ</t>
    </rPh>
    <rPh sb="151" eb="152">
      <t>フク</t>
    </rPh>
    <rPh sb="155" eb="157">
      <t>キンリョク</t>
    </rPh>
    <rPh sb="157" eb="159">
      <t>テイカ</t>
    </rPh>
    <rPh sb="160" eb="162">
      <t>カイゼン</t>
    </rPh>
    <rPh sb="163" eb="164">
      <t>テン</t>
    </rPh>
    <rPh sb="164" eb="165">
      <t>ホウ</t>
    </rPh>
    <rPh sb="172" eb="173">
      <t>ザイ</t>
    </rPh>
    <rPh sb="174" eb="176">
      <t>コウカ</t>
    </rPh>
    <rPh sb="176" eb="179">
      <t>フジュウブン</t>
    </rPh>
    <rPh sb="180" eb="182">
      <t>バアイ</t>
    </rPh>
    <rPh sb="185" eb="186">
      <t>コン</t>
    </rPh>
    <rPh sb="186" eb="187">
      <t>カイ</t>
    </rPh>
    <rPh sb="187" eb="189">
      <t>カセン</t>
    </rPh>
    <rPh sb="189" eb="190">
      <t>ブ</t>
    </rPh>
    <rPh sb="190" eb="192">
      <t>ツイカ</t>
    </rPh>
    <phoneticPr fontId="19"/>
  </si>
  <si>
    <r>
      <t>尋常性乾癬、魚鱗癬群、掌蹠角化症</t>
    </r>
    <r>
      <rPr>
        <u/>
        <sz val="11"/>
        <rFont val="ＭＳ Ｐゴシック"/>
        <family val="3"/>
        <charset val="128"/>
      </rPr>
      <t>、掌蹠膿疱症</t>
    </r>
    <r>
      <rPr>
        <sz val="11"/>
        <rFont val="ＭＳ Ｐゴシック"/>
        <family val="3"/>
        <charset val="128"/>
      </rPr>
      <t xml:space="preserve">
（下線部追加）</t>
    </r>
    <phoneticPr fontId="19"/>
  </si>
  <si>
    <r>
      <rPr>
        <u val="double"/>
        <sz val="11"/>
        <rFont val="ＭＳ Ｐゴシック"/>
        <family val="3"/>
        <charset val="128"/>
      </rPr>
      <t>2型</t>
    </r>
    <r>
      <rPr>
        <sz val="11"/>
        <rFont val="ＭＳ Ｐゴシック"/>
        <family val="3"/>
        <charset val="128"/>
      </rPr>
      <t>糖尿病の食後過血糖の改善
（ただし、食事療法・運動療法を行っている患者で十分な効果が得られない場合、又は食事療法・運動療法に加えてスルホニルウレア剤</t>
    </r>
    <r>
      <rPr>
        <u/>
        <sz val="11"/>
        <rFont val="ＭＳ Ｐゴシック"/>
        <family val="3"/>
        <charset val="128"/>
      </rPr>
      <t>若しくはインスリン製剤</t>
    </r>
    <r>
      <rPr>
        <sz val="11"/>
        <rFont val="ＭＳ Ｐゴシック"/>
        <family val="3"/>
        <charset val="128"/>
      </rPr>
      <t>を使用している患者で十分な効果が得られない場合に限る）
（二重下線部削除、下線部追加）</t>
    </r>
    <rPh sb="116" eb="118">
      <t>ニジュウ</t>
    </rPh>
    <rPh sb="118" eb="119">
      <t>シタ</t>
    </rPh>
    <rPh sb="119" eb="120">
      <t>セン</t>
    </rPh>
    <rPh sb="120" eb="121">
      <t>ブ</t>
    </rPh>
    <rPh sb="124" eb="125">
      <t>シタ</t>
    </rPh>
    <rPh sb="125" eb="126">
      <t>セン</t>
    </rPh>
    <phoneticPr fontId="19"/>
  </si>
  <si>
    <r>
      <t>2 型糖尿病における食後血糖推移の改善
ただし、下記のいずれかの治療で十分な効果が得られない場合に限る。
1．食事療法・運動療法のみ
2．食事療法・運動療法に加えてα-グルコシダーゼ阻害剤を使用
3．食事療法・運動療法に加えてビグアナイド系薬剤を使用
4．</t>
    </r>
    <r>
      <rPr>
        <u/>
        <sz val="11"/>
        <rFont val="ＭＳ Ｐゴシック"/>
        <family val="3"/>
        <charset val="128"/>
      </rPr>
      <t>食事療法・運動療法に加えてチアゾリジン系薬剤を使用</t>
    </r>
    <r>
      <rPr>
        <sz val="11"/>
        <rFont val="ＭＳ Ｐゴシック"/>
        <family val="3"/>
        <charset val="128"/>
      </rPr>
      <t xml:space="preserve">
（下線部追加）</t>
    </r>
    <phoneticPr fontId="19"/>
  </si>
  <si>
    <r>
      <t>2型糖尿病
ただし、下記のいずれかの治療で十分な効果が得られずインスリン抵抗性が推定される場合に限る。
1．食事療法、運動療法のみ
2．食事療法、運動療法に加えてをスルホニルウレア剤を使用
3．食事療法、運動療法に加えてα-グルコシダーゼ阻害剤を使用
4．</t>
    </r>
    <r>
      <rPr>
        <u/>
        <sz val="11"/>
        <rFont val="ＭＳ Ｐゴシック"/>
        <family val="3"/>
        <charset val="128"/>
      </rPr>
      <t>食事療法、運動療法に加えてビグアナイト系薬剤を使用</t>
    </r>
    <r>
      <rPr>
        <sz val="11"/>
        <rFont val="ＭＳ Ｐゴシック"/>
        <family val="3"/>
        <charset val="128"/>
      </rPr>
      <t xml:space="preserve">
（下線部追加）</t>
    </r>
    <rPh sb="36" eb="39">
      <t>テイコウセイ</t>
    </rPh>
    <rPh sb="40" eb="42">
      <t>スイテイ</t>
    </rPh>
    <rPh sb="90" eb="91">
      <t>ザイ</t>
    </rPh>
    <phoneticPr fontId="19"/>
  </si>
  <si>
    <r>
      <t>CCR</t>
    </r>
    <r>
      <rPr>
        <sz val="11"/>
        <rFont val="ＭＳ Ｐゴシック"/>
        <family val="3"/>
        <charset val="128"/>
      </rPr>
      <t>5指向性HIV-1感染症</t>
    </r>
    <rPh sb="4" eb="7">
      <t>シコウセイ</t>
    </rPh>
    <rPh sb="12" eb="15">
      <t>カンセンショウ</t>
    </rPh>
    <phoneticPr fontId="19"/>
  </si>
  <si>
    <r>
      <t>中心</t>
    </r>
    <r>
      <rPr>
        <sz val="11"/>
        <rFont val="ＭＳ Ｐゴシック"/>
        <family val="3"/>
        <charset val="128"/>
      </rPr>
      <t>窩下脈絡膜新生血管を伴う加齢黄斑変性症</t>
    </r>
    <rPh sb="3" eb="4">
      <t>シタ</t>
    </rPh>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</si>
  <si>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 xml:space="preserve">刺激剤の併用が必要な場合）
</t>
    </r>
    <r>
      <rPr>
        <u/>
        <sz val="11"/>
        <rFont val="ＭＳ Ｐゴシック"/>
        <family val="3"/>
        <charset val="128"/>
      </rPr>
      <t>慢性閉塞性肺疾患（慢性気管支炎・肺気腫）の諸症状の緩解（吸入ステロイド剤及び長時間作動型吸入β</t>
    </r>
    <r>
      <rPr>
        <u/>
        <vertAlign val="subscript"/>
        <sz val="11"/>
        <rFont val="ＭＳ Ｐゴシック"/>
        <family val="3"/>
        <charset val="128"/>
      </rPr>
      <t>2</t>
    </r>
    <r>
      <rPr>
        <u/>
        <sz val="11"/>
        <rFont val="ＭＳ Ｐゴシック"/>
        <family val="3"/>
        <charset val="128"/>
      </rPr>
      <t>刺激剤の併用が必要な場合）</t>
    </r>
    <r>
      <rPr>
        <sz val="11"/>
        <rFont val="ＭＳ Ｐゴシック"/>
        <family val="3"/>
        <charset val="128"/>
      </rPr>
      <t xml:space="preserve">
（下線部追加）</t>
    </r>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</si>
  <si>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刺激剤の併用が必要な場合）</t>
    </r>
    <phoneticPr fontId="19"/>
  </si>
  <si>
    <r>
      <t>イマチニブ抵抗性の慢性期又は移行期の慢性骨髄</t>
    </r>
    <r>
      <rPr>
        <sz val="11"/>
        <rFont val="ＭＳ Ｐゴシック"/>
        <family val="3"/>
        <charset val="128"/>
      </rPr>
      <t>性白血病</t>
    </r>
    <rPh sb="9" eb="12">
      <t>マンセイキ</t>
    </rPh>
    <rPh sb="12" eb="13">
      <t>マタ</t>
    </rPh>
    <rPh sb="14" eb="17">
      <t>イコウキ</t>
    </rPh>
    <rPh sb="18" eb="20">
      <t>マンセイ</t>
    </rPh>
    <rPh sb="20" eb="22">
      <t>コツズイ</t>
    </rPh>
    <rPh sb="22" eb="23">
      <t>セイ</t>
    </rPh>
    <rPh sb="23" eb="26">
      <t>ハッケツビョウ</t>
    </rPh>
    <phoneticPr fontId="19"/>
  </si>
  <si>
    <r>
      <t>本剤は</t>
    </r>
    <r>
      <rPr>
        <sz val="11"/>
        <rFont val="ＭＳ Ｐゴシック"/>
        <family val="3"/>
        <charset val="128"/>
      </rPr>
      <t>、日本脳炎の予防に使用する。</t>
    </r>
    <rPh sb="0" eb="2">
      <t>ホンザイ</t>
    </rPh>
    <rPh sb="4" eb="6">
      <t>ニホン</t>
    </rPh>
    <rPh sb="6" eb="8">
      <t>ノウエン</t>
    </rPh>
    <rPh sb="9" eb="11">
      <t>ヨボウ</t>
    </rPh>
    <rPh sb="12" eb="14">
      <t>シヨウ</t>
    </rPh>
    <phoneticPr fontId="19"/>
  </si>
  <si>
    <r>
      <t xml:space="preserve">2 型糖尿病における食後血糖推移の改善
ただし、下記のいずれかの治療で十分な効果が得られない場合に限る。
① 食事療法・運動療法のみ
② 食事療法・運動療法に加えてα-グルコシダーゼ阻害剤を使用
</t>
    </r>
    <r>
      <rPr>
        <u/>
        <sz val="11"/>
        <rFont val="ＭＳ Ｐゴシック"/>
        <family val="3"/>
        <charset val="128"/>
      </rPr>
      <t>③ 食事療法・運動療法に加えてチアゾリジン系薬剤を使用</t>
    </r>
    <r>
      <rPr>
        <sz val="11"/>
        <rFont val="ＭＳ Ｐゴシック"/>
        <family val="3"/>
        <charset val="128"/>
      </rPr>
      <t xml:space="preserve">
（下線部追加）</t>
    </r>
    <phoneticPr fontId="19"/>
  </si>
  <si>
    <r>
      <t>眼瞼痙攣、片側顔面痙攣、痙性斜頸</t>
    </r>
    <r>
      <rPr>
        <u/>
        <sz val="11"/>
        <rFont val="ＭＳ Ｐゴシック"/>
        <family val="3"/>
        <charset val="128"/>
      </rPr>
      <t>、2歳以上の小児脳性麻痺患者における下肢痙縮に伴う尖足</t>
    </r>
    <r>
      <rPr>
        <sz val="11"/>
        <rFont val="ＭＳ Ｐゴシック"/>
        <family val="3"/>
        <charset val="128"/>
      </rPr>
      <t xml:space="preserve">
（下線部今回追加）</t>
    </r>
    <phoneticPr fontId="19"/>
  </si>
  <si>
    <r>
      <t xml:space="preserve">2型糖尿病
ただし、下記のいずれかの治療で十分な効果が得られずインスリン抵抗性が推定される場合に限る。
1．①食事療法、運動療法のみ
　  ②食事療法、運動療法に加えてスルホニルウレア剤を使用
　  ③食事療法、運動療法に加えてα-グルコシダーゼ阻害剤を使用
　  ④食事療法、運動療法に加えてビグアナイト系薬剤を使用
</t>
    </r>
    <r>
      <rPr>
        <u/>
        <sz val="11"/>
        <rFont val="ＭＳ Ｐゴシック"/>
        <family val="3"/>
        <charset val="128"/>
      </rPr>
      <t>2．食事療法、運動療法に加えてインスリン製剤を使用</t>
    </r>
    <r>
      <rPr>
        <sz val="11"/>
        <rFont val="ＭＳ Ｐゴシック"/>
        <family val="3"/>
        <charset val="128"/>
      </rPr>
      <t xml:space="preserve">
（下線部追加）</t>
    </r>
    <rPh sb="36" eb="39">
      <t>テイコウセイ</t>
    </rPh>
    <rPh sb="40" eb="42">
      <t>スイテイ</t>
    </rPh>
    <rPh sb="45" eb="47">
      <t>バアイ</t>
    </rPh>
    <rPh sb="92" eb="93">
      <t>ザイ</t>
    </rPh>
    <rPh sb="153" eb="154">
      <t>ケイ</t>
    </rPh>
    <rPh sb="180" eb="182">
      <t>セイザイ</t>
    </rPh>
    <phoneticPr fontId="19"/>
  </si>
  <si>
    <r>
      <rPr>
        <u/>
        <sz val="11"/>
        <rFont val="ＭＳ Ｐゴシック"/>
        <family val="3"/>
        <charset val="128"/>
      </rPr>
      <t>成人</t>
    </r>
    <r>
      <rPr>
        <sz val="11"/>
        <rFont val="ＭＳ Ｐゴシック"/>
        <family val="3"/>
        <charset val="128"/>
      </rPr>
      <t xml:space="preserve">
アレルギー性鼻炎、蕁麻疹、湿疹・皮膚炎、痒疹、皮膚そう痒症
</t>
    </r>
    <r>
      <rPr>
        <u/>
        <sz val="11"/>
        <rFont val="ＭＳ Ｐゴシック"/>
        <family val="3"/>
        <charset val="128"/>
      </rPr>
      <t xml:space="preserve">小児
アレルギー性鼻炎、蕁麻疹、皮膚疾患（湿疹・皮膚炎、皮膚そう痒症）に伴うそう痒
</t>
    </r>
    <r>
      <rPr>
        <sz val="11"/>
        <rFont val="ＭＳ Ｐゴシック"/>
        <family val="3"/>
        <charset val="128"/>
      </rPr>
      <t>（下線部追加）</t>
    </r>
    <rPh sb="0" eb="2">
      <t>セイジン</t>
    </rPh>
    <rPh sb="16" eb="18">
      <t>シッシン</t>
    </rPh>
    <rPh sb="19" eb="21">
      <t>ヒフ</t>
    </rPh>
    <rPh sb="21" eb="22">
      <t>エン</t>
    </rPh>
    <rPh sb="23" eb="24">
      <t>カユ</t>
    </rPh>
    <rPh sb="26" eb="28">
      <t>ヒフ</t>
    </rPh>
    <rPh sb="30" eb="31">
      <t>ガユ</t>
    </rPh>
    <rPh sb="31" eb="32">
      <t>ショウ</t>
    </rPh>
    <rPh sb="34" eb="36">
      <t>ショウニ</t>
    </rPh>
    <rPh sb="77" eb="80">
      <t>カセンブ</t>
    </rPh>
    <rPh sb="80" eb="82">
      <t>ツイカ</t>
    </rPh>
    <phoneticPr fontId="19"/>
  </si>
  <si>
    <r>
      <t xml:space="preserve">・骨端線閉鎖を伴わない下垂体性小人症
・骨端線閉鎖を伴わないターナー症候群における低身長
・骨端線閉鎖を伴わない軟骨異栄養症における低身長
</t>
    </r>
    <r>
      <rPr>
        <u/>
        <sz val="11"/>
        <rFont val="ＭＳ Ｐゴシック"/>
        <family val="3"/>
        <charset val="128"/>
      </rPr>
      <t>・成人成長ホルモン分泌不全症（重症に限る）</t>
    </r>
    <r>
      <rPr>
        <sz val="11"/>
        <rFont val="ＭＳ Ｐゴシック"/>
        <family val="3"/>
        <charset val="128"/>
      </rPr>
      <t xml:space="preserve">
（下線部追加）</t>
    </r>
    <rPh sb="34" eb="37">
      <t>ショウコウグン</t>
    </rPh>
    <rPh sb="56" eb="58">
      <t>ナンコツ</t>
    </rPh>
    <phoneticPr fontId="19"/>
  </si>
  <si>
    <r>
      <t>ニフレック内用
大腸内視鏡検査</t>
    </r>
    <r>
      <rPr>
        <u/>
        <sz val="11"/>
        <rFont val="ＭＳ Ｐゴシック"/>
        <family val="3"/>
        <charset val="128"/>
      </rPr>
      <t>、バリウム注腸 X 線造影検査</t>
    </r>
    <r>
      <rPr>
        <sz val="11"/>
        <rFont val="ＭＳ Ｐゴシック"/>
        <family val="3"/>
        <charset val="128"/>
      </rPr>
      <t xml:space="preserve">及び大腸手術時の前処置における腸管内容物の排除
ガスモチン錠2.5mg、ガスモチン錠5mg、ガスモチン散
○ 慢性胃炎に伴う消化器症状（胸やけ、悪心・嘔吐）
</t>
    </r>
    <r>
      <rPr>
        <u/>
        <sz val="11"/>
        <rFont val="ＭＳ Ｐゴシック"/>
        <family val="3"/>
        <charset val="128"/>
      </rPr>
      <t>○ 経口腸管洗浄剤によるバリウム注腸 X 線造影検査前処置の補助</t>
    </r>
    <r>
      <rPr>
        <sz val="11"/>
        <rFont val="ＭＳ Ｐゴシック"/>
        <family val="3"/>
        <charset val="128"/>
      </rPr>
      <t xml:space="preserve">
（下線部追加）</t>
    </r>
    <rPh sb="5" eb="7">
      <t>ナイヨウ</t>
    </rPh>
    <rPh sb="60" eb="61">
      <t>ジョウ</t>
    </rPh>
    <rPh sb="72" eb="73">
      <t>ジョウ</t>
    </rPh>
    <rPh sb="82" eb="83">
      <t>サン</t>
    </rPh>
    <phoneticPr fontId="19"/>
  </si>
  <si>
    <r>
      <rPr>
        <u/>
        <sz val="11"/>
        <rFont val="ＭＳ Ｐゴシック"/>
        <family val="3"/>
        <charset val="128"/>
      </rPr>
      <t>2</t>
    </r>
    <r>
      <rPr>
        <sz val="11"/>
        <rFont val="ＭＳ Ｐゴシック"/>
        <family val="3"/>
        <charset val="128"/>
      </rPr>
      <t>型糖尿病
ただし、</t>
    </r>
    <r>
      <rPr>
        <u/>
        <sz val="11"/>
        <rFont val="ＭＳ Ｐゴシック"/>
        <family val="3"/>
        <charset val="128"/>
      </rPr>
      <t>下記のいずれかの治療で十分な効果が得られない</t>
    </r>
    <r>
      <rPr>
        <sz val="11"/>
        <rFont val="ＭＳ Ｐゴシック"/>
        <family val="3"/>
        <charset val="128"/>
      </rPr>
      <t xml:space="preserve">場合に限る。
</t>
    </r>
    <r>
      <rPr>
        <u/>
        <sz val="11"/>
        <rFont val="ＭＳ Ｐゴシック"/>
        <family val="3"/>
        <charset val="128"/>
      </rPr>
      <t>（1）食事療法・運動療法のみ</t>
    </r>
    <r>
      <rPr>
        <sz val="11"/>
        <rFont val="ＭＳ Ｐゴシック"/>
        <family val="3"/>
        <charset val="128"/>
      </rPr>
      <t xml:space="preserve">
</t>
    </r>
    <r>
      <rPr>
        <u/>
        <sz val="11"/>
        <rFont val="ＭＳ Ｐゴシック"/>
        <family val="3"/>
        <charset val="128"/>
      </rPr>
      <t>（2）食事療法・運動療法に加えてスルホニルウレア剤を使用</t>
    </r>
    <r>
      <rPr>
        <sz val="11"/>
        <rFont val="ＭＳ Ｐゴシック"/>
        <family val="3"/>
        <charset val="128"/>
      </rPr>
      <t xml:space="preserve">
（下線部変更）</t>
    </r>
    <phoneticPr fontId="19"/>
  </si>
  <si>
    <r>
      <t>（下線部追加）
根治切除不能又は転移性の腎細胞癌</t>
    </r>
    <r>
      <rPr>
        <u/>
        <sz val="11"/>
        <rFont val="ＭＳ Ｐゴシック"/>
        <family val="3"/>
        <charset val="128"/>
      </rPr>
      <t>、切除不能な肝細胞癌</t>
    </r>
    <phoneticPr fontId="19"/>
  </si>
  <si>
    <r>
      <t>（下線部追加）
悪性胸膜中皮腫</t>
    </r>
    <r>
      <rPr>
        <u/>
        <sz val="11"/>
        <rFont val="ＭＳ Ｐゴシック"/>
        <family val="3"/>
        <charset val="128"/>
      </rPr>
      <t>、切除不能な進行・再発の非小細胞肺癌</t>
    </r>
    <phoneticPr fontId="19"/>
  </si>
  <si>
    <r>
      <t>下記疾患並びに症状の消炎・鎮痛
関節リウマチ、変形性関節症</t>
    </r>
    <r>
      <rPr>
        <u/>
        <sz val="11"/>
        <rFont val="ＭＳ Ｐゴシック"/>
        <family val="3"/>
        <charset val="128"/>
      </rPr>
      <t>、腰痛症、肩関節周囲炎、頸肩腕症候群、腱・腱鞘炎</t>
    </r>
    <r>
      <rPr>
        <sz val="11"/>
        <rFont val="ＭＳ Ｐゴシック"/>
        <family val="3"/>
        <charset val="128"/>
      </rPr>
      <t xml:space="preserve">
（下線部追加）</t>
    </r>
    <phoneticPr fontId="19"/>
  </si>
  <si>
    <r>
      <t>1．真菌感染症
アスペルギルス属、カンジダ属</t>
    </r>
    <r>
      <rPr>
        <u/>
        <sz val="11"/>
        <rFont val="ＭＳ Ｐゴシック"/>
        <family val="3"/>
        <charset val="128"/>
      </rPr>
      <t>、</t>
    </r>
    <r>
      <rPr>
        <sz val="11"/>
        <rFont val="ＭＳ Ｐゴシック"/>
        <family val="3"/>
        <charset val="128"/>
      </rPr>
      <t>クリプトコッカス属、</t>
    </r>
    <r>
      <rPr>
        <u/>
        <sz val="11"/>
        <rFont val="ＭＳ Ｐゴシック"/>
        <family val="3"/>
        <charset val="128"/>
      </rPr>
      <t>ムーコル属、アブシジア属、リゾプス属、リゾムーコル属、クラドスポリウム属、クラドヒアロホーラ属、ホンセカエア属、ヒアロホーラ属、エクソフィアラ属、コクシジオイデス属、ヒストプラズマ属及びブラストミセス属</t>
    </r>
    <r>
      <rPr>
        <sz val="11"/>
        <rFont val="ＭＳ Ｐゴシック"/>
        <family val="3"/>
        <charset val="128"/>
      </rPr>
      <t xml:space="preserve">による下記感染症
真菌血症、呼吸器真菌症、真菌髄膜炎、播種性真菌症
2．真菌感染が疑われる発熱性好中球減少
</t>
    </r>
    <r>
      <rPr>
        <u/>
        <sz val="11"/>
        <rFont val="ＭＳ Ｐゴシック"/>
        <family val="3"/>
        <charset val="128"/>
      </rPr>
      <t>3．リーシュマニア症
（下線部追加）</t>
    </r>
    <rPh sb="2" eb="4">
      <t>シンキン</t>
    </rPh>
    <rPh sb="4" eb="7">
      <t>カンセンショウ</t>
    </rPh>
    <rPh sb="15" eb="16">
      <t>ゾク</t>
    </rPh>
    <rPh sb="21" eb="22">
      <t>ゾク</t>
    </rPh>
    <rPh sb="31" eb="32">
      <t>ゾク</t>
    </rPh>
    <rPh sb="37" eb="38">
      <t>ゾク</t>
    </rPh>
    <rPh sb="44" eb="45">
      <t>ゾク</t>
    </rPh>
    <rPh sb="50" eb="51">
      <t>ゾク</t>
    </rPh>
    <rPh sb="58" eb="59">
      <t>ゾク</t>
    </rPh>
    <rPh sb="68" eb="69">
      <t>ゾク</t>
    </rPh>
    <rPh sb="79" eb="80">
      <t>ゾク</t>
    </rPh>
    <rPh sb="87" eb="88">
      <t>ゾク</t>
    </rPh>
    <rPh sb="95" eb="96">
      <t>ゾク</t>
    </rPh>
    <rPh sb="104" eb="105">
      <t>ゾク</t>
    </rPh>
    <rPh sb="114" eb="115">
      <t>ゾク</t>
    </rPh>
    <rPh sb="123" eb="124">
      <t>ゾク</t>
    </rPh>
    <rPh sb="124" eb="125">
      <t>オヨ</t>
    </rPh>
    <rPh sb="133" eb="134">
      <t>ゾク</t>
    </rPh>
    <rPh sb="137" eb="139">
      <t>カキ</t>
    </rPh>
    <rPh sb="139" eb="141">
      <t>カンセン</t>
    </rPh>
    <rPh sb="141" eb="142">
      <t>ショウ</t>
    </rPh>
    <rPh sb="143" eb="145">
      <t>シンキン</t>
    </rPh>
    <rPh sb="145" eb="146">
      <t>チ</t>
    </rPh>
    <rPh sb="146" eb="147">
      <t>ショウ</t>
    </rPh>
    <rPh sb="148" eb="151">
      <t>コキュウキ</t>
    </rPh>
    <rPh sb="151" eb="153">
      <t>シンキン</t>
    </rPh>
    <rPh sb="153" eb="154">
      <t>ショウ</t>
    </rPh>
    <rPh sb="155" eb="157">
      <t>シンキン</t>
    </rPh>
    <rPh sb="157" eb="160">
      <t>ズイマクエン</t>
    </rPh>
    <rPh sb="161" eb="163">
      <t>ハシュ</t>
    </rPh>
    <rPh sb="163" eb="164">
      <t>セイ</t>
    </rPh>
    <rPh sb="164" eb="166">
      <t>シンキン</t>
    </rPh>
    <rPh sb="166" eb="167">
      <t>ショウ</t>
    </rPh>
    <rPh sb="170" eb="172">
      <t>シンキン</t>
    </rPh>
    <rPh sb="172" eb="174">
      <t>カンセン</t>
    </rPh>
    <rPh sb="175" eb="176">
      <t>ウタガ</t>
    </rPh>
    <rPh sb="179" eb="182">
      <t>ハツネツセイ</t>
    </rPh>
    <rPh sb="182" eb="185">
      <t>コウチュウキュウ</t>
    </rPh>
    <rPh sb="185" eb="187">
      <t>ゲンショウ</t>
    </rPh>
    <rPh sb="197" eb="198">
      <t>ショウ</t>
    </rPh>
    <rPh sb="200" eb="203">
      <t>カセンブ</t>
    </rPh>
    <rPh sb="203" eb="205">
      <t>ツイカ</t>
    </rPh>
    <phoneticPr fontId="19"/>
  </si>
  <si>
    <r>
      <t xml:space="preserve">・骨端線閉鎖を伴わない下垂体性小人症
・骨端線閉鎖を伴わないターナー症候群における低身長
・骨端線閉鎖を伴わない軟骨胃栄養症における低身長
・成人成長ホルモン分泌不全症（重症に限る）
</t>
    </r>
    <r>
      <rPr>
        <u/>
        <sz val="11"/>
        <rFont val="ＭＳ Ｐゴシック"/>
        <family val="3"/>
        <charset val="128"/>
      </rPr>
      <t>・骨端線閉鎖を伴わないSGA（small-for-gestational age）性低身長症</t>
    </r>
    <r>
      <rPr>
        <sz val="11"/>
        <rFont val="ＭＳ Ｐゴシック"/>
        <family val="3"/>
        <charset val="128"/>
      </rPr>
      <t xml:space="preserve">
（下線部追加）</t>
    </r>
    <rPh sb="11" eb="14">
      <t>カスイタイ</t>
    </rPh>
    <rPh sb="14" eb="15">
      <t>セイ</t>
    </rPh>
    <rPh sb="15" eb="17">
      <t>コビト</t>
    </rPh>
    <rPh sb="17" eb="18">
      <t>ショウ</t>
    </rPh>
    <rPh sb="34" eb="37">
      <t>ショウコウグン</t>
    </rPh>
    <rPh sb="41" eb="44">
      <t>テイシンチョウ</t>
    </rPh>
    <rPh sb="56" eb="58">
      <t>ナンコツ</t>
    </rPh>
    <rPh sb="58" eb="59">
      <t>イ</t>
    </rPh>
    <rPh sb="59" eb="61">
      <t>エイヨウ</t>
    </rPh>
    <rPh sb="61" eb="62">
      <t>ショウ</t>
    </rPh>
    <rPh sb="66" eb="69">
      <t>テイシンチョウ</t>
    </rPh>
    <rPh sb="71" eb="73">
      <t>セイジン</t>
    </rPh>
    <rPh sb="73" eb="75">
      <t>セイチョウ</t>
    </rPh>
    <rPh sb="79" eb="81">
      <t>ブンピツ</t>
    </rPh>
    <rPh sb="81" eb="84">
      <t>フゼンショウ</t>
    </rPh>
    <rPh sb="85" eb="87">
      <t>ジュウショウ</t>
    </rPh>
    <rPh sb="88" eb="89">
      <t>カギ</t>
    </rPh>
    <rPh sb="93" eb="94">
      <t>コツ</t>
    </rPh>
    <rPh sb="94" eb="95">
      <t>タン</t>
    </rPh>
    <rPh sb="95" eb="96">
      <t>セン</t>
    </rPh>
    <rPh sb="96" eb="98">
      <t>ヘイサ</t>
    </rPh>
    <rPh sb="99" eb="100">
      <t>トモナ</t>
    </rPh>
    <rPh sb="133" eb="134">
      <t>セイ</t>
    </rPh>
    <rPh sb="134" eb="135">
      <t>テイ</t>
    </rPh>
    <rPh sb="135" eb="137">
      <t>シンチョウ</t>
    </rPh>
    <rPh sb="137" eb="138">
      <t>ショウ</t>
    </rPh>
    <rPh sb="140" eb="143">
      <t>カセンブ</t>
    </rPh>
    <rPh sb="143" eb="145">
      <t>ツイカ</t>
    </rPh>
    <phoneticPr fontId="19"/>
  </si>
  <si>
    <r>
      <t>＜プログラフカプセル0.5mg、同カプセル1mg＞
1．下記の臓器移植における拒絶反応の抑制
   腎移植、肝移植、心移植、肺移植、膵移植
2．骨髄移植における拒絶反応及び移植片対宿主病の抑制
3．全身型重症筋無力症（胸腺摘出後の治療において、ステロイド剤の投与が効果不十分、又は副作用により困難な場合）
4．関節リウマチ（既存治療で効果不十分な場合に限る）
5．ループス腎炎（ステロイド剤の投与が効果不十分、又は副作用により困難な場合）
6．</t>
    </r>
    <r>
      <rPr>
        <u/>
        <sz val="11"/>
        <rFont val="ＭＳ Ｐゴシック"/>
        <family val="3"/>
        <charset val="128"/>
      </rPr>
      <t>難治性（ステロイド抵抗性、ステロイド依存性）の活動期潰瘍性大腸炎（中等症～重症に限る）</t>
    </r>
    <r>
      <rPr>
        <sz val="11"/>
        <rFont val="ＭＳ Ｐゴシック"/>
        <family val="3"/>
        <charset val="128"/>
      </rPr>
      <t xml:space="preserve">
＜プログラフカプセル5mg＞
1．下記の臓器移植における拒絶反応の抑制
   腎移植、肝移植、心移植、肺移植、膵移植
2．骨髄移植における拒絶反応及び移植片対宿主病の抑制
3．</t>
    </r>
    <r>
      <rPr>
        <u/>
        <sz val="11"/>
        <rFont val="ＭＳ Ｐゴシック"/>
        <family val="3"/>
        <charset val="128"/>
      </rPr>
      <t>難治性（ステロイド抵抗性、ステロイド依存性）の活動期潰瘍性大腸炎（中等症～重症に限る）</t>
    </r>
    <r>
      <rPr>
        <sz val="11"/>
        <rFont val="ＭＳ Ｐゴシック"/>
        <family val="3"/>
        <charset val="128"/>
      </rPr>
      <t xml:space="preserve">
（下線部追加）</t>
    </r>
    <phoneticPr fontId="19"/>
  </si>
  <si>
    <r>
      <t xml:space="preserve">関節リウマチ（既存治療で効果不十分な場合に限る） 
</t>
    </r>
    <r>
      <rPr>
        <u/>
        <sz val="11"/>
        <rFont val="ＭＳ Ｐゴシック"/>
        <family val="3"/>
        <charset val="128"/>
      </rPr>
      <t>多関節に活動性を有する若年性特発性関節炎（既存治療で効果不十分な場合に限る）</t>
    </r>
    <r>
      <rPr>
        <sz val="11"/>
        <rFont val="ＭＳ Ｐゴシック"/>
        <family val="3"/>
        <charset val="128"/>
      </rPr>
      <t xml:space="preserve">
（下線部追加）</t>
    </r>
    <phoneticPr fontId="19"/>
  </si>
  <si>
    <r>
      <t xml:space="preserve">・骨端線閉鎖を伴わない下垂体性小人症
・骨端線閉鎖を伴わないターナー症候群における低身長
</t>
    </r>
    <r>
      <rPr>
        <u/>
        <sz val="11"/>
        <rFont val="ＭＳ Ｐゴシック"/>
        <family val="3"/>
        <charset val="128"/>
      </rPr>
      <t>・成人成長ホルモン分泌不全症（重症に限る）</t>
    </r>
    <r>
      <rPr>
        <sz val="11"/>
        <rFont val="ＭＳ Ｐゴシック"/>
        <family val="3"/>
        <charset val="128"/>
      </rPr>
      <t xml:space="preserve">
（下線部追加）</t>
    </r>
    <phoneticPr fontId="19"/>
  </si>
  <si>
    <r>
      <rPr>
        <u val="double"/>
        <sz val="11"/>
        <rFont val="ＭＳ Ｐゴシック"/>
        <family val="3"/>
        <charset val="128"/>
      </rPr>
      <t>既存治療で効果不十分な下記疾患</t>
    </r>
    <r>
      <rPr>
        <sz val="11"/>
        <rFont val="ＭＳ Ｐゴシック"/>
        <family val="3"/>
        <charset val="128"/>
      </rPr>
      <t xml:space="preserve">
  関節リウマチ</t>
    </r>
    <r>
      <rPr>
        <u/>
        <sz val="11"/>
        <rFont val="ＭＳ Ｐゴシック"/>
        <family val="3"/>
        <charset val="128"/>
      </rPr>
      <t>（関節の構造的損傷の防止を含む）</t>
    </r>
    <r>
      <rPr>
        <sz val="11"/>
        <rFont val="ＭＳ Ｐゴシック"/>
        <family val="3"/>
        <charset val="128"/>
      </rPr>
      <t xml:space="preserve">
  ベーチェット病による難治性網膜ぶどう膜炎
次のいずれかの状態を示すクローン病の治療及び維持療法（既存治療で効果不十分な場合に限る）
  中等度から重度の活動期にある患者
  外瘻を有する患者
（下線部追加、二重下線部変更）</t>
    </r>
    <rPh sb="146" eb="148">
      <t>ニジュウ</t>
    </rPh>
    <rPh sb="148" eb="149">
      <t>シタ</t>
    </rPh>
    <phoneticPr fontId="19"/>
  </si>
  <si>
    <r>
      <t xml:space="preserve">低ゴナドトロピン性男子性腺機能低下症における精子形成の誘導
</t>
    </r>
    <r>
      <rPr>
        <u/>
        <sz val="11"/>
        <rFont val="ＭＳ Ｐゴシック"/>
        <family val="3"/>
        <charset val="128"/>
      </rPr>
      <t>視床下部－下垂体機能障害又は多嚢胞性卵巣症候群に伴う無排卵及び希発排卵における排卵誘発</t>
    </r>
    <r>
      <rPr>
        <sz val="11"/>
        <rFont val="ＭＳ Ｐゴシック"/>
        <family val="3"/>
        <charset val="128"/>
      </rPr>
      <t xml:space="preserve">
（下線部今回追加）</t>
    </r>
    <phoneticPr fontId="19"/>
  </si>
  <si>
    <r>
      <t xml:space="preserve">（下線部追加）
治癒切除不能な進行・再発の結腸・直腸癌
</t>
    </r>
    <r>
      <rPr>
        <u/>
        <sz val="11"/>
        <rFont val="ＭＳ Ｐゴシック"/>
        <family val="3"/>
        <charset val="128"/>
      </rPr>
      <t>結腸癌における術後補助化学療法</t>
    </r>
    <phoneticPr fontId="19"/>
  </si>
  <si>
    <r>
      <t xml:space="preserve">（下線部今回追加）
腎機能検査（分腎機能測定による）
</t>
    </r>
    <r>
      <rPr>
        <u/>
        <sz val="11"/>
        <rFont val="ＭＳ Ｐゴシック"/>
        <family val="3"/>
        <charset val="128"/>
      </rPr>
      <t>次の疾患におけるセンチネルリンパ節の同定
乳癌、悪性黒色腫</t>
    </r>
    <phoneticPr fontId="19"/>
  </si>
  <si>
    <r>
      <t xml:space="preserve">（下線部今回追加）
肝機能検査（血漿消失率、血中停滞率及び肝血流量測定）
肝疾患の診断、予後治癒の判定
循環機能検査（心拍出量、平均循環時間又は異常血流量の測定）
心臓血管系疾患の診断
</t>
    </r>
    <r>
      <rPr>
        <u/>
        <sz val="11"/>
        <rFont val="ＭＳ Ｐゴシック"/>
        <family val="3"/>
        <charset val="128"/>
      </rPr>
      <t>次の疾患におけるセンチネルリンパ節の同定
乳癌、悪性黒色腫</t>
    </r>
    <phoneticPr fontId="19"/>
  </si>
  <si>
    <r>
      <t xml:space="preserve">（下線部今回追加）
肝脾シンチグラムによる肝脾疾患の診断
</t>
    </r>
    <r>
      <rPr>
        <u/>
        <sz val="11"/>
        <rFont val="ＭＳ Ｐゴシック"/>
        <family val="3"/>
        <charset val="128"/>
      </rPr>
      <t>次の疾患におけるセンチネルリンパ節の同定及びリンパシンチグラフィ
乳癌、悪性黒色腫</t>
    </r>
    <phoneticPr fontId="19"/>
  </si>
  <si>
    <r>
      <t xml:space="preserve">（下線部今回追加）
</t>
    </r>
    <r>
      <rPr>
        <u/>
        <sz val="11"/>
        <rFont val="ＭＳ Ｐゴシック"/>
        <family val="3"/>
        <charset val="128"/>
      </rPr>
      <t>1．</t>
    </r>
    <r>
      <rPr>
        <sz val="11"/>
        <rFont val="ＭＳ Ｐゴシック"/>
        <family val="3"/>
        <charset val="128"/>
      </rPr>
      <t xml:space="preserve">肝脾シンチグラムによる肝脾疾患の診断
</t>
    </r>
    <r>
      <rPr>
        <u/>
        <sz val="11"/>
        <rFont val="ＭＳ Ｐゴシック"/>
        <family val="3"/>
        <charset val="128"/>
      </rPr>
      <t>2．次の疾患におけるセンチネルリンパ節の同定及びリンパシンチグラフィ
乳癌、悪性黒色腫</t>
    </r>
    <rPh sb="1" eb="4">
      <t>カセンブ</t>
    </rPh>
    <rPh sb="4" eb="6">
      <t>コンカイ</t>
    </rPh>
    <rPh sb="6" eb="8">
      <t>ツイカ</t>
    </rPh>
    <phoneticPr fontId="19"/>
  </si>
  <si>
    <r>
      <t xml:space="preserve">うつ病・うつ状態
パニック障害
強迫性障害
</t>
    </r>
    <r>
      <rPr>
        <u/>
        <sz val="11"/>
        <rFont val="ＭＳ Ｐゴシック"/>
        <family val="3"/>
        <charset val="128"/>
      </rPr>
      <t>社会不安障害</t>
    </r>
    <r>
      <rPr>
        <sz val="11"/>
        <rFont val="ＭＳ Ｐゴシック"/>
        <family val="3"/>
        <charset val="128"/>
      </rPr>
      <t xml:space="preserve">
（下線部今回追加）</t>
    </r>
    <phoneticPr fontId="19"/>
  </si>
  <si>
    <r>
      <t xml:space="preserve">＜インターフェロン ベータ＞
膠芽腫、髄芽腫、星細胞腫、皮膚悪性黒色腫、
HBe 抗原陽性でかつDNA ポリメラーゼ陽性のB 型慢性活動性肝炎のウイルス血症の改善、
C 型慢性肝炎におけるウイルス血症の改善、
</t>
    </r>
    <r>
      <rPr>
        <u/>
        <sz val="11"/>
        <rFont val="ＭＳ Ｐゴシック"/>
        <family val="3"/>
        <charset val="128"/>
      </rPr>
      <t>リバビリンとの併用による以下のいずれかのC 型慢性肝炎におけるウイルス血症の改善、
（1）血中HCV-RNA 量が高値の患者
（2）インターフェロン製剤単独療法で無効の患者又はインターフェロン製剤単独療法後再燃した患者</t>
    </r>
    <r>
      <rPr>
        <sz val="11"/>
        <rFont val="ＭＳ Ｐゴシック"/>
        <family val="3"/>
        <charset val="128"/>
      </rPr>
      <t xml:space="preserve">
C 型代償性肝硬変におけるウイルス血症の改善（HCV セログループ1 の血中HCV-RNA 量が高い場合を除く）
（下線部追加）
＜リバビリン＞
インターフェロン アルファ-2b（遺伝子組換え）</t>
    </r>
    <r>
      <rPr>
        <u/>
        <sz val="11"/>
        <rFont val="ＭＳ Ｐゴシック"/>
        <family val="3"/>
        <charset val="128"/>
      </rPr>
      <t>、</t>
    </r>
    <r>
      <rPr>
        <sz val="11"/>
        <rFont val="ＭＳ Ｐゴシック"/>
        <family val="3"/>
        <charset val="128"/>
      </rPr>
      <t>ペグインターフェロン アルファ-2b（遺伝子組換え）</t>
    </r>
    <r>
      <rPr>
        <u/>
        <sz val="11"/>
        <rFont val="ＭＳ Ｐゴシック"/>
        <family val="3"/>
        <charset val="128"/>
      </rPr>
      <t>又はインターフェロン ベータ</t>
    </r>
    <r>
      <rPr>
        <sz val="11"/>
        <rFont val="ＭＳ Ｐゴシック"/>
        <family val="3"/>
        <charset val="128"/>
      </rPr>
      <t>との併用による次のいずれかのC 型慢性肝炎におけるウイルス血症の改善
（1）血中HCV RNA 量が高値の患者
（2）インターフェロン製剤単独療法で無効の患者又はインターフェロン製剤単独療法後再燃した患者
（下線部追加、変更）</t>
    </r>
    <rPh sb="273" eb="276">
      <t>カセンブ</t>
    </rPh>
    <rPh sb="276" eb="278">
      <t>ツイカ</t>
    </rPh>
    <phoneticPr fontId="19"/>
  </si>
  <si>
    <r>
      <t>インターフェロン アルファ-2b（遺伝子組換え）</t>
    </r>
    <r>
      <rPr>
        <u/>
        <sz val="11"/>
        <rFont val="ＭＳ Ｐゴシック"/>
        <family val="3"/>
        <charset val="128"/>
      </rPr>
      <t>、</t>
    </r>
    <r>
      <rPr>
        <sz val="11"/>
        <rFont val="ＭＳ Ｐゴシック"/>
        <family val="3"/>
        <charset val="128"/>
      </rPr>
      <t>ペグインターフェロン アルファ-2b（遺伝子組換え）</t>
    </r>
    <r>
      <rPr>
        <u/>
        <sz val="11"/>
        <rFont val="ＭＳ Ｐゴシック"/>
        <family val="3"/>
        <charset val="128"/>
      </rPr>
      <t>又はインターフェロン ベータ</t>
    </r>
    <r>
      <rPr>
        <sz val="11"/>
        <rFont val="ＭＳ Ｐゴシック"/>
        <family val="3"/>
        <charset val="128"/>
      </rPr>
      <t>との併用による次のいずれかのC 型慢性肝炎におけるウイルス血症の改善
（1）血中HCV RNA 量が高値の患者
（2）インターフェロン製剤単独療法で無効の患者又はインターフェロン製剤単独療法後再燃した患者
（下線部追加、変更）</t>
    </r>
    <phoneticPr fontId="19"/>
  </si>
  <si>
    <r>
      <t>○</t>
    </r>
    <r>
      <rPr>
        <sz val="11"/>
        <rFont val="ＭＳ Ｐゴシック"/>
        <family val="3"/>
        <charset val="128"/>
      </rPr>
      <t xml:space="preserve">糖尿病の食後過血糖の改善（ただし、食事療法・運動療法を行っている患者で十分な効果が得られない場合、又は食事療法・運動療法に加えて経口血糖降下剤若しくはインスリン製剤を使用している患者で十分な効果が得られない場合に限る）
</t>
    </r>
    <r>
      <rPr>
        <u/>
        <sz val="11"/>
        <rFont val="ＭＳ Ｐゴシック"/>
        <family val="3"/>
        <charset val="128"/>
      </rPr>
      <t>○耐糖能異常における2 型糖尿病の発症抑制（ただし、食事療法・運動療法を十分に行っても改善されない場合に限る）</t>
    </r>
    <r>
      <rPr>
        <sz val="11"/>
        <rFont val="ＭＳ Ｐゴシック"/>
        <family val="3"/>
        <charset val="128"/>
      </rPr>
      <t xml:space="preserve">
（下線部追加）</t>
    </r>
    <phoneticPr fontId="19"/>
  </si>
  <si>
    <r>
      <t>1．下記の臓器移植における拒絶反応の抑制
   腎移植、肝移植、心移植、肺移植、膵移植
2．骨髄移植における拒絶反応及び移植片対宿主病の抑制
3．</t>
    </r>
    <r>
      <rPr>
        <u/>
        <sz val="11"/>
        <rFont val="ＭＳ Ｐゴシック"/>
        <family val="3"/>
        <charset val="128"/>
      </rPr>
      <t>重症筋無力症</t>
    </r>
    <r>
      <rPr>
        <sz val="11"/>
        <rFont val="ＭＳ Ｐゴシック"/>
        <family val="3"/>
        <charset val="128"/>
      </rPr>
      <t xml:space="preserve">
4．関節リウマチ（既存治療で効果不十分な場合に限る）
5．ループス腎炎（ステロイド剤の投与が効果不十分、又は副作用により困難な場合）
</t>
    </r>
    <r>
      <rPr>
        <u val="double"/>
        <sz val="11"/>
        <rFont val="ＭＳ Ｐゴシック"/>
        <family val="3"/>
        <charset val="128"/>
      </rPr>
      <t>6．難治性（ステロイド抵抗性、ステロイド依存性）の活動期潰瘍性大腸炎（中等症～重症に限る</t>
    </r>
    <r>
      <rPr>
        <sz val="11"/>
        <rFont val="ＭＳ Ｐゴシック"/>
        <family val="3"/>
        <charset val="128"/>
      </rPr>
      <t>）（二重線部 は、本審査中に別申請で追加承認）
（注: 関節リウマチ、ループス腎炎及び難治性（ステロイド抵抗性、ステロイド依存性）の活動期潰瘍性大腸炎はプログラフカプセル0.5 mg、同カプセル1 mgのみ）
（下線部今回変更）</t>
    </r>
    <rPh sb="193" eb="195">
      <t>ニジュウ</t>
    </rPh>
    <phoneticPr fontId="19"/>
  </si>
  <si>
    <r>
      <t>糖尿病の食後過血糖の改善
（ただし、食事療法・運動療法を行っている患者で十分な効果が得られない場合、又は食事療法・運動療法に加えてスルホニルウレア剤</t>
    </r>
    <r>
      <rPr>
        <u/>
        <sz val="11"/>
        <rFont val="ＭＳ Ｐゴシック"/>
        <family val="3"/>
        <charset val="128"/>
      </rPr>
      <t>、ビグアナイド系薬剤</t>
    </r>
    <r>
      <rPr>
        <sz val="11"/>
        <rFont val="ＭＳ Ｐゴシック"/>
        <family val="3"/>
        <charset val="128"/>
      </rPr>
      <t>若しくはインスリン製剤を使用している患者で十分な効果が得られない場合に限る）　（下線部追加）</t>
    </r>
    <rPh sb="124" eb="126">
      <t>カセン</t>
    </rPh>
    <rPh sb="126" eb="127">
      <t>ブ</t>
    </rPh>
    <rPh sb="127" eb="129">
      <t>ツイカ</t>
    </rPh>
    <phoneticPr fontId="19"/>
  </si>
  <si>
    <r>
      <t xml:space="preserve">（下線部追加部分）
貧血又は血小板減少症を伴う慢性リンパ性白血病
</t>
    </r>
    <r>
      <rPr>
        <u/>
        <sz val="11"/>
        <rFont val="ＭＳ Ｐゴシック"/>
        <family val="3"/>
        <charset val="128"/>
      </rPr>
      <t>再発又は難治性の下記疾患</t>
    </r>
    <r>
      <rPr>
        <sz val="11"/>
        <rFont val="ＭＳ Ｐゴシック"/>
        <family val="3"/>
        <charset val="128"/>
      </rPr>
      <t xml:space="preserve">
</t>
    </r>
    <r>
      <rPr>
        <u/>
        <sz val="11"/>
        <rFont val="ＭＳ Ｐゴシック"/>
        <family val="3"/>
        <charset val="128"/>
      </rPr>
      <t xml:space="preserve">・低悪性度B細胞性非ホジキンリンパ腫
・マントル細胞リンパ腫
</t>
    </r>
    <r>
      <rPr>
        <sz val="11"/>
        <rFont val="ＭＳ Ｐゴシック"/>
        <family val="3"/>
        <charset val="128"/>
      </rPr>
      <t xml:space="preserve">
下記疾患における同種造血幹細胞移植の前治療
急性骨髄性白血病、骨髄異形成症候群、慢性骨髄性白血病、慢性リンパ性白血病、悪性リンパ腫、多発性骨髄腫</t>
    </r>
    <rPh sb="94" eb="96">
      <t>イショク</t>
    </rPh>
    <phoneticPr fontId="19"/>
  </si>
  <si>
    <r>
      <rPr>
        <u/>
        <sz val="11"/>
        <rFont val="ＭＳ Ｐゴシック"/>
        <family val="3"/>
        <charset val="128"/>
      </rPr>
      <t>○</t>
    </r>
    <r>
      <rPr>
        <sz val="11"/>
        <rFont val="ＭＳ Ｐゴシック"/>
        <family val="3"/>
        <charset val="128"/>
      </rPr>
      <t xml:space="preserve">下記疾患の慢性症状（血行障害、筋痙縮、筋拘縮）を伴う場合の鎮痛・消炎
　腰痛症、（筋・筋膜性腰痛症、変形性脊椎症、椎間板症、腰椎捻挫）、変形性関節症、肩関節周囲炎、腱・腱鞘炎、腱周囲炎、上腕骨上顆炎（テニス肘等）
</t>
    </r>
    <r>
      <rPr>
        <u/>
        <sz val="11"/>
        <rFont val="ＭＳ Ｐゴシック"/>
        <family val="3"/>
        <charset val="128"/>
      </rPr>
      <t xml:space="preserve">○関節リウマチにおける関節局所の鎮痛
</t>
    </r>
    <r>
      <rPr>
        <sz val="11"/>
        <rFont val="ＭＳ Ｐゴシック"/>
        <family val="3"/>
        <charset val="128"/>
      </rPr>
      <t>（下線部追加）</t>
    </r>
    <rPh sb="1" eb="3">
      <t>カキ</t>
    </rPh>
    <rPh sb="3" eb="5">
      <t>シッカン</t>
    </rPh>
    <rPh sb="6" eb="8">
      <t>マンセイ</t>
    </rPh>
    <rPh sb="8" eb="10">
      <t>ショウジョウ</t>
    </rPh>
    <rPh sb="11" eb="13">
      <t>ケッコウ</t>
    </rPh>
    <rPh sb="13" eb="15">
      <t>ショウガイ</t>
    </rPh>
    <rPh sb="16" eb="17">
      <t>キン</t>
    </rPh>
    <rPh sb="33" eb="35">
      <t>ショウエン</t>
    </rPh>
    <rPh sb="109" eb="111">
      <t>カンセツ</t>
    </rPh>
    <rPh sb="119" eb="121">
      <t>カンセツ</t>
    </rPh>
    <rPh sb="121" eb="123">
      <t>キョクショ</t>
    </rPh>
    <rPh sb="124" eb="126">
      <t>チンツウ</t>
    </rPh>
    <rPh sb="128" eb="131">
      <t>カセンブ</t>
    </rPh>
    <rPh sb="131" eb="133">
      <t>ツイカ</t>
    </rPh>
    <phoneticPr fontId="19"/>
  </si>
  <si>
    <r>
      <t xml:space="preserve">心シンチグラフィによる心臓疾患の診断
</t>
    </r>
    <r>
      <rPr>
        <u/>
        <sz val="11"/>
        <rFont val="ＭＳ Ｐゴシック"/>
        <family val="3"/>
        <charset val="128"/>
      </rPr>
      <t>腫瘍シンチグラフィによる神経芽腫の診断</t>
    </r>
    <r>
      <rPr>
        <sz val="11"/>
        <rFont val="ＭＳ Ｐゴシック"/>
        <family val="3"/>
        <charset val="128"/>
      </rPr>
      <t xml:space="preserve">
（下線部今回追加）</t>
    </r>
    <rPh sb="40" eb="43">
      <t>カセンブ</t>
    </rPh>
    <rPh sb="43" eb="45">
      <t>コンカイ</t>
    </rPh>
    <rPh sb="45" eb="47">
      <t>ツイカ</t>
    </rPh>
    <phoneticPr fontId="19"/>
  </si>
  <si>
    <r>
      <t>タミフルドライシロップ3%
A型又はB型インフルエンザウイルス感染症</t>
    </r>
    <r>
      <rPr>
        <u/>
        <sz val="11"/>
        <rFont val="ＭＳ Ｐゴシック"/>
        <family val="3"/>
        <charset val="128"/>
      </rPr>
      <t xml:space="preserve">及びその予防
</t>
    </r>
    <r>
      <rPr>
        <sz val="11"/>
        <rFont val="ＭＳ Ｐゴシック"/>
        <family val="3"/>
        <charset val="128"/>
      </rPr>
      <t>タミフルカプセル75
A型又はB型インフルエンザウイルス感染症及びその予防</t>
    </r>
    <r>
      <rPr>
        <u/>
        <sz val="11"/>
        <rFont val="ＭＳ Ｐゴシック"/>
        <family val="3"/>
        <charset val="128"/>
      </rPr>
      <t xml:space="preserve">
</t>
    </r>
    <r>
      <rPr>
        <sz val="11"/>
        <rFont val="ＭＳ Ｐゴシック"/>
        <family val="3"/>
        <charset val="128"/>
      </rPr>
      <t>（下線部追加）</t>
    </r>
    <rPh sb="33" eb="34">
      <t>ショウ</t>
    </rPh>
    <rPh sb="34" eb="35">
      <t>オヨ</t>
    </rPh>
    <rPh sb="81" eb="84">
      <t>カセンブ</t>
    </rPh>
    <rPh sb="84" eb="86">
      <t>ツイカ</t>
    </rPh>
    <phoneticPr fontId="19"/>
  </si>
  <si>
    <r>
      <t>既存治療で効果不十分な下記疾患
　関節リウマチ（関節の構造的損傷の防止を含む）
　ベーチェット病による難治性網膜ぶどう膜炎
　</t>
    </r>
    <r>
      <rPr>
        <u/>
        <sz val="11"/>
        <rFont val="ＭＳ Ｐゴシック"/>
        <family val="3"/>
        <charset val="128"/>
      </rPr>
      <t>尋常性乾癬、関節症性乾癬、膿疱性乾癬、乾癬性紅皮症</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（下線部追加∗）</t>
    </r>
  </si>
  <si>
    <r>
      <rPr>
        <u val="double"/>
        <sz val="11"/>
        <rFont val="ＭＳ Ｐゴシック"/>
        <family val="3"/>
        <charset val="128"/>
      </rPr>
      <t>既存治療で効果不十分な下記疾患</t>
    </r>
    <r>
      <rPr>
        <sz val="11"/>
        <rFont val="ＭＳ Ｐゴシック"/>
        <family val="3"/>
        <charset val="128"/>
      </rPr>
      <t xml:space="preserve">
　関節リウマチ
　</t>
    </r>
    <r>
      <rPr>
        <u/>
        <sz val="11"/>
        <rFont val="ＭＳ Ｐゴシック"/>
        <family val="3"/>
        <charset val="128"/>
      </rPr>
      <t>尋常性乾癬、関節症性乾癬</t>
    </r>
    <r>
      <rPr>
        <sz val="11"/>
        <rFont val="ＭＳ Ｐゴシック"/>
        <family val="3"/>
        <charset val="128"/>
      </rPr>
      <t xml:space="preserve">
（二重下線部変更、下線部追加）</t>
    </r>
    <rPh sb="39" eb="41">
      <t>ニジュウ</t>
    </rPh>
    <rPh sb="41" eb="44">
      <t>カセンブ</t>
    </rPh>
    <rPh sb="44" eb="46">
      <t>ヘンコウ</t>
    </rPh>
    <rPh sb="47" eb="50">
      <t>カセンブ</t>
    </rPh>
    <phoneticPr fontId="19"/>
  </si>
  <si>
    <r>
      <t>非オピオイド鎮痛剤及び弱オピオイド鎮痛剤で治療困難な下記疾患における鎮痛（ただし、他のオピオイド鎮痛剤から切り替えて使用する場合に限る。）</t>
    </r>
    <r>
      <rPr>
        <sz val="11"/>
        <rFont val="ＭＳ Ｐゴシック"/>
        <family val="3"/>
        <charset val="128"/>
      </rPr>
      <t xml:space="preserve">
中等度から高度の疼痛を伴う各種癌における鎮痛
</t>
    </r>
    <r>
      <rPr>
        <u/>
        <sz val="11"/>
        <rFont val="ＭＳ Ｐゴシック"/>
        <family val="3"/>
        <charset val="128"/>
      </rPr>
      <t>中等度から高度の慢性疼痛における鎮痛
（下線部追加）</t>
    </r>
    <rPh sb="26" eb="28">
      <t>カキ</t>
    </rPh>
    <rPh sb="28" eb="30">
      <t>シッカン</t>
    </rPh>
    <rPh sb="34" eb="36">
      <t>チンツウ</t>
    </rPh>
    <rPh sb="70" eb="72">
      <t>チュウトウ</t>
    </rPh>
    <rPh sb="72" eb="73">
      <t>ド</t>
    </rPh>
    <rPh sb="75" eb="77">
      <t>コウド</t>
    </rPh>
    <rPh sb="78" eb="80">
      <t>トウツウ</t>
    </rPh>
    <rPh sb="81" eb="82">
      <t>トモナ</t>
    </rPh>
    <rPh sb="83" eb="85">
      <t>カクシュ</t>
    </rPh>
    <rPh sb="85" eb="86">
      <t>ガン</t>
    </rPh>
    <rPh sb="90" eb="92">
      <t>チンツウ</t>
    </rPh>
    <rPh sb="113" eb="116">
      <t>カセンブ</t>
    </rPh>
    <rPh sb="116" eb="118">
      <t>ツイカ</t>
    </rPh>
    <phoneticPr fontId="19"/>
  </si>
  <si>
    <r>
      <t xml:space="preserve">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
</t>
    </r>
    <r>
      <rPr>
        <u/>
        <sz val="11"/>
        <rFont val="ＭＳ Ｐゴシック"/>
        <family val="3"/>
        <charset val="128"/>
      </rPr>
      <t>6．次の疾患における神経障害の改善（ステロイド剤が効果不十分な場合に限る）
  チャーグ・ストラウス症候群
  アレルギー性肉芽腫性血管炎</t>
    </r>
    <r>
      <rPr>
        <sz val="11"/>
        <rFont val="ＭＳ Ｐゴシック"/>
        <family val="3"/>
        <charset val="128"/>
      </rPr>
      <t xml:space="preserve">
（下線部今回追加）</t>
    </r>
    <rPh sb="2" eb="3">
      <t>ヒク</t>
    </rPh>
    <rPh sb="5" eb="6">
      <t>ム</t>
    </rPh>
    <rPh sb="139" eb="142">
      <t>ショウコウグン</t>
    </rPh>
    <rPh sb="143" eb="145">
      <t>キュウセイ</t>
    </rPh>
    <rPh sb="145" eb="146">
      <t>ゾウ</t>
    </rPh>
    <rPh sb="146" eb="147">
      <t>アク</t>
    </rPh>
    <rPh sb="147" eb="148">
      <t>キ</t>
    </rPh>
    <rPh sb="149" eb="151">
      <t>ホコウ</t>
    </rPh>
    <rPh sb="151" eb="153">
      <t>コンナン</t>
    </rPh>
    <rPh sb="154" eb="156">
      <t>ジュウショウ</t>
    </rPh>
    <rPh sb="156" eb="157">
      <t>レイ</t>
    </rPh>
    <rPh sb="230" eb="232">
      <t>カセン</t>
    </rPh>
    <rPh sb="232" eb="233">
      <t>ブ</t>
    </rPh>
    <rPh sb="233" eb="235">
      <t>コンカイ</t>
    </rPh>
    <rPh sb="235" eb="237">
      <t>ツイカ</t>
    </rPh>
    <phoneticPr fontId="19"/>
  </si>
  <si>
    <r>
      <t>非小細胞肺癌、膵癌、胆道癌、尿路上皮癌</t>
    </r>
    <r>
      <rPr>
        <u/>
        <sz val="11"/>
        <rFont val="ＭＳ Ｐゴシック"/>
        <family val="3"/>
        <charset val="128"/>
      </rPr>
      <t>、手術不能又は再発乳癌</t>
    </r>
    <r>
      <rPr>
        <sz val="11"/>
        <rFont val="ＭＳ Ｐゴシック"/>
        <family val="3"/>
        <charset val="128"/>
      </rPr>
      <t xml:space="preserve">
（下線部追加）</t>
    </r>
    <rPh sb="32" eb="35">
      <t>カセンブ</t>
    </rPh>
    <rPh sb="35" eb="37">
      <t>ツイカ</t>
    </rPh>
    <phoneticPr fontId="19"/>
  </si>
  <si>
    <r>
      <t xml:space="preserve">1．心筋血流シンチグラフィによる心臓疾患の診断
2．初回循環時法による心機能の診断
</t>
    </r>
    <r>
      <rPr>
        <u/>
        <sz val="11"/>
        <rFont val="ＭＳ Ｐゴシック"/>
        <family val="3"/>
        <charset val="128"/>
      </rPr>
      <t>3．副甲状腺シンチグラフィによる副甲状腺機能亢進症における局在診断</t>
    </r>
    <r>
      <rPr>
        <sz val="11"/>
        <rFont val="ＭＳ Ｐゴシック"/>
        <family val="3"/>
        <charset val="128"/>
      </rPr>
      <t xml:space="preserve">
（下線部今回追加）</t>
    </r>
  </si>
  <si>
    <r>
      <t>○胃潰瘍、十二指腸潰瘍、吻合部潰瘍</t>
    </r>
    <r>
      <rPr>
        <u/>
        <sz val="11"/>
        <rFont val="ＭＳ Ｐゴシック"/>
        <family val="3"/>
        <charset val="128"/>
      </rPr>
      <t>、逆流性食道炎</t>
    </r>
    <r>
      <rPr>
        <sz val="11"/>
        <rFont val="ＭＳ Ｐゴシック"/>
        <family val="3"/>
        <charset val="128"/>
      </rPr>
      <t xml:space="preserve">
○下記疾患の胃粘膜病変（びらん、出血、発赤、浮腫）の改善
　急性胃炎、慢性胃炎の急性増悪期
○麻酔前投与
（下線部追加）</t>
    </r>
    <rPh sb="1" eb="4">
      <t>イカイヨウ</t>
    </rPh>
    <rPh sb="5" eb="9">
      <t>ジュウニシチョウ</t>
    </rPh>
    <rPh sb="9" eb="11">
      <t>カイヨウ</t>
    </rPh>
    <rPh sb="12" eb="14">
      <t>フンゴウ</t>
    </rPh>
    <rPh sb="14" eb="15">
      <t>ブ</t>
    </rPh>
    <rPh sb="15" eb="17">
      <t>カイヨウ</t>
    </rPh>
    <rPh sb="18" eb="21">
      <t>ギャクリュウセイ</t>
    </rPh>
    <rPh sb="21" eb="23">
      <t>ショクドウ</t>
    </rPh>
    <rPh sb="23" eb="24">
      <t>エン</t>
    </rPh>
    <rPh sb="26" eb="28">
      <t>カキ</t>
    </rPh>
    <rPh sb="28" eb="30">
      <t>シッカン</t>
    </rPh>
    <rPh sb="31" eb="32">
      <t>イ</t>
    </rPh>
    <rPh sb="32" eb="34">
      <t>ネンマク</t>
    </rPh>
    <rPh sb="34" eb="36">
      <t>ビョウヘン</t>
    </rPh>
    <rPh sb="41" eb="43">
      <t>シュッケツ</t>
    </rPh>
    <rPh sb="44" eb="45">
      <t>ハツ</t>
    </rPh>
    <rPh sb="45" eb="46">
      <t>アカ</t>
    </rPh>
    <rPh sb="47" eb="49">
      <t>フシュ</t>
    </rPh>
    <rPh sb="51" eb="53">
      <t>カイゼン</t>
    </rPh>
    <rPh sb="55" eb="57">
      <t>キュウセイ</t>
    </rPh>
    <rPh sb="57" eb="59">
      <t>イエン</t>
    </rPh>
    <rPh sb="60" eb="62">
      <t>マンセイ</t>
    </rPh>
    <rPh sb="62" eb="64">
      <t>イエン</t>
    </rPh>
    <rPh sb="65" eb="67">
      <t>キュウセイ</t>
    </rPh>
    <rPh sb="67" eb="68">
      <t>ゾウ</t>
    </rPh>
    <rPh sb="68" eb="69">
      <t>アク</t>
    </rPh>
    <rPh sb="69" eb="70">
      <t>キ</t>
    </rPh>
    <rPh sb="72" eb="74">
      <t>マスイ</t>
    </rPh>
    <rPh sb="74" eb="75">
      <t>ゼン</t>
    </rPh>
    <rPh sb="75" eb="77">
      <t>トウヨ</t>
    </rPh>
    <rPh sb="79" eb="82">
      <t>カセンブ</t>
    </rPh>
    <rPh sb="82" eb="84">
      <t>ツイカ</t>
    </rPh>
    <phoneticPr fontId="19"/>
  </si>
  <si>
    <r>
      <t>腹部磁気共鳴コンピューター断層撮影における</t>
    </r>
    <r>
      <rPr>
        <u/>
        <sz val="11"/>
        <rFont val="ＭＳ Ｐゴシック"/>
        <family val="3"/>
        <charset val="128"/>
      </rPr>
      <t>下記造影</t>
    </r>
    <r>
      <rPr>
        <sz val="11"/>
        <rFont val="ＭＳ Ｐゴシック"/>
        <family val="3"/>
        <charset val="128"/>
      </rPr>
      <t xml:space="preserve">
</t>
    </r>
    <r>
      <rPr>
        <u/>
        <sz val="11"/>
        <rFont val="ＭＳ Ｐゴシック"/>
        <family val="3"/>
        <charset val="128"/>
      </rPr>
      <t>・</t>
    </r>
    <r>
      <rPr>
        <sz val="11"/>
        <rFont val="ＭＳ Ｐゴシック"/>
        <family val="3"/>
        <charset val="128"/>
      </rPr>
      <t xml:space="preserve">消化管（胃、十二指腸、空腸）造影
</t>
    </r>
    <r>
      <rPr>
        <u/>
        <sz val="11"/>
        <rFont val="ＭＳ Ｐゴシック"/>
        <family val="3"/>
        <charset val="128"/>
      </rPr>
      <t xml:space="preserve">・胆道膵管撮影時の消化管陰性造影
</t>
    </r>
    <r>
      <rPr>
        <sz val="11"/>
        <rFont val="ＭＳ Ｐゴシック"/>
        <family val="3"/>
        <charset val="128"/>
      </rPr>
      <t>（下線部今回追加）</t>
    </r>
    <rPh sb="62" eb="65">
      <t>カセンブ</t>
    </rPh>
    <rPh sb="65" eb="67">
      <t>コンカイ</t>
    </rPh>
    <rPh sb="67" eb="69">
      <t>ツイカ</t>
    </rPh>
    <phoneticPr fontId="19"/>
  </si>
  <si>
    <r>
      <t>既存治療で効果不十分な下記疾患
　関節リウマチ（関節の構造的損傷の防止を含む）
　ベーチェット病による難治性網膜ぶどう膜炎
　</t>
    </r>
    <r>
      <rPr>
        <u/>
        <sz val="11"/>
        <rFont val="ＭＳ Ｐゴシック"/>
        <family val="3"/>
        <charset val="128"/>
      </rPr>
      <t>強直性脊椎炎</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（下線部追加）</t>
    </r>
  </si>
  <si>
    <r>
      <rPr>
        <i/>
        <sz val="11"/>
        <rFont val="ＭＳ Ｐゴシック"/>
        <family val="3"/>
        <charset val="128"/>
      </rPr>
      <t>KRAS</t>
    </r>
    <r>
      <rPr>
        <sz val="11"/>
        <rFont val="ＭＳ Ｐゴシック"/>
        <family val="3"/>
        <charset val="128"/>
      </rPr>
      <t>遺伝子野生型の治癒切除不能な進行・再発の結腸・直腸癌</t>
    </r>
  </si>
  <si>
    <r>
      <t xml:space="preserve">下記の状態で他の不整脈薬が使用できないか、又は無効の場合
</t>
    </r>
    <r>
      <rPr>
        <u/>
        <sz val="11"/>
        <rFont val="ＭＳ Ｐゴシック"/>
        <family val="3"/>
        <charset val="128"/>
      </rPr>
      <t>成人：</t>
    </r>
    <r>
      <rPr>
        <sz val="11"/>
        <rFont val="ＭＳ Ｐゴシック"/>
        <family val="3"/>
        <charset val="128"/>
      </rPr>
      <t xml:space="preserve">頻脈性不整脈（発作性心房細動・粗動、心室性）
</t>
    </r>
    <r>
      <rPr>
        <u/>
        <sz val="11"/>
        <rFont val="ＭＳ Ｐゴシック"/>
        <family val="3"/>
        <charset val="128"/>
      </rPr>
      <t>小児：頻脈性不整脈（発作性心房細動・粗動、発作性上室性、心室性）</t>
    </r>
    <r>
      <rPr>
        <sz val="11"/>
        <rFont val="ＭＳ Ｐゴシック"/>
        <family val="3"/>
        <charset val="128"/>
      </rPr>
      <t xml:space="preserve">
（下線部今回追加）</t>
    </r>
    <rPh sb="0" eb="2">
      <t>カキ</t>
    </rPh>
    <rPh sb="3" eb="5">
      <t>ジョウタイ</t>
    </rPh>
    <rPh sb="6" eb="7">
      <t>タ</t>
    </rPh>
    <rPh sb="8" eb="11">
      <t>フセイミャク</t>
    </rPh>
    <rPh sb="11" eb="12">
      <t>ヤク</t>
    </rPh>
    <rPh sb="13" eb="15">
      <t>シヨウ</t>
    </rPh>
    <rPh sb="21" eb="22">
      <t>マタ</t>
    </rPh>
    <rPh sb="23" eb="25">
      <t>ムコウ</t>
    </rPh>
    <rPh sb="26" eb="28">
      <t>バアイ</t>
    </rPh>
    <rPh sb="29" eb="31">
      <t>セイジン</t>
    </rPh>
    <rPh sb="89" eb="92">
      <t>カセンブ</t>
    </rPh>
    <rPh sb="92" eb="94">
      <t>コンカイ</t>
    </rPh>
    <rPh sb="94" eb="96">
      <t>ツイカ</t>
    </rPh>
    <phoneticPr fontId="19"/>
  </si>
  <si>
    <r>
      <t>ゾビラックス錠400、ゾビラックス錠200、ゾクロビル錠200、ゾクロビル錠400　他</t>
    </r>
    <r>
      <rPr>
        <u/>
        <sz val="11"/>
        <rFont val="ＭＳ Ｐゴシック"/>
        <family val="3"/>
        <charset val="128"/>
      </rPr>
      <t xml:space="preserve">
［成人］</t>
    </r>
    <r>
      <rPr>
        <sz val="11"/>
        <rFont val="ＭＳ Ｐゴシック"/>
        <family val="3"/>
        <charset val="128"/>
      </rPr>
      <t xml:space="preserve">
単純疱疹、</t>
    </r>
    <r>
      <rPr>
        <u val="double"/>
        <sz val="11"/>
        <rFont val="ＭＳ Ｐゴシック"/>
        <family val="3"/>
        <charset val="128"/>
      </rPr>
      <t>造血幹細胞</t>
    </r>
    <r>
      <rPr>
        <sz val="11"/>
        <rFont val="ＭＳ Ｐゴシック"/>
        <family val="3"/>
        <charset val="128"/>
      </rPr>
      <t>移植における単純ヘルペスウイルス感染症（単純疱疹）の発症抑制、帯状疱疹
［</t>
    </r>
    <r>
      <rPr>
        <u/>
        <sz val="11"/>
        <rFont val="ＭＳ Ｐゴシック"/>
        <family val="3"/>
        <charset val="128"/>
      </rPr>
      <t xml:space="preserve">小児］
単純疱疹、造血幹細胞移植における単純ヘルペスウイルス感染症（単純疱疹）の発症抑制、帯状疱疹、性器ヘルペスの再発抑制
</t>
    </r>
    <r>
      <rPr>
        <sz val="11"/>
        <rFont val="ＭＳ Ｐゴシック"/>
        <family val="3"/>
        <charset val="128"/>
      </rPr>
      <t>ゾビラックス顆粒40%　他
［</t>
    </r>
    <r>
      <rPr>
        <u/>
        <sz val="11"/>
        <rFont val="ＭＳ Ｐゴシック"/>
        <family val="3"/>
        <charset val="128"/>
      </rPr>
      <t>成人］</t>
    </r>
    <r>
      <rPr>
        <sz val="11"/>
        <rFont val="ＭＳ Ｐゴシック"/>
        <family val="3"/>
        <charset val="128"/>
      </rPr>
      <t xml:space="preserve">
単純疱疹、</t>
    </r>
    <r>
      <rPr>
        <u val="double"/>
        <sz val="11"/>
        <rFont val="ＭＳ Ｐゴシック"/>
        <family val="3"/>
        <charset val="128"/>
      </rPr>
      <t>造血幹細胞</t>
    </r>
    <r>
      <rPr>
        <sz val="11"/>
        <rFont val="ＭＳ Ｐゴシック"/>
        <family val="3"/>
        <charset val="128"/>
      </rPr>
      <t>移植における単純ヘルペスウイルス感染症（単純疱疹）の発症抑制、帯状疱疹
［</t>
    </r>
    <r>
      <rPr>
        <u/>
        <sz val="11"/>
        <rFont val="ＭＳ Ｐゴシック"/>
        <family val="3"/>
        <charset val="128"/>
      </rPr>
      <t>小児］
単純疱疹、造血幹細胞移植における単純ヘルペスウイルス感染症（単純疱疹）の発症抑制、帯状疱疹、</t>
    </r>
    <r>
      <rPr>
        <sz val="11"/>
        <rFont val="ＭＳ Ｐゴシック"/>
        <family val="3"/>
        <charset val="128"/>
      </rPr>
      <t>水痘、</t>
    </r>
    <r>
      <rPr>
        <u/>
        <sz val="11"/>
        <rFont val="ＭＳ Ｐゴシック"/>
        <family val="3"/>
        <charset val="128"/>
      </rPr>
      <t xml:space="preserve">性器ヘルペスの再発抑制
</t>
    </r>
    <r>
      <rPr>
        <sz val="11"/>
        <rFont val="ＭＳ Ｐゴシック"/>
        <family val="3"/>
        <charset val="128"/>
      </rPr>
      <t>ゾビラックス点滴静注用250、ナタジール点滴静注用250mg　他</t>
    </r>
    <r>
      <rPr>
        <u/>
        <sz val="11"/>
        <rFont val="ＭＳ Ｐゴシック"/>
        <family val="3"/>
        <charset val="128"/>
      </rPr>
      <t xml:space="preserve">
</t>
    </r>
    <r>
      <rPr>
        <sz val="11"/>
        <rFont val="ＭＳ Ｐゴシック"/>
        <family val="3"/>
        <charset val="128"/>
      </rPr>
      <t xml:space="preserve">単純ヘルペスウイルス及び水痘・帯状疱疹ウイルスに起因する下記感染症
　免疫機能の低下した患者（悪性腫瘍・自己免疫疾患など）に発症した単純疱疹・水痘・帯状疱疹
　脳炎・髄膜炎
</t>
    </r>
    <r>
      <rPr>
        <u/>
        <sz val="11"/>
        <rFont val="ＭＳ Ｐゴシック"/>
        <family val="3"/>
        <charset val="128"/>
      </rPr>
      <t xml:space="preserve">新生児単純ヘルペスウイルス感染症
</t>
    </r>
    <r>
      <rPr>
        <sz val="11"/>
        <rFont val="ＭＳ Ｐゴシック"/>
        <family val="3"/>
        <charset val="128"/>
      </rPr>
      <t>アシビル内服ゼリー800mg
帯状疱疹
（下線部追加、二重下線部変更）</t>
    </r>
    <rPh sb="6" eb="7">
      <t>ジョウ</t>
    </rPh>
    <rPh sb="17" eb="18">
      <t>ジョウ</t>
    </rPh>
    <rPh sb="27" eb="28">
      <t>ジョウ</t>
    </rPh>
    <rPh sb="42" eb="43">
      <t>ホカ</t>
    </rPh>
    <rPh sb="164" eb="166">
      <t>カリュウ</t>
    </rPh>
    <rPh sb="170" eb="171">
      <t>ホカ</t>
    </rPh>
    <rPh sb="274" eb="276">
      <t>スイトウ</t>
    </rPh>
    <rPh sb="295" eb="299">
      <t>テンテキジョウチュウ</t>
    </rPh>
    <rPh sb="299" eb="300">
      <t>ヨウ</t>
    </rPh>
    <rPh sb="309" eb="313">
      <t>テンテキジョウチュウ</t>
    </rPh>
    <rPh sb="313" eb="314">
      <t>ヨウ</t>
    </rPh>
    <rPh sb="320" eb="321">
      <t>ホカ</t>
    </rPh>
    <rPh sb="322" eb="324">
      <t>タンジュン</t>
    </rPh>
    <rPh sb="332" eb="333">
      <t>オヨ</t>
    </rPh>
    <rPh sb="334" eb="336">
      <t>スイトウ</t>
    </rPh>
    <rPh sb="337" eb="339">
      <t>タイジョウ</t>
    </rPh>
    <rPh sb="339" eb="341">
      <t>ホウシン</t>
    </rPh>
    <rPh sb="346" eb="348">
      <t>キイン</t>
    </rPh>
    <rPh sb="350" eb="352">
      <t>カキ</t>
    </rPh>
    <rPh sb="352" eb="355">
      <t>カンセンショウ</t>
    </rPh>
    <rPh sb="357" eb="359">
      <t>メンエキ</t>
    </rPh>
    <rPh sb="359" eb="361">
      <t>キノウ</t>
    </rPh>
    <rPh sb="362" eb="364">
      <t>テイカ</t>
    </rPh>
    <rPh sb="366" eb="368">
      <t>カンジャ</t>
    </rPh>
    <rPh sb="369" eb="371">
      <t>アクセイ</t>
    </rPh>
    <rPh sb="371" eb="373">
      <t>シュヨウ</t>
    </rPh>
    <rPh sb="374" eb="376">
      <t>ジコ</t>
    </rPh>
    <rPh sb="376" eb="378">
      <t>メンエキ</t>
    </rPh>
    <rPh sb="378" eb="380">
      <t>シッカン</t>
    </rPh>
    <rPh sb="384" eb="386">
      <t>ハッショウ</t>
    </rPh>
    <rPh sb="388" eb="390">
      <t>タンジュン</t>
    </rPh>
    <rPh sb="390" eb="392">
      <t>ホウシン</t>
    </rPh>
    <rPh sb="393" eb="395">
      <t>スイトウ</t>
    </rPh>
    <rPh sb="396" eb="398">
      <t>タイジョウ</t>
    </rPh>
    <rPh sb="398" eb="400">
      <t>ホウシン</t>
    </rPh>
    <rPh sb="402" eb="404">
      <t>ノウエン</t>
    </rPh>
    <rPh sb="405" eb="408">
      <t>ズイマクエン</t>
    </rPh>
    <rPh sb="409" eb="412">
      <t>シンセイジ</t>
    </rPh>
    <rPh sb="412" eb="414">
      <t>タンジュン</t>
    </rPh>
    <rPh sb="422" eb="425">
      <t>カンセンショウ</t>
    </rPh>
    <rPh sb="430" eb="432">
      <t>ナイフク</t>
    </rPh>
    <rPh sb="441" eb="443">
      <t>タイジョウ</t>
    </rPh>
    <rPh sb="443" eb="445">
      <t>ホウシン</t>
    </rPh>
    <rPh sb="447" eb="450">
      <t>カセンブ</t>
    </rPh>
    <rPh sb="450" eb="452">
      <t>ツイカ</t>
    </rPh>
    <rPh sb="457" eb="458">
      <t>ブ</t>
    </rPh>
    <rPh sb="458" eb="460">
      <t>ヘンコウ</t>
    </rPh>
    <phoneticPr fontId="19"/>
  </si>
  <si>
    <r>
      <t>既存治療で効果不十分な下記疾患
関節リウマチ</t>
    </r>
    <r>
      <rPr>
        <u val="double"/>
        <sz val="11"/>
        <rFont val="ＭＳ Ｐゴシック"/>
        <family val="3"/>
        <charset val="128"/>
      </rPr>
      <t>（関節の構造的損傷の防止を含む）</t>
    </r>
    <r>
      <rPr>
        <sz val="11"/>
        <rFont val="ＭＳ Ｐゴシック"/>
        <family val="3"/>
        <charset val="128"/>
      </rPr>
      <t xml:space="preserve">
ベーチェット病による難治性網膜ぶどう膜炎
</t>
    </r>
    <r>
      <rPr>
        <u val="double"/>
        <sz val="11"/>
        <rFont val="ＭＳ Ｐゴシック"/>
        <family val="3"/>
        <charset val="128"/>
      </rPr>
      <t>尋常性乾癬、関節症性乾癬、膿疱性乾癬、乾癬性紅皮症
強直性脊椎炎</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t>
    </r>
    <r>
      <rPr>
        <u/>
        <sz val="11"/>
        <rFont val="ＭＳ Ｐゴシック"/>
        <family val="3"/>
        <charset val="128"/>
      </rPr>
      <t xml:space="preserve">
中等症から重症の潰瘍性大腸炎の治療（既存治療で効果不十分な場合に限る）</t>
    </r>
    <r>
      <rPr>
        <sz val="11"/>
        <rFont val="ＭＳ Ｐゴシック"/>
        <family val="3"/>
        <charset val="128"/>
      </rPr>
      <t xml:space="preserve">
（下線部追加）
（本申請の後、二重下線部の内容が追加承認された）</t>
    </r>
    <rPh sb="215" eb="217">
      <t>ニジュウ</t>
    </rPh>
    <rPh sb="217" eb="218">
      <t>シタ</t>
    </rPh>
    <phoneticPr fontId="19"/>
  </si>
  <si>
    <r>
      <rPr>
        <u/>
        <sz val="11"/>
        <rFont val="ＭＳ Ｐゴシック"/>
        <family val="3"/>
        <charset val="128"/>
      </rPr>
      <t>2型</t>
    </r>
    <r>
      <rPr>
        <sz val="11"/>
        <rFont val="ＭＳ Ｐゴシック"/>
        <family val="3"/>
        <charset val="128"/>
      </rPr>
      <t>糖尿病（ただし、食事療法・運動療法のみで十分な効果が得られない場合に限る。）
（下線部変更）</t>
    </r>
  </si>
  <si>
    <r>
      <t>胃潰瘍、十二指腸潰瘍、吻合部潰瘍、逆流性食道炎、Zollinger-Ellison症候群、</t>
    </r>
    <r>
      <rPr>
        <u/>
        <sz val="11"/>
        <rFont val="ＭＳ Ｐゴシック"/>
        <family val="3"/>
        <charset val="128"/>
      </rPr>
      <t>非びらん性胃食道逆流症、</t>
    </r>
    <r>
      <rPr>
        <sz val="11"/>
        <rFont val="ＭＳ Ｐゴシック"/>
        <family val="3"/>
        <charset val="128"/>
      </rPr>
      <t>胃潰瘍又は十二指腸潰瘍におけるヘリコバクター・ピロリの除菌の補助
（下線部追加）</t>
    </r>
    <rPh sb="91" eb="94">
      <t>カセンブ</t>
    </rPh>
    <rPh sb="94" eb="96">
      <t>ツイカ</t>
    </rPh>
    <phoneticPr fontId="19"/>
  </si>
  <si>
    <r>
      <t>＜適応菌種＞
パズフロキサシンに感性のブドウ球菌属、レンサ球菌属、</t>
    </r>
    <r>
      <rPr>
        <u/>
        <sz val="11"/>
        <rFont val="ＭＳ Ｐゴシック"/>
        <family val="3"/>
        <charset val="128"/>
      </rPr>
      <t>肺炎球菌</t>
    </r>
    <r>
      <rPr>
        <sz val="11"/>
        <rFont val="ＭＳ Ｐゴシック"/>
        <family val="3"/>
        <charset val="128"/>
      </rPr>
      <t xml:space="preserve">、腸球菌属、モラクセラ（ブランハメラ）・カタラーリス、大腸菌、シトロバクター属、クレブシエラ属、モンテロバクター属、セラチア属、プロテウス属、モルガネラ・モルガニー、プロビデンシア属、インフルエンザ菌、緑膿菌、アシネトバクター属、レジオネラ属、バクテロイデス属、プレボテラ属
＜適応症＞
</t>
    </r>
    <r>
      <rPr>
        <u/>
        <sz val="11"/>
        <rFont val="ＭＳ Ｐゴシック"/>
        <family val="3"/>
        <charset val="128"/>
      </rPr>
      <t>敗血症</t>
    </r>
    <r>
      <rPr>
        <sz val="11"/>
        <rFont val="ＭＳ Ｐゴシック"/>
        <family val="3"/>
        <charset val="128"/>
      </rPr>
      <t>、外傷・熱傷及び手術創等の二次感染、肺炎、肺膿瘍、慢性呼吸器病変の二次感染、複雑性膀胱炎、腎盂腎炎、前立腺炎（急性症、慢性症）、腹膜炎、腹腔内膿瘍、胆嚢炎、胆管炎、肝膿瘍、子宮付属器炎、子宮旁結合織炎
（下線部追加）</t>
    </r>
  </si>
  <si>
    <r>
      <t>胃潰瘍、十二指腸潰瘍、吻合部潰瘍、逆流性食道炎、Zollinger-Ellison 症候群、非びらん性胃食道逆流症、</t>
    </r>
    <r>
      <rPr>
        <u/>
        <sz val="11"/>
        <rFont val="ＭＳ Ｐゴシック"/>
        <family val="3"/>
        <charset val="128"/>
      </rPr>
      <t>低用量アスピリン投与時における胃潰瘍又は十二指腸潰瘍の再発抑制、</t>
    </r>
    <r>
      <rPr>
        <sz val="11"/>
        <rFont val="ＭＳ Ｐゴシック"/>
        <family val="3"/>
        <charset val="128"/>
      </rPr>
      <t>胃潰瘍又は十二指腸潰瘍におけるヘリコバクター・ピロリの除菌の補助
（下線部追加）</t>
    </r>
    <rPh sb="124" eb="127">
      <t>カセンブ</t>
    </rPh>
    <rPh sb="127" eb="129">
      <t>ツイカ</t>
    </rPh>
    <phoneticPr fontId="19"/>
  </si>
  <si>
    <r>
      <rPr>
        <u/>
        <sz val="11"/>
        <rFont val="ＭＳ Ｐゴシック"/>
        <family val="3"/>
        <charset val="128"/>
      </rPr>
      <t>成人：</t>
    </r>
    <r>
      <rPr>
        <sz val="11"/>
        <rFont val="ＭＳ Ｐゴシック"/>
        <family val="3"/>
        <charset val="128"/>
      </rPr>
      <t xml:space="preserve">アレルギー性鼻炎、蕁麻疹、皮膚疾患に伴う瘙痒（湿疹・皮膚炎、痒疹、皮膚瘙痒症、尋常性乾癬、多形滲出性紅斑）
</t>
    </r>
    <r>
      <rPr>
        <u/>
        <sz val="11"/>
        <rFont val="ＭＳ Ｐゴシック"/>
        <family val="3"/>
        <charset val="128"/>
      </rPr>
      <t xml:space="preserve">小児：アレルギー性鼻炎、蕁麻疹、皮膚疾患（湿疹・皮膚炎、皮膚瘙痒症）に伴う瘙痒
</t>
    </r>
    <r>
      <rPr>
        <sz val="11"/>
        <rFont val="ＭＳ Ｐゴシック"/>
        <family val="3"/>
        <charset val="128"/>
      </rPr>
      <t>（下線部追加）</t>
    </r>
    <rPh sb="0" eb="2">
      <t>セイジン</t>
    </rPh>
    <rPh sb="8" eb="9">
      <t>セイ</t>
    </rPh>
    <rPh sb="9" eb="11">
      <t>ビエン</t>
    </rPh>
    <rPh sb="26" eb="28">
      <t>シッシン</t>
    </rPh>
    <rPh sb="29" eb="31">
      <t>ヒフ</t>
    </rPh>
    <rPh sb="31" eb="32">
      <t>エン</t>
    </rPh>
    <rPh sb="33" eb="34">
      <t>カユ</t>
    </rPh>
    <rPh sb="98" eb="101">
      <t>カセンブ</t>
    </rPh>
    <rPh sb="101" eb="103">
      <t>ツイカ</t>
    </rPh>
    <phoneticPr fontId="19"/>
  </si>
  <si>
    <r>
      <t>集中治療</t>
    </r>
    <r>
      <rPr>
        <u/>
        <sz val="11"/>
        <rFont val="ＭＳ Ｐゴシック"/>
        <family val="3"/>
        <charset val="128"/>
      </rPr>
      <t>における</t>
    </r>
    <r>
      <rPr>
        <u val="double"/>
        <sz val="11"/>
        <rFont val="ＭＳ Ｐゴシック"/>
        <family val="3"/>
        <charset val="128"/>
      </rPr>
      <t>下で管理し、早期抜管が可能な患者での</t>
    </r>
    <r>
      <rPr>
        <sz val="11"/>
        <rFont val="ＭＳ Ｐゴシック"/>
        <family val="3"/>
        <charset val="128"/>
      </rPr>
      <t>人工呼吸中</t>
    </r>
    <r>
      <rPr>
        <u val="double"/>
        <sz val="11"/>
        <rFont val="ＭＳ Ｐゴシック"/>
        <family val="3"/>
        <charset val="128"/>
      </rPr>
      <t>お
よび</t>
    </r>
    <r>
      <rPr>
        <sz val="11"/>
        <rFont val="ＭＳ Ｐゴシック"/>
        <family val="3"/>
        <charset val="128"/>
      </rPr>
      <t>及び</t>
    </r>
    <r>
      <rPr>
        <u val="double"/>
        <sz val="11"/>
        <rFont val="ＭＳ Ｐゴシック"/>
        <family val="3"/>
        <charset val="128"/>
      </rPr>
      <t>抜管後</t>
    </r>
    <r>
      <rPr>
        <u/>
        <sz val="11"/>
        <rFont val="ＭＳ Ｐゴシック"/>
        <family val="3"/>
        <charset val="128"/>
      </rPr>
      <t>離脱後の</t>
    </r>
    <r>
      <rPr>
        <u val="double"/>
        <sz val="11"/>
        <rFont val="ＭＳ Ｐゴシック"/>
        <family val="3"/>
        <charset val="128"/>
      </rPr>
      <t>における</t>
    </r>
    <r>
      <rPr>
        <sz val="11"/>
        <rFont val="ＭＳ Ｐゴシック"/>
        <family val="3"/>
        <charset val="128"/>
      </rPr>
      <t>鎮静
（下線部追加、二重下線部削除）</t>
    </r>
    <rPh sb="52" eb="55">
      <t>カセンブ</t>
    </rPh>
    <rPh sb="55" eb="57">
      <t>ツイカ</t>
    </rPh>
    <rPh sb="58" eb="60">
      <t>ニジュウ</t>
    </rPh>
    <rPh sb="60" eb="61">
      <t>シタ</t>
    </rPh>
    <rPh sb="61" eb="62">
      <t>セン</t>
    </rPh>
    <rPh sb="62" eb="63">
      <t>ブ</t>
    </rPh>
    <rPh sb="63" eb="65">
      <t>サクジョ</t>
    </rPh>
    <phoneticPr fontId="19"/>
  </si>
  <si>
    <r>
      <rPr>
        <u val="double"/>
        <sz val="11"/>
        <rFont val="ＭＳ Ｐゴシック"/>
        <family val="3"/>
        <charset val="128"/>
      </rPr>
      <t>○</t>
    </r>
    <r>
      <rPr>
        <sz val="11"/>
        <rFont val="ＭＳ Ｐゴシック"/>
        <family val="3"/>
        <charset val="128"/>
      </rPr>
      <t>胃潰瘍、十二指腸潰瘍、吻合部潰瘍、逆流性食道炎、Zollinger-Ellison 症候群、非びらん性胃食道逆流症</t>
    </r>
    <r>
      <rPr>
        <u/>
        <sz val="11"/>
        <rFont val="ＭＳ Ｐゴシック"/>
        <family val="3"/>
        <charset val="128"/>
      </rPr>
      <t>、非ステロイド性抗炎症薬投与時における胃潰瘍又は十二指腸潰瘍の再発抑制</t>
    </r>
    <r>
      <rPr>
        <sz val="11"/>
        <rFont val="ＭＳ Ｐゴシック"/>
        <family val="3"/>
        <charset val="128"/>
      </rPr>
      <t xml:space="preserve">
</t>
    </r>
    <r>
      <rPr>
        <u val="double"/>
        <sz val="11"/>
        <rFont val="ＭＳ Ｐゴシック"/>
        <family val="3"/>
        <charset val="128"/>
      </rPr>
      <t>○下記における</t>
    </r>
    <r>
      <rPr>
        <sz val="11"/>
        <rFont val="ＭＳ Ｐゴシック"/>
        <family val="3"/>
        <charset val="128"/>
      </rPr>
      <t>ヘリコバクター・ピロリの除菌の補助
胃潰瘍、十二指腸潰瘍</t>
    </r>
    <r>
      <rPr>
        <u val="double"/>
        <sz val="11"/>
        <rFont val="ＭＳ Ｐゴシック"/>
        <family val="3"/>
        <charset val="128"/>
      </rPr>
      <t>、胃MALT リンパ腫、特発性血小板減少性紫斑病、
早期胃癌に対する内視鏡的治療後胃</t>
    </r>
    <r>
      <rPr>
        <u/>
        <sz val="11"/>
        <rFont val="ＭＳ Ｐゴシック"/>
        <family val="3"/>
        <charset val="128"/>
      </rPr>
      <t xml:space="preserve">
</t>
    </r>
    <r>
      <rPr>
        <sz val="11"/>
        <rFont val="ＭＳ Ｐゴシック"/>
        <family val="3"/>
        <charset val="128"/>
      </rPr>
      <t>（下線部追加、本申請後、二重下線部が変更・追加承認された）</t>
    </r>
    <rPh sb="173" eb="176">
      <t>カセンブ</t>
    </rPh>
    <rPh sb="176" eb="178">
      <t>ツイカ</t>
    </rPh>
    <rPh sb="179" eb="180">
      <t>ホン</t>
    </rPh>
    <rPh sb="180" eb="182">
      <t>シンセイ</t>
    </rPh>
    <rPh sb="182" eb="183">
      <t>ゴ</t>
    </rPh>
    <rPh sb="186" eb="187">
      <t>シタ</t>
    </rPh>
    <rPh sb="188" eb="189">
      <t>ブ</t>
    </rPh>
    <rPh sb="190" eb="192">
      <t>ヘンコウ</t>
    </rPh>
    <rPh sb="193" eb="195">
      <t>ツイカ</t>
    </rPh>
    <rPh sb="195" eb="197">
      <t>ショウニン</t>
    </rPh>
    <phoneticPr fontId="19"/>
  </si>
  <si>
    <r>
      <t xml:space="preserve">2型糖尿病
ただし、下記のいずれかの治療で十分な効果が得られない場合に限る。
①食事療法、運動療法のみ
②食事療法、運動療法に加えてα-グルコシダーゼ阻害剤を使用
</t>
    </r>
    <r>
      <rPr>
        <u/>
        <sz val="11"/>
        <rFont val="ＭＳ Ｐゴシック"/>
        <family val="3"/>
        <charset val="128"/>
      </rPr>
      <t>③食事療法、運動療法に加えてチアゾリジン系薬剤を使用</t>
    </r>
    <r>
      <rPr>
        <sz val="11"/>
        <rFont val="ＭＳ Ｐゴシック"/>
        <family val="3"/>
        <charset val="128"/>
      </rPr>
      <t xml:space="preserve">
（下線部追加）</t>
    </r>
  </si>
  <si>
    <r>
      <t xml:space="preserve">（下線部今回追加）
生命に危険のある下記の再発性不整脈で他の抗不整脈薬が無効か、又は使用できない場合
心室細動、心室性頻拍
</t>
    </r>
    <r>
      <rPr>
        <u/>
        <sz val="11"/>
        <rFont val="ＭＳ Ｐゴシック"/>
        <family val="3"/>
        <charset val="128"/>
      </rPr>
      <t>心不全（低心機能）又は</t>
    </r>
    <r>
      <rPr>
        <sz val="11"/>
        <rFont val="ＭＳ Ｐゴシック"/>
        <family val="3"/>
        <charset val="128"/>
      </rPr>
      <t>肥大型心筋症に伴う心房細動</t>
    </r>
  </si>
  <si>
    <r>
      <t>統合失調症、</t>
    </r>
    <r>
      <rPr>
        <u/>
        <sz val="11"/>
        <rFont val="ＭＳ Ｐゴシック"/>
        <family val="3"/>
        <charset val="128"/>
      </rPr>
      <t>双極性障害における躁症状の改善</t>
    </r>
    <r>
      <rPr>
        <sz val="11"/>
        <rFont val="ＭＳ Ｐゴシック"/>
        <family val="3"/>
        <charset val="128"/>
      </rPr>
      <t xml:space="preserve">
（下線部今回追加）</t>
    </r>
  </si>
  <si>
    <r>
      <t>既存治療で効果不十分な下記疾患
　関節リウマチ
　</t>
    </r>
    <r>
      <rPr>
        <u val="double"/>
        <sz val="11"/>
        <rFont val="ＭＳ Ｐゴシック"/>
        <family val="3"/>
        <charset val="128"/>
      </rPr>
      <t>尋常性乾癬、関節症性乾癬</t>
    </r>
    <r>
      <rPr>
        <sz val="11"/>
        <rFont val="ＭＳ Ｐゴシック"/>
        <family val="3"/>
        <charset val="128"/>
      </rPr>
      <t xml:space="preserve">
</t>
    </r>
    <r>
      <rPr>
        <u/>
        <sz val="11"/>
        <rFont val="ＭＳ Ｐゴシック"/>
        <family val="3"/>
        <charset val="128"/>
      </rPr>
      <t xml:space="preserve">中等症又は重症の活動期にあるクローン病の寛解導入及び維持療法（既存治療で効果不十分な場合に限る）
</t>
    </r>
    <r>
      <rPr>
        <sz val="11"/>
        <rFont val="ＭＳ Ｐゴシック"/>
        <family val="3"/>
        <charset val="128"/>
      </rPr>
      <t>（下線部追加）
（本申請の後、二重下線部の内容が追加承認された）</t>
    </r>
    <rPh sb="88" eb="91">
      <t>カセンブ</t>
    </rPh>
    <rPh sb="91" eb="93">
      <t>ツイカ</t>
    </rPh>
    <rPh sb="96" eb="97">
      <t>ホン</t>
    </rPh>
    <rPh sb="97" eb="99">
      <t>シンセイ</t>
    </rPh>
    <rPh sb="100" eb="101">
      <t>ノチ</t>
    </rPh>
    <rPh sb="104" eb="105">
      <t>シタ</t>
    </rPh>
    <rPh sb="106" eb="107">
      <t>ブ</t>
    </rPh>
    <rPh sb="108" eb="110">
      <t>ナイヨウ</t>
    </rPh>
    <rPh sb="111" eb="113">
      <t>ツイカ</t>
    </rPh>
    <rPh sb="113" eb="115">
      <t>ショウニン</t>
    </rPh>
    <phoneticPr fontId="19"/>
  </si>
  <si>
    <r>
      <t>眼瞼痙攣、片側顔面痙攣、痙性斜頸</t>
    </r>
    <r>
      <rPr>
        <u/>
        <sz val="11"/>
        <rFont val="ＭＳ Ｐゴシック"/>
        <family val="3"/>
        <charset val="128"/>
      </rPr>
      <t>、上肢痙縮、下肢痙縮</t>
    </r>
    <r>
      <rPr>
        <u val="double"/>
        <sz val="11"/>
        <rFont val="ＭＳ Ｐゴシック"/>
        <family val="3"/>
        <charset val="128"/>
      </rPr>
      <t>、2 歳以上の小児脳性麻痺患者における下肢痙縮に伴う尖足</t>
    </r>
    <r>
      <rPr>
        <sz val="11"/>
        <rFont val="ＭＳ Ｐゴシック"/>
        <family val="3"/>
        <charset val="128"/>
      </rPr>
      <t>（二重下線部は、本審査中に別申請で追加承認）
（下線部今回追加）</t>
    </r>
    <rPh sb="55" eb="57">
      <t>ニジュウ</t>
    </rPh>
    <rPh sb="57" eb="58">
      <t>シタ</t>
    </rPh>
    <rPh sb="58" eb="59">
      <t>セン</t>
    </rPh>
    <rPh sb="59" eb="60">
      <t>ブ</t>
    </rPh>
    <phoneticPr fontId="19"/>
  </si>
  <si>
    <r>
      <t xml:space="preserve">末梢性神経障害性疼痛
</t>
    </r>
    <r>
      <rPr>
        <sz val="11"/>
        <rFont val="ＭＳ Ｐゴシック"/>
        <family val="3"/>
        <charset val="128"/>
      </rPr>
      <t>（下線部今回変更）</t>
    </r>
    <rPh sb="0" eb="3">
      <t>マッショウセイ</t>
    </rPh>
    <rPh sb="3" eb="8">
      <t>シンケイショウガイセイ</t>
    </rPh>
    <rPh sb="8" eb="10">
      <t>トウツウ</t>
    </rPh>
    <rPh sb="12" eb="14">
      <t>カセン</t>
    </rPh>
    <rPh sb="14" eb="15">
      <t>ブ</t>
    </rPh>
    <rPh sb="15" eb="17">
      <t>コンカイ</t>
    </rPh>
    <rPh sb="17" eb="19">
      <t>ヘンコウ</t>
    </rPh>
    <phoneticPr fontId="19"/>
  </si>
  <si>
    <r>
      <t>1．低並びに無ガンマグロブリン血症
2．重症感染症に</t>
    </r>
    <r>
      <rPr>
        <u/>
        <sz val="11"/>
        <rFont val="ＭＳ Ｐゴシック"/>
        <family val="3"/>
        <charset val="128"/>
      </rPr>
      <t>おける</t>
    </r>
    <r>
      <rPr>
        <sz val="11"/>
        <rFont val="ＭＳ Ｐゴシック"/>
        <family val="3"/>
        <charset val="128"/>
      </rPr>
      <t xml:space="preserve">抗生物質との併用
3．特発性血小板減少性紫斑病（他剤が無効で、著明な出血傾向があり、外科的処置又は出産等一時的止血管理を必要とする場合）
4．川崎病の急性期（重症であり、冠動脈障害の発生の危険がある場合）
</t>
    </r>
    <r>
      <rPr>
        <u/>
        <sz val="11"/>
        <rFont val="ＭＳ Ｐゴシック"/>
        <family val="3"/>
        <charset val="128"/>
      </rPr>
      <t xml:space="preserve">5．多発性筋炎・皮膚筋炎における筋力低下の改善（ステロイド剤が効果不十分な場合に限る）
</t>
    </r>
    <r>
      <rPr>
        <sz val="11"/>
        <rFont val="ＭＳ Ｐゴシック"/>
        <family val="3"/>
        <charset val="128"/>
      </rPr>
      <t>（下線部今回変更、追加）</t>
    </r>
    <rPh sb="2" eb="3">
      <t>テイ</t>
    </rPh>
    <rPh sb="3" eb="4">
      <t>ナラ</t>
    </rPh>
    <rPh sb="6" eb="7">
      <t>ム</t>
    </rPh>
    <rPh sb="15" eb="16">
      <t>ケッ</t>
    </rPh>
    <rPh sb="134" eb="137">
      <t>タハツセイ</t>
    </rPh>
    <rPh sb="137" eb="139">
      <t>キンエン</t>
    </rPh>
    <rPh sb="140" eb="144">
      <t>ヒフキンエン</t>
    </rPh>
    <rPh sb="148" eb="152">
      <t>キンリョクテイカ</t>
    </rPh>
    <rPh sb="153" eb="155">
      <t>カイゼン</t>
    </rPh>
    <rPh sb="161" eb="162">
      <t>ザイ</t>
    </rPh>
    <rPh sb="163" eb="165">
      <t>コウカ</t>
    </rPh>
    <rPh sb="165" eb="168">
      <t>フジュウブン</t>
    </rPh>
    <rPh sb="169" eb="171">
      <t>バアイ</t>
    </rPh>
    <rPh sb="172" eb="173">
      <t>カギ</t>
    </rPh>
    <rPh sb="177" eb="179">
      <t>カセン</t>
    </rPh>
    <rPh sb="179" eb="180">
      <t>ブ</t>
    </rPh>
    <rPh sb="180" eb="182">
      <t>コンカイ</t>
    </rPh>
    <rPh sb="182" eb="184">
      <t>ヘンコウ</t>
    </rPh>
    <rPh sb="185" eb="187">
      <t>ツイカ</t>
    </rPh>
    <phoneticPr fontId="19"/>
  </si>
  <si>
    <r>
      <rPr>
        <u/>
        <sz val="11"/>
        <rFont val="ＭＳ Ｐゴシック"/>
        <family val="3"/>
        <charset val="128"/>
      </rPr>
      <t>慢性期又は移行期の慢性骨髄性白血病</t>
    </r>
    <r>
      <rPr>
        <sz val="11"/>
        <rFont val="ＭＳ Ｐゴシック"/>
        <family val="3"/>
        <charset val="128"/>
      </rPr>
      <t>　（下線部追加・変更）</t>
    </r>
    <rPh sb="0" eb="3">
      <t>マンセイキ</t>
    </rPh>
    <rPh sb="3" eb="4">
      <t>マタ</t>
    </rPh>
    <rPh sb="5" eb="8">
      <t>イコウキ</t>
    </rPh>
    <rPh sb="9" eb="11">
      <t>マンセイ</t>
    </rPh>
    <rPh sb="11" eb="14">
      <t>コツズイセイ</t>
    </rPh>
    <rPh sb="14" eb="17">
      <t>ハッケツビョウ</t>
    </rPh>
    <rPh sb="19" eb="22">
      <t>カセンブ</t>
    </rPh>
    <rPh sb="22" eb="24">
      <t>ツイカ</t>
    </rPh>
    <rPh sb="25" eb="27">
      <t>ヘンコウ</t>
    </rPh>
    <phoneticPr fontId="19"/>
  </si>
  <si>
    <r>
      <t>① パリエット錠10mg
胃潰瘍、十二指腸潰瘍、吻合部潰瘍、逆流性食道炎、Zollinger-Ellison 症候群</t>
    </r>
    <r>
      <rPr>
        <u/>
        <sz val="11"/>
        <rFont val="ＭＳ Ｐゴシック"/>
        <family val="3"/>
        <charset val="128"/>
      </rPr>
      <t>、非びらん性胃食道逆流症</t>
    </r>
    <r>
      <rPr>
        <sz val="11"/>
        <rFont val="ＭＳ Ｐゴシック"/>
        <family val="3"/>
        <charset val="128"/>
      </rPr>
      <t xml:space="preserve">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、胃MALT リンパ腫、特発性血小板減少性紫斑病、早期胃癌に対する内視鏡的治療後胃</t>
    </r>
    <r>
      <rPr>
        <sz val="11"/>
        <rFont val="ＭＳ Ｐゴシック"/>
        <family val="3"/>
        <charset val="128"/>
      </rPr>
      <t xml:space="preserve">
② パリエット錠20mg
胃潰瘍、十二指腸潰瘍、吻合部潰瘍、逆流性食道炎、Zollinger-Ellison 症候群
（本申請の後、下線部の内容が追加承認された）</t>
    </r>
    <rPh sb="123" eb="125">
      <t>ゲンショウ</t>
    </rPh>
    <rPh sb="213" eb="215">
      <t>カセン</t>
    </rPh>
    <phoneticPr fontId="19"/>
  </si>
  <si>
    <r>
      <t xml:space="preserve">子宮内膜症に伴う月経困難症
</t>
    </r>
    <r>
      <rPr>
        <u/>
        <sz val="11"/>
        <rFont val="ＭＳ Ｐゴシック"/>
        <family val="3"/>
        <charset val="128"/>
      </rPr>
      <t>機能性月経困難症</t>
    </r>
    <r>
      <rPr>
        <sz val="11"/>
        <rFont val="ＭＳ Ｐゴシック"/>
        <family val="3"/>
        <charset val="128"/>
      </rPr>
      <t xml:space="preserve">
（下線部今回追加）</t>
    </r>
    <rPh sb="6" eb="7">
      <t>トモナ</t>
    </rPh>
    <rPh sb="8" eb="10">
      <t>ゲッケイ</t>
    </rPh>
    <rPh sb="10" eb="12">
      <t>コンナン</t>
    </rPh>
    <rPh sb="12" eb="13">
      <t>ショウ</t>
    </rPh>
    <rPh sb="14" eb="17">
      <t>キノウセイ</t>
    </rPh>
    <rPh sb="17" eb="19">
      <t>ゲッケイ</t>
    </rPh>
    <rPh sb="19" eb="21">
      <t>コンナン</t>
    </rPh>
    <rPh sb="21" eb="22">
      <t>ショウ</t>
    </rPh>
    <rPh sb="24" eb="27">
      <t>カセンブ</t>
    </rPh>
    <rPh sb="27" eb="29">
      <t>コンカイ</t>
    </rPh>
    <rPh sb="29" eb="31">
      <t>ツイカ</t>
    </rPh>
    <phoneticPr fontId="19"/>
  </si>
  <si>
    <r>
      <t>（1）</t>
    </r>
    <r>
      <rPr>
        <u/>
        <sz val="11"/>
        <rFont val="ＭＳ Ｐゴシック"/>
        <family val="3"/>
        <charset val="128"/>
      </rPr>
      <t>下記の疾患並びに症状の鎮痛</t>
    </r>
    <r>
      <rPr>
        <sz val="11"/>
        <rFont val="ＭＳ Ｐゴシック"/>
        <family val="3"/>
        <charset val="128"/>
      </rPr>
      <t xml:space="preserve">
頭痛、耳痛、症候性神経痛、腰痛症、筋肉痛、打撲痛、捻挫痛、月経痛、分
娩後痛、がんによる疼痛、歯痛、歯科治療後の疼痛</t>
    </r>
    <r>
      <rPr>
        <u/>
        <sz val="11"/>
        <rFont val="ＭＳ Ｐゴシック"/>
        <family val="3"/>
        <charset val="128"/>
      </rPr>
      <t>、変形性関節症</t>
    </r>
    <r>
      <rPr>
        <sz val="11"/>
        <rFont val="ＭＳ Ｐゴシック"/>
        <family val="3"/>
        <charset val="128"/>
      </rPr>
      <t xml:space="preserve">
（2）下記疾患の解熱・鎮痛
急性上気道炎（急性気管支炎を伴う急性上気道炎を含む）
（3）小児科領域における解熱・鎮痛
（下線部追加）</t>
    </r>
    <rPh sb="143" eb="146">
      <t>カセンブ</t>
    </rPh>
    <rPh sb="146" eb="148">
      <t>ツイカ</t>
    </rPh>
    <phoneticPr fontId="19"/>
  </si>
  <si>
    <r>
      <t>非小細胞肺癌、膵癌、胆道癌、尿路上皮癌、手術不能又は再発乳癌</t>
    </r>
    <r>
      <rPr>
        <u/>
        <sz val="11"/>
        <rFont val="ＭＳ Ｐゴシック"/>
        <family val="3"/>
        <charset val="128"/>
      </rPr>
      <t>、がん化学療法後に増悪した卵巣癌</t>
    </r>
    <r>
      <rPr>
        <sz val="11"/>
        <rFont val="ＭＳ Ｐゴシック"/>
        <family val="3"/>
        <charset val="128"/>
      </rPr>
      <t xml:space="preserve">
（下線部追加）</t>
    </r>
    <phoneticPr fontId="19"/>
  </si>
  <si>
    <r>
      <t xml:space="preserve">○手術不能又は再発乳癌
○結腸癌における術後補助化学療法
○治癒切除不能な進行・再発の結腸・直腸癌
</t>
    </r>
    <r>
      <rPr>
        <u/>
        <sz val="11"/>
        <rFont val="ＭＳ Ｐゴシック"/>
        <family val="3"/>
        <charset val="128"/>
      </rPr>
      <t>○治癒切除不能な進行・再発の胃癌</t>
    </r>
    <r>
      <rPr>
        <sz val="11"/>
        <rFont val="ＭＳ Ｐゴシック"/>
        <family val="3"/>
        <charset val="128"/>
      </rPr>
      <t xml:space="preserve">
（下線部追加）</t>
    </r>
    <phoneticPr fontId="19"/>
  </si>
  <si>
    <r>
      <t xml:space="preserve">2型糖尿病
ただし、下記のいずれかの治療で十分な効果が得られない場合に限る。
①食事療法、運動療法のみ
②食事療法、運動療法に加えてα-グルコシダーゼ阻害剤を使用
</t>
    </r>
    <r>
      <rPr>
        <u val="double"/>
        <sz val="11"/>
        <rFont val="ＭＳ Ｐゴシック"/>
        <family val="3"/>
        <charset val="128"/>
      </rPr>
      <t>③食事療法、運動療法に加えてチアゾリジン系薬剤を使用</t>
    </r>
    <r>
      <rPr>
        <sz val="11"/>
        <rFont val="ＭＳ Ｐゴシック"/>
        <family val="3"/>
        <charset val="128"/>
      </rPr>
      <t xml:space="preserve">
</t>
    </r>
    <r>
      <rPr>
        <u/>
        <sz val="11"/>
        <rFont val="ＭＳ Ｐゴシック"/>
        <family val="3"/>
        <charset val="128"/>
      </rPr>
      <t xml:space="preserve">④食事療法、運動療法に加えてスルホニルウレア系薬剤を使用
⑤食事療法、運動療法に加えてビグアナイド系薬剤を使用
</t>
    </r>
    <r>
      <rPr>
        <sz val="11"/>
        <rFont val="ＭＳ Ｐゴシック"/>
        <family val="3"/>
        <charset val="128"/>
      </rPr>
      <t>（下線部追加）
（本申請の後、二重下線部の内容が追加承認された）</t>
    </r>
    <rPh sb="180" eb="182">
      <t>ニジュウ</t>
    </rPh>
    <rPh sb="182" eb="183">
      <t>シタ</t>
    </rPh>
    <phoneticPr fontId="19"/>
  </si>
  <si>
    <r>
      <t>小細胞肺癌</t>
    </r>
    <r>
      <rPr>
        <u/>
        <sz val="11"/>
        <rFont val="ＭＳ Ｐゴシック"/>
        <family val="3"/>
        <charset val="128"/>
      </rPr>
      <t xml:space="preserve">、がん化学療法後に増悪した卵巣癌
</t>
    </r>
    <r>
      <rPr>
        <sz val="11"/>
        <rFont val="ＭＳ Ｐゴシック"/>
        <family val="3"/>
        <charset val="128"/>
      </rPr>
      <t>（下線部追加）</t>
    </r>
    <rPh sb="0" eb="1">
      <t>ショウ</t>
    </rPh>
    <rPh sb="1" eb="3">
      <t>サイボウ</t>
    </rPh>
    <rPh sb="3" eb="4">
      <t>ハイ</t>
    </rPh>
    <rPh sb="4" eb="5">
      <t>ガン</t>
    </rPh>
    <rPh sb="8" eb="12">
      <t>カガクリョウホウ</t>
    </rPh>
    <rPh sb="12" eb="13">
      <t>ゴ</t>
    </rPh>
    <rPh sb="14" eb="16">
      <t>ゾウアク</t>
    </rPh>
    <rPh sb="18" eb="21">
      <t>ランソウガン</t>
    </rPh>
    <rPh sb="23" eb="26">
      <t>カセンブ</t>
    </rPh>
    <rPh sb="26" eb="28">
      <t>ツイカ</t>
    </rPh>
    <phoneticPr fontId="19"/>
  </si>
  <si>
    <r>
      <t>関節リウマチ</t>
    </r>
    <r>
      <rPr>
        <strike/>
        <sz val="11"/>
        <rFont val="ＭＳ Ｐゴシック"/>
        <family val="3"/>
        <charset val="128"/>
      </rPr>
      <t>（過去の治療において、非ステロイド性抗炎症剤及び他の抗リウマチ剤により十分な効果の得られない場合に限る。）</t>
    </r>
    <r>
      <rPr>
        <sz val="11"/>
        <rFont val="ＭＳ Ｐゴシック"/>
        <family val="3"/>
        <charset val="128"/>
      </rPr>
      <t xml:space="preserve">
関節症状を伴う若年性突発性関節炎
（取消線部削除）</t>
    </r>
    <rPh sb="0" eb="2">
      <t>カンセツ</t>
    </rPh>
    <rPh sb="7" eb="9">
      <t>カコ</t>
    </rPh>
    <rPh sb="10" eb="12">
      <t>チリョウ</t>
    </rPh>
    <rPh sb="17" eb="18">
      <t>ヒ</t>
    </rPh>
    <rPh sb="23" eb="24">
      <t>セイ</t>
    </rPh>
    <rPh sb="24" eb="27">
      <t>コウエンショウ</t>
    </rPh>
    <rPh sb="27" eb="28">
      <t>ザイ</t>
    </rPh>
    <rPh sb="28" eb="29">
      <t>オヨ</t>
    </rPh>
    <rPh sb="30" eb="31">
      <t>ホカ</t>
    </rPh>
    <rPh sb="32" eb="33">
      <t>コウ</t>
    </rPh>
    <rPh sb="37" eb="38">
      <t>ザイ</t>
    </rPh>
    <rPh sb="41" eb="43">
      <t>ジュウブン</t>
    </rPh>
    <rPh sb="44" eb="46">
      <t>コウカ</t>
    </rPh>
    <rPh sb="47" eb="48">
      <t>エ</t>
    </rPh>
    <rPh sb="52" eb="54">
      <t>バアイ</t>
    </rPh>
    <rPh sb="55" eb="56">
      <t>カギ</t>
    </rPh>
    <rPh sb="60" eb="62">
      <t>カンセツ</t>
    </rPh>
    <rPh sb="62" eb="64">
      <t>ショウジョウ</t>
    </rPh>
    <rPh sb="65" eb="66">
      <t>トモナ</t>
    </rPh>
    <rPh sb="67" eb="69">
      <t>ジャクネン</t>
    </rPh>
    <rPh sb="69" eb="70">
      <t>セイ</t>
    </rPh>
    <rPh sb="70" eb="73">
      <t>トッパツセイ</t>
    </rPh>
    <rPh sb="73" eb="76">
      <t>カンセツエン</t>
    </rPh>
    <rPh sb="78" eb="80">
      <t>トリケシ</t>
    </rPh>
    <rPh sb="80" eb="81">
      <t>セン</t>
    </rPh>
    <rPh sb="81" eb="82">
      <t>ブ</t>
    </rPh>
    <rPh sb="82" eb="84">
      <t>サクジョ</t>
    </rPh>
    <phoneticPr fontId="19"/>
  </si>
  <si>
    <r>
      <t xml:space="preserve">注射用エンドキサン100mg、注射用エンドキサン500mg
1．下記疾患の自覚的並びに他覚的症状の緩解
多発性骨髄腫、悪性リンパ腫（ホジキン病、リンパ肉腫、細網肉腫）、肺癌、乳癌
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慢性リンパ性白血病、慢性骨髄性白血病、咽頭癌、胃癌、膵癌、肝癌、結腸癌、睾丸腫瘍、絨毛性疾患（絨毛癌、破壊胞状奇胎、胞状奇胎）、横紋筋肉腫、悪性黒色腫
2．以下の悪性腫瘍に対する他の抗悪性腫瘍剤との併用療法
乳癌（手術可能例における術前、あるいは術後化学療法）
3．下記疾患における造血幹細胞移植の前治療
急性白血病、慢性骨髄性白血病、骨髄異形成症候群、重症再生不良性貧血、悪性リンパ腫、遺伝性疾患（免疫不全、先天性代謝障害及び先天性血液疾患：Fanconi貧血、Wiskott-Aldrich症候群、Hunter病等）
</t>
    </r>
    <r>
      <rPr>
        <u/>
        <sz val="11"/>
        <rFont val="ＭＳ Ｐゴシック"/>
        <family val="3"/>
        <charset val="128"/>
      </rPr>
      <t>4．治療抵抗性の下記リウマチ性疾患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t>
    </r>
    <r>
      <rPr>
        <sz val="11"/>
        <rFont val="ＭＳ Ｐゴシック"/>
        <family val="3"/>
        <charset val="128"/>
      </rPr>
      <t xml:space="preserve">
エンドキサン錠50mg
</t>
    </r>
    <r>
      <rPr>
        <u/>
        <sz val="11"/>
        <rFont val="ＭＳ Ｐゴシック"/>
        <family val="3"/>
        <charset val="128"/>
      </rPr>
      <t>1．</t>
    </r>
    <r>
      <rPr>
        <sz val="11"/>
        <rFont val="ＭＳ Ｐゴシック"/>
        <family val="3"/>
        <charset val="128"/>
      </rPr>
      <t xml:space="preserve">下記疾患の自覚的並びに他覚的症状の緩解
多発性骨髄腫、悪性リンパ腫（ホジキン病、リンパ肉腫、細網肉腫）、乳癌
急性白血病、真性多血症、肺癌、神経腫瘍（神経芽腫、網膜芽腫）、骨腫瘍
ただし、下記の疾患については、他の抗腫瘍剤と併用することが必要である。
慢性リンパ性白血病、慢性骨髄性白血病、咽頭癌、胃癌、膵癌、肝癌、結腸癌、子宮頸癌、子宮体癌、卵巣癌、睾丸腫瘍、絨毛性疾患（絨毛癌、破壊胞状奇胎、胞状奇胎）、横紋筋肉腫、悪性黒色腫
</t>
    </r>
    <r>
      <rPr>
        <u/>
        <sz val="11"/>
        <rFont val="ＭＳ Ｐゴシック"/>
        <family val="3"/>
        <charset val="128"/>
      </rPr>
      <t xml:space="preserve">2．治療抵抗性の下記リウマチ性疾患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
</t>
    </r>
    <r>
      <rPr>
        <sz val="11"/>
        <rFont val="ＭＳ Ｐゴシック"/>
        <family val="3"/>
        <charset val="128"/>
      </rPr>
      <t>（下線部追加）</t>
    </r>
    <rPh sb="0" eb="3">
      <t>チュウシャヨウ</t>
    </rPh>
    <rPh sb="15" eb="18">
      <t>チュウシャヨウ</t>
    </rPh>
    <rPh sb="577" eb="578">
      <t>ジョウ</t>
    </rPh>
    <phoneticPr fontId="19"/>
  </si>
  <si>
    <r>
      <t xml:space="preserve">I．動脈内投与
慢性動脈閉塞症（バージャー病、閉塞性動脈硬化症）における四肢潰瘍ならびに安静時疼痛の改善
II．静脈内投与
1．振動病における末梢血管障害に伴う自覚症状の改善ならびに末梢循環・神経・運動機能障害の回復
2．血行再建術の血流維持
3．動脈内投与が不適と判断される慢性動脈閉塞症（バージャー病、閉塞性動脈硬化症）における四肢潰瘍ならびに安静時疼痛の改善
4．動脈管依存性先天性心疾患における動脈管の開存
</t>
    </r>
    <r>
      <rPr>
        <u/>
        <sz val="11"/>
        <rFont val="ＭＳ Ｐゴシック"/>
        <family val="3"/>
        <charset val="128"/>
      </rPr>
      <t xml:space="preserve">III．陰茎海綿体内投与
　 勃起障害の診断
</t>
    </r>
    <r>
      <rPr>
        <sz val="11"/>
        <rFont val="ＭＳ Ｐゴシック"/>
        <family val="3"/>
        <charset val="128"/>
      </rPr>
      <t>（下線部今回追加）</t>
    </r>
    <phoneticPr fontId="19"/>
  </si>
  <si>
    <r>
      <t>＜ビンブラスチン硫酸塩通常療法＞
下記疾患の自覚的並びに他覚的症状の緩解
悪性リンパ腫、絨毛性疾患（絨毛癌、破壊胞状奇胎、胞状奇胎）、再発又は難治性の胚細胞腫瘍（精巣腫瘍、卵巣腫瘍、性腺外腫瘍）、</t>
    </r>
    <r>
      <rPr>
        <u/>
        <sz val="11"/>
        <rFont val="ＭＳ Ｐゴシック"/>
        <family val="3"/>
        <charset val="128"/>
      </rPr>
      <t>ランゲルハンス細胞組織球症</t>
    </r>
    <r>
      <rPr>
        <sz val="11"/>
        <rFont val="ＭＳ Ｐゴシック"/>
        <family val="3"/>
        <charset val="128"/>
      </rPr>
      <t xml:space="preserve">
＜M-VAC療法＞
尿路上皮癌
（下線部追加、変更）</t>
    </r>
    <phoneticPr fontId="19"/>
  </si>
  <si>
    <r>
      <t xml:space="preserve">カルニチン欠乏症
</t>
    </r>
    <r>
      <rPr>
        <sz val="11"/>
        <rFont val="ＭＳ Ｐゴシック"/>
        <family val="3"/>
        <charset val="128"/>
      </rPr>
      <t>（下線部変更）</t>
    </r>
    <rPh sb="10" eb="13">
      <t>カセンブ</t>
    </rPh>
    <rPh sb="13" eb="15">
      <t>ヘンコウ</t>
    </rPh>
    <phoneticPr fontId="19"/>
  </si>
  <si>
    <r>
      <t xml:space="preserve">HER2過剰発現が確認された転移性乳癌
HER2過剰発現が確認された乳癌における術後補助化学療法
</t>
    </r>
    <r>
      <rPr>
        <u/>
        <sz val="11"/>
        <rFont val="ＭＳ Ｐゴシック"/>
        <family val="3"/>
        <charset val="128"/>
      </rPr>
      <t>HER2過剰発現が確認された治癒切除不能な進行・再発の胃癌</t>
    </r>
    <r>
      <rPr>
        <sz val="11"/>
        <rFont val="ＭＳ Ｐゴシック"/>
        <family val="3"/>
        <charset val="128"/>
      </rPr>
      <t xml:space="preserve">
（下線部追加）</t>
    </r>
    <phoneticPr fontId="19"/>
  </si>
  <si>
    <r>
      <t>○下記疾患</t>
    </r>
    <r>
      <rPr>
        <u val="double"/>
        <sz val="11"/>
        <rFont val="ＭＳ Ｐゴシック"/>
        <family val="3"/>
        <charset val="128"/>
      </rPr>
      <t>並びに症状の</t>
    </r>
    <r>
      <rPr>
        <sz val="11"/>
        <rFont val="ＭＳ Ｐゴシック"/>
        <family val="3"/>
        <charset val="128"/>
      </rPr>
      <t>鎮痛・消炎
腰痛症（筋・筋膜性腰痛症、変形性脊椎症、椎間板症、腰椎捻挫）、変形性関節症、肩関節周囲炎、腱・腱鞘炎、腱周囲炎、上腕骨上顆炎（テニス肘等）</t>
    </r>
    <r>
      <rPr>
        <u/>
        <sz val="11"/>
        <rFont val="ＭＳ Ｐゴシック"/>
        <family val="3"/>
        <charset val="128"/>
      </rPr>
      <t>、筋肉痛、外傷後の腫脹・疼痛</t>
    </r>
    <r>
      <rPr>
        <sz val="11"/>
        <rFont val="ＭＳ Ｐゴシック"/>
        <family val="3"/>
        <charset val="128"/>
      </rPr>
      <t xml:space="preserve">
○関節リウマチにおける関節局所の鎮痛
（二重下線部変更、実線部追加）</t>
    </r>
    <rPh sb="121" eb="123">
      <t>ニジュウ</t>
    </rPh>
    <rPh sb="123" eb="124">
      <t>シタ</t>
    </rPh>
    <rPh sb="126" eb="128">
      <t>ヘンコウ</t>
    </rPh>
    <rPh sb="129" eb="131">
      <t>ジッセン</t>
    </rPh>
    <rPh sb="131" eb="132">
      <t>ブ</t>
    </rPh>
    <rPh sb="132" eb="134">
      <t>ツイカ</t>
    </rPh>
    <phoneticPr fontId="19"/>
  </si>
  <si>
    <r>
      <t xml:space="preserve">中等症以上の再生不良性貧血
造血幹細胞移植の前治療
造血幹細胞移植後の急性移植片対宿主病
</t>
    </r>
    <r>
      <rPr>
        <u/>
        <sz val="11"/>
        <rFont val="ＭＳ Ｐゴシック"/>
        <family val="3"/>
        <charset val="128"/>
      </rPr>
      <t xml:space="preserve">腎移植後の急性拒絶反応の治療
</t>
    </r>
    <r>
      <rPr>
        <sz val="11"/>
        <rFont val="ＭＳ Ｐゴシック"/>
        <family val="3"/>
        <charset val="128"/>
      </rPr>
      <t>（下線部追加）</t>
    </r>
    <rPh sb="3" eb="5">
      <t>イジョウ</t>
    </rPh>
    <rPh sb="6" eb="8">
      <t>サイセイ</t>
    </rPh>
    <rPh sb="8" eb="11">
      <t>フリョウセイ</t>
    </rPh>
    <rPh sb="11" eb="13">
      <t>ヒンケツ</t>
    </rPh>
    <rPh sb="14" eb="16">
      <t>ゾウケツ</t>
    </rPh>
    <rPh sb="16" eb="19">
      <t>カンサイボウ</t>
    </rPh>
    <rPh sb="19" eb="21">
      <t>イショク</t>
    </rPh>
    <rPh sb="22" eb="23">
      <t>ゼン</t>
    </rPh>
    <rPh sb="23" eb="25">
      <t>チリョウ</t>
    </rPh>
    <rPh sb="26" eb="28">
      <t>ゾウケツ</t>
    </rPh>
    <rPh sb="28" eb="31">
      <t>カンサイボウ</t>
    </rPh>
    <rPh sb="31" eb="33">
      <t>イショク</t>
    </rPh>
    <rPh sb="33" eb="34">
      <t>ゴ</t>
    </rPh>
    <rPh sb="35" eb="37">
      <t>キュウセイ</t>
    </rPh>
    <rPh sb="37" eb="39">
      <t>イショク</t>
    </rPh>
    <rPh sb="39" eb="40">
      <t>カタ</t>
    </rPh>
    <rPh sb="40" eb="41">
      <t>タイ</t>
    </rPh>
    <rPh sb="41" eb="43">
      <t>シュクシュ</t>
    </rPh>
    <rPh sb="43" eb="44">
      <t>ビョウ</t>
    </rPh>
    <rPh sb="45" eb="48">
      <t>ジンイショク</t>
    </rPh>
    <rPh sb="48" eb="49">
      <t>ゴ</t>
    </rPh>
    <rPh sb="50" eb="52">
      <t>キュウセイ</t>
    </rPh>
    <rPh sb="52" eb="54">
      <t>キョゼツ</t>
    </rPh>
    <rPh sb="54" eb="56">
      <t>ハンノウ</t>
    </rPh>
    <rPh sb="57" eb="59">
      <t>チリョウ</t>
    </rPh>
    <rPh sb="61" eb="64">
      <t>カセンブ</t>
    </rPh>
    <rPh sb="64" eb="66">
      <t>ツイカ</t>
    </rPh>
    <phoneticPr fontId="19"/>
  </si>
  <si>
    <r>
      <t>ポプスカイン0.5%注50mg/10mL、ポプスカイン0.5%注シリンジ50mg/10mL
伝達麻酔
ポプスカイン0.25%注25mg/10mL、ポプスカイン0.25%注シリンジ25mg/10mL
術後鎮痛、</t>
    </r>
    <r>
      <rPr>
        <u/>
        <sz val="11"/>
        <rFont val="ＭＳ Ｐゴシック"/>
        <family val="3"/>
        <charset val="128"/>
      </rPr>
      <t xml:space="preserve">伝達麻酔
</t>
    </r>
    <r>
      <rPr>
        <sz val="11"/>
        <rFont val="ＭＳ Ｐゴシック"/>
        <family val="3"/>
        <charset val="128"/>
      </rPr>
      <t>（下線部追加）</t>
    </r>
    <rPh sb="10" eb="11">
      <t>チュウ</t>
    </rPh>
    <rPh sb="31" eb="32">
      <t>チュウ</t>
    </rPh>
    <rPh sb="110" eb="112">
      <t>カセン</t>
    </rPh>
    <rPh sb="112" eb="113">
      <t>ブ</t>
    </rPh>
    <rPh sb="113" eb="115">
      <t>ツイカ</t>
    </rPh>
    <phoneticPr fontId="19"/>
  </si>
  <si>
    <r>
      <t xml:space="preserve">1．下記の臓器移植における拒絶反応の抑制
腎移植、肝移植、心移植、肺移植
2．ステロイド依存性のクローン病の緩解導入及び緩解維持並びにステロイド依存性の潰瘍性大腸炎の緩解維持
</t>
    </r>
    <r>
      <rPr>
        <u/>
        <sz val="11"/>
        <rFont val="ＭＳ Ｐゴシック"/>
        <family val="3"/>
        <charset val="128"/>
      </rPr>
      <t xml:space="preserve">3．治療抵抗性の下記リウマチ性疾患
全身性血管炎（顕微鏡的多発血管炎、ヴェゲナ肉芽腫症、結節性多発動脈炎、Churg-Strauss症候群、大動脈炎症候群等）、全身性エリテマトーデス（SLE）、多発性筋炎、皮膚筋炎、強皮症、混合性結合組織病、及び難治性リウマチ性疾患
</t>
    </r>
    <r>
      <rPr>
        <sz val="11"/>
        <rFont val="ＭＳ Ｐゴシック"/>
        <family val="3"/>
        <charset val="128"/>
      </rPr>
      <t>（下線部追加）</t>
    </r>
    <rPh sb="223" eb="226">
      <t>カセンブ</t>
    </rPh>
    <rPh sb="226" eb="228">
      <t>ツイカ</t>
    </rPh>
    <phoneticPr fontId="19"/>
  </si>
  <si>
    <r>
      <t>＜適応菌種＞
本剤に感性の</t>
    </r>
    <r>
      <rPr>
        <u/>
        <sz val="11"/>
        <rFont val="ＭＳ Ｐゴシック"/>
        <family val="3"/>
        <charset val="128"/>
      </rPr>
      <t>マイコバクテリウム属</t>
    </r>
    <r>
      <rPr>
        <sz val="11"/>
        <rFont val="ＭＳ Ｐゴシック"/>
        <family val="3"/>
        <charset val="128"/>
      </rPr>
      <t xml:space="preserve">
＜適応症＞
肺結核、その他の結核症、</t>
    </r>
    <r>
      <rPr>
        <u/>
        <sz val="11"/>
        <rFont val="ＭＳ Ｐゴシック"/>
        <family val="3"/>
        <charset val="128"/>
      </rPr>
      <t xml:space="preserve">マイコバクテリウム・アビウムコンプレックス（MAC）症を含む非結核性抗酸菌症
</t>
    </r>
    <r>
      <rPr>
        <sz val="11"/>
        <rFont val="ＭＳ Ｐゴシック"/>
        <family val="3"/>
        <charset val="128"/>
      </rPr>
      <t>（下線部追加）</t>
    </r>
    <rPh sb="1" eb="3">
      <t>テキオウ</t>
    </rPh>
    <rPh sb="3" eb="5">
      <t>キンシュ</t>
    </rPh>
    <rPh sb="7" eb="8">
      <t>ホン</t>
    </rPh>
    <rPh sb="8" eb="9">
      <t>ザイ</t>
    </rPh>
    <rPh sb="10" eb="12">
      <t>カンセイ</t>
    </rPh>
    <rPh sb="22" eb="23">
      <t>ゾク</t>
    </rPh>
    <rPh sb="25" eb="28">
      <t>テキオウショウ</t>
    </rPh>
    <rPh sb="30" eb="33">
      <t>ハイケッカク</t>
    </rPh>
    <rPh sb="36" eb="37">
      <t>ホカ</t>
    </rPh>
    <rPh sb="38" eb="40">
      <t>ケッカク</t>
    </rPh>
    <rPh sb="40" eb="41">
      <t>ショウ</t>
    </rPh>
    <rPh sb="68" eb="69">
      <t>ショウ</t>
    </rPh>
    <rPh sb="70" eb="71">
      <t>フク</t>
    </rPh>
    <rPh sb="72" eb="73">
      <t>ヒ</t>
    </rPh>
    <rPh sb="82" eb="85">
      <t>カセンブ</t>
    </rPh>
    <rPh sb="85" eb="87">
      <t>ツイカ</t>
    </rPh>
    <phoneticPr fontId="19"/>
  </si>
  <si>
    <r>
      <t xml:space="preserve">2型糖尿病
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
</t>
    </r>
    <r>
      <rPr>
        <u/>
        <sz val="11"/>
        <rFont val="ＭＳ Ｐゴシック"/>
        <family val="3"/>
        <charset val="128"/>
      </rPr>
      <t>⑤食事療法、運動療法に加えてα-グルコシダーゼ阻害剤を使用</t>
    </r>
    <r>
      <rPr>
        <sz val="11"/>
        <rFont val="ＭＳ Ｐゴシック"/>
        <family val="3"/>
        <charset val="128"/>
      </rPr>
      <t xml:space="preserve">
（下線部追加）</t>
    </r>
  </si>
  <si>
    <r>
      <t xml:space="preserve">＜ソル・メドロール静注用40mg、同静注用125mg、注射用ソル・メルコート40、注射用同125＞ 
・急性循環不全（出血性ショック、感染性ショック） 
・腎臓移植に伴う免疫反応の抑制 
・受傷後8時間以内の急性脊髄損傷患者（運動機能障害及び感覚機能障害を有する場合）における神経機能障害の改善 
・気管支喘息 
・以下の悪性腫瘍に対する他の抗悪性腫瘍剤との併用療法 再発又は難治性の悪性リンパ腫
</t>
    </r>
    <r>
      <rPr>
        <u/>
        <sz val="11"/>
        <rFont val="ＭＳ Ｐゴシック"/>
        <family val="3"/>
        <charset val="128"/>
      </rPr>
      <t>・ネフローゼ症候群</t>
    </r>
    <r>
      <rPr>
        <sz val="11"/>
        <rFont val="ＭＳ Ｐゴシック"/>
        <family val="3"/>
        <charset val="128"/>
      </rPr>
      <t xml:space="preserve">
＜ソル・メドロール静注用500mg、注射用ソル・メルコート500＞
・急性循環不全（出血性ショック、感染性ショック） 
・腎臓移植に伴う免疫反応の抑制
・受傷後8時間以内の急性脊髄損傷患者（運動機能障害及び感覚機能障害を有する場合）における神経機能障害の改善 
・以下の悪性腫瘍に対する他の抗悪性腫瘍剤との併用療法 再発又は難治性の悪性リンパ腫
</t>
    </r>
    <r>
      <rPr>
        <u/>
        <sz val="11"/>
        <rFont val="ＭＳ Ｐゴシック"/>
        <family val="3"/>
        <charset val="128"/>
      </rPr>
      <t xml:space="preserve">・ネフローゼ症候群
</t>
    </r>
    <r>
      <rPr>
        <sz val="11"/>
        <rFont val="ＭＳ Ｐゴシック"/>
        <family val="3"/>
        <charset val="128"/>
      </rPr>
      <t xml:space="preserve">
＜ソル・メドロール静注用1000mg、注射用ソル・メルコート1,000＞ 
・急性循環不全（出血性ショック、感染性ショック） 
・腎臓移植に伴う免疫反応の抑制 
・受傷後8時間以内の急性脊髄損傷患者（運動機能障害及び感覚機能障害を有する場合）における神経機能障害の改善
</t>
    </r>
    <r>
      <rPr>
        <u/>
        <sz val="11"/>
        <rFont val="ＭＳ Ｐゴシック"/>
        <family val="3"/>
        <charset val="128"/>
      </rPr>
      <t xml:space="preserve">・ネフローゼ症候群
</t>
    </r>
    <r>
      <rPr>
        <sz val="11"/>
        <rFont val="ＭＳ Ｐゴシック"/>
        <family val="3"/>
        <charset val="128"/>
      </rPr>
      <t>（下線部追加）</t>
    </r>
    <phoneticPr fontId="19"/>
  </si>
  <si>
    <r>
      <t xml:space="preserve">1．下記疾患に伴う神経症候（運動麻痺）、日常生活動作（歩行、起立、坐位保持、食事）の改善
・発症後48 時間以内の脳血栓症急性期（ラクネを除く）
2．慢性動脈閉塞症（バージャー病・閉塞性動脈硬化症）における四肢潰瘍、安静時疼痛ならびに冷感の改善
3．下記患者における血液体外循環時の灌流血液の凝固防止（血液透析）
・先天性アンチトロンビンIII欠乏患者
・アンチトロンビンIII低下を伴う患者
（アンチトロンビンIIIが正常の70%以下に低下し、かつ、ヘパリンナトリウム、ヘパリンカルシウムの使用では体外循環路内の凝血（残血）が改善しないと判断されたもの）
</t>
    </r>
    <r>
      <rPr>
        <u/>
        <sz val="11"/>
        <rFont val="ＭＳ Ｐゴシック"/>
        <family val="3"/>
        <charset val="128"/>
      </rPr>
      <t>・ヘパリン起因性血小板減少症（HIT）II型患者
4．ヘパリン起因性血小板減少症（HIT）II型（発症リスクのある場合を含む）における経皮的冠インターベンション施行時の血液の凝固防止
5．</t>
    </r>
    <r>
      <rPr>
        <sz val="11"/>
        <rFont val="ＭＳ Ｐゴシック"/>
        <family val="3"/>
        <charset val="128"/>
      </rPr>
      <t>ヘパリン起因性血小板減少症（HIT）II型における血栓症の発症抑制
（下線部今回追加）</t>
    </r>
    <phoneticPr fontId="19"/>
  </si>
  <si>
    <r>
      <t>1．心シンチグラフィによる心臓疾患の診断
2．腫瘍シンチグラフィによる</t>
    </r>
    <r>
      <rPr>
        <u/>
        <sz val="11"/>
        <rFont val="ＭＳ Ｐゴシック"/>
        <family val="3"/>
        <charset val="128"/>
      </rPr>
      <t>下記疾患の診断</t>
    </r>
    <r>
      <rPr>
        <sz val="11"/>
        <rFont val="ＭＳ Ｐゴシック"/>
        <family val="3"/>
        <charset val="128"/>
      </rPr>
      <t xml:space="preserve">
　神経芽腫、</t>
    </r>
    <r>
      <rPr>
        <u/>
        <sz val="11"/>
        <rFont val="ＭＳ Ｐゴシック"/>
        <family val="3"/>
        <charset val="128"/>
      </rPr>
      <t>褐色細胞腫</t>
    </r>
    <r>
      <rPr>
        <sz val="11"/>
        <rFont val="ＭＳ Ｐゴシック"/>
        <family val="3"/>
        <charset val="128"/>
      </rPr>
      <t xml:space="preserve">
（下線部追加）</t>
    </r>
    <phoneticPr fontId="19"/>
  </si>
  <si>
    <r>
      <t xml:space="preserve">①メインテート錠2.5、同錠5
・本態性高血圧症（軽症～中等症）
・狭心症
・心室性期外収縮
</t>
    </r>
    <r>
      <rPr>
        <u/>
        <sz val="11"/>
        <rFont val="ＭＳ Ｐゴシック"/>
        <family val="3"/>
        <charset val="128"/>
      </rPr>
      <t xml:space="preserve">・次の状態で、アンジオテンシン変換酵素阻害薬又はアンジオテンシンII受容体拮抗薬、利尿薬、ジギタリス製剤等の基礎治療を受けている患者
</t>
    </r>
    <r>
      <rPr>
        <sz val="11"/>
        <rFont val="ＭＳ Ｐゴシック"/>
        <family val="3"/>
        <charset val="128"/>
      </rPr>
      <t>　</t>
    </r>
    <r>
      <rPr>
        <u/>
        <sz val="11"/>
        <rFont val="ＭＳ Ｐゴシック"/>
        <family val="3"/>
        <charset val="128"/>
      </rPr>
      <t>虚血性心疾患又は拡張型心筋症に基づく慢性心不全</t>
    </r>
    <r>
      <rPr>
        <sz val="11"/>
        <rFont val="ＭＳ Ｐゴシック"/>
        <family val="3"/>
        <charset val="128"/>
      </rPr>
      <t xml:space="preserve">
②メインテート錠0.625
</t>
    </r>
    <r>
      <rPr>
        <strike/>
        <sz val="11"/>
        <rFont val="ＭＳ Ｐゴシック"/>
        <family val="3"/>
        <charset val="128"/>
      </rPr>
      <t>・本態性高血圧症（軽症～中等症）
・狭心症
・心室性期外収縮
・</t>
    </r>
    <r>
      <rPr>
        <u/>
        <sz val="11"/>
        <rFont val="ＭＳ Ｐゴシック"/>
        <family val="3"/>
        <charset val="128"/>
      </rPr>
      <t xml:space="preserve">次の状態で、アンジオテンシン変換酵素阻害薬又はアンジオテンシンII受容体拮抗薬、利尿薬、ジギタリス製剤等の基礎治療を受けている患者
　虚血性心疾患又は拡張型心筋症に基づく慢性心不全
</t>
    </r>
    <r>
      <rPr>
        <sz val="11"/>
        <rFont val="ＭＳ Ｐゴシック"/>
        <family val="3"/>
        <charset val="128"/>
      </rPr>
      <t>（取消し線部分今回削除、下線部今回追加）</t>
    </r>
    <rPh sb="277" eb="279">
      <t>トリケシ</t>
    </rPh>
    <rPh sb="280" eb="281">
      <t>セン</t>
    </rPh>
    <rPh sb="281" eb="283">
      <t>ブブン</t>
    </rPh>
    <rPh sb="283" eb="285">
      <t>コンカイ</t>
    </rPh>
    <rPh sb="285" eb="287">
      <t>サクジョ</t>
    </rPh>
    <rPh sb="288" eb="291">
      <t>カセンブ</t>
    </rPh>
    <rPh sb="291" eb="293">
      <t>コンカイ</t>
    </rPh>
    <rPh sb="293" eb="295">
      <t>ツイカ</t>
    </rPh>
    <phoneticPr fontId="19"/>
  </si>
  <si>
    <r>
      <t>＜適応菌種＞
本剤に感性の</t>
    </r>
    <r>
      <rPr>
        <u/>
        <sz val="11"/>
        <rFont val="ＭＳ Ｐゴシック"/>
        <family val="3"/>
        <charset val="128"/>
      </rPr>
      <t>マイコバクテリウム属</t>
    </r>
    <r>
      <rPr>
        <sz val="11"/>
        <rFont val="ＭＳ Ｐゴシック"/>
        <family val="3"/>
        <charset val="128"/>
      </rPr>
      <t xml:space="preserve">
＜適応症＞
肺結核、その他の結核症、</t>
    </r>
    <r>
      <rPr>
        <u/>
        <sz val="11"/>
        <rFont val="ＭＳ Ｐゴシック"/>
        <family val="3"/>
        <charset val="128"/>
      </rPr>
      <t>マイコバクテリウム・アビウムコンプレックス（MAC）症を含む非結核性抗酸菌症、</t>
    </r>
    <r>
      <rPr>
        <sz val="11"/>
        <rFont val="ＭＳ Ｐゴシック"/>
        <family val="3"/>
        <charset val="128"/>
      </rPr>
      <t>ハンセン病
（下線部追加）</t>
    </r>
    <rPh sb="1" eb="3">
      <t>テキオウ</t>
    </rPh>
    <rPh sb="3" eb="4">
      <t>キン</t>
    </rPh>
    <rPh sb="4" eb="5">
      <t>シュ</t>
    </rPh>
    <rPh sb="7" eb="8">
      <t>ホン</t>
    </rPh>
    <rPh sb="8" eb="9">
      <t>ザイ</t>
    </rPh>
    <rPh sb="10" eb="11">
      <t>カン</t>
    </rPh>
    <rPh sb="11" eb="12">
      <t>セイ</t>
    </rPh>
    <rPh sb="22" eb="23">
      <t>ゾク</t>
    </rPh>
    <rPh sb="25" eb="28">
      <t>テキオウショウ</t>
    </rPh>
    <rPh sb="85" eb="86">
      <t>ビョウ</t>
    </rPh>
    <phoneticPr fontId="19"/>
  </si>
  <si>
    <r>
      <t>成人</t>
    </r>
    <r>
      <rPr>
        <sz val="11"/>
        <rFont val="ＭＳ Ｐゴシック"/>
        <family val="3"/>
        <charset val="128"/>
      </rPr>
      <t xml:space="preserve">：頻脈性不整脈（心房細動・粗動、発作性上室性頻拍）、狭心症、心筋梗塞（急性期を除く）、その他の虚血性心疾患
</t>
    </r>
    <r>
      <rPr>
        <u/>
        <sz val="11"/>
        <rFont val="ＭＳ Ｐゴシック"/>
        <family val="3"/>
        <charset val="128"/>
      </rPr>
      <t>小児：頻脈性不整脈（心房細動・粗動、発作性上室性頻拍）</t>
    </r>
    <r>
      <rPr>
        <sz val="11"/>
        <rFont val="ＭＳ Ｐゴシック"/>
        <family val="3"/>
        <charset val="128"/>
      </rPr>
      <t xml:space="preserve">
（下線部今回追加）</t>
    </r>
    <rPh sb="85" eb="88">
      <t>カセンブ</t>
    </rPh>
    <rPh sb="88" eb="90">
      <t>コンカイ</t>
    </rPh>
    <rPh sb="90" eb="92">
      <t>ツイカ</t>
    </rPh>
    <phoneticPr fontId="19"/>
  </si>
  <si>
    <r>
      <t>○</t>
    </r>
    <r>
      <rPr>
        <sz val="11"/>
        <rFont val="ＭＳ Ｐゴシック"/>
        <family val="3"/>
        <charset val="128"/>
      </rPr>
      <t xml:space="preserve">後天性免疫不全症候群（エイズ）患者におけるサイトメガロウイルス網膜炎
</t>
    </r>
    <r>
      <rPr>
        <u/>
        <sz val="11"/>
        <rFont val="ＭＳ Ｐゴシック"/>
        <family val="3"/>
        <charset val="128"/>
      </rPr>
      <t>○造血幹細胞移植患者におけるサイトメガロウイルス血症及びサイトメガロウイルス感染症</t>
    </r>
    <r>
      <rPr>
        <sz val="11"/>
        <rFont val="ＭＳ Ｐゴシック"/>
        <family val="3"/>
        <charset val="128"/>
      </rPr>
      <t>　
（下線部追加）</t>
    </r>
    <rPh sb="80" eb="83">
      <t>カセンブ</t>
    </rPh>
    <rPh sb="83" eb="85">
      <t>ツイカ</t>
    </rPh>
    <phoneticPr fontId="19"/>
  </si>
  <si>
    <r>
      <t xml:space="preserve">低ゴナドトロピン性男子性腺機能低下症における精子形成の誘導
</t>
    </r>
    <r>
      <rPr>
        <u/>
        <sz val="11"/>
        <rFont val="ＭＳ Ｐゴシック"/>
        <family val="3"/>
        <charset val="128"/>
      </rPr>
      <t xml:space="preserve">視床下部－下垂体機能障害又は多囊胞性卵巣症候群に伴う無排卵及び希発排卵における排卵誘発
</t>
    </r>
    <r>
      <rPr>
        <sz val="11"/>
        <rFont val="ＭＳ Ｐゴシック"/>
        <family val="3"/>
        <charset val="128"/>
      </rPr>
      <t>（下線部追加）</t>
    </r>
  </si>
  <si>
    <r>
      <t>1．</t>
    </r>
    <r>
      <rPr>
        <u/>
        <sz val="11"/>
        <rFont val="ＭＳ Ｐゴシック"/>
        <family val="3"/>
        <charset val="128"/>
      </rPr>
      <t>慢性骨髄性白血病</t>
    </r>
    <r>
      <rPr>
        <sz val="11"/>
        <rFont val="ＭＳ Ｐゴシック"/>
        <family val="3"/>
        <charset val="128"/>
      </rPr>
      <t xml:space="preserve">
2．再発又は難治性のフィラデルフィア染色体陽性急性リンパ性白血病
（下線部変更）</t>
    </r>
    <rPh sb="45" eb="48">
      <t>カセンブ</t>
    </rPh>
    <rPh sb="48" eb="50">
      <t>ヘンコウ</t>
    </rPh>
    <phoneticPr fontId="19"/>
  </si>
  <si>
    <r>
      <t xml:space="preserve">各種てんかん（小発作・焦点発作・精神運動発作ならびに混合発作）および
てんかんに伴う性格行動障害（不機嫌・易怒性等）の治療。
躁病および躁うつ病の躁状態の治療。
</t>
    </r>
    <r>
      <rPr>
        <u/>
        <sz val="11"/>
        <rFont val="ＭＳ Ｐゴシック"/>
        <family val="3"/>
        <charset val="128"/>
      </rPr>
      <t>片頭痛発作の発症抑制。</t>
    </r>
    <r>
      <rPr>
        <sz val="11"/>
        <rFont val="ＭＳ Ｐゴシック"/>
        <family val="3"/>
        <charset val="128"/>
      </rPr>
      <t xml:space="preserve">
（下線部今回追加）</t>
    </r>
    <rPh sb="94" eb="97">
      <t>カセンブ</t>
    </rPh>
    <rPh sb="97" eb="99">
      <t>コンカイ</t>
    </rPh>
    <rPh sb="99" eb="101">
      <t>ツイカ</t>
    </rPh>
    <phoneticPr fontId="19"/>
  </si>
  <si>
    <r>
      <rPr>
        <u/>
        <sz val="11"/>
        <rFont val="ＭＳ Ｐゴシック"/>
        <family val="3"/>
        <charset val="128"/>
      </rPr>
      <t>1．</t>
    </r>
    <r>
      <rPr>
        <sz val="11"/>
        <rFont val="ＭＳ Ｐゴシック"/>
        <family val="3"/>
        <charset val="128"/>
      </rPr>
      <t xml:space="preserve">各種てんかん（小発作・焦点発作・精神運動発作ならびに混合発作）およびてんかんに伴う性格行動障害（不機嫌・易怒性等）の治療
</t>
    </r>
    <r>
      <rPr>
        <u/>
        <sz val="11"/>
        <rFont val="ＭＳ Ｐゴシック"/>
        <family val="3"/>
        <charset val="128"/>
      </rPr>
      <t>2．</t>
    </r>
    <r>
      <rPr>
        <sz val="11"/>
        <rFont val="ＭＳ Ｐゴシック"/>
        <family val="3"/>
        <charset val="128"/>
      </rPr>
      <t xml:space="preserve">躁病および躁うつ病の躁状態の治療
</t>
    </r>
    <r>
      <rPr>
        <u/>
        <sz val="11"/>
        <rFont val="ＭＳ Ｐゴシック"/>
        <family val="3"/>
        <charset val="128"/>
      </rPr>
      <t>3．片頭痛発作の発症抑制</t>
    </r>
    <r>
      <rPr>
        <sz val="11"/>
        <rFont val="ＭＳ Ｐゴシック"/>
        <family val="3"/>
        <charset val="128"/>
      </rPr>
      <t xml:space="preserve">
（下線部今回追加）</t>
    </r>
    <rPh sb="96" eb="99">
      <t>カセンブ</t>
    </rPh>
    <rPh sb="99" eb="101">
      <t>コンカイ</t>
    </rPh>
    <rPh sb="101" eb="103">
      <t>ツイカ</t>
    </rPh>
    <phoneticPr fontId="19"/>
  </si>
  <si>
    <r>
      <t xml:space="preserve">血液凝固第VIII因子又は第IX因子インヒビターを保有する先天性血友病及び後天性血友病患者の出血抑制
先天性第VII因子欠乏症患者における出血傾向の抑制
</t>
    </r>
    <r>
      <rPr>
        <u/>
        <sz val="11"/>
        <rFont val="ＭＳ Ｐゴシック"/>
        <family val="3"/>
        <charset val="128"/>
      </rPr>
      <t>血小板に対する同種抗体を保有し、血小板輸血不応状態が過去又は現在みられるグランツマン血小板無力症患者の出血傾向の抑制</t>
    </r>
    <r>
      <rPr>
        <sz val="11"/>
        <rFont val="ＭＳ Ｐゴシック"/>
        <family val="3"/>
        <charset val="128"/>
      </rPr>
      <t>　
（下線部追加）</t>
    </r>
    <rPh sb="0" eb="2">
      <t>ケツエキ</t>
    </rPh>
    <rPh sb="2" eb="4">
      <t>ギョウコ</t>
    </rPh>
    <rPh sb="4" eb="5">
      <t>ダイ</t>
    </rPh>
    <rPh sb="9" eb="11">
      <t>インシ</t>
    </rPh>
    <rPh sb="11" eb="12">
      <t>マタ</t>
    </rPh>
    <rPh sb="13" eb="14">
      <t>ダイ</t>
    </rPh>
    <rPh sb="16" eb="18">
      <t>インシ</t>
    </rPh>
    <rPh sb="25" eb="27">
      <t>ホユウ</t>
    </rPh>
    <rPh sb="29" eb="32">
      <t>センテンセイ</t>
    </rPh>
    <rPh sb="32" eb="33">
      <t>ケツ</t>
    </rPh>
    <rPh sb="33" eb="34">
      <t>トモ</t>
    </rPh>
    <rPh sb="34" eb="35">
      <t>ビョウ</t>
    </rPh>
    <rPh sb="35" eb="36">
      <t>オヨ</t>
    </rPh>
    <rPh sb="37" eb="40">
      <t>コウテンセイ</t>
    </rPh>
    <rPh sb="40" eb="41">
      <t>ケツ</t>
    </rPh>
    <rPh sb="41" eb="42">
      <t>トモ</t>
    </rPh>
    <rPh sb="42" eb="43">
      <t>ビョウ</t>
    </rPh>
    <rPh sb="43" eb="45">
      <t>カンジャ</t>
    </rPh>
    <rPh sb="46" eb="48">
      <t>シュッケツ</t>
    </rPh>
    <rPh sb="48" eb="50">
      <t>ヨクセイ</t>
    </rPh>
    <rPh sb="51" eb="54">
      <t>センテンセイ</t>
    </rPh>
    <rPh sb="54" eb="55">
      <t>ダイ</t>
    </rPh>
    <rPh sb="58" eb="60">
      <t>インシ</t>
    </rPh>
    <rPh sb="60" eb="63">
      <t>ケツボウショウ</t>
    </rPh>
    <rPh sb="63" eb="65">
      <t>カンジャ</t>
    </rPh>
    <rPh sb="69" eb="71">
      <t>シュッケツ</t>
    </rPh>
    <rPh sb="71" eb="73">
      <t>ケイコウ</t>
    </rPh>
    <rPh sb="74" eb="76">
      <t>ヨクセイ</t>
    </rPh>
    <rPh sb="77" eb="80">
      <t>ケッショウバン</t>
    </rPh>
    <rPh sb="81" eb="82">
      <t>タイ</t>
    </rPh>
    <rPh sb="84" eb="86">
      <t>ドウシュ</t>
    </rPh>
    <rPh sb="86" eb="88">
      <t>コウタイ</t>
    </rPh>
    <rPh sb="89" eb="91">
      <t>ホユウ</t>
    </rPh>
    <rPh sb="133" eb="135">
      <t>ヨクセイ</t>
    </rPh>
    <rPh sb="138" eb="141">
      <t>カセンブ</t>
    </rPh>
    <rPh sb="141" eb="143">
      <t>ツイカ</t>
    </rPh>
    <phoneticPr fontId="19"/>
  </si>
  <si>
    <r>
      <t xml:space="preserve">ジスロマック点滴静注用500mg
</t>
    </r>
    <r>
      <rPr>
        <u/>
        <sz val="11"/>
        <rFont val="ＭＳ Ｐゴシック"/>
        <family val="3"/>
        <charset val="128"/>
      </rPr>
      <t>＜適応菌種＞
アジスロマイシンに感性のブドウ球菌属、レンサ球菌属、肺炎球菌、モラクセラ（ブランハメラ）・カタラーリス、インフルエンザ菌、ペプトストレプトコッカス属、レジオネラ・ニューモフィラ、クラミジア属、マイコプラズマ属
＜適応症＞
肺炎</t>
    </r>
    <r>
      <rPr>
        <sz val="11"/>
        <rFont val="ＭＳ Ｐゴシック"/>
        <family val="3"/>
        <charset val="128"/>
      </rPr>
      <t xml:space="preserve">
ジスロマック錠250mg
＜適応菌種＞
アジスロマイシンに感性のブドウ球菌属、レンサ球菌属、肺炎球菌、モラクセラ（ブランハメラ）・カタラーリス、インフルエンザ菌、ペプトストレプトコッカス属、</t>
    </r>
    <r>
      <rPr>
        <u/>
        <sz val="11"/>
        <rFont val="ＭＳ Ｐゴシック"/>
        <family val="3"/>
        <charset val="128"/>
      </rPr>
      <t>レジオネラ・ニューモフィラ</t>
    </r>
    <r>
      <rPr>
        <sz val="11"/>
        <rFont val="ＭＳ Ｐゴシック"/>
        <family val="3"/>
        <charset val="128"/>
      </rPr>
      <t>、クラミジア属、マイコプラズマ属
＜適応症＞
深在性皮膚感染症、リンパ管・リンパ節炎、咽頭・喉頭炎、扁桃炎（扁桃周囲炎、扁桃周囲膿瘍を含む）、急性気管支炎、肺炎、肺膿瘍、慢性呼吸器病変の二次感染、尿道炎、子宮頸管炎、副鼻腔炎、歯周組織炎、歯冠周囲炎、顎炎
（下線部追加）</t>
    </r>
    <phoneticPr fontId="19"/>
  </si>
  <si>
    <r>
      <t>○</t>
    </r>
    <r>
      <rPr>
        <sz val="11"/>
        <rFont val="ＭＳ Ｐゴシック"/>
        <family val="3"/>
        <charset val="128"/>
      </rPr>
      <t xml:space="preserve">切除不能な再発・進行性で、がん化学療法施行後に増悪した非小細胞肺癌
</t>
    </r>
    <r>
      <rPr>
        <u/>
        <sz val="11"/>
        <rFont val="ＭＳ Ｐゴシック"/>
        <family val="3"/>
        <charset val="128"/>
      </rPr>
      <t>○治癒切除不能な膵癌</t>
    </r>
    <r>
      <rPr>
        <sz val="11"/>
        <rFont val="ＭＳ Ｐゴシック"/>
        <family val="3"/>
        <charset val="128"/>
      </rPr>
      <t xml:space="preserve">
（下線部追加）</t>
    </r>
    <phoneticPr fontId="19"/>
  </si>
  <si>
    <r>
      <t>ヒュミラ皮下注40mgシリンジ0.8mL
既存治療で効果不十分な下記疾患
　関節リウマチ
　尋常性乾癬、関節症性乾癬
　</t>
    </r>
    <r>
      <rPr>
        <u val="double"/>
        <sz val="11"/>
        <rFont val="ＭＳ Ｐゴシック"/>
        <family val="3"/>
        <charset val="128"/>
      </rPr>
      <t>強直性脊椎炎</t>
    </r>
    <r>
      <rPr>
        <sz val="11"/>
        <rFont val="ＭＳ Ｐゴシック"/>
        <family val="3"/>
        <charset val="128"/>
      </rPr>
      <t xml:space="preserve">
　</t>
    </r>
    <r>
      <rPr>
        <u/>
        <sz val="11"/>
        <rFont val="ＭＳ Ｐゴシック"/>
        <family val="3"/>
        <charset val="128"/>
      </rPr>
      <t>多関節に活動性を有する若年性特発性関節炎</t>
    </r>
    <r>
      <rPr>
        <sz val="11"/>
        <rFont val="ＭＳ Ｐゴシック"/>
        <family val="3"/>
        <charset val="128"/>
      </rPr>
      <t xml:space="preserve">
</t>
    </r>
    <r>
      <rPr>
        <u val="double"/>
        <sz val="11"/>
        <rFont val="ＭＳ Ｐゴシック"/>
        <family val="3"/>
        <charset val="128"/>
      </rPr>
      <t>中等症又は重症の活動期にあるクローン病の寛解導入及び維持療法（既存治療で効果不十分な場合に限る）</t>
    </r>
    <r>
      <rPr>
        <sz val="11"/>
        <rFont val="ＭＳ Ｐゴシック"/>
        <family val="3"/>
        <charset val="128"/>
      </rPr>
      <t xml:space="preserve">
ヒュミラ皮下注20mgシリンジ0.4mL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多関節に活動性を有する若年性特発性関節炎
</t>
    </r>
    <r>
      <rPr>
        <sz val="11"/>
        <rFont val="ＭＳ Ｐゴシック"/>
        <family val="3"/>
        <charset val="128"/>
      </rPr>
      <t>（下線部追加）（二重下線部については、製造販売承認事項一部変更承認（平成22年10月27日）に伴い、追記された。）</t>
    </r>
    <rPh sb="21" eb="23">
      <t>キゾン</t>
    </rPh>
    <rPh sb="23" eb="25">
      <t>チリョウ</t>
    </rPh>
    <rPh sb="26" eb="28">
      <t>コウカ</t>
    </rPh>
    <rPh sb="28" eb="31">
      <t>フジュウブン</t>
    </rPh>
    <rPh sb="32" eb="34">
      <t>カキ</t>
    </rPh>
    <rPh sb="34" eb="36">
      <t>シッカン</t>
    </rPh>
    <rPh sb="38" eb="40">
      <t>カンセツ</t>
    </rPh>
    <rPh sb="46" eb="49">
      <t>ジンジョウセイ</t>
    </rPh>
    <rPh sb="49" eb="51">
      <t>カンセン</t>
    </rPh>
    <rPh sb="52" eb="55">
      <t>カンセツショウ</t>
    </rPh>
    <rPh sb="55" eb="56">
      <t>セイ</t>
    </rPh>
    <rPh sb="56" eb="58">
      <t>カンセン</t>
    </rPh>
    <rPh sb="60" eb="61">
      <t>ツヨ</t>
    </rPh>
    <rPh sb="61" eb="62">
      <t>チョク</t>
    </rPh>
    <rPh sb="62" eb="63">
      <t>セイ</t>
    </rPh>
    <rPh sb="63" eb="65">
      <t>セキツイ</t>
    </rPh>
    <rPh sb="65" eb="66">
      <t>エン</t>
    </rPh>
    <rPh sb="206" eb="208">
      <t>ニジュウ</t>
    </rPh>
    <rPh sb="208" eb="209">
      <t>シタ</t>
    </rPh>
    <rPh sb="210" eb="211">
      <t>ブ</t>
    </rPh>
    <rPh sb="217" eb="219">
      <t>セイゾウ</t>
    </rPh>
    <rPh sb="219" eb="221">
      <t>ハンバイ</t>
    </rPh>
    <rPh sb="221" eb="223">
      <t>ショウニン</t>
    </rPh>
    <rPh sb="223" eb="225">
      <t>ジコウ</t>
    </rPh>
    <rPh sb="225" eb="227">
      <t>イチブ</t>
    </rPh>
    <rPh sb="227" eb="229">
      <t>ヘンコウ</t>
    </rPh>
    <rPh sb="229" eb="231">
      <t>ショウニン</t>
    </rPh>
    <rPh sb="232" eb="234">
      <t>ヘイセイ</t>
    </rPh>
    <rPh sb="236" eb="237">
      <t>ネン</t>
    </rPh>
    <rPh sb="239" eb="240">
      <t>ガツ</t>
    </rPh>
    <rPh sb="242" eb="243">
      <t>ニチ</t>
    </rPh>
    <rPh sb="245" eb="246">
      <t>トモナ</t>
    </rPh>
    <rPh sb="248" eb="250">
      <t>ツイキ</t>
    </rPh>
    <phoneticPr fontId="19"/>
  </si>
  <si>
    <r>
      <t xml:space="preserve">ペガシス皮下注90μg
1．C型慢性肝炎におけるウイルス血症の改善
2．リバビリンとの併用による以下のいずれかのC型慢性肝炎におけるウイルス血症の改善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t>
    </r>
    <r>
      <rPr>
        <u/>
        <sz val="11"/>
        <rFont val="ＭＳ Ｐゴシック"/>
        <family val="3"/>
        <charset val="128"/>
      </rPr>
      <t>3．リバビリンとの併用によるC型代償性肝硬変におけるウイルス血症の改善</t>
    </r>
    <r>
      <rPr>
        <sz val="11"/>
        <rFont val="ＭＳ Ｐゴシック"/>
        <family val="3"/>
        <charset val="128"/>
      </rPr>
      <t xml:space="preserve">
コペガス錠200mg
</t>
    </r>
    <r>
      <rPr>
        <u/>
        <sz val="11"/>
        <rFont val="ＭＳ Ｐゴシック"/>
        <family val="3"/>
        <charset val="128"/>
      </rPr>
      <t>1．</t>
    </r>
    <r>
      <rPr>
        <sz val="11"/>
        <rFont val="ＭＳ Ｐゴシック"/>
        <family val="3"/>
        <charset val="128"/>
      </rPr>
      <t xml:space="preserve">ペグインターフェロン アルファ-2a（遺伝子組換え）との併用による以下のいずれかのC型慢性肝炎におけるウイルス血症の改善
</t>
    </r>
    <r>
      <rPr>
        <u/>
        <sz val="11"/>
        <rFont val="ＭＳ Ｐゴシック"/>
        <family val="3"/>
        <charset val="128"/>
      </rPr>
      <t>（1）</t>
    </r>
    <r>
      <rPr>
        <sz val="11"/>
        <rFont val="ＭＳ Ｐゴシック"/>
        <family val="3"/>
        <charset val="128"/>
      </rPr>
      <t xml:space="preserve">セログループ1（ジェノタイプI（1a）又はII（1b））でHCV-RNA量が高値の患者
</t>
    </r>
    <r>
      <rPr>
        <u/>
        <sz val="11"/>
        <rFont val="ＭＳ Ｐゴシック"/>
        <family val="3"/>
        <charset val="128"/>
      </rPr>
      <t>（2）</t>
    </r>
    <r>
      <rPr>
        <sz val="11"/>
        <rFont val="ＭＳ Ｐゴシック"/>
        <family val="3"/>
        <charset val="128"/>
      </rPr>
      <t xml:space="preserve">インターフェロン単独療法で無効又はインターフェロン単独療法後再燃した患者
</t>
    </r>
    <r>
      <rPr>
        <u/>
        <sz val="11"/>
        <rFont val="ＭＳ Ｐゴシック"/>
        <family val="3"/>
        <charset val="128"/>
      </rPr>
      <t xml:space="preserve">2．ペグインターフェロン アルファ-2a（遺伝子組換え）との併用によるC型代償性肝硬変におけるウイルス血症の改善
</t>
    </r>
    <r>
      <rPr>
        <sz val="11"/>
        <rFont val="ＭＳ Ｐゴシック"/>
        <family val="3"/>
        <charset val="128"/>
      </rPr>
      <t>（下線部追加、変更）</t>
    </r>
    <phoneticPr fontId="19"/>
  </si>
  <si>
    <r>
      <t xml:space="preserve">他の抗てんかん薬で十分な効果が認められないてんかん患者の下記発作に対する抗てんかん薬との併用療法
　部分発作（二次性全般化発作を含む）
　強直間代発作
　Lennox-Gastaut症候群における全般発作
</t>
    </r>
    <r>
      <rPr>
        <u/>
        <sz val="11"/>
        <rFont val="ＭＳ Ｐゴシック"/>
        <family val="3"/>
        <charset val="128"/>
      </rPr>
      <t xml:space="preserve">双極性障害における気分エピソードの再発・再燃抑制
</t>
    </r>
    <r>
      <rPr>
        <sz val="11"/>
        <rFont val="ＭＳ Ｐゴシック"/>
        <family val="3"/>
        <charset val="128"/>
      </rPr>
      <t>（下線部今回追加）</t>
    </r>
    <phoneticPr fontId="19"/>
  </si>
  <si>
    <r>
      <t xml:space="preserve">1．下記疾患の自覚的並びに他覚的症状の緩解
　多発性骨髄腫、悪性リンパ腫（ホジキン病、リンパ肉腫、細網肉腫）、乳癌
　急性白血病、真性多血症、肺癌、神経腫瘍（神経芽腫、網膜芽腫）、骨腫瘍
　ただし、下記の疾患については、他の抗腫瘍剤と併用することが必要である。
　慢性リンパ性白血病、慢性骨髄性白血病、咽頭癌、胃癌、膵癌、肝癌、結腸癌、子宮頸癌、子宮体癌、卵巣癌、睾丸腫瘍、絨毛性疾患（絨毛癌、破壊胞状奇胎、胞状奇胎）、横紋筋肉腫、悪性黒色腫
2．治療抵抗性の下記リウマチ性疾患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
</t>
    </r>
    <r>
      <rPr>
        <u/>
        <sz val="11"/>
        <rFont val="ＭＳ Ｐゴシック"/>
        <family val="3"/>
        <charset val="128"/>
      </rPr>
      <t>3．ネフローゼ症候群（副腎皮質ホルモン剤による適切な治療を行っても十分な効果がみられない場合に限る。）</t>
    </r>
    <r>
      <rPr>
        <sz val="11"/>
        <rFont val="ＭＳ Ｐゴシック"/>
        <family val="3"/>
        <charset val="128"/>
      </rPr>
      <t xml:space="preserve">
（下線部追加）</t>
    </r>
    <phoneticPr fontId="19"/>
  </si>
  <si>
    <r>
      <t xml:space="preserve">2型糖尿病
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
</t>
    </r>
    <r>
      <rPr>
        <u val="double"/>
        <sz val="11"/>
        <rFont val="ＭＳ Ｐゴシック"/>
        <family val="3"/>
        <charset val="128"/>
      </rPr>
      <t>⑤食事療法、運動療法に加えてα-グルコシダーゼ阻害剤を使用</t>
    </r>
    <r>
      <rPr>
        <sz val="11"/>
        <rFont val="ＭＳ Ｐゴシック"/>
        <family val="3"/>
        <charset val="128"/>
      </rPr>
      <t xml:space="preserve">
</t>
    </r>
    <r>
      <rPr>
        <u/>
        <sz val="11"/>
        <rFont val="ＭＳ Ｐゴシック"/>
        <family val="3"/>
        <charset val="128"/>
      </rPr>
      <t xml:space="preserve">⑥食事療法、運動療法に加えてインスリン製剤を使用
</t>
    </r>
    <r>
      <rPr>
        <sz val="11"/>
        <rFont val="ＭＳ Ｐゴシック"/>
        <family val="3"/>
        <charset val="128"/>
      </rPr>
      <t>（実線部追加）</t>
    </r>
    <r>
      <rPr>
        <u/>
        <sz val="11"/>
        <rFont val="ＭＳ Ｐゴシック"/>
        <family val="3"/>
        <charset val="128"/>
      </rPr>
      <t xml:space="preserve">
</t>
    </r>
    <r>
      <rPr>
        <sz val="11"/>
        <rFont val="ＭＳ Ｐゴシック"/>
        <family val="3"/>
        <charset val="128"/>
      </rPr>
      <t>（本申請の後、二重下線部の内容が追加承認された）</t>
    </r>
    <rPh sb="1" eb="2">
      <t>ガタ</t>
    </rPh>
    <rPh sb="2" eb="5">
      <t>トウニョウビョウ</t>
    </rPh>
    <rPh sb="10" eb="12">
      <t>カキ</t>
    </rPh>
    <rPh sb="18" eb="20">
      <t>チリョウ</t>
    </rPh>
    <rPh sb="21" eb="23">
      <t>ジュウブン</t>
    </rPh>
    <rPh sb="24" eb="26">
      <t>コウカ</t>
    </rPh>
    <rPh sb="27" eb="28">
      <t>エ</t>
    </rPh>
    <rPh sb="32" eb="34">
      <t>バアイ</t>
    </rPh>
    <rPh sb="35" eb="36">
      <t>カギ</t>
    </rPh>
    <rPh sb="39" eb="41">
      <t>ショクジ</t>
    </rPh>
    <rPh sb="41" eb="43">
      <t>リョウホウ</t>
    </rPh>
    <rPh sb="44" eb="46">
      <t>ウンドウ</t>
    </rPh>
    <rPh sb="46" eb="48">
      <t>リョウホウ</t>
    </rPh>
    <rPh sb="52" eb="54">
      <t>ショクジ</t>
    </rPh>
    <rPh sb="54" eb="56">
      <t>リョウホウ</t>
    </rPh>
    <rPh sb="57" eb="59">
      <t>ウンドウ</t>
    </rPh>
    <rPh sb="59" eb="61">
      <t>リョウホウ</t>
    </rPh>
    <rPh sb="62" eb="63">
      <t>クワ</t>
    </rPh>
    <rPh sb="73" eb="74">
      <t>ザイ</t>
    </rPh>
    <rPh sb="75" eb="77">
      <t>シヨウ</t>
    </rPh>
    <rPh sb="79" eb="81">
      <t>ショクジ</t>
    </rPh>
    <rPh sb="81" eb="83">
      <t>リョウホウ</t>
    </rPh>
    <rPh sb="84" eb="86">
      <t>ウンドウ</t>
    </rPh>
    <rPh sb="86" eb="88">
      <t>リョウホウ</t>
    </rPh>
    <rPh sb="89" eb="90">
      <t>クワ</t>
    </rPh>
    <rPh sb="98" eb="99">
      <t>ケイ</t>
    </rPh>
    <rPh sb="99" eb="101">
      <t>ヤクザイ</t>
    </rPh>
    <rPh sb="102" eb="104">
      <t>シヨウ</t>
    </rPh>
    <rPh sb="106" eb="108">
      <t>ショクジ</t>
    </rPh>
    <rPh sb="108" eb="110">
      <t>リョウホウ</t>
    </rPh>
    <rPh sb="111" eb="113">
      <t>ウンドウ</t>
    </rPh>
    <rPh sb="113" eb="115">
      <t>リョウホウ</t>
    </rPh>
    <rPh sb="116" eb="117">
      <t>クワ</t>
    </rPh>
    <rPh sb="125" eb="126">
      <t>ケイ</t>
    </rPh>
    <rPh sb="126" eb="128">
      <t>ヤクザイ</t>
    </rPh>
    <rPh sb="129" eb="131">
      <t>シヨウ</t>
    </rPh>
    <rPh sb="133" eb="135">
      <t>ショクジ</t>
    </rPh>
    <rPh sb="135" eb="137">
      <t>リョウホウ</t>
    </rPh>
    <rPh sb="138" eb="140">
      <t>ウンドウ</t>
    </rPh>
    <rPh sb="140" eb="142">
      <t>リョウホウ</t>
    </rPh>
    <rPh sb="143" eb="144">
      <t>クワ</t>
    </rPh>
    <rPh sb="155" eb="157">
      <t>ソガイ</t>
    </rPh>
    <rPh sb="157" eb="158">
      <t>ザイ</t>
    </rPh>
    <rPh sb="159" eb="161">
      <t>シヨウ</t>
    </rPh>
    <rPh sb="163" eb="165">
      <t>ショクジ</t>
    </rPh>
    <rPh sb="165" eb="167">
      <t>リョウホウ</t>
    </rPh>
    <rPh sb="168" eb="170">
      <t>ウンドウ</t>
    </rPh>
    <rPh sb="170" eb="172">
      <t>リョウホウ</t>
    </rPh>
    <rPh sb="173" eb="174">
      <t>クワ</t>
    </rPh>
    <rPh sb="181" eb="183">
      <t>セイザイ</t>
    </rPh>
    <rPh sb="184" eb="186">
      <t>シヨウ</t>
    </rPh>
    <rPh sb="188" eb="190">
      <t>ジッセン</t>
    </rPh>
    <rPh sb="190" eb="191">
      <t>ブ</t>
    </rPh>
    <rPh sb="191" eb="193">
      <t>ツイカ</t>
    </rPh>
    <rPh sb="196" eb="197">
      <t>ホン</t>
    </rPh>
    <rPh sb="197" eb="199">
      <t>シンセイ</t>
    </rPh>
    <rPh sb="200" eb="201">
      <t>アト</t>
    </rPh>
    <rPh sb="202" eb="204">
      <t>ニジュウ</t>
    </rPh>
    <rPh sb="204" eb="205">
      <t>シタ</t>
    </rPh>
    <rPh sb="206" eb="207">
      <t>ブ</t>
    </rPh>
    <rPh sb="208" eb="210">
      <t>ナイヨウ</t>
    </rPh>
    <rPh sb="211" eb="213">
      <t>ツイカ</t>
    </rPh>
    <rPh sb="213" eb="215">
      <t>ショウニン</t>
    </rPh>
    <phoneticPr fontId="19"/>
  </si>
  <si>
    <r>
      <t>悪性リンパ腫（リンパ肉腫症、細網肉腫症、ホジキン病、皮膚細網症、菌状息肉症）及び類似疾患（近縁疾患）、</t>
    </r>
    <r>
      <rPr>
        <u/>
        <sz val="11"/>
        <rFont val="ＭＳ Ｐゴシック"/>
        <family val="3"/>
        <charset val="128"/>
      </rPr>
      <t>多発性骨髄腫、</t>
    </r>
    <r>
      <rPr>
        <sz val="11"/>
        <rFont val="ＭＳ Ｐゴシック"/>
        <family val="3"/>
        <charset val="128"/>
      </rPr>
      <t>好酸性肉芽腫、乳癌の再発転移
（下線部追加；効果・効果の一部抜粋）</t>
    </r>
    <rPh sb="0" eb="2">
      <t>アクセイ</t>
    </rPh>
    <rPh sb="5" eb="6">
      <t>シュ</t>
    </rPh>
    <rPh sb="10" eb="12">
      <t>ニクシュ</t>
    </rPh>
    <rPh sb="12" eb="13">
      <t>ショウ</t>
    </rPh>
    <rPh sb="14" eb="15">
      <t>コマ</t>
    </rPh>
    <rPh sb="15" eb="16">
      <t>アミ</t>
    </rPh>
    <rPh sb="16" eb="18">
      <t>ニクシュ</t>
    </rPh>
    <rPh sb="18" eb="19">
      <t>ショウ</t>
    </rPh>
    <rPh sb="24" eb="25">
      <t>ビョウ</t>
    </rPh>
    <rPh sb="26" eb="28">
      <t>ヒフ</t>
    </rPh>
    <rPh sb="28" eb="29">
      <t>サイ</t>
    </rPh>
    <rPh sb="29" eb="30">
      <t>モウ</t>
    </rPh>
    <rPh sb="30" eb="31">
      <t>ショウ</t>
    </rPh>
    <rPh sb="32" eb="33">
      <t>キン</t>
    </rPh>
    <rPh sb="33" eb="34">
      <t>ジョウ</t>
    </rPh>
    <rPh sb="34" eb="35">
      <t>イキ</t>
    </rPh>
    <rPh sb="35" eb="36">
      <t>ニク</t>
    </rPh>
    <rPh sb="36" eb="37">
      <t>ショウ</t>
    </rPh>
    <rPh sb="38" eb="39">
      <t>オヨ</t>
    </rPh>
    <rPh sb="40" eb="42">
      <t>ルイジ</t>
    </rPh>
    <rPh sb="42" eb="44">
      <t>シッカン</t>
    </rPh>
    <rPh sb="45" eb="46">
      <t>キン</t>
    </rPh>
    <rPh sb="46" eb="47">
      <t>エン</t>
    </rPh>
    <rPh sb="47" eb="49">
      <t>シッカン</t>
    </rPh>
    <rPh sb="51" eb="54">
      <t>タハツセイ</t>
    </rPh>
    <rPh sb="54" eb="57">
      <t>コツズイシュ</t>
    </rPh>
    <rPh sb="58" eb="59">
      <t>コウ</t>
    </rPh>
    <rPh sb="59" eb="61">
      <t>サンセイ</t>
    </rPh>
    <rPh sb="61" eb="63">
      <t>ニクガ</t>
    </rPh>
    <rPh sb="63" eb="64">
      <t>シュ</t>
    </rPh>
    <rPh sb="65" eb="67">
      <t>ニュウガン</t>
    </rPh>
    <rPh sb="68" eb="70">
      <t>サイハツ</t>
    </rPh>
    <rPh sb="70" eb="72">
      <t>テンイ</t>
    </rPh>
    <rPh sb="74" eb="76">
      <t>カセン</t>
    </rPh>
    <rPh sb="76" eb="77">
      <t>ブ</t>
    </rPh>
    <rPh sb="77" eb="79">
      <t>ツイカ</t>
    </rPh>
    <rPh sb="80" eb="82">
      <t>コウカ</t>
    </rPh>
    <rPh sb="83" eb="85">
      <t>コウカ</t>
    </rPh>
    <rPh sb="86" eb="88">
      <t>イチブ</t>
    </rPh>
    <rPh sb="88" eb="90">
      <t>バッスイ</t>
    </rPh>
    <phoneticPr fontId="19"/>
  </si>
  <si>
    <r>
      <t>多発性骨髄腫</t>
    </r>
    <r>
      <rPr>
        <sz val="11"/>
        <rFont val="ＭＳ Ｐゴシック"/>
        <family val="3"/>
        <charset val="128"/>
      </rPr>
      <t xml:space="preserve">
（下線部変更）</t>
    </r>
    <rPh sb="8" eb="11">
      <t>カセンブ</t>
    </rPh>
    <rPh sb="11" eb="13">
      <t>ヘンコウ</t>
    </rPh>
    <phoneticPr fontId="19"/>
  </si>
  <si>
    <r>
      <t xml:space="preserve">治癒切除不能な進行・再発の結腸・直腸癌
扁平上皮癌を除く切除不能な進行・再発の非小細胞肺癌
</t>
    </r>
    <r>
      <rPr>
        <u/>
        <sz val="11"/>
        <rFont val="ＭＳ Ｐゴシック"/>
        <family val="3"/>
        <charset val="128"/>
      </rPr>
      <t xml:space="preserve">手術不能又は再発乳癌
</t>
    </r>
    <r>
      <rPr>
        <sz val="11"/>
        <rFont val="ＭＳ Ｐゴシック"/>
        <family val="3"/>
        <charset val="128"/>
      </rPr>
      <t>（下線部追加）</t>
    </r>
    <rPh sb="58" eb="60">
      <t>カセン</t>
    </rPh>
    <rPh sb="60" eb="61">
      <t>ブ</t>
    </rPh>
    <rPh sb="61" eb="63">
      <t>ツイカ</t>
    </rPh>
    <phoneticPr fontId="19"/>
  </si>
  <si>
    <r>
      <t xml:space="preserve">1．真菌感染症
＜適応菌種＞
</t>
    </r>
    <r>
      <rPr>
        <u/>
        <sz val="11"/>
        <rFont val="ＭＳ Ｐゴシック"/>
        <family val="3"/>
        <charset val="128"/>
      </rPr>
      <t>アスペルギルス属、</t>
    </r>
    <r>
      <rPr>
        <sz val="11"/>
        <rFont val="ＭＳ Ｐゴシック"/>
        <family val="3"/>
        <charset val="128"/>
      </rPr>
      <t>カンジダ属</t>
    </r>
    <r>
      <rPr>
        <u/>
        <sz val="11"/>
        <rFont val="ＭＳ Ｐゴシック"/>
        <family val="3"/>
        <charset val="128"/>
      </rPr>
      <t>、クリプトコックス属、ブラストミセス属、ヒストプラスマ属</t>
    </r>
    <r>
      <rPr>
        <sz val="11"/>
        <rFont val="ＭＳ Ｐゴシック"/>
        <family val="3"/>
        <charset val="128"/>
      </rPr>
      <t xml:space="preserve">
＜適応症＞
</t>
    </r>
    <r>
      <rPr>
        <u/>
        <sz val="11"/>
        <rFont val="ＭＳ Ｐゴシック"/>
        <family val="3"/>
        <charset val="128"/>
      </rPr>
      <t>真菌血症、呼吸器真菌症、消化器真菌症、尿路真菌症、真菌髄膜炎</t>
    </r>
    <r>
      <rPr>
        <sz val="11"/>
        <rFont val="ＭＳ Ｐゴシック"/>
        <family val="3"/>
        <charset val="128"/>
      </rPr>
      <t>、口腔咽頭カンジダ症、食道カンジダ症</t>
    </r>
    <r>
      <rPr>
        <u/>
        <sz val="11"/>
        <rFont val="ＭＳ Ｐゴシック"/>
        <family val="3"/>
        <charset val="128"/>
      </rPr>
      <t>、ブラストミセス症、ヒストプラスマ症</t>
    </r>
    <r>
      <rPr>
        <sz val="11"/>
        <rFont val="ＭＳ Ｐゴシック"/>
        <family val="3"/>
        <charset val="128"/>
      </rPr>
      <t xml:space="preserve">
</t>
    </r>
    <r>
      <rPr>
        <u/>
        <sz val="11"/>
        <rFont val="ＭＳ Ｐゴシック"/>
        <family val="3"/>
        <charset val="128"/>
      </rPr>
      <t xml:space="preserve">2．真菌感染が疑われる発熱性好中球減少症
3．好中球減少が予測される血液悪性腫瘍又は造血幹細胞移植患者における深在性真菌症の予防
</t>
    </r>
    <r>
      <rPr>
        <sz val="11"/>
        <rFont val="ＭＳ Ｐゴシック"/>
        <family val="3"/>
        <charset val="128"/>
      </rPr>
      <t>（下線部追加）</t>
    </r>
    <rPh sb="28" eb="29">
      <t>ゾク</t>
    </rPh>
    <rPh sb="95" eb="97">
      <t>コウクウ</t>
    </rPh>
    <rPh sb="97" eb="99">
      <t>イントウ</t>
    </rPh>
    <rPh sb="103" eb="104">
      <t>ショウ</t>
    </rPh>
    <rPh sb="105" eb="107">
      <t>ショクドウ</t>
    </rPh>
    <rPh sb="111" eb="112">
      <t>ショウ</t>
    </rPh>
    <phoneticPr fontId="19"/>
  </si>
  <si>
    <r>
      <t xml:space="preserve">＜ペガシス皮下注180μg＞
1．C型慢性肝炎におけるウイルス血症の改善
2．リバビリンとの併用による以下のいずれかのC型慢性肝炎におけるウイルス血症の改善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t>
    </r>
    <r>
      <rPr>
        <u/>
        <sz val="11"/>
        <rFont val="ＭＳ Ｐゴシック"/>
        <family val="3"/>
        <charset val="128"/>
      </rPr>
      <t>3．B型慢性活動性肝炎におけるウイルス血症の改善</t>
    </r>
    <r>
      <rPr>
        <sz val="11"/>
        <rFont val="ＭＳ Ｐゴシック"/>
        <family val="3"/>
        <charset val="128"/>
      </rPr>
      <t xml:space="preserve">
＜ペガシス皮下注90μg＞
1．C型慢性肝炎におけるウイルス血症の改善
2．リバビリンとの併用による以下のいずれかのC型慢性肝炎におけるウイルス血症の改善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t>
    </r>
    <r>
      <rPr>
        <u val="double"/>
        <sz val="11"/>
        <rFont val="ＭＳ Ｐゴシック"/>
        <family val="3"/>
        <charset val="128"/>
      </rPr>
      <t>3．リバビリンとの併用によるC型代償性肝硬変におけるウイルス血症の改善</t>
    </r>
    <r>
      <rPr>
        <sz val="11"/>
        <rFont val="ＭＳ Ｐゴシック"/>
        <family val="3"/>
        <charset val="128"/>
      </rPr>
      <t xml:space="preserve">
</t>
    </r>
    <r>
      <rPr>
        <u/>
        <sz val="11"/>
        <rFont val="ＭＳ Ｐゴシック"/>
        <family val="3"/>
        <charset val="128"/>
      </rPr>
      <t>4．B型慢性活動性肝炎におけるウイルス血症の改善</t>
    </r>
    <r>
      <rPr>
        <sz val="11"/>
        <rFont val="ＭＳ Ｐゴシック"/>
        <family val="3"/>
        <charset val="128"/>
      </rPr>
      <t xml:space="preserve">
（下線部追加）
（本申請の後、二重下線部の内容が追加承認された）</t>
    </r>
    <rPh sb="433" eb="435">
      <t>ニジュウ</t>
    </rPh>
    <rPh sb="435" eb="436">
      <t>シタ</t>
    </rPh>
    <phoneticPr fontId="19"/>
  </si>
  <si>
    <r>
      <t xml:space="preserve">1．低並びに無ガンマグロブリン血症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5．多発性筋炎・皮膚筋炎における筋力低下の改善（ステロイド剤が効果不十分な場合に限る）
</t>
    </r>
    <r>
      <rPr>
        <u val="double"/>
        <sz val="11"/>
        <rFont val="ＭＳ Ｐゴシック"/>
        <family val="3"/>
        <charset val="128"/>
      </rPr>
      <t>6．慢性炎症性脱髄性多発根神経炎（多巣性運動ニューロパチーを含む）の筋力低下の改善</t>
    </r>
    <r>
      <rPr>
        <sz val="11"/>
        <rFont val="ＭＳ Ｐゴシック"/>
        <family val="3"/>
        <charset val="128"/>
      </rPr>
      <t xml:space="preserve">
</t>
    </r>
    <r>
      <rPr>
        <u/>
        <sz val="11"/>
        <rFont val="ＭＳ Ｐゴシック"/>
        <family val="3"/>
        <charset val="128"/>
      </rPr>
      <t>7．全身型重症筋無力症（ステロイド剤又はステロイド剤以外の免疫抑制剤が十分に奏効しない場合に限る）</t>
    </r>
    <r>
      <rPr>
        <sz val="11"/>
        <rFont val="ＭＳ Ｐゴシック"/>
        <family val="3"/>
        <charset val="128"/>
      </rPr>
      <t xml:space="preserve">
（二重下線部は、本審査中に別申請で追加承認）
（下線部今回追加）</t>
    </r>
    <rPh sb="269" eb="271">
      <t>ニジュウ</t>
    </rPh>
    <rPh sb="271" eb="272">
      <t>シタ</t>
    </rPh>
    <phoneticPr fontId="19"/>
  </si>
  <si>
    <r>
      <rPr>
        <i/>
        <u/>
        <sz val="11"/>
        <rFont val="ＭＳ Ｐゴシック"/>
        <family val="3"/>
        <charset val="128"/>
      </rPr>
      <t>EGFR</t>
    </r>
    <r>
      <rPr>
        <u/>
        <sz val="11"/>
        <rFont val="ＭＳ Ｐゴシック"/>
        <family val="3"/>
        <charset val="128"/>
      </rPr>
      <t>遺伝子変異陽性の</t>
    </r>
    <r>
      <rPr>
        <sz val="11"/>
        <rFont val="ＭＳ Ｐゴシック"/>
        <family val="3"/>
        <charset val="128"/>
      </rPr>
      <t>手術不能又は再発非小細胞肺癌
（下線部追加）</t>
    </r>
    <rPh sb="9" eb="11">
      <t>ヨウセイ</t>
    </rPh>
    <rPh sb="28" eb="31">
      <t>カセンブ</t>
    </rPh>
    <rPh sb="31" eb="33">
      <t>ツイカ</t>
    </rPh>
    <phoneticPr fontId="19"/>
  </si>
  <si>
    <r>
      <t xml:space="preserve">尖圭コンジローマ（外性器又は肛門周囲に限る）
</t>
    </r>
    <r>
      <rPr>
        <u/>
        <sz val="11"/>
        <rFont val="ＭＳ Ｐゴシック"/>
        <family val="3"/>
        <charset val="128"/>
      </rPr>
      <t xml:space="preserve">日光角化症（顔面又は禿頭部に限る）
</t>
    </r>
    <r>
      <rPr>
        <sz val="11"/>
        <rFont val="ＭＳ Ｐゴシック"/>
        <family val="3"/>
        <charset val="128"/>
      </rPr>
      <t>（下線部追加）</t>
    </r>
    <rPh sb="23" eb="24">
      <t>ヒ</t>
    </rPh>
    <rPh sb="24" eb="25">
      <t>ヒカリ</t>
    </rPh>
    <rPh sb="25" eb="27">
      <t>カクカ</t>
    </rPh>
    <rPh sb="27" eb="28">
      <t>ショウ</t>
    </rPh>
    <rPh sb="29" eb="31">
      <t>ガンメン</t>
    </rPh>
    <rPh sb="31" eb="32">
      <t>マタ</t>
    </rPh>
    <rPh sb="33" eb="34">
      <t>ハ</t>
    </rPh>
    <rPh sb="34" eb="35">
      <t>アタマ</t>
    </rPh>
    <rPh sb="35" eb="36">
      <t>ブ</t>
    </rPh>
    <rPh sb="37" eb="38">
      <t>カギ</t>
    </rPh>
    <rPh sb="42" eb="45">
      <t>カセンブ</t>
    </rPh>
    <rPh sb="45" eb="47">
      <t>ツイカ</t>
    </rPh>
    <phoneticPr fontId="19"/>
  </si>
  <si>
    <r>
      <t>下記疾患</t>
    </r>
    <r>
      <rPr>
        <sz val="11"/>
        <rFont val="ＭＳ Ｐゴシック"/>
        <family val="3"/>
        <charset val="128"/>
      </rPr>
      <t xml:space="preserve">に伴う日中の過度の眠気
</t>
    </r>
    <r>
      <rPr>
        <u/>
        <sz val="11"/>
        <rFont val="ＭＳ Ｐゴシック"/>
        <family val="3"/>
        <charset val="128"/>
      </rPr>
      <t>・</t>
    </r>
    <r>
      <rPr>
        <sz val="11"/>
        <rFont val="ＭＳ Ｐゴシック"/>
        <family val="3"/>
        <charset val="128"/>
      </rPr>
      <t xml:space="preserve">ナルコレプシー
</t>
    </r>
    <r>
      <rPr>
        <u/>
        <sz val="11"/>
        <rFont val="ＭＳ Ｐゴシック"/>
        <family val="3"/>
        <charset val="128"/>
      </rPr>
      <t>・持続陽圧呼吸（CPAP）療法等による気道閉塞に対する治療を実施中の閉塞性睡眠時無呼吸症候群</t>
    </r>
    <r>
      <rPr>
        <sz val="11"/>
        <rFont val="ＭＳ Ｐゴシック"/>
        <family val="3"/>
        <charset val="128"/>
      </rPr>
      <t xml:space="preserve">
（下線部今回変更、追加）</t>
    </r>
    <phoneticPr fontId="19"/>
  </si>
  <si>
    <r>
      <t xml:space="preserve">1．下記疾患に伴う諸症状の改善
消化管ホルモン産生腫瘍（VIP産生腫瘍、カルチノイド症候群の特徴を示すカルチノイド腫瘍、ガストリン産生腫瘍）
</t>
    </r>
    <r>
      <rPr>
        <u/>
        <sz val="11"/>
        <rFont val="ＭＳ Ｐゴシック"/>
        <family val="3"/>
        <charset val="128"/>
      </rPr>
      <t>2．消化管神経内分泌腫瘍</t>
    </r>
    <r>
      <rPr>
        <sz val="11"/>
        <rFont val="ＭＳ Ｐゴシック"/>
        <family val="3"/>
        <charset val="128"/>
      </rPr>
      <t xml:space="preserve">
</t>
    </r>
    <r>
      <rPr>
        <u/>
        <sz val="11"/>
        <rFont val="ＭＳ Ｐゴシック"/>
        <family val="3"/>
        <charset val="128"/>
      </rPr>
      <t>3．</t>
    </r>
    <r>
      <rPr>
        <sz val="11"/>
        <rFont val="ＭＳ Ｐゴシック"/>
        <family val="3"/>
        <charset val="128"/>
      </rPr>
      <t>下記疾患における成長ホルモン、ソマトメジン-C分泌過剰状態及び諸症状の改善
先端巨大症・下垂体性巨人症（外科的処置、他剤による治療で効果が不十分な場合又は施行が困難な場合）
（下線部追加）</t>
    </r>
    <rPh sb="174" eb="176">
      <t>カセン</t>
    </rPh>
    <rPh sb="176" eb="177">
      <t>ブ</t>
    </rPh>
    <rPh sb="177" eb="179">
      <t>ツイカ</t>
    </rPh>
    <phoneticPr fontId="19"/>
  </si>
  <si>
    <r>
      <t xml:space="preserve">カンジダ属及びクリプトコッカス属による下記感染症
真菌血症、呼吸器真菌症、消化管真菌症、尿路真菌症、真菌髄膜炎
</t>
    </r>
    <r>
      <rPr>
        <u/>
        <sz val="11"/>
        <rFont val="ＭＳ Ｐゴシック"/>
        <family val="3"/>
        <charset val="128"/>
      </rPr>
      <t>造血幹細胞移植患者における深在性真菌症の予防</t>
    </r>
    <r>
      <rPr>
        <sz val="11"/>
        <rFont val="ＭＳ Ｐゴシック"/>
        <family val="3"/>
        <charset val="128"/>
      </rPr>
      <t xml:space="preserve">
（下線部追加）</t>
    </r>
    <rPh sb="4" eb="5">
      <t>ゾク</t>
    </rPh>
    <rPh sb="5" eb="6">
      <t>オヨ</t>
    </rPh>
    <rPh sb="15" eb="16">
      <t>ゾク</t>
    </rPh>
    <rPh sb="19" eb="21">
      <t>カキ</t>
    </rPh>
    <rPh sb="21" eb="24">
      <t>カンセンショウ</t>
    </rPh>
    <rPh sb="25" eb="27">
      <t>シンキン</t>
    </rPh>
    <rPh sb="27" eb="29">
      <t>ケッショウ</t>
    </rPh>
    <rPh sb="30" eb="33">
      <t>コキュウキ</t>
    </rPh>
    <rPh sb="33" eb="35">
      <t>シンキン</t>
    </rPh>
    <rPh sb="35" eb="36">
      <t>ショウ</t>
    </rPh>
    <rPh sb="37" eb="40">
      <t>ショウカカン</t>
    </rPh>
    <rPh sb="40" eb="42">
      <t>シンキン</t>
    </rPh>
    <rPh sb="42" eb="43">
      <t>ショウ</t>
    </rPh>
    <rPh sb="44" eb="46">
      <t>ニョウロ</t>
    </rPh>
    <rPh sb="46" eb="48">
      <t>シンキン</t>
    </rPh>
    <rPh sb="48" eb="49">
      <t>ショウ</t>
    </rPh>
    <rPh sb="50" eb="52">
      <t>シンキン</t>
    </rPh>
    <rPh sb="52" eb="55">
      <t>ズイマクエン</t>
    </rPh>
    <rPh sb="56" eb="58">
      <t>ゾウケツ</t>
    </rPh>
    <rPh sb="58" eb="61">
      <t>カンサイボウ</t>
    </rPh>
    <rPh sb="61" eb="63">
      <t>イショク</t>
    </rPh>
    <rPh sb="63" eb="65">
      <t>カンジャ</t>
    </rPh>
    <rPh sb="69" eb="70">
      <t>シン</t>
    </rPh>
    <rPh sb="70" eb="71">
      <t>ザイ</t>
    </rPh>
    <rPh sb="71" eb="72">
      <t>セイ</t>
    </rPh>
    <rPh sb="72" eb="74">
      <t>シンキン</t>
    </rPh>
    <rPh sb="74" eb="75">
      <t>ショウ</t>
    </rPh>
    <rPh sb="76" eb="78">
      <t>ヨボウ</t>
    </rPh>
    <rPh sb="80" eb="83">
      <t>カセンブ</t>
    </rPh>
    <rPh sb="83" eb="85">
      <t>ツイカ</t>
    </rPh>
    <phoneticPr fontId="19"/>
  </si>
  <si>
    <r>
      <t>○HER2過剰発現が確認された</t>
    </r>
    <r>
      <rPr>
        <u/>
        <sz val="11"/>
        <rFont val="ＭＳ Ｐゴシック"/>
        <family val="3"/>
        <charset val="128"/>
      </rPr>
      <t>乳癌</t>
    </r>
    <r>
      <rPr>
        <sz val="11"/>
        <rFont val="ＭＳ Ｐゴシック"/>
        <family val="3"/>
        <charset val="128"/>
      </rPr>
      <t xml:space="preserve">
○HER2過剰発現が確認された治癒切除不能な進行・再発の胃癌
（下線部変更）</t>
    </r>
    <rPh sb="5" eb="7">
      <t>カジョウ</t>
    </rPh>
    <rPh sb="7" eb="9">
      <t>ハツゲン</t>
    </rPh>
    <rPh sb="10" eb="12">
      <t>カクニン</t>
    </rPh>
    <rPh sb="15" eb="17">
      <t>ニュウガン</t>
    </rPh>
    <rPh sb="23" eb="25">
      <t>カジョウ</t>
    </rPh>
    <rPh sb="25" eb="27">
      <t>ハツゲン</t>
    </rPh>
    <rPh sb="28" eb="30">
      <t>カクニン</t>
    </rPh>
    <rPh sb="33" eb="35">
      <t>チユ</t>
    </rPh>
    <rPh sb="35" eb="37">
      <t>セツジョ</t>
    </rPh>
    <rPh sb="37" eb="39">
      <t>フノウ</t>
    </rPh>
    <rPh sb="40" eb="42">
      <t>シンコウ</t>
    </rPh>
    <rPh sb="43" eb="45">
      <t>サイハツ</t>
    </rPh>
    <rPh sb="46" eb="48">
      <t>イガン</t>
    </rPh>
    <rPh sb="50" eb="53">
      <t>カセンブ</t>
    </rPh>
    <rPh sb="53" eb="55">
      <t>ヘンコウ</t>
    </rPh>
    <phoneticPr fontId="19"/>
  </si>
  <si>
    <r>
      <t>頭頸部癌、肺小細胞癌、睾丸腫瘍、卵巣癌、子宮頸癌、悪性リンパ腫、非小細胞肺癌</t>
    </r>
    <r>
      <rPr>
        <u/>
        <sz val="11"/>
        <rFont val="ＭＳ Ｐゴシック"/>
        <family val="3"/>
        <charset val="128"/>
      </rPr>
      <t xml:space="preserve">、乳癌
</t>
    </r>
    <r>
      <rPr>
        <sz val="11"/>
        <rFont val="ＭＳ Ｐゴシック"/>
        <family val="3"/>
        <charset val="128"/>
      </rPr>
      <t xml:space="preserve">
以下の悪性腫瘍に対する他の抗悪性腫瘍剤との併用療法
小児悪性固形腫瘍（神経芽腫・網膜芽腫・肝芽腫・中枢神経系胚細胞腫瘍、再発又は難治性のユーイング肉腫ファミリー腫瘍・腎芽腫）
（下線部追加）</t>
    </r>
    <phoneticPr fontId="19"/>
  </si>
  <si>
    <r>
      <rPr>
        <u/>
        <sz val="11"/>
        <rFont val="ＭＳ Ｐゴシック"/>
        <family val="3"/>
        <charset val="128"/>
      </rPr>
      <t>1．</t>
    </r>
    <r>
      <rPr>
        <sz val="11"/>
        <rFont val="ＭＳ Ｐゴシック"/>
        <family val="3"/>
        <charset val="128"/>
      </rPr>
      <t xml:space="preserve">下垂体ACTH分泌予備能の測定
</t>
    </r>
    <r>
      <rPr>
        <u/>
        <sz val="11"/>
        <rFont val="ＭＳ Ｐゴシック"/>
        <family val="3"/>
        <charset val="128"/>
      </rPr>
      <t>2．クッシング症候群</t>
    </r>
    <r>
      <rPr>
        <sz val="11"/>
        <rFont val="ＭＳ Ｐゴシック"/>
        <family val="3"/>
        <charset val="128"/>
      </rPr>
      <t xml:space="preserve">
（下線部追加）</t>
    </r>
    <rPh sb="2" eb="5">
      <t>カスイタイ</t>
    </rPh>
    <rPh sb="9" eb="11">
      <t>ブンピツ</t>
    </rPh>
    <rPh sb="11" eb="13">
      <t>ヨビ</t>
    </rPh>
    <rPh sb="13" eb="14">
      <t>ノウ</t>
    </rPh>
    <rPh sb="15" eb="17">
      <t>ソクテイ</t>
    </rPh>
    <rPh sb="25" eb="28">
      <t>ショウコウグン</t>
    </rPh>
    <rPh sb="30" eb="33">
      <t>カセンブ</t>
    </rPh>
    <rPh sb="33" eb="35">
      <t>ツイカ</t>
    </rPh>
    <phoneticPr fontId="19"/>
  </si>
  <si>
    <r>
      <t xml:space="preserve">気管支喘息
</t>
    </r>
    <r>
      <rPr>
        <u/>
        <sz val="11"/>
        <rFont val="ＭＳ Ｐゴシック"/>
        <family val="3"/>
        <charset val="128"/>
      </rPr>
      <t>アレルギー性鼻炎</t>
    </r>
    <r>
      <rPr>
        <sz val="11"/>
        <rFont val="ＭＳ Ｐゴシック"/>
        <family val="3"/>
        <charset val="128"/>
      </rPr>
      <t xml:space="preserve">
（下線部追加）</t>
    </r>
    <rPh sb="0" eb="3">
      <t>キカンシ</t>
    </rPh>
    <rPh sb="3" eb="5">
      <t>ゼンソク</t>
    </rPh>
    <rPh sb="11" eb="12">
      <t>セイ</t>
    </rPh>
    <rPh sb="12" eb="14">
      <t>ビエン</t>
    </rPh>
    <rPh sb="16" eb="19">
      <t>カセンブ</t>
    </rPh>
    <rPh sb="19" eb="21">
      <t>ツイカ</t>
    </rPh>
    <phoneticPr fontId="19"/>
  </si>
  <si>
    <r>
      <rPr>
        <u val="double"/>
        <sz val="11"/>
        <rFont val="ＭＳ Ｐゴシック"/>
        <family val="3"/>
        <charset val="128"/>
      </rPr>
      <t>下記の臓器</t>
    </r>
    <r>
      <rPr>
        <sz val="11"/>
        <rFont val="ＭＳ Ｐゴシック"/>
        <family val="3"/>
        <charset val="128"/>
      </rPr>
      <t xml:space="preserve">障害における拒絶反応の抑制
</t>
    </r>
    <r>
      <rPr>
        <u val="double"/>
        <sz val="11"/>
        <rFont val="ＭＳ Ｐゴシック"/>
        <family val="3"/>
        <charset val="128"/>
      </rPr>
      <t>心移植</t>
    </r>
    <r>
      <rPr>
        <u/>
        <sz val="11"/>
        <rFont val="ＭＳ Ｐゴシック"/>
        <family val="3"/>
        <charset val="128"/>
      </rPr>
      <t>、腎移植</t>
    </r>
    <r>
      <rPr>
        <sz val="11"/>
        <rFont val="ＭＳ Ｐゴシック"/>
        <family val="3"/>
        <charset val="128"/>
      </rPr>
      <t xml:space="preserve">
（二重下線部記載整備、下線部追加）</t>
    </r>
    <rPh sb="0" eb="2">
      <t>カキ</t>
    </rPh>
    <rPh sb="3" eb="5">
      <t>ゾウキ</t>
    </rPh>
    <rPh sb="5" eb="7">
      <t>ショウガイ</t>
    </rPh>
    <rPh sb="11" eb="13">
      <t>キョゼツ</t>
    </rPh>
    <rPh sb="13" eb="15">
      <t>ハンノウ</t>
    </rPh>
    <rPh sb="16" eb="18">
      <t>ヨクセイ</t>
    </rPh>
    <rPh sb="19" eb="22">
      <t>シンイショク</t>
    </rPh>
    <rPh sb="23" eb="26">
      <t>ジンイショク</t>
    </rPh>
    <rPh sb="28" eb="30">
      <t>ニジュウ</t>
    </rPh>
    <rPh sb="30" eb="31">
      <t>シタ</t>
    </rPh>
    <rPh sb="31" eb="32">
      <t>セン</t>
    </rPh>
    <rPh sb="32" eb="33">
      <t>ブ</t>
    </rPh>
    <rPh sb="33" eb="35">
      <t>キサイ</t>
    </rPh>
    <rPh sb="35" eb="37">
      <t>セイビ</t>
    </rPh>
    <rPh sb="38" eb="41">
      <t>カセンブ</t>
    </rPh>
    <rPh sb="41" eb="43">
      <t>ツイカ</t>
    </rPh>
    <phoneticPr fontId="19"/>
  </si>
  <si>
    <r>
      <t xml:space="preserve">ペグイントロン皮下注用50μg/0.5mL用、同皮下注用100μg/0.5mL用、同皮下注用150μg/0.5mL用
</t>
    </r>
    <r>
      <rPr>
        <u/>
        <sz val="11"/>
        <rFont val="ＭＳ Ｐゴシック"/>
        <family val="3"/>
        <charset val="128"/>
      </rPr>
      <t>1．</t>
    </r>
    <r>
      <rPr>
        <sz val="11"/>
        <rFont val="ＭＳ Ｐゴシック"/>
        <family val="3"/>
        <charset val="128"/>
      </rPr>
      <t xml:space="preserve">リバビリンとの併用による次のいずれかのC型慢性肝炎におけるウイルス血症の改善
（1）血中HCV RNA量が高値の患者
（2）インターフェロン製剤単独療法で無効の患者又はインターフェロン製剤単独療法後再燃した患者
</t>
    </r>
    <r>
      <rPr>
        <u/>
        <sz val="11"/>
        <rFont val="ＭＳ Ｐゴシック"/>
        <family val="3"/>
        <charset val="128"/>
      </rPr>
      <t>2．リバビリンとの併用によるC型代償性肝硬変におけるウイルス血症の改善</t>
    </r>
    <r>
      <rPr>
        <sz val="11"/>
        <rFont val="ＭＳ Ｐゴシック"/>
        <family val="3"/>
        <charset val="128"/>
      </rPr>
      <t xml:space="preserve">
レベトールカプセル200mg
</t>
    </r>
    <r>
      <rPr>
        <u/>
        <sz val="11"/>
        <rFont val="ＭＳ Ｐゴシック"/>
        <family val="3"/>
        <charset val="128"/>
      </rPr>
      <t>1．</t>
    </r>
    <r>
      <rPr>
        <sz val="11"/>
        <rFont val="ＭＳ Ｐゴシック"/>
        <family val="3"/>
        <charset val="128"/>
      </rPr>
      <t xml:space="preserve">インターフェロン アルファ-2b（遺伝子組換え）、ペグインターフェロン アルファ-2b（遺伝子組換え）又はインターフェロン ベータとの併用による次のいずれかのC型慢性肝炎におけるウイルス血症の改善
（1）血中HCV RNA量が高値の患者
（2）インターフェロン製剤単独療法で無効の患者又はインターフェロン製剤単独療法後再燃した患者
</t>
    </r>
    <r>
      <rPr>
        <u/>
        <sz val="11"/>
        <rFont val="ＭＳ Ｐゴシック"/>
        <family val="3"/>
        <charset val="128"/>
      </rPr>
      <t>2．ペグインターフェロン アルファ-2b（遺伝子組換え）との併用によるC型代償性肝硬変におけるウイルス血症の改善</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</si>
  <si>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 xml:space="preserve">インターフェロン アルファ-2b（遺伝子組換え）、ペグインターフェロン アルファ-2b（遺伝子組換え）又はインターフェロン ベータとの併用による次のいずれかのC型慢性肝炎におけるウイルス血症の改善
（1）血中HCV RNA量が高値の患者
（2）インターフェロン製剤単独療法で無効の患者又はインターフェロン製剤単独療法後再燃した患者
</t>
    </r>
    <r>
      <rPr>
        <u/>
        <sz val="11"/>
        <rFont val="ＭＳ Ｐゴシック"/>
        <family val="3"/>
        <charset val="128"/>
      </rPr>
      <t>2．ペグインターフェロン アルファ-2b（遺伝子組換え）との併用によるC型代償性肝硬変におけるウイルス血症の改善</t>
    </r>
    <r>
      <rPr>
        <sz val="11"/>
        <rFont val="ＭＳ Ｐゴシック"/>
        <family val="3"/>
        <charset val="128"/>
      </rPr>
      <t xml:space="preserve">
（下線部追加）</t>
    </r>
    <phoneticPr fontId="19"/>
  </si>
  <si>
    <r>
      <t>抗悪性腫瘍剤 （シスプラチン等）投与</t>
    </r>
    <r>
      <rPr>
        <u/>
        <sz val="11"/>
        <rFont val="ＭＳ Ｐゴシック"/>
        <family val="3"/>
        <charset val="128"/>
      </rPr>
      <t>及び放射線照射</t>
    </r>
    <r>
      <rPr>
        <sz val="11"/>
        <rFont val="ＭＳ Ｐゴシック"/>
        <family val="3"/>
        <charset val="128"/>
      </rPr>
      <t>に伴う消化器症状（悪心、嘔吐）
（下線部追加、変更）</t>
    </r>
    <phoneticPr fontId="19"/>
  </si>
  <si>
    <r>
      <t xml:space="preserve">下記疾患並びに症状の消炎・鎮痛
　関節リウマチ、変形性関節症、腰痛症、肩関節周囲炎、頸肩腕症候群、腱・腱鞘炎
</t>
    </r>
    <r>
      <rPr>
        <u/>
        <sz val="11"/>
        <rFont val="ＭＳ Ｐゴシック"/>
        <family val="3"/>
        <charset val="128"/>
      </rPr>
      <t>手術後、外傷後並びに抜歯後の消炎・鎮痛</t>
    </r>
    <r>
      <rPr>
        <sz val="11"/>
        <rFont val="ＭＳ Ｐゴシック"/>
        <family val="3"/>
        <charset val="128"/>
      </rPr>
      <t xml:space="preserve">
（下線部追加）</t>
    </r>
    <phoneticPr fontId="19"/>
  </si>
  <si>
    <r>
      <t>虚血性脳血管障害（心原性脳塞栓症を除く）後の再発抑制
経皮的冠動脈形成術（PCI）が適用される</t>
    </r>
    <r>
      <rPr>
        <u/>
        <sz val="11"/>
        <rFont val="ＭＳ Ｐゴシック"/>
        <family val="3"/>
        <charset val="128"/>
      </rPr>
      <t>下記の虚血性心疾患</t>
    </r>
    <r>
      <rPr>
        <sz val="11"/>
        <rFont val="ＭＳ Ｐゴシック"/>
        <family val="3"/>
        <charset val="128"/>
      </rPr>
      <t xml:space="preserve">
急性冠症候群（不安定狭心症、非ST上昇心筋梗塞）
</t>
    </r>
    <r>
      <rPr>
        <u/>
        <sz val="11"/>
        <rFont val="ＭＳ Ｐゴシック"/>
        <family val="3"/>
        <charset val="128"/>
      </rPr>
      <t>安定狭心症、陳旧性心筋梗塞</t>
    </r>
    <r>
      <rPr>
        <sz val="11"/>
        <rFont val="ＭＳ Ｐゴシック"/>
        <family val="3"/>
        <charset val="128"/>
      </rPr>
      <t xml:space="preserve">
（下線部今回追加）</t>
    </r>
    <rPh sb="0" eb="3">
      <t>キョケツセイ</t>
    </rPh>
    <rPh sb="3" eb="4">
      <t>ノウ</t>
    </rPh>
    <rPh sb="4" eb="6">
      <t>ケッカン</t>
    </rPh>
    <rPh sb="6" eb="8">
      <t>ショウガイ</t>
    </rPh>
    <rPh sb="9" eb="10">
      <t>シン</t>
    </rPh>
    <rPh sb="10" eb="11">
      <t>ゲン</t>
    </rPh>
    <rPh sb="11" eb="12">
      <t>セイ</t>
    </rPh>
    <rPh sb="12" eb="13">
      <t>ノウ</t>
    </rPh>
    <rPh sb="13" eb="16">
      <t>ソクセンショウ</t>
    </rPh>
    <rPh sb="17" eb="18">
      <t>ノゾ</t>
    </rPh>
    <rPh sb="20" eb="21">
      <t>ゴ</t>
    </rPh>
    <rPh sb="22" eb="24">
      <t>サイハツ</t>
    </rPh>
    <rPh sb="24" eb="26">
      <t>ヨクセイ</t>
    </rPh>
    <rPh sb="27" eb="29">
      <t>ケイヒ</t>
    </rPh>
    <rPh sb="29" eb="30">
      <t>テキ</t>
    </rPh>
    <rPh sb="30" eb="33">
      <t>カンドウミャク</t>
    </rPh>
    <rPh sb="33" eb="35">
      <t>ケイセイ</t>
    </rPh>
    <rPh sb="35" eb="36">
      <t>ジュツ</t>
    </rPh>
    <rPh sb="42" eb="44">
      <t>テキヨウ</t>
    </rPh>
    <rPh sb="47" eb="49">
      <t>カキ</t>
    </rPh>
    <rPh sb="50" eb="53">
      <t>キョケツセイ</t>
    </rPh>
    <rPh sb="53" eb="56">
      <t>シンシッカン</t>
    </rPh>
    <rPh sb="57" eb="59">
      <t>キュウセイ</t>
    </rPh>
    <rPh sb="59" eb="60">
      <t>カン</t>
    </rPh>
    <rPh sb="60" eb="63">
      <t>ショウコウグン</t>
    </rPh>
    <rPh sb="64" eb="67">
      <t>フアンテイ</t>
    </rPh>
    <rPh sb="67" eb="70">
      <t>キョウシンショウ</t>
    </rPh>
    <rPh sb="71" eb="72">
      <t>ヒ</t>
    </rPh>
    <rPh sb="74" eb="76">
      <t>ジョウショウ</t>
    </rPh>
    <rPh sb="76" eb="78">
      <t>シンキン</t>
    </rPh>
    <rPh sb="78" eb="80">
      <t>コウソク</t>
    </rPh>
    <rPh sb="82" eb="84">
      <t>アンテイ</t>
    </rPh>
    <rPh sb="84" eb="87">
      <t>キョウシンショウ</t>
    </rPh>
    <rPh sb="88" eb="89">
      <t>チン</t>
    </rPh>
    <rPh sb="89" eb="90">
      <t>キュウ</t>
    </rPh>
    <rPh sb="90" eb="91">
      <t>セイ</t>
    </rPh>
    <rPh sb="91" eb="93">
      <t>シンキン</t>
    </rPh>
    <rPh sb="93" eb="95">
      <t>コウソク</t>
    </rPh>
    <rPh sb="97" eb="100">
      <t>カセンブ</t>
    </rPh>
    <rPh sb="100" eb="102">
      <t>コンカイ</t>
    </rPh>
    <rPh sb="102" eb="104">
      <t>ツイカ</t>
    </rPh>
    <phoneticPr fontId="19"/>
  </si>
  <si>
    <r>
      <t xml:space="preserve">根治切除不能又は転移性の腎細胞癌
</t>
    </r>
    <r>
      <rPr>
        <u/>
        <sz val="11"/>
        <rFont val="ＭＳ Ｐゴシック"/>
        <family val="3"/>
        <charset val="128"/>
      </rPr>
      <t>膵神経内分泌腫瘍</t>
    </r>
    <r>
      <rPr>
        <sz val="11"/>
        <rFont val="ＭＳ Ｐゴシック"/>
        <family val="3"/>
        <charset val="128"/>
      </rPr>
      <t xml:space="preserve">
（下線部追加）</t>
    </r>
    <rPh sb="0" eb="2">
      <t>コンチ</t>
    </rPh>
    <rPh sb="2" eb="4">
      <t>セツジョ</t>
    </rPh>
    <rPh sb="4" eb="6">
      <t>フノウ</t>
    </rPh>
    <rPh sb="6" eb="7">
      <t>マタ</t>
    </rPh>
    <rPh sb="8" eb="11">
      <t>テンイセイ</t>
    </rPh>
    <rPh sb="12" eb="13">
      <t>ジン</t>
    </rPh>
    <rPh sb="13" eb="15">
      <t>サイボウ</t>
    </rPh>
    <rPh sb="15" eb="16">
      <t>ガン</t>
    </rPh>
    <rPh sb="17" eb="18">
      <t>スイ</t>
    </rPh>
    <rPh sb="18" eb="20">
      <t>シンケイ</t>
    </rPh>
    <rPh sb="20" eb="23">
      <t>ナイブンピツ</t>
    </rPh>
    <rPh sb="23" eb="25">
      <t>シュヨウ</t>
    </rPh>
    <rPh sb="27" eb="30">
      <t>カセンブ</t>
    </rPh>
    <rPh sb="30" eb="32">
      <t>ツイカ</t>
    </rPh>
    <phoneticPr fontId="19"/>
  </si>
  <si>
    <r>
      <t>統合失調症</t>
    </r>
    <r>
      <rPr>
        <u/>
        <sz val="11"/>
        <rFont val="ＭＳ Ｐゴシック"/>
        <family val="3"/>
        <charset val="128"/>
      </rPr>
      <t>、双極性障害における躁症状の改善</t>
    </r>
    <r>
      <rPr>
        <sz val="11"/>
        <rFont val="ＭＳ Ｐゴシック"/>
        <family val="3"/>
        <charset val="128"/>
      </rPr>
      <t>（下線部今回追加）</t>
    </r>
    <phoneticPr fontId="19"/>
  </si>
  <si>
    <r>
      <t xml:space="preserve">1．慢性骨髄性白血病
2．KIT（CD117）陽性消化管間質腫瘍
3．フィラデルフィア染色体陽性急性リンパ性白血病
</t>
    </r>
    <r>
      <rPr>
        <u/>
        <sz val="11"/>
        <rFont val="ＭＳ Ｐゴシック"/>
        <family val="3"/>
        <charset val="128"/>
      </rPr>
      <t xml:space="preserve">4．FIP1L1-PDGFR陽性の下記疾患
</t>
    </r>
    <r>
      <rPr>
        <sz val="11"/>
        <rFont val="ＭＳ Ｐゴシック"/>
        <family val="3"/>
        <charset val="128"/>
      </rPr>
      <t xml:space="preserve"> </t>
    </r>
    <r>
      <rPr>
        <u/>
        <sz val="11"/>
        <rFont val="ＭＳ Ｐゴシック"/>
        <family val="3"/>
        <charset val="128"/>
      </rPr>
      <t xml:space="preserve">好酸球増多症候群、慢性好酸球性白血病
</t>
    </r>
    <r>
      <rPr>
        <sz val="11"/>
        <rFont val="ＭＳ Ｐゴシック"/>
        <family val="3"/>
        <charset val="128"/>
      </rPr>
      <t>　（下線部追加）</t>
    </r>
    <phoneticPr fontId="19"/>
  </si>
  <si>
    <r>
      <rPr>
        <u/>
        <sz val="11"/>
        <rFont val="ＭＳ Ｐゴシック"/>
        <family val="3"/>
        <charset val="128"/>
      </rPr>
      <t>1．</t>
    </r>
    <r>
      <rPr>
        <sz val="11"/>
        <rFont val="ＭＳ Ｐゴシック"/>
        <family val="3"/>
        <charset val="128"/>
      </rPr>
      <t xml:space="preserve">うつ病・うつ状態
</t>
    </r>
    <r>
      <rPr>
        <u/>
        <sz val="11"/>
        <rFont val="ＭＳ Ｐゴシック"/>
        <family val="3"/>
        <charset val="128"/>
      </rPr>
      <t xml:space="preserve">2．糖尿病性神経障害に伴う疼痛
</t>
    </r>
    <r>
      <rPr>
        <sz val="11"/>
        <rFont val="ＭＳ Ｐゴシック"/>
        <family val="3"/>
        <charset val="128"/>
      </rPr>
      <t>（下線部今回追加）</t>
    </r>
    <phoneticPr fontId="19"/>
  </si>
  <si>
    <r>
      <t>統合失調症
双極性障害における躁症状</t>
    </r>
    <r>
      <rPr>
        <u/>
        <sz val="11"/>
        <rFont val="ＭＳ Ｐゴシック"/>
        <family val="3"/>
        <charset val="128"/>
      </rPr>
      <t>及びうつ症状</t>
    </r>
    <r>
      <rPr>
        <sz val="11"/>
        <rFont val="ＭＳ Ｐゴシック"/>
        <family val="3"/>
        <charset val="128"/>
      </rPr>
      <t>の改善
（下線部今回追加）</t>
    </r>
    <phoneticPr fontId="19"/>
  </si>
  <si>
    <r>
      <t xml:space="preserve">肝機能検査（血漿消失率、血中停滞率及び肝血流量測定）
　肝疾患の診断、予後治癒の判定
循環機能検査（心拍出量、平均循環時間又は異常血流量の測定）
　心臓血管系疾患の診断
</t>
    </r>
    <r>
      <rPr>
        <u/>
        <sz val="11"/>
        <rFont val="ＭＳ Ｐゴシック"/>
        <family val="3"/>
        <charset val="128"/>
      </rPr>
      <t>脳神経外科手術時における脳血管の造影（赤外線照射時の蛍光測定による）</t>
    </r>
    <r>
      <rPr>
        <sz val="11"/>
        <rFont val="ＭＳ Ｐゴシック"/>
        <family val="3"/>
        <charset val="128"/>
      </rPr>
      <t xml:space="preserve">
次の疾患におけるセンチネルリンパ節の同定
　乳癌、悪性黒色腫
（下線部追加）</t>
    </r>
    <rPh sb="152" eb="155">
      <t>カセンブ</t>
    </rPh>
    <rPh sb="155" eb="157">
      <t>ツイカ</t>
    </rPh>
    <phoneticPr fontId="19"/>
  </si>
  <si>
    <r>
      <t>肺小細胞癌、悪性リンパ腫、子宮頸癌、</t>
    </r>
    <r>
      <rPr>
        <u/>
        <sz val="11"/>
        <rFont val="ＭＳ Ｐゴシック"/>
        <family val="3"/>
        <charset val="128"/>
      </rPr>
      <t xml:space="preserve">がん化学療法後に増悪した卵巣癌
</t>
    </r>
    <r>
      <rPr>
        <sz val="11"/>
        <rFont val="ＭＳ Ｐゴシック"/>
        <family val="3"/>
        <charset val="128"/>
      </rPr>
      <t>（下線部追加）</t>
    </r>
    <rPh sb="35" eb="38">
      <t>カセンブ</t>
    </rPh>
    <rPh sb="38" eb="40">
      <t>ツイカ</t>
    </rPh>
    <phoneticPr fontId="19"/>
  </si>
  <si>
    <r>
      <t>◇シスプラチン通常療法
睾丸腫瘍、膀胱癌、腎盂・尿管腫瘍、前立腺癌、卵巣癌、頭頸部癌、非小細胞肺癌、食道癌、子宮頸癌、神経芽細胞腫、胃癌、小細胞肺癌、骨肉腫、胚細胞腫瘍（精巣腫瘍、卵巣腫瘍、性腺外腫瘍）、悪性胸膜中皮腫</t>
    </r>
    <r>
      <rPr>
        <u/>
        <sz val="11"/>
        <rFont val="ＭＳ Ｐゴシック"/>
        <family val="3"/>
        <charset val="128"/>
      </rPr>
      <t xml:space="preserve">、胆道癌
</t>
    </r>
    <r>
      <rPr>
        <sz val="11"/>
        <rFont val="ＭＳ Ｐゴシック"/>
        <family val="3"/>
        <charset val="128"/>
      </rPr>
      <t>以下の悪性腫瘍に対する他の抗悪性腫瘍剤との併用療法
悪性骨腫瘍、子宮体癌（術後化学療法、転移・再発時化学療法）、再発・難治性悪性リンパ腫、小児悪性固形腫瘍（横紋筋肉腫、神経芽腫、肝芽腫その他肝原発悪性腫瘍、髄芽腫等）
◇M-VAC療法
尿路上皮癌
（下線部追加）</t>
    </r>
    <rPh sb="240" eb="243">
      <t>カセンブ</t>
    </rPh>
    <rPh sb="243" eb="245">
      <t>ツイカ</t>
    </rPh>
    <phoneticPr fontId="19"/>
  </si>
  <si>
    <r>
      <t>＜適応菌種＞
ベンジルペニシリンに感性のブドウ球菌属、レンサ球菌属、肺炎球菌、腸球菌属、淋菌、髄膜炎菌、ジフテリア菌、炭疽菌、放線菌、破傷風菌、ガス壊疽菌群、回帰熱ボレリア、ワイル病レプトスピラ、鼠咬症スピリルム</t>
    </r>
    <r>
      <rPr>
        <u/>
        <sz val="11"/>
        <rFont val="ＭＳ Ｐゴシック"/>
        <family val="3"/>
        <charset val="128"/>
      </rPr>
      <t>、梅毒トレポネーマ</t>
    </r>
    <r>
      <rPr>
        <sz val="11"/>
        <rFont val="ＭＳ Ｐゴシック"/>
        <family val="3"/>
        <charset val="128"/>
      </rPr>
      <t xml:space="preserve">
＜適応症＞
敗血症、感染性心内膜炎、表在性皮膚感染症、深在性皮膚感染症、リンパ管・リンパ節炎、乳腺炎、咽頭・喉頭炎、扁桃炎、急性気管支炎、肺炎、肺膿瘍、膿胸、慢性呼吸器病変の二次感染、淋菌感染症、化膿性髄膜炎、中耳炎、副鼻腔炎、猩紅熱、炭疽、ジフテリア（抗毒素併用）、鼠咬症、破傷風（抗毒素併用）、ガス壊疽（抗毒素併用）、放線菌症、回帰熱、ワイル病</t>
    </r>
    <r>
      <rPr>
        <u/>
        <sz val="11"/>
        <rFont val="ＭＳ Ｐゴシック"/>
        <family val="3"/>
        <charset val="128"/>
      </rPr>
      <t>、梅毒</t>
    </r>
    <r>
      <rPr>
        <sz val="11"/>
        <rFont val="ＭＳ Ｐゴシック"/>
        <family val="3"/>
        <charset val="128"/>
      </rPr>
      <t xml:space="preserve">
（下線部追加）</t>
    </r>
    <phoneticPr fontId="19"/>
  </si>
  <si>
    <r>
      <t xml:space="preserve">エンブレル皮下注用25mg、エンブレル皮下注用10mg
</t>
    </r>
    <r>
      <rPr>
        <u/>
        <sz val="11"/>
        <rFont val="ＭＳ Ｐゴシック"/>
        <family val="3"/>
        <charset val="128"/>
      </rPr>
      <t>既存治療で効果不十分な下記疾患</t>
    </r>
    <r>
      <rPr>
        <sz val="11"/>
        <rFont val="ＭＳ Ｐゴシック"/>
        <family val="3"/>
        <charset val="128"/>
      </rPr>
      <t xml:space="preserve">
　関節リウマチ</t>
    </r>
    <r>
      <rPr>
        <strike/>
        <sz val="11"/>
        <rFont val="ＭＳ Ｐゴシック"/>
        <family val="3"/>
        <charset val="128"/>
      </rPr>
      <t>（既存治療で効果不十分な場合に限る）</t>
    </r>
    <r>
      <rPr>
        <u/>
        <sz val="11"/>
        <rFont val="ＭＳ Ｐゴシック"/>
        <family val="3"/>
        <charset val="128"/>
      </rPr>
      <t>（関節の構造的損傷の防止を含む）</t>
    </r>
    <r>
      <rPr>
        <sz val="11"/>
        <rFont val="ＭＳ Ｐゴシック"/>
        <family val="3"/>
        <charset val="128"/>
      </rPr>
      <t xml:space="preserve">
　多関節に活動性を有する若年性特発性関節炎</t>
    </r>
    <r>
      <rPr>
        <strike/>
        <sz val="11"/>
        <rFont val="ＭＳ Ｐゴシック"/>
        <family val="3"/>
        <charset val="128"/>
      </rPr>
      <t>（既存治療で効果不十分な場合に限る）</t>
    </r>
    <r>
      <rPr>
        <sz val="11"/>
        <rFont val="ＭＳ Ｐゴシック"/>
        <family val="3"/>
        <charset val="128"/>
      </rPr>
      <t xml:space="preserve">
エンブレル皮下注25mgシリンジ0.5mL、エンブレル皮下注40mgシリンジ1.0mL
</t>
    </r>
    <r>
      <rPr>
        <u/>
        <sz val="11"/>
        <rFont val="ＭＳ Ｐゴシック"/>
        <family val="3"/>
        <charset val="128"/>
      </rPr>
      <t>既存治療で効果不十分な</t>
    </r>
    <r>
      <rPr>
        <sz val="11"/>
        <rFont val="ＭＳ Ｐゴシック"/>
        <family val="3"/>
        <charset val="128"/>
      </rPr>
      <t>関節リウマチ</t>
    </r>
    <r>
      <rPr>
        <strike/>
        <sz val="11"/>
        <rFont val="ＭＳ Ｐゴシック"/>
        <family val="3"/>
        <charset val="128"/>
      </rPr>
      <t>（既存治療で効果不十分な場合に限る）</t>
    </r>
    <r>
      <rPr>
        <u/>
        <sz val="11"/>
        <rFont val="ＭＳ Ｐゴシック"/>
        <family val="3"/>
        <charset val="128"/>
      </rPr>
      <t xml:space="preserve">（関節の構造的損傷の防止を含む）
</t>
    </r>
    <r>
      <rPr>
        <sz val="11"/>
        <rFont val="ＭＳ Ｐゴシック"/>
        <family val="3"/>
        <charset val="128"/>
      </rPr>
      <t>（取消線部削除、下線部追加）</t>
    </r>
    <rPh sb="5" eb="7">
      <t>ヒカ</t>
    </rPh>
    <rPh sb="7" eb="8">
      <t>チュウ</t>
    </rPh>
    <rPh sb="8" eb="9">
      <t>ヨウ</t>
    </rPh>
    <rPh sb="19" eb="22">
      <t>ヒカチュウ</t>
    </rPh>
    <rPh sb="22" eb="23">
      <t>ヨウ</t>
    </rPh>
    <rPh sb="28" eb="30">
      <t>キゾン</t>
    </rPh>
    <rPh sb="30" eb="32">
      <t>チリョウ</t>
    </rPh>
    <rPh sb="33" eb="35">
      <t>コウカ</t>
    </rPh>
    <rPh sb="35" eb="38">
      <t>フジュウブン</t>
    </rPh>
    <rPh sb="39" eb="41">
      <t>カキ</t>
    </rPh>
    <rPh sb="41" eb="43">
      <t>シッカン</t>
    </rPh>
    <rPh sb="45" eb="47">
      <t>カンセツ</t>
    </rPh>
    <rPh sb="52" eb="54">
      <t>キゾン</t>
    </rPh>
    <rPh sb="54" eb="56">
      <t>チリョウ</t>
    </rPh>
    <rPh sb="57" eb="59">
      <t>コウカ</t>
    </rPh>
    <rPh sb="59" eb="62">
      <t>フジュウブン</t>
    </rPh>
    <rPh sb="63" eb="65">
      <t>バアイ</t>
    </rPh>
    <rPh sb="66" eb="67">
      <t>カギ</t>
    </rPh>
    <rPh sb="70" eb="72">
      <t>カンセツ</t>
    </rPh>
    <rPh sb="73" eb="75">
      <t>コウゾウ</t>
    </rPh>
    <rPh sb="75" eb="76">
      <t>テキ</t>
    </rPh>
    <rPh sb="76" eb="78">
      <t>ソンショウ</t>
    </rPh>
    <rPh sb="79" eb="81">
      <t>ボウシ</t>
    </rPh>
    <rPh sb="82" eb="83">
      <t>フク</t>
    </rPh>
    <rPh sb="87" eb="88">
      <t>タ</t>
    </rPh>
    <rPh sb="88" eb="90">
      <t>カンセツ</t>
    </rPh>
    <rPh sb="91" eb="94">
      <t>カツドウセイ</t>
    </rPh>
    <rPh sb="95" eb="96">
      <t>ユウ</t>
    </rPh>
    <rPh sb="98" eb="101">
      <t>ジャクネンセイ</t>
    </rPh>
    <rPh sb="101" eb="104">
      <t>トクハツセイ</t>
    </rPh>
    <rPh sb="104" eb="107">
      <t>カンセツエン</t>
    </rPh>
    <rPh sb="108" eb="110">
      <t>キゾン</t>
    </rPh>
    <rPh sb="110" eb="112">
      <t>チリョウ</t>
    </rPh>
    <rPh sb="113" eb="115">
      <t>コウカ</t>
    </rPh>
    <rPh sb="115" eb="118">
      <t>フジュウブン</t>
    </rPh>
    <rPh sb="119" eb="121">
      <t>バアイ</t>
    </rPh>
    <rPh sb="122" eb="123">
      <t>カギ</t>
    </rPh>
    <rPh sb="131" eb="134">
      <t>ヒカチュウ</t>
    </rPh>
    <rPh sb="153" eb="156">
      <t>ヒカチュウ</t>
    </rPh>
    <rPh sb="170" eb="172">
      <t>キゾン</t>
    </rPh>
    <rPh sb="172" eb="174">
      <t>チリョウ</t>
    </rPh>
    <rPh sb="175" eb="177">
      <t>コウカ</t>
    </rPh>
    <rPh sb="177" eb="180">
      <t>フジュウブン</t>
    </rPh>
    <rPh sb="181" eb="183">
      <t>カンセツ</t>
    </rPh>
    <rPh sb="188" eb="190">
      <t>キゾン</t>
    </rPh>
    <rPh sb="190" eb="192">
      <t>チリョウ</t>
    </rPh>
    <rPh sb="193" eb="195">
      <t>コウカ</t>
    </rPh>
    <rPh sb="195" eb="198">
      <t>フジュウブン</t>
    </rPh>
    <rPh sb="199" eb="201">
      <t>バアイ</t>
    </rPh>
    <rPh sb="202" eb="203">
      <t>カギ</t>
    </rPh>
    <rPh sb="206" eb="208">
      <t>カンセツ</t>
    </rPh>
    <rPh sb="209" eb="211">
      <t>コウゾウ</t>
    </rPh>
    <rPh sb="211" eb="212">
      <t>テキ</t>
    </rPh>
    <rPh sb="212" eb="214">
      <t>ソンショウ</t>
    </rPh>
    <rPh sb="215" eb="217">
      <t>ボウシ</t>
    </rPh>
    <rPh sb="218" eb="219">
      <t>フク</t>
    </rPh>
    <rPh sb="223" eb="225">
      <t>トリケシ</t>
    </rPh>
    <rPh sb="225" eb="226">
      <t>セン</t>
    </rPh>
    <rPh sb="226" eb="227">
      <t>ブ</t>
    </rPh>
    <rPh sb="227" eb="229">
      <t>サクジョ</t>
    </rPh>
    <rPh sb="230" eb="233">
      <t>カセンブ</t>
    </rPh>
    <rPh sb="233" eb="235">
      <t>ツイカ</t>
    </rPh>
    <phoneticPr fontId="19"/>
  </si>
  <si>
    <r>
      <t>卵巣癌、非小細胞肺癌、乳癌、胃癌、子宮体癌</t>
    </r>
    <r>
      <rPr>
        <u/>
        <sz val="11"/>
        <rFont val="ＭＳ Ｐゴシック"/>
        <family val="3"/>
        <charset val="128"/>
      </rPr>
      <t xml:space="preserve">、再発又は遠隔転移を有する頭頸部癌、再発又は遠隔転移を有する食道癌、血管肉腫、進行又は再発の子宮頸癌
</t>
    </r>
    <r>
      <rPr>
        <sz val="11"/>
        <rFont val="ＭＳ Ｐゴシック"/>
        <family val="3"/>
        <charset val="128"/>
      </rPr>
      <t>（下線部追加）</t>
    </r>
    <rPh sb="73" eb="76">
      <t>カセンブ</t>
    </rPh>
    <rPh sb="76" eb="78">
      <t>ツイカ</t>
    </rPh>
    <phoneticPr fontId="19"/>
  </si>
  <si>
    <r>
      <t xml:space="preserve">フラジール内服錠250mg
1．トリコモナス症（腟トリコモナスによる感染症）
</t>
    </r>
    <r>
      <rPr>
        <u/>
        <sz val="11"/>
        <rFont val="ＭＳ Ｐゴシック"/>
        <family val="3"/>
        <charset val="128"/>
      </rPr>
      <t>2．細菌性腟症
＜適応菌種＞
本剤に感性のペプトストレプトコッカス属、バクテロイデス・フラジリス、プレボテラ・ビビア、モビルンカス属、ガードネラ・バジナリス
＜適応症＞
細菌性腟症</t>
    </r>
    <r>
      <rPr>
        <sz val="11"/>
        <rFont val="ＭＳ Ｐゴシック"/>
        <family val="3"/>
        <charset val="128"/>
      </rPr>
      <t xml:space="preserve">
</t>
    </r>
    <r>
      <rPr>
        <u val="double"/>
        <sz val="11"/>
        <rFont val="ＭＳ Ｐゴシック"/>
        <family val="3"/>
        <charset val="128"/>
      </rPr>
      <t>3．</t>
    </r>
    <r>
      <rPr>
        <sz val="11"/>
        <rFont val="ＭＳ Ｐゴシック"/>
        <family val="3"/>
        <charset val="128"/>
      </rPr>
      <t xml:space="preserve">下記におけるヘリコバクター・ピロリ感染症
胃潰瘍、十二指腸潰瘍、胃MALTリンパ腫、特発性血小板減少性紫斑病、早期胃癌に対する内視鏡的治療後胃
フラジール腟錠250mg
</t>
    </r>
    <r>
      <rPr>
        <u/>
        <sz val="11"/>
        <rFont val="ＭＳ Ｐゴシック"/>
        <family val="3"/>
        <charset val="128"/>
      </rPr>
      <t>1．</t>
    </r>
    <r>
      <rPr>
        <sz val="11"/>
        <rFont val="ＭＳ Ｐゴシック"/>
        <family val="3"/>
        <charset val="128"/>
      </rPr>
      <t xml:space="preserve">トリコモナス腟炎
</t>
    </r>
    <r>
      <rPr>
        <u/>
        <sz val="11"/>
        <rFont val="ＭＳ Ｐゴシック"/>
        <family val="3"/>
        <charset val="128"/>
      </rPr>
      <t xml:space="preserve">2．細菌性腟症
＜適応菌種＞
本剤に感性のペプトストレプトコッカス属、バクテロイデス・フラジリス、プレボテラ・ビビア、モビルンカス属、ガードネラ・バジナリス
＜適応症＞
細菌性腟症
</t>
    </r>
    <r>
      <rPr>
        <sz val="11"/>
        <rFont val="ＭＳ Ｐゴシック"/>
        <family val="3"/>
        <charset val="128"/>
      </rPr>
      <t>（下線部追加、二重下線部変更）</t>
    </r>
    <rPh sb="329" eb="330">
      <t>シタ</t>
    </rPh>
    <phoneticPr fontId="19"/>
  </si>
  <si>
    <r>
      <t>下記疾患の自覚的並びに他覚的症状の寛解
肺小細胞癌、前立腺癌、子宮頸癌、骨肉腫、再発又は難治性の胚細胞腫瘍（精巣腫瘍、卵巣腫瘍、性腺外腫瘍）</t>
    </r>
    <r>
      <rPr>
        <u/>
        <sz val="11"/>
        <rFont val="ＭＳ Ｐゴシック"/>
        <family val="3"/>
        <charset val="128"/>
      </rPr>
      <t>、悪性リンパ腫</t>
    </r>
    <r>
      <rPr>
        <sz val="11"/>
        <rFont val="ＭＳ Ｐゴシック"/>
        <family val="3"/>
        <charset val="128"/>
      </rPr>
      <t xml:space="preserve">
以下の悪性腫瘍に対する他の抗悪性腫瘍剤との併用療法
悪性骨・軟部腫瘍、小児悪性固形腫瘍（ユーイング肉腫ファミリー腫瘍、横紋筋肉腫、神経芽腫、網膜芽腫、肝芽腫、腎芽腫等）
（下線部追加）</t>
    </r>
    <rPh sb="164" eb="167">
      <t>カセンブ</t>
    </rPh>
    <rPh sb="167" eb="169">
      <t>ツイカ</t>
    </rPh>
    <phoneticPr fontId="19"/>
  </si>
  <si>
    <r>
      <rPr>
        <i/>
        <sz val="11"/>
        <rFont val="ＭＳ Ｐゴシック"/>
        <family val="3"/>
        <charset val="128"/>
      </rPr>
      <t>ALK</t>
    </r>
    <r>
      <rPr>
        <sz val="11"/>
        <rFont val="ＭＳ Ｐゴシック"/>
        <family val="3"/>
        <charset val="128"/>
      </rPr>
      <t>融合遺伝子陽性の切除不能な進行・再発の非小細胞肺癌</t>
    </r>
    <rPh sb="3" eb="5">
      <t>ユウゴウ</t>
    </rPh>
    <rPh sb="5" eb="8">
      <t>イデンシ</t>
    </rPh>
    <rPh sb="8" eb="10">
      <t>ヨウセイ</t>
    </rPh>
    <rPh sb="11" eb="13">
      <t>セツジョ</t>
    </rPh>
    <rPh sb="13" eb="15">
      <t>フノウ</t>
    </rPh>
    <rPh sb="16" eb="18">
      <t>シンコウ</t>
    </rPh>
    <rPh sb="19" eb="21">
      <t>サイハツ</t>
    </rPh>
    <rPh sb="22" eb="23">
      <t>ヒ</t>
    </rPh>
    <rPh sb="23" eb="26">
      <t>ショウサイボウ</t>
    </rPh>
    <rPh sb="26" eb="28">
      <t>ハイガン</t>
    </rPh>
    <phoneticPr fontId="19"/>
  </si>
  <si>
    <r>
      <rPr>
        <u/>
        <sz val="11"/>
        <rFont val="ＭＳ Ｐゴシック"/>
        <family val="3"/>
        <charset val="128"/>
      </rPr>
      <t>・</t>
    </r>
    <r>
      <rPr>
        <sz val="11"/>
        <rFont val="ＭＳ Ｐゴシック"/>
        <family val="3"/>
        <charset val="128"/>
      </rPr>
      <t xml:space="preserve">再発又は難治性の多発性骨髄腫
</t>
    </r>
    <r>
      <rPr>
        <u/>
        <sz val="11"/>
        <rFont val="ＭＳ Ｐゴシック"/>
        <family val="3"/>
        <charset val="128"/>
      </rPr>
      <t>・らい性結節性紅斑</t>
    </r>
    <r>
      <rPr>
        <sz val="11"/>
        <rFont val="ＭＳ Ｐゴシック"/>
        <family val="3"/>
        <charset val="128"/>
      </rPr>
      <t xml:space="preserve">
（下線部追加）</t>
    </r>
    <rPh sb="1" eb="3">
      <t>サイハツ</t>
    </rPh>
    <rPh sb="3" eb="4">
      <t>マタ</t>
    </rPh>
    <rPh sb="5" eb="6">
      <t>ナン</t>
    </rPh>
    <rPh sb="6" eb="7">
      <t>チ</t>
    </rPh>
    <rPh sb="7" eb="8">
      <t>セイ</t>
    </rPh>
    <rPh sb="9" eb="12">
      <t>タハツセイ</t>
    </rPh>
    <rPh sb="12" eb="14">
      <t>コツズイ</t>
    </rPh>
    <rPh sb="14" eb="15">
      <t>シュ</t>
    </rPh>
    <rPh sb="19" eb="20">
      <t>セイ</t>
    </rPh>
    <rPh sb="20" eb="22">
      <t>ケッセツ</t>
    </rPh>
    <rPh sb="22" eb="23">
      <t>セイ</t>
    </rPh>
    <rPh sb="23" eb="25">
      <t>コウハン</t>
    </rPh>
    <rPh sb="27" eb="30">
      <t>カセンブ</t>
    </rPh>
    <rPh sb="30" eb="32">
      <t>ツイカ</t>
    </rPh>
    <phoneticPr fontId="19"/>
  </si>
  <si>
    <r>
      <t>＜適応菌種＞
ドリペネムに感性のブドウ球菌属、レンサ球菌属、肺炎球菌、腸球菌属（エン
テロコッカス・フェシウムを除く）、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ペプトストレプトコッカス属、バクテロイデス属、プレボテラ属
＜適応症＞
敗血症、感染性心内膜炎、深在性皮膚感染症、リンパ管・リンパ節炎、外傷・
熱傷及び手術創等の二次感染、骨髄炎、関節炎、咽頭・喉頭炎、扁桃炎（扁桃
周囲炎、扁桃周囲膿瘍を含む）、肺炎、肺膿瘍、膿胸、慢性呼吸器病変の二次
感染、複雑性膀胱炎、腎盂腎炎、前立腺炎（急性症、慢性症）、精巣上体炎（
副睾丸炎）、腹膜炎、腹腔内膿瘍、胆嚢炎、胆管炎、肝膿瘍、子宮内感染、子
宮付属器炎、子宮旁結合織炎</t>
    </r>
    <r>
      <rPr>
        <u/>
        <sz val="11"/>
        <rFont val="ＭＳ Ｐゴシック"/>
        <family val="3"/>
        <charset val="128"/>
      </rPr>
      <t>、化膿性髄膜炎</t>
    </r>
    <r>
      <rPr>
        <sz val="11"/>
        <rFont val="ＭＳ Ｐゴシック"/>
        <family val="3"/>
        <charset val="128"/>
      </rPr>
      <t>、眼窩感染、角膜炎（角膜潰瘍を含む）、眼内炎（全眼球炎を含む）、中耳炎、顎骨周辺の蜂巣炎、顎炎
（下線部追加）</t>
    </r>
    <phoneticPr fontId="19"/>
  </si>
  <si>
    <r>
      <t xml:space="preserve">新生児出血症及び新生児低プロトロンビン血症の治療
</t>
    </r>
    <r>
      <rPr>
        <u/>
        <sz val="11"/>
        <rFont val="ＭＳ Ｐゴシック"/>
        <family val="3"/>
        <charset val="128"/>
      </rPr>
      <t>新生児・乳児ビタミンK 欠乏性出血症の予防</t>
    </r>
    <r>
      <rPr>
        <sz val="11"/>
        <rFont val="ＭＳ Ｐゴシック"/>
        <family val="3"/>
        <charset val="128"/>
      </rPr>
      <t xml:space="preserve">
（下線部今回追加）</t>
    </r>
    <phoneticPr fontId="19"/>
  </si>
  <si>
    <r>
      <t xml:space="preserve">分化型甲状腺癌で甲状腺全摘又は準全摘術を施行された患者における、放射性ヨウ素シンチグラフィと血清サイログロブリン（Tg）試験の併用又はTg試験単独による診断の補助。
</t>
    </r>
    <r>
      <rPr>
        <u/>
        <sz val="11"/>
        <rFont val="ＭＳ Ｐゴシック"/>
        <family val="3"/>
        <charset val="128"/>
      </rPr>
      <t>分化型甲状腺癌で甲状腺全摘又は準全摘術を施行された遠隔転移を認めない患者における残存甲状腺組織の放射性ヨウ素によるアブレーションの補助。</t>
    </r>
    <r>
      <rPr>
        <sz val="11"/>
        <rFont val="ＭＳ Ｐゴシック"/>
        <family val="3"/>
        <charset val="128"/>
      </rPr>
      <t xml:space="preserve">
（下線部追加）</t>
    </r>
    <phoneticPr fontId="19"/>
  </si>
  <si>
    <r>
      <t>＜適応菌種＞
アンピシリンに感性のブドウ球菌属、レンサ球菌属、肺炎球菌、腸球
菌属、淋菌、髄膜炎菌、炭疽菌、放線菌、大腸菌、赤痢菌、プロテウ
ス・ミラビリス、インフルエンザ菌、</t>
    </r>
    <r>
      <rPr>
        <u/>
        <sz val="11"/>
        <rFont val="ＭＳ Ｐゴシック"/>
        <family val="3"/>
        <charset val="128"/>
      </rPr>
      <t>リステリア・モノサイトゲネス</t>
    </r>
    <r>
      <rPr>
        <sz val="11"/>
        <rFont val="ＭＳ Ｐゴシック"/>
        <family val="3"/>
        <charset val="128"/>
      </rPr>
      <t xml:space="preserve">
＜適応症＞
敗血症、感染性心内膜炎、表在性皮膚感染症、深在性皮膚感染症、リ
ンパ管・リンパ節炎、慢性膿皮症、外傷・熱傷及び手術創等の二次感
染、乳腺炎、骨髄炎、咽頭・喉頭炎、扁桃炎、急性気管支炎、肺炎、
肺膿瘍、膿胸、慢性呼吸器病変の二次感染、膀胱炎、腎盂腎炎、淋菌
感染症、腹膜炎、肝膿瘍、感染性腸炎、子宮内感染、化膿性髄膜炎、
眼瞼膿瘍、角膜炎（角膜潰瘍を含む）、中耳炎、副鼻腔炎、歯周組織
炎、歯冠周囲炎、顎炎、抜歯創・口腔手術創の二次感染、猩紅熱、炭
疽、放線菌症
（下線部追加）</t>
    </r>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</si>
  <si>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 xml:space="preserve"> 刺激剤の併用が必要な場合）</t>
    </r>
    <phoneticPr fontId="19"/>
  </si>
  <si>
    <r>
      <t>ジスロマック点滴静注用500mg
＜適応菌種＞
アジスロマイシンに感性のブドウ球菌属、レンサ球菌属、肺炎球菌、</t>
    </r>
    <r>
      <rPr>
        <u/>
        <sz val="11"/>
        <rFont val="ＭＳ Ｐゴシック"/>
        <family val="3"/>
        <charset val="128"/>
      </rPr>
      <t>淋菌、</t>
    </r>
    <r>
      <rPr>
        <sz val="11"/>
        <rFont val="ＭＳ Ｐゴシック"/>
        <family val="3"/>
        <charset val="128"/>
      </rPr>
      <t>モラクセラ（ブランハメラ）・カタラーリス、インフルエンザ菌、</t>
    </r>
    <r>
      <rPr>
        <u val="double"/>
        <sz val="11"/>
        <rFont val="ＭＳ Ｐゴシック"/>
        <family val="3"/>
        <charset val="128"/>
      </rPr>
      <t>レジオネラ・ニューモフィラ、</t>
    </r>
    <r>
      <rPr>
        <sz val="11"/>
        <rFont val="ＭＳ Ｐゴシック"/>
        <family val="3"/>
        <charset val="128"/>
      </rPr>
      <t>ペプトストレプトコッカス属、</t>
    </r>
    <r>
      <rPr>
        <u/>
        <sz val="11"/>
        <rFont val="ＭＳ Ｐゴシック"/>
        <family val="3"/>
        <charset val="128"/>
      </rPr>
      <t>プレボテラ属、</t>
    </r>
    <r>
      <rPr>
        <sz val="11"/>
        <rFont val="ＭＳ Ｐゴシック"/>
        <family val="3"/>
        <charset val="128"/>
      </rPr>
      <t>クラミジア属、マイコプラズマ属
＜適応症＞
肺炎</t>
    </r>
    <r>
      <rPr>
        <u/>
        <sz val="11"/>
        <rFont val="ＭＳ Ｐゴシック"/>
        <family val="3"/>
        <charset val="128"/>
      </rPr>
      <t>、骨盤内炎症性疾患</t>
    </r>
    <r>
      <rPr>
        <sz val="11"/>
        <rFont val="ＭＳ Ｐゴシック"/>
        <family val="3"/>
        <charset val="128"/>
      </rPr>
      <t xml:space="preserve">
ジスロマック錠250mg
＜適応菌種＞
アジスロマイシンに感性のブドウ球菌属、レンサ球菌属、肺炎球菌、</t>
    </r>
    <r>
      <rPr>
        <u/>
        <sz val="11"/>
        <rFont val="ＭＳ Ｐゴシック"/>
        <family val="3"/>
        <charset val="128"/>
      </rPr>
      <t>淋菌、</t>
    </r>
    <r>
      <rPr>
        <sz val="11"/>
        <rFont val="ＭＳ Ｐゴシック"/>
        <family val="3"/>
        <charset val="128"/>
      </rPr>
      <t>モラクセラ（ブランハメラ）・カタラーリス、インフルエンザ菌、</t>
    </r>
    <r>
      <rPr>
        <u val="double"/>
        <sz val="11"/>
        <rFont val="ＭＳ Ｐゴシック"/>
        <family val="3"/>
        <charset val="128"/>
      </rPr>
      <t>レジオネラ・ニューモフィラ、</t>
    </r>
    <r>
      <rPr>
        <sz val="11"/>
        <rFont val="ＭＳ Ｐゴシック"/>
        <family val="3"/>
        <charset val="128"/>
      </rPr>
      <t>ペプトストレプトコッカス属、</t>
    </r>
    <r>
      <rPr>
        <u/>
        <sz val="11"/>
        <rFont val="ＭＳ Ｐゴシック"/>
        <family val="3"/>
        <charset val="128"/>
      </rPr>
      <t>プレボテラ属、</t>
    </r>
    <r>
      <rPr>
        <sz val="11"/>
        <rFont val="ＭＳ Ｐゴシック"/>
        <family val="3"/>
        <charset val="128"/>
      </rPr>
      <t>クラミジア属、マイコプラズマ属
＜適応症＞
深在性皮膚感染症、リンパ管・リンパ節炎、咽頭・喉頭炎、扁桃炎（扁桃周囲炎、扁桃周囲膿瘍を含む）、急性気管支炎、肺炎、肺膿瘍、慢性呼吸器病変の二次感染、尿道炎、子宮頸管炎、</t>
    </r>
    <r>
      <rPr>
        <u/>
        <sz val="11"/>
        <rFont val="ＭＳ Ｐゴシック"/>
        <family val="3"/>
        <charset val="128"/>
      </rPr>
      <t>骨盤内炎症性疾患、</t>
    </r>
    <r>
      <rPr>
        <sz val="11"/>
        <rFont val="ＭＳ Ｐゴシック"/>
        <family val="3"/>
        <charset val="128"/>
      </rPr>
      <t>副鼻腔炎、歯周組織炎、歯冠周囲炎、顎炎
（下線部：今回追加箇所、二重下線部：今回変更箇所）</t>
    </r>
    <rPh sb="416" eb="417">
      <t>ブ</t>
    </rPh>
    <rPh sb="427" eb="428">
      <t>シタ</t>
    </rPh>
    <rPh sb="429" eb="430">
      <t>ブ</t>
    </rPh>
    <phoneticPr fontId="19"/>
  </si>
  <si>
    <r>
      <rPr>
        <u/>
        <sz val="11"/>
        <rFont val="ＭＳ Ｐゴシック"/>
        <family val="3"/>
        <charset val="128"/>
      </rPr>
      <t>1．</t>
    </r>
    <r>
      <rPr>
        <sz val="11"/>
        <rFont val="ＭＳ Ｐゴシック"/>
        <family val="3"/>
        <charset val="128"/>
      </rPr>
      <t xml:space="preserve">静脈留置針穿刺時の疼痛緩和
</t>
    </r>
    <r>
      <rPr>
        <u/>
        <sz val="11"/>
        <rFont val="ＭＳ Ｐゴシック"/>
        <family val="3"/>
        <charset val="128"/>
      </rPr>
      <t>2．伝染性軟属腫摘除時の疼痛緩和</t>
    </r>
    <r>
      <rPr>
        <sz val="11"/>
        <rFont val="ＭＳ Ｐゴシック"/>
        <family val="3"/>
        <charset val="128"/>
      </rPr>
      <t xml:space="preserve">
　（下線部追加）</t>
    </r>
    <rPh sb="2" eb="4">
      <t>ジョウミャク</t>
    </rPh>
    <rPh sb="4" eb="5">
      <t>リュウ</t>
    </rPh>
    <rPh sb="5" eb="6">
      <t>オ</t>
    </rPh>
    <rPh sb="6" eb="7">
      <t>ハリ</t>
    </rPh>
    <rPh sb="7" eb="9">
      <t>センシ</t>
    </rPh>
    <rPh sb="9" eb="10">
      <t>ジ</t>
    </rPh>
    <rPh sb="11" eb="13">
      <t>トウツウ</t>
    </rPh>
    <rPh sb="13" eb="15">
      <t>カンワ</t>
    </rPh>
    <rPh sb="18" eb="21">
      <t>デンセンセイ</t>
    </rPh>
    <rPh sb="21" eb="22">
      <t>ナン</t>
    </rPh>
    <rPh sb="22" eb="23">
      <t>ゾク</t>
    </rPh>
    <rPh sb="23" eb="24">
      <t>シュ</t>
    </rPh>
    <rPh sb="24" eb="25">
      <t>テキ</t>
    </rPh>
    <rPh sb="25" eb="26">
      <t>ジョ</t>
    </rPh>
    <rPh sb="26" eb="27">
      <t>ジ</t>
    </rPh>
    <rPh sb="28" eb="30">
      <t>トウツウ</t>
    </rPh>
    <rPh sb="30" eb="32">
      <t>カンワ</t>
    </rPh>
    <rPh sb="35" eb="37">
      <t>カセン</t>
    </rPh>
    <rPh sb="37" eb="38">
      <t>ブ</t>
    </rPh>
    <rPh sb="38" eb="40">
      <t>ツイカ</t>
    </rPh>
    <phoneticPr fontId="19"/>
  </si>
  <si>
    <r>
      <t>末梢性神経障害性疼痛</t>
    </r>
    <r>
      <rPr>
        <u/>
        <sz val="11"/>
        <rFont val="ＭＳ Ｐゴシック"/>
        <family val="3"/>
        <charset val="128"/>
      </rPr>
      <t>、線維筋痛症に伴う疼痛</t>
    </r>
    <r>
      <rPr>
        <sz val="11"/>
        <rFont val="ＭＳ Ｐゴシック"/>
        <family val="3"/>
        <charset val="128"/>
      </rPr>
      <t>（下線部今回追加）</t>
    </r>
    <rPh sb="0" eb="3">
      <t>マッショウセイ</t>
    </rPh>
    <rPh sb="3" eb="8">
      <t>シンケイショウガイセイ</t>
    </rPh>
    <rPh sb="8" eb="10">
      <t>トウツウ</t>
    </rPh>
    <rPh sb="11" eb="13">
      <t>センイ</t>
    </rPh>
    <rPh sb="13" eb="16">
      <t>キンツウショウ</t>
    </rPh>
    <rPh sb="17" eb="18">
      <t>トモナ</t>
    </rPh>
    <rPh sb="19" eb="21">
      <t>トウツウ</t>
    </rPh>
    <rPh sb="22" eb="25">
      <t>カセンブ</t>
    </rPh>
    <rPh sb="25" eb="27">
      <t>コンカイ</t>
    </rPh>
    <rPh sb="27" eb="29">
      <t>ツイカ</t>
    </rPh>
    <phoneticPr fontId="19"/>
  </si>
  <si>
    <r>
      <t>ネキシウムカプセル10mg
○胃潰瘍、十二指腸潰瘍、吻合部潰瘍、逆流性食道炎、非びらん性胃食道逆流症、Zollinger-Ellison症候群、非ステロイド性抗炎症薬投与時における胃潰瘍又は十二指腸潰瘍の再発抑制</t>
    </r>
    <r>
      <rPr>
        <u/>
        <sz val="11"/>
        <rFont val="ＭＳ Ｐゴシック"/>
        <family val="3"/>
        <charset val="128"/>
      </rPr>
      <t>、低用量アスピリン投与時における胃潰瘍又
は十二指腸潰瘍の再発抑制</t>
    </r>
    <r>
      <rPr>
        <sz val="11"/>
        <rFont val="ＭＳ Ｐゴシック"/>
        <family val="3"/>
        <charset val="128"/>
      </rPr>
      <t xml:space="preserve">
○下記におけるヘリコバクター・ピロリの除菌の補助
胃潰瘍、十二指腸潰瘍、胃MALTリンパ腫、特発性血小板減少性紫斑病、早期胃癌に対する内視鏡的治療後胃
ネキシウムカプセル20mg
○胃潰瘍、十二指腸潰瘍、吻合部潰瘍、逆流性食道炎、 Zollinger-Ellison症候
群、非ステロイド性抗炎症薬投与時における胃潰瘍又は十二指腸潰瘍の再発
抑制</t>
    </r>
    <r>
      <rPr>
        <u/>
        <sz val="11"/>
        <rFont val="ＭＳ Ｐゴシック"/>
        <family val="3"/>
        <charset val="128"/>
      </rPr>
      <t>、低用量アスピリン投与時における胃潰瘍又は十二指腸潰瘍の再発抑制</t>
    </r>
    <r>
      <rPr>
        <sz val="11"/>
        <rFont val="ＭＳ Ｐゴシック"/>
        <family val="3"/>
        <charset val="128"/>
      </rPr>
      <t xml:space="preserve">
○下記におけるヘリコバクター・ピロリの除菌の補助
胃潰瘍、十二指腸潰瘍、胃MALTリンパ腫、特発性血小板減少性紫斑病、早期胃癌に対する内視鏡的治療後胃　（下線部追加）</t>
    </r>
    <phoneticPr fontId="19"/>
  </si>
  <si>
    <r>
      <t>・骨端線閉鎖を伴わない</t>
    </r>
    <r>
      <rPr>
        <u val="double"/>
        <sz val="11"/>
        <rFont val="ＭＳ Ｐゴシック"/>
        <family val="3"/>
        <charset val="128"/>
      </rPr>
      <t>成長ホルモン分泌不全性低身長症</t>
    </r>
    <r>
      <rPr>
        <sz val="11"/>
        <rFont val="ＭＳ Ｐゴシック"/>
        <family val="3"/>
        <charset val="128"/>
      </rPr>
      <t xml:space="preserve">
・骨端線閉鎖を伴わないターナー症候群における低身長 
・成人成長ホルモン分泌不全症（重症に限る） 
</t>
    </r>
    <r>
      <rPr>
        <u/>
        <sz val="11"/>
        <rFont val="ＭＳ Ｐゴシック"/>
        <family val="3"/>
        <charset val="128"/>
      </rPr>
      <t xml:space="preserve">・骨端線閉鎖を伴わないSGA（small-for-gestational age）性低身長症
</t>
    </r>
    <r>
      <rPr>
        <sz val="11"/>
        <rFont val="ＭＳ Ｐゴシック"/>
        <family val="3"/>
        <charset val="128"/>
      </rPr>
      <t>（二重下線部変更、下線部追加）</t>
    </r>
    <rPh sb="125" eb="127">
      <t>ニジュウ</t>
    </rPh>
    <rPh sb="127" eb="128">
      <t>シタ</t>
    </rPh>
    <rPh sb="130" eb="132">
      <t>ヘンコウ</t>
    </rPh>
    <rPh sb="133" eb="136">
      <t>カセンブ</t>
    </rPh>
    <rPh sb="136" eb="138">
      <t>ツイカ</t>
    </rPh>
    <phoneticPr fontId="19"/>
  </si>
  <si>
    <r>
      <rPr>
        <u/>
        <sz val="11"/>
        <rFont val="ＭＳ Ｐゴシック"/>
        <family val="3"/>
        <charset val="128"/>
      </rPr>
      <t>1．一般感染症</t>
    </r>
    <r>
      <rPr>
        <sz val="11"/>
        <rFont val="ＭＳ Ｐゴシック"/>
        <family val="3"/>
        <charset val="128"/>
      </rPr>
      <t xml:space="preserve">
＜適応菌種＞
スルファメトキサゾール/トリメトプリムに感性の腸球菌属、大腸菌、赤痢菌、チフス菌、パラチフス菌、シトロバクター属、クレブシエラ属、エンテロバクター属、プロテウス属、モルガネラ・モルガニー、プロビデンシア・レットゲリ、インフルエンザ菌
＜適応症＞
肺炎、慢性呼吸器病変の二次感染、複雑性膀胱炎、腎盂腎炎、感染性腸炎、腸チフス、パラチフス
</t>
    </r>
    <r>
      <rPr>
        <u/>
        <sz val="11"/>
        <rFont val="ＭＳ Ｐゴシック"/>
        <family val="3"/>
        <charset val="128"/>
      </rPr>
      <t>2．ニューモシスチス肺炎の治療及び発症抑制
＜適応菌種＞
ニューモシスチス・イロベチー
＜適応症＞
ニューモシスチス肺炎、ニューモシスチス肺炎の発症抑制</t>
    </r>
    <r>
      <rPr>
        <sz val="11"/>
        <rFont val="ＭＳ Ｐゴシック"/>
        <family val="3"/>
        <charset val="128"/>
      </rPr>
      <t xml:space="preserve">
（下線部追加）</t>
    </r>
    <phoneticPr fontId="19"/>
  </si>
  <si>
    <r>
      <rPr>
        <u/>
        <sz val="11"/>
        <rFont val="ＭＳ Ｐゴシック"/>
        <family val="3"/>
        <charset val="128"/>
      </rPr>
      <t>関節リウマチ（関節の構造的損傷の防止を含む）</t>
    </r>
    <r>
      <rPr>
        <sz val="11"/>
        <rFont val="ＭＳ Ｐゴシック"/>
        <family val="3"/>
        <charset val="128"/>
      </rPr>
      <t xml:space="preserve">
既存治療で効果不十分な下記疾患
</t>
    </r>
    <r>
      <rPr>
        <strike/>
        <sz val="11"/>
        <rFont val="ＭＳ Ｐゴシック"/>
        <family val="3"/>
        <charset val="128"/>
      </rPr>
      <t>関節リウマチ</t>
    </r>
    <r>
      <rPr>
        <sz val="11"/>
        <rFont val="ＭＳ Ｐゴシック"/>
        <family val="3"/>
        <charset val="128"/>
      </rPr>
      <t xml:space="preserve">
尋常性乾癬、関節症性乾癬
強直性脊椎炎
多関節に活動性を有する若年性特発性関節炎
中等症又は重症の活動期にあるクローン病の寛解導入及び維持療法（既存治療で効果不十分な場合に限る）
（取消線部削除、下線部追加）</t>
    </r>
    <phoneticPr fontId="19"/>
  </si>
  <si>
    <r>
      <t xml:space="preserve">1．トリコモナス症（腟トリコモナスによる感染症）
</t>
    </r>
    <r>
      <rPr>
        <u/>
        <sz val="11"/>
        <rFont val="ＭＳ Ｐゴシック"/>
        <family val="3"/>
        <charset val="128"/>
      </rPr>
      <t>2．嫌気性菌感染症
＜適応菌種＞
本剤に感性のペプトストレプトコッカス属、バクテロイデス属、
プレボテラ属、ポルフィロモナス属、フソバクテリウム属、クロ
ストリジウム属、ユーバクテリウム属
＜適応症＞
○ 深在性皮膚感染症
○ 外傷・熱傷及び手術創等の二次感染
○ 骨髄炎
○ 肺炎、肺膿瘍
○ 骨盤内炎症性疾患
○ 腹膜炎、腹腔内膿瘍
○ 肝膿瘍
○ 脳膿瘍
3．感染性腸炎
＜適応菌種＞
本剤に感性のクロストリジウム・ディフィシル
＜適応症＞
感染性腸炎（偽膜性大腸炎を含む）</t>
    </r>
    <r>
      <rPr>
        <sz val="11"/>
        <rFont val="ＭＳ Ｐゴシック"/>
        <family val="3"/>
        <charset val="128"/>
      </rPr>
      <t xml:space="preserve">
</t>
    </r>
    <r>
      <rPr>
        <u val="double"/>
        <sz val="11"/>
        <rFont val="ＭＳ Ｐゴシック"/>
        <family val="3"/>
        <charset val="128"/>
      </rPr>
      <t>4．細菌性腟症
＜適応菌種＞
本剤に感性のペプトストレプトコッカス属、バクテロイデス・フ
ラジリス、プレボテラ・ビビア、モビルンカス属、ガードネラ・
バジナリス
＜適応症＞
細菌性腟症</t>
    </r>
    <r>
      <rPr>
        <sz val="11"/>
        <rFont val="ＭＳ Ｐゴシック"/>
        <family val="3"/>
        <charset val="128"/>
      </rPr>
      <t xml:space="preserve">
</t>
    </r>
    <r>
      <rPr>
        <u/>
        <sz val="11"/>
        <rFont val="ＭＳ Ｐゴシック"/>
        <family val="3"/>
        <charset val="128"/>
      </rPr>
      <t>5．</t>
    </r>
    <r>
      <rPr>
        <sz val="11"/>
        <rFont val="ＭＳ Ｐゴシック"/>
        <family val="3"/>
        <charset val="128"/>
      </rPr>
      <t xml:space="preserve">下記におけるヘリコバクター・ピロリ感染症
胃潰瘍、十二指腸潰瘍、胃MALT リンパ腫、特発性血小板減少性紫
斑病、早期胃癌に対する内視鏡的治療後胃
</t>
    </r>
    <r>
      <rPr>
        <u/>
        <sz val="11"/>
        <rFont val="ＭＳ Ｐゴシック"/>
        <family val="3"/>
        <charset val="128"/>
      </rPr>
      <t xml:space="preserve">6．アメーバ赤痢
7．ランブル鞭毛虫感染症
</t>
    </r>
    <r>
      <rPr>
        <sz val="11"/>
        <rFont val="ＭＳ Ｐゴシック"/>
        <family val="3"/>
        <charset val="128"/>
      </rPr>
      <t>（下線部追加又は変更、二重下線部は本審査中に別申請で追加承認）</t>
    </r>
    <rPh sb="468" eb="470">
      <t>ニジュウ</t>
    </rPh>
    <rPh sb="470" eb="471">
      <t>シタ</t>
    </rPh>
    <phoneticPr fontId="19"/>
  </si>
  <si>
    <r>
      <t>虚血性脳血管障害（心原性脳塞栓症を除く）後の再発抑制
経皮的冠動脈形成術（PCI）が適用される下記の虚血性心疾患
急性冠症候群（不安定狭心症、非ST上昇心筋梗塞</t>
    </r>
    <r>
      <rPr>
        <u/>
        <sz val="11"/>
        <rFont val="ＭＳ Ｐゴシック"/>
        <family val="3"/>
        <charset val="128"/>
      </rPr>
      <t>、ST上昇心筋梗塞</t>
    </r>
    <r>
      <rPr>
        <sz val="11"/>
        <rFont val="ＭＳ Ｐゴシック"/>
        <family val="3"/>
        <charset val="128"/>
      </rPr>
      <t>）
安定狭心症、陳旧性心筋梗塞
（下線部今回追加）</t>
    </r>
    <rPh sb="0" eb="3">
      <t>キョケツセイ</t>
    </rPh>
    <rPh sb="3" eb="4">
      <t>ノウ</t>
    </rPh>
    <rPh sb="4" eb="6">
      <t>ケッカン</t>
    </rPh>
    <rPh sb="6" eb="8">
      <t>ショウガイ</t>
    </rPh>
    <rPh sb="9" eb="10">
      <t>シン</t>
    </rPh>
    <rPh sb="10" eb="11">
      <t>ゲン</t>
    </rPh>
    <rPh sb="11" eb="12">
      <t>セイ</t>
    </rPh>
    <rPh sb="12" eb="13">
      <t>ノウ</t>
    </rPh>
    <rPh sb="13" eb="16">
      <t>ソクセンショウ</t>
    </rPh>
    <rPh sb="17" eb="18">
      <t>ノゾ</t>
    </rPh>
    <rPh sb="20" eb="21">
      <t>ゴ</t>
    </rPh>
    <rPh sb="22" eb="24">
      <t>サイハツ</t>
    </rPh>
    <rPh sb="24" eb="26">
      <t>ヨクセイ</t>
    </rPh>
    <rPh sb="27" eb="29">
      <t>ケイヒ</t>
    </rPh>
    <rPh sb="29" eb="30">
      <t>テキ</t>
    </rPh>
    <rPh sb="30" eb="33">
      <t>カンドウミャク</t>
    </rPh>
    <rPh sb="33" eb="35">
      <t>ケイセイ</t>
    </rPh>
    <rPh sb="35" eb="36">
      <t>ジュツ</t>
    </rPh>
    <rPh sb="42" eb="44">
      <t>テキヨウ</t>
    </rPh>
    <rPh sb="47" eb="49">
      <t>カキ</t>
    </rPh>
    <rPh sb="50" eb="53">
      <t>キョケツセイ</t>
    </rPh>
    <rPh sb="53" eb="56">
      <t>シンシッカン</t>
    </rPh>
    <rPh sb="57" eb="59">
      <t>キュウセイ</t>
    </rPh>
    <rPh sb="59" eb="60">
      <t>カン</t>
    </rPh>
    <rPh sb="60" eb="63">
      <t>ショウコウグン</t>
    </rPh>
    <rPh sb="64" eb="67">
      <t>フアンテイ</t>
    </rPh>
    <rPh sb="67" eb="70">
      <t>キョウシンショウ</t>
    </rPh>
    <rPh sb="71" eb="72">
      <t>ヒ</t>
    </rPh>
    <rPh sb="74" eb="76">
      <t>ジョウショウ</t>
    </rPh>
    <rPh sb="76" eb="78">
      <t>シンキン</t>
    </rPh>
    <rPh sb="78" eb="80">
      <t>コウソク</t>
    </rPh>
    <rPh sb="83" eb="85">
      <t>ジョウショウ</t>
    </rPh>
    <rPh sb="85" eb="87">
      <t>シンキン</t>
    </rPh>
    <rPh sb="87" eb="89">
      <t>コウソク</t>
    </rPh>
    <rPh sb="91" eb="93">
      <t>アンテイ</t>
    </rPh>
    <rPh sb="93" eb="96">
      <t>キョウシンショウ</t>
    </rPh>
    <rPh sb="97" eb="98">
      <t>チン</t>
    </rPh>
    <rPh sb="98" eb="99">
      <t>キュウ</t>
    </rPh>
    <rPh sb="99" eb="100">
      <t>セイ</t>
    </rPh>
    <rPh sb="100" eb="102">
      <t>シンキン</t>
    </rPh>
    <rPh sb="102" eb="104">
      <t>コウソク</t>
    </rPh>
    <rPh sb="106" eb="109">
      <t>カセンブ</t>
    </rPh>
    <rPh sb="109" eb="111">
      <t>コンカイ</t>
    </rPh>
    <rPh sb="111" eb="113">
      <t>ツイカ</t>
    </rPh>
    <phoneticPr fontId="19"/>
  </si>
  <si>
    <r>
      <t>気管支喘息 （吸入ステロイド剤及び長時間作動型吸入β</t>
    </r>
    <r>
      <rPr>
        <vertAlign val="subscript"/>
        <sz val="11"/>
        <rFont val="ＭＳ Ｐゴシック"/>
        <family val="3"/>
        <charset val="128"/>
      </rPr>
      <t>2</t>
    </r>
    <r>
      <rPr>
        <sz val="11"/>
        <rFont val="ＭＳ Ｐゴシック"/>
        <family val="3"/>
        <charset val="128"/>
      </rPr>
      <t xml:space="preserve"> 刺激剤の併用が必要な場合）
</t>
    </r>
    <r>
      <rPr>
        <u/>
        <sz val="11"/>
        <rFont val="ＭＳ Ｐゴシック"/>
        <family val="3"/>
        <charset val="128"/>
      </rPr>
      <t>慢性閉塞性肺疾患 （慢性気管支炎・肺気腫） の諸症状の緩解 （吸入ステロイド剤及び長時間作動型吸入β</t>
    </r>
    <r>
      <rPr>
        <u/>
        <vertAlign val="subscript"/>
        <sz val="11"/>
        <rFont val="ＭＳ Ｐゴシック"/>
        <family val="3"/>
        <charset val="128"/>
      </rPr>
      <t>2</t>
    </r>
    <r>
      <rPr>
        <u/>
        <sz val="11"/>
        <rFont val="ＭＳ Ｐゴシック"/>
        <family val="3"/>
        <charset val="128"/>
      </rPr>
      <t xml:space="preserve"> 刺激剤の併用が必要な場合）</t>
    </r>
    <r>
      <rPr>
        <sz val="11"/>
        <rFont val="ＭＳ Ｐゴシック"/>
        <family val="3"/>
        <charset val="128"/>
      </rPr>
      <t xml:space="preserve">
（下線部追加）</t>
    </r>
    <phoneticPr fontId="19"/>
  </si>
  <si>
    <r>
      <t xml:space="preserve">イマニチブ抵抗性の消化管間質腫瘍
根治切除不能又は転移性の腎細胞癌
</t>
    </r>
    <r>
      <rPr>
        <u/>
        <sz val="11"/>
        <rFont val="ＭＳ Ｐゴシック"/>
        <family val="3"/>
        <charset val="128"/>
      </rPr>
      <t>膵神経内分泌腫瘍</t>
    </r>
    <r>
      <rPr>
        <sz val="11"/>
        <rFont val="ＭＳ Ｐゴシック"/>
        <family val="3"/>
        <charset val="128"/>
      </rPr>
      <t xml:space="preserve">
（下線部追加）</t>
    </r>
    <rPh sb="5" eb="8">
      <t>テイコウセイ</t>
    </rPh>
    <rPh sb="9" eb="12">
      <t>ショウカカン</t>
    </rPh>
    <rPh sb="12" eb="13">
      <t>カン</t>
    </rPh>
    <rPh sb="13" eb="14">
      <t>シツ</t>
    </rPh>
    <rPh sb="14" eb="16">
      <t>シュヨウ</t>
    </rPh>
    <rPh sb="17" eb="19">
      <t>コンチ</t>
    </rPh>
    <rPh sb="19" eb="21">
      <t>セツジョ</t>
    </rPh>
    <rPh sb="21" eb="23">
      <t>フノウ</t>
    </rPh>
    <rPh sb="23" eb="24">
      <t>マタ</t>
    </rPh>
    <rPh sb="25" eb="28">
      <t>テンイセイ</t>
    </rPh>
    <rPh sb="29" eb="30">
      <t>ジン</t>
    </rPh>
    <rPh sb="30" eb="32">
      <t>サイボウ</t>
    </rPh>
    <rPh sb="32" eb="33">
      <t>ガン</t>
    </rPh>
    <rPh sb="34" eb="35">
      <t>スイ</t>
    </rPh>
    <rPh sb="35" eb="37">
      <t>シンケイ</t>
    </rPh>
    <rPh sb="37" eb="40">
      <t>ナイブンピツ</t>
    </rPh>
    <rPh sb="40" eb="42">
      <t>シュヨウ</t>
    </rPh>
    <rPh sb="44" eb="47">
      <t>カセンブ</t>
    </rPh>
    <rPh sb="47" eb="49">
      <t>ツイカ</t>
    </rPh>
    <phoneticPr fontId="19"/>
  </si>
  <si>
    <r>
      <rPr>
        <u val="double"/>
        <sz val="11"/>
        <rFont val="ＭＳ Ｐゴシック"/>
        <family val="3"/>
        <charset val="128"/>
      </rPr>
      <t>小児期における</t>
    </r>
    <r>
      <rPr>
        <sz val="11"/>
        <rFont val="ＭＳ Ｐゴシック"/>
        <family val="3"/>
        <charset val="128"/>
      </rPr>
      <t>注意欠陥/多動性障害（AD/HD）
（二重下線部今回削除）</t>
    </r>
    <rPh sb="28" eb="29">
      <t>シタ</t>
    </rPh>
    <phoneticPr fontId="19"/>
  </si>
  <si>
    <r>
      <t>超音波検査における</t>
    </r>
    <r>
      <rPr>
        <u/>
        <sz val="11"/>
        <rFont val="ＭＳ Ｐゴシック"/>
        <family val="3"/>
        <charset val="128"/>
      </rPr>
      <t>下記造影</t>
    </r>
    <r>
      <rPr>
        <sz val="11"/>
        <rFont val="ＭＳ Ｐゴシック"/>
        <family val="3"/>
        <charset val="128"/>
      </rPr>
      <t xml:space="preserve">
肝腫瘤性病変</t>
    </r>
    <r>
      <rPr>
        <u/>
        <sz val="11"/>
        <rFont val="ＭＳ Ｐゴシック"/>
        <family val="3"/>
        <charset val="128"/>
      </rPr>
      <t>、乳房腫瘤性病変</t>
    </r>
    <r>
      <rPr>
        <sz val="11"/>
        <rFont val="ＭＳ Ｐゴシック"/>
        <family val="3"/>
        <charset val="128"/>
      </rPr>
      <t xml:space="preserve">
（下線部追加又は変更）</t>
    </r>
    <phoneticPr fontId="19"/>
  </si>
  <si>
    <r>
      <t>＜適応菌種＞
本剤に感性のブドウ球菌属、</t>
    </r>
    <r>
      <rPr>
        <u/>
        <sz val="11"/>
        <rFont val="ＭＳ Ｐゴシック"/>
        <family val="3"/>
        <charset val="128"/>
      </rPr>
      <t>肺炎球菌、モラクセラ（ブランハメラ）・カタラーリス、</t>
    </r>
    <r>
      <rPr>
        <sz val="11"/>
        <rFont val="ＭＳ Ｐゴシック"/>
        <family val="3"/>
        <charset val="128"/>
      </rPr>
      <t>大腸菌、プロテウス属、インフルエンザ菌
＜適応症＞
肺炎、肺膿瘍、膀胱炎、腹膜炎
（下線部追加）</t>
    </r>
    <rPh sb="1" eb="3">
      <t>テキオウ</t>
    </rPh>
    <rPh sb="3" eb="4">
      <t>キン</t>
    </rPh>
    <rPh sb="4" eb="5">
      <t>シュ</t>
    </rPh>
    <rPh sb="7" eb="8">
      <t>ホン</t>
    </rPh>
    <rPh sb="8" eb="9">
      <t>ザイ</t>
    </rPh>
    <rPh sb="10" eb="12">
      <t>カンセイ</t>
    </rPh>
    <rPh sb="16" eb="17">
      <t>キュウ</t>
    </rPh>
    <rPh sb="17" eb="18">
      <t>キン</t>
    </rPh>
    <rPh sb="18" eb="19">
      <t>ゾク</t>
    </rPh>
    <rPh sb="20" eb="22">
      <t>ハイエン</t>
    </rPh>
    <rPh sb="22" eb="24">
      <t>キュウキン</t>
    </rPh>
    <rPh sb="46" eb="49">
      <t>ダイチョウキン</t>
    </rPh>
    <rPh sb="55" eb="56">
      <t>ゾク</t>
    </rPh>
    <rPh sb="64" eb="65">
      <t>キン</t>
    </rPh>
    <rPh sb="67" eb="69">
      <t>テキオウ</t>
    </rPh>
    <rPh sb="69" eb="70">
      <t>ショウ</t>
    </rPh>
    <rPh sb="72" eb="74">
      <t>ハイエン</t>
    </rPh>
    <rPh sb="75" eb="76">
      <t>ハイ</t>
    </rPh>
    <rPh sb="76" eb="78">
      <t>ノウヨウ</t>
    </rPh>
    <rPh sb="79" eb="81">
      <t>ボウコウ</t>
    </rPh>
    <rPh sb="81" eb="82">
      <t>エン</t>
    </rPh>
    <rPh sb="83" eb="85">
      <t>フクマク</t>
    </rPh>
    <rPh sb="85" eb="86">
      <t>エン</t>
    </rPh>
    <rPh sb="88" eb="91">
      <t>カセンブ</t>
    </rPh>
    <rPh sb="91" eb="93">
      <t>ツイカ</t>
    </rPh>
    <phoneticPr fontId="19"/>
  </si>
  <si>
    <r>
      <t>＜適応菌種＞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t>
    </r>
    <r>
      <rPr>
        <u/>
        <sz val="11"/>
        <rFont val="ＭＳ Ｐゴシック"/>
        <family val="3"/>
        <charset val="128"/>
      </rPr>
      <t>ペプトストレプトコッカス属、クロストリジウム属（クロストリジウム・ディフィシルを除く）、バクテロイデス属、プレボテラ属
＜</t>
    </r>
    <r>
      <rPr>
        <sz val="11"/>
        <rFont val="ＭＳ Ｐゴシック"/>
        <family val="3"/>
        <charset val="128"/>
      </rPr>
      <t>適応症＞
敗血症、肺炎、腎盂腎炎、複雑性膀胱炎、</t>
    </r>
    <r>
      <rPr>
        <u/>
        <sz val="11"/>
        <rFont val="ＭＳ Ｐゴシック"/>
        <family val="3"/>
        <charset val="128"/>
      </rPr>
      <t>腹膜炎、腹膜内膿瘍、胆嚢炎、胆管炎</t>
    </r>
    <r>
      <rPr>
        <sz val="11"/>
        <rFont val="ＭＳ Ｐゴシック"/>
        <family val="3"/>
        <charset val="128"/>
      </rPr>
      <t>　（下線部追加）</t>
    </r>
    <rPh sb="146" eb="147">
      <t>ゾク</t>
    </rPh>
    <rPh sb="156" eb="157">
      <t>ゾク</t>
    </rPh>
    <rPh sb="174" eb="175">
      <t>ノゾ</t>
    </rPh>
    <rPh sb="185" eb="186">
      <t>ゾク</t>
    </rPh>
    <rPh sb="192" eb="193">
      <t>ゾク</t>
    </rPh>
    <rPh sb="220" eb="222">
      <t>フクマク</t>
    </rPh>
    <rPh sb="222" eb="223">
      <t>エン</t>
    </rPh>
    <rPh sb="224" eb="226">
      <t>フクマク</t>
    </rPh>
    <rPh sb="226" eb="227">
      <t>ナイ</t>
    </rPh>
    <rPh sb="227" eb="229">
      <t>ノウヨウ</t>
    </rPh>
    <rPh sb="230" eb="232">
      <t>タンノウ</t>
    </rPh>
    <rPh sb="232" eb="233">
      <t>エン</t>
    </rPh>
    <rPh sb="234" eb="237">
      <t>タンカンエン</t>
    </rPh>
    <rPh sb="239" eb="242">
      <t>カセンブ</t>
    </rPh>
    <rPh sb="242" eb="244">
      <t>ツイカ</t>
    </rPh>
    <phoneticPr fontId="19"/>
  </si>
  <si>
    <r>
      <t>（適応菌種）
本剤に感性の大腸菌、シトロバクター属、クレブシエラ属、エンテロバクター属、アシネトバクター属
ただし、他の抗菌薬に耐性を示した菌株に限る</t>
    </r>
    <r>
      <rPr>
        <u/>
        <sz val="11"/>
        <rFont val="ＭＳ Ｐゴシック"/>
        <family val="3"/>
        <charset val="128"/>
      </rPr>
      <t xml:space="preserve">
</t>
    </r>
    <r>
      <rPr>
        <sz val="11"/>
        <rFont val="ＭＳ Ｐゴシック"/>
        <family val="3"/>
        <charset val="128"/>
      </rPr>
      <t>（適応症）
深在性皮膚感染症、慢性膿皮症、外傷・熱傷及び手術創等の二次感染、びらん・潰瘍の二次感染、腹膜炎、腹膜内膿瘍、胆嚢炎</t>
    </r>
    <rPh sb="58" eb="59">
      <t>タ</t>
    </rPh>
    <rPh sb="60" eb="63">
      <t>コウキンヤク</t>
    </rPh>
    <rPh sb="64" eb="66">
      <t>タイセイ</t>
    </rPh>
    <rPh sb="67" eb="68">
      <t>シメ</t>
    </rPh>
    <rPh sb="70" eb="72">
      <t>キンカブ</t>
    </rPh>
    <rPh sb="73" eb="74">
      <t>カギ</t>
    </rPh>
    <rPh sb="83" eb="86">
      <t>シンザイセイ</t>
    </rPh>
    <rPh sb="86" eb="88">
      <t>ヒフ</t>
    </rPh>
    <rPh sb="88" eb="91">
      <t>カンセンショウ</t>
    </rPh>
    <rPh sb="92" eb="94">
      <t>マンセイ</t>
    </rPh>
    <rPh sb="94" eb="95">
      <t>ノウ</t>
    </rPh>
    <rPh sb="95" eb="96">
      <t>カワ</t>
    </rPh>
    <rPh sb="96" eb="97">
      <t>ショウ</t>
    </rPh>
    <rPh sb="98" eb="100">
      <t>ガイショウ</t>
    </rPh>
    <rPh sb="101" eb="103">
      <t>ネッショウ</t>
    </rPh>
    <rPh sb="103" eb="104">
      <t>オヨ</t>
    </rPh>
    <rPh sb="105" eb="107">
      <t>シュジュツ</t>
    </rPh>
    <rPh sb="119" eb="121">
      <t>カイヨウ</t>
    </rPh>
    <rPh sb="122" eb="124">
      <t>ニジ</t>
    </rPh>
    <rPh sb="124" eb="126">
      <t>カンセン</t>
    </rPh>
    <rPh sb="127" eb="129">
      <t>フクマク</t>
    </rPh>
    <rPh sb="129" eb="130">
      <t>エン</t>
    </rPh>
    <rPh sb="131" eb="133">
      <t>フクマク</t>
    </rPh>
    <rPh sb="133" eb="134">
      <t>ナイ</t>
    </rPh>
    <rPh sb="134" eb="136">
      <t>ノウヨウ</t>
    </rPh>
    <rPh sb="137" eb="139">
      <t>タンノウ</t>
    </rPh>
    <rPh sb="139" eb="140">
      <t>エン</t>
    </rPh>
    <phoneticPr fontId="19"/>
  </si>
  <si>
    <r>
      <t xml:space="preserve">虚血性脳血管障害（心原性脳塞栓症を除く）後の再発抑制
経皮的冠動脈形成術（PCI）が適用される下記の虚血性心疾患
・急性冠症候群（不安定狭心症、非ST 上昇心筋梗塞）
・安定狭心症、陳旧性心筋梗塞
</t>
    </r>
    <r>
      <rPr>
        <u/>
        <sz val="11"/>
        <rFont val="ＭＳ Ｐゴシック"/>
        <family val="3"/>
        <charset val="128"/>
      </rPr>
      <t>末梢動脈疾患における血栓・塞栓形成の抑制</t>
    </r>
    <r>
      <rPr>
        <sz val="11"/>
        <rFont val="ＭＳ Ｐゴシック"/>
        <family val="3"/>
        <charset val="128"/>
      </rPr>
      <t xml:space="preserve">
（下線部今回追加）</t>
    </r>
    <phoneticPr fontId="19"/>
  </si>
  <si>
    <r>
      <t>肺動脈性肺高血圧症（WHO 機能分類クラス</t>
    </r>
    <r>
      <rPr>
        <u/>
        <sz val="11"/>
        <rFont val="ＭＳ Ｐゴシック"/>
        <family val="3"/>
        <charset val="128"/>
      </rPr>
      <t>II、</t>
    </r>
    <r>
      <rPr>
        <sz val="11"/>
        <rFont val="ＭＳ Ｐゴシック"/>
        <family val="3"/>
        <charset val="128"/>
      </rPr>
      <t>III及びIV）
（下線部今回追加）</t>
    </r>
    <phoneticPr fontId="19"/>
  </si>
  <si>
    <r>
      <t xml:space="preserve">EGFR陽性の治癒切除不能な進行・再発の結腸・直腸癌
</t>
    </r>
    <r>
      <rPr>
        <u/>
        <sz val="11"/>
        <rFont val="ＭＳ Ｐゴシック"/>
        <family val="3"/>
        <charset val="128"/>
      </rPr>
      <t>頭頸部癌</t>
    </r>
    <r>
      <rPr>
        <sz val="11"/>
        <rFont val="ＭＳ Ｐゴシック"/>
        <family val="3"/>
        <charset val="128"/>
      </rPr>
      <t xml:space="preserve">
（下線部追加）</t>
    </r>
    <phoneticPr fontId="19"/>
  </si>
  <si>
    <r>
      <t>眼瞼痙攣、片側顔面痙攣、痙性斜頸、上肢痙縮、下肢痙縮、2 歳以上の小児脳性麻痺患者における下肢痙縮に伴う尖足</t>
    </r>
    <r>
      <rPr>
        <u/>
        <sz val="11"/>
        <rFont val="ＭＳ Ｐゴシック"/>
        <family val="3"/>
        <charset val="128"/>
      </rPr>
      <t>、重度の原発性腋窩多汗症</t>
    </r>
    <r>
      <rPr>
        <sz val="11"/>
        <rFont val="ＭＳ Ｐゴシック"/>
        <family val="3"/>
        <charset val="128"/>
      </rPr>
      <t xml:space="preserve">
（下線部今回追加）</t>
    </r>
    <phoneticPr fontId="19"/>
  </si>
  <si>
    <r>
      <t xml:space="preserve">硝子体手術時の硝子体可視化
</t>
    </r>
    <r>
      <rPr>
        <u/>
        <sz val="11"/>
        <rFont val="ＭＳ Ｐゴシック"/>
        <family val="3"/>
        <charset val="128"/>
      </rPr>
      <t xml:space="preserve">糖尿病黄斑浮腫
</t>
    </r>
    <r>
      <rPr>
        <sz val="11"/>
        <rFont val="ＭＳ Ｐゴシック"/>
        <family val="3"/>
        <charset val="128"/>
      </rPr>
      <t>（下線部今回追加）</t>
    </r>
    <rPh sb="0" eb="2">
      <t>ガラス</t>
    </rPh>
    <rPh sb="2" eb="3">
      <t>カラダ</t>
    </rPh>
    <rPh sb="3" eb="5">
      <t>シュジュツ</t>
    </rPh>
    <rPh sb="5" eb="6">
      <t>ジ</t>
    </rPh>
    <rPh sb="7" eb="9">
      <t>ガラス</t>
    </rPh>
    <rPh sb="9" eb="10">
      <t>カラダ</t>
    </rPh>
    <rPh sb="10" eb="13">
      <t>カシカ</t>
    </rPh>
    <rPh sb="14" eb="17">
      <t>トウニョウビョウ</t>
    </rPh>
    <rPh sb="17" eb="19">
      <t>オウハン</t>
    </rPh>
    <rPh sb="19" eb="21">
      <t>フシュ</t>
    </rPh>
    <phoneticPr fontId="19"/>
  </si>
  <si>
    <r>
      <rPr>
        <u/>
        <sz val="11"/>
        <rFont val="ＭＳ Ｐゴシック"/>
        <family val="3"/>
        <charset val="128"/>
      </rPr>
      <t>・</t>
    </r>
    <r>
      <rPr>
        <sz val="11"/>
        <rFont val="ＭＳ Ｐゴシック"/>
        <family val="3"/>
        <charset val="128"/>
      </rPr>
      <t xml:space="preserve">放射性セシウムによる体内汚染の軽減
</t>
    </r>
    <r>
      <rPr>
        <u/>
        <sz val="11"/>
        <rFont val="ＭＳ Ｐゴシック"/>
        <family val="3"/>
        <charset val="128"/>
      </rPr>
      <t>・タリウム及びタリウム化合物による中毒</t>
    </r>
    <r>
      <rPr>
        <sz val="11"/>
        <rFont val="ＭＳ Ｐゴシック"/>
        <family val="3"/>
        <charset val="128"/>
      </rPr>
      <t xml:space="preserve">
（下線部追加）</t>
    </r>
    <phoneticPr fontId="19"/>
  </si>
  <si>
    <r>
      <t>アフィニトール錠2.5mg、アフィニトール錠5mg　（下線部追加）
　根治切除不能又は転移性の腎細胞癌
　膵神経内分泌腫瘍
　</t>
    </r>
    <r>
      <rPr>
        <u/>
        <sz val="11"/>
        <rFont val="ＭＳ Ｐゴシック"/>
        <family val="3"/>
        <charset val="128"/>
      </rPr>
      <t xml:space="preserve">結節性硬化症に伴う腎血管筋脂肪腫
</t>
    </r>
    <r>
      <rPr>
        <sz val="11"/>
        <rFont val="ＭＳ Ｐゴシック"/>
        <family val="3"/>
        <charset val="128"/>
      </rPr>
      <t>　</t>
    </r>
    <r>
      <rPr>
        <u/>
        <sz val="11"/>
        <rFont val="ＭＳ Ｐゴシック"/>
        <family val="3"/>
        <charset val="128"/>
      </rPr>
      <t>結節性硬化症に伴う上衣下巨細胞性星細胞腫</t>
    </r>
    <r>
      <rPr>
        <sz val="11"/>
        <rFont val="ＭＳ Ｐゴシック"/>
        <family val="3"/>
        <charset val="128"/>
      </rPr>
      <t xml:space="preserve">
アフィニトール分散錠2mg、アフィニトール分散錠3mg
　結節性硬化症に伴う上衣下巨細胞性星細胞腫</t>
    </r>
    <phoneticPr fontId="19"/>
  </si>
  <si>
    <r>
      <t xml:space="preserve">尿浸透圧あるいは尿比重の低下に伴う夜尿症
</t>
    </r>
    <r>
      <rPr>
        <u/>
        <sz val="11"/>
        <rFont val="ＭＳ Ｐゴシック"/>
        <family val="3"/>
        <charset val="128"/>
      </rPr>
      <t>中枢性尿崩症</t>
    </r>
    <r>
      <rPr>
        <sz val="11"/>
        <rFont val="ＭＳ Ｐゴシック"/>
        <family val="3"/>
        <charset val="128"/>
      </rPr>
      <t xml:space="preserve">
（下線部追加。「尿浸透圧あるいは尿比重の低下に伴う夜尿症」については、ミニリンメルトOD錠120μg、同錠240μgのみ承認を有する。）</t>
    </r>
    <phoneticPr fontId="19"/>
  </si>
  <si>
    <r>
      <t>乳癌</t>
    </r>
    <r>
      <rPr>
        <u/>
        <sz val="11"/>
        <rFont val="ＭＳ Ｐゴシック"/>
        <family val="3"/>
        <charset val="128"/>
      </rPr>
      <t>、胃癌、非小細胞肺癌</t>
    </r>
    <r>
      <rPr>
        <sz val="11"/>
        <rFont val="ＭＳ Ｐゴシック"/>
        <family val="3"/>
        <charset val="128"/>
      </rPr>
      <t>（下線部追加）</t>
    </r>
    <rPh sb="13" eb="16">
      <t>カセンブ</t>
    </rPh>
    <rPh sb="16" eb="18">
      <t>ツイカ</t>
    </rPh>
    <phoneticPr fontId="19"/>
  </si>
  <si>
    <r>
      <t xml:space="preserve">本態性高血圧症（軽症～中等症）
狭心症
期外収縮（上室性、心室性）、発作性頻拍の予防、頻拍性心房細動（徐脈効果）、洞性頻脈、新鮮心房細動、発作性心房細動の予防
褐色細胞腫手術時
</t>
    </r>
    <r>
      <rPr>
        <u/>
        <sz val="11"/>
        <rFont val="ＭＳ Ｐゴシック"/>
        <family val="3"/>
        <charset val="128"/>
      </rPr>
      <t>片頭痛発作の発症抑制</t>
    </r>
    <r>
      <rPr>
        <sz val="11"/>
        <rFont val="ＭＳ Ｐゴシック"/>
        <family val="3"/>
        <charset val="128"/>
      </rPr>
      <t xml:space="preserve">
（下線部今回追加）</t>
    </r>
    <rPh sb="104" eb="106">
      <t>コンカイ</t>
    </rPh>
    <phoneticPr fontId="19"/>
  </si>
  <si>
    <r>
      <t>急性心筋梗塞における冠動脈血栓の溶解（発症後 6 時間以内）
虚血性脳血管障害急性期に伴う機能障害の改善（発症後</t>
    </r>
    <r>
      <rPr>
        <u/>
        <sz val="11"/>
        <rFont val="ＭＳ Ｐゴシック"/>
        <family val="3"/>
        <charset val="128"/>
      </rPr>
      <t xml:space="preserve"> 4.5</t>
    </r>
    <r>
      <rPr>
        <sz val="11"/>
        <rFont val="ＭＳ Ｐゴシック"/>
        <family val="3"/>
        <charset val="128"/>
      </rPr>
      <t xml:space="preserve"> 時間以内）
（下線部今回変更）</t>
    </r>
    <rPh sb="68" eb="71">
      <t>カセンブ</t>
    </rPh>
    <rPh sb="71" eb="73">
      <t>コンカイ</t>
    </rPh>
    <rPh sb="73" eb="75">
      <t>ヘンコウ</t>
    </rPh>
    <phoneticPr fontId="19"/>
  </si>
  <si>
    <r>
      <t xml:space="preserve">2型糖尿病における食後血糖推移の改善
ただし、下記のいずれかの治療で十分な効果が得られない場合に限る。
① 食事療法・運動療法のみ
② 食事療法・運動療法に加えてα-グルコシダーゼ阻害剤を使用
</t>
    </r>
    <r>
      <rPr>
        <u/>
        <sz val="11"/>
        <rFont val="ＭＳ Ｐゴシック"/>
        <family val="3"/>
        <charset val="128"/>
      </rPr>
      <t xml:space="preserve">③食事療法・運動療法に加えてビグアナイド系薬剤を使用
④食事療法・運動療法に加えてチアゾリジン系薬剤を使用
</t>
    </r>
    <r>
      <rPr>
        <sz val="11"/>
        <rFont val="ＭＳ Ｐゴシック"/>
        <family val="3"/>
        <charset val="128"/>
      </rPr>
      <t>（下線部追加）</t>
    </r>
    <rPh sb="152" eb="155">
      <t>カセンブ</t>
    </rPh>
    <rPh sb="155" eb="157">
      <t>ツイカ</t>
    </rPh>
    <phoneticPr fontId="19"/>
  </si>
  <si>
    <r>
      <t>非小細胞肺癌、膵癌、胆道癌、尿路上皮癌、手術不能又は再発乳癌、がん化学療法後に増悪した卵巣癌</t>
    </r>
    <r>
      <rPr>
        <u/>
        <sz val="11"/>
        <rFont val="ＭＳ Ｐゴシック"/>
        <family val="3"/>
        <charset val="128"/>
      </rPr>
      <t>、再発又は難治性の悪性リンパ腫</t>
    </r>
    <r>
      <rPr>
        <sz val="11"/>
        <rFont val="ＭＳ Ｐゴシック"/>
        <family val="3"/>
        <charset val="128"/>
      </rPr>
      <t xml:space="preserve">
（下線部追加）</t>
    </r>
    <rPh sb="63" eb="66">
      <t>カセンブ</t>
    </rPh>
    <rPh sb="66" eb="68">
      <t>ツイカ</t>
    </rPh>
    <phoneticPr fontId="19"/>
  </si>
  <si>
    <r>
      <t>卵巣癌、非小細胞肺癌、乳癌、胃癌、子宮体癌、再発又は遠隔転移を有する頭頸部癌、再発又は遠隔転移を有する食道癌、血管肉腫、進行又は再発の子宮頸癌、</t>
    </r>
    <r>
      <rPr>
        <u/>
        <sz val="11"/>
        <rFont val="ＭＳ Ｐゴシック"/>
        <family val="3"/>
        <charset val="128"/>
      </rPr>
      <t xml:space="preserve">再発又は難治性の胚細胞腫瘍（精巣腫瘍、卵巣腫瘍、性腺外腫瘍）
</t>
    </r>
    <r>
      <rPr>
        <sz val="11"/>
        <rFont val="ＭＳ Ｐゴシック"/>
        <family val="3"/>
        <charset val="128"/>
      </rPr>
      <t>（下線部追加）</t>
    </r>
    <rPh sb="104" eb="107">
      <t>カセンブ</t>
    </rPh>
    <rPh sb="107" eb="109">
      <t>ツイカ</t>
    </rPh>
    <phoneticPr fontId="19"/>
  </si>
  <si>
    <r>
      <t>タケプロンカプセル 15、タケプロン OD 錠 15
○胃潰瘍、十二指腸潰瘍、吻合部潰瘍、逆流性食道炎、Zollinger-Ellison 症候群、非びらん性胃食道逆流症、低用量アスピリン投与時における胃潰瘍又は十二指腸潰瘍の再発抑制、非ステロイド性抗炎症薬投与時における胃潰瘍又は十二指腸潰瘍の再発抑制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タケプロンカプセル 30、タケプロン OD 錠 30
○胃潰瘍、十二指腸潰瘍、吻合部潰瘍、逆流性食道炎、Zollinger-Ellison 症候群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オメプラール錠 10、オメプラゾン錠 10mg、オメプラゾール錠 10mg「マイラン」
○胃潰瘍、十二指腸潰瘍、吻合部潰瘍、逆流性食道炎、非びらん性胃食道逆流症、Zollinger-Ellison 症候群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オメプラール錠 20、オメプラゾン錠 20mg、オメプラゾール錠 20mg「マイラン」
○胃潰瘍、十二指腸潰瘍、吻合部潰瘍、逆流性食道炎、Zollinger-Ellison 症候群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パリエット錠 10mg、ラベプラゾール Na 塩錠 10mg「オーハラ」
胃潰瘍、十二指腸潰瘍、吻合部潰瘍、逆流性食道炎、Zollinger-Ellison 症候群、 非びらん性胃食道逆流症
下記におけるヘリコバクター・ピロリの除菌の補助
胃潰瘍、十二指腸潰瘍、胃 MALT リンパ腫、特発性血小板減少性紫斑病、 早期胃癌に対する内視鏡的治療後胃</t>
    </r>
    <r>
      <rPr>
        <u/>
        <sz val="11"/>
        <rFont val="ＭＳ Ｐゴシック"/>
        <family val="3"/>
        <charset val="128"/>
      </rPr>
      <t>、ヘリコバクター・ピロリ感染胃炎</t>
    </r>
    <r>
      <rPr>
        <sz val="11"/>
        <rFont val="ＭＳ Ｐゴシック"/>
        <family val="3"/>
        <charset val="128"/>
      </rPr>
      <t xml:space="preserve">
ネキシウムカプセル 10mg
○胃潰瘍、十二指腸潰瘍、吻合部潰瘍、逆流性食道炎、非びらん性胃食道逆流症、Zollinger-Ellison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ネキシウムカプセル 20mg
○胃潰瘍、十二指腸潰瘍、吻合部潰瘍、逆流性食道炎、Zollinger-Ellison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パセトシンカプセル 125、同カプセル 250、パセトシン錠 250、サワシリンカプセル 125、同カプセル 250、サワシリン錠 250、アモリンカプセル 125、同カプセル 250、アモリン細粒 10%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 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胃 MALT リンパ腫・特発性血小板減少性紫斑病・早期胃癌に対する内視鏡的治療後胃におけるヘリコバクター・ピロリ感染症</t>
    </r>
    <r>
      <rPr>
        <u/>
        <sz val="11"/>
        <rFont val="ＭＳ Ｐゴシック"/>
        <family val="3"/>
        <charset val="128"/>
      </rPr>
      <t>、ヘリコバクター・ピロリ感染胃炎</t>
    </r>
    <r>
      <rPr>
        <sz val="11"/>
        <rFont val="ＭＳ Ｐゴシック"/>
        <family val="3"/>
        <charset val="128"/>
      </rPr>
      <t xml:space="preserve">
クラリス錠 200、クラリシッド錠 200mg、クラリスロマイシン錠 200mg「マイラン」、クラリスロマイシン錠 200mg「タカタ」
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2．非結核性抗酸菌症
＜適応菌種＞
本剤に感性のマイコバクテリウム属
＜適応症＞
マイコバクテリウム・アビウムコンプレックス（MAC）症を含む非結核性抗酸菌症
3．ヘリコバクター・ピロリ感染症
＜適応菌種＞
本剤に感性のヘリコバクター・ピロリ
＜適応症＞
胃潰瘍・十二指腸潰瘍、胃 MALT リンパ腫、特発性血小板減少性紫斑病、早期胃癌に対する内視鏡的治療後胃におけるヘリコバクター・ピロリ感染症</t>
    </r>
    <r>
      <rPr>
        <u/>
        <sz val="11"/>
        <rFont val="ＭＳ Ｐゴシック"/>
        <family val="3"/>
        <charset val="128"/>
      </rPr>
      <t>、ヘリコバクター・ピロリ感染胃炎</t>
    </r>
    <r>
      <rPr>
        <sz val="11"/>
        <rFont val="ＭＳ Ｐゴシック"/>
        <family val="3"/>
        <charset val="128"/>
      </rPr>
      <t xml:space="preserve">
フラジール内服錠 250mg
1．トリコモナス症（腟トリコモナスによる感染症）
2．嫌気性菌感染症
＜適応菌種＞
本剤に感性のペプトストレプトコッカス属、バクテロイデス属、プレボテラ属、ポルフィロモナス属、フソバクテリウム属、クロストリジウム属、ユーバクテリウム属
＜適応症＞
深在性皮膚感染症、外傷・熱傷及び手術創等の二次感染、骨髄炎、肺炎、肺膿瘍、骨盤内炎症性疾患、腹膜炎、腹腔内膿瘍、肝膿瘍、脳膿瘍
3．感染性腸炎
＜適応菌種＞
本剤に感性のクロストリジウム・ディフィシル
＜適応症＞
感染性腸炎（偽膜性大腸炎を含む）
4．細菌性腟症
＜適応菌種＞
本剤に感性のペプトストレプトコッカス属、バクテロイデス・フラジリス、プレボテラ・ビビア、モビルンカス属、ガードネラ・バジナリス
＜適応症＞
細菌性腟症
5．ヘリコバクター・ピロリ感染症
</t>
    </r>
    <r>
      <rPr>
        <u/>
        <sz val="11"/>
        <rFont val="ＭＳ Ｐゴシック"/>
        <family val="3"/>
        <charset val="128"/>
      </rPr>
      <t xml:space="preserve">＜適応菌種＞
本剤に感性のヘリコバクター・ピロリ
＜適応症＞
</t>
    </r>
    <r>
      <rPr>
        <sz val="11"/>
        <rFont val="ＭＳ Ｐゴシック"/>
        <family val="3"/>
        <charset val="128"/>
      </rPr>
      <t>胃潰瘍</t>
    </r>
    <r>
      <rPr>
        <u/>
        <sz val="11"/>
        <rFont val="ＭＳ Ｐゴシック"/>
        <family val="3"/>
        <charset val="128"/>
      </rPr>
      <t>・</t>
    </r>
    <r>
      <rPr>
        <sz val="11"/>
        <rFont val="ＭＳ Ｐゴシック"/>
        <family val="3"/>
        <charset val="128"/>
      </rPr>
      <t>十二指腸潰瘍</t>
    </r>
    <r>
      <rPr>
        <u/>
        <sz val="11"/>
        <rFont val="ＭＳ Ｐゴシック"/>
        <family val="3"/>
        <charset val="128"/>
      </rPr>
      <t>・</t>
    </r>
    <r>
      <rPr>
        <sz val="11"/>
        <rFont val="ＭＳ Ｐゴシック"/>
        <family val="3"/>
        <charset val="128"/>
      </rPr>
      <t>胃 MALT リンパ腫</t>
    </r>
    <r>
      <rPr>
        <i/>
        <sz val="11"/>
        <rFont val="ＭＳ Ｐゴシック"/>
        <family val="3"/>
        <charset val="128"/>
      </rPr>
      <t>・</t>
    </r>
    <r>
      <rPr>
        <sz val="11"/>
        <rFont val="ＭＳ Ｐゴシック"/>
        <family val="3"/>
        <charset val="128"/>
      </rPr>
      <t>特発性血小板減少性紫斑病</t>
    </r>
    <r>
      <rPr>
        <i/>
        <sz val="11"/>
        <rFont val="ＭＳ Ｐゴシック"/>
        <family val="3"/>
        <charset val="128"/>
      </rPr>
      <t>・</t>
    </r>
    <r>
      <rPr>
        <sz val="11"/>
        <rFont val="ＭＳ Ｐゴシック"/>
        <family val="3"/>
        <charset val="128"/>
      </rPr>
      <t>早期胃癌に対する内視鏡的治療後胃</t>
    </r>
    <r>
      <rPr>
        <u/>
        <sz val="11"/>
        <rFont val="ＭＳ Ｐゴシック"/>
        <family val="3"/>
        <charset val="128"/>
      </rPr>
      <t>におけるヘリコバクター・ピロリ感染症、ヘリコバクター・ピロリ感染胃炎</t>
    </r>
    <r>
      <rPr>
        <sz val="11"/>
        <rFont val="ＭＳ Ｐゴシック"/>
        <family val="3"/>
        <charset val="128"/>
      </rPr>
      <t xml:space="preserve">
6．アメーバ赤痢
7．ランブル鞭毛虫感染症
ランサップ 400、ランサップ 800
＜適応菌種＞
アモキシシリン、クラリスロマイシンに感性のヘリコバクター・ピロリ
＜適応症＞
胃潰瘍</t>
    </r>
    <r>
      <rPr>
        <u/>
        <sz val="11"/>
        <rFont val="ＭＳ Ｐゴシック"/>
        <family val="3"/>
        <charset val="128"/>
      </rPr>
      <t>・</t>
    </r>
    <r>
      <rPr>
        <sz val="11"/>
        <rFont val="ＭＳ Ｐゴシック"/>
        <family val="3"/>
        <charset val="128"/>
      </rPr>
      <t>十二指腸潰瘍</t>
    </r>
    <r>
      <rPr>
        <u/>
        <sz val="11"/>
        <rFont val="ＭＳ Ｐゴシック"/>
        <family val="3"/>
        <charset val="128"/>
      </rPr>
      <t>・</t>
    </r>
    <r>
      <rPr>
        <sz val="11"/>
        <rFont val="ＭＳ Ｐゴシック"/>
        <family val="3"/>
        <charset val="128"/>
      </rPr>
      <t>胃 MALT リンパ腫</t>
    </r>
    <r>
      <rPr>
        <u/>
        <sz val="11"/>
        <rFont val="ＭＳ Ｐゴシック"/>
        <family val="3"/>
        <charset val="128"/>
      </rPr>
      <t>・</t>
    </r>
    <r>
      <rPr>
        <sz val="11"/>
        <rFont val="ＭＳ Ｐゴシック"/>
        <family val="3"/>
        <charset val="128"/>
      </rPr>
      <t>特発性血小板減少性紫斑病</t>
    </r>
    <r>
      <rPr>
        <u/>
        <sz val="11"/>
        <rFont val="ＭＳ Ｐゴシック"/>
        <family val="3"/>
        <charset val="128"/>
      </rPr>
      <t>・</t>
    </r>
    <r>
      <rPr>
        <sz val="11"/>
        <rFont val="ＭＳ Ｐゴシック"/>
        <family val="3"/>
        <charset val="128"/>
      </rPr>
      <t>早期胃癌に対する内視鏡的治療後胃</t>
    </r>
    <r>
      <rPr>
        <u/>
        <sz val="11"/>
        <rFont val="ＭＳ Ｐゴシック"/>
        <family val="3"/>
        <charset val="128"/>
      </rPr>
      <t>におけるヘリコバクター・ピロリ感染症、ヘリコバクター・ピロリ感染胃炎</t>
    </r>
    <r>
      <rPr>
        <sz val="11"/>
        <rFont val="ＭＳ Ｐゴシック"/>
        <family val="3"/>
        <charset val="128"/>
      </rPr>
      <t xml:space="preserve">
ランピオンパック
＜適応菌種＞
アモキシシリン、メトロニダゾールに感性のヘリコバクター・ピロリ
＜適応症＞
胃潰瘍</t>
    </r>
    <r>
      <rPr>
        <u/>
        <sz val="11"/>
        <rFont val="ＭＳ Ｐゴシック"/>
        <family val="3"/>
        <charset val="128"/>
      </rPr>
      <t>・</t>
    </r>
    <r>
      <rPr>
        <sz val="11"/>
        <rFont val="ＭＳ Ｐゴシック"/>
        <family val="3"/>
        <charset val="128"/>
      </rPr>
      <t>十二指腸潰瘍</t>
    </r>
    <r>
      <rPr>
        <u/>
        <sz val="11"/>
        <rFont val="ＭＳ Ｐゴシック"/>
        <family val="3"/>
        <charset val="128"/>
      </rPr>
      <t>・</t>
    </r>
    <r>
      <rPr>
        <sz val="11"/>
        <rFont val="ＭＳ Ｐゴシック"/>
        <family val="3"/>
        <charset val="128"/>
      </rPr>
      <t>胃 MALT リンパ腫</t>
    </r>
    <r>
      <rPr>
        <u/>
        <sz val="11"/>
        <rFont val="ＭＳ Ｐゴシック"/>
        <family val="3"/>
        <charset val="128"/>
      </rPr>
      <t>・</t>
    </r>
    <r>
      <rPr>
        <sz val="11"/>
        <rFont val="ＭＳ Ｐゴシック"/>
        <family val="3"/>
        <charset val="128"/>
      </rPr>
      <t>特発性血小板減少性紫斑病</t>
    </r>
    <r>
      <rPr>
        <u/>
        <sz val="11"/>
        <rFont val="ＭＳ Ｐゴシック"/>
        <family val="3"/>
        <charset val="128"/>
      </rPr>
      <t>・</t>
    </r>
    <r>
      <rPr>
        <sz val="11"/>
        <rFont val="ＭＳ Ｐゴシック"/>
        <family val="3"/>
        <charset val="128"/>
      </rPr>
      <t>早期胃癌に対する内視鏡的治療後胃</t>
    </r>
    <r>
      <rPr>
        <u/>
        <sz val="11"/>
        <rFont val="ＭＳ Ｐゴシック"/>
        <family val="3"/>
        <charset val="128"/>
      </rPr>
      <t>におけるヘリコバクター・ピロリ感染症、ヘリコバクター・ピロリ感染胃炎</t>
    </r>
    <r>
      <rPr>
        <sz val="11"/>
        <rFont val="ＭＳ Ｐゴシック"/>
        <family val="3"/>
        <charset val="128"/>
      </rPr>
      <t xml:space="preserve">
（下線部追加・変更）</t>
    </r>
    <rPh sb="3292" eb="3295">
      <t>カセンブ</t>
    </rPh>
    <rPh sb="3295" eb="3297">
      <t>ツイカ</t>
    </rPh>
    <rPh sb="3298" eb="3300">
      <t>ヘンコウ</t>
    </rPh>
    <phoneticPr fontId="19"/>
  </si>
  <si>
    <r>
      <t>上部消化管内視鏡</t>
    </r>
    <r>
      <rPr>
        <u/>
        <sz val="11"/>
        <rFont val="ＭＳ Ｐゴシック"/>
        <family val="3"/>
        <charset val="128"/>
      </rPr>
      <t>時の</t>
    </r>
    <r>
      <rPr>
        <sz val="11"/>
        <rFont val="ＭＳ Ｐゴシック"/>
        <family val="3"/>
        <charset val="128"/>
      </rPr>
      <t>胃蠕動運動の抑制
（下線部変更）</t>
    </r>
    <rPh sb="20" eb="23">
      <t>カセンブ</t>
    </rPh>
    <rPh sb="23" eb="25">
      <t>ヘンコウ</t>
    </rPh>
    <phoneticPr fontId="19"/>
  </si>
  <si>
    <r>
      <t xml:space="preserve">1．白血病（急性白血病、慢性白血病の急性転化時を含む）
2．悪性リンパ腫（細網肉腫、リンパ肉腫、ホジキン病）
3．小児腫瘍（神経芽腫、ウィルムス腫瘍、横紋筋肉腫、睾丸胎児性癌、血管肉腫等）
4．以下の悪性腫瘍に対する他の抗悪性腫瘍剤との併用療法
多発性骨髄腫
悪性星細胞腫、乏突起膠腫成分を有する神経膠腫
</t>
    </r>
    <r>
      <rPr>
        <u/>
        <sz val="11"/>
        <rFont val="ＭＳ Ｐゴシック"/>
        <family val="3"/>
        <charset val="128"/>
      </rPr>
      <t xml:space="preserve">5．褐色細胞腫
</t>
    </r>
    <r>
      <rPr>
        <sz val="11"/>
        <rFont val="ＭＳ Ｐゴシック"/>
        <family val="3"/>
        <charset val="128"/>
      </rPr>
      <t>（下線部追加）</t>
    </r>
    <rPh sb="162" eb="165">
      <t>カセンブ</t>
    </rPh>
    <rPh sb="165" eb="167">
      <t>ツイカ</t>
    </rPh>
    <phoneticPr fontId="19"/>
  </si>
  <si>
    <r>
      <t>小細胞肺癌、非小細胞肺癌、子宮頸癌、卵巣癌、胃癌（手術不能または再発）、結腸・直腸
癌（手術不能または再発）、乳癌（手術不能または再発）、有棘細胞癌、悪性リンパ腫（非
ホジキンリンパ腫）</t>
    </r>
    <r>
      <rPr>
        <u/>
        <sz val="11"/>
        <rFont val="ＭＳ Ｐゴシック"/>
        <family val="3"/>
        <charset val="128"/>
      </rPr>
      <t xml:space="preserve">、小児悪性固形腫瘍
</t>
    </r>
    <r>
      <rPr>
        <sz val="11"/>
        <rFont val="ＭＳ Ｐゴシック"/>
        <family val="3"/>
        <charset val="128"/>
      </rPr>
      <t>（下線部追加）</t>
    </r>
    <rPh sb="104" eb="107">
      <t>カセンブ</t>
    </rPh>
    <rPh sb="107" eb="109">
      <t>ツイカ</t>
    </rPh>
    <phoneticPr fontId="19"/>
  </si>
  <si>
    <r>
      <t>1．下記の臓器移植における拒絶反応の抑制
腎移植、肝移植、心移植、肺移植、膵移植、小腸移植
2．骨髄移植における拒絶反応及び移植片対宿主病の抑制
3．ベーチェット病（眼症状のある場合）</t>
    </r>
    <r>
      <rPr>
        <u/>
        <sz val="11"/>
        <rFont val="ＭＳ Ｐゴシック"/>
        <family val="3"/>
        <charset val="128"/>
      </rPr>
      <t>、及びその他の非感染性ぶどう膜炎（既存治療で効果不十分であり、視力低下のおそれのある活動性の中間部又は後部の非感染性ぶどう膜炎に限る）</t>
    </r>
    <r>
      <rPr>
        <sz val="11"/>
        <rFont val="ＭＳ Ｐゴシック"/>
        <family val="3"/>
        <charset val="128"/>
      </rPr>
      <t xml:space="preserve">
4．尋常性乾癬（皮疹が全身の30%以上に及ぶものあるいは難治性の場合）、膿疱性乾癬、乾癬性紅皮症、関節症性乾癬
5．再生不良性貧血（重症）、赤芽球癆
6．ネフローゼ症候群（頻回再発型あるいはステロイドに抵抗性を示す場合）
7．全身型重症筋無力症（胸腺摘出後の治療において、ステロイド剤の投与が効果不十分、又は副作用により困難な場合）
8．アトピー性皮膚炎（既存治療で十分な効果が得られない患者）
（下線部追加）
</t>
    </r>
    <phoneticPr fontId="19"/>
  </si>
  <si>
    <r>
      <t>＜ソル・メドロール静注用40mg、ソル・メドロール静注用125mg＞ 
・急性循環不全（出血性ショック、感染性ショック） 
・腎臓移植に伴う免疫反応の抑制 
・受傷後8時間以内の急性脊髄損傷患者（運動機能障害及び感覚機能障害を有する場合）における神経機能障害の改善 
・気管支喘息 
・以下の悪性腫瘍に対する他の抗悪性腫瘍剤との併用療法 再発又は難治性の悪性リンパ腫
・ネフローゼ症候群</t>
    </r>
    <r>
      <rPr>
        <u/>
        <sz val="11"/>
        <rFont val="ＭＳ Ｐゴシック"/>
        <family val="3"/>
        <charset val="128"/>
      </rPr>
      <t xml:space="preserve">
・多発性硬化症の急性増悪</t>
    </r>
    <r>
      <rPr>
        <sz val="11"/>
        <rFont val="ＭＳ Ｐゴシック"/>
        <family val="3"/>
        <charset val="128"/>
      </rPr>
      <t xml:space="preserve">
＜ソル・メドロール静注用500mg＞
 ・急性循環不全（出血性ショック、感染性ショック） 
・腎臓移植に伴う免疫反応の抑制
 ・受傷後8時間以内の急性脊髄損傷患者（運動機能障害及び感覚機能障害を有する場合）における神経機能障害の改善 
・以下の悪性腫瘍に対する他の抗悪性腫瘍剤との併用療法 再発又は難治性の悪性リンパ腫
 ・ネフローゼ症候群</t>
    </r>
    <r>
      <rPr>
        <u/>
        <sz val="11"/>
        <rFont val="ＭＳ Ｐゴシック"/>
        <family val="3"/>
        <charset val="128"/>
      </rPr>
      <t xml:space="preserve">
・多発性硬化症の急性増悪</t>
    </r>
    <r>
      <rPr>
        <sz val="11"/>
        <rFont val="ＭＳ Ｐゴシック"/>
        <family val="3"/>
        <charset val="128"/>
      </rPr>
      <t xml:space="preserve">
＜ソル・メドロール静注用1000mg＞ 
・急性循環不全（出血性ショック、感染性ショック） 
・腎臓移植に伴う免疫反応の抑制 
・受傷後8時間以内の急性脊髄損傷患者（運動機能障害及び感覚機能障害を有する場合）における神経機能障害の改善
・ネフローゼ症候群</t>
    </r>
    <r>
      <rPr>
        <u/>
        <sz val="11"/>
        <rFont val="ＭＳ Ｐゴシック"/>
        <family val="3"/>
        <charset val="128"/>
      </rPr>
      <t xml:space="preserve">
・多発性硬化症の急性増悪</t>
    </r>
    <r>
      <rPr>
        <sz val="11"/>
        <rFont val="ＭＳ Ｐゴシック"/>
        <family val="3"/>
        <charset val="128"/>
      </rPr>
      <t xml:space="preserve">
（下線部追加）</t>
    </r>
    <rPh sb="535" eb="538">
      <t>カセンブ</t>
    </rPh>
    <rPh sb="538" eb="540">
      <t>ツイカ</t>
    </rPh>
    <phoneticPr fontId="19"/>
  </si>
  <si>
    <r>
      <t xml:space="preserve">悪性黒色腫
ホジキン病（ホジキンリンパ腫）
</t>
    </r>
    <r>
      <rPr>
        <u/>
        <sz val="11"/>
        <rFont val="ＭＳ Ｐゴシック"/>
        <family val="3"/>
        <charset val="128"/>
      </rPr>
      <t xml:space="preserve">褐色細胞腫
</t>
    </r>
    <r>
      <rPr>
        <sz val="11"/>
        <rFont val="ＭＳ Ｐゴシック"/>
        <family val="3"/>
        <charset val="128"/>
      </rPr>
      <t>（下線部追加）</t>
    </r>
    <rPh sb="29" eb="31">
      <t>カセン</t>
    </rPh>
    <rPh sb="31" eb="32">
      <t>ブ</t>
    </rPh>
    <rPh sb="32" eb="34">
      <t>ツイカ</t>
    </rPh>
    <phoneticPr fontId="19"/>
  </si>
  <si>
    <r>
      <t>1．下記の臓器移植における拒絶反応の抑制
　　腎移植、肝移植、心移植、肺移植、膵移植
2．骨髄移植における拒絶反応及び移植片対宿主病の抑制
3．ベーチェット病（眼症状のある場合）</t>
    </r>
    <r>
      <rPr>
        <u/>
        <sz val="11"/>
        <rFont val="ＭＳ Ｐゴシック"/>
        <family val="3"/>
        <charset val="128"/>
      </rPr>
      <t>、及びその他の非感染性ぶどう膜炎（既存治療で効果不十分であり、視力低下のおそれのある活動性の中問部又は後部の非感染性ぶどう膜炎に限る）</t>
    </r>
    <r>
      <rPr>
        <sz val="11"/>
        <rFont val="ＭＳ Ｐゴシック"/>
        <family val="3"/>
        <charset val="128"/>
      </rPr>
      <t xml:space="preserve">
4．尋常性乾癬（皮膚が全身の30%以上に及ぶものあるいは難治性の場合）、膿疱性乾癬、乾癬性紅皮症、関節症性乾癬
5．再生不良性貧血（重症）、赤芽球癆
6．ネフローゼ症候群（頻回再発型あるいはステロイドに抵抗性を示す場合）
7．全身型重症筋無力症（胸腺摘出後の治療において、ステロイド剤の投与が効果不十分、又は副作用により困難な場合）
8．アトピー性皮膚炎（既存治療で十分な効果が得られない患者）
（下線部追加）</t>
    </r>
    <phoneticPr fontId="19"/>
  </si>
  <si>
    <r>
      <t>慢性骨髄性白血病</t>
    </r>
    <r>
      <rPr>
        <u/>
        <sz val="11"/>
        <rFont val="ＭＳ Ｐゴシック"/>
        <family val="3"/>
        <charset val="128"/>
      </rPr>
      <t xml:space="preserve">、本態性血小板血症、真性多血症
</t>
    </r>
    <r>
      <rPr>
        <sz val="11"/>
        <rFont val="ＭＳ Ｐゴシック"/>
        <family val="3"/>
        <charset val="128"/>
      </rPr>
      <t>（下線部追加）</t>
    </r>
    <rPh sb="25" eb="28">
      <t>カセンブ</t>
    </rPh>
    <rPh sb="28" eb="30">
      <t>ツイカ</t>
    </rPh>
    <phoneticPr fontId="19"/>
  </si>
  <si>
    <r>
      <rPr>
        <u/>
        <sz val="11"/>
        <rFont val="ＭＳ Ｐゴシック"/>
        <family val="3"/>
        <charset val="128"/>
      </rPr>
      <t>単純疱疹</t>
    </r>
    <r>
      <rPr>
        <sz val="11"/>
        <rFont val="ＭＳ Ｐゴシック"/>
        <family val="3"/>
        <charset val="128"/>
      </rPr>
      <t xml:space="preserve">
帯状疱疹
（下線部追加）</t>
    </r>
    <rPh sb="11" eb="14">
      <t>カセンブ</t>
    </rPh>
    <rPh sb="14" eb="16">
      <t>ツイカ</t>
    </rPh>
    <phoneticPr fontId="19"/>
  </si>
  <si>
    <r>
      <t xml:space="preserve">マグセント注シリンジ40mL、マグセント注100mL
</t>
    </r>
    <r>
      <rPr>
        <u/>
        <sz val="11"/>
        <rFont val="ＭＳ Ｐゴシック"/>
        <family val="3"/>
        <charset val="128"/>
      </rPr>
      <t>1．</t>
    </r>
    <r>
      <rPr>
        <sz val="11"/>
        <rFont val="ＭＳ Ｐゴシック"/>
        <family val="3"/>
        <charset val="128"/>
      </rPr>
      <t xml:space="preserve">切迫早産における子宮収縮の抑制
</t>
    </r>
    <r>
      <rPr>
        <u/>
        <sz val="11"/>
        <rFont val="ＭＳ Ｐゴシック"/>
        <family val="3"/>
        <charset val="128"/>
      </rPr>
      <t xml:space="preserve">2．重症妊娠高血圧症候群における子癇の発症抑制及び治療
</t>
    </r>
    <r>
      <rPr>
        <sz val="11"/>
        <rFont val="ＭＳ Ｐゴシック"/>
        <family val="3"/>
        <charset val="128"/>
      </rPr>
      <t xml:space="preserve">
静注用マグネゾール20mL
</t>
    </r>
    <r>
      <rPr>
        <u/>
        <sz val="11"/>
        <rFont val="ＭＳ Ｐゴシック"/>
        <family val="3"/>
        <charset val="128"/>
      </rPr>
      <t xml:space="preserve">重症妊娠高血圧症候群における子癇の発症抑制及び治療
</t>
    </r>
    <r>
      <rPr>
        <sz val="11"/>
        <rFont val="ＭＳ Ｐゴシック"/>
        <family val="3"/>
        <charset val="128"/>
      </rPr>
      <t>（下線部今回追加又は変更）</t>
    </r>
    <phoneticPr fontId="19"/>
  </si>
  <si>
    <r>
      <rPr>
        <strike/>
        <sz val="11"/>
        <rFont val="ＭＳ Ｐゴシック"/>
        <family val="3"/>
        <charset val="128"/>
      </rPr>
      <t>末梢性</t>
    </r>
    <r>
      <rPr>
        <sz val="11"/>
        <rFont val="ＭＳ Ｐゴシック"/>
        <family val="3"/>
        <charset val="128"/>
      </rPr>
      <t>神経障害性疼痛、繊維筋痛症に伴う疼痛（取消し線部今回削除）</t>
    </r>
    <rPh sb="0" eb="3">
      <t>マッショウセイ</t>
    </rPh>
    <rPh sb="3" eb="5">
      <t>シンケイ</t>
    </rPh>
    <rPh sb="5" eb="8">
      <t>ショウガイセイ</t>
    </rPh>
    <rPh sb="8" eb="10">
      <t>トウツウ</t>
    </rPh>
    <rPh sb="11" eb="13">
      <t>センイ</t>
    </rPh>
    <rPh sb="13" eb="15">
      <t>キンツウ</t>
    </rPh>
    <rPh sb="15" eb="16">
      <t>ショウ</t>
    </rPh>
    <rPh sb="17" eb="18">
      <t>トモナ</t>
    </rPh>
    <rPh sb="19" eb="21">
      <t>トウツウ</t>
    </rPh>
    <rPh sb="22" eb="23">
      <t>ト</t>
    </rPh>
    <rPh sb="23" eb="24">
      <t>ケ</t>
    </rPh>
    <rPh sb="25" eb="26">
      <t>セン</t>
    </rPh>
    <rPh sb="26" eb="27">
      <t>ブ</t>
    </rPh>
    <rPh sb="27" eb="29">
      <t>コンカイ</t>
    </rPh>
    <rPh sb="29" eb="31">
      <t>サクジョ</t>
    </rPh>
    <phoneticPr fontId="19"/>
  </si>
  <si>
    <r>
      <rPr>
        <u/>
        <sz val="11"/>
        <rFont val="ＭＳ Ｐゴシック"/>
        <family val="3"/>
        <charset val="128"/>
      </rPr>
      <t xml:space="preserve">3．褐色細胞腫
</t>
    </r>
    <r>
      <rPr>
        <sz val="11"/>
        <rFont val="ＭＳ Ｐゴシック"/>
        <family val="3"/>
        <charset val="128"/>
      </rPr>
      <t>（以下、番号を繰り下げる。）
（下線部追加；追加部分のみ抜粋）</t>
    </r>
    <phoneticPr fontId="19"/>
  </si>
  <si>
    <r>
      <t>治癒切除不能な進行・再発の結腸・直腸癌</t>
    </r>
    <r>
      <rPr>
        <u/>
        <sz val="11"/>
        <rFont val="ＭＳ Ｐゴシック"/>
        <family val="3"/>
        <charset val="128"/>
      </rPr>
      <t xml:space="preserve">、がん化学療法後に増悪した消化管間質腫瘍
</t>
    </r>
    <r>
      <rPr>
        <sz val="11"/>
        <rFont val="ＭＳ Ｐゴシック"/>
        <family val="3"/>
        <charset val="128"/>
      </rPr>
      <t>（下線部追加）</t>
    </r>
    <rPh sb="0" eb="2">
      <t>チユ</t>
    </rPh>
    <rPh sb="2" eb="4">
      <t>セツジョ</t>
    </rPh>
    <rPh sb="4" eb="6">
      <t>フノウ</t>
    </rPh>
    <rPh sb="7" eb="9">
      <t>シンコウ</t>
    </rPh>
    <rPh sb="10" eb="12">
      <t>サイハツ</t>
    </rPh>
    <rPh sb="13" eb="15">
      <t>ケッチョウ</t>
    </rPh>
    <rPh sb="16" eb="18">
      <t>チョクチョウ</t>
    </rPh>
    <rPh sb="18" eb="19">
      <t>ガン</t>
    </rPh>
    <rPh sb="22" eb="24">
      <t>カガク</t>
    </rPh>
    <rPh sb="24" eb="26">
      <t>リョウホウ</t>
    </rPh>
    <rPh sb="26" eb="27">
      <t>ゴ</t>
    </rPh>
    <rPh sb="28" eb="30">
      <t>ゾウアク</t>
    </rPh>
    <rPh sb="32" eb="35">
      <t>ショウカカン</t>
    </rPh>
    <rPh sb="35" eb="37">
      <t>カンシツ</t>
    </rPh>
    <rPh sb="37" eb="39">
      <t>シュヨウ</t>
    </rPh>
    <rPh sb="41" eb="43">
      <t>カセン</t>
    </rPh>
    <rPh sb="43" eb="44">
      <t>ブ</t>
    </rPh>
    <rPh sb="44" eb="46">
      <t>ツイカ</t>
    </rPh>
    <phoneticPr fontId="19"/>
  </si>
  <si>
    <r>
      <t>血液凝固第VIII 因子又は第IX 因子に対するインヒビターを保有する先天性血
友病</t>
    </r>
    <r>
      <rPr>
        <strike/>
        <sz val="11"/>
        <rFont val="ＭＳ Ｐゴシック"/>
        <family val="3"/>
        <charset val="128"/>
      </rPr>
      <t>及び後天性血友病</t>
    </r>
    <r>
      <rPr>
        <sz val="11"/>
        <rFont val="ＭＳ Ｐゴシック"/>
        <family val="3"/>
        <charset val="128"/>
      </rPr>
      <t xml:space="preserve">患者の出血抑制
</t>
    </r>
    <r>
      <rPr>
        <u/>
        <sz val="11"/>
        <rFont val="ＭＳ Ｐゴシック"/>
        <family val="3"/>
        <charset val="128"/>
      </rPr>
      <t>後天性血友病患者の出血抑制</t>
    </r>
    <r>
      <rPr>
        <sz val="11"/>
        <rFont val="ＭＳ Ｐゴシック"/>
        <family val="3"/>
        <charset val="128"/>
      </rPr>
      <t xml:space="preserve">
先天性第VII 因子欠乏症患者における出血傾向の抑制
血小板に対する同種抗体を保有し、血小板輸血不応状態が過去又は現在みられるグランツマン血小板無力症患者の出血傾向の抑制
（取消線部削除、下線部追加）</t>
    </r>
    <phoneticPr fontId="19"/>
  </si>
  <si>
    <r>
      <t xml:space="preserve">甲状腺腫（甲状腺機能亢進症を伴うもの）
下記疾患に伴う喀痰喀出困難
慢性気管支炎、喘息
第三期梅毒
</t>
    </r>
    <r>
      <rPr>
        <u/>
        <sz val="11"/>
        <rFont val="ＭＳ Ｐゴシック"/>
        <family val="3"/>
        <charset val="128"/>
      </rPr>
      <t>放射性ヨウ素による甲状腺の内部被曝の予防・低減</t>
    </r>
    <r>
      <rPr>
        <sz val="11"/>
        <rFont val="ＭＳ Ｐゴシック"/>
        <family val="3"/>
        <charset val="128"/>
      </rPr>
      <t xml:space="preserve">
（下線部追加）</t>
    </r>
    <phoneticPr fontId="19"/>
  </si>
  <si>
    <r>
      <t xml:space="preserve">生命に危険のある下記の不整脈で難治性かつ緊急を要する場合
　心室細動、血行動態不安定な心室頻拍
</t>
    </r>
    <r>
      <rPr>
        <u/>
        <sz val="11"/>
        <rFont val="ＭＳ Ｐゴシック"/>
        <family val="3"/>
        <charset val="128"/>
      </rPr>
      <t>電気的除細動抵抗性の心室細動あるいは無脈性心室頻拍による心停止</t>
    </r>
    <r>
      <rPr>
        <sz val="11"/>
        <rFont val="ＭＳ Ｐゴシック"/>
        <family val="3"/>
        <charset val="128"/>
      </rPr>
      <t xml:space="preserve">
（下線部今回追加）</t>
    </r>
    <phoneticPr fontId="19"/>
  </si>
  <si>
    <r>
      <t xml:space="preserve">タルセバ錠25mg、タルセバ錠100mg
○切除不能な再発・進行性で、がん化学療法施行後に増悪した非小細胞肺癌
</t>
    </r>
    <r>
      <rPr>
        <u/>
        <sz val="11"/>
        <rFont val="ＭＳ Ｐゴシック"/>
        <family val="3"/>
        <charset val="128"/>
      </rPr>
      <t>○</t>
    </r>
    <r>
      <rPr>
        <i/>
        <u/>
        <sz val="11"/>
        <rFont val="ＭＳ Ｐゴシック"/>
        <family val="3"/>
        <charset val="128"/>
      </rPr>
      <t>EGFR</t>
    </r>
    <r>
      <rPr>
        <u/>
        <sz val="11"/>
        <rFont val="ＭＳ Ｐゴシック"/>
        <family val="3"/>
        <charset val="128"/>
      </rPr>
      <t>遺伝子変異陽性の切除不能な再発・進行性で、がん化学療法未治療の非小細胞肺癌</t>
    </r>
    <r>
      <rPr>
        <sz val="11"/>
        <rFont val="ＭＳ Ｐゴシック"/>
        <family val="3"/>
        <charset val="128"/>
      </rPr>
      <t xml:space="preserve">
○治癒切除不能な膵癌
タルセバ錠150mg
</t>
    </r>
    <r>
      <rPr>
        <u/>
        <sz val="11"/>
        <rFont val="ＭＳ Ｐゴシック"/>
        <family val="3"/>
        <charset val="128"/>
      </rPr>
      <t>○</t>
    </r>
    <r>
      <rPr>
        <sz val="11"/>
        <rFont val="ＭＳ Ｐゴシック"/>
        <family val="3"/>
        <charset val="128"/>
      </rPr>
      <t xml:space="preserve">切除不能な再発・進行性で、がん化学療法施行後に増悪した非小細胞肺癌
</t>
    </r>
    <r>
      <rPr>
        <u/>
        <sz val="11"/>
        <rFont val="ＭＳ Ｐゴシック"/>
        <family val="3"/>
        <charset val="128"/>
      </rPr>
      <t>○</t>
    </r>
    <r>
      <rPr>
        <i/>
        <u/>
        <sz val="11"/>
        <rFont val="ＭＳ Ｐゴシック"/>
        <family val="3"/>
        <charset val="128"/>
      </rPr>
      <t>EGFR</t>
    </r>
    <r>
      <rPr>
        <u/>
        <sz val="11"/>
        <rFont val="ＭＳ Ｐゴシック"/>
        <family val="3"/>
        <charset val="128"/>
      </rPr>
      <t>遺伝子変異陽性の切除不能な再発・進行性で、がん化学療法未治療の非小細胞肺癌</t>
    </r>
    <r>
      <rPr>
        <sz val="11"/>
        <rFont val="ＭＳ Ｐゴシック"/>
        <family val="3"/>
        <charset val="128"/>
      </rPr>
      <t xml:space="preserve">
（下線部追加）</t>
    </r>
    <phoneticPr fontId="19"/>
  </si>
  <si>
    <r>
      <t>小細胞肺癌、がん化学療法後に増悪した卵巣癌</t>
    </r>
    <r>
      <rPr>
        <u/>
        <sz val="11"/>
        <rFont val="ＭＳ Ｐゴシック"/>
        <family val="3"/>
        <charset val="128"/>
      </rPr>
      <t>、小児悪性固形腫瘍</t>
    </r>
    <r>
      <rPr>
        <sz val="11"/>
        <rFont val="ＭＳ Ｐゴシック"/>
        <family val="3"/>
        <charset val="128"/>
      </rPr>
      <t xml:space="preserve">
（下線部追加）</t>
    </r>
    <phoneticPr fontId="19"/>
  </si>
  <si>
    <r>
      <t xml:space="preserve">関節リウマチ（関節の構造的損傷の防止を含む）
既存治療で効果不十分な下記疾患
尋常性乾癬、関節症性乾癬
強直性脊椎炎
多関節に活動性を有する若年性特発性関節炎
</t>
    </r>
    <r>
      <rPr>
        <u/>
        <sz val="11"/>
        <rFont val="ＭＳ Ｐゴシック"/>
        <family val="3"/>
        <charset val="128"/>
      </rPr>
      <t>腸管型ベーチェット病</t>
    </r>
    <r>
      <rPr>
        <sz val="11"/>
        <rFont val="ＭＳ Ｐゴシック"/>
        <family val="3"/>
        <charset val="128"/>
      </rPr>
      <t xml:space="preserve">
中等症又は重症の活動期にあるクローン病の寛解導入及び維持療法（既存治
療で効果不十分な場合に限る）
（下線部追加）</t>
    </r>
    <phoneticPr fontId="19"/>
  </si>
  <si>
    <r>
      <t xml:space="preserve">関節リウマチ（関節の構造的損傷の防止を含む）
既存治療で効果不十分な下記疾患
尋常性乾癬、関節症性乾癬
強直性脊椎炎
多関節に活動性を有する若年性特発性関節炎
中等症又は重症の活動期にあるクローン病の寛解導入及び維持療法（既存治
療で効果不十分な場合に限る）
</t>
    </r>
    <r>
      <rPr>
        <u/>
        <sz val="11"/>
        <rFont val="ＭＳ Ｐゴシック"/>
        <family val="3"/>
        <charset val="128"/>
      </rPr>
      <t>中等症又は重症の潰瘍性大腸炎の治療（既存治療で効果不十分な場合に限る）</t>
    </r>
    <r>
      <rPr>
        <sz val="11"/>
        <rFont val="ＭＳ Ｐゴシック"/>
        <family val="3"/>
        <charset val="128"/>
      </rPr>
      <t xml:space="preserve">
（下線部追加）</t>
    </r>
    <phoneticPr fontId="19"/>
  </si>
  <si>
    <r>
      <t xml:space="preserve">本態性高血圧症（軽症～中等症）
狭心症
心室性期外収縮
次の状態で、アンジオテンシン変換酵素阻害薬又はアンジオテンシンII受容体拮抗
薬、利尿薬、ジギタリス製剤等の基礎治療を受けている患者
　虚血性心疾患又は拡張型心筋症に基づく慢性心不全
</t>
    </r>
    <r>
      <rPr>
        <u/>
        <sz val="11"/>
        <rFont val="ＭＳ Ｐゴシック"/>
        <family val="3"/>
        <charset val="128"/>
      </rPr>
      <t>頻脈性心房細動</t>
    </r>
    <r>
      <rPr>
        <sz val="11"/>
        <rFont val="ＭＳ Ｐゴシック"/>
        <family val="3"/>
        <charset val="128"/>
      </rPr>
      <t xml:space="preserve">
（下線部今回追加）</t>
    </r>
    <phoneticPr fontId="19"/>
  </si>
  <si>
    <r>
      <t>1．CD20 陽性のB 細胞性非ホジキンリンパ腫
2．</t>
    </r>
    <r>
      <rPr>
        <u/>
        <sz val="11"/>
        <rFont val="ＭＳ Ｐゴシック"/>
        <family val="3"/>
        <charset val="128"/>
      </rPr>
      <t>免疫抑制状態下のCD20 陽性のB 細胞性リンパ増殖性疾患
3．ヴェゲナ肉芽腫症、顕微鏡的多発血管炎
4．</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</si>
  <si>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r>
      <t xml:space="preserve">治癒切除不能な進行・再発の結腸・直腸癌
扁平上皮癌を除く切除不能な進行・再発の非小細胞肺癌
手術不能又は再発乳癌
</t>
    </r>
    <r>
      <rPr>
        <u/>
        <sz val="11"/>
        <rFont val="ＭＳ Ｐゴシック"/>
        <family val="3"/>
        <charset val="128"/>
      </rPr>
      <t>悪性神経膠腫</t>
    </r>
    <r>
      <rPr>
        <sz val="11"/>
        <rFont val="ＭＳ Ｐゴシック"/>
        <family val="3"/>
        <charset val="128"/>
      </rPr>
      <t xml:space="preserve">
（下線部追加）</t>
    </r>
    <phoneticPr fontId="19"/>
  </si>
  <si>
    <r>
      <t>統合失調症、双極性障害における躁症状の改善</t>
    </r>
    <r>
      <rPr>
        <u/>
        <sz val="11"/>
        <rFont val="ＭＳ Ｐゴシック"/>
        <family val="3"/>
        <charset val="128"/>
      </rPr>
      <t>、うつ病・うつ状態（既存治療で十分な効果が認められない場合に限る）</t>
    </r>
    <r>
      <rPr>
        <sz val="11"/>
        <rFont val="ＭＳ Ｐゴシック"/>
        <family val="3"/>
        <charset val="128"/>
      </rPr>
      <t>（下線部今回追加）</t>
    </r>
    <phoneticPr fontId="19"/>
  </si>
  <si>
    <r>
      <rPr>
        <u/>
        <sz val="11"/>
        <rFont val="ＭＳ Ｐゴシック"/>
        <family val="3"/>
        <charset val="128"/>
      </rPr>
      <t>非オピオイド鎮痛剤で治療困難な下記疾患における鎮痛</t>
    </r>
    <r>
      <rPr>
        <sz val="11"/>
        <rFont val="ＭＳ Ｐゴシック"/>
        <family val="3"/>
        <charset val="128"/>
      </rPr>
      <t xml:space="preserve">
</t>
    </r>
    <r>
      <rPr>
        <u val="double"/>
        <sz val="11"/>
        <rFont val="ＭＳ Ｐゴシック"/>
        <family val="3"/>
        <charset val="128"/>
      </rPr>
      <t>軽度から中等度の</t>
    </r>
    <r>
      <rPr>
        <sz val="11"/>
        <rFont val="ＭＳ Ｐゴシック"/>
        <family val="3"/>
        <charset val="128"/>
      </rPr>
      <t>疼痛を伴う各種癌</t>
    </r>
    <r>
      <rPr>
        <u val="double"/>
        <sz val="11"/>
        <rFont val="ＭＳ Ｐゴシック"/>
        <family val="3"/>
        <charset val="128"/>
      </rPr>
      <t>における鎮痛</t>
    </r>
    <r>
      <rPr>
        <sz val="11"/>
        <rFont val="ＭＳ Ｐゴシック"/>
        <family val="3"/>
        <charset val="128"/>
      </rPr>
      <t xml:space="preserve">
</t>
    </r>
    <r>
      <rPr>
        <u/>
        <sz val="11"/>
        <rFont val="ＭＳ Ｐゴシック"/>
        <family val="3"/>
        <charset val="128"/>
      </rPr>
      <t>慢性疼痛</t>
    </r>
    <r>
      <rPr>
        <sz val="11"/>
        <rFont val="ＭＳ Ｐゴシック"/>
        <family val="3"/>
        <charset val="128"/>
      </rPr>
      <t xml:space="preserve">
（下線部今回追加、二重下線部今回削除）</t>
    </r>
    <rPh sb="63" eb="65">
      <t>ニジュウ</t>
    </rPh>
    <rPh sb="65" eb="66">
      <t>シタ</t>
    </rPh>
    <rPh sb="66" eb="67">
      <t>セン</t>
    </rPh>
    <rPh sb="67" eb="68">
      <t>ブ</t>
    </rPh>
    <rPh sb="68" eb="70">
      <t>コンカイ</t>
    </rPh>
    <phoneticPr fontId="19"/>
  </si>
  <si>
    <r>
      <t xml:space="preserve">集中治療における人工呼吸中及び離脱後の鎮静
</t>
    </r>
    <r>
      <rPr>
        <u/>
        <sz val="11"/>
        <rFont val="ＭＳ Ｐゴシック"/>
        <family val="3"/>
        <charset val="128"/>
      </rPr>
      <t>局所麻酔下における非挿管での手術及び処置時の鎮静</t>
    </r>
    <r>
      <rPr>
        <sz val="11"/>
        <rFont val="ＭＳ Ｐゴシック"/>
        <family val="3"/>
        <charset val="128"/>
      </rPr>
      <t xml:space="preserve">
（下線部今回追加）</t>
    </r>
    <phoneticPr fontId="19"/>
  </si>
  <si>
    <r>
      <t xml:space="preserve">1．下記の臓器移植における拒絶反応の抑制
　腎移植、肝移植、心移植、肺移植、膵移植、小腸移植
2．骨髄移植における拒絶反応及び移植片対宿主病の抑制
3．重症筋無力症
4．関節リウマチ（既存治療で効果不十分な場合に限る）
5．ループス腎炎（ステロイド剤の投与が効果不十分、又は副作用により困難な場合）
6．難治性（ステロイド抵抗性、ステロイド依存性）の活動期潰瘍性大腸炎（中等症～重症に限る）
</t>
    </r>
    <r>
      <rPr>
        <u/>
        <sz val="11"/>
        <rFont val="ＭＳ Ｐゴシック"/>
        <family val="3"/>
        <charset val="128"/>
      </rPr>
      <t>7．多発性筋炎・皮膚筋炎に合併する間質性肺炎</t>
    </r>
    <r>
      <rPr>
        <sz val="11"/>
        <rFont val="ＭＳ Ｐゴシック"/>
        <family val="3"/>
        <charset val="128"/>
      </rPr>
      <t xml:space="preserve">
（下線部追加）</t>
    </r>
    <phoneticPr fontId="19"/>
  </si>
  <si>
    <r>
      <t xml:space="preserve">1．静脈留置針穿刺時の疼痛緩和
2．伝染性軟属腫摘除時の疼痛緩和
</t>
    </r>
    <r>
      <rPr>
        <u/>
        <sz val="11"/>
        <rFont val="ＭＳ Ｐゴシック"/>
        <family val="3"/>
        <charset val="128"/>
      </rPr>
      <t>3．皮膚レーザー照射療法時の疼痛緩和</t>
    </r>
    <r>
      <rPr>
        <sz val="11"/>
        <rFont val="ＭＳ Ｐゴシック"/>
        <family val="3"/>
        <charset val="128"/>
      </rPr>
      <t xml:space="preserve">
（下線部今回追加）</t>
    </r>
    <phoneticPr fontId="19"/>
  </si>
  <si>
    <r>
      <t>治癒切除不能な進行・再発の結腸・直腸癌</t>
    </r>
    <r>
      <rPr>
        <u/>
        <sz val="11"/>
        <rFont val="ＭＳ Ｐゴシック"/>
        <family val="3"/>
        <charset val="128"/>
      </rPr>
      <t>、がん化学療法後に増悪した消化管間質腫瘍</t>
    </r>
    <r>
      <rPr>
        <sz val="11"/>
        <rFont val="ＭＳ Ｐゴシック"/>
        <family val="3"/>
        <charset val="128"/>
      </rPr>
      <t xml:space="preserve">
（下線部追加）</t>
    </r>
    <phoneticPr fontId="19"/>
  </si>
  <si>
    <r>
      <rPr>
        <u/>
        <sz val="11"/>
        <rFont val="ＭＳ Ｐゴシック"/>
        <family val="3"/>
        <charset val="128"/>
      </rPr>
      <t>慢性腎臓病患者</t>
    </r>
    <r>
      <rPr>
        <sz val="11"/>
        <rFont val="ＭＳ Ｐゴシック"/>
        <family val="3"/>
        <charset val="128"/>
      </rPr>
      <t>における高リン血症の改善
（下線部変更）</t>
    </r>
    <phoneticPr fontId="19"/>
  </si>
  <si>
    <r>
      <t xml:space="preserve">下記の新生児、乳児および幼児における RS ウイルス（Respiratory Syncytial Virus）感染による重篤な下気道疾患の発症抑制
RS ウイルス感染流行初期において
・在胎期間28 週以下の早産で、12 カ月齢以下の新生児および乳児
・在胎期間29 週～35 週の早産で、6 カ月齢以下の新生児および乳児
・過去6 カ月以内に気管支肺異形成症（BPD）の治療を受けた24 カ月齢以下の新生児、乳児および幼児
・24 カ月齢以下の血行動態に異常のある先天性心疾患（CHD）の新生児、乳児および幼児
</t>
    </r>
    <r>
      <rPr>
        <u/>
        <sz val="11"/>
        <rFont val="ＭＳ Ｐゴシック"/>
        <family val="3"/>
        <charset val="128"/>
      </rPr>
      <t>・24 カ月齢以下の免疫不全を伴う新生児、乳児および幼児
・24 カ月齢以下のダウン症候群の新生児、乳児および幼児</t>
    </r>
    <r>
      <rPr>
        <sz val="11"/>
        <rFont val="ＭＳ Ｐゴシック"/>
        <family val="3"/>
        <charset val="128"/>
      </rPr>
      <t xml:space="preserve">
（下線部追加）</t>
    </r>
    <phoneticPr fontId="19"/>
  </si>
  <si>
    <r>
      <t>先天性</t>
    </r>
    <r>
      <rPr>
        <u/>
        <sz val="11"/>
        <rFont val="ＭＳ Ｐゴシック"/>
        <family val="3"/>
        <charset val="128"/>
      </rPr>
      <t>及び後天性</t>
    </r>
    <r>
      <rPr>
        <sz val="11"/>
        <rFont val="ＭＳ Ｐゴシック"/>
        <family val="3"/>
        <charset val="128"/>
      </rPr>
      <t>血液凝固第XIII 因子欠乏による出血傾向
血液凝固第XIII 因子低下に伴う縫合不全及び瘻孔
シェーンライン・ヘノッホ紫斑病における下記症状の改善
腹部症状、関節症状
（下線部追加）</t>
    </r>
  </si>
  <si>
    <r>
      <t>リンパ系撮影、子宮卵管撮影</t>
    </r>
    <r>
      <rPr>
        <u/>
        <sz val="11"/>
        <rFont val="ＭＳ Ｐゴシック"/>
        <family val="3"/>
        <charset val="128"/>
      </rPr>
      <t>、医薬品又は医療機器の調製</t>
    </r>
    <r>
      <rPr>
        <sz val="11"/>
        <rFont val="ＭＳ Ｐゴシック"/>
        <family val="3"/>
        <charset val="128"/>
      </rPr>
      <t xml:space="preserve">
（下線部追加）</t>
    </r>
  </si>
  <si>
    <r>
      <rPr>
        <u/>
        <sz val="11"/>
        <rFont val="ＭＳ Ｐゴシック"/>
        <family val="3"/>
        <charset val="128"/>
      </rPr>
      <t>1．</t>
    </r>
    <r>
      <rPr>
        <sz val="11"/>
        <rFont val="ＭＳ Ｐゴシック"/>
        <family val="3"/>
        <charset val="128"/>
      </rPr>
      <t xml:space="preserve">中心窩下脈絡膜新生血管を伴う加齢黄斑変性症
</t>
    </r>
    <r>
      <rPr>
        <u/>
        <sz val="11"/>
        <rFont val="ＭＳ Ｐゴシック"/>
        <family val="3"/>
        <charset val="128"/>
      </rPr>
      <t xml:space="preserve">2．網膜静脈閉塞症に伴う黄斑浮腫
3．病的近視における脈絡膜新生血管
</t>
    </r>
    <r>
      <rPr>
        <sz val="11"/>
        <rFont val="ＭＳ Ｐゴシック"/>
        <family val="3"/>
        <charset val="128"/>
      </rPr>
      <t>（下線部今回追加）</t>
    </r>
    <phoneticPr fontId="19"/>
  </si>
  <si>
    <r>
      <t>慢性閉塞性肺疾患（慢性気管支炎、肺気腫）の気道閉塞性障害に基づく諸症状の緩解（長時間作用性吸入抗コリン剤及び長時間作用性吸入β</t>
    </r>
    <r>
      <rPr>
        <vertAlign val="subscript"/>
        <sz val="11"/>
        <rFont val="ＭＳ Ｐゴシック"/>
        <family val="3"/>
        <charset val="128"/>
      </rPr>
      <t>2</t>
    </r>
    <r>
      <rPr>
        <sz val="11"/>
        <rFont val="ＭＳ Ｐゴシック"/>
        <family val="3"/>
        <charset val="128"/>
      </rPr>
      <t>刺激剤の併用が必要な場合）</t>
    </r>
    <phoneticPr fontId="19"/>
  </si>
  <si>
    <r>
      <t>肥満症（ただし、2型糖尿病及び脂質異常症を共に有し、食事療法・運動療法を行ってもBMI が25kg/m</t>
    </r>
    <r>
      <rPr>
        <vertAlign val="superscript"/>
        <sz val="11"/>
        <rFont val="ＭＳ Ｐゴシック"/>
        <family val="3"/>
        <charset val="128"/>
      </rPr>
      <t>2</t>
    </r>
    <r>
      <rPr>
        <sz val="11"/>
        <rFont val="ＭＳ Ｐゴシック"/>
        <family val="3"/>
        <charset val="128"/>
      </rPr>
      <t xml:space="preserve"> 以上の場合に限る）</t>
    </r>
    <phoneticPr fontId="19"/>
  </si>
  <si>
    <r>
      <t xml:space="preserve">ループ利尿薬等の他の利尿薬で効果不十分な心不全における体液貯留
</t>
    </r>
    <r>
      <rPr>
        <u/>
        <sz val="11"/>
        <rFont val="ＭＳ Ｐゴシック"/>
        <family val="3"/>
        <charset val="128"/>
      </rPr>
      <t>ループ利尿薬等の他の利尿薬で効果不十分な肝硬変における体液貯留</t>
    </r>
    <r>
      <rPr>
        <sz val="11"/>
        <rFont val="ＭＳ Ｐゴシック"/>
        <family val="3"/>
        <charset val="128"/>
      </rPr>
      <t xml:space="preserve">
（下線部今回追加）</t>
    </r>
  </si>
  <si>
    <r>
      <t xml:space="preserve">発作性夜間ヘモグロビン尿症における溶血抑制
</t>
    </r>
    <r>
      <rPr>
        <u/>
        <sz val="11"/>
        <rFont val="ＭＳ Ｐゴシック"/>
        <family val="3"/>
        <charset val="128"/>
      </rPr>
      <t>非典型溶血性尿毒症症候群における血栓性微小血管障害の抑制</t>
    </r>
    <r>
      <rPr>
        <sz val="11"/>
        <rFont val="ＭＳ Ｐゴシック"/>
        <family val="3"/>
        <charset val="128"/>
      </rPr>
      <t xml:space="preserve">
（下線部追加）</t>
    </r>
    <rPh sb="29" eb="30">
      <t>ドク</t>
    </rPh>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</si>
  <si>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刺激剤の併用が必要な場合）</t>
    </r>
    <phoneticPr fontId="19"/>
  </si>
  <si>
    <r>
      <t>（1）</t>
    </r>
    <r>
      <rPr>
        <sz val="11"/>
        <rFont val="ＭＳ Ｐゴシック"/>
        <family val="3"/>
        <charset val="128"/>
      </rPr>
      <t xml:space="preserve">外科的切除等の他の根治的治療が不可能な場合、あるいは、肺機能温存が必要な患者に他の治療法が使用できない場合で、かつ、内視鏡的に病巣全容が観察でき、レーザ光照射が可能な下記疾患。
早期肺癌（病期0 期又はI期肺癌）
</t>
    </r>
    <r>
      <rPr>
        <u/>
        <sz val="11"/>
        <rFont val="ＭＳ Ｐゴシック"/>
        <family val="3"/>
        <charset val="128"/>
      </rPr>
      <t xml:space="preserve">（2）原発性悪性脳腫瘍（腫瘍摘出手術を施行する場合に限る）
</t>
    </r>
    <r>
      <rPr>
        <sz val="11"/>
        <rFont val="ＭＳ Ｐゴシック"/>
        <family val="3"/>
        <charset val="128"/>
      </rPr>
      <t>（下線部追加）</t>
    </r>
    <phoneticPr fontId="19"/>
  </si>
  <si>
    <r>
      <rPr>
        <sz val="11"/>
        <rFont val="ＭＳ Ｐゴシック"/>
        <family val="3"/>
        <charset val="128"/>
      </rPr>
      <t>精神科領域におけるうつ病・うつ状態
遺尿症</t>
    </r>
    <r>
      <rPr>
        <u/>
        <sz val="11"/>
        <rFont val="ＭＳ Ｐゴシック"/>
        <family val="3"/>
        <charset val="128"/>
      </rPr>
      <t xml:space="preserve">
ナルコレプシーに伴う情動脱力発作
</t>
    </r>
    <r>
      <rPr>
        <sz val="11"/>
        <rFont val="ＭＳ Ｐゴシック"/>
        <family val="3"/>
        <charset val="128"/>
      </rPr>
      <t>（下線部追加）</t>
    </r>
  </si>
  <si>
    <r>
      <rPr>
        <sz val="11"/>
        <rFont val="ＭＳ Ｐゴシック"/>
        <family val="3"/>
        <charset val="128"/>
      </rPr>
      <t>治癒切除不能な進行・再発の結腸・直腸癌
扁平上皮癌を除く切除不能な進行・再発の非小細胞肺癌
手術不能又は再発乳癌</t>
    </r>
    <r>
      <rPr>
        <u/>
        <sz val="11"/>
        <rFont val="ＭＳ Ｐゴシック"/>
        <family val="3"/>
        <charset val="128"/>
      </rPr>
      <t xml:space="preserve">
</t>
    </r>
    <r>
      <rPr>
        <u val="double"/>
        <sz val="11"/>
        <rFont val="ＭＳ Ｐゴシック"/>
        <family val="3"/>
        <charset val="128"/>
      </rPr>
      <t>悪性神経膠腫</t>
    </r>
    <r>
      <rPr>
        <u/>
        <sz val="11"/>
        <rFont val="ＭＳ Ｐゴシック"/>
        <family val="3"/>
        <charset val="128"/>
      </rPr>
      <t xml:space="preserve">
卵巣癌
</t>
    </r>
    <r>
      <rPr>
        <sz val="11"/>
        <rFont val="ＭＳ Ｐゴシック"/>
        <family val="3"/>
        <charset val="128"/>
      </rPr>
      <t>（下線部追加、二重下線部は本承認申請後の平成25年6月14日付けで追加）</t>
    </r>
    <rPh sb="77" eb="78">
      <t>シタ</t>
    </rPh>
    <phoneticPr fontId="19"/>
  </si>
  <si>
    <r>
      <rPr>
        <sz val="11"/>
        <rFont val="ＭＳ Ｐゴシック"/>
        <family val="3"/>
        <charset val="128"/>
      </rPr>
      <t>うつ病・うつ状態
パニック障害
強迫性障害
社会不安障害</t>
    </r>
    <r>
      <rPr>
        <u/>
        <sz val="11"/>
        <rFont val="ＭＳ Ｐゴシック"/>
        <family val="3"/>
        <charset val="128"/>
      </rPr>
      <t xml:space="preserve">
外傷後ストレス障害
</t>
    </r>
    <r>
      <rPr>
        <sz val="11"/>
        <rFont val="ＭＳ Ｐゴシック"/>
        <family val="3"/>
        <charset val="128"/>
      </rPr>
      <t>（下線部今回追加）</t>
    </r>
    <rPh sb="43" eb="45">
      <t>コンカイ</t>
    </rPh>
    <phoneticPr fontId="19"/>
  </si>
  <si>
    <r>
      <rPr>
        <sz val="11"/>
        <rFont val="ＭＳ Ｐゴシック"/>
        <family val="3"/>
        <charset val="128"/>
      </rPr>
      <t>中心窩下脈絡膜新生血管を伴う加齢黄斑変性</t>
    </r>
    <r>
      <rPr>
        <u/>
        <sz val="11"/>
        <rFont val="ＭＳ Ｐゴシック"/>
        <family val="3"/>
        <charset val="128"/>
      </rPr>
      <t xml:space="preserve">
網膜中心静脈閉塞症に伴う黄斑浮腫
</t>
    </r>
    <r>
      <rPr>
        <sz val="11"/>
        <rFont val="ＭＳ Ｐゴシック"/>
        <family val="3"/>
        <charset val="128"/>
      </rPr>
      <t>（下線部追加）</t>
    </r>
    <rPh sb="21" eb="23">
      <t>モウマク</t>
    </rPh>
    <rPh sb="23" eb="25">
      <t>チュウシン</t>
    </rPh>
    <rPh sb="25" eb="27">
      <t>ジョウミャク</t>
    </rPh>
    <rPh sb="27" eb="28">
      <t>ヘイ</t>
    </rPh>
    <rPh sb="29" eb="30">
      <t>ショウ</t>
    </rPh>
    <rPh sb="31" eb="32">
      <t>トモナ</t>
    </rPh>
    <rPh sb="33" eb="35">
      <t>オウハン</t>
    </rPh>
    <rPh sb="35" eb="37">
      <t>フシュ</t>
    </rPh>
    <rPh sb="39" eb="42">
      <t>カセンブ</t>
    </rPh>
    <rPh sb="42" eb="44">
      <t>ツイカ</t>
    </rPh>
    <phoneticPr fontId="19"/>
  </si>
  <si>
    <r>
      <rPr>
        <sz val="11"/>
        <rFont val="ＭＳ Ｐゴシック"/>
        <family val="3"/>
        <charset val="128"/>
      </rPr>
      <t xml:space="preserve">エルプラット点滴静注液50mg、エルプラット点滴静注液100mg、エルプラット点滴静注液200mg
治癒切除不能な進行・再発の結腸直癌 
結腸癌における術後補助化学療法 
</t>
    </r>
    <r>
      <rPr>
        <u/>
        <sz val="11"/>
        <rFont val="ＭＳ Ｐゴシック"/>
        <family val="3"/>
        <charset val="128"/>
      </rPr>
      <t>治癒切除不能な膵癌</t>
    </r>
    <r>
      <rPr>
        <sz val="11"/>
        <rFont val="ＭＳ Ｐゴシック"/>
        <family val="3"/>
        <charset val="128"/>
      </rPr>
      <t xml:space="preserve">
（下線部追加）
カンプト点滴静注40mg、カンプト点滴静注100mg、トポテシン点滴静注40mg、トポテシン点滴静注100mg
小細胞肺癌、非小細胞肺癌、子宮頸癌、卵巣癌、胃癌（手術不能 </t>
    </r>
    <r>
      <rPr>
        <strike/>
        <sz val="11"/>
        <rFont val="ＭＳ Ｐゴシック"/>
        <family val="3"/>
        <charset val="128"/>
      </rPr>
      <t>または</t>
    </r>
    <r>
      <rPr>
        <u/>
        <sz val="11"/>
        <rFont val="ＭＳ Ｐゴシック"/>
        <family val="3"/>
        <charset val="128"/>
      </rPr>
      <t>又は</t>
    </r>
    <r>
      <rPr>
        <sz val="11"/>
        <rFont val="ＭＳ Ｐゴシック"/>
        <family val="3"/>
        <charset val="128"/>
      </rPr>
      <t>再発）、結腸・直腸癌（手術不能</t>
    </r>
    <r>
      <rPr>
        <strike/>
        <sz val="11"/>
        <rFont val="ＭＳ Ｐゴシック"/>
        <family val="3"/>
        <charset val="128"/>
      </rPr>
      <t>または</t>
    </r>
    <r>
      <rPr>
        <u/>
        <sz val="11"/>
        <rFont val="ＭＳ Ｐゴシック"/>
        <family val="3"/>
        <charset val="128"/>
      </rPr>
      <t>又は</t>
    </r>
    <r>
      <rPr>
        <sz val="11"/>
        <rFont val="ＭＳ Ｐゴシック"/>
        <family val="3"/>
        <charset val="128"/>
      </rPr>
      <t>再発）、乳癌（手術不能</t>
    </r>
    <r>
      <rPr>
        <strike/>
        <sz val="11"/>
        <rFont val="ＭＳ Ｐゴシック"/>
        <family val="3"/>
        <charset val="128"/>
      </rPr>
      <t>または</t>
    </r>
    <r>
      <rPr>
        <u/>
        <sz val="11"/>
        <rFont val="ＭＳ Ｐゴシック"/>
        <family val="3"/>
        <charset val="128"/>
      </rPr>
      <t>又は</t>
    </r>
    <r>
      <rPr>
        <sz val="11"/>
        <rFont val="ＭＳ Ｐゴシック"/>
        <family val="3"/>
        <charset val="128"/>
      </rPr>
      <t>再発）、有棘細胞癌、悪性リンパ腫（非ホジキンリンパ腫）、小児悪固形瘍</t>
    </r>
    <r>
      <rPr>
        <u/>
        <sz val="11"/>
        <rFont val="ＭＳ Ｐゴシック"/>
        <family val="3"/>
        <charset val="128"/>
      </rPr>
      <t>、治癒切除不能な膵癌</t>
    </r>
    <r>
      <rPr>
        <sz val="11"/>
        <rFont val="ＭＳ Ｐゴシック"/>
        <family val="3"/>
        <charset val="128"/>
      </rPr>
      <t xml:space="preserve">
（取消線部削除、下線部追加 ）
5-FU注250mg、5-FU注1000mg
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
レボホリナート・フルオロウラシル持続静注併用療法
結腸・直腸癌</t>
    </r>
    <r>
      <rPr>
        <u/>
        <sz val="11"/>
        <rFont val="ＭＳ Ｐゴシック"/>
        <family val="3"/>
        <charset val="128"/>
      </rPr>
      <t>、治癒切除不能な膵癌</t>
    </r>
    <r>
      <rPr>
        <sz val="11"/>
        <rFont val="ＭＳ Ｐゴシック"/>
        <family val="3"/>
        <charset val="128"/>
      </rPr>
      <t xml:space="preserve">
（下線部追加）
レボホリナート点滴静注用25mg「ヤクルト」、レボホリナート点滴静注用100mg「ヤクルト」、アイソボリン点滴静注用25mg、アイソボリン点滴静注用100mg
1．レボホリナート・フルオロウラシル療法
胃癌（手術不能又は再発）及び結腸・直に対するフルオロウラシの抗腫瘍効果の増強
2．レボホリナート・フルオロウラシ持続静注併用療法
結腸・直癌</t>
    </r>
    <r>
      <rPr>
        <u/>
        <sz val="11"/>
        <rFont val="ＭＳ Ｐゴシック"/>
        <family val="3"/>
        <charset val="128"/>
      </rPr>
      <t>及び切除不能な膵癌</t>
    </r>
    <r>
      <rPr>
        <sz val="11"/>
        <rFont val="ＭＳ Ｐゴシック"/>
        <family val="3"/>
        <charset val="128"/>
      </rPr>
      <t>に対するフルオロウラシルの抗腫瘍効果の増強 
（下線部追加 ）</t>
    </r>
    <rPh sb="181" eb="182">
      <t>ガン</t>
    </rPh>
    <rPh sb="183" eb="185">
      <t>イガン</t>
    </rPh>
    <rPh sb="200" eb="202">
      <t>ケッチョウ</t>
    </rPh>
    <rPh sb="203" eb="205">
      <t>チョクチョウ</t>
    </rPh>
    <rPh sb="205" eb="206">
      <t>ガン</t>
    </rPh>
    <rPh sb="214" eb="215">
      <t>マタ</t>
    </rPh>
    <rPh sb="216" eb="218">
      <t>サイハツ</t>
    </rPh>
    <rPh sb="220" eb="222">
      <t>ニュウガン</t>
    </rPh>
    <rPh sb="223" eb="225">
      <t>シュジュツ</t>
    </rPh>
    <rPh sb="225" eb="227">
      <t>フノウ</t>
    </rPh>
    <rPh sb="230" eb="231">
      <t>マタ</t>
    </rPh>
    <rPh sb="232" eb="234">
      <t>サイハツ</t>
    </rPh>
    <rPh sb="257" eb="258">
      <t>シュ</t>
    </rPh>
    <rPh sb="679" eb="680">
      <t>オヨ</t>
    </rPh>
    <phoneticPr fontId="19"/>
  </si>
  <si>
    <r>
      <rPr>
        <sz val="11"/>
        <rFont val="ＭＳ Ｐゴシック"/>
        <family val="3"/>
        <charset val="128"/>
      </rPr>
      <t>麻酔前投薬
全身麻酔の導入及び維持
集中治療における人工呼吸中の鎮静</t>
    </r>
    <r>
      <rPr>
        <u/>
        <sz val="11"/>
        <rFont val="ＭＳ Ｐゴシック"/>
        <family val="3"/>
        <charset val="128"/>
      </rPr>
      <t xml:space="preserve">
歯科・口腔外科領域における手術及び処置時の鎮静
</t>
    </r>
    <r>
      <rPr>
        <sz val="11"/>
        <rFont val="ＭＳ Ｐゴシック"/>
        <family val="3"/>
        <charset val="128"/>
      </rPr>
      <t>（下線部今回追加）</t>
    </r>
  </si>
  <si>
    <r>
      <rPr>
        <sz val="11"/>
        <rFont val="ＭＳ Ｐゴシック"/>
        <family val="3"/>
        <charset val="128"/>
      </rPr>
      <t>1．手術時の下記の頻脈性不整脈に対する緊急処置：心房細動、心房粗動、洞性頻脈
2．手術後の循環動態監視下における下記の頻脈性不整脈に対する緊急処置：心房細動、心房粗動、洞性頻脈</t>
    </r>
    <r>
      <rPr>
        <u/>
        <sz val="11"/>
        <rFont val="ＭＳ Ｐゴシック"/>
        <family val="3"/>
        <charset val="128"/>
      </rPr>
      <t xml:space="preserve">
3．心機能低下例における下記の頻脈性不整脈：心房細動、心房粗動
</t>
    </r>
    <r>
      <rPr>
        <sz val="11"/>
        <rFont val="ＭＳ Ｐゴシック"/>
        <family val="3"/>
        <charset val="128"/>
      </rPr>
      <t>（下線部今回追加）</t>
    </r>
    <phoneticPr fontId="19"/>
  </si>
  <si>
    <r>
      <rPr>
        <sz val="11"/>
        <rFont val="ＭＳ Ｐゴシック"/>
        <family val="3"/>
        <charset val="128"/>
      </rPr>
      <t>A 型又はB 型インフルエンザウイルス感染症の治療</t>
    </r>
    <r>
      <rPr>
        <u/>
        <sz val="11"/>
        <rFont val="ＭＳ Ｐゴシック"/>
        <family val="3"/>
        <charset val="128"/>
      </rPr>
      <t xml:space="preserve">及びその予防
</t>
    </r>
    <r>
      <rPr>
        <sz val="11"/>
        <rFont val="ＭＳ Ｐゴシック"/>
        <family val="3"/>
        <charset val="128"/>
      </rPr>
      <t>（下線部追加）</t>
    </r>
  </si>
  <si>
    <r>
      <rPr>
        <sz val="11"/>
        <rFont val="ＭＳ Ｐゴシック"/>
        <family val="3"/>
        <charset val="128"/>
      </rPr>
      <t>1．一般感染症
＜適応菌種＞
メロペネムに感性のブドウ球菌属、レンサ球菌属、肺炎球菌、腸球菌属、髄膜炎菌、モラクセラ（ブランハメラ）・カタラーリス、大腸菌、シトロバクター属、クレブシエラ属、エンテロバクター属、セラチア属、プロテウス属、プロビデンシア属、インフルエンザ菌、シュードモナス属、緑膿菌、バークホルデリア・セパシア、バクテロイデス属、プレボテラ属
＜適応症＞
敗血症、深在性皮膚感染症、リンパ管・リンパ節炎、外傷・熱傷及び手術創等の二次感染、肛門周囲膿瘍、骨髄炎、関節炎、扁桃炎（扁桃周囲膿瘍を含む）、肺炎、肺膿瘍、膿胸、慢性呼吸器病変の二次感染、複雑性膀胱炎、腎盂腎炎、腹膜炎、胆嚢炎、胆管炎、肝膿瘍、子宮内感染、子宮付属器炎、子宮旁結合織炎、化膿性髄膜炎、眼内炎（全眼球炎を含む）、中耳炎、副鼻腔炎、顎骨周辺の蜂巣炎、顎炎</t>
    </r>
    <r>
      <rPr>
        <u/>
        <sz val="11"/>
        <rFont val="ＭＳ Ｐゴシック"/>
        <family val="3"/>
        <charset val="128"/>
      </rPr>
      <t xml:space="preserve">
</t>
    </r>
    <r>
      <rPr>
        <sz val="11"/>
        <rFont val="ＭＳ Ｐゴシック"/>
        <family val="3"/>
        <charset val="128"/>
      </rPr>
      <t>2．発熱性好中球減少症
（変更なし）</t>
    </r>
    <rPh sb="2" eb="4">
      <t>イッパン</t>
    </rPh>
    <rPh sb="4" eb="7">
      <t>カンセンショウ</t>
    </rPh>
    <rPh sb="9" eb="11">
      <t>テキオウ</t>
    </rPh>
    <rPh sb="11" eb="12">
      <t>キン</t>
    </rPh>
    <rPh sb="12" eb="13">
      <t>シュ</t>
    </rPh>
    <rPh sb="21" eb="23">
      <t>カンセイ</t>
    </rPh>
    <rPh sb="27" eb="29">
      <t>キュウキン</t>
    </rPh>
    <rPh sb="29" eb="30">
      <t>ゾク</t>
    </rPh>
    <rPh sb="34" eb="36">
      <t>キュウキン</t>
    </rPh>
    <rPh sb="36" eb="37">
      <t>ゾク</t>
    </rPh>
    <rPh sb="38" eb="40">
      <t>ハイエン</t>
    </rPh>
    <rPh sb="40" eb="42">
      <t>キュウキン</t>
    </rPh>
    <rPh sb="43" eb="44">
      <t>チョウ</t>
    </rPh>
    <rPh sb="44" eb="46">
      <t>キュウキン</t>
    </rPh>
    <rPh sb="46" eb="47">
      <t>ゾク</t>
    </rPh>
    <rPh sb="48" eb="49">
      <t>ズイ</t>
    </rPh>
    <rPh sb="49" eb="50">
      <t>マク</t>
    </rPh>
    <rPh sb="50" eb="51">
      <t>エン</t>
    </rPh>
    <rPh sb="51" eb="52">
      <t>キン</t>
    </rPh>
    <rPh sb="74" eb="77">
      <t>ダイチョウキン</t>
    </rPh>
    <rPh sb="85" eb="86">
      <t>ゾク</t>
    </rPh>
    <rPh sb="93" eb="94">
      <t>ゾク</t>
    </rPh>
    <rPh sb="103" eb="104">
      <t>ゾク</t>
    </rPh>
    <rPh sb="109" eb="110">
      <t>ゾク</t>
    </rPh>
    <rPh sb="116" eb="117">
      <t>ゾク</t>
    </rPh>
    <rPh sb="125" eb="126">
      <t>ゾク</t>
    </rPh>
    <rPh sb="134" eb="135">
      <t>キン</t>
    </rPh>
    <rPh sb="143" eb="144">
      <t>ゾク</t>
    </rPh>
    <rPh sb="145" eb="146">
      <t>リョク</t>
    </rPh>
    <rPh sb="146" eb="147">
      <t>ウミ</t>
    </rPh>
    <rPh sb="147" eb="148">
      <t>キン</t>
    </rPh>
    <rPh sb="170" eb="171">
      <t>ゾク</t>
    </rPh>
    <rPh sb="177" eb="178">
      <t>ゾク</t>
    </rPh>
    <rPh sb="180" eb="183">
      <t>テキオウショウ</t>
    </rPh>
    <rPh sb="185" eb="186">
      <t>ハイ</t>
    </rPh>
    <rPh sb="186" eb="187">
      <t>ケツ</t>
    </rPh>
    <rPh sb="187" eb="188">
      <t>ショウ</t>
    </rPh>
    <rPh sb="189" eb="190">
      <t>シン</t>
    </rPh>
    <rPh sb="190" eb="191">
      <t>ザイ</t>
    </rPh>
    <rPh sb="191" eb="192">
      <t>セイ</t>
    </rPh>
    <rPh sb="192" eb="194">
      <t>ヒフ</t>
    </rPh>
    <rPh sb="194" eb="197">
      <t>カンセンショウ</t>
    </rPh>
    <rPh sb="201" eb="202">
      <t>カン</t>
    </rPh>
    <rPh sb="206" eb="207">
      <t>セツ</t>
    </rPh>
    <rPh sb="207" eb="208">
      <t>エン</t>
    </rPh>
    <rPh sb="209" eb="211">
      <t>ガイショウ</t>
    </rPh>
    <rPh sb="212" eb="214">
      <t>ネッショウ</t>
    </rPh>
    <rPh sb="214" eb="215">
      <t>オヨ</t>
    </rPh>
    <rPh sb="216" eb="218">
      <t>シュジュツ</t>
    </rPh>
    <rPh sb="218" eb="219">
      <t>ソウ</t>
    </rPh>
    <rPh sb="219" eb="220">
      <t>ナド</t>
    </rPh>
    <rPh sb="221" eb="223">
      <t>ニジ</t>
    </rPh>
    <rPh sb="223" eb="225">
      <t>カンセン</t>
    </rPh>
    <rPh sb="226" eb="228">
      <t>コウモン</t>
    </rPh>
    <rPh sb="228" eb="230">
      <t>シュウイ</t>
    </rPh>
    <rPh sb="230" eb="231">
      <t>ウミ</t>
    </rPh>
    <rPh sb="371" eb="374">
      <t>ハツネツセイ</t>
    </rPh>
    <rPh sb="374" eb="377">
      <t>コウチュウキュウ</t>
    </rPh>
    <rPh sb="377" eb="380">
      <t>ゲンショウショウ</t>
    </rPh>
    <phoneticPr fontId="19"/>
  </si>
  <si>
    <r>
      <rPr>
        <sz val="11"/>
        <rFont val="ＭＳ Ｐゴシック"/>
        <family val="3"/>
        <charset val="128"/>
      </rPr>
      <t>非オピオイド鎮痛剤及び弱オピオイド鎮痛剤で治療困難な下記</t>
    </r>
    <r>
      <rPr>
        <strike/>
        <sz val="11"/>
        <rFont val="ＭＳ Ｐゴシック"/>
        <family val="3"/>
        <charset val="128"/>
      </rPr>
      <t>疾患</t>
    </r>
    <r>
      <rPr>
        <sz val="11"/>
        <rFont val="ＭＳ Ｐゴシック"/>
        <family val="3"/>
        <charset val="128"/>
      </rPr>
      <t>における鎮痛（ただし、他のオピオイド鎮痛剤から切り替えて使用する場合に限る。） 
中等度から高度の疼痛を伴う各種癌</t>
    </r>
    <r>
      <rPr>
        <strike/>
        <sz val="11"/>
        <rFont val="ＭＳ Ｐゴシック"/>
        <family val="3"/>
        <charset val="128"/>
      </rPr>
      <t>における鎮痛</t>
    </r>
    <r>
      <rPr>
        <u/>
        <sz val="11"/>
        <rFont val="ＭＳ Ｐゴシック"/>
        <family val="3"/>
        <charset val="128"/>
      </rPr>
      <t xml:space="preserve">
中等度から高度の慢性疼痛
</t>
    </r>
    <r>
      <rPr>
        <sz val="11"/>
        <rFont val="ＭＳ Ｐゴシック"/>
        <family val="3"/>
        <charset val="128"/>
      </rPr>
      <t>（下線部今回追加、取消線部今回削除）</t>
    </r>
    <rPh sb="28" eb="30">
      <t>シッカン</t>
    </rPh>
    <rPh sb="91" eb="93">
      <t>チンツウ</t>
    </rPh>
    <rPh sb="108" eb="111">
      <t>カセンブ</t>
    </rPh>
    <rPh sb="111" eb="113">
      <t>コンカイ</t>
    </rPh>
    <rPh sb="113" eb="115">
      <t>ツイカ</t>
    </rPh>
    <rPh sb="116" eb="118">
      <t>トリケシ</t>
    </rPh>
    <rPh sb="118" eb="119">
      <t>セン</t>
    </rPh>
    <rPh sb="119" eb="120">
      <t>ブ</t>
    </rPh>
    <rPh sb="120" eb="122">
      <t>コンカイ</t>
    </rPh>
    <rPh sb="122" eb="124">
      <t>サクジョ</t>
    </rPh>
    <phoneticPr fontId="19"/>
  </si>
  <si>
    <r>
      <rPr>
        <u/>
        <sz val="11"/>
        <rFont val="ＭＳ Ｐゴシック"/>
        <family val="3"/>
        <charset val="128"/>
      </rPr>
      <t>○</t>
    </r>
    <r>
      <rPr>
        <sz val="11"/>
        <rFont val="ＭＳ Ｐゴシック"/>
        <family val="3"/>
        <charset val="128"/>
      </rPr>
      <t xml:space="preserve">更年期障害及び卵巣欠落症状に伴う下記症状
血管運動神経症状（Hot flush及び発汗）、泌尿生殖器の萎縮症状
</t>
    </r>
    <r>
      <rPr>
        <u/>
        <sz val="11"/>
        <rFont val="ＭＳ Ｐゴシック"/>
        <family val="3"/>
        <charset val="128"/>
      </rPr>
      <t>○</t>
    </r>
    <r>
      <rPr>
        <sz val="11"/>
        <rFont val="ＭＳ Ｐゴシック"/>
        <family val="3"/>
        <charset val="128"/>
      </rPr>
      <t xml:space="preserve">閉経後骨粗鬆症
</t>
    </r>
    <r>
      <rPr>
        <u/>
        <sz val="11"/>
        <rFont val="ＭＳ Ｐゴシック"/>
        <family val="3"/>
        <charset val="128"/>
      </rPr>
      <t>○性腺機能低下症、性腺摘出又は原発性卵巣不全による低エストロゲン症</t>
    </r>
    <r>
      <rPr>
        <sz val="11"/>
        <rFont val="ＭＳ Ｐゴシック"/>
        <family val="3"/>
        <charset val="128"/>
      </rPr>
      <t xml:space="preserve">
（下線部追加・変更）</t>
    </r>
    <rPh sb="1" eb="4">
      <t>コウネンキ</t>
    </rPh>
    <rPh sb="4" eb="6">
      <t>ショウガイ</t>
    </rPh>
    <rPh sb="6" eb="7">
      <t>オヨ</t>
    </rPh>
    <rPh sb="8" eb="10">
      <t>ランソウ</t>
    </rPh>
    <rPh sb="10" eb="12">
      <t>ケツラク</t>
    </rPh>
    <rPh sb="12" eb="14">
      <t>ショウジョウ</t>
    </rPh>
    <rPh sb="15" eb="16">
      <t>トモナ</t>
    </rPh>
    <rPh sb="17" eb="19">
      <t>カキ</t>
    </rPh>
    <rPh sb="19" eb="21">
      <t>ショウジョウ</t>
    </rPh>
    <rPh sb="22" eb="24">
      <t>ケッカン</t>
    </rPh>
    <rPh sb="24" eb="26">
      <t>ウンドウ</t>
    </rPh>
    <rPh sb="26" eb="28">
      <t>シンケイ</t>
    </rPh>
    <rPh sb="28" eb="30">
      <t>ショウジョウ</t>
    </rPh>
    <rPh sb="40" eb="41">
      <t>オヨ</t>
    </rPh>
    <rPh sb="42" eb="44">
      <t>ハッカン</t>
    </rPh>
    <rPh sb="46" eb="47">
      <t>ヒ</t>
    </rPh>
    <rPh sb="47" eb="48">
      <t>ニョウ</t>
    </rPh>
    <rPh sb="48" eb="51">
      <t>セイショクキ</t>
    </rPh>
    <rPh sb="54" eb="56">
      <t>ショウジョウ</t>
    </rPh>
    <rPh sb="58" eb="60">
      <t>ヘイケイ</t>
    </rPh>
    <rPh sb="60" eb="61">
      <t>ゴ</t>
    </rPh>
    <rPh sb="61" eb="65">
      <t>コツソショウショウ</t>
    </rPh>
    <rPh sb="67" eb="69">
      <t>セイセン</t>
    </rPh>
    <rPh sb="69" eb="71">
      <t>キノウ</t>
    </rPh>
    <rPh sb="71" eb="73">
      <t>テイカ</t>
    </rPh>
    <rPh sb="73" eb="74">
      <t>ショウ</t>
    </rPh>
    <rPh sb="75" eb="77">
      <t>セイセン</t>
    </rPh>
    <rPh sb="77" eb="79">
      <t>テキシュツ</t>
    </rPh>
    <rPh sb="79" eb="80">
      <t>マタ</t>
    </rPh>
    <rPh sb="81" eb="84">
      <t>ゲンパツセイ</t>
    </rPh>
    <rPh sb="84" eb="86">
      <t>ランソウ</t>
    </rPh>
    <rPh sb="86" eb="88">
      <t>フゼン</t>
    </rPh>
    <rPh sb="91" eb="92">
      <t>テイ</t>
    </rPh>
    <rPh sb="98" eb="99">
      <t>ショウ</t>
    </rPh>
    <rPh sb="101" eb="104">
      <t>カセンブ</t>
    </rPh>
    <rPh sb="104" eb="106">
      <t>ツイカ</t>
    </rPh>
    <rPh sb="107" eb="109">
      <t>ヘンコウ</t>
    </rPh>
    <phoneticPr fontId="19"/>
  </si>
  <si>
    <r>
      <rPr>
        <i/>
        <sz val="11"/>
        <rFont val="ＭＳ Ｐゴシック"/>
        <family val="3"/>
        <charset val="128"/>
      </rPr>
      <t>EGFR</t>
    </r>
    <r>
      <rPr>
        <sz val="11"/>
        <rFont val="ＭＳ Ｐゴシック"/>
        <family val="3"/>
        <charset val="128"/>
      </rPr>
      <t>遺伝子変異陽性の手術不能又は再発非小細胞肺癌</t>
    </r>
    <rPh sb="4" eb="7">
      <t>イデンシ</t>
    </rPh>
    <rPh sb="7" eb="9">
      <t>ヘンイ</t>
    </rPh>
    <rPh sb="9" eb="11">
      <t>ヨウセイ</t>
    </rPh>
    <rPh sb="12" eb="14">
      <t>シュジュツ</t>
    </rPh>
    <rPh sb="14" eb="16">
      <t>フノウ</t>
    </rPh>
    <rPh sb="16" eb="17">
      <t>マタ</t>
    </rPh>
    <rPh sb="18" eb="20">
      <t>サイハツ</t>
    </rPh>
    <rPh sb="20" eb="21">
      <t>ヒ</t>
    </rPh>
    <rPh sb="21" eb="24">
      <t>ショウサイボウ</t>
    </rPh>
    <rPh sb="24" eb="25">
      <t>ハイ</t>
    </rPh>
    <rPh sb="25" eb="26">
      <t>ガン</t>
    </rPh>
    <phoneticPr fontId="19"/>
  </si>
  <si>
    <r>
      <t>＜適応菌種＞
クリンダマイシンに感性のブドウ球菌属、レンサ球菌属、肺炎球菌、ぺプトストレプトコッカス属、バクテロイデス属、プレボテラ属、マイコプラズマ属
＜適応症＞
敗血症、咽頭・喉頭炎、扁桃炎、急性気管支炎、肺炎、慢性呼吸器病変の二次感染、中耳炎、副鼻腔炎</t>
    </r>
    <r>
      <rPr>
        <u/>
        <sz val="11"/>
        <rFont val="ＭＳ Ｐゴシック"/>
        <family val="3"/>
        <charset val="128"/>
      </rPr>
      <t>、顎骨周辺の蜂巣炎、 顎炎</t>
    </r>
    <r>
      <rPr>
        <sz val="11"/>
        <rFont val="ＭＳ Ｐゴシック"/>
        <family val="3"/>
        <charset val="128"/>
      </rPr>
      <t xml:space="preserve">
（下線部追加）</t>
    </r>
    <rPh sb="29" eb="31">
      <t>キュウキン</t>
    </rPh>
    <rPh sb="31" eb="32">
      <t>ゾク</t>
    </rPh>
    <rPh sb="35" eb="37">
      <t>キュウキン</t>
    </rPh>
    <rPh sb="50" eb="51">
      <t>ゾク</t>
    </rPh>
    <rPh sb="59" eb="60">
      <t>ゾク</t>
    </rPh>
    <rPh sb="66" eb="67">
      <t>ゾク</t>
    </rPh>
    <rPh sb="75" eb="76">
      <t>ゾク</t>
    </rPh>
    <rPh sb="90" eb="92">
      <t>コウトウ</t>
    </rPh>
    <rPh sb="92" eb="93">
      <t>エン</t>
    </rPh>
    <rPh sb="96" eb="97">
      <t>エン</t>
    </rPh>
    <rPh sb="103" eb="104">
      <t>エン</t>
    </rPh>
    <rPh sb="106" eb="107">
      <t>エン</t>
    </rPh>
    <rPh sb="110" eb="113">
      <t>コキュウキ</t>
    </rPh>
    <rPh sb="113" eb="115">
      <t>ビョウヘン</t>
    </rPh>
    <rPh sb="116" eb="118">
      <t>ニジ</t>
    </rPh>
    <rPh sb="118" eb="120">
      <t>カンセン</t>
    </rPh>
    <rPh sb="121" eb="123">
      <t>チュウジ</t>
    </rPh>
    <rPh sb="123" eb="124">
      <t>エン</t>
    </rPh>
    <rPh sb="125" eb="129">
      <t>フクビクウエン</t>
    </rPh>
    <phoneticPr fontId="19"/>
  </si>
  <si>
    <r>
      <t>＜適応菌種＞ 
ストレプトマイシンに感性の</t>
    </r>
    <r>
      <rPr>
        <u/>
        <sz val="11"/>
        <rFont val="ＭＳ Ｐゴシック"/>
        <family val="3"/>
        <charset val="128"/>
      </rPr>
      <t>マイコバクテリウム属</t>
    </r>
    <r>
      <rPr>
        <sz val="11"/>
        <rFont val="ＭＳ Ｐゴシック"/>
        <family val="3"/>
        <charset val="128"/>
      </rPr>
      <t>、ペスト菌、野兎病菌、ワイル病レプトスピラ 
＜適応症＞ 
感染性心内膜炎（ベンジルペニシリン又はアンピシリンと併用の場合に限る。）、ペスト、野兎病、肺結核及びその他の結核症、</t>
    </r>
    <r>
      <rPr>
        <u/>
        <sz val="11"/>
        <rFont val="ＭＳ Ｐゴシック"/>
        <family val="3"/>
        <charset val="128"/>
      </rPr>
      <t>マイコバクテリウム・アビウムコンプレックス（MAC）症を含む非結核性抗酸菌症</t>
    </r>
    <r>
      <rPr>
        <sz val="11"/>
        <rFont val="ＭＳ Ｐゴシック"/>
        <family val="3"/>
        <charset val="128"/>
      </rPr>
      <t>、ワイル病 
（下線部追加）</t>
    </r>
    <rPh sb="165" eb="168">
      <t>カセンブ</t>
    </rPh>
    <rPh sb="168" eb="170">
      <t>ツイカ</t>
    </rPh>
    <phoneticPr fontId="19"/>
  </si>
  <si>
    <r>
      <t xml:space="preserve">根治切除不能又は転移性の腎細胞癌
膵神経内分泌腫瘍
</t>
    </r>
    <r>
      <rPr>
        <u/>
        <sz val="11"/>
        <rFont val="ＭＳ Ｐゴシック"/>
        <family val="3"/>
        <charset val="128"/>
      </rPr>
      <t>手術不能又は再発乳癌</t>
    </r>
    <r>
      <rPr>
        <sz val="11"/>
        <rFont val="ＭＳ Ｐゴシック"/>
        <family val="3"/>
        <charset val="128"/>
      </rPr>
      <t xml:space="preserve">
結節性硬化症に伴う腎血管筋脂肪腫
結節性硬化症に伴う上衣下巨細胞性星細胞腫
（下線部追加）</t>
    </r>
    <rPh sb="76" eb="79">
      <t>カセンブ</t>
    </rPh>
    <rPh sb="79" eb="81">
      <t>ツイカ</t>
    </rPh>
    <phoneticPr fontId="19"/>
  </si>
  <si>
    <r>
      <t xml:space="preserve">前立腺癌
</t>
    </r>
    <r>
      <rPr>
        <u/>
        <sz val="11"/>
        <rFont val="ＭＳ Ｐゴシック"/>
        <family val="3"/>
        <charset val="128"/>
      </rPr>
      <t>閉経前乳癌</t>
    </r>
    <r>
      <rPr>
        <sz val="11"/>
        <rFont val="ＭＳ Ｐゴシック"/>
        <family val="3"/>
        <charset val="128"/>
      </rPr>
      <t xml:space="preserve">
（下線部追加）</t>
    </r>
    <phoneticPr fontId="19"/>
  </si>
  <si>
    <r>
      <t xml:space="preserve">1．中心窩下脈絡膜新生血管を伴う加齢黄斑変性症
2．網膜静脈閉塞症に伴う黄斑浮腫
3．病的近視における脈絡膜新生血管
</t>
    </r>
    <r>
      <rPr>
        <u/>
        <sz val="11"/>
        <rFont val="ＭＳ Ｐゴシック"/>
        <family val="3"/>
        <charset val="128"/>
      </rPr>
      <t>4．糖尿病黄斑浮腫</t>
    </r>
    <r>
      <rPr>
        <sz val="11"/>
        <rFont val="ＭＳ Ｐゴシック"/>
        <family val="3"/>
        <charset val="128"/>
      </rPr>
      <t xml:space="preserve">
（下線部今回追加）</t>
    </r>
    <phoneticPr fontId="19"/>
  </si>
  <si>
    <r>
      <rPr>
        <u/>
        <sz val="11"/>
        <rFont val="ＭＳ Ｐゴシック"/>
        <family val="3"/>
        <charset val="128"/>
      </rPr>
      <t>1．</t>
    </r>
    <r>
      <rPr>
        <sz val="11"/>
        <rFont val="ＭＳ Ｐゴシック"/>
        <family val="3"/>
        <charset val="128"/>
      </rPr>
      <t xml:space="preserve">維持透析下の二次性副甲状腺機能亢進症
</t>
    </r>
    <r>
      <rPr>
        <u/>
        <sz val="11"/>
        <rFont val="ＭＳ Ｐゴシック"/>
        <family val="3"/>
        <charset val="128"/>
      </rPr>
      <t>2．下記疾患における高カルシウム血症
・ 副甲状腺癌
・ 副甲状腺摘出術不能又は術後再発の原発性副甲状腺機能亢進症</t>
    </r>
    <r>
      <rPr>
        <sz val="11"/>
        <rFont val="ＭＳ Ｐゴシック"/>
        <family val="3"/>
        <charset val="128"/>
      </rPr>
      <t xml:space="preserve">
（下線部追加）</t>
    </r>
    <phoneticPr fontId="19"/>
  </si>
  <si>
    <r>
      <t xml:space="preserve">サムスカ錠7.5mg
・ループ利尿薬等の他の利尿薬で効果不十分な心不全における体液貯留
</t>
    </r>
    <r>
      <rPr>
        <u val="double"/>
        <sz val="11"/>
        <rFont val="ＭＳ Ｐゴシック"/>
        <family val="3"/>
        <charset val="128"/>
      </rPr>
      <t>・ループ利尿薬等の他の利尿薬で効果不十分な肝硬変における体液貯留</t>
    </r>
    <r>
      <rPr>
        <sz val="11"/>
        <rFont val="ＭＳ Ｐゴシック"/>
        <family val="3"/>
        <charset val="128"/>
      </rPr>
      <t xml:space="preserve">
</t>
    </r>
    <r>
      <rPr>
        <u/>
        <sz val="11"/>
        <rFont val="ＭＳ Ｐゴシック"/>
        <family val="3"/>
        <charset val="128"/>
      </rPr>
      <t>・腎容積が既に増大しており、かつ、腎容積の増大速度が速い常染色体優性多発性のう胞腎の進行抑制</t>
    </r>
    <r>
      <rPr>
        <sz val="11"/>
        <rFont val="ＭＳ Ｐゴシック"/>
        <family val="3"/>
        <charset val="128"/>
      </rPr>
      <t xml:space="preserve">
サムスカ錠15mg 
・ループ利尿薬等の他の利尿薬で効果不十分な心不全における体液貯留
</t>
    </r>
    <r>
      <rPr>
        <u/>
        <sz val="11"/>
        <rFont val="ＭＳ Ｐゴシック"/>
        <family val="3"/>
        <charset val="128"/>
      </rPr>
      <t>・腎容積が既に増大しており、かつ、腎容積の増大速度が速い常染色体優性多発性のう胞腎の進行抑制</t>
    </r>
    <r>
      <rPr>
        <sz val="11"/>
        <rFont val="ＭＳ Ｐゴシック"/>
        <family val="3"/>
        <charset val="128"/>
      </rPr>
      <t xml:space="preserve">
サムスカ錠30mg
</t>
    </r>
    <r>
      <rPr>
        <u/>
        <sz val="11"/>
        <rFont val="ＭＳ Ｐゴシック"/>
        <family val="3"/>
        <charset val="128"/>
      </rPr>
      <t>腎容積が既に増大しており、かつ、腎容積の増大速度が速い常染色体優性多発性のう胞腎の進行抑制</t>
    </r>
    <r>
      <rPr>
        <sz val="11"/>
        <rFont val="ＭＳ Ｐゴシック"/>
        <family val="3"/>
        <charset val="128"/>
      </rPr>
      <t xml:space="preserve">
（下線部今回追加、二重下線部は本承認申請後の平成25年9月13日付けで追加）</t>
    </r>
    <rPh sb="280" eb="282">
      <t>ニジュウ</t>
    </rPh>
    <rPh sb="282" eb="283">
      <t>シタ</t>
    </rPh>
    <rPh sb="284" eb="285">
      <t>ブ</t>
    </rPh>
    <phoneticPr fontId="19"/>
  </si>
  <si>
    <r>
      <t xml:space="preserve">再発又は難治性のCCR4陽性の成人T細胞白血病リンパ腫
</t>
    </r>
    <r>
      <rPr>
        <u/>
        <sz val="11"/>
        <rFont val="ＭＳ Ｐゴシック"/>
        <family val="3"/>
        <charset val="128"/>
      </rPr>
      <t xml:space="preserve">再発又は難治性のCCR4陽性の末梢性T細胞リンパ腫
再発又は難治性のCCR4陽性の皮膚T細胞性リンパ腫
</t>
    </r>
    <r>
      <rPr>
        <sz val="11"/>
        <rFont val="ＭＳ Ｐゴシック"/>
        <family val="3"/>
        <charset val="128"/>
      </rPr>
      <t>（下線部追加）</t>
    </r>
    <rPh sb="15" eb="17">
      <t>セイジン</t>
    </rPh>
    <rPh sb="18" eb="20">
      <t>サイボウ</t>
    </rPh>
    <rPh sb="20" eb="23">
      <t>ハッケツビョウ</t>
    </rPh>
    <rPh sb="81" eb="84">
      <t>カセンブ</t>
    </rPh>
    <rPh sb="84" eb="86">
      <t>ツイカ</t>
    </rPh>
    <phoneticPr fontId="19"/>
  </si>
  <si>
    <r>
      <t xml:space="preserve">悪性軟部腫瘍
</t>
    </r>
    <r>
      <rPr>
        <u/>
        <sz val="11"/>
        <rFont val="ＭＳ Ｐゴシック"/>
        <family val="3"/>
        <charset val="128"/>
      </rPr>
      <t>根治切除不能又は転移性の腎細胞癌</t>
    </r>
    <r>
      <rPr>
        <sz val="11"/>
        <rFont val="ＭＳ Ｐゴシック"/>
        <family val="3"/>
        <charset val="128"/>
      </rPr>
      <t xml:space="preserve">
（下線部追加）</t>
    </r>
    <phoneticPr fontId="19"/>
  </si>
  <si>
    <r>
      <t xml:space="preserve">1．悪性腫瘍による高カルシウム血症
2．乳癌の溶骨性骨転移（化学療法、内分泌療法、あるいは放射線療法と併用すること）
</t>
    </r>
    <r>
      <rPr>
        <u/>
        <sz val="11"/>
        <rFont val="ＭＳ Ｐゴシック"/>
        <family val="3"/>
        <charset val="128"/>
      </rPr>
      <t xml:space="preserve">3．骨形成不全症
</t>
    </r>
    <r>
      <rPr>
        <sz val="11"/>
        <rFont val="ＭＳ Ｐゴシック"/>
        <family val="3"/>
        <charset val="128"/>
      </rPr>
      <t>（下線部追加）</t>
    </r>
    <phoneticPr fontId="19"/>
  </si>
  <si>
    <r>
      <t xml:space="preserve">2型糖尿病
</t>
    </r>
    <r>
      <rPr>
        <u/>
        <sz val="11"/>
        <rFont val="ＭＳ Ｐゴシック"/>
        <family val="3"/>
        <charset val="128"/>
      </rPr>
      <t xml:space="preserve">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
⑤食事療法、運動療法に加えてα-グルコシダーゼ阻害剤を使用
⑥食事療法、運動療法に加えてインスリン製剤を使用
</t>
    </r>
    <r>
      <rPr>
        <sz val="11"/>
        <rFont val="ＭＳ Ｐゴシック"/>
        <family val="3"/>
        <charset val="128"/>
      </rPr>
      <t>（下線部削除）</t>
    </r>
    <rPh sb="188" eb="191">
      <t>カセンブ</t>
    </rPh>
    <rPh sb="191" eb="193">
      <t>サクジョ</t>
    </rPh>
    <phoneticPr fontId="19"/>
  </si>
  <si>
    <r>
      <t xml:space="preserve">2型糖尿病
</t>
    </r>
    <r>
      <rPr>
        <u/>
        <sz val="11"/>
        <rFont val="ＭＳ Ｐゴシック"/>
        <family val="3"/>
        <charset val="128"/>
      </rPr>
      <t xml:space="preserve">ただし、下記のいずれかの治療で十分な効果が得られない場合に限る
①食事療法、運動療法のみ
②食事療法、運動療法に加えてα-グルコシダーゼ阻害剤を使用
③食事療法、運動療法に加えてチアゾリジン系薬剤を使用
④食事療法、運動療法に加えてスルホニルウレア剤を使用
⑤食事療法、運動療法に加えてビグアナイド系薬剤を使用
</t>
    </r>
    <r>
      <rPr>
        <sz val="11"/>
        <rFont val="ＭＳ Ｐゴシック"/>
        <family val="3"/>
        <charset val="128"/>
      </rPr>
      <t>（下線部削除）</t>
    </r>
    <rPh sb="163" eb="166">
      <t>カセンブ</t>
    </rPh>
    <rPh sb="166" eb="168">
      <t>サクジョ</t>
    </rPh>
    <phoneticPr fontId="19"/>
  </si>
  <si>
    <r>
      <t>1．＜適応菌種＞
バ ン コ マ イ シ ン に 感 性 の メ チ シ リ ン 耐 性 黄 色 ブ ド ウ 球 菌
（MRSA）
＜適応症＞
敗血症、感染性心内膜炎、外傷・熱傷及び手術創等の二次感染、
骨髄炎、関節炎、肺炎、肺膿瘍、膿胸、腹膜炎、化膿性髄膜炎
2</t>
    </r>
    <r>
      <rPr>
        <u/>
        <sz val="11"/>
        <rFont val="ＭＳ Ｐゴシック"/>
        <family val="3"/>
        <charset val="128"/>
      </rPr>
      <t>．＜適応菌種＞
バンコマイシンに感性のメチシリン耐性コアグラーゼ陰性ブド
ウ球菌（MRCNS）
＜適応症＞
敗血症、感染性心内膜炎、外傷・熱傷及び手術創等の二次感染、
骨髄炎、関節炎、腹膜炎、化膿性髄膜炎</t>
    </r>
    <r>
      <rPr>
        <sz val="11"/>
        <rFont val="ＭＳ Ｐゴシック"/>
        <family val="3"/>
        <charset val="128"/>
      </rPr>
      <t xml:space="preserve">
</t>
    </r>
    <r>
      <rPr>
        <u/>
        <sz val="11"/>
        <rFont val="ＭＳ Ｐゴシック"/>
        <family val="3"/>
        <charset val="128"/>
      </rPr>
      <t>3．</t>
    </r>
    <r>
      <rPr>
        <sz val="11"/>
        <rFont val="ＭＳ Ｐゴシック"/>
        <family val="3"/>
        <charset val="128"/>
      </rPr>
      <t xml:space="preserve">＜適応菌種＞
バンコマイシンに感性のペニシリン耐性肺炎球菌（PRSP）
＜適応症＞
敗血症、肺炎、化膿性髄膜炎
</t>
    </r>
    <r>
      <rPr>
        <u/>
        <sz val="11"/>
        <rFont val="ＭＳ Ｐゴシック"/>
        <family val="3"/>
        <charset val="128"/>
      </rPr>
      <t>4．MRSA 又はMRCNS 感染が疑われる発熱性好中球減少症</t>
    </r>
    <r>
      <rPr>
        <sz val="11"/>
        <rFont val="ＭＳ Ｐゴシック"/>
        <family val="3"/>
        <charset val="128"/>
      </rPr>
      <t xml:space="preserve">
（下線部追加）</t>
    </r>
    <phoneticPr fontId="19"/>
  </si>
  <si>
    <r>
      <t xml:space="preserve">1. 腎癌
2. 慢性肉芽腫症に伴う重症感染の頻度と重篤度の軽減
</t>
    </r>
    <r>
      <rPr>
        <u/>
        <sz val="11"/>
        <rFont val="ＭＳ Ｐゴシック"/>
        <family val="3"/>
        <charset val="128"/>
      </rPr>
      <t>3. 菌状息肉症、セザリー症候群</t>
    </r>
    <r>
      <rPr>
        <sz val="11"/>
        <rFont val="ＭＳ Ｐゴシック"/>
        <family val="3"/>
        <charset val="128"/>
      </rPr>
      <t xml:space="preserve">
（下線部追加）</t>
    </r>
    <phoneticPr fontId="19"/>
  </si>
  <si>
    <r>
      <t>血液凝固第VIII因子又は第IX因子インヒビターを保有する患者に対し、血漿中の血液凝固活性を補いその出血</t>
    </r>
    <r>
      <rPr>
        <u/>
        <sz val="11"/>
        <rFont val="ＭＳ Ｐゴシック"/>
        <family val="3"/>
        <charset val="128"/>
      </rPr>
      <t>傾向</t>
    </r>
    <r>
      <rPr>
        <sz val="11"/>
        <rFont val="ＭＳ Ｐゴシック"/>
        <family val="3"/>
        <charset val="128"/>
      </rPr>
      <t>を抑制する。
（下線部追加）</t>
    </r>
    <phoneticPr fontId="19"/>
  </si>
  <si>
    <r>
      <rPr>
        <u/>
        <sz val="11"/>
        <rFont val="ＭＳ Ｐゴシック"/>
        <family val="3"/>
        <charset val="128"/>
      </rPr>
      <t>1．高齢者
肺炎球菌（血清型1、3、4、5、6A、6B、7F、9V、14、18C、19A、19F 及び23F）による感染症の予防
2．小児</t>
    </r>
    <r>
      <rPr>
        <sz val="11"/>
        <rFont val="ＭＳ Ｐゴシック"/>
        <family val="3"/>
        <charset val="128"/>
      </rPr>
      <t xml:space="preserve">
肺炎球菌（血清型1、3、4、5、6A、6B、7F、9V、14、18C、19A、19F 及び23F）による侵襲性感染症の予防
（下線部追加）</t>
    </r>
    <phoneticPr fontId="19"/>
  </si>
  <si>
    <r>
      <t xml:space="preserve">避妊
</t>
    </r>
    <r>
      <rPr>
        <u/>
        <sz val="11"/>
        <rFont val="ＭＳ Ｐゴシック"/>
        <family val="3"/>
        <charset val="128"/>
      </rPr>
      <t>過多月経</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</si>
  <si>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 xml:space="preserve">多発性骨髄腫による骨病変及び固形癌骨転移による骨病変
</t>
    </r>
    <r>
      <rPr>
        <u/>
        <sz val="11"/>
        <rFont val="ＭＳ Ｐゴシック"/>
        <family val="3"/>
        <charset val="128"/>
      </rPr>
      <t>2．骨巨細胞腫</t>
    </r>
    <r>
      <rPr>
        <sz val="11"/>
        <rFont val="ＭＳ Ｐゴシック"/>
        <family val="3"/>
        <charset val="128"/>
      </rPr>
      <t xml:space="preserve">
（下線部追加）</t>
    </r>
    <phoneticPr fontId="19"/>
  </si>
  <si>
    <r>
      <t>根治切除不能又は転移性の腎細胞癌、切除不能な肝細胞癌</t>
    </r>
    <r>
      <rPr>
        <u/>
        <sz val="11"/>
        <rFont val="ＭＳ Ｐゴシック"/>
        <family val="3"/>
        <charset val="128"/>
      </rPr>
      <t xml:space="preserve">、根治切除不能な分化型甲状腺癌 </t>
    </r>
    <r>
      <rPr>
        <sz val="11"/>
        <rFont val="ＭＳ Ｐゴシック"/>
        <family val="3"/>
        <charset val="128"/>
      </rPr>
      <t xml:space="preserve">
（下線部追加）</t>
    </r>
    <phoneticPr fontId="19"/>
  </si>
  <si>
    <r>
      <t>非オピオイド鎮痛剤及び弱オピオイド鎮痛剤で治療困難な下記</t>
    </r>
    <r>
      <rPr>
        <strike/>
        <sz val="11"/>
        <rFont val="ＭＳ Ｐゴシック"/>
        <family val="3"/>
        <charset val="128"/>
      </rPr>
      <t>疾患</t>
    </r>
    <r>
      <rPr>
        <sz val="11"/>
        <rFont val="ＭＳ Ｐゴシック"/>
        <family val="3"/>
        <charset val="128"/>
      </rPr>
      <t>における鎮痛（ただし、他のオピオイド鎮痛剤から切り替えて使用する場合に限る。） 
中等度から高度の疼痛を伴う各種癌</t>
    </r>
    <r>
      <rPr>
        <strike/>
        <sz val="11"/>
        <rFont val="ＭＳ Ｐゴシック"/>
        <family val="3"/>
        <charset val="128"/>
      </rPr>
      <t>における鎮痛</t>
    </r>
    <r>
      <rPr>
        <sz val="11"/>
        <rFont val="ＭＳ Ｐゴシック"/>
        <family val="3"/>
        <charset val="128"/>
      </rPr>
      <t xml:space="preserve">
</t>
    </r>
    <r>
      <rPr>
        <u/>
        <sz val="11"/>
        <rFont val="ＭＳ Ｐゴシック"/>
        <family val="3"/>
        <charset val="128"/>
      </rPr>
      <t>中等度から高度の慢性疼痛</t>
    </r>
    <r>
      <rPr>
        <sz val="11"/>
        <rFont val="ＭＳ Ｐゴシック"/>
        <family val="3"/>
        <charset val="128"/>
      </rPr>
      <t xml:space="preserve"> 
（下線部今回追加、取消線部今回削除）</t>
    </r>
    <rPh sb="28" eb="30">
      <t>シッカン</t>
    </rPh>
    <rPh sb="91" eb="93">
      <t>チンツウ</t>
    </rPh>
    <phoneticPr fontId="19"/>
  </si>
  <si>
    <r>
      <t>慢性閉塞性肺疾患（慢性気管支炎・肺気腫）の気道閉塞性障害に基づく諸症状の緩解（長時間作用性吸入抗コリン剤及び長時間作用性吸入β</t>
    </r>
    <r>
      <rPr>
        <vertAlign val="subscript"/>
        <sz val="11"/>
        <rFont val="ＭＳ Ｐゴシック"/>
        <family val="3"/>
        <charset val="128"/>
      </rPr>
      <t>2</t>
    </r>
    <r>
      <rPr>
        <sz val="11"/>
        <rFont val="ＭＳ Ｐゴシック"/>
        <family val="3"/>
        <charset val="128"/>
      </rPr>
      <t xml:space="preserve"> 刺激剤の併用が必要な場合）</t>
    </r>
    <phoneticPr fontId="19"/>
  </si>
  <si>
    <r>
      <rPr>
        <i/>
        <sz val="11"/>
        <rFont val="ＭＳ Ｐゴシック"/>
        <family val="3"/>
        <charset val="128"/>
      </rPr>
      <t>ALK</t>
    </r>
    <r>
      <rPr>
        <sz val="11"/>
        <rFont val="ＭＳ Ｐゴシック"/>
        <family val="3"/>
        <charset val="128"/>
      </rPr>
      <t>融合遺伝子陽性の切除不能な進行・再発の非小細胞肺癌</t>
    </r>
    <rPh sb="3" eb="5">
      <t>ユウゴウ</t>
    </rPh>
    <rPh sb="5" eb="8">
      <t>イデンシ</t>
    </rPh>
    <rPh sb="8" eb="10">
      <t>ヨウセイ</t>
    </rPh>
    <rPh sb="11" eb="13">
      <t>セツジョ</t>
    </rPh>
    <rPh sb="13" eb="15">
      <t>フノウ</t>
    </rPh>
    <rPh sb="16" eb="18">
      <t>シンコウ</t>
    </rPh>
    <rPh sb="19" eb="21">
      <t>サイハツ</t>
    </rPh>
    <rPh sb="22" eb="23">
      <t>ヒ</t>
    </rPh>
    <rPh sb="23" eb="24">
      <t>ショウ</t>
    </rPh>
    <rPh sb="24" eb="26">
      <t>サイボウ</t>
    </rPh>
    <rPh sb="26" eb="27">
      <t>ハイ</t>
    </rPh>
    <rPh sb="27" eb="28">
      <t>ガン</t>
    </rPh>
    <phoneticPr fontId="19"/>
  </si>
  <si>
    <r>
      <t xml:space="preserve">＜ソル・メドロール静注用40mg、125mg、500mg、1000mg＞
・急性循環不全（出血性ショック、感染性ショック）
・腎臓移植に伴う免疫反応の抑制
・受傷後8時間以内の急性脊髄損傷患者（運動機能障害及び感覚機能障害を有する場合）における神経機能障害の改善
・ネフローゼ症候群
・多発性硬化症の急性増悪
</t>
    </r>
    <r>
      <rPr>
        <u/>
        <sz val="11"/>
        <rFont val="ＭＳ Ｐゴシック"/>
        <family val="3"/>
        <charset val="128"/>
      </rPr>
      <t>・治療抵抗性の下記リウマチ性疾患</t>
    </r>
    <r>
      <rPr>
        <sz val="11"/>
        <rFont val="ＭＳ Ｐゴシック"/>
        <family val="3"/>
        <charset val="128"/>
      </rPr>
      <t xml:space="preserve">
</t>
    </r>
    <r>
      <rPr>
        <u/>
        <sz val="11"/>
        <rFont val="ＭＳ Ｐゴシック"/>
        <family val="3"/>
        <charset val="128"/>
      </rPr>
      <t>全身性血管炎（顕微鏡的多発血管炎、ヴェゲナ肉芽腫症、結節性多発動脈炎、Churg-Strauss症候群、大動脈炎症候群等）、全身性エリテマトーデス、多発性筋炎、皮膚筋炎、強皮症、混合性結合組織病、及び難治性リウマチ性疾患</t>
    </r>
    <r>
      <rPr>
        <sz val="11"/>
        <rFont val="ＭＳ Ｐゴシック"/>
        <family val="3"/>
        <charset val="128"/>
      </rPr>
      <t xml:space="preserve">
＜ソル・メドロール静注用40mg、125mg＞
・気管支喘息
＜ソル・メドロール静注用40mg、125mg、500mg＞
・以下の悪性腫瘍に対する他の抗悪性腫瘍剤との併用療法
再発又は難治性の悪性リンパ腫
（下線部追加）</t>
    </r>
    <phoneticPr fontId="19"/>
  </si>
  <si>
    <r>
      <t xml:space="preserve">2型糖尿病
</t>
    </r>
    <r>
      <rPr>
        <u/>
        <sz val="11"/>
        <rFont val="ＭＳ Ｐゴシック"/>
        <family val="3"/>
        <charset val="128"/>
      </rPr>
      <t xml:space="preserve">ただし、下記のいずれかの治療で十分な効果が得られない場合に限る。
①食事療法、運動療法のみ
②食事療法、運動療法に加えてスルホニルウレア剤を使用
</t>
    </r>
    <r>
      <rPr>
        <sz val="11"/>
        <rFont val="ＭＳ Ｐゴシック"/>
        <family val="3"/>
        <charset val="128"/>
      </rPr>
      <t>（下線部削除）</t>
    </r>
    <phoneticPr fontId="19"/>
  </si>
  <si>
    <r>
      <rPr>
        <u/>
        <sz val="11"/>
        <rFont val="ＭＳ Ｐゴシック"/>
        <family val="3"/>
        <charset val="128"/>
      </rPr>
      <t>てんかん患者の下記発作に対する単剤療法</t>
    </r>
    <r>
      <rPr>
        <sz val="11"/>
        <rFont val="ＭＳ Ｐゴシック"/>
        <family val="3"/>
        <charset val="128"/>
      </rPr>
      <t xml:space="preserve">
　</t>
    </r>
    <r>
      <rPr>
        <u/>
        <sz val="11"/>
        <rFont val="ＭＳ Ｐゴシック"/>
        <family val="3"/>
        <charset val="128"/>
      </rPr>
      <t xml:space="preserve">部分発作（二次性全般化発作を含む）
</t>
    </r>
    <r>
      <rPr>
        <sz val="11"/>
        <rFont val="ＭＳ Ｐゴシック"/>
        <family val="3"/>
        <charset val="128"/>
      </rPr>
      <t>　</t>
    </r>
    <r>
      <rPr>
        <u/>
        <sz val="11"/>
        <rFont val="ＭＳ Ｐゴシック"/>
        <family val="3"/>
        <charset val="128"/>
      </rPr>
      <t>強直間代発作</t>
    </r>
    <r>
      <rPr>
        <sz val="11"/>
        <rFont val="ＭＳ Ｐゴシック"/>
        <family val="3"/>
        <charset val="128"/>
      </rPr>
      <t xml:space="preserve">
他の抗てんかん薬で十分な効果が認められないてんかん患者の下記発作に対する抗てんかん薬との併用療法
　部分発作（二次性全般化発作を含む）
　強直間代発作
　Lennox-Gastaut 症候群における全般発作
双極性障害における気分エピソードの再発・再燃抑制
（下線部今回追加）</t>
    </r>
    <rPh sb="180" eb="182">
      <t>コンカイ</t>
    </rPh>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</si>
  <si>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6．天疱瘡（ステロイド剤の効果不十分な場合）
</t>
    </r>
    <r>
      <rPr>
        <u/>
        <sz val="11"/>
        <rFont val="ＭＳ Ｐゴシック"/>
        <family val="3"/>
        <charset val="128"/>
      </rPr>
      <t>7．スティーブンス・ジョンソン症候群及び中毒性表皮壊死症（ステロイド剤の効果不十分な場合）</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</si>
  <si>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セログループ1（ジェノタイプI（1a）又はII（1b））のC型慢性肝炎における次のいずれかのウイルス血症の改善
（1）血中HCV RNA量が高値の未治療患者
（2）インターフェロン</t>
    </r>
    <r>
      <rPr>
        <u val="double"/>
        <sz val="11"/>
        <rFont val="ＭＳ Ｐゴシック"/>
        <family val="3"/>
        <charset val="128"/>
      </rPr>
      <t>製剤の単独療法、又はリバビリンとの併用療法で</t>
    </r>
    <r>
      <rPr>
        <u/>
        <sz val="11"/>
        <rFont val="ＭＳ Ｐゴシック"/>
        <family val="3"/>
        <charset val="128"/>
      </rPr>
      <t>を含む治療法により</t>
    </r>
    <r>
      <rPr>
        <sz val="11"/>
        <rFont val="ＭＳ Ｐゴシック"/>
        <family val="3"/>
        <charset val="128"/>
      </rPr>
      <t xml:space="preserve">無効又は再燃となった患者
</t>
    </r>
    <r>
      <rPr>
        <u/>
        <sz val="11"/>
        <rFont val="ＭＳ Ｐゴシック"/>
        <family val="3"/>
        <charset val="128"/>
      </rPr>
      <t>2．セログループ2（ジェノタイプIII（2a）又はIV（2b））のC型慢性肝炎におけるインターフェロン製剤の単独療法、又はリバビリンとの併用療法で無効又は再燃となった患者のウイルス血症の改善</t>
    </r>
    <r>
      <rPr>
        <sz val="11"/>
        <rFont val="ＭＳ Ｐゴシック"/>
        <family val="3"/>
        <charset val="128"/>
      </rPr>
      <t xml:space="preserve">
（下線部追加・二重下線部削除）</t>
    </r>
    <rPh sb="241" eb="242">
      <t>シタ</t>
    </rPh>
    <phoneticPr fontId="19"/>
  </si>
  <si>
    <r>
      <t>1．CD20陽性のB細胞性非ホジキンリンパ腫
2．免疫抑制状態下のCD20陽性のB細胞性リンパ増殖性疾患
3．ヴェゲナ肉芽腫症、顕微鏡的多発血管炎
4．</t>
    </r>
    <r>
      <rPr>
        <u/>
        <sz val="11"/>
        <rFont val="ＭＳ Ｐゴシック"/>
        <family val="3"/>
        <charset val="128"/>
      </rPr>
      <t>難治性のネフローゼ症候群（頻回再発型あるいはステロイド依存性を示す場合）
5．</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</si>
  <si>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r>
      <t xml:space="preserve">中心窩下脈絡膜新生血管を伴う加齢黄斑変性
網膜中心静脈閉塞症に伴う黄斑浮腫
</t>
    </r>
    <r>
      <rPr>
        <u/>
        <sz val="11"/>
        <rFont val="ＭＳ Ｐゴシック"/>
        <family val="3"/>
        <charset val="128"/>
      </rPr>
      <t>病的近視における脈絡膜新生血管</t>
    </r>
    <r>
      <rPr>
        <sz val="11"/>
        <rFont val="ＭＳ Ｐゴシック"/>
        <family val="3"/>
        <charset val="128"/>
      </rPr>
      <t xml:space="preserve">
（下線部今回追加）</t>
    </r>
    <rPh sb="58" eb="60">
      <t>コンカイ</t>
    </rPh>
    <phoneticPr fontId="19"/>
  </si>
  <si>
    <r>
      <t>アルツハイマー型認知症</t>
    </r>
    <r>
      <rPr>
        <u/>
        <sz val="11"/>
        <rFont val="ＭＳ Ｐゴシック"/>
        <family val="3"/>
        <charset val="128"/>
      </rPr>
      <t>及びレビー小体型認知症</t>
    </r>
    <r>
      <rPr>
        <sz val="11"/>
        <rFont val="ＭＳ Ｐゴシック"/>
        <family val="3"/>
        <charset val="128"/>
      </rPr>
      <t>における認知症症状の進行抑制
（下線部今回追加）</t>
    </r>
    <rPh sb="41" eb="43">
      <t>コンカイ</t>
    </rPh>
    <phoneticPr fontId="19"/>
  </si>
  <si>
    <r>
      <t xml:space="preserve">中等症以上の再生不良性貧血
造血幹細胞移植の前治療
造血幹細胞移植後の急性移植片対宿主病
</t>
    </r>
    <r>
      <rPr>
        <u val="double"/>
        <sz val="11"/>
        <rFont val="ＭＳ Ｐゴシック"/>
        <family val="3"/>
        <charset val="128"/>
      </rPr>
      <t>下記の臓器</t>
    </r>
    <r>
      <rPr>
        <sz val="11"/>
        <rFont val="ＭＳ Ｐゴシック"/>
        <family val="3"/>
        <charset val="128"/>
      </rPr>
      <t>移植後の急性拒絶反応の治療
　腎</t>
    </r>
    <r>
      <rPr>
        <u val="double"/>
        <sz val="11"/>
        <rFont val="ＭＳ Ｐゴシック"/>
        <family val="3"/>
        <charset val="128"/>
      </rPr>
      <t>移植</t>
    </r>
    <r>
      <rPr>
        <u/>
        <sz val="11"/>
        <rFont val="ＭＳ Ｐゴシック"/>
        <family val="3"/>
        <charset val="128"/>
      </rPr>
      <t>、肝移植、心移植、肺移植、膵移植、小腸移植</t>
    </r>
    <r>
      <rPr>
        <sz val="11"/>
        <rFont val="ＭＳ Ｐゴシック"/>
        <family val="3"/>
        <charset val="128"/>
      </rPr>
      <t xml:space="preserve">
（下線部追加、二重下線部変更）</t>
    </r>
    <rPh sb="3" eb="5">
      <t>イジョウ</t>
    </rPh>
    <rPh sb="6" eb="8">
      <t>サイセイ</t>
    </rPh>
    <rPh sb="8" eb="11">
      <t>フリョウセイ</t>
    </rPh>
    <rPh sb="11" eb="13">
      <t>ヒンケツ</t>
    </rPh>
    <rPh sb="14" eb="16">
      <t>ゾウケツ</t>
    </rPh>
    <rPh sb="16" eb="19">
      <t>カンサイボウ</t>
    </rPh>
    <rPh sb="19" eb="21">
      <t>イショク</t>
    </rPh>
    <rPh sb="22" eb="23">
      <t>ゼン</t>
    </rPh>
    <rPh sb="23" eb="25">
      <t>チリョウ</t>
    </rPh>
    <rPh sb="26" eb="28">
      <t>ゾウケツ</t>
    </rPh>
    <rPh sb="28" eb="31">
      <t>カンサイボウ</t>
    </rPh>
    <rPh sb="31" eb="33">
      <t>イショク</t>
    </rPh>
    <rPh sb="33" eb="34">
      <t>ゴ</t>
    </rPh>
    <rPh sb="35" eb="37">
      <t>キュウセイ</t>
    </rPh>
    <rPh sb="37" eb="39">
      <t>イショク</t>
    </rPh>
    <rPh sb="39" eb="40">
      <t>カタ</t>
    </rPh>
    <rPh sb="40" eb="41">
      <t>タイ</t>
    </rPh>
    <rPh sb="41" eb="43">
      <t>シュクシュ</t>
    </rPh>
    <rPh sb="43" eb="44">
      <t>ビョウ</t>
    </rPh>
    <phoneticPr fontId="19"/>
  </si>
  <si>
    <r>
      <t xml:space="preserve">リクシアナ錠15 mg、リクシアナ錠30 mg
</t>
    </r>
    <r>
      <rPr>
        <u/>
        <sz val="11"/>
        <rFont val="ＭＳ Ｐゴシック"/>
        <family val="3"/>
        <charset val="128"/>
      </rPr>
      <t>非弁膜症性心房細動患者における虚血性脳卒中及び全身性塞栓症の発症抑制
静脈血栓塞栓症（深部静脈血栓症及び肺血栓塞栓症）の治療及び再発抑制</t>
    </r>
    <r>
      <rPr>
        <sz val="11"/>
        <rFont val="ＭＳ Ｐゴシック"/>
        <family val="3"/>
        <charset val="128"/>
      </rPr>
      <t xml:space="preserve">
下記の下肢整形外科手術施行患者における静脈血栓塞栓症の発症抑制
膝関節全置換術、股関節全置換術、股関節骨折手術
（下線部追加）
リクシアナ錠60 mg
</t>
    </r>
    <r>
      <rPr>
        <u/>
        <sz val="11"/>
        <rFont val="ＭＳ Ｐゴシック"/>
        <family val="3"/>
        <charset val="128"/>
      </rPr>
      <t>非弁膜症性心房細動患者における虚血性脳卒中及び全身性塞栓症の発症抑制
静脈血栓塞栓症（深部静脈血栓症及び肺血栓塞栓症）の治療及び再発抑制</t>
    </r>
    <r>
      <rPr>
        <sz val="11"/>
        <rFont val="ＭＳ Ｐゴシック"/>
        <family val="3"/>
        <charset val="128"/>
      </rPr>
      <t xml:space="preserve">
（下線部今回申請）</t>
    </r>
    <phoneticPr fontId="19"/>
  </si>
  <si>
    <r>
      <t xml:space="preserve">単純疱疹
</t>
    </r>
    <r>
      <rPr>
        <u/>
        <sz val="11"/>
        <rFont val="ＭＳ Ｐゴシック"/>
        <family val="3"/>
        <charset val="128"/>
      </rPr>
      <t>造血幹細胞移植における単純ヘルペスウイルス感染症（単純疱疹）の発症抑制</t>
    </r>
    <r>
      <rPr>
        <sz val="11"/>
        <rFont val="ＭＳ Ｐゴシック"/>
        <family val="3"/>
        <charset val="128"/>
      </rPr>
      <t xml:space="preserve">
帯状疱疹
水痘
性器ヘルペスの再発抑制
（下線部追加）</t>
    </r>
    <rPh sb="5" eb="7">
      <t>ゾウケツ</t>
    </rPh>
    <rPh sb="7" eb="10">
      <t>カンサイボウ</t>
    </rPh>
    <rPh sb="10" eb="12">
      <t>イショク</t>
    </rPh>
    <rPh sb="16" eb="18">
      <t>タンジュン</t>
    </rPh>
    <rPh sb="26" eb="28">
      <t>カンセン</t>
    </rPh>
    <rPh sb="28" eb="29">
      <t>ショウ</t>
    </rPh>
    <rPh sb="30" eb="32">
      <t>タンジュン</t>
    </rPh>
    <rPh sb="32" eb="34">
      <t>ホウシン</t>
    </rPh>
    <rPh sb="36" eb="38">
      <t>ハッショウ</t>
    </rPh>
    <rPh sb="38" eb="40">
      <t>ヨクセイ</t>
    </rPh>
    <rPh sb="41" eb="43">
      <t>タイジョウ</t>
    </rPh>
    <rPh sb="43" eb="45">
      <t>ホウシン</t>
    </rPh>
    <rPh sb="46" eb="48">
      <t>スイトウ</t>
    </rPh>
    <rPh sb="49" eb="51">
      <t>セイキ</t>
    </rPh>
    <rPh sb="56" eb="58">
      <t>サイハツ</t>
    </rPh>
    <rPh sb="58" eb="60">
      <t>ヨクセイ</t>
    </rPh>
    <rPh sb="62" eb="65">
      <t>カセンブ</t>
    </rPh>
    <rPh sb="65" eb="67">
      <t>ツイカ</t>
    </rPh>
    <phoneticPr fontId="19"/>
  </si>
  <si>
    <r>
      <t xml:space="preserve">避妊
過多月経
</t>
    </r>
    <r>
      <rPr>
        <u/>
        <sz val="11"/>
        <rFont val="ＭＳ Ｐゴシック"/>
        <family val="3"/>
        <charset val="128"/>
      </rPr>
      <t>月経困難症</t>
    </r>
    <r>
      <rPr>
        <sz val="11"/>
        <rFont val="ＭＳ Ｐゴシック"/>
        <family val="3"/>
        <charset val="128"/>
      </rPr>
      <t xml:space="preserve">
（下線部追加）</t>
    </r>
    <phoneticPr fontId="19"/>
  </si>
  <si>
    <r>
      <t xml:space="preserve">中心窩下脈絡膜新生血管を伴う加齢黄斑変性
網膜中心静脈閉塞症に伴う黄斑浮腫
病的近視における脈絡膜新生血管
</t>
    </r>
    <r>
      <rPr>
        <u/>
        <sz val="11"/>
        <rFont val="ＭＳ Ｐゴシック"/>
        <family val="3"/>
        <charset val="128"/>
      </rPr>
      <t>糖尿病黄斑浮腫</t>
    </r>
    <r>
      <rPr>
        <sz val="11"/>
        <rFont val="ＭＳ Ｐゴシック"/>
        <family val="3"/>
        <charset val="128"/>
      </rPr>
      <t xml:space="preserve">
（下線部今回追加）</t>
    </r>
    <rPh sb="54" eb="57">
      <t>トウニョウビョウ</t>
    </rPh>
    <rPh sb="57" eb="59">
      <t>オウハン</t>
    </rPh>
    <rPh sb="59" eb="61">
      <t>フシュ</t>
    </rPh>
    <rPh sb="66" eb="68">
      <t>コンカイ</t>
    </rPh>
    <phoneticPr fontId="19"/>
  </si>
  <si>
    <r>
      <t>◇ドキソルビシン塩酸塩通常療法
下記諸症の自覚的及び他覚的症状の緩解
悪性リンパ腫</t>
    </r>
    <r>
      <rPr>
        <u val="double"/>
        <sz val="11"/>
        <rFont val="ＭＳ Ｐゴシック"/>
        <family val="3"/>
        <charset val="128"/>
      </rPr>
      <t>（細網肉腫、リンパ肉腫、ホジキン病）</t>
    </r>
    <r>
      <rPr>
        <sz val="11"/>
        <rFont val="ＭＳ Ｐゴシック"/>
        <family val="3"/>
        <charset val="128"/>
      </rPr>
      <t xml:space="preserve">
肺癌
消化器癌（胃癌、胆のう・胆管癌、膵臓癌、肝癌、結腸癌、直腸癌等）
乳癌
膀胱腫瘍
骨肉腫
以下の悪性腫瘍に対する他の抗悪性腫瘍剤との併用療法
　乳癌（手術可能例における術前、あるいは術後化学療法）
　子宮体癌（術後化学療法、転移・再発時化学療法）
　悪性骨・軟部腫瘍
　悪性骨腫瘍
　多発性骨髄腫
　小児悪性固形腫瘍（ユーイング肉腫ファミリー腫瘍、横紋筋肉腫、
　神経芽腫、網膜芽腫、肝芽腫、腎芽腫等）
◇M-VAC療法
尿路上皮癌
（二重下線部削除）</t>
    </r>
    <rPh sb="285" eb="286">
      <t>シタ</t>
    </rPh>
    <phoneticPr fontId="19"/>
  </si>
  <si>
    <r>
      <rPr>
        <u val="double"/>
        <sz val="11"/>
        <rFont val="ＭＳ Ｐゴシック"/>
        <family val="3"/>
        <charset val="128"/>
      </rPr>
      <t>再発又は難治性のC</t>
    </r>
    <r>
      <rPr>
        <sz val="11"/>
        <rFont val="ＭＳ Ｐゴシック"/>
        <family val="3"/>
        <charset val="128"/>
      </rPr>
      <t>CR4陽性の成人T細胞白血病リンパ腫
再発又は難治性のCCR4陽性の末梢性T細胞リンパ腫
再発又は難治性のCCR4陽性の皮膚T細胞性リンパ腫
（二重下線部削除）</t>
    </r>
    <rPh sb="81" eb="83">
      <t>ニジュウ</t>
    </rPh>
    <rPh sb="83" eb="84">
      <t>シタ</t>
    </rPh>
    <phoneticPr fontId="19"/>
  </si>
  <si>
    <r>
      <t>1．低並びに無ガンマグロブリン血症
2．重症感染症</t>
    </r>
    <r>
      <rPr>
        <u val="double"/>
        <sz val="11"/>
        <rFont val="ＭＳ Ｐゴシック"/>
        <family val="3"/>
        <charset val="128"/>
      </rPr>
      <t>における</t>
    </r>
    <r>
      <rPr>
        <sz val="11"/>
        <rFont val="ＭＳ Ｐゴシック"/>
        <family val="3"/>
        <charset val="128"/>
      </rPr>
      <t xml:space="preserve">抗生物質との併用
3．特発性血小板減少性紫斑病（他剤が無効で、著明な出血傾向があり、外科的処置又は出産等一時的止血管理を必要とする場合）
4．川崎病の急性期（重症であり、冠動脈障害の発生の危険がある場合）
</t>
    </r>
    <r>
      <rPr>
        <u val="double"/>
        <sz val="11"/>
        <rFont val="ＭＳ Ｐゴシック"/>
        <family val="3"/>
        <charset val="128"/>
      </rPr>
      <t>5．多発性筋炎・皮膚筋炎における筋力低下の改善（ステロイド剤が効果不十分な場合に限る）
6．慢性炎症性脱髄性多発根神経炎（多巣性運動ニューロパチーを含む）の筋力低下の改善
7．全身型重症筋無力症（ステロイド剤又はステロイド剤以外の免疫抑制剤が十分に奏効しない場合に限る）
8．天疱瘡（ステロイド剤の効果不十分な場合）</t>
    </r>
    <r>
      <rPr>
        <sz val="11"/>
        <rFont val="ＭＳ Ｐゴシック"/>
        <family val="3"/>
        <charset val="128"/>
      </rPr>
      <t xml:space="preserve">
</t>
    </r>
    <r>
      <rPr>
        <u/>
        <sz val="11"/>
        <rFont val="ＭＳ Ｐゴシック"/>
        <family val="3"/>
        <charset val="128"/>
      </rPr>
      <t>9．血清IgG2値の低下を伴う、肺炎球菌又はインフルエンザ菌を起炎菌とする急性中耳炎、急性気管支炎又は肺炎の発症抑制（ワクチン接種による予防及び他の適切な治療を行っても十分な効果が得られず、発症を繰り返す場合に限る）</t>
    </r>
    <r>
      <rPr>
        <sz val="11"/>
        <rFont val="ＭＳ Ｐゴシック"/>
        <family val="3"/>
        <charset val="128"/>
      </rPr>
      <t xml:space="preserve">
（二重下線部は、本審査中に別申請の承認により追加、下線部今回追加）</t>
    </r>
    <phoneticPr fontId="19"/>
  </si>
  <si>
    <r>
      <rPr>
        <i/>
        <sz val="11"/>
        <rFont val="ＭＳ Ｐゴシック"/>
        <family val="3"/>
        <charset val="128"/>
      </rPr>
      <t>BRAF</t>
    </r>
    <r>
      <rPr>
        <sz val="11"/>
        <rFont val="ＭＳ Ｐゴシック"/>
        <family val="3"/>
        <charset val="128"/>
      </rPr>
      <t>遺伝子変異を有する根治切除不能な悪性黒色腫</t>
    </r>
    <phoneticPr fontId="19"/>
  </si>
  <si>
    <r>
      <t xml:space="preserve">腎性貧血
</t>
    </r>
    <r>
      <rPr>
        <u/>
        <sz val="11"/>
        <rFont val="ＭＳ Ｐゴシック"/>
        <family val="3"/>
        <charset val="128"/>
      </rPr>
      <t xml:space="preserve">骨髄異形成症候群に伴う貧血
</t>
    </r>
    <r>
      <rPr>
        <sz val="11"/>
        <rFont val="ＭＳ Ｐゴシック"/>
        <family val="3"/>
        <charset val="128"/>
      </rPr>
      <t>（下線部追加）</t>
    </r>
    <phoneticPr fontId="19"/>
  </si>
  <si>
    <r>
      <t xml:space="preserve">＊胃潰瘍、十二指腸潰瘍、吻合部潰瘍、逆流性食道炎、
Zollinger‐Ellison 症候群、非びらん性胃食道逆流症、
</t>
    </r>
    <r>
      <rPr>
        <u/>
        <sz val="11"/>
        <rFont val="ＭＳ Ｐゴシック"/>
        <family val="3"/>
        <charset val="128"/>
      </rPr>
      <t>低用量アスピリン投与時における胃潰瘍又は十二指腸
潰瘍の再発抑制</t>
    </r>
    <r>
      <rPr>
        <sz val="11"/>
        <rFont val="ＭＳ Ｐゴシック"/>
        <family val="3"/>
        <charset val="128"/>
      </rPr>
      <t xml:space="preserve">
下記におけるヘリコバクター・ピロリの除菌の補助
胃潰瘍、十二指腸潰瘍、胃MALTリンパ腫、特発性
血小板減少性紫斑病、早期胃癌に対する内視鏡的治
療後胃、ヘリコバクター・ピロリ感染胃炎
（下線部追加）</t>
    </r>
    <phoneticPr fontId="19"/>
  </si>
  <si>
    <r>
      <rPr>
        <u/>
        <sz val="11"/>
        <rFont val="ＭＳ Ｐゴシック"/>
        <family val="3"/>
        <charset val="128"/>
      </rPr>
      <t>・</t>
    </r>
    <r>
      <rPr>
        <sz val="11"/>
        <rFont val="ＭＳ Ｐゴシック"/>
        <family val="3"/>
        <charset val="128"/>
      </rPr>
      <t xml:space="preserve">外科的治療不適応又は外科的治療後に残存・再発した慢性血栓塞栓性肺高血圧症 
</t>
    </r>
    <r>
      <rPr>
        <u/>
        <sz val="11"/>
        <rFont val="ＭＳ Ｐゴシック"/>
        <family val="3"/>
        <charset val="128"/>
      </rPr>
      <t xml:space="preserve">・肺動脈性肺高血圧症 
</t>
    </r>
    <r>
      <rPr>
        <sz val="11"/>
        <rFont val="ＭＳ Ｐゴシック"/>
        <family val="3"/>
        <charset val="128"/>
      </rPr>
      <t>（下線部今回追加）</t>
    </r>
    <rPh sb="52" eb="55">
      <t>カセンブ</t>
    </rPh>
    <rPh sb="55" eb="57">
      <t>コンカイ</t>
    </rPh>
    <rPh sb="57" eb="59">
      <t>ツイカ</t>
    </rPh>
    <phoneticPr fontId="19"/>
  </si>
  <si>
    <r>
      <t xml:space="preserve">イーケプラ錠250mg、イーケプラ錠500mg、イーケプラドライシロップ50%:
</t>
    </r>
    <r>
      <rPr>
        <u val="double"/>
        <sz val="11"/>
        <rFont val="ＭＳ Ｐゴシック"/>
        <family val="3"/>
        <charset val="128"/>
      </rPr>
      <t>他の抗てんかん薬で十分な効果が認められない</t>
    </r>
    <r>
      <rPr>
        <sz val="11"/>
        <rFont val="ＭＳ Ｐゴシック"/>
        <family val="3"/>
        <charset val="128"/>
      </rPr>
      <t>てんかん患者の部分発作（二次性全般化発作を含む）</t>
    </r>
    <r>
      <rPr>
        <u val="double"/>
        <sz val="11"/>
        <rFont val="ＭＳ Ｐゴシック"/>
        <family val="3"/>
        <charset val="128"/>
      </rPr>
      <t>に対する抗てんかん薬との併用療法</t>
    </r>
    <r>
      <rPr>
        <sz val="11"/>
        <rFont val="ＭＳ Ｐゴシック"/>
        <family val="3"/>
        <charset val="128"/>
      </rPr>
      <t xml:space="preserve">
イーケプラ点滴静注500mg:
一時的に経口投与ができない患者における、下記の治療に対するレベチラセタム経口製剤の代替療法
</t>
    </r>
    <r>
      <rPr>
        <u val="double"/>
        <sz val="11"/>
        <rFont val="ＭＳ Ｐゴシック"/>
        <family val="3"/>
        <charset val="128"/>
      </rPr>
      <t>他の抗てんかん薬で十分な効果が認められない</t>
    </r>
    <r>
      <rPr>
        <sz val="11"/>
        <rFont val="ＭＳ Ｐゴシック"/>
        <family val="3"/>
        <charset val="128"/>
      </rPr>
      <t>てんかん患者の部分発作
（二次性全般化発作を含む）</t>
    </r>
    <r>
      <rPr>
        <u val="double"/>
        <sz val="11"/>
        <rFont val="ＭＳ Ｐゴシック"/>
        <family val="3"/>
        <charset val="128"/>
      </rPr>
      <t>に対する抗てんかん薬との併用療法</t>
    </r>
    <r>
      <rPr>
        <sz val="11"/>
        <rFont val="ＭＳ Ｐゴシック"/>
        <family val="3"/>
        <charset val="128"/>
      </rPr>
      <t xml:space="preserve">
（二重下線部今回削除）</t>
    </r>
    <rPh sb="229" eb="231">
      <t>ニジュウ</t>
    </rPh>
    <rPh sb="231" eb="232">
      <t>シタ</t>
    </rPh>
    <phoneticPr fontId="19"/>
  </si>
  <si>
    <r>
      <t xml:space="preserve">治癒切除不能な進行・再発の結腸・直腸癌
結腸癌における術後補助化学療法
治癒切除不能な膵癌
</t>
    </r>
    <r>
      <rPr>
        <u/>
        <sz val="11"/>
        <rFont val="ＭＳ Ｐゴシック"/>
        <family val="3"/>
        <charset val="128"/>
      </rPr>
      <t>治癒切除不能な進行・再発の胃癌</t>
    </r>
    <r>
      <rPr>
        <sz val="11"/>
        <rFont val="ＭＳ Ｐゴシック"/>
        <family val="3"/>
        <charset val="128"/>
      </rPr>
      <t xml:space="preserve">
（下線部追加）</t>
    </r>
    <phoneticPr fontId="19"/>
  </si>
  <si>
    <r>
      <t>うつ病・うつ状態、パニック障害</t>
    </r>
    <r>
      <rPr>
        <u/>
        <sz val="11"/>
        <rFont val="ＭＳ Ｐゴシック"/>
        <family val="3"/>
        <charset val="128"/>
      </rPr>
      <t>、外傷後ストレス障害</t>
    </r>
    <r>
      <rPr>
        <sz val="11"/>
        <rFont val="ＭＳ Ｐゴシック"/>
        <family val="3"/>
        <charset val="128"/>
      </rPr>
      <t xml:space="preserve">
（下線部今回追加）</t>
    </r>
    <phoneticPr fontId="19"/>
  </si>
  <si>
    <r>
      <t>セログループ1（ジェノタイプ1）のC型慢性肝炎又はC型代償性肝硬変における</t>
    </r>
    <r>
      <rPr>
        <strike/>
        <sz val="11"/>
        <rFont val="ＭＳ Ｐゴシック"/>
        <family val="3"/>
        <charset val="128"/>
      </rPr>
      <t>次のいずれかの</t>
    </r>
    <r>
      <rPr>
        <sz val="11"/>
        <rFont val="ＭＳ Ｐゴシック"/>
        <family val="3"/>
        <charset val="128"/>
      </rPr>
      <t xml:space="preserve">ウイルス血症の改善
</t>
    </r>
    <r>
      <rPr>
        <strike/>
        <sz val="11"/>
        <rFont val="ＭＳ Ｐゴシック"/>
        <family val="3"/>
        <charset val="128"/>
      </rPr>
      <t>・インターフェロンを含む治療法に不適格の未治療あるいは不耐容の患者
・インターフェロンを含む治療法で無効となった患者</t>
    </r>
    <r>
      <rPr>
        <sz val="11"/>
        <rFont val="ＭＳ Ｐゴシック"/>
        <family val="3"/>
        <charset val="128"/>
      </rPr>
      <t xml:space="preserve">
（取り消し線部削除）</t>
    </r>
    <phoneticPr fontId="19"/>
  </si>
  <si>
    <r>
      <t>1</t>
    </r>
    <r>
      <rPr>
        <u val="double"/>
        <sz val="11"/>
        <rFont val="ＭＳ Ｐゴシック"/>
        <family val="3"/>
        <charset val="128"/>
      </rPr>
      <t>．</t>
    </r>
    <r>
      <rPr>
        <sz val="11"/>
        <rFont val="ＭＳ Ｐゴシック"/>
        <family val="3"/>
        <charset val="128"/>
      </rPr>
      <t>下記の状態における呼吸抑制ならびに覚醒遅延
　</t>
    </r>
    <r>
      <rPr>
        <u/>
        <sz val="11"/>
        <rFont val="ＭＳ Ｐゴシック"/>
        <family val="3"/>
        <charset val="128"/>
      </rPr>
      <t>1）</t>
    </r>
    <r>
      <rPr>
        <sz val="11"/>
        <rFont val="ＭＳ Ｐゴシック"/>
        <family val="3"/>
        <charset val="128"/>
      </rPr>
      <t>麻酔時
　</t>
    </r>
    <r>
      <rPr>
        <u/>
        <sz val="11"/>
        <rFont val="ＭＳ Ｐゴシック"/>
        <family val="3"/>
        <charset val="128"/>
      </rPr>
      <t>2）</t>
    </r>
    <r>
      <rPr>
        <sz val="11"/>
        <rFont val="ＭＳ Ｐゴシック"/>
        <family val="3"/>
        <charset val="128"/>
      </rPr>
      <t>中枢神経系抑制剤による中毒時
2</t>
    </r>
    <r>
      <rPr>
        <u val="double"/>
        <sz val="11"/>
        <rFont val="ＭＳ Ｐゴシック"/>
        <family val="3"/>
        <charset val="128"/>
      </rPr>
      <t>．</t>
    </r>
    <r>
      <rPr>
        <sz val="11"/>
        <rFont val="ＭＳ Ｐゴシック"/>
        <family val="3"/>
        <charset val="128"/>
      </rPr>
      <t>遷延性無呼吸の鑑別診断
3</t>
    </r>
    <r>
      <rPr>
        <u val="double"/>
        <sz val="11"/>
        <rFont val="ＭＳ Ｐゴシック"/>
        <family val="3"/>
        <charset val="128"/>
      </rPr>
      <t>．</t>
    </r>
    <r>
      <rPr>
        <sz val="11"/>
        <rFont val="ＭＳ Ｐゴシック"/>
        <family val="3"/>
        <charset val="128"/>
      </rPr>
      <t xml:space="preserve">急性ハイパーカプニアを伴う慢性肺疾患
</t>
    </r>
    <r>
      <rPr>
        <u/>
        <sz val="11"/>
        <rFont val="ＭＳ Ｐゴシック"/>
        <family val="3"/>
        <charset val="128"/>
      </rPr>
      <t>4．早産</t>
    </r>
    <r>
      <rPr>
        <u/>
        <sz val="11"/>
        <rFont val="Calibri"/>
        <family val="3"/>
        <charset val="128"/>
        <scheme val="minor"/>
      </rPr>
      <t>·</t>
    </r>
    <r>
      <rPr>
        <u/>
        <sz val="11"/>
        <rFont val="ＭＳ Ｐゴシック"/>
        <family val="3"/>
        <charset val="128"/>
      </rPr>
      <t>低出生体重児における原発性無呼吸（未熟児無呼吸発作）
ただし、キサンチン製剤による治療で十分な効果が得られない場合に限る。</t>
    </r>
    <r>
      <rPr>
        <sz val="11"/>
        <rFont val="ＭＳ Ｐゴシック"/>
        <family val="3"/>
        <charset val="128"/>
      </rPr>
      <t xml:space="preserve">
（下線部追加、二重下線部変更）</t>
    </r>
    <rPh sb="160" eb="161">
      <t>シタ</t>
    </rPh>
    <phoneticPr fontId="19"/>
  </si>
  <si>
    <r>
      <t>治癒切除不能な進行・再発の結腸・直腸癌</t>
    </r>
    <r>
      <rPr>
        <strike/>
        <sz val="11"/>
        <rFont val="ＭＳ Ｐゴシック"/>
        <family val="3"/>
        <charset val="128"/>
      </rPr>
      <t>（標準的な治療が困難な場合に限る）</t>
    </r>
    <r>
      <rPr>
        <sz val="11"/>
        <rFont val="ＭＳ Ｐゴシック"/>
        <family val="3"/>
        <charset val="128"/>
      </rPr>
      <t xml:space="preserve">
（取消線部削除）</t>
    </r>
    <phoneticPr fontId="19"/>
  </si>
  <si>
    <r>
      <t xml:space="preserve">1．ペグインターフェロン アルファ-2a（遺伝子組換え）との併用による以下のいずれかのC型慢性肝炎におけるウイルス血症の改善
（1）セログループ1（ジェノタイプI（1a）又はII（1b））でHCV-RNA 量が高値の患者
（2）インターフェロン単独療法で無効又はインターフェロン単独療法後再燃した患者
2．ペグインターフェロン アルファ-2a（遺伝子組換え）との併用によるC型代償性肝硬変におけるウイルス血症の改善
</t>
    </r>
    <r>
      <rPr>
        <u/>
        <sz val="11"/>
        <rFont val="ＭＳ Ｐゴシック"/>
        <family val="3"/>
        <charset val="128"/>
      </rPr>
      <t>3．ソホスブビルとの併用によるセログループ2（ジェノタイプ2）のC型慢性肝炎又はC型代償性肝硬変におけるウイルス血症の改善</t>
    </r>
    <r>
      <rPr>
        <sz val="11"/>
        <rFont val="ＭＳ Ｐゴシック"/>
        <family val="3"/>
        <charset val="128"/>
      </rPr>
      <t xml:space="preserve">
（下線部追加）</t>
    </r>
    <rPh sb="271" eb="274">
      <t>カセンブ</t>
    </rPh>
    <rPh sb="274" eb="276">
      <t>ツイカ</t>
    </rPh>
    <phoneticPr fontId="19"/>
  </si>
  <si>
    <r>
      <t>＜適応菌種＞
本剤に感性の肺炎球菌（ペニシリンGに対するMIC≦2μg/mL）、モラクセラ（ブランハメラ）・カタラーリス、インフルエンザ菌、ブドウ球菌属、大腸菌、クレブシエラ属、プロテウス属、バクテロイデス属、プレボテラ属（プレボテラ・ビビアを除く）
＜適応症＞
表在性皮膚感染症、深在性皮膚感染症、リンパ管・リンパ節炎、慢性膿皮症、咽頭・喉頭炎、扁桃炎、急性気管支炎、膀胱炎、腎盂腎炎、中耳炎</t>
    </r>
    <r>
      <rPr>
        <u/>
        <sz val="11"/>
        <rFont val="ＭＳ Ｐゴシック"/>
        <family val="3"/>
        <charset val="128"/>
      </rPr>
      <t>、副鼻腔炎</t>
    </r>
    <r>
      <rPr>
        <sz val="11"/>
        <rFont val="ＭＳ Ｐゴシック"/>
        <family val="3"/>
        <charset val="128"/>
      </rPr>
      <t xml:space="preserve">
（下線部追加）</t>
    </r>
    <phoneticPr fontId="19"/>
  </si>
  <si>
    <r>
      <rPr>
        <strike/>
        <sz val="11"/>
        <rFont val="ＭＳ Ｐゴシック"/>
        <family val="3"/>
        <charset val="128"/>
      </rPr>
      <t>既存治療で効果不十分な</t>
    </r>
    <r>
      <rPr>
        <sz val="11"/>
        <rFont val="ＭＳ Ｐゴシック"/>
        <family val="3"/>
        <charset val="128"/>
      </rPr>
      <t>関節リウマチ（関節の構造的損傷の防止を含む）
（取消線部削除）</t>
    </r>
    <phoneticPr fontId="19"/>
  </si>
  <si>
    <r>
      <t>・外科的切除等の他の根治的治療が不可能な場合、あるいは、肺機能温存が必要な患者に他の治療法が使用できない場合で、かつ、内視鏡的に病巣全容が観察でき、レーザ光照射が可能な下記疾患。
早期肺癌（病期0期又はI期肺癌）
・原発性悪性脳腫瘍（腫瘍摘出手術を施行する場合に限る）
・</t>
    </r>
    <r>
      <rPr>
        <u/>
        <sz val="11"/>
        <rFont val="ＭＳ Ｐゴシック"/>
        <family val="3"/>
        <charset val="128"/>
      </rPr>
      <t>化学放射線療法又は放射線療法後の局所遺残再発食道癌</t>
    </r>
    <r>
      <rPr>
        <sz val="11"/>
        <rFont val="ＭＳ Ｐゴシック"/>
        <family val="3"/>
        <charset val="128"/>
      </rPr>
      <t xml:space="preserve">
（下線部追加）</t>
    </r>
    <phoneticPr fontId="19"/>
  </si>
  <si>
    <r>
      <t xml:space="preserve">うつ病・うつ状態
糖尿病性神経障害に伴う疼痛
</t>
    </r>
    <r>
      <rPr>
        <u/>
        <sz val="11"/>
        <rFont val="ＭＳ Ｐゴシック"/>
        <family val="3"/>
        <charset val="128"/>
      </rPr>
      <t>線維筋痛症に伴う疼痛</t>
    </r>
    <r>
      <rPr>
        <sz val="11"/>
        <rFont val="ＭＳ Ｐゴシック"/>
        <family val="3"/>
        <charset val="128"/>
      </rPr>
      <t xml:space="preserve">
（下線部今回追加）</t>
    </r>
    <rPh sb="23" eb="25">
      <t>センイ</t>
    </rPh>
    <rPh sb="25" eb="28">
      <t>キンツウショウ</t>
    </rPh>
    <rPh sb="29" eb="30">
      <t>トモナ</t>
    </rPh>
    <rPh sb="31" eb="33">
      <t>トウツウ</t>
    </rPh>
    <rPh sb="35" eb="38">
      <t>カセンブ</t>
    </rPh>
    <rPh sb="38" eb="40">
      <t>コンカイ</t>
    </rPh>
    <rPh sb="40" eb="42">
      <t>ツイカ</t>
    </rPh>
    <phoneticPr fontId="19"/>
  </si>
  <si>
    <r>
      <t>ソル・コーテフ注射用100mg
（今回追加・変更部分のみ）
（静脈内注射）
・気管支喘息</t>
    </r>
    <r>
      <rPr>
        <strike/>
        <sz val="11"/>
        <rFont val="ＭＳ Ｐゴシック"/>
        <family val="3"/>
        <charset val="128"/>
      </rPr>
      <t>、喘息発作重積状態</t>
    </r>
    <r>
      <rPr>
        <sz val="11"/>
        <rFont val="ＭＳ Ｐゴシック"/>
        <family val="3"/>
        <charset val="128"/>
      </rPr>
      <t xml:space="preserve">
（点滴静脈内注射）
・気管支喘息</t>
    </r>
    <r>
      <rPr>
        <strike/>
        <sz val="11"/>
        <rFont val="ＭＳ Ｐゴシック"/>
        <family val="3"/>
        <charset val="128"/>
      </rPr>
      <t>、喘息発作重積状態</t>
    </r>
    <r>
      <rPr>
        <sz val="11"/>
        <rFont val="ＭＳ Ｐゴシック"/>
        <family val="3"/>
        <charset val="128"/>
      </rPr>
      <t xml:space="preserve">
ソル・コーテフ静注用250mg、ソル・コーテフ静注用500mg
・急性循環不全（出血性ショック、外傷性ショック）及びショック様状態における救急
・</t>
    </r>
    <r>
      <rPr>
        <u/>
        <sz val="11"/>
        <rFont val="ＭＳ Ｐゴシック"/>
        <family val="3"/>
        <charset val="128"/>
      </rPr>
      <t>気管支喘息</t>
    </r>
    <r>
      <rPr>
        <sz val="11"/>
        <rFont val="ＭＳ Ｐゴシック"/>
        <family val="3"/>
        <charset val="128"/>
      </rPr>
      <t xml:space="preserve">
（下線部追加、取消線部削除）</t>
    </r>
    <phoneticPr fontId="19"/>
  </si>
  <si>
    <r>
      <t xml:space="preserve">カンジダ属及びクリプトコッカス属による下記感染症
真菌血症、呼吸器真菌症、消化管真菌症、尿路真菌症、真菌髄膜炎
造血幹細胞移植患者における深在性真菌症の予防
</t>
    </r>
    <r>
      <rPr>
        <u/>
        <sz val="11"/>
        <rFont val="ＭＳ Ｐゴシック"/>
        <family val="3"/>
        <charset val="128"/>
      </rPr>
      <t>カンジダ属に起因する腟炎及び外陰腟炎</t>
    </r>
    <r>
      <rPr>
        <sz val="11"/>
        <rFont val="ＭＳ Ｐゴシック"/>
        <family val="3"/>
        <charset val="128"/>
      </rPr>
      <t xml:space="preserve">
（下線部追加）</t>
    </r>
    <phoneticPr fontId="19"/>
  </si>
  <si>
    <r>
      <rPr>
        <u/>
        <sz val="11"/>
        <rFont val="ＭＳ Ｐゴシック"/>
        <family val="3"/>
        <charset val="128"/>
      </rPr>
      <t>＜成人＞</t>
    </r>
    <r>
      <rPr>
        <sz val="11"/>
        <rFont val="ＭＳ Ｐゴシック"/>
        <family val="3"/>
        <charset val="128"/>
      </rPr>
      <t xml:space="preserve">
アレルギー性鼻炎、蕁麻疹、皮膚疾患に伴う瘙痒（湿疹・皮膚炎、痒疹、皮膚瘙痒症）
</t>
    </r>
    <r>
      <rPr>
        <u/>
        <sz val="11"/>
        <rFont val="ＭＳ Ｐゴシック"/>
        <family val="3"/>
        <charset val="128"/>
      </rPr>
      <t>＜小児＞</t>
    </r>
    <r>
      <rPr>
        <sz val="11"/>
        <rFont val="ＭＳ Ｐゴシック"/>
        <family val="3"/>
        <charset val="128"/>
      </rPr>
      <t xml:space="preserve">
</t>
    </r>
    <r>
      <rPr>
        <u/>
        <sz val="11"/>
        <rFont val="ＭＳ Ｐゴシック"/>
        <family val="3"/>
        <charset val="128"/>
      </rPr>
      <t>アレルギー性鼻炎、蕁麻疹、皮膚疾患（湿疹・皮膚炎、皮膚瘙痒症）に伴う瘙痒</t>
    </r>
    <r>
      <rPr>
        <sz val="11"/>
        <rFont val="ＭＳ Ｐゴシック"/>
        <family val="3"/>
        <charset val="128"/>
      </rPr>
      <t xml:space="preserve">
（下線部追加）</t>
    </r>
    <phoneticPr fontId="19"/>
  </si>
  <si>
    <r>
      <t>CD20陽性のB細胞性非ホジキンリンパ腫
免疫抑制状態下のCD20陽性のB細胞性リンパ増殖性疾患
ヴェゲナ肉芽腫症、顕微鏡的多発血管炎
難治性のネフローゼ症候群（頻回再発型あるいはステイド依存性を示す場合）
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（変更なし）</t>
    </r>
    <rPh sb="94" eb="97">
      <t>イゾンセイ</t>
    </rPh>
    <rPh sb="98" eb="99">
      <t>シメ</t>
    </rPh>
    <rPh sb="100" eb="102">
      <t>バアイ</t>
    </rPh>
    <rPh sb="131" eb="134">
      <t>イデンシ</t>
    </rPh>
    <rPh sb="134" eb="136">
      <t>クミカ</t>
    </rPh>
    <rPh sb="138" eb="140">
      <t>チュウシャ</t>
    </rPh>
    <rPh sb="140" eb="141">
      <t>エキ</t>
    </rPh>
    <rPh sb="141" eb="142">
      <t>オヨ</t>
    </rPh>
    <rPh sb="169" eb="172">
      <t>イデンシ</t>
    </rPh>
    <rPh sb="172" eb="174">
      <t>クミカ</t>
    </rPh>
    <rPh sb="176" eb="178">
      <t>チュウシャ</t>
    </rPh>
    <rPh sb="178" eb="179">
      <t>エキ</t>
    </rPh>
    <rPh sb="179" eb="181">
      <t>トウヨ</t>
    </rPh>
    <rPh sb="182" eb="183">
      <t>マエ</t>
    </rPh>
    <rPh sb="183" eb="185">
      <t>トウヨ</t>
    </rPh>
    <rPh sb="187" eb="189">
      <t>ヘンコウ</t>
    </rPh>
    <phoneticPr fontId="19"/>
  </si>
  <si>
    <r>
      <rPr>
        <sz val="11"/>
        <rFont val="ＭＳ Ｐゴシック"/>
        <family val="3"/>
        <charset val="128"/>
      </rPr>
      <t>中心窩下脈絡膜新生血管を伴う加齢黄斑変性症</t>
    </r>
    <r>
      <rPr>
        <u/>
        <sz val="11"/>
        <rFont val="ＭＳ Ｐゴシック"/>
        <family val="3"/>
        <charset val="128"/>
      </rPr>
      <t xml:space="preserve">
</t>
    </r>
    <r>
      <rPr>
        <sz val="11"/>
        <rFont val="ＭＳ Ｐゴシック"/>
        <family val="3"/>
        <charset val="128"/>
      </rPr>
      <t>網膜</t>
    </r>
    <r>
      <rPr>
        <strike/>
        <sz val="11"/>
        <rFont val="ＭＳ Ｐゴシック"/>
        <family val="3"/>
        <charset val="128"/>
      </rPr>
      <t>中心</t>
    </r>
    <r>
      <rPr>
        <sz val="11"/>
        <rFont val="ＭＳ Ｐゴシック"/>
        <family val="3"/>
        <charset val="128"/>
      </rPr>
      <t>静脈閉塞症に伴う黄斑浮腫
病的近視における脈絡膜新生血管
糖尿病黄斑浮腫</t>
    </r>
    <r>
      <rPr>
        <u/>
        <sz val="11"/>
        <rFont val="ＭＳ Ｐゴシック"/>
        <family val="3"/>
        <charset val="128"/>
      </rPr>
      <t xml:space="preserve">
</t>
    </r>
    <r>
      <rPr>
        <sz val="11"/>
        <rFont val="ＭＳ Ｐゴシック"/>
        <family val="3"/>
        <charset val="128"/>
      </rPr>
      <t>（取消線部今回削除）</t>
    </r>
    <rPh sb="22" eb="24">
      <t>モウマク</t>
    </rPh>
    <rPh sb="24" eb="26">
      <t>チュウシン</t>
    </rPh>
    <rPh sb="26" eb="28">
      <t>ジョウミャク</t>
    </rPh>
    <rPh sb="28" eb="29">
      <t>ヘイ</t>
    </rPh>
    <rPh sb="30" eb="31">
      <t>ショウ</t>
    </rPh>
    <rPh sb="32" eb="33">
      <t>トモナ</t>
    </rPh>
    <rPh sb="34" eb="36">
      <t>オウハン</t>
    </rPh>
    <rPh sb="36" eb="38">
      <t>フシュ</t>
    </rPh>
    <rPh sb="64" eb="66">
      <t>トリケシ</t>
    </rPh>
    <rPh sb="66" eb="67">
      <t>セン</t>
    </rPh>
    <rPh sb="67" eb="68">
      <t>ブ</t>
    </rPh>
    <rPh sb="68" eb="70">
      <t>コンカイ</t>
    </rPh>
    <rPh sb="70" eb="72">
      <t>サクジョ</t>
    </rPh>
    <phoneticPr fontId="19"/>
  </si>
  <si>
    <r>
      <rPr>
        <u/>
        <sz val="11"/>
        <rFont val="ＭＳ Ｐゴシック"/>
        <family val="3"/>
        <charset val="128"/>
      </rPr>
      <t>1．</t>
    </r>
    <r>
      <rPr>
        <sz val="11"/>
        <rFont val="ＭＳ Ｐゴシック"/>
        <family val="3"/>
        <charset val="128"/>
      </rPr>
      <t xml:space="preserve">脳梗塞急性期に伴う神経症候、日常生活動作障害、機能障害の改善
</t>
    </r>
    <r>
      <rPr>
        <u/>
        <sz val="11"/>
        <rFont val="ＭＳ Ｐゴシック"/>
        <family val="3"/>
        <charset val="128"/>
      </rPr>
      <t>2．筋萎縮性側索硬化症（ALS）における機能障害の進行抑制</t>
    </r>
    <r>
      <rPr>
        <sz val="11"/>
        <rFont val="ＭＳ Ｐゴシック"/>
        <family val="3"/>
        <charset val="128"/>
      </rPr>
      <t xml:space="preserve">
（下線部今回追加）</t>
    </r>
    <phoneticPr fontId="19"/>
  </si>
  <si>
    <r>
      <t>（取消線部削除、下線部削除）
1．下記疾患の自覚的並びに他覚的症状の緩解
多発性骨髄腫、悪リンパ腫</t>
    </r>
    <r>
      <rPr>
        <strike/>
        <sz val="11"/>
        <rFont val="ＭＳ Ｐゴシック"/>
        <family val="3"/>
        <charset val="128"/>
      </rPr>
      <t>（ホジキン病、リンパ肉腫、細網肉腫）</t>
    </r>
    <r>
      <rPr>
        <sz val="11"/>
        <rFont val="ＭＳ Ｐゴシック"/>
        <family val="3"/>
        <charset val="128"/>
      </rPr>
      <t>、肺癌、乳癌</t>
    </r>
    <r>
      <rPr>
        <u/>
        <sz val="11"/>
        <rFont val="ＭＳ Ｐゴシック"/>
        <family val="3"/>
        <charset val="128"/>
      </rPr>
      <t>、</t>
    </r>
    <r>
      <rPr>
        <sz val="11"/>
        <rFont val="ＭＳ Ｐゴシック"/>
        <family val="3"/>
        <charset val="128"/>
      </rPr>
      <t>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 悪性黒色瘍
2．以下の悪性腫瘍に対する他の抗悪性腫瘍剤との併用療法
乳癌（手術可能例における術前、あるいは術後化学療法）
3．褐色細胞腫
4．下記疾患における造血幹細胞移植の前治療
急性白血病、慢性骨髄性白血病、骨髄異形成症候群、重症再生不良性貧血、悪性リンパ腫、遺伝性疾患（免疫不全、先天性代謝障害及び先天性血液疾患：Fanconi貧血、Wiskott-Aldrich症候群、Hunter病等）
5．治療抵抗性の下記リウマチ性疾患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t>
    </r>
    <rPh sb="8" eb="11">
      <t>カセンブ</t>
    </rPh>
    <rPh sb="11" eb="13">
      <t>サクジョ</t>
    </rPh>
    <rPh sb="37" eb="40">
      <t>タハツセイ</t>
    </rPh>
    <rPh sb="40" eb="43">
      <t>コツズイシュ</t>
    </rPh>
    <rPh sb="68" eb="70">
      <t>ハイガン</t>
    </rPh>
    <rPh sb="71" eb="73">
      <t>ニュウガン</t>
    </rPh>
    <rPh sb="74" eb="76">
      <t>キュウセイ</t>
    </rPh>
    <rPh sb="76" eb="79">
      <t>ハッケツビョウ</t>
    </rPh>
    <rPh sb="80" eb="82">
      <t>シンセイ</t>
    </rPh>
    <rPh sb="82" eb="85">
      <t>タケツショウ</t>
    </rPh>
    <rPh sb="86" eb="88">
      <t>シキュウ</t>
    </rPh>
    <rPh sb="88" eb="89">
      <t>ケイ</t>
    </rPh>
    <rPh sb="89" eb="90">
      <t>ガン</t>
    </rPh>
    <rPh sb="91" eb="94">
      <t>シキュウタイ</t>
    </rPh>
    <rPh sb="94" eb="95">
      <t>ガン</t>
    </rPh>
    <rPh sb="96" eb="98">
      <t>ランソウ</t>
    </rPh>
    <rPh sb="98" eb="99">
      <t>ガン</t>
    </rPh>
    <rPh sb="100" eb="102">
      <t>シンケイ</t>
    </rPh>
    <rPh sb="102" eb="104">
      <t>シュヨウ</t>
    </rPh>
    <rPh sb="105" eb="109">
      <t>シンケイガシュ</t>
    </rPh>
    <rPh sb="110" eb="112">
      <t>モウマク</t>
    </rPh>
    <rPh sb="112" eb="114">
      <t>ガシュ</t>
    </rPh>
    <rPh sb="116" eb="117">
      <t>コツ</t>
    </rPh>
    <rPh sb="117" eb="119">
      <t>シュヨウ</t>
    </rPh>
    <rPh sb="124" eb="126">
      <t>カキ</t>
    </rPh>
    <rPh sb="127" eb="129">
      <t>シッカン</t>
    </rPh>
    <rPh sb="135" eb="136">
      <t>タ</t>
    </rPh>
    <rPh sb="137" eb="138">
      <t>コウ</t>
    </rPh>
    <rPh sb="138" eb="140">
      <t>アクセイ</t>
    </rPh>
    <rPh sb="140" eb="142">
      <t>シュヨウ</t>
    </rPh>
    <rPh sb="142" eb="143">
      <t>ザイ</t>
    </rPh>
    <rPh sb="144" eb="146">
      <t>ヘイヨウ</t>
    </rPh>
    <rPh sb="151" eb="153">
      <t>ヒツヨウ</t>
    </rPh>
    <rPh sb="163" eb="164">
      <t>セイ</t>
    </rPh>
    <rPh sb="168" eb="170">
      <t>マンセイ</t>
    </rPh>
    <rPh sb="172" eb="173">
      <t>セイ</t>
    </rPh>
    <rPh sb="173" eb="176">
      <t>ハッケツビョウ</t>
    </rPh>
    <rPh sb="182" eb="183">
      <t>ガン</t>
    </rPh>
    <rPh sb="185" eb="186">
      <t>ガン</t>
    </rPh>
    <rPh sb="188" eb="189">
      <t>ガン</t>
    </rPh>
    <rPh sb="192" eb="193">
      <t>ガン</t>
    </rPh>
    <rPh sb="196" eb="198">
      <t>シュヨウ</t>
    </rPh>
    <rPh sb="230" eb="231">
      <t>セイ</t>
    </rPh>
    <rPh sb="237" eb="239">
      <t>イカ</t>
    </rPh>
    <rPh sb="240" eb="242">
      <t>アクセイ</t>
    </rPh>
    <rPh sb="242" eb="244">
      <t>シュヨウ</t>
    </rPh>
    <rPh sb="245" eb="246">
      <t>タイ</t>
    </rPh>
    <rPh sb="248" eb="249">
      <t>タ</t>
    </rPh>
    <rPh sb="250" eb="251">
      <t>コウ</t>
    </rPh>
    <rPh sb="251" eb="253">
      <t>アクセイ</t>
    </rPh>
    <rPh sb="253" eb="255">
      <t>シュヨウ</t>
    </rPh>
    <rPh sb="255" eb="256">
      <t>ザイ</t>
    </rPh>
    <rPh sb="258" eb="260">
      <t>ヘイヨウ</t>
    </rPh>
    <rPh sb="260" eb="262">
      <t>リョウホウ</t>
    </rPh>
    <rPh sb="263" eb="265">
      <t>ニュウガン</t>
    </rPh>
    <rPh sb="266" eb="268">
      <t>シュジュツ</t>
    </rPh>
    <rPh sb="268" eb="270">
      <t>カノウ</t>
    </rPh>
    <rPh sb="270" eb="271">
      <t>レイ</t>
    </rPh>
    <rPh sb="275" eb="277">
      <t>ジュツゼン</t>
    </rPh>
    <rPh sb="282" eb="284">
      <t>ジュツゴ</t>
    </rPh>
    <rPh sb="284" eb="286">
      <t>カガク</t>
    </rPh>
    <rPh sb="286" eb="288">
      <t>リョウホウ</t>
    </rPh>
    <rPh sb="292" eb="294">
      <t>カッショク</t>
    </rPh>
    <rPh sb="294" eb="296">
      <t>サイボウ</t>
    </rPh>
    <rPh sb="296" eb="297">
      <t>シュ</t>
    </rPh>
    <rPh sb="327" eb="328">
      <t>セイ</t>
    </rPh>
    <rPh sb="330" eb="331">
      <t>セイ</t>
    </rPh>
    <rPh sb="331" eb="334">
      <t>ハッケツビョウ</t>
    </rPh>
    <rPh sb="335" eb="337">
      <t>コツズイ</t>
    </rPh>
    <rPh sb="345" eb="346">
      <t>ショウ</t>
    </rPh>
    <rPh sb="350" eb="351">
      <t>セイ</t>
    </rPh>
    <rPh sb="352" eb="353">
      <t>ケツ</t>
    </rPh>
    <rPh sb="355" eb="356">
      <t>セイ</t>
    </rPh>
    <rPh sb="374" eb="375">
      <t>セイ</t>
    </rPh>
    <rPh sb="381" eb="384">
      <t>センテンセイ</t>
    </rPh>
    <rPh sb="386" eb="388">
      <t>シッカン</t>
    </rPh>
    <rPh sb="442" eb="443">
      <t>セイ</t>
    </rPh>
    <rPh sb="458" eb="461">
      <t>ゼンシンセイ</t>
    </rPh>
    <rPh sb="471" eb="474">
      <t>ケッカンエン</t>
    </rPh>
    <rPh sb="514" eb="517">
      <t>ショウコウグン</t>
    </rPh>
    <rPh sb="524" eb="525">
      <t>エン</t>
    </rPh>
    <rPh sb="538" eb="540">
      <t>ケツゴウ</t>
    </rPh>
    <rPh sb="554" eb="555">
      <t>セイ</t>
    </rPh>
    <rPh sb="559" eb="560">
      <t>セイ</t>
    </rPh>
    <phoneticPr fontId="19"/>
  </si>
  <si>
    <r>
      <rPr>
        <u/>
        <sz val="11"/>
        <rFont val="ＭＳ Ｐゴシック"/>
        <family val="3"/>
        <charset val="128"/>
      </rPr>
      <t>・一般感染症</t>
    </r>
    <r>
      <rPr>
        <sz val="11"/>
        <rFont val="ＭＳ Ｐゴシック"/>
        <family val="3"/>
        <charset val="128"/>
      </rPr>
      <t xml:space="preserve">
＜適応菌種＞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ペプトストレプトコッカス属、クロストリジウム属（クロストリジウム・ディフィシルを除く）、バクテロイデス属、プレボテラ属
＜適応症＞
敗血症、肺炎、腎盂腎炎、複雑性膀胱炎、腹膜炎、腹腔内膿瘍、胆嚢炎、胆管炎
・</t>
    </r>
    <r>
      <rPr>
        <u/>
        <sz val="11"/>
        <rFont val="ＭＳ Ｐゴシック"/>
        <family val="3"/>
        <charset val="128"/>
      </rPr>
      <t>発熱性好中球減少症</t>
    </r>
    <r>
      <rPr>
        <sz val="11"/>
        <rFont val="ＭＳ Ｐゴシック"/>
        <family val="3"/>
        <charset val="128"/>
      </rPr>
      <t xml:space="preserve">
（下線部追加）</t>
    </r>
    <rPh sb="256" eb="259">
      <t>カセンブ</t>
    </rPh>
    <rPh sb="259" eb="261">
      <t>ツイカ</t>
    </rPh>
    <phoneticPr fontId="19"/>
  </si>
  <si>
    <r>
      <t>（取消線部削除）
悪性リンパ腫</t>
    </r>
    <r>
      <rPr>
        <strike/>
        <sz val="11"/>
        <rFont val="ＭＳ Ｐゴシック"/>
        <family val="3"/>
        <charset val="128"/>
      </rPr>
      <t>（リンパ肉腫症、細網肉腫症、ホジキン病、皮膚細網症、菌状息肉症）</t>
    </r>
    <r>
      <rPr>
        <sz val="11"/>
        <rFont val="ＭＳ Ｐゴシック"/>
        <family val="3"/>
        <charset val="128"/>
      </rPr>
      <t>及び 類似疾患（近縁疾患）、多発性骨髄腫、好酸性肉芽腫、乳癌の再発転移
（編集者注釈：削除部分のみ抜粋 ）</t>
    </r>
    <rPh sb="1" eb="2">
      <t>ト</t>
    </rPh>
    <rPh sb="2" eb="3">
      <t>ケ</t>
    </rPh>
    <rPh sb="3" eb="4">
      <t>セン</t>
    </rPh>
    <rPh sb="4" eb="5">
      <t>ブ</t>
    </rPh>
    <rPh sb="5" eb="7">
      <t>サクジョ</t>
    </rPh>
    <rPh sb="45" eb="46">
      <t>ショウ</t>
    </rPh>
    <rPh sb="57" eb="59">
      <t>シッカン</t>
    </rPh>
    <rPh sb="84" eb="87">
      <t>ヘンシュウシャ</t>
    </rPh>
    <rPh sb="87" eb="89">
      <t>チュウシャク</t>
    </rPh>
    <rPh sb="90" eb="92">
      <t>サクジョ</t>
    </rPh>
    <rPh sb="92" eb="94">
      <t>ブブン</t>
    </rPh>
    <phoneticPr fontId="19"/>
  </si>
  <si>
    <r>
      <t xml:space="preserve">多発性骨髄腫
</t>
    </r>
    <r>
      <rPr>
        <u/>
        <sz val="11"/>
        <rFont val="ＭＳ Ｐゴシック"/>
        <family val="3"/>
        <charset val="128"/>
      </rPr>
      <t xml:space="preserve">マントル細胞リンパ腫
</t>
    </r>
    <r>
      <rPr>
        <sz val="11"/>
        <rFont val="ＭＳ Ｐゴシック"/>
        <family val="3"/>
        <charset val="128"/>
      </rPr>
      <t>（下線部今回追加）</t>
    </r>
    <rPh sb="19" eb="22">
      <t>カセンブ</t>
    </rPh>
    <rPh sb="22" eb="24">
      <t>コンカイ</t>
    </rPh>
    <rPh sb="24" eb="26">
      <t>ツイカ</t>
    </rPh>
    <phoneticPr fontId="19"/>
  </si>
  <si>
    <r>
      <rPr>
        <u/>
        <sz val="11"/>
        <rFont val="ＭＳ Ｐゴシック"/>
        <family val="3"/>
        <charset val="128"/>
      </rPr>
      <t>1．</t>
    </r>
    <r>
      <rPr>
        <sz val="11"/>
        <rFont val="ＭＳ Ｐゴシック"/>
        <family val="3"/>
        <charset val="128"/>
      </rPr>
      <t xml:space="preserve">皮膚レーザー照射療法時の疼痛緩和
</t>
    </r>
    <r>
      <rPr>
        <u/>
        <sz val="11"/>
        <rFont val="ＭＳ Ｐゴシック"/>
        <family val="3"/>
        <charset val="128"/>
      </rPr>
      <t>2．射針・静脈留置針穿刺時の疼痛緩和</t>
    </r>
    <r>
      <rPr>
        <sz val="11"/>
        <rFont val="ＭＳ Ｐゴシック"/>
        <family val="3"/>
        <charset val="128"/>
      </rPr>
      <t xml:space="preserve">
（下線部今回追加）</t>
    </r>
    <rPh sb="39" eb="42">
      <t>カセンブ</t>
    </rPh>
    <rPh sb="42" eb="44">
      <t>コンカイ</t>
    </rPh>
    <rPh sb="44" eb="46">
      <t>ツイカ</t>
    </rPh>
    <phoneticPr fontId="19"/>
  </si>
  <si>
    <r>
      <t>眼瞼痙攣、片側顔面痙攣、痙性斜頸、上肢痙縮、下肢痙縮、2歳以上の小児脳性麻痺患者における下肢痙縮に伴う尖足、重度の原発性腋窩多汗症</t>
    </r>
    <r>
      <rPr>
        <u/>
        <sz val="11"/>
        <rFont val="ＭＳ Ｐゴシック"/>
        <family val="3"/>
        <charset val="128"/>
      </rPr>
      <t>、斜視</t>
    </r>
    <r>
      <rPr>
        <sz val="11"/>
        <rFont val="ＭＳ Ｐゴシック"/>
        <family val="3"/>
        <charset val="128"/>
      </rPr>
      <t xml:space="preserve">
（下線部今回追加）</t>
    </r>
    <phoneticPr fontId="19"/>
  </si>
  <si>
    <r>
      <t xml:space="preserve">既存治療で効果不十分な下記疾患
関節リウマチ（関節の構造的損傷の防止を含む）
ベーチェット病による難治性網膜ぶどう膜炎
尋常性乾癬、関節症性乾癬、膿疱性乾癬、乾癬性紅皮症
強直性脊椎炎
</t>
    </r>
    <r>
      <rPr>
        <u/>
        <sz val="11"/>
        <rFont val="ＭＳ Ｐゴシック"/>
        <family val="3"/>
        <charset val="128"/>
      </rPr>
      <t>腸管型ベーチェット病、神経型ベーチェット病、血管型ベーチェット病</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（下線部追加）</t>
    </r>
    <rPh sb="237" eb="240">
      <t>カセンブ</t>
    </rPh>
    <rPh sb="240" eb="242">
      <t>ツイカ</t>
    </rPh>
    <phoneticPr fontId="19"/>
  </si>
  <si>
    <r>
      <t>アーチスト錠2.5mg
・次の状態で、アンジオテンシン変換酵素阻害薬、利尿薬、ジギタリス製剤等の基礎治療を受けている患者
虚血性心疾患</t>
    </r>
    <r>
      <rPr>
        <u val="double"/>
        <sz val="11"/>
        <rFont val="ＭＳ Ｐゴシック"/>
        <family val="3"/>
        <charset val="128"/>
      </rPr>
      <t>又</t>
    </r>
    <r>
      <rPr>
        <sz val="11"/>
        <rFont val="ＭＳ Ｐゴシック"/>
        <family val="3"/>
        <charset val="128"/>
      </rPr>
      <t xml:space="preserve">は拡張型心筋症に基づく慢性心不全
</t>
    </r>
    <r>
      <rPr>
        <u/>
        <sz val="11"/>
        <rFont val="ＭＳ Ｐゴシック"/>
        <family val="3"/>
        <charset val="128"/>
      </rPr>
      <t>頻脈性心房細動</t>
    </r>
    <r>
      <rPr>
        <sz val="11"/>
        <rFont val="ＭＳ Ｐゴシック"/>
        <family val="3"/>
        <charset val="128"/>
      </rPr>
      <t xml:space="preserve">
アーチスト錠10mg
・本態性高血圧症（軽症～中等症）
・腎実質性高血圧症
・狭心症
・次の状態で、アンジオテンシン変換酵素阻害薬、利尿薬、ジギタリス製剤等の基礎治療を受けている患者
虚血性心疾患</t>
    </r>
    <r>
      <rPr>
        <u val="double"/>
        <sz val="11"/>
        <rFont val="ＭＳ Ｐゴシック"/>
        <family val="3"/>
        <charset val="128"/>
      </rPr>
      <t>又</t>
    </r>
    <r>
      <rPr>
        <sz val="11"/>
        <rFont val="ＭＳ Ｐゴシック"/>
        <family val="3"/>
        <charset val="128"/>
      </rPr>
      <t xml:space="preserve">は拡張型心筋症に基づく慢性心不全
</t>
    </r>
    <r>
      <rPr>
        <u/>
        <sz val="11"/>
        <rFont val="ＭＳ Ｐゴシック"/>
        <family val="3"/>
        <charset val="128"/>
      </rPr>
      <t>頻脈性心房細動</t>
    </r>
    <r>
      <rPr>
        <sz val="11"/>
        <rFont val="ＭＳ Ｐゴシック"/>
        <family val="3"/>
        <charset val="128"/>
      </rPr>
      <t xml:space="preserve">
アーチスト錠20mg
・本態性高血圧症（軽症～中等症）
・腎実質性高血圧症
・狭心症
・</t>
    </r>
    <r>
      <rPr>
        <u/>
        <sz val="11"/>
        <rFont val="ＭＳ Ｐゴシック"/>
        <family val="3"/>
        <charset val="128"/>
      </rPr>
      <t xml:space="preserve">頻脈性心房細動
</t>
    </r>
    <r>
      <rPr>
        <sz val="11"/>
        <rFont val="ＭＳ Ｐゴシック"/>
        <family val="3"/>
        <charset val="128"/>
      </rPr>
      <t>（下線部追加、二重下線部変更）</t>
    </r>
    <rPh sb="283" eb="284">
      <t>シタ</t>
    </rPh>
    <phoneticPr fontId="19"/>
  </si>
  <si>
    <r>
      <t xml:space="preserve">肺動脈性肺高血圧症（WHO機能分類クラスII、III及びIV）
</t>
    </r>
    <r>
      <rPr>
        <u/>
        <sz val="11"/>
        <rFont val="ＭＳ Ｐゴシック"/>
        <family val="3"/>
        <charset val="128"/>
      </rPr>
      <t>全身性強皮症における手指潰瘍の発症抑制（ただし手指潰瘍を現在有している、または手指潰瘍の既往歴のある場合に限る）</t>
    </r>
    <r>
      <rPr>
        <sz val="11"/>
        <rFont val="ＭＳ Ｐゴシック"/>
        <family val="3"/>
        <charset val="128"/>
      </rPr>
      <t xml:space="preserve">
（下線部今回追加）</t>
    </r>
    <phoneticPr fontId="19"/>
  </si>
  <si>
    <r>
      <t xml:space="preserve">ブイフェンド錠50mg、ブイフェンド錠200mg、ブイフェンドドライシロップ2800mg
下記の重症又は難治性真菌感染症
侵襲性アスペルギルス症、肺アスペルギローマ、慢性壊死性肺アスペルギルス症
カンジダ血症、食道カンジダ症、カンジダ腹膜炎、気管支・肺カンジダ症
クリプトコックス髄膜炎、肺クリプトコックス症
フサリウム症
スケドスポリウム症
</t>
    </r>
    <r>
      <rPr>
        <u/>
        <sz val="11"/>
        <rFont val="ＭＳ Ｐゴシック"/>
        <family val="3"/>
        <charset val="128"/>
      </rPr>
      <t>造血幹細胞移植患者における深在性真菌症の予防</t>
    </r>
    <r>
      <rPr>
        <sz val="11"/>
        <rFont val="ＭＳ Ｐゴシック"/>
        <family val="3"/>
        <charset val="128"/>
      </rPr>
      <t xml:space="preserve">
ブイフェンド200mg静注用
下記の重症又は難治性真菌感染症
侵襲性アスペルギルス症、肺アスペルギローマ、慢性壊死性肺アスペルギルス症
カンジダ血症、カンジダ腹膜炎、気管支・肺カンジダ症
クリプトコックス髄膜炎、肺クリプトコックス症
フサリウム症
スケドスポリウム症
</t>
    </r>
    <r>
      <rPr>
        <u/>
        <sz val="11"/>
        <rFont val="ＭＳ Ｐゴシック"/>
        <family val="3"/>
        <charset val="128"/>
      </rPr>
      <t xml:space="preserve">造血幹細胞移植患者における深在性真菌症の予防
</t>
    </r>
    <r>
      <rPr>
        <sz val="11"/>
        <rFont val="ＭＳ Ｐゴシック"/>
        <family val="3"/>
        <charset val="128"/>
      </rPr>
      <t>（下線部追加）</t>
    </r>
    <phoneticPr fontId="19"/>
  </si>
  <si>
    <r>
      <t>慢性閉塞性肺疾患（慢性気管支炎、肺気腫）の気道閉塞性障害に基づく諸症状の緩解（長時間作用性吸入抗コリン剤及び長時間作用性吸入β</t>
    </r>
    <r>
      <rPr>
        <vertAlign val="subscript"/>
        <sz val="11"/>
        <rFont val="ＭＳ Ｐゴシック"/>
        <family val="3"/>
        <charset val="128"/>
      </rPr>
      <t>2</t>
    </r>
    <r>
      <rPr>
        <sz val="11"/>
        <rFont val="ＭＳ Ｐゴシック"/>
        <family val="3"/>
        <charset val="128"/>
      </rPr>
      <t>刺激剤の併用が必要な場合）</t>
    </r>
    <phoneticPr fontId="19"/>
  </si>
  <si>
    <r>
      <t>＜適応菌種＞
本剤に感性のブドウ球菌属、レンサ球菌属、肺炎球菌、腸球菌属、淋菌、モラクセラ（ブランハメラ）・カタラーリス、炭疽菌、</t>
    </r>
    <r>
      <rPr>
        <u/>
        <sz val="11"/>
        <rFont val="ＭＳ Ｐゴシック"/>
        <family val="3"/>
        <charset val="128"/>
      </rPr>
      <t>結核菌、</t>
    </r>
    <r>
      <rPr>
        <sz val="11"/>
        <rFont val="ＭＳ Ｐゴシック"/>
        <family val="3"/>
        <charset val="128"/>
      </rPr>
      <t>大腸菌、赤痢菌、サルモネラ属、チフス菌、パラチフス菌、シトロバクター属、クレブシエラ属、エンテロバクター属、セラチア属、プロテウス属、モルガネラ・モルガニー、プロビデンシア属、ペスト菌、コレラ菌、インフルエンザ菌、緑膿菌、アシネトバクター属、レジオネラ属、ブルセラ属、野兎病菌、カンピロバクター属、ペプトストレプトコッカス属、アクネ菌、Q熱リケッチア（コクシエラ・ブルネティ）、トラコーマクラミジア（クラミジア・トラコマティス）、肺炎クラミジア（クラミジア・ニューモニエ）、肺炎マイコプラズマ（マイコプラズマ・ニューモニエ）
＜適応症＞
表在性皮膚感染症、深在性皮膚感染症、リンパ管・リンパ節炎、慢性膿皮症、ざ瘡（化膿性炎症を伴うもの）、外傷・熱傷及び手術創等の二次感染、乳腺炎、肛門周囲膿瘍、咽頭・喉頭炎、扁桃炎（扁桃周囲炎、扁桃周囲膿瘍を含む）、急性気管支炎、肺炎、慢性呼吸器病変の二次感染、膀胱炎、腎盂腎炎、前立腺炎（急性症、慢性症）、精巣上体炎（副睾丸炎）、尿道炎、子宮頸管炎、胆嚢炎、胆管炎、感染性腸炎、腸チフス、パラチフス、コレラ、バルトリン腺炎、子宮内感染、子宮付属器炎、涙嚢炎、麦粒腫、瞼板腺炎、外耳炎、中耳炎、副鼻腔炎、化膿性唾液腺炎、歯周組織炎、歯冠周囲炎、顎炎、炭疽、ブルセラ症、ペスト、野兎病、</t>
    </r>
    <r>
      <rPr>
        <u/>
        <sz val="11"/>
        <rFont val="ＭＳ Ｐゴシック"/>
        <family val="3"/>
        <charset val="128"/>
      </rPr>
      <t>肺結核及びその他の結核症、</t>
    </r>
    <r>
      <rPr>
        <sz val="11"/>
        <rFont val="ＭＳ Ｐゴシック"/>
        <family val="3"/>
        <charset val="128"/>
      </rPr>
      <t>Q熱
（下線部追加）</t>
    </r>
    <phoneticPr fontId="19"/>
  </si>
  <si>
    <r>
      <t xml:space="preserve">新生児の肺高血圧を伴う低酸素性呼吸不全の改善
</t>
    </r>
    <r>
      <rPr>
        <u/>
        <sz val="11"/>
        <rFont val="ＭＳ Ｐゴシック"/>
        <family val="3"/>
        <charset val="128"/>
      </rPr>
      <t>心臓手術の周術期における肺高血圧の改善
（下線部今回追加）</t>
    </r>
    <phoneticPr fontId="19"/>
  </si>
  <si>
    <r>
      <t xml:space="preserve">骨髄線維症
</t>
    </r>
    <r>
      <rPr>
        <u/>
        <sz val="11"/>
        <rFont val="ＭＳ Ｐゴシック"/>
        <family val="3"/>
        <charset val="128"/>
      </rPr>
      <t>真性多血症（既存治療が効果不十分又は不適当な場合に限る）</t>
    </r>
    <r>
      <rPr>
        <sz val="11"/>
        <rFont val="ＭＳ Ｐゴシック"/>
        <family val="3"/>
        <charset val="128"/>
      </rPr>
      <t xml:space="preserve">
（下線部追加）</t>
    </r>
    <phoneticPr fontId="19"/>
  </si>
  <si>
    <r>
      <t>＜適応菌種＞
レボフロキサシンに感性のブドウ球菌属、レンサ球菌属、肺炎球菌、</t>
    </r>
    <r>
      <rPr>
        <u/>
        <sz val="11"/>
        <rFont val="ＭＳ Ｐゴシック"/>
        <family val="3"/>
        <charset val="128"/>
      </rPr>
      <t>腸球菌属、</t>
    </r>
    <r>
      <rPr>
        <sz val="11"/>
        <rFont val="ＭＳ Ｐゴシック"/>
        <family val="3"/>
        <charset val="128"/>
      </rPr>
      <t>モラクセラ（ブランハメラ）・カタラーリス、炭疽菌、大腸菌、チフス菌、パラチフス菌、</t>
    </r>
    <r>
      <rPr>
        <u/>
        <sz val="11"/>
        <rFont val="ＭＳ Ｐゴシック"/>
        <family val="3"/>
        <charset val="128"/>
      </rPr>
      <t>シトロバクター属、</t>
    </r>
    <r>
      <rPr>
        <sz val="11"/>
        <rFont val="ＭＳ Ｐゴシック"/>
        <family val="3"/>
        <charset val="128"/>
      </rPr>
      <t>クレブシエラ属、エンテロバクター属、セラチア属、</t>
    </r>
    <r>
      <rPr>
        <u/>
        <sz val="11"/>
        <rFont val="ＭＳ Ｐゴシック"/>
        <family val="3"/>
        <charset val="128"/>
      </rPr>
      <t>プロテウス属、モルガネラ・モルガニー、プロビデンシア属、</t>
    </r>
    <r>
      <rPr>
        <sz val="11"/>
        <rFont val="ＭＳ Ｐゴシック"/>
        <family val="3"/>
        <charset val="128"/>
      </rPr>
      <t>ペスト菌、インフルエンザ菌、緑膿菌、アシネトバクター属、レジオネラ属、ブルセラ属、野兎病菌、</t>
    </r>
    <r>
      <rPr>
        <u/>
        <sz val="11"/>
        <rFont val="ＭＳ Ｐゴシック"/>
        <family val="3"/>
        <charset val="128"/>
      </rPr>
      <t>ペプトストレプトコッカス属、プレボテラ属、</t>
    </r>
    <r>
      <rPr>
        <sz val="11"/>
        <rFont val="ＭＳ Ｐゴシック"/>
        <family val="3"/>
        <charset val="128"/>
      </rPr>
      <t>Q熱リケッチア（コクシエラ・ブルネティ）、</t>
    </r>
    <r>
      <rPr>
        <u/>
        <sz val="11"/>
        <rFont val="ＭＳ Ｐゴシック"/>
        <family val="3"/>
        <charset val="128"/>
      </rPr>
      <t>トラコーマクラミジア（クラミジア・トラコマティス）、</t>
    </r>
    <r>
      <rPr>
        <sz val="11"/>
        <rFont val="ＭＳ Ｐゴシック"/>
        <family val="3"/>
        <charset val="128"/>
      </rPr>
      <t xml:space="preserve">肺炎クラミジア（クラミジア・ニューモニエ）、肺炎マイコプラズマ（マイコプラズマ・ニューモニエ）
＜適応症＞
</t>
    </r>
    <r>
      <rPr>
        <u/>
        <sz val="11"/>
        <rFont val="ＭＳ Ｐゴシック"/>
        <family val="3"/>
        <charset val="128"/>
      </rPr>
      <t>外傷・熱傷及び手術創等の二次感染、</t>
    </r>
    <r>
      <rPr>
        <sz val="11"/>
        <rFont val="ＭＳ Ｐゴシック"/>
        <family val="3"/>
        <charset val="128"/>
      </rPr>
      <t>肺炎、慢性呼吸器病変の二次感染、</t>
    </r>
    <r>
      <rPr>
        <u/>
        <sz val="11"/>
        <rFont val="ＭＳ Ｐゴシック"/>
        <family val="3"/>
        <charset val="128"/>
      </rPr>
      <t>膀胱炎、腎盂腎炎、前立腺炎（急性症、慢性症）、精巣上体炎（副睾丸炎）、腹膜炎、胆嚢炎、胆管炎、</t>
    </r>
    <r>
      <rPr>
        <sz val="11"/>
        <rFont val="ＭＳ Ｐゴシック"/>
        <family val="3"/>
        <charset val="128"/>
      </rPr>
      <t>腸チフス、パラチフス、</t>
    </r>
    <r>
      <rPr>
        <u/>
        <sz val="11"/>
        <rFont val="ＭＳ Ｐゴシック"/>
        <family val="3"/>
        <charset val="128"/>
      </rPr>
      <t>子宮内感染、子宮付属器炎、</t>
    </r>
    <r>
      <rPr>
        <sz val="11"/>
        <rFont val="ＭＳ Ｐゴシック"/>
        <family val="3"/>
        <charset val="128"/>
      </rPr>
      <t>炭疽、ブルセラ症、ペスト、野兎病、Q熱
（下線部追加）</t>
    </r>
    <phoneticPr fontId="19"/>
  </si>
  <si>
    <r>
      <t>うつ病・うつ状態</t>
    </r>
    <r>
      <rPr>
        <u/>
        <sz val="11"/>
        <rFont val="ＭＳ Ｐゴシック"/>
        <family val="3"/>
        <charset val="128"/>
      </rPr>
      <t>、社会不安障害</t>
    </r>
    <r>
      <rPr>
        <sz val="11"/>
        <rFont val="ＭＳ Ｐゴシック"/>
        <family val="3"/>
        <charset val="128"/>
      </rPr>
      <t xml:space="preserve">
（下線部今回追加）</t>
    </r>
    <phoneticPr fontId="19"/>
  </si>
  <si>
    <r>
      <t>小細胞肺癌、がん化学療法後に増悪した卵巣癌、小児悪性固形腫瘍</t>
    </r>
    <r>
      <rPr>
        <u/>
        <sz val="11"/>
        <rFont val="ＭＳ Ｐゴシック"/>
        <family val="3"/>
        <charset val="128"/>
      </rPr>
      <t xml:space="preserve">、進行又は再発の子宮頸癌
</t>
    </r>
    <r>
      <rPr>
        <sz val="11"/>
        <rFont val="ＭＳ Ｐゴシック"/>
        <family val="3"/>
        <charset val="128"/>
      </rPr>
      <t>（下線部追加）</t>
    </r>
    <rPh sb="44" eb="47">
      <t>カセンブ</t>
    </rPh>
    <rPh sb="47" eb="49">
      <t>ツイカ</t>
    </rPh>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</si>
  <si>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6．天疱瘡（ステロイド剤の効果不十分な場合）
7．スティーブンス・ジョンソン症候群及び中毒性表皮壊死症（ステロイド剤の効果不十分な場合）
</t>
    </r>
    <r>
      <rPr>
        <u/>
        <sz val="11"/>
        <rFont val="ＭＳ Ｐゴシック"/>
        <family val="3"/>
        <charset val="128"/>
      </rPr>
      <t xml:space="preserve">8．水疱性類天疱瘡（ステロイド剤の効果不十分な場合）
</t>
    </r>
    <r>
      <rPr>
        <sz val="11"/>
        <rFont val="ＭＳ Ｐゴシック"/>
        <family val="3"/>
        <charset val="128"/>
      </rPr>
      <t>（下線部追加）</t>
    </r>
    <phoneticPr fontId="19"/>
  </si>
  <si>
    <r>
      <t xml:space="preserve">非弁膜症性心房細動患者における虚血性脳卒中及び全身性塞栓症の発症抑制
</t>
    </r>
    <r>
      <rPr>
        <u/>
        <sz val="11"/>
        <rFont val="ＭＳ Ｐゴシック"/>
        <family val="3"/>
        <charset val="128"/>
      </rPr>
      <t>⃝静脈血栓塞栓症（深部静脈血栓症及び肺血栓塞栓症）の治療及び再発抑制</t>
    </r>
    <r>
      <rPr>
        <sz val="11"/>
        <rFont val="ＭＳ Ｐゴシック"/>
        <family val="3"/>
        <charset val="128"/>
      </rPr>
      <t xml:space="preserve">
（下線部追加）</t>
    </r>
    <rPh sb="40" eb="42">
      <t>ソクセン</t>
    </rPh>
    <rPh sb="71" eb="73">
      <t>カセン</t>
    </rPh>
    <rPh sb="73" eb="74">
      <t>ブ</t>
    </rPh>
    <rPh sb="74" eb="76">
      <t>ツイカ</t>
    </rPh>
    <phoneticPr fontId="19"/>
  </si>
  <si>
    <r>
      <t>既存治療で効果不十分な下記疾患
尋常性乾癬、関節症性乾癬</t>
    </r>
    <r>
      <rPr>
        <u/>
        <sz val="11"/>
        <rFont val="ＭＳ Ｐゴシック"/>
        <family val="3"/>
        <charset val="128"/>
      </rPr>
      <t>、膿疱性乾癬</t>
    </r>
    <r>
      <rPr>
        <sz val="11"/>
        <rFont val="ＭＳ Ｐゴシック"/>
        <family val="3"/>
        <charset val="128"/>
      </rPr>
      <t xml:space="preserve">
（下線部追加）</t>
    </r>
    <rPh sb="0" eb="2">
      <t>キゾン</t>
    </rPh>
    <rPh sb="2" eb="4">
      <t>チリョウ</t>
    </rPh>
    <rPh sb="5" eb="7">
      <t>コウカ</t>
    </rPh>
    <rPh sb="7" eb="10">
      <t>フジュウブン</t>
    </rPh>
    <rPh sb="11" eb="13">
      <t>カキ</t>
    </rPh>
    <rPh sb="13" eb="15">
      <t>シッカン</t>
    </rPh>
    <rPh sb="16" eb="19">
      <t>ジンジョウセイ</t>
    </rPh>
    <rPh sb="19" eb="21">
      <t>カンセン</t>
    </rPh>
    <rPh sb="22" eb="24">
      <t>カンセツ</t>
    </rPh>
    <rPh sb="24" eb="25">
      <t>ショウ</t>
    </rPh>
    <rPh sb="25" eb="26">
      <t>セイ</t>
    </rPh>
    <rPh sb="26" eb="28">
      <t>カンセン</t>
    </rPh>
    <rPh sb="29" eb="30">
      <t>ノウ</t>
    </rPh>
    <rPh sb="30" eb="31">
      <t>モガサ</t>
    </rPh>
    <rPh sb="31" eb="32">
      <t>セイ</t>
    </rPh>
    <rPh sb="32" eb="34">
      <t>カンセン</t>
    </rPh>
    <rPh sb="36" eb="39">
      <t>カセンブ</t>
    </rPh>
    <rPh sb="39" eb="41">
      <t>ツイカ</t>
    </rPh>
    <phoneticPr fontId="19"/>
  </si>
  <si>
    <r>
      <rPr>
        <u/>
        <sz val="11"/>
        <rFont val="ＭＳ Ｐゴシック"/>
        <family val="3"/>
        <charset val="128"/>
      </rPr>
      <t>1．</t>
    </r>
    <r>
      <rPr>
        <sz val="11"/>
        <rFont val="ＭＳ Ｐゴシック"/>
        <family val="3"/>
        <charset val="128"/>
      </rPr>
      <t xml:space="preserve">根治切除不能な悪性黒色腫
</t>
    </r>
    <r>
      <rPr>
        <u/>
        <sz val="11"/>
        <rFont val="ＭＳ Ｐゴシック"/>
        <family val="3"/>
        <charset val="128"/>
      </rPr>
      <t>2．切除不能な進行・再発の非小細胞肺癌</t>
    </r>
    <r>
      <rPr>
        <sz val="11"/>
        <rFont val="ＭＳ Ｐゴシック"/>
        <family val="3"/>
        <charset val="128"/>
      </rPr>
      <t xml:space="preserve">
（下線部追加）</t>
    </r>
    <rPh sb="2" eb="4">
      <t>コンチ</t>
    </rPh>
    <rPh sb="4" eb="6">
      <t>セツジョ</t>
    </rPh>
    <rPh sb="6" eb="8">
      <t>フノウ</t>
    </rPh>
    <rPh sb="9" eb="11">
      <t>アクセイ</t>
    </rPh>
    <rPh sb="11" eb="13">
      <t>コクショク</t>
    </rPh>
    <rPh sb="13" eb="14">
      <t>シュ</t>
    </rPh>
    <rPh sb="17" eb="19">
      <t>セツジョ</t>
    </rPh>
    <rPh sb="19" eb="21">
      <t>フノウ</t>
    </rPh>
    <rPh sb="22" eb="24">
      <t>シンコウ</t>
    </rPh>
    <rPh sb="25" eb="27">
      <t>サイハツ</t>
    </rPh>
    <rPh sb="28" eb="29">
      <t>ヒ</t>
    </rPh>
    <rPh sb="29" eb="30">
      <t>ショウ</t>
    </rPh>
    <rPh sb="30" eb="32">
      <t>サイボウ</t>
    </rPh>
    <rPh sb="32" eb="34">
      <t>ハイガン</t>
    </rPh>
    <rPh sb="36" eb="39">
      <t>カセンブ</t>
    </rPh>
    <rPh sb="39" eb="41">
      <t>ツイカ</t>
    </rPh>
    <phoneticPr fontId="19"/>
  </si>
  <si>
    <r>
      <t>硬膜外麻酔、伝達麻酔、浸潤麻酔</t>
    </r>
    <r>
      <rPr>
        <u/>
        <sz val="11"/>
        <rFont val="ＭＳ Ｐゴシック"/>
        <family val="3"/>
        <charset val="128"/>
      </rPr>
      <t>、上肢手術における静脈内区域麻酔</t>
    </r>
    <r>
      <rPr>
        <sz val="11"/>
        <rFont val="ＭＳ Ｐゴシック"/>
        <family val="3"/>
        <charset val="128"/>
      </rPr>
      <t xml:space="preserve">
（下線部追加）</t>
    </r>
    <rPh sb="0" eb="3">
      <t>コウマクガイ</t>
    </rPh>
    <rPh sb="3" eb="5">
      <t>マスイ</t>
    </rPh>
    <rPh sb="6" eb="8">
      <t>デンタツ</t>
    </rPh>
    <rPh sb="8" eb="10">
      <t>マスイ</t>
    </rPh>
    <rPh sb="11" eb="13">
      <t>シンジュン</t>
    </rPh>
    <rPh sb="13" eb="15">
      <t>マスイ</t>
    </rPh>
    <rPh sb="16" eb="18">
      <t>ジョウシ</t>
    </rPh>
    <rPh sb="18" eb="20">
      <t>シュジュツ</t>
    </rPh>
    <rPh sb="24" eb="26">
      <t>ジョウミャク</t>
    </rPh>
    <rPh sb="26" eb="27">
      <t>ナイ</t>
    </rPh>
    <rPh sb="27" eb="29">
      <t>クイキ</t>
    </rPh>
    <rPh sb="29" eb="31">
      <t>マスイ</t>
    </rPh>
    <rPh sb="33" eb="36">
      <t>カセンブ</t>
    </rPh>
    <rPh sb="36" eb="38">
      <t>ツイカ</t>
    </rPh>
    <phoneticPr fontId="19"/>
  </si>
  <si>
    <r>
      <rPr>
        <strike/>
        <sz val="11"/>
        <rFont val="ＭＳ Ｐゴシック"/>
        <family val="3"/>
        <charset val="128"/>
      </rPr>
      <t>再発又は難治性の</t>
    </r>
    <r>
      <rPr>
        <sz val="11"/>
        <rFont val="ＭＳ Ｐゴシック"/>
        <family val="3"/>
        <charset val="128"/>
      </rPr>
      <t>多発性骨髄腫
5番染色体長腕部欠失を伴う骨髄異形成症候群
（取消線部削除）</t>
    </r>
    <rPh sb="0" eb="2">
      <t>サイハツ</t>
    </rPh>
    <rPh sb="2" eb="3">
      <t>マタ</t>
    </rPh>
    <rPh sb="4" eb="6">
      <t>ナンチ</t>
    </rPh>
    <rPh sb="6" eb="7">
      <t>セイ</t>
    </rPh>
    <rPh sb="8" eb="14">
      <t>タ</t>
    </rPh>
    <rPh sb="16" eb="17">
      <t>バン</t>
    </rPh>
    <rPh sb="17" eb="19">
      <t>センショク</t>
    </rPh>
    <rPh sb="19" eb="20">
      <t>タイ</t>
    </rPh>
    <rPh sb="20" eb="21">
      <t>ナガ</t>
    </rPh>
    <rPh sb="21" eb="22">
      <t>ウデ</t>
    </rPh>
    <rPh sb="22" eb="23">
      <t>ブ</t>
    </rPh>
    <rPh sb="23" eb="24">
      <t>ケツ</t>
    </rPh>
    <rPh sb="24" eb="25">
      <t>シツ</t>
    </rPh>
    <rPh sb="26" eb="27">
      <t>トモナ</t>
    </rPh>
    <rPh sb="28" eb="30">
      <t>コツズイ</t>
    </rPh>
    <rPh sb="33" eb="36">
      <t>ショウコウグン</t>
    </rPh>
    <rPh sb="38" eb="40">
      <t>トリケシ</t>
    </rPh>
    <rPh sb="40" eb="41">
      <t>セン</t>
    </rPh>
    <rPh sb="41" eb="42">
      <t>ブ</t>
    </rPh>
    <rPh sb="42" eb="44">
      <t>サクジョ</t>
    </rPh>
    <phoneticPr fontId="19"/>
  </si>
  <si>
    <r>
      <t>精神科領域におけるうつ病・うつ状態、夜尿症</t>
    </r>
    <r>
      <rPr>
        <u/>
        <sz val="11"/>
        <rFont val="ＭＳ Ｐゴシック"/>
        <family val="3"/>
        <charset val="128"/>
      </rPr>
      <t>、末梢性神経障害性疼痛</t>
    </r>
    <r>
      <rPr>
        <sz val="11"/>
        <rFont val="ＭＳ Ｐゴシック"/>
        <family val="3"/>
        <charset val="128"/>
      </rPr>
      <t xml:space="preserve">
（下線部今回追加）</t>
    </r>
    <rPh sb="34" eb="37">
      <t>カセンブ</t>
    </rPh>
    <rPh sb="37" eb="39">
      <t>コンカイ</t>
    </rPh>
    <rPh sb="39" eb="41">
      <t>ツイカ</t>
    </rPh>
    <phoneticPr fontId="19"/>
  </si>
  <si>
    <r>
      <t>手術不能又は再発乳癌</t>
    </r>
    <r>
      <rPr>
        <u/>
        <sz val="11"/>
        <rFont val="ＭＳ Ｐゴシック"/>
        <family val="3"/>
        <charset val="128"/>
      </rPr>
      <t>、悪性軟部腫瘍</t>
    </r>
    <r>
      <rPr>
        <sz val="11"/>
        <rFont val="ＭＳ Ｐゴシック"/>
        <family val="3"/>
        <charset val="128"/>
      </rPr>
      <t xml:space="preserve">
（下線部追加）</t>
    </r>
    <phoneticPr fontId="19"/>
  </si>
  <si>
    <r>
      <rPr>
        <u val="double"/>
        <sz val="11"/>
        <rFont val="ＭＳ Ｐゴシック"/>
        <family val="3"/>
        <charset val="128"/>
      </rPr>
      <t>1．</t>
    </r>
    <r>
      <rPr>
        <sz val="11"/>
        <rFont val="ＭＳ Ｐゴシック"/>
        <family val="3"/>
        <charset val="128"/>
      </rPr>
      <t xml:space="preserve">切除不能な悪性黒色腫
</t>
    </r>
    <r>
      <rPr>
        <u val="double"/>
        <sz val="11"/>
        <rFont val="ＭＳ Ｐゴシック"/>
        <family val="3"/>
        <charset val="128"/>
      </rPr>
      <t xml:space="preserve">2．切除不能な進行・再発の非小細胞肺癌
</t>
    </r>
    <r>
      <rPr>
        <sz val="11"/>
        <rFont val="ＭＳ Ｐゴシック"/>
        <family val="3"/>
        <charset val="128"/>
      </rPr>
      <t>（二重下線部は本承認申請後の平成27年12月17日付けで追加）</t>
    </r>
    <rPh sb="7" eb="9">
      <t>アクセイ</t>
    </rPh>
    <rPh sb="9" eb="11">
      <t>コクショク</t>
    </rPh>
    <rPh sb="11" eb="12">
      <t>シュ</t>
    </rPh>
    <rPh sb="15" eb="17">
      <t>セツジョ</t>
    </rPh>
    <rPh sb="17" eb="19">
      <t>フノウ</t>
    </rPh>
    <rPh sb="20" eb="22">
      <t>シンコウ</t>
    </rPh>
    <rPh sb="23" eb="25">
      <t>サイハツ</t>
    </rPh>
    <rPh sb="26" eb="27">
      <t>ヒ</t>
    </rPh>
    <rPh sb="27" eb="30">
      <t>ショウサイボウ</t>
    </rPh>
    <rPh sb="30" eb="32">
      <t>ハイガン</t>
    </rPh>
    <rPh sb="34" eb="36">
      <t>ニジュウ</t>
    </rPh>
    <rPh sb="36" eb="39">
      <t>カセンブ</t>
    </rPh>
    <rPh sb="38" eb="39">
      <t>ブ</t>
    </rPh>
    <rPh sb="40" eb="41">
      <t>ホン</t>
    </rPh>
    <rPh sb="41" eb="43">
      <t>ショウニン</t>
    </rPh>
    <rPh sb="43" eb="45">
      <t>シンセイ</t>
    </rPh>
    <rPh sb="45" eb="46">
      <t>ゴ</t>
    </rPh>
    <rPh sb="47" eb="49">
      <t>ヘイセイ</t>
    </rPh>
    <rPh sb="51" eb="52">
      <t>ネン</t>
    </rPh>
    <rPh sb="54" eb="55">
      <t>ガツ</t>
    </rPh>
    <rPh sb="57" eb="59">
      <t>ニチヅ</t>
    </rPh>
    <rPh sb="61" eb="63">
      <t>ツイカ</t>
    </rPh>
    <phoneticPr fontId="19"/>
  </si>
  <si>
    <r>
      <rPr>
        <u/>
        <sz val="11"/>
        <rFont val="ＭＳ Ｐゴシック"/>
        <family val="3"/>
        <charset val="128"/>
      </rPr>
      <t>慢性腎臓病患者</t>
    </r>
    <r>
      <rPr>
        <sz val="11"/>
        <rFont val="ＭＳ Ｐゴシック"/>
        <family val="3"/>
        <charset val="128"/>
      </rPr>
      <t>における高リン血症の改善
（下線部変更）</t>
    </r>
    <phoneticPr fontId="19"/>
  </si>
  <si>
    <r>
      <t xml:space="preserve">統合失調症
</t>
    </r>
    <r>
      <rPr>
        <u/>
        <sz val="11"/>
        <rFont val="ＭＳ Ｐゴシック"/>
        <family val="3"/>
        <charset val="128"/>
      </rPr>
      <t xml:space="preserve">小児期の自閉スペクトラム症に伴う易刺激性
</t>
    </r>
    <r>
      <rPr>
        <sz val="11"/>
        <rFont val="ＭＳ Ｐゴシック"/>
        <family val="3"/>
        <charset val="128"/>
      </rPr>
      <t>（下線部今回追加）</t>
    </r>
    <rPh sb="0" eb="2">
      <t>トウゴウ</t>
    </rPh>
    <rPh sb="2" eb="4">
      <t>シッチョウ</t>
    </rPh>
    <rPh sb="4" eb="5">
      <t>ショウ</t>
    </rPh>
    <rPh sb="6" eb="8">
      <t>ショウニ</t>
    </rPh>
    <rPh sb="8" eb="9">
      <t>キ</t>
    </rPh>
    <rPh sb="10" eb="12">
      <t>ジヘイ</t>
    </rPh>
    <rPh sb="18" eb="19">
      <t>ショウ</t>
    </rPh>
    <rPh sb="20" eb="21">
      <t>トモナ</t>
    </rPh>
    <rPh sb="22" eb="23">
      <t>イ</t>
    </rPh>
    <rPh sb="23" eb="26">
      <t>シゲキセイ</t>
    </rPh>
    <rPh sb="28" eb="31">
      <t>カセンブ</t>
    </rPh>
    <rPh sb="31" eb="33">
      <t>コンカイ</t>
    </rPh>
    <rPh sb="33" eb="35">
      <t>ツイカ</t>
    </rPh>
    <phoneticPr fontId="19"/>
  </si>
  <si>
    <r>
      <t xml:space="preserve">1．CD20陽性のB細胞性非ホジキンリンパ腫
2．免疫抑制状態下のCD20陽性のB細胞性リンパ増殖性疾患
3．ヴェゲナ肉芽腫症、顕微鏡的多発血管炎
4．難治性のネフローゼ症候群（頻回再発型あるいはステロイド依存性を示す場合）
</t>
    </r>
    <r>
      <rPr>
        <u/>
        <sz val="11"/>
        <rFont val="ＭＳ Ｐゴシック"/>
        <family val="3"/>
        <charset val="128"/>
      </rPr>
      <t>5．下記のABO血液型不適合移植における抗体関連型拒絶反応の抑制
　　腎移植、肝移植</t>
    </r>
    <r>
      <rPr>
        <sz val="11"/>
        <rFont val="ＭＳ Ｐゴシック"/>
        <family val="3"/>
        <charset val="128"/>
      </rPr>
      <t xml:space="preserve">
</t>
    </r>
    <r>
      <rPr>
        <u/>
        <sz val="11"/>
        <rFont val="ＭＳ Ｐゴシック"/>
        <family val="3"/>
        <charset val="128"/>
      </rPr>
      <t>6．</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rPh sb="6" eb="8">
      <t>ヨウセイ</t>
    </rPh>
    <rPh sb="10" eb="12">
      <t>サイボウ</t>
    </rPh>
    <rPh sb="12" eb="13">
      <t>セイ</t>
    </rPh>
    <rPh sb="13" eb="14">
      <t>ヒ</t>
    </rPh>
    <rPh sb="21" eb="22">
      <t>シュ</t>
    </rPh>
    <rPh sb="25" eb="27">
      <t>メンエキ</t>
    </rPh>
    <rPh sb="27" eb="29">
      <t>ヨクセイ</t>
    </rPh>
    <rPh sb="29" eb="31">
      <t>ジョウタイ</t>
    </rPh>
    <rPh sb="31" eb="32">
      <t>シタ</t>
    </rPh>
    <rPh sb="37" eb="39">
      <t>ヨウセイ</t>
    </rPh>
    <rPh sb="41" eb="43">
      <t>サイボウ</t>
    </rPh>
    <rPh sb="43" eb="44">
      <t>セイ</t>
    </rPh>
    <rPh sb="47" eb="50">
      <t>ゾウショクセイ</t>
    </rPh>
    <rPh sb="50" eb="52">
      <t>シッカン</t>
    </rPh>
    <rPh sb="59" eb="60">
      <t>ニク</t>
    </rPh>
    <rPh sb="60" eb="61">
      <t>メ</t>
    </rPh>
    <rPh sb="61" eb="62">
      <t>シュ</t>
    </rPh>
    <rPh sb="62" eb="63">
      <t>ショウ</t>
    </rPh>
    <rPh sb="64" eb="68">
      <t>ケンビキョウテキ</t>
    </rPh>
    <rPh sb="68" eb="70">
      <t>タハツ</t>
    </rPh>
    <rPh sb="70" eb="72">
      <t>ケッカン</t>
    </rPh>
    <rPh sb="72" eb="73">
      <t>エン</t>
    </rPh>
    <rPh sb="76" eb="79">
      <t>ナンジセイ</t>
    </rPh>
    <rPh sb="85" eb="88">
      <t>ショウコウグン</t>
    </rPh>
    <rPh sb="89" eb="91">
      <t>ヒンカイ</t>
    </rPh>
    <rPh sb="91" eb="93">
      <t>サイハツ</t>
    </rPh>
    <rPh sb="93" eb="94">
      <t>ガタ</t>
    </rPh>
    <rPh sb="103" eb="106">
      <t>イゾンセイ</t>
    </rPh>
    <rPh sb="107" eb="108">
      <t>シメ</t>
    </rPh>
    <rPh sb="109" eb="111">
      <t>バアイ</t>
    </rPh>
    <rPh sb="115" eb="117">
      <t>カキ</t>
    </rPh>
    <rPh sb="121" eb="124">
      <t>ケツエキガタ</t>
    </rPh>
    <rPh sb="124" eb="127">
      <t>フテキゴウ</t>
    </rPh>
    <rPh sb="127" eb="129">
      <t>イショク</t>
    </rPh>
    <rPh sb="133" eb="135">
      <t>コウタイ</t>
    </rPh>
    <rPh sb="135" eb="137">
      <t>カンレン</t>
    </rPh>
    <rPh sb="137" eb="138">
      <t>ガタ</t>
    </rPh>
    <rPh sb="138" eb="140">
      <t>キョゼツ</t>
    </rPh>
    <rPh sb="140" eb="142">
      <t>ハンノウ</t>
    </rPh>
    <rPh sb="143" eb="145">
      <t>ヨクセイ</t>
    </rPh>
    <rPh sb="148" eb="149">
      <t>ジン</t>
    </rPh>
    <rPh sb="149" eb="151">
      <t>イショク</t>
    </rPh>
    <rPh sb="152" eb="155">
      <t>カンイショク</t>
    </rPh>
    <rPh sb="185" eb="188">
      <t>イデンシ</t>
    </rPh>
    <rPh sb="188" eb="190">
      <t>クミカ</t>
    </rPh>
    <rPh sb="192" eb="194">
      <t>チュウシャ</t>
    </rPh>
    <rPh sb="194" eb="195">
      <t>エキ</t>
    </rPh>
    <rPh sb="195" eb="196">
      <t>オヨ</t>
    </rPh>
    <rPh sb="223" eb="226">
      <t>イデンシ</t>
    </rPh>
    <rPh sb="226" eb="228">
      <t>クミカ</t>
    </rPh>
    <rPh sb="230" eb="233">
      <t>チュウシャエキ</t>
    </rPh>
    <rPh sb="233" eb="235">
      <t>トウヨ</t>
    </rPh>
    <rPh sb="236" eb="237">
      <t>マエ</t>
    </rPh>
    <rPh sb="237" eb="239">
      <t>トウヨ</t>
    </rPh>
    <rPh sb="241" eb="244">
      <t>カセンブ</t>
    </rPh>
    <rPh sb="244" eb="246">
      <t>ツイカ</t>
    </rPh>
    <phoneticPr fontId="19"/>
  </si>
  <si>
    <r>
      <t xml:space="preserve">イーケプラ錠250mg、イーケプラ錠500mg、イーケプラドライシロップ50%：
</t>
    </r>
    <r>
      <rPr>
        <u/>
        <sz val="11"/>
        <rFont val="ＭＳ Ｐゴシック"/>
        <family val="3"/>
        <charset val="128"/>
      </rPr>
      <t>○</t>
    </r>
    <r>
      <rPr>
        <sz val="11"/>
        <rFont val="ＭＳ Ｐゴシック"/>
        <family val="3"/>
        <charset val="128"/>
      </rPr>
      <t xml:space="preserve">てんかん患者の部分発作（二次性全般化発作を含む）
</t>
    </r>
    <r>
      <rPr>
        <u/>
        <sz val="11"/>
        <rFont val="ＭＳ Ｐゴシック"/>
        <family val="3"/>
        <charset val="128"/>
      </rPr>
      <t>○他の抗てんかん薬で十分な効果が認められないてんかん患者の強直間代
発作に対する抗てんかん薬との併用療法</t>
    </r>
    <r>
      <rPr>
        <sz val="11"/>
        <rFont val="ＭＳ Ｐゴシック"/>
        <family val="3"/>
        <charset val="128"/>
      </rPr>
      <t xml:space="preserve">
イーケプラ点滴静注500mg：
一時的に経口投与ができない患者における、下記の治療に対するレベチラ
セタム経口製剤の代替療法
</t>
    </r>
    <r>
      <rPr>
        <u/>
        <sz val="11"/>
        <rFont val="ＭＳ Ｐゴシック"/>
        <family val="3"/>
        <charset val="128"/>
      </rPr>
      <t>○</t>
    </r>
    <r>
      <rPr>
        <sz val="11"/>
        <rFont val="ＭＳ Ｐゴシック"/>
        <family val="3"/>
        <charset val="128"/>
      </rPr>
      <t xml:space="preserve">てんかん患者の部分発作（二次性全般化発作を含む）
</t>
    </r>
    <r>
      <rPr>
        <u/>
        <sz val="11"/>
        <rFont val="ＭＳ Ｐゴシック"/>
        <family val="3"/>
        <charset val="128"/>
      </rPr>
      <t>○他の抗てんかん薬で十分な効果が認められないてんかん患者の強直間代
発作に対する抗てんかん薬との併用療法</t>
    </r>
    <r>
      <rPr>
        <sz val="11"/>
        <rFont val="ＭＳ Ｐゴシック"/>
        <family val="3"/>
        <charset val="128"/>
      </rPr>
      <t xml:space="preserve">
（下線部今回追加）</t>
    </r>
    <rPh sb="5" eb="6">
      <t>ジョウ</t>
    </rPh>
    <rPh sb="17" eb="18">
      <t>ジョウ</t>
    </rPh>
    <rPh sb="125" eb="129">
      <t>テンテキジョウチュウ</t>
    </rPh>
    <rPh sb="263" eb="266">
      <t>カセンブ</t>
    </rPh>
    <rPh sb="266" eb="268">
      <t>コンカイ</t>
    </rPh>
    <rPh sb="268" eb="270">
      <t>ツイカ</t>
    </rPh>
    <phoneticPr fontId="19"/>
  </si>
  <si>
    <r>
      <t>抗悪性腫瘍剤（シスプラチン等）投与</t>
    </r>
    <r>
      <rPr>
        <sz val="11"/>
        <rFont val="ＭＳ Ｐゴシック"/>
        <family val="3"/>
        <charset val="128"/>
      </rPr>
      <t>に伴う消化器症状（悪心、嘔吐）（遅発期を含む）</t>
    </r>
    <rPh sb="33" eb="35">
      <t>チハツ</t>
    </rPh>
    <rPh sb="35" eb="36">
      <t>キ</t>
    </rPh>
    <rPh sb="37" eb="38">
      <t>フク</t>
    </rPh>
    <phoneticPr fontId="19"/>
  </si>
  <si>
    <r>
      <t>水痘</t>
    </r>
    <r>
      <rPr>
        <u/>
        <sz val="11"/>
        <rFont val="ＭＳ Ｐゴシック"/>
        <family val="3"/>
        <charset val="128"/>
      </rPr>
      <t>及び50歳以上の者に対する帯状疱疹</t>
    </r>
    <r>
      <rPr>
        <sz val="11"/>
        <rFont val="ＭＳ Ｐゴシック"/>
        <family val="3"/>
        <charset val="128"/>
      </rPr>
      <t>の予防
（下線部追加）</t>
    </r>
    <rPh sb="0" eb="2">
      <t>スイトウ</t>
    </rPh>
    <rPh sb="2" eb="3">
      <t>オヨ</t>
    </rPh>
    <rPh sb="6" eb="7">
      <t>サイ</t>
    </rPh>
    <rPh sb="7" eb="9">
      <t>イジョウ</t>
    </rPh>
    <rPh sb="10" eb="11">
      <t>モノ</t>
    </rPh>
    <rPh sb="12" eb="13">
      <t>タイ</t>
    </rPh>
    <rPh sb="15" eb="17">
      <t>タイジョウ</t>
    </rPh>
    <rPh sb="17" eb="19">
      <t>ホウシン</t>
    </rPh>
    <rPh sb="20" eb="22">
      <t>ヨボウ</t>
    </rPh>
    <rPh sb="24" eb="27">
      <t>カセンブ</t>
    </rPh>
    <rPh sb="27" eb="29">
      <t>ツイカ</t>
    </rPh>
    <phoneticPr fontId="19"/>
  </si>
  <si>
    <r>
      <t>クリゾチニブに抵抗性又は不耐容の</t>
    </r>
    <r>
      <rPr>
        <i/>
        <sz val="11"/>
        <rFont val="ＭＳ Ｐゴシック"/>
        <family val="3"/>
        <charset val="128"/>
      </rPr>
      <t>ALK</t>
    </r>
    <r>
      <rPr>
        <sz val="11"/>
        <rFont val="ＭＳ Ｐゴシック"/>
        <family val="3"/>
        <charset val="128"/>
      </rPr>
      <t>融合遺伝子陽性の切除不能な進行・再発の非小細胞肺癌</t>
    </r>
    <phoneticPr fontId="19"/>
  </si>
  <si>
    <r>
      <t>既存治療で効果不十分な下記疾患
　関節リウマチ（関節の構造的損傷の防止を含む）
　ベーチェット病による難治性網膜ぶどう膜炎
　尋常性乾癬、関節症性乾癬、膿疱性乾癬、乾癬性紅皮症
　強直性脊椎炎
　</t>
    </r>
    <r>
      <rPr>
        <u/>
        <sz val="11"/>
        <rFont val="ＭＳ Ｐゴシック"/>
        <family val="3"/>
        <charset val="128"/>
      </rPr>
      <t>腸管型ベーチェット病、神経型ベーチェット病、血管型ベーチェット病
　川崎病の急性期</t>
    </r>
    <r>
      <rPr>
        <sz val="11"/>
        <rFont val="ＭＳ Ｐゴシック"/>
        <family val="3"/>
        <charset val="128"/>
      </rPr>
      <t xml:space="preserve">
次のいずれかの状態を示すクローン病の治療及び維持療法（既存治療で
効果不十分な場合に限る）
　中等度から重度の活動期にある患者
　外瘻を有する患者
中等症から重症の潰瘍性大腸炎の治療（既存治療で効果不十分な場合に
限る）
（変更なし）
※下線部については、製造販売承認事項一部変更承認（平成27年8月24日、平成27年12月21日）に伴い、変更・追記された。</t>
    </r>
    <rPh sb="252" eb="254">
      <t>ヘンコウ</t>
    </rPh>
    <rPh sb="259" eb="261">
      <t>カセン</t>
    </rPh>
    <rPh sb="261" eb="262">
      <t>ブ</t>
    </rPh>
    <phoneticPr fontId="19"/>
  </si>
  <si>
    <r>
      <t xml:space="preserve">○腎移植後の難治性拒絶反応の治療
（既存の治療薬が無効又は副作用等のため投与できず、難治性拒絶反応と診断された場合）
○下記の臓器移植における拒絶反応の抑制
腎移植、心移植、肝移植、肺移植、膵移植
</t>
    </r>
    <r>
      <rPr>
        <u/>
        <sz val="11"/>
        <rFont val="ＭＳ Ｐゴシック"/>
        <family val="3"/>
        <charset val="128"/>
      </rPr>
      <t>○ループス腎炎</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</si>
  <si>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 xml:space="preserve">痛風、高尿酸血症
</t>
    </r>
    <r>
      <rPr>
        <u/>
        <sz val="11"/>
        <rFont val="ＭＳ Ｐゴシック"/>
        <family val="3"/>
        <charset val="128"/>
      </rPr>
      <t>2．がん化学療法に伴う高尿酸血症</t>
    </r>
    <r>
      <rPr>
        <sz val="11"/>
        <rFont val="ＭＳ Ｐゴシック"/>
        <family val="3"/>
        <charset val="128"/>
      </rPr>
      <t xml:space="preserve">
（下線部追加）</t>
    </r>
    <rPh sb="2" eb="4">
      <t>ツウフウ</t>
    </rPh>
    <rPh sb="5" eb="8">
      <t>コウニョウサン</t>
    </rPh>
    <rPh sb="8" eb="10">
      <t>ケッショウ</t>
    </rPh>
    <rPh sb="15" eb="17">
      <t>カガク</t>
    </rPh>
    <rPh sb="17" eb="19">
      <t>リョウホウ</t>
    </rPh>
    <rPh sb="20" eb="21">
      <t>トモナ</t>
    </rPh>
    <rPh sb="22" eb="25">
      <t>コウニョウサン</t>
    </rPh>
    <rPh sb="25" eb="27">
      <t>ケッショウ</t>
    </rPh>
    <rPh sb="29" eb="32">
      <t>カセンブ</t>
    </rPh>
    <rPh sb="32" eb="34">
      <t>ツイカ</t>
    </rPh>
    <phoneticPr fontId="19"/>
  </si>
  <si>
    <r>
      <t xml:space="preserve">治癒切除不能な進行・再発の結腸・直腸癌
扁平上皮癌を除く切除不能な進行・再発の非小細胞肺癌
手術不能又は再発乳癌
悪性神経膠腫
卵巣癌
</t>
    </r>
    <r>
      <rPr>
        <u/>
        <sz val="11"/>
        <rFont val="ＭＳ Ｐゴシック"/>
        <family val="3"/>
        <charset val="128"/>
      </rPr>
      <t>進行又は再発の子宮頸癌</t>
    </r>
    <r>
      <rPr>
        <sz val="11"/>
        <rFont val="ＭＳ Ｐゴシック"/>
        <family val="3"/>
        <charset val="128"/>
      </rPr>
      <t xml:space="preserve">
（下線部追加）</t>
    </r>
    <rPh sb="68" eb="70">
      <t>シンコウ</t>
    </rPh>
    <rPh sb="70" eb="71">
      <t>マタ</t>
    </rPh>
    <rPh sb="72" eb="74">
      <t>サイハツ</t>
    </rPh>
    <rPh sb="75" eb="77">
      <t>シキュウ</t>
    </rPh>
    <rPh sb="77" eb="78">
      <t>ケイ</t>
    </rPh>
    <rPh sb="78" eb="79">
      <t>ガン</t>
    </rPh>
    <phoneticPr fontId="19"/>
  </si>
  <si>
    <r>
      <t xml:space="preserve">治癒切除不能な進行・再発の胃癌
</t>
    </r>
    <r>
      <rPr>
        <u/>
        <sz val="11"/>
        <rFont val="ＭＳ Ｐゴシック"/>
        <family val="3"/>
        <charset val="128"/>
      </rPr>
      <t>治癒切除不能な進行・再発の結腸・直腸癌</t>
    </r>
    <r>
      <rPr>
        <sz val="11"/>
        <rFont val="ＭＳ Ｐゴシック"/>
        <family val="3"/>
        <charset val="128"/>
      </rPr>
      <t xml:space="preserve">
（下線部追加）</t>
    </r>
    <phoneticPr fontId="19"/>
  </si>
  <si>
    <r>
      <t xml:space="preserve">65歳未満の成人における眉間 </t>
    </r>
    <r>
      <rPr>
        <u/>
        <sz val="11"/>
        <rFont val="ＭＳ Ｐゴシック"/>
        <family val="3"/>
        <charset val="128"/>
      </rPr>
      <t>又は目尻</t>
    </r>
    <r>
      <rPr>
        <sz val="11"/>
        <rFont val="ＭＳ Ｐゴシック"/>
        <family val="3"/>
        <charset val="128"/>
      </rPr>
      <t>の表情皺
（下線部今回追加）</t>
    </r>
    <rPh sb="30" eb="32">
      <t>ツイカ</t>
    </rPh>
    <phoneticPr fontId="19"/>
  </si>
  <si>
    <r>
      <t xml:space="preserve">治癒切除不能な進行・再発の胃癌
</t>
    </r>
    <r>
      <rPr>
        <u/>
        <sz val="11"/>
        <rFont val="ＭＳ Ｐゴシック"/>
        <family val="3"/>
        <charset val="128"/>
      </rPr>
      <t>切除不能な進行・再発の非小細胞肺癌</t>
    </r>
    <r>
      <rPr>
        <sz val="11"/>
        <rFont val="ＭＳ Ｐゴシック"/>
        <family val="3"/>
        <charset val="128"/>
      </rPr>
      <t xml:space="preserve">
（下線部追加）</t>
    </r>
    <phoneticPr fontId="19"/>
  </si>
  <si>
    <r>
      <rPr>
        <u/>
        <sz val="11"/>
        <rFont val="ＭＳ Ｐゴシック"/>
        <family val="3"/>
        <charset val="128"/>
      </rPr>
      <t>成人</t>
    </r>
    <r>
      <rPr>
        <sz val="11"/>
        <rFont val="ＭＳ Ｐゴシック"/>
        <family val="3"/>
        <charset val="128"/>
      </rPr>
      <t xml:space="preserve">：全身麻酔の導入及び維持における鎮痛
</t>
    </r>
    <r>
      <rPr>
        <u/>
        <sz val="11"/>
        <rFont val="ＭＳ Ｐゴシック"/>
        <family val="3"/>
        <charset val="128"/>
      </rPr>
      <t xml:space="preserve">小児：全身麻酔の維持における鎮痛
</t>
    </r>
    <r>
      <rPr>
        <sz val="11"/>
        <rFont val="ＭＳ Ｐゴシック"/>
        <family val="3"/>
        <charset val="128"/>
      </rPr>
      <t>（下線部今回追加）</t>
    </r>
    <rPh sb="42" eb="44">
      <t>コンカイ</t>
    </rPh>
    <phoneticPr fontId="19"/>
  </si>
  <si>
    <r>
      <t xml:space="preserve">根治切除不能な悪性黒色腫
</t>
    </r>
    <r>
      <rPr>
        <u val="double"/>
        <sz val="11"/>
        <rFont val="ＭＳ Ｐゴシック"/>
        <family val="3"/>
        <charset val="128"/>
      </rPr>
      <t>切除不能な進行・再発の非小細胞肺癌</t>
    </r>
    <r>
      <rPr>
        <sz val="11"/>
        <rFont val="ＭＳ Ｐゴシック"/>
        <family val="3"/>
        <charset val="128"/>
      </rPr>
      <t xml:space="preserve">
</t>
    </r>
    <r>
      <rPr>
        <u/>
        <sz val="11"/>
        <rFont val="ＭＳ Ｐゴシック"/>
        <family val="3"/>
        <charset val="128"/>
      </rPr>
      <t>根治切除不能又は転移性の腎細胞癌</t>
    </r>
    <r>
      <rPr>
        <sz val="11"/>
        <rFont val="ＭＳ Ｐゴシック"/>
        <family val="3"/>
        <charset val="128"/>
      </rPr>
      <t xml:space="preserve">
（下線部追加、二重下線部は本承認申請後の平成27年12月17日付けで追加）</t>
    </r>
    <rPh sb="0" eb="2">
      <t>コンジ</t>
    </rPh>
    <rPh sb="2" eb="4">
      <t>セツジョ</t>
    </rPh>
    <rPh sb="4" eb="6">
      <t>フノウ</t>
    </rPh>
    <rPh sb="7" eb="9">
      <t>アクセイ</t>
    </rPh>
    <rPh sb="9" eb="11">
      <t>コクショク</t>
    </rPh>
    <rPh sb="11" eb="12">
      <t>シュ</t>
    </rPh>
    <rPh sb="13" eb="15">
      <t>セツジョ</t>
    </rPh>
    <rPh sb="15" eb="17">
      <t>フノウ</t>
    </rPh>
    <rPh sb="18" eb="20">
      <t>シンコウ</t>
    </rPh>
    <rPh sb="21" eb="23">
      <t>サイハツ</t>
    </rPh>
    <rPh sb="24" eb="25">
      <t>ヒ</t>
    </rPh>
    <rPh sb="25" eb="26">
      <t>ショウ</t>
    </rPh>
    <rPh sb="26" eb="28">
      <t>サイボウ</t>
    </rPh>
    <rPh sb="28" eb="29">
      <t>ハイ</t>
    </rPh>
    <rPh sb="29" eb="30">
      <t>ガン</t>
    </rPh>
    <rPh sb="31" eb="33">
      <t>コンチ</t>
    </rPh>
    <rPh sb="33" eb="35">
      <t>セツジョ</t>
    </rPh>
    <rPh sb="35" eb="37">
      <t>フノウ</t>
    </rPh>
    <rPh sb="37" eb="38">
      <t>マタ</t>
    </rPh>
    <rPh sb="39" eb="42">
      <t>テンイセイ</t>
    </rPh>
    <rPh sb="43" eb="44">
      <t>ジン</t>
    </rPh>
    <rPh sb="44" eb="46">
      <t>サイボウ</t>
    </rPh>
    <rPh sb="46" eb="47">
      <t>ガン</t>
    </rPh>
    <rPh sb="49" eb="51">
      <t>カセン</t>
    </rPh>
    <rPh sb="51" eb="52">
      <t>ブ</t>
    </rPh>
    <rPh sb="52" eb="54">
      <t>ツイカ</t>
    </rPh>
    <rPh sb="55" eb="57">
      <t>ニジュウ</t>
    </rPh>
    <rPh sb="57" eb="60">
      <t>カセンブ</t>
    </rPh>
    <rPh sb="59" eb="60">
      <t>ブ</t>
    </rPh>
    <rPh sb="61" eb="62">
      <t>ホン</t>
    </rPh>
    <rPh sb="62" eb="64">
      <t>ショウニン</t>
    </rPh>
    <rPh sb="64" eb="66">
      <t>シンセイ</t>
    </rPh>
    <rPh sb="66" eb="67">
      <t>ゴ</t>
    </rPh>
    <rPh sb="68" eb="70">
      <t>ヘイセイ</t>
    </rPh>
    <rPh sb="72" eb="73">
      <t>ネン</t>
    </rPh>
    <rPh sb="75" eb="76">
      <t>ガツ</t>
    </rPh>
    <rPh sb="78" eb="79">
      <t>ニチ</t>
    </rPh>
    <rPh sb="79" eb="80">
      <t>ヅ</t>
    </rPh>
    <rPh sb="82" eb="84">
      <t>ツイカ</t>
    </rPh>
    <phoneticPr fontId="19"/>
  </si>
  <si>
    <r>
      <rPr>
        <u/>
        <sz val="11"/>
        <rFont val="ＭＳ Ｐゴシック"/>
        <family val="3"/>
        <charset val="128"/>
      </rPr>
      <t>1．</t>
    </r>
    <r>
      <rPr>
        <sz val="11"/>
        <rFont val="ＭＳ Ｐゴシック"/>
        <family val="3"/>
        <charset val="128"/>
      </rPr>
      <t xml:space="preserve">再発又は難治性の下記疾患
　低悪性度B細胞性非ホジキンリンパ腫
　マントル細胞リンパ腫
</t>
    </r>
    <r>
      <rPr>
        <u/>
        <sz val="11"/>
        <rFont val="ＭＳ Ｐゴシック"/>
        <family val="3"/>
        <charset val="128"/>
      </rPr>
      <t>2．慢性リンパ性白血病</t>
    </r>
    <r>
      <rPr>
        <sz val="11"/>
        <rFont val="ＭＳ Ｐゴシック"/>
        <family val="3"/>
        <charset val="128"/>
      </rPr>
      <t xml:space="preserve">
（下線部追加）</t>
    </r>
    <phoneticPr fontId="19"/>
  </si>
  <si>
    <r>
      <t xml:space="preserve">根治切除不能又は転移性の腎細胞癌
</t>
    </r>
    <r>
      <rPr>
        <strike/>
        <sz val="11"/>
        <rFont val="ＭＳ Ｐゴシック"/>
        <family val="3"/>
        <charset val="128"/>
      </rPr>
      <t>膵</t>
    </r>
    <r>
      <rPr>
        <sz val="11"/>
        <rFont val="ＭＳ Ｐゴシック"/>
        <family val="3"/>
        <charset val="128"/>
      </rPr>
      <t>神経内分泌腫瘍
手術不能又は再発乳癌
結節性硬化症に伴う腎血管筋脂肪腫
結節性硬化症に伴う上衣下巨細胞性星細胞腫
（取消線部削除）</t>
    </r>
    <phoneticPr fontId="19"/>
  </si>
  <si>
    <r>
      <t xml:space="preserve">＜スピリーバ1.25μgレスピマット60吸入＞
</t>
    </r>
    <r>
      <rPr>
        <u/>
        <sz val="11"/>
        <rFont val="ＭＳ Ｐゴシック"/>
        <family val="3"/>
        <charset val="128"/>
      </rPr>
      <t>下記疾患の気道閉塞性障害に基づく諸症状の緩解
気管支喘息</t>
    </r>
    <r>
      <rPr>
        <sz val="11"/>
        <rFont val="ＭＳ Ｐゴシック"/>
        <family val="3"/>
        <charset val="128"/>
      </rPr>
      <t xml:space="preserve">
＜スピリーバ2.5μgレスピマット60吸入＞
下記疾患の気道閉塞性障害に基づく諸症状の緩解
慢性閉塞性肺疾患（慢性気管支炎、肺気腫）、</t>
    </r>
    <r>
      <rPr>
        <u/>
        <sz val="11"/>
        <rFont val="ＭＳ Ｐゴシック"/>
        <family val="3"/>
        <charset val="128"/>
      </rPr>
      <t>気管支喘息
（下線部変更・追加）</t>
    </r>
    <rPh sb="130" eb="132">
      <t>ヘンコウ</t>
    </rPh>
    <phoneticPr fontId="19"/>
  </si>
  <si>
    <r>
      <t>○手術不能又は再発乳癌
○</t>
    </r>
    <r>
      <rPr>
        <strike/>
        <sz val="11"/>
        <rFont val="ＭＳ Ｐゴシック"/>
        <family val="3"/>
        <charset val="128"/>
      </rPr>
      <t>結腸癌における術後補助化学療法
○治癒切除不能な進行・再発の</t>
    </r>
    <r>
      <rPr>
        <sz val="11"/>
        <rFont val="ＭＳ Ｐゴシック"/>
        <family val="3"/>
        <charset val="128"/>
      </rPr>
      <t>結腸・直腸癌
○胃癌
（取消線部削除）</t>
    </r>
    <phoneticPr fontId="19"/>
  </si>
  <si>
    <r>
      <t xml:space="preserve">下記におけるサイトメガロウイルス感染症
・後天性免疫不全症候群
・臓器移植（造血幹細胞移植も含む）
・悪性腫瘍
</t>
    </r>
    <r>
      <rPr>
        <u/>
        <sz val="11"/>
        <rFont val="ＭＳ Ｐゴシック"/>
        <family val="3"/>
        <charset val="128"/>
      </rPr>
      <t>臓器移植（造血幹細胞移植を除く）におけるサイトメガロウイルス感染症の発症抑制</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</si>
  <si>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統合失調症
</t>
    </r>
    <r>
      <rPr>
        <u/>
        <sz val="11"/>
        <rFont val="ＭＳ Ｐゴシック"/>
        <family val="3"/>
        <charset val="128"/>
      </rPr>
      <t>・</t>
    </r>
    <r>
      <rPr>
        <sz val="11"/>
        <rFont val="ＭＳ Ｐゴシック"/>
        <family val="3"/>
        <charset val="128"/>
      </rPr>
      <t xml:space="preserve">双極性障害における躁症状の改善
</t>
    </r>
    <r>
      <rPr>
        <u/>
        <sz val="11"/>
        <rFont val="ＭＳ Ｐゴシック"/>
        <family val="3"/>
        <charset val="128"/>
      </rPr>
      <t>・</t>
    </r>
    <r>
      <rPr>
        <sz val="11"/>
        <rFont val="ＭＳ Ｐゴシック"/>
        <family val="3"/>
        <charset val="128"/>
      </rPr>
      <t xml:space="preserve">うつ病・うつ状態（既存治療で十分な効果が認められない場合に限る）
</t>
    </r>
    <r>
      <rPr>
        <u/>
        <sz val="11"/>
        <rFont val="ＭＳ Ｐゴシック"/>
        <family val="3"/>
        <charset val="128"/>
      </rPr>
      <t>・小児期の自閉スペクトラム症に伴う易刺激性</t>
    </r>
    <r>
      <rPr>
        <sz val="11"/>
        <rFont val="ＭＳ Ｐゴシック"/>
        <family val="3"/>
        <charset val="128"/>
      </rPr>
      <t xml:space="preserve">
（下線部今回追加）</t>
    </r>
    <rPh sb="84" eb="86">
      <t>コンカイ</t>
    </rPh>
    <phoneticPr fontId="19"/>
  </si>
  <si>
    <r>
      <t>関節リウマチ（関節の構造的損傷の防止を含む）
既存治療で効果不十分な下記疾患
尋常性乾癬、関節症性乾癬
強直性脊椎炎
多関節に活動性を有する若年性特発性関節炎</t>
    </r>
    <r>
      <rPr>
        <vertAlign val="superscript"/>
        <sz val="11"/>
        <rFont val="ＭＳ Ｐゴシック"/>
        <family val="3"/>
        <charset val="128"/>
      </rPr>
      <t>*</t>
    </r>
    <r>
      <rPr>
        <sz val="11"/>
        <rFont val="ＭＳ Ｐゴシック"/>
        <family val="3"/>
        <charset val="128"/>
      </rPr>
      <t xml:space="preserve">
腸管型ベーチェット病
</t>
    </r>
    <r>
      <rPr>
        <u/>
        <sz val="11"/>
        <rFont val="ＭＳ Ｐゴシック"/>
        <family val="3"/>
        <charset val="128"/>
      </rPr>
      <t>非感染性の中間部、後部又は汎ぶどう膜炎</t>
    </r>
    <r>
      <rPr>
        <sz val="11"/>
        <rFont val="ＭＳ Ｐゴシック"/>
        <family val="3"/>
        <charset val="128"/>
      </rPr>
      <t xml:space="preserve">
中等症又は重症の活動期にあるクローン病の寛解導入及び維持療法（既存治療で効果不十分な場合に限る）
中等症又は重症の潰瘍性大腸炎の治療（既存治療で効果不十分な場合に限る）
（下線部追加）
※ヒュミラ皮下注40 mg シリンジ0.8mL 及び同皮下注40mg シリンジ0.4mL に係る効能・効果又は用法・用量</t>
    </r>
    <phoneticPr fontId="19"/>
  </si>
  <si>
    <r>
      <t xml:space="preserve">1．セログループ1（ジェノタイプ1）のC型慢性肝炎又はC型代償性肝硬変におけるウイルス血症の改善
</t>
    </r>
    <r>
      <rPr>
        <u/>
        <sz val="11"/>
        <rFont val="ＭＳ Ｐゴシック"/>
        <family val="3"/>
        <charset val="128"/>
      </rPr>
      <t xml:space="preserve">2．セログループ2（ジェノタイプ2）のC型慢性肝炎におけるウイルス血症の改善
</t>
    </r>
    <r>
      <rPr>
        <sz val="11"/>
        <rFont val="ＭＳ Ｐゴシック"/>
        <family val="3"/>
        <charset val="128"/>
      </rPr>
      <t>（下線部追加）</t>
    </r>
    <rPh sb="69" eb="70">
      <t>ガタ</t>
    </rPh>
    <phoneticPr fontId="19"/>
  </si>
  <si>
    <r>
      <t xml:space="preserve">1．インターフェロン アルファ-2b（遺伝子組換え）、ペグインターフェロン アルファ-2b（遺伝子組換え）又はインターフェロン ベータとの併用による次のいずれかのC型慢性肝炎におけるウイルス血症の改善
（1）血中HCV RNAが高値の患者
（2）インターフェロン製剤単独療法で無効の患者又はインターフェロン製剤単独療法後再燃した患者
2．ペグインターフェロン アルファ-2b（遺伝子組換え）との併用によるC型代償性肝硬変におけるウイルス血症の改善
3．ソホスブビルとの併用によるセログループ2（ジェノタイプ2）のC型慢性肝炎又はC型代償性肝硬変におけるウイルス血症の改善
</t>
    </r>
    <r>
      <rPr>
        <u/>
        <sz val="11"/>
        <rFont val="ＭＳ Ｐゴシック"/>
        <family val="3"/>
        <charset val="128"/>
      </rPr>
      <t xml:space="preserve">4．オムビタスビル水和物・パリタプレビル水和物・リトナビル配合剤との併用によるセログループ2（ジェノタイプ2）のC型慢性肝疫におけるウイルス血症の改善
</t>
    </r>
    <r>
      <rPr>
        <sz val="11"/>
        <rFont val="ＭＳ Ｐゴシック"/>
        <family val="3"/>
        <charset val="128"/>
      </rPr>
      <t>（下線部追加）</t>
    </r>
    <rPh sb="359" eb="361">
      <t>カイゼン</t>
    </rPh>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</si>
  <si>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6．天疱瘡（ステロイド剤の効果不十分な場合）
7．スティーブンス・ジョンソン症候群及び中毒性表皮壊死症（ステロイド剤の効果不十分な場合）
8．水疱性類天疱瘡（ステロイド剤の効果不十分な場合）
</t>
    </r>
    <r>
      <rPr>
        <u/>
        <sz val="11"/>
        <rFont val="ＭＳ Ｐゴシック"/>
        <family val="3"/>
        <charset val="128"/>
      </rPr>
      <t xml:space="preserve">9．ギラン・バレー症候群（急性増悪期で歩行困難な重症例）
</t>
    </r>
    <r>
      <rPr>
        <sz val="11"/>
        <rFont val="ＭＳ Ｐゴシック"/>
        <family val="3"/>
        <charset val="128"/>
      </rPr>
      <t>（下線部今回追加）</t>
    </r>
    <rPh sb="176" eb="177">
      <t>ホウ</t>
    </rPh>
    <rPh sb="302" eb="304">
      <t>コンカイ</t>
    </rPh>
    <phoneticPr fontId="19"/>
  </si>
  <si>
    <r>
      <t>痛風発作の緩解</t>
    </r>
    <r>
      <rPr>
        <u val="double"/>
        <sz val="11"/>
        <rFont val="ＭＳ Ｐゴシック"/>
        <family val="3"/>
        <charset val="128"/>
      </rPr>
      <t>及び</t>
    </r>
    <r>
      <rPr>
        <sz val="11"/>
        <rFont val="ＭＳ Ｐゴシック"/>
        <family val="3"/>
        <charset val="128"/>
      </rPr>
      <t xml:space="preserve">予防
</t>
    </r>
    <r>
      <rPr>
        <u/>
        <sz val="11"/>
        <rFont val="ＭＳ Ｐゴシック"/>
        <family val="3"/>
        <charset val="128"/>
      </rPr>
      <t>家族性地中海熱
（下線部追加、二重下線部変更）</t>
    </r>
    <rPh sb="27" eb="29">
      <t>ニジュウ</t>
    </rPh>
    <rPh sb="29" eb="32">
      <t>カセンブ</t>
    </rPh>
    <phoneticPr fontId="19"/>
  </si>
  <si>
    <r>
      <t xml:space="preserve">子宮内膜症
</t>
    </r>
    <r>
      <rPr>
        <u/>
        <sz val="11"/>
        <rFont val="ＭＳ Ｐゴシック"/>
        <family val="3"/>
        <charset val="128"/>
      </rPr>
      <t>子宮腺筋症に伴う疼痛の改善</t>
    </r>
    <r>
      <rPr>
        <sz val="11"/>
        <rFont val="ＭＳ Ｐゴシック"/>
        <family val="3"/>
        <charset val="128"/>
      </rPr>
      <t xml:space="preserve">
（下線部追加）</t>
    </r>
    <phoneticPr fontId="19"/>
  </si>
  <si>
    <r>
      <t>気管支喘息（吸入ステロイド剤及び長時間作動型吸入</t>
    </r>
    <r>
      <rPr>
        <sz val="11"/>
        <rFont val="ＭＳ Ｐゴシック"/>
        <family val="3"/>
        <charset val="128"/>
      </rPr>
      <t>β</t>
    </r>
    <r>
      <rPr>
        <vertAlign val="subscript"/>
        <sz val="11"/>
        <rFont val="ＭＳ Ｐゴシック"/>
        <family val="3"/>
        <charset val="128"/>
      </rPr>
      <t xml:space="preserve">2 </t>
    </r>
    <r>
      <rPr>
        <sz val="11"/>
        <rFont val="ＭＳ Ｐゴシック"/>
        <family val="3"/>
        <charset val="128"/>
      </rPr>
      <t xml:space="preserve">刺激剤の併用が必要な場合）
</t>
    </r>
    <r>
      <rPr>
        <u/>
        <sz val="11"/>
        <rFont val="ＭＳ Ｐゴシック"/>
        <family val="3"/>
        <charset val="128"/>
      </rPr>
      <t>慢性閉塞性肺疾患（慢性気管支炎・肺気腫）の諸症状の緩解（吸入ステロイド剤及び長時間作動型吸入β</t>
    </r>
    <r>
      <rPr>
        <u/>
        <vertAlign val="subscript"/>
        <sz val="11"/>
        <rFont val="ＭＳ Ｐゴシック"/>
        <family val="3"/>
        <charset val="128"/>
      </rPr>
      <t>2</t>
    </r>
    <r>
      <rPr>
        <u/>
        <sz val="11"/>
        <rFont val="ＭＳ Ｐゴシック"/>
        <family val="3"/>
        <charset val="128"/>
      </rPr>
      <t>刺激剤の併用が必要な場合）</t>
    </r>
    <r>
      <rPr>
        <sz val="11"/>
        <rFont val="ＭＳ Ｐゴシック"/>
        <family val="3"/>
        <charset val="128"/>
      </rPr>
      <t xml:space="preserve">
（下線部追加）</t>
    </r>
    <phoneticPr fontId="19"/>
  </si>
  <si>
    <r>
      <t xml:space="preserve">根治切除不能な悪性黒色腫
切除不能な進行・再発の非小細胞肺癌
</t>
    </r>
    <r>
      <rPr>
        <u val="double"/>
        <sz val="11"/>
        <rFont val="ＭＳ Ｐゴシック"/>
        <family val="3"/>
        <charset val="128"/>
      </rPr>
      <t>根治切除不能又は転移性の腎細胞癌</t>
    </r>
    <r>
      <rPr>
        <sz val="11"/>
        <rFont val="ＭＳ Ｐゴシック"/>
        <family val="3"/>
        <charset val="128"/>
      </rPr>
      <t xml:space="preserve">
</t>
    </r>
    <r>
      <rPr>
        <u/>
        <sz val="11"/>
        <rFont val="ＭＳ Ｐゴシック"/>
        <family val="3"/>
        <charset val="128"/>
      </rPr>
      <t>再発又は難治性の古典的ホジキンリンパ腫</t>
    </r>
    <r>
      <rPr>
        <sz val="11"/>
        <rFont val="ＭＳ Ｐゴシック"/>
        <family val="3"/>
        <charset val="128"/>
      </rPr>
      <t xml:space="preserve">
（下線部追加、二重下線部は本承認申請後の平成28年8月26日付けで追加）</t>
    </r>
    <rPh sb="77" eb="78">
      <t>シタ</t>
    </rPh>
    <phoneticPr fontId="19"/>
  </si>
  <si>
    <r>
      <rPr>
        <u/>
        <sz val="11"/>
        <rFont val="ＭＳ Ｐゴシック"/>
        <family val="3"/>
        <charset val="128"/>
      </rPr>
      <t>1．</t>
    </r>
    <r>
      <rPr>
        <sz val="11"/>
        <rFont val="ＭＳ Ｐゴシック"/>
        <family val="3"/>
        <charset val="128"/>
      </rPr>
      <t xml:space="preserve">再発又は難治性の慢性リンパ性白血病（小リンパ球性リンパ腫を含む）
</t>
    </r>
    <r>
      <rPr>
        <u/>
        <sz val="11"/>
        <rFont val="ＭＳ Ｐゴシック"/>
        <family val="3"/>
        <charset val="128"/>
      </rPr>
      <t>2．再発又は難治性のマントル細胞リンパ腫</t>
    </r>
    <r>
      <rPr>
        <sz val="11"/>
        <rFont val="ＭＳ Ｐゴシック"/>
        <family val="3"/>
        <charset val="128"/>
      </rPr>
      <t xml:space="preserve">
（下線部追加）</t>
    </r>
    <rPh sb="2" eb="4">
      <t>サイハツ</t>
    </rPh>
    <rPh sb="4" eb="5">
      <t>マタ</t>
    </rPh>
    <rPh sb="6" eb="9">
      <t>ナンチセイ</t>
    </rPh>
    <rPh sb="10" eb="12">
      <t>マンセイ</t>
    </rPh>
    <rPh sb="15" eb="16">
      <t>セイ</t>
    </rPh>
    <rPh sb="16" eb="19">
      <t>ハッケツビョウ</t>
    </rPh>
    <rPh sb="20" eb="21">
      <t>ショウ</t>
    </rPh>
    <rPh sb="24" eb="25">
      <t>キュウ</t>
    </rPh>
    <rPh sb="25" eb="26">
      <t>セイ</t>
    </rPh>
    <rPh sb="29" eb="30">
      <t>シュ</t>
    </rPh>
    <rPh sb="31" eb="32">
      <t>フク</t>
    </rPh>
    <rPh sb="37" eb="39">
      <t>サイハツ</t>
    </rPh>
    <rPh sb="39" eb="40">
      <t>マタ</t>
    </rPh>
    <rPh sb="41" eb="44">
      <t>ナンチセイ</t>
    </rPh>
    <rPh sb="49" eb="51">
      <t>サイボウ</t>
    </rPh>
    <rPh sb="54" eb="55">
      <t>シュ</t>
    </rPh>
    <rPh sb="57" eb="60">
      <t>カセンブ</t>
    </rPh>
    <rPh sb="60" eb="62">
      <t>ツイカ</t>
    </rPh>
    <phoneticPr fontId="19"/>
  </si>
  <si>
    <r>
      <rPr>
        <u val="double"/>
        <sz val="11"/>
        <rFont val="ＭＳ Ｐゴシック"/>
        <family val="3"/>
        <charset val="128"/>
      </rPr>
      <t>1．</t>
    </r>
    <r>
      <rPr>
        <strike/>
        <sz val="11"/>
        <rFont val="ＭＳ Ｐゴシック"/>
        <family val="3"/>
        <charset val="128"/>
      </rPr>
      <t>再発又は難治性の下記疾患</t>
    </r>
    <r>
      <rPr>
        <sz val="11"/>
        <rFont val="ＭＳ Ｐゴシック"/>
        <family val="3"/>
        <charset val="128"/>
      </rPr>
      <t xml:space="preserve">
低悪性度B 細胞性非ホジキンリンパ腫</t>
    </r>
    <r>
      <rPr>
        <u/>
        <sz val="11"/>
        <rFont val="ＭＳ Ｐゴシック"/>
        <family val="3"/>
        <charset val="128"/>
      </rPr>
      <t>及び</t>
    </r>
    <r>
      <rPr>
        <sz val="11"/>
        <rFont val="ＭＳ Ｐゴシック"/>
        <family val="3"/>
        <charset val="128"/>
      </rPr>
      <t xml:space="preserve">マントル細胞リンパ腫
</t>
    </r>
    <r>
      <rPr>
        <u val="double"/>
        <sz val="11"/>
        <rFont val="ＭＳ Ｐゴシック"/>
        <family val="3"/>
        <charset val="128"/>
      </rPr>
      <t>2．慢性リンパ性白血病</t>
    </r>
    <r>
      <rPr>
        <sz val="11"/>
        <rFont val="ＭＳ Ｐゴシック"/>
        <family val="3"/>
        <charset val="128"/>
      </rPr>
      <t xml:space="preserve">
（下線部追加、取消線部削除、二重下線部は承認申請後の平成28年8月26日付けで追加）</t>
    </r>
    <rPh sb="74" eb="75">
      <t>シタ</t>
    </rPh>
    <phoneticPr fontId="19"/>
  </si>
  <si>
    <r>
      <t>○うつ病・うつ状態
○下記疾患に伴う疼痛
　糖尿病性神経障害
　線維筋痛症
　慢性腰痛症</t>
    </r>
    <r>
      <rPr>
        <sz val="11"/>
        <rFont val="ＭＳ Ｐゴシック"/>
        <family val="3"/>
        <charset val="128"/>
      </rPr>
      <t xml:space="preserve">
　</t>
    </r>
    <r>
      <rPr>
        <u/>
        <sz val="11"/>
        <rFont val="ＭＳ Ｐゴシック"/>
        <family val="3"/>
        <charset val="128"/>
      </rPr>
      <t xml:space="preserve">変形性関節症
</t>
    </r>
    <r>
      <rPr>
        <sz val="11"/>
        <rFont val="ＭＳ Ｐゴシック"/>
        <family val="3"/>
        <charset val="128"/>
      </rPr>
      <t>（下線部今回追加）
※本申請の後、平成28年3月18日に「慢性腰痛症に伴う疼痛」の効能・効果が承認された</t>
    </r>
    <rPh sb="54" eb="57">
      <t>カセンブ</t>
    </rPh>
    <rPh sb="57" eb="59">
      <t>コンカイ</t>
    </rPh>
    <rPh sb="59" eb="61">
      <t>ツイカ</t>
    </rPh>
    <phoneticPr fontId="19"/>
  </si>
  <si>
    <r>
      <t xml:space="preserve">高血圧症
</t>
    </r>
    <r>
      <rPr>
        <u/>
        <sz val="11"/>
        <rFont val="ＭＳ Ｐゴシック"/>
        <family val="3"/>
        <charset val="128"/>
      </rPr>
      <t>下記の状態で、アンジオテンシン変換酵素阻害薬又はアンジオテンシンII受容体拮抗薬、β遮断薬、利尿薬等の基礎治療を受けている患者
慢性心不全</t>
    </r>
    <phoneticPr fontId="19"/>
  </si>
  <si>
    <r>
      <rPr>
        <u/>
        <sz val="11"/>
        <rFont val="ＭＳ Ｐゴシック"/>
        <family val="3"/>
        <charset val="128"/>
      </rPr>
      <t>1．</t>
    </r>
    <r>
      <rPr>
        <sz val="11"/>
        <rFont val="ＭＳ Ｐゴシック"/>
        <family val="3"/>
        <charset val="128"/>
      </rPr>
      <t xml:space="preserve">以下のクリオピリン関連周期性症候群
・家族性寒冷自己炎症症候群
・マックル・ウェルズ症候群
・新生児期発症多臓器系炎症性疾患
</t>
    </r>
    <r>
      <rPr>
        <u/>
        <sz val="11"/>
        <rFont val="ＭＳ Ｐゴシック"/>
        <family val="3"/>
        <charset val="128"/>
      </rPr>
      <t xml:space="preserve">2．既存治療で効果不十分な家族性地中海熱
3．TNF 受容体関連周期性症候群
4．高IgD 症候群（メバロン酸キナーゼ欠損症）
</t>
    </r>
    <r>
      <rPr>
        <sz val="11"/>
        <rFont val="ＭＳ Ｐゴシック"/>
        <family val="3"/>
        <charset val="128"/>
      </rPr>
      <t>（下線部追加）</t>
    </r>
    <phoneticPr fontId="19"/>
  </si>
  <si>
    <r>
      <t xml:space="preserve">根治切除不能な悪性黒色腫
</t>
    </r>
    <r>
      <rPr>
        <u/>
        <sz val="11"/>
        <rFont val="ＭＳ Ｐゴシック"/>
        <family val="3"/>
        <charset val="128"/>
      </rPr>
      <t>PD-L1陽性の切除不能な進行・再発の非小細胞肺癌</t>
    </r>
    <r>
      <rPr>
        <sz val="11"/>
        <rFont val="ＭＳ Ｐゴシック"/>
        <family val="3"/>
        <charset val="128"/>
      </rPr>
      <t xml:space="preserve">
（下線部追加）</t>
    </r>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</si>
  <si>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t>
    </r>
    <r>
      <rPr>
        <u/>
        <sz val="11"/>
        <rFont val="ＭＳ Ｐゴシック"/>
        <family val="3"/>
        <charset val="128"/>
      </rPr>
      <t>6．慢性炎症性脱髄性多発根神経炎（多巣性運動ニューロパチーを含む）の運動機能低下の進行抑制（筋力低下の改善が認められた場合）</t>
    </r>
    <r>
      <rPr>
        <sz val="11"/>
        <rFont val="ＭＳ Ｐゴシック"/>
        <family val="3"/>
        <charset val="128"/>
      </rPr>
      <t xml:space="preserve">
7．天疱瘡（ステロイド剤の効果不十分な場合）
8．スティーブンス・ジョンソン症候群及び中毒性表皮壊死症（ステロイド剤の効果不十分な場合）
9．水疱性類天疱瘡（ステロイド剤の効果不十分な場合）
10．ギラン・バレー症候群（急性増悪期で歩行困難な重症例）
（下線部今回追加・変更） 
※本申請の後、平成28年9月28日に「ギラン・バレー症候群（急性増悪期で歩行困難な重症例）」の効能・効果が承認された。</t>
    </r>
    <rPh sb="15" eb="16">
      <t>ショウ</t>
    </rPh>
    <rPh sb="42" eb="45">
      <t>ケッショウバン</t>
    </rPh>
    <rPh sb="107" eb="108">
      <t>ジュウ</t>
    </rPh>
    <rPh sb="186" eb="188">
      <t>シンケイ</t>
    </rPh>
    <rPh sb="274" eb="276">
      <t>ショウコウ</t>
    </rPh>
    <rPh sb="276" eb="277">
      <t>グン</t>
    </rPh>
    <rPh sb="277" eb="278">
      <t>オヨ</t>
    </rPh>
    <rPh sb="279" eb="282">
      <t>チュウドクセイ</t>
    </rPh>
    <rPh sb="282" eb="284">
      <t>ヒョウヒ</t>
    </rPh>
    <rPh sb="284" eb="286">
      <t>エシ</t>
    </rPh>
    <rPh sb="286" eb="287">
      <t>ショウ</t>
    </rPh>
    <rPh sb="307" eb="309">
      <t>スイホウ</t>
    </rPh>
    <rPh sb="309" eb="310">
      <t>セイ</t>
    </rPh>
    <rPh sb="310" eb="311">
      <t>ルイ</t>
    </rPh>
    <rPh sb="311" eb="314">
      <t>テンポウソウ</t>
    </rPh>
    <rPh sb="342" eb="344">
      <t>ショウコウ</t>
    </rPh>
    <rPh sb="344" eb="345">
      <t>グン</t>
    </rPh>
    <rPh sb="346" eb="348">
      <t>キュウセイ</t>
    </rPh>
    <rPh sb="348" eb="350">
      <t>ゾウアク</t>
    </rPh>
    <rPh sb="350" eb="351">
      <t>キ</t>
    </rPh>
    <rPh sb="352" eb="354">
      <t>ホコウ</t>
    </rPh>
    <rPh sb="354" eb="356">
      <t>コンナン</t>
    </rPh>
    <rPh sb="357" eb="359">
      <t>ジュウショウ</t>
    </rPh>
    <rPh sb="359" eb="360">
      <t>レイ</t>
    </rPh>
    <rPh sb="377" eb="378">
      <t>ホン</t>
    </rPh>
    <rPh sb="378" eb="380">
      <t>シンセイ</t>
    </rPh>
    <rPh sb="381" eb="382">
      <t>アト</t>
    </rPh>
    <rPh sb="383" eb="385">
      <t>ヘイセイ</t>
    </rPh>
    <rPh sb="387" eb="388">
      <t>ネン</t>
    </rPh>
    <rPh sb="389" eb="390">
      <t>ガツ</t>
    </rPh>
    <rPh sb="392" eb="393">
      <t>ニチ</t>
    </rPh>
    <rPh sb="423" eb="425">
      <t>コウノウ</t>
    </rPh>
    <rPh sb="426" eb="428">
      <t>コウカ</t>
    </rPh>
    <rPh sb="429" eb="431">
      <t>ショウニン</t>
    </rPh>
    <phoneticPr fontId="19"/>
  </si>
  <si>
    <r>
      <t>○オプチレイ350注20mL,、オプチレイ350注50mL、オプチレイ350注100mL、オプチレイ350注シリンジ100mL
血管心臓撮影、大動脈撮影、選択的血管撮影、</t>
    </r>
    <r>
      <rPr>
        <u/>
        <sz val="11"/>
        <rFont val="ＭＳ Ｐゴシック"/>
        <family val="3"/>
        <charset val="128"/>
      </rPr>
      <t>腹部のコンピューター断層撮影における造影</t>
    </r>
    <r>
      <rPr>
        <sz val="11"/>
        <rFont val="ＭＳ Ｐゴシック"/>
        <family val="3"/>
        <charset val="128"/>
      </rPr>
      <t>（下線部追加）
○オプチレイ350注シリンジ135mL
腹部のコンピューター断層撮影における造影</t>
    </r>
    <phoneticPr fontId="19"/>
  </si>
  <si>
    <r>
      <t xml:space="preserve">ステラーラ点滴静注130mg
中等症から重症の活動期クローン病の導入療法（既存治療で効果不十分な場合に限る）
ステラーラ皮下注45mgシリンジ
既存治療で効果不十分な下記疾患
尋常性乾癬、関節症性乾癬
</t>
    </r>
    <r>
      <rPr>
        <u/>
        <sz val="11"/>
        <rFont val="ＭＳ Ｐゴシック"/>
        <family val="3"/>
        <charset val="128"/>
      </rPr>
      <t>中等症から重症の活動期クローン病の維持療法（既存治療で効果不十分な場合に限る）</t>
    </r>
    <r>
      <rPr>
        <sz val="11"/>
        <rFont val="ＭＳ Ｐゴシック"/>
        <family val="3"/>
        <charset val="128"/>
      </rPr>
      <t xml:space="preserve">　
（下線部追加）
</t>
    </r>
    <rPh sb="5" eb="7">
      <t>テンテキ</t>
    </rPh>
    <phoneticPr fontId="18"/>
  </si>
  <si>
    <r>
      <rPr>
        <u/>
        <sz val="11"/>
        <rFont val="ＭＳ Ｐゴシック"/>
        <family val="3"/>
        <charset val="128"/>
      </rPr>
      <t>1．</t>
    </r>
    <r>
      <rPr>
        <sz val="11"/>
        <rFont val="ＭＳ Ｐゴシック"/>
        <family val="3"/>
        <charset val="128"/>
      </rPr>
      <t xml:space="preserve">気管支喘息（既存治療によっても喘息症状をコントロールできない難治の患者に限る）
</t>
    </r>
    <r>
      <rPr>
        <u/>
        <sz val="11"/>
        <rFont val="ＭＳ Ｐゴシック"/>
        <family val="3"/>
        <charset val="128"/>
      </rPr>
      <t>2．特発性の慢性蕁麻疹（既存治療で効果不十分な患者に限る）</t>
    </r>
    <r>
      <rPr>
        <sz val="11"/>
        <rFont val="ＭＳ Ｐゴシック"/>
        <family val="3"/>
        <charset val="128"/>
      </rPr>
      <t xml:space="preserve">
（下線部追加）</t>
    </r>
    <phoneticPr fontId="19"/>
  </si>
  <si>
    <r>
      <t xml:space="preserve">既存治療で効果不十分な関節リウマチ（関節の構造的損傷の防止を含む）
</t>
    </r>
    <r>
      <rPr>
        <u/>
        <sz val="11"/>
        <rFont val="ＭＳ Ｐゴシック"/>
        <family val="3"/>
        <charset val="128"/>
      </rPr>
      <t>中等症から重症の潰瘍性大腸炎の改善及び維持療法（既存治療で効果不十分な場合に限る）</t>
    </r>
    <r>
      <rPr>
        <sz val="11"/>
        <rFont val="ＭＳ Ｐゴシック"/>
        <family val="3"/>
        <charset val="128"/>
      </rPr>
      <t xml:space="preserve">
（下線部追加）</t>
    </r>
    <phoneticPr fontId="19"/>
  </si>
  <si>
    <r>
      <t xml:space="preserve"> ソバルディ錠400 mg（下線部追加・変更）
</t>
    </r>
    <r>
      <rPr>
        <u/>
        <sz val="11"/>
        <rFont val="ＭＳ Ｐゴシック"/>
        <family val="3"/>
        <charset val="128"/>
      </rPr>
      <t>1．次のいずれか</t>
    </r>
    <r>
      <rPr>
        <sz val="11"/>
        <rFont val="ＭＳ Ｐゴシック"/>
        <family val="3"/>
        <charset val="128"/>
      </rPr>
      <t xml:space="preserve">のC型慢性肝炎又はC型代償性肝硬変におけるウイルス血症の改善
</t>
    </r>
    <r>
      <rPr>
        <u/>
        <sz val="11"/>
        <rFont val="ＭＳ Ｐゴシック"/>
        <family val="3"/>
        <charset val="128"/>
      </rPr>
      <t>（1）セログループ2（ジェノタイプ2）の患者
（2）セログループ1（ジェノタイプ1）又はセログループ2（ジェノタイプ2）のいずれにも該当しない患者</t>
    </r>
    <phoneticPr fontId="19"/>
  </si>
  <si>
    <r>
      <t>＜適応菌種＞ トスフロキサシンに感性の肺炎球菌（ペニシリン耐性肺炎球菌を含む）、モラクセラ（ブランハメラ）・カタラーリス、炭疽菌、コレラ菌、インフルエンザ菌</t>
    </r>
    <r>
      <rPr>
        <u/>
        <sz val="11"/>
        <rFont val="ＭＳ Ｐゴシック"/>
        <family val="3"/>
        <charset val="128"/>
      </rPr>
      <t>、肺炎マイコプラズマ（マイコプラズマ・ニューモニエ）</t>
    </r>
    <r>
      <rPr>
        <sz val="11"/>
        <rFont val="ＭＳ Ｐゴシック"/>
        <family val="3"/>
        <charset val="128"/>
      </rPr>
      <t xml:space="preserve">
 ＜適応症＞ 肺炎、コレラ、中耳炎、炭疽
（下線部追加）</t>
    </r>
    <phoneticPr fontId="19"/>
  </si>
  <si>
    <r>
      <rPr>
        <u/>
        <sz val="11"/>
        <rFont val="ＭＳ Ｐゴシック"/>
        <family val="3"/>
        <charset val="128"/>
      </rPr>
      <t>＜硝子体内投与＞</t>
    </r>
    <r>
      <rPr>
        <sz val="11"/>
        <rFont val="ＭＳ Ｐゴシック"/>
        <family val="3"/>
        <charset val="128"/>
      </rPr>
      <t xml:space="preserve">
 硝子体手術時の硝子体可視化
 糖尿病黄斑浮腫
</t>
    </r>
    <r>
      <rPr>
        <u/>
        <sz val="11"/>
        <rFont val="ＭＳ Ｐゴシック"/>
        <family val="3"/>
        <charset val="128"/>
      </rPr>
      <t>＜テノン嚢下投与＞
下記の疾患に伴う黄斑浮腫の軽減
 糖尿病黄斑浮腫
 網膜静脈閉塞症
 非感染性ぶどう膜炎</t>
    </r>
    <r>
      <rPr>
        <sz val="11"/>
        <rFont val="ＭＳ Ｐゴシック"/>
        <family val="3"/>
        <charset val="128"/>
      </rPr>
      <t xml:space="preserve">
（下線部今回追加）</t>
    </r>
    <phoneticPr fontId="19"/>
  </si>
  <si>
    <r>
      <t xml:space="preserve">根治切除不能な悪性黒色腫
切除不能な進行・再発の非小細胞肺癌
</t>
    </r>
    <r>
      <rPr>
        <u val="double"/>
        <sz val="11"/>
        <rFont val="ＭＳ Ｐゴシック"/>
        <family val="3"/>
        <charset val="128"/>
      </rPr>
      <t>根治切除不能又は転移性の腎細胞癌
再発又は難治性の古典的ホジキンリンパ腫</t>
    </r>
    <r>
      <rPr>
        <sz val="11"/>
        <rFont val="ＭＳ Ｐゴシック"/>
        <family val="3"/>
        <charset val="128"/>
      </rPr>
      <t xml:space="preserve">
</t>
    </r>
    <r>
      <rPr>
        <u/>
        <sz val="11"/>
        <rFont val="ＭＳ Ｐゴシック"/>
        <family val="3"/>
        <charset val="128"/>
      </rPr>
      <t>再発又は遠隔転移を有する頭頸部癌</t>
    </r>
    <r>
      <rPr>
        <sz val="11"/>
        <rFont val="ＭＳ Ｐゴシック"/>
        <family val="3"/>
        <charset val="128"/>
      </rPr>
      <t xml:space="preserve">
（下線部追加、二重下線部は本承認申請後の平成28年8月26日付け又は平成28年12月2日付けで追加）</t>
    </r>
    <rPh sb="94" eb="95">
      <t>シタ</t>
    </rPh>
    <phoneticPr fontId="19"/>
  </si>
  <si>
    <r>
      <t>コペガス錠200 mg（下線部追加・変更）
1．ペグインターフェロンアルファ-2a（遺伝子組換え）との併用による以下のいずれかのC型慢性肝炎におけるウイルス血症の改善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2．ペグインターフェロンアルファ-2a（遺伝子組換え）との併用によるC型代償性肝硬変におけるウイルス血症の改善
3．ソホスブビルとの併用による</t>
    </r>
    <r>
      <rPr>
        <u/>
        <sz val="11"/>
        <rFont val="ＭＳ Ｐゴシック"/>
        <family val="3"/>
        <charset val="128"/>
      </rPr>
      <t>以下のいずれか</t>
    </r>
    <r>
      <rPr>
        <sz val="11"/>
        <rFont val="ＭＳ Ｐゴシック"/>
        <family val="3"/>
        <charset val="128"/>
      </rPr>
      <t xml:space="preserve">のC型慢性肝炎又はC型代償性肝硬変におけるウイルス血症の改善
</t>
    </r>
    <r>
      <rPr>
        <u/>
        <sz val="11"/>
        <rFont val="ＭＳ Ｐゴシック"/>
        <family val="3"/>
        <charset val="128"/>
      </rPr>
      <t>（1）セログループ2（ジェノタイプ2）の患者
（2）セログループ1（ジェノタイプ1）又はセログループ2（ジェノタイプ2）のいずれにも該当しない患者</t>
    </r>
    <phoneticPr fontId="19"/>
  </si>
  <si>
    <r>
      <t>レベトールカプセル200 mg（下線部追加・変更）
1．インターフェロンアルファ-2b（遺伝子組換え）、ペグインターフェロンアルファ-2b（遺伝子組換え）又はインターフェロンベータとの併用による次のいずれかのC型慢性肝炎におけるウイルス血症の改善
（1）血中HCV RNA量が高値の患者
（2）インターフェロン製剤単独療法で無効の患者又はインターフェロン製剤単独療法後再燃した患者
2．ペグインターフェロンアルファ-2b（遺伝子組換え）との併用によるC型代償性肝硬変におけるウイルス血症の改善
3．ソホスブビルとの併用による</t>
    </r>
    <r>
      <rPr>
        <u/>
        <sz val="11"/>
        <rFont val="ＭＳ Ｐゴシック"/>
        <family val="3"/>
        <charset val="128"/>
      </rPr>
      <t>次のいずれか</t>
    </r>
    <r>
      <rPr>
        <sz val="11"/>
        <rFont val="ＭＳ Ｐゴシック"/>
        <family val="3"/>
        <charset val="128"/>
      </rPr>
      <t xml:space="preserve">のC型慢性肝炎又はC型代償性肝硬変におけるウイルス血症の改善
</t>
    </r>
    <r>
      <rPr>
        <u/>
        <sz val="11"/>
        <rFont val="ＭＳ Ｐゴシック"/>
        <family val="3"/>
        <charset val="128"/>
      </rPr>
      <t>（1）セログループ2（ジェノタイプ2）の患者
（2）セログループ1（ジェノタイプ1）又はセログループ2（ジェノタイプ2）のいずれにも該当しない患者</t>
    </r>
    <r>
      <rPr>
        <sz val="11"/>
        <rFont val="ＭＳ Ｐゴシック"/>
        <family val="3"/>
        <charset val="128"/>
      </rPr>
      <t xml:space="preserve">
4．オムビタスビル水和物・パリタプレビル水和物・リトナビル配合剤との併用によるセログループ2（ジェノタイプ2）のC型慢性肝炎におけるウイルス血症の改善</t>
    </r>
    <phoneticPr fontId="19"/>
  </si>
  <si>
    <r>
      <t xml:space="preserve">1．多発性骨髄腫
2．5番染色体長腕部欠失を伴う骨髄異形成症候群
</t>
    </r>
    <r>
      <rPr>
        <u/>
        <sz val="11"/>
        <rFont val="ＭＳ Ｐゴシック"/>
        <family val="3"/>
        <charset val="128"/>
      </rPr>
      <t>3．再発又は難治性の成人T細胞白血病リンパ腫</t>
    </r>
    <r>
      <rPr>
        <sz val="11"/>
        <rFont val="ＭＳ Ｐゴシック"/>
        <family val="3"/>
        <charset val="128"/>
      </rPr>
      <t xml:space="preserve">
（下線部追加） </t>
    </r>
    <phoneticPr fontId="19"/>
  </si>
  <si>
    <r>
      <t xml:space="preserve">遺伝性血管性浮腫の急性発作
</t>
    </r>
    <r>
      <rPr>
        <u/>
        <sz val="11"/>
        <rFont val="ＭＳ Ｐゴシック"/>
        <family val="3"/>
        <charset val="128"/>
      </rPr>
      <t>侵襲を伴う処置による遺伝性血管性浮腫の急性発作の発症抑制</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</si>
  <si>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ウィルソン病（肝レンズ核変性症）
</t>
    </r>
    <r>
      <rPr>
        <u/>
        <sz val="11"/>
        <rFont val="ＭＳ Ｐゴシック"/>
        <family val="3"/>
        <charset val="128"/>
      </rPr>
      <t xml:space="preserve">・低亜鉛血症
</t>
    </r>
    <r>
      <rPr>
        <sz val="11"/>
        <rFont val="ＭＳ Ｐゴシック"/>
        <family val="3"/>
        <charset val="128"/>
      </rPr>
      <t>（下線部追加）</t>
    </r>
    <phoneticPr fontId="19"/>
  </si>
  <si>
    <r>
      <rPr>
        <i/>
        <sz val="11"/>
        <rFont val="ＭＳ Ｐゴシック"/>
        <family val="3"/>
        <charset val="128"/>
      </rPr>
      <t>ALK</t>
    </r>
    <r>
      <rPr>
        <sz val="11"/>
        <rFont val="ＭＳ Ｐゴシック"/>
        <family val="3"/>
        <charset val="128"/>
      </rPr>
      <t xml:space="preserve"> 融合遺伝子陽性の切除不能な進行・再発の非小細胞肺癌
</t>
    </r>
    <r>
      <rPr>
        <i/>
        <u/>
        <sz val="11"/>
        <rFont val="ＭＳ Ｐゴシック"/>
        <family val="3"/>
        <charset val="128"/>
      </rPr>
      <t>ROS1</t>
    </r>
    <r>
      <rPr>
        <u/>
        <sz val="11"/>
        <rFont val="ＭＳ Ｐゴシック"/>
        <family val="3"/>
        <charset val="128"/>
      </rPr>
      <t xml:space="preserve"> 融合遺伝子陽性の切除不能な進行・再発の非小細胞肺癌
</t>
    </r>
    <r>
      <rPr>
        <sz val="11"/>
        <rFont val="ＭＳ Ｐゴシック"/>
        <family val="3"/>
        <charset val="128"/>
      </rPr>
      <t>（下線部追加）</t>
    </r>
    <rPh sb="62" eb="64">
      <t>カセン</t>
    </rPh>
    <rPh sb="64" eb="65">
      <t>ブ</t>
    </rPh>
    <rPh sb="65" eb="67">
      <t>ツイカ</t>
    </rPh>
    <phoneticPr fontId="19"/>
  </si>
  <si>
    <r>
      <t>1．一般感染症
＜適応菌種＞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ペプトストレプトコッカス属、クロストリジウム属（クロストリジウム・ディフィシルを除く）、バクテロイデス属、プレボテラ属
＜適応症＞
敗血症、</t>
    </r>
    <r>
      <rPr>
        <u/>
        <sz val="11"/>
        <rFont val="ＭＳ Ｐゴシック"/>
        <family val="3"/>
        <charset val="128"/>
      </rPr>
      <t>深在性皮膚感染症、びらん・潰瘍の二次感染</t>
    </r>
    <r>
      <rPr>
        <sz val="11"/>
        <rFont val="ＭＳ Ｐゴシック"/>
        <family val="3"/>
        <charset val="128"/>
      </rPr>
      <t>、肺炎、腎盂腎炎、複雑性膀胱炎、腹膜炎、腹腔内膿瘍、胆嚢炎、胆管炎
2．発熱性好中球減少症
（下線部追加）</t>
    </r>
    <rPh sb="217" eb="219">
      <t>カンセン</t>
    </rPh>
    <rPh sb="230" eb="232">
      <t>カンセン</t>
    </rPh>
    <phoneticPr fontId="19"/>
  </si>
  <si>
    <r>
      <t xml:space="preserve">食道静脈瘤出血の止血及び食道静脈瘤の硬化退縮
</t>
    </r>
    <r>
      <rPr>
        <u/>
        <sz val="11"/>
        <rFont val="ＭＳ Ｐゴシック"/>
        <family val="3"/>
        <charset val="128"/>
      </rPr>
      <t>胃静脈瘤の退縮</t>
    </r>
    <r>
      <rPr>
        <sz val="11"/>
        <rFont val="ＭＳ Ｐゴシック"/>
        <family val="3"/>
        <charset val="128"/>
      </rPr>
      <t xml:space="preserve">
（下線部追加）</t>
    </r>
    <phoneticPr fontId="19"/>
  </si>
  <si>
    <r>
      <t xml:space="preserve">1．CD20陽性のB細胞性非ホジキンリンパ腫
2．免疫抑制状態下のCD20陽性のB細胞性リンパ増殖性疾患
3．ヴェゲナ肉芽腫症、顕微鏡的多発血管炎
4．難治性のネフローゼ症候群（頻回再発型あるいはステロイド依存性を示す場合）
</t>
    </r>
    <r>
      <rPr>
        <u/>
        <sz val="11"/>
        <rFont val="ＭＳ Ｐゴシック"/>
        <family val="3"/>
        <charset val="128"/>
      </rPr>
      <t>5．慢性特発性血小板減少性紫斑病</t>
    </r>
    <r>
      <rPr>
        <sz val="11"/>
        <rFont val="ＭＳ Ｐゴシック"/>
        <family val="3"/>
        <charset val="128"/>
      </rPr>
      <t xml:space="preserve">
</t>
    </r>
    <r>
      <rPr>
        <u/>
        <sz val="11"/>
        <rFont val="ＭＳ Ｐゴシック"/>
        <family val="3"/>
        <charset val="128"/>
      </rPr>
      <t>6．</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7．</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</si>
  <si>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r>
      <t>治癒切除不能な進行・再発の結腸・直腸癌，がん化学療法後に増悪した消化管間質腫瘍，</t>
    </r>
    <r>
      <rPr>
        <u/>
        <sz val="11"/>
        <rFont val="ＭＳ Ｐゴシック"/>
        <family val="3"/>
        <charset val="128"/>
      </rPr>
      <t>がん化学療法後に増悪した切除不能な肝細胞癌</t>
    </r>
    <r>
      <rPr>
        <sz val="11"/>
        <rFont val="ＭＳ Ｐゴシック"/>
        <family val="3"/>
        <charset val="128"/>
      </rPr>
      <t xml:space="preserve">
（下線部追加）</t>
    </r>
    <rPh sb="0" eb="2">
      <t>チユ</t>
    </rPh>
    <rPh sb="2" eb="4">
      <t>セツジョ</t>
    </rPh>
    <rPh sb="4" eb="6">
      <t>フノウ</t>
    </rPh>
    <rPh sb="7" eb="9">
      <t>シンコウ</t>
    </rPh>
    <rPh sb="10" eb="12">
      <t>サイハツ</t>
    </rPh>
    <rPh sb="13" eb="15">
      <t>ケッチョウ</t>
    </rPh>
    <rPh sb="16" eb="18">
      <t>チョクチョウ</t>
    </rPh>
    <rPh sb="18" eb="19">
      <t>ガン</t>
    </rPh>
    <rPh sb="22" eb="24">
      <t>カガク</t>
    </rPh>
    <rPh sb="24" eb="26">
      <t>リョウホウ</t>
    </rPh>
    <rPh sb="26" eb="27">
      <t>ゴ</t>
    </rPh>
    <rPh sb="28" eb="30">
      <t>ゾウアク</t>
    </rPh>
    <rPh sb="32" eb="34">
      <t>ショウカ</t>
    </rPh>
    <rPh sb="35" eb="36">
      <t>カン</t>
    </rPh>
    <rPh sb="36" eb="37">
      <t>シツ</t>
    </rPh>
    <rPh sb="37" eb="39">
      <t>シュヨウ</t>
    </rPh>
    <rPh sb="42" eb="44">
      <t>カガク</t>
    </rPh>
    <rPh sb="44" eb="46">
      <t>リョウホウ</t>
    </rPh>
    <rPh sb="46" eb="47">
      <t>ゴ</t>
    </rPh>
    <rPh sb="48" eb="50">
      <t>ゾウアク</t>
    </rPh>
    <rPh sb="52" eb="54">
      <t>セツジョ</t>
    </rPh>
    <rPh sb="54" eb="56">
      <t>フノウ</t>
    </rPh>
    <rPh sb="57" eb="58">
      <t>カン</t>
    </rPh>
    <rPh sb="58" eb="60">
      <t>サイボウ</t>
    </rPh>
    <rPh sb="60" eb="61">
      <t>ガン</t>
    </rPh>
    <phoneticPr fontId="19"/>
  </si>
  <si>
    <r>
      <rPr>
        <u/>
        <sz val="11"/>
        <rFont val="ＭＳ Ｐゴシック"/>
        <family val="3"/>
        <charset val="128"/>
      </rPr>
      <t>1．</t>
    </r>
    <r>
      <rPr>
        <sz val="11"/>
        <rFont val="ＭＳ Ｐゴシック"/>
        <family val="3"/>
        <charset val="128"/>
      </rPr>
      <t xml:space="preserve">慢性特発性血小板減少性紫斑病 
</t>
    </r>
    <r>
      <rPr>
        <u/>
        <sz val="11"/>
        <rFont val="ＭＳ Ｐゴシック"/>
        <family val="3"/>
        <charset val="128"/>
      </rPr>
      <t>2．再生不良性貧血</t>
    </r>
    <r>
      <rPr>
        <sz val="11"/>
        <rFont val="ＭＳ Ｐゴシック"/>
        <family val="3"/>
        <charset val="128"/>
      </rPr>
      <t xml:space="preserve"> 
（下線部追加） </t>
    </r>
    <phoneticPr fontId="19"/>
  </si>
  <si>
    <r>
      <rPr>
        <strike/>
        <sz val="11"/>
        <rFont val="ＭＳ Ｐゴシック"/>
        <family val="3"/>
        <charset val="128"/>
      </rPr>
      <t>クリゾチニブに抵抗性又は不耐容の</t>
    </r>
    <r>
      <rPr>
        <i/>
        <sz val="11"/>
        <rFont val="ＭＳ Ｐゴシック"/>
        <family val="3"/>
        <charset val="128"/>
      </rPr>
      <t>ALK</t>
    </r>
    <r>
      <rPr>
        <sz val="11"/>
        <rFont val="ＭＳ Ｐゴシック"/>
        <family val="3"/>
        <charset val="128"/>
      </rPr>
      <t xml:space="preserve"> 融合遺伝子陽性の切除不能な進行・再発の非小細胞肺癌
（取消線部削除）</t>
    </r>
    <phoneticPr fontId="19"/>
  </si>
  <si>
    <r>
      <rPr>
        <u/>
        <sz val="11"/>
        <rFont val="ＭＳ Ｐゴシック"/>
        <family val="3"/>
        <charset val="128"/>
      </rPr>
      <t>1．</t>
    </r>
    <r>
      <rPr>
        <sz val="11"/>
        <rFont val="ＭＳ Ｐゴシック"/>
        <family val="3"/>
        <charset val="128"/>
      </rPr>
      <t xml:space="preserve">骨粗鬆症
</t>
    </r>
    <r>
      <rPr>
        <u/>
        <sz val="11"/>
        <rFont val="ＭＳ Ｐゴシック"/>
        <family val="3"/>
        <charset val="128"/>
      </rPr>
      <t>2．関節リウマチに伴う骨びらんの進行抑制</t>
    </r>
    <r>
      <rPr>
        <sz val="11"/>
        <rFont val="ＭＳ Ｐゴシック"/>
        <family val="3"/>
        <charset val="128"/>
      </rPr>
      <t xml:space="preserve">
（下線部追加）</t>
    </r>
    <rPh sb="2" eb="6">
      <t>コツソショウショウ</t>
    </rPh>
    <rPh sb="9" eb="11">
      <t>カンセツ</t>
    </rPh>
    <rPh sb="16" eb="17">
      <t>トモナ</t>
    </rPh>
    <rPh sb="18" eb="19">
      <t>コツ</t>
    </rPh>
    <rPh sb="23" eb="25">
      <t>シンコウ</t>
    </rPh>
    <rPh sb="25" eb="27">
      <t>ヨクセイ</t>
    </rPh>
    <rPh sb="29" eb="32">
      <t>カセンブ</t>
    </rPh>
    <rPh sb="32" eb="34">
      <t>ツイカ</t>
    </rPh>
    <phoneticPr fontId="19"/>
  </si>
  <si>
    <r>
      <rPr>
        <u/>
        <sz val="11"/>
        <rFont val="ＭＳ Ｐゴシック"/>
        <family val="3"/>
        <charset val="128"/>
      </rPr>
      <t>○</t>
    </r>
    <r>
      <rPr>
        <sz val="11"/>
        <rFont val="ＭＳ Ｐゴシック"/>
        <family val="3"/>
        <charset val="128"/>
      </rPr>
      <t xml:space="preserve"> 既存治療で効果不十分な</t>
    </r>
    <r>
      <rPr>
        <u/>
        <sz val="11"/>
        <rFont val="ＭＳ Ｐゴシック"/>
        <family val="3"/>
        <charset val="128"/>
      </rPr>
      <t>下記疾患</t>
    </r>
    <r>
      <rPr>
        <sz val="11"/>
        <rFont val="ＭＳ Ｐゴシック"/>
        <family val="3"/>
        <charset val="128"/>
      </rPr>
      <t xml:space="preserve">
関節リウマチ（関節の構造的損傷の防止を含む）
</t>
    </r>
    <r>
      <rPr>
        <u/>
        <sz val="11"/>
        <rFont val="ＭＳ Ｐゴシック"/>
        <family val="3"/>
        <charset val="128"/>
      </rPr>
      <t>高安動脈炎、巨細胞性動脈炎</t>
    </r>
    <r>
      <rPr>
        <sz val="11"/>
        <rFont val="ＭＳ Ｐゴシック"/>
        <family val="3"/>
        <charset val="128"/>
      </rPr>
      <t xml:space="preserve">
（下線部追加）</t>
    </r>
    <phoneticPr fontId="19"/>
  </si>
  <si>
    <r>
      <t xml:space="preserve">次の患者におけるそう痒症の改善（既存治療で効果不十分な場合に限る）
</t>
    </r>
    <r>
      <rPr>
        <strike/>
        <sz val="11"/>
        <rFont val="ＭＳ Ｐゴシック"/>
        <family val="3"/>
        <charset val="128"/>
      </rPr>
      <t>血液</t>
    </r>
    <r>
      <rPr>
        <sz val="11"/>
        <rFont val="ＭＳ Ｐゴシック"/>
        <family val="3"/>
        <charset val="128"/>
      </rPr>
      <t>透析患者、慢性肝疾患患者
（取消線部削除）</t>
    </r>
    <phoneticPr fontId="19"/>
  </si>
  <si>
    <r>
      <t xml:space="preserve">根治切除不能な悪性黒色腫
切除不能な進行・再発の非小細胞肺癌
根治切除不能又は転移性の腎細胞癌
再発又は難治性の古典的ホジキンリンパ腫
</t>
    </r>
    <r>
      <rPr>
        <u val="double"/>
        <sz val="11"/>
        <rFont val="ＭＳ Ｐゴシック"/>
        <family val="3"/>
        <charset val="128"/>
      </rPr>
      <t>再発又は遠隔転移を有する頭頸部癌</t>
    </r>
    <r>
      <rPr>
        <sz val="11"/>
        <rFont val="ＭＳ Ｐゴシック"/>
        <family val="3"/>
        <charset val="128"/>
      </rPr>
      <t xml:space="preserve">
</t>
    </r>
    <r>
      <rPr>
        <u/>
        <sz val="11"/>
        <rFont val="ＭＳ Ｐゴシック"/>
        <family val="3"/>
        <charset val="128"/>
      </rPr>
      <t>がん化学療法後に増悪した治癒切除不能な進行・再発の胃癌</t>
    </r>
    <r>
      <rPr>
        <sz val="11"/>
        <rFont val="ＭＳ Ｐゴシック"/>
        <family val="3"/>
        <charset val="128"/>
      </rPr>
      <t xml:space="preserve">
（下線部追加、二重下線部は本承認申請後の平成29年3月24日付けで追加）</t>
    </r>
    <rPh sb="122" eb="123">
      <t>シタ</t>
    </rPh>
    <phoneticPr fontId="19"/>
  </si>
  <si>
    <r>
      <rPr>
        <strike/>
        <sz val="11"/>
        <rFont val="ＭＳ Ｐゴシック"/>
        <family val="3"/>
        <charset val="128"/>
      </rPr>
      <t>乳児型</t>
    </r>
    <r>
      <rPr>
        <sz val="11"/>
        <rFont val="ＭＳ Ｐゴシック"/>
        <family val="3"/>
        <charset val="128"/>
      </rPr>
      <t>脊髄性筋萎縮症
（取消し線部今回削除）</t>
    </r>
    <phoneticPr fontId="19"/>
  </si>
  <si>
    <r>
      <rPr>
        <strike/>
        <sz val="11"/>
        <rFont val="ＭＳ Ｐゴシック"/>
        <family val="3"/>
        <charset val="128"/>
      </rPr>
      <t>閉経後</t>
    </r>
    <r>
      <rPr>
        <sz val="11"/>
        <rFont val="ＭＳ Ｐゴシック"/>
        <family val="3"/>
        <charset val="128"/>
      </rPr>
      <t>乳癌
（取消線部削除）</t>
    </r>
    <phoneticPr fontId="19"/>
  </si>
  <si>
    <r>
      <rPr>
        <strike/>
        <sz val="11"/>
        <rFont val="ＭＳ Ｐゴシック"/>
        <family val="3"/>
        <charset val="128"/>
      </rPr>
      <t>他の抗てんかん薬で十分な効果が認められない</t>
    </r>
    <r>
      <rPr>
        <sz val="11"/>
        <rFont val="ＭＳ Ｐゴシック"/>
        <family val="3"/>
        <charset val="128"/>
      </rPr>
      <t>てんかん患者の部分発作（二次性全般化発作を含む）</t>
    </r>
    <r>
      <rPr>
        <strike/>
        <sz val="11"/>
        <rFont val="ＭＳ Ｐゴシック"/>
        <family val="3"/>
        <charset val="128"/>
      </rPr>
      <t xml:space="preserve">に対する抗てんかん薬との併用療法
</t>
    </r>
    <r>
      <rPr>
        <sz val="11"/>
        <rFont val="ＭＳ Ｐゴシック"/>
        <family val="3"/>
        <charset val="128"/>
      </rPr>
      <t>（取消し線部今回削除）</t>
    </r>
    <phoneticPr fontId="19"/>
  </si>
  <si>
    <r>
      <rPr>
        <u/>
        <sz val="11"/>
        <rFont val="ＭＳ Ｐゴシック"/>
        <family val="3"/>
        <charset val="128"/>
      </rPr>
      <t>1．</t>
    </r>
    <r>
      <rPr>
        <sz val="11"/>
        <rFont val="ＭＳ Ｐゴシック"/>
        <family val="3"/>
        <charset val="128"/>
      </rPr>
      <t xml:space="preserve">下記疾患における成長ホルモン、IGF-I（ソマトメジン-C）分泌過剰状態及び諸症状の改善
先端巨大症・下垂体性巨人症（外科的処置で効果が不十分な場合又は施行が困難な場合）
</t>
    </r>
    <r>
      <rPr>
        <u/>
        <sz val="11"/>
        <rFont val="ＭＳ Ｐゴシック"/>
        <family val="3"/>
        <charset val="128"/>
      </rPr>
      <t>2．膵・消化管神経内分泌腫瘍</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</si>
  <si>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前立腺癌
</t>
    </r>
    <r>
      <rPr>
        <u/>
        <sz val="11"/>
        <rFont val="ＭＳ Ｐゴシック"/>
        <family val="3"/>
        <charset val="128"/>
      </rPr>
      <t>○</t>
    </r>
    <r>
      <rPr>
        <sz val="11"/>
        <rFont val="ＭＳ Ｐゴシック"/>
        <family val="3"/>
        <charset val="128"/>
      </rPr>
      <t xml:space="preserve">閉経前乳癌
</t>
    </r>
    <r>
      <rPr>
        <u/>
        <sz val="11"/>
        <rFont val="ＭＳ Ｐゴシック"/>
        <family val="3"/>
        <charset val="128"/>
      </rPr>
      <t xml:space="preserve">○球脊髄性筋萎縮症の進行抑制
</t>
    </r>
    <r>
      <rPr>
        <sz val="11"/>
        <rFont val="ＭＳ Ｐゴシック"/>
        <family val="3"/>
        <charset val="128"/>
      </rPr>
      <t>（下線部今回追加）</t>
    </r>
    <rPh sb="29" eb="32">
      <t>カセンブ</t>
    </rPh>
    <rPh sb="32" eb="34">
      <t>コンカイ</t>
    </rPh>
    <rPh sb="34" eb="36">
      <t>ツイカ</t>
    </rPh>
    <phoneticPr fontId="19"/>
  </si>
  <si>
    <r>
      <t xml:space="preserve">麻酔後の腸管麻痺、消化管機能低下のみられる急性胃拡張
円形脱毛症
</t>
    </r>
    <r>
      <rPr>
        <u/>
        <sz val="11"/>
        <rFont val="ＭＳ Ｐゴシック"/>
        <family val="3"/>
        <charset val="128"/>
      </rPr>
      <t>冠動脈造影検査時の冠攣縮薬物誘発試験における冠攣縮の誘発</t>
    </r>
    <r>
      <rPr>
        <sz val="11"/>
        <rFont val="ＭＳ Ｐゴシック"/>
        <family val="3"/>
        <charset val="128"/>
      </rPr>
      <t xml:space="preserve">
（下線部追加）</t>
    </r>
    <phoneticPr fontId="19"/>
  </si>
  <si>
    <r>
      <t xml:space="preserve">発作性夜間ヘモグロビン尿症における溶血抑制
非典型溶血性尿毒症症候群における血栓性微小血管障害の抑制
</t>
    </r>
    <r>
      <rPr>
        <u/>
        <sz val="11"/>
        <rFont val="ＭＳ Ｐゴシック"/>
        <family val="3"/>
        <charset val="128"/>
      </rPr>
      <t>全身型重症筋無力症（免疫グロブリン大量静注療法又は血液浄化療法による症状の管理が困難な場合に限る）</t>
    </r>
    <r>
      <rPr>
        <sz val="11"/>
        <rFont val="ＭＳ Ｐゴシック"/>
        <family val="3"/>
        <charset val="128"/>
      </rPr>
      <t xml:space="preserve">
（下線部今回追加）</t>
    </r>
    <rPh sb="102" eb="105">
      <t>カセンブ</t>
    </rPh>
    <rPh sb="105" eb="107">
      <t>コンカイ</t>
    </rPh>
    <rPh sb="107" eb="109">
      <t>ツイカ</t>
    </rPh>
    <phoneticPr fontId="19"/>
  </si>
  <si>
    <r>
      <t xml:space="preserve">統合失調症
双極性障害における躁症状及びうつ症状の改善
</t>
    </r>
    <r>
      <rPr>
        <u/>
        <sz val="11"/>
        <rFont val="ＭＳ Ｐゴシック"/>
        <family val="3"/>
        <charset val="128"/>
      </rPr>
      <t>抗悪性腫瘍剤（シスプラチン等）投与に伴う消化器症状（悪心、嘔吐）</t>
    </r>
    <r>
      <rPr>
        <sz val="11"/>
        <rFont val="ＭＳ Ｐゴシック"/>
        <family val="3"/>
        <charset val="128"/>
      </rPr>
      <t xml:space="preserve">
（下線部追加）</t>
    </r>
    <rPh sb="62" eb="65">
      <t>カセンブ</t>
    </rPh>
    <rPh sb="65" eb="67">
      <t>ツイカ</t>
    </rPh>
    <phoneticPr fontId="19"/>
  </si>
  <si>
    <r>
      <rPr>
        <u/>
        <sz val="11"/>
        <rFont val="ＭＳ Ｐゴシック"/>
        <family val="3"/>
        <charset val="128"/>
      </rPr>
      <t>既存治療で効果不十分な下記疾患</t>
    </r>
    <r>
      <rPr>
        <sz val="11"/>
        <rFont val="ＭＳ Ｐゴシック"/>
        <family val="3"/>
        <charset val="128"/>
      </rPr>
      <t xml:space="preserve">
　関節リウマチ</t>
    </r>
    <r>
      <rPr>
        <strike/>
        <sz val="11"/>
        <rFont val="ＭＳ Ｐゴシック"/>
        <family val="3"/>
        <charset val="128"/>
      </rPr>
      <t>（既存治療で効果不十分な場合に限る）</t>
    </r>
    <r>
      <rPr>
        <sz val="11"/>
        <rFont val="ＭＳ Ｐゴシック"/>
        <family val="3"/>
        <charset val="128"/>
      </rPr>
      <t xml:space="preserve">
　</t>
    </r>
    <r>
      <rPr>
        <u/>
        <sz val="11"/>
        <rFont val="ＭＳ Ｐゴシック"/>
        <family val="3"/>
        <charset val="128"/>
      </rPr>
      <t>多関節に活動性を有する若年性特発性関節炎</t>
    </r>
    <r>
      <rPr>
        <sz val="11"/>
        <rFont val="ＭＳ Ｐゴシック"/>
        <family val="3"/>
        <charset val="128"/>
      </rPr>
      <t xml:space="preserve">
（下線部追加、取消線部削除）</t>
    </r>
    <phoneticPr fontId="19"/>
  </si>
  <si>
    <r>
      <t>下記の臓器障害における拒絶反応の抑制
心移植、腎移植</t>
    </r>
    <r>
      <rPr>
        <u/>
        <sz val="11"/>
        <rFont val="ＭＳ Ｐゴシック"/>
        <family val="3"/>
        <charset val="128"/>
      </rPr>
      <t>、肝移植</t>
    </r>
    <r>
      <rPr>
        <sz val="11"/>
        <rFont val="ＭＳ Ｐゴシック"/>
        <family val="3"/>
        <charset val="128"/>
      </rPr>
      <t xml:space="preserve">
（下線部追加）</t>
    </r>
    <rPh sb="0" eb="2">
      <t>カキ</t>
    </rPh>
    <rPh sb="3" eb="5">
      <t>ゾウキ</t>
    </rPh>
    <rPh sb="5" eb="7">
      <t>ショウガイ</t>
    </rPh>
    <rPh sb="11" eb="13">
      <t>キョゼツ</t>
    </rPh>
    <rPh sb="13" eb="15">
      <t>ハンノウ</t>
    </rPh>
    <rPh sb="16" eb="18">
      <t>ヨクセイ</t>
    </rPh>
    <rPh sb="19" eb="22">
      <t>シンイショク</t>
    </rPh>
    <rPh sb="23" eb="26">
      <t>ジンイショク</t>
    </rPh>
    <rPh sb="27" eb="30">
      <t>カンイショク</t>
    </rPh>
    <rPh sb="32" eb="35">
      <t>カセンブ</t>
    </rPh>
    <rPh sb="35" eb="37">
      <t>ツイカ</t>
    </rPh>
    <phoneticPr fontId="19"/>
  </si>
  <si>
    <r>
      <t>1．悪性腫瘍の診断
（1）肺癌、乳癌（他の検査、画像診断により癌の存在を疑うが、病理診断により確定診断が得られない場合、あるいは、他の検査、画像診断により病期診断、転移・再発の診断が確定できない場合）の診断
（2）大腸癌、頭頸部癌（他の検査、画像診断により病期診断、転移・再発の診断が確定できない場合）の診断
（3）脳腫瘍（他の検査、画像診断により転移・再発の診断が確定できない場合）の診断
（4）膵癌（他の検査、画像診断により癌の存在を疑うが、病理診断により確定診断の得られない場合）の診断
（5）悪性リンパ腫、悪性黒色腫（他の検査、画像診断により病期診断、転移・再発の診断が確定できない場合）の診断
（6）原発不明癌（リンパ節生検、CT等で転移巣が疑われ、かつ、腫瘍マーカーが高値を示す等、悪性腫瘍の存在を疑うが、原発巣の不明な場合）の診断
2．虚血性心疾患（左室機能が低下している虚血性心疾患による心不全患者で、心筋組織のバイアビリティ診断が必要とされ、かつ、通常の心筋血流シンチグラフィで判定困難な場合）の診断
3．難治性部分てんかんで外科切除が必要とされる場合の脳グルコース代謝異常領域の診断</t>
    </r>
    <r>
      <rPr>
        <u/>
        <sz val="11"/>
        <rFont val="ＭＳ Ｐゴシック"/>
        <family val="3"/>
        <charset val="128"/>
      </rPr>
      <t xml:space="preserve">
4．大型血管炎の診断における炎症部位の可視化</t>
    </r>
    <r>
      <rPr>
        <sz val="11"/>
        <rFont val="ＭＳ Ｐゴシック"/>
        <family val="3"/>
        <charset val="128"/>
      </rPr>
      <t xml:space="preserve">
（下線部追加）</t>
    </r>
    <phoneticPr fontId="19"/>
  </si>
  <si>
    <r>
      <t>セログループ1（ジェノタイプ1）</t>
    </r>
    <r>
      <rPr>
        <u/>
        <sz val="11"/>
        <rFont val="ＭＳ Ｐゴシック"/>
        <family val="3"/>
        <charset val="128"/>
      </rPr>
      <t>又はセログループ2（ジェノタイプ2）</t>
    </r>
    <r>
      <rPr>
        <sz val="11"/>
        <rFont val="ＭＳ Ｐゴシック"/>
        <family val="3"/>
        <charset val="128"/>
      </rPr>
      <t>のC型慢性肝炎又はC型代償性肝硬変におけるウイルス血症の改善
（下線部追加）</t>
    </r>
    <phoneticPr fontId="19"/>
  </si>
  <si>
    <r>
      <t>既存治療で効果不十分な下記疾患
尋常性乾癬、関節症性乾癬</t>
    </r>
    <r>
      <rPr>
        <u/>
        <sz val="11"/>
        <rFont val="ＭＳ Ｐゴシック"/>
        <family val="3"/>
        <charset val="128"/>
      </rPr>
      <t>、膿疱性乾癬</t>
    </r>
    <r>
      <rPr>
        <sz val="11"/>
        <rFont val="ＭＳ Ｐゴシック"/>
        <family val="3"/>
        <charset val="128"/>
      </rPr>
      <t xml:space="preserve">
（下線部追加、他の既承認効能又は効果については記載を省略する。）</t>
    </r>
    <phoneticPr fontId="19"/>
  </si>
  <si>
    <r>
      <rPr>
        <u/>
        <sz val="11"/>
        <rFont val="ＭＳ Ｐゴシック"/>
        <family val="3"/>
        <charset val="128"/>
      </rPr>
      <t>1．</t>
    </r>
    <r>
      <rPr>
        <i/>
        <sz val="11"/>
        <rFont val="ＭＳ Ｐゴシック"/>
        <family val="3"/>
        <charset val="128"/>
      </rPr>
      <t>BRAF</t>
    </r>
    <r>
      <rPr>
        <sz val="11"/>
        <rFont val="ＭＳ Ｐゴシック"/>
        <family val="3"/>
        <charset val="128"/>
      </rPr>
      <t xml:space="preserve">遺伝子変異を有する根治切除不能な悪性黒色腫
</t>
    </r>
    <r>
      <rPr>
        <u/>
        <sz val="11"/>
        <rFont val="ＭＳ Ｐゴシック"/>
        <family val="3"/>
        <charset val="128"/>
      </rPr>
      <t>2．</t>
    </r>
    <r>
      <rPr>
        <i/>
        <u/>
        <sz val="11"/>
        <rFont val="ＭＳ Ｐゴシック"/>
        <family val="3"/>
        <charset val="128"/>
      </rPr>
      <t>BRAF</t>
    </r>
    <r>
      <rPr>
        <u/>
        <sz val="11"/>
        <rFont val="ＭＳ Ｐゴシック"/>
        <family val="3"/>
        <charset val="128"/>
      </rPr>
      <t xml:space="preserve">遺伝子変異を有する切除不能な進行・再発の非小細胞肺癌
</t>
    </r>
    <r>
      <rPr>
        <sz val="11"/>
        <rFont val="ＭＳ Ｐゴシック"/>
        <family val="3"/>
        <charset val="128"/>
      </rPr>
      <t>（下線部追加）</t>
    </r>
    <phoneticPr fontId="19"/>
  </si>
  <si>
    <r>
      <t xml:space="preserve">シグニフォーLAR筋注用キット10mg、シグニフォーLAR筋注用キット30mg
</t>
    </r>
    <r>
      <rPr>
        <u/>
        <sz val="11"/>
        <rFont val="ＭＳ Ｐゴシック"/>
        <family val="3"/>
        <charset val="128"/>
      </rPr>
      <t>クッシング病（外科的処置で効果が不十分又は施行が困難な場合）</t>
    </r>
    <r>
      <rPr>
        <sz val="11"/>
        <rFont val="ＭＳ Ｐゴシック"/>
        <family val="3"/>
        <charset val="128"/>
      </rPr>
      <t xml:space="preserve">
シグニフォーLAR筋注用キット20mg、シグニフォーLAR筋注用キット40mg
</t>
    </r>
    <r>
      <rPr>
        <u/>
        <sz val="11"/>
        <rFont val="ＭＳ Ｐゴシック"/>
        <family val="3"/>
        <charset val="128"/>
      </rPr>
      <t>1．</t>
    </r>
    <r>
      <rPr>
        <sz val="11"/>
        <rFont val="ＭＳ Ｐゴシック"/>
        <family val="3"/>
        <charset val="128"/>
      </rPr>
      <t xml:space="preserve">下記疾患における成長ホルモン、IGF-I（ソマトメジン-C）分泌過剰状態及び諸症状の改善
先端巨大症・下垂体性巨人症（外科的処置で効果が不十分又は施行が困難な場合）
</t>
    </r>
    <r>
      <rPr>
        <u/>
        <sz val="11"/>
        <rFont val="ＭＳ Ｐゴシック"/>
        <family val="3"/>
        <charset val="128"/>
      </rPr>
      <t xml:space="preserve">2．クッシング病（外科的処置で効果が不十分又は施行が困難な場合）
</t>
    </r>
    <r>
      <rPr>
        <sz val="11"/>
        <rFont val="ＭＳ Ｐゴシック"/>
        <family val="3"/>
        <charset val="128"/>
      </rPr>
      <t>（下線部追加）</t>
    </r>
    <rPh sb="230" eb="232">
      <t>カセン</t>
    </rPh>
    <rPh sb="232" eb="233">
      <t>ブ</t>
    </rPh>
    <rPh sb="233" eb="235">
      <t>ツイカ</t>
    </rPh>
    <phoneticPr fontId="19"/>
  </si>
  <si>
    <r>
      <t xml:space="preserve">多発性骨髄腫
マントル細胞リンパ腫
</t>
    </r>
    <r>
      <rPr>
        <u/>
        <sz val="11"/>
        <rFont val="ＭＳ Ｐゴシック"/>
        <family val="3"/>
        <charset val="128"/>
      </rPr>
      <t>原発性マクログロブリン血症及びリンパ形質細胞リンパ腫</t>
    </r>
    <r>
      <rPr>
        <sz val="11"/>
        <rFont val="ＭＳ Ｐゴシック"/>
        <family val="3"/>
        <charset val="128"/>
      </rPr>
      <t xml:space="preserve">
（下線部追加）</t>
    </r>
    <rPh sb="18" eb="21">
      <t>ゲンパツセイ</t>
    </rPh>
    <rPh sb="29" eb="31">
      <t>ケッショウ</t>
    </rPh>
    <rPh sb="31" eb="32">
      <t>オヨ</t>
    </rPh>
    <rPh sb="36" eb="38">
      <t>ケイシツ</t>
    </rPh>
    <rPh sb="38" eb="40">
      <t>サイボウ</t>
    </rPh>
    <rPh sb="43" eb="44">
      <t>シュ</t>
    </rPh>
    <rPh sb="46" eb="49">
      <t>カセンブ</t>
    </rPh>
    <rPh sb="49" eb="51">
      <t>ツイカ</t>
    </rPh>
    <phoneticPr fontId="19"/>
  </si>
  <si>
    <r>
      <t>ミガーラスタットに反応性のある</t>
    </r>
    <r>
      <rPr>
        <i/>
        <sz val="11"/>
        <rFont val="ＭＳ Ｐゴシック"/>
        <family val="3"/>
        <charset val="128"/>
      </rPr>
      <t>GLA</t>
    </r>
    <r>
      <rPr>
        <sz val="11"/>
        <rFont val="ＭＳ Ｐゴシック"/>
        <family val="3"/>
        <charset val="128"/>
      </rPr>
      <t>遺伝子変異を伴うファブリー病</t>
    </r>
    <phoneticPr fontId="19"/>
  </si>
  <si>
    <r>
      <t>根治切除不能な甲状腺癌</t>
    </r>
    <r>
      <rPr>
        <u/>
        <sz val="11"/>
        <rFont val="ＭＳ Ｐゴシック"/>
        <family val="3"/>
        <charset val="128"/>
      </rPr>
      <t>、切除不能な肝細胞癌</t>
    </r>
    <r>
      <rPr>
        <sz val="11"/>
        <rFont val="ＭＳ Ｐゴシック"/>
        <family val="3"/>
        <charset val="128"/>
      </rPr>
      <t xml:space="preserve">
（下線部追加）</t>
    </r>
    <rPh sb="0" eb="2">
      <t>コンチ</t>
    </rPh>
    <rPh sb="2" eb="4">
      <t>セツジョ</t>
    </rPh>
    <rPh sb="4" eb="6">
      <t>フノウ</t>
    </rPh>
    <rPh sb="7" eb="10">
      <t>コウジョウセン</t>
    </rPh>
    <rPh sb="10" eb="11">
      <t>ガン</t>
    </rPh>
    <rPh sb="12" eb="14">
      <t>セツジョ</t>
    </rPh>
    <rPh sb="14" eb="16">
      <t>フノウ</t>
    </rPh>
    <rPh sb="17" eb="20">
      <t>カンサイボウ</t>
    </rPh>
    <rPh sb="20" eb="21">
      <t>ガン</t>
    </rPh>
    <rPh sb="23" eb="25">
      <t>カセン</t>
    </rPh>
    <rPh sb="25" eb="26">
      <t>ブ</t>
    </rPh>
    <rPh sb="26" eb="28">
      <t>ツイカ</t>
    </rPh>
    <phoneticPr fontId="19"/>
  </si>
  <si>
    <r>
      <t xml:space="preserve">既存治療で効果不十分な関節リウマチ
</t>
    </r>
    <r>
      <rPr>
        <u/>
        <sz val="11"/>
        <rFont val="ＭＳ Ｐゴシック"/>
        <family val="3"/>
        <charset val="128"/>
      </rPr>
      <t xml:space="preserve">中等症から重症の潰瘍性大腸炎の寛解導入及び維持療法（既存治療で効果不十分な場合に限る）
</t>
    </r>
    <r>
      <rPr>
        <sz val="11"/>
        <rFont val="ＭＳ Ｐゴシック"/>
        <family val="3"/>
        <charset val="128"/>
      </rPr>
      <t>（下線部追加）</t>
    </r>
  </si>
  <si>
    <r>
      <t xml:space="preserve">気管支喘息（既存治療によっても喘息症状をコントロールできない難治の患者に限る）
</t>
    </r>
    <r>
      <rPr>
        <u/>
        <sz val="11"/>
        <rFont val="ＭＳ Ｐゴシック"/>
        <family val="3"/>
        <charset val="128"/>
      </rPr>
      <t>既存治療で効果不十分な好酸球性多発血管炎性肉芽腫症</t>
    </r>
    <r>
      <rPr>
        <sz val="11"/>
        <rFont val="ＭＳ Ｐゴシック"/>
        <family val="3"/>
        <charset val="128"/>
      </rPr>
      <t xml:space="preserve">
（下線部追加）</t>
    </r>
    <phoneticPr fontId="19"/>
  </si>
  <si>
    <r>
      <t>眼瞼痙攣、片側顔面痙攣、痙性斜頸、上肢痙縮、下肢痙縮、2 歳以上の小児脳性麻痺患者における下肢痙縮に伴う尖足、重度の原発性腋窩多汗症、斜視</t>
    </r>
    <r>
      <rPr>
        <u/>
        <sz val="11"/>
        <rFont val="ＭＳ Ｐゴシック"/>
        <family val="3"/>
        <charset val="128"/>
      </rPr>
      <t>、痙攣性発声障害</t>
    </r>
    <r>
      <rPr>
        <sz val="11"/>
        <rFont val="ＭＳ Ｐゴシック"/>
        <family val="3"/>
        <charset val="128"/>
      </rPr>
      <t xml:space="preserve">
（下線部今回追加）</t>
    </r>
  </si>
  <si>
    <r>
      <t xml:space="preserve">1. </t>
    </r>
    <r>
      <rPr>
        <strike/>
        <sz val="11"/>
        <rFont val="ＭＳ Ｐゴシック"/>
        <family val="3"/>
        <charset val="128"/>
      </rPr>
      <t>再発又は難治性の</t>
    </r>
    <r>
      <rPr>
        <sz val="11"/>
        <rFont val="ＭＳ Ｐゴシック"/>
        <family val="3"/>
        <charset val="128"/>
      </rPr>
      <t>慢性リンパ性白血病（小リンパ球性リンパ腫を含む）
2. 再発又は難治性のマントル細胞リンパ腫
（取消線部削除）</t>
    </r>
    <rPh sb="3" eb="5">
      <t>サイハツ</t>
    </rPh>
    <rPh sb="5" eb="6">
      <t>マタ</t>
    </rPh>
    <rPh sb="7" eb="8">
      <t>ナン</t>
    </rPh>
    <rPh sb="8" eb="9">
      <t>ナオ</t>
    </rPh>
    <rPh sb="9" eb="10">
      <t>セイ</t>
    </rPh>
    <rPh sb="11" eb="13">
      <t>マンセイ</t>
    </rPh>
    <rPh sb="16" eb="17">
      <t>セイ</t>
    </rPh>
    <rPh sb="17" eb="20">
      <t>ハッケツビョウ</t>
    </rPh>
    <rPh sb="21" eb="22">
      <t>ショウ</t>
    </rPh>
    <rPh sb="25" eb="26">
      <t>キュウ</t>
    </rPh>
    <rPh sb="26" eb="27">
      <t>セイ</t>
    </rPh>
    <rPh sb="30" eb="31">
      <t>シュ</t>
    </rPh>
    <rPh sb="32" eb="33">
      <t>フク</t>
    </rPh>
    <rPh sb="39" eb="41">
      <t>サイハツ</t>
    </rPh>
    <rPh sb="41" eb="42">
      <t>マタ</t>
    </rPh>
    <rPh sb="43" eb="44">
      <t>ナン</t>
    </rPh>
    <rPh sb="44" eb="45">
      <t>ナオ</t>
    </rPh>
    <rPh sb="45" eb="46">
      <t>セイ</t>
    </rPh>
    <rPh sb="51" eb="53">
      <t>サイボウ</t>
    </rPh>
    <rPh sb="56" eb="57">
      <t>シュ</t>
    </rPh>
    <phoneticPr fontId="19"/>
  </si>
  <si>
    <r>
      <t xml:space="preserve">肝機能検査（血漿消失率、血中停滞率及び肝血流量測定）
　肝疾患の診断、予後治癒の判定
循環機能検査（心拍出量、平均循環時間又は異常血流量の測定）
　心臓血管系疾患の診断
</t>
    </r>
    <r>
      <rPr>
        <u val="double"/>
        <sz val="11"/>
        <rFont val="ＭＳ Ｐゴシック"/>
        <family val="3"/>
        <charset val="128"/>
      </rPr>
      <t>血管及び組織の血流評価</t>
    </r>
    <r>
      <rPr>
        <sz val="11"/>
        <rFont val="ＭＳ Ｐゴシック"/>
        <family val="3"/>
        <charset val="128"/>
      </rPr>
      <t xml:space="preserve">
次の疾患におけるセンチネルリンパ節の同定
　乳癌、悪性黒色腫
（二重下線部変更）</t>
    </r>
    <rPh sb="129" eb="131">
      <t>ニジュウ</t>
    </rPh>
    <rPh sb="131" eb="132">
      <t>シタ</t>
    </rPh>
    <rPh sb="134" eb="136">
      <t>ヘンコウ</t>
    </rPh>
    <phoneticPr fontId="19"/>
  </si>
  <si>
    <r>
      <t xml:space="preserve">白金系抗悪性腫瘍剤感受性の再発卵巣癌における維持療法
</t>
    </r>
    <r>
      <rPr>
        <u/>
        <sz val="11"/>
        <rFont val="ＭＳ Ｐゴシック"/>
        <family val="3"/>
        <charset val="128"/>
      </rPr>
      <t>がん化学療法歴のある</t>
    </r>
    <r>
      <rPr>
        <i/>
        <u/>
        <sz val="11"/>
        <rFont val="ＭＳ Ｐゴシック"/>
        <family val="3"/>
        <charset val="128"/>
      </rPr>
      <t>BRCA</t>
    </r>
    <r>
      <rPr>
        <u/>
        <sz val="11"/>
        <rFont val="ＭＳ Ｐゴシック"/>
        <family val="3"/>
        <charset val="128"/>
      </rPr>
      <t>遺伝子変異陽性かつHER2陰性の手術不能又は再発乳癌
（下線部追加）</t>
    </r>
    <phoneticPr fontId="19"/>
  </si>
  <si>
    <r>
      <t xml:space="preserve">以下のクリオピリン関連周期性症候群
 家族性寒冷自己炎症症候群
 マックル・ウェルズ症候群
 新生児期発症多臓器系炎症性疾患
</t>
    </r>
    <r>
      <rPr>
        <strike/>
        <sz val="11"/>
        <rFont val="ＭＳ Ｐゴシック"/>
        <family val="3"/>
        <charset val="128"/>
      </rPr>
      <t>既存治療で効果不十分な家族性地中海熱</t>
    </r>
    <r>
      <rPr>
        <sz val="11"/>
        <rFont val="ＭＳ Ｐゴシック"/>
        <family val="3"/>
        <charset val="128"/>
      </rPr>
      <t xml:space="preserve">
</t>
    </r>
    <r>
      <rPr>
        <u/>
        <sz val="11"/>
        <rFont val="ＭＳ Ｐゴシック"/>
        <family val="3"/>
        <charset val="128"/>
      </rPr>
      <t>高IgD 症候群（メバロン酸キナーゼ欠損症）</t>
    </r>
    <r>
      <rPr>
        <sz val="11"/>
        <rFont val="ＭＳ Ｐゴシック"/>
        <family val="3"/>
        <charset val="128"/>
      </rPr>
      <t xml:space="preserve">
TNF 受容体関連周期性症候群
</t>
    </r>
    <r>
      <rPr>
        <strike/>
        <sz val="11"/>
        <rFont val="ＭＳ Ｐゴシック"/>
        <family val="3"/>
        <charset val="128"/>
      </rPr>
      <t xml:space="preserve">高IgD 症候群（メバロン酸キナーゼ欠損症）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家族性地中海熱
</t>
    </r>
    <r>
      <rPr>
        <sz val="11"/>
        <rFont val="ＭＳ Ｐゴシック"/>
        <family val="3"/>
        <charset val="128"/>
      </rPr>
      <t>　</t>
    </r>
    <r>
      <rPr>
        <u/>
        <sz val="11"/>
        <rFont val="ＭＳ Ｐゴシック"/>
        <family val="3"/>
        <charset val="128"/>
      </rPr>
      <t xml:space="preserve">全身型若年性特発性関節炎
</t>
    </r>
    <r>
      <rPr>
        <sz val="11"/>
        <rFont val="ＭＳ Ｐゴシック"/>
        <family val="3"/>
        <charset val="128"/>
      </rPr>
      <t>（下線部追加、取消線部削除）</t>
    </r>
    <phoneticPr fontId="19"/>
  </si>
  <si>
    <r>
      <rPr>
        <u val="double"/>
        <sz val="11"/>
        <rFont val="ＭＳ Ｐゴシック"/>
        <family val="3"/>
        <charset val="128"/>
      </rPr>
      <t>1.</t>
    </r>
    <r>
      <rPr>
        <i/>
        <u val="double"/>
        <sz val="11"/>
        <rFont val="ＭＳ Ｐゴシック"/>
        <family val="3"/>
        <charset val="128"/>
      </rPr>
      <t xml:space="preserve"> </t>
    </r>
    <r>
      <rPr>
        <i/>
        <sz val="11"/>
        <rFont val="ＭＳ Ｐゴシック"/>
        <family val="3"/>
        <charset val="128"/>
      </rPr>
      <t>BRAF</t>
    </r>
    <r>
      <rPr>
        <sz val="11"/>
        <rFont val="ＭＳ Ｐゴシック"/>
        <family val="3"/>
        <charset val="128"/>
      </rPr>
      <t xml:space="preserve"> 遺伝子変異を有する</t>
    </r>
    <r>
      <rPr>
        <strike/>
        <sz val="11"/>
        <rFont val="ＭＳ Ｐゴシック"/>
        <family val="3"/>
        <charset val="128"/>
      </rPr>
      <t>根治切除不能な</t>
    </r>
    <r>
      <rPr>
        <sz val="11"/>
        <rFont val="ＭＳ Ｐゴシック"/>
        <family val="3"/>
        <charset val="128"/>
      </rPr>
      <t xml:space="preserve">悪性黒色腫
</t>
    </r>
    <r>
      <rPr>
        <u val="double"/>
        <sz val="11"/>
        <rFont val="ＭＳ Ｐゴシック"/>
        <family val="3"/>
        <charset val="128"/>
      </rPr>
      <t xml:space="preserve">2. </t>
    </r>
    <r>
      <rPr>
        <i/>
        <u val="double"/>
        <sz val="11"/>
        <rFont val="ＭＳ Ｐゴシック"/>
        <family val="3"/>
        <charset val="128"/>
      </rPr>
      <t>BRAF</t>
    </r>
    <r>
      <rPr>
        <u val="double"/>
        <sz val="11"/>
        <rFont val="ＭＳ Ｐゴシック"/>
        <family val="3"/>
        <charset val="128"/>
      </rPr>
      <t xml:space="preserve"> 遺伝子変異を有する切除不能な進行・再発の非小細胞肺癌</t>
    </r>
    <r>
      <rPr>
        <sz val="11"/>
        <rFont val="ＭＳ Ｐゴシック"/>
        <family val="3"/>
        <charset val="128"/>
      </rPr>
      <t xml:space="preserve">
（取消線部削除、二重下線部は本承認申請後の平成30 年3 月23 日付けで追加）</t>
    </r>
    <rPh sb="75" eb="76">
      <t>シタ</t>
    </rPh>
    <phoneticPr fontId="19"/>
  </si>
  <si>
    <r>
      <rPr>
        <u val="double"/>
        <sz val="11"/>
        <rFont val="ＭＳ Ｐゴシック"/>
        <family val="3"/>
        <charset val="128"/>
      </rPr>
      <t xml:space="preserve">1. </t>
    </r>
    <r>
      <rPr>
        <i/>
        <sz val="11"/>
        <rFont val="ＭＳ Ｐゴシック"/>
        <family val="3"/>
        <charset val="128"/>
      </rPr>
      <t xml:space="preserve">BRAF </t>
    </r>
    <r>
      <rPr>
        <sz val="11"/>
        <rFont val="ＭＳ Ｐゴシック"/>
        <family val="3"/>
        <charset val="128"/>
      </rPr>
      <t>遺伝子変異を有する</t>
    </r>
    <r>
      <rPr>
        <strike/>
        <sz val="11"/>
        <rFont val="ＭＳ Ｐゴシック"/>
        <family val="3"/>
        <charset val="128"/>
      </rPr>
      <t>根治切除不能な</t>
    </r>
    <r>
      <rPr>
        <sz val="11"/>
        <rFont val="ＭＳ Ｐゴシック"/>
        <family val="3"/>
        <charset val="128"/>
      </rPr>
      <t xml:space="preserve">悪性黒色腫
</t>
    </r>
    <r>
      <rPr>
        <u val="double"/>
        <sz val="11"/>
        <rFont val="ＭＳ Ｐゴシック"/>
        <family val="3"/>
        <charset val="128"/>
      </rPr>
      <t xml:space="preserve">2. </t>
    </r>
    <r>
      <rPr>
        <i/>
        <u val="double"/>
        <sz val="11"/>
        <rFont val="ＭＳ Ｐゴシック"/>
        <family val="3"/>
        <charset val="128"/>
      </rPr>
      <t>BRAF</t>
    </r>
    <r>
      <rPr>
        <u val="double"/>
        <sz val="11"/>
        <rFont val="ＭＳ Ｐゴシック"/>
        <family val="3"/>
        <charset val="128"/>
      </rPr>
      <t xml:space="preserve"> 遺伝子変異を有する切除不能な進行・再発の非小細胞肺癌</t>
    </r>
    <r>
      <rPr>
        <sz val="11"/>
        <rFont val="ＭＳ Ｐゴシック"/>
        <family val="3"/>
        <charset val="128"/>
      </rPr>
      <t xml:space="preserve">
（取消線部削除、二重下線部は本承認申請後の平成30 年3 月23 日付けで追加）</t>
    </r>
    <rPh sb="75" eb="76">
      <t>シタ</t>
    </rPh>
    <phoneticPr fontId="19"/>
  </si>
  <si>
    <r>
      <t xml:space="preserve">既存治療で効果不十分な下記疾患
尋常性乾癬、関節症性乾癬、膿疱性乾癬、乾癬性紅皮症
</t>
    </r>
    <r>
      <rPr>
        <sz val="11"/>
        <rFont val="ＭＳ Ｐゴシック"/>
        <family val="3"/>
        <charset val="128"/>
      </rPr>
      <t>（変更なし）</t>
    </r>
    <rPh sb="0" eb="2">
      <t>キゾン</t>
    </rPh>
    <rPh sb="2" eb="4">
      <t>チリョウ</t>
    </rPh>
    <rPh sb="5" eb="7">
      <t>コウカ</t>
    </rPh>
    <rPh sb="7" eb="10">
      <t>フジュウブン</t>
    </rPh>
    <rPh sb="11" eb="13">
      <t>カキ</t>
    </rPh>
    <rPh sb="13" eb="15">
      <t>シッカン</t>
    </rPh>
    <rPh sb="16" eb="19">
      <t>ジンジョウセイ</t>
    </rPh>
    <rPh sb="19" eb="21">
      <t>カンセン</t>
    </rPh>
    <rPh sb="22" eb="25">
      <t>カンセツショウ</t>
    </rPh>
    <rPh sb="25" eb="26">
      <t>セイ</t>
    </rPh>
    <rPh sb="26" eb="28">
      <t>カンセン</t>
    </rPh>
    <rPh sb="29" eb="31">
      <t>ノウホウ</t>
    </rPh>
    <rPh sb="31" eb="32">
      <t>セイ</t>
    </rPh>
    <rPh sb="32" eb="34">
      <t>カンセン</t>
    </rPh>
    <rPh sb="35" eb="37">
      <t>カンセン</t>
    </rPh>
    <rPh sb="37" eb="38">
      <t>セイ</t>
    </rPh>
    <rPh sb="38" eb="41">
      <t>コウヒショウ</t>
    </rPh>
    <phoneticPr fontId="19"/>
  </si>
  <si>
    <r>
      <t xml:space="preserve">根治切除不能な悪性黒色腫
</t>
    </r>
    <r>
      <rPr>
        <u/>
        <sz val="11"/>
        <rFont val="ＭＳ Ｐゴシック"/>
        <family val="3"/>
        <charset val="128"/>
      </rPr>
      <t>根治切除不能又は転移性の腎細胞癌</t>
    </r>
    <r>
      <rPr>
        <sz val="11"/>
        <rFont val="ＭＳ Ｐゴシック"/>
        <family val="3"/>
        <charset val="128"/>
      </rPr>
      <t xml:space="preserve">
（下線部追加）</t>
    </r>
    <rPh sb="31" eb="34">
      <t>カセンブ</t>
    </rPh>
    <rPh sb="34" eb="36">
      <t>ツイカ</t>
    </rPh>
    <phoneticPr fontId="19"/>
  </si>
  <si>
    <r>
      <rPr>
        <strike/>
        <sz val="11"/>
        <rFont val="ＭＳ Ｐゴシック"/>
        <family val="3"/>
        <charset val="128"/>
      </rPr>
      <t>EGFR チロシンキナーゼ阻害薬に抵抗性のEGFR T790M</t>
    </r>
    <r>
      <rPr>
        <i/>
        <u/>
        <sz val="11"/>
        <rFont val="ＭＳ Ｐゴシック"/>
        <family val="3"/>
        <charset val="128"/>
      </rPr>
      <t>EGFR</t>
    </r>
    <r>
      <rPr>
        <u/>
        <sz val="11"/>
        <rFont val="ＭＳ Ｐゴシック"/>
        <family val="3"/>
        <charset val="128"/>
      </rPr>
      <t>遺伝子</t>
    </r>
    <r>
      <rPr>
        <sz val="11"/>
        <rFont val="ＭＳ Ｐゴシック"/>
        <family val="3"/>
        <charset val="128"/>
      </rPr>
      <t>変異陽性の手術不能又は再発非小細胞肺癌
（取消線部削除、下線部追加）</t>
    </r>
    <rPh sb="59" eb="61">
      <t>トリケシ</t>
    </rPh>
    <rPh sb="61" eb="62">
      <t>セン</t>
    </rPh>
    <rPh sb="62" eb="63">
      <t>ブ</t>
    </rPh>
    <rPh sb="63" eb="65">
      <t>サクジョ</t>
    </rPh>
    <rPh sb="66" eb="69">
      <t>カセンブ</t>
    </rPh>
    <rPh sb="69" eb="71">
      <t>ツイカ</t>
    </rPh>
    <phoneticPr fontId="19"/>
  </si>
  <si>
    <r>
      <rPr>
        <strike/>
        <sz val="11"/>
        <rFont val="ＭＳ Ｐゴシック"/>
        <family val="3"/>
        <charset val="128"/>
      </rPr>
      <t>根治切除不能な</t>
    </r>
    <r>
      <rPr>
        <sz val="11"/>
        <rFont val="ＭＳ Ｐゴシック"/>
        <family val="3"/>
        <charset val="128"/>
      </rPr>
      <t xml:space="preserve">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t>
    </r>
    <r>
      <rPr>
        <u/>
        <sz val="11"/>
        <rFont val="ＭＳ Ｐゴシック"/>
        <family val="3"/>
        <charset val="128"/>
      </rPr>
      <t xml:space="preserve">がん化学療法後に増悪した切除不能な進行・再発の悪性胸膜中皮腫
</t>
    </r>
    <r>
      <rPr>
        <sz val="11"/>
        <rFont val="ＭＳ Ｐゴシック"/>
        <family val="3"/>
        <charset val="128"/>
      </rPr>
      <t>（下線部追加、取消線部削除）</t>
    </r>
    <rPh sb="0" eb="2">
      <t>コンチ</t>
    </rPh>
    <rPh sb="2" eb="4">
      <t>セツジョ</t>
    </rPh>
    <rPh sb="4" eb="6">
      <t>フノウ</t>
    </rPh>
    <rPh sb="7" eb="9">
      <t>アクセイ</t>
    </rPh>
    <rPh sb="9" eb="12">
      <t>コクショクシュ</t>
    </rPh>
    <rPh sb="13" eb="15">
      <t>セツジョ</t>
    </rPh>
    <rPh sb="15" eb="17">
      <t>フノウ</t>
    </rPh>
    <rPh sb="18" eb="20">
      <t>シンコウ</t>
    </rPh>
    <rPh sb="21" eb="23">
      <t>サイハツ</t>
    </rPh>
    <rPh sb="24" eb="25">
      <t>ヒ</t>
    </rPh>
    <rPh sb="25" eb="28">
      <t>ショウサイボウ</t>
    </rPh>
    <rPh sb="28" eb="30">
      <t>ハイガン</t>
    </rPh>
    <rPh sb="31" eb="33">
      <t>コンチ</t>
    </rPh>
    <rPh sb="33" eb="35">
      <t>セツジョ</t>
    </rPh>
    <rPh sb="35" eb="37">
      <t>フノウ</t>
    </rPh>
    <rPh sb="37" eb="38">
      <t>マタ</t>
    </rPh>
    <rPh sb="39" eb="42">
      <t>テンイセイ</t>
    </rPh>
    <rPh sb="43" eb="44">
      <t>ジン</t>
    </rPh>
    <rPh sb="44" eb="46">
      <t>サイボウ</t>
    </rPh>
    <rPh sb="46" eb="47">
      <t>ガン</t>
    </rPh>
    <rPh sb="48" eb="50">
      <t>サイハツ</t>
    </rPh>
    <rPh sb="50" eb="51">
      <t>マタ</t>
    </rPh>
    <rPh sb="52" eb="55">
      <t>ナンチセイ</t>
    </rPh>
    <rPh sb="56" eb="59">
      <t>コテンテキ</t>
    </rPh>
    <rPh sb="66" eb="67">
      <t>シュ</t>
    </rPh>
    <rPh sb="68" eb="70">
      <t>サイハツ</t>
    </rPh>
    <rPh sb="70" eb="71">
      <t>マタ</t>
    </rPh>
    <rPh sb="72" eb="74">
      <t>エンカク</t>
    </rPh>
    <rPh sb="74" eb="76">
      <t>テンイ</t>
    </rPh>
    <rPh sb="77" eb="78">
      <t>ユウ</t>
    </rPh>
    <rPh sb="80" eb="83">
      <t>トウケイブ</t>
    </rPh>
    <rPh sb="83" eb="84">
      <t>ガン</t>
    </rPh>
    <rPh sb="87" eb="89">
      <t>カガク</t>
    </rPh>
    <rPh sb="89" eb="91">
      <t>リョウホウ</t>
    </rPh>
    <rPh sb="91" eb="92">
      <t>ゴ</t>
    </rPh>
    <rPh sb="93" eb="95">
      <t>ゾウアク</t>
    </rPh>
    <rPh sb="97" eb="99">
      <t>チユ</t>
    </rPh>
    <rPh sb="99" eb="101">
      <t>セツジョ</t>
    </rPh>
    <rPh sb="101" eb="103">
      <t>フノウ</t>
    </rPh>
    <rPh sb="104" eb="106">
      <t>シンコウ</t>
    </rPh>
    <rPh sb="107" eb="109">
      <t>サイハツ</t>
    </rPh>
    <rPh sb="110" eb="112">
      <t>イガン</t>
    </rPh>
    <rPh sb="136" eb="138">
      <t>アクセイ</t>
    </rPh>
    <rPh sb="138" eb="140">
      <t>キョウマク</t>
    </rPh>
    <rPh sb="140" eb="142">
      <t>チュウヒ</t>
    </rPh>
    <rPh sb="142" eb="143">
      <t>シュ</t>
    </rPh>
    <rPh sb="145" eb="148">
      <t>カセンブ</t>
    </rPh>
    <rPh sb="148" eb="150">
      <t>ツイカ</t>
    </rPh>
    <rPh sb="151" eb="152">
      <t>ト</t>
    </rPh>
    <rPh sb="152" eb="153">
      <t>ケ</t>
    </rPh>
    <rPh sb="153" eb="154">
      <t>セン</t>
    </rPh>
    <rPh sb="154" eb="155">
      <t>ブ</t>
    </rPh>
    <rPh sb="155" eb="157">
      <t>サクジョ</t>
    </rPh>
    <phoneticPr fontId="19"/>
  </si>
  <si>
    <r>
      <t>CCR4 陽性の成人T 細胞白血病リンパ腫
再発又は難治性のCCR4 陽性の末梢性T 細胞リンパ腫
再発又は難治性の</t>
    </r>
    <r>
      <rPr>
        <strike/>
        <sz val="11"/>
        <rFont val="ＭＳ Ｐゴシック"/>
        <family val="3"/>
        <charset val="128"/>
      </rPr>
      <t>CCR4 陽性の</t>
    </r>
    <r>
      <rPr>
        <sz val="11"/>
        <rFont val="ＭＳ Ｐゴシック"/>
        <family val="3"/>
        <charset val="128"/>
      </rPr>
      <t>皮膚T 細胞性リンパ腫
（取消線部削除）</t>
    </r>
    <phoneticPr fontId="19"/>
  </si>
  <si>
    <r>
      <t xml:space="preserve">便秘型過敏性腸症候群
</t>
    </r>
    <r>
      <rPr>
        <u/>
        <sz val="11"/>
        <rFont val="ＭＳ Ｐゴシック"/>
        <family val="3"/>
        <charset val="128"/>
      </rPr>
      <t>慢性便秘症（器質的疾患による便秘を除く）</t>
    </r>
    <r>
      <rPr>
        <sz val="11"/>
        <rFont val="ＭＳ Ｐゴシック"/>
        <family val="3"/>
        <charset val="128"/>
      </rPr>
      <t xml:space="preserve">
（下線部追加）</t>
    </r>
    <phoneticPr fontId="19"/>
  </si>
  <si>
    <r>
      <t xml:space="preserve">治癒切除不能な進行・再発の結腸・直腸癌
結腸癌における術後補助化学療法
治癒切除不能な膵癌
胃癌
</t>
    </r>
    <r>
      <rPr>
        <u/>
        <sz val="11"/>
        <rFont val="ＭＳ Ｐゴシック"/>
        <family val="3"/>
        <charset val="128"/>
      </rPr>
      <t xml:space="preserve">小腸癌
</t>
    </r>
    <r>
      <rPr>
        <sz val="11"/>
        <rFont val="ＭＳ Ｐゴシック"/>
        <family val="3"/>
        <charset val="128"/>
      </rPr>
      <t>（下線部追加）</t>
    </r>
    <phoneticPr fontId="19"/>
  </si>
  <si>
    <r>
      <t>再発 又は難治性の</t>
    </r>
    <r>
      <rPr>
        <i/>
        <sz val="11"/>
        <rFont val="ＭＳ Ｐゴシック"/>
        <family val="3"/>
        <charset val="128"/>
      </rPr>
      <t>FLT3</t>
    </r>
    <r>
      <rPr>
        <sz val="11"/>
        <rFont val="ＭＳ Ｐゴシック"/>
        <family val="3"/>
        <charset val="128"/>
      </rPr>
      <t>遺伝子変異陽性の急性骨髄性白血病</t>
    </r>
    <rPh sb="25" eb="26">
      <t>セイ</t>
    </rPh>
    <phoneticPr fontId="1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</si>
  <si>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
レボホリナート・フルオロウラシル持続静注併用療法
結腸・直腸癌、</t>
    </r>
    <r>
      <rPr>
        <u/>
        <sz val="11"/>
        <rFont val="ＭＳ Ｐゴシック"/>
        <family val="3"/>
        <charset val="128"/>
      </rPr>
      <t>小腸癌、</t>
    </r>
    <r>
      <rPr>
        <sz val="11"/>
        <rFont val="ＭＳ Ｐゴシック"/>
        <family val="3"/>
        <charset val="128"/>
      </rPr>
      <t>治癒切除不能な膵癌
（下線部追加）</t>
    </r>
    <phoneticPr fontId="19"/>
  </si>
  <si>
    <r>
      <rPr>
        <strike/>
        <sz val="11"/>
        <rFont val="ＭＳ Ｐゴシック"/>
        <family val="3"/>
        <charset val="128"/>
      </rPr>
      <t xml:space="preserve">再発又は難治性の </t>
    </r>
    <r>
      <rPr>
        <sz val="11"/>
        <rFont val="ＭＳ Ｐゴシック"/>
        <family val="3"/>
        <charset val="128"/>
      </rPr>
      <t xml:space="preserve">CD30 陽性の下記疾患：
ホジキンリンパ腫
</t>
    </r>
    <r>
      <rPr>
        <u/>
        <sz val="11"/>
        <rFont val="ＭＳ Ｐゴシック"/>
        <family val="3"/>
        <charset val="128"/>
      </rPr>
      <t>再発又は難治性の</t>
    </r>
    <r>
      <rPr>
        <sz val="11"/>
        <rFont val="ＭＳ Ｐゴシック"/>
        <family val="3"/>
        <charset val="128"/>
      </rPr>
      <t>未分化大細胞リンパ腫
（下線部追加、取消線部削除）</t>
    </r>
    <phoneticPr fontId="19"/>
  </si>
  <si>
    <r>
      <t>ALK チロシンキナーゼ阻害剤に抵抗性又は不耐容の</t>
    </r>
    <r>
      <rPr>
        <i/>
        <sz val="11"/>
        <rFont val="ＭＳ Ｐゴシック"/>
        <family val="3"/>
        <charset val="128"/>
      </rPr>
      <t xml:space="preserve">ALK </t>
    </r>
    <r>
      <rPr>
        <sz val="11"/>
        <rFont val="ＭＳ Ｐゴシック"/>
        <family val="3"/>
        <charset val="128"/>
      </rPr>
      <t>融合遺伝子陽性の切除不能な進行・再発の非小細胞肺癌</t>
    </r>
    <phoneticPr fontId="19"/>
  </si>
  <si>
    <t xml:space="preserve">  ［キーワード］</t>
    <phoneticPr fontId="19"/>
  </si>
  <si>
    <t>小児</t>
    <rPh sb="0" eb="2">
      <t>ショウニ</t>
    </rPh>
    <phoneticPr fontId="19"/>
  </si>
  <si>
    <t>ミネブロ錠1.25mg
ミネブロ錠2.5mg
ミネブロ錠5mg</t>
  </si>
  <si>
    <t>エサキセレノン</t>
  </si>
  <si>
    <t>ビラフトビカプセル50mg</t>
  </si>
  <si>
    <t>エンコラフェニブ</t>
  </si>
  <si>
    <t>ザバクサ配合点滴静注用</t>
  </si>
  <si>
    <t>セフトロザン硫酸塩/タゾバクタムナトリウム</t>
  </si>
  <si>
    <t>エプクルーサ配合錠</t>
    <phoneticPr fontId="19"/>
  </si>
  <si>
    <t>ソホスブビル/ベルパタスビル</t>
    <phoneticPr fontId="19"/>
  </si>
  <si>
    <t>ビジンプロ錠15mg
ビジンプロ錠45mg</t>
  </si>
  <si>
    <t>ダコミチニブ水和物</t>
  </si>
  <si>
    <t>ゴナックス皮下注用80mg
ゴナックス皮下注用120mg
ゴナックス皮下注用240mg</t>
    <phoneticPr fontId="19"/>
  </si>
  <si>
    <t>デガレリクス酢酸塩</t>
  </si>
  <si>
    <t>セリンクロ錠10mg</t>
  </si>
  <si>
    <t>ナルメフェン塩酸塩水和物</t>
  </si>
  <si>
    <t>ビソノテープ2mg
ビソノテープ4mg
ビソノテープ8mg</t>
  </si>
  <si>
    <t>メクトビ錠15mg</t>
  </si>
  <si>
    <t>ビニメチニブ</t>
  </si>
  <si>
    <t>タリージェ錠2.5mg
タリージェ錠5mg
タリージェ錠10mg
タリージェ錠15mg</t>
  </si>
  <si>
    <t>ミロガバリンベシル酸塩</t>
  </si>
  <si>
    <t>デムサーカプセル250mg</t>
  </si>
  <si>
    <t>メチロシン</t>
  </si>
  <si>
    <t>ビムパットドライシロップ10%
ビムパット錠50mg
ビムパット錠100mg</t>
  </si>
  <si>
    <t>ビムパット点滴静注200mg</t>
  </si>
  <si>
    <t>レベトールカプセル200mg</t>
  </si>
  <si>
    <t>レルミナ錠40mg</t>
    <phoneticPr fontId="19"/>
  </si>
  <si>
    <t>レルゴリクス</t>
  </si>
  <si>
    <t>イベニティ皮下注105mgシリンジ</t>
    <phoneticPr fontId="19"/>
  </si>
  <si>
    <t>ロモソズマブ（遺伝子組換え）</t>
    <phoneticPr fontId="19"/>
  </si>
  <si>
    <t>イムラン錠50mg
アザニン錠50mg</t>
    <phoneticPr fontId="19"/>
  </si>
  <si>
    <t>ヒュミラ皮下注40mgシリンジ0.4mL
ヒュミラ皮下注80mgシリンジ0.8mL
ヒュミラ皮下注40mgペン0.4mL
ヒュミラ皮下注80mgペン0.8mL</t>
    <phoneticPr fontId="19"/>
  </si>
  <si>
    <t>ジカディアカプセル150mg</t>
    <phoneticPr fontId="19"/>
  </si>
  <si>
    <t>タウリン散98%「大正」</t>
    <phoneticPr fontId="19"/>
  </si>
  <si>
    <t>タウリン</t>
    <phoneticPr fontId="19"/>
  </si>
  <si>
    <t>391
211
119</t>
    <phoneticPr fontId="19"/>
  </si>
  <si>
    <t>テモダールカプセル20mg
テモダールカプセル100mg
テモダール点滴静注用100mg
テモゾロミド錠20mg「NK」
テモゾロミド錠100mg「NK」</t>
    <phoneticPr fontId="19"/>
  </si>
  <si>
    <t>テモゾロミド</t>
    <phoneticPr fontId="19"/>
  </si>
  <si>
    <t>ファムビル錠250mg</t>
    <phoneticPr fontId="19"/>
  </si>
  <si>
    <t>ゴナールエフ皮下注用75
ゴナールエフ皮下注用150
ゴナールエフ皮下注ペン300
ゴナールエフ皮下注ペン450
ゴナールエフ皮下注ペン900</t>
    <phoneticPr fontId="19"/>
  </si>
  <si>
    <t>アーリーダ錠60mg</t>
    <phoneticPr fontId="19"/>
  </si>
  <si>
    <t>アパルタミド</t>
  </si>
  <si>
    <t>ロスーゼット配合錠LD
ロスーゼット配合錠HD</t>
    <phoneticPr fontId="19"/>
  </si>
  <si>
    <t>エゼチミブ/ロスバスタチンカルシウム</t>
    <phoneticPr fontId="19"/>
  </si>
  <si>
    <t>エタネルセプトBS皮下注10mgシリンジ1.0mL「TY」
エタネルセプトBS皮下注25mgシリンジ0.5mL「TY」
エタネルセプトBS皮下注50mgシリンジ1.0mL「TY」
エタネルセプトBS皮下注50mgペン1.0mL「TY」
エタネルセプトBS皮下注10mgシリンジ1.0mL「日医工」
エタネルセプトBS皮下注25mgシリンジ0.5mL「日医工」
エタネルセプトBS皮下注50mgシリンジ1.0mL「日医工」
エタネルセプトBS皮下注50mgペン1.0mL「日医工」</t>
    <phoneticPr fontId="19"/>
  </si>
  <si>
    <t>ラステット注100mg/5mL
ベプシド注100mg
エトポシド点滴静注液100mg「サンド」
エトポシド点滴静注100mg「タイヨー」
エトポシド点滴静注液100mg「SN」</t>
    <phoneticPr fontId="19"/>
  </si>
  <si>
    <t>レブコビ筋注2.4mg</t>
    <phoneticPr fontId="19"/>
  </si>
  <si>
    <t>エラペグアデマーゼ（遺伝子組換え）</t>
  </si>
  <si>
    <t>フェインジェクト静注500mg</t>
    <phoneticPr fontId="19"/>
  </si>
  <si>
    <t>カルボキシマルトース第二鉄</t>
    <phoneticPr fontId="19"/>
  </si>
  <si>
    <t>注射用エンドキサン100mg
注射用エンドキサン500mg</t>
    <phoneticPr fontId="19"/>
  </si>
  <si>
    <t>シクロホスファミド水和物</t>
    <phoneticPr fontId="19"/>
  </si>
  <si>
    <t>キロサイドN注400mg
キロサイドN注1g
シタラビン点滴静注液400mg「テバ」
シタラビン点滴静注液1g「テバ」</t>
    <phoneticPr fontId="19"/>
  </si>
  <si>
    <t>シタラビン</t>
    <phoneticPr fontId="19"/>
  </si>
  <si>
    <t>ビンダケルカプセル20mg</t>
    <phoneticPr fontId="19"/>
  </si>
  <si>
    <t>タファミジスメグルミン</t>
    <phoneticPr fontId="19"/>
  </si>
  <si>
    <t>129
219</t>
    <phoneticPr fontId="19"/>
  </si>
  <si>
    <t>フォシーガ錠5mg
フォシーガ錠10mg</t>
    <phoneticPr fontId="19"/>
  </si>
  <si>
    <t>ダパグリフロジンプロピレングリコール水和物</t>
    <phoneticPr fontId="19"/>
  </si>
  <si>
    <t>リサイオ点滴静注液100mg</t>
    <phoneticPr fontId="19"/>
  </si>
  <si>
    <t>チオテパ</t>
  </si>
  <si>
    <t>デュピクセント皮下注300mgシリンジ</t>
    <phoneticPr fontId="19"/>
  </si>
  <si>
    <t>アクテムラ点滴静注用80mg
アクテムラ点滴静注用200mg
アクテムラ点滴静注用400mg</t>
    <phoneticPr fontId="19"/>
  </si>
  <si>
    <t>トシリズマブ（遺伝子組換え）</t>
    <phoneticPr fontId="19"/>
  </si>
  <si>
    <t>ビクタルビ配合錠</t>
    <phoneticPr fontId="19"/>
  </si>
  <si>
    <t>ラフェンタテープ1.38mg
ラフェンタテープ2.75mg
ラフェンタテープ5.5mg
ラフェンタテープ8.25mg
ラフェンタテープ11mg</t>
    <phoneticPr fontId="19"/>
  </si>
  <si>
    <t>フェンタニル</t>
    <phoneticPr fontId="19"/>
  </si>
  <si>
    <t>フルダラビンリン酸エステル</t>
    <phoneticPr fontId="19"/>
  </si>
  <si>
    <t>テリルジー100エリプタ14吸入用
テリルジー100エリプタ30吸入用</t>
    <phoneticPr fontId="19"/>
  </si>
  <si>
    <t>フルチカゾンフランカルボン酸エステル/ウメクリジニウム臭化物/ビランテロールトリフェニル酢酸塩</t>
    <phoneticPr fontId="19"/>
  </si>
  <si>
    <t>ベンダムスチン塩酸塩</t>
    <phoneticPr fontId="19"/>
  </si>
  <si>
    <t>スマイラフ錠50mg
スマイラフ錠100mg</t>
    <phoneticPr fontId="19"/>
  </si>
  <si>
    <t>ペフィシチニブ臭化水素酸塩</t>
  </si>
  <si>
    <t>点滴静注用ホスカビル注24mg/mL</t>
    <phoneticPr fontId="19"/>
  </si>
  <si>
    <t>リウマトレックスカプセル2mg</t>
    <phoneticPr fontId="19"/>
  </si>
  <si>
    <t>オノアクト点滴静注用50mg
オノアクト点滴静注用150mg</t>
    <phoneticPr fontId="19"/>
  </si>
  <si>
    <t>スキリージ皮下注75mgシリンジ0.83mL</t>
    <phoneticPr fontId="19"/>
  </si>
  <si>
    <t>リサンキズマブ（遺伝子組換え）</t>
  </si>
  <si>
    <t>リツキサン点滴静注100mg
リツキサン点滴静注500mg</t>
    <phoneticPr fontId="19"/>
  </si>
  <si>
    <t>ラビピュール筋注用</t>
  </si>
  <si>
    <t>乾燥組織培養不活化狂犬病ワクチン</t>
  </si>
  <si>
    <t>アセレンド注100μg</t>
    <phoneticPr fontId="19"/>
  </si>
  <si>
    <t>亜セレン酸ナトリウム</t>
  </si>
  <si>
    <t>イノラス配合経腸用液</t>
  </si>
  <si>
    <t>医療用配合剤のため該当しない</t>
    <phoneticPr fontId="19"/>
  </si>
  <si>
    <t>ピリヴィジェン10%点滴静注5g/50mL
ピリヴィジェン10%点滴静注10g/100mL
ピリヴィジェン10%点滴静注20g/200mL</t>
    <phoneticPr fontId="19"/>
  </si>
  <si>
    <t>pH4処理酸性人免疫グロブリン（皮下注射）</t>
    <phoneticPr fontId="19"/>
  </si>
  <si>
    <t>ビバンセカプセル20mg
ビバンセカプセル30mg</t>
    <phoneticPr fontId="19"/>
  </si>
  <si>
    <t>リスデキサンフェタミンメシル酸塩</t>
  </si>
  <si>
    <t>http://www.jpma.or.jp/medicine/shinyaku/tiken/allotment/pdf/tk19_201904.pdf</t>
  </si>
  <si>
    <t>肝臓疾患用剤
強心剤
その他の中枢神経系用薬</t>
    <rPh sb="0" eb="1">
      <t>カン</t>
    </rPh>
    <rPh sb="1" eb="2">
      <t>ゾウ</t>
    </rPh>
    <rPh sb="2" eb="4">
      <t>シッカン</t>
    </rPh>
    <rPh sb="4" eb="5">
      <t>ヨウ</t>
    </rPh>
    <rPh sb="5" eb="6">
      <t>ザイ</t>
    </rPh>
    <rPh sb="7" eb="10">
      <t>キョウシンザイ</t>
    </rPh>
    <rPh sb="13" eb="14">
      <t>タ</t>
    </rPh>
    <rPh sb="15" eb="17">
      <t>チュウスウ</t>
    </rPh>
    <rPh sb="17" eb="19">
      <t>シンケイ</t>
    </rPh>
    <rPh sb="19" eb="20">
      <t>ケイ</t>
    </rPh>
    <rPh sb="20" eb="21">
      <t>ヨウ</t>
    </rPh>
    <rPh sb="21" eb="22">
      <t>ヤク</t>
    </rPh>
    <phoneticPr fontId="24"/>
  </si>
  <si>
    <t>脳下垂体ホルモン剤</t>
  </si>
  <si>
    <t>無機質製剤</t>
  </si>
  <si>
    <t>その他の末梢神経系用薬
その他の循環器官用薬</t>
  </si>
  <si>
    <t>不整脈用剤</t>
  </si>
  <si>
    <t>ワクチン類</t>
  </si>
  <si>
    <t xml:space="preserve">〈適応菌種〉 本剤に感性のレンサ球菌属、大腸菌、シトロバクター属、クレブシエラ属、エンテロバクター属、プロテウス属、緑膿菌 
〈適応症〉 膀胱炎、腎盂腎炎、腹膜炎、腹腔内膿瘍、胆嚢炎、肝膿瘍 </t>
    <phoneticPr fontId="19"/>
  </si>
  <si>
    <t>前治療歴を有するC型慢性肝炎又はC型代償性肝硬変におけるウイルス血症の改善
C型非代償性肝硬変におけるウイルス血症の改善</t>
    <phoneticPr fontId="19"/>
  </si>
  <si>
    <r>
      <rPr>
        <i/>
        <sz val="11"/>
        <rFont val="ＭＳ Ｐゴシック"/>
        <family val="3"/>
        <charset val="128"/>
      </rPr>
      <t>EGFR</t>
    </r>
    <r>
      <rPr>
        <sz val="11"/>
        <rFont val="ＭＳ Ｐゴシック"/>
        <family val="3"/>
        <charset val="128"/>
      </rPr>
      <t>遺伝子変異陽性の手術不能又は再発非小細胞肺癌</t>
    </r>
    <phoneticPr fontId="19"/>
  </si>
  <si>
    <t>前立腺癌
（変更なし）</t>
    <rPh sb="0" eb="3">
      <t>ゼンリツセン</t>
    </rPh>
    <rPh sb="3" eb="4">
      <t>ガン</t>
    </rPh>
    <rPh sb="6" eb="8">
      <t>ヘンコウ</t>
    </rPh>
    <phoneticPr fontId="19"/>
  </si>
  <si>
    <t>アルコール依存症患者における飲酒量の低減</t>
    <phoneticPr fontId="19"/>
  </si>
  <si>
    <r>
      <t xml:space="preserve">ビソノテープ2mg
頻脈性心房細動
ビソノテープ4mg、ビソノテープ8mg
本態性高血圧症（軽症～中等症）
</t>
    </r>
    <r>
      <rPr>
        <u/>
        <sz val="11"/>
        <rFont val="ＭＳ Ｐゴシック"/>
        <family val="3"/>
        <charset val="128"/>
      </rPr>
      <t xml:space="preserve">頻脈性心房細動
</t>
    </r>
    <r>
      <rPr>
        <sz val="11"/>
        <rFont val="ＭＳ Ｐゴシック"/>
        <family val="3"/>
        <charset val="128"/>
      </rPr>
      <t>（下線部追加）</t>
    </r>
    <rPh sb="38" eb="41">
      <t>ホンタイセイ</t>
    </rPh>
    <rPh sb="41" eb="45">
      <t>コウケツアツショウ</t>
    </rPh>
    <rPh sb="46" eb="48">
      <t>ケイショウ</t>
    </rPh>
    <rPh sb="49" eb="51">
      <t>チュウトウ</t>
    </rPh>
    <rPh sb="51" eb="52">
      <t>ショウ</t>
    </rPh>
    <phoneticPr fontId="19"/>
  </si>
  <si>
    <t>末梢性神経障害性疼痛</t>
    <rPh sb="0" eb="3">
      <t>マッショウセイ</t>
    </rPh>
    <rPh sb="3" eb="5">
      <t>シンケイ</t>
    </rPh>
    <rPh sb="5" eb="8">
      <t>ショウガイセイ</t>
    </rPh>
    <rPh sb="8" eb="10">
      <t>トウツウ</t>
    </rPh>
    <phoneticPr fontId="19"/>
  </si>
  <si>
    <t>褐色細胞腫のカテコールアミン分泌過剰状態の改善</t>
  </si>
  <si>
    <t>てんかん患者の部分発作（二次性全般化発作を含む）
（変更なし）</t>
  </si>
  <si>
    <t>一時的に経口投与ができない患者における、下記の治療に対するラコサミド経
口製剤の代替療法
てんかん患者の部分発作（二次性全般化発作を含む）</t>
  </si>
  <si>
    <r>
      <t>1．ペグインターフェロンアルファ-2b（遺伝子組換え）又はインターフェロンベータとの併用による次のいずれかのC型慢性肝炎におけるウイルス血症の改善
（1）血中HCV RNA量が高値の患者
（2）インターフェロン製剤単独療法で無効の患者又はインターフェロン製剤単独療法後再燃した患者
2．ペグインターフェロンアルファ-2b（遺伝子組換え）との併用によるC型代償性肝硬変におけるウイルス血症の改善
3．ソホスブビルとの併用による次のいずれかのC型慢性肝炎又はC型代償性肝硬変におけるウイルス血症の改善
（1）セログループ2（ジェノタイプ2）の患者
（2）セログループ1（ジェノタイプ1）又はセログループ2（ジェノタイプ2）のいずれにも該当しない患者
4．オムビタスビル水和物・パリタプレビル水和物・リトナビル配合剤との併用によるセログループ2（ジェノタイプ2）のC型慢性肝炎におけるウイルス血症の改善
5．</t>
    </r>
    <r>
      <rPr>
        <u/>
        <sz val="11"/>
        <rFont val="ＭＳ Ｐゴシック"/>
        <family val="3"/>
        <charset val="128"/>
      </rPr>
      <t>ソホスブビル・ベルパタスビル配合剤との併用による、前治療を有するC型慢性肝炎又はC型代償性肝硬変におけるウイルス血症の改善</t>
    </r>
    <r>
      <rPr>
        <sz val="11"/>
        <rFont val="ＭＳ Ｐゴシック"/>
        <family val="3"/>
        <charset val="128"/>
      </rPr>
      <t xml:space="preserve">
（下線部追加）</t>
    </r>
    <rPh sb="415" eb="418">
      <t>ハイゴウザイ</t>
    </rPh>
    <rPh sb="426" eb="427">
      <t>ゼン</t>
    </rPh>
    <rPh sb="427" eb="429">
      <t>チリョウ</t>
    </rPh>
    <rPh sb="430" eb="431">
      <t>ユウ</t>
    </rPh>
    <phoneticPr fontId="19"/>
  </si>
  <si>
    <t>子宮筋腫に基づく下記諸症状の改善
過多月経、下腹痛、腰痛、貧血</t>
    <phoneticPr fontId="19"/>
  </si>
  <si>
    <r>
      <t>1．下記の臓器移植における拒絶反応の抑制
腎移植、肝移植、心移植、肺移植
2．ステロイド依存性のクローン病の</t>
    </r>
    <r>
      <rPr>
        <u val="double"/>
        <sz val="11"/>
        <rFont val="ＭＳ Ｐゴシック"/>
        <family val="3"/>
        <charset val="128"/>
      </rPr>
      <t>寛解</t>
    </r>
    <r>
      <rPr>
        <sz val="11"/>
        <rFont val="ＭＳ Ｐゴシック"/>
        <family val="3"/>
        <charset val="128"/>
      </rPr>
      <t>導入及び</t>
    </r>
    <r>
      <rPr>
        <u val="double"/>
        <sz val="11"/>
        <rFont val="ＭＳ Ｐゴシック"/>
        <family val="3"/>
        <charset val="128"/>
      </rPr>
      <t>寛解</t>
    </r>
    <r>
      <rPr>
        <sz val="11"/>
        <rFont val="ＭＳ Ｐゴシック"/>
        <family val="3"/>
        <charset val="128"/>
      </rPr>
      <t>維持並びにステロイド依存性の潰瘍性大腸炎の</t>
    </r>
    <r>
      <rPr>
        <u val="double"/>
        <sz val="11"/>
        <rFont val="ＭＳ Ｐゴシック"/>
        <family val="3"/>
        <charset val="128"/>
      </rPr>
      <t>寛解</t>
    </r>
    <r>
      <rPr>
        <sz val="11"/>
        <rFont val="ＭＳ Ｐゴシック"/>
        <family val="3"/>
        <charset val="128"/>
      </rPr>
      <t>維持
3．治療抵抗性の下記リウマチ性疾患
全身性血管炎（顕微鏡的多発血管炎、</t>
    </r>
    <r>
      <rPr>
        <u val="double"/>
        <sz val="11"/>
        <rFont val="ＭＳ Ｐゴシック"/>
        <family val="3"/>
        <charset val="128"/>
      </rPr>
      <t>多発血管炎性肉芽腫症</t>
    </r>
    <r>
      <rPr>
        <sz val="11"/>
        <rFont val="ＭＳ Ｐゴシック"/>
        <family val="3"/>
        <charset val="128"/>
      </rPr>
      <t>、結節性多発動脈炎、</t>
    </r>
    <r>
      <rPr>
        <u val="double"/>
        <sz val="11"/>
        <rFont val="ＭＳ Ｐゴシック"/>
        <family val="3"/>
        <charset val="128"/>
      </rPr>
      <t>好酸球性多発血管炎性肉芽腫症</t>
    </r>
    <r>
      <rPr>
        <sz val="11"/>
        <rFont val="ＭＳ Ｐゴシック"/>
        <family val="3"/>
        <charset val="128"/>
      </rPr>
      <t>、</t>
    </r>
    <r>
      <rPr>
        <u val="double"/>
        <sz val="11"/>
        <rFont val="ＭＳ Ｐゴシック"/>
        <family val="3"/>
        <charset val="128"/>
      </rPr>
      <t>高安動脈炎</t>
    </r>
    <r>
      <rPr>
        <sz val="11"/>
        <rFont val="ＭＳ Ｐゴシック"/>
        <family val="3"/>
        <charset val="128"/>
      </rPr>
      <t xml:space="preserve">等）、全身性エリテマトーデス（SLE）、多発性筋炎、皮膚筋炎、強皮症、混合性結合組織病、及び難治性リウマチ性疾患
</t>
    </r>
    <r>
      <rPr>
        <u/>
        <sz val="11"/>
        <rFont val="ＭＳ Ｐゴシック"/>
        <family val="3"/>
        <charset val="128"/>
      </rPr>
      <t>4．自己免疫性肝炎</t>
    </r>
    <r>
      <rPr>
        <sz val="11"/>
        <rFont val="ＭＳ Ｐゴシック"/>
        <family val="3"/>
        <charset val="128"/>
      </rPr>
      <t xml:space="preserve">
（下線部追加、二重線部変更）
</t>
    </r>
    <rPh sb="237" eb="239">
      <t>ニジュウ</t>
    </rPh>
    <rPh sb="239" eb="240">
      <t>セン</t>
    </rPh>
    <phoneticPr fontId="19"/>
  </si>
  <si>
    <r>
      <rPr>
        <u/>
        <sz val="11"/>
        <rFont val="ＭＳ Ｐゴシック"/>
        <family val="3"/>
        <charset val="128"/>
      </rPr>
      <t>化膿性汗腺炎</t>
    </r>
    <r>
      <rPr>
        <sz val="11"/>
        <rFont val="ＭＳ Ｐゴシック"/>
        <family val="3"/>
        <charset val="128"/>
      </rPr>
      <t xml:space="preserve">
（下線部追加、他の既承認効能又は効果については記載を省略する。）</t>
    </r>
    <rPh sb="0" eb="3">
      <t>カノウセイ</t>
    </rPh>
    <rPh sb="3" eb="5">
      <t>カンセン</t>
    </rPh>
    <rPh sb="5" eb="6">
      <t>エン</t>
    </rPh>
    <rPh sb="8" eb="11">
      <t>カセンブ</t>
    </rPh>
    <rPh sb="11" eb="13">
      <t>ツイカ</t>
    </rPh>
    <rPh sb="14" eb="15">
      <t>タ</t>
    </rPh>
    <rPh sb="16" eb="17">
      <t>キ</t>
    </rPh>
    <rPh sb="17" eb="19">
      <t>ショウニン</t>
    </rPh>
    <rPh sb="19" eb="21">
      <t>コウノウ</t>
    </rPh>
    <rPh sb="21" eb="22">
      <t>マタ</t>
    </rPh>
    <rPh sb="23" eb="25">
      <t>コウカ</t>
    </rPh>
    <rPh sb="30" eb="32">
      <t>キサイ</t>
    </rPh>
    <rPh sb="33" eb="35">
      <t>ショウリャク</t>
    </rPh>
    <phoneticPr fontId="19"/>
  </si>
  <si>
    <t>ALK 融合遺伝子陽性の切除不能な進行・再発の非小細胞肺癌
（変更なし）</t>
    <phoneticPr fontId="19"/>
  </si>
  <si>
    <r>
      <rPr>
        <u/>
        <sz val="11"/>
        <rFont val="ＭＳ Ｐゴシック"/>
        <family val="3"/>
        <charset val="128"/>
      </rPr>
      <t>○</t>
    </r>
    <r>
      <rPr>
        <sz val="11"/>
        <rFont val="ＭＳ Ｐゴシック"/>
        <family val="3"/>
        <charset val="128"/>
      </rPr>
      <t xml:space="preserve">高ビリルビン血症（閉塞性黄疸を除く）における肝機能の改善
</t>
    </r>
    <r>
      <rPr>
        <u/>
        <sz val="11"/>
        <rFont val="ＭＳ Ｐゴシック"/>
        <family val="3"/>
        <charset val="128"/>
      </rPr>
      <t>○</t>
    </r>
    <r>
      <rPr>
        <sz val="11"/>
        <rFont val="ＭＳ Ｐゴシック"/>
        <family val="3"/>
        <charset val="128"/>
      </rPr>
      <t xml:space="preserve">うっ血性心不全
</t>
    </r>
    <r>
      <rPr>
        <u/>
        <sz val="11"/>
        <rFont val="ＭＳ Ｐゴシック"/>
        <family val="3"/>
        <charset val="128"/>
      </rPr>
      <t>○ミトコンドリア脳筋症・乳酸アシドーシス・脳卒中様発作（MELAS）症候群における脳卒中様発作の抑制</t>
    </r>
    <r>
      <rPr>
        <sz val="11"/>
        <rFont val="ＭＳ Ｐゴシック"/>
        <family val="3"/>
        <charset val="128"/>
      </rPr>
      <t xml:space="preserve">
（下線部追加）</t>
    </r>
    <phoneticPr fontId="19"/>
  </si>
  <si>
    <r>
      <t xml:space="preserve">悪性神経膠腫
</t>
    </r>
    <r>
      <rPr>
        <u/>
        <sz val="11"/>
        <rFont val="ＭＳ Ｐゴシック"/>
        <family val="3"/>
        <charset val="128"/>
      </rPr>
      <t>再発又は難治性のユーイング肉腫</t>
    </r>
    <r>
      <rPr>
        <sz val="11"/>
        <rFont val="ＭＳ Ｐゴシック"/>
        <family val="3"/>
        <charset val="128"/>
      </rPr>
      <t xml:space="preserve">
（下線部追加）</t>
    </r>
    <phoneticPr fontId="19"/>
  </si>
  <si>
    <t>単純疱疹、帯状疱疹
（変更なし）</t>
    <phoneticPr fontId="19"/>
  </si>
  <si>
    <r>
      <rPr>
        <u/>
        <sz val="11"/>
        <rFont val="ＭＳ Ｐゴシック"/>
        <family val="3"/>
        <charset val="128"/>
      </rPr>
      <t>生殖補助医療における調節卵巣刺激</t>
    </r>
    <r>
      <rPr>
        <sz val="11"/>
        <rFont val="ＭＳ Ｐゴシック"/>
        <family val="3"/>
        <charset val="128"/>
      </rPr>
      <t xml:space="preserve">
視床下部－下垂体機能障害又は多嚢胞性卵巣症候群に伴う無排卵及び希発排卵における排卵誘発
低ゴナドトロピン性男子性腺機能低下症における精子形成の誘導
（下線部追加）</t>
    </r>
    <phoneticPr fontId="19"/>
  </si>
  <si>
    <t>遠隔転移を有しない去勢抵抗性前立腺癌</t>
    <rPh sb="0" eb="2">
      <t>エンカク</t>
    </rPh>
    <rPh sb="2" eb="4">
      <t>テンイ</t>
    </rPh>
    <rPh sb="5" eb="6">
      <t>ユウ</t>
    </rPh>
    <rPh sb="9" eb="11">
      <t>キョセイ</t>
    </rPh>
    <rPh sb="11" eb="14">
      <t>テイコウセイ</t>
    </rPh>
    <rPh sb="14" eb="17">
      <t>ゼンリツセン</t>
    </rPh>
    <rPh sb="17" eb="18">
      <t>ガン</t>
    </rPh>
    <phoneticPr fontId="19"/>
  </si>
  <si>
    <r>
      <t xml:space="preserve">肺小細胞癌、悪性リンパ腫、急性白血病、睾丸腫瘍、膀胱癌、絨毛性疾患、胚細胞腫瘍（精巣腫瘍、卵巣腫瘍、性腺外腫瘍）
以下の悪性腫瘍に対する他の抗悪性腫瘍剤との併用療法
小児悪性固形腫瘍（ユーイング肉腫ファミリー腫瘍、横紋筋肉腫、神経芽腫、網膜芽腫、肝芽腫その他肝原発悪性腫瘍、腎芽腫その他腎原発悪性腫瘍等）
</t>
    </r>
    <r>
      <rPr>
        <u/>
        <sz val="11"/>
        <rFont val="ＭＳ Ｐゴシック"/>
        <family val="3"/>
        <charset val="128"/>
      </rPr>
      <t xml:space="preserve">腫瘍特異的Ｔ細胞輸注療法の前処置
</t>
    </r>
    <r>
      <rPr>
        <sz val="11"/>
        <rFont val="ＭＳ Ｐゴシック"/>
        <family val="3"/>
        <charset val="128"/>
      </rPr>
      <t>（下線部追加 ）</t>
    </r>
    <phoneticPr fontId="19"/>
  </si>
  <si>
    <t>アデノシンデアミナーゼ欠損症</t>
    <phoneticPr fontId="19"/>
  </si>
  <si>
    <t>鉄欠乏性貧血</t>
    <phoneticPr fontId="19"/>
  </si>
  <si>
    <r>
      <t xml:space="preserve">1.下記疾患の自覚的並びに他覚的症状の緩解
多発性骨髄腫、 悪性リンパ腫 、 肺癌 、 乳癌 、 急性白血病 、 真性多血症 、 子宮頸癌 、 子宮体癌 、 卵巣癌 、 神経腫瘍（神経芽腫 、 網膜芽腫） 、 骨腫瘍
ただし、 下記の疾患については 、 他の抗悪性腫瘍剤と併用することが必要である．
慢性リンパ性白血病、 慢性骨髄性白血病 、 咽頭癌 、 胃癌 、 膵癌 、 肝癌 、 結腸癌 、 睾丸腫瘍 、 絨毛性疾患（絨毛癌 、 破壊胞状奇胎 、 胞状奇胎） 、 横紋筋肉腫 、 悪性黒色腫
2.以下の悪性腫瘍に対する他の抗悪性腫瘍剤との併用療法
乳癌（手術可能例における術前、 あるいは術後化学療法）
3.褐色細胞腫
4.下記疾患における造血幹細胞移植の前治療
急性白血病、慢性骨髄性白血病 、骨髄異形成症候群 、重症再生不良性貧血 、悪性リンパ腫 、遺伝性疾患（免疫不全 、先天性代謝障害及び先天性血液疾患： Fanconi 貧血 、iskottWiskott-Aldrich 症候群 、Hunter病等）
</t>
    </r>
    <r>
      <rPr>
        <u/>
        <sz val="11"/>
        <rFont val="ＭＳ Ｐゴシック"/>
        <family val="3"/>
        <charset val="128"/>
      </rPr>
      <t>5．腫瘍特異的 T細胞輸注療法 の前処置</t>
    </r>
    <r>
      <rPr>
        <sz val="11"/>
        <rFont val="ＭＳ Ｐゴシック"/>
        <family val="3"/>
        <charset val="128"/>
      </rPr>
      <t xml:space="preserve">
</t>
    </r>
    <r>
      <rPr>
        <strike/>
        <sz val="11"/>
        <rFont val="ＭＳ Ｐゴシック"/>
        <family val="3"/>
        <charset val="128"/>
      </rPr>
      <t>5</t>
    </r>
    <r>
      <rPr>
        <u/>
        <sz val="11"/>
        <rFont val="ＭＳ Ｐゴシック"/>
        <family val="3"/>
        <charset val="128"/>
      </rPr>
      <t>6</t>
    </r>
    <r>
      <rPr>
        <sz val="11"/>
        <rFont val="ＭＳ Ｐゴシック"/>
        <family val="3"/>
        <charset val="128"/>
      </rPr>
      <t>．治療抵抗性の下記リウマチ性疾患
全身性エリテマトーデス、全身性血管炎（顕微鏡的多発血管炎、</t>
    </r>
    <r>
      <rPr>
        <u/>
        <sz val="11"/>
        <rFont val="ＭＳ Ｐゴシック"/>
        <family val="3"/>
        <charset val="128"/>
      </rPr>
      <t>多発血管炎性</t>
    </r>
    <r>
      <rPr>
        <strike/>
        <sz val="11"/>
        <rFont val="ＭＳ Ｐゴシック"/>
        <family val="3"/>
        <charset val="128"/>
      </rPr>
      <t>ヴェゲナ</t>
    </r>
    <r>
      <rPr>
        <sz val="11"/>
        <rFont val="ＭＳ Ｐゴシック"/>
        <family val="3"/>
        <charset val="128"/>
      </rPr>
      <t xml:space="preserve">肉芽腫症、
結節性多発動脈炎、 </t>
    </r>
    <r>
      <rPr>
        <u/>
        <sz val="11"/>
        <rFont val="ＭＳ Ｐゴシック"/>
        <family val="3"/>
        <charset val="128"/>
      </rPr>
      <t>好酸球性多発血管炎性肉芽腫症</t>
    </r>
    <r>
      <rPr>
        <sz val="11"/>
        <rFont val="ＭＳ Ｐゴシック"/>
        <family val="3"/>
        <charset val="128"/>
      </rPr>
      <t xml:space="preserve"> </t>
    </r>
    <r>
      <rPr>
        <strike/>
        <sz val="11"/>
        <rFont val="ＭＳ Ｐゴシック"/>
        <family val="3"/>
        <charset val="128"/>
      </rPr>
      <t xml:space="preserve">Churg Strauss 症候群 </t>
    </r>
    <r>
      <rPr>
        <sz val="11"/>
        <rFont val="ＭＳ Ｐゴシック"/>
        <family val="3"/>
        <charset val="128"/>
      </rPr>
      <t>、</t>
    </r>
    <r>
      <rPr>
        <u/>
        <sz val="11"/>
        <rFont val="ＭＳ Ｐゴシック"/>
        <family val="3"/>
        <charset val="128"/>
      </rPr>
      <t>高安動脈炎</t>
    </r>
    <r>
      <rPr>
        <sz val="11"/>
        <rFont val="ＭＳ Ｐゴシック"/>
        <family val="3"/>
        <charset val="128"/>
      </rPr>
      <t xml:space="preserve"> </t>
    </r>
    <r>
      <rPr>
        <strike/>
        <sz val="11"/>
        <rFont val="ＭＳ Ｐゴシック"/>
        <family val="3"/>
        <charset val="128"/>
      </rPr>
      <t>大動脈炎症候群</t>
    </r>
    <r>
      <rPr>
        <sz val="11"/>
        <rFont val="ＭＳ Ｐゴシック"/>
        <family val="3"/>
        <charset val="128"/>
      </rPr>
      <t xml:space="preserve"> 等）、多発性筋炎 /皮膚筋炎、強皮症、混合性結合組織病、及び血管炎を伴う難治性リウマチ性疾患
（下線部追加、 取消線部削除 ）</t>
    </r>
    <phoneticPr fontId="19"/>
  </si>
  <si>
    <r>
      <t xml:space="preserve">トランスサイレチン型家族性アミロイドポリニューロパチーの末梢神経障害の進行抑制
</t>
    </r>
    <r>
      <rPr>
        <u/>
        <sz val="11"/>
        <rFont val="ＭＳ Ｐゴシック"/>
        <family val="3"/>
        <charset val="128"/>
      </rPr>
      <t>トランスサイレチン型心アミロイドーシス（野生型及び変異型）</t>
    </r>
    <r>
      <rPr>
        <sz val="11"/>
        <rFont val="ＭＳ Ｐゴシック"/>
        <family val="3"/>
        <charset val="128"/>
      </rPr>
      <t xml:space="preserve">
（下線部追加）</t>
    </r>
    <phoneticPr fontId="19"/>
  </si>
  <si>
    <r>
      <t xml:space="preserve">2 型糖尿病
</t>
    </r>
    <r>
      <rPr>
        <u/>
        <sz val="11"/>
        <rFont val="ＭＳ Ｐゴシック"/>
        <family val="3"/>
        <charset val="128"/>
      </rPr>
      <t>1 型糖尿病</t>
    </r>
    <r>
      <rPr>
        <sz val="11"/>
        <rFont val="ＭＳ Ｐゴシック"/>
        <family val="3"/>
        <charset val="128"/>
      </rPr>
      <t xml:space="preserve">
（下線部追加）</t>
    </r>
    <phoneticPr fontId="19"/>
  </si>
  <si>
    <t>小児悪性固形腫瘍における自家造血幹細胞移植の前治療</t>
    <phoneticPr fontId="19"/>
  </si>
  <si>
    <r>
      <t xml:space="preserve">既存治療で効果不十分なアトピー性皮膚炎
</t>
    </r>
    <r>
      <rPr>
        <u/>
        <sz val="11"/>
        <rFont val="ＭＳ Ｐゴシック"/>
        <family val="3"/>
        <charset val="128"/>
      </rPr>
      <t xml:space="preserve">気管支喘息（既存治療によっても喘息症状をコントロールできない重症又は難治の患者に限る）
</t>
    </r>
    <r>
      <rPr>
        <sz val="11"/>
        <rFont val="ＭＳ Ｐゴシック"/>
        <family val="3"/>
        <charset val="128"/>
      </rPr>
      <t>（下線部追加）</t>
    </r>
    <phoneticPr fontId="19"/>
  </si>
  <si>
    <r>
      <t xml:space="preserve">○既存治療で効果不十分な下記疾患
関節リウマチ（関節の構造的損傷の防止を含む）、多関節に活動性を有する若年性特発性関節炎、全身型若年性特発性関節炎
○キャッスルマン病に伴う諸症状及び検査所見（C 反応性タンパク高値、フィブリノーゲン高値、赤血球沈降速度亢進、ヘモグロビン低値、アルブミン低値、全身倦怠感）の改善。ただし、リンパ節の摘除が適応とならない患者に限る。
</t>
    </r>
    <r>
      <rPr>
        <u/>
        <sz val="11"/>
        <rFont val="ＭＳ Ｐゴシック"/>
        <family val="3"/>
        <charset val="128"/>
      </rPr>
      <t>○腫瘍特異的T 細胞輸注療法に伴うサイトカイン放出症候群</t>
    </r>
    <r>
      <rPr>
        <sz val="11"/>
        <rFont val="ＭＳ Ｐゴシック"/>
        <family val="3"/>
        <charset val="128"/>
      </rPr>
      <t xml:space="preserve">
（下線部追記）</t>
    </r>
    <phoneticPr fontId="19"/>
  </si>
  <si>
    <t>HIV-1感染症</t>
    <phoneticPr fontId="19"/>
  </si>
  <si>
    <t>非オピオイド鎮痛剤及び弱オピオイド鎮痛剤で治療困難な下記疾患における鎮痛（ただし、他のオピオイド鎮痛剤から切り替えて使用する場合に限る）
中等度から高度の疼痛を伴う各種がん</t>
    <phoneticPr fontId="19"/>
  </si>
  <si>
    <r>
      <t xml:space="preserve">貧血又は血小板減少症を伴う慢性リンパ性白血病
再発又は難治性の下記疾患
低悪性度B細胞性非ホジキンリンパ腫
マントル細胞リンパ腫
下記疾患における同種造血幹細胞移植の前治療
急性骨髄性白血病、骨髄異形成症候群、慢性骨髄性白血病、慢性リンパ性白血病、悪性リンパ腫、多発性骨髄腫
</t>
    </r>
    <r>
      <rPr>
        <u/>
        <sz val="11"/>
        <rFont val="ＭＳ Ｐゴシック"/>
        <family val="3"/>
        <charset val="128"/>
      </rPr>
      <t>腫瘍特異的T細胞輸注療法の前処置</t>
    </r>
    <r>
      <rPr>
        <sz val="11"/>
        <rFont val="ＭＳ Ｐゴシック"/>
        <family val="3"/>
        <charset val="128"/>
      </rPr>
      <t xml:space="preserve">
（下線部追加）</t>
    </r>
    <rPh sb="159" eb="162">
      <t>カセンブ</t>
    </rPh>
    <rPh sb="162" eb="164">
      <t>ツイカ</t>
    </rPh>
    <phoneticPr fontId="19"/>
  </si>
  <si>
    <t>慢性閉塞性肺疾患（慢性気管支炎・肺気腫）の諸症状の緩解（吸入ステロイド剤、長時間作用性吸入抗コリン剤及び長時間作用性吸入β2刺激剤の併用が必要な場合）</t>
    <phoneticPr fontId="19"/>
  </si>
  <si>
    <r>
      <t xml:space="preserve">1．低悪性度B細胞性非ホジキンリンパ腫及びマントル細胞リンパ腫
2．慢性リンパ性白血病
</t>
    </r>
    <r>
      <rPr>
        <u/>
        <sz val="11"/>
        <rFont val="ＭＳ Ｐゴシック"/>
        <family val="3"/>
        <charset val="128"/>
      </rPr>
      <t>3．腫瘍特異的T細胞輸注療法の前処置</t>
    </r>
    <r>
      <rPr>
        <sz val="11"/>
        <rFont val="ＭＳ Ｐゴシック"/>
        <family val="3"/>
        <charset val="128"/>
      </rPr>
      <t xml:space="preserve">
（下線部追加）</t>
    </r>
    <phoneticPr fontId="19"/>
  </si>
  <si>
    <t>既存治療で効果不十分な関節リウマチ（関節の構造的損傷の防止を含む）</t>
  </si>
  <si>
    <r>
      <t xml:space="preserve">○後天性免疫不全症候群（エイズ）患者におけるサイトメガロウイルス網膜炎
○造血幹細胞移植患者におけるサイトメガロウイルス血症及びサイトメガロウイルス感染症
</t>
    </r>
    <r>
      <rPr>
        <u/>
        <sz val="11"/>
        <rFont val="ＭＳ Ｐゴシック"/>
        <family val="3"/>
        <charset val="128"/>
      </rPr>
      <t>○造血幹細胞移植後のヒトヘルペスウイルス6脳炎</t>
    </r>
    <r>
      <rPr>
        <sz val="11"/>
        <rFont val="ＭＳ Ｐゴシック"/>
        <family val="3"/>
        <charset val="128"/>
      </rPr>
      <t xml:space="preserve">
（下線部追加）</t>
    </r>
  </si>
  <si>
    <r>
      <t xml:space="preserve">関節リウマチ
</t>
    </r>
    <r>
      <rPr>
        <u/>
        <sz val="11"/>
        <rFont val="ＭＳ Ｐゴシック"/>
        <family val="3"/>
        <charset val="128"/>
      </rPr>
      <t>局所療法で効果不十分な尋常性乾癬
関節症性乾癬、膿疱性乾癬、乾癬性紅皮症</t>
    </r>
    <r>
      <rPr>
        <sz val="11"/>
        <rFont val="ＭＳ Ｐゴシック"/>
        <family val="3"/>
        <charset val="128"/>
      </rPr>
      <t xml:space="preserve">
関節症状を伴う若年性特発性関節炎
（下線部追加）</t>
    </r>
  </si>
  <si>
    <r>
      <t xml:space="preserve">1. 手術時の下記の頻脈性不整脈に対する緊急処置：
心房細動、心房粗動、洞性頻脈
2. 手術後の循環動態監視下における下記の頻脈性不整脈に対する緊急処置：
心房細動、心房粗動、洞性頻脈
3. 心機能低下例における下記の頻脈性不整脈：
心房細動、心房粗動
</t>
    </r>
    <r>
      <rPr>
        <u/>
        <sz val="11"/>
        <rFont val="ＭＳ Ｐゴシック"/>
        <family val="3"/>
        <charset val="128"/>
      </rPr>
      <t>4. 生命に危険のある下記の不整脈で難治性かつ緊急を要する場合：
心室細動、血行動態不安定な心室頻拍</t>
    </r>
    <r>
      <rPr>
        <sz val="11"/>
        <rFont val="ＭＳ Ｐゴシック"/>
        <family val="3"/>
        <charset val="128"/>
      </rPr>
      <t xml:space="preserve">
（下線部追加）</t>
    </r>
  </si>
  <si>
    <t>既存治療で効果不十分な下記疾患
尋常性乾癬、関節症性乾癬、膿疱性乾癬、乾癬性紅皮症</t>
  </si>
  <si>
    <r>
      <t xml:space="preserve">1.CD20陽性のB細胞性非ホジキンリンパ腫
</t>
    </r>
    <r>
      <rPr>
        <u/>
        <sz val="11"/>
        <rFont val="ＭＳ Ｐゴシック"/>
        <family val="3"/>
        <charset val="128"/>
      </rPr>
      <t>2.CD20陽性の慢性リンパ性白血病
3</t>
    </r>
    <r>
      <rPr>
        <strike/>
        <sz val="11"/>
        <rFont val="ＭＳ Ｐゴシック"/>
        <family val="3"/>
        <charset val="128"/>
      </rPr>
      <t>2</t>
    </r>
    <r>
      <rPr>
        <sz val="11"/>
        <rFont val="ＭＳ Ｐゴシック"/>
        <family val="3"/>
        <charset val="128"/>
      </rPr>
      <t xml:space="preserve">.免疫抑制状態下のCD20陽性のB細胞性リンパ増殖性疾患
</t>
    </r>
    <r>
      <rPr>
        <u/>
        <sz val="11"/>
        <rFont val="ＭＳ Ｐゴシック"/>
        <family val="3"/>
        <charset val="128"/>
      </rPr>
      <t>4</t>
    </r>
    <r>
      <rPr>
        <strike/>
        <sz val="11"/>
        <rFont val="ＭＳ Ｐゴシック"/>
        <family val="3"/>
        <charset val="128"/>
      </rPr>
      <t>3</t>
    </r>
    <r>
      <rPr>
        <sz val="11"/>
        <rFont val="ＭＳ Ｐゴシック"/>
        <family val="3"/>
        <charset val="128"/>
      </rPr>
      <t>.</t>
    </r>
    <r>
      <rPr>
        <u/>
        <sz val="11"/>
        <rFont val="ＭＳ Ｐゴシック"/>
        <family val="3"/>
        <charset val="128"/>
      </rPr>
      <t>多発血管炎性</t>
    </r>
    <r>
      <rPr>
        <strike/>
        <sz val="11"/>
        <rFont val="ＭＳ Ｐゴシック"/>
        <family val="3"/>
        <charset val="128"/>
      </rPr>
      <t>ヴェゲナ</t>
    </r>
    <r>
      <rPr>
        <sz val="11"/>
        <rFont val="ＭＳ Ｐゴシック"/>
        <family val="3"/>
        <charset val="128"/>
      </rPr>
      <t xml:space="preserve">肉芽腫症、顕微鏡的多発血管炎
</t>
    </r>
    <r>
      <rPr>
        <u/>
        <sz val="11"/>
        <rFont val="ＭＳ Ｐゴシック"/>
        <family val="3"/>
        <charset val="128"/>
      </rPr>
      <t>5</t>
    </r>
    <r>
      <rPr>
        <strike/>
        <sz val="11"/>
        <rFont val="ＭＳ Ｐゴシック"/>
        <family val="3"/>
        <charset val="128"/>
      </rPr>
      <t>4</t>
    </r>
    <r>
      <rPr>
        <sz val="11"/>
        <rFont val="ＭＳ Ｐゴシック"/>
        <family val="3"/>
        <charset val="128"/>
      </rPr>
      <t xml:space="preserve">.難治性のネフローゼ症候群（頻回再発型あるいはステロイド依存性を示す場合）
</t>
    </r>
    <r>
      <rPr>
        <u/>
        <sz val="11"/>
        <rFont val="ＭＳ Ｐゴシック"/>
        <family val="3"/>
        <charset val="128"/>
      </rPr>
      <t>6</t>
    </r>
    <r>
      <rPr>
        <strike/>
        <sz val="11"/>
        <rFont val="ＭＳ Ｐゴシック"/>
        <family val="3"/>
        <charset val="128"/>
      </rPr>
      <t>5</t>
    </r>
    <r>
      <rPr>
        <sz val="11"/>
        <rFont val="ＭＳ Ｐゴシック"/>
        <family val="3"/>
        <charset val="128"/>
      </rPr>
      <t xml:space="preserve">.慢性特発性血小板減少性紫斑病
</t>
    </r>
    <r>
      <rPr>
        <u/>
        <sz val="11"/>
        <rFont val="ＭＳ Ｐゴシック"/>
        <family val="3"/>
        <charset val="128"/>
      </rPr>
      <t>7</t>
    </r>
    <r>
      <rPr>
        <strike/>
        <sz val="11"/>
        <rFont val="ＭＳ Ｐゴシック"/>
        <family val="3"/>
        <charset val="128"/>
      </rPr>
      <t>6</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8</t>
    </r>
    <r>
      <rPr>
        <strike/>
        <sz val="11"/>
        <rFont val="ＭＳ Ｐゴシック"/>
        <family val="3"/>
        <charset val="128"/>
      </rPr>
      <t>7</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Y）イブリツモマブチウキセタン（遺伝子組換え）注射液投与の前投与
（下線部追加、取消線部削除）</t>
    </r>
  </si>
  <si>
    <t>狂犬病の予防及び発病阻止</t>
    <rPh sb="0" eb="3">
      <t>キョウケンビョウ</t>
    </rPh>
    <rPh sb="4" eb="6">
      <t>ヨボウ</t>
    </rPh>
    <rPh sb="6" eb="7">
      <t>オヨ</t>
    </rPh>
    <rPh sb="8" eb="10">
      <t>ハツビョウ</t>
    </rPh>
    <rPh sb="10" eb="12">
      <t>ソシ</t>
    </rPh>
    <phoneticPr fontId="19"/>
  </si>
  <si>
    <t>低セレン血症</t>
    <rPh sb="0" eb="1">
      <t>ヒク</t>
    </rPh>
    <rPh sb="4" eb="6">
      <t>ケッショウ</t>
    </rPh>
    <phoneticPr fontId="19"/>
  </si>
  <si>
    <t>慢性炎症性脱髄性多発根神経炎の筋力低下の改善
慢性炎症性脱髄性多発根神経炎の運動機能低下の進行抑制（筋力低下の改善が認められた場合）</t>
    <phoneticPr fontId="19"/>
  </si>
  <si>
    <r>
      <t xml:space="preserve">無又は低ガンマグロブリン血症
</t>
    </r>
    <r>
      <rPr>
        <u/>
        <sz val="11"/>
        <rFont val="ＭＳ Ｐゴシック"/>
        <family val="3"/>
        <charset val="128"/>
      </rPr>
      <t>慢性炎症性脱髄性多発根神経炎の運動機能低下の進行抑制（筋力低下の改善が認められた場合）</t>
    </r>
    <r>
      <rPr>
        <sz val="11"/>
        <rFont val="ＭＳ Ｐゴシック"/>
        <family val="3"/>
        <charset val="128"/>
      </rPr>
      <t xml:space="preserve">
（下線部今回追加）</t>
    </r>
    <rPh sb="60" eb="63">
      <t>カセンブ</t>
    </rPh>
    <rPh sb="63" eb="65">
      <t>コンカイ</t>
    </rPh>
    <rPh sb="65" eb="67">
      <t>ツイカ</t>
    </rPh>
    <phoneticPr fontId="19"/>
  </si>
  <si>
    <t>小児期における注意欠陥/多動性障害（AD/HD）</t>
    <rPh sb="0" eb="2">
      <t>ショウニ</t>
    </rPh>
    <rPh sb="2" eb="3">
      <t>キ</t>
    </rPh>
    <rPh sb="7" eb="9">
      <t>チュウイ</t>
    </rPh>
    <rPh sb="9" eb="11">
      <t>ケッカン</t>
    </rPh>
    <rPh sb="12" eb="15">
      <t>タドウセイ</t>
    </rPh>
    <rPh sb="15" eb="17">
      <t>ショウガイ</t>
    </rPh>
    <phoneticPr fontId="19"/>
  </si>
  <si>
    <t>第2</t>
    <rPh sb="0" eb="1">
      <t>ダイ</t>
    </rPh>
    <phoneticPr fontId="24"/>
  </si>
  <si>
    <t>第4</t>
    <rPh sb="0" eb="1">
      <t>ダイ</t>
    </rPh>
    <phoneticPr fontId="24"/>
  </si>
  <si>
    <t>第3の1</t>
    <rPh sb="0" eb="1">
      <t>ダイ</t>
    </rPh>
    <phoneticPr fontId="24"/>
  </si>
  <si>
    <t>第5</t>
    <rPh sb="0" eb="1">
      <t>ダイ</t>
    </rPh>
    <phoneticPr fontId="24"/>
  </si>
  <si>
    <t>第1</t>
    <rPh sb="0" eb="1">
      <t>ダイ</t>
    </rPh>
    <phoneticPr fontId="24"/>
  </si>
  <si>
    <t>第6の1</t>
    <rPh sb="0" eb="1">
      <t>ダイ</t>
    </rPh>
    <phoneticPr fontId="24"/>
  </si>
  <si>
    <t>優先審査</t>
    <rPh sb="0" eb="2">
      <t>ユウセン</t>
    </rPh>
    <phoneticPr fontId="24"/>
  </si>
  <si>
    <t>迅速審査</t>
    <rPh sb="0" eb="2">
      <t>ジンソク</t>
    </rPh>
    <rPh sb="2" eb="4">
      <t>シンサ</t>
    </rPh>
    <phoneticPr fontId="24"/>
  </si>
  <si>
    <t>アステラス・アムジェン・バイオファーマ（株）</t>
    <rPh sb="20" eb="21">
      <t>カブ</t>
    </rPh>
    <phoneticPr fontId="24"/>
  </si>
  <si>
    <t>アスペンジャパン（株）
田辺三菱製薬（株）</t>
  </si>
  <si>
    <t>希少疾病用医薬品</t>
    <rPh sb="0" eb="2">
      <t>キショウ</t>
    </rPh>
    <phoneticPr fontId="24"/>
  </si>
  <si>
    <t>MSD（株）
日本化薬（株）</t>
  </si>
  <si>
    <t>メルクバイオファーマ（株）</t>
  </si>
  <si>
    <t>YLバイオロジクス（株）
共和薬品工業（株）</t>
  </si>
  <si>
    <t>日本化薬（株）
ブリストル・マイヤーズ スクイブ（株）
サンド（株）
武田テバファーマ（株）
シオノケミカル（株）</t>
  </si>
  <si>
    <t>日本新薬（株）
武田テバファーマ（株）</t>
  </si>
  <si>
    <t>日本臓器製薬（株）</t>
  </si>
  <si>
    <t>クリニジェン（株）</t>
  </si>
  <si>
    <t>アダパレン/過酸化ベンゾイル</t>
    <phoneticPr fontId="19"/>
  </si>
  <si>
    <t>小児期における注意欠陥/多動性障害（AD/HD）</t>
    <phoneticPr fontId="19"/>
  </si>
  <si>
    <t>第5</t>
    <phoneticPr fontId="19"/>
  </si>
  <si>
    <t>第6の2</t>
    <phoneticPr fontId="19"/>
  </si>
  <si>
    <t>第6の1</t>
    <phoneticPr fontId="19"/>
  </si>
  <si>
    <t>乳濁細胞培養インフルエンザHAワクチン（プロトタイプ）</t>
    <phoneticPr fontId="19"/>
  </si>
  <si>
    <t>乳濁細胞培養インフルエンザHAワクチン（H5N1株）</t>
    <phoneticPr fontId="19"/>
  </si>
  <si>
    <t>乾燥組換え帯状疱疹ワクチン（チャイニーズハムスター卵巣細胞由来）</t>
    <phoneticPr fontId="19"/>
  </si>
  <si>
    <t>乳濁細胞培養インフルエンザHAワクチン（プロトタイプ）筋注用「化血研」</t>
    <phoneticPr fontId="19"/>
  </si>
  <si>
    <r>
      <t xml:space="preserve">去勢抵抗性前立腺癌
</t>
    </r>
    <r>
      <rPr>
        <u/>
        <sz val="11"/>
        <rFont val="ＭＳ Ｐゴシック"/>
        <family val="3"/>
        <charset val="128"/>
      </rPr>
      <t>内分泌療法未治療のハイリスクの予後因子を有する前立腺癌</t>
    </r>
    <r>
      <rPr>
        <sz val="11"/>
        <rFont val="ＭＳ Ｐゴシック"/>
        <family val="3"/>
        <charset val="128"/>
      </rPr>
      <t xml:space="preserve">
（下線部追加）</t>
    </r>
    <rPh sb="0" eb="2">
      <t>キョセイ</t>
    </rPh>
    <rPh sb="2" eb="5">
      <t>テイコウセイ</t>
    </rPh>
    <rPh sb="5" eb="8">
      <t>ゼンリツセン</t>
    </rPh>
    <rPh sb="8" eb="9">
      <t>ガン</t>
    </rPh>
    <rPh sb="10" eb="13">
      <t>ナイブンピツ</t>
    </rPh>
    <rPh sb="13" eb="15">
      <t>リョウホウ</t>
    </rPh>
    <rPh sb="15" eb="18">
      <t>ミチリョウ</t>
    </rPh>
    <rPh sb="25" eb="27">
      <t>ヨゴ</t>
    </rPh>
    <rPh sb="27" eb="29">
      <t>インシ</t>
    </rPh>
    <rPh sb="30" eb="31">
      <t>ユウ</t>
    </rPh>
    <rPh sb="33" eb="36">
      <t>ゼンリツセン</t>
    </rPh>
    <rPh sb="36" eb="37">
      <t>ガン</t>
    </rPh>
    <rPh sb="39" eb="41">
      <t>カセン</t>
    </rPh>
    <rPh sb="41" eb="42">
      <t>ブ</t>
    </rPh>
    <rPh sb="42" eb="44">
      <t>ツイカ</t>
    </rPh>
    <phoneticPr fontId="19"/>
  </si>
  <si>
    <t>ダニ抗原によるアレルギー性鼻炎に対する減感作療法
（変更なし）</t>
    <rPh sb="26" eb="28">
      <t>ヘンコウ</t>
    </rPh>
    <phoneticPr fontId="19"/>
  </si>
  <si>
    <t>新型インフルエンザ（H5N1）の予防
（変更なし）</t>
    <rPh sb="0" eb="2">
      <t>シンガタ</t>
    </rPh>
    <rPh sb="16" eb="18">
      <t>ヨボウ</t>
    </rPh>
    <rPh sb="20" eb="22">
      <t>ヘンコウ</t>
    </rPh>
    <phoneticPr fontId="19"/>
  </si>
  <si>
    <t>＜適応菌種＞
テジゾリドに感性のメチシリン耐性黄色ブドウ球菌（MRSA）
＜適応症＞
深在性皮膚感染症、慢性膿皮症、外傷・熱傷及び手術創等の二次感染、びらん・潰瘍の二次感染</t>
    <rPh sb="1" eb="3">
      <t>テキオウ</t>
    </rPh>
    <rPh sb="3" eb="5">
      <t>キンシュ</t>
    </rPh>
    <rPh sb="13" eb="15">
      <t>カンセイ</t>
    </rPh>
    <rPh sb="21" eb="23">
      <t>タイセイ</t>
    </rPh>
    <rPh sb="23" eb="25">
      <t>オウショク</t>
    </rPh>
    <rPh sb="28" eb="30">
      <t>キュウキン</t>
    </rPh>
    <rPh sb="38" eb="40">
      <t>テキオウ</t>
    </rPh>
    <rPh sb="40" eb="41">
      <t>ショウ</t>
    </rPh>
    <rPh sb="43" eb="45">
      <t>シンザイ</t>
    </rPh>
    <rPh sb="45" eb="46">
      <t>セイ</t>
    </rPh>
    <rPh sb="46" eb="48">
      <t>ヒフ</t>
    </rPh>
    <rPh sb="48" eb="51">
      <t>カンセンショウ</t>
    </rPh>
    <rPh sb="52" eb="54">
      <t>マンセイ</t>
    </rPh>
    <rPh sb="54" eb="55">
      <t>ノウ</t>
    </rPh>
    <rPh sb="58" eb="60">
      <t>ガイショウ</t>
    </rPh>
    <rPh sb="61" eb="63">
      <t>ネッショウ</t>
    </rPh>
    <rPh sb="63" eb="64">
      <t>オヨ</t>
    </rPh>
    <rPh sb="65" eb="67">
      <t>シュジュツ</t>
    </rPh>
    <rPh sb="67" eb="68">
      <t>ソウ</t>
    </rPh>
    <rPh sb="68" eb="69">
      <t>トウ</t>
    </rPh>
    <rPh sb="70" eb="72">
      <t>ニジ</t>
    </rPh>
    <rPh sb="72" eb="74">
      <t>カンセン</t>
    </rPh>
    <rPh sb="79" eb="81">
      <t>カイヨウ</t>
    </rPh>
    <rPh sb="82" eb="84">
      <t>ニジ</t>
    </rPh>
    <rPh sb="84" eb="86">
      <t>カンセン</t>
    </rPh>
    <phoneticPr fontId="19"/>
  </si>
  <si>
    <r>
      <rPr>
        <u/>
        <sz val="11"/>
        <rFont val="ＭＳ Ｐゴシック"/>
        <family val="3"/>
        <charset val="128"/>
      </rPr>
      <t>1.</t>
    </r>
    <r>
      <rPr>
        <sz val="11"/>
        <rFont val="ＭＳ Ｐゴシック"/>
        <family val="3"/>
        <charset val="128"/>
      </rPr>
      <t xml:space="preserve"> パーキンソン病
（レボドパ含有製剤に他の抗パーキンソン病薬を使用しても十分に効果が得られなかった場合）
</t>
    </r>
    <r>
      <rPr>
        <u/>
        <sz val="11"/>
        <rFont val="ＭＳ Ｐゴシック"/>
        <family val="3"/>
        <charset val="128"/>
      </rPr>
      <t>2. レビー小体型認知症に伴うパーキンソニズム
（レボドパ含有製剤を使用してもパーキンソニズムが残存する場合）
（下線部今回追加）</t>
    </r>
    <rPh sb="112" eb="114">
      <t>カセン</t>
    </rPh>
    <rPh sb="114" eb="115">
      <t>ブ</t>
    </rPh>
    <rPh sb="115" eb="117">
      <t>コンカイ</t>
    </rPh>
    <rPh sb="117" eb="119">
      <t>ツイカ</t>
    </rPh>
    <phoneticPr fontId="19"/>
  </si>
  <si>
    <t>非オピオイド鎮痛剤及び弱オピオイド鎮痛剤で治療困難な下記における鎮痛（ただし、他のオピオイド鎮痛剤から切り替えて使用する場合に限る。）
中等度から高度の疼痛を伴う各種癌
中等度から高度の慢性疼痛
（変更なし）</t>
    <rPh sb="99" eb="101">
      <t>ヘンコウ</t>
    </rPh>
    <phoneticPr fontId="19"/>
  </si>
  <si>
    <r>
      <rPr>
        <u/>
        <sz val="11"/>
        <rFont val="ＭＳ Ｐゴシック"/>
        <family val="3"/>
        <charset val="128"/>
      </rPr>
      <t>1.</t>
    </r>
    <r>
      <rPr>
        <sz val="11"/>
        <rFont val="ＭＳ Ｐゴシック"/>
        <family val="3"/>
        <charset val="128"/>
      </rPr>
      <t xml:space="preserve">急性循環不全における心収縮力増強
</t>
    </r>
    <r>
      <rPr>
        <u/>
        <sz val="11"/>
        <rFont val="ＭＳ Ｐゴシック"/>
        <family val="3"/>
        <charset val="128"/>
      </rPr>
      <t xml:space="preserve">2.心エコー図検査における負荷
</t>
    </r>
    <r>
      <rPr>
        <sz val="11"/>
        <rFont val="ＭＳ Ｐゴシック"/>
        <family val="3"/>
        <charset val="128"/>
      </rPr>
      <t>（下線部追加）</t>
    </r>
    <rPh sb="36" eb="39">
      <t>カセンブ</t>
    </rPh>
    <rPh sb="39" eb="41">
      <t>ツイカ</t>
    </rPh>
    <phoneticPr fontId="19"/>
  </si>
  <si>
    <r>
      <rPr>
        <u/>
        <sz val="11"/>
        <rFont val="ＭＳ Ｐゴシック"/>
        <family val="3"/>
        <charset val="128"/>
      </rPr>
      <t>慢性便秘症（器質的疾患による便秘を除く）</t>
    </r>
    <r>
      <rPr>
        <sz val="11"/>
        <rFont val="ＭＳ Ｐゴシック"/>
        <family val="3"/>
        <charset val="128"/>
      </rPr>
      <t xml:space="preserve">
高アンモニア血症に伴う下記症候の改善
精神神経障害、手指振戦、脳波異常
産婦人科術後 の排ガス・排便の促進
（下線部追加）</t>
    </r>
    <rPh sb="21" eb="22">
      <t>コウ</t>
    </rPh>
    <rPh sb="52" eb="53">
      <t>ノウ</t>
    </rPh>
    <rPh sb="76" eb="79">
      <t>カセンブ</t>
    </rPh>
    <rPh sb="79" eb="81">
      <t>ツイカ</t>
    </rPh>
    <phoneticPr fontId="19"/>
  </si>
  <si>
    <r>
      <t>1．レボホリナート・フルオロウラシル療法
胃癌（手術不能又は再発）及び結腸・直腸癌に対するフルオロウラシルの抗腫瘍効果の増強
2．レボホリナート・フルオロウラシル持続静注併用療法
結腸・直腸癌</t>
    </r>
    <r>
      <rPr>
        <u/>
        <sz val="11"/>
        <rFont val="ＭＳ Ｐゴシック"/>
        <family val="3"/>
        <charset val="128"/>
      </rPr>
      <t>、小腸癌</t>
    </r>
    <r>
      <rPr>
        <sz val="11"/>
        <rFont val="ＭＳ Ｐゴシック"/>
        <family val="3"/>
        <charset val="128"/>
      </rPr>
      <t>及び治癒切除不能な膵癌に対するフルオロウラシルの抗腫瘍効果の増強
（下線部追加）</t>
    </r>
    <phoneticPr fontId="19"/>
  </si>
  <si>
    <r>
      <rPr>
        <u/>
        <sz val="11"/>
        <rFont val="ＭＳ Ｐゴシック"/>
        <family val="3"/>
        <charset val="128"/>
      </rPr>
      <t>1.</t>
    </r>
    <r>
      <rPr>
        <sz val="11"/>
        <rFont val="ＭＳ Ｐゴシック"/>
        <family val="3"/>
        <charset val="128"/>
      </rPr>
      <t>シタラビン大量療法</t>
    </r>
    <r>
      <rPr>
        <strike/>
        <sz val="11"/>
        <rFont val="ＭＳ Ｐゴシック"/>
        <family val="3"/>
        <charset val="128"/>
      </rPr>
      <t>:</t>
    </r>
    <r>
      <rPr>
        <sz val="11"/>
        <rFont val="ＭＳ Ｐゴシック"/>
        <family val="3"/>
        <charset val="128"/>
      </rPr>
      <t xml:space="preserve">
再発又は難治性の下記疾患
 急性白血病（急性骨髄性白血病、急性リンパ性白血病）
 悪性リンパ腫
ただし、急性リンパ性白血病及び悪性リンパ腫については他の抗腫瘍剤と併用する場合に限る。
</t>
    </r>
    <r>
      <rPr>
        <u/>
        <sz val="11"/>
        <rFont val="ＭＳ Ｐゴシック"/>
        <family val="3"/>
        <charset val="128"/>
      </rPr>
      <t xml:space="preserve">2. 腫瘍特異的 T 細胞輸注療法 の前処置
</t>
    </r>
    <r>
      <rPr>
        <sz val="11"/>
        <rFont val="ＭＳ Ｐゴシック"/>
        <family val="3"/>
        <charset val="128"/>
      </rPr>
      <t>（下線部追加 、取消線部削除）</t>
    </r>
    <phoneticPr fontId="19"/>
  </si>
  <si>
    <t>ナルベイン注2mg
ナルベイン注20mg</t>
    <phoneticPr fontId="19"/>
  </si>
  <si>
    <t>冠動注用ミリスロール0.5mg/10mL</t>
    <phoneticPr fontId="19"/>
  </si>
  <si>
    <t>＜エタネルセプトBS皮下注10mgシリンジ1.0mL「TY」、エタネルセプトBS皮下注25mgシリンジ0.5mL「TY」、エタネルセプトBS皮下注10mgシリンジ1.0mL「日医工」、エタネルセプトBS皮下注25mgシリンジ0.5mL「日医工」＞
既存治療で効果不十分な下記疾患
　関節リウマチ（関節の構造的損傷の防止を含む）
　多関節に活動性を有する若年性特発性関節炎
＜エタネルセプトBS皮下注50mgシリンジ1.0mL「TY」、エタネルセプトBS皮下注50mgペン1.0mL「TY」、エタネルセプトBS皮下注50mgシリンジ1.0mL「日医工」、エタネルセプトBS皮下注50mgペン1.0mL「日医工」＞
既存治療で効果不十分な関節リウマチ（関節の構造的損傷の防止を含む）</t>
    <rPh sb="87" eb="89">
      <t>ニチイ</t>
    </rPh>
    <rPh sb="89" eb="90">
      <t>コウ</t>
    </rPh>
    <phoneticPr fontId="19"/>
  </si>
  <si>
    <t>＜エタネルセプトBS皮下注用10mg「MA」、エタネルセプトBS皮下注用25mg「MA」
既存治療で効果不十分な下記疾患＞
　関節リウマチ（関節の構造的損傷の防止を含む）
　多関節に活動性を有する若年性特発性関節炎
＜エタネルセプトBS皮下注25mgシリンジ0.5mL「MA」、エタネルセプトBS皮下注50mgシリンジ1.0mL「MA」、エタネルセプトBS皮下注50mgペン1.0mL「MA」＞
既存治療で効果不十分な関節リウマチ（関節の構造的損傷の防止を含む）</t>
    <phoneticPr fontId="19"/>
  </si>
  <si>
    <t>ゲンボイヤ配合錠</t>
  </si>
  <si>
    <t>希少疾病用医薬品
事前評価対象品目</t>
    <rPh sb="0" eb="2">
      <t>キショウ</t>
    </rPh>
    <rPh sb="2" eb="5">
      <t>シッペイヨウ</t>
    </rPh>
    <rPh sb="5" eb="8">
      <t>イヤクヒン</t>
    </rPh>
    <rPh sb="9" eb="11">
      <t>ジゼン</t>
    </rPh>
    <rPh sb="11" eb="13">
      <t>ヒョウカ</t>
    </rPh>
    <rPh sb="13" eb="15">
      <t>タイショウ</t>
    </rPh>
    <rPh sb="15" eb="17">
      <t>ヒンモク</t>
    </rPh>
    <phoneticPr fontId="26"/>
  </si>
  <si>
    <t>ブロプレス錠2
ブロプレス錠4
ブロプレス錠8
ブロプレス錠12
カンデサルタン錠2mg「あすか」
カンデサルタン錠4mg「あすか」
カンデサルタン錠8mg「あすか」
カンデサルタン錠12mg「あすか」</t>
  </si>
  <si>
    <t>214
217</t>
  </si>
  <si>
    <t>血圧降下剤
血管拡張剤</t>
    <rPh sb="0" eb="2">
      <t>ケツアツ</t>
    </rPh>
    <rPh sb="6" eb="8">
      <t>ケッカン</t>
    </rPh>
    <rPh sb="8" eb="10">
      <t>カクチョウ</t>
    </rPh>
    <rPh sb="10" eb="11">
      <t>ザイ</t>
    </rPh>
    <phoneticPr fontId="26"/>
  </si>
  <si>
    <t>あすか製薬（株）
武田テバ薬品（株）</t>
  </si>
  <si>
    <t>アクテムラ点滴静注用80mg
アクテムラ点滴静注用200mg
アクテムラ点滴静注用400mg</t>
  </si>
  <si>
    <t>エンタイビオ点滴静注用300mg</t>
  </si>
  <si>
    <t>ポマリストカプセル1mg
ポマリストカプセル2mg
ポマリストカプセル3mg
ポマリストカプセル4mg</t>
  </si>
  <si>
    <t>アジマイシン点眼液1%</t>
  </si>
  <si>
    <t>ゾルトファイ配合注フレックスタッチ</t>
  </si>
  <si>
    <t>ロズリートレクカプセル100mg
ロズリートレクカプセル200mg</t>
  </si>
  <si>
    <t>エヌトレクチニブ</t>
  </si>
  <si>
    <t>先駆け審査指定医薬品
希少疾病用医薬品</t>
    <rPh sb="0" eb="2">
      <t>サキガ</t>
    </rPh>
    <rPh sb="3" eb="5">
      <t>シンサ</t>
    </rPh>
    <rPh sb="5" eb="7">
      <t>シテイ</t>
    </rPh>
    <rPh sb="7" eb="10">
      <t>イヤクヒン</t>
    </rPh>
    <rPh sb="11" eb="13">
      <t>キショウ</t>
    </rPh>
    <rPh sb="13" eb="15">
      <t>シッペイ</t>
    </rPh>
    <rPh sb="15" eb="16">
      <t>ヨウ</t>
    </rPh>
    <rPh sb="16" eb="19">
      <t>イヤクヒン</t>
    </rPh>
    <phoneticPr fontId="26"/>
  </si>
  <si>
    <t>レパーサ皮下注140mgシリンジ
レパーサ皮下注140mgペン
レパーサ皮下注420mgオートミニドーザー</t>
  </si>
  <si>
    <t>エボロクマブ（遺伝子組換え）</t>
  </si>
  <si>
    <t>アステラス・アムジェン・バイオファーマ（株）</t>
  </si>
  <si>
    <t>ヴァンフリタ錠17.7mg
ヴァンフリタ錠26.5mg</t>
  </si>
  <si>
    <t>キザルチニブ塩酸塩</t>
  </si>
  <si>
    <t>再発又は難治性のFLT3-ITD 変異陽性の急性骨髄性白血病</t>
  </si>
  <si>
    <t>インチュニブ錠1mg
インチュニブ錠3mg</t>
  </si>
  <si>
    <t>ビベスピエアロスフィア28吸入
ビベスピエアロスフィア120吸入</t>
  </si>
  <si>
    <t>グリコピロニウム臭化物/ホルモテロールフマル酸塩水和物</t>
  </si>
  <si>
    <t>ジェムザール注射用1g
ジェムザール注射用200mg</t>
  </si>
  <si>
    <t>抗悪</t>
    <rPh sb="0" eb="1">
      <t>コウ</t>
    </rPh>
    <rPh sb="1" eb="2">
      <t>アク</t>
    </rPh>
    <phoneticPr fontId="26"/>
  </si>
  <si>
    <t>シムツーザ配合錠</t>
  </si>
  <si>
    <t>ミニリンメルトOD錠25μg
ミニリンメルトOD錠50μg</t>
  </si>
  <si>
    <t>第5</t>
    <rPh sb="0" eb="1">
      <t>ダイ</t>
    </rPh>
    <phoneticPr fontId="26"/>
  </si>
  <si>
    <t>デファイテリオ静注200mg</t>
  </si>
  <si>
    <t>デフィブロチドナトリウム</t>
  </si>
  <si>
    <t>肝臓疾患用剤</t>
  </si>
  <si>
    <t>第2</t>
    <rPh sb="0" eb="1">
      <t>ダイ</t>
    </rPh>
    <phoneticPr fontId="26"/>
  </si>
  <si>
    <t>ポートラーザ点滴静注液800mg</t>
  </si>
  <si>
    <t>ネシツムマブ（遺伝子組換え）</t>
  </si>
  <si>
    <t>オンパットロ点滴静注2mg/mL</t>
  </si>
  <si>
    <t>パチシランナトリウム</t>
  </si>
  <si>
    <t>その他の末梢神経系用薬</t>
  </si>
  <si>
    <t>第3の1</t>
    <rPh sb="0" eb="1">
      <t>ダイ</t>
    </rPh>
    <phoneticPr fontId="26"/>
  </si>
  <si>
    <t>Alnylam Japan（株）</t>
  </si>
  <si>
    <t>ビレーズトリエアロスフィア56吸入
ビレーズトリエアロスフィア120吸入</t>
  </si>
  <si>
    <t>ブデソニド/グリコピロニウム臭化物/ホルモテロールフマル酸塩水和物</t>
  </si>
  <si>
    <t>ロナセンテープ20mg
ロナセンテープ30mg
ロナセンテープ40mg</t>
  </si>
  <si>
    <t>ベバシズマブBS点滴静注100mg「ファイザー」
ベバシズマブBS点滴静注400mg「ファイザー」</t>
  </si>
  <si>
    <t>ベバシズマブ（遺伝子組換え）［ベバシズマブ後続1］</t>
  </si>
  <si>
    <t>イナビル吸入懸濁用160mgセット</t>
  </si>
  <si>
    <t>ユルトミリス点滴静注300mg</t>
  </si>
  <si>
    <t>ラブリズマブ（遺伝子組換え）</t>
  </si>
  <si>
    <t>ロミプレート皮下注250μg調製用</t>
  </si>
  <si>
    <t>協和キリン（株）</t>
  </si>
  <si>
    <t>ブロプレス錠2、ブロプレス錠4、ブロプレス錠8、カンデサルタン錠2mg「あすか」、
カンデサルタン錠4mg「あすか」、カンデサルタン錠8mg「あすか」
高血圧症
腎実質性高血圧症
下記の状態で、アンジオテンシン変換酵素阻害剤の投与が適切でない場合
慢性心不全（軽症～中等症）
（変更なし）
ブロプレス錠12、カンデサルタン錠12mg「あすか」
高血圧症
腎実質性高血圧症
（変更なし）</t>
    <rPh sb="139" eb="141">
      <t>ヘンコウ</t>
    </rPh>
    <phoneticPr fontId="19"/>
  </si>
  <si>
    <r>
      <t>○既存治療で効果不十分な下記疾患
関節リウマチ（関節の構造的損傷の防止を含む）、多関節に活動性を有する若年性特発性関節炎、全身型若年性特発性関節炎</t>
    </r>
    <r>
      <rPr>
        <u/>
        <sz val="11"/>
        <rFont val="ＭＳ Ｐゴシック"/>
        <family val="3"/>
        <charset val="128"/>
      </rPr>
      <t>、成人スチル病</t>
    </r>
    <r>
      <rPr>
        <sz val="11"/>
        <rFont val="ＭＳ Ｐゴシック"/>
        <family val="3"/>
        <charset val="128"/>
      </rPr>
      <t xml:space="preserve">
○キャッスルマン病に伴う諸症状及び検査所見（C反応性タンパク高値、フィブリノーゲン高値、赤血球沈降速度亢進、ヘモグロビン低値、アルブミン低値、全身倦怠感）の改善。ただし、リンパ節の摘除が適応とならない患者に限る。
○腫瘍特異的T細胞輸注療法に伴うサイトカイン放出症候群
（下線部追加）</t>
    </r>
    <phoneticPr fontId="19"/>
  </si>
  <si>
    <r>
      <t xml:space="preserve">中等症から重症の潰瘍性大腸炎の治療及び維持療法（既存治療で効果不十分な場合に限る）
</t>
    </r>
    <r>
      <rPr>
        <u/>
        <sz val="11"/>
        <rFont val="ＭＳ Ｐゴシック"/>
        <family val="3"/>
        <charset val="128"/>
      </rPr>
      <t xml:space="preserve">中等症から重症の活動期クローン病の治療及び維持療法（既存治療で効果不十分な場合に限る）
</t>
    </r>
    <r>
      <rPr>
        <sz val="11"/>
        <rFont val="ＭＳ Ｐゴシック"/>
        <family val="3"/>
        <charset val="128"/>
      </rPr>
      <t>（下線部追加）</t>
    </r>
    <rPh sb="87" eb="89">
      <t>カセン</t>
    </rPh>
    <rPh sb="89" eb="90">
      <t>ブ</t>
    </rPh>
    <rPh sb="90" eb="92">
      <t>ツイカ</t>
    </rPh>
    <phoneticPr fontId="19"/>
  </si>
  <si>
    <t>再発又は難治性の多発性骨髄腫
（変更なし）</t>
    <phoneticPr fontId="19"/>
  </si>
  <si>
    <t>2型糖尿病
（変更なし）</t>
    <phoneticPr fontId="19"/>
  </si>
  <si>
    <t>＜適応菌種＞
アジスロマイシンに感性のブドウ球菌属、レンサ球菌属、肺炎球菌、コリネバクテリウム属、インフルエンザ菌、アクネ菌
＜適応症＞
結膜炎、眼瞼炎、麦粒腫、涙嚢炎</t>
    <phoneticPr fontId="19"/>
  </si>
  <si>
    <t>インスリン療法が適応となる2型糖尿病</t>
    <phoneticPr fontId="19"/>
  </si>
  <si>
    <r>
      <rPr>
        <i/>
        <sz val="11"/>
        <rFont val="ＭＳ Ｐゴシック"/>
        <family val="3"/>
        <charset val="128"/>
      </rPr>
      <t>NTRK</t>
    </r>
    <r>
      <rPr>
        <sz val="11"/>
        <rFont val="ＭＳ Ｐゴシック"/>
        <family val="3"/>
        <charset val="128"/>
      </rPr>
      <t>融合遺伝子陽性の進行・再発の固形癌</t>
    </r>
    <rPh sb="4" eb="6">
      <t>ユウゴウ</t>
    </rPh>
    <rPh sb="6" eb="9">
      <t>イデンシ</t>
    </rPh>
    <rPh sb="9" eb="11">
      <t>ヨウセイ</t>
    </rPh>
    <rPh sb="12" eb="14">
      <t>シンコウ</t>
    </rPh>
    <rPh sb="15" eb="17">
      <t>サイハツ</t>
    </rPh>
    <rPh sb="18" eb="20">
      <t>コケイ</t>
    </rPh>
    <rPh sb="20" eb="21">
      <t>ガン</t>
    </rPh>
    <phoneticPr fontId="19"/>
  </si>
  <si>
    <r>
      <t>家族性高コレステロール血症、高コレステロール血症
ただし、</t>
    </r>
    <r>
      <rPr>
        <u/>
        <sz val="11"/>
        <rFont val="ＭＳ Ｐゴシック"/>
        <family val="3"/>
        <charset val="128"/>
      </rPr>
      <t>以下のいずれも満たす</t>
    </r>
    <r>
      <rPr>
        <sz val="11"/>
        <rFont val="ＭＳ Ｐゴシック"/>
        <family val="3"/>
        <charset val="128"/>
      </rPr>
      <t xml:space="preserve">場合に限る。
</t>
    </r>
    <r>
      <rPr>
        <u/>
        <sz val="11"/>
        <rFont val="ＭＳ Ｐゴシック"/>
        <family val="3"/>
        <charset val="128"/>
      </rPr>
      <t>・</t>
    </r>
    <r>
      <rPr>
        <sz val="11"/>
        <rFont val="ＭＳ Ｐゴシック"/>
        <family val="3"/>
        <charset val="128"/>
      </rPr>
      <t xml:space="preserve">心血管イベントの発現リスクが高い
</t>
    </r>
    <r>
      <rPr>
        <u/>
        <sz val="11"/>
        <rFont val="ＭＳ Ｐゴシック"/>
        <family val="3"/>
        <charset val="128"/>
      </rPr>
      <t>・</t>
    </r>
    <r>
      <rPr>
        <sz val="11"/>
        <rFont val="ＭＳ Ｐゴシック"/>
        <family val="3"/>
        <charset val="128"/>
      </rPr>
      <t>HMG-CoA還元酵素阻害剤で効果不十分</t>
    </r>
    <r>
      <rPr>
        <u/>
        <sz val="11"/>
        <rFont val="ＭＳ Ｐゴシック"/>
        <family val="3"/>
        <charset val="128"/>
      </rPr>
      <t>、又はHMG-CoA還元酵素阻害剤による治療が適さない</t>
    </r>
    <r>
      <rPr>
        <sz val="11"/>
        <rFont val="ＭＳ Ｐゴシック"/>
        <family val="3"/>
        <charset val="128"/>
      </rPr>
      <t xml:space="preserve">
（下線部追加）</t>
    </r>
    <rPh sb="114" eb="117">
      <t>カセンブ</t>
    </rPh>
    <rPh sb="117" eb="119">
      <t>ツイカ</t>
    </rPh>
    <phoneticPr fontId="19"/>
  </si>
  <si>
    <r>
      <t xml:space="preserve">白金系抗悪性腫瘍剤感受性の再発卵巣癌における維持療法
</t>
    </r>
    <r>
      <rPr>
        <i/>
        <u/>
        <sz val="11"/>
        <rFont val="ＭＳ Ｐゴシック"/>
        <family val="3"/>
        <charset val="128"/>
      </rPr>
      <t xml:space="preserve">BRCA </t>
    </r>
    <r>
      <rPr>
        <u/>
        <sz val="11"/>
        <rFont val="ＭＳ Ｐゴシック"/>
        <family val="3"/>
        <charset val="128"/>
      </rPr>
      <t>遺伝子変異陽性の卵巣癌における初回化学療法後の維持療法</t>
    </r>
    <r>
      <rPr>
        <sz val="11"/>
        <rFont val="ＭＳ Ｐゴシック"/>
        <family val="3"/>
        <charset val="128"/>
      </rPr>
      <t xml:space="preserve">
がん化学療法歴のある</t>
    </r>
    <r>
      <rPr>
        <i/>
        <sz val="11"/>
        <rFont val="ＭＳ Ｐゴシック"/>
        <family val="3"/>
        <charset val="128"/>
      </rPr>
      <t xml:space="preserve">BRCA </t>
    </r>
    <r>
      <rPr>
        <sz val="11"/>
        <rFont val="ＭＳ Ｐゴシック"/>
        <family val="3"/>
        <charset val="128"/>
      </rPr>
      <t>遺伝子変異陽性かつHER2 陰性の手術不能又は再発乳癌
（下線部追加）</t>
    </r>
    <rPh sb="104" eb="107">
      <t>カセンブ</t>
    </rPh>
    <rPh sb="107" eb="109">
      <t>ツイカ</t>
    </rPh>
    <phoneticPr fontId="19"/>
  </si>
  <si>
    <r>
      <rPr>
        <u val="double"/>
        <sz val="11"/>
        <rFont val="ＭＳ Ｐゴシック"/>
        <family val="3"/>
        <charset val="128"/>
      </rPr>
      <t>小児期における</t>
    </r>
    <r>
      <rPr>
        <sz val="11"/>
        <rFont val="ＭＳ Ｐゴシック"/>
        <family val="3"/>
        <charset val="128"/>
      </rPr>
      <t>注意欠陥／多動性障害（AD/HD）
（二重下線部削除）</t>
    </r>
    <rPh sb="26" eb="28">
      <t>ニジュウ</t>
    </rPh>
    <rPh sb="28" eb="31">
      <t>カセンブ</t>
    </rPh>
    <rPh sb="29" eb="30">
      <t>セン</t>
    </rPh>
    <rPh sb="30" eb="31">
      <t>ブ</t>
    </rPh>
    <rPh sb="31" eb="33">
      <t>サクジョ</t>
    </rPh>
    <phoneticPr fontId="19"/>
  </si>
  <si>
    <t>非小細胞肺癌、膵癌、胆道癌、尿路上皮癌、手術不能又は再発乳癌、がん化学療法後に増悪した卵巣癌、再発又は難治性の悪性リンパ腫
（変更なし）</t>
    <phoneticPr fontId="19"/>
  </si>
  <si>
    <t>HIV-1 感染症</t>
    <rPh sb="6" eb="9">
      <t>カンセンショウ</t>
    </rPh>
    <phoneticPr fontId="19"/>
  </si>
  <si>
    <t>男性における夜間多尿による夜間頻尿</t>
    <phoneticPr fontId="19"/>
  </si>
  <si>
    <t>肝類洞閉塞症候群（肝中心静脈閉塞症）</t>
    <phoneticPr fontId="19"/>
  </si>
  <si>
    <t>切除不能な進行・再発の扁平上皮非小細胞肺癌</t>
    <phoneticPr fontId="19"/>
  </si>
  <si>
    <t>トランスサイレチン型家族性アミロイドポリニューロパチー</t>
    <phoneticPr fontId="19"/>
  </si>
  <si>
    <t>慢性閉塞性肺疾患（慢性気管支炎、肺気腫）の諸症状の緩解（吸入ステロイド剤、長時間作用性吸入抗コリン剤及び長時間作用性吸入β2 刺激剤の併用が必要な場合）</t>
    <phoneticPr fontId="19"/>
  </si>
  <si>
    <t>統合失調症</t>
    <phoneticPr fontId="19"/>
  </si>
  <si>
    <t>A型又はB型インフルエンザウイルス感染症の治療</t>
    <phoneticPr fontId="19"/>
  </si>
  <si>
    <t>発作性夜間ヘモグロビン尿症</t>
    <phoneticPr fontId="19"/>
  </si>
  <si>
    <r>
      <t xml:space="preserve">治癒切除不能な進行・再発の胃癌
治癒切除不能な進行・再発の結腸・直腸癌
切除不能な進行・再発の非小細胞肺癌
</t>
    </r>
    <r>
      <rPr>
        <u/>
        <sz val="11"/>
        <rFont val="ＭＳ Ｐゴシック"/>
        <family val="3"/>
        <charset val="128"/>
      </rPr>
      <t>がん化学療法後に増悪した血清AFP値が400ng/mL以上の切除不能な肝細胞癌</t>
    </r>
    <r>
      <rPr>
        <sz val="11"/>
        <rFont val="ＭＳ Ｐゴシック"/>
        <family val="3"/>
        <charset val="128"/>
      </rPr>
      <t xml:space="preserve">
（下線部追加）</t>
    </r>
    <phoneticPr fontId="19"/>
  </si>
  <si>
    <r>
      <t xml:space="preserve">慢性特発性血小板減少性紫斑病
</t>
    </r>
    <r>
      <rPr>
        <u/>
        <sz val="11"/>
        <rFont val="ＭＳ Ｐゴシック"/>
        <family val="3"/>
        <charset val="128"/>
      </rPr>
      <t>既存治療で効果不十分な再生不良性貧血</t>
    </r>
    <r>
      <rPr>
        <sz val="11"/>
        <rFont val="ＭＳ Ｐゴシック"/>
        <family val="3"/>
        <charset val="128"/>
      </rPr>
      <t xml:space="preserve">
（下線部追加）</t>
    </r>
    <phoneticPr fontId="19"/>
  </si>
  <si>
    <t>審議</t>
    <rPh sb="0" eb="2">
      <t>シンギ</t>
    </rPh>
    <phoneticPr fontId="19"/>
  </si>
  <si>
    <t>サフィナミドメシル酸塩</t>
  </si>
  <si>
    <t>ブリモニジン酒石酸塩・チモロールマレイン酸塩</t>
  </si>
  <si>
    <t>ブロスマブ（遺伝子組換え）</t>
  </si>
  <si>
    <t>ベネトクラクス</t>
  </si>
  <si>
    <t>ボルチオキセチン臭化水素酸塩</t>
  </si>
  <si>
    <t>ラスクフロキサシン塩酸塩</t>
  </si>
  <si>
    <t>ロキサデュスタット</t>
  </si>
  <si>
    <t>アフィニトール錠2.5mg
アフィニトール錠5mg
アフィニトール分散錠2mg
アフィニトール分散錠3mg</t>
  </si>
  <si>
    <t>グレカプレビル水和物/ピブレンタスビル</t>
  </si>
  <si>
    <t>ダラザレックス点滴静注100mg
ダラザレックス点滴静注400mg</t>
  </si>
  <si>
    <t>ロンサーフ配合錠T15
ロンサーフ配合錠T20</t>
  </si>
  <si>
    <t>トリフルリジン/チピラシル塩酸塩</t>
  </si>
  <si>
    <t>献血ベニロン-I静注用500mg
献血ベニロン-I静注用1000mg
献血ベニロン-I静注用2500mg
献血ベニロン-I静注用5000mg</t>
  </si>
  <si>
    <t>テセントリク点滴静注840mg</t>
  </si>
  <si>
    <t>オテズラ錠10mg
オテズラ錠20mg
オテズラ錠30mg</t>
  </si>
  <si>
    <t>コララン錠2.5mg
コララン錠5mg
コララン錠7.5mg</t>
  </si>
  <si>
    <t>アレジオンLX点眼液0.1%</t>
  </si>
  <si>
    <t>エクフィナ錠50mg</t>
  </si>
  <si>
    <t>ブリニューラ脳室内注射液150mg</t>
  </si>
  <si>
    <t>イスパロクト静注用500
イスパロクト静注用1000
イスパロクト静注用1500
イスパロクト静注用2000
イスパロクト静注用3000</t>
  </si>
  <si>
    <t>テリボン皮下注28.2μgオートインジェクター</t>
  </si>
  <si>
    <t>テリパラチドBS皮下注キット600μg「モチダ」</t>
  </si>
  <si>
    <t>リティンパ耳科用250μgセット</t>
  </si>
  <si>
    <t>アイベータ配合点眼液</t>
  </si>
  <si>
    <t>クリースビータ皮下注10mg
クリースビータ皮下注20mg
クリースビータ皮下注30mg</t>
  </si>
  <si>
    <t>ベバシズマブBS点滴静注100mg「第一三共」
ベバシズマブBS点滴静注400mg「第一三共」</t>
  </si>
  <si>
    <t>ベンリスタ点滴静注用120mg
ベンリスタ点滴静注用400mg</t>
  </si>
  <si>
    <t>トリンテリックス錠10mg
トリンテリックス錠20mg</t>
  </si>
  <si>
    <t>ラスビック錠75mg</t>
  </si>
  <si>
    <t>リツキシマブBS点滴静注100mg「ファイザー」
リツキシマブBS点滴静注500mg「ファイザー」</t>
  </si>
  <si>
    <t>リツキシマブ（遺伝子組換え）［リツキシマブ後続2］</t>
  </si>
  <si>
    <t>エベレンゾ錠20mg
エベレンゾ錠50mg
エベレンゾ錠100mg</t>
  </si>
  <si>
    <t>ハルロピテープ8mg
ハルロピテープ16mg
ハルロピテープ24mg
ハルロピテープ32mg
ハルロピテープ40mg</t>
  </si>
  <si>
    <t>フィアスプ注フレックスタッチ
フィアスプ注ペンフィル
フィアスプ注100単位/mL</t>
  </si>
  <si>
    <t>インスリンアスパルト（遺伝子組換え）</t>
  </si>
  <si>
    <r>
      <t xml:space="preserve">切除不能な進行・再発の非小細胞肺癌
</t>
    </r>
    <r>
      <rPr>
        <u/>
        <sz val="11"/>
        <rFont val="ＭＳ Ｐゴシック"/>
        <family val="3"/>
        <charset val="128"/>
      </rPr>
      <t>進展型小細胞肺癌</t>
    </r>
    <r>
      <rPr>
        <sz val="11"/>
        <rFont val="ＭＳ Ｐゴシック"/>
        <family val="3"/>
        <charset val="128"/>
      </rPr>
      <t xml:space="preserve">
（下線部追加）</t>
    </r>
    <rPh sb="28" eb="30">
      <t>カセン</t>
    </rPh>
    <rPh sb="30" eb="31">
      <t>ブ</t>
    </rPh>
    <rPh sb="31" eb="33">
      <t>ツイカ</t>
    </rPh>
    <phoneticPr fontId="19"/>
  </si>
  <si>
    <r>
      <t>アフィニトール錠2.5mg、アフィニトール錠5mg
　1．根治切除不能又は転移性の腎細胞癌
　2．神経内分泌腫瘍
　3．手術不能又は再発乳癌
　4．結節性硬化症</t>
    </r>
    <r>
      <rPr>
        <strike/>
        <sz val="11"/>
        <rFont val="ＭＳ Ｐゴシック"/>
        <family val="3"/>
        <charset val="128"/>
      </rPr>
      <t>に伴う腎血管筋脂肪腫
　5．結節性硬化症に伴う上衣下巨細胞性星細胞腫</t>
    </r>
    <r>
      <rPr>
        <sz val="11"/>
        <rFont val="ＭＳ Ｐゴシック"/>
        <family val="3"/>
        <charset val="128"/>
      </rPr>
      <t xml:space="preserve">
アフィニトール分散錠2mg、アフィニトール分散錠3mg
　結節性硬化症</t>
    </r>
    <r>
      <rPr>
        <strike/>
        <sz val="11"/>
        <rFont val="ＭＳ Ｐゴシック"/>
        <family val="3"/>
        <charset val="128"/>
      </rPr>
      <t>に伴う上衣下巨細胞性星細胞腫</t>
    </r>
    <r>
      <rPr>
        <sz val="11"/>
        <rFont val="ＭＳ Ｐゴシック"/>
        <family val="3"/>
        <charset val="128"/>
      </rPr>
      <t xml:space="preserve">
（取消線部削除）</t>
    </r>
    <rPh sb="60" eb="62">
      <t>シュジュツ</t>
    </rPh>
    <rPh sb="62" eb="64">
      <t>フノウ</t>
    </rPh>
    <rPh sb="64" eb="65">
      <t>マタ</t>
    </rPh>
    <rPh sb="66" eb="68">
      <t>サイハツ</t>
    </rPh>
    <rPh sb="68" eb="69">
      <t>ニュウ</t>
    </rPh>
    <rPh sb="69" eb="70">
      <t>ガン</t>
    </rPh>
    <rPh sb="167" eb="169">
      <t>トリケシ</t>
    </rPh>
    <rPh sb="169" eb="170">
      <t>セン</t>
    </rPh>
    <rPh sb="170" eb="171">
      <t>ブ</t>
    </rPh>
    <rPh sb="171" eb="173">
      <t>サクジョ</t>
    </rPh>
    <phoneticPr fontId="19"/>
  </si>
  <si>
    <t>C型慢性肝炎又はC型代償性肝硬変におけるウイルス血症の改善
（変更なし）</t>
    <rPh sb="1" eb="2">
      <t>ガタ</t>
    </rPh>
    <rPh sb="2" eb="4">
      <t>マンセイ</t>
    </rPh>
    <rPh sb="4" eb="6">
      <t>カンエン</t>
    </rPh>
    <rPh sb="6" eb="7">
      <t>マタ</t>
    </rPh>
    <rPh sb="10" eb="12">
      <t>ダイショウ</t>
    </rPh>
    <rPh sb="12" eb="13">
      <t>セイ</t>
    </rPh>
    <rPh sb="13" eb="16">
      <t>カンコウヘン</t>
    </rPh>
    <rPh sb="24" eb="26">
      <t>ケッショウ</t>
    </rPh>
    <rPh sb="27" eb="29">
      <t>カイゼン</t>
    </rPh>
    <rPh sb="31" eb="33">
      <t>ヘンコウ</t>
    </rPh>
    <phoneticPr fontId="19"/>
  </si>
  <si>
    <t>第4</t>
    <rPh sb="0" eb="1">
      <t>ダイ</t>
    </rPh>
    <phoneticPr fontId="26"/>
  </si>
  <si>
    <r>
      <rPr>
        <strike/>
        <sz val="11"/>
        <rFont val="ＭＳ Ｐゴシック"/>
        <family val="3"/>
        <charset val="128"/>
      </rPr>
      <t>再発又は難治性の</t>
    </r>
    <r>
      <rPr>
        <sz val="11"/>
        <rFont val="ＭＳ Ｐゴシック"/>
        <family val="3"/>
        <charset val="128"/>
      </rPr>
      <t>多発性骨髄腫
（取消線部削除）</t>
    </r>
    <rPh sb="0" eb="2">
      <t>サイハツ</t>
    </rPh>
    <rPh sb="2" eb="3">
      <t>マタ</t>
    </rPh>
    <rPh sb="4" eb="7">
      <t>ナンチセイ</t>
    </rPh>
    <rPh sb="8" eb="14">
      <t>タハツセイ</t>
    </rPh>
    <rPh sb="16" eb="18">
      <t>トリケシ</t>
    </rPh>
    <rPh sb="18" eb="19">
      <t>セン</t>
    </rPh>
    <rPh sb="19" eb="20">
      <t>ブ</t>
    </rPh>
    <rPh sb="20" eb="22">
      <t>サクジョ</t>
    </rPh>
    <phoneticPr fontId="19"/>
  </si>
  <si>
    <r>
      <t xml:space="preserve">治療切除不能な進行・再発の結腸・直腸癌
</t>
    </r>
    <r>
      <rPr>
        <u/>
        <sz val="11"/>
        <rFont val="ＭＳ Ｐゴシック"/>
        <family val="3"/>
        <charset val="128"/>
      </rPr>
      <t>がん化学療法後に増悪した治癒切除不能な進行・再発の胃癌</t>
    </r>
    <r>
      <rPr>
        <sz val="11"/>
        <rFont val="ＭＳ Ｐゴシック"/>
        <family val="3"/>
        <charset val="128"/>
      </rPr>
      <t xml:space="preserve">
（下線部追加）</t>
    </r>
    <rPh sb="0" eb="2">
      <t>チリョウ</t>
    </rPh>
    <rPh sb="2" eb="4">
      <t>セツジョ</t>
    </rPh>
    <rPh sb="4" eb="6">
      <t>フノウ</t>
    </rPh>
    <rPh sb="7" eb="9">
      <t>シンコウ</t>
    </rPh>
    <rPh sb="10" eb="12">
      <t>サイハツ</t>
    </rPh>
    <rPh sb="13" eb="15">
      <t>ケッチョウ</t>
    </rPh>
    <rPh sb="16" eb="18">
      <t>チョクチョウ</t>
    </rPh>
    <rPh sb="18" eb="19">
      <t>ガン</t>
    </rPh>
    <rPh sb="22" eb="24">
      <t>カガク</t>
    </rPh>
    <rPh sb="24" eb="26">
      <t>リョウホウ</t>
    </rPh>
    <rPh sb="26" eb="27">
      <t>アト</t>
    </rPh>
    <rPh sb="28" eb="30">
      <t>ゾウアク</t>
    </rPh>
    <rPh sb="32" eb="34">
      <t>チユ</t>
    </rPh>
    <rPh sb="34" eb="36">
      <t>セツジョ</t>
    </rPh>
    <rPh sb="36" eb="38">
      <t>フノウ</t>
    </rPh>
    <rPh sb="39" eb="41">
      <t>シンコウ</t>
    </rPh>
    <rPh sb="42" eb="44">
      <t>サイハツ</t>
    </rPh>
    <rPh sb="45" eb="47">
      <t>イガン</t>
    </rPh>
    <rPh sb="49" eb="51">
      <t>カセン</t>
    </rPh>
    <rPh sb="51" eb="52">
      <t>ブ</t>
    </rPh>
    <rPh sb="52" eb="54">
      <t>ツイカ</t>
    </rPh>
    <phoneticPr fontId="19"/>
  </si>
  <si>
    <t>多発性骨髄腫
マントル細胞リンパ腫
原発性マクログロブリン血症及びリンパ形質細胞リンパ腫
（変更なし）</t>
    <rPh sb="0" eb="3">
      <t>タハツセイ</t>
    </rPh>
    <rPh sb="3" eb="6">
      <t>コツズイシュ</t>
    </rPh>
    <rPh sb="11" eb="13">
      <t>サイボウ</t>
    </rPh>
    <rPh sb="16" eb="17">
      <t>シュ</t>
    </rPh>
    <rPh sb="18" eb="21">
      <t>ゲンパツセイ</t>
    </rPh>
    <rPh sb="29" eb="31">
      <t>ケッショウ</t>
    </rPh>
    <rPh sb="31" eb="32">
      <t>オヨ</t>
    </rPh>
    <rPh sb="36" eb="38">
      <t>ケイシツ</t>
    </rPh>
    <rPh sb="38" eb="40">
      <t>サイボウ</t>
    </rPh>
    <rPh sb="43" eb="44">
      <t>シュ</t>
    </rPh>
    <rPh sb="46" eb="48">
      <t>ヘンコウ</t>
    </rPh>
    <phoneticPr fontId="19"/>
  </si>
  <si>
    <r>
      <t xml:space="preserve">局所療法で効果不十分な尋常性乾癬
関節症性乾癬
</t>
    </r>
    <r>
      <rPr>
        <u/>
        <sz val="11"/>
        <rFont val="ＭＳ Ｐゴシック"/>
        <family val="3"/>
        <charset val="128"/>
      </rPr>
      <t>局所療法で効果不十分なベーチェット病による口腔潰瘍</t>
    </r>
    <r>
      <rPr>
        <sz val="11"/>
        <rFont val="ＭＳ Ｐゴシック"/>
        <family val="3"/>
        <charset val="128"/>
      </rPr>
      <t xml:space="preserve">
（下線部追加）</t>
    </r>
    <phoneticPr fontId="19"/>
  </si>
  <si>
    <t>セロイドリポフスチン症2型</t>
    <rPh sb="10" eb="11">
      <t>ショウ</t>
    </rPh>
    <rPh sb="12" eb="13">
      <t>ガタ</t>
    </rPh>
    <phoneticPr fontId="19"/>
  </si>
  <si>
    <t>第6の2</t>
    <rPh sb="0" eb="1">
      <t>ダイ</t>
    </rPh>
    <phoneticPr fontId="26"/>
  </si>
  <si>
    <t>腎性貧血</t>
    <phoneticPr fontId="19"/>
  </si>
  <si>
    <t>鼓膜穿孔</t>
    <phoneticPr fontId="19"/>
  </si>
  <si>
    <t>乳癌、胃癌、非小細胞肺癌、治癒切除不能な膵癌
（変更なし）</t>
  </si>
  <si>
    <t>第3の2</t>
    <rPh sb="0" eb="1">
      <t>ダイ</t>
    </rPh>
    <phoneticPr fontId="26"/>
  </si>
  <si>
    <t>FGF23関連低リン血症性くる病・骨軟化症</t>
  </si>
  <si>
    <t>再発又は難治性の慢性リンパ性白血病（小リンパ球性リンパ腫を含む）</t>
  </si>
  <si>
    <t>既存治療で効果不十分な全身性エリテマトーデス
（変更なし）</t>
  </si>
  <si>
    <t>第6の1</t>
    <rPh sb="0" eb="1">
      <t>ダイ</t>
    </rPh>
    <phoneticPr fontId="26"/>
  </si>
  <si>
    <t>CD20陽性のB細胞性非ホジキンリンパ腫
免疫抑制状態下のCD20陽性のB細胞性リンパ増殖性疾患
多発血管炎性肉芽腫症、顕微鏡的多発血管炎</t>
    <phoneticPr fontId="19"/>
  </si>
  <si>
    <t>甲状腺，副甲状腺ホルモン剤</t>
  </si>
  <si>
    <t>耳鼻科用剤</t>
  </si>
  <si>
    <t>2018年11月28日</t>
    <rPh sb="3" eb="4">
      <t>ネン</t>
    </rPh>
    <rPh sb="6" eb="7">
      <t>ガツ</t>
    </rPh>
    <rPh sb="10" eb="11">
      <t>ニチ</t>
    </rPh>
    <phoneticPr fontId="26"/>
  </si>
  <si>
    <t>優先審査</t>
    <rPh sb="0" eb="2">
      <t>ユウセン</t>
    </rPh>
    <rPh sb="2" eb="4">
      <t>シンサ</t>
    </rPh>
    <phoneticPr fontId="26"/>
  </si>
  <si>
    <t>適応外使用通知に基づく申請</t>
    <rPh sb="5" eb="7">
      <t>ツウチ</t>
    </rPh>
    <rPh sb="8" eb="9">
      <t>モト</t>
    </rPh>
    <rPh sb="11" eb="13">
      <t>シンセイ</t>
    </rPh>
    <phoneticPr fontId="26"/>
  </si>
  <si>
    <t>希少疾病用医薬品</t>
    <rPh sb="0" eb="2">
      <t>キショウ</t>
    </rPh>
    <rPh sb="2" eb="5">
      <t>シッペイヨウ</t>
    </rPh>
    <rPh sb="5" eb="8">
      <t>イヤクヒン</t>
    </rPh>
    <phoneticPr fontId="26"/>
  </si>
  <si>
    <t>KMバイオロジクス（株）</t>
  </si>
  <si>
    <t>BioMarin Pharmaceutical Japan（株）</t>
  </si>
  <si>
    <t>マイランEPD合同会社</t>
  </si>
  <si>
    <t>JCRファーマ（株）</t>
  </si>
  <si>
    <r>
      <t xml:space="preserve">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
6．好酸球性多発血管炎性肉芽腫症における神経障害の改善（ステロイド剤が効果不十分な場合に限る）
</t>
    </r>
    <r>
      <rPr>
        <u/>
        <sz val="11"/>
        <rFont val="ＭＳ Ｐゴシック"/>
        <family val="3"/>
        <charset val="128"/>
      </rPr>
      <t>7．慢性炎症性脱髄性多発根神経炎（多巣性運動ニューロパチーを含む）の筋力低下の改善</t>
    </r>
    <r>
      <rPr>
        <sz val="11"/>
        <rFont val="ＭＳ Ｐゴシック"/>
        <family val="3"/>
        <charset val="128"/>
      </rPr>
      <t xml:space="preserve">
（下線部今回追加）</t>
    </r>
    <phoneticPr fontId="19"/>
  </si>
  <si>
    <t>PD-L1陽性のホルモン受容体陰性かつHER2陰性の手術不能又は再発乳癌</t>
    <phoneticPr fontId="19"/>
  </si>
  <si>
    <t>洞調律かつ投与開始時の安静時心拍数が75 回/分以上の慢性心不全
ただし、β 遮断薬を含む慢性心不全の標準的な治療を受けている患者に限る。</t>
    <phoneticPr fontId="19"/>
  </si>
  <si>
    <t>アレルギー性結膜炎</t>
    <phoneticPr fontId="19"/>
  </si>
  <si>
    <t>レボドパ含有製剤で治療中のパーキンソン病におけるwearing off 現象の改善</t>
    <phoneticPr fontId="19"/>
  </si>
  <si>
    <t>血液凝固第VIII因子欠乏患者における出血傾向の抑制</t>
    <phoneticPr fontId="19"/>
  </si>
  <si>
    <t>骨折の危険性の高い骨粗鬆症</t>
    <phoneticPr fontId="19"/>
  </si>
  <si>
    <t>&lt;適応菌種&gt;
本剤に感性のブドウ球菌属、レンサ球菌属、肺炎球菌、モラクセラ（ブランハメラ）・カタラーリス、クレブシエラ属、エンテロバクター属、インフノレエンザ菌、レジオネラ・ニューモフィラ、プレボテラ属、肺炎マイコプラズマ（マイコプラズマ・ニューモニエ）
&lt;適応症&gt;
咽頭・喉頭炎、肩桃炎（肩桃周囲炎、肩桃周囲膿傷を含む）、急性気管支炎、肺炎、慢性呼吸器病変の二次感染、中耳炎、副鼻腔炎</t>
    <phoneticPr fontId="19"/>
  </si>
  <si>
    <t>インスリン療法が適応となる糖尿病</t>
    <phoneticPr fontId="19"/>
  </si>
  <si>
    <t>第2</t>
    <phoneticPr fontId="19"/>
  </si>
  <si>
    <t>第6の1</t>
    <phoneticPr fontId="19"/>
  </si>
  <si>
    <t>第1</t>
    <phoneticPr fontId="19"/>
  </si>
  <si>
    <t>第6の2</t>
    <phoneticPr fontId="19"/>
  </si>
  <si>
    <t>第4</t>
    <phoneticPr fontId="19"/>
  </si>
  <si>
    <t>第6の2</t>
    <phoneticPr fontId="19"/>
  </si>
  <si>
    <t>第2</t>
    <phoneticPr fontId="19"/>
  </si>
  <si>
    <t>第3の1</t>
    <phoneticPr fontId="19"/>
  </si>
  <si>
    <t>第6の1</t>
    <phoneticPr fontId="19"/>
  </si>
  <si>
    <t>イプラグリフロジンL-プロリン</t>
    <phoneticPr fontId="19"/>
  </si>
  <si>
    <r>
      <rPr>
        <i/>
        <u/>
        <sz val="11"/>
        <rFont val="ＭＳ Ｐゴシック"/>
        <family val="3"/>
        <charset val="128"/>
      </rPr>
      <t>RAS</t>
    </r>
    <r>
      <rPr>
        <u/>
        <sz val="11"/>
        <rFont val="ＭＳ Ｐゴシック"/>
        <family val="3"/>
        <charset val="128"/>
      </rPr>
      <t xml:space="preserve"> 遺伝子野生型</t>
    </r>
    <r>
      <rPr>
        <strike/>
        <sz val="11"/>
        <rFont val="ＭＳ Ｐゴシック"/>
        <family val="3"/>
        <charset val="128"/>
      </rPr>
      <t>EGFR 陽性</t>
    </r>
    <r>
      <rPr>
        <sz val="11"/>
        <rFont val="ＭＳ Ｐゴシック"/>
        <family val="3"/>
        <charset val="128"/>
      </rPr>
      <t>の治癒切除不能な進行・再発の結腸・直腸癌
頭頸部癌
（下線部追加、取消線部削除）</t>
    </r>
    <phoneticPr fontId="19"/>
  </si>
  <si>
    <t>イバブラジン塩酸塩</t>
  </si>
  <si>
    <t>パクリタキセル（アルブミン懸濁型）</t>
  </si>
  <si>
    <t>セルリポナーゼアルファ（遺伝子組換え）</t>
  </si>
  <si>
    <t>ダルベポエチンアルファBS注射液5μgシリンジ「MYL」
ダルベポエチンアルファBS注射液10μgシリンジ「MYL」
ダルベポエチンアルファBS注射液15μgシリンジ「MYL」
ダルベポエチンアルファBS注射液20μgシリンジ「MYL」
ダルベポエチンアルファBS注射液30μgシリンジ「MYL」
ダルベポエチンアルファBS注射液40μgシリンジ「MYL」
ダルベポエチンアルファBS注射液60μgシリンジ「MYL」
ダルベポエチンアルファBS注射液120μgシリンジ「MYL」
ダルベポエチンアルファBS注射液180μgシリンジ「MYL」</t>
  </si>
  <si>
    <t>ダルベポエチンアルファ（遺伝子組換え）</t>
  </si>
  <si>
    <t>ダルベポエチンアルファBS注5μgシリンジ「三和」
ダルベポエチンアルファBS注10μgシリンジ「三和」
ダルベポエチンアルファBS注15μgシリンジ「三和」
ダルベポエチンアルファBS注20μgシリンジ「三和」
ダルベポエチンアルファBS注30μgシリンジ「三和」
ダルベポエチンアルファBS注40μgシリンジ「三和」
ダルベポエチンアルファBS注60μgシリンジ「三和」
ダルベポエチンアルファBS注120μgシリンジ「三和」
ダルベポエチンアルファBS注180μgシリンジ「三和」</t>
  </si>
  <si>
    <t>ダルベポエチンアルファBS注5μgシリンジ「JCR」
ダルベポエチンアルファBS注10μgシリンジ「JCR」
ダルベポエチンアルファBS注15μgシリンジ「JCR」
ダルベポエチンアルファBS注20μgシリンジ「JCR」
ダルベポエチンアルファBS注30μgシリンジ「JCR」
ダルベポエチンアルファBS注40μgシリンジ「JCR」
ダルベポエチンアルファBS注60μgシリンジ「JCR」
ダルベポエチンアルファBS注120μgシリンジ「JCR」
ダルベポエチンアルファBS注180μgシリンジ「JCR」</t>
  </si>
  <si>
    <t>ツロクトコグアルファペゴル（遺伝子組換え）</t>
  </si>
  <si>
    <t>エプタコグアルファ（活性型）（遺伝子組換え）</t>
  </si>
  <si>
    <t>インターフェロンガンマ-n1</t>
  </si>
  <si>
    <t>リマプロストアルファデクス</t>
  </si>
  <si>
    <t>インスリンリスプロ（遺伝子組換え）</t>
  </si>
  <si>
    <t>インスリンアスパルトノボ・ノルディスク
ノボラピッド注150
ノボラピッド注300
ノボラピッド注300フレックスペン
ノボラピッド注100単位/mLバイアル</t>
  </si>
  <si>
    <t>エストラダームM
エストラーナ</t>
  </si>
  <si>
    <t>ロラタジン原末
クラリチン錠10mg</t>
  </si>
  <si>
    <t>ヒーロンV0.6</t>
  </si>
  <si>
    <t>セフジトレンピボキシル</t>
  </si>
  <si>
    <t>ペグインターフェロンアルファ-2a（遺伝子組換え）</t>
  </si>
  <si>
    <t>インスリングラルギン（遺伝子組換え）</t>
  </si>
  <si>
    <t>アルプロスタジルアルファデクス</t>
  </si>
  <si>
    <t>オルメサルタンメドキソミル</t>
  </si>
  <si>
    <t>アガルシダーゼベータ（遺伝子組換え）</t>
  </si>
  <si>
    <t>フマル酸テノフォビルジソプロキシル</t>
  </si>
  <si>
    <t>メロペネム三水和物</t>
    <rPh sb="5" eb="6">
      <t>サン</t>
    </rPh>
    <phoneticPr fontId="19"/>
  </si>
  <si>
    <t>ペグインターフェロンアルファ-2b（遺伝子組換え）
リバビリン
インターフェロンアルファ-2b（遺伝子組換え）</t>
  </si>
  <si>
    <t>ブイフェンド錠50mg
ブイフェンド錠200mg
ブイフェンド200mg静注用</t>
  </si>
  <si>
    <t>カンデサルタンシレキセチル</t>
  </si>
  <si>
    <t>ペグインターフェロンアルファ-2b（遺伝子組換え）
リバビリン</t>
  </si>
  <si>
    <t>ホリトロピンアルファ（遺伝子組換え）</t>
  </si>
  <si>
    <t>日局クラリスロマイシン</t>
  </si>
  <si>
    <t>エポエチンベータ（遺伝子組換え）</t>
  </si>
  <si>
    <t>インターフェロンベータ</t>
  </si>
  <si>
    <t>インターフェロンベータ-1a（遺伝子組換え）</t>
  </si>
  <si>
    <t>ティーエスワンカプセル20
ティーエスワンカプセル25</t>
  </si>
  <si>
    <t>タケプロン静注用30mg</t>
  </si>
  <si>
    <t>ルリオクトコグアルファ（遺伝子組換え）</t>
  </si>
  <si>
    <t>人全血液－LR「日赤」
他10製剤</t>
  </si>
  <si>
    <t>人全血液
他10製剤</t>
  </si>
  <si>
    <t>アガルシダーゼアルファ（遺伝子組換え）</t>
  </si>
  <si>
    <t>アルグルコシダーゼアルファ（遺伝子組換え）</t>
  </si>
  <si>
    <t>アリセプト錠3mg
アリセプト錠5mg
アリセプト錠10mg
アリセプトD錠3mg
アリセプトD錠5mg
アリセプトD錠10mg
アリセプト細粒0.5%</t>
  </si>
  <si>
    <t>ノボラピッド注300
ノボラピッド注300フレックスペン
ノボラピッド注100単位/mLバイアル
ノボラピッド30ミックス注
ノボラピッド30ミックス注フレックスペン</t>
  </si>
  <si>
    <t>インスリンデテミル（遺伝子組換え）</t>
  </si>
  <si>
    <t>ダルナビルエタノール付加物</t>
  </si>
  <si>
    <t>ゼヴァリンイットリウム（90Y）静注用セット
ゼヴァリンインジウム（111In）静注用セット</t>
  </si>
  <si>
    <t>トロンボモデュリンアルファ（遺伝子組換え）</t>
  </si>
  <si>
    <t>ハベカシン注射液25mg
ハベカシン注射液75mg
ハベカシン注射液100mg
ハベカシン注射液200mg</t>
  </si>
  <si>
    <t>アデホビルピボキシル</t>
  </si>
  <si>
    <t>ヒトチロトロピンアルファ（遺伝子組換え）</t>
  </si>
  <si>
    <t>インターフェロンアルファ（NAMALWA）</t>
  </si>
  <si>
    <t>カンデサルタンシレキセチル・ヒドロクロロチアジド</t>
  </si>
  <si>
    <t>ノルディトロピンS注5mg
ノルディトロピンS注10mg
ノルディトロピンノルディフレックス注5mg
ノルディトロピンノルディフレックス注10mg
ノルディトロピンノルディフレックス注15mg</t>
  </si>
  <si>
    <t>テビペネムピボキシル</t>
  </si>
  <si>
    <t>リスパダールコンスタ筋注用25mg
リスパダールコンスタ筋注用37.5mg
リスパダールコンスタ筋注用50mg</t>
  </si>
  <si>
    <t>インスリングルリジン（遺伝子組換え）</t>
  </si>
  <si>
    <t>ソマトロピンBS皮下注5mg「サンド」
ソマトロピンBS皮下注10mg「サンド」</t>
  </si>
  <si>
    <t>ゴナールエフ皮下注用75
ゴナールエフ皮下注ペン300
ゴナールエフ皮下注ペン450
ゴナールエフ皮下注ペン900</t>
  </si>
  <si>
    <t>ノボラピッド70ミックス注ペンフィル
ノボラピッド70ミックス注フレックスペン</t>
  </si>
  <si>
    <t>ノボラピッド50ミックス注ペンフィル
ノボラピッド50ミックス注フレックスペン</t>
  </si>
  <si>
    <t>インターフェロンベータ
リバビリン</t>
  </si>
  <si>
    <t>オルメサルタンメドキソミル/アゼルニジピン</t>
  </si>
  <si>
    <t>献血ベニロン-I静注用500mg</t>
  </si>
  <si>
    <t>乳濁細胞培養A型インフルエンザHAワクチン（H1N1株）</t>
  </si>
  <si>
    <t>エポエチンカッパ（遺伝子組換え）[エポエチンアルファ後続1]</t>
  </si>
  <si>
    <t>カーディオライト注射液第一
カーディオライト第一</t>
  </si>
  <si>
    <t>カンデサルタンシレキセチル/アムロジピンベシル酸塩</t>
  </si>
  <si>
    <t>ドロスピレノン/エチニルエストラジオールベータデクス</t>
  </si>
  <si>
    <t>エルトロンボパグオラミン</t>
  </si>
  <si>
    <t>エポエチンベータペゴル（遺伝子組換え）</t>
  </si>
  <si>
    <t>ペグインターフェロンアルファ-2a（遺伝子組換え）
リバビリン</t>
  </si>
  <si>
    <t>レベミル注ペンフィル
レベミル注イノレット
レベミル注フレックスペン</t>
  </si>
  <si>
    <t>ガバペンチンエナカルビル</t>
  </si>
  <si>
    <t>ドルナーゼアルファ（遺伝子組換え）</t>
  </si>
  <si>
    <t>インスリンデグルデク（遺伝子組換え）</t>
  </si>
  <si>
    <t>ライゾデグ配合注フレックスタッチ
ライゾデグ配合注ペンフィル</t>
  </si>
  <si>
    <t>インスリンデグルデク（遺伝子組換え）/インスリンアスパルト（遺伝子組換え）</t>
  </si>
  <si>
    <t>トラスツズマブエムタンシン（遺伝子組換え）</t>
  </si>
  <si>
    <t>ブレンツキシマブベドチン（遺伝子組換え）</t>
  </si>
  <si>
    <t>イプラグリフロジンL-プロリン</t>
  </si>
  <si>
    <t>インスリングラルギンBS注カート「リリー」
インスリングラルギンBS注ミリオペン「リリー」</t>
  </si>
  <si>
    <t>セルトリズマブペゴル（遺伝子組換え）キット</t>
  </si>
  <si>
    <t>ペグインターフェロンアルファ-2ａ（遺伝子組換え）</t>
  </si>
  <si>
    <t>アスホターゼアルファ（遺伝子組換え）</t>
  </si>
  <si>
    <t>アンチトロンビンガンマ（遺伝子組換え）</t>
  </si>
  <si>
    <t>コラゲナーゼ（クロストリジウムヒストリチクム）</t>
  </si>
  <si>
    <t>レジパスビルアセトン付加物/ソホスブビル</t>
  </si>
  <si>
    <t>タキソール注射液30mg
タキソール注射液100mg
パクリタキセル注30mg/5mL「NK」
パクリタキセル注100mg/16.7mL「NK」
パクリタキセル点滴静注液30mg/5mL「ホスピーラ」
パクリタキセル点滴静注液100mg/16.7mL「ホスピーラ」
パクリタキセル注射液30mg「サワイ」
パクリタキセル注射液100mg「サワイ」
パクリタキセル注射液150mg「サワイ」
パクリタキセル点滴静注液30mg「サンド」
パクリタキセル点滴静注液100mg「サンド」
パクリタキセル注射液30mg「NP」
パクリタキセル注射液100mg「NP」
パクリタキセル注射液30mg「ファイザー」
パクリタキセル注射液100mg「ファイザー」</t>
  </si>
  <si>
    <t>インスリングラルギンBS注100単位/mL「FFP」
インスリングラルギンBS注キット「FFP」</t>
  </si>
  <si>
    <t>インスリングラルギン（遺伝子組換え）[インスリングラルギン後続2］</t>
    <rPh sb="29" eb="31">
      <t>コウゾク</t>
    </rPh>
    <phoneticPr fontId="19"/>
  </si>
  <si>
    <t>オクトコグベータ（遺伝子組換え）</t>
  </si>
  <si>
    <t>セベリパーゼアルファ（遺伝子組換え）</t>
  </si>
  <si>
    <t>ルリオクトコグアルファペゴル（遺伝子組換え）</t>
  </si>
  <si>
    <t>トラメチニブジメチルスルホキシド付加物</t>
  </si>
  <si>
    <t>エルビテグラビル/コビシスタット/エムトリシタビン/テノホビルアラフェナミドフマル酸塩</t>
  </si>
  <si>
    <t>ヘマンジオルシロップ小児用0.375%</t>
  </si>
  <si>
    <t>コリオゴナドトロピンアルファ（遺伝子組換え）</t>
  </si>
  <si>
    <t>アルブトレペノナコグアルファ（遺伝子組換え）</t>
  </si>
  <si>
    <t>コルヒチン錠0.5mg「タカタ」</t>
  </si>
  <si>
    <t>ダルナビルエタノール付加物/コビシスタット</t>
  </si>
  <si>
    <t>エムトリシタビン/テノホビルアラフェナミドフマル酸塩</t>
  </si>
  <si>
    <t>テノホビルアラフェナミドフマル酸塩</t>
  </si>
  <si>
    <t>アフリベルセプトベータ（遺伝子組換え）</t>
  </si>
  <si>
    <t>ケブザラ皮下注150mgシリンジ
ケブザラ皮下注200mgシリンジ
ケブザラ皮下注150mgオートインジェクター
ケブザラ皮下注200mgオートインジェクター</t>
  </si>
  <si>
    <t>ロノクトコグアルファ（遺伝子組換え）</t>
  </si>
  <si>
    <t>ノルディトロピンフレックスプロ注5mg
ノルディトロピンフレックスプロ注10mg
ノルディトロピンフレックスプロ注15mg
ノルディトロピンS注10mg</t>
  </si>
  <si>
    <t>イノツズマブオゾガマイシン（遺伝子組換え）</t>
  </si>
  <si>
    <t>イブプロフェンＬ-リシン</t>
  </si>
  <si>
    <t>ホスラブコナゾールＬ-リシンエタノール付加物</t>
  </si>
  <si>
    <t>バロキサビルマルボキシル</t>
  </si>
  <si>
    <t>シタグリプチンリン酸塩水和物/イプラグリフロジンL-プロリン</t>
  </si>
  <si>
    <t>ノナコグベータペゴル（遺伝子組換え）</t>
  </si>
  <si>
    <t>リルピビリン塩酸塩/エムトリシタビン/テノホビルアラフェナミドフマル酸塩</t>
  </si>
  <si>
    <t>アガルシダーゼベータBS点滴静注5mg「JCR」
アガルシダーゼベータBS点滴静注35mg「JCR」</t>
  </si>
  <si>
    <t>アガルシダーゼベータ（遺伝子組換え）[アガルシダーゼベータ後続1]</t>
  </si>
  <si>
    <t>オミデネパグイソプロピル</t>
  </si>
  <si>
    <t>ダモクトコグアルファペゴル（遺伝子組換え）</t>
  </si>
  <si>
    <t>ビクテグラビルナトリウム/エムトリシタビン/テノホビルアラフェナミドフマル酸塩</t>
  </si>
  <si>
    <t>インスリンデグルデク（遺伝子組換え）/リラグルチド（遺伝子組換え）配合剤</t>
  </si>
  <si>
    <t>ダルナビルエタノール付加物/コビシスタット/エムトリシタビン/テノホビルアラフェナミドフマル酸塩</t>
  </si>
  <si>
    <t>輸入承認事項一変申請</t>
  </si>
  <si>
    <t>適応外使用通知に基づく申請</t>
  </si>
  <si>
    <t>優先審査
希少疾病用医薬品
事前評価対象品目</t>
  </si>
  <si>
    <t>輸入承認事項一変申請
製造承認事項一変申請</t>
  </si>
  <si>
    <t>製造承認事項一変申請</t>
  </si>
  <si>
    <t>テロ対策に伴う迅速審査</t>
  </si>
  <si>
    <t>希少疾病用医薬品
製造承認事項一変申請</t>
    <rPh sb="0" eb="2">
      <t>キショウ</t>
    </rPh>
    <rPh sb="2" eb="5">
      <t>シッペイヨウ</t>
    </rPh>
    <rPh sb="5" eb="8">
      <t>イヤクヒン</t>
    </rPh>
    <phoneticPr fontId="19"/>
  </si>
  <si>
    <t>再審査通知に基づく追加申請</t>
  </si>
  <si>
    <t>優先審査
適応外使用通知に基づく申請</t>
  </si>
  <si>
    <t>事前評価対象品目
希少疾病用医薬品</t>
  </si>
  <si>
    <t>迅速審査
生物学的製剤</t>
  </si>
  <si>
    <t>適応外使用通知に基づく申請
優先審査</t>
  </si>
  <si>
    <t>迅速審査
生物学的製剤</t>
    <rPh sb="0" eb="2">
      <t>ジンソク</t>
    </rPh>
    <rPh sb="2" eb="4">
      <t>シンサ</t>
    </rPh>
    <phoneticPr fontId="19"/>
  </si>
  <si>
    <t>生物学的製剤</t>
  </si>
  <si>
    <t>迅速処理</t>
  </si>
  <si>
    <t>事前評価（小児）通知に基づく迅速審査
事前評価（小児）通知に基づく一変申請</t>
  </si>
  <si>
    <t>希少疾病用医薬品
生物学的製剤</t>
  </si>
  <si>
    <t>希少疾病用医薬品
放射性医薬品</t>
    <rPh sb="0" eb="2">
      <t>キショウ</t>
    </rPh>
    <rPh sb="2" eb="5">
      <t>シッペイヨウ</t>
    </rPh>
    <rPh sb="5" eb="8">
      <t>イヤクヒン</t>
    </rPh>
    <phoneticPr fontId="19"/>
  </si>
  <si>
    <t>適応外使用通知に基づく申請
生物学的製剤</t>
  </si>
  <si>
    <t>優先審査
迅速審査</t>
  </si>
  <si>
    <t>事前評価（小児）通知に基づく一変申請
事前評価（小児）通知に基づく迅速審査</t>
  </si>
  <si>
    <t>優先審査
生物学的製剤</t>
    <rPh sb="0" eb="2">
      <t>ユウセン</t>
    </rPh>
    <rPh sb="2" eb="4">
      <t>シンサ</t>
    </rPh>
    <phoneticPr fontId="19"/>
  </si>
  <si>
    <t>優先審査
生物学的製剤</t>
  </si>
  <si>
    <t>迅速審査
適応外使用通知に基づく申請</t>
    <rPh sb="0" eb="2">
      <t>ジンソク</t>
    </rPh>
    <rPh sb="2" eb="4">
      <t>シンサ</t>
    </rPh>
    <phoneticPr fontId="19"/>
  </si>
  <si>
    <t>迅速審査
適応外使用通知に基づく申請</t>
    <rPh sb="0" eb="2">
      <t>ジンソク</t>
    </rPh>
    <rPh sb="2" eb="4">
      <t>シンサ</t>
    </rPh>
    <phoneticPr fontId="22"/>
  </si>
  <si>
    <t>事前評価品目の審査通知に基づく迅速審査
事前評価通知に基づく申請</t>
  </si>
  <si>
    <t>事前評価品目の審査通知に基づく迅速審査</t>
  </si>
  <si>
    <t>なし
生物学的製剤</t>
  </si>
  <si>
    <t>希少疾病用医薬品
事前評価品目の審査通知に基づく迅速審査
事前評価通知に基づく申請</t>
  </si>
  <si>
    <t>事前評価通知に基づく申請</t>
  </si>
  <si>
    <t>事前評価（適応外）通知に基づく申請
事前評価（後発）通知に基づく申請
事前評価品目の審査通知に基づく迅速審査</t>
  </si>
  <si>
    <t>事前評価通知に基づく申請
事前評価品目の審査通知に基づく迅速審査</t>
  </si>
  <si>
    <t>適応外使用通知に基づく申請
事前評価通知に基づく申請
事前評価品目の審査通知に基づく迅速審査</t>
  </si>
  <si>
    <t>適応外使用通知に基づく申請
迅速審査</t>
  </si>
  <si>
    <t>希少疾病用医薬品
迅速審査</t>
  </si>
  <si>
    <t>希少疾病用医薬品
事前評価相談実施品目</t>
  </si>
  <si>
    <t>適応外使用通知に基づく申請
迅速審査</t>
    <rPh sb="14" eb="16">
      <t>ジンソク</t>
    </rPh>
    <rPh sb="16" eb="18">
      <t>シンサ</t>
    </rPh>
    <phoneticPr fontId="19"/>
  </si>
  <si>
    <t xml:space="preserve"> なし</t>
  </si>
  <si>
    <t>先駆け審査指定医薬品
先駆け相談実施品目</t>
    <rPh sb="0" eb="2">
      <t>サキガ</t>
    </rPh>
    <rPh sb="3" eb="5">
      <t>シンサ</t>
    </rPh>
    <rPh sb="5" eb="7">
      <t>シテイ</t>
    </rPh>
    <rPh sb="7" eb="10">
      <t>イヤクヒン</t>
    </rPh>
    <phoneticPr fontId="19"/>
  </si>
  <si>
    <t>条件付き早期承認制度</t>
  </si>
  <si>
    <t>希少疾病用医薬品
条件付き早期承認制度
優先審査</t>
  </si>
  <si>
    <t>前処置薬通知に基づく申請
迅速審査</t>
  </si>
  <si>
    <t>前処置薬通知に基づく申請
迅速審査</t>
    <rPh sb="13" eb="15">
      <t>ジンソク</t>
    </rPh>
    <rPh sb="15" eb="17">
      <t>シンサ</t>
    </rPh>
    <phoneticPr fontId="24"/>
  </si>
  <si>
    <t>希少疾病用医薬品
先駆け審査指定医薬品
先駆け相談実施品目</t>
    <rPh sb="0" eb="2">
      <t>キショウ</t>
    </rPh>
    <phoneticPr fontId="24"/>
  </si>
  <si>
    <t>「適応外使用に係る医療用医薬品の取扱いについて」に基づく申請</t>
  </si>
  <si>
    <t>「薬事・食品衛生審議会における事前評価について」に基づく承認申請</t>
  </si>
  <si>
    <t>「薬事・食品衛生審議会における事前評価について」に基づく承認事項一部変更承認申請</t>
  </si>
  <si>
    <t>「薬事・食品衛生審議会における事前評価について」に基づく公知申請</t>
  </si>
  <si>
    <t>「新たに薬事・食品衛生審議会において公知申請に関する事前評価を受けた医薬品の適応外使用について」に基づく承認申請</t>
  </si>
  <si>
    <t>事前評価（適応外）通知に基づく申請</t>
  </si>
  <si>
    <t>「薬事・食品衛生審議会において公知申請に関する事前評価を受けた医薬品の後発医薬品の取扱いについて」に基づく承認申請</t>
  </si>
  <si>
    <t>事前評価（後発）通知に基づく申請</t>
  </si>
  <si>
    <t>DBへの入力用語</t>
  </si>
  <si>
    <t>事前評価（小児）通知に基づく迅速審査</t>
  </si>
  <si>
    <t>医薬品事前評価相談実施品目</t>
  </si>
  <si>
    <t>先駆け審査指定医薬品</t>
  </si>
  <si>
    <t>医薬品先駆け総合評価相談実施品目</t>
  </si>
  <si>
    <t>先駆け相談実施品目</t>
  </si>
  <si>
    <t>バイオ後続品</t>
  </si>
  <si>
    <t>「再審査期間中の医薬品の取扱いについて」に基づく用法・用量追加申請</t>
  </si>
  <si>
    <t>特例承認制度</t>
  </si>
  <si>
    <t>医薬品製造承認事項一部変更承認申請</t>
  </si>
  <si>
    <t>「抗癌剤併用療法検討会取扱い品目の承認審査について」に基づく審査</t>
  </si>
  <si>
    <t>抗癌剤併用通知に基づく審査</t>
  </si>
  <si>
    <t>薬事法第十四条の三の規定による特例承認の検討対象</t>
  </si>
  <si>
    <t>「再生医療等製品の前処置薬に係る承認事項一部変更申請の取扱いについて」に基づく承認申請</t>
  </si>
  <si>
    <t>前処置薬通知に基づく申請</t>
  </si>
  <si>
    <t>条件付き早期承認制度の適用対象</t>
  </si>
  <si>
    <t>本品目は、平成10年11月12日付け医薬審第1015号に基づく事前評価対象品目である</t>
  </si>
  <si>
    <t>優先審査</t>
    <phoneticPr fontId="19"/>
  </si>
  <si>
    <t>優先審査品目</t>
    <phoneticPr fontId="19"/>
  </si>
  <si>
    <t>希少疾病用医薬品</t>
    <phoneticPr fontId="19"/>
  </si>
  <si>
    <t>適応外使用通知に基づく申請</t>
    <phoneticPr fontId="19"/>
  </si>
  <si>
    <t>事前評価（小児）通知に基づく一変申請</t>
    <phoneticPr fontId="19"/>
  </si>
  <si>
    <t>「薬事・食品衛生審議会で事前評価を受けた○○（一般名）の小児薬物療法の承認申請に基づく承認事項一部変更承認申請</t>
    <rPh sb="23" eb="25">
      <t>イッパン</t>
    </rPh>
    <phoneticPr fontId="19"/>
  </si>
  <si>
    <t>「薬事・食品衛生審議会で事前評価を受けた○○（一般名）の小児薬物療法に関する承認申請について」に基づく迅速審査</t>
    <phoneticPr fontId="19"/>
  </si>
  <si>
    <t>先駆け審査指定医薬品</t>
    <phoneticPr fontId="19"/>
  </si>
  <si>
    <t>特例承認の検討対象</t>
    <phoneticPr fontId="19"/>
  </si>
  <si>
    <t>事前評価対象品目</t>
    <phoneticPr fontId="19"/>
  </si>
  <si>
    <t>ベネクレクスタ錠10mg
ベネクレクスタ錠50mg
ベネクレクスタ錠100mg</t>
    <phoneticPr fontId="19"/>
  </si>
  <si>
    <t>トルツ皮下注80mgオートインジェクター
トルツ皮下注80mgシリンジ</t>
  </si>
  <si>
    <t>ルセンティス硝子体内注射液10mg/mL</t>
  </si>
  <si>
    <r>
      <rPr>
        <u/>
        <sz val="11"/>
        <rFont val="ＭＳ Ｐゴシック"/>
        <family val="3"/>
        <charset val="128"/>
      </rPr>
      <t>○</t>
    </r>
    <r>
      <rPr>
        <sz val="11"/>
        <rFont val="ＭＳ Ｐゴシック"/>
        <family val="3"/>
        <charset val="128"/>
      </rPr>
      <t xml:space="preserve">維持透析下の二次性副甲状腺機能亢進症
</t>
    </r>
    <r>
      <rPr>
        <u/>
        <sz val="11"/>
        <rFont val="ＭＳ Ｐゴシック"/>
        <family val="3"/>
        <charset val="128"/>
      </rPr>
      <t>○下記疾患における高カルシウム血症
・副甲状腺癌
・副甲状腺摘出術不能又は術後再発の原発性副甲状腺機能亢進症</t>
    </r>
    <r>
      <rPr>
        <sz val="11"/>
        <rFont val="ＭＳ Ｐゴシック"/>
        <family val="3"/>
        <charset val="128"/>
      </rPr>
      <t xml:space="preserve">
（下線部追加）</t>
    </r>
    <rPh sb="1" eb="3">
      <t>イジ</t>
    </rPh>
    <rPh sb="3" eb="5">
      <t>トウセキ</t>
    </rPh>
    <rPh sb="5" eb="6">
      <t>カ</t>
    </rPh>
    <rPh sb="7" eb="10">
      <t>ニジセイ</t>
    </rPh>
    <rPh sb="10" eb="14">
      <t>フクコウジョウセン</t>
    </rPh>
    <rPh sb="14" eb="16">
      <t>キノウ</t>
    </rPh>
    <rPh sb="16" eb="19">
      <t>コウシンショウ</t>
    </rPh>
    <rPh sb="21" eb="23">
      <t>カキ</t>
    </rPh>
    <rPh sb="23" eb="25">
      <t>シッカン</t>
    </rPh>
    <rPh sb="29" eb="30">
      <t>コウ</t>
    </rPh>
    <rPh sb="35" eb="37">
      <t>ケッショウ</t>
    </rPh>
    <rPh sb="39" eb="43">
      <t>フクコウジョウセン</t>
    </rPh>
    <rPh sb="43" eb="44">
      <t>ガン</t>
    </rPh>
    <rPh sb="46" eb="50">
      <t>フクコウジョウセン</t>
    </rPh>
    <rPh sb="50" eb="52">
      <t>テキシュツ</t>
    </rPh>
    <rPh sb="52" eb="53">
      <t>ジュツ</t>
    </rPh>
    <rPh sb="53" eb="55">
      <t>フノウ</t>
    </rPh>
    <rPh sb="55" eb="56">
      <t>マタ</t>
    </rPh>
    <rPh sb="57" eb="59">
      <t>ジュツゴ</t>
    </rPh>
    <rPh sb="59" eb="61">
      <t>サイハツ</t>
    </rPh>
    <rPh sb="62" eb="65">
      <t>ゲンパツセイ</t>
    </rPh>
    <rPh sb="65" eb="69">
      <t>フクコウジョウセン</t>
    </rPh>
    <rPh sb="69" eb="71">
      <t>キノウ</t>
    </rPh>
    <rPh sb="71" eb="74">
      <t>コウシンショウ</t>
    </rPh>
    <rPh sb="76" eb="78">
      <t>カセン</t>
    </rPh>
    <rPh sb="78" eb="79">
      <t>ブ</t>
    </rPh>
    <rPh sb="79" eb="81">
      <t>ツイカ</t>
    </rPh>
    <phoneticPr fontId="19"/>
  </si>
  <si>
    <r>
      <t>1．気管支喘息（既存治療によっても喘息症状をコントロールできない難治の患者に限る）
2．</t>
    </r>
    <r>
      <rPr>
        <u/>
        <sz val="11"/>
        <rFont val="ＭＳ Ｐゴシック"/>
        <family val="3"/>
        <charset val="128"/>
      </rPr>
      <t>季節性アレルギー性鼻炎（既存治療で効果不十分な重症又は最重症患者に限る）</t>
    </r>
    <r>
      <rPr>
        <sz val="11"/>
        <rFont val="ＭＳ Ｐゴシック"/>
        <family val="3"/>
        <charset val="128"/>
      </rPr>
      <t xml:space="preserve">
</t>
    </r>
    <r>
      <rPr>
        <u/>
        <sz val="11"/>
        <rFont val="ＭＳ Ｐゴシック"/>
        <family val="3"/>
        <charset val="128"/>
      </rPr>
      <t>3．</t>
    </r>
    <r>
      <rPr>
        <sz val="11"/>
        <rFont val="ＭＳ Ｐゴシック"/>
        <family val="3"/>
        <charset val="128"/>
      </rPr>
      <t>特発性の慢性蕁麻疹（既存治療で効果不十分な患者に限る）
（下線部追加）</t>
    </r>
    <rPh sb="44" eb="47">
      <t>キセツセイ</t>
    </rPh>
    <rPh sb="52" eb="53">
      <t>セイ</t>
    </rPh>
    <rPh sb="53" eb="55">
      <t>ビエン</t>
    </rPh>
    <rPh sb="56" eb="58">
      <t>キゾン</t>
    </rPh>
    <rPh sb="58" eb="60">
      <t>チリョウ</t>
    </rPh>
    <rPh sb="61" eb="63">
      <t>コウカ</t>
    </rPh>
    <rPh sb="63" eb="66">
      <t>フジュウブン</t>
    </rPh>
    <rPh sb="67" eb="69">
      <t>ジュウショウ</t>
    </rPh>
    <rPh sb="69" eb="70">
      <t>マタ</t>
    </rPh>
    <rPh sb="71" eb="72">
      <t>サイ</t>
    </rPh>
    <rPh sb="72" eb="74">
      <t>ジュウショウ</t>
    </rPh>
    <rPh sb="74" eb="76">
      <t>カンジャ</t>
    </rPh>
    <rPh sb="77" eb="78">
      <t>カギ</t>
    </rPh>
    <phoneticPr fontId="19"/>
  </si>
  <si>
    <r>
      <rPr>
        <strike/>
        <sz val="11"/>
        <rFont val="ＭＳ Ｐゴシック"/>
        <family val="3"/>
        <charset val="128"/>
      </rPr>
      <t>再発又は難治性の</t>
    </r>
    <r>
      <rPr>
        <sz val="11"/>
        <rFont val="ＭＳ Ｐゴシック"/>
        <family val="3"/>
        <charset val="128"/>
      </rPr>
      <t>多発性骨髄腫
（取消線部は本承認申請後の令和元年8月22日付けで削除）</t>
    </r>
    <rPh sb="0" eb="2">
      <t>サイハツ</t>
    </rPh>
    <rPh sb="2" eb="3">
      <t>マタ</t>
    </rPh>
    <rPh sb="4" eb="7">
      <t>ナンチセイ</t>
    </rPh>
    <rPh sb="8" eb="11">
      <t>タハツセイ</t>
    </rPh>
    <rPh sb="11" eb="14">
      <t>コツズイシュ</t>
    </rPh>
    <rPh sb="16" eb="18">
      <t>トリケシ</t>
    </rPh>
    <rPh sb="18" eb="19">
      <t>セン</t>
    </rPh>
    <rPh sb="19" eb="20">
      <t>ブ</t>
    </rPh>
    <rPh sb="21" eb="22">
      <t>ホン</t>
    </rPh>
    <rPh sb="22" eb="24">
      <t>ショウニン</t>
    </rPh>
    <rPh sb="24" eb="26">
      <t>シンセイ</t>
    </rPh>
    <rPh sb="26" eb="27">
      <t>ゴ</t>
    </rPh>
    <rPh sb="28" eb="30">
      <t>レイワ</t>
    </rPh>
    <rPh sb="30" eb="32">
      <t>ガンネン</t>
    </rPh>
    <rPh sb="33" eb="34">
      <t>ガツ</t>
    </rPh>
    <rPh sb="36" eb="38">
      <t>ニチヅケ</t>
    </rPh>
    <rPh sb="40" eb="42">
      <t>サクジョ</t>
    </rPh>
    <phoneticPr fontId="19"/>
  </si>
  <si>
    <t>ニンテダニブエタンスルホン酸塩</t>
  </si>
  <si>
    <r>
      <t xml:space="preserve">特発性肺線維症
</t>
    </r>
    <r>
      <rPr>
        <u/>
        <sz val="11"/>
        <rFont val="ＭＳ Ｐゴシック"/>
        <family val="3"/>
        <charset val="128"/>
      </rPr>
      <t>全身性強皮症に伴う間質性肺疾患</t>
    </r>
    <r>
      <rPr>
        <sz val="11"/>
        <rFont val="ＭＳ Ｐゴシック"/>
        <family val="3"/>
        <charset val="128"/>
      </rPr>
      <t xml:space="preserve">
（下線部追加）</t>
    </r>
    <rPh sb="0" eb="3">
      <t>トクハツセイ</t>
    </rPh>
    <rPh sb="3" eb="7">
      <t>ハイセンイショウ</t>
    </rPh>
    <rPh sb="8" eb="14">
      <t>ゼンシンセイキョウヒショウ</t>
    </rPh>
    <rPh sb="15" eb="16">
      <t>トモナ</t>
    </rPh>
    <rPh sb="17" eb="20">
      <t>カンシツセイ</t>
    </rPh>
    <rPh sb="20" eb="23">
      <t>ハイシッカン</t>
    </rPh>
    <phoneticPr fontId="19"/>
  </si>
  <si>
    <r>
      <t>CD30陽性の下記疾患：
 ○ホジキンリンパ腫</t>
    </r>
    <r>
      <rPr>
        <u/>
        <sz val="11"/>
        <rFont val="ＭＳ Ｐゴシック"/>
        <family val="3"/>
        <charset val="128"/>
      </rPr>
      <t xml:space="preserve">
</t>
    </r>
    <r>
      <rPr>
        <sz val="11"/>
        <rFont val="ＭＳ Ｐゴシック"/>
        <family val="3"/>
        <charset val="128"/>
      </rPr>
      <t xml:space="preserve"> </t>
    </r>
    <r>
      <rPr>
        <u/>
        <sz val="11"/>
        <rFont val="ＭＳ Ｐゴシック"/>
        <family val="3"/>
        <charset val="128"/>
      </rPr>
      <t>○末梢性T細胞リンパ腫</t>
    </r>
    <r>
      <rPr>
        <sz val="11"/>
        <rFont val="ＭＳ Ｐゴシック"/>
        <family val="3"/>
        <charset val="128"/>
      </rPr>
      <t xml:space="preserve">
 </t>
    </r>
    <r>
      <rPr>
        <strike/>
        <sz val="11"/>
        <rFont val="ＭＳ Ｐゴシック"/>
        <family val="3"/>
        <charset val="128"/>
      </rPr>
      <t xml:space="preserve">○再発又は難治性の未分化大細胞リンパ腫
</t>
    </r>
    <r>
      <rPr>
        <sz val="11"/>
        <rFont val="ＭＳ Ｐゴシック"/>
        <family val="3"/>
        <charset val="128"/>
      </rPr>
      <t>（下線部追加、取消線部削除）</t>
    </r>
    <rPh sb="4" eb="6">
      <t>ヨウセイ</t>
    </rPh>
    <rPh sb="7" eb="9">
      <t>カキ</t>
    </rPh>
    <rPh sb="9" eb="11">
      <t>シッカン</t>
    </rPh>
    <rPh sb="22" eb="23">
      <t>シュ</t>
    </rPh>
    <rPh sb="29" eb="31">
      <t>サイボウ</t>
    </rPh>
    <rPh sb="34" eb="35">
      <t>シュ</t>
    </rPh>
    <rPh sb="39" eb="41">
      <t>サイハツ</t>
    </rPh>
    <rPh sb="40" eb="41">
      <t>マタ</t>
    </rPh>
    <rPh sb="42" eb="45">
      <t>ナンチセイ</t>
    </rPh>
    <rPh sb="46" eb="49">
      <t>ミブンカ</t>
    </rPh>
    <rPh sb="49" eb="52">
      <t>ダイサイボウ</t>
    </rPh>
    <rPh sb="55" eb="56">
      <t>シュ</t>
    </rPh>
    <rPh sb="58" eb="61">
      <t>カセンブ</t>
    </rPh>
    <rPh sb="61" eb="63">
      <t>ツイカ</t>
    </rPh>
    <rPh sb="64" eb="65">
      <t>ト</t>
    </rPh>
    <rPh sb="65" eb="66">
      <t>ケ</t>
    </rPh>
    <rPh sb="66" eb="67">
      <t>セン</t>
    </rPh>
    <rPh sb="67" eb="68">
      <t>ブ</t>
    </rPh>
    <rPh sb="68" eb="70">
      <t>サクジョ</t>
    </rPh>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</si>
  <si>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t>
    </r>
    <r>
      <rPr>
        <u/>
        <sz val="11"/>
        <rFont val="ＭＳ Ｐゴシック"/>
        <family val="3"/>
        <charset val="128"/>
      </rPr>
      <t xml:space="preserve">根治切除不能又は転移性の腎細胞癌
再発又は遠隔転移を有する頭頸部癌
</t>
    </r>
    <r>
      <rPr>
        <sz val="11"/>
        <rFont val="ＭＳ Ｐゴシック"/>
        <family val="3"/>
        <charset val="128"/>
      </rPr>
      <t>（下線部追加）</t>
    </r>
    <rPh sb="173" eb="175">
      <t>カセン</t>
    </rPh>
    <rPh sb="175" eb="176">
      <t>ブ</t>
    </rPh>
    <rPh sb="176" eb="178">
      <t>ツイカ</t>
    </rPh>
    <phoneticPr fontId="19"/>
  </si>
  <si>
    <t>（一社）日本血液製剤機構</t>
    <rPh sb="1" eb="2">
      <t>ハジメ</t>
    </rPh>
    <rPh sb="2" eb="3">
      <t>シャ</t>
    </rPh>
    <phoneticPr fontId="19"/>
  </si>
  <si>
    <r>
      <t xml:space="preserve">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
6．好酸球性多発血管炎性肉芽腫症における神経障害の改善（ステロイド剤が効果不十分な場合に限る）
7．慢性炎症性脱髄性多発根神経炎（多巣性運動ニューロパチーを含む）の筋力低下の改善
</t>
    </r>
    <r>
      <rPr>
        <u/>
        <sz val="11"/>
        <rFont val="ＭＳ Ｐゴシック"/>
        <family val="3"/>
        <charset val="128"/>
      </rPr>
      <t>8．視神経炎の急性期（ステロイド剤が効果不十分な場合）</t>
    </r>
    <r>
      <rPr>
        <sz val="11"/>
        <rFont val="ＭＳ Ｐゴシック"/>
        <family val="3"/>
        <charset val="128"/>
      </rPr>
      <t xml:space="preserve">
（下線部今回追加）</t>
    </r>
    <rPh sb="278" eb="280">
      <t>カセン</t>
    </rPh>
    <rPh sb="280" eb="281">
      <t>ブ</t>
    </rPh>
    <rPh sb="281" eb="283">
      <t>コンカイ</t>
    </rPh>
    <rPh sb="283" eb="285">
      <t>ツイカ</t>
    </rPh>
    <phoneticPr fontId="19"/>
  </si>
  <si>
    <t>希少疾病用医薬品</t>
    <rPh sb="0" eb="8">
      <t>キショウシッペイヨウイヤクヒン</t>
    </rPh>
    <phoneticPr fontId="19"/>
  </si>
  <si>
    <r>
      <t>眼瞼痙攣、片側顔面痙攣、痙性斜頸、上肢痙縮、下肢痙縮、2歳以上の小児脳性麻痺患者における下肢痙縮に伴う尖足、重度の原発性腋窩多汗症、斜視、痙攣性発声障害</t>
    </r>
    <r>
      <rPr>
        <u/>
        <sz val="11"/>
        <rFont val="ＭＳ Ｐゴシック"/>
        <family val="3"/>
        <charset val="128"/>
      </rPr>
      <t xml:space="preserve">、既存治療で効果不十分又は既存治療が適さない過活動膀胱における尿意切迫感、頻尿及び切迫性尿失禁、既存治療で効果不十分又は既存治療が適さない神経因性膀胱による尿失禁
</t>
    </r>
    <r>
      <rPr>
        <sz val="11"/>
        <rFont val="ＭＳ Ｐゴシック"/>
        <family val="3"/>
        <charset val="128"/>
      </rPr>
      <t>（下線部追加）</t>
    </r>
    <rPh sb="159" eb="161">
      <t>カセン</t>
    </rPh>
    <rPh sb="161" eb="162">
      <t>ブ</t>
    </rPh>
    <rPh sb="162" eb="164">
      <t>ツイカ</t>
    </rPh>
    <phoneticPr fontId="19"/>
  </si>
  <si>
    <t>https://www.pmda.go.jp/drugs/2019/P20191205001/index.html</t>
  </si>
  <si>
    <t>https://www.pmda.go.jp/drugs/2019/P20191217003/index.html</t>
  </si>
  <si>
    <t>https://www.pmda.go.jp/drugs/2019/P20191213001/index.html</t>
  </si>
  <si>
    <t>https://www.pmda.go.jp/drugs/2019/P20191217001/index.html</t>
  </si>
  <si>
    <t>https://www.pmda.go.jp/drugs/2019/P20191223003/index.html</t>
  </si>
  <si>
    <t>https://www.pmda.go.jp/drugs/2019/P20191223001/index.html</t>
  </si>
  <si>
    <t>https://www.pmda.go.jp/drugs/2019/P20191226001/index.html</t>
  </si>
  <si>
    <t>https://www.pmda.go.jp/drugs/2020/P20191224001/index.html</t>
  </si>
  <si>
    <r>
      <t xml:space="preserve">切除不能な進行・再発の非小細胞肺癌
</t>
    </r>
    <r>
      <rPr>
        <u val="double"/>
        <sz val="11"/>
        <rFont val="ＭＳ Ｐゴシック"/>
        <family val="3"/>
        <charset val="128"/>
      </rPr>
      <t>進展型小細胞肺癌</t>
    </r>
    <r>
      <rPr>
        <sz val="11"/>
        <rFont val="ＭＳ Ｐゴシック"/>
        <family val="3"/>
        <charset val="128"/>
      </rPr>
      <t xml:space="preserve">
（本一変申請では変更なし、二重線部は本一変申請後の令和元年 8 月 22 日付けで追加）</t>
    </r>
    <phoneticPr fontId="19"/>
  </si>
  <si>
    <t>なし</t>
    <phoneticPr fontId="19"/>
  </si>
  <si>
    <t>○</t>
    <phoneticPr fontId="19"/>
  </si>
  <si>
    <r>
      <t xml:space="preserve">根治切除不能なメルケル細胞癌
</t>
    </r>
    <r>
      <rPr>
        <u/>
        <sz val="11"/>
        <rFont val="ＭＳ Ｐゴシック"/>
        <family val="3"/>
        <charset val="128"/>
      </rPr>
      <t>根治切除不能又は転移性の腎細胞癌</t>
    </r>
    <r>
      <rPr>
        <sz val="11"/>
        <rFont val="ＭＳ Ｐゴシック"/>
        <family val="3"/>
        <charset val="128"/>
      </rPr>
      <t xml:space="preserve">
（下線部追加）</t>
    </r>
    <phoneticPr fontId="19"/>
  </si>
  <si>
    <t>○</t>
    <phoneticPr fontId="19"/>
  </si>
  <si>
    <t>ゾレア皮下注用75mg
ゾレア皮下注用150mg
ゾレア皮下注75mgシリンジ
ゾレア皮下注150mgシリンジ</t>
    <phoneticPr fontId="19"/>
  </si>
  <si>
    <t>○</t>
    <phoneticPr fontId="19"/>
  </si>
  <si>
    <t>ノバルティス ファーマ（株）</t>
    <phoneticPr fontId="19"/>
  </si>
  <si>
    <t>オフェブカプセル100mg
オフェブカプセル150mg</t>
    <phoneticPr fontId="19"/>
  </si>
  <si>
    <r>
      <t xml:space="preserve">1．中心窩下脈絡膜新生血管を伴う加齢黄斑変性症
2．網膜静脈閉塞症に伴う黄斑浮腫
3．病的近視における脈絡膜新生血管
4．糖尿病黄斑浮腫
</t>
    </r>
    <r>
      <rPr>
        <u/>
        <sz val="11"/>
        <rFont val="ＭＳ Ｐゴシック"/>
        <family val="3"/>
        <charset val="128"/>
      </rPr>
      <t>5．未熟児網膜症</t>
    </r>
    <r>
      <rPr>
        <sz val="11"/>
        <rFont val="ＭＳ Ｐゴシック"/>
        <family val="3"/>
        <charset val="128"/>
      </rPr>
      <t xml:space="preserve">
（下線部追加）</t>
    </r>
    <phoneticPr fontId="19"/>
  </si>
  <si>
    <t>アドセトリス点滴静注用50mg</t>
    <phoneticPr fontId="19"/>
  </si>
  <si>
    <t>キイトルーダ点滴静注20mg
キイトルーダ点滴静注100mg</t>
    <phoneticPr fontId="19"/>
  </si>
  <si>
    <t>骨格筋弛緩剤
その他の泌尿生殖器官及び肛門用薬</t>
    <phoneticPr fontId="19"/>
  </si>
  <si>
    <t>セフトロザン硫酸塩／タゾバクタムナトリウム</t>
    <phoneticPr fontId="19"/>
  </si>
  <si>
    <r>
      <t>＜適応菌種＞
本剤に感性のレンサ球菌属、大腸菌、シトロバクター属、クレブシエラ属、エンテロバクター属、</t>
    </r>
    <r>
      <rPr>
        <u/>
        <sz val="11"/>
        <rFont val="ＭＳ Ｐゴシック"/>
        <family val="3"/>
        <charset val="128"/>
      </rPr>
      <t>セラチア属、</t>
    </r>
    <r>
      <rPr>
        <sz val="11"/>
        <rFont val="ＭＳ Ｐゴシック"/>
        <family val="3"/>
        <charset val="128"/>
      </rPr>
      <t>プロテウス属、</t>
    </r>
    <r>
      <rPr>
        <u/>
        <sz val="11"/>
        <rFont val="ＭＳ Ｐゴシック"/>
        <family val="3"/>
        <charset val="128"/>
      </rPr>
      <t>インフルエンザ菌、</t>
    </r>
    <r>
      <rPr>
        <sz val="11"/>
        <rFont val="ＭＳ Ｐゴシック"/>
        <family val="3"/>
        <charset val="128"/>
      </rPr>
      <t xml:space="preserve">緑膿菌
＜適応症＞
</t>
    </r>
    <r>
      <rPr>
        <u/>
        <sz val="11"/>
        <rFont val="ＭＳ Ｐゴシック"/>
        <family val="3"/>
        <charset val="128"/>
      </rPr>
      <t>敗血症、肺炎、</t>
    </r>
    <r>
      <rPr>
        <sz val="11"/>
        <rFont val="ＭＳ Ｐゴシック"/>
        <family val="3"/>
        <charset val="128"/>
      </rPr>
      <t>膀胱炎、腎盂腎炎、腹膜炎、腹腔内膿瘍、胆嚢炎、肝膿瘍
（下線部追加）</t>
    </r>
    <phoneticPr fontId="19"/>
  </si>
  <si>
    <t>シムジア皮下注200mgシリンジ
シムジア皮下注200mgオートクリックス</t>
    <phoneticPr fontId="19"/>
  </si>
  <si>
    <t>献血ヴェノグロブリンIH5%静注0.5g/10mL
献血ヴェノグロブリンIH5%静注1g/20mL
献血ヴェノグロブリンIH5%静注2.5g/50mL
献血ヴェノグロブリンIH5%静注5g/100mL
献血ヴェノグロブリンIH5%静注10g/200mL
献血ヴェノグロブリンIH10%静注0.5g/5mL
献血ヴェノグロブリンIH10%静注2.5g/25mL
献血ヴェノグロブリンIH10%静注5g/50mL
献血ヴェノグロブリンIH10%静注10g/100mL
献血ヴェノグロブリンIH10%静注20g/200mL</t>
    <phoneticPr fontId="19"/>
  </si>
  <si>
    <t>ポリエチレングリコール処理人免疫グロブリン</t>
    <phoneticPr fontId="19"/>
  </si>
  <si>
    <t>エムプリシティ点滴静注用300mg
エムプリシティ点滴静注用400mg</t>
    <phoneticPr fontId="19"/>
  </si>
  <si>
    <t>ボトックス注用50単位
ボトックス注用100単位</t>
    <phoneticPr fontId="19"/>
  </si>
  <si>
    <t>その他の呼吸器官用薬
その他のアレルギー用薬</t>
    <phoneticPr fontId="19"/>
  </si>
  <si>
    <t>122
259</t>
    <phoneticPr fontId="19"/>
  </si>
  <si>
    <t>○</t>
    <phoneticPr fontId="19"/>
  </si>
  <si>
    <t>なし</t>
    <phoneticPr fontId="19"/>
  </si>
  <si>
    <t>229
449</t>
    <phoneticPr fontId="19"/>
  </si>
  <si>
    <r>
      <t>既存治療で効果不十分な下記疾患
　尋常性乾癬、関節症性乾癬、膿疱性乾癬、乾癬性紅皮症
　</t>
    </r>
    <r>
      <rPr>
        <u/>
        <sz val="11"/>
        <rFont val="ＭＳ Ｐゴシック"/>
        <family val="3"/>
        <charset val="128"/>
      </rPr>
      <t>強直性脊椎炎</t>
    </r>
    <r>
      <rPr>
        <sz val="11"/>
        <rFont val="ＭＳ Ｐゴシック"/>
        <family val="3"/>
        <charset val="128"/>
      </rPr>
      <t xml:space="preserve">
（下線部追加）</t>
    </r>
    <phoneticPr fontId="19"/>
  </si>
  <si>
    <r>
      <t xml:space="preserve">発作性夜間ヘモグロビン尿症における溶血抑制
非典型溶血性尿毒症症候群における血栓性微小血管障害の抑制
全身型重症筋無力症（免疫グロブリン大量静注療法又は血液浄化療法による症状の管理が困難な場合に限る）
</t>
    </r>
    <r>
      <rPr>
        <u/>
        <sz val="11"/>
        <rFont val="ＭＳ Ｐゴシック"/>
        <family val="3"/>
        <charset val="128"/>
      </rPr>
      <t>視神経脊髄炎スペクトラム障害（視神経脊髄炎を含む）の再発予防</t>
    </r>
    <r>
      <rPr>
        <sz val="11"/>
        <rFont val="ＭＳ Ｐゴシック"/>
        <family val="3"/>
        <charset val="128"/>
      </rPr>
      <t xml:space="preserve">
（下線部今回追加）</t>
    </r>
    <phoneticPr fontId="19"/>
  </si>
  <si>
    <t>再発又は難治性の多発性骨髄腫</t>
    <phoneticPr fontId="19"/>
  </si>
  <si>
    <t>ブリストル・マイヤーズスクイブ（株）</t>
    <phoneticPr fontId="19"/>
  </si>
  <si>
    <r>
      <rPr>
        <u/>
        <sz val="11"/>
        <rFont val="ＭＳ Ｐゴシック"/>
        <family val="3"/>
        <charset val="128"/>
      </rPr>
      <t>○</t>
    </r>
    <r>
      <rPr>
        <sz val="11"/>
        <rFont val="ＭＳ Ｐゴシック"/>
        <family val="3"/>
        <charset val="128"/>
      </rPr>
      <t xml:space="preserve">関節リウマチ（関節の構造的損傷の防止を含む）
</t>
    </r>
    <r>
      <rPr>
        <u/>
        <sz val="11"/>
        <rFont val="ＭＳ Ｐゴシック"/>
        <family val="3"/>
        <charset val="128"/>
      </rPr>
      <t xml:space="preserve">○既存治療で効果不十分な下記疾患
尋常性乾癬、関節症性乾癬、膿疱性乾癬、乾癬性紅皮症
</t>
    </r>
    <r>
      <rPr>
        <sz val="11"/>
        <rFont val="ＭＳ Ｐゴシック"/>
        <family val="3"/>
        <charset val="128"/>
      </rPr>
      <t>（下線部追加）</t>
    </r>
    <phoneticPr fontId="19"/>
  </si>
  <si>
    <t>ブレンツキシマブベドチン（遺伝子組換え）</t>
    <phoneticPr fontId="19"/>
  </si>
  <si>
    <t>Meiji Seikaファルマ（株）</t>
    <phoneticPr fontId="19"/>
  </si>
  <si>
    <t>Meiji Seikaファルマ（株）</t>
    <phoneticPr fontId="19"/>
  </si>
  <si>
    <t>レスクリプター錠200mg</t>
  </si>
  <si>
    <t>タケプロンカプセル15
タケプロンカプセル30
アモリンカプセル125
アモリンカプセル250
アモリン細粒
パセトシン錠250
パセトシンカプセル
サワシリン錠250
サワシリンカプセル
アモキシシリンカプセル「トーワ」
ワイドシリン細粒200
アモピシリンカプセル250
クラリス錠200
クラリシッド錠200mg</t>
  </si>
  <si>
    <t>注射用アナクトC2500単位</t>
  </si>
  <si>
    <t>原体：トコン流エキス「廣貫堂」
製剤：トコンシロップ「ツムラ」</t>
    <rPh sb="0" eb="2">
      <t>ゲンタイ</t>
    </rPh>
    <rPh sb="16" eb="18">
      <t>セイザイ</t>
    </rPh>
    <phoneticPr fontId="22"/>
  </si>
  <si>
    <t>タゾバクタム「大塚化学」
ピペラシリン水和物トヤマ
タゾシン静注用1.25g
タゾシン静注用2.5g
ペンモード静注用1.25g
ペンモード静注用2.5g
タゾシン皮膚反応用
ペンモード皮膚反応用</t>
  </si>
  <si>
    <t>ビアペネム「カネカ」
オメガシン点滴用0.3g
オメガシン点滴用0.3gバッグ
オメガシン皮内反応用セット</t>
  </si>
  <si>
    <t xml:space="preserve">ペグイントロン皮下注用50μg/0.5mL用
ペグイントロン皮下注用100μg/0.5mL用
ペグイントロン皮下注用150μg/0.5mL用
レベトールカプセル200mg
イントロンA注射用300
イントロンA注射用600
イントロンA注射用1000
</t>
  </si>
  <si>
    <t>クレストール錠2.5mg
クレストール錠5mg
クレストール錠10mg</t>
  </si>
  <si>
    <t>ボルタレン錠
ソレルモン錠
ボルマゲン錠
アデフロニック
ブレシン錠</t>
    <rPh sb="33" eb="34">
      <t>ジョウ</t>
    </rPh>
    <phoneticPr fontId="22"/>
  </si>
  <si>
    <t>パリエット錠10mg
パセトシンカプセル
パセトシン細粒
パセトシン錠250
アモペニキシンカプセル250
クラリス錠200
クラリシッド錠200mg
サワシリンカプセル
サワシリン細粒
サワシリン錠250</t>
  </si>
  <si>
    <t>タケプロンカプセル15
タケプロンカプセル30
タケプロンOD錠15
タケプロンOD錠30
オメプラール錠10
オメプラール錠20
オメプラゾン錠10mg
オメプラゾン錠20mg
パリエット錠10mg
パセトシンカプセル
パセトシン錠250
サワシリンカプセル
サワシリン錠250
アモリンカプセル125
アモリンカプセル250
アモリン細粒10%
フラジール内服錠
アモペニキシンカプセル250
アスゾール錠</t>
  </si>
  <si>
    <t>カロナール錠200
カロナール錠300
カロナール細粒20%
カロナールシロップ2%
カロナール細粒50%
カロナール坐剤100
カロナール坐剤200
アセトアミノフェン「ヨシダ」
アフロギス坐剤100
アフロギス坐剤200
ピリナジン末
アンヒバ坐剤小児用50mg
アンヒバ坐剤小児用100mg
アンヒバ坐剤小児用200mg
他</t>
    <rPh sb="96" eb="98">
      <t>ザザイ</t>
    </rPh>
    <rPh sb="107" eb="109">
      <t>ザザイ</t>
    </rPh>
    <rPh sb="164" eb="165">
      <t>ホカ</t>
    </rPh>
    <phoneticPr fontId="22"/>
  </si>
  <si>
    <t>スクラッチダニアレルゲンエキス「トリイ」100000JAU/mL</t>
  </si>
  <si>
    <t>治療用ダニアレルゲンエキス皮下注「トリイ」10000JAU/mL
治療用ダニアレルゲンエキス皮下注「トリイ」100000JAU/mL</t>
  </si>
  <si>
    <t>イクセロンパッチ4.5mg
イクセロンパッチ9mg
イクセロンパッチ13.5mg
イクセロンパッチ18mg
リバスタッチパッチ4.5mg
リバスタッチパッチ9mg
リバスタッチパッチ13.5mg
リバスタッチパッチ18mg</t>
  </si>
  <si>
    <t>ミティキュアダニ舌下錠3300JAU
ミティキュアダニ舌下錠10000JAU</t>
  </si>
  <si>
    <t>クラビット錠250mg
クラビット錠500mg
クラビット細粒10%
レボフロキサシン錠250mg「DSEP」
レボフロキサシン錠500mg「DSEP」
レボフロキサシン細粒10%「DSEP」</t>
  </si>
  <si>
    <t>エルプラット点滴静注液50mg
エルプラット点滴静注液100mg
エルプラット点滴静注液200mg</t>
  </si>
  <si>
    <t>献血グロベニン−I静注用500mg
献血グロベニン−I静注用2500mg
献血グロベニン−I静注用5000mg</t>
  </si>
  <si>
    <t>リスパダール錠1mg
リスパダール錠2mg
リスパダール細粒1%
リスパダールOD錠0.5mg
リスパダールOD錠1mg
リスパダールOD錠2mg
リスパダール内用液1mg/mL</t>
  </si>
  <si>
    <t>イーケプラ錠250mg
イーケプラ錠500mg
イーケプラドライシロップ50%
イーケプラ点滴静注500mg</t>
  </si>
  <si>
    <t>ナルサス錠2mg
ナルサス錠6mg
ナルサス錠12mg
ナルサス錠24mg</t>
  </si>
  <si>
    <t>ケイセントラ静注用500
ケイセントラ静注用1000</t>
  </si>
  <si>
    <t>シダキュアスギ花粉舌下錠2000JAU
シダキュアスギ花粉舌下錠5000JAU</t>
  </si>
  <si>
    <t>トラスツズマブBS点滴静注用60mg「NK」
トラスツズマブBS点滴静注用150mg「NK」
トラスツズマブBS点滴静注用60mg「CTH」
トラスツズマブBS点滴静注用150mg「CTH」</t>
  </si>
  <si>
    <t>タミフルドライシロップ3%
タミフルカプセル75</t>
    <phoneticPr fontId="19"/>
  </si>
  <si>
    <t>原体：トコン流エキス
製剤：トコンシロップ</t>
    <phoneticPr fontId="19"/>
  </si>
  <si>
    <t>塩酸ブナゾシン</t>
  </si>
  <si>
    <t>医療用配合剤のため該当しない</t>
    <rPh sb="0" eb="3">
      <t>イリョウヨウ</t>
    </rPh>
    <rPh sb="3" eb="6">
      <t>ハイゴウザイ</t>
    </rPh>
    <rPh sb="9" eb="11">
      <t>ガイトウ</t>
    </rPh>
    <phoneticPr fontId="22"/>
  </si>
  <si>
    <t>塩酸ロピニロール</t>
    <rPh sb="0" eb="2">
      <t>エンサン</t>
    </rPh>
    <phoneticPr fontId="22"/>
  </si>
  <si>
    <t>キシナホ酸サルメテロール/プロピオン酸フルチカゾン</t>
  </si>
  <si>
    <r>
      <t>イブリツモマブチウキセタン（遺伝子組換え）、塩化イットリウム（</t>
    </r>
    <r>
      <rPr>
        <vertAlign val="superscript"/>
        <sz val="11"/>
        <rFont val="ＭＳ Ｐゴシック"/>
        <family val="3"/>
        <charset val="128"/>
      </rPr>
      <t>90</t>
    </r>
    <r>
      <rPr>
        <sz val="11"/>
        <rFont val="ＭＳ Ｐゴシック"/>
        <family val="3"/>
        <charset val="128"/>
      </rPr>
      <t>Y）
イブリツモマブチウキセタン（遺伝子組換え）、塩化インジウム（</t>
    </r>
    <r>
      <rPr>
        <vertAlign val="superscript"/>
        <sz val="11"/>
        <rFont val="ＭＳ Ｐゴシック"/>
        <family val="3"/>
        <charset val="128"/>
      </rPr>
      <t>111</t>
    </r>
    <r>
      <rPr>
        <sz val="11"/>
        <rFont val="ＭＳ Ｐゴシック"/>
        <family val="3"/>
        <charset val="128"/>
      </rPr>
      <t>In）</t>
    </r>
    <phoneticPr fontId="19"/>
  </si>
  <si>
    <t>pH4処理酸性人免疫グロブリン（皮下注射）</t>
  </si>
  <si>
    <r>
      <t>塩化ストロンチウム（</t>
    </r>
    <r>
      <rPr>
        <vertAlign val="superscript"/>
        <sz val="11"/>
        <rFont val="ＭＳ Ｐゴシック"/>
        <family val="3"/>
        <charset val="128"/>
      </rPr>
      <t>89</t>
    </r>
    <r>
      <rPr>
        <sz val="11"/>
        <rFont val="ＭＳ Ｐゴシック"/>
        <family val="3"/>
        <charset val="128"/>
      </rPr>
      <t>Sr）</t>
    </r>
    <phoneticPr fontId="19"/>
  </si>
  <si>
    <t>先天性プロテインC欠乏症に起因する深部静脈血栓症、急性肺血栓塞栓症</t>
    <rPh sb="0" eb="3">
      <t>センテンセイ</t>
    </rPh>
    <rPh sb="9" eb="12">
      <t>ケツボウショウ</t>
    </rPh>
    <rPh sb="13" eb="15">
      <t>キイン</t>
    </rPh>
    <rPh sb="17" eb="19">
      <t>シンブ</t>
    </rPh>
    <rPh sb="19" eb="21">
      <t>ジョウミャク</t>
    </rPh>
    <rPh sb="21" eb="23">
      <t>ケッセン</t>
    </rPh>
    <rPh sb="23" eb="24">
      <t>ショウ</t>
    </rPh>
    <rPh sb="25" eb="27">
      <t>キュウセイ</t>
    </rPh>
    <rPh sb="27" eb="28">
      <t>ハイ</t>
    </rPh>
    <rPh sb="28" eb="30">
      <t>ケッセン</t>
    </rPh>
    <rPh sb="30" eb="32">
      <t>ソクセン</t>
    </rPh>
    <rPh sb="32" eb="33">
      <t>ショウ</t>
    </rPh>
    <phoneticPr fontId="22"/>
  </si>
  <si>
    <r>
      <t xml:space="preserve">ギラン・バレー症候群（急性増悪期で歩行困難な重症例）
</t>
    </r>
    <r>
      <rPr>
        <sz val="11"/>
        <rFont val="ＭＳ Ｐゴシック"/>
        <family val="3"/>
        <charset val="128"/>
      </rPr>
      <t>（編集者注釈：追加適応のみ抜粋）</t>
    </r>
    <rPh sb="7" eb="10">
      <t>ショウコウグン</t>
    </rPh>
    <rPh sb="11" eb="13">
      <t>キュウセイ</t>
    </rPh>
    <rPh sb="13" eb="14">
      <t>ゾウ</t>
    </rPh>
    <rPh sb="14" eb="15">
      <t>アク</t>
    </rPh>
    <rPh sb="15" eb="16">
      <t>キ</t>
    </rPh>
    <rPh sb="17" eb="19">
      <t>ホコウ</t>
    </rPh>
    <rPh sb="19" eb="21">
      <t>コンナン</t>
    </rPh>
    <rPh sb="22" eb="24">
      <t>ジュウショウ</t>
    </rPh>
    <rPh sb="24" eb="25">
      <t>レイ</t>
    </rPh>
    <phoneticPr fontId="22"/>
  </si>
  <si>
    <t>アジスロマイシン感性のブドウ球菌属、レンサ球菌属、肺炎球菌、モラクセラ（ブランハメラ）・カタラーリス、インフルエンザ菌、ペプトストレプトコッカス属、マイコプラズマ属、クラミジア・ニューモニエ、クラミジア・トラコマティスによる下記感染症
・ せつ、せつ腫症、よう、丹毒、蜂巣炎、リンパ管（節）炎、ひょう疽、化膿性爪囲炎
・ 咽喉頭炎（咽喉膿瘍）、急性気管支炎、扁桃炎（扁桃周囲炎、扁桃周囲膿瘍）、慢性気管支炎、気管支拡張症（感染時）、慢性呼吸器疾患の二次感染、肺炎、肺化膿症
・ 尿道炎
・ 子宮頸管炎
・ 副鼻腔炎
・ 歯周組織炎、歯冠周囲炎、顎炎</t>
  </si>
  <si>
    <t>＜適応菌種＞
パズフロキサシンに感性のブドウ球菌属、レンサ球菌属（肺炎球菌を除く）、腸球菌属、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レジオネラ属、バクテロイデス属、プレボテラ属
＜適応症＞
外傷・熱傷及び手術創等の二次感染、肺炎、肺膿瘍、慢性呼吸器病変の二次感染、複雑性膀胱炎、腎盂腎炎、前立腺炎（急性症、慢性症）、腹膜炎、腹腔内膿瘍、胆嚢炎、胆管炎、肝膿瘍、子宮付属器炎、子宮旁結合織炎</t>
    <rPh sb="140" eb="141">
      <t>キン</t>
    </rPh>
    <phoneticPr fontId="22"/>
  </si>
  <si>
    <t>＜適応菌種＞
トスフロキサシンに感性のブドウ球菌属、レンサ球菌属、肺炎球菌、腸球菌属、ミクロコッカス属、モラクセラ属、コリネバクテリウム属、クレブシエラ属、エンテロバクター属、セラチア属、プロテウス属、モルガネラ・モルガニー属、プロビデンシア属、インフルエンザ属、ヘモフィルス・エジプチウス（コッホ・ウィークス菌）、シュードモナス属、緑膿菌、バークホルデリア・セパシア、ステノトロホモナス（ザントモナス）、マルトフィリア、アシネトバクター属、アクネ菌
＜適応症＞
眼瞼炎、涙嚢炎、麦粒腫、結膜炎、瞼板腺炎、角膜炎（角膜潰瘍を含む）、眼科周術期の無菌化療法</t>
  </si>
  <si>
    <t>【クラリス錠200、クラリシッド錠200mg】 
1．一般感染症 ＜適応菌種＞本剤に感性のブドウ球菌属、レンサ球菌属、肺炎球菌、モラクセラ（ブランハメラ）・カタラーリス、インフルエンザ菌、レジオネラ属、カンピロバクター属、ペプトストレプトコッカス属、クラミジア属、マイコプラズマ属　＜適応症＞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2．後天性免疫不全症候群（エイズ）に伴う播種性マイコバクテリウム・アビウムコンプレックス（MAC）症 ＜適応菌種＞本剤に感性のマイコバクテリウム・アビウムコンプレックス（MAC）　＜適応症＞後天性免疫不全症候群（エイズ）に伴う播種性マイコバクテリウム・アビウムコンプレックス（MAC）症 
3．胃潰瘍又は十二指腸潰瘍におけるヘリコバクター・ピロリ感染症　＜適応菌種＞本剤に感性のヘリコバクター・ピロリ　＜適応症＞胃潰瘍・十二指腸潰瘍におけるヘリコバクター・ピロリ感染症 
【クラリス錠50小児用、クラリスドライシロップ小児用、クラリシッド錠50mg小児用、クラリシッド・ドライシロップ小児用】
1．一般感染症 ＜適応菌種＞本剤に感性のブドウ球菌属、レンサ球菌属、肺炎球菌、モラクセラ（ブランハメラ）・カタラーリス、インフルエンザ菌、レジオネラ属、百日咳菌、カンピロバクター属、クラミジア属、マイコプラズマ属　＜適応症＞表在性皮膚感染症、深在性皮膚感染症、リンパ管・リンパ節炎、慢性膿皮症、外傷・熱傷及び手術創等の二次感染、咽頭・喉頭炎、扁桃炎、急性気管支炎、肺炎、肺膿瘍、慢性呼吸器病変の二次感染、感染性腸炎、中耳炎、副鼻腔炎、猩紅熱、百日咳 
2．後天性免疫不全症候群（エイズ）に伴う播種性マイコバクテリウム・アビウムコンプレックス（MAC）症 ＜適応菌種＞本剤に感性のマイコバクテリウム・アビウムコンプレックス（MAC）　＜適応症＞後天性免疫不全症候群（エイズ）に伴う播種性マイコバクテリウム・アビウムコンプレックス（MAC）症</t>
  </si>
  <si>
    <t>パリエット錠10mg
・胃潰瘍、十二指腸潰瘍、吻合部潰瘍、逆流性食道炎、Zollinger-Ellison 症候群、胃潰瘍又は十二指腸潰瘍におけるヘリコバクター・ピロリの除菌の補助
パセトシンカプセル、パセトシン細粒、パセトシン錠25、アモペニキシンカプセル250、サワシリンカプセル、サワシリン細粒、サワシリン錠250
＜適応菌種＞本剤に感性のブドウ球菌属、レンサ球菌属、肺炎球菌、腸球菌属、淋菌、大腸菌、プロテウス・ミラビリス、インフルエンザ菌、ヘリコバクター・ピロリ、梅毒トレポネーマ　＜適応症＞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クラリス錠200、クラリシッド錠200mg
1．一般感染症　＜適応菌種＞本剤に感性のブドウ球菌属、レンサ球菌属、肺炎球菌、モラクセラ（ブランハメラ）・カタラーリス、インフルエンザ菌、レジオネラ属、カンピロバクター属、ペプトストレプトコッカス属、クラミジア属、マイコプラズマ属　＜適応症＞・表在性皮膚感染症、深在性皮膚感染症、リンパ管・リンパ節炎、慢性膿皮症　・外傷・熱傷及び手術創等の二次感染　・肛門周囲膿瘍　・咽頭・喉頭炎、扁桃炎、急性気管支炎、肺炎、肺膿瘍、慢性呼吸器病変の二次感染　・尿道炎　・子宮頸管炎　・感染性腸炎　・中耳炎、副鼻腔炎　・歯周組織炎、歯冠周囲炎、顎炎
2．後天性免疫不全症候群（エイズ）に伴う播種性マイコバクテリウム・アビウムコンプレックス（MAC）症　＜適応菌種＞本剤に感性のマイコバクテリウム・アビウムコンプレックス（MAC）　＜適応症＞後天性免疫不全症候群（エイズ）に伴う播種性マイコバクテリウム・アビウムコンプレックス（MAC）症
3．胃潰瘍・十二指腸潰瘍におけるヘリコバクター・ピロリ感染症　＜適応菌種＞本剤に感性のヘリコバクター・ピロリ　＜適応症＞胃潰瘍・十二指腸潰瘍におけるヘリコバクター・ピロリ感染症</t>
  </si>
  <si>
    <t>タケプロンカプセル15、タケプロンOD錠15
胃潰瘍､十二指腸潰瘍､吻合部潰瘍､逆流性食道炎､Zollinger-Ellison 症候群､非びらん性胃食道逆流症、胃潰瘍又は十二指腸潰瘍におけるヘリコバクター・ピロリの除菌の補助
タケプロンカプセル30、タケプロンOD錠30
胃潰瘍､十二指腸潰瘍､吻合部潰瘍､逆流性食道炎､Zollinger-Ellison 症候群､胃潰瘍又は十二指腸潰瘍におけるヘリコバクター・ピロリの除菌の補助
オメプラール錠10、オメプラゾン錠10mg
胃潰瘍、十二指腸潰瘍、吻合部潰瘍、逆流性食道炎、非びらん性胃食道逆流症、Zollinger-Ellison 症候群、胃潰瘍又は十二指腸潰瘍におけるヘリコバクター・ピロリの除菌の補助
オメプラール錠20、オメプラゾン錠20mg
胃潰瘍、十二指腸潰瘍、吻合部潰瘍、逆流性食道炎、Zollinger-Ellison症候群、胃潰瘍又は十二指腸潰瘍におけるヘリコバクター・ピロリの除菌の補助
パリエット錠10mg
胃潰瘍、十二指腸潰瘍、吻合部潰瘍、逆流性食道炎、Zollinger- Ellison症候群、胃潰瘍又は十二指腸潰瘍におけるヘリコバクター・ピロリの除菌の補助
パセトシンカプセル、同錠250、サワシリンカプセル、同錠250、アモリンカプセル125、同250、同細粒10%、アモペニキシンカプセル250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フラジール内服錠、アスゾール錠
トリコモナス症（腟トリコモナスによる感染症）、胃潰瘍・十二指腸潰瘍におけるヘリコバクター・ピロリ感染症</t>
  </si>
  <si>
    <r>
      <t>1．</t>
    </r>
    <r>
      <rPr>
        <sz val="11"/>
        <rFont val="ＭＳ Ｐゴシック"/>
        <family val="3"/>
        <charset val="128"/>
      </rPr>
      <t xml:space="preserve">パーキンソン病
</t>
    </r>
    <r>
      <rPr>
        <u/>
        <sz val="11"/>
        <rFont val="ＭＳ Ｐゴシック"/>
        <family val="3"/>
        <charset val="128"/>
      </rPr>
      <t>2．中等度から高度の特発性レストレスレッグス症候群（下肢静止不能症候群）</t>
    </r>
    <r>
      <rPr>
        <sz val="11"/>
        <rFont val="ＭＳ Ｐゴシック"/>
        <family val="3"/>
        <charset val="128"/>
      </rPr>
      <t xml:space="preserve">
（下線部今回追加）</t>
    </r>
    <rPh sb="8" eb="9">
      <t>ビョウ</t>
    </rPh>
    <rPh sb="48" eb="50">
      <t>カセン</t>
    </rPh>
    <rPh sb="50" eb="51">
      <t>ブ</t>
    </rPh>
    <rPh sb="51" eb="53">
      <t>コンカイ</t>
    </rPh>
    <rPh sb="53" eb="55">
      <t>ツイカ</t>
    </rPh>
    <phoneticPr fontId="22"/>
  </si>
  <si>
    <r>
      <t xml:space="preserve">タケプロンカプセル15、タケプロンOD錠15
</t>
    </r>
    <r>
      <rPr>
        <u/>
        <sz val="11"/>
        <rFont val="ＭＳ Ｐゴシック"/>
        <family val="3"/>
        <charset val="128"/>
      </rPr>
      <t>・</t>
    </r>
    <r>
      <rPr>
        <sz val="11"/>
        <rFont val="ＭＳ Ｐゴシック"/>
        <family val="3"/>
        <charset val="128"/>
      </rPr>
      <t xml:space="preserve">胃潰瘍、十二指腸潰瘍、吻合部潰瘍、逆流性食道炎、Zollinger-Ellison症候群、非びらん性胃食道逆流症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タケプロンカプセル30、タケプロンOD錠30</t>
    </r>
    <r>
      <rPr>
        <u/>
        <sz val="11"/>
        <rFont val="ＭＳ Ｐゴシック"/>
        <family val="3"/>
        <charset val="128"/>
      </rPr>
      <t xml:space="preserve">
・</t>
    </r>
    <r>
      <rPr>
        <sz val="11"/>
        <rFont val="ＭＳ Ｐゴシック"/>
        <family val="3"/>
        <charset val="128"/>
      </rPr>
      <t>胃潰瘍、十二指腸潰瘍、吻合部潰瘍、逆流性食道炎、Zollinger-Ellison症候群</t>
    </r>
    <r>
      <rPr>
        <u/>
        <sz val="11"/>
        <rFont val="ＭＳ Ｐゴシック"/>
        <family val="3"/>
        <charset val="128"/>
      </rPr>
      <t xml:space="preserve">
・下記</t>
    </r>
    <r>
      <rPr>
        <sz val="11"/>
        <rFont val="ＭＳ Ｐゴシック"/>
        <family val="3"/>
        <charset val="128"/>
      </rPr>
      <t>におけるヘリコバクター・ピロリの除菌の補助</t>
    </r>
    <r>
      <rPr>
        <u/>
        <sz val="11"/>
        <rFont val="ＭＳ Ｐゴシック"/>
        <family val="3"/>
        <charset val="128"/>
      </rPr>
      <t xml:space="preserve">
</t>
    </r>
    <r>
      <rPr>
        <sz val="11"/>
        <rFont val="ＭＳ Ｐゴシック"/>
        <family val="3"/>
        <charset val="128"/>
      </rPr>
      <t>胃潰瘍、十二指腸潰瘍</t>
    </r>
    <r>
      <rPr>
        <u/>
        <sz val="11"/>
        <rFont val="ＭＳ Ｐゴシック"/>
        <family val="3"/>
        <charset val="128"/>
      </rPr>
      <t>、胃MALTリンパ腫、特発性血小板減少性紫斑病、早期胃癌に対する内視鏡的治療後胃</t>
    </r>
    <r>
      <rPr>
        <sz val="11"/>
        <rFont val="ＭＳ Ｐゴシック"/>
        <family val="3"/>
        <charset val="128"/>
      </rPr>
      <t xml:space="preserve">
オメプラール錠10、オメプラゾン錠10mg
</t>
    </r>
    <r>
      <rPr>
        <u/>
        <sz val="11"/>
        <rFont val="ＭＳ Ｐゴシック"/>
        <family val="3"/>
        <charset val="128"/>
      </rPr>
      <t>・</t>
    </r>
    <r>
      <rPr>
        <sz val="11"/>
        <rFont val="ＭＳ Ｐゴシック"/>
        <family val="3"/>
        <charset val="128"/>
      </rPr>
      <t xml:space="preserve">胃潰瘍、十二指腸潰瘍、吻合部潰瘍、逆流性食道炎、非びらん性胃食道逆流症、Zollinger-Ellison症候群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オメプラール錠20、オメプラゾン錠20mg</t>
    </r>
    <r>
      <rPr>
        <u/>
        <sz val="11"/>
        <rFont val="ＭＳ Ｐゴシック"/>
        <family val="3"/>
        <charset val="128"/>
      </rPr>
      <t xml:space="preserve">
・</t>
    </r>
    <r>
      <rPr>
        <sz val="11"/>
        <rFont val="ＭＳ Ｐゴシック"/>
        <family val="3"/>
        <charset val="128"/>
      </rPr>
      <t>胃潰瘍、十二指腸潰瘍、吻合部潰瘍、逆流性食道炎、</t>
    </r>
    <r>
      <rPr>
        <strike/>
        <sz val="11"/>
        <rFont val="ＭＳ Ｐゴシック"/>
        <family val="3"/>
        <charset val="128"/>
      </rPr>
      <t>非びらん性胃食道逆流症、</t>
    </r>
    <r>
      <rPr>
        <sz val="11"/>
        <rFont val="ＭＳ Ｐゴシック"/>
        <family val="3"/>
        <charset val="128"/>
      </rPr>
      <t>Zollinger-Ellison症候群</t>
    </r>
    <r>
      <rPr>
        <u/>
        <sz val="11"/>
        <rFont val="ＭＳ Ｐゴシック"/>
        <family val="3"/>
        <charset val="128"/>
      </rPr>
      <t xml:space="preserve">
・下記</t>
    </r>
    <r>
      <rPr>
        <sz val="11"/>
        <rFont val="ＭＳ Ｐゴシック"/>
        <family val="3"/>
        <charset val="128"/>
      </rPr>
      <t>におけるヘリコバクター・ピロリの除菌の補助</t>
    </r>
    <r>
      <rPr>
        <u/>
        <sz val="11"/>
        <rFont val="ＭＳ Ｐゴシック"/>
        <family val="3"/>
        <charset val="128"/>
      </rPr>
      <t xml:space="preserve">
</t>
    </r>
    <r>
      <rPr>
        <sz val="11"/>
        <rFont val="ＭＳ Ｐゴシック"/>
        <family val="3"/>
        <charset val="128"/>
      </rPr>
      <t>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 xml:space="preserve">パリエット錠10mg
胃潰瘍、十二指腸潰瘍、吻合部潰瘍、逆流性食道炎、Zollinger-Ellison症候群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パセトシンカプセル125、パセトシンカプセル250、パセトシン錠250、サワシリンカプセル250、サワシリン錠250、アモリンカプセル125、アモリンカプセル250、アモリン細粒10%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t>
    </r>
    <r>
      <rPr>
        <u/>
        <sz val="11"/>
        <rFont val="ＭＳ Ｐゴシック"/>
        <family val="3"/>
        <charset val="128"/>
      </rPr>
      <t>・胃MALTリンパ腫・特発性血小板減少性紫斑病・早期胃癌に対する内視鏡的治療後胃</t>
    </r>
    <r>
      <rPr>
        <sz val="11"/>
        <rFont val="ＭＳ Ｐゴシック"/>
        <family val="3"/>
        <charset val="128"/>
      </rPr>
      <t>におけるヘリコバクター・ピロリ感染症
クラリス錠200、クラリシッド錠200mg
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2．非結核性抗酸菌症
〈適応菌種〉
本剤に感性のマイコバクテリウム属
〈適応症〉
マイコバクテリウム・アビウムコンプレックス（MAC）症を含む非結核性抗酸菌症
3．ヘリコバクター・ピロリ感染症
〈適応菌種〉
本剤に感性のヘリコバクター・ピロリ
〈適応症〉
胃潰瘍・十二指腸潰瘍、</t>
    </r>
    <r>
      <rPr>
        <u/>
        <sz val="11"/>
        <rFont val="ＭＳ Ｐゴシック"/>
        <family val="3"/>
        <charset val="128"/>
      </rPr>
      <t xml:space="preserve">胃MALTリンパ腫、特発性血小板減少性紫斑病、早期胃癌に対する内視鏡的治療後胃におけるヘリコバクター・ピロリ感染症
</t>
    </r>
    <r>
      <rPr>
        <sz val="11"/>
        <rFont val="ＭＳ Ｐゴシック"/>
        <family val="3"/>
        <charset val="128"/>
      </rPr>
      <t>フラジール内服錠250mg</t>
    </r>
    <r>
      <rPr>
        <u/>
        <sz val="11"/>
        <rFont val="ＭＳ Ｐゴシック"/>
        <family val="3"/>
        <charset val="128"/>
      </rPr>
      <t xml:space="preserve">
</t>
    </r>
    <r>
      <rPr>
        <sz val="11"/>
        <rFont val="ＭＳ Ｐゴシック"/>
        <family val="3"/>
        <charset val="128"/>
      </rPr>
      <t>1．トリコモナス症（膣トリコモナスによる感染症）</t>
    </r>
    <r>
      <rPr>
        <u/>
        <sz val="11"/>
        <rFont val="ＭＳ Ｐゴシック"/>
        <family val="3"/>
        <charset val="128"/>
      </rPr>
      <t xml:space="preserve">
2．下記</t>
    </r>
    <r>
      <rPr>
        <sz val="11"/>
        <rFont val="ＭＳ Ｐゴシック"/>
        <family val="3"/>
        <charset val="128"/>
      </rPr>
      <t>におけるヘリコバクター・ピロリ感染症</t>
    </r>
    <r>
      <rPr>
        <u/>
        <sz val="11"/>
        <rFont val="ＭＳ Ｐゴシック"/>
        <family val="3"/>
        <charset val="128"/>
      </rPr>
      <t xml:space="preserve">
</t>
    </r>
    <r>
      <rPr>
        <sz val="11"/>
        <rFont val="ＭＳ Ｐゴシック"/>
        <family val="3"/>
        <charset val="128"/>
      </rPr>
      <t>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 xml:space="preserve">ランサップ400、ランサップ800
〈適応菌種〉
アモキシシリン、クラリスロマイシンに感性のヘリコバクター・ピロリ
〈適応症〉
</t>
    </r>
    <r>
      <rPr>
        <u/>
        <sz val="11"/>
        <rFont val="ＭＳ Ｐゴシック"/>
        <family val="3"/>
        <charset val="128"/>
      </rPr>
      <t>下記</t>
    </r>
    <r>
      <rPr>
        <sz val="11"/>
        <rFont val="ＭＳ Ｐゴシック"/>
        <family val="3"/>
        <charset val="128"/>
      </rPr>
      <t>におけるヘリコバクター・ピロリ感染症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（下線部変更・追加）</t>
    </r>
    <rPh sb="19" eb="20">
      <t>ジョウ</t>
    </rPh>
    <rPh sb="24" eb="25">
      <t>イ</t>
    </rPh>
    <rPh sb="25" eb="27">
      <t>カイヨウ</t>
    </rPh>
    <rPh sb="28" eb="32">
      <t>ジュウニシチョウ</t>
    </rPh>
    <rPh sb="32" eb="34">
      <t>カイヨウ</t>
    </rPh>
    <rPh sb="35" eb="37">
      <t>フンゴウ</t>
    </rPh>
    <rPh sb="37" eb="38">
      <t>ブ</t>
    </rPh>
    <rPh sb="38" eb="40">
      <t>カイヨウ</t>
    </rPh>
    <rPh sb="41" eb="44">
      <t>ギャクリュウセイ</t>
    </rPh>
    <rPh sb="44" eb="47">
      <t>ショクドウエン</t>
    </rPh>
    <rPh sb="65" eb="68">
      <t>ショウコウグン</t>
    </rPh>
    <rPh sb="69" eb="70">
      <t>ヒ</t>
    </rPh>
    <rPh sb="73" eb="74">
      <t>セイ</t>
    </rPh>
    <rPh sb="74" eb="75">
      <t>イ</t>
    </rPh>
    <rPh sb="75" eb="77">
      <t>ショクドウ</t>
    </rPh>
    <rPh sb="77" eb="79">
      <t>ギャクリュウ</t>
    </rPh>
    <rPh sb="79" eb="80">
      <t>ショウ</t>
    </rPh>
    <rPh sb="82" eb="84">
      <t>カキ</t>
    </rPh>
    <rPh sb="100" eb="102">
      <t>ジョキン</t>
    </rPh>
    <rPh sb="103" eb="105">
      <t>ホジョ</t>
    </rPh>
    <rPh sb="106" eb="109">
      <t>イカイヨウ</t>
    </rPh>
    <rPh sb="110" eb="114">
      <t>ジュウニシチョウ</t>
    </rPh>
    <rPh sb="114" eb="116">
      <t>カイヨウ</t>
    </rPh>
    <rPh sb="308" eb="309">
      <t>ジョウ</t>
    </rPh>
    <rPh sb="318" eb="319">
      <t>ジョウ</t>
    </rPh>
    <rPh sb="619" eb="620">
      <t>ジョウ</t>
    </rPh>
    <rPh sb="625" eb="628">
      <t>イカイヨウ</t>
    </rPh>
    <rPh sb="629" eb="633">
      <t>ジュウニシチョウ</t>
    </rPh>
    <rPh sb="633" eb="635">
      <t>カイヨウ</t>
    </rPh>
    <rPh sb="636" eb="638">
      <t>フンゴウ</t>
    </rPh>
    <rPh sb="638" eb="639">
      <t>ブ</t>
    </rPh>
    <rPh sb="639" eb="641">
      <t>カイヨウ</t>
    </rPh>
    <rPh sb="642" eb="645">
      <t>ギャクリュウセイ</t>
    </rPh>
    <rPh sb="645" eb="648">
      <t>ショクドウエン</t>
    </rPh>
    <rPh sb="670" eb="672">
      <t>カキ</t>
    </rPh>
    <rPh sb="776" eb="777">
      <t>ジョウ</t>
    </rPh>
    <rPh sb="799" eb="800">
      <t>ジョウ</t>
    </rPh>
    <rPh sb="832" eb="834">
      <t>サイリュウ</t>
    </rPh>
    <rPh sb="839" eb="841">
      <t>テキオウ</t>
    </rPh>
    <rPh sb="841" eb="843">
      <t>キンシュ</t>
    </rPh>
    <rPh sb="845" eb="846">
      <t>ホン</t>
    </rPh>
    <rPh sb="846" eb="847">
      <t>ザイ</t>
    </rPh>
    <rPh sb="848" eb="850">
      <t>カンセイ</t>
    </rPh>
    <rPh sb="854" eb="856">
      <t>キュウキン</t>
    </rPh>
    <rPh sb="856" eb="857">
      <t>ゾク</t>
    </rPh>
    <rPh sb="861" eb="863">
      <t>キュウキン</t>
    </rPh>
    <rPh sb="863" eb="864">
      <t>ゾク</t>
    </rPh>
    <rPh sb="865" eb="867">
      <t>ハイエン</t>
    </rPh>
    <rPh sb="867" eb="869">
      <t>キュウキン</t>
    </rPh>
    <rPh sb="870" eb="871">
      <t>チョウ</t>
    </rPh>
    <rPh sb="871" eb="873">
      <t>キュウキン</t>
    </rPh>
    <rPh sb="873" eb="874">
      <t>ゾク</t>
    </rPh>
    <rPh sb="875" eb="877">
      <t>リンキン</t>
    </rPh>
    <rPh sb="878" eb="881">
      <t>ダイチョウキン</t>
    </rPh>
    <rPh sb="901" eb="902">
      <t>キン</t>
    </rPh>
    <rPh sb="915" eb="917">
      <t>バイドク</t>
    </rPh>
    <rPh sb="925" eb="928">
      <t>テキオウショウ</t>
    </rPh>
    <rPh sb="930" eb="933">
      <t>ヒョウザイセイ</t>
    </rPh>
    <rPh sb="933" eb="935">
      <t>ヒフ</t>
    </rPh>
    <rPh sb="935" eb="937">
      <t>カンセン</t>
    </rPh>
    <rPh sb="937" eb="938">
      <t>ショウ</t>
    </rPh>
    <rPh sb="939" eb="942">
      <t>シンザイセイ</t>
    </rPh>
    <rPh sb="942" eb="944">
      <t>ヒフ</t>
    </rPh>
    <rPh sb="944" eb="946">
      <t>カンセン</t>
    </rPh>
    <rPh sb="946" eb="947">
      <t>ショウ</t>
    </rPh>
    <rPh sb="951" eb="952">
      <t>カン</t>
    </rPh>
    <rPh sb="956" eb="957">
      <t>セツ</t>
    </rPh>
    <rPh sb="957" eb="958">
      <t>エン</t>
    </rPh>
    <rPh sb="959" eb="961">
      <t>マンセイ</t>
    </rPh>
    <rPh sb="961" eb="964">
      <t>ノウヒショウ</t>
    </rPh>
    <rPh sb="965" eb="967">
      <t>ガイショウ</t>
    </rPh>
    <rPh sb="968" eb="970">
      <t>ネッショウ</t>
    </rPh>
    <rPh sb="970" eb="971">
      <t>オヨ</t>
    </rPh>
    <rPh sb="972" eb="974">
      <t>シュジュツ</t>
    </rPh>
    <rPh sb="974" eb="975">
      <t>ソウ</t>
    </rPh>
    <rPh sb="975" eb="976">
      <t>トウ</t>
    </rPh>
    <rPh sb="977" eb="979">
      <t>ニジ</t>
    </rPh>
    <rPh sb="979" eb="981">
      <t>カンセン</t>
    </rPh>
    <rPh sb="986" eb="988">
      <t>カイヨウ</t>
    </rPh>
    <rPh sb="989" eb="991">
      <t>ニジ</t>
    </rPh>
    <rPh sb="991" eb="993">
      <t>カンセン</t>
    </rPh>
    <rPh sb="994" eb="997">
      <t>ニュウセンエン</t>
    </rPh>
    <rPh sb="998" eb="1000">
      <t>コツズイ</t>
    </rPh>
    <rPh sb="1000" eb="1001">
      <t>エン</t>
    </rPh>
    <rPh sb="1002" eb="1004">
      <t>イントウ</t>
    </rPh>
    <rPh sb="1005" eb="1007">
      <t>コウトウ</t>
    </rPh>
    <rPh sb="1007" eb="1008">
      <t>エン</t>
    </rPh>
    <rPh sb="1009" eb="1012">
      <t>ヘントウエン</t>
    </rPh>
    <rPh sb="1013" eb="1015">
      <t>キュウセイ</t>
    </rPh>
    <rPh sb="1015" eb="1018">
      <t>キカンシ</t>
    </rPh>
    <rPh sb="1018" eb="1019">
      <t>エン</t>
    </rPh>
    <rPh sb="1020" eb="1022">
      <t>ハイエン</t>
    </rPh>
    <rPh sb="1023" eb="1025">
      <t>マンセイ</t>
    </rPh>
    <rPh sb="1025" eb="1028">
      <t>コキュウキ</t>
    </rPh>
    <rPh sb="1028" eb="1030">
      <t>ビョウヘン</t>
    </rPh>
    <rPh sb="1031" eb="1033">
      <t>ニジ</t>
    </rPh>
    <rPh sb="1033" eb="1035">
      <t>カンセン</t>
    </rPh>
    <rPh sb="1036" eb="1038">
      <t>ボウコウ</t>
    </rPh>
    <rPh sb="1038" eb="1039">
      <t>エン</t>
    </rPh>
    <rPh sb="1040" eb="1042">
      <t>ジンウ</t>
    </rPh>
    <rPh sb="1042" eb="1044">
      <t>ジンエン</t>
    </rPh>
    <rPh sb="1045" eb="1048">
      <t>ゼンリツセン</t>
    </rPh>
    <rPh sb="1048" eb="1049">
      <t>エン</t>
    </rPh>
    <rPh sb="1050" eb="1052">
      <t>キュウセイ</t>
    </rPh>
    <rPh sb="1052" eb="1053">
      <t>ショウ</t>
    </rPh>
    <rPh sb="1054" eb="1056">
      <t>マンセイ</t>
    </rPh>
    <rPh sb="1056" eb="1057">
      <t>ショウ</t>
    </rPh>
    <rPh sb="1059" eb="1061">
      <t>セイソウ</t>
    </rPh>
    <rPh sb="1061" eb="1063">
      <t>ジョウタイ</t>
    </rPh>
    <rPh sb="1063" eb="1064">
      <t>エン</t>
    </rPh>
    <rPh sb="1065" eb="1068">
      <t>フクコウガン</t>
    </rPh>
    <rPh sb="1068" eb="1069">
      <t>エン</t>
    </rPh>
    <rPh sb="1071" eb="1073">
      <t>リンキン</t>
    </rPh>
    <rPh sb="1073" eb="1076">
      <t>カンセンショウ</t>
    </rPh>
    <rPh sb="1077" eb="1079">
      <t>バイドク</t>
    </rPh>
    <rPh sb="1080" eb="1082">
      <t>シキュウ</t>
    </rPh>
    <rPh sb="1082" eb="1083">
      <t>ナイ</t>
    </rPh>
    <rPh sb="1083" eb="1085">
      <t>カンセン</t>
    </rPh>
    <rPh sb="1086" eb="1088">
      <t>シキュウ</t>
    </rPh>
    <rPh sb="1088" eb="1090">
      <t>フゾク</t>
    </rPh>
    <rPh sb="1090" eb="1091">
      <t>キ</t>
    </rPh>
    <rPh sb="1091" eb="1092">
      <t>エン</t>
    </rPh>
    <rPh sb="1093" eb="1095">
      <t>シキュウ</t>
    </rPh>
    <rPh sb="1095" eb="1096">
      <t>ボウ</t>
    </rPh>
    <rPh sb="1096" eb="1099">
      <t>ケツゴウシキ</t>
    </rPh>
    <rPh sb="1099" eb="1100">
      <t>エン</t>
    </rPh>
    <rPh sb="1101" eb="1102">
      <t>ルイ</t>
    </rPh>
    <rPh sb="1102" eb="1103">
      <t>ノウ</t>
    </rPh>
    <rPh sb="1103" eb="1104">
      <t>エン</t>
    </rPh>
    <rPh sb="1105" eb="1108">
      <t>バクリュウシュ</t>
    </rPh>
    <rPh sb="1109" eb="1111">
      <t>チュウジ</t>
    </rPh>
    <rPh sb="1111" eb="1112">
      <t>エン</t>
    </rPh>
    <rPh sb="1113" eb="1115">
      <t>シシュウ</t>
    </rPh>
    <rPh sb="1115" eb="1117">
      <t>ソシキ</t>
    </rPh>
    <rPh sb="1117" eb="1118">
      <t>エン</t>
    </rPh>
    <rPh sb="1119" eb="1121">
      <t>シカン</t>
    </rPh>
    <rPh sb="1121" eb="1123">
      <t>シュウイ</t>
    </rPh>
    <rPh sb="1123" eb="1124">
      <t>エン</t>
    </rPh>
    <rPh sb="1125" eb="1126">
      <t>ガク</t>
    </rPh>
    <rPh sb="1126" eb="1127">
      <t>エン</t>
    </rPh>
    <rPh sb="1128" eb="1131">
      <t>ショウコウネツ</t>
    </rPh>
    <rPh sb="1132" eb="1135">
      <t>イカイヨウ</t>
    </rPh>
    <rPh sb="1136" eb="1140">
      <t>ジュウニシチョウ</t>
    </rPh>
    <rPh sb="1140" eb="1142">
      <t>カイヨウ</t>
    </rPh>
    <rPh sb="1197" eb="1200">
      <t>カンセンショウ</t>
    </rPh>
    <rPh sb="1205" eb="1206">
      <t>ジョウ</t>
    </rPh>
    <rPh sb="1216" eb="1217">
      <t>ジョウ</t>
    </rPh>
    <rPh sb="1225" eb="1227">
      <t>イッパン</t>
    </rPh>
    <rPh sb="1227" eb="1230">
      <t>カンセンショウ</t>
    </rPh>
    <rPh sb="1232" eb="1234">
      <t>テキオウ</t>
    </rPh>
    <rPh sb="1234" eb="1236">
      <t>キンシュ</t>
    </rPh>
    <rPh sb="1238" eb="1239">
      <t>ホン</t>
    </rPh>
    <rPh sb="1239" eb="1240">
      <t>ザイ</t>
    </rPh>
    <rPh sb="1241" eb="1243">
      <t>カンセイ</t>
    </rPh>
    <rPh sb="1247" eb="1249">
      <t>キュウキン</t>
    </rPh>
    <rPh sb="1249" eb="1250">
      <t>ゾク</t>
    </rPh>
    <rPh sb="1254" eb="1256">
      <t>キュウキン</t>
    </rPh>
    <rPh sb="1256" eb="1257">
      <t>ゾク</t>
    </rPh>
    <rPh sb="1258" eb="1260">
      <t>ハイエン</t>
    </rPh>
    <rPh sb="1260" eb="1262">
      <t>キュウキン</t>
    </rPh>
    <rPh sb="1291" eb="1292">
      <t>キン</t>
    </rPh>
    <rPh sb="1298" eb="1299">
      <t>ゾク</t>
    </rPh>
    <rPh sb="1308" eb="1309">
      <t>ゾク</t>
    </rPh>
    <rPh sb="1322" eb="1323">
      <t>ゾク</t>
    </rPh>
    <rPh sb="1329" eb="1330">
      <t>ゾク</t>
    </rPh>
    <rPh sb="1338" eb="1339">
      <t>ゾク</t>
    </rPh>
    <rPh sb="1341" eb="1344">
      <t>テキオウショウ</t>
    </rPh>
    <rPh sb="1346" eb="1349">
      <t>ヒョウザイセイ</t>
    </rPh>
    <rPh sb="1349" eb="1351">
      <t>ヒフ</t>
    </rPh>
    <rPh sb="1351" eb="1354">
      <t>カンセンショウ</t>
    </rPh>
    <rPh sb="1355" eb="1358">
      <t>シンザイセイ</t>
    </rPh>
    <rPh sb="1358" eb="1360">
      <t>ヒフ</t>
    </rPh>
    <rPh sb="1360" eb="1363">
      <t>カンセンショウ</t>
    </rPh>
    <rPh sb="1367" eb="1368">
      <t>カン</t>
    </rPh>
    <rPh sb="1372" eb="1373">
      <t>セツ</t>
    </rPh>
    <rPh sb="1373" eb="1374">
      <t>エン</t>
    </rPh>
    <rPh sb="1375" eb="1377">
      <t>マンセイ</t>
    </rPh>
    <rPh sb="1377" eb="1380">
      <t>ノウヒショウ</t>
    </rPh>
    <rPh sb="1381" eb="1383">
      <t>ガイショウ</t>
    </rPh>
    <rPh sb="1384" eb="1386">
      <t>ネッショウ</t>
    </rPh>
    <rPh sb="1386" eb="1387">
      <t>オヨ</t>
    </rPh>
    <rPh sb="1388" eb="1390">
      <t>シュジュツ</t>
    </rPh>
    <rPh sb="1390" eb="1391">
      <t>ソウ</t>
    </rPh>
    <rPh sb="1391" eb="1392">
      <t>トウ</t>
    </rPh>
    <rPh sb="1393" eb="1395">
      <t>ニジ</t>
    </rPh>
    <rPh sb="1395" eb="1397">
      <t>カンセン</t>
    </rPh>
    <rPh sb="1398" eb="1400">
      <t>コウモン</t>
    </rPh>
    <rPh sb="1400" eb="1402">
      <t>シュウイ</t>
    </rPh>
    <rPh sb="1402" eb="1404">
      <t>ノウヨウ</t>
    </rPh>
    <rPh sb="1405" eb="1407">
      <t>イントウ</t>
    </rPh>
    <rPh sb="1408" eb="1410">
      <t>コウトウ</t>
    </rPh>
    <rPh sb="1410" eb="1411">
      <t>エン</t>
    </rPh>
    <rPh sb="1412" eb="1415">
      <t>ヘントウエン</t>
    </rPh>
    <rPh sb="1416" eb="1418">
      <t>キュウセイ</t>
    </rPh>
    <rPh sb="1418" eb="1421">
      <t>キカンシ</t>
    </rPh>
    <rPh sb="1421" eb="1422">
      <t>エン</t>
    </rPh>
    <rPh sb="1423" eb="1425">
      <t>ハイエン</t>
    </rPh>
    <rPh sb="1426" eb="1427">
      <t>ハイ</t>
    </rPh>
    <rPh sb="1427" eb="1429">
      <t>ノウヨウ</t>
    </rPh>
    <rPh sb="1430" eb="1432">
      <t>マンセイ</t>
    </rPh>
    <rPh sb="1432" eb="1435">
      <t>コキュウキ</t>
    </rPh>
    <rPh sb="1435" eb="1437">
      <t>ビョウヘン</t>
    </rPh>
    <rPh sb="1438" eb="1440">
      <t>ニジ</t>
    </rPh>
    <rPh sb="1440" eb="1442">
      <t>カンセン</t>
    </rPh>
    <rPh sb="1443" eb="1445">
      <t>ニョウドウ</t>
    </rPh>
    <rPh sb="1445" eb="1446">
      <t>エン</t>
    </rPh>
    <rPh sb="1447" eb="1449">
      <t>シキュウ</t>
    </rPh>
    <rPh sb="1449" eb="1450">
      <t>クビ</t>
    </rPh>
    <rPh sb="1450" eb="1451">
      <t>カン</t>
    </rPh>
    <rPh sb="1451" eb="1452">
      <t>エン</t>
    </rPh>
    <rPh sb="1453" eb="1455">
      <t>カンセン</t>
    </rPh>
    <rPh sb="1455" eb="1456">
      <t>セイ</t>
    </rPh>
    <rPh sb="1456" eb="1458">
      <t>チョウエン</t>
    </rPh>
    <rPh sb="1459" eb="1461">
      <t>チュウジ</t>
    </rPh>
    <rPh sb="1461" eb="1462">
      <t>エン</t>
    </rPh>
    <rPh sb="1463" eb="1467">
      <t>フクビクウエン</t>
    </rPh>
    <rPh sb="1468" eb="1470">
      <t>シシュウ</t>
    </rPh>
    <rPh sb="1470" eb="1472">
      <t>ソシキ</t>
    </rPh>
    <rPh sb="1472" eb="1473">
      <t>エン</t>
    </rPh>
    <rPh sb="1474" eb="1476">
      <t>シカン</t>
    </rPh>
    <rPh sb="1476" eb="1478">
      <t>シュウイ</t>
    </rPh>
    <rPh sb="1478" eb="1479">
      <t>エン</t>
    </rPh>
    <rPh sb="1480" eb="1481">
      <t>ガク</t>
    </rPh>
    <rPh sb="1481" eb="1482">
      <t>エン</t>
    </rPh>
    <rPh sb="1485" eb="1486">
      <t>ヒ</t>
    </rPh>
    <rPh sb="1486" eb="1489">
      <t>ケッカクセイ</t>
    </rPh>
    <rPh sb="1489" eb="1492">
      <t>コウサンキン</t>
    </rPh>
    <rPh sb="1492" eb="1493">
      <t>ショウ</t>
    </rPh>
    <rPh sb="1495" eb="1497">
      <t>テキオウ</t>
    </rPh>
    <rPh sb="1497" eb="1499">
      <t>キンシュ</t>
    </rPh>
    <rPh sb="1501" eb="1502">
      <t>ホン</t>
    </rPh>
    <rPh sb="1502" eb="1503">
      <t>ザイ</t>
    </rPh>
    <rPh sb="1504" eb="1506">
      <t>カンセイ</t>
    </rPh>
    <rPh sb="1516" eb="1517">
      <t>ゾク</t>
    </rPh>
    <rPh sb="1519" eb="1522">
      <t>テキオウショウ</t>
    </rPh>
    <rPh sb="1550" eb="1551">
      <t>ショウ</t>
    </rPh>
    <rPh sb="1552" eb="1553">
      <t>フク</t>
    </rPh>
    <rPh sb="1554" eb="1555">
      <t>ヒ</t>
    </rPh>
    <rPh sb="1555" eb="1558">
      <t>ケッカクセイ</t>
    </rPh>
    <rPh sb="1558" eb="1561">
      <t>コウサンキン</t>
    </rPh>
    <rPh sb="1561" eb="1562">
      <t>ショウ</t>
    </rPh>
    <rPh sb="1576" eb="1579">
      <t>カンセンショウ</t>
    </rPh>
    <rPh sb="1581" eb="1583">
      <t>テキオウ</t>
    </rPh>
    <rPh sb="1583" eb="1585">
      <t>キンシュ</t>
    </rPh>
    <rPh sb="1587" eb="1588">
      <t>ホン</t>
    </rPh>
    <rPh sb="1588" eb="1589">
      <t>ザイ</t>
    </rPh>
    <rPh sb="1590" eb="1592">
      <t>カンセイ</t>
    </rPh>
    <rPh sb="1606" eb="1609">
      <t>テキオウショウ</t>
    </rPh>
    <rPh sb="1611" eb="1614">
      <t>イカイヨウ</t>
    </rPh>
    <rPh sb="1615" eb="1619">
      <t>ジュウニシチョウ</t>
    </rPh>
    <rPh sb="1619" eb="1621">
      <t>カイヨウ</t>
    </rPh>
    <rPh sb="1930" eb="1933">
      <t>カセンブ</t>
    </rPh>
    <rPh sb="1933" eb="1935">
      <t>ヘンコウ</t>
    </rPh>
    <rPh sb="1936" eb="1938">
      <t>ツイカ</t>
    </rPh>
    <phoneticPr fontId="22"/>
  </si>
  <si>
    <r>
      <t>（下線部：今回追加）
オメプラール錠、オメプラール錠20、オメプラール錠10、オメプラゾン錠20mg、オメプラゾン錠10mg：
胃潰瘍、十二指腸潰瘍、吻合部潰瘍、逆流性食道炎、Zollinger-Ellison症候群</t>
    </r>
    <r>
      <rPr>
        <u/>
        <sz val="11"/>
        <rFont val="ＭＳ Ｐゴシック"/>
        <family val="3"/>
        <charset val="128"/>
      </rPr>
      <t>、胃潰瘍又は十二指腸潰瘍におけるヘリコバクター・ピロリの除菌の補助</t>
    </r>
    <r>
      <rPr>
        <sz val="11"/>
        <rFont val="ＭＳ Ｐゴシック"/>
        <family val="3"/>
        <charset val="128"/>
      </rPr>
      <t xml:space="preserve">
パセトシンカプセル、パセトシンカプセル錠250、サワシリン錠250、サワシリンカプセル、アモキシシリンカプセル「トーワ」：
アモキシシリン感性の大腸菌、変形菌（特にプロテウス・ミラビリス）、インフルエンザ菌、淋菌、溶血連鎖球菌、腸球菌、肺炎球菌、ブドウ球菌及び梅毒トレポネーマ*による下記感染症。
　敗血症、細菌性心内膜炎、毛のう炎、膿皮症、膿痂疹、癤、よう、痤瘡、膿瘍、蜂窩織炎、感染粉瘤、瘭疽、褥瘡、創傷及び手術後の二次感染、咽頭炎、扁桃炎、耳癤、鼻癤、眼瞼炎、涙のう炎、麦粒腫、乳腺炎、リンパ節炎、骨髄炎、骨膜炎、気管支炎、肺炎、胆管炎、胆のう炎、急性膵炎、腎盂腎炎、膀胱炎、尿道炎、前立腺炎、副睾丸炎、子宮付属器炎、子宮内感染、子宮旁結合織炎、骨盤腹膜炎、淋疾、梅毒*、猩紅熱、中耳炎、歯齦膿瘍、急性顎炎、顎骨周囲炎、智歯周囲炎、歯槽骨炎
（*の効能・効果は、パセトシンカプセル、サワシリンカプセル、サワシリン錠250、アモキシシリンカプセル｢トーワ｣のみ）
胃潰瘍又は十二指腸潰瘍におけるヘリコバクター・ピロリ感染。
クラリス錠200、クラリシッド錠200mg：
一般感染症、クラリスロマイシン感性のブドウ球菌属、レンサ球菌属（腸球菌を除く）、ペプトストレプトコッカス属、ブランハメラ・カタラリス、インフルエンザ菌、カンピロバクター属、マイコプラズマ属、クラミジア属による下記感染症
　○毛のう炎、癤、癤腫症、よう、丹毒、蜂巣炎、リンパ管（節）炎、瘭疽、化膿性爪囲炎、皮下膿瘍、汗腺炎、集簇性痤瘡、感染性粉瘤、慢性膿皮症、肛門周囲膿瘍、外傷・熱傷・手術創などの表在性二次感染○咽喉頭炎、急性気管支炎、扁桃炎、慢性気管支炎、びまん性汎細気管支炎、気管支拡張症（感染時）、慢性呼吸器疾患の二次感染、肺炎、肺化膿症○非淋菌性尿道炎○カンピロバクター腸炎○子宮頸管炎○中耳炎、副鼻腔炎○歯周組織炎、歯冠周囲炎、顎炎
後天性免疫不全症候群（エイズ）に伴う播種性マイコバクテリア感染症
胃潰瘍又は十二指腸潰瘍におけるヘリコバクター・ピロリ感染</t>
    </r>
    <phoneticPr fontId="19"/>
  </si>
  <si>
    <r>
      <t xml:space="preserve">ラミクタール錠25mg、ラミクタール錠100mg：
</t>
    </r>
    <r>
      <rPr>
        <u/>
        <sz val="11"/>
        <rFont val="ＭＳ Ｐゴシック"/>
        <family val="3"/>
        <charset val="128"/>
      </rPr>
      <t>○</t>
    </r>
    <r>
      <rPr>
        <sz val="11"/>
        <rFont val="ＭＳ Ｐゴシック"/>
        <family val="3"/>
        <charset val="128"/>
      </rPr>
      <t xml:space="preserve">てんかん患者の下記発作に対する単剤療法
部分発作（二次性全般化発作を含む）
強直間代発作
</t>
    </r>
    <r>
      <rPr>
        <u/>
        <sz val="11"/>
        <rFont val="ＭＳ Ｐゴシック"/>
        <family val="3"/>
        <charset val="128"/>
      </rPr>
      <t>定型欠神発作</t>
    </r>
    <r>
      <rPr>
        <sz val="11"/>
        <rFont val="ＭＳ Ｐゴシック"/>
        <family val="3"/>
        <charset val="128"/>
      </rPr>
      <t xml:space="preserve">
</t>
    </r>
    <r>
      <rPr>
        <u/>
        <sz val="11"/>
        <rFont val="ＭＳ Ｐゴシック"/>
        <family val="3"/>
        <charset val="128"/>
      </rPr>
      <t>○</t>
    </r>
    <r>
      <rPr>
        <sz val="11"/>
        <rFont val="ＭＳ Ｐゴシック"/>
        <family val="3"/>
        <charset val="128"/>
      </rPr>
      <t xml:space="preserve">他の抗てんかん薬で十分な効果が認められないてんかん患者の下記発作に対する抗てんかん薬との併用療法
部分発作（二次性全般化発作を含む）
強直間代発作
Lennox-Gastaut症候群における全般発作
</t>
    </r>
    <r>
      <rPr>
        <u/>
        <sz val="11"/>
        <rFont val="ＭＳ Ｐゴシック"/>
        <family val="3"/>
        <charset val="128"/>
      </rPr>
      <t>○</t>
    </r>
    <r>
      <rPr>
        <sz val="11"/>
        <rFont val="ＭＳ Ｐゴシック"/>
        <family val="3"/>
        <charset val="128"/>
      </rPr>
      <t xml:space="preserve">双極性障害における気分エピソードの再発·再燃抑制
ラミクタール錠小児用2mg、ラミクタール錠小児用5mg：
</t>
    </r>
    <r>
      <rPr>
        <u/>
        <sz val="11"/>
        <rFont val="ＭＳ Ｐゴシック"/>
        <family val="3"/>
        <charset val="128"/>
      </rPr>
      <t>○てんかん患者の下記発作に対する単剤療法
定型欠神発作</t>
    </r>
    <r>
      <rPr>
        <sz val="11"/>
        <rFont val="ＭＳ Ｐゴシック"/>
        <family val="3"/>
        <charset val="128"/>
      </rPr>
      <t xml:space="preserve">
</t>
    </r>
    <r>
      <rPr>
        <u/>
        <sz val="11"/>
        <rFont val="ＭＳ Ｐゴシック"/>
        <family val="3"/>
        <charset val="128"/>
      </rPr>
      <t>○</t>
    </r>
    <r>
      <rPr>
        <sz val="11"/>
        <rFont val="ＭＳ Ｐゴシック"/>
        <family val="3"/>
        <charset val="128"/>
      </rPr>
      <t>他の抗てんかん薬で十分な効果が認められないてんかん患者の下記発作に対する抗てんかん薬との併用療法
部分発作（二次性全般化発作を含む）
強直間代発作
Lennox-Gastaut症候群における全般発作
（下線部今回追加）</t>
    </r>
    <phoneticPr fontId="19"/>
  </si>
  <si>
    <r>
      <t>○手術不能又は再発乳癌
○結腸癌における術後補助化学療法
○治癒切除不能な進行・再発の結腸・直腸癌
○</t>
    </r>
    <r>
      <rPr>
        <strike/>
        <sz val="11"/>
        <rFont val="ＭＳ Ｐゴシック"/>
        <family val="3"/>
        <charset val="128"/>
      </rPr>
      <t>治癒切除不能な進行・再発の</t>
    </r>
    <r>
      <rPr>
        <sz val="11"/>
        <rFont val="ＭＳ Ｐゴシック"/>
        <family val="3"/>
        <charset val="128"/>
      </rPr>
      <t>胃癌
（取消線部削除）</t>
    </r>
    <rPh sb="68" eb="70">
      <t>トリケシ</t>
    </rPh>
    <rPh sb="70" eb="71">
      <t>セン</t>
    </rPh>
    <rPh sb="71" eb="72">
      <t>ブ</t>
    </rPh>
    <phoneticPr fontId="19"/>
  </si>
  <si>
    <r>
      <rPr>
        <strike/>
        <sz val="11"/>
        <rFont val="ＭＳ Ｐゴシック"/>
        <family val="3"/>
        <charset val="128"/>
      </rPr>
      <t>次の疾患に対するレボドパ含有製剤との併用療法</t>
    </r>
    <r>
      <rPr>
        <sz val="11"/>
        <rFont val="ＭＳ Ｐゴシック"/>
        <family val="3"/>
        <charset val="128"/>
      </rPr>
      <t xml:space="preserve">
パーキンソン病（</t>
    </r>
    <r>
      <rPr>
        <strike/>
        <sz val="11"/>
        <rFont val="ＭＳ Ｐゴシック"/>
        <family val="3"/>
        <charset val="128"/>
      </rPr>
      <t>過去のレボドパ含有製剤治療において、十分な効果が得られていないもの</t>
    </r>
    <r>
      <rPr>
        <u/>
        <sz val="11"/>
        <rFont val="ＭＳ Ｐゴシック"/>
        <family val="3"/>
        <charset val="128"/>
      </rPr>
      <t>レボドパ含有製剤を併用する場合：</t>
    </r>
    <r>
      <rPr>
        <sz val="11"/>
        <rFont val="ＭＳ Ｐゴシック"/>
        <family val="3"/>
        <charset val="128"/>
      </rPr>
      <t>Yahr重症度ステージI～IV</t>
    </r>
    <r>
      <rPr>
        <u/>
        <sz val="11"/>
        <rFont val="ＭＳ Ｐゴシック"/>
        <family val="3"/>
        <charset val="128"/>
      </rPr>
      <t>、レボドパ含有製剤を併用しない場合：Yahr重症度ステージI～III）</t>
    </r>
    <r>
      <rPr>
        <sz val="11"/>
        <rFont val="ＭＳ Ｐゴシック"/>
        <family val="3"/>
        <charset val="128"/>
      </rPr>
      <t xml:space="preserve">
（取消線部今回削除、下線部今回追加）</t>
    </r>
    <phoneticPr fontId="19"/>
  </si>
  <si>
    <r>
      <t xml:space="preserve">・既存治療で効果不十分な下記疾患
関節リウマチ（関節の構造的損傷の防止を含む）
ベーチェット病による難治性網膜ぶどう膜炎
尋常性乾癬、関節症性乾癬、膿疱性乾癬、乾癬性紅皮症
強直性脊椎炎
</t>
    </r>
    <r>
      <rPr>
        <u val="double"/>
        <sz val="11"/>
        <rFont val="ＭＳ Ｐゴシック"/>
        <family val="3"/>
        <charset val="128"/>
      </rPr>
      <t>腸管型ベーチェット病、神経型ベーチェット病、血管型ベーチェット病</t>
    </r>
    <r>
      <rPr>
        <sz val="11"/>
        <rFont val="ＭＳ Ｐゴシック"/>
        <family val="3"/>
        <charset val="128"/>
      </rPr>
      <t xml:space="preserve">
</t>
    </r>
    <r>
      <rPr>
        <u/>
        <sz val="11"/>
        <rFont val="ＭＳ Ｐゴシック"/>
        <family val="3"/>
        <charset val="128"/>
      </rPr>
      <t>川崎病の急性期</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（下線部追加）
※二重下線部については、製造販売承認事項一部変更承認（平成27年8月24日、平成27年12月21日）に伴い、変更・追記された。</t>
    </r>
    <rPh sb="253" eb="255">
      <t>ニジュウ</t>
    </rPh>
    <phoneticPr fontId="19"/>
  </si>
  <si>
    <r>
      <t>根治切除不能又は転移性の腎細胞癌、切除不能な肝細胞癌、根治切除不能な</t>
    </r>
    <r>
      <rPr>
        <strike/>
        <sz val="11"/>
        <rFont val="ＭＳ Ｐゴシック"/>
        <family val="3"/>
        <charset val="128"/>
      </rPr>
      <t>分化型</t>
    </r>
    <r>
      <rPr>
        <sz val="11"/>
        <rFont val="ＭＳ Ｐゴシック"/>
        <family val="3"/>
        <charset val="128"/>
      </rPr>
      <t>甲状腺癌
（取消線部削除）</t>
    </r>
    <rPh sb="34" eb="37">
      <t>ブンカガタ</t>
    </rPh>
    <rPh sb="43" eb="45">
      <t>トリケシ</t>
    </rPh>
    <rPh sb="45" eb="46">
      <t>セン</t>
    </rPh>
    <rPh sb="46" eb="47">
      <t>ブ</t>
    </rPh>
    <rPh sb="47" eb="49">
      <t>サクジョ</t>
    </rPh>
    <phoneticPr fontId="19"/>
  </si>
  <si>
    <t>ブドウ球菌属、レンサ球菌属、肺炎球菌、腸球菌（エンテロコッカス・フェシウムを除く）、モラキセラ属、大腸菌、シトロバクター属、クレブシエラ属、エンテロバクター属、セラチア属、プロテウス属、ヘモフィルス属、緑膿菌、アシネトバクター属、ペプトストレプトコッカス属、バクテロイデス属、プレボテラ属、フソバクテリウム属のうち本剤感性菌による下記感染症
慢性呼吸器疾患の二次感染、肺炎、肺化膿症、腎盂腎炎、複雑性膀胱炎、腹膜炎、子宮旁結合織炎</t>
    <rPh sb="99" eb="100">
      <t>ゾク</t>
    </rPh>
    <rPh sb="157" eb="158">
      <t>ホン</t>
    </rPh>
    <rPh sb="158" eb="159">
      <t>ザイ</t>
    </rPh>
    <rPh sb="159" eb="161">
      <t>カンセイ</t>
    </rPh>
    <rPh sb="161" eb="162">
      <t>キン</t>
    </rPh>
    <rPh sb="165" eb="167">
      <t>カキ</t>
    </rPh>
    <rPh sb="167" eb="170">
      <t>カンセンショウ</t>
    </rPh>
    <rPh sb="177" eb="179">
      <t>シッカン</t>
    </rPh>
    <rPh sb="185" eb="187">
      <t>ハイエン</t>
    </rPh>
    <rPh sb="188" eb="189">
      <t>ハイ</t>
    </rPh>
    <rPh sb="189" eb="191">
      <t>カノウ</t>
    </rPh>
    <rPh sb="191" eb="192">
      <t>ショウ</t>
    </rPh>
    <phoneticPr fontId="19"/>
  </si>
  <si>
    <t>レベトールカプセル200mg
インターフェロンアルファ-2b（遺伝子組換え）との併用によるC型慢性肝炎におけるウイルス血症の改善
イントロンA注射用300、同600、同1,000
・C型慢性肝炎におけるウイルス血症の改善
・HBe抗原陽性でかつDNAポリメラーゼ陽性のB型慢性活動性肝炎ウイルス血症の改善
・腎癌、慢性骨髄性白血病、多発性骨髄腫</t>
    <rPh sb="31" eb="34">
      <t>イデンシ</t>
    </rPh>
    <rPh sb="40" eb="42">
      <t>ヘイヨウ</t>
    </rPh>
    <rPh sb="46" eb="47">
      <t>ガタ</t>
    </rPh>
    <rPh sb="47" eb="49">
      <t>マンセイ</t>
    </rPh>
    <rPh sb="49" eb="51">
      <t>カンエン</t>
    </rPh>
    <rPh sb="59" eb="61">
      <t>ケッショウ</t>
    </rPh>
    <rPh sb="62" eb="64">
      <t>カイゼン</t>
    </rPh>
    <rPh sb="71" eb="74">
      <t>チュウシャヨウ</t>
    </rPh>
    <rPh sb="78" eb="79">
      <t>ドウ</t>
    </rPh>
    <rPh sb="83" eb="84">
      <t>ドウ</t>
    </rPh>
    <rPh sb="92" eb="93">
      <t>ガタ</t>
    </rPh>
    <rPh sb="93" eb="95">
      <t>マンセイ</t>
    </rPh>
    <rPh sb="95" eb="97">
      <t>カンエン</t>
    </rPh>
    <rPh sb="105" eb="107">
      <t>ケッショウ</t>
    </rPh>
    <rPh sb="108" eb="110">
      <t>カイゼン</t>
    </rPh>
    <rPh sb="115" eb="117">
      <t>コウゲン</t>
    </rPh>
    <rPh sb="117" eb="119">
      <t>ヨウセイ</t>
    </rPh>
    <rPh sb="131" eb="133">
      <t>ヨウセイ</t>
    </rPh>
    <rPh sb="135" eb="136">
      <t>ガタ</t>
    </rPh>
    <rPh sb="136" eb="138">
      <t>マンセイ</t>
    </rPh>
    <rPh sb="138" eb="141">
      <t>カツドウセイ</t>
    </rPh>
    <rPh sb="141" eb="143">
      <t>カンエン</t>
    </rPh>
    <rPh sb="147" eb="149">
      <t>ケッショウ</t>
    </rPh>
    <rPh sb="150" eb="152">
      <t>カイゼン</t>
    </rPh>
    <rPh sb="154" eb="155">
      <t>ジン</t>
    </rPh>
    <rPh sb="155" eb="156">
      <t>ガン</t>
    </rPh>
    <rPh sb="157" eb="159">
      <t>マンセイ</t>
    </rPh>
    <rPh sb="159" eb="162">
      <t>コツズイセイ</t>
    </rPh>
    <rPh sb="162" eb="165">
      <t>ハッケツビョウ</t>
    </rPh>
    <rPh sb="166" eb="169">
      <t>タハツセイ</t>
    </rPh>
    <rPh sb="169" eb="172">
      <t>コツズイシュ</t>
    </rPh>
    <phoneticPr fontId="19"/>
  </si>
  <si>
    <t>アレルギー性鼻炎、蕁麻疹、皮膚疾患（湿疹・皮膚炎、皮膚そう痒症）に伴うそう痒</t>
    <rPh sb="5" eb="6">
      <t>セイ</t>
    </rPh>
    <rPh sb="6" eb="8">
      <t>ビエン</t>
    </rPh>
    <rPh sb="9" eb="12">
      <t>ジンマシン</t>
    </rPh>
    <rPh sb="13" eb="15">
      <t>ヒフ</t>
    </rPh>
    <rPh sb="15" eb="17">
      <t>シッカン</t>
    </rPh>
    <rPh sb="18" eb="20">
      <t>シッシン</t>
    </rPh>
    <rPh sb="21" eb="23">
      <t>ヒフ</t>
    </rPh>
    <rPh sb="23" eb="24">
      <t>エン</t>
    </rPh>
    <rPh sb="25" eb="27">
      <t>ヒフ</t>
    </rPh>
    <rPh sb="29" eb="30">
      <t>ヨウ</t>
    </rPh>
    <rPh sb="30" eb="31">
      <t>ショウ</t>
    </rPh>
    <rPh sb="33" eb="34">
      <t>トモナ</t>
    </rPh>
    <rPh sb="37" eb="38">
      <t>カユ</t>
    </rPh>
    <phoneticPr fontId="19"/>
  </si>
  <si>
    <r>
      <rPr>
        <u/>
        <sz val="11"/>
        <rFont val="ＭＳ Ｐゴシック"/>
        <family val="3"/>
        <charset val="128"/>
      </rPr>
      <t>・</t>
    </r>
    <r>
      <rPr>
        <sz val="11"/>
        <rFont val="ＭＳ Ｐゴシック"/>
        <family val="3"/>
        <charset val="128"/>
      </rPr>
      <t xml:space="preserve">下記疾患又は状態における頻尿、尿失禁
神経因性膀胱、神経性頻尿、不安定膀胱、膀胱刺激状態、（慢性膀胱炎、慢性前立腺炎）
</t>
    </r>
    <r>
      <rPr>
        <u/>
        <sz val="11"/>
        <rFont val="ＭＳ Ｐゴシック"/>
        <family val="3"/>
        <charset val="128"/>
      </rPr>
      <t>過活動膀胱における尿意切迫感、頻尿及び切迫性尿失禁
（</t>
    </r>
    <r>
      <rPr>
        <sz val="11"/>
        <rFont val="ＭＳ Ｐゴシック"/>
        <family val="3"/>
        <charset val="128"/>
      </rPr>
      <t>下線部今回追加）</t>
    </r>
    <rPh sb="1" eb="3">
      <t>カキ</t>
    </rPh>
    <rPh sb="3" eb="5">
      <t>シッカン</t>
    </rPh>
    <rPh sb="5" eb="6">
      <t>マタ</t>
    </rPh>
    <rPh sb="7" eb="9">
      <t>ジョウタイ</t>
    </rPh>
    <rPh sb="13" eb="15">
      <t>ヒンニョウ</t>
    </rPh>
    <rPh sb="16" eb="17">
      <t>ニョウ</t>
    </rPh>
    <rPh sb="17" eb="19">
      <t>シッキン</t>
    </rPh>
    <rPh sb="20" eb="22">
      <t>シンケイ</t>
    </rPh>
    <rPh sb="22" eb="23">
      <t>イン</t>
    </rPh>
    <rPh sb="23" eb="24">
      <t>セイ</t>
    </rPh>
    <rPh sb="24" eb="26">
      <t>ボウコウ</t>
    </rPh>
    <rPh sb="27" eb="30">
      <t>シンケイセイ</t>
    </rPh>
    <rPh sb="30" eb="32">
      <t>ヒンニョウ</t>
    </rPh>
    <rPh sb="33" eb="36">
      <t>フアンテイ</t>
    </rPh>
    <rPh sb="36" eb="38">
      <t>ボウコウ</t>
    </rPh>
    <rPh sb="39" eb="41">
      <t>ボウコウ</t>
    </rPh>
    <rPh sb="41" eb="43">
      <t>シゲキ</t>
    </rPh>
    <rPh sb="43" eb="45">
      <t>ジョウタイ</t>
    </rPh>
    <rPh sb="47" eb="49">
      <t>マンセイ</t>
    </rPh>
    <rPh sb="49" eb="51">
      <t>ボウコウ</t>
    </rPh>
    <rPh sb="51" eb="52">
      <t>エン</t>
    </rPh>
    <rPh sb="53" eb="55">
      <t>マンセイ</t>
    </rPh>
    <rPh sb="55" eb="58">
      <t>ゼンリツセン</t>
    </rPh>
    <rPh sb="58" eb="59">
      <t>エン</t>
    </rPh>
    <rPh sb="61" eb="62">
      <t>カ</t>
    </rPh>
    <rPh sb="62" eb="64">
      <t>カツドウ</t>
    </rPh>
    <rPh sb="64" eb="66">
      <t>ボウコウ</t>
    </rPh>
    <rPh sb="88" eb="91">
      <t>カセンブ</t>
    </rPh>
    <rPh sb="91" eb="93">
      <t>コンカイ</t>
    </rPh>
    <rPh sb="93" eb="95">
      <t>ツイカ</t>
    </rPh>
    <phoneticPr fontId="19"/>
  </si>
  <si>
    <r>
      <t>1．一般感染症</t>
    </r>
    <r>
      <rPr>
        <sz val="11"/>
        <rFont val="ＭＳ Ｐゴシック"/>
        <family val="3"/>
        <charset val="128"/>
      </rPr>
      <t xml:space="preserve">
＜適応菌種＞
メロペネムに感性のブドウ球菌属、レンサ球菌属、肺炎球菌、腸球菌属、髄膜炎菌、モラクセラ（ブランハメラ）・カタラーリス、大腸菌、シトロバクター属、クレブシエラ属、エンテロバクター属、セラチア属、プロテウス属、プロビデンシア属、インフルエンザ菌、シュードモナス属、緑膿菌、バークホルデリア・セパシア、バクテロイデス属、プレボテラ属
＜適応症＞
敗血症、深在性皮膚感染症、リンパ管・リンパ節炎、外傷・熱傷及び手術創等の二次感染、肛門周囲膿瘍、骨髄炎、関節炎、扁桃炎（扁桃周囲膿瘍を含む）、肺炎、肺膿瘍、膿胸、慢性呼吸器病変の二次感染、複雑性膀胱炎、腎盂腎炎、腹膜炎、胆嚢炎、胆管炎、肝膿瘍、子宮内感染、子宮付属器炎、子宮旁結合織炎、化膿性髄膜炎、眼内炎（全眼球炎を含む）、中耳炎、副鼻腔炎、顎骨周辺の蜂巣炎、顎炎
</t>
    </r>
    <r>
      <rPr>
        <u/>
        <sz val="11"/>
        <rFont val="ＭＳ Ｐゴシック"/>
        <family val="3"/>
        <charset val="128"/>
      </rPr>
      <t xml:space="preserve">
2．発熱性好中球減少症
</t>
    </r>
    <r>
      <rPr>
        <sz val="11"/>
        <rFont val="ＭＳ Ｐゴシック"/>
        <family val="3"/>
        <charset val="128"/>
      </rPr>
      <t>（下線部は今回変更箇所）</t>
    </r>
    <rPh sb="2" eb="4">
      <t>イッパン</t>
    </rPh>
    <rPh sb="4" eb="7">
      <t>カンセンショウ</t>
    </rPh>
    <rPh sb="9" eb="11">
      <t>テキオウ</t>
    </rPh>
    <rPh sb="11" eb="12">
      <t>キン</t>
    </rPh>
    <rPh sb="12" eb="13">
      <t>シュ</t>
    </rPh>
    <rPh sb="21" eb="23">
      <t>カンセイ</t>
    </rPh>
    <rPh sb="27" eb="29">
      <t>キュウキン</t>
    </rPh>
    <rPh sb="29" eb="30">
      <t>ゾク</t>
    </rPh>
    <rPh sb="34" eb="36">
      <t>キュウキン</t>
    </rPh>
    <rPh sb="36" eb="37">
      <t>ゾク</t>
    </rPh>
    <rPh sb="38" eb="40">
      <t>ハイエン</t>
    </rPh>
    <rPh sb="40" eb="42">
      <t>キュウキン</t>
    </rPh>
    <rPh sb="43" eb="44">
      <t>チョウ</t>
    </rPh>
    <rPh sb="44" eb="46">
      <t>キュウキン</t>
    </rPh>
    <rPh sb="46" eb="47">
      <t>ゾク</t>
    </rPh>
    <rPh sb="48" eb="49">
      <t>ズイ</t>
    </rPh>
    <rPh sb="49" eb="50">
      <t>マク</t>
    </rPh>
    <rPh sb="50" eb="51">
      <t>エン</t>
    </rPh>
    <rPh sb="51" eb="52">
      <t>キン</t>
    </rPh>
    <rPh sb="74" eb="77">
      <t>ダイチョウキン</t>
    </rPh>
    <rPh sb="85" eb="86">
      <t>ゾク</t>
    </rPh>
    <rPh sb="93" eb="94">
      <t>ゾク</t>
    </rPh>
    <rPh sb="103" eb="104">
      <t>ゾク</t>
    </rPh>
    <rPh sb="109" eb="110">
      <t>ゾク</t>
    </rPh>
    <rPh sb="116" eb="117">
      <t>ゾク</t>
    </rPh>
    <rPh sb="125" eb="126">
      <t>ゾク</t>
    </rPh>
    <rPh sb="134" eb="135">
      <t>キン</t>
    </rPh>
    <rPh sb="143" eb="144">
      <t>ゾク</t>
    </rPh>
    <rPh sb="145" eb="146">
      <t>リョク</t>
    </rPh>
    <rPh sb="146" eb="147">
      <t>ウミ</t>
    </rPh>
    <rPh sb="147" eb="148">
      <t>キン</t>
    </rPh>
    <rPh sb="170" eb="171">
      <t>ゾク</t>
    </rPh>
    <rPh sb="177" eb="178">
      <t>ゾク</t>
    </rPh>
    <rPh sb="180" eb="183">
      <t>テキオウショウ</t>
    </rPh>
    <rPh sb="185" eb="186">
      <t>ハイ</t>
    </rPh>
    <rPh sb="186" eb="187">
      <t>ケツ</t>
    </rPh>
    <rPh sb="187" eb="188">
      <t>ショウ</t>
    </rPh>
    <rPh sb="189" eb="190">
      <t>シン</t>
    </rPh>
    <rPh sb="190" eb="191">
      <t>ザイ</t>
    </rPh>
    <rPh sb="191" eb="192">
      <t>セイ</t>
    </rPh>
    <rPh sb="192" eb="194">
      <t>ヒフ</t>
    </rPh>
    <rPh sb="194" eb="197">
      <t>カンセンショウ</t>
    </rPh>
    <rPh sb="201" eb="202">
      <t>カン</t>
    </rPh>
    <rPh sb="206" eb="207">
      <t>セツ</t>
    </rPh>
    <rPh sb="207" eb="208">
      <t>エン</t>
    </rPh>
    <rPh sb="209" eb="211">
      <t>ガイショウ</t>
    </rPh>
    <rPh sb="212" eb="214">
      <t>ネッショウ</t>
    </rPh>
    <rPh sb="214" eb="215">
      <t>オヨ</t>
    </rPh>
    <rPh sb="216" eb="218">
      <t>シュジュツ</t>
    </rPh>
    <rPh sb="218" eb="219">
      <t>ソウ</t>
    </rPh>
    <rPh sb="219" eb="220">
      <t>ナド</t>
    </rPh>
    <rPh sb="221" eb="223">
      <t>ニジ</t>
    </rPh>
    <rPh sb="223" eb="225">
      <t>カンセン</t>
    </rPh>
    <rPh sb="226" eb="228">
      <t>コウモン</t>
    </rPh>
    <rPh sb="228" eb="230">
      <t>シュウイ</t>
    </rPh>
    <rPh sb="230" eb="231">
      <t>ウミ</t>
    </rPh>
    <rPh sb="372" eb="375">
      <t>ハツネツセイ</t>
    </rPh>
    <rPh sb="375" eb="378">
      <t>コウチュウキュウ</t>
    </rPh>
    <rPh sb="378" eb="381">
      <t>ゲンショウショウ</t>
    </rPh>
    <rPh sb="383" eb="385">
      <t>カセン</t>
    </rPh>
    <rPh sb="385" eb="386">
      <t>ブ</t>
    </rPh>
    <rPh sb="387" eb="389">
      <t>コンカイ</t>
    </rPh>
    <rPh sb="389" eb="391">
      <t>ヘンコウ</t>
    </rPh>
    <rPh sb="391" eb="393">
      <t>カショ</t>
    </rPh>
    <phoneticPr fontId="19"/>
  </si>
  <si>
    <r>
      <t>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t>
    </r>
    <r>
      <rPr>
        <sz val="11"/>
        <rFont val="ＭＳ Ｐゴシック"/>
        <family val="3"/>
        <charset val="128"/>
      </rPr>
      <t>・バレー症候群（急性増悪期で歩行困難な重症例）</t>
    </r>
    <rPh sb="140" eb="143">
      <t>ショウコウグン</t>
    </rPh>
    <phoneticPr fontId="19"/>
  </si>
  <si>
    <r>
      <t>・特発性血小板減少性紫斑病（他剤が無効で、著明な出血傾向があり、外科的処置又は出産等一時的止血管理を必要とする場合）
・低ならびに無ガンマグロブリン血症
・重症感染症にお</t>
    </r>
    <r>
      <rPr>
        <sz val="11"/>
        <rFont val="ＭＳ Ｐゴシック"/>
        <family val="3"/>
        <charset val="128"/>
      </rPr>
      <t>いて抗生物質との併用</t>
    </r>
    <phoneticPr fontId="19"/>
  </si>
  <si>
    <r>
      <t>既存治療で効果不十分な下記疾患
　関節リウマチ
　</t>
    </r>
    <r>
      <rPr>
        <u val="double"/>
        <sz val="11"/>
        <rFont val="ＭＳ Ｐゴシック"/>
        <family val="3"/>
        <charset val="128"/>
      </rPr>
      <t>尋常性乾癬、関節症性乾癬</t>
    </r>
    <r>
      <rPr>
        <sz val="11"/>
        <rFont val="ＭＳ Ｐゴシック"/>
        <family val="3"/>
        <charset val="128"/>
      </rPr>
      <t xml:space="preserve">
　</t>
    </r>
    <r>
      <rPr>
        <u/>
        <sz val="11"/>
        <rFont val="ＭＳ Ｐゴシック"/>
        <family val="3"/>
        <charset val="128"/>
      </rPr>
      <t xml:space="preserve">強直性脊椎炎
（下線部追加*）
</t>
    </r>
    <r>
      <rPr>
        <sz val="11"/>
        <rFont val="ＭＳ Ｐゴシック"/>
        <family val="3"/>
        <charset val="128"/>
      </rPr>
      <t>*二重下線部については製造販売承認事項一部変更承認（平成22年1月20日）に伴い、追記された。</t>
    </r>
    <rPh sb="0" eb="2">
      <t>キゾン</t>
    </rPh>
    <rPh sb="2" eb="4">
      <t>チリョウ</t>
    </rPh>
    <rPh sb="5" eb="7">
      <t>コウカ</t>
    </rPh>
    <rPh sb="7" eb="10">
      <t>フジュウブン</t>
    </rPh>
    <rPh sb="11" eb="13">
      <t>カキ</t>
    </rPh>
    <rPh sb="13" eb="15">
      <t>シッカン</t>
    </rPh>
    <rPh sb="17" eb="19">
      <t>カンセツ</t>
    </rPh>
    <rPh sb="25" eb="28">
      <t>ジンジョウセイ</t>
    </rPh>
    <rPh sb="28" eb="30">
      <t>カンセン</t>
    </rPh>
    <rPh sb="31" eb="34">
      <t>カンセツショウ</t>
    </rPh>
    <rPh sb="34" eb="35">
      <t>セイ</t>
    </rPh>
    <rPh sb="35" eb="37">
      <t>カンセン</t>
    </rPh>
    <rPh sb="47" eb="50">
      <t>カセンブ</t>
    </rPh>
    <rPh sb="50" eb="52">
      <t>ツイカ</t>
    </rPh>
    <rPh sb="56" eb="58">
      <t>ニジュウ</t>
    </rPh>
    <rPh sb="58" eb="61">
      <t>カセンブ</t>
    </rPh>
    <rPh sb="66" eb="68">
      <t>セイゾウ</t>
    </rPh>
    <rPh sb="68" eb="70">
      <t>ハンバイ</t>
    </rPh>
    <rPh sb="70" eb="72">
      <t>ショウニン</t>
    </rPh>
    <rPh sb="72" eb="74">
      <t>ジコウ</t>
    </rPh>
    <rPh sb="74" eb="76">
      <t>イチブ</t>
    </rPh>
    <rPh sb="76" eb="78">
      <t>ヘンコウ</t>
    </rPh>
    <rPh sb="78" eb="80">
      <t>ショウニン</t>
    </rPh>
    <rPh sb="81" eb="83">
      <t>ヘイセイ</t>
    </rPh>
    <rPh sb="85" eb="86">
      <t>ネン</t>
    </rPh>
    <rPh sb="87" eb="88">
      <t>ガツ</t>
    </rPh>
    <rPh sb="90" eb="91">
      <t>ニチ</t>
    </rPh>
    <rPh sb="93" eb="94">
      <t>トモナ</t>
    </rPh>
    <rPh sb="96" eb="98">
      <t>ツイキ</t>
    </rPh>
    <phoneticPr fontId="19"/>
  </si>
  <si>
    <r>
      <rPr>
        <u/>
        <sz val="11"/>
        <rFont val="ＭＳ Ｐゴシック"/>
        <family val="3"/>
        <charset val="128"/>
      </rPr>
      <t>成人</t>
    </r>
    <r>
      <rPr>
        <sz val="11"/>
        <rFont val="ＭＳ Ｐゴシック"/>
        <family val="3"/>
        <charset val="128"/>
      </rPr>
      <t xml:space="preserve"> 
＜適応菌種＞ 本剤に感性のブドウ球菌属、腸球菌属、炭疽菌、大腸菌、クレブシエラ属、エンテロバクター属、緑膿菌、レジオネラ属
＜適応症＞ 敗血症、外傷・熱傷及び手術創等の二次感染、肺炎、腹膜炎、胆嚢炎、胆管炎、炭疽
</t>
    </r>
    <r>
      <rPr>
        <u/>
        <sz val="11"/>
        <rFont val="ＭＳ Ｐゴシック"/>
        <family val="3"/>
        <charset val="128"/>
      </rPr>
      <t>小児 
1．一般感染症 
＜適応菌種＞ 本剤に感性の炭疽菌、大腸菌、緑膿菌
＜適応症＞複雑性膀胱炎、腎盂腎炎、炭疽</t>
    </r>
    <r>
      <rPr>
        <sz val="11"/>
        <rFont val="ＭＳ Ｐゴシック"/>
        <family val="3"/>
        <charset val="128"/>
      </rPr>
      <t xml:space="preserve">
</t>
    </r>
    <r>
      <rPr>
        <u/>
        <sz val="11"/>
        <rFont val="ＭＳ Ｐゴシック"/>
        <family val="3"/>
        <charset val="128"/>
      </rPr>
      <t xml:space="preserve">2．嚢胞性線維症における緑膿菌による呼吸器感染に伴う症状の改善
</t>
    </r>
    <r>
      <rPr>
        <sz val="11"/>
        <rFont val="ＭＳ Ｐゴシック"/>
        <family val="3"/>
        <charset val="128"/>
      </rPr>
      <t>（下線部追加）</t>
    </r>
    <rPh sb="173" eb="175">
      <t>ノウホウ</t>
    </rPh>
    <rPh sb="175" eb="176">
      <t>セイ</t>
    </rPh>
    <rPh sb="204" eb="207">
      <t>カセンブ</t>
    </rPh>
    <rPh sb="207" eb="209">
      <t>ツイカ</t>
    </rPh>
    <phoneticPr fontId="19"/>
  </si>
  <si>
    <t>本剤は、百日せき、ジフテリア及び破傷風の予防に使用する。
（変更なし）</t>
    <rPh sb="0" eb="1">
      <t>ホン</t>
    </rPh>
    <rPh sb="1" eb="2">
      <t>ザイ</t>
    </rPh>
    <rPh sb="4" eb="6">
      <t>ヒャクニチ</t>
    </rPh>
    <rPh sb="14" eb="15">
      <t>オヨ</t>
    </rPh>
    <rPh sb="16" eb="19">
      <t>ハショウフウ</t>
    </rPh>
    <rPh sb="20" eb="22">
      <t>ヨボウ</t>
    </rPh>
    <rPh sb="23" eb="25">
      <t>シヨウ</t>
    </rPh>
    <rPh sb="30" eb="32">
      <t>ヘンコウ</t>
    </rPh>
    <phoneticPr fontId="19"/>
  </si>
  <si>
    <t>新型インフルエンザ（H5N1）の予防
（変更なし）</t>
    <rPh sb="20" eb="22">
      <t>ヘンコウ</t>
    </rPh>
    <phoneticPr fontId="19"/>
  </si>
  <si>
    <t>2型糖尿病
ただし、アログリプチン安息香酸塩及びメトホルミン塩酸塩の併用による治療が適切と判断される場合に限る。</t>
    <phoneticPr fontId="19"/>
  </si>
  <si>
    <t>インスリン療法が適応となる糖尿病
（変更なし）</t>
    <rPh sb="18" eb="20">
      <t>ヘンコウ</t>
    </rPh>
    <phoneticPr fontId="19"/>
  </si>
  <si>
    <t>再発又は難治性の末梢性T細胞リンパ腫</t>
  </si>
  <si>
    <r>
      <t xml:space="preserve">1．先天性アンチトロンビンIII欠乏に基づく血栓形成傾向
2．アンチトロンビンIII低下を伴う汎発性血管内凝固症候群（DIC）
</t>
    </r>
    <r>
      <rPr>
        <u/>
        <sz val="11"/>
        <rFont val="ＭＳ Ｐゴシック"/>
        <family val="3"/>
        <charset val="128"/>
      </rPr>
      <t>3．アンチトロンビンIII低下を伴う門脈血栓症</t>
    </r>
    <r>
      <rPr>
        <sz val="11"/>
        <rFont val="ＭＳ Ｐゴシック"/>
        <family val="3"/>
        <charset val="128"/>
      </rPr>
      <t xml:space="preserve">
（下線部追加）</t>
    </r>
    <phoneticPr fontId="19"/>
  </si>
  <si>
    <r>
      <t xml:space="preserve">ノルディトロピン フレックスプロ注5mg、ノルディトロピン フレックスプロ注10mg、ノルディトロピン フレックスプロ注15mg
・骨端線閉鎖を伴わない成長ホルモン分泌不全性低身長症
・骨端線閉鎖を伴わないターナー症候群における低身長
・骨端線閉鎖を伴わない軟骨異栄養症における低身長
・成人成長ホルモン分泌不全症（重症に限る）
・骨端線閉鎖を伴わなSGA（small-for-gestational age）性低身長症
</t>
    </r>
    <r>
      <rPr>
        <u/>
        <sz val="11"/>
        <rFont val="ＭＳ Ｐゴシック"/>
        <family val="3"/>
        <charset val="128"/>
      </rPr>
      <t>・骨端線閉鎖を伴わないヌーナン症候群における低身長</t>
    </r>
    <r>
      <rPr>
        <sz val="11"/>
        <rFont val="ＭＳ Ｐゴシック"/>
        <family val="3"/>
        <charset val="128"/>
      </rPr>
      <t xml:space="preserve">
ノルディトロピンS注10mg
・骨端線閉鎖を伴わない</t>
    </r>
    <r>
      <rPr>
        <u val="double"/>
        <sz val="11"/>
        <rFont val="ＭＳ Ｐゴシック"/>
        <family val="3"/>
        <charset val="128"/>
      </rPr>
      <t>成長ホルモン分泌不全性低身長症</t>
    </r>
    <r>
      <rPr>
        <sz val="11"/>
        <rFont val="ＭＳ Ｐゴシック"/>
        <family val="3"/>
        <charset val="128"/>
      </rPr>
      <t xml:space="preserve">
・骨端線閉鎖を伴わないターナー症候群における低身長
・骨端線閉鎖を伴わない軟骨異栄養症における低身長
・成人成長ホルモン分泌不全症（重症に限る）
・骨端線閉鎖を伴わないSGA（small-for-gestational age）性低身長症
</t>
    </r>
    <r>
      <rPr>
        <u/>
        <sz val="11"/>
        <rFont val="ＭＳ Ｐゴシック"/>
        <family val="3"/>
        <charset val="128"/>
      </rPr>
      <t>・骨端線閉鎖を伴わないヌーナン症候群における低身長</t>
    </r>
    <r>
      <rPr>
        <sz val="11"/>
        <rFont val="ＭＳ Ｐゴシック"/>
        <family val="3"/>
        <charset val="128"/>
      </rPr>
      <t xml:space="preserve">
（二重下線部変更、下線部追加）</t>
    </r>
    <rPh sb="429" eb="430">
      <t>シタ</t>
    </rPh>
    <phoneticPr fontId="19"/>
  </si>
  <si>
    <r>
      <t xml:space="preserve">根治切除不能な悪性黒色腫
PD-L1陽性の切除不能な進行・再発の非小細胞肺癌
</t>
    </r>
    <r>
      <rPr>
        <u/>
        <sz val="11"/>
        <rFont val="ＭＳ Ｐゴシック"/>
        <family val="3"/>
        <charset val="128"/>
      </rPr>
      <t>再発又は難治性の古典的ホジキンリンパ腫</t>
    </r>
    <r>
      <rPr>
        <sz val="11"/>
        <rFont val="ＭＳ Ｐゴシック"/>
        <family val="3"/>
        <charset val="128"/>
      </rPr>
      <t xml:space="preserve">
（下線部追加）</t>
    </r>
    <rPh sb="60" eb="63">
      <t>カセンブ</t>
    </rPh>
    <rPh sb="63" eb="65">
      <t>ツイカ</t>
    </rPh>
    <phoneticPr fontId="19"/>
  </si>
  <si>
    <r>
      <t xml:space="preserve">根治切除不能な悪性黒色腫
PD-L1陽性の切除不能な進行・再発の非小細胞肺癌
</t>
    </r>
    <r>
      <rPr>
        <u/>
        <sz val="11"/>
        <rFont val="ＭＳ Ｐゴシック"/>
        <family val="3"/>
        <charset val="128"/>
      </rPr>
      <t>がん化学療法後に増悪した根治切除不能な尿路上皮癌</t>
    </r>
    <r>
      <rPr>
        <sz val="11"/>
        <rFont val="ＭＳ Ｐゴシック"/>
        <family val="3"/>
        <charset val="128"/>
      </rPr>
      <t xml:space="preserve">
（下線部追加）</t>
    </r>
    <rPh sb="65" eb="68">
      <t>カセンブ</t>
    </rPh>
    <rPh sb="68" eb="70">
      <t>ツイカ</t>
    </rPh>
    <phoneticPr fontId="19"/>
  </si>
  <si>
    <r>
      <rPr>
        <i/>
        <sz val="11"/>
        <rFont val="ＭＳ Ｐゴシック"/>
        <family val="3"/>
        <charset val="128"/>
      </rPr>
      <t>BRAF</t>
    </r>
    <r>
      <rPr>
        <sz val="11"/>
        <rFont val="ＭＳ Ｐゴシック"/>
        <family val="3"/>
        <charset val="128"/>
      </rPr>
      <t>遺伝子変異を有する根治切除不能な悪性黒色腫</t>
    </r>
    <phoneticPr fontId="19"/>
  </si>
  <si>
    <r>
      <t xml:space="preserve">治癒切除不能な進行・再発の結腸・直腸癌
結腸癌における術後補助化学療法
治癒切除不能な膵癌
</t>
    </r>
    <r>
      <rPr>
        <strike/>
        <u val="double"/>
        <sz val="11"/>
        <rFont val="ＭＳ Ｐゴシック"/>
        <family val="3"/>
        <charset val="128"/>
      </rPr>
      <t>治癒切除不能な進行・再発の</t>
    </r>
    <r>
      <rPr>
        <u val="double"/>
        <sz val="11"/>
        <rFont val="ＭＳ Ｐゴシック"/>
        <family val="3"/>
        <charset val="128"/>
      </rPr>
      <t>胃癌</t>
    </r>
    <r>
      <rPr>
        <sz val="11"/>
        <rFont val="ＭＳ Ｐゴシック"/>
        <family val="3"/>
        <charset val="128"/>
      </rPr>
      <t xml:space="preserve">
（取消線部削除、二重下線部は本承認申請後の平成27年3月20日付けで追加）</t>
    </r>
    <rPh sb="72" eb="73">
      <t>シタ</t>
    </rPh>
    <phoneticPr fontId="22"/>
  </si>
  <si>
    <r>
      <rPr>
        <u/>
        <sz val="11"/>
        <rFont val="ＭＳ Ｐゴシック"/>
        <family val="3"/>
        <charset val="128"/>
      </rPr>
      <t>○</t>
    </r>
    <r>
      <rPr>
        <sz val="11"/>
        <rFont val="ＭＳ Ｐゴシック"/>
        <family val="3"/>
        <charset val="128"/>
      </rPr>
      <t xml:space="preserve">うつ病・うつ状態
</t>
    </r>
    <r>
      <rPr>
        <u/>
        <sz val="11"/>
        <rFont val="ＭＳ Ｐゴシック"/>
        <family val="3"/>
        <charset val="128"/>
      </rPr>
      <t>○下記疾患に伴う疼痛</t>
    </r>
    <r>
      <rPr>
        <sz val="11"/>
        <rFont val="ＭＳ Ｐゴシック"/>
        <family val="3"/>
        <charset val="128"/>
      </rPr>
      <t xml:space="preserve">
　糖尿病性神経障害
　線維筋痛症
　</t>
    </r>
    <r>
      <rPr>
        <u/>
        <sz val="11"/>
        <rFont val="ＭＳ Ｐゴシック"/>
        <family val="3"/>
        <charset val="128"/>
      </rPr>
      <t>慢性腰痛症</t>
    </r>
    <r>
      <rPr>
        <sz val="11"/>
        <rFont val="ＭＳ Ｐゴシック"/>
        <family val="3"/>
        <charset val="128"/>
      </rPr>
      <t xml:space="preserve">
（下線部今回追加又は変更）
※本申請の後、平成27年5月26日に「線維筋痛症に伴う疼痛」の効能・効果及び用法・用量を追加する承認事項一部変更承認がなされた。</t>
    </r>
    <rPh sb="3" eb="4">
      <t>ビョウ</t>
    </rPh>
    <rPh sb="7" eb="9">
      <t>ジョウタイ</t>
    </rPh>
    <rPh sb="11" eb="13">
      <t>カキ</t>
    </rPh>
    <rPh sb="13" eb="15">
      <t>シッカン</t>
    </rPh>
    <rPh sb="16" eb="17">
      <t>トモナ</t>
    </rPh>
    <rPh sb="18" eb="20">
      <t>トウツウ</t>
    </rPh>
    <rPh sb="22" eb="26">
      <t>トウニョウビョウセイ</t>
    </rPh>
    <rPh sb="26" eb="28">
      <t>シンケイ</t>
    </rPh>
    <rPh sb="28" eb="30">
      <t>ショウガイ</t>
    </rPh>
    <rPh sb="32" eb="34">
      <t>センイ</t>
    </rPh>
    <rPh sb="34" eb="35">
      <t>キン</t>
    </rPh>
    <rPh sb="35" eb="36">
      <t>ツウ</t>
    </rPh>
    <rPh sb="36" eb="37">
      <t>ショウ</t>
    </rPh>
    <rPh sb="39" eb="41">
      <t>マンセイ</t>
    </rPh>
    <rPh sb="41" eb="43">
      <t>ヨウツウ</t>
    </rPh>
    <rPh sb="43" eb="44">
      <t>ショウ</t>
    </rPh>
    <rPh sb="46" eb="49">
      <t>カセンブ</t>
    </rPh>
    <rPh sb="49" eb="51">
      <t>コンカイ</t>
    </rPh>
    <rPh sb="51" eb="53">
      <t>ツイカ</t>
    </rPh>
    <rPh sb="53" eb="54">
      <t>マタ</t>
    </rPh>
    <rPh sb="55" eb="57">
      <t>ヘンコウ</t>
    </rPh>
    <rPh sb="78" eb="83">
      <t>センイキンツウショウ</t>
    </rPh>
    <rPh sb="84" eb="85">
      <t>トモナ</t>
    </rPh>
    <rPh sb="86" eb="88">
      <t>トウツウ</t>
    </rPh>
    <rPh sb="95" eb="96">
      <t>オヨ</t>
    </rPh>
    <rPh sb="97" eb="99">
      <t>ヨウホウ</t>
    </rPh>
    <rPh sb="100" eb="102">
      <t>ヨウリョウ</t>
    </rPh>
    <rPh sb="103" eb="105">
      <t>ツイカ</t>
    </rPh>
    <rPh sb="107" eb="109">
      <t>ショウニン</t>
    </rPh>
    <rPh sb="109" eb="111">
      <t>ジコウ</t>
    </rPh>
    <rPh sb="111" eb="113">
      <t>イチブ</t>
    </rPh>
    <rPh sb="113" eb="115">
      <t>ヘンコウ</t>
    </rPh>
    <rPh sb="115" eb="117">
      <t>ショウニン</t>
    </rPh>
    <phoneticPr fontId="19"/>
  </si>
  <si>
    <t>第4</t>
    <rPh sb="0" eb="1">
      <t>ダイ</t>
    </rPh>
    <phoneticPr fontId="22"/>
  </si>
  <si>
    <t>放射</t>
    <phoneticPr fontId="19"/>
  </si>
  <si>
    <t>放射</t>
    <phoneticPr fontId="19"/>
  </si>
  <si>
    <t>体内診</t>
  </si>
  <si>
    <t>第6の2</t>
    <rPh sb="0" eb="1">
      <t>ダイ</t>
    </rPh>
    <phoneticPr fontId="22"/>
  </si>
  <si>
    <t>第3の1</t>
    <rPh sb="0" eb="1">
      <t>ダイ</t>
    </rPh>
    <phoneticPr fontId="22"/>
  </si>
  <si>
    <t>https://www.pmda.go.jp/drugs/2012/P201200011/630004000_22400AMX00041_A100_2.pdf</t>
  </si>
  <si>
    <t>https://www.pmda.go.jp/drugs/2018/P20180402007/170050000_23000AMX00455_A100_2.pdf</t>
    <phoneticPr fontId="19"/>
  </si>
  <si>
    <t>https://www.pmda.go.jp/drugs/2018/P20180402006/170050000_23000AMX00455_A100_2.pdf</t>
    <phoneticPr fontId="19"/>
  </si>
  <si>
    <t>https://www.pmda.go.jp/drugs/2019/P20190717001/112773000_30100AMX00012_A100_2.pdf</t>
  </si>
  <si>
    <t>適応外使用通知に基づく申請
迅速処理</t>
  </si>
  <si>
    <t>事前評価（適応外）通知に基づく申請
事前評価（後発）通知に基づく申請
事前評価品目の審査通知に基づく迅速審査</t>
    <rPh sb="23" eb="25">
      <t>コウハツ</t>
    </rPh>
    <phoneticPr fontId="22"/>
  </si>
  <si>
    <t>輸入承認事項一変申請
希少疾病用医薬品</t>
  </si>
  <si>
    <t>抗癌剤併用通知に基づく審査
事前評価通知に基づく申請</t>
  </si>
  <si>
    <t>○</t>
    <phoneticPr fontId="19"/>
  </si>
  <si>
    <t>生物学的製剤基準（案）/（改定案）</t>
    <rPh sb="6" eb="8">
      <t>キジュン</t>
    </rPh>
    <phoneticPr fontId="19"/>
  </si>
  <si>
    <t xml:space="preserve">   - 「小児」、「早産児」、 「未熟児」、 「低出生体重児」、「新生児」、「乳児」、「幼児」、「児童」、「青年」、「青少年」、「患児」、 「未就学児」、「学童」、 「○歳以上」（15歳未満の年齢が記載されている場合）</t>
    <phoneticPr fontId="19"/>
  </si>
  <si>
    <t xml:space="preserve">  ［条件］</t>
    <rPh sb="3" eb="5">
      <t>ジョウケン</t>
    </rPh>
    <phoneticPr fontId="19"/>
  </si>
  <si>
    <t xml:space="preserve">   - 用法及び用量が体重毎の区分で記載かつ体重40kg以下の区分あり（用量がプロキロ記載かつ最大用量等から体重40kg以下の区分が読み取れる場合も含む）</t>
    <phoneticPr fontId="19"/>
  </si>
  <si>
    <t xml:space="preserve">     なお、体重40kg以下の区分はないが、小児と考えられる品目は、本タスクフォースで協議し、「○」を付けた。</t>
    <rPh sb="36" eb="37">
      <t>ホン</t>
    </rPh>
    <rPh sb="45" eb="47">
      <t>キョウギ</t>
    </rPh>
    <rPh sb="53" eb="54">
      <t>ツ</t>
    </rPh>
    <phoneticPr fontId="19"/>
  </si>
  <si>
    <t xml:space="preserve">   キーワード及び条件に基づいて「○」を付けているため、小児の適用を取得していても「○」が付いていない品目があることに注意されたい。</t>
    <rPh sb="8" eb="9">
      <t>オヨ</t>
    </rPh>
    <rPh sb="10" eb="12">
      <t>ジョウケン</t>
    </rPh>
    <rPh sb="13" eb="14">
      <t>モト</t>
    </rPh>
    <rPh sb="21" eb="22">
      <t>ツ</t>
    </rPh>
    <rPh sb="29" eb="31">
      <t>ショウニ</t>
    </rPh>
    <rPh sb="32" eb="34">
      <t>テキヨウ</t>
    </rPh>
    <rPh sb="35" eb="37">
      <t>シュトク</t>
    </rPh>
    <rPh sb="46" eb="47">
      <t>ツ</t>
    </rPh>
    <rPh sb="52" eb="54">
      <t>ヒンモク</t>
    </rPh>
    <rPh sb="60" eb="62">
      <t>チュウイ</t>
    </rPh>
    <phoneticPr fontId="19"/>
  </si>
  <si>
    <t>特記事項</t>
    <phoneticPr fontId="19"/>
  </si>
  <si>
    <t>「薬事食品衛生審議会事前評価品目にかかる承認申請の取扱について」に基づく承認事項一部変更承認申請</t>
    <phoneticPr fontId="19"/>
  </si>
  <si>
    <t xml:space="preserve">  「用法及び用量」が成人に限定されている品目は対象外とした。</t>
    <rPh sb="3" eb="5">
      <t>ヨウホウ</t>
    </rPh>
    <rPh sb="5" eb="6">
      <t>オヨ</t>
    </rPh>
    <rPh sb="7" eb="9">
      <t>ヨウリョウ</t>
    </rPh>
    <rPh sb="21" eb="23">
      <t>ヒンモク</t>
    </rPh>
    <phoneticPr fontId="19"/>
  </si>
  <si>
    <t>・小児品目について、審査報告書の「用法及び用量」又は「効能又は効果」に以下のキーワード又は条件を含むものに「○」を付けた。</t>
    <rPh sb="1" eb="3">
      <t>ショウニ</t>
    </rPh>
    <rPh sb="3" eb="5">
      <t>ヒンモク</t>
    </rPh>
    <rPh sb="10" eb="12">
      <t>シンサ</t>
    </rPh>
    <rPh sb="12" eb="14">
      <t>ホウコク</t>
    </rPh>
    <rPh sb="14" eb="15">
      <t>ショ</t>
    </rPh>
    <rPh sb="17" eb="19">
      <t>ヨウホウ</t>
    </rPh>
    <rPh sb="19" eb="20">
      <t>オヨ</t>
    </rPh>
    <rPh sb="21" eb="23">
      <t>ヨウリョウ</t>
    </rPh>
    <rPh sb="24" eb="25">
      <t>マタ</t>
    </rPh>
    <rPh sb="27" eb="29">
      <t>コウノウ</t>
    </rPh>
    <rPh sb="29" eb="30">
      <t>マタ</t>
    </rPh>
    <rPh sb="31" eb="33">
      <t>コウカ</t>
    </rPh>
    <rPh sb="35" eb="37">
      <t>イカ</t>
    </rPh>
    <rPh sb="43" eb="44">
      <t>マタ</t>
    </rPh>
    <rPh sb="45" eb="47">
      <t>ジョウケン</t>
    </rPh>
    <rPh sb="48" eb="49">
      <t>フク</t>
    </rPh>
    <rPh sb="57" eb="58">
      <t>ツ</t>
    </rPh>
    <phoneticPr fontId="19"/>
  </si>
  <si>
    <t xml:space="preserve">  一変申請等で「用法及び用量」や「効能又は効果」が追加されている場合、追加された内容に以下のキーワード又は条件を含む場合のみを対象とする。</t>
    <rPh sb="2" eb="4">
      <t>イッペン</t>
    </rPh>
    <rPh sb="4" eb="6">
      <t>シンセイ</t>
    </rPh>
    <rPh sb="6" eb="7">
      <t>トウ</t>
    </rPh>
    <rPh sb="44" eb="46">
      <t>イカ</t>
    </rPh>
    <rPh sb="54" eb="56">
      <t>ジョウケン</t>
    </rPh>
    <phoneticPr fontId="19"/>
  </si>
  <si>
    <t>Ａ型ボツリヌス毒素</t>
    <phoneticPr fontId="19"/>
  </si>
  <si>
    <r>
      <t xml:space="preserve">献血ヴェノグロブリンIH5%静注0.5g/10mL、献血ヴェノグロブリンIH5%静注1g/20mL、献血ヴェノグロブリンIH5%静注2.5g/50mL、献血ヴェノグロブリンIH5%静注5g/100mL、献血ヴェノグロブリンIH10%静注0.5g/5mL、献血ヴェノグロブリンIH10%静注2.5g/25mL、献血ヴェノグロブリンIH10%静注5g/50mL、献血ヴェノグロブリンIH10%静注10g/100mL、献血ヴェノグロブリンIH10%静注20g/200mL
12. ギラン・バレー症候群（急性増悪期で歩行困難な重症例）
</t>
    </r>
    <r>
      <rPr>
        <u/>
        <sz val="11"/>
        <rFont val="ＭＳ Ｐゴシック"/>
        <family val="3"/>
        <charset val="128"/>
      </rPr>
      <t>13. 抗ドナー抗体陽性腎移植における術前脱感作</t>
    </r>
    <r>
      <rPr>
        <sz val="11"/>
        <rFont val="ＭＳ Ｐゴシック"/>
        <family val="3"/>
        <charset val="128"/>
      </rPr>
      <t xml:space="preserve">
（下線部追加、他の既承認効能又は効果については記載を省略する）
献血ヴェノグロブリンIH5%静注10g/200mL
11. ギラン・バレー症候群（急性増悪期で歩行困難な重症例）
</t>
    </r>
    <r>
      <rPr>
        <u/>
        <sz val="11"/>
        <rFont val="ＭＳ Ｐゴシック"/>
        <family val="3"/>
        <charset val="128"/>
      </rPr>
      <t>12. 抗ドナー抗体陽性腎移植における術前脱感作</t>
    </r>
    <r>
      <rPr>
        <sz val="11"/>
        <rFont val="ＭＳ Ｐゴシック"/>
        <family val="3"/>
        <charset val="128"/>
      </rPr>
      <t xml:space="preserve">
（下線部追加、他の既承認効能又は効果については記載を省略する）</t>
    </r>
    <phoneticPr fontId="19"/>
  </si>
  <si>
    <t>セルトリズマブペゴル（遺伝子組換え）</t>
    <phoneticPr fontId="19"/>
  </si>
  <si>
    <t>（上記以外の特記事項がある場合）​</t>
    <phoneticPr fontId="19"/>
  </si>
  <si>
    <t>その他</t>
    <rPh sb="2" eb="3">
      <t>タ</t>
    </rPh>
    <phoneticPr fontId="19"/>
  </si>
  <si>
    <t>　※審査報告書に特記事項欄が設けられていない品目、及び審査報告書が存在しない品目は、特記事項「なし」とした。</t>
    <phoneticPr fontId="19"/>
  </si>
  <si>
    <t>・特記事項についての記載は一部要約した。（シート名「特記事項についての説明」を参照）</t>
    <phoneticPr fontId="19"/>
  </si>
  <si>
    <t>・公知申請品目について、特記事項の内容が「適応外使用通知に基づく申請」「事前評価通知に基づく申請・事前評価品目の審査通知に基づく迅速審査」もしくはそれに準ずるものを公知申請と判断し、「○」を付けた。</t>
    <rPh sb="1" eb="3">
      <t>コウチ</t>
    </rPh>
    <rPh sb="3" eb="5">
      <t>シンセイ</t>
    </rPh>
    <rPh sb="5" eb="7">
      <t>ヒンモク</t>
    </rPh>
    <rPh sb="12" eb="14">
      <t>トッキ</t>
    </rPh>
    <rPh sb="14" eb="16">
      <t>ジコウ</t>
    </rPh>
    <rPh sb="17" eb="19">
      <t>ナイヨウ</t>
    </rPh>
    <rPh sb="76" eb="77">
      <t>ジュン</t>
    </rPh>
    <rPh sb="82" eb="84">
      <t>コウチ</t>
    </rPh>
    <rPh sb="84" eb="86">
      <t>シンセイ</t>
    </rPh>
    <rPh sb="87" eb="89">
      <t>ハンダン</t>
    </rPh>
    <rPh sb="95" eb="96">
      <t>ツ</t>
    </rPh>
    <phoneticPr fontId="19"/>
  </si>
  <si>
    <t>ソル・メドロール静注用40mg
ソル・メドロール静注用125mg
ソル・メドロール静注用500mg
ソル・メドロール静注用1000mg
注射用ソル・メルコート40
注射用ソル・メルコート125
注射用ソル・メルコート500
注射用ソル・メルコート1000</t>
    <rPh sb="68" eb="71">
      <t>チュウシャヨウ</t>
    </rPh>
    <rPh sb="82" eb="85">
      <t>チュウシャヨウ</t>
    </rPh>
    <rPh sb="97" eb="100">
      <t>チュウシャヨウ</t>
    </rPh>
    <rPh sb="112" eb="115">
      <t>チュウシャヨウ</t>
    </rPh>
    <phoneticPr fontId="19"/>
  </si>
  <si>
    <t>セルトリズマブペゴル（遺伝子組換え）</t>
  </si>
  <si>
    <t>エルビテグラビル/コビシスタット/エムトリシタビン/テノホビルジソプロキシルフマル酸塩</t>
  </si>
  <si>
    <t>ツロクトコグアルファ（遺伝子組換え）</t>
  </si>
  <si>
    <t>テノホビルジソプロキシルフマル酸塩</t>
  </si>
  <si>
    <t>インターフェロンガンマ-1a（遺伝子組換え）</t>
  </si>
  <si>
    <t>エフトレノナコグアルファ（遺伝子組換え）</t>
  </si>
  <si>
    <t>カバジタキセルアセトン付加物</t>
  </si>
  <si>
    <t>ベラグルセラーゼアルファ（遺伝子組換え）</t>
  </si>
  <si>
    <t>インスリングラルギン（遺伝子組換え）［インスリングラルギン後続1］</t>
  </si>
  <si>
    <t>リルピビリン塩酸塩/テノホビルジソプロキシルフマル酸塩/エムトリシタビン</t>
  </si>
  <si>
    <t>エフラロクトコグアルファ（遺伝子組換え）</t>
  </si>
  <si>
    <t>エロスルファーゼアルファ（遺伝子組換え）</t>
  </si>
  <si>
    <t>ノナコグガンマ（遺伝子組換え）</t>
  </si>
  <si>
    <t>ジェムザール注射用200mg
ジェムザール注射用1g
ゲムシタビン点滴静注用200mg「ヤクルト」
ゲムシタビン点滴静注用1g「ヤクルト」
ゲムシタビン点滴静注用200mg「サワイ」
ゲムシタビン点滴静注用1g「サワイ」
ゲムシタビン点滴静注用200mg「NK」
ゲムシタビン点滴静注用1g「NK」
ゲムシタビン点滴静注用200mg「ホスピーラ」
ゲムシタビン点滴静注用1g「ホスピーラ」</t>
  </si>
  <si>
    <t>フィルグラスチムBS注75μgシリンジ「NK」
フィルグラスチムBS注150μgシリンジ「NK」
フィルグラスチムBS注300μgシリンジ「NK」
フィルグラスチムBS注75μgシリンジ「テバ」
フィルグラスチムBS注150μgシリンジ「テバ」
フィルグラスチムBS注300μgシリンジ「テバ」</t>
  </si>
  <si>
    <t>アダラートCR錠10mg
アダラートCR錠20mg
アダラートCR錠40mg</t>
  </si>
  <si>
    <t>アラミスト点鼻液27.5μg56噴霧用</t>
  </si>
  <si>
    <t>アノーロエリプタ7吸入用
アノーロエリプタ30吸入用</t>
  </si>
  <si>
    <t>コセンティクス皮下注150mgシリンジ
コセンティクス皮下注用150mg</t>
  </si>
  <si>
    <t>ガドビスト静注1.0mol/L7.5mL
ガドビスト静注1.0mol/Lシリンジ5mL
ガドビスト静注1.0mol/Lシリンジ7.5mL
ガドビスト静注1.0mol/Lシリンジ10mL</t>
  </si>
  <si>
    <t>ワントラム錠100mg</t>
  </si>
  <si>
    <t>http://www.jpma.or.jp/medicine/shinyaku/tiken/allotment/pdf/tk20_202004.pdf</t>
  </si>
  <si>
    <t>https://www.pmda.go.jp/drugs/2020/P20200120001/112130000_30200AMX00027_A100_1.pdf</t>
  </si>
  <si>
    <t>https://www.pmda.go.jp/drugs/2020/P20200120001/index.html</t>
  </si>
  <si>
    <t>https://www.pmda.go.jp/drugs/2019/P20191113001/790005000_30200AMX00032_A100_1.pdf</t>
  </si>
  <si>
    <t>https://www.pmda.go.jp/drugs/2019/P20191213002/670666000_30200AMX00030_A100_1.pdf</t>
  </si>
  <si>
    <t>https://www.pmda.go.jp/drugs/2019/P20191213002/index.html</t>
  </si>
  <si>
    <t>https://www.pmda.go.jp/drugs/2020/P20200207001/630004000_30200AMX00029_A100_1.pdf</t>
  </si>
  <si>
    <t>https://www.pmda.go.jp/drugs/2020/P20200207001/index.html</t>
  </si>
  <si>
    <t>https://www.pmda.go.jp/drugs/2019/P20191209001/530614000_30200AMX00046_A100_1.pdf</t>
  </si>
  <si>
    <t>https://www.pmda.go.jp/drugs/2019/P20191209001/index.html</t>
  </si>
  <si>
    <t>https://www.pmda.go.jp/drugs/2020/P20200219001/670242000_30200AMX00020000_A100_2.pdf</t>
  </si>
  <si>
    <t>https://www.pmda.go.jp/drugs/2020/P20200219001/index.html</t>
  </si>
  <si>
    <t>https://www.pmda.go.jp/drugs/2019/P20191223002/170050000_30200AMX00002_A100_1.pdf</t>
  </si>
  <si>
    <t>https://www.pmda.go.jp/drugs/2019/P20191223002/index.html</t>
  </si>
  <si>
    <t>https://www.pmda.go.jp/drugs/2020/P20200109001/340278000_30200AMX00001_A100_1.pdf</t>
  </si>
  <si>
    <t>https://www.pmda.go.jp/drugs/2020/P20200109001/index.html</t>
  </si>
  <si>
    <t>https://www.pmda.go.jp/drugs/2019/P20191203001/671450000_30200AMX00033_A100_1.pdf</t>
  </si>
  <si>
    <t>https://www.pmda.go.jp/drugs/2019/P20191217004/170033000_22800AMX00379_A100_1.pdf</t>
  </si>
  <si>
    <t>https://www.pmda.go.jp/drugs/2019/P20191217004/170033000_22800AMX00379_A101_1.pdf</t>
  </si>
  <si>
    <t>https://www.pmda.go.jp/drugs/2019/P20191217004/index.html</t>
  </si>
  <si>
    <t>https://www.pmda.go.jp/drugs/2020/P20200108001/170050000_30200AMX00025_A100_1.pdf</t>
  </si>
  <si>
    <t>https://www.pmda.go.jp/drugs/2020/P20200108001/index.html</t>
  </si>
  <si>
    <t>https://www.pmda.go.jp/drugs/2020/P20200110001/470007000_30200AMX00023_A100_1.pdf</t>
  </si>
  <si>
    <t>https://www.pmda.go.jp/drugs/2020/P20200110001/index.html</t>
  </si>
  <si>
    <t>https://www.pmda.go.jp/drugs/2020/P20200203001/170033000_30200AMX00017_A100_1.pdf</t>
  </si>
  <si>
    <t>https://www.pmda.go.jp/drugs/2020/P20200203001/170033000_30200AMX00017_A101_1.pdf</t>
  </si>
  <si>
    <t>https://www.pmda.go.jp/drugs/2020/P20200203001/index.html</t>
  </si>
  <si>
    <t>https://www.pmda.go.jp/drugs/2020/P20200120002/770098000_30200AMX00031_A100_1.pdf</t>
  </si>
  <si>
    <t>https://www.pmda.go.jp/drugs/2020/P20200120002/index.html</t>
  </si>
  <si>
    <t>https://www.pmda.go.jp/drugs/2020/P20200213001/670605000_22200AMX00863_A100_1.pdf</t>
  </si>
  <si>
    <t>https://www.pmda.go.jp/drugs/2020/P20200219002/450045000_22700AMX00997_A100_1.pdf</t>
  </si>
  <si>
    <t>https://www.pmda.go.jp/drugs/2020/P20200219002/index.html</t>
  </si>
  <si>
    <t>https://www.pmda.go.jp/drugs/2020/P20200225007/450045000_30100AMX00015_A100_1.pdf</t>
  </si>
  <si>
    <t>https://www.pmda.go.jp/drugs/2020/P20200210001/300242000_22100AMX01780_A100_1.pdf</t>
  </si>
  <si>
    <t>https://www.pmda.go.jp/drugs/2020/P20200228001/180188000_22600AMX00768_A100_1.pdf</t>
  </si>
  <si>
    <t>https://www.pmda.go.jp/drugs/2020/P20200218001/530258000_21900AMZ00005_A100_1.pdf</t>
  </si>
  <si>
    <t>https://www.pmda.go.jp/drugs/2020/P20200218001/index.html</t>
  </si>
  <si>
    <t>https://www.pmda.go.jp/drugs/2020/P20200213002/380101000_23000AMX00185_A100_1.pdf</t>
  </si>
  <si>
    <t>https://www.pmda.go.jp/drugs/2020/P20200220001/380809000_22200AMX00381000_A100_1.pdf</t>
  </si>
  <si>
    <t>https://www.pmda.go.jp/drugs/2020/P20200220001/index.html</t>
  </si>
  <si>
    <t>https://www.pmda.go.jp/drugs/2020/P20200220002/100806000_23100AMX00287_A100_1.pdf</t>
  </si>
  <si>
    <t>https://www.pmda.go.jp/drugs/2020/P20200220002/index.html</t>
  </si>
  <si>
    <t>https://www.pmda.go.jp/drugs/2020/P20200331003/400256000_30200AMX00432_A100_1.pdf</t>
  </si>
  <si>
    <t>https://www.pmda.go.jp/drugs/2020/P20200331003/index.html</t>
  </si>
  <si>
    <t>https://www.pmda.go.jp/drugs/2020/P20200402001/630004000_22400AMX01389_A100_1.pdf</t>
  </si>
  <si>
    <t>https://www.pmda.go.jp/drugs/2020/P20200330002/400256000_22900AMX00533_A100_1.pdf</t>
  </si>
  <si>
    <t>https://www.pmda.go.jp/drugs/2020/P20200407001/530457000_30200AMX00427_A100_2.pdf</t>
  </si>
  <si>
    <t>https://www.pmda.go.jp/drugs/2020/P20200407001/index.html</t>
  </si>
  <si>
    <t>https://www.pmda.go.jp/drugs/2020/P20200402006/780069000_30200AMX00426_A100_1.pdf</t>
  </si>
  <si>
    <t>https://www.pmda.go.jp/drugs/2020/P20200402003/780069000_30200AMX00421_A100_1.pdf</t>
  </si>
  <si>
    <t>https://www.pmda.go.jp/drugs/2020/P20200401001/530471000_30200AMX00441_A100_1.pdf</t>
  </si>
  <si>
    <t>https://www.pmda.go.jp/drugs/2020/P20200401001/index.html</t>
  </si>
  <si>
    <t>https://www.pmda.go.jp/drugs/2020/P20200402004/800155000_22300AMX00422_A100_1.pdf</t>
  </si>
  <si>
    <t>https://www.pmda.go.jp/drugs/2020/P20200402004/index.html</t>
  </si>
  <si>
    <t>https://www.pmda.go.jp/drugs/2020/P20200323004/400256000_30200AMX00433_A100_1.pdf</t>
  </si>
  <si>
    <t>https://www.pmda.go.jp/drugs/2020/P20200319001/530471000_30200AMX00440_A100_1.pdf</t>
  </si>
  <si>
    <t>https://www.pmda.go.jp/drugs/2020/P20200319001/index.html</t>
  </si>
  <si>
    <t>https://www.pmda.go.jp/drugs/2020/P20200407002/670227000_30200AMX00430_A100_1.pdf</t>
  </si>
  <si>
    <t>https://www.pmda.go.jp/drugs/2020/P20200407002/index.html</t>
  </si>
  <si>
    <t>https://www.pmda.go.jp/drugs/2020/P20200326001/400093000_23100AMX00292_A100_1.pdf.pdf</t>
  </si>
  <si>
    <t>https://www.pmda.go.jp/drugs/2020/P20200407003/180188000_30200AMX00437_A100_1.pdf</t>
  </si>
  <si>
    <t>https://www.pmda.go.jp/drugs/2020/P20200407003/index.html</t>
  </si>
  <si>
    <t>https://www.pmda.go.jp/drugs/2020/P20200420001/380079000_30200AMX00435_A100_1.pdf</t>
  </si>
  <si>
    <t>https://www.pmda.go.jp/drugs/2020/P20200402005/780069000_23000AMX00015_A100_1.pdf</t>
  </si>
  <si>
    <t>https://www.pmda.go.jp/drugs/2020/P20200402005/index.html</t>
  </si>
  <si>
    <t>https://www.pmda.go.jp/drugs/2020/P20200420002/430574000_30200AMX00425_A100_1.pdf</t>
  </si>
  <si>
    <t>https://www.pmda.go.jp/drugs/2020/P20200408002/530263000_30200AMX00428_A100_1.pdf</t>
  </si>
  <si>
    <t>https://www.pmda.go.jp/drugs/2020/P20200408002/index.html</t>
  </si>
  <si>
    <t>https://www.pmda.go.jp/drugs/2020/P20200325002/180078000_21800AMY10108_A100_1.pdf</t>
  </si>
  <si>
    <t>https://www.pmda.go.jp/drugs/2020/P20200327001/380086000_30200AMX00436_A100_1.pdf</t>
  </si>
  <si>
    <t>https://www.pmda.go.jp/drugs/2020/P20200327001/index.html</t>
  </si>
  <si>
    <t>https://www.pmda.go.jp/drugs/2020/P20200402002/300242000_30200AMX00429_A100_1.pdf</t>
  </si>
  <si>
    <t>https://www.pmda.go.jp/drugs/2020/P20200402002/index.html</t>
  </si>
  <si>
    <t>https://www.pmda.go.jp/drugs/2020/P20200417002/641302000_30200AMX00424_A100_1.pdf</t>
  </si>
  <si>
    <t>https://www.pmda.go.jp/drugs/2020/P20200417002/index.html</t>
  </si>
  <si>
    <t>https://www.pmda.go.jp/drugs/2020/P20200401002/340278000_22800AMX00404_A100_1.pdf</t>
  </si>
  <si>
    <t>https://www.pmda.go.jp/drugs/2020/P20200408001/620095000_30200AMX00439_A100_1.pdf</t>
  </si>
  <si>
    <t>https://www.pmda.go.jp/drugs/2020/P20200408001/index.html</t>
  </si>
  <si>
    <t>https://www.pmda.go.jp/drugs/2020/P20200417001/400093000_30200AMX00445_A100_1.pdf</t>
  </si>
  <si>
    <t>https://www.pmda.go.jp/drugs/2020/P20200417001/index.html</t>
  </si>
  <si>
    <t>https://www.pmda.go.jp/drugs/2020/P20200410001/370738000_5130108021353_A100_2.pdf</t>
  </si>
  <si>
    <t>https://www.pmda.go.jp/drugs/2020/P20200410001/index.html</t>
  </si>
  <si>
    <t>リンヴォック錠7.5mg
リンヴォック錠15mg</t>
  </si>
  <si>
    <t>ウパダシチニブ水和物</t>
  </si>
  <si>
    <t>ディナゲスト錠0.5mg</t>
  </si>
  <si>
    <t>プロウペス腟用剤10mg</t>
  </si>
  <si>
    <t>ジノプロストン</t>
  </si>
  <si>
    <t>ニュベクオ錠300mg</t>
  </si>
  <si>
    <t>ダロルタミド</t>
  </si>
  <si>
    <t>コレクチム軟膏0.5%</t>
  </si>
  <si>
    <t>デルゴシチニブ</t>
  </si>
  <si>
    <t>ユリス錠0.5mg
ユリス錠1mg
ユリス錠2mg</t>
  </si>
  <si>
    <t>ドチヌラド</t>
  </si>
  <si>
    <t>ピフェルトロ錠100mg</t>
  </si>
  <si>
    <t>ドラビリン</t>
  </si>
  <si>
    <t>ドウベイト配合錠</t>
  </si>
  <si>
    <t>ドルテグラビルナトリウム／ラミブジン</t>
  </si>
  <si>
    <r>
      <t>イブランス錠25mg
イブランス錠</t>
    </r>
    <r>
      <rPr>
        <sz val="11"/>
        <color theme="1"/>
        <rFont val="Calibri"/>
        <family val="2"/>
        <charset val="128"/>
        <scheme val="minor"/>
      </rPr>
      <t>1</t>
    </r>
    <r>
      <rPr>
        <sz val="11"/>
        <color theme="1"/>
        <rFont val="Calibri"/>
        <family val="2"/>
        <charset val="128"/>
        <scheme val="minor"/>
      </rPr>
      <t>25mg</t>
    </r>
  </si>
  <si>
    <r>
      <t>フィコンパ細粒1</t>
    </r>
    <r>
      <rPr>
        <sz val="11"/>
        <color theme="1"/>
        <rFont val="Calibri"/>
        <family val="2"/>
        <charset val="128"/>
        <scheme val="minor"/>
      </rPr>
      <t xml:space="preserve">%
</t>
    </r>
    <r>
      <rPr>
        <sz val="11"/>
        <color theme="1"/>
        <rFont val="Calibri"/>
        <family val="2"/>
        <charset val="128"/>
        <scheme val="minor"/>
      </rPr>
      <t>フィコンパ錠2mg
フィコンパ錠4mg</t>
    </r>
    <rPh sb="5" eb="7">
      <t>サイリュウ</t>
    </rPh>
    <phoneticPr fontId="19"/>
  </si>
  <si>
    <t>ペランパネル水和物</t>
  </si>
  <si>
    <t>ノクサフィル錠100mg
ノクサフィル点滴静注300mg</t>
  </si>
  <si>
    <t>ポサコナゾール</t>
  </si>
  <si>
    <t>チラーヂンS静注液200μg</t>
  </si>
  <si>
    <t>レボチロキシンナトリウム水和物</t>
  </si>
  <si>
    <r>
      <t>デエビゴ錠2</t>
    </r>
    <r>
      <rPr>
        <sz val="11"/>
        <color theme="1"/>
        <rFont val="Calibri"/>
        <family val="2"/>
        <charset val="128"/>
        <scheme val="minor"/>
      </rPr>
      <t>.5</t>
    </r>
    <r>
      <rPr>
        <sz val="11"/>
        <color theme="1"/>
        <rFont val="Calibri"/>
        <family val="2"/>
        <charset val="128"/>
        <scheme val="minor"/>
      </rPr>
      <t>mg
デエビゴ錠5mg
デエビゴ錠</t>
    </r>
    <r>
      <rPr>
        <sz val="11"/>
        <color theme="1"/>
        <rFont val="Calibri"/>
        <family val="2"/>
        <charset val="128"/>
        <scheme val="minor"/>
      </rPr>
      <t>10</t>
    </r>
    <r>
      <rPr>
        <sz val="11"/>
        <color theme="1"/>
        <rFont val="Calibri"/>
        <family val="2"/>
        <charset val="128"/>
        <scheme val="minor"/>
      </rPr>
      <t>mg</t>
    </r>
  </si>
  <si>
    <t>レンボレキサント</t>
  </si>
  <si>
    <t>アネレム静注用50mg</t>
  </si>
  <si>
    <t>レミマゾラムベシル酸塩</t>
  </si>
  <si>
    <r>
      <t>オレンシア点滴静注用250mg
オレンシア皮下注</t>
    </r>
    <r>
      <rPr>
        <sz val="11"/>
        <color theme="1"/>
        <rFont val="Calibri"/>
        <family val="2"/>
        <charset val="128"/>
        <scheme val="minor"/>
      </rPr>
      <t>125mg</t>
    </r>
    <r>
      <rPr>
        <sz val="11"/>
        <color theme="1"/>
        <rFont val="Calibri"/>
        <family val="2"/>
        <charset val="128"/>
        <scheme val="minor"/>
      </rPr>
      <t>シリンジ</t>
    </r>
    <r>
      <rPr>
        <sz val="11"/>
        <color theme="1"/>
        <rFont val="Calibri"/>
        <family val="2"/>
        <charset val="128"/>
        <scheme val="minor"/>
      </rPr>
      <t xml:space="preserve">1mL
</t>
    </r>
    <r>
      <rPr>
        <sz val="11"/>
        <color theme="1"/>
        <rFont val="Calibri"/>
        <family val="2"/>
        <charset val="128"/>
        <scheme val="minor"/>
      </rPr>
      <t>オレンシア皮下注125mgオートインジェクター1mL</t>
    </r>
  </si>
  <si>
    <t>アレセンサカプセル150mg</t>
  </si>
  <si>
    <t>ネオーラル内用液10%</t>
  </si>
  <si>
    <t>オプジーボ点滴静注20mg
オプジーボ点滴静注100mg
オプジーボ点滴静注240mg</t>
  </si>
  <si>
    <t>モディオダール錠100mg</t>
  </si>
  <si>
    <t>リツキサン点滴静注100mg
リツキサン点滴静注500mg</t>
  </si>
  <si>
    <t>レブラミドカプセル2.5mg
レブラミドカプセル5mg</t>
  </si>
  <si>
    <t>ピリヴィジェン10%点滴静注5g/50mL
ピリヴィジェン10%点滴静注10g/100mL
ピリヴィジェン10%点滴静注20g/200mL</t>
  </si>
  <si>
    <t>キャブピリン配合錠</t>
  </si>
  <si>
    <t>アスピリン/ボノプラザンフマル酸塩</t>
  </si>
  <si>
    <t>アイリーア硝子体内注射液40mg/mL
アイリーア硝子体内注射用キット40mg/mL</t>
  </si>
  <si>
    <t>ニンラーロカプセル2.3mg
ニンラーロカプセル3mg
ニンラーロカプセル4mg</t>
  </si>
  <si>
    <t>オニバイド点滴静注43mg</t>
  </si>
  <si>
    <t>ソリクア配合注ソロスター</t>
  </si>
  <si>
    <t>インスリングラルギン（遺伝子組換え）/リキシセナチド</t>
  </si>
  <si>
    <t>インスリンリスプロBS注カートHU「サノフィ」
インスリンリスプロBS注ソロスターHU「サノフィ」
インスリンリスプロBS注100単位/mLHU「サノフィ」</t>
  </si>
  <si>
    <t>インスリンリスプロ（遺伝子組換え）［インスリンリスプロ後続1］</t>
  </si>
  <si>
    <t>ルムジェブ注カート
ルムジェブ注ミリオペン
ルムジェブ注ミリオペンHD
ルムジェブ注100単位/mL</t>
  </si>
  <si>
    <t>ステラーラ点滴静注130mg
ステラーラ皮下注45mgシリンジ</t>
  </si>
  <si>
    <t>カボメティクス錠20mg
カボメティクス錠60mg</t>
  </si>
  <si>
    <t>カボザンチニブリンゴ酸塩</t>
  </si>
  <si>
    <t>バクスミー点鼻粉末剤3mg</t>
  </si>
  <si>
    <t>グルカゴン</t>
  </si>
  <si>
    <t>ロケルマ懸濁用散分包10g
ロケルマ懸濁用散分包5g</t>
  </si>
  <si>
    <t>リサイオ点滴静注液100mg</t>
  </si>
  <si>
    <t>ベレキシブル錠80mg</t>
  </si>
  <si>
    <t>チラブルチニブ塩酸塩</t>
  </si>
  <si>
    <t>テプミトコ錠250mg</t>
  </si>
  <si>
    <t>テポチニブ塩酸塩水和物</t>
  </si>
  <si>
    <t>エンハーツ点滴静注用100mg</t>
  </si>
  <si>
    <t>トラスツズマブデルクステカン（遺伝子組換え）</t>
  </si>
  <si>
    <t>ビルテプソ点滴静注250mg</t>
  </si>
  <si>
    <t>ビルトラルセン</t>
  </si>
  <si>
    <t>ブスルフェクス点滴静注用60mg</t>
  </si>
  <si>
    <t>アイラミド配合懸濁性点眼液</t>
  </si>
  <si>
    <t>ブリモニジン酒石酸塩・ブリンゾラミド</t>
  </si>
  <si>
    <t>ベオビュ硝子体内注射用キット120mg/mL</t>
  </si>
  <si>
    <t>ブロルシズマブ（遺伝子組換え）</t>
  </si>
  <si>
    <t>ボンベンディ静注用1300</t>
  </si>
  <si>
    <t>ボニコグアルファ（遺伝子組換え）</t>
  </si>
  <si>
    <t>メラトベル顆粒小児用0.2%</t>
  </si>
  <si>
    <t>メラトニン</t>
  </si>
  <si>
    <t>ラツーダ錠20mg
ラツーダ錠40mg
ラツーダ錠60mg
ラツーダ錠80mg</t>
  </si>
  <si>
    <t>ルラシドン塩酸塩</t>
  </si>
  <si>
    <t>ステボロニン点滴静注バッグ9000mg/300mL</t>
  </si>
  <si>
    <t>ボロファラン（10B）</t>
  </si>
  <si>
    <t>痛風治療剤</t>
  </si>
  <si>
    <t>主としてカビに作用するもの</t>
  </si>
  <si>
    <t>全身麻酔剤</t>
  </si>
  <si>
    <t>その他の神経系及び感覚器官用医薬品</t>
  </si>
  <si>
    <t>月経困難症</t>
  </si>
  <si>
    <t>妊娠37週以降の子宮頸管熟化不全における熟化の促進</t>
  </si>
  <si>
    <t>痛風、高尿酸血症</t>
  </si>
  <si>
    <t>HIV-1感染症</t>
  </si>
  <si>
    <t>ホルモン受容体陽性かつHER2陰性の手術不能又は再発乳癌</t>
  </si>
  <si>
    <r>
      <rPr>
        <strike/>
        <sz val="11"/>
        <rFont val="ＭＳ Ｐゴシック"/>
        <family val="3"/>
        <charset val="128"/>
      </rPr>
      <t>他の抗てんかん薬で十分な効果が認められないてんかん患者の下記発作に対する抗てんかん薬との併用療法</t>
    </r>
    <r>
      <rPr>
        <sz val="11"/>
        <rFont val="ＭＳ Ｐゴシック"/>
        <family val="3"/>
        <charset val="128"/>
      </rPr>
      <t xml:space="preserve">
</t>
    </r>
    <r>
      <rPr>
        <u/>
        <sz val="11"/>
        <rFont val="ＭＳ Ｐゴシック"/>
        <family val="3"/>
        <charset val="128"/>
      </rPr>
      <t>てんかん患者の</t>
    </r>
    <r>
      <rPr>
        <sz val="11"/>
        <rFont val="ＭＳ Ｐゴシック"/>
        <family val="3"/>
        <charset val="128"/>
      </rPr>
      <t xml:space="preserve">部分発作（二次性全般化発作を含む）
</t>
    </r>
    <r>
      <rPr>
        <u/>
        <sz val="11"/>
        <rFont val="ＭＳ Ｐゴシック"/>
        <family val="3"/>
        <charset val="128"/>
      </rPr>
      <t>他の抗てんかん薬で十分な効果が認められないてんかん患者の</t>
    </r>
    <r>
      <rPr>
        <sz val="11"/>
        <rFont val="ＭＳ Ｐゴシック"/>
        <family val="3"/>
        <charset val="128"/>
      </rPr>
      <t>強直間代発作</t>
    </r>
    <r>
      <rPr>
        <u/>
        <sz val="11"/>
        <rFont val="ＭＳ Ｐゴシック"/>
        <family val="3"/>
        <charset val="128"/>
      </rPr>
      <t>に対する抗てんかん薬との併用療法</t>
    </r>
    <r>
      <rPr>
        <sz val="11"/>
        <rFont val="ＭＳ Ｐゴシック"/>
        <family val="3"/>
        <charset val="128"/>
      </rPr>
      <t xml:space="preserve">
（下線部追加、取消線部削除）</t>
    </r>
    <rPh sb="0" eb="1">
      <t>タ</t>
    </rPh>
    <rPh sb="2" eb="3">
      <t>コウ</t>
    </rPh>
    <rPh sb="7" eb="8">
      <t>ヤク</t>
    </rPh>
    <rPh sb="9" eb="11">
      <t>ジュウブン</t>
    </rPh>
    <rPh sb="12" eb="14">
      <t>コウカ</t>
    </rPh>
    <rPh sb="15" eb="16">
      <t>ミト</t>
    </rPh>
    <rPh sb="25" eb="27">
      <t>カンジャ</t>
    </rPh>
    <rPh sb="28" eb="30">
      <t>カキ</t>
    </rPh>
    <rPh sb="30" eb="32">
      <t>ホッサ</t>
    </rPh>
    <rPh sb="33" eb="34">
      <t>タイ</t>
    </rPh>
    <rPh sb="36" eb="37">
      <t>コウ</t>
    </rPh>
    <rPh sb="41" eb="42">
      <t>ヤク</t>
    </rPh>
    <rPh sb="44" eb="46">
      <t>ヘイヨウ</t>
    </rPh>
    <rPh sb="46" eb="48">
      <t>リョウホウ</t>
    </rPh>
    <rPh sb="53" eb="55">
      <t>カンジャ</t>
    </rPh>
    <rPh sb="56" eb="58">
      <t>ブブン</t>
    </rPh>
    <rPh sb="58" eb="60">
      <t>ホッサ</t>
    </rPh>
    <rPh sb="61" eb="64">
      <t>ニジセイ</t>
    </rPh>
    <rPh sb="64" eb="66">
      <t>ゼンパン</t>
    </rPh>
    <rPh sb="67" eb="69">
      <t>ホッサ</t>
    </rPh>
    <rPh sb="70" eb="71">
      <t>フク</t>
    </rPh>
    <rPh sb="74" eb="75">
      <t>タ</t>
    </rPh>
    <rPh sb="76" eb="77">
      <t>コウ</t>
    </rPh>
    <rPh sb="81" eb="82">
      <t>ヤク</t>
    </rPh>
    <rPh sb="83" eb="85">
      <t>ジュウブン</t>
    </rPh>
    <rPh sb="86" eb="88">
      <t>コウカ</t>
    </rPh>
    <rPh sb="89" eb="90">
      <t>ミト</t>
    </rPh>
    <rPh sb="99" eb="101">
      <t>カンジャ</t>
    </rPh>
    <rPh sb="102" eb="104">
      <t>キョウチョク</t>
    </rPh>
    <rPh sb="106" eb="108">
      <t>ホッサ</t>
    </rPh>
    <rPh sb="109" eb="110">
      <t>タイ</t>
    </rPh>
    <rPh sb="112" eb="113">
      <t>コウ</t>
    </rPh>
    <rPh sb="117" eb="118">
      <t>ヤク</t>
    </rPh>
    <rPh sb="120" eb="122">
      <t>ヘイヨウ</t>
    </rPh>
    <rPh sb="122" eb="124">
      <t>リョウホウ</t>
    </rPh>
    <rPh sb="126" eb="128">
      <t>カセン</t>
    </rPh>
    <rPh sb="128" eb="129">
      <t>ブ</t>
    </rPh>
    <rPh sb="129" eb="131">
      <t>ツイカ</t>
    </rPh>
    <rPh sb="132" eb="133">
      <t>ト</t>
    </rPh>
    <rPh sb="133" eb="134">
      <t>ケ</t>
    </rPh>
    <rPh sb="134" eb="135">
      <t>セン</t>
    </rPh>
    <rPh sb="135" eb="136">
      <t>ブ</t>
    </rPh>
    <rPh sb="136" eb="138">
      <t>サクジョ</t>
    </rPh>
    <phoneticPr fontId="19"/>
  </si>
  <si>
    <t>○造血幹細胞移植患者又は好中球減少が予測される血液悪性腫瘍患者における深在性真菌症の予防
○下記の真菌症の治療
フサリウム症、ムーコル症、コクシジオイデス症、クロモブラストミコーシス、菌腫</t>
  </si>
  <si>
    <t>粘液水腫性昏睡
甲状腺機能低下症（ただし、レボチロキシンナトリウム経口製剤による治療が適さない場合に限る）</t>
  </si>
  <si>
    <t>全身麻酔の導入及び維持</t>
  </si>
  <si>
    <r>
      <t>オレンシア点滴静注用250mg
既存治療で効果不十分な下記疾患
   関節リウマチ</t>
    </r>
    <r>
      <rPr>
        <u/>
        <sz val="11"/>
        <rFont val="ＭＳ Ｐゴシック"/>
        <family val="3"/>
        <charset val="128"/>
      </rPr>
      <t>（関節の構造的損傷の防止を含む）</t>
    </r>
    <r>
      <rPr>
        <sz val="11"/>
        <rFont val="ＭＳ Ｐゴシック"/>
        <family val="3"/>
        <charset val="128"/>
      </rPr>
      <t xml:space="preserve">
   多関節に活動性を有する若年性特発性関節炎
オレンシア皮下注125mgシリンジ1mL、同皮下注125mgオートインジェクター1mL
</t>
    </r>
    <r>
      <rPr>
        <u/>
        <sz val="11"/>
        <rFont val="ＭＳ Ｐゴシック"/>
        <family val="3"/>
        <charset val="128"/>
      </rPr>
      <t>既存治療で効果不十分な</t>
    </r>
    <r>
      <rPr>
        <sz val="11"/>
        <rFont val="ＭＳ Ｐゴシック"/>
        <family val="3"/>
        <charset val="128"/>
      </rPr>
      <t>関節リウマチ</t>
    </r>
    <r>
      <rPr>
        <u/>
        <sz val="11"/>
        <rFont val="ＭＳ Ｐゴシック"/>
        <family val="3"/>
        <charset val="128"/>
      </rPr>
      <t>（関節の構造的損傷の防止を含む）</t>
    </r>
    <r>
      <rPr>
        <strike/>
        <sz val="11"/>
        <rFont val="ＭＳ Ｐゴシック"/>
        <family val="3"/>
        <charset val="128"/>
      </rPr>
      <t>（既存治療で効果不十分な場合に限る）</t>
    </r>
    <r>
      <rPr>
        <sz val="11"/>
        <rFont val="ＭＳ Ｐゴシック"/>
        <family val="3"/>
        <charset val="128"/>
      </rPr>
      <t xml:space="preserve">
（下線部追加、取消線部削除）</t>
    </r>
  </si>
  <si>
    <r>
      <rPr>
        <u/>
        <sz val="11"/>
        <rFont val="ＭＳ Ｐゴシック"/>
        <family val="3"/>
        <charset val="128"/>
      </rPr>
      <t>〇</t>
    </r>
    <r>
      <rPr>
        <i/>
        <sz val="11"/>
        <rFont val="ＭＳ Ｐゴシック"/>
        <family val="3"/>
        <charset val="128"/>
      </rPr>
      <t>ALK</t>
    </r>
    <r>
      <rPr>
        <sz val="11"/>
        <rFont val="ＭＳ Ｐゴシック"/>
        <family val="3"/>
        <charset val="128"/>
      </rPr>
      <t xml:space="preserve"> 融合遺伝子陽性の切除不能な進行・再発の非小細胞肺癌
</t>
    </r>
    <r>
      <rPr>
        <u/>
        <sz val="11"/>
        <rFont val="ＭＳ Ｐゴシック"/>
        <family val="3"/>
        <charset val="128"/>
      </rPr>
      <t>〇再発又は難治性の</t>
    </r>
    <r>
      <rPr>
        <i/>
        <u/>
        <sz val="11"/>
        <rFont val="ＭＳ Ｐゴシック"/>
        <family val="3"/>
        <charset val="128"/>
      </rPr>
      <t>ALK</t>
    </r>
    <r>
      <rPr>
        <u/>
        <sz val="11"/>
        <rFont val="ＭＳ Ｐゴシック"/>
        <family val="3"/>
        <charset val="128"/>
      </rPr>
      <t xml:space="preserve"> 融合遺伝子陽性の未分化大細胞リンパ腫</t>
    </r>
    <r>
      <rPr>
        <sz val="11"/>
        <rFont val="ＭＳ Ｐゴシック"/>
        <family val="3"/>
        <charset val="128"/>
      </rPr>
      <t xml:space="preserve">
（下線部追加）</t>
    </r>
  </si>
  <si>
    <r>
      <rPr>
        <i/>
        <sz val="11"/>
        <rFont val="ＭＳ Ｐゴシック"/>
        <family val="3"/>
        <charset val="128"/>
      </rPr>
      <t>NTRK</t>
    </r>
    <r>
      <rPr>
        <sz val="11"/>
        <rFont val="ＭＳ Ｐゴシック"/>
        <family val="3"/>
        <charset val="128"/>
      </rPr>
      <t xml:space="preserve">融合遺伝子陽性の進行・再発の固形癌
</t>
    </r>
    <r>
      <rPr>
        <i/>
        <u/>
        <sz val="11"/>
        <rFont val="ＭＳ Ｐゴシック"/>
        <family val="3"/>
        <charset val="128"/>
      </rPr>
      <t>ROS1</t>
    </r>
    <r>
      <rPr>
        <u/>
        <sz val="11"/>
        <rFont val="ＭＳ Ｐゴシック"/>
        <family val="3"/>
        <charset val="128"/>
      </rPr>
      <t>融合遺伝子陽性の切除不能な進行・再発の非小細胞肺癌</t>
    </r>
    <r>
      <rPr>
        <sz val="11"/>
        <rFont val="ＭＳ Ｐゴシック"/>
        <family val="3"/>
        <charset val="128"/>
      </rPr>
      <t xml:space="preserve">
（下線部追加）</t>
    </r>
  </si>
  <si>
    <r>
      <t xml:space="preserve">1．下記の臓器移植における拒絶反応の抑制
腎移植、肝移植、心移植、肺移植、膵移植、小腸移植
2．骨髄移植における拒絶反応及び移植片対宿主病の抑制
3．ベーチェット病（眼症状のある場合）、及びその他の非感染性ぶどう膜炎（既存治療で効果不十分であり、視力低下のおそれのある活動性の中間部又は後部の非感染性ぶどう膜炎に限る）
4．尋常性乾癬（皮疹が全身の 30%以上に及ぶものあるいは難治性の場合）、膿疱性乾癬、乾癬性紅皮症、関節症性乾癬
5．再生不良性貧血、赤芽球癆
6．ネフローゼ症候群（頻回再発型あるいはステロイドに抵抗性を示す場合）
7．全身型重症筋無力症（胸腺摘出後の治療において、ステロイド剤の投与が効果不十分、又は副作用により困難な場合）
8．アトピー性皮膚炎（既存治療で十分な効果が得られない患者）
</t>
    </r>
    <r>
      <rPr>
        <u/>
        <sz val="11"/>
        <rFont val="ＭＳ Ｐゴシック"/>
        <family val="3"/>
        <charset val="128"/>
      </rPr>
      <t>9．川崎病の急性期（重症であり、冠動脈障害の発生の危険がある場合）</t>
    </r>
    <r>
      <rPr>
        <sz val="11"/>
        <rFont val="ＭＳ Ｐゴシック"/>
        <family val="3"/>
        <charset val="128"/>
      </rPr>
      <t xml:space="preserve">
（下線部追記）</t>
    </r>
  </si>
  <si>
    <r>
      <t xml:space="preserve">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がん化学療法後に増悪した切除不能な進行・再発の悪性胸膜中皮腫
</t>
    </r>
    <r>
      <rPr>
        <u/>
        <sz val="11"/>
        <rFont val="ＭＳ Ｐゴシック"/>
        <family val="3"/>
        <charset val="128"/>
      </rPr>
      <t xml:space="preserve">がん化学療法後に増悪した治癒切除不能な進行・再発の高頻度マイクロサテライト不安定性（MSI-High）を有する結腸・直腸癌
がん化学療法後に増悪した根治切除不能な進行・再発の食道癌
</t>
    </r>
    <r>
      <rPr>
        <sz val="11"/>
        <rFont val="ＭＳ Ｐゴシック"/>
        <family val="3"/>
        <charset val="128"/>
      </rPr>
      <t>（下線部追加）</t>
    </r>
    <rPh sb="0" eb="2">
      <t>アクセイ</t>
    </rPh>
    <rPh sb="2" eb="5">
      <t>コクショクシュ</t>
    </rPh>
    <rPh sb="6" eb="8">
      <t>セツジョ</t>
    </rPh>
    <rPh sb="8" eb="10">
      <t>フノウ</t>
    </rPh>
    <rPh sb="11" eb="13">
      <t>シンコウ</t>
    </rPh>
    <rPh sb="14" eb="16">
      <t>サイハツ</t>
    </rPh>
    <rPh sb="17" eb="18">
      <t>ヒ</t>
    </rPh>
    <rPh sb="18" eb="21">
      <t>ショウサイボウ</t>
    </rPh>
    <rPh sb="21" eb="23">
      <t>ハイガン</t>
    </rPh>
    <rPh sb="24" eb="26">
      <t>コンチ</t>
    </rPh>
    <rPh sb="26" eb="28">
      <t>セツジョ</t>
    </rPh>
    <rPh sb="28" eb="30">
      <t>フノウ</t>
    </rPh>
    <rPh sb="30" eb="31">
      <t>マタ</t>
    </rPh>
    <rPh sb="32" eb="35">
      <t>テンイセイ</t>
    </rPh>
    <rPh sb="36" eb="37">
      <t>ジン</t>
    </rPh>
    <rPh sb="37" eb="39">
      <t>サイボウ</t>
    </rPh>
    <rPh sb="39" eb="40">
      <t>ガン</t>
    </rPh>
    <rPh sb="41" eb="43">
      <t>サイハツ</t>
    </rPh>
    <rPh sb="43" eb="44">
      <t>マタ</t>
    </rPh>
    <rPh sb="45" eb="48">
      <t>ナンチセイ</t>
    </rPh>
    <rPh sb="49" eb="52">
      <t>コテンテキ</t>
    </rPh>
    <rPh sb="59" eb="60">
      <t>シュ</t>
    </rPh>
    <rPh sb="61" eb="63">
      <t>サイハツ</t>
    </rPh>
    <rPh sb="63" eb="64">
      <t>マタ</t>
    </rPh>
    <rPh sb="65" eb="67">
      <t>エンカク</t>
    </rPh>
    <rPh sb="67" eb="69">
      <t>テンイ</t>
    </rPh>
    <rPh sb="70" eb="71">
      <t>ユウ</t>
    </rPh>
    <rPh sb="73" eb="76">
      <t>トウケイブ</t>
    </rPh>
    <rPh sb="76" eb="77">
      <t>ガン</t>
    </rPh>
    <rPh sb="80" eb="82">
      <t>カガク</t>
    </rPh>
    <rPh sb="82" eb="84">
      <t>リョウホウ</t>
    </rPh>
    <rPh sb="84" eb="85">
      <t>ゴ</t>
    </rPh>
    <rPh sb="86" eb="88">
      <t>ゾウアク</t>
    </rPh>
    <rPh sb="90" eb="92">
      <t>チユ</t>
    </rPh>
    <rPh sb="92" eb="94">
      <t>セツジョ</t>
    </rPh>
    <rPh sb="94" eb="96">
      <t>フノウ</t>
    </rPh>
    <rPh sb="97" eb="99">
      <t>シンコウ</t>
    </rPh>
    <rPh sb="100" eb="102">
      <t>サイハツ</t>
    </rPh>
    <rPh sb="103" eb="105">
      <t>イガン</t>
    </rPh>
    <rPh sb="129" eb="131">
      <t>アクセイ</t>
    </rPh>
    <rPh sb="131" eb="133">
      <t>キョウマク</t>
    </rPh>
    <rPh sb="133" eb="135">
      <t>チュウヒ</t>
    </rPh>
    <rPh sb="135" eb="136">
      <t>シュ</t>
    </rPh>
    <rPh sb="229" eb="232">
      <t>カセンブ</t>
    </rPh>
    <rPh sb="232" eb="234">
      <t>ツイカ</t>
    </rPh>
    <phoneticPr fontId="19"/>
  </si>
  <si>
    <r>
      <t>下記疾患</t>
    </r>
    <r>
      <rPr>
        <sz val="11"/>
        <rFont val="ＭＳ Ｐゴシック"/>
        <family val="3"/>
        <charset val="128"/>
      </rPr>
      <t xml:space="preserve">に伴う日中の過度の眠気
・ナルコレプシー
</t>
    </r>
    <r>
      <rPr>
        <u/>
        <sz val="11"/>
        <rFont val="ＭＳ Ｐゴシック"/>
        <family val="3"/>
        <charset val="128"/>
      </rPr>
      <t>・特発性過眠症</t>
    </r>
    <r>
      <rPr>
        <sz val="11"/>
        <rFont val="ＭＳ Ｐゴシック"/>
        <family val="3"/>
        <charset val="128"/>
      </rPr>
      <t xml:space="preserve">
・持続陽圧呼吸（CPAP）療法等による気道閉塞に対する治療を実施中の閉塞性睡眠時無呼吸症候群
（下線部今回追加）</t>
    </r>
  </si>
  <si>
    <r>
      <t xml:space="preserve">1．CD20陽性のB細胞性非ホジキンリンパ腫
2．CD20陽性の慢性リンパ性白血病
3．免疫抑制状態下のCD20陽性のB細胞性リンパ増殖性疾患
4．多発血管炎性肉芽腫症、顕微鏡的多発血管炎
5．難治性のネフローゼ症候群（頻回再発型あるいはステロイド依存性を示す場合）
6．慢性特発性血小板減少性紫斑病
</t>
    </r>
    <r>
      <rPr>
        <u/>
        <sz val="11"/>
        <rFont val="ＭＳ Ｐゴシック"/>
        <family val="3"/>
        <charset val="128"/>
      </rPr>
      <t>7．後天性血栓性血小板減少性紫斑病
8．</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9．</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（下線部変更）</t>
    </r>
  </si>
  <si>
    <r>
      <t xml:space="preserve">多発性骨髄腫
5番染色体長腕部欠失を伴う骨髄異形成症候群
再発又は難治性の成人T細胞白血病リンパ腫
</t>
    </r>
    <r>
      <rPr>
        <u/>
        <sz val="11"/>
        <rFont val="ＭＳ Ｐゴシック"/>
        <family val="3"/>
        <charset val="128"/>
      </rPr>
      <t>再発又は難治性の濾胞性リンパ腫及び辺縁帯リンパ腫</t>
    </r>
    <r>
      <rPr>
        <sz val="11"/>
        <rFont val="ＭＳ Ｐゴシック"/>
        <family val="3"/>
        <charset val="128"/>
      </rPr>
      <t xml:space="preserve">
（下線部追加）</t>
    </r>
  </si>
  <si>
    <r>
      <rPr>
        <u/>
        <sz val="11"/>
        <rFont val="ＭＳ Ｐゴシック"/>
        <family val="3"/>
        <charset val="128"/>
      </rPr>
      <t xml:space="preserve">無又は低ガンマグロブリン血症
</t>
    </r>
    <r>
      <rPr>
        <sz val="11"/>
        <rFont val="ＭＳ Ｐゴシック"/>
        <family val="3"/>
        <charset val="128"/>
      </rPr>
      <t>慢性炎症性脱髄性多発根神経炎の筋力低下の改善
慢性炎症性脱髄性多発根神経炎の運動機能低下の進行抑制（筋力低下の改善が認められた場合）
（下線部追加）</t>
    </r>
  </si>
  <si>
    <t>下記疾患又は術後における血栓・塞栓形成の抑制（胃潰瘍又は十二指腸潰瘍の既往がある患者に限る）
・狭心症（慢性安定狭心症、不安定狭心症）、心筋梗塞、虚血性脳血管障害（一過性脳虚血発作（TIA）、脳梗塞）
・冠動脈バイパス術（CABG）あるいは経皮経管冠動脈形成術（PTCA）施行後</t>
  </si>
  <si>
    <r>
      <t xml:space="preserve">中心窩下脈絡膜新生血管を伴う加齢黄斑変性
網膜静脈閉塞症に伴う黄斑浮腫
病的近視における脈絡膜新生血管
糖尿病黄斑浮腫
</t>
    </r>
    <r>
      <rPr>
        <u/>
        <sz val="11"/>
        <rFont val="ＭＳ Ｐゴシック"/>
        <family val="3"/>
        <charset val="128"/>
      </rPr>
      <t>血管新生緑内障</t>
    </r>
    <r>
      <rPr>
        <sz val="11"/>
        <rFont val="ＭＳ Ｐゴシック"/>
        <family val="3"/>
        <charset val="128"/>
      </rPr>
      <t xml:space="preserve">
（下線部追加）</t>
    </r>
    <rPh sb="69" eb="71">
      <t>カセン</t>
    </rPh>
    <rPh sb="71" eb="72">
      <t>ブ</t>
    </rPh>
    <rPh sb="72" eb="74">
      <t>ツイカ</t>
    </rPh>
    <phoneticPr fontId="19"/>
  </si>
  <si>
    <r>
      <t xml:space="preserve">再発又は難治性の多発性骨髄腫
</t>
    </r>
    <r>
      <rPr>
        <u/>
        <sz val="11"/>
        <rFont val="ＭＳ Ｐゴシック"/>
        <family val="3"/>
        <charset val="128"/>
      </rPr>
      <t>多発性骨髄腫における自家造血幹細胞移植後の維持療法</t>
    </r>
    <r>
      <rPr>
        <sz val="11"/>
        <rFont val="ＭＳ Ｐゴシック"/>
        <family val="3"/>
        <charset val="128"/>
      </rPr>
      <t xml:space="preserve">
（下線部追加）</t>
    </r>
    <rPh sb="42" eb="44">
      <t>カセン</t>
    </rPh>
    <rPh sb="44" eb="45">
      <t>ブ</t>
    </rPh>
    <rPh sb="45" eb="47">
      <t>ツイカ</t>
    </rPh>
    <phoneticPr fontId="19"/>
  </si>
  <si>
    <t>がん化学療法後に増悪した治癒切除不能な膵癌</t>
  </si>
  <si>
    <t>インスリン療法が適応となる2型糖尿病</t>
  </si>
  <si>
    <r>
      <t xml:space="preserve">ステラーラ点滴静注130mg
中等症から重症の活動期クローン病の導入療法（既存治療で効果不十分な場合に限る）
</t>
    </r>
    <r>
      <rPr>
        <u/>
        <sz val="11"/>
        <rFont val="ＭＳ Ｐゴシック"/>
        <family val="3"/>
        <charset val="128"/>
      </rPr>
      <t>中等症から重症の潰瘍性大腸炎の寛解導入療法（既存治療で効果不十分な場合に限る）</t>
    </r>
    <r>
      <rPr>
        <sz val="11"/>
        <rFont val="ＭＳ Ｐゴシック"/>
        <family val="3"/>
        <charset val="128"/>
      </rPr>
      <t xml:space="preserve">
ステラーラ皮下注45mgシリンジ
既存治療で効果不十分な下記疾患
　尋常性乾癬、関節症性乾癬
中等症から重症の活動期クローン病の維持療法（既存治療で効果不十分な場合に限る）
</t>
    </r>
    <r>
      <rPr>
        <u/>
        <sz val="11"/>
        <rFont val="ＭＳ Ｐゴシック"/>
        <family val="3"/>
        <charset val="128"/>
      </rPr>
      <t>中等症から重症の潰瘍性大腸炎の維持療法（既存治療で効果不十分な場合に限る）</t>
    </r>
    <r>
      <rPr>
        <sz val="11"/>
        <rFont val="ＭＳ Ｐゴシック"/>
        <family val="3"/>
        <charset val="128"/>
      </rPr>
      <t xml:space="preserve">
（下線部追加）</t>
    </r>
    <rPh sb="5" eb="7">
      <t>テンテキ</t>
    </rPh>
    <rPh sb="55" eb="57">
      <t>チュウトウ</t>
    </rPh>
    <rPh sb="57" eb="58">
      <t>ショウ</t>
    </rPh>
    <rPh sb="60" eb="62">
      <t>ジュウショウ</t>
    </rPh>
    <rPh sb="63" eb="66">
      <t>カイヨウセイ</t>
    </rPh>
    <rPh sb="66" eb="69">
      <t>ダイチョウエン</t>
    </rPh>
    <rPh sb="70" eb="71">
      <t>カン</t>
    </rPh>
    <rPh sb="71" eb="72">
      <t>カイ</t>
    </rPh>
    <rPh sb="72" eb="74">
      <t>ドウニュウ</t>
    </rPh>
    <rPh sb="74" eb="76">
      <t>リョウホウ</t>
    </rPh>
    <rPh sb="77" eb="79">
      <t>キゾン</t>
    </rPh>
    <rPh sb="79" eb="81">
      <t>チリョウ</t>
    </rPh>
    <rPh sb="82" eb="84">
      <t>コウカ</t>
    </rPh>
    <rPh sb="84" eb="87">
      <t>フジュウブン</t>
    </rPh>
    <rPh sb="88" eb="90">
      <t>バアイ</t>
    </rPh>
    <rPh sb="91" eb="92">
      <t>カギ</t>
    </rPh>
    <rPh sb="197" eb="199">
      <t>イジ</t>
    </rPh>
    <phoneticPr fontId="18"/>
  </si>
  <si>
    <t>低血糖時の救急処置</t>
  </si>
  <si>
    <t>高カリウム血症</t>
  </si>
  <si>
    <r>
      <rPr>
        <strike/>
        <sz val="11"/>
        <rFont val="ＭＳ Ｐゴシック"/>
        <family val="3"/>
        <charset val="128"/>
      </rPr>
      <t>小児悪性固形腫瘍</t>
    </r>
    <r>
      <rPr>
        <u/>
        <sz val="11"/>
        <rFont val="ＭＳ Ｐゴシック"/>
        <family val="3"/>
        <charset val="128"/>
      </rPr>
      <t>下記疾患</t>
    </r>
    <r>
      <rPr>
        <sz val="11"/>
        <rFont val="ＭＳ Ｐゴシック"/>
        <family val="3"/>
        <charset val="128"/>
      </rPr>
      <t xml:space="preserve">における自家造血幹細胞移植の前治療
</t>
    </r>
    <r>
      <rPr>
        <u/>
        <sz val="11"/>
        <rFont val="ＭＳ Ｐゴシック"/>
        <family val="3"/>
        <charset val="128"/>
      </rPr>
      <t>悪性リンパ腫、小児悪性固形腫瘍</t>
    </r>
    <r>
      <rPr>
        <sz val="11"/>
        <rFont val="ＭＳ Ｐゴシック"/>
        <family val="3"/>
        <charset val="128"/>
      </rPr>
      <t xml:space="preserve">
（下線部追加、取消線部削除）</t>
    </r>
    <rPh sb="47" eb="50">
      <t>カセンブ</t>
    </rPh>
    <rPh sb="50" eb="52">
      <t>ツイカ</t>
    </rPh>
    <rPh sb="53" eb="55">
      <t>トリケシ</t>
    </rPh>
    <rPh sb="55" eb="56">
      <t>セン</t>
    </rPh>
    <rPh sb="56" eb="57">
      <t>ブ</t>
    </rPh>
    <rPh sb="57" eb="59">
      <t>サクジョ</t>
    </rPh>
    <phoneticPr fontId="19"/>
  </si>
  <si>
    <t>再発又は難治性の中枢神経系原発リンパ腫</t>
  </si>
  <si>
    <r>
      <rPr>
        <i/>
        <sz val="11"/>
        <rFont val="ＭＳ Ｐゴシック"/>
        <family val="3"/>
        <charset val="128"/>
      </rPr>
      <t>MET</t>
    </r>
    <r>
      <rPr>
        <sz val="11"/>
        <rFont val="ＭＳ Ｐゴシック"/>
        <family val="3"/>
        <charset val="128"/>
      </rPr>
      <t>遺伝子エクソン14スキッピング変異陽性の切除不能な進行・再発の非小細胞肺癌</t>
    </r>
  </si>
  <si>
    <r>
      <t xml:space="preserve">既存治療で効果不十分なアトピー性皮膚炎
気管支喘息（既存治療によっても喘息症状をコントロールできない重症又は難治の患者に限る）
</t>
    </r>
    <r>
      <rPr>
        <u/>
        <sz val="11"/>
        <rFont val="ＭＳ Ｐゴシック"/>
        <family val="3"/>
        <charset val="128"/>
      </rPr>
      <t>鼻茸を伴う慢性副鼻腔炎（既存治療で効果不十分な患者に限る）</t>
    </r>
    <r>
      <rPr>
        <sz val="11"/>
        <rFont val="ＭＳ Ｐゴシック"/>
        <family val="3"/>
        <charset val="128"/>
      </rPr>
      <t xml:space="preserve">
（下線部追加）</t>
    </r>
  </si>
  <si>
    <t>化学療法歴のあるHER2陽性の手術不能又は再発乳癌（標準的な治療が困難な場合に限る）</t>
  </si>
  <si>
    <t>エクソン53スキッピングにより治療可能なジストロフィン遺伝子の欠失が確認されているデュシェンヌ型筋ジストロフィー</t>
  </si>
  <si>
    <r>
      <t>1．同種造血幹細胞移植の前治療 
2．ユーイング肉腫ファミリー腫瘍、神経芽細胞腫</t>
    </r>
    <r>
      <rPr>
        <u/>
        <sz val="11"/>
        <rFont val="ＭＳ Ｐゴシック"/>
        <family val="3"/>
        <charset val="128"/>
      </rPr>
      <t>、悪性リンパ腫</t>
    </r>
    <r>
      <rPr>
        <sz val="11"/>
        <rFont val="ＭＳ Ｐゴシック"/>
        <family val="3"/>
        <charset val="128"/>
      </rPr>
      <t xml:space="preserve">における自家造血幹細胞移植の前治療 （下線部追加） </t>
    </r>
  </si>
  <si>
    <t xml:space="preserve">中心窩下脈絡膜新生血管を伴う加齢黄斑変性 </t>
  </si>
  <si>
    <t>von Willebrand病患者における出血傾向の抑制</t>
  </si>
  <si>
    <t>気管支喘息（既存治療によっても喘息症状をコントロールできない難治の患者に限る）
既存治療で効果不十分な好酸球性多発血管炎性肉芽腫症
（変更なし）</t>
  </si>
  <si>
    <t xml:space="preserve">小児期の神経発達症に伴う入眠困難の改善 </t>
  </si>
  <si>
    <t>切除不能な局所進行又は局所再発の頭頸部癌</t>
  </si>
  <si>
    <t>第3の1</t>
    <rPh sb="0" eb="1">
      <t>ダイ</t>
    </rPh>
    <phoneticPr fontId="16"/>
  </si>
  <si>
    <t>第4</t>
    <rPh sb="0" eb="1">
      <t>ダイ</t>
    </rPh>
    <phoneticPr fontId="16"/>
  </si>
  <si>
    <t>第6の2</t>
    <rPh sb="0" eb="1">
      <t>ダイ</t>
    </rPh>
    <phoneticPr fontId="16"/>
  </si>
  <si>
    <t>第3の2</t>
    <rPh sb="0" eb="1">
      <t>ダイ</t>
    </rPh>
    <phoneticPr fontId="16"/>
  </si>
  <si>
    <t>第6の1</t>
    <rPh sb="0" eb="1">
      <t>ダイ</t>
    </rPh>
    <phoneticPr fontId="16"/>
  </si>
  <si>
    <t>（株）富士薬品</t>
  </si>
  <si>
    <t>日本セルヴィエ（株）</t>
  </si>
  <si>
    <t>ステラファーマ（株）</t>
  </si>
  <si>
    <t>希少疾病用医薬品</t>
    <rPh sb="0" eb="8">
      <t>キショウシッペイヨウイヤクヒン</t>
    </rPh>
    <phoneticPr fontId="16"/>
  </si>
  <si>
    <t>希少疾病用医薬品
先駆け審査指定医薬品
条件付き早期承認制度</t>
  </si>
  <si>
    <t>https://www.pmda.go.jp/drugs/2020/P20200225007/index.html</t>
    <phoneticPr fontId="19"/>
  </si>
  <si>
    <t>https://www.pmda.go.jp/drugs/2020/P20200402001/index.html</t>
  </si>
  <si>
    <t>https://www.pmda.go.jp/drugs/2020/P20200402006/index.html</t>
  </si>
  <si>
    <t>https://www.pmda.go.jp/drugs/2020/P20200323004/index.html</t>
  </si>
  <si>
    <t>審議</t>
    <rPh sb="0" eb="2">
      <t>シンギ</t>
    </rPh>
    <phoneticPr fontId="19"/>
  </si>
  <si>
    <t>未調査</t>
    <rPh sb="0" eb="3">
      <t>ミチョウサ</t>
    </rPh>
    <phoneticPr fontId="40"/>
  </si>
  <si>
    <t>消化性潰瘍用剤
主としてグラム陽性・陰性菌に作用するもの
主としてグラム陽性菌，マイコプラズマに作用するもの</t>
  </si>
  <si>
    <t>血液凝固阻止剤</t>
  </si>
  <si>
    <t>他に分類されない治療を主目的としない医薬品</t>
  </si>
  <si>
    <t>血管収縮剤</t>
  </si>
  <si>
    <t>解熱鎮痛消炎剤</t>
  </si>
  <si>
    <t>寄生性皮ふ疾患用剤</t>
  </si>
  <si>
    <t>主としてグラム陽性菌，マイコプラズマに作用するもの</t>
  </si>
  <si>
    <t>ビタミンＡ及びＤ剤</t>
  </si>
  <si>
    <t>Ｘ線造影剤</t>
  </si>
  <si>
    <t>血管拡張剤</t>
  </si>
  <si>
    <t>その他の診断用薬（体外診断用医薬品を除く。）</t>
  </si>
  <si>
    <t>(販売中止）</t>
    <rPh sb="1" eb="3">
      <t>ハンバイ</t>
    </rPh>
    <rPh sb="3" eb="5">
      <t>チュウシ</t>
    </rPh>
    <phoneticPr fontId="40"/>
  </si>
  <si>
    <t>自律神経剤</t>
  </si>
  <si>
    <t>血液代用剤</t>
  </si>
  <si>
    <t>防疫用殺菌消毒剤</t>
  </si>
  <si>
    <t>去たん剤</t>
  </si>
  <si>
    <t>歯科用局所麻酔剤</t>
  </si>
  <si>
    <t>主としてグラム陽性・陰性菌，リケッチア，クラミジアに作用するもの</t>
  </si>
  <si>
    <t>ビタミンＫ剤</t>
  </si>
  <si>
    <t>機能検査用試薬</t>
  </si>
  <si>
    <t>232,
613,
614</t>
  </si>
  <si>
    <t>鎮痛，鎮痒，収斂，消炎剤</t>
  </si>
  <si>
    <t>駆虫剤</t>
  </si>
  <si>
    <t>腹膜透析用剤</t>
  </si>
  <si>
    <t>代謝拮抗剤
抗腫瘍性植物成分製剤
抗腫瘍性抗生物質製剤
その他の腫瘍用薬
解毒剤</t>
  </si>
  <si>
    <t>423,
424,
429</t>
  </si>
  <si>
    <t>痔疾用剤</t>
  </si>
  <si>
    <t>その他の生物学的製剤
抗ウイルス剤</t>
  </si>
  <si>
    <t>外皮用殺菌消毒剤</t>
  </si>
  <si>
    <t>鎮けい剤</t>
  </si>
  <si>
    <t>利尿剤</t>
  </si>
  <si>
    <t>止血剤</t>
  </si>
  <si>
    <t>代謝拮抗剤
その他の腫瘍用薬</t>
  </si>
  <si>
    <t>抗ウイルス剤
その他の生物学的製剤</t>
  </si>
  <si>
    <t>避妊剤</t>
  </si>
  <si>
    <t>利胆剤</t>
  </si>
  <si>
    <t>鎮咳剤</t>
  </si>
  <si>
    <t>消化性潰瘍用剤
主としてグラム陽性・陰性菌に作用するもの
抗原虫剤</t>
  </si>
  <si>
    <t>混合ホルモン剤
卵胞ホルモン及び黄体ホルモン剤</t>
  </si>
  <si>
    <t>他に分類されない治療を主目的としない医薬品
その他の消化器官用薬</t>
  </si>
  <si>
    <t>消化性潰瘍用剤
主としてグラム陽性・陰性菌に作用するもの
抗原虫剤
主としてグラム陽性菌，マイコプラズマに作用するもの
その他の抗生物質製剤（複合抗生物質製剤を含む。）</t>
  </si>
  <si>
    <t>健胃消化剤</t>
  </si>
  <si>
    <t>生殖器官用剤（性病予防剤を含む。）</t>
  </si>
  <si>
    <t>主としてグラム陰性菌に作用するもの</t>
  </si>
  <si>
    <t>抗パーキンソン剤
その他の中枢神経系用薬</t>
  </si>
  <si>
    <t>カルシウム剤</t>
  </si>
  <si>
    <t>その他の歯科口腔用薬</t>
  </si>
  <si>
    <t>強心剤</t>
  </si>
  <si>
    <t>毛髪用剤（発毛剤，脱毛剤，染毛剤，養毛剤）</t>
  </si>
  <si>
    <t>213(7.5/15) 249(7.5/15/30)</t>
  </si>
  <si>
    <t>利尿剤
その他のホルモン剤（抗ホルモン剤を含む。）</t>
  </si>
  <si>
    <t>抗てんかん剤
精神神経用剤</t>
  </si>
  <si>
    <t>避妊剤
生殖器官用剤（性病予防剤を含む。）</t>
  </si>
  <si>
    <t>呼吸促進剤</t>
  </si>
  <si>
    <t>精神神経用剤
その他の中枢神経系用薬</t>
  </si>
  <si>
    <t>その他の個々の器官系用医薬品</t>
  </si>
  <si>
    <t>化膿性疾患用剤</t>
  </si>
  <si>
    <t>未調査</t>
  </si>
  <si>
    <t>その他の抗生物質製剤（複合抗生物質製剤を含む。）</t>
  </si>
  <si>
    <t>117
239</t>
  </si>
  <si>
    <t>精神神経用剤
その他の消化器官用薬</t>
  </si>
  <si>
    <r>
      <t>ヒュミラ皮下注40mgシリンジ0.4mL
ヒュミラ皮下注</t>
    </r>
    <r>
      <rPr>
        <sz val="11"/>
        <color theme="1"/>
        <rFont val="Calibri"/>
        <family val="2"/>
        <charset val="128"/>
        <scheme val="minor"/>
      </rPr>
      <t>80mg</t>
    </r>
    <r>
      <rPr>
        <sz val="11"/>
        <color theme="1"/>
        <rFont val="Calibri"/>
        <family val="2"/>
        <charset val="128"/>
        <scheme val="minor"/>
      </rPr>
      <t>シリンジ</t>
    </r>
    <r>
      <rPr>
        <sz val="11"/>
        <color theme="1"/>
        <rFont val="Calibri"/>
        <family val="2"/>
        <charset val="128"/>
        <scheme val="minor"/>
      </rPr>
      <t xml:space="preserve">0.8mL
</t>
    </r>
    <r>
      <rPr>
        <sz val="11"/>
        <color theme="1"/>
        <rFont val="Calibri"/>
        <family val="2"/>
        <charset val="128"/>
        <scheme val="minor"/>
      </rPr>
      <t>ヒュミラ皮下注40mgペン0.4mL
ヒュミラ皮下注80mgペン0.8mL</t>
    </r>
    <phoneticPr fontId="19"/>
  </si>
  <si>
    <t>アーリーダ錠60mg</t>
  </si>
  <si>
    <t>イクスタンジ錠40mg
イクスタンジ錠80mg</t>
  </si>
  <si>
    <t>オフェブカプセル100mg
オフェブカプセル150mg</t>
  </si>
  <si>
    <t>ベクルリー点滴静注液100mg
ベクルリー点滴静注用100mg</t>
  </si>
  <si>
    <t>レムデシビル</t>
  </si>
  <si>
    <t>沈降13価肺炎球菌結合型ワクチン</t>
    <phoneticPr fontId="19"/>
  </si>
  <si>
    <t>サークリサ点滴静注100mg
サークリサ点滴静注500mg</t>
    <phoneticPr fontId="19"/>
  </si>
  <si>
    <t>イサツキシマブ（遺伝子組換え）</t>
  </si>
  <si>
    <t>ゼオマイン筋注用50単位
ゼオマイン筋注用100単位
ゼオマイン筋注用200単位</t>
    <phoneticPr fontId="19"/>
  </si>
  <si>
    <t>インコボツリヌストキシンA</t>
    <phoneticPr fontId="19"/>
  </si>
  <si>
    <t>エナジア吸入用カプセル中用量
エナジア吸入用カプセル高用量</t>
  </si>
  <si>
    <t>インダカテロール酢酸塩／グリコピロニウム臭化物／モメタゾンフランカルボン酸エステル</t>
    <phoneticPr fontId="19"/>
  </si>
  <si>
    <t>アテキュラ吸入用カプセル低用量
アテキュラ吸入用カプセル中用量
アテキュラ吸入用カプセル高用量</t>
    <rPh sb="12" eb="13">
      <t>ヒク</t>
    </rPh>
    <rPh sb="28" eb="29">
      <t>チュウ</t>
    </rPh>
    <phoneticPr fontId="19"/>
  </si>
  <si>
    <t>インダカテロール酢酸塩／モメタゾンフランカルボン酸エステル</t>
    <phoneticPr fontId="19"/>
  </si>
  <si>
    <t>オンジェンティス錠25mg</t>
  </si>
  <si>
    <t>オピカポン</t>
  </si>
  <si>
    <t>タブレクタ錠150mg
タブレクタ錠200mg</t>
  </si>
  <si>
    <t>カプマチニブ塩酸塩水和物</t>
  </si>
  <si>
    <t>エンレスト錠100mg
エンレスト錠200mg
エンレスト錠50mg</t>
  </si>
  <si>
    <t>サクビトリルバルサルタンナトリウム水和物</t>
  </si>
  <si>
    <t>エンスプリング皮下注120mgシリンジ</t>
  </si>
  <si>
    <t>サトラリズマブ（遺伝子組換え）</t>
  </si>
  <si>
    <t>メーゼント錠0.25mg
メーゼント錠2mg</t>
  </si>
  <si>
    <t>チルドラキズマブ（遺伝子組換え）</t>
  </si>
  <si>
    <t>バフセオ錠150mg
バフセオ錠300mg</t>
  </si>
  <si>
    <t>バダデュスタット</t>
  </si>
  <si>
    <t>フェントステープ0.5mg
フェントステープ1mg
フェントステープ2mg
フェントステープ4mg
フェントステープ6mg
フェントステープ8mg</t>
  </si>
  <si>
    <t>フルチカゾンプロピオン酸エステル・ホルモテロールフマル酸塩水和物</t>
  </si>
  <si>
    <t>人工透析液</t>
  </si>
  <si>
    <t>ダーブロック錠1mg
ダーブロック錠2mg
ダーブロック錠4mg
ダーブロック錠6mg</t>
    <rPh sb="17" eb="18">
      <t>ジョウ</t>
    </rPh>
    <phoneticPr fontId="19"/>
  </si>
  <si>
    <t>ダプロデュスタット</t>
  </si>
  <si>
    <t>アダリムマブ（遺伝子組換え）［アダリムマブ後続１］</t>
  </si>
  <si>
    <t>化膿性汗腺炎
（変更なし、他の既承認効能・効果については記載を省略する。）</t>
  </si>
  <si>
    <r>
      <t xml:space="preserve">遠隔転移を有しない去勢抵抗性前立腺癌
</t>
    </r>
    <r>
      <rPr>
        <u/>
        <sz val="11"/>
        <rFont val="ＭＳ Ｐゴシック"/>
        <family val="3"/>
        <charset val="128"/>
      </rPr>
      <t>遠隔転移を有する前立腺癌</t>
    </r>
    <r>
      <rPr>
        <sz val="11"/>
        <rFont val="ＭＳ Ｐゴシック"/>
        <family val="3"/>
        <charset val="128"/>
      </rPr>
      <t xml:space="preserve">
（下線部追加）</t>
    </r>
    <rPh sb="0" eb="2">
      <t>エンカク</t>
    </rPh>
    <rPh sb="2" eb="4">
      <t>テンイ</t>
    </rPh>
    <rPh sb="5" eb="6">
      <t>ユウ</t>
    </rPh>
    <rPh sb="9" eb="11">
      <t>キョセイ</t>
    </rPh>
    <rPh sb="11" eb="14">
      <t>テイコウセイ</t>
    </rPh>
    <rPh sb="14" eb="17">
      <t>ゼンリツセン</t>
    </rPh>
    <rPh sb="17" eb="18">
      <t>ガン</t>
    </rPh>
    <rPh sb="19" eb="21">
      <t>エンカク</t>
    </rPh>
    <rPh sb="21" eb="23">
      <t>テンイ</t>
    </rPh>
    <rPh sb="24" eb="25">
      <t>ユウ</t>
    </rPh>
    <rPh sb="27" eb="30">
      <t>ゼンリツセン</t>
    </rPh>
    <rPh sb="30" eb="31">
      <t>ガン</t>
    </rPh>
    <rPh sb="33" eb="35">
      <t>カセン</t>
    </rPh>
    <rPh sb="35" eb="36">
      <t>ブ</t>
    </rPh>
    <rPh sb="36" eb="38">
      <t>ツイカ</t>
    </rPh>
    <phoneticPr fontId="40"/>
  </si>
  <si>
    <r>
      <t xml:space="preserve">去勢抵抗性前立腺癌
</t>
    </r>
    <r>
      <rPr>
        <u/>
        <sz val="11"/>
        <rFont val="ＭＳ Ｐゴシック"/>
        <family val="3"/>
        <charset val="128"/>
      </rPr>
      <t>遠隔転移を有する前立腺癌</t>
    </r>
    <r>
      <rPr>
        <sz val="11"/>
        <rFont val="ＭＳ Ｐゴシック"/>
        <family val="3"/>
        <charset val="128"/>
      </rPr>
      <t xml:space="preserve">
（下線部追加）</t>
    </r>
    <rPh sb="0" eb="2">
      <t>キョセイ</t>
    </rPh>
    <rPh sb="2" eb="5">
      <t>テイコウセイ</t>
    </rPh>
    <rPh sb="5" eb="8">
      <t>ゼンリツセン</t>
    </rPh>
    <rPh sb="8" eb="9">
      <t>ガン</t>
    </rPh>
    <rPh sb="10" eb="12">
      <t>エンカク</t>
    </rPh>
    <rPh sb="12" eb="14">
      <t>テンイ</t>
    </rPh>
    <rPh sb="15" eb="16">
      <t>ユウ</t>
    </rPh>
    <rPh sb="18" eb="21">
      <t>ゼンリツセン</t>
    </rPh>
    <rPh sb="21" eb="22">
      <t>ガン</t>
    </rPh>
    <rPh sb="24" eb="26">
      <t>カセン</t>
    </rPh>
    <rPh sb="26" eb="27">
      <t>ブ</t>
    </rPh>
    <rPh sb="27" eb="29">
      <t>ツイカ</t>
    </rPh>
    <phoneticPr fontId="40"/>
  </si>
  <si>
    <r>
      <t xml:space="preserve">特発性肺線維症
</t>
    </r>
    <r>
      <rPr>
        <u val="double"/>
        <sz val="11"/>
        <rFont val="ＭＳ Ｐゴシック"/>
        <family val="3"/>
        <charset val="128"/>
      </rPr>
      <t>全身性強皮症に伴う間質性肺疾患</t>
    </r>
    <r>
      <rPr>
        <sz val="11"/>
        <rFont val="ＭＳ Ｐゴシック"/>
        <family val="3"/>
        <charset val="128"/>
      </rPr>
      <t xml:space="preserve">
</t>
    </r>
    <r>
      <rPr>
        <u/>
        <sz val="11"/>
        <rFont val="ＭＳ Ｐゴシック"/>
        <family val="3"/>
        <charset val="128"/>
      </rPr>
      <t>進行性線維化を伴う間質性肺疾患</t>
    </r>
    <r>
      <rPr>
        <sz val="11"/>
        <rFont val="ＭＳ Ｐゴシック"/>
        <family val="3"/>
        <charset val="128"/>
      </rPr>
      <t xml:space="preserve">
（下線部追加）
※二重下線部については、製造販売承認事項一部変更承認（令和元年12月20日）に伴い、追加された。</t>
    </r>
    <rPh sb="0" eb="3">
      <t>トクハツセイ</t>
    </rPh>
    <rPh sb="3" eb="7">
      <t>ハイセンイショウ</t>
    </rPh>
    <rPh sb="8" eb="14">
      <t>ゼンシンセイキョウヒショウ</t>
    </rPh>
    <rPh sb="15" eb="16">
      <t>トモナ</t>
    </rPh>
    <rPh sb="17" eb="20">
      <t>カンシツセイ</t>
    </rPh>
    <rPh sb="20" eb="23">
      <t>ハイシッカン</t>
    </rPh>
    <rPh sb="24" eb="27">
      <t>シンコウセイ</t>
    </rPh>
    <rPh sb="27" eb="30">
      <t>センイカ</t>
    </rPh>
    <rPh sb="31" eb="32">
      <t>トモナ</t>
    </rPh>
    <rPh sb="33" eb="36">
      <t>カンシツセイ</t>
    </rPh>
    <rPh sb="36" eb="37">
      <t>ハイ</t>
    </rPh>
    <rPh sb="37" eb="39">
      <t>シッカン</t>
    </rPh>
    <rPh sb="49" eb="51">
      <t>ニジュウ</t>
    </rPh>
    <rPh sb="51" eb="53">
      <t>カセン</t>
    </rPh>
    <rPh sb="53" eb="54">
      <t>ブ</t>
    </rPh>
    <rPh sb="60" eb="62">
      <t>セイゾウ</t>
    </rPh>
    <rPh sb="62" eb="64">
      <t>ハンバイ</t>
    </rPh>
    <rPh sb="64" eb="66">
      <t>ショウニン</t>
    </rPh>
    <rPh sb="66" eb="68">
      <t>ジコウ</t>
    </rPh>
    <rPh sb="68" eb="70">
      <t>イチブ</t>
    </rPh>
    <rPh sb="70" eb="72">
      <t>ヘンコウ</t>
    </rPh>
    <rPh sb="72" eb="74">
      <t>ショウニン</t>
    </rPh>
    <rPh sb="75" eb="77">
      <t>レイワ</t>
    </rPh>
    <rPh sb="77" eb="79">
      <t>ガンネン</t>
    </rPh>
    <rPh sb="81" eb="82">
      <t>ツキ</t>
    </rPh>
    <rPh sb="84" eb="85">
      <t>ヒ</t>
    </rPh>
    <rPh sb="87" eb="88">
      <t>トモナ</t>
    </rPh>
    <rPh sb="90" eb="92">
      <t>ツイカ</t>
    </rPh>
    <phoneticPr fontId="40"/>
  </si>
  <si>
    <t>SARS-CoV-2による感染症</t>
  </si>
  <si>
    <t>○高齢者又は肺炎球菌による疾患に罹患するリスクが高いと考えられる者
肺炎球菌（血清型1、3、4、5、6A、6B、7F、9V、14、18C、19A、19F 及び23F）による感染症の予防
○小児
肺炎球菌（血清型1、3、4、5、6A、6B、7F、9V、14、18C、19A、19F 及び23F）による侵襲性感染症の予防
（下線部追加）</t>
  </si>
  <si>
    <t>再発又は難治性の多発性骨髄腫</t>
  </si>
  <si>
    <t>上肢痙縮</t>
  </si>
  <si>
    <t>レボドパ・カルビドパ又はレボドパ・ベンセラジド塩酸塩との併用によるパーキンソン病における症状の日内変動（wearing-off 現象）の改善</t>
  </si>
  <si>
    <t>慢性心不全
ただし、慢性心不全の標準的な治療を受けている患者に限る。</t>
  </si>
  <si>
    <t>視神経脊髄炎スペクトラム障害（視神経脊髄炎を含む）の再発予防</t>
  </si>
  <si>
    <t>二次性進行型多発性硬化症の再発予防及び身体的障害の進行抑制</t>
  </si>
  <si>
    <t>既存治療で効果不十分な尋常性乾癬</t>
  </si>
  <si>
    <t>利尿剤
その他のホルモン剤（抗ホルモン剤を含む。）</t>
    <rPh sb="0" eb="3">
      <t>リニョウザイ</t>
    </rPh>
    <rPh sb="6" eb="7">
      <t>タ</t>
    </rPh>
    <rPh sb="12" eb="13">
      <t>ザイ</t>
    </rPh>
    <rPh sb="14" eb="15">
      <t>コウ</t>
    </rPh>
    <rPh sb="19" eb="20">
      <t>ザイ</t>
    </rPh>
    <rPh sb="21" eb="22">
      <t>フク</t>
    </rPh>
    <phoneticPr fontId="40"/>
  </si>
  <si>
    <r>
      <t xml:space="preserve">＜サムスカ錠7.5mg、サムスカOD錠7.5mg、サムスカ顆粒1%＞
・ループ利尿薬等の他の利尿薬で効果不十分な心不全における体液貯留
・ループ利尿薬等の他の利尿薬で効果不十分な肝硬変における体液貯留
</t>
    </r>
    <r>
      <rPr>
        <u/>
        <sz val="11"/>
        <rFont val="ＭＳ Ｐゴシック"/>
        <family val="3"/>
        <charset val="128"/>
      </rPr>
      <t>・抗利尿ホルモン不適合分泌症候群（SIADH）における低ナトリウム血症の改善</t>
    </r>
    <r>
      <rPr>
        <sz val="11"/>
        <rFont val="ＭＳ Ｐゴシック"/>
        <family val="3"/>
        <charset val="128"/>
      </rPr>
      <t xml:space="preserve">
・腎容積が既に増大しており、かつ、腎容積の増大速度が速い常染色体優性多発性のう胞腎の進行抑制
＜サムスカ錠15mg、サムスカOD錠15mg＞
・ループ利尿薬等の他の利尿薬で効果不十分な心不全における体液貯留
</t>
    </r>
    <r>
      <rPr>
        <u/>
        <sz val="11"/>
        <rFont val="ＭＳ Ｐゴシック"/>
        <family val="3"/>
        <charset val="128"/>
      </rPr>
      <t>・抗利尿ホルモン不適合分泌症候群（SIADH）における低ナトリウム血症の改善</t>
    </r>
    <r>
      <rPr>
        <sz val="11"/>
        <rFont val="ＭＳ Ｐゴシック"/>
        <family val="3"/>
        <charset val="128"/>
      </rPr>
      <t xml:space="preserve">
・腎容積が既に増大しており、かつ、腎容積の増大速度が速い常染色体優性多発性のう胞腎の進行抑制
＜サムスカ錠30mg、サムスカOD錠30mg＞
</t>
    </r>
    <r>
      <rPr>
        <u/>
        <sz val="11"/>
        <rFont val="ＭＳ Ｐゴシック"/>
        <family val="3"/>
        <charset val="128"/>
      </rPr>
      <t>・抗利尿ホルモン不適合分泌症候群（SIADH）における低ナトリウム血症の改善</t>
    </r>
    <r>
      <rPr>
        <sz val="11"/>
        <rFont val="ＭＳ Ｐゴシック"/>
        <family val="3"/>
        <charset val="128"/>
      </rPr>
      <t xml:space="preserve">
・腎容積が既に増大しており、かつ、腎容積の増大速度が速い常染色体優性多発性のう胞腎の進行抑制
（下線部追加）</t>
    </r>
    <rPh sb="441" eb="443">
      <t>カセン</t>
    </rPh>
    <rPh sb="443" eb="444">
      <t>ブ</t>
    </rPh>
    <rPh sb="444" eb="446">
      <t>ツイカ</t>
    </rPh>
    <phoneticPr fontId="40"/>
  </si>
  <si>
    <t>腎性貧血</t>
    <rPh sb="0" eb="2">
      <t>ジンセイ</t>
    </rPh>
    <rPh sb="2" eb="4">
      <t>ヒンケツ</t>
    </rPh>
    <phoneticPr fontId="40"/>
  </si>
  <si>
    <r>
      <t>非オピオイド鎮痛剤及び弱オピオイド鎮痛剤で治療困難な下記における鎮痛（ただし、</t>
    </r>
    <r>
      <rPr>
        <u/>
        <sz val="11"/>
        <rFont val="ＭＳ Ｐゴシック"/>
        <family val="3"/>
        <charset val="128"/>
      </rPr>
      <t>慢性疼痛は</t>
    </r>
    <r>
      <rPr>
        <sz val="11"/>
        <rFont val="ＭＳ Ｐゴシック"/>
        <family val="3"/>
        <charset val="128"/>
      </rPr>
      <t xml:space="preserve">他のオピオイド鎮痛剤から切り替えて使用する場合に限る。）
</t>
    </r>
    <r>
      <rPr>
        <u/>
        <sz val="11"/>
        <rFont val="ＭＳ Ｐゴシック"/>
        <family val="3"/>
        <charset val="128"/>
      </rPr>
      <t>〇</t>
    </r>
    <r>
      <rPr>
        <sz val="11"/>
        <rFont val="ＭＳ Ｐゴシック"/>
        <family val="3"/>
        <charset val="128"/>
      </rPr>
      <t>中等度から高度の疼痛を伴う各種</t>
    </r>
    <r>
      <rPr>
        <strike/>
        <sz val="11"/>
        <rFont val="ＭＳ Ｐゴシック"/>
        <family val="3"/>
        <charset val="128"/>
      </rPr>
      <t>癌</t>
    </r>
    <r>
      <rPr>
        <u/>
        <sz val="11"/>
        <rFont val="ＭＳ Ｐゴシック"/>
        <family val="3"/>
        <charset val="128"/>
      </rPr>
      <t>がん</t>
    </r>
    <r>
      <rPr>
        <sz val="11"/>
        <rFont val="ＭＳ Ｐゴシック"/>
        <family val="3"/>
        <charset val="128"/>
      </rPr>
      <t xml:space="preserve">
</t>
    </r>
    <r>
      <rPr>
        <u/>
        <sz val="11"/>
        <rFont val="ＭＳ Ｐゴシック"/>
        <family val="3"/>
        <charset val="128"/>
      </rPr>
      <t>〇</t>
    </r>
    <r>
      <rPr>
        <sz val="11"/>
        <rFont val="ＭＳ Ｐゴシック"/>
        <family val="3"/>
        <charset val="128"/>
      </rPr>
      <t>中等度から高度の慢性疼痛
（下線部追加、取消線部削除）</t>
    </r>
    <rPh sb="108" eb="110">
      <t>カセン</t>
    </rPh>
    <rPh sb="110" eb="111">
      <t>ブ</t>
    </rPh>
    <rPh sb="111" eb="113">
      <t>ツイカ</t>
    </rPh>
    <rPh sb="114" eb="116">
      <t>トリケシ</t>
    </rPh>
    <rPh sb="116" eb="117">
      <t>セン</t>
    </rPh>
    <rPh sb="117" eb="118">
      <t>ブ</t>
    </rPh>
    <rPh sb="118" eb="120">
      <t>サクジョ</t>
    </rPh>
    <phoneticPr fontId="40"/>
  </si>
  <si>
    <r>
      <t>気管支喘息（吸入ステロイド剤及び長時間作動型吸入β</t>
    </r>
    <r>
      <rPr>
        <vertAlign val="subscript"/>
        <sz val="11"/>
        <rFont val="ＭＳ Ｐゴシック"/>
        <family val="3"/>
        <charset val="128"/>
      </rPr>
      <t>2</t>
    </r>
    <r>
      <rPr>
        <sz val="11"/>
        <rFont val="ＭＳ Ｐゴシック"/>
        <family val="3"/>
        <charset val="128"/>
      </rPr>
      <t>刺激剤の併用が必要な場合）
（変更なし）</t>
    </r>
    <rPh sb="0" eb="3">
      <t>キカンシ</t>
    </rPh>
    <rPh sb="3" eb="5">
      <t>ゼンソク</t>
    </rPh>
    <rPh sb="6" eb="8">
      <t>キュウニュウ</t>
    </rPh>
    <rPh sb="13" eb="14">
      <t>ザイ</t>
    </rPh>
    <rPh sb="14" eb="15">
      <t>オヨ</t>
    </rPh>
    <rPh sb="16" eb="19">
      <t>チョウジカン</t>
    </rPh>
    <rPh sb="19" eb="21">
      <t>サドウ</t>
    </rPh>
    <rPh sb="21" eb="22">
      <t>ガタ</t>
    </rPh>
    <rPh sb="22" eb="24">
      <t>キュウニュウ</t>
    </rPh>
    <rPh sb="28" eb="31">
      <t>シゲキザイ</t>
    </rPh>
    <rPh sb="32" eb="34">
      <t>ヘイヨウ</t>
    </rPh>
    <rPh sb="35" eb="37">
      <t>ヒツヨウ</t>
    </rPh>
    <rPh sb="38" eb="40">
      <t>バアイ</t>
    </rPh>
    <rPh sb="43" eb="45">
      <t>ヘンコウ</t>
    </rPh>
    <phoneticPr fontId="40"/>
  </si>
  <si>
    <t>前治療薬に抵抗性又は不耐容の慢性骨髄性白血病
（取消線部削除）</t>
  </si>
  <si>
    <t>1.手術時の下記の頻脈性不整脈に対する緊急処置：
心房細動、心房粗動、洞性頻脈
2.手術後の循環動態監視下における下記の頻脈性不整脈に対する緊急処置：
心房細動、心房粗動、洞性頻脈
3.心機能低下例における下記の頻脈性不整脈：
心房細動、心房粗動
4.生命に危険のある下記の不整脈で難治性かつ緊急を要する場合：
心室細動、血行動態不安定な心室頻拍
5.敗血症に伴う下記の頻脈性不整脈：
心房細動、心房粗動、洞性頻脈
（下線部追加)</t>
  </si>
  <si>
    <t>慢性腎不全における透析型人工腎臓の灌流液として用いる。（無糖の透析液では血糖値管理の困難な患者及び他の重炭酸型透析液では高カリウム血症、高マグネシウム血症の改善が不十分な場合、又は高カルシウム血症を起こすおそれのある場合に用いる。）</t>
  </si>
  <si>
    <t>＜アダリムマブBS皮下注20mgシリンジ0.4mL「FKB」＞
既存治療で効果不十分な下記疾患
　多関節に活動性を有する若年性特発性関節炎
＜アダリムマブBS皮下注40mgシリンジ0.8mL「FKB」、アダリムマブBS皮下注40mgペン0.8mL「FKB」＞
関節リウマチ（関節の構造的損傷の防止を含む）
既存治療で効果不十分な下記疾患
　尋常性乾癬、関節症性乾癬、膿疱性乾癬
　強直性脊髄炎
　多関節に活動性を有する若年性特発性関節炎
　腸管型ベーチェット病
中等章又は重症の活動期にあるクローン病の寛解導入及び維持療法（既存治療で効果不十分な場合に限る）</t>
    <rPh sb="32" eb="34">
      <t>キゾン</t>
    </rPh>
    <rPh sb="34" eb="36">
      <t>チリョウ</t>
    </rPh>
    <rPh sb="37" eb="39">
      <t>コウカ</t>
    </rPh>
    <rPh sb="39" eb="42">
      <t>フジュウブン</t>
    </rPh>
    <rPh sb="43" eb="45">
      <t>カキ</t>
    </rPh>
    <rPh sb="45" eb="47">
      <t>シッカン</t>
    </rPh>
    <rPh sb="49" eb="50">
      <t>タ</t>
    </rPh>
    <rPh sb="50" eb="52">
      <t>カンセツ</t>
    </rPh>
    <rPh sb="53" eb="56">
      <t>カツドウセイ</t>
    </rPh>
    <rPh sb="57" eb="58">
      <t>ユウ</t>
    </rPh>
    <rPh sb="60" eb="63">
      <t>ジャクネンセイ</t>
    </rPh>
    <rPh sb="63" eb="66">
      <t>トクハツセイ</t>
    </rPh>
    <rPh sb="66" eb="69">
      <t>カンセツエン</t>
    </rPh>
    <rPh sb="130" eb="132">
      <t>カンセツ</t>
    </rPh>
    <rPh sb="137" eb="139">
      <t>カンセツ</t>
    </rPh>
    <rPh sb="140" eb="143">
      <t>コウゾウテキ</t>
    </rPh>
    <rPh sb="143" eb="145">
      <t>ソンショウ</t>
    </rPh>
    <rPh sb="146" eb="148">
      <t>ボウシ</t>
    </rPh>
    <rPh sb="149" eb="150">
      <t>フク</t>
    </rPh>
    <rPh sb="153" eb="155">
      <t>キゾン</t>
    </rPh>
    <rPh sb="155" eb="157">
      <t>チリョウ</t>
    </rPh>
    <rPh sb="158" eb="160">
      <t>コウカ</t>
    </rPh>
    <rPh sb="160" eb="163">
      <t>フジュウブン</t>
    </rPh>
    <rPh sb="164" eb="166">
      <t>カキ</t>
    </rPh>
    <rPh sb="166" eb="168">
      <t>シッカン</t>
    </rPh>
    <rPh sb="170" eb="173">
      <t>ジンジョウセイ</t>
    </rPh>
    <rPh sb="173" eb="175">
      <t>カンセン</t>
    </rPh>
    <rPh sb="176" eb="179">
      <t>カンセツショウ</t>
    </rPh>
    <rPh sb="179" eb="180">
      <t>セイ</t>
    </rPh>
    <rPh sb="180" eb="182">
      <t>カンセン</t>
    </rPh>
    <rPh sb="183" eb="185">
      <t>ノウホウ</t>
    </rPh>
    <rPh sb="185" eb="186">
      <t>セイ</t>
    </rPh>
    <rPh sb="186" eb="188">
      <t>カンセン</t>
    </rPh>
    <rPh sb="190" eb="193">
      <t>キョウチョクセイ</t>
    </rPh>
    <rPh sb="193" eb="195">
      <t>セキズイ</t>
    </rPh>
    <rPh sb="195" eb="196">
      <t>エン</t>
    </rPh>
    <rPh sb="198" eb="199">
      <t>タ</t>
    </rPh>
    <rPh sb="199" eb="201">
      <t>カンセツ</t>
    </rPh>
    <rPh sb="202" eb="205">
      <t>カツドウセイ</t>
    </rPh>
    <rPh sb="206" eb="207">
      <t>ユウ</t>
    </rPh>
    <rPh sb="209" eb="212">
      <t>ジャクネンセイ</t>
    </rPh>
    <rPh sb="212" eb="215">
      <t>トクハツセイ</t>
    </rPh>
    <rPh sb="215" eb="218">
      <t>カンセツエン</t>
    </rPh>
    <rPh sb="220" eb="222">
      <t>チョウカン</t>
    </rPh>
    <rPh sb="222" eb="223">
      <t>ガタ</t>
    </rPh>
    <rPh sb="229" eb="230">
      <t>ビョウ</t>
    </rPh>
    <rPh sb="231" eb="233">
      <t>チュウトウ</t>
    </rPh>
    <rPh sb="233" eb="234">
      <t>ショウ</t>
    </rPh>
    <rPh sb="234" eb="235">
      <t>マタ</t>
    </rPh>
    <rPh sb="236" eb="238">
      <t>ジュウショウ</t>
    </rPh>
    <rPh sb="239" eb="242">
      <t>カツドウキ</t>
    </rPh>
    <rPh sb="249" eb="250">
      <t>ビョウ</t>
    </rPh>
    <rPh sb="251" eb="252">
      <t>クツロ</t>
    </rPh>
    <rPh sb="252" eb="253">
      <t>ト</t>
    </rPh>
    <rPh sb="253" eb="255">
      <t>ドウニュウ</t>
    </rPh>
    <rPh sb="255" eb="256">
      <t>オヨ</t>
    </rPh>
    <rPh sb="257" eb="259">
      <t>イジ</t>
    </rPh>
    <rPh sb="259" eb="261">
      <t>リョウホウ</t>
    </rPh>
    <rPh sb="262" eb="264">
      <t>キゾン</t>
    </rPh>
    <rPh sb="264" eb="266">
      <t>チリョウ</t>
    </rPh>
    <rPh sb="267" eb="269">
      <t>コウカ</t>
    </rPh>
    <rPh sb="269" eb="272">
      <t>フジュウブン</t>
    </rPh>
    <rPh sb="273" eb="275">
      <t>バアイ</t>
    </rPh>
    <rPh sb="276" eb="277">
      <t>カギ</t>
    </rPh>
    <phoneticPr fontId="40"/>
  </si>
  <si>
    <r>
      <t>気管支喘息（吸入ステロイド剤、長時間作用性吸入β</t>
    </r>
    <r>
      <rPr>
        <vertAlign val="subscript"/>
        <sz val="11"/>
        <rFont val="ＭＳ Ｐゴシック"/>
        <family val="3"/>
        <charset val="128"/>
      </rPr>
      <t>2</t>
    </r>
    <r>
      <rPr>
        <sz val="11"/>
        <rFont val="ＭＳ Ｐゴシック"/>
        <family val="3"/>
        <charset val="128"/>
      </rPr>
      <t>刺激剤及び長時間作用性吸入抗コリン剤の併用が必要な場合）</t>
    </r>
    <phoneticPr fontId="19"/>
  </si>
  <si>
    <r>
      <t>気管支喘息（吸入ステロイド剤及び長時間作用性吸入β</t>
    </r>
    <r>
      <rPr>
        <vertAlign val="subscript"/>
        <sz val="11"/>
        <rFont val="ＭＳ Ｐゴシック"/>
        <family val="3"/>
        <charset val="128"/>
      </rPr>
      <t>2</t>
    </r>
    <r>
      <rPr>
        <sz val="11"/>
        <rFont val="ＭＳ Ｐゴシック"/>
        <family val="3"/>
        <charset val="128"/>
      </rPr>
      <t>刺激剤の併用が必要な場合）</t>
    </r>
    <phoneticPr fontId="19"/>
  </si>
  <si>
    <t>第6の1</t>
    <rPh sb="0" eb="1">
      <t>ダイ</t>
    </rPh>
    <phoneticPr fontId="40"/>
  </si>
  <si>
    <t>抗悪</t>
    <rPh sb="0" eb="1">
      <t>コウ</t>
    </rPh>
    <rPh sb="1" eb="2">
      <t>アク</t>
    </rPh>
    <phoneticPr fontId="40"/>
  </si>
  <si>
    <t>第4</t>
    <rPh sb="0" eb="1">
      <t>ダイ</t>
    </rPh>
    <phoneticPr fontId="40"/>
  </si>
  <si>
    <t>第3の1</t>
    <rPh sb="0" eb="1">
      <t>ダイ</t>
    </rPh>
    <phoneticPr fontId="40"/>
  </si>
  <si>
    <t>第6の2</t>
    <rPh sb="0" eb="1">
      <t>ダイ</t>
    </rPh>
    <phoneticPr fontId="40"/>
  </si>
  <si>
    <t>第2</t>
    <rPh sb="0" eb="1">
      <t>ダイ</t>
    </rPh>
    <phoneticPr fontId="40"/>
  </si>
  <si>
    <t>第1</t>
    <rPh sb="0" eb="1">
      <t>ダイ</t>
    </rPh>
    <phoneticPr fontId="40"/>
  </si>
  <si>
    <t>第3の2</t>
    <rPh sb="0" eb="1">
      <t>ダイ</t>
    </rPh>
    <phoneticPr fontId="40"/>
  </si>
  <si>
    <t>第5</t>
    <rPh sb="0" eb="1">
      <t>ダイ</t>
    </rPh>
    <phoneticPr fontId="40"/>
  </si>
  <si>
    <t>https://www.pmda.go.jp/drugs/2020/P20200601005/112130000_22800AMX00410_A100_1.pdf</t>
  </si>
  <si>
    <t>https://www.pmda.go.jp/drugs/2020/P20200518002/800155000_23100AMX00311_A100_1.pdf</t>
  </si>
  <si>
    <t>https://www.pmda.go.jp/drugs/2020/P20200601004/800126000_23000AMX00436_A100_1.pdf</t>
  </si>
  <si>
    <t>https://www.pmda.go.jp/drugs/2020/P20200601001/530353000_22700AMX00693_A100_1.pdf</t>
  </si>
  <si>
    <t>https://www.pmda.go.jp/drugs/2020/P20200601001/index.html</t>
  </si>
  <si>
    <t>https://www.pmda.go.jp/drugs/2020/P20200518001/230867000_30200AMX00454000_A100_1.pdf</t>
  </si>
  <si>
    <t>https://www.pmda.go.jp/drugs/2020/P20200518001/230867000_30200AMX00454000_A101_1.pdf</t>
  </si>
  <si>
    <t>https://www.pmda.go.jp/drugs/2020/P20200518001/index.html</t>
    <phoneticPr fontId="19"/>
  </si>
  <si>
    <t>https://www.pmda.go.jp/drugs/2020/P20200512001/671450000_22500AMX00917_A100_1.pdf</t>
  </si>
  <si>
    <t>https://www.pmda.go.jp/drugs/2020/P20200710001/780069000_30200AMX00511000_A100_1.pdf</t>
  </si>
  <si>
    <t>https://www.pmda.go.jp/drugs/2020/P20200710001/index.html</t>
    <phoneticPr fontId="19"/>
  </si>
  <si>
    <t>https://www.pmda.go.jp/drugs/2020/P20200703001/470310000_30200AMX00499_A100_2.pdf</t>
  </si>
  <si>
    <t>https://www.pmda.go.jp/drugs/2020/P20200703001/index.html</t>
  </si>
  <si>
    <t>https://www.pmda.go.jp/drugs/2020/P20200624004/300242000_30200AMX00492_A100_1.pdf</t>
  </si>
  <si>
    <t>https://www.pmda.go.jp/drugs/2020/P20200624004/index.html</t>
  </si>
  <si>
    <t>https://www.pmda.go.jp/drugs/2020/P20200624003/300242000_30200AMX00489_A100_1.pdf</t>
  </si>
  <si>
    <t>https://www.pmda.go.jp/drugs/2020/P20200624003/index.html</t>
  </si>
  <si>
    <t>https://www.pmda.go.jp/drugs/2020/P20200619001/180188000_30200AMX00487_A100_1.pdf</t>
  </si>
  <si>
    <t>https://www.pmda.go.jp/drugs/2020/P20200619001/index.html</t>
  </si>
  <si>
    <t>https://www.pmda.go.jp/drugs/2020/P20200624005/300242000_30200AMX00494_A100_1.pdf</t>
  </si>
  <si>
    <t>https://www.pmda.go.jp/drugs/2020/P20200624005/index.html</t>
  </si>
  <si>
    <t>https://www.pmda.go.jp/drugs/2020/P20200603001/300242000_30200AMX00502_A100_1.pdf</t>
  </si>
  <si>
    <t>https://www.pmda.go.jp/drugs/2020/P20200603001/index.html</t>
  </si>
  <si>
    <t>https://www.pmda.go.jp/drugs/2020/20200710002/450045000_30200AMX00488_A100_1.pdf</t>
  </si>
  <si>
    <t>https://www.pmda.go.jp/drugs/2020/20200710002/index.html</t>
  </si>
  <si>
    <t>https://www.pmda.go.jp/drugs/2020/P20200623002/300242000_30200AMX00496_A100_2.pdf</t>
  </si>
  <si>
    <t>https://www.pmda.go.jp/drugs/2020/P20200623002/index.html</t>
  </si>
  <si>
    <t>https://www.pmda.go.jp/drugs/2020/P20200629001/620023000_30200AMX00513_A100_1.pdf</t>
  </si>
  <si>
    <t>https://www.pmda.go.jp/drugs/2020/P20200629001/index.html</t>
  </si>
  <si>
    <t>https://www.pmda.go.jp/drugs/2020/P20200623001/480866000_30200AMX00498_A100_2.pdf</t>
  </si>
  <si>
    <t>https://www.pmda.go.jp/drugs/2020/P20200623001/index.html</t>
  </si>
  <si>
    <t>https://www.pmda.go.jp/drugs/2020/P20200616001/180078000_22200AMX00956_A100_1.pdf</t>
  </si>
  <si>
    <t>https://www.pmda.go.jp/drugs/2020/P20200616001/index.html</t>
  </si>
  <si>
    <t>https://www.pmda.go.jp/drugs/2020/P20200619002/400315000_30200AMX00509_A100_1.pdf</t>
  </si>
  <si>
    <t>https://www.pmda.go.jp/drugs/2020/P20200619002/index.html</t>
  </si>
  <si>
    <t>https://www.pmda.go.jp/drugs/2020/P20200612001/650034000_22200AMX00301_A100_1.pdf</t>
  </si>
  <si>
    <t>https://www.pmda.go.jp/drugs/2020/P20200615001/230109000_22500AMX01797_A100_1.pdf</t>
  </si>
  <si>
    <t>https://www.pmda.go.jp/drugs/2020/P20200615001/index.html</t>
  </si>
  <si>
    <t>https://www.pmda.go.jp/drugs/2020/P20200615002/671450000_22600AMX01314_A100_1.pdf</t>
  </si>
  <si>
    <t>https://www.pmda.go.jp/drugs/2020/P20200617001/180188000_22600AMX00879_A100_1.pdf</t>
  </si>
  <si>
    <t>https://www.pmda.go.jp/drugs/2020/P20200617001/index.html</t>
  </si>
  <si>
    <t>https://www.pmda.go.jp/drugs/2020/P20200701001/670156000_30200AMX00463_A100_1.pdf</t>
  </si>
  <si>
    <t>https://www.pmda.go.jp/drugs/2020/P20200619003/340278000_30200AMX00505_A100_1.pdf</t>
  </si>
  <si>
    <t>https://www.pmda.go.jp/drugs/2020/P20200619003/index.html</t>
  </si>
  <si>
    <t>https://www.pmda.go.jp/drugs/2020/P20200624002/230971000_30200AMX00466_A100_1.pdf</t>
  </si>
  <si>
    <t>サンファーマ（株）</t>
  </si>
  <si>
    <t>希少疾病用医薬品</t>
    <rPh sb="0" eb="1">
      <t>マレ</t>
    </rPh>
    <rPh sb="1" eb="2">
      <t>ショウ</t>
    </rPh>
    <rPh sb="2" eb="4">
      <t>シッペイ</t>
    </rPh>
    <rPh sb="4" eb="5">
      <t>ヨウ</t>
    </rPh>
    <rPh sb="5" eb="8">
      <t>イヤクヒン</t>
    </rPh>
    <phoneticPr fontId="40"/>
  </si>
  <si>
    <t xml:space="preserve"> 希少疾病用医薬品</t>
  </si>
  <si>
    <t>希少疾病用医薬品</t>
    <rPh sb="0" eb="2">
      <t>キショウ</t>
    </rPh>
    <rPh sb="2" eb="5">
      <t>シッペイヨウ</t>
    </rPh>
    <rPh sb="5" eb="8">
      <t>イヤクヒン</t>
    </rPh>
    <phoneticPr fontId="40"/>
  </si>
  <si>
    <t>医薬品医療機器等法第14条の3第1項に基づく第14条第1項の承認に該当する品目</t>
    <phoneticPr fontId="19"/>
  </si>
  <si>
    <t>特例承認</t>
    <rPh sb="0" eb="2">
      <t>トクレイ</t>
    </rPh>
    <rPh sb="2" eb="4">
      <t>ショウニン</t>
    </rPh>
    <phoneticPr fontId="19"/>
  </si>
  <si>
    <t>特例承認</t>
    <rPh sb="0" eb="2">
      <t>トクレイ</t>
    </rPh>
    <rPh sb="2" eb="4">
      <t>ショウニン</t>
    </rPh>
    <phoneticPr fontId="19"/>
  </si>
  <si>
    <t>組換え沈降９価ヒトパピローマウイルス様粒子ワクチン（酵母由来）</t>
    <rPh sb="26" eb="28">
      <t>コウボ</t>
    </rPh>
    <rPh sb="28" eb="30">
      <t>ユライ</t>
    </rPh>
    <phoneticPr fontId="19"/>
  </si>
  <si>
    <t>イデルビオン静注用250
イデルビオン静注用500
イデルビオン静注用1000
イデルビオン静注用2000
イデルビオン静注用3500</t>
    <phoneticPr fontId="19"/>
  </si>
  <si>
    <t>サンドスタチン皮下注用50μg
サンドスタチン皮下注用100μg
オクトレオチド酢酸塩皮下注50μg「サンド」
オクトレオチド酢酸塩皮下注100μg「サンド」</t>
    <phoneticPr fontId="19"/>
  </si>
  <si>
    <t>ベレキシブル錠80mg</t>
    <phoneticPr fontId="19"/>
  </si>
  <si>
    <t>チラブルチニブ塩酸塩</t>
    <phoneticPr fontId="19"/>
  </si>
  <si>
    <t>デュルバルマブ（遺伝子組換え）</t>
    <phoneticPr fontId="19"/>
  </si>
  <si>
    <t>キイトルーダ点滴静注100mg</t>
    <phoneticPr fontId="19"/>
  </si>
  <si>
    <t>テセントリク点滴静注1200mg</t>
    <phoneticPr fontId="69"/>
  </si>
  <si>
    <t>エネフリード輸液</t>
    <phoneticPr fontId="69"/>
  </si>
  <si>
    <t>エビリファイ持続性水懸筋注用300mg
エビリファイ持続性水懸筋注用400mg
エビリファイ持続性水懸筋注用300mgシリンジ
エビリファイ持続性水懸筋注用400mgシリンジ</t>
    <phoneticPr fontId="69"/>
  </si>
  <si>
    <t>アリピプラゾール水和物</t>
    <phoneticPr fontId="19"/>
  </si>
  <si>
    <t>トルツ皮下注80mgシリンジ
トルツ皮下注80mgオートインジェクター</t>
    <phoneticPr fontId="69"/>
  </si>
  <si>
    <t>ヤーボイ点滴静注液50mg</t>
    <phoneticPr fontId="69"/>
  </si>
  <si>
    <t>エナロイ錠2mg
エナロイ錠4mg</t>
    <phoneticPr fontId="69"/>
  </si>
  <si>
    <t>エナロデュスタット</t>
  </si>
  <si>
    <t>アキャルックス点滴静注250mg</t>
    <phoneticPr fontId="69"/>
  </si>
  <si>
    <t>セツキシマブ　サロタロカンナトリウム（遺伝子組換え）</t>
  </si>
  <si>
    <t>エクロックゲル5%</t>
    <phoneticPr fontId="69"/>
  </si>
  <si>
    <t>ソフピロニウム臭化物</t>
  </si>
  <si>
    <t>エンハーツ点滴静注用100mg</t>
    <phoneticPr fontId="69"/>
  </si>
  <si>
    <t>トラスツズマブデルクステカン（遺伝子組換え）</t>
    <phoneticPr fontId="19"/>
  </si>
  <si>
    <t>ツートラム錠50mg
ツートラム錠100mg
ツートラム錠150mg</t>
    <phoneticPr fontId="69"/>
  </si>
  <si>
    <t>トラマドール塩酸塩</t>
    <phoneticPr fontId="19"/>
  </si>
  <si>
    <t>オプジーボ点滴静注20mg
オプジーボ点滴静注100mg
オプジーボ点滴静注240mg</t>
    <phoneticPr fontId="69"/>
  </si>
  <si>
    <t>ゼジューラカプセル100mg</t>
    <phoneticPr fontId="69"/>
  </si>
  <si>
    <t>ニラパリブトシル酸塩水和物</t>
  </si>
  <si>
    <t>ゼプリオンTRI水懸筋注175mgシリンジ
ゼプリオンTRI水懸筋注263mgシリンジ
ゼプリオンTRI水懸筋注350mgシリンジ
ゼプリオンTRI水懸筋注525mgシリンジ</t>
    <phoneticPr fontId="69"/>
  </si>
  <si>
    <t>ジセレカ錠100mg
ジセレカ錠200mg</t>
  </si>
  <si>
    <t>フィルゴチニブマレイン酸塩</t>
  </si>
  <si>
    <t>アバスチン点滴静注用100mg/4mL
アバスチン点滴静注用400mg/16mL</t>
    <phoneticPr fontId="69"/>
  </si>
  <si>
    <t>ブコラム口腔用液2.5mg
ブコラム口腔用液5mg
ブコラム口腔用液7.5mg
ブコラム口腔用液10mg</t>
    <phoneticPr fontId="69"/>
  </si>
  <si>
    <t>ユルトミリス点滴静注300mg</t>
    <phoneticPr fontId="69"/>
  </si>
  <si>
    <t>発汗剤，止汗剤</t>
  </si>
  <si>
    <t>ヒトパピローマウイルス 6、11、16、18、31、33、45、52 及び 58 型の感染に起因する以下の疾患の予防
・子宮頸癌（扁平上皮細胞癌及び腺癌）及びその前駆病変（子宮頸部上皮内腫瘍（CIN）1、2及び 3並びに上皮内腺癌（AIS））
・ 外陰上皮内腫瘍（VIN）1、2及び 3並びに腟上皮内腫瘍（VaIN）1、2及び 3
・ 尖圭コンジローマ</t>
  </si>
  <si>
    <t>血液凝固第IX因子欠乏患者における出血傾向の抑制</t>
  </si>
  <si>
    <r>
      <rPr>
        <u/>
        <sz val="11"/>
        <rFont val="ＭＳ Ｐゴシック"/>
        <family val="3"/>
        <charset val="128"/>
      </rPr>
      <t>〇</t>
    </r>
    <r>
      <rPr>
        <sz val="11"/>
        <rFont val="ＭＳ Ｐゴシック"/>
        <family val="3"/>
        <charset val="128"/>
      </rPr>
      <t xml:space="preserve">下記疾患に伴う諸症状の改善
消化管ホルモン産生腫瘍（VIP産生腫瘍、カルチノイド症候群の特徴を示すカルチノイド腫瘍、ガストリン産生腫瘍）
</t>
    </r>
    <r>
      <rPr>
        <u/>
        <sz val="11"/>
        <rFont val="ＭＳ Ｐゴシック"/>
        <family val="3"/>
        <charset val="128"/>
      </rPr>
      <t>〇</t>
    </r>
    <r>
      <rPr>
        <sz val="11"/>
        <rFont val="ＭＳ Ｐゴシック"/>
        <family val="3"/>
        <charset val="128"/>
      </rPr>
      <t xml:space="preserve">下記疾患における成長ホルモン、ソマトメジン‐C 分泌過剰状態及び諸症状の改善
先端巨大症・下垂体性巨人症（外科的処置、他剤による治療で効果が不十分な場合又は施行が困難な場合）
</t>
    </r>
    <r>
      <rPr>
        <u/>
        <sz val="11"/>
        <rFont val="ＭＳ Ｐゴシック"/>
        <family val="3"/>
        <charset val="128"/>
      </rPr>
      <t>〇</t>
    </r>
    <r>
      <rPr>
        <sz val="11"/>
        <rFont val="ＭＳ Ｐゴシック"/>
        <family val="3"/>
        <charset val="128"/>
      </rPr>
      <t xml:space="preserve">進行・再発癌患者の緩和医療における消化管閉塞に伴う消化器症状の改善
</t>
    </r>
    <r>
      <rPr>
        <u/>
        <sz val="11"/>
        <rFont val="ＭＳ Ｐゴシック"/>
        <family val="3"/>
        <charset val="128"/>
      </rPr>
      <t xml:space="preserve">〇先天性高インスリン血症に伴う低血糖（他剤による治療で効果が不十分な場合）
</t>
    </r>
    <r>
      <rPr>
        <sz val="11"/>
        <rFont val="ＭＳ Ｐゴシック"/>
        <family val="3"/>
        <charset val="128"/>
      </rPr>
      <t>（下線部追加、変更）</t>
    </r>
    <phoneticPr fontId="19"/>
  </si>
  <si>
    <t>1．急性白血病（赤白血病、慢性骨髄性白血病の急性転化例を含む）。
2．消化器癌（胃癌、膵癌、肝癌、結腸癌等）、肺癌、乳癌、女性性器癌（子宮癌等）等。ただし他の抗腫瘍剤（フルオロウラシル、マイトマイシンC、シクロホスファミド水和物、メトトレキサート、ビンクリスチン硫酸塩、ビンブラスチン硫酸塩等）と併用する場合に限る。
3．膀胱腫瘍</t>
  </si>
  <si>
    <r>
      <t>既存治療で効果不十分な下記疾患
尋常性乾癬、関節症性乾癬、膿疱性乾癬、強直性脊椎炎</t>
    </r>
    <r>
      <rPr>
        <u/>
        <sz val="11"/>
        <rFont val="ＭＳ Ｐゴシック"/>
        <family val="3"/>
        <charset val="128"/>
      </rPr>
      <t xml:space="preserve">、X線基準を満たさない体軸性脊椎関節炎
</t>
    </r>
    <r>
      <rPr>
        <sz val="11"/>
        <rFont val="ＭＳ Ｐゴシック"/>
        <family val="3"/>
        <charset val="128"/>
      </rPr>
      <t>（下線部追加）</t>
    </r>
  </si>
  <si>
    <r>
      <rPr>
        <u/>
        <sz val="11"/>
        <rFont val="ＭＳ Ｐゴシック"/>
        <family val="3"/>
        <charset val="128"/>
      </rPr>
      <t>〇</t>
    </r>
    <r>
      <rPr>
        <sz val="11"/>
        <rFont val="ＭＳ Ｐゴシック"/>
        <family val="3"/>
        <charset val="128"/>
      </rPr>
      <t xml:space="preserve">再発又は難治性の中枢神経系原発リンパ腫
</t>
    </r>
    <r>
      <rPr>
        <u/>
        <sz val="11"/>
        <rFont val="ＭＳ Ｐゴシック"/>
        <family val="3"/>
        <charset val="128"/>
      </rPr>
      <t xml:space="preserve">〇原発性マクログロブリン血症及びリンパ形質細胞リンパ腫
</t>
    </r>
    <r>
      <rPr>
        <sz val="11"/>
        <rFont val="ＭＳ Ｐゴシック"/>
        <family val="3"/>
        <charset val="128"/>
      </rPr>
      <t>（下線部追加）</t>
    </r>
  </si>
  <si>
    <r>
      <t xml:space="preserve">切除不能な局所進行の非小細胞肺癌における根治的化学放射線療法後の維持療法
</t>
    </r>
    <r>
      <rPr>
        <u/>
        <sz val="11"/>
        <rFont val="ＭＳ Ｐゴシック"/>
        <family val="3"/>
        <charset val="128"/>
      </rPr>
      <t xml:space="preserve">進展型小細胞肺癌
</t>
    </r>
    <r>
      <rPr>
        <sz val="11"/>
        <rFont val="ＭＳ Ｐゴシック"/>
        <family val="3"/>
        <charset val="128"/>
      </rPr>
      <t>（下線部追加）</t>
    </r>
    <phoneticPr fontId="19"/>
  </si>
  <si>
    <r>
      <t xml:space="preserve">HER2陽性の手術不能又は再発乳癌
</t>
    </r>
    <r>
      <rPr>
        <u/>
        <sz val="11"/>
        <rFont val="ＭＳ Ｐゴシック"/>
        <family val="3"/>
        <charset val="128"/>
      </rPr>
      <t xml:space="preserve">HER2陽性の乳癌における術後薬物療法
</t>
    </r>
    <r>
      <rPr>
        <sz val="11"/>
        <rFont val="ＭＳ Ｐゴシック"/>
        <family val="3"/>
        <charset val="128"/>
      </rPr>
      <t>（下線部追加）</t>
    </r>
  </si>
  <si>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t>
    </r>
    <r>
      <rPr>
        <u val="double"/>
        <sz val="11"/>
        <rFont val="ＭＳ Ｐゴシック"/>
        <family val="3"/>
        <charset val="128"/>
      </rPr>
      <t>根治切除不能又は転移性の腎細胞癌
再発又は遠隔転移を有する頭頸部癌</t>
    </r>
    <r>
      <rPr>
        <sz val="11"/>
        <rFont val="ＭＳ Ｐゴシック"/>
        <family val="3"/>
        <charset val="128"/>
      </rPr>
      <t xml:space="preserve">
</t>
    </r>
    <r>
      <rPr>
        <u/>
        <sz val="11"/>
        <rFont val="ＭＳ Ｐゴシック"/>
        <family val="3"/>
        <charset val="128"/>
      </rPr>
      <t>がん化学療法後に増悪した PD-L1陽性の根治切除不能な進行・再発の食道扁平
上皮癌</t>
    </r>
    <r>
      <rPr>
        <sz val="11"/>
        <rFont val="ＭＳ Ｐゴシック"/>
        <family val="3"/>
        <charset val="128"/>
      </rPr>
      <t xml:space="preserve">
（下線部追加、二重線部は本承認申請後の令和元年 12月 20日付けで追加）</t>
    </r>
  </si>
  <si>
    <r>
      <t xml:space="preserve">切除不能な進行・再発の非小細胞肺癌
進展型小細胞肺癌
</t>
    </r>
    <r>
      <rPr>
        <u/>
        <sz val="11"/>
        <rFont val="ＭＳ Ｐゴシック"/>
        <family val="3"/>
        <charset val="128"/>
      </rPr>
      <t>切除不能な肝細胞癌</t>
    </r>
    <r>
      <rPr>
        <sz val="11"/>
        <rFont val="ＭＳ Ｐゴシック"/>
        <family val="3"/>
        <charset val="128"/>
      </rPr>
      <t xml:space="preserve">
（下線部追加）</t>
    </r>
    <phoneticPr fontId="19"/>
  </si>
  <si>
    <t>下記状態時のアミノ酸、電解質、カロリー、脂肪酸、水溶性ビタミン及び水分の補給
・経口摂取不十分で、軽度の低蛋白血症又は軽度の低栄養状態にある場合
・手術前後</t>
    <phoneticPr fontId="19"/>
  </si>
  <si>
    <r>
      <rPr>
        <u/>
        <sz val="11"/>
        <rFont val="ＭＳ Ｐゴシック"/>
        <family val="3"/>
        <charset val="128"/>
      </rPr>
      <t>・</t>
    </r>
    <r>
      <rPr>
        <sz val="11"/>
        <rFont val="ＭＳ Ｐゴシック"/>
        <family val="3"/>
        <charset val="128"/>
      </rPr>
      <t xml:space="preserve">統合失調症
</t>
    </r>
    <r>
      <rPr>
        <u/>
        <sz val="11"/>
        <rFont val="ＭＳ Ｐゴシック"/>
        <family val="3"/>
        <charset val="128"/>
      </rPr>
      <t>・双極Ⅰ型障害における気分エピソードの再発・再燃抑制</t>
    </r>
    <r>
      <rPr>
        <sz val="11"/>
        <rFont val="ＭＳ Ｐゴシック"/>
        <family val="3"/>
        <charset val="128"/>
      </rPr>
      <t xml:space="preserve">
（下線部追加）</t>
    </r>
    <phoneticPr fontId="19"/>
  </si>
  <si>
    <r>
      <t xml:space="preserve">既存治療で効果不十分な下記疾患
尋常性乾癬、関節症性乾癬、膿疱性乾癬、乾癬性紅皮症
</t>
    </r>
    <r>
      <rPr>
        <u val="double"/>
        <sz val="11"/>
        <rFont val="ＭＳ Ｐゴシック"/>
        <family val="3"/>
        <charset val="128"/>
      </rPr>
      <t>強直性脊椎炎</t>
    </r>
    <r>
      <rPr>
        <u/>
        <sz val="11"/>
        <rFont val="ＭＳ Ｐゴシック"/>
        <family val="3"/>
        <charset val="128"/>
      </rPr>
      <t>、X 線基準を満たさない体軸性脊椎関節炎</t>
    </r>
    <r>
      <rPr>
        <sz val="11"/>
        <rFont val="ＭＳ Ｐゴシック"/>
        <family val="3"/>
        <charset val="128"/>
      </rPr>
      <t xml:space="preserve">
（下線部追加）
※二重下線部については、製造販売承認事項一部変更承認（令和元年11 月22 日）に伴い、追加された。</t>
    </r>
    <rPh sb="78" eb="80">
      <t>ニジュウ</t>
    </rPh>
    <rPh sb="80" eb="82">
      <t>カセン</t>
    </rPh>
    <rPh sb="118" eb="119">
      <t>トモナ</t>
    </rPh>
    <rPh sb="121" eb="123">
      <t>ツイカ</t>
    </rPh>
    <phoneticPr fontId="19"/>
  </si>
  <si>
    <t>切除不能な局所進行又は局所再発の頭頸部癌</t>
    <phoneticPr fontId="19"/>
  </si>
  <si>
    <t>原発性腋窩多汗症</t>
    <phoneticPr fontId="19"/>
  </si>
  <si>
    <r>
      <t xml:space="preserve">化学療法歴のあるHER2陽性の手術不能又は再発乳癌（標準的な治療が困難な場合に限る）
</t>
    </r>
    <r>
      <rPr>
        <u/>
        <sz val="11"/>
        <rFont val="ＭＳ Ｐゴシック"/>
        <family val="3"/>
        <charset val="128"/>
      </rPr>
      <t xml:space="preserve">がん化学療法後に増悪したHER2陽性の治癒切除不能な進行・再発の胃癌
</t>
    </r>
    <r>
      <rPr>
        <sz val="11"/>
        <rFont val="ＭＳ Ｐゴシック"/>
        <family val="3"/>
        <charset val="128"/>
      </rPr>
      <t>（下線部追加）</t>
    </r>
    <rPh sb="79" eb="81">
      <t>カセン</t>
    </rPh>
    <rPh sb="81" eb="82">
      <t>ブ</t>
    </rPh>
    <rPh sb="82" eb="84">
      <t>ツイカ</t>
    </rPh>
    <phoneticPr fontId="19"/>
  </si>
  <si>
    <t>非オピオイド鎮痛剤で治療困難な下記における鎮痛
慢性疼痛</t>
    <rPh sb="0" eb="1">
      <t>ヒ</t>
    </rPh>
    <phoneticPr fontId="19"/>
  </si>
  <si>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〇がん化学療法後に増悪した切除不能な進行・再発の悪性胸膜中皮腫
〇がん化学療法後に増悪した治癒切除不能な進行・再発の高頻度マイクロサテライト不安定性（MSI-High）を有する結腸・直腸癌
〇がん化学療法後に増悪した根治切除不能な進行・再発の食道癌</t>
    <phoneticPr fontId="19"/>
  </si>
  <si>
    <t>卵巣癌における初回化学療法後の維持療法
白金系抗悪性腫瘍剤感受性の再発卵巣癌における維持療法
白金系抗悪性腫瘍剤感受性の相同組換え修復欠損を有する再発卵巣癌</t>
    <phoneticPr fontId="19"/>
  </si>
  <si>
    <t>統合失調症（パリペリドン4週間隔筋注製剤による適切な治療が行われた場合に限る）</t>
    <phoneticPr fontId="19"/>
  </si>
  <si>
    <r>
      <t xml:space="preserve">治癒切除不能な進行・再発の結腸・直腸癌
扁平上皮癌を除く切除不能な進行・再発の非小細胞肺癌
手術不能又は再発乳癌
悪性神経膠腫
卵巣癌
進行又は再発の子宮頸癌
</t>
    </r>
    <r>
      <rPr>
        <u/>
        <sz val="11"/>
        <rFont val="ＭＳ Ｐゴシック"/>
        <family val="3"/>
        <charset val="128"/>
      </rPr>
      <t>切除不能な肝細胞癌</t>
    </r>
    <r>
      <rPr>
        <sz val="11"/>
        <rFont val="ＭＳ Ｐゴシック"/>
        <family val="3"/>
        <charset val="128"/>
      </rPr>
      <t xml:space="preserve">
（下線部追加）</t>
    </r>
    <phoneticPr fontId="19"/>
  </si>
  <si>
    <r>
      <t xml:space="preserve">発作性夜間ヘモグロビン尿症
</t>
    </r>
    <r>
      <rPr>
        <u/>
        <sz val="11"/>
        <rFont val="ＭＳ Ｐゴシック"/>
        <family val="3"/>
        <charset val="128"/>
      </rPr>
      <t>非典型溶血性尿毒症症候群</t>
    </r>
    <r>
      <rPr>
        <sz val="11"/>
        <rFont val="ＭＳ Ｐゴシック"/>
        <family val="3"/>
        <charset val="128"/>
      </rPr>
      <t xml:space="preserve">
（下線部追加）</t>
    </r>
    <phoneticPr fontId="19"/>
  </si>
  <si>
    <t>MSD（株）</t>
    <phoneticPr fontId="69"/>
  </si>
  <si>
    <t>CSLベーリング（株）</t>
    <phoneticPr fontId="69"/>
  </si>
  <si>
    <t>ノバルティス ファーマ（株）
サンド（株）</t>
  </si>
  <si>
    <t>日本新薬（株）</t>
    <phoneticPr fontId="69"/>
  </si>
  <si>
    <t>ノバルティス ファーマ（株）</t>
    <phoneticPr fontId="69"/>
  </si>
  <si>
    <t>小野薬品工業（株）</t>
    <phoneticPr fontId="69"/>
  </si>
  <si>
    <t>アストラゼネカ（株）</t>
    <phoneticPr fontId="69"/>
  </si>
  <si>
    <t>中外製薬（株）</t>
    <phoneticPr fontId="69"/>
  </si>
  <si>
    <t>（株）大塚製薬工場</t>
    <phoneticPr fontId="69"/>
  </si>
  <si>
    <t>大塚製薬（株）</t>
    <phoneticPr fontId="69"/>
  </si>
  <si>
    <t>日本イーライリリー（株）</t>
    <phoneticPr fontId="69"/>
  </si>
  <si>
    <t>ブリストル・マイヤーズスクイブ（株）</t>
    <phoneticPr fontId="69"/>
  </si>
  <si>
    <t>日本たばこ産業（株）</t>
    <phoneticPr fontId="69"/>
  </si>
  <si>
    <t>楽天メディカルジャパン株式会社</t>
    <phoneticPr fontId="19"/>
  </si>
  <si>
    <t>日本臓器製薬（株）</t>
    <phoneticPr fontId="19"/>
  </si>
  <si>
    <t>アレクシオンファーマ合同会社</t>
    <phoneticPr fontId="69"/>
  </si>
  <si>
    <t>○</t>
    <phoneticPr fontId="19"/>
  </si>
  <si>
    <t>先駆け審査指定医薬品
条件付き早期承認制度</t>
    <phoneticPr fontId="19"/>
  </si>
  <si>
    <t>https://www.pmda.go.jp/drugs/2020/P20200602001/170050000_30200AMX00746_A100_2.pdf</t>
  </si>
  <si>
    <t>https://www.pmda.go.jp/drugs/2020/P20200602001/index.html</t>
  </si>
  <si>
    <t>https://www.pmda.go.jp/drugs/2020/P20200805002/100806000_22800AMX00692_A100_1.pdf</t>
  </si>
  <si>
    <t>https://www.pmda.go.jp/drugs/2020/P20200727001/300242000_22000AMX02416_A100_1.pdf</t>
  </si>
  <si>
    <t>https://www.pmda.go.jp/drugs/2020/P20200803001/530263000_21800AMX10195_A100_1.pdf</t>
  </si>
  <si>
    <t>https://www.pmda.go.jp/drugs/2020/P20200731001/300242000_22600AMX01396_A100_1.pdf</t>
  </si>
  <si>
    <t>https://www.pmda.go.jp/drugs/2020/P20200811004/180188000_30200AMX00437_A100_1.pdf</t>
  </si>
  <si>
    <t>https://www.pmda.go.jp/drugs/2020/P20200811004/180188000_30200AMX00437_A101_1.pdf</t>
    <phoneticPr fontId="19"/>
  </si>
  <si>
    <t>https://www.pmda.go.jp/drugs/2020/P20200814001/670227000_23000AMX00485_A100_1.pdf</t>
  </si>
  <si>
    <t>https://www.pmda.go.jp/drugs/2020/P20200804001/450045000_22500AMX01816_A100_1.pdf</t>
  </si>
  <si>
    <t>https://www.pmda.go.jp/drugs/2020/P20200812001/170050000_22800AMX00696000_A100_1.pdf</t>
  </si>
  <si>
    <t>https://www.pmda.go.jp/drugs/2020/P20200812001/170050000_22800AMX00696000_A101_1.pdf</t>
  </si>
  <si>
    <t>https://www.pmda.go.jp/drugs/2020/P20200925002/450045000_23000AMX00014_A100_1.pdf</t>
  </si>
  <si>
    <t>https://www.pmda.go.jp/drugs/2020/P20200827001/180079000_30200AMX00943_A100_1.pdf</t>
  </si>
  <si>
    <t>https://www.pmda.go.jp/drugs/2020/P20200914002/180078000_22700AMX00644_A100_1.pdf</t>
  </si>
  <si>
    <t>https://www.pmda.go.jp/drugs/2020/P20200914002/index.html</t>
    <phoneticPr fontId="19"/>
  </si>
  <si>
    <t>https://www.pmda.go.jp/drugs/2020/P20200924001/530471000_22800AMX00439_A100_1.pdf</t>
  </si>
  <si>
    <t>https://www.pmda.go.jp/drugs/2020/P20201002002/670605000_22700AMX00696_A100_1.pdf</t>
  </si>
  <si>
    <t>https://www.pmda.go.jp/drugs/2020/P20200923001/530614000_30200AMX00929_A100_1.pdf</t>
  </si>
  <si>
    <t>https://www.pmda.go.jp/drugs/2020/P20200923001/index.html</t>
  </si>
  <si>
    <t>https://www.pmda.go.jp/drugs/2020/P20201013001/841001000_30200AMX00942000_A100_3.pdf</t>
  </si>
  <si>
    <t>https://www.pmda.go.jp/drugs/2020/P20201013001/index.html</t>
  </si>
  <si>
    <t>https://www.pmda.go.jp/drugs/2020/P20200924002/200022000_30200AMX00928_A100_1.pdf</t>
  </si>
  <si>
    <t>https://www.pmda.go.jp/drugs/2020/P20200924002/index.html</t>
  </si>
  <si>
    <t>https://www.pmda.go.jp/drugs/2020/P20200918001/430574000_30200AMX00425_A100_1.pdf</t>
  </si>
  <si>
    <t>https://www.pmda.go.jp/drugs/2020/P20200928001/530288000_30200AMX00944_A100_1.pdf</t>
  </si>
  <si>
    <t>https://www.pmda.go.jp/drugs/2020/P20201002001/180188000_22600AMX00768_A100_1.pdf</t>
  </si>
  <si>
    <t>https://www.pmda.go.jp/drugs/2020/P20201008001/400256000_30200AMX00941_A100_1.pdf</t>
  </si>
  <si>
    <t>https://www.pmda.go.jp/drugs/2020/P20201008001/400256000_30200AMX00941_A101_1.pdf</t>
  </si>
  <si>
    <t>https://www.pmda.go.jp/drugs/2020/P20201008001/400256000_30200AMX00941_A102_1.pdf</t>
  </si>
  <si>
    <t>https://www.pmda.go.jp/drugs/2020/P20201008001/index.html</t>
  </si>
  <si>
    <t>https://www.pmda.go.jp/drugs/2020/P20201012001/800155000_30200AMX00931_A100_1.pdf</t>
  </si>
  <si>
    <t>https://www.pmda.go.jp/drugs/2020/P20201012001/index.html</t>
  </si>
  <si>
    <t>https://www.pmda.go.jp/drugs/2020/P20201005005/230867000_30200AMX00939_A100_1.pdf</t>
  </si>
  <si>
    <t>https://www.pmda.go.jp/drugs/2020/P20201005005/index.html</t>
  </si>
  <si>
    <t>https://www.pmda.go.jp/drugs/2020/P20200925001/450045000_21900AMX00910_A100_1.pdf</t>
  </si>
  <si>
    <t>https://www.pmda.go.jp/drugs/2020/P20201005001/400256000_30200AMX00935_A100_1.pdf</t>
  </si>
  <si>
    <t>https://www.pmda.go.jp/drugs/2020/P20201005001/index.html</t>
  </si>
  <si>
    <t>https://www.pmda.go.jp/drugs/2020/P20200914001/870056000_30100AMX00022_A100_1.pdf</t>
  </si>
  <si>
    <t>https://www.pmda.go.jp/drugs/2020/P20200914001/index.html</t>
  </si>
  <si>
    <t>https://www.pmda.go.jp/drugs/1999//g990903/63repo01.pdf</t>
  </si>
  <si>
    <t>https://www.pmda.go.jp/drugs/1999//g990903/index.html</t>
  </si>
  <si>
    <t>https://www.pmda.go.jp/drugs/1999//g990902/66repo01.pdf</t>
  </si>
  <si>
    <t>https://www.pmda.go.jp/drugs/1999//g990902/index.html</t>
  </si>
  <si>
    <t>https://www.pmda.go.jp/drugs/1999//g990901/76repo01.pdf</t>
  </si>
  <si>
    <t>https://www.pmda.go.jp/drugs/1999//g990901/index.html</t>
  </si>
  <si>
    <t>https://www.pmda.go.jp/drugs/1999//g990913/01repo01.pdf</t>
  </si>
  <si>
    <t>https://www.pmda.go.jp/drugs/1999//g990913/index.html</t>
  </si>
  <si>
    <t>https://www.pmda.go.jp/drugs/1999//g990912/02repo01.pdf</t>
  </si>
  <si>
    <t>https://www.pmda.go.jp/drugs/1999//g990912/index.html</t>
  </si>
  <si>
    <t>https://www.pmda.go.jp/drugs/1999//g990911/03repo01.pdf</t>
  </si>
  <si>
    <t>https://www.pmda.go.jp/drugs/1999//g990911/index.html</t>
  </si>
  <si>
    <t>https://www.pmda.go.jp/drugs/1999//g990910/04repo01.pdf</t>
  </si>
  <si>
    <t>https://www.pmda.go.jp/drugs/1999//g990910/index.html</t>
  </si>
  <si>
    <t>https://www.pmda.go.jp/drugs/1999//g990909/05repo01.pdf</t>
  </si>
  <si>
    <t>https://www.pmda.go.jp/drugs/1999//g990909/index.html</t>
  </si>
  <si>
    <t>https://www.pmda.go.jp/drugs/1999//g990908/06repo01.pdf</t>
  </si>
  <si>
    <t>https://www.pmda.go.jp/drugs/1999//g990908/index.html</t>
  </si>
  <si>
    <t>https://www.pmda.go.jp/drugs/1999//g990907/07repo01.pdf</t>
  </si>
  <si>
    <t>https://www.pmda.go.jp/drugs/1999//g990907/index.html</t>
  </si>
  <si>
    <t>https://www.pmda.go.jp/drugs/1999//g990906/08repo01.pdf</t>
  </si>
  <si>
    <t>https://www.pmda.go.jp/drugs/1999//g990906/index.html</t>
  </si>
  <si>
    <t>https://www.pmda.go.jp/drugs/1999//g990905/72repo01.pdf</t>
  </si>
  <si>
    <t>https://www.pmda.go.jp/drugs/1999//g990905/index.html</t>
  </si>
  <si>
    <t>https://www.pmda.go.jp/drugs/1999//g990904/74repo01.pdf</t>
  </si>
  <si>
    <t>https://www.pmda.go.jp/drugs/1999//g990904/index.html</t>
  </si>
  <si>
    <t>https://www.pmda.go.jp/drugs/1999//g990914/75repo01.pdf</t>
  </si>
  <si>
    <t>https://www.pmda.go.jp/drugs/1999//g990914/index.html</t>
  </si>
  <si>
    <t>https://www.pmda.go.jp/drugs/1999//g991001/55repo01.pdf</t>
  </si>
  <si>
    <t>https://www.pmda.go.jp/drugs/1999//g991001/index.html</t>
  </si>
  <si>
    <t>https://www.pmda.go.jp/drugs/1999//g991201/81repo01.pdf</t>
  </si>
  <si>
    <t>https://www.pmda.go.jp/drugs/1999//g991201/index.html</t>
  </si>
  <si>
    <t>https://www.pmda.go.jp/drugs/2000//g000113/10repo01.pdf</t>
  </si>
  <si>
    <t>https://www.pmda.go.jp/drugs/2000//g000113/index.html</t>
  </si>
  <si>
    <t>https://www.pmda.go.jp/drugs/2000//g000112/11repo01.pdf</t>
  </si>
  <si>
    <t>https://www.pmda.go.jp/drugs/2000//g000112/index.html</t>
  </si>
  <si>
    <t>https://www.pmda.go.jp/drugs/2000//g000111/12repo01.pdf</t>
  </si>
  <si>
    <t>https://www.pmda.go.jp/drugs/2000//g000111/index.html</t>
  </si>
  <si>
    <t>https://www.pmda.go.jp/drugs/2000//g000110/13repo01.pdf</t>
  </si>
  <si>
    <t>https://www.pmda.go.jp/drugs/2000//g000110/index.html</t>
  </si>
  <si>
    <t>https://www.pmda.go.jp/drugs/2000//g000109/14repo01.pdf</t>
  </si>
  <si>
    <t>https://www.pmda.go.jp/drugs/2000//g000109/index.html</t>
  </si>
  <si>
    <t>https://www.pmda.go.jp/drugs/2000//g000108/15repo01.pdf</t>
  </si>
  <si>
    <t>https://www.pmda.go.jp/drugs/2000//g000108/index.html</t>
  </si>
  <si>
    <t>https://www.pmda.go.jp/drugs/2000//g000107/16repo01.pdf</t>
  </si>
  <si>
    <t>https://www.pmda.go.jp/drugs/2000//g000107/index.html</t>
  </si>
  <si>
    <t>https://www.pmda.go.jp/drugs/2000//g000106/17repo01.pdf</t>
  </si>
  <si>
    <t>https://www.pmda.go.jp/drugs/2000//g000106/index.html</t>
  </si>
  <si>
    <t>https://www.pmda.go.jp/drugs/2000//g000105/61repo01.pdf</t>
  </si>
  <si>
    <t>https://www.pmda.go.jp/drugs/2000//g000105/index.html</t>
  </si>
  <si>
    <t>https://www.pmda.go.jp/drugs/2000//g000104/64repo01.pdf</t>
  </si>
  <si>
    <t>https://www.pmda.go.jp/drugs/2000//g000104/index.html</t>
  </si>
  <si>
    <t>https://www.pmda.go.jp/drugs/2000//g000103/65repo01.pdf</t>
  </si>
  <si>
    <t>https://www.pmda.go.jp/drugs/2000//g000103/index.html</t>
  </si>
  <si>
    <t>https://www.pmda.go.jp/drugs/2000//g000102/78repo01.pdf</t>
  </si>
  <si>
    <t>https://www.pmda.go.jp/drugs/2000//g000102/index.html</t>
  </si>
  <si>
    <t>https://www.pmda.go.jp/drugs/2000//g000101/79repo01.pdf</t>
  </si>
  <si>
    <t>https://www.pmda.go.jp/drugs/2000//g000101/index.html</t>
  </si>
  <si>
    <t>https://www.pmda.go.jp/drugs/2000//g000201/18repo01.pdf</t>
  </si>
  <si>
    <t>https://www.pmda.go.jp/drugs/2000//g000201/index.html</t>
  </si>
  <si>
    <t>https://www.pmda.go.jp/drugs/2000//g000309/19repo01.pdf</t>
  </si>
  <si>
    <t>https://www.pmda.go.jp/drugs/2000//g000309/index.html</t>
  </si>
  <si>
    <t>https://www.pmda.go.jp/drugs/2000//g000308/20repo01.pdf</t>
  </si>
  <si>
    <t>https://www.pmda.go.jp/drugs/2000//g000308/index.html</t>
  </si>
  <si>
    <t>https://www.pmda.go.jp/drugs/2000//g000307/21repo01.pdf</t>
  </si>
  <si>
    <t>https://www.pmda.go.jp/drugs/2000//g000307/index.html</t>
  </si>
  <si>
    <t>https://www.pmda.go.jp/drugs/2000//g000306/22repo01.pdf</t>
  </si>
  <si>
    <t>https://www.pmda.go.jp/drugs/2000//g000306/index.html</t>
  </si>
  <si>
    <t>https://www.pmda.go.jp/drugs/2000//g000305/23repo01.pdf</t>
  </si>
  <si>
    <t>https://www.pmda.go.jp/drugs/2000//g000305/index.html</t>
  </si>
  <si>
    <t>https://www.pmda.go.jp/drugs/2000//g000304/24repo01.pdf</t>
  </si>
  <si>
    <t>https://www.pmda.go.jp/drugs/2000//g000304/index.html</t>
  </si>
  <si>
    <t>https://www.pmda.go.jp/drugs/2000//g000303/25repo01.pdf</t>
  </si>
  <si>
    <t>https://www.pmda.go.jp/drugs/2000//g000303/index.html</t>
  </si>
  <si>
    <t>https://www.pmda.go.jp/drugs/2000//g000302/26repo01.pdf</t>
  </si>
  <si>
    <t>https://www.pmda.go.jp/drugs/2000//g000302/index.html</t>
  </si>
  <si>
    <t>https://www.pmda.go.jp/drugs/2000//g000301/27repo01.pdf</t>
  </si>
  <si>
    <t>https://www.pmda.go.jp/drugs/2000//g000301/index.html</t>
  </si>
  <si>
    <t>https://www.pmda.go.jp/drugs/2000//g000601/28repo01.pdf</t>
  </si>
  <si>
    <t>https://www.pmda.go.jp/drugs/2000//g000601/index.html</t>
  </si>
  <si>
    <t>https://www.pmda.go.jp/drugs/2000//g000713/29repo01.pdf</t>
  </si>
  <si>
    <t>https://www.pmda.go.jp/drugs/2000//g000713/index.html</t>
  </si>
  <si>
    <t>https://www.pmda.go.jp/drugs/2000//g000712/30repo01.pdf</t>
  </si>
  <si>
    <t>https://www.pmda.go.jp/drugs/2000//g000712/index.html</t>
  </si>
  <si>
    <t>https://www.pmda.go.jp/drugs/2000//g000711/31repo01.pdf</t>
  </si>
  <si>
    <t>https://www.pmda.go.jp/drugs/2000//g000711/index.html</t>
  </si>
  <si>
    <t>https://www.pmda.go.jp/drugs/2000//g000710/32repo01.pdf</t>
  </si>
  <si>
    <t>https://www.pmda.go.jp/drugs/2000//g000710/index.html</t>
  </si>
  <si>
    <t>https://www.pmda.go.jp/drugs/2000//g000709/33repo01.pdf</t>
  </si>
  <si>
    <t>https://www.pmda.go.jp/drugs/2000//g000709/index.html</t>
  </si>
  <si>
    <t>https://www.pmda.go.jp/drugs/2000//g000708/34repo01.pdf</t>
  </si>
  <si>
    <t>https://www.pmda.go.jp/drugs/2000//g000708/index.html</t>
  </si>
  <si>
    <t>https://www.pmda.go.jp/drugs/2000//g000707/35repo01.pdf</t>
  </si>
  <si>
    <t>https://www.pmda.go.jp/drugs/2000//g000707/index.html</t>
  </si>
  <si>
    <t>https://www.pmda.go.jp/drugs/2000//g000706/36repo01.pdf</t>
  </si>
  <si>
    <t>https://www.pmda.go.jp/drugs/2000//g000706/index.html</t>
  </si>
  <si>
    <t>https://www.pmda.go.jp/drugs/2000//g000705/37repo01.pdf</t>
  </si>
  <si>
    <t>https://www.pmda.go.jp/drugs/2000//g000705/index.html</t>
  </si>
  <si>
    <t>https://www.pmda.go.jp/drugs/2000//g000704/38repo01.pdf</t>
  </si>
  <si>
    <t>https://www.pmda.go.jp/drugs/2000//g000704/index.html</t>
  </si>
  <si>
    <t>https://www.pmda.go.jp/drugs/2000//g000703/39repo01.pdf</t>
  </si>
  <si>
    <t>https://www.pmda.go.jp/drugs/2000//g000703/index.html</t>
  </si>
  <si>
    <t>https://www.pmda.go.jp/drugs/2000//g000702/40repo01.pdf</t>
  </si>
  <si>
    <t>https://www.pmda.go.jp/drugs/2000//g000702/index.html</t>
  </si>
  <si>
    <t>https://www.pmda.go.jp/drugs/2000//g000701/80repo01.pdf</t>
  </si>
  <si>
    <t>https://www.pmda.go.jp/drugs/2000//g000701/index.html</t>
  </si>
  <si>
    <t>https://www.pmda.go.jp/drugs/2000//P200000015/7.pdf</t>
  </si>
  <si>
    <t>https://www.pmda.go.jp/drugs/2000//P200000010/2.pdf</t>
  </si>
  <si>
    <t>https://www.pmda.go.jp/drugs/2000//P200000012/4.pdf</t>
  </si>
  <si>
    <t>https://www.pmda.go.jp/drugs/2000//P200000014/6.pdf</t>
  </si>
  <si>
    <t>https://www.pmda.go.jp/drugs/2000//P200000013/5.pdf</t>
  </si>
  <si>
    <t>https://www.pmda.go.jp/drugs/2000//P200000008/001201.pdf</t>
  </si>
  <si>
    <t>https://www.pmda.go.jp/drugs/2000//g000913/41repo01.pdf</t>
  </si>
  <si>
    <t>https://www.pmda.go.jp/drugs/2000//g000913/index.html</t>
  </si>
  <si>
    <t>https://www.pmda.go.jp/drugs/2000//g000912/42repo01.pdf</t>
  </si>
  <si>
    <t>https://www.pmda.go.jp/drugs/2000//g000912/index.html</t>
  </si>
  <si>
    <t>https://www.pmda.go.jp/drugs/2000//g000911/43repo01.pdf</t>
  </si>
  <si>
    <t>https://www.pmda.go.jp/drugs/2000//g000911/index.html</t>
  </si>
  <si>
    <t>https://www.pmda.go.jp/drugs/2000//g000910/44repo01.pdf</t>
  </si>
  <si>
    <t>https://www.pmda.go.jp/drugs/2000//g000910/index.html</t>
  </si>
  <si>
    <t>https://www.pmda.go.jp/drugs/2000//g000909/45repo01.pdf</t>
  </si>
  <si>
    <t>https://www.pmda.go.jp/drugs/2000//g000909/index.html</t>
  </si>
  <si>
    <t>https://www.pmda.go.jp/drugs/2000//g000908/46repo01.pdf</t>
  </si>
  <si>
    <t>https://www.pmda.go.jp/drugs/2000//g000908/index.html</t>
  </si>
  <si>
    <t>https://www.pmda.go.jp/drugs/2000//g000907/47repo01.pdf</t>
  </si>
  <si>
    <t>https://www.pmda.go.jp/drugs/2000//g000907/index.html</t>
  </si>
  <si>
    <t>https://www.pmda.go.jp/drugs/2000//g000906/48repo01.pdf</t>
  </si>
  <si>
    <t>https://www.pmda.go.jp/drugs/2000//g000906/index.html</t>
  </si>
  <si>
    <t>https://www.pmda.go.jp/drugs/2000//g000905/49repo01.pdf</t>
  </si>
  <si>
    <t>https://www.pmda.go.jp/drugs/2000//g000905/index.html</t>
  </si>
  <si>
    <t>https://www.pmda.go.jp/drugs/2000//g000904/50repo01.pdf</t>
  </si>
  <si>
    <t>https://www.pmda.go.jp/drugs/2000//g000904/index.html</t>
  </si>
  <si>
    <t>https://www.pmda.go.jp/drugs/2000//g000903/51repo01.pdf</t>
  </si>
  <si>
    <t>https://www.pmda.go.jp/drugs/2000//g000903/index.html</t>
  </si>
  <si>
    <t>https://www.pmda.go.jp/drugs/2000//g000902/52repo01.pdf</t>
  </si>
  <si>
    <t>https://www.pmda.go.jp/drugs/2000//g000902/index.html</t>
  </si>
  <si>
    <t>https://www.pmda.go.jp/drugs/2000//g000901/53repo01.pdf</t>
  </si>
  <si>
    <t>https://www.pmda.go.jp/drugs/2000//g000901/index.html</t>
  </si>
  <si>
    <t>https://www.pmda.go.jp/drugs/1999/g991002/09repo01.pdf</t>
  </si>
  <si>
    <t>https://www.pmda.go.jp/drugs/1999/g991002/index.html</t>
  </si>
  <si>
    <t>https://www.pmda.go.jp/drugs/2000//P200000009/1.pdf</t>
  </si>
  <si>
    <t>https://www.pmda.go.jp/drugs/2000//P200000011/3.pdf</t>
  </si>
  <si>
    <t>https://www.pmda.go.jp/drugs/2000//P200000005/620023_0721100000179_110_1.pdf</t>
  </si>
  <si>
    <t>https://www.pmda.go.jp/drugs/2000//P200000006/530471_2821100001174_110_1.pdf</t>
  </si>
  <si>
    <t>https://www.pmda.go.jp/drugs/2000//g001209/56repo01.pdf</t>
  </si>
  <si>
    <t>https://www.pmda.go.jp/drugs/2000//g001209/index.html</t>
  </si>
  <si>
    <t>https://www.pmda.go.jp/drugs/2000//g001208/57repo01.pdf</t>
  </si>
  <si>
    <t>https://www.pmda.go.jp/drugs/2000//g001208/index.html</t>
  </si>
  <si>
    <t>https://www.pmda.go.jp/drugs/2000//g001207/58repo01.pdf</t>
  </si>
  <si>
    <t>https://www.pmda.go.jp/drugs/2000//g001207/index.html</t>
  </si>
  <si>
    <t>https://www.pmda.go.jp/drugs/2000//g001206/62repo01.pdf</t>
  </si>
  <si>
    <t>https://www.pmda.go.jp/drugs/2000//g001206/index.html</t>
  </si>
  <si>
    <t>https://www.pmda.go.jp/drugs/2000//g001205/67repo01.pdf</t>
  </si>
  <si>
    <t>https://www.pmda.go.jp/drugs/2000//g001205/index.html</t>
  </si>
  <si>
    <t>https://www.pmda.go.jp/drugs/2000//g001204/68repo01.pdf</t>
  </si>
  <si>
    <t>https://www.pmda.go.jp/drugs/2000//g001204/index.html</t>
  </si>
  <si>
    <t>https://www.pmda.go.jp/drugs/2000//g001203/69repo01.pdf</t>
  </si>
  <si>
    <t>https://www.pmda.go.jp/drugs/2000//g001203/index.html</t>
  </si>
  <si>
    <t>https://www.pmda.go.jp/drugs/2000//g001202/70repo01.pdf</t>
  </si>
  <si>
    <t>https://www.pmda.go.jp/drugs/2000//g001202/index.html</t>
  </si>
  <si>
    <t>https://www.pmda.go.jp/drugs/2000//g001201/71repo01.pdf</t>
  </si>
  <si>
    <t>https://www.pmda.go.jp/drugs/2000//g001201/index.html</t>
  </si>
  <si>
    <t>https://www.pmda.go.jp/drugs/2000//g001215/54repo01.pdf</t>
  </si>
  <si>
    <t>https://www.pmda.go.jp/drugs/2000//g001215/index.html</t>
  </si>
  <si>
    <t>https://www.pmda.go.jp/drugs/2000//g001214/59repo01.pdf</t>
  </si>
  <si>
    <t>https://www.pmda.go.jp/drugs/2000//g001214/index.html</t>
  </si>
  <si>
    <t>https://www.pmda.go.jp/drugs/2000//g001213/60repo01.pdf</t>
  </si>
  <si>
    <t>https://www.pmda.go.jp/drugs/2000//g001213/index.html</t>
  </si>
  <si>
    <t>https://www.pmda.go.jp/drugs/2000//g001212/73repo01.pdf</t>
  </si>
  <si>
    <t>https://www.pmda.go.jp/drugs/2000//g001212/index.html</t>
  </si>
  <si>
    <t>https://www.pmda.go.jp/drugs/2000//g001211/82repo01.pdf</t>
  </si>
  <si>
    <t>https://www.pmda.go.jp/drugs/2000//g001211/index.html</t>
  </si>
  <si>
    <t>https://www.pmda.go.jp/drugs/2000//g001210/83repo01.pdf</t>
  </si>
  <si>
    <t>https://www.pmda.go.jp/drugs/2000//g001210/index.html</t>
  </si>
  <si>
    <t>https://www.pmda.go.jp/drugs/2001//g010101/77repo01.pdf</t>
  </si>
  <si>
    <t>https://www.pmda.go.jp/drugs/2001//g010101/index.html</t>
  </si>
  <si>
    <t>https://www.pmda.go.jp/drugs/2000/P200000007/11.pdf</t>
  </si>
  <si>
    <t>https://www.pmda.go.jp/drugs/2000/P200000002/67060500_21300AMY00055_110_1.pdf</t>
  </si>
  <si>
    <t>https://www.pmda.go.jp/drugs/2000/P200000004/67033900_15400AMY00330_Q100_2.pdf</t>
  </si>
  <si>
    <t>https://www.pmda.go.jp/drugs/2001//P200100063/67022700_21300AMY00077_111_1.pdf</t>
  </si>
  <si>
    <t>https://www.pmda.go.jp/drugs/2001//P200100063/67022700_21300AMY00077_112_1.pdf</t>
  </si>
  <si>
    <t>https://www.pmda.go.jp/drugs/2000/P200000003/34001800_16000AMZ01744_Q100_2.pdf</t>
  </si>
  <si>
    <t>https://www.pmda.go.jp/drugs/2001//P200100013/67022700_21300AMY00131_110_1.pdf</t>
  </si>
  <si>
    <t>https://www.pmda.go.jp/drugs/2001//P200100013/67022700_21300AMY00131_111_1.pdf</t>
  </si>
  <si>
    <t>https://www.pmda.go.jp/drugs/2001//P200100013/67022700_21300AMY00131_112_1.pdf</t>
  </si>
  <si>
    <t>https://www.pmda.go.jp/drugs/2001//P200100013/index.html</t>
  </si>
  <si>
    <t>https://www.pmda.go.jp/drugs/2001//P200100001/34027800_21300AMY00134_110_1.pdf</t>
  </si>
  <si>
    <t>https://www.pmda.go.jp/drugs/2001//P200100001/34027800_21300AMY00134_111_1.pdf</t>
  </si>
  <si>
    <t>https://www.pmda.go.jp/drugs/2001//P200100001/34027800_21300AMY00134_112_1.pdf</t>
  </si>
  <si>
    <t>https://www.pmda.go.jp/drugs/2001//P200100001/34027800_21300AMY00134_113_1.pdf</t>
  </si>
  <si>
    <t>https://www.pmda.go.jp/drugs/2001//P200100001/index.html</t>
  </si>
  <si>
    <t>https://www.pmda.go.jp/drugs/2001//P200100011/75008200_21300AMZ00376_110_1.pdf</t>
  </si>
  <si>
    <t>https://www.pmda.go.jp/drugs/2001//P200100011/75008200_21300AMZ00376_111_1.pdf</t>
  </si>
  <si>
    <t>https://www.pmda.go.jp/drugs/2001//P200100011/75008200_21300AMZ00376_112_1.pdf</t>
  </si>
  <si>
    <t>https://www.pmda.go.jp/drugs/2001//P200100011/index.html</t>
  </si>
  <si>
    <t>https://www.pmda.go.jp/drugs/2001//P200100006/18018800_16300AMZ00091_110_1.pdf</t>
  </si>
  <si>
    <t>https://www.pmda.go.jp/drugs/2001//P200100006/index.html</t>
  </si>
  <si>
    <t>https://www.pmda.go.jp/drugs/2001//P200100007/41001400_16200AMZ00985_110_1.pdf</t>
  </si>
  <si>
    <t>https://www.pmda.go.jp/drugs/2001//P200100007/index.html</t>
  </si>
  <si>
    <t>https://www.pmda.go.jp/drugs/2001//P200100008/67022700_21300AMY00130_110_1.pdf</t>
  </si>
  <si>
    <t>https://www.pmda.go.jp/drugs/2001//P200100008/index.html</t>
  </si>
  <si>
    <t>https://www.pmda.go.jp/drugs/2001//P200100005/67033900_21300AMY00122_110_1.pdf</t>
  </si>
  <si>
    <t>https://www.pmda.go.jp/drugs/2001//P200100005/67033900_21300AMY00122_111_1.pdf</t>
  </si>
  <si>
    <t>https://www.pmda.go.jp/drugs/2001//P200100005/67033900_21300AMY00122_112_1.pdf</t>
  </si>
  <si>
    <t>https://www.pmda.go.jp/drugs/2001//P200100005/index.html</t>
  </si>
  <si>
    <t>https://www.pmda.go.jp/drugs/2001//P200100004/53047100_21100AMY00096_110_1.pdf</t>
  </si>
  <si>
    <t>https://www.pmda.go.jp/drugs/2001//P200100004/index.html</t>
  </si>
  <si>
    <t>https://www.pmda.go.jp/drugs/2001//P200100014/40010700_21300AMZ00397_110_1.pdf</t>
  </si>
  <si>
    <t>https://www.pmda.go.jp/drugs/2001//P200100014/index.html</t>
  </si>
  <si>
    <t>https://www.pmda.go.jp/drugs/2001//P200100009/20002200_21300AMY00129_110_4.pdf</t>
  </si>
  <si>
    <t>https://www.pmda.go.jp/drugs/2001//P200100009/index.html</t>
  </si>
  <si>
    <t>https://www.pmda.go.jp/drugs/2001//P200100003/5303990_21300AMY00128_110_1.pdf</t>
  </si>
  <si>
    <t>https://www.pmda.go.jp/drugs/2001//P200100003/index.html</t>
  </si>
  <si>
    <t>https://www.pmda.go.jp/drugs/2001//P200100010/40005900_21300AMZ00378000_110_1.pdf</t>
  </si>
  <si>
    <t>https://www.pmda.go.jp/drugs/2001//P200100010/index.html</t>
  </si>
  <si>
    <t>https://www.pmda.go.jp/drugs/2001//P200100012/5303990_21300AMY00126_110_1.pdf</t>
  </si>
  <si>
    <t>https://www.pmda.go.jp/drugs/2001//P200100012/index.html</t>
  </si>
  <si>
    <t>https://www.pmda.go.jp/drugs/2001//P200100002/17003900_21300AMY00124_110_1.pdf</t>
  </si>
  <si>
    <t>https://www.pmda.go.jp/drugs/2001//P200100002/index.html</t>
  </si>
  <si>
    <t>https://www.pmda.go.jp/drugs/2000/P200000001/40010700_21100AMZ00055_Q100_2.pdf</t>
  </si>
  <si>
    <t>https://www.pmda.go.jp/drugs/2001//P200100060/78001000_14500AMZ01665_110_1.pdf</t>
  </si>
  <si>
    <t>https://www.pmda.go.jp/drugs/2001//P200100061/40009300_20500AMZ00361_110_2.pdf</t>
  </si>
  <si>
    <t>https://www.pmda.go.jp/drugs/2001//P200100057/67060500_20900AMY00170_110_1.pdf</t>
  </si>
  <si>
    <t>https://www.pmda.go.jp/drugs/2001//P200100062/23010900_20300AMZ00257_110_1.pdf</t>
  </si>
  <si>
    <t>https://www.pmda.go.jp/drugs/2001//P200100020/40010700_21300AMZ00489_110_1.pdf</t>
  </si>
  <si>
    <t>https://www.pmda.go.jp/drugs/2001//P200100020/40010700_21300AMZ00489_111_1.pdf</t>
  </si>
  <si>
    <t>https://www.pmda.go.jp/drugs/2001//P200100020/40010700_21300AMZ00489_112_1.pdf</t>
  </si>
  <si>
    <t>https://www.pmda.go.jp/drugs/2001//P200100020/40010700_21300AMZ00489_113_1.pdf</t>
  </si>
  <si>
    <t>https://www.pmda.go.jp/drugs/2001//P200100020/40010700_21300AMZ00489_114_1.pdf</t>
  </si>
  <si>
    <t>https://www.pmda.go.jp/drugs/2001//P200100020/index.html</t>
  </si>
  <si>
    <t>https://www.pmda.go.jp/drugs/2001//P200100028/34027800_21300AMZ00480000_110_1.pdf</t>
  </si>
  <si>
    <t>https://www.pmda.go.jp/drugs/2001//P200100028/34027800_21300AMZ00480000_111_1.pdf</t>
  </si>
  <si>
    <t>https://www.pmda.go.jp/drugs/2001//P200100028/index.html</t>
  </si>
  <si>
    <t>https://www.pmda.go.jp/drugs/2001//P200100017/34027800_15200AMY00325_110_1.pdf</t>
  </si>
  <si>
    <t>https://www.pmda.go.jp/drugs/2001//P200100017/index.html</t>
  </si>
  <si>
    <t>https://www.pmda.go.jp/drugs/2001//P200100025/45004500_21300AMZ00485_110_1.pdf</t>
  </si>
  <si>
    <t>https://www.pmda.go.jp/drugs/2001//P200100025/45004500_21300AMZ00485_111_1.pdf</t>
  </si>
  <si>
    <t>https://www.pmda.go.jp/drugs/2001//P200100025/index.html</t>
  </si>
  <si>
    <t>https://www.pmda.go.jp/drugs/2001//P200100016/30024200_16000MZY00301_110_1.pdf</t>
  </si>
  <si>
    <t>https://www.pmda.go.jp/drugs/2001//P200100016/index.html</t>
  </si>
  <si>
    <t>https://www.pmda.go.jp/drugs/2001//P200100027/67022700_21300AMY00274_110_2.pdf</t>
  </si>
  <si>
    <t>https://www.pmda.go.jp/drugs/2001//P200100027/67022700_21300AMY00274_111_1.pdf</t>
  </si>
  <si>
    <t>https://www.pmda.go.jp/drugs/2001//P200100027/index.html</t>
  </si>
  <si>
    <t>https://www.pmda.go.jp/drugs/2001//P200100021/30023700_21300AMZ00486_110_1.pdf</t>
  </si>
  <si>
    <t>https://www.pmda.go.jp/drugs/2001//P200100021/index.html</t>
  </si>
  <si>
    <t>https://www.pmda.go.jp/drugs/2001//P200100022/53047100_21300AMY00275000_110_1.pdf</t>
  </si>
  <si>
    <t>https://www.pmda.go.jp/drugs/2001//P200100022/index.html</t>
  </si>
  <si>
    <t>https://www.pmda.go.jp/drugs/2001//P200100024/63015300_21300AMZ00482_110_1.pdf</t>
  </si>
  <si>
    <t>https://www.pmda.go.jp/drugs/2001//P200100024/63015300_21300AMZ00482_111_1.pdf</t>
  </si>
  <si>
    <t>https://www.pmda.go.jp/drugs/2001//P200100024/63015300_21300AMZ00482_112_1.pdf</t>
  </si>
  <si>
    <t>https://www.pmda.go.jp/drugs/2001//P200100024/63015300_21300AMZ00482_113_1.pdf</t>
  </si>
  <si>
    <t>https://www.pmda.go.jp/drugs/2001//P200100024/index.html</t>
  </si>
  <si>
    <t>https://www.pmda.go.jp/drugs/2001//P200100015/67009800_20500AMZ00157_110_2.pdf</t>
  </si>
  <si>
    <t>https://www.pmda.go.jp/drugs/2001//P200100015/67009800_20500AMZ00157_111_2.pdf</t>
  </si>
  <si>
    <t>https://www.pmda.go.jp/drugs/2001//P200100015/67009800_20500AMZ00157_112_2.pdf</t>
  </si>
  <si>
    <t>https://www.pmda.go.jp/drugs/2001//P200100015/67009800_20500AMZ00157_113_2.pdf</t>
  </si>
  <si>
    <t>https://www.pmda.go.jp/drugs/2001//P200100015/index.html</t>
  </si>
  <si>
    <t>https://www.pmda.go.jp/drugs/2001//P200100019/63021500_20800AMY10114_110_1.pdf</t>
  </si>
  <si>
    <t>https://www.pmda.go.jp/drugs/2001//P200100019/index.html</t>
  </si>
  <si>
    <t>https://www.pmda.go.jp/drugs/2001//P200100026/63015300_21300AMY00272_110_2.pdf</t>
  </si>
  <si>
    <t>https://www.pmda.go.jp/drugs/2001//P200100026/index.html</t>
  </si>
  <si>
    <t>https://www.pmda.go.jp/drugs/2001//P200100018/380101000_21300AMY00273_A100_2.pdf</t>
  </si>
  <si>
    <t>https://www.pmda.go.jp/drugs/2001//P200100018/index.html</t>
  </si>
  <si>
    <t>https://www.pmda.go.jp/drugs/2001//P200100023/82002000_21300AMZ00477000_110_1.pdf</t>
  </si>
  <si>
    <t>https://www.pmda.go.jp/drugs/2001//P200100023/index.html</t>
  </si>
  <si>
    <t>https://www.pmda.go.jp/drugs/2001//P200100058/78006900_21300AMY00391_110_1.pdf</t>
  </si>
  <si>
    <t>https://www.pmda.go.jp/drugs/2001//P200100058/78006900_21300AMY00391_111_1.pdf</t>
  </si>
  <si>
    <t>https://www.pmda.go.jp/drugs/2001//P200100059/40009300_21300AMY00402_110_1.pdf</t>
  </si>
  <si>
    <t>https://www.pmda.go.jp/drugs/2001//P200100056/270072000_21300AMZ00719_Q100_2.pdf</t>
  </si>
  <si>
    <t>https://www.pmda.go.jp/drugs/2001//P200100033/80012600_21300AMZ00760_110_1.pdf</t>
  </si>
  <si>
    <t>https://www.pmda.go.jp/drugs/2001//P200100033/index.html</t>
  </si>
  <si>
    <t>https://www.pmda.go.jp/drugs/2001//P200100031/62002300_21300AMY00445_Q100_1.pdf</t>
  </si>
  <si>
    <t>https://www.pmda.go.jp/drugs/2001//P200100031/62002300_21300AMY00445_Q101_1.pdf</t>
  </si>
  <si>
    <t>https://www.pmda.go.jp/drugs/2001//P200100031/62002300_21300AMY00445_Q102_1.pdf</t>
  </si>
  <si>
    <t>https://www.pmda.go.jp/drugs/2001//P200100031/62002300_21300AMY00445_Q103_1.pdf</t>
  </si>
  <si>
    <t>https://www.pmda.go.jp/drugs/2001//P200100031/62002300_21300AMY00445_Q104_1.pdf</t>
  </si>
  <si>
    <t>https://www.pmda.go.jp/drugs/2001//P200100031/62002300_21300AMY00445_Q105_1.pdf</t>
  </si>
  <si>
    <t>https://www.pmda.go.jp/drugs/2001//P200100031/index.html</t>
  </si>
  <si>
    <t>https://www.pmda.go.jp/drugs/2001//P200100035/53039600_21300AMZ00761_Q100_1.pdf</t>
  </si>
  <si>
    <t>https://www.pmda.go.jp/drugs/2001//P200100035/53039600_21300AMZ00761_Q101_1.pdf</t>
  </si>
  <si>
    <t>https://www.pmda.go.jp/drugs/2001//P200100035/53039600_21300AMZ00761_Q102_1.pdf</t>
  </si>
  <si>
    <t>https://www.pmda.go.jp/drugs/2001//P200100035/53039600_21300AMZ00761_Q103_1.pdf</t>
  </si>
  <si>
    <t>https://www.pmda.go.jp/drugs/2001//P200100035/index.html</t>
  </si>
  <si>
    <t>https://www.pmda.go.jp/drugs/2001//P200100036/34021600_21300AMY00444_Q100_5.pdf</t>
  </si>
  <si>
    <t>https://www.pmda.go.jp/drugs/2001//P200100036/34021600_21300AMY00444_Q101_4.pdf</t>
  </si>
  <si>
    <t>https://www.pmda.go.jp/drugs/2001//P200100036/index.html</t>
  </si>
  <si>
    <t>https://www.pmda.go.jp/drugs/2001//P200100034/80015500_21300AMY00455_110_1.pdf</t>
  </si>
  <si>
    <t>https://www.pmda.go.jp/drugs/2001//P200100034/80015500_21300AMY00455_111_2.pdf</t>
  </si>
  <si>
    <t>https://www.pmda.go.jp/drugs/2001//P200100034/80015500_21300AMY00455_112_1.pdf</t>
  </si>
  <si>
    <t>https://www.pmda.go.jp/drugs/2001//P200100034/index.html</t>
  </si>
  <si>
    <t>https://www.pmda.go.jp/drugs/2001//P200100032/17003900_21300AMZ00764_110_2.pdf</t>
  </si>
  <si>
    <t>https://www.pmda.go.jp/drugs/2001//P200100032/index.html</t>
  </si>
  <si>
    <t>https://www.pmda.go.jp/drugs/2001//P200100030/34027800_21300AMY00450_Q100_1.pdf</t>
  </si>
  <si>
    <t>https://www.pmda.go.jp/drugs/2001//P200100030/34027800_21300AMY00450_Q101_1.pdf</t>
  </si>
  <si>
    <t>https://www.pmda.go.jp/drugs/2001//P200100030/34027800_21300AMY00450_Q102_1.pdf</t>
  </si>
  <si>
    <t>https://www.pmda.go.jp/drugs/2001//P200100030/index.html</t>
  </si>
  <si>
    <t>https://www.pmda.go.jp/drugs/2001//P200100029/30011400_21300AMZ00770_110_3.pdf</t>
  </si>
  <si>
    <t>https://www.pmda.go.jp/drugs/2001//P200100029/index.html</t>
  </si>
  <si>
    <t>https://www.pmda.go.jp/drugs/2001//P200100055/53024400_21300AMY00484_110_1.pdf</t>
  </si>
  <si>
    <t>https://www.pmda.go.jp/drugs/2001//P200100055/53024400_21300AMY00484_111_1.pdf</t>
  </si>
  <si>
    <t>https://www.pmda.go.jp/drugs/2001//P200100055/53024400_21300AMY00484_112_1.pdf</t>
  </si>
  <si>
    <t>https://www.pmda.go.jp/drugs/2001/P200100038/530293000_21300AMY00494_Q100_5.pdf</t>
  </si>
  <si>
    <t>https://www.pmda.go.jp/drugs/2001/P200100038/530293000_21300AMY00494_Q101_5.pdf</t>
  </si>
  <si>
    <t>https://www.pmda.go.jp/drugs/2001/P200100038/530293000_21300AMY00494_Q102_5.pdf</t>
  </si>
  <si>
    <t>https://www.pmda.go.jp/drugs/2001//P200100038/index.html</t>
  </si>
  <si>
    <t>https://www.pmda.go.jp/drugs/2001//P200100037/17005000_21300AMY00493_110_1.pdf</t>
  </si>
  <si>
    <t>https://www.pmda.go.jp/drugs/2001//P200100037/index.html</t>
  </si>
  <si>
    <t>https://www.pmda.go.jp/drugs/2001//P200100039/40007900_21300AMY00519_Q100_1.pdf</t>
  </si>
  <si>
    <t>https://www.pmda.go.jp/drugs/2001//P200100039/index.html</t>
  </si>
  <si>
    <t>https://www.pmda.go.jp/drugs/2001//P200100054/5303990_21400AMY00010_110_3.pdf</t>
  </si>
  <si>
    <t>https://www.pmda.go.jp/drugs/2001//P200100054/5303990_21400AMY00010_111_2.pdf</t>
  </si>
  <si>
    <t>https://www.pmda.go.jp/drugs/2001//P200100052/20002200_20700AMZ00430_110_1.pdf</t>
  </si>
  <si>
    <t>https://www.pmda.go.jp/drugs/2001//P200100050/63000400_21000AMY00044_Q100_2.pdf</t>
  </si>
  <si>
    <t>https://www.pmda.go.jp/drugs/2001//P200100053/34009700_20600AMZ01442_110_1.pdf</t>
  </si>
  <si>
    <t>https://www.pmda.go.jp/drugs/2001//P200100053/34009700_20600AMZ01442_111_1.pdf</t>
  </si>
  <si>
    <t>https://www.pmda.go.jp/drugs/2001/P200100053/34009700_20600AMZ01442_112_1.pdf</t>
  </si>
  <si>
    <t>https://www.pmda.go.jp/drugs/2001//P200100051/63015300_20300AMZ00735000_110_3.pdf</t>
  </si>
  <si>
    <t>https://www.pmda.go.jp/drugs/2002//P200200010/10015900_21400AMY00008_200_2.pdf</t>
  </si>
  <si>
    <t>https://www.pmda.go.jp/drugs/2002//P200200010/index.html</t>
  </si>
  <si>
    <t>https://www.pmda.go.jp/drugs/2002/P200200005/530293000_21400AMY00015_Q100_5.pdf</t>
  </si>
  <si>
    <t>https://www.pmda.go.jp/drugs/2002/P200200005/530293000_21400AMY00015_Q101_5.pdf</t>
  </si>
  <si>
    <t>https://www.pmda.go.jp/drugs/2002//P200200005/index.html</t>
  </si>
  <si>
    <t>https://www.pmda.go.jp/drugs/2002//P200200003/67033900_21200AMY00084_Q100_1.pdf</t>
  </si>
  <si>
    <t>https://www.pmda.go.jp/drugs/2002//P200200003/index.html</t>
  </si>
  <si>
    <t>https://www.pmda.go.jp/drugs/2002//P200200008/67022700_21400AMY00014_110_1.pdf</t>
  </si>
  <si>
    <t>https://www.pmda.go.jp/drugs/2002//P200200008/index.html</t>
  </si>
  <si>
    <t>https://www.pmda.go.jp/drugs/2002//P200200004/40031500_20500AMZ00544_110_2.pdf</t>
  </si>
  <si>
    <t>https://www.pmda.go.jp/drugs/2002//P200200004/index.html</t>
  </si>
  <si>
    <t>https://www.pmda.go.jp/drugs/2002//P200200011/5303990_21400AMY00010_110_3.pdf</t>
  </si>
  <si>
    <t>https://www.pmda.go.jp/drugs/2002//P200200011/5303990_21400AMY00010_111_2.pdf</t>
  </si>
  <si>
    <t>https://www.pmda.go.jp/drugs/2002//P200200011/index.html</t>
  </si>
  <si>
    <t>https://www.pmda.go.jp/drugs/2002//P200200007/17003900_21400AMZ00004_110_1.pdf</t>
  </si>
  <si>
    <t>https://www.pmda.go.jp/drugs/2002//P200200007/index.html</t>
  </si>
  <si>
    <t>https://www.pmda.go.jp/drugs/2002//P200200002/40031500_21400AMY00013_Q100_2.pdf</t>
  </si>
  <si>
    <t>https://www.pmda.go.jp/drugs/2002//P200200002/40031500_21400AMY00013_Q101_2.pdf</t>
  </si>
  <si>
    <t>https://www.pmda.go.jp/drugs/2002//P200200002/40031500_21400AMY00013_Q102_2.pdf</t>
  </si>
  <si>
    <t>https://www.pmda.go.jp/drugs/2002//P200200002/40031500_21400AMY00013_Q103_2.pdf</t>
  </si>
  <si>
    <t>https://www.pmda.go.jp/drugs/2002//P200200002/index.html</t>
  </si>
  <si>
    <t>https://www.pmda.go.jp/drugs/2002//P200200006/80015500_21400AMY00011_Q100_1.pdf</t>
  </si>
  <si>
    <t>https://www.pmda.go.jp/drugs/2002//P200200006/index.html</t>
  </si>
  <si>
    <t>https://www.pmda.go.jp/drugs/2002//P200200001/78006900_21400AMY00007_Q100_3.pdf</t>
  </si>
  <si>
    <t>https://www.pmda.go.jp/drugs/2002//P200200001/index.html</t>
  </si>
  <si>
    <t>https://www.pmda.go.jp/drugs/2001/P200100042/40031500_21200AMZ00471_Q100_2.pdf</t>
  </si>
  <si>
    <t>https://www.pmda.go.jp/drugs/2001/P200100048/53039600_15100MZY00056_Q100_2.pdf</t>
  </si>
  <si>
    <t>https://www.pmda.go.jp/drugs/2001/P200100046/48029700_20200AMZ00113_Q100_2.pdf</t>
  </si>
  <si>
    <t>https://www.pmda.go.jp/drugs/2001/P200100044/40009300_20500AMZ00361_Q100_2.pdf</t>
  </si>
  <si>
    <t>https://www.pmda.go.jp/drugs/2001/P200100045/23010900_20300AMZ00257_Q100_2.pdf</t>
  </si>
  <si>
    <t>https://www.pmda.go.jp/drugs/2001/P200100049/15000EMZ00312_40007900_Q100_1.pdf</t>
  </si>
  <si>
    <t>https://www.pmda.go.jp/drugs/2001/P200100041/17003300_14700AMZ01044_Q100_2.pdf</t>
  </si>
  <si>
    <t>https://www.pmda.go.jp/drugs/2001/P200100047/40001400_20500AMZ00564_Q100_2.pdf</t>
  </si>
  <si>
    <t>https://www.pmda.go.jp/drugs/2001/P200100040/30016600_15900AMZ00229_A100_1.pdf</t>
  </si>
  <si>
    <t>https://www.pmda.go.jp/drugs/2002//P200200053/83004500_21400AMZ00445_Q100_1.pdf</t>
  </si>
  <si>
    <t>https://www.pmda.go.jp/drugs/2001/P200100043/23012400_16000AMY00187_110_1.pdf</t>
  </si>
  <si>
    <t>https://www.pmda.go.jp/drugs/2002//P200200018/38008600_21400AMZ00471_Q100_3.pdf</t>
  </si>
  <si>
    <t>https://www.pmda.go.jp/drugs/2002//P200200018/index.html</t>
  </si>
  <si>
    <t>https://www.pmda.go.jp/drugs/2002/P200200020/530293000_21100AMZ00651_Q100_5.pdf</t>
  </si>
  <si>
    <t>https://www.pmda.go.jp/drugs/2002/P200200020/530293000_21100AMZ00651_Q101_5.pdf</t>
  </si>
  <si>
    <t>https://www.pmda.go.jp/drugs/2002/P200200020/530293000_21100AMZ00651_Q102_5.pdf</t>
  </si>
  <si>
    <t>https://www.pmda.go.jp/drugs/2002/P200200020/530293000_21100AMZ00651_Q103_5.pdf</t>
  </si>
  <si>
    <t>https://www.pmda.go.jp/drugs/2002/P200200020/530293000_21100AMZ00651_Q104_5.pdf</t>
  </si>
  <si>
    <t>https://www.pmda.go.jp/drugs/2002//P200200020/index.html</t>
  </si>
  <si>
    <t>https://www.pmda.go.jp/drugs/2002//P200200016/18018800_21400AMZ00459_Q100_1.pdf</t>
  </si>
  <si>
    <t>https://www.pmda.go.jp/drugs/2002//P200200016/index.html</t>
  </si>
  <si>
    <t>https://www.pmda.go.jp/drugs/2002//P200200021/30023700_21400AMZ00470_Q100_1.pdf</t>
  </si>
  <si>
    <t>https://www.pmda.go.jp/drugs/2002//P200200021/index.html</t>
  </si>
  <si>
    <t>https://www.pmda.go.jp/drugs/2002//P200200013/37009000_21400AMZ00465_Q100_1.pdf</t>
  </si>
  <si>
    <t>https://www.pmda.go.jp/drugs/2002//P200200013/37009000_21400AMZ00465_Q101_1.pdf</t>
  </si>
  <si>
    <t>https://www.pmda.go.jp/drugs/2002//P200200013/37009000_21400AMZ00465_Q102_1.pdf</t>
  </si>
  <si>
    <t>https://www.pmda.go.jp/drugs/2002//P200200013/index.html</t>
  </si>
  <si>
    <t>https://www.pmda.go.jp/drugs/2002//P200200012/23010900_21400AMZ00455_A100_1.pdf</t>
  </si>
  <si>
    <t>https://www.pmda.go.jp/drugs/2002//P200200012/index.html</t>
  </si>
  <si>
    <t>https://www.pmda.go.jp/drugs/2002//P200200015/34027800_21400AMY00143_Q100_1.pdf</t>
  </si>
  <si>
    <t>https://www.pmda.go.jp/drugs/2002//P200200015/34027800_21400AMY00143_Q101_1.pdf</t>
  </si>
  <si>
    <t>https://www.pmda.go.jp/drugs/2002//P200200015/34027800_21400AMY00143_Q102_1.pdf</t>
  </si>
  <si>
    <t>https://www.pmda.go.jp/drugs/2002//P200200015/34027800_21400AMY00143_Q103_1.pdf</t>
  </si>
  <si>
    <t>https://www.pmda.go.jp/drugs/2002//P200200015/34027800_21400AMY00143_Q104_1.pdf</t>
  </si>
  <si>
    <t>https://www.pmda.go.jp/drugs/2002//P200200015/index.html</t>
  </si>
  <si>
    <t>https://www.pmda.go.jp/drugs/2002//P200200022/40009300_21400AMY00146_Q100_2.pdf</t>
  </si>
  <si>
    <t>https://www.pmda.go.jp/drugs/2002//P200200022/index.html</t>
  </si>
  <si>
    <t>https://www.pmda.go.jp/drugs/2002//P200200014/48029700_21400AMZ00456_Q100_1.pdf</t>
  </si>
  <si>
    <t>https://www.pmda.go.jp/drugs/2002//P200200014/48029700_21400AMZ00456_Q101_1.pdf</t>
  </si>
  <si>
    <t>https://www.pmda.go.jp/drugs/2002//P200200014/index.html</t>
  </si>
  <si>
    <t>https://www.pmda.go.jp/drugs/2002//P200200017/40007900_21400AMZ00463_110_1.pdf</t>
  </si>
  <si>
    <t>https://www.pmda.go.jp/drugs/2002//P200200017/index.html</t>
  </si>
  <si>
    <t>https://www.pmda.go.jp/drugs/2002//P200200019/67022700_21300AMZ00054000_Q100_2.pdf</t>
  </si>
  <si>
    <t>https://www.pmda.go.jp/drugs/2002//P200200019/index.html</t>
  </si>
  <si>
    <t>https://www.pmda.go.jp/drugs/2002//P200200054/78006900_21200AMY00202_A100_1.pdf</t>
  </si>
  <si>
    <t>https://www.pmda.go.jp/drugs/2002//P200200052/40025600_21100AMZ00642_Q100_1.pdf</t>
  </si>
  <si>
    <t>https://www.pmda.go.jp/drugs/2002//P200200009/10011900_21400AMY00012_Q100_1.pdf</t>
  </si>
  <si>
    <t>https://www.pmda.go.jp/drugs/2002//P200200009/10011900_21400AMY00012_Q101_1.pdf</t>
  </si>
  <si>
    <t>https://www.pmda.go.jp/drugs/2002//P200200009/10011900_21400AMY00012_Q102_1.pdf</t>
  </si>
  <si>
    <t>https://www.pmda.go.jp/drugs/2002//P200200009/index.html</t>
  </si>
  <si>
    <t>https://www.pmda.go.jp/drugs/2002//P200200026/40007900_21400AMY00186_Q100_2.pdf</t>
  </si>
  <si>
    <t>https://www.pmda.go.jp/drugs/2002//P200200026/40007900_21400AMY00186_Q101_2.pdf</t>
  </si>
  <si>
    <t>https://www.pmda.go.jp/drugs/2002//P200200026/40007900_21400AMY00186_Q102_2.pdf</t>
  </si>
  <si>
    <t>https://www.pmda.go.jp/drugs/2002//P200200026/40007900_21400AMY00186_Q103_2.pdf</t>
  </si>
  <si>
    <t>https://www.pmda.go.jp/drugs/2002//P200200026/40007900_21400AMY00186_Q104_2.pdf</t>
  </si>
  <si>
    <t>https://www.pmda.go.jp/drugs/2002//P200200026/index.html</t>
  </si>
  <si>
    <t>https://www.pmda.go.jp/drugs/2002/P200200028/67022700_21400AMY00188_110_2.pdf</t>
  </si>
  <si>
    <t>https://www.pmda.go.jp/drugs/2002//P200200028/index.html</t>
  </si>
  <si>
    <t>https://www.pmda.go.jp/drugs/2002//P200200025/67033900_21400AMY00185_Q100_1.pdf</t>
  </si>
  <si>
    <t>https://www.pmda.go.jp/drugs/2002//P200200025/67033900_21400AMY00185_Q101_1.pdf</t>
  </si>
  <si>
    <t>https://www.pmda.go.jp/drugs/2002//P200200025/index.html</t>
  </si>
  <si>
    <t>https://www.pmda.go.jp/drugs/2002//P200200023/30023700_14500AMZ01146_Q100_1.pdf</t>
  </si>
  <si>
    <t>https://www.pmda.go.jp/drugs/2002//P200200023/index.html</t>
  </si>
  <si>
    <t>https://www.pmda.go.jp/drugs/2002//P200200029/47001400_21400AMZ00525_Q100_1.pdf</t>
  </si>
  <si>
    <t>https://www.pmda.go.jp/drugs/2002//P200200029/index.html</t>
  </si>
  <si>
    <t>https://www.pmda.go.jp/drugs/2002//P200200030/40025600_21400AMZ00526000_Q100_1.pdf</t>
  </si>
  <si>
    <t>https://www.pmda.go.jp/drugs/2002//P200200030/index.html</t>
  </si>
  <si>
    <t>https://www.pmda.go.jp/drugs/2002//P200200027/17005000_21400AMZ00523_110_1.pdf</t>
  </si>
  <si>
    <t>https://www.pmda.go.jp/drugs/2002//P200200027/17005000_21400AMZ00523_111_1.pdf</t>
  </si>
  <si>
    <t>https://www.pmda.go.jp/drugs/2002//P200200027/17005000_21400AMZ00523_112_1.pdf</t>
  </si>
  <si>
    <t>https://www.pmda.go.jp/drugs/2002//P200200027/index.html</t>
  </si>
  <si>
    <t>https://www.pmda.go.jp/drugs/2002//P200200024/18018800_21400AMZ00521_Q100_1.pdf</t>
  </si>
  <si>
    <t>https://www.pmda.go.jp/drugs/2002//P200200024/index.html</t>
  </si>
  <si>
    <t>https://www.pmda.go.jp/drugs/2002//P200200051/67033900_21400AMY00191_Q100_1.pdf</t>
  </si>
  <si>
    <t>https://www.pmda.go.jp/drugs/2002//P200200049/48034800_21400AMZ00571_A100_1.pdf</t>
  </si>
  <si>
    <t>https://www.pmda.go.jp/drugs/2002//P200200050/23012400_14900AMZ00130_Q100_1.pdf</t>
  </si>
  <si>
    <t>https://www.pmda.go.jp/drugs/2002//P200200047/34027800_21200AMY00148_Q100_1.pdf</t>
  </si>
  <si>
    <t>https://www.pmda.go.jp/drugs/2002//P200200045/47003400_21400AMZ00601_A100_1.pdf</t>
  </si>
  <si>
    <t>https://www.pmda.go.jp/drugs/2002//P200200046/18007800_21400AMZ00606_Q100_1.pdf</t>
  </si>
  <si>
    <t>https://www.pmda.go.jp/drugs/2002//P200200033/40001400_20500AMZ00009_A100_1.pdf</t>
  </si>
  <si>
    <t>https://www.pmda.go.jp/drugs/2002//P200200033/index.html</t>
  </si>
  <si>
    <t>https://www.pmda.go.jp/drugs/2002//P200200039/40048700_21400AMY00236_A100_1.pdf</t>
  </si>
  <si>
    <t>https://www.pmda.go.jp/drugs/2002//P200200039/index.html</t>
  </si>
  <si>
    <t>https://www.pmda.go.jp/drugs/2002//P200200036/63015300_21400AMY00237_Q100_2.pdf</t>
  </si>
  <si>
    <t>https://www.pmda.go.jp/drugs/2002//P200200036/index.html</t>
  </si>
  <si>
    <t>https://www.pmda.go.jp/drugs/2002//P200200038/53035300_21400AMY00234_A100_1.pdf</t>
  </si>
  <si>
    <t>https://www.pmda.go.jp/drugs/2002//P200200038/index.html</t>
  </si>
  <si>
    <t>https://www.pmda.go.jp/drugs/2002//P200200037/67009800_21400AMZ00622_A100_2.pdf</t>
  </si>
  <si>
    <t>https://www.pmda.go.jp/drugs/2002//P200200037/index.html</t>
  </si>
  <si>
    <t>https://www.pmda.go.jp/drugs/2002//P200200034/53026300_21400AMZ00627_Q100_1.pdf</t>
  </si>
  <si>
    <t>https://www.pmda.go.jp/drugs/2002//P200200034/53026300_21400AMZ00627_Q101_1.pdf</t>
  </si>
  <si>
    <t>https://www.pmda.go.jp/drugs/2002//P200200034/index.html</t>
  </si>
  <si>
    <t>https://www.pmda.go.jp/drugs/2002//P200200040/53011600_21400AMY00240_Q100_2.pdf</t>
  </si>
  <si>
    <t>https://www.pmda.go.jp/drugs/2002//P200200040/index.html</t>
  </si>
  <si>
    <t>https://www.pmda.go.jp/drugs/2002//P200200031/53024200_21400AMY00238_Q100_1.pdf</t>
  </si>
  <si>
    <t>https://www.pmda.go.jp/drugs/2002//P200200031/index.html</t>
  </si>
  <si>
    <t>https://www.pmda.go.jp/drugs/2002//P200200032/73011900_21400AMZ00630_Q100_2.pdf</t>
  </si>
  <si>
    <t>https://www.pmda.go.jp/drugs/2002//P200200032/73011900_21400AMZ00630_Q101_1.pdf</t>
  </si>
  <si>
    <t>https://www.pmda.go.jp/drugs/2002//P200200032/index.html</t>
  </si>
  <si>
    <t>https://www.pmda.go.jp/drugs/2002//P200200035/53019100_21400AMY00235_Q100_1.pdf</t>
  </si>
  <si>
    <t>https://www.pmda.go.jp/drugs/2002//P200200035/index.html</t>
  </si>
  <si>
    <t>https://www.pmda.go.jp/drugs/2002//P200200048/53026300_21200AMZ00023_Q100_1.pdf</t>
  </si>
  <si>
    <t>https://www.pmda.go.jp/drugs/2002//P200200044/80015500_21400AMY00011_A100_1.pdf</t>
  </si>
  <si>
    <t>https://www.pmda.go.jp/drugs/2002//P200200044/80015500_21400AMY00011_A101_1.pdf</t>
  </si>
  <si>
    <t>https://www.pmda.go.jp/drugs/2003/P200300002/30015600_21500AMZ00030_Q100_2.pdf</t>
  </si>
  <si>
    <t>https://www.pmda.go.jp/drugs/2003//P200300002/index.html</t>
  </si>
  <si>
    <t>https://www.pmda.go.jp/drugs/2003//P200300005/45004500_2100AMY00240_Q100_2.pdf</t>
  </si>
  <si>
    <t>https://www.pmda.go.jp/drugs/2003//P200300005/index.html</t>
  </si>
  <si>
    <t>https://www.pmda.go.jp/drugs/2003//P200300003/23012400_21500AMY00004_Q100_1.pdf</t>
  </si>
  <si>
    <t>https://www.pmda.go.jp/drugs/2003//P200300003/23012400_21500AMY00004_Q101_1.pdf</t>
  </si>
  <si>
    <t>https://www.pmda.go.jp/drugs/2003//P200300003/23012400_21500AMY00004_Q102_1.pdf</t>
  </si>
  <si>
    <t>https://www.pmda.go.jp/drugs/2003//P200300003/index.html</t>
  </si>
  <si>
    <t>https://www.pmda.go.jp/drugs/2003//P200300004/45004500_21500AMY00003_Q100_2.pdf</t>
  </si>
  <si>
    <t>https://www.pmda.go.jp/drugs/2003//P200300004/index.html</t>
  </si>
  <si>
    <t>https://www.pmda.go.jp/drugs/2003//P200300001/340027800_21500AMZ00028000_Q100_1.pdf</t>
  </si>
  <si>
    <t>https://www.pmda.go.jp/drugs/2003//P200300001/340027800_21500AMZ00028000_Q101_1.pdf</t>
  </si>
  <si>
    <t>https://www.pmda.go.jp/drugs/2003//P200300001/index.html</t>
  </si>
  <si>
    <t>https://www.pmda.go.jp/drugs/2003//P200300006/78006900_21000AMY00072_Q100_1.pdf</t>
  </si>
  <si>
    <t>https://www.pmda.go.jp/drugs/2003//P200300006/78006900_21000AMY00072_Q101_1.pdf</t>
  </si>
  <si>
    <t>https://www.pmda.go.jp/drugs/2003//P200300006/index.html</t>
  </si>
  <si>
    <t>https://www.pmda.go.jp/drugs/2002/P200200041/40009300_21500AMZ00335_Q100_1.pdf</t>
  </si>
  <si>
    <t>https://www.pmda.go.jp/drugs/2002/P200200042/53024200_16000AMY00180_Q100_1.pdf</t>
  </si>
  <si>
    <t>https://www.pmda.go.jp/drugs/2002/P200200043/53047100_21500AMY00050_A100_1.pdf</t>
  </si>
  <si>
    <t>https://www.pmda.go.jp/drugs/2002/P200200043/53047100_21500AMY00050_A101_1.pdf</t>
  </si>
  <si>
    <t>https://www.pmda.go.jp/drugs/2002/P200200043/53047100_21500AMY00050_A102_1.pdf</t>
  </si>
  <si>
    <t>https://www.pmda.go.jp/drugs/2003//P200300009/78006900_21500AMY00076_Q100_1.pdf</t>
  </si>
  <si>
    <t>https://www.pmda.go.jp/drugs/2003//P200300009/78006900_21500AMY00076_Q101_1.pdf</t>
  </si>
  <si>
    <t>https://www.pmda.go.jp/drugs/2003//P200300009/78006900_21500AMY00076_Q102_1.pdf</t>
  </si>
  <si>
    <t>https://www.pmda.go.jp/drugs/2003//P200300009/78006900_21500AMY00076_Q103_1.pdf</t>
  </si>
  <si>
    <t>https://www.pmda.go.jp/drugs/2003//P200300009/78006900_21500AMY00076_Q104_1.pdf</t>
  </si>
  <si>
    <t>https://www.pmda.go.jp/drugs/2003//P200300009/index.html</t>
  </si>
  <si>
    <t>https://www.pmda.go.jp/drugs/2003//P200300008/34027800_21500AMY00075_Q100_1.pdf</t>
  </si>
  <si>
    <t>https://www.pmda.go.jp/drugs/2003//P200300008/34027800_21500AMY00075_Q101_1.pdf</t>
  </si>
  <si>
    <t>https://www.pmda.go.jp/drugs/2003//P200300008/34027800_21500AMY00075_Q102_1.pdf</t>
  </si>
  <si>
    <t>https://www.pmda.go.jp/drugs/2003//P200300008/index.html</t>
  </si>
  <si>
    <t>https://www.pmda.go.jp/drugs/2003//P200300012/48034800_21500AMY00079_Q100_1.pdf</t>
  </si>
  <si>
    <t>https://www.pmda.go.jp/drugs/2003//P200300012/index.html</t>
  </si>
  <si>
    <t>https://www.pmda.go.jp/drugs/2003//P200300011/34001800_21500AMZ00396_Q100_1.pdf</t>
  </si>
  <si>
    <t>https://www.pmda.go.jp/drugs/2003//P200300011/index.html</t>
  </si>
  <si>
    <t>https://www.pmda.go.jp/drugs/2003//P200300013/67033900_21100AMY00144_Q100_1.pdf</t>
  </si>
  <si>
    <t>https://www.pmda.go.jp/drugs/2003//P200300013/index.html</t>
  </si>
  <si>
    <t>https://www.pmda.go.jp/drugs/2003//P200300014/45004500_21500AMY00080_Q100_1.pdf</t>
  </si>
  <si>
    <t>https://www.pmda.go.jp/drugs/2003//P200300014/45004500_21500AMY00080_Q102_1.pdf</t>
  </si>
  <si>
    <t>https://www.pmda.go.jp/drugs/2003//P200300014/index.html</t>
  </si>
  <si>
    <t>https://www.pmda.go.jp/drugs/2003//P200300010/78006900_15900AMZ00634_Q100_1.pdf</t>
  </si>
  <si>
    <t>https://www.pmda.go.jp/drugs/2003//P200300010/index.html</t>
  </si>
  <si>
    <t>https://www.pmda.go.jp/drugs/2003//P200300007/18007800_16300AMZ00094_Q100_2.pdf</t>
  </si>
  <si>
    <t>https://www.pmda.go.jp/drugs/2003//P200300007/index.html</t>
  </si>
  <si>
    <t>https://www.pmda.go.jp/drugs/2003//P200300048/63000400_20300AMY00191_A100_1.pdf</t>
  </si>
  <si>
    <t>https://www.pmda.go.jp/drugs/2003//P200300050/53027700_20300AMZ00538_Q100_1.pdf</t>
  </si>
  <si>
    <t>https://www.pmda.go.jp/drugs/2003//P200300050/53027700_20300AMZ00538_Q101_1.pdf</t>
  </si>
  <si>
    <t>https://www.pmda.go.jp/drugs/2003//P200300051/20001100_20300AMZ0054_Q100_1.pdf</t>
  </si>
  <si>
    <t>https://www.pmda.go.jp/drugs/2003//P200300051/20001100_20300AMZ0054_Q101_1.pdf</t>
  </si>
  <si>
    <t>https://www.pmda.go.jp/drugs/2003//P200300049/70015800_20300AMZ00458_Q100_1.pdf</t>
  </si>
  <si>
    <t>https://www.pmda.go.jp/drugs/2003//P200300021/53029300_21300AMY00494_Q100_1.pdf</t>
  </si>
  <si>
    <t>https://www.pmda.go.jp/drugs/2003//P200300021/53029300_21300AMY00494_Q101_1.pdf</t>
  </si>
  <si>
    <t>https://www.pmda.go.jp/drugs/2003//P200300021/53029300_21300AMY00494_Q102_1.pdf</t>
  </si>
  <si>
    <t>https://www.pmda.go.jp/drugs/2003//P200300021/index.html</t>
  </si>
  <si>
    <t>https://www.pmda.go.jp/drugs/2003//P200300018/17003300_20900AMZ00603_Q100_1.pdf</t>
  </si>
  <si>
    <t>https://www.pmda.go.jp/drugs/2003//P200300018/index.html</t>
  </si>
  <si>
    <t>https://www.pmda.go.jp/drugs/2003//P200300016/27007200_21500AMZ00461_Q100_1.pdf</t>
  </si>
  <si>
    <t>https://www.pmda.go.jp/drugs/2003//P200300016/index.html</t>
  </si>
  <si>
    <t>https://www.pmda.go.jp/drugs/2003//P200300019/67009800_21500AMZ00458_Q100_2.pdf</t>
  </si>
  <si>
    <t>https://www.pmda.go.jp/drugs/2003//P200300019/index.html</t>
  </si>
  <si>
    <t>https://www.pmda.go.jp/drugs/2003//P200300017/23010900_21500AMY00109_A100_1.pdf</t>
  </si>
  <si>
    <t>https://www.pmda.go.jp/drugs/2003//P200300017/index.html</t>
  </si>
  <si>
    <t>https://www.pmda.go.jp/drugs/2003//P200300020/40010700_15800AMZ00446_Q100_1.pdf</t>
  </si>
  <si>
    <t>https://www.pmda.go.jp/drugs/2003//P200300020/index.html</t>
  </si>
  <si>
    <t>https://www.pmda.go.jp/drugs/2003//P200300015/40031500_21400AMY00013_Q100_1.pdf</t>
  </si>
  <si>
    <t>https://www.pmda.go.jp/drugs/2003//P200300015/40031500_21400AMY00013_Q101_1.pdf</t>
  </si>
  <si>
    <t>https://www.pmda.go.jp/drugs/2003//P200300015/40031500_21400AMY00013_Q102_1.pdf</t>
  </si>
  <si>
    <t>https://www.pmda.go.jp/drugs/2003//P200300015/40031500_21400AMY00013_Q103_1.pdf</t>
  </si>
  <si>
    <t>https://www.pmda.go.jp/drugs/2003//P200300015/index.html</t>
  </si>
  <si>
    <t>https://www.pmda.go.jp/drugs/2003//P200300046/78005500_21500AMY00115_Q100_1.pdf</t>
  </si>
  <si>
    <t>https://www.pmda.go.jp/drugs/2003//P200300047/62002300_21500AMY00119_Q100_1.pdf</t>
  </si>
  <si>
    <t>https://www.pmda.go.jp/drugs/2003//P200300047/62002300_21500AMY00119_Q101_1.pdf</t>
  </si>
  <si>
    <t>https://www.pmda.go.jp/drugs/2003//P200300045/38010100_21300AMY00273_A100_2.pdf</t>
  </si>
  <si>
    <t>https://www.pmda.go.jp/drugs/2003//P200300045/38010100_21300AMY00273_A101_1.pdf</t>
  </si>
  <si>
    <t>https://www.pmda.go.jp/drugs/2003//P200300043/34027800_21500AMZ00498_Q100_1.pdf</t>
  </si>
  <si>
    <t>https://www.pmda.go.jp/drugs/2003//P200300042/78000900_21000AMZ00186_Q100_1.pdf</t>
  </si>
  <si>
    <t>https://www.pmda.go.jp/drugs/2003//P200300044/34001800_14000AZY00518_Q100_1.pdf</t>
  </si>
  <si>
    <t>https://www.pmda.go.jp/drugs/2003//P200300022/78006900_21500AMY00130_Q100_1.pdf</t>
  </si>
  <si>
    <t>https://www.pmda.go.jp/drugs/2003//P200300022/78006900_21500AMY00130_Q101_1.pdf</t>
  </si>
  <si>
    <t>https://www.pmda.go.jp/drugs/2003//P200300022/index.html</t>
  </si>
  <si>
    <t>https://www.pmda.go.jp/drugs/2003//P200300025/53029300_21500AMY00139_Q100_1.pdf</t>
  </si>
  <si>
    <t>https://www.pmda.go.jp/drugs/2003//P200300025/53029300_21500AMY00139_Q101_1.pdf</t>
  </si>
  <si>
    <t>https://www.pmda.go.jp/drugs/2003//P200300025/53029300_21500AMY00139_Q102_1.pdf</t>
  </si>
  <si>
    <t>https://www.pmda.go.jp/drugs/2003//P200300025/53029300_21500AMY00139_Q103_1.pdf</t>
  </si>
  <si>
    <t>https://www.pmda.go.jp/drugs/2003//P200300025/index.html</t>
  </si>
  <si>
    <t>https://www.pmda.go.jp/drugs/2003//P200300026/45004500_21500AMY00137_Q100_1.pdf</t>
  </si>
  <si>
    <t>https://www.pmda.go.jp/drugs/2003//P200300026/index.html</t>
  </si>
  <si>
    <t>https://www.pmda.go.jp/drugs/2003//P200300028/40007900_21500AMY00133_A100_1.pdf</t>
  </si>
  <si>
    <t>https://www.pmda.go.jp/drugs/2003//P200300028/index.html</t>
  </si>
  <si>
    <t>https://www.pmda.go.jp/drugs/2003//P200300024/78006900_21500AMY00131_Q100_1.pdf</t>
  </si>
  <si>
    <t>https://www.pmda.go.jp/drugs/2003//P200300024/index.html</t>
  </si>
  <si>
    <t>https://www.pmda.go.jp/drugs/2003//P200300027/78000900_21500AMZ00509_Q100_1.pdf</t>
  </si>
  <si>
    <t>https://www.pmda.go.jp/drugs/2003//P200300027/index.html</t>
  </si>
  <si>
    <t>https://www.pmda.go.jp/drugs/2003//P200300023/53035300_21500AMY00126_Q100_1.pdf</t>
  </si>
  <si>
    <t>https://www.pmda.go.jp/drugs/2003//P200300023/index.html</t>
  </si>
  <si>
    <t>https://www.pmda.go.jp/drugs/2003//P200300041/18018800_154_00AMZ01236_Q100_1.pdf</t>
  </si>
  <si>
    <t>https://www.pmda.go.jp/drugs/2003//P200300040/80012600_14400AMZ00435_A100_2.pdf</t>
  </si>
  <si>
    <t>https://www.pmda.go.jp/drugs/2003//P200300037/40010700_21100AMZ00055_Q100_1.pdf</t>
  </si>
  <si>
    <t>https://www.pmda.go.jp/drugs/2003//P200300029/67060500_21500AMY00158_A100_2.pdf</t>
  </si>
  <si>
    <t>https://www.pmda.go.jp/drugs/2003//P200300029/index.html</t>
  </si>
  <si>
    <t>https://www.pmda.go.jp/drugs/2003/P200300039/53061400_21000AMY00046_A100_1.pdf</t>
  </si>
  <si>
    <t>https://www.pmda.go.jp/drugs/2003/P200300038/78006900_20800AMY10113_Q100_1.pdf</t>
  </si>
  <si>
    <t>https://www.pmda.go.jp/drugs/2003/P200300038/78006900_20800AMY10113_Q101_1.pdf</t>
  </si>
  <si>
    <t>https://www.pmda.go.jp/drugs/2004//P200400002/53047100_21600AMY00011_Q100_2.pdf</t>
  </si>
  <si>
    <t>https://www.pmda.go.jp/drugs/2004//P200400002/index.html</t>
  </si>
  <si>
    <t>https://www.pmda.go.jp/drugs/2004//P200400005/30015600_21600AMZ00030_A100.2.pdf</t>
  </si>
  <si>
    <t>https://www.pmda.go.jp/drugs/2004//P200400005/index.html</t>
  </si>
  <si>
    <t>https://www.pmda.go.jp/drugs/2004//P200400006/34053100_21600AMY00008_A100_1.pdf</t>
  </si>
  <si>
    <t>https://www.pmda.go.jp/drugs/2004//P200400006/34053100_21600AMY00008_A101_1.pdf</t>
  </si>
  <si>
    <t>https://www.pmda.go.jp/drugs/2004//P200400006/index.html</t>
  </si>
  <si>
    <t>https://www.pmda.go.jp/drugs/2004//P200400001/10015900_21600AMY00007_Q100_1.pdf</t>
  </si>
  <si>
    <t>https://www.pmda.go.jp/drugs/2004//P200400001/index.html</t>
  </si>
  <si>
    <t>https://www.pmda.go.jp/drugs/2004//P200400007/23003400_21600AMZ00035_Q100_1.pdf</t>
  </si>
  <si>
    <t>https://www.pmda.go.jp/drugs/2004//P200400007/index.html</t>
  </si>
  <si>
    <t>https://www.pmda.go.jp/drugs/2004//P200400003/53011600_21600AMZ00038_Q100_1.pdf</t>
  </si>
  <si>
    <t>https://www.pmda.go.jp/drugs/2004//P200400003/53011600_21600AMZ00038_Q101_1.pdf</t>
  </si>
  <si>
    <t>https://www.pmda.go.jp/drugs/2004//P200400003/53011600_21600AMZ00038_Q102_1.pdf</t>
  </si>
  <si>
    <t>https://www.pmda.go.jp/drugs/2004//P200400003/index.html</t>
  </si>
  <si>
    <t>https://www.pmda.go.jp/drugs/2004//P200400004/53019100_21600AMZ00029_Q100_1.pdf</t>
  </si>
  <si>
    <t>https://www.pmda.go.jp/drugs/2004//P200400004/index.html</t>
  </si>
  <si>
    <t>https://www.pmda.go.jp/drugs/2003/P200300036/53039600_14300AMY00053_Q100_1.pdf</t>
  </si>
  <si>
    <t>https://www.pmda.go.jp/drugs/2003/P200300035/53039600_21300AMZ00761_Q100_1.pdf</t>
  </si>
  <si>
    <t>https://www.pmda.go.jp/drugs/2003/P200300034/80015500_20500AMY00202_A100_1.pdf</t>
  </si>
  <si>
    <t>https://www.pmda.go.jp/drugs/2003/P200300034/80015500_20500AMY00202_A101_1.pdf</t>
  </si>
  <si>
    <t>https://www.pmda.go.jp/drugs/2003/P200300033/17003300_21600AMZ00428_A100_2.pdf</t>
  </si>
  <si>
    <t>https://www.pmda.go.jp/drugs/2003/P200300032/18007900_21600AMZ00432_Q100_1.pdf</t>
  </si>
  <si>
    <t>https://www.pmda.go.jp/drugs/2003/P200300031/34009700_21600AMZ00430_A100_1.pdf</t>
  </si>
  <si>
    <t>https://www.pmda.go.jp/drugs/2003/P200300030/30015600_14600AMZ01021_A100_2.pdf</t>
  </si>
  <si>
    <t>https://www.pmda.go.jp/drugs/2004//P200400008/53061400_21600AMY00000_A100_2.pdf</t>
  </si>
  <si>
    <t>https://www.pmda.go.jp/drugs/2004//P200400008/53061400_21600AMY00000_A101_2.pdf</t>
  </si>
  <si>
    <t>https://www.pmda.go.jp/drugs/2004//P200400008/index.html</t>
  </si>
  <si>
    <t>https://www.pmda.go.jp/drugs/2004//P200400010/53029300_21600AMY00140_A100_1.pdf</t>
  </si>
  <si>
    <t>https://www.pmda.go.jp/drugs/2004//P200400010/53029300_21600AMY00140_A101_1.pdf</t>
  </si>
  <si>
    <t>https://www.pmda.go.jp/drugs/2004//P200400010/53029300_21600AMY00140_A102_1.pdf</t>
  </si>
  <si>
    <t>https://www.pmda.go.jp/drugs/2004//P200400010/index.html</t>
  </si>
  <si>
    <t>https://www.pmda.go.jp/drugs/2004//P200400011/53035900_21600AMZ00434_Q100_1.pdf</t>
  </si>
  <si>
    <t>https://www.pmda.go.jp/drugs/2004//P200400011/index.html</t>
  </si>
  <si>
    <t>https://www.pmda.go.jp/drugs/2004//P200400012/37009000_20700AMZ00537_Q100_1.pdf</t>
  </si>
  <si>
    <t>https://www.pmda.go.jp/drugs/2004//P200400012/37009000_20700AMZ00537_Q101_1.pdf</t>
  </si>
  <si>
    <t>https://www.pmda.go.jp/drugs/2004//P200400012/index.html</t>
  </si>
  <si>
    <t>https://www.pmda.go.jp/drugs/2004//P200400009/63000400_21600AMY00075_Q100_1.pdf</t>
  </si>
  <si>
    <t>https://www.pmda.go.jp/drugs/2004//P200400009/index.html</t>
  </si>
  <si>
    <t>https://www.pmda.go.jp/drugs/2004//P200400041/40007900_21200AMZ00160_A100_1.pdf</t>
  </si>
  <si>
    <t>https://www.pmda.go.jp/drugs/2004//P200400038/53019100_14300AMZ01780_A100_1.pdf</t>
  </si>
  <si>
    <t>https://www.pmda.go.jp/drugs/2004//P200400038/53019100_14300AMZ01780_A101_1.pdf</t>
  </si>
  <si>
    <t>https://www.pmda.go.jp/drugs/2004//P200400040/45004500_16100MZY00307_Q100_1.pdf</t>
  </si>
  <si>
    <t>https://www.pmda.go.jp/drugs/2004//P200400040/45004500_16100MZY00307_Q101_1.pdf</t>
  </si>
  <si>
    <t>https://www.pmda.go.jp/drugs/2004//P200400039/34027800_21100AMY00016_Q100_2.pdf</t>
  </si>
  <si>
    <t>https://www.pmda.go.jp/drugs/2004/P200400014/38008600_2100AMZ00518_Q101_1.pdf</t>
  </si>
  <si>
    <t>https://www.pmda.go.jp/drugs/2004/P200400014/38008600_21600AMZ00518_Q100_2.pdf</t>
  </si>
  <si>
    <t>https://www.pmda.go.jp/drugs/2004//P200400014/index.html</t>
  </si>
  <si>
    <t>https://www.pmda.go.jp/drugs/2004//P200400013/83004500_21600AMZ00516_A100_1.pdf</t>
  </si>
  <si>
    <t>https://www.pmda.go.jp/drugs/2004//P200400013/83004500_21600AMZ00516_A101_1.pdf</t>
  </si>
  <si>
    <t>https://www.pmda.go.jp/drugs/2004//P200400013/83004500_21600AMZ00516_A102_1.pdf</t>
  </si>
  <si>
    <t>https://www.pmda.go.jp/drugs/2004//P200400013/index.html</t>
  </si>
  <si>
    <t>https://www.pmda.go.jp/drugs/2004//P200400015/45004500_21200AMY00238_Q100_1.pdf</t>
  </si>
  <si>
    <t>https://www.pmda.go.jp/drugs/2004//P200400015/index.html</t>
  </si>
  <si>
    <t>https://www.pmda.go.jp/drugs/2004//P200400037/67060500_20700AMY00168_A100_1.pdf</t>
  </si>
  <si>
    <t>https://www.pmda.go.jp/drugs/2004//P200400024/17005000_21600AMY00134_A100_1.pdf</t>
  </si>
  <si>
    <t>https://www.pmda.go.jp/drugs/2004//P200400024/index.html</t>
  </si>
  <si>
    <t>https://www.pmda.go.jp/drugs/2004//P200400018/53029300_20100AMY00040_Q100_2.pdf</t>
  </si>
  <si>
    <t>https://www.pmda.go.jp/drugs/2004//P200400018/index.html</t>
  </si>
  <si>
    <t>https://www.pmda.go.jp/drugs/2004//P200400017/53029300_21600AMY00140_A100_1.pdf</t>
  </si>
  <si>
    <t>https://www.pmda.go.jp/drugs/2004//P200400017/53029300_21600AMY00140_A101_1.pdf</t>
  </si>
  <si>
    <t>https://www.pmda.go.jp/drugs/2004//P200400017/53029300_21600AMY00140_A102_1.pdf</t>
  </si>
  <si>
    <t>https://www.pmda.go.jp/drugs/2004//P200400017/53029300_21600AMY00140_A103_1.pdf</t>
  </si>
  <si>
    <t>https://www.pmda.go.jp/drugs/2004//P200400017/index.html</t>
  </si>
  <si>
    <t>https://www.pmda.go.jp/drugs/2004//P200400021/53026300_21600AMY00137_A100_1.pdf</t>
  </si>
  <si>
    <t>https://www.pmda.go.jp/drugs/2004//P200400021/index.html</t>
  </si>
  <si>
    <t>https://www.pmda.go.jp/drugs/2004//P200400023/34027800_21600AMY00132_A100_1.pdf</t>
  </si>
  <si>
    <t>https://www.pmda.go.jp/drugs/2004//P200400023/34027800_21600AMY00132_A101_1.pdf</t>
  </si>
  <si>
    <t>https://www.pmda.go.jp/drugs/2004//P200400023/34027800_21600AMY00132_A102_1.pdf</t>
  </si>
  <si>
    <t>https://www.pmda.go.jp/drugs/2004//P200400023/index.html</t>
  </si>
  <si>
    <t>https://www.pmda.go.jp/drugs/2004//P200400022/53047100_20700AMZ00498_A100_1.pdf</t>
  </si>
  <si>
    <t>https://www.pmda.go.jp/drugs/2004//P200400022/index.html</t>
  </si>
  <si>
    <t>https://www.pmda.go.jp/drugs/2004//P200400019/20002200_21600AMZ00572_Q100_1.pdf</t>
  </si>
  <si>
    <t>https://www.pmda.go.jp/drugs/2004//P200400019/index.html</t>
  </si>
  <si>
    <t>https://www.pmda.go.jp/drugs/2004//P200400020/53035300_21600AMY00130_Q100_1.pdf</t>
  </si>
  <si>
    <t>https://www.pmda.go.jp/drugs/2004//P200400020/index.html</t>
  </si>
  <si>
    <t>https://www.pmda.go.jp/drugs/2004//P200400016/34009700_21600AMY00133_Q100_1.pdf</t>
  </si>
  <si>
    <t>https://www.pmda.go.jp/drugs/2004//P200400016/34009700_21600AMY00133_Q101_1.pdf</t>
  </si>
  <si>
    <t>https://www.pmda.go.jp/drugs/2004//P200400016/34009700_21600AMY00133_Q102_1.pdf</t>
  </si>
  <si>
    <t>https://www.pmda.go.jp/drugs/2004//P200400016/index.html</t>
  </si>
  <si>
    <t>https://www.pmda.go.jp/drugs/2004//P200400035/40031500_21600AMZ00578_A100_1.pdf</t>
  </si>
  <si>
    <t>https://www.pmda.go.jp/drugs/2004//P200400036/25005300_21600AMY00141_A100_1.pdf</t>
  </si>
  <si>
    <t>https://www.pmda.go.jp/drugs/2004/P200400031/400315000_21300AMZ00837_A100_2.pdf</t>
  </si>
  <si>
    <t>https://www.pmda.go.jp/drugs/2004//P200400025/40031500_21600AMY00142_A100_2.pdf</t>
  </si>
  <si>
    <t>https://www.pmda.go.jp/drugs/2004//P200400025/index.html</t>
  </si>
  <si>
    <t>https://www.pmda.go.jp/drugs/2004//P200400032/40010700_21100AMZ00055_Q100_1.pdf</t>
  </si>
  <si>
    <t>https://www.pmda.go.jp/drugs/2004//P200400033/34001800_16000AMY00050_Q100_1.pdf</t>
  </si>
  <si>
    <t>https://www.pmda.go.jp/drugs/2004//P200400028/34027800_21600AMZ00653_A100_1.pdf</t>
  </si>
  <si>
    <t>https://www.pmda.go.jp/drugs/2004//P200400028/index.html</t>
  </si>
  <si>
    <t>https://www.pmda.go.jp/drugs/2004//P200400027/34027800_21600AMZ00652_A100_1.pdf</t>
  </si>
  <si>
    <t>https://www.pmda.go.jp/drugs/2004//P200400027/index.html</t>
  </si>
  <si>
    <t>https://www.pmda.go.jp/drugs/2004//P200400034/34027800_21100AMZ00614_A100_1.pdf</t>
  </si>
  <si>
    <t>https://www.pmda.go.jp/drugs/2004/P200400026/53029300_20600AMY00132_A100_1.pdf</t>
  </si>
  <si>
    <t>https://www.pmda.go.jp/drugs/2004/P200400026/53029300_20600AMY00132_A101_1.pdf</t>
  </si>
  <si>
    <t>https://www.pmda.go.jp/drugs/2004/P200400026/index.html</t>
  </si>
  <si>
    <t>https://www.pmda.go.jp/drugs/2005//P200500001/53035300_21700AMZ00009_Q100_1.pdf</t>
  </si>
  <si>
    <t>https://www.pmda.go.jp/drugs/2005//P200500001/index.html</t>
  </si>
  <si>
    <t>https://www.pmda.go.jp/drugs/2005//P200500002/53039601_21700AMY00005_A100_2.pdf</t>
  </si>
  <si>
    <t>https://www.pmda.go.jp/drugs/2005//P200500002/53039601_21700AMY00005_A101_1.pdf</t>
  </si>
  <si>
    <t>https://www.pmda.go.jp/drugs/2005//P200500002/53039601_21700AMY00005_A102_1.pdf</t>
  </si>
  <si>
    <t>https://www.pmda.go.jp/drugs/2005//P200500002/53039600_21700AMY00005_A103_1.pdf</t>
  </si>
  <si>
    <t>https://www.pmda.go.jp/drugs/2005//P200500002/index.html</t>
  </si>
  <si>
    <t>https://www.pmda.go.jp/drugs/2005//P200500003/40009300_21400AMY00146_A100_1.pdf</t>
  </si>
  <si>
    <t>https://www.pmda.go.jp/drugs/2005//P200500003/index.html</t>
  </si>
  <si>
    <t>https://www.pmda.go.jp/drugs/2005//P200500004/67022700_21700AMY00008_A100_1.pdf</t>
  </si>
  <si>
    <t>https://www.pmda.go.jp/drugs/2005//P200500004/67022700_21700AMY00008_A101_1.pdf</t>
  </si>
  <si>
    <t>https://www.pmda.go.jp/drugs/2005//P200500004/67022700_21700AMY00008_A102_1.pdf</t>
  </si>
  <si>
    <t>https://www.pmda.go.jp/drugs/2005//P200500004/index.html</t>
  </si>
  <si>
    <t>https://www.pmda.go.jp/drugs/2004/P200400030/4829700_21400AMZ00456_A100_1.pdf</t>
  </si>
  <si>
    <t>https://www.pmda.go.jp/drugs/2004/P200400030/48029700_21400AMZ00456_A101_1.pdf</t>
  </si>
  <si>
    <t>https://www.pmda.go.jp/drugs/2004/P200400029/78005500_21500AMY00115_A100_1.pdf</t>
  </si>
  <si>
    <t>https://www.pmda.go.jp/drugs/2004/P200400029/78005500_21500AMY00115_A101_1.pdf</t>
  </si>
  <si>
    <t>https://www.pmda.go.jp/drugs/2005//P200500005/80001500_21700AMY00137_A100_2.pdf</t>
  </si>
  <si>
    <t>https://www.pmda.go.jp/drugs/2005//P200500005/80001500_21700AMY00137_A101_2.pdf</t>
  </si>
  <si>
    <t>https://www.pmda.go.jp/drugs/2005//P200500005/80001500_21700AMY00137_A102_2.pdf</t>
  </si>
  <si>
    <t>https://www.pmda.go.jp/drugs/2005//P200500005/80001500_21700AMY00137_A103_2.pdf</t>
  </si>
  <si>
    <t>https://www.pmda.go.jp/drugs/2005//P200500005/80001500_21700AMY00137_A104_2.pdf</t>
  </si>
  <si>
    <t>https://www.pmda.go.jp/drugs/2005//P200500005/80001500_21700AMY00137_A105_3.pdf</t>
  </si>
  <si>
    <t>https://www.pmda.go.jp/drugs/2005//P200500005/80001500_21700AMY00137_A106_2.pdf</t>
  </si>
  <si>
    <t>https://www.pmda.go.jp/drugs/2005//P200500005/80001500_21700AMY00137_A107_3.pdf</t>
  </si>
  <si>
    <t>https://www.pmda.go.jp/drugs/2005//P200500005/80001500_21700AMY00137_A108_2.pdf</t>
  </si>
  <si>
    <t>https://www.pmda.go.jp/drugs/2005//P200500005/80001500_21700AMY00137_A109_3.pdf</t>
  </si>
  <si>
    <t>https://www.pmda.go.jp/drugs/2005//P200500005/80001500_21700AMY00137_A110_3.pdf</t>
  </si>
  <si>
    <t>https://www.pmda.go.jp/drugs/2005//P200500005/index.html</t>
  </si>
  <si>
    <t>https://www.pmda.go.jp/drugs/2005//P200500006/53061400_21700AMY00141_A100_1.pdf</t>
  </si>
  <si>
    <t>https://www.pmda.go.jp/drugs/2005//P200500006/53061400_21700AMY00141_A101_1.pdf</t>
  </si>
  <si>
    <t>https://www.pmda.go.jp/drugs/2005//P200500006/index.html</t>
  </si>
  <si>
    <t>https://www.pmda.go.jp/drugs/2005//P200500007/53061400_21700AMY00142_A100_1.pdf</t>
  </si>
  <si>
    <t>https://www.pmda.go.jp/drugs/2005//P200500007/index.html</t>
  </si>
  <si>
    <t>https://www.pmda.go.jp/drugs/2005//P200500016/450045000_21700AMZ00601_A100_1.pdf</t>
  </si>
  <si>
    <t>https://www.pmda.go.jp/drugs/2005//P200500016/index.html</t>
  </si>
  <si>
    <t>https://www.pmda.go.jp/drugs/2005//P200500014/30077600_21700AMY00166_Q100_2.pdf</t>
  </si>
  <si>
    <t>https://www.pmda.go.jp/drugs/2005//P200500014/30077600_21700AMY00166_Q101_2.pdf</t>
  </si>
  <si>
    <t>https://www.pmda.go.jp/drugs/2005//P200500014/index.html</t>
  </si>
  <si>
    <t>https://www.pmda.go.jp/drugs/2005//P200500008/40001400_21700AMY00174_A100_2.pdf</t>
  </si>
  <si>
    <t>https://www.pmda.go.jp/drugs/2005//P200500008/index.html</t>
  </si>
  <si>
    <t>https://www.pmda.go.jp/drugs/2005//P200500012/48011400_21700AMZ00596_Q100_2.pdf</t>
  </si>
  <si>
    <t>https://www.pmda.go.jp/drugs/2005//P200500012/index.html</t>
  </si>
  <si>
    <t>https://www.pmda.go.jp/drugs/2005//P200500010/10088800_21700AMY00170_Q100_2.pdf</t>
  </si>
  <si>
    <t>https://www.pmda.go.jp/drugs/2005//P200500010/10088800_21700AMY00170_Q101_2.pdf</t>
  </si>
  <si>
    <t>https://www.pmda.go.jp/drugs/2005//P200500010/10088800_21700AMY00170_Q102_3.pdf</t>
  </si>
  <si>
    <t>https://www.pmda.go.jp/drugs/2005//P200500010/10088800_21700AMY00170_Q103_2.pdf</t>
  </si>
  <si>
    <t>https://www.pmda.go.jp/drugs/2005//P200500010/index.html</t>
  </si>
  <si>
    <t>https://www.pmda.go.jp/drugs/2005//P200500015/53018500_21700AMY00168_Q100_1.pdf</t>
  </si>
  <si>
    <t>https://www.pmda.go.jp/drugs/2005//P200500015/index.html</t>
  </si>
  <si>
    <t>https://www.pmda.go.jp/drugs/2005//P200500013/40007900_21700AMY00171_A100_2.pdf</t>
  </si>
  <si>
    <t>https://www.pmda.go.jp/drugs/2005//P200500013/40007900_21700AMY00171_A101_1.pdf</t>
  </si>
  <si>
    <t>https://www.pmda.go.jp/drugs/2005//P200500013/40007900_21700AMY00171_A102_1.pdf</t>
  </si>
  <si>
    <t>https://www.pmda.go.jp/drugs/2005//P200500013/40007900_21700AMY00171_A103_1.pdf</t>
  </si>
  <si>
    <t>https://www.pmda.go.jp/drugs/2005//P200500013/40007900_21700AMY00171_A104_1.pdf</t>
  </si>
  <si>
    <t>https://www.pmda.go.jp/drugs/2005//P200500013/40007900_21700AMY00171_A105_1.pdf</t>
  </si>
  <si>
    <t>https://www.pmda.go.jp/drugs/2005//P200500013/40007900_21700AMY00171_A106_1.pdf</t>
  </si>
  <si>
    <t>https://www.pmda.go.jp/drugs/2005//P200500013/40007900_21700AMY00171_A107_1.pdf</t>
  </si>
  <si>
    <t>https://www.pmda.go.jp/drugs/2005//P200500013/40007900_21700AMY00171_A108_1.pdf</t>
  </si>
  <si>
    <t>https://www.pmda.go.jp/drugs/2005//P200500013/40007900_21700AMY00171_A109_1.pdf</t>
  </si>
  <si>
    <t>https://www.pmda.go.jp/drugs/2005//P200500013/40007900_21700AMY00171_A110_1.pdf</t>
  </si>
  <si>
    <t>https://www.pmda.go.jp/drugs/2005//P200500013/40007900_21700AMY00171_A111_1.pdf</t>
  </si>
  <si>
    <t>https://www.pmda.go.jp/drugs/2005//P200500013/index.html</t>
  </si>
  <si>
    <t>https://www.pmda.go.jp/drugs/2005//P200500009/80012600_20800AMZ00693_Q100_2.pdf</t>
  </si>
  <si>
    <t>https://www.pmda.go.jp/drugs/2005//P200500009/index.html</t>
  </si>
  <si>
    <t>https://www.pmda.go.jp/drugs/2005//P200500011/53032000_21700AMZ00595_Q100_1.pdf</t>
  </si>
  <si>
    <t>https://www.pmda.go.jp/drugs/2005//P200500011/53032000_32700AMZ00595_Q101_1.pdf</t>
  </si>
  <si>
    <t>https://www.pmda.go.jp/drugs/2005//P200500011/53032000_21700AMZ00595_Q102_1.pdf</t>
  </si>
  <si>
    <t>https://www.pmda.go.jp/drugs/2005//P200500011/53032000_21700AMZ00595_Q103_1.pdf</t>
  </si>
  <si>
    <t>https://www.pmda.go.jp/drugs/2005//P200500011/index.html</t>
  </si>
  <si>
    <t>https://www.pmda.go.jp/drugs/2005//P200500050/67060500_20900AMY00170_A100_2.pdf</t>
  </si>
  <si>
    <t>https://www.pmda.go.jp/drugs/2005//P200500051/23012400_21100AMY00087_Q100_1.pdf</t>
  </si>
  <si>
    <t>https://www.pmda.go.jp/drugs/2005//P200500017/17003300_21000AMZ00564_Q100_2.pdf</t>
  </si>
  <si>
    <t>https://www.pmda.go.jp/drugs/2005//P200500017/index.html</t>
  </si>
  <si>
    <t>https://www.pmda.go.jp/drugs/2005//P200500018/34001800_21700AMZ00695_A100_1.pdf</t>
  </si>
  <si>
    <t>https://www.pmda.go.jp/drugs/2005//P200500018/index.html</t>
  </si>
  <si>
    <t>https://www.pmda.go.jp/drugs/2005//P200500019/23003400_21700AMY00220_Q100_1.pdf</t>
  </si>
  <si>
    <t>https://www.pmda.go.jp/drugs/2005//P200500019/index.html</t>
  </si>
  <si>
    <t>https://www.pmda.go.jp/drugs/2005//P200500020/53035900_21700AMZ00697_Q100_1.pdf</t>
  </si>
  <si>
    <t>https://www.pmda.go.jp/drugs/2005//P200500020/53035900_21700AMZ00697_Q101_1.pdf</t>
  </si>
  <si>
    <t>https://www.pmda.go.jp/drugs/2005//P200500020/index.html</t>
  </si>
  <si>
    <t>https://www.pmda.go.jp/drugs/2005//P200500021/53039600_21700AMY00219_Q100_3.pdf</t>
  </si>
  <si>
    <t>https://www.pmda.go.jp/drugs/2005//P200500021/index.html</t>
  </si>
  <si>
    <t>https://www.pmda.go.jp/drugs/2005//P200500022/630144000_21700AMZ00698_Q100.pdf</t>
  </si>
  <si>
    <t>https://www.pmda.go.jp/drugs/2005//P200500022/index.html</t>
  </si>
  <si>
    <t>https://www.pmda.go.jp/drugs/2005//P200500047/40025600_21400AMZ00526_A100_1.pdf</t>
  </si>
  <si>
    <t>https://www.pmda.go.jp/drugs/2005//P200500047/40025600_21400AMZ00526_A101_1.pdf</t>
  </si>
  <si>
    <t>https://www.pmda.go.jp/drugs/2005//P200500047/40025600_21400AMZ00526_A102_2.pdf</t>
  </si>
  <si>
    <t>https://www.pmda.go.jp/drugs/2005//P200500047/40025600_21400AMZ00526_A103_1.pdf</t>
  </si>
  <si>
    <t>https://www.pmda.go.jp/drugs/2005//P200500049/78006900_20800AMY10113_A100_1.pdf</t>
  </si>
  <si>
    <t>https://www.pmda.go.jp/drugs/2005//P200500049/78006900_20800AMY10113_A101_1.pdf</t>
  </si>
  <si>
    <t>https://www.pmda.go.jp/drugs/2005//P200500048/34027800_21200AMY00198_A100_1.pdf</t>
  </si>
  <si>
    <t>https://www.pmda.go.jp/drugs/2005//P200500048/34027800_21200AMY00198_A101_1.pdf</t>
  </si>
  <si>
    <t>https://www.pmda.go.jp/drugs/2005//P200500046/40025600_21700AMZ00737_A100_1.pdf</t>
  </si>
  <si>
    <t>https://www.pmda.go.jp/drugs/2005//P200500046/40025600_21700AMZ00737_A101_1.pdf</t>
  </si>
  <si>
    <t>https://www.pmda.go.jp/drugs/2005/P200500023/340278000_21700AMY00235_A100_1.pdf</t>
  </si>
  <si>
    <t>https://www.pmda.go.jp/drugs/2005//P200500023/index.html</t>
  </si>
  <si>
    <t>https://www.pmda.go.jp/drugs/2005//P200500024/67024200_21700AMZ00748_Q100_1.pdf</t>
  </si>
  <si>
    <t>https://www.pmda.go.jp/drugs/2005//P200500024/index.html</t>
  </si>
  <si>
    <t>https://www.pmda.go.jp/drugs/2005//P200500025/30023700_21700AMZ00749_A100_1.pdf</t>
  </si>
  <si>
    <t>https://www.pmda.go.jp/drugs/2005//P200500025/30023700_21700AMZ00749_A101_1.pdf</t>
  </si>
  <si>
    <t>https://www.pmda.go.jp/drugs/2005//P200500025/index.html</t>
  </si>
  <si>
    <t>https://www.pmda.go.jp/drugs/2005//P200500027/23012400_20300AMZ00230_A100_4.pdf</t>
  </si>
  <si>
    <t>https://www.pmda.go.jp/drugs/2005//P200500027/index.html</t>
  </si>
  <si>
    <t>https://www.pmda.go.jp/drugs/2005//P200500028/27007700_21100AMZ00427_A100_1.pdf</t>
  </si>
  <si>
    <t>https://www.pmda.go.jp/drugs/2005//P200500028/index.html</t>
  </si>
  <si>
    <t>https://www.pmda.go.jp/drugs/2005//P200500029/40025600_21100AMZ00262_A100_2.pdf</t>
  </si>
  <si>
    <t>https://www.pmda.go.jp/drugs/2005//P200500029/40025600_21100AMZ00262_A101_2.pdf</t>
  </si>
  <si>
    <t>https://www.pmda.go.jp/drugs/2005//P200500029/40025600_21100AMZ00262_A102_2.pdf</t>
  </si>
  <si>
    <t>https://www.pmda.go.jp/drugs/2005//P200500029/40025600_21100AMZ00262_A103_2.pdf</t>
  </si>
  <si>
    <t>https://www.pmda.go.jp/drugs/2005//P200500029/index.html</t>
  </si>
  <si>
    <t>https://www.pmda.go.jp/drugs/2005//P200500030/63015300_21700AMY00236_A100_1.pdf</t>
  </si>
  <si>
    <t>https://www.pmda.go.jp/drugs/2005//P200500030/63015300_21700AMY00236_A101_1.pdf</t>
  </si>
  <si>
    <t>https://www.pmda.go.jp/drugs/2005//P200500030/63015300_21700AMY00236_A102_1.pdf</t>
  </si>
  <si>
    <t>https://www.pmda.go.jp/drugs/2005//P200500030/63015300_21700AMY00236_A103_1.pdf</t>
  </si>
  <si>
    <t>https://www.pmda.go.jp/drugs/2005//P200500030/63015300_21700AMY00236_A104_1.pdf</t>
  </si>
  <si>
    <t>https://www.pmda.go.jp/drugs/2005//P200500030/index.html</t>
  </si>
  <si>
    <t>https://www.pmda.go.jp/drugs/2005//P200500031/30029700_21700AMY00238_A100_2.pdf</t>
  </si>
  <si>
    <t>https://www.pmda.go.jp/drugs/2005//P200500031/index.html</t>
  </si>
  <si>
    <t>https://www.pmda.go.jp/drugs/2005//P200500032/630004000_21700AMY00241_A100_1.pdf</t>
  </si>
  <si>
    <t>https://www.pmda.go.jp/drugs/2005//P200500032/index.html</t>
  </si>
  <si>
    <t>https://www.pmda.go.jp/drugs/2005//P200500026/40025600_21700AMZ00750_A100_1.pdf</t>
  </si>
  <si>
    <t>https://www.pmda.go.jp/drugs/2005//P200500026/40025600_21700AMZ00750_A101_1.pdf</t>
  </si>
  <si>
    <t>https://www.pmda.go.jp/drugs/2005//P200500026/40025600_21700AMZ00750_A102_1.pdf</t>
  </si>
  <si>
    <t>https://www.pmda.go.jp/drugs/2005//P200500026/40025600_21700AMZ00750_A103_1.pdf</t>
  </si>
  <si>
    <t>https://www.pmda.go.jp/drugs/2005//P200500026/index.html</t>
  </si>
  <si>
    <t>https://www.pmda.go.jp/drugs/2005//P200500040/10015900_21400AMY00008_A100_3.pdf</t>
  </si>
  <si>
    <t>https://www.pmda.go.jp/drugs/2005//P200500044/840001000_21200AMZ00568_A100_1.pdf</t>
  </si>
  <si>
    <t>https://www.pmda.go.jp/drugs/2005//P200500045/630004000_21200AMY00212_A100_1.pdf</t>
  </si>
  <si>
    <t>https://www.pmda.go.jp/drugs/2005//P200500045/630004000_21200AMY00212_A101_2.pdf</t>
  </si>
  <si>
    <t>https://www.pmda.go.jp/drugs/2005//P200500041/40010700_21100AMZ00055_A100_1.pdf</t>
  </si>
  <si>
    <t>https://www.pmda.go.jp/drugs/2005//P200500041/40010700_21100AMZ00055_A101_1.pdf</t>
  </si>
  <si>
    <t>https://www.pmda.go.jp/drugs/2005//P200500041/40010700_21100AMZ00055_A102_1.pdf</t>
  </si>
  <si>
    <t>https://www.pmda.go.jp/drugs/2005//P200500039/300156000_16100AMZ01098_A100_1.pdf</t>
  </si>
  <si>
    <t>https://www.pmda.go.jp/drugs/2005//P200500042/170050000_21600AMY00134_A100_1.pdf</t>
  </si>
  <si>
    <t>https://www.pmda.go.jp/drugs/2005//P200500043/30024200_152000AMZ00536_A100_1.pdf</t>
  </si>
  <si>
    <t>https://www.pmda.go.jp/drugs/2006//P200600001/18007800_21800AMZ10011_A100_1.pdf</t>
  </si>
  <si>
    <t>https://www.pmda.go.jp/drugs/2006//P200600001/18007800_21800AMZ10011_A101_1.pdf</t>
  </si>
  <si>
    <t>https://www.pmda.go.jp/drugs/2006//P200600001/18007800_21800AMZ10011_A102_1.pdf</t>
  </si>
  <si>
    <t>https://www.pmda.go.jp/drugs/2006//P200600001/index.html</t>
  </si>
  <si>
    <t>https://www.pmda.go.jp/drugs/2006//P200600002/34027800_21200AMY00200_A100_01.pdf</t>
  </si>
  <si>
    <t>https://www.pmda.go.jp/drugs/2006//P200600002/index.html</t>
  </si>
  <si>
    <t>https://www.pmda.go.jp/drugs/2006//P200600003/230034000_21800AMZ10005_A100_1.pdf</t>
  </si>
  <si>
    <t>https://www.pmda.go.jp/drugs/2006//P200600003/index.html</t>
  </si>
  <si>
    <t>https://www.pmda.go.jp/drugs/2006//P200600004/48029700_21800AMZ10003_A100_1.pdf</t>
  </si>
  <si>
    <t>https://www.pmda.go.jp/drugs/2006//P200600004/48029700_21800AMZ10003_A101_1.pdf</t>
  </si>
  <si>
    <t>https://www.pmda.go.jp/drugs/2006//P200600004/index.html</t>
  </si>
  <si>
    <t>https://www.pmda.go.jp/drugs/2006/P200600005/40001400_21800AMZ10008_A100_2.pdf</t>
  </si>
  <si>
    <t>https://www.pmda.go.jp/drugs/2006/P200600005/40001400_21800AMZ10008_A101_2.pdf</t>
  </si>
  <si>
    <t>https://www.pmda.go.jp/drugs/2006/P200600005/40001400_21800AMZ10008_A102_2.pdf</t>
  </si>
  <si>
    <t>https://www.pmda.go.jp/drugs/2006//P200600005/index.html</t>
  </si>
  <si>
    <t>https://www.pmda.go.jp/drugs/2006//P200600006/85002800_21800AMZ10004_Q100_2.pdf</t>
  </si>
  <si>
    <t>https://www.pmda.go.jp/drugs/2006//P200600006/index.html</t>
  </si>
  <si>
    <t>https://www.pmda.go.jp/drugs/2006/P200600007/530293000_21800AMY10005_Q100_5.pdf</t>
  </si>
  <si>
    <t>https://www.pmda.go.jp/drugs/2006/P200600007/530293000_21800AMY10005_Q101_5.pdf</t>
  </si>
  <si>
    <t>https://www.pmda.go.jp/drugs/2006//P200600007/index.html</t>
  </si>
  <si>
    <t>https://www.pmda.go.jp/drugs/2006//P200600008/380079000_21600AMY00057_A100_1.pdf</t>
  </si>
  <si>
    <t>https://www.pmda.go.jp/drugs/2006//P200600008/380079000_21600AMY00057_A101_2.pdf</t>
  </si>
  <si>
    <t>https://www.pmda.go.jp/drugs/2006//P200600008/380079000_21600AMY00057_A102_2.pdf</t>
  </si>
  <si>
    <t>https://www.pmda.go.jp/drugs/2006//P200600008/index.html</t>
  </si>
  <si>
    <t>https://www.pmda.go.jp/drugs/2006//P200600009/480019000_21800AMZ10002_A100_2.pdf</t>
  </si>
  <si>
    <t>https://www.pmda.go.jp/drugs/2006//P200600009/480019000_21800AMZ10002_A101_2.pdf</t>
  </si>
  <si>
    <t>https://www.pmda.go.jp/drugs/2006//P200600009/index.html</t>
  </si>
  <si>
    <t>https://www.pmda.go.jp/drugs/2006//P200600010/380079000_21800AMY10002_A100_1.pdf</t>
  </si>
  <si>
    <t>https://www.pmda.go.jp/drugs/2006//P200600010/380079000_21800AMY10002_A101_2.pdf</t>
  </si>
  <si>
    <t>https://www.pmda.go.jp/drugs/2006//P200600010/380079000_21800AMY10002_A102_1.pdf</t>
  </si>
  <si>
    <t>https://www.pmda.go.jp/drugs/2006//P200600010/380079000_21800AMY10002_A103_1.pdf</t>
  </si>
  <si>
    <t>https://www.pmda.go.jp/drugs/2006//P200600010/index.html</t>
  </si>
  <si>
    <t>https://www.pmda.go.jp/drugs/2006//P200600011/34027800_21100AMY00288_A100_1.pdf</t>
  </si>
  <si>
    <t>https://www.pmda.go.jp/drugs/2006//P200600011/34027800_21100AMY00288_A101_1.pdf</t>
  </si>
  <si>
    <t>https://www.pmda.go.jp/drugs/2006//P200600011/index.html</t>
  </si>
  <si>
    <t>https://www.pmda.go.jp/drugs/2005/P200500035/630004000_16300AMY00066_A100_1.pdf</t>
  </si>
  <si>
    <t>https://www.pmda.go.jp/drugs/2005/P200500035/630004000_16300AMY00066_A101_1.pdf</t>
  </si>
  <si>
    <t>https://www.pmda.go.jp/drugs/2005/P200500036/40001400_20500AMZ00563_A100_1.pdf</t>
  </si>
  <si>
    <t>https://www.pmda.go.jp/drugs/2005/P200500036/40001400_20500AMZ00563_A101_1.pdf</t>
  </si>
  <si>
    <t>https://www.pmda.go.jp/drugs/2005/P200500037/230109000_21400AMZ00455_A100_1.pdf</t>
  </si>
  <si>
    <t>https://www.pmda.go.jp/drugs/2005/P200500038/40005900_20300AMZ00251_A100_1.pdf</t>
  </si>
  <si>
    <t>https://www.pmda.go.jp/drugs/2005/P200500033/180079000_21800AMZ10158000_Q100_1.pdf</t>
  </si>
  <si>
    <t>https://www.pmda.go.jp/drugs/2005/P200500033/180079000_21800AMZ10158000_Q101_1.pdf</t>
  </si>
  <si>
    <t>https://www.pmda.go.jp/drugs/2005/P200500034/47003400_21800AMZ10156_A100_2.pdf</t>
  </si>
  <si>
    <t>https://www.pmda.go.jp/drugs/2006//P200600012/34001800_21800AMY10093_A100_1.pdf</t>
  </si>
  <si>
    <t>https://www.pmda.go.jp/drugs/2006//P200600012/34001800_21800AMY10093_A101_1.pdf</t>
  </si>
  <si>
    <t>https://www.pmda.go.jp/drugs/2006//P200600012/34001800_21800AMY10093_A102_1.pdf</t>
  </si>
  <si>
    <t>https://www.pmda.go.jp/drugs/2006//P200600012/34001800_21800AMY10093_A103_1.pdf</t>
  </si>
  <si>
    <t>https://www.pmda.go.jp/drugs/2006//P200600012/index.html</t>
  </si>
  <si>
    <t>https://www.pmda.go.jp/drugs/2006/P200600013/53029300_21600AMY00140_A100_5.pdf</t>
  </si>
  <si>
    <t>https://www.pmda.go.jp/drugs/2006//P200600013/index.html</t>
  </si>
  <si>
    <t>https://www.pmda.go.jp/drugs/2006//P200600014/40007900_21800AMY10088_Q100_1.pdf</t>
  </si>
  <si>
    <t>https://www.pmda.go.jp/drugs/2006//P200600014/40007900_21800AMY10088_Q101_1.pdf</t>
  </si>
  <si>
    <t>https://www.pmda.go.jp/drugs/2006//P200600014/40007900_21800AMY10088_Q102_1.pdf</t>
  </si>
  <si>
    <t>https://www.pmda.go.jp/drugs/2006//P200600014/40007900_21800AMY10088_Q103_1.pdf</t>
  </si>
  <si>
    <t>https://www.pmda.go.jp/drugs/2006//P200600014/40007900_21800AMY10088_Q104_1.pdf</t>
  </si>
  <si>
    <t>https://www.pmda.go.jp/drugs/2006//P200600014/index.html</t>
  </si>
  <si>
    <t>https://www.pmda.go.jp/drugs/2006//P200600015/40007900_21800AMY10092_Q100_1.pdf</t>
  </si>
  <si>
    <t>https://www.pmda.go.jp/drugs/2006//P200600015/40007900_21800AMY10092_Q101_1.pdf</t>
  </si>
  <si>
    <t>https://www.pmda.go.jp/drugs/2006//P200600015/40007900_21800AMY10092_Q102_1.pdf</t>
  </si>
  <si>
    <t>https://www.pmda.go.jp/drugs/2006//P200600015/40007900_21800AMY10092_Q103_1.pdf</t>
  </si>
  <si>
    <t>https://www.pmda.go.jp/drugs/2006//P200600015/40007900_21800AMY10092_Q104_1.pdf</t>
  </si>
  <si>
    <t>https://www.pmda.go.jp/drugs/2006//P200600015/index.html</t>
  </si>
  <si>
    <t>https://www.pmda.go.jp/drugs/2006/P200600016/40007900_21300AMY00122_A100_2.pdf</t>
  </si>
  <si>
    <t>https://www.pmda.go.jp/drugs/2006/P200600016/40007900_21300AMY00122_A101_2.pdf</t>
  </si>
  <si>
    <t>https://www.pmda.go.jp/drugs/2006/P200600016/40007900_21300AMY00122_A102_2.pdf</t>
  </si>
  <si>
    <t>https://www.pmda.go.jp/drugs/2006//P200600016/index.html</t>
  </si>
  <si>
    <t>https://www.pmda.go.jp/drugs/2006/P200600017/45004500_21300AMZ00603_Q100_2.pdf</t>
  </si>
  <si>
    <t>https://www.pmda.go.jp/drugs/2006/P200600017/45004500_21300AMZ00603_Q101_2.pdf</t>
  </si>
  <si>
    <t>https://www.pmda.go.jp/drugs/2006/P200600017/45004500_21300AMZ00603_Q102_2.pdf</t>
  </si>
  <si>
    <t>https://www.pmda.go.jp/drugs/2006/P200600017/45004500_21300AMZ00603_Q103_2.pdf</t>
  </si>
  <si>
    <t>https://www.pmda.go.jp/drugs/2006//P200600017/index.html</t>
  </si>
  <si>
    <t>https://www.pmda.go.jp/drugs/2006//P200600018/48022000_16000EZZ01101_A100_1.pdf</t>
  </si>
  <si>
    <t>https://www.pmda.go.jp/drugs/2006//P200600018/48022000_16000EZZ01101_A101_2.pdf</t>
  </si>
  <si>
    <t>https://www.pmda.go.jp/drugs/2006//P200600018/48022000_16000EZZ01101_A102_2.pdf</t>
  </si>
  <si>
    <t>https://www.pmda.go.jp/drugs/2006//P200600018/48022000_16000EZZ01101_A103_2.pdf</t>
  </si>
  <si>
    <t>https://www.pmda.go.jp/drugs/2006//P200600018/48022000_16000EZZ01101_A104_1.pdf</t>
  </si>
  <si>
    <t>https://www.pmda.go.jp/drugs/2006//P200600018/index.html</t>
  </si>
  <si>
    <t>https://www.pmda.go.jp/drugs/2006//P200600019/23012400_21800AMZ10352_Q100_1.pdf</t>
  </si>
  <si>
    <t>https://www.pmda.go.jp/drugs/2006//P200600019/23012400_21800AMZ10352_Q101_2.pdf</t>
  </si>
  <si>
    <t>https://www.pmda.go.jp/drugs/2006//P200600019/index.html</t>
  </si>
  <si>
    <t>https://www.pmda.go.jp/drugs/2006//P200600020/800126000_21400AMZ00623_A100_2.pdf</t>
  </si>
  <si>
    <t>https://www.pmda.go.jp/drugs/2006//P200600020/800126000_21400AMZ00623_A101_2.pdf</t>
  </si>
  <si>
    <t>https://www.pmda.go.jp/drugs/2006//P200600020/index.html</t>
  </si>
  <si>
    <t>https://www.pmda.go.jp/drugs/2006//P200600021/63015300_21000AMZ00678_Q100_1.pdf</t>
  </si>
  <si>
    <t>https://www.pmda.go.jp/drugs/2006//P200600021/63015300_21000AMZ00678_Q101_1.pdf</t>
  </si>
  <si>
    <t>https://www.pmda.go.jp/drugs/2006//P200600021/index.html</t>
  </si>
  <si>
    <t>https://www.pmda.go.jp/drugs/2006//P200600022/53047100_21200AMY00075_A100_2.pdf</t>
  </si>
  <si>
    <t>https://www.pmda.go.jp/drugs/2006//P200600022/53047100_21200AMY00075_A101_2.pdf</t>
  </si>
  <si>
    <t>https://www.pmda.go.jp/drugs/2006//P200600022/53047100_21200AMY00075_A102_2.pdf</t>
  </si>
  <si>
    <t>https://www.pmda.go.jp/drugs/2006//P200600022/53047100_21200AMY00075_A103_2.pdf</t>
  </si>
  <si>
    <t>https://www.pmda.go.jp/drugs/2006//P200600022/53047100_21200AMY00075_A104_2.pdf</t>
  </si>
  <si>
    <t>https://www.pmda.go.jp/drugs/2006//P200600022/index.html</t>
  </si>
  <si>
    <t>https://www.pmda.go.jp/drugs/2006//P200600023/80012600_21800AMZ10355_A100_2.pdf</t>
  </si>
  <si>
    <t>https://www.pmda.go.jp/drugs/2006//P200600023/80012600_21800AMZ10355_A101_2.pdf</t>
  </si>
  <si>
    <t>https://www.pmda.go.jp/drugs/2006//P200600023/index.html</t>
  </si>
  <si>
    <t>https://www.pmda.go.jp/drugs/2006//P200600024/40009300_21800AMY10095_A100_2.pdf</t>
  </si>
  <si>
    <t>https://www.pmda.go.jp/drugs/2006//P200600024/40009300_21800AMY10095_A101_2.pdf</t>
  </si>
  <si>
    <t>https://www.pmda.go.jp/drugs/2006//P200600024/40009300_21800AMY10095_A102_2.pdf</t>
  </si>
  <si>
    <t>https://www.pmda.go.jp/drugs/2006//P200600024/40009300_21800AMY10095_A103_2.pdf</t>
  </si>
  <si>
    <t>https://www.pmda.go.jp/drugs/2006//P200600024/40009300_21800AMY10095_A104_2.pdf</t>
  </si>
  <si>
    <t>https://www.pmda.go.jp/drugs/2006//P200600024/40009300_21800AMY10095_A105_2.pdf</t>
  </si>
  <si>
    <t>https://www.pmda.go.jp/drugs/2006//P200600024/40009300_21800AMY10095_A106_2.pdf</t>
  </si>
  <si>
    <t>https://www.pmda.go.jp/drugs/2006//P200600024/index.html</t>
  </si>
  <si>
    <t>https://www.pmda.go.jp/drugs/2006//P200600070/48034800_15800EZY00166_A100_1.pdf</t>
  </si>
  <si>
    <t>https://www.pmda.go.jp/drugs/2006/P200600066/300242000_21200AMY00062_A100_5.pdf</t>
  </si>
  <si>
    <t>https://www.pmda.go.jp/drugs/2006//P200600067/340278000_15200AMY00325000_Q100_1.pdf</t>
  </si>
  <si>
    <t>https://www.pmda.go.jp/drugs/2006//P200600068/53047100_21200AMY00075_A100_2.pdf</t>
  </si>
  <si>
    <t>https://www.pmda.go.jp/drugs/2006//P200600069/40025600_20400AMZ01104_A100_1.pdf</t>
  </si>
  <si>
    <t>https://www.pmda.go.jp/drugs/2006//P200600069/40025600_20400AMZ01104_A101_1.pdf</t>
  </si>
  <si>
    <t>https://www.pmda.go.jp/drugs/2006//P200600069/40025600_20400AMZ01104_A102_1.pdf</t>
  </si>
  <si>
    <t>https://www.pmda.go.jp/drugs/2006//P200600025/40007900_21200AMY00088_A100_2.pdf</t>
  </si>
  <si>
    <t>https://www.pmda.go.jp/drugs/2006//P200600025/40007900_21200AMY00088_A101_2.pdf</t>
  </si>
  <si>
    <t>https://www.pmda.go.jp/drugs/2006//P200600025/40007900_21200AMY00088_A102_2.pdf</t>
  </si>
  <si>
    <t>https://www.pmda.go.jp/drugs/2006//P200600025/index.html</t>
  </si>
  <si>
    <t>https://www.pmda.go.jp/drugs/2006//P200600026/40007900_21800AMY10106_A100_3.pdf</t>
  </si>
  <si>
    <t>https://www.pmda.go.jp/drugs/2006//P200600026/40007900_21800AMY10106_A101_3.pdf</t>
  </si>
  <si>
    <t>https://www.pmda.go.jp/drugs/2006//P200600026/40007900_21800AMY10106_A102_3.pdf</t>
  </si>
  <si>
    <t>https://www.pmda.go.jp/drugs/2006//P200600026/40007900_21800AMY10106_A103_2.pdf</t>
  </si>
  <si>
    <t>https://www.pmda.go.jp/drugs/2006//P200600026/index.html</t>
  </si>
  <si>
    <t>https://www.pmda.go.jp/drugs/2006//P200600027/18007800_21800AMZ10369_A100_1.pdf</t>
  </si>
  <si>
    <t>https://www.pmda.go.jp/drugs/2006//P200600027/18007800_21800AMZ10369_A101_2.pdf</t>
  </si>
  <si>
    <t>https://www.pmda.go.jp/drugs/2006//P200600027/18007800_21800AMZ10369_A102_1.pdf</t>
  </si>
  <si>
    <t>https://www.pmda.go.jp/drugs/2006//P200600027/index.html</t>
  </si>
  <si>
    <t>https://www.pmda.go.jp/drugs/2006/P200600028/180078000_21800AMY10108_A100_2.pdf</t>
  </si>
  <si>
    <t>https://www.pmda.go.jp/drugs/2006//P200600028/index.html</t>
  </si>
  <si>
    <t>https://www.pmda.go.jp/drugs/2006/P200600029/170050000_21800AMX10612000_A100_3.pdf</t>
  </si>
  <si>
    <t>https://www.pmda.go.jp/drugs/2006/P200600029/170050000_21800AMX10612000_A101_3.pdf</t>
  </si>
  <si>
    <t>https://www.pmda.go.jp/drugs/2006/P200600029/170050000_21800AMX10612000_A102_3.pdf</t>
  </si>
  <si>
    <t>https://www.pmda.go.jp/drugs/2006/P200600029/170050000_21800AMX10612000_A103_3.pdf</t>
  </si>
  <si>
    <t>https://www.pmda.go.jp/drugs/2006/P200600029/170050000_21800AMX10612000_A104_3.pdf</t>
  </si>
  <si>
    <t>https://www.pmda.go.jp/drugs/2006/P200600029/170050000_21800AMX10612000_A105_3.pdf</t>
  </si>
  <si>
    <t>https://www.pmda.go.jp/drugs/2006/P200600029/170050000_21800AMX10612000_A106_3.pdf</t>
  </si>
  <si>
    <t>https://www.pmda.go.jp/drugs/2006/P200600029/170050000_21800AMX10612000_A107_3.pdf</t>
  </si>
  <si>
    <t>https://www.pmda.go.jp/drugs/2006/P200600029/170050000_21800AMX10612000_A108_3.pdf</t>
  </si>
  <si>
    <t>https://www.pmda.go.jp/drugs/2006/P200600029/170050000_21800AMX10612000_A109_3.pdf</t>
  </si>
  <si>
    <t>https://www.pmda.go.jp/drugs/2006/P200600029/170050000_21800AMX10612000_A110_3.pdf</t>
  </si>
  <si>
    <t>https://www.pmda.go.jp/drugs/2006//P200600029/index.html</t>
  </si>
  <si>
    <t>https://www.pmda.go.jp/drugs/2006//P200600030/800155000_21800AMY10109_A100_1.pdf</t>
  </si>
  <si>
    <t>https://www.pmda.go.jp/drugs/2006//P200600030/800155000_21800AMY10109_A101_1.pdf</t>
  </si>
  <si>
    <t>https://www.pmda.go.jp/drugs/2006//P200600030/800155000_21800AMY10109_A102_1.pdf</t>
  </si>
  <si>
    <t>https://www.pmda.go.jp/drugs/2006//P200600030/800155000_21800AMY10109_A103_1.pdf</t>
  </si>
  <si>
    <t>https://www.pmda.go.jp/drugs/2006//P200600030/800155000_21800AMY10109_A104_1.pdf</t>
  </si>
  <si>
    <t>https://www.pmda.go.jp/drugs/2006//P200600030/800155000_21800AMY10109_A105_1.pdf</t>
  </si>
  <si>
    <t>https://www.pmda.go.jp/drugs/2006//P200600030/800155000_21800AMY10109_A106_1.pdf</t>
  </si>
  <si>
    <t>https://www.pmda.go.jp/drugs/2006//P200600030/800155000_21800AMY10109_A107_1.pdf</t>
  </si>
  <si>
    <t>https://www.pmda.go.jp/drugs/2006//P200600030/index.html</t>
  </si>
  <si>
    <t>https://www.pmda.go.jp/drugs/2006//P200600031/40048700_21800AMY10107000_A100_1.pdf</t>
  </si>
  <si>
    <t>https://www.pmda.go.jp/drugs/2006//P200600031/index.html</t>
  </si>
  <si>
    <t>https://www.pmda.go.jp/drugs/2006//P200600032/300027000_21800AMY10110_Q100_2.pdf</t>
  </si>
  <si>
    <t>https://www.pmda.go.jp/drugs/2006//P200600032/300027000_21800AMY10110_Q101_2.pdf</t>
  </si>
  <si>
    <t>https://www.pmda.go.jp/drugs/2006//P200600032/300027000_21800AMY10110_Q102_2.pdf</t>
  </si>
  <si>
    <t>https://www.pmda.go.jp/drugs/2006//P200600032/300027000_21800AMY10110_Q103_2.pdf</t>
  </si>
  <si>
    <t>https://www.pmda.go.jp/drugs/2006//P200600032/index.html</t>
  </si>
  <si>
    <t>https://www.pmda.go.jp/drugs/2006//P200600033/630499000_21800AMY10104_A100_2.pdf</t>
  </si>
  <si>
    <t>https://www.pmda.go.jp/drugs/2006//P200600033/index.html</t>
  </si>
  <si>
    <t>https://www.pmda.go.jp/drugs/2006//P200600034/63015300_21800AMZ10364_A100_3.pdf</t>
  </si>
  <si>
    <t>https://www.pmda.go.jp/drugs/2006//P200600034/index.html</t>
  </si>
  <si>
    <t>https://www.pmda.go.jp/drugs/2006//P200600035/67022700_21800AMY10113_A100_2.pdf</t>
  </si>
  <si>
    <t>https://www.pmda.go.jp/drugs/2006//P200600035/67022700_21800AMY10113_A101_2.pdf</t>
  </si>
  <si>
    <t>https://www.pmda.go.jp/drugs/2006//P200600035/67022700_21800AMY10113_A102_2.pdf</t>
  </si>
  <si>
    <t>https://www.pmda.go.jp/drugs/2006//P200600035/index.html</t>
  </si>
  <si>
    <t>https://www.pmda.go.jp/drugs/2006//P200600036/670605000_21800AMX10614_A100_1.pdf</t>
  </si>
  <si>
    <t>https://www.pmda.go.jp/drugs/2006//P200600036/670605000_21800AMX10614_A101_1.pdf</t>
  </si>
  <si>
    <t>https://www.pmda.go.jp/drugs/2006//P200600036/index.html</t>
  </si>
  <si>
    <t>https://www.pmda.go.jp/drugs/2006//P200600037/40048700_21800AMY10105_Q100_1.pdf</t>
  </si>
  <si>
    <t>https://www.pmda.go.jp/drugs/2006//P200600037/40048700_21800AMY10105_Q101_1.pdf</t>
  </si>
  <si>
    <t>https://www.pmda.go.jp/drugs/2006//P200600037/40048700_21800AMY10105_Q102_1.pdf</t>
  </si>
  <si>
    <t>https://www.pmda.go.jp/drugs/2006//P200600037/index.html</t>
  </si>
  <si>
    <t>https://www.pmda.go.jp/drugs/2006//P200600065/40010700_21100AMZ00055_A100_1.pdf</t>
  </si>
  <si>
    <t>https://www.pmda.go.jp/drugs/2006//P200600065/40010700_21100AMZ00055_A101_1.pdf</t>
  </si>
  <si>
    <t>https://www.pmda.go.jp/drugs/2006//P200600065/40010700_21100AMZ00055_A102_1.pdf</t>
  </si>
  <si>
    <t>https://www.pmda.go.jp/drugs/2006//P200600065/40010700_21100AMZ00055_A103_1.pdf</t>
  </si>
  <si>
    <t>https://www.pmda.go.jp/drugs/2006//P200600064/63015300_21400AMY00237_A100_1.pdf</t>
  </si>
  <si>
    <t>https://www.pmda.go.jp/drugs/2006//P200600061/10015900_21800AMX10846_A100_2.pdf</t>
  </si>
  <si>
    <t>https://www.pmda.go.jp/drugs/2006//P200600062/45004500_21800AMX10847000_A100_1.pdf</t>
  </si>
  <si>
    <t>https://www.pmda.go.jp/drugs/2006//P200600063/34027800_21200AMY00148_A100_1.pdf</t>
  </si>
  <si>
    <t>https://www.pmda.go.jp/drugs/2006//P200600038/340018000_21800AMZ10390_Q100_1.pdf</t>
  </si>
  <si>
    <t>https://www.pmda.go.jp/drugs/2006//P200600038/index.html</t>
  </si>
  <si>
    <t>https://www.pmda.go.jp/drugs/2006//P200600039/20001100_21200AMZ00565_A100_1.pdf</t>
  </si>
  <si>
    <t>https://www.pmda.go.jp/drugs/2006//P200600039/20001100_21200AMZ00565_A101_1.pdf</t>
  </si>
  <si>
    <t>https://www.pmda.go.jp/drugs/2006//P200600039/20001100_21200AMZ00565_A102_1.pdf</t>
  </si>
  <si>
    <t>https://www.pmda.go.jp/drugs/2006//P200600039/20001100_21200AMZ00565_A103_1.pdf</t>
  </si>
  <si>
    <t>https://www.pmda.go.jp/drugs/2006//P200600039/20001100_21200AMZ00565_A104_1.pdf</t>
  </si>
  <si>
    <t>https://www.pmda.go.jp/drugs/2006//P200600039/index.html</t>
  </si>
  <si>
    <t>https://www.pmda.go.jp/drugs/2006//P200600040/63015300_21800AMY10131_A100_1.pdf</t>
  </si>
  <si>
    <t>https://www.pmda.go.jp/drugs/2006//P200600040/63015300_21800AMY10131_A101_1.pdf</t>
  </si>
  <si>
    <t>https://www.pmda.go.jp/drugs/2006//P200600040/index.html</t>
  </si>
  <si>
    <t>https://www.pmda.go.jp/drugs/2006//P200600041/800155000_21800AMX10868000_A100_3.pdf</t>
  </si>
  <si>
    <t>https://www.pmda.go.jp/drugs/2006//P200600041/index.html</t>
  </si>
  <si>
    <t>https://www.pmda.go.jp/drugs/2006//P200600042/340278000_21800AMY10123_Q100_1.pdf</t>
  </si>
  <si>
    <t>https://www.pmda.go.jp/drugs/2006//P200600042/340278000_21800AMY10123_Q101_1.pdf</t>
  </si>
  <si>
    <t>https://www.pmda.go.jp/drugs/2006//P200600042/340278000_21800AMY10123_Q102_1.pdf</t>
  </si>
  <si>
    <t>https://www.pmda.go.jp/drugs/2006//P200600042/340278000_21800AMY10123_Q103_1.pdf</t>
  </si>
  <si>
    <t>https://www.pmda.go.jp/drugs/2006//P200600042/340278000_21800AMY10123_Q104_1.pdf</t>
  </si>
  <si>
    <t>https://www.pmda.go.jp/drugs/2006//P200600042/index.html</t>
  </si>
  <si>
    <t>https://www.pmda.go.jp/drugs/2006//P200600043/800155000_21800AMY10132_Q100_1.pdf</t>
  </si>
  <si>
    <t>https://www.pmda.go.jp/drugs/2006//P200600043/800155000_21800AMY10132_Q101_1.pdf</t>
  </si>
  <si>
    <t>https://www.pmda.go.jp/drugs/2006//P200600043/800155000_21800AMY10132_Q102_1.pdf</t>
  </si>
  <si>
    <t>https://www.pmda.go.jp/drugs/2006//P200600043/800155000_21800AMY10132_Q103_1.pdf</t>
  </si>
  <si>
    <t>https://www.pmda.go.jp/drugs/2006//P200600043/index.html</t>
  </si>
  <si>
    <t>https://www.pmda.go.jp/drugs/2006/P200600044/40001400_21800AMY10137_A100_3.pdf</t>
  </si>
  <si>
    <t>https://www.pmda.go.jp/drugs/2006/P200600044/40001400_21800AMY10137_A101_3.pdf</t>
  </si>
  <si>
    <t>https://www.pmda.go.jp/drugs/2006/P200600044/40001400_21800AMY10137_A102_3.pdf</t>
  </si>
  <si>
    <t>https://www.pmda.go.jp/drugs/2006/P200600044/40001400_21800AMY10137_A103_2.pdf</t>
  </si>
  <si>
    <t>https://www.pmda.go.jp/drugs/2006//P200600044/index.html</t>
  </si>
  <si>
    <t>https://www.pmda.go.jp/drugs/2006//P200600046/63015300_21800AMZ10391_A100_1.pdf</t>
  </si>
  <si>
    <t>https://www.pmda.go.jp/drugs/2006//P200600046/63015300_21800AMZ10391_A101_1.pdf</t>
  </si>
  <si>
    <t>https://www.pmda.go.jp/drugs/2006//P200600046/63015300_21800AMZ10391_A102_1.pdf</t>
  </si>
  <si>
    <t>https://www.pmda.go.jp/drugs/2006//P200600046/63015300_21800AMZ10391_A103_1.pdf</t>
  </si>
  <si>
    <t>https://www.pmda.go.jp/drugs/2006//P200600046/index.html</t>
  </si>
  <si>
    <t>https://www.pmda.go.jp/drugs/2006//P200600047/18018800_21400AMZ00521_A100_2.pdf</t>
  </si>
  <si>
    <t>https://www.pmda.go.jp/drugs/2006//P200600047/index.html</t>
  </si>
  <si>
    <t>https://www.pmda.go.jp/drugs/2006//P200600048/34005200_21800AMY10135_A100_1.pdf</t>
  </si>
  <si>
    <t>https://www.pmda.go.jp/drugs/2006//P200600048/34005200_21800AMY10135_A101_1.pdf</t>
  </si>
  <si>
    <t>https://www.pmda.go.jp/drugs/2006//P200600048/34005200_21800AMY10135_A102_1.pdf</t>
  </si>
  <si>
    <t>https://www.pmda.go.jp/drugs/2006//P200600048/34005200_21800AMY10135_A103_1.pdf</t>
  </si>
  <si>
    <t>https://www.pmda.go.jp/drugs/2006//P200600048/34005200_21800AMY10135_A104_1.pdf</t>
  </si>
  <si>
    <t>https://www.pmda.go.jp/drugs/2006//P200600048/34005200_21800AMY10135_A105_1.pdf</t>
  </si>
  <si>
    <t>https://www.pmda.go.jp/drugs/2006//P200600048/index.html</t>
  </si>
  <si>
    <t>https://www.pmda.go.jp/drugs/2006//P200600049/78006900_21200AMY00202_A100_1.pdf</t>
  </si>
  <si>
    <t>https://www.pmda.go.jp/drugs/2006//P200600049/78006900_21200AMY00202_A101_1.pdf</t>
  </si>
  <si>
    <t>https://www.pmda.go.jp/drugs/2006//P200600049/78006900_21200AMY00202_A102_1.pdf</t>
  </si>
  <si>
    <t>https://www.pmda.go.jp/drugs/2006//P200600049/index.html</t>
  </si>
  <si>
    <t>https://www.pmda.go.jp/drugs/2006//P200600050/400256000_21800AMZ10392_A100_1.pdf</t>
  </si>
  <si>
    <t>https://www.pmda.go.jp/drugs/2006//P200600050/400256000_21800AMZ10392_A101_1.pdf</t>
  </si>
  <si>
    <t>https://www.pmda.go.jp/drugs/2006//P200600050/400256000_21800AMZ10392_A102_1.pdf</t>
  </si>
  <si>
    <t>https://www.pmda.go.jp/drugs/2006//P200600050/index.html</t>
  </si>
  <si>
    <t>https://www.pmda.go.jp/drugs/2006/P200600051/340531000_21800AMX10867_A100_2.pdf</t>
  </si>
  <si>
    <t>https://www.pmda.go.jp/drugs/2006//P200600051/index.html</t>
  </si>
  <si>
    <t>https://www.pmda.go.jp/drugs/2006//P200600052/800155000_21800AMY10134000_Q100_2.pdf</t>
  </si>
  <si>
    <t>https://www.pmda.go.jp/drugs/2006//P200600052/800155000_21800AMY10134000_Q101_2.pdf</t>
  </si>
  <si>
    <t>https://www.pmda.go.jp/drugs/2006//P200600052/800155000_21800AMY10134000_Q102_2.pdf</t>
  </si>
  <si>
    <t>https://www.pmda.go.jp/drugs/2006//P200600052/800155000_21800AMY10134000_Q103_2.pdf</t>
  </si>
  <si>
    <t>https://www.pmda.go.jp/drugs/2006//P200600052/800155000_21800AMY10134000_Q104_2.pdf</t>
  </si>
  <si>
    <t>https://www.pmda.go.jp/drugs/2006//P200600052/index.html</t>
  </si>
  <si>
    <t>https://www.pmda.go.jp/drugs/2006//P200600053/48034800_21800AMY10128_A100_1.pdf</t>
  </si>
  <si>
    <t>https://www.pmda.go.jp/drugs/2006//P200600053/48034800_21800AMY10128_A101_1.pdf</t>
  </si>
  <si>
    <t>https://www.pmda.go.jp/drugs/2006//P200600053/48034800_21800AMY10128_A102_1.pdf</t>
  </si>
  <si>
    <t>https://www.pmda.go.jp/drugs/2006//P200600053/48034800_21800AMY10128_A103_1.pdf</t>
  </si>
  <si>
    <t>https://www.pmda.go.jp/drugs/2006//P200600053/48034800_21800AMY10128_A104_1.pdf</t>
  </si>
  <si>
    <t>https://www.pmda.go.jp/drugs/2006//P200600053/48034800_21800AMY10128_A105_1.pdf</t>
  </si>
  <si>
    <t>https://www.pmda.go.jp/drugs/2006//P200600053/48034800_21800AMY10128_A106_1.pdf</t>
  </si>
  <si>
    <t>https://www.pmda.go.jp/drugs/2006//P200600053/48034800_21800AMY10128_A107_1.pdf</t>
  </si>
  <si>
    <t>https://www.pmda.go.jp/drugs/2006//P200600053/48034800_21800AMY10128_A108_1.pdf</t>
  </si>
  <si>
    <t>https://www.pmda.go.jp/drugs/2006//P200600053/48034800_21800AMY10128_A109_1.pdf</t>
  </si>
  <si>
    <t>https://www.pmda.go.jp/drugs/2006//P200600053/index.html</t>
  </si>
  <si>
    <t>https://www.pmda.go.jp/drugs/2006//P200600054/23014500_21800AMY10108_A100_1.pdf</t>
  </si>
  <si>
    <t>https://www.pmda.go.jp/drugs/2006//P200600054/23014500_21800AMY10108_A101_1.pdf</t>
  </si>
  <si>
    <t>https://www.pmda.go.jp/drugs/2006//P200600054/index.html</t>
  </si>
  <si>
    <t>https://www.pmda.go.jp/drugs/2006//P200600060/53028600_21800AMX10869000_A100_1.pdf</t>
  </si>
  <si>
    <t>https://www.pmda.go.jp/drugs/2006//P200600059/470310000_21400AMZ00525000_A100_2.pdf</t>
  </si>
  <si>
    <t>https://www.pmda.go.jp/drugs/2007//P200700003/800155000_21900AMX00001_A100_1.pdf</t>
  </si>
  <si>
    <t>https://www.pmda.go.jp/drugs/2007//P200700003/800155000_21900AMX00001_A101_1.pdf</t>
  </si>
  <si>
    <t>https://www.pmda.go.jp/drugs/2007//P200700003/800155000_21900AMX00001_A102_1.pdf</t>
  </si>
  <si>
    <t>https://www.pmda.go.jp/drugs/2007//P200700003/800155000_21900AMX00001_A103_1.pdf</t>
  </si>
  <si>
    <t>https://www.pmda.go.jp/drugs/2007//P200700003/800155000_21900AMX00001_A104_1.pdf</t>
  </si>
  <si>
    <t>https://www.pmda.go.jp/drugs/2007//P200700003/800155000_21900AMX00001_A105_1.pdf</t>
  </si>
  <si>
    <t>https://www.pmda.go.jp/drugs/2007//P200700003/index.html</t>
  </si>
  <si>
    <t>https://www.pmda.go.jp/drugs/2007//P200700004/53047100_21900AMX00002_A100_2.pdf</t>
  </si>
  <si>
    <t>https://www.pmda.go.jp/drugs/2007//P200700004/53047100_21900AMX00002_A101_3.pdf</t>
  </si>
  <si>
    <t>https://www.pmda.go.jp/drugs/2007//P200700004/53047100_21900AMX00002_A102_3.pdf</t>
  </si>
  <si>
    <t>https://www.pmda.go.jp/drugs/2007//P200700004/53047100_21900AMX00002_A103_3.pdf</t>
  </si>
  <si>
    <t>https://www.pmda.go.jp/drugs/2007//P200700004/53047100_21900AMX00002_A104_2.pdf</t>
  </si>
  <si>
    <t>https://www.pmda.go.jp/drugs/2007//P200700004/53047100_21900AMX00002_A105_3.pdf</t>
  </si>
  <si>
    <t>https://www.pmda.go.jp/drugs/2007//P200700004/53047100_21900AMX00002_A106_3.pdf</t>
  </si>
  <si>
    <t>https://www.pmda.go.jp/drugs/2007//P200700004/53047100_21900AMX00002_A107_2.pdf</t>
  </si>
  <si>
    <t>https://www.pmda.go.jp/drugs/2007//P200700004/53047100_21900AMX00002_A108_2.pdf</t>
  </si>
  <si>
    <t>https://www.pmda.go.jp/drugs/2007//P200700004/53047100_21900AMX00002_A109_2.pdf</t>
  </si>
  <si>
    <t>https://www.pmda.go.jp/drugs/2007//P200700004/53047100_21900AMX00002_A110_2.pdf</t>
  </si>
  <si>
    <t>https://www.pmda.go.jp/drugs/2007/P200700004/53047100_21900AMX00002_A111_2.pdf</t>
  </si>
  <si>
    <t>https://www.pmda.go.jp/drugs/2007/P200700004/53047100_21900AMX00002_A112_2.pdf</t>
  </si>
  <si>
    <t>https://www.pmda.go.jp/drugs/2007/P200700004/53047100_21900AMX00002_A113_2.pdf</t>
  </si>
  <si>
    <t>https://www.pmda.go.jp/drugs/2007//P200700004/index.html</t>
  </si>
  <si>
    <t>https://www.pmda.go.jp/drugs/2007//P200700001/17003300_20900AMZ00603000_A100_1.pdf</t>
  </si>
  <si>
    <t>https://www.pmda.go.jp/drugs/2007//P200700001/index.html</t>
  </si>
  <si>
    <t>https://www.pmda.go.jp/drugs/2007//P200700002/40001400_21700AMY00174_A100_1.pdf</t>
  </si>
  <si>
    <t>https://www.pmda.go.jp/drugs/2007//P200700002/index.html</t>
  </si>
  <si>
    <t>https://www.pmda.go.jp/drugs/2007/P200700005/450045000_21900AMX00000_A100_2.pdf</t>
  </si>
  <si>
    <t>https://www.pmda.go.jp/drugs/2007//P200700005/index.html</t>
  </si>
  <si>
    <t>https://www.pmda.go.jp/drugs/2007//P200700006/800126000_21900AMZ00003_A100_1.pdf</t>
  </si>
  <si>
    <t>https://www.pmda.go.jp/drugs/2007//P200700006/800126000_21900AMZ00003_A101_1.pdf</t>
  </si>
  <si>
    <t>https://www.pmda.go.jp/drugs/2007//P200700006/800126000_21900AMZ00003_A102_1.pdf</t>
  </si>
  <si>
    <t>https://www.pmda.go.jp/drugs/2007//P200700006/index.html</t>
  </si>
  <si>
    <t>https://www.pmda.go.jp/drugs/2007/P200700007/78006900_21900AMX00049_A100_2.pdf</t>
  </si>
  <si>
    <t>https://www.pmda.go.jp/drugs/2007/P200700007/78006900_21900AMX00049_A101_2.pdf</t>
  </si>
  <si>
    <t>https://www.pmda.go.jp/drugs/2007/P200700007/78006900_21900AMX00049_A102_2.pdf</t>
  </si>
  <si>
    <t>https://www.pmda.go.jp/drugs/2007/P200700007/78006900_21900AMX00049_A103_2.pdf</t>
  </si>
  <si>
    <t>https://www.pmda.go.jp/drugs/2007//P200700007/index.html</t>
  </si>
  <si>
    <t>https://www.pmda.go.jp/drugs/2007//P200700008/40007900_21900AMY00004_Q100_1.pdf</t>
  </si>
  <si>
    <t>https://www.pmda.go.jp/drugs/2007//P200700008/40007900_21900AMY00004_Q101_1.pdf</t>
  </si>
  <si>
    <t>https://www.pmda.go.jp/drugs/2007//P200700008/40007900_21900AMY00004_Q102_2.pdf</t>
  </si>
  <si>
    <t>https://www.pmda.go.jp/drugs/2007//P200700008/40007900_21900AMY00004_Q103_1.pdf</t>
  </si>
  <si>
    <t>https://www.pmda.go.jp/drugs/2007//P200700008/index.html</t>
  </si>
  <si>
    <t>https://www.pmda.go.jp/drugs/2007//P200700009/40031500_21400AMY00013_A100_1.pdf</t>
  </si>
  <si>
    <t>https://www.pmda.go.jp/drugs/2007//P200700009/index.html</t>
  </si>
  <si>
    <t>https://www.pmda.go.jp/drugs/2007/P200700010/53024200_21900AMY00008000_A100_2.pdf</t>
  </si>
  <si>
    <t>https://www.pmda.go.jp/drugs/2007//P200700010/index.html</t>
  </si>
  <si>
    <t>https://www.pmda.go.jp/drugs/2007/P200700011/530258000_21900AMZ00005_A100_2.pdf</t>
  </si>
  <si>
    <t>https://www.pmda.go.jp/drugs/2007//P200700011/index.html</t>
  </si>
  <si>
    <t>https://www.pmda.go.jp/drugs/2007/P200700012/300242000_21900AMX00048_A100_5.pdf</t>
  </si>
  <si>
    <t>https://www.pmda.go.jp/drugs/2007//P200700012/index.html</t>
  </si>
  <si>
    <t>https://www.pmda.go.jp/drugs/2007/P200700013/300242000_21900AMX00043_A100_6.pdf</t>
  </si>
  <si>
    <t>https://www.pmda.go.jp/drugs/2007//P200700013/index.html</t>
  </si>
  <si>
    <t>https://www.pmda.go.jp/drugs/2007//P200700014/530185000_21700AMY00168_A100_2.pdf</t>
  </si>
  <si>
    <t>https://www.pmda.go.jp/drugs/2007//P200700014/index.html</t>
  </si>
  <si>
    <t>https://www.pmda.go.jp/drugs/2007//P200700015/800126000_20500AMZ00157_A100_2.pdf</t>
  </si>
  <si>
    <t>https://www.pmda.go.jp/drugs/2007//P200700015/800126000_20500AMZ00157_A101_2.pdf</t>
  </si>
  <si>
    <t>https://www.pmda.go.jp/drugs/2007//P200700015/index.html</t>
  </si>
  <si>
    <t>https://www.pmda.go.jp/drugs/2007/P200700016/53024200_21900AMY00009000_A100_2.pdf</t>
  </si>
  <si>
    <t>https://www.pmda.go.jp/drugs/2007//P200700016/index.html</t>
  </si>
  <si>
    <t>https://www.pmda.go.jp/drugs/2007//P200700017/34027800_21100AMY00288_A100_1.pdf</t>
  </si>
  <si>
    <t>https://www.pmda.go.jp/drugs/2007//P200700017/index.html</t>
  </si>
  <si>
    <t>https://www.pmda.go.jp/drugs/2007//P200700018/65027400_21900BZY00009_A100_1.pdf</t>
  </si>
  <si>
    <t>https://www.pmda.go.jp/drugs/2007//P200700018/65027400_21900BZY00009_A101_1.pdf</t>
  </si>
  <si>
    <t>https://www.pmda.go.jp/drugs/2007//P200700018/index.html</t>
  </si>
  <si>
    <t>https://www.pmda.go.jp/drugs/2007//P200700019/80012600_21800AMZ10356_A100_1.pdf</t>
  </si>
  <si>
    <t>https://www.pmda.go.jp/drugs/2007//P200700019/80012600_21800AMZ10356_A101_2.pdf</t>
  </si>
  <si>
    <t>https://www.pmda.go.jp/drugs/2007//P200700019/index.html</t>
  </si>
  <si>
    <t>https://www.pmda.go.jp/drugs/2006/P200600057/300242000_21700AMY00089_A100_5.pdf</t>
  </si>
  <si>
    <t>https://www.pmda.go.jp/drugs/2006/P200600057/300242000_21700AMY00089_A101_5.pdf</t>
  </si>
  <si>
    <t>https://www.pmda.go.jp/drugs/2006/P200600057/300242000_21700AMY00089_A102_5.pdf</t>
  </si>
  <si>
    <t>https://www.pmda.go.jp/drugs/2006/P200600057/300242000_21700AMY00089_A103_5.pdf</t>
  </si>
  <si>
    <t>https://www.pmda.go.jp/drugs/2006/P200600057/300242000_21700AMY00089_A104_5.pdf</t>
  </si>
  <si>
    <t>https://www.pmda.go.jp/drugs/2006/P200600058/67022700_21200AMZ00641_A100_1.pdf</t>
  </si>
  <si>
    <t>https://www.pmda.go.jp/drugs/2006/P200600058/67022700_21200AMZ00641_A101_1.pdf</t>
  </si>
  <si>
    <t>https://www.pmda.go.jp/drugs/2006/P200600045/40009300_21800AMY10136_Q100_1.pdf</t>
  </si>
  <si>
    <t>https://www.pmda.go.jp/drugs/2006/P200600045/40009300_21800AMY10136_Q101_1.pdf</t>
  </si>
  <si>
    <t>https://www.pmda.go.jp/drugs/2006/P200600045/40009300_21800AMY10136_Q102_1.pdf</t>
  </si>
  <si>
    <t>https://www.pmda.go.jp/drugs/2006/P200600045/40009300_21800AMY10136_Q103_1.pdf</t>
  </si>
  <si>
    <t>https://www.pmda.go.jp/drugs/2006/P200600045/40009300_21800AMY10136_Q104_1.pdf</t>
  </si>
  <si>
    <t>https://www.pmda.go.jp/drugs/2006/P200600045/40009300_21800AMY10136_Q105_1.pdf</t>
  </si>
  <si>
    <t>https://www.pmda.go.jp/drugs/2006/P200600045/index.html</t>
  </si>
  <si>
    <t>https://www.pmda.go.jp/drugs/2006/P200600055/830045000_21600AMZ00017_A100_1.pdf</t>
  </si>
  <si>
    <t>https://www.pmda.go.jp/drugs/2006/P200600055/830045000_21600AMZ00017_A101_1.pdf</t>
  </si>
  <si>
    <t>https://www.pmda.go.jp/drugs/2006/P200600056/10011900_21900AMX00204_A100_1.pdf</t>
  </si>
  <si>
    <t>https://www.pmda.go.jp/drugs/2006/P200600056/10011900_21900AMX00204_A101_1.pdf</t>
  </si>
  <si>
    <t>https://www.pmda.go.jp/drugs/2007/P200700020/340278000_21300AMZ00531_A100_2.pdf</t>
  </si>
  <si>
    <t>https://www.pmda.go.jp/drugs/2007//P200700020/index.html</t>
  </si>
  <si>
    <t>https://www.pmda.go.jp/drugs/2007//P200700021/34027800_21900AMX00909_A100_2.pdf</t>
  </si>
  <si>
    <t>https://www.pmda.go.jp/drugs/2007//P200700021/34027800_21900AMX00909_A101_2.pdf</t>
  </si>
  <si>
    <t>https://www.pmda.go.jp/drugs/2007//P200700021/34027800_21900AMX00909_A102_2.pdf</t>
  </si>
  <si>
    <t>https://www.pmda.go.jp/drugs/2007//P200700021/index.html</t>
  </si>
  <si>
    <t>https://www.pmda.go.jp/drugs/2007//P200700022/34027800_21900AMY00022_A100_2.pdf</t>
  </si>
  <si>
    <t>https://www.pmda.go.jp/drugs/2007//P200700022/index.html</t>
  </si>
  <si>
    <t>https://www.pmda.go.jp/drugs/2007//P200700023/170050000_21900AMY00021000_A100_2.pdf</t>
  </si>
  <si>
    <t>https://www.pmda.go.jp/drugs/2007//P200700023/index.html</t>
  </si>
  <si>
    <t>https://www.pmda.go.jp/drugs/2007//P200700024/34053100_21900AMX00911_A100_2.pdf</t>
  </si>
  <si>
    <t>https://www.pmda.go.jp/drugs/2007//P200700024/34053100_21900AMX00911_A101_3.pdf</t>
  </si>
  <si>
    <t>https://www.pmda.go.jp/drugs/2007//P200700024/index.html</t>
  </si>
  <si>
    <t>https://www.pmda.go.jp/drugs/2007//P200700025/38007700_21900AMZ00065_A100_1.pdf</t>
  </si>
  <si>
    <t>https://www.pmda.go.jp/drugs/2007//P200700025/index.html</t>
  </si>
  <si>
    <t>https://www.pmda.go.jp/drugs/2007//P200700026/18007800_21900AMZ00063_A100_2.pdf</t>
  </si>
  <si>
    <t>https://www.pmda.go.jp/drugs/2007//P200700026/index.html</t>
  </si>
  <si>
    <t>https://www.pmda.go.jp/drugs/2007//P200700027/450045000_21900AMX00910_A100_3.pdf</t>
  </si>
  <si>
    <t>https://www.pmda.go.jp/drugs/2007//P200700027/450045000_21900AMX00910_A101_2.pdf</t>
  </si>
  <si>
    <t>https://www.pmda.go.jp/drugs/2007//P200700027/450045000_21900AMX00910_A102_2.pdf</t>
  </si>
  <si>
    <t>https://www.pmda.go.jp/drugs/2007//P200700027/450045000_21900AMX00910_A103_2.pdf</t>
  </si>
  <si>
    <t>https://www.pmda.go.jp/drugs/2007//P200700027/450045000_21900AMX00910_A104_1.pdf</t>
  </si>
  <si>
    <t>https://www.pmda.go.jp/drugs/2007//P200700027/450045000_21900AMX00910_A105_2.pdf</t>
  </si>
  <si>
    <t>https://www.pmda.go.jp/drugs/2007//P200700027/index.html</t>
  </si>
  <si>
    <t>https://www.pmda.go.jp/drugs/2007//P200700028/23014500_2190AMZ000000_A100_1.pdf</t>
  </si>
  <si>
    <t>https://www.pmda.go.jp/drugs/2007//P200700028/23014500_2190AMZ000000_A101_1.pdf</t>
  </si>
  <si>
    <t>https://www.pmda.go.jp/drugs/2007//P200700028/index.html</t>
  </si>
  <si>
    <t>https://www.pmda.go.jp/drugs/2007//P200700029/47031000_21900AMY00025_A100_1.pdf</t>
  </si>
  <si>
    <t>https://www.pmda.go.jp/drugs/2007//P200700029/47031000_21900AMY00025_A101_1.pdf</t>
  </si>
  <si>
    <t>https://www.pmda.go.jp/drugs/2007//P200700029/index.html</t>
  </si>
  <si>
    <t>https://www.pmda.go.jp/drugs/2007/P200700030/100119000_21900AMZ00061_A100_2.pdf</t>
  </si>
  <si>
    <t>https://www.pmda.go.jp/drugs/2007//P200700030/index.html</t>
  </si>
  <si>
    <t>https://www.pmda.go.jp/drugs/2007//P200700031/23010900_21900AMZ00066_A100_1.pdf</t>
  </si>
  <si>
    <t>https://www.pmda.go.jp/drugs/2007//P200700031/23010900_21900AMZ00066_A101_1.pdf</t>
  </si>
  <si>
    <t>https://www.pmda.go.jp/drugs/2007//P200700031/23010900_21900AMZ00066_A102_1.pdf</t>
  </si>
  <si>
    <t>https://www.pmda.go.jp/drugs/2007//P200700031/23010900_21900AMZ00066_A103_1.pdf</t>
  </si>
  <si>
    <t>https://www.pmda.go.jp/drugs/2007//P200700031/23010900_21900AMZ00066_A104_1.pdf</t>
  </si>
  <si>
    <t>https://www.pmda.go.jp/drugs/2007//P200700031/index.html</t>
  </si>
  <si>
    <t>https://www.pmda.go.jp/drugs/2007//P200700084/230034000_21600AMZ00035000_A100_1.pdf</t>
  </si>
  <si>
    <t>https://www.pmda.go.jp/drugs/2007//P200700085/67022700_21200AMZ00641_A100_1.pdf</t>
  </si>
  <si>
    <t>https://www.pmda.go.jp/drugs/2007//P200700085/67022700_21200AMZ00641_A101_1.pdf</t>
  </si>
  <si>
    <t>https://www.pmda.go.jp/drugs/2007//P200700086/630004000_21600AMY00075_A100_1.pdf</t>
  </si>
  <si>
    <t>https://www.pmda.go.jp/drugs/2007//P200700087/63000400_16300AMY00111_A100_1.pdf</t>
  </si>
  <si>
    <t>https://www.pmda.go.jp/drugs/2007//P200700082/40009300_21400AMZ00583_Q100_1.pdf</t>
  </si>
  <si>
    <t>https://www.pmda.go.jp/drugs/2007//P200700082/40009300_21400AMZ00583_Q101_1.pdf</t>
  </si>
  <si>
    <t>https://www.pmda.go.jp/drugs/2007//P200700083/17003300_20300AMZ00442_A100.pdf</t>
  </si>
  <si>
    <t>https://www.pmda.go.jp/drugs/2007//P200700032/40007900_21900AMY00031_Q100_1.pdf</t>
  </si>
  <si>
    <t>https://www.pmda.go.jp/drugs/2007//P200700032/40007900_21900AMY00031_Q101_2.pdf</t>
  </si>
  <si>
    <t>https://www.pmda.go.jp/drugs/2007//P200700032/40007900_21900AMY00031_Q102_1.pdf</t>
  </si>
  <si>
    <t>https://www.pmda.go.jp/drugs/2007//P200700032/40007900_21900AMY00031_Q103_1.pdf</t>
  </si>
  <si>
    <t>https://www.pmda.go.jp/drugs/2007//P200700032/40007900_21900AMY00031_Q104_1.pdf</t>
  </si>
  <si>
    <t>https://www.pmda.go.jp/drugs/2007//P200700032/40007900_21900AMY00031_Q105_1.pdf</t>
  </si>
  <si>
    <t>https://www.pmda.go.jp/drugs/2007//P200700032/index.html</t>
  </si>
  <si>
    <t>https://www.pmda.go.jp/drugs/2007//P200700033/23012400_21900AMY00038_A100_1.pdf</t>
  </si>
  <si>
    <t>https://www.pmda.go.jp/drugs/2007//P200700033/index.html</t>
  </si>
  <si>
    <t>https://www.pmda.go.jp/drugs/2007//P200700034/53018500_21900AMY00035_A100_1.pdf</t>
  </si>
  <si>
    <t>https://www.pmda.go.jp/drugs/2007//P200700034/53018500_21900AMY00035_A101_1.pdf</t>
  </si>
  <si>
    <t>https://www.pmda.go.jp/drugs/2007//P200700034/index.html</t>
  </si>
  <si>
    <t>https://www.pmda.go.jp/drugs/2007/P200700035/34103700_21900AMG00003_Q100_3.pdf</t>
  </si>
  <si>
    <t>https://www.pmda.go.jp/drugs/2007//P200700035/index.html</t>
  </si>
  <si>
    <t>https://www.pmda.go.jp/drugs/2007//P200700036/63015300_21900AMY00039_A100_3.pdf</t>
  </si>
  <si>
    <t>https://www.pmda.go.jp/drugs/2007//P200700036/index.html</t>
  </si>
  <si>
    <t>https://www.pmda.go.jp/drugs/2007//P200700037/400487000_21900AMY00036000_A100_2.pdf</t>
  </si>
  <si>
    <t>https://www.pmda.go.jp/drugs/2007//P200700037/index.html</t>
  </si>
  <si>
    <t>https://www.pmda.go.jp/drugs/2007//P200700038/71079400_21900AMY00037_A100_1.pdf</t>
  </si>
  <si>
    <t>https://www.pmda.go.jp/drugs/2007//P200700038/71079400_21900AMY00037_A101_1.pdf</t>
  </si>
  <si>
    <t>https://www.pmda.go.jp/drugs/2007//P200700038/71079400_21900AMY00037_A102_1.pdf</t>
  </si>
  <si>
    <t>https://www.pmda.go.jp/drugs/2007//P200700038/index.html</t>
  </si>
  <si>
    <t>https://www.pmda.go.jp/drugs/2007//P200700039/530471000_21900AMX01084_A100_1.pdf</t>
  </si>
  <si>
    <t>https://www.pmda.go.jp/drugs/2007//P200700039/530471000_21900AMX01084_A101_1.pdf</t>
  </si>
  <si>
    <t>https://www.pmda.go.jp/drugs/2007//P200700039/530471000_21900AMX01084_A102_1.pdf</t>
  </si>
  <si>
    <t>https://www.pmda.go.jp/drugs/2007//P200700039/530471000_21900AMX01084_A103_1.pdf</t>
  </si>
  <si>
    <t>https://www.pmda.go.jp/drugs/2007//P200700039/530471000_21900AMX01084_A104_1.pdf</t>
  </si>
  <si>
    <t>https://www.pmda.go.jp/drugs/2007//P200700039/530471000_21900AMX01084_A105_1.pdf</t>
  </si>
  <si>
    <t>https://www.pmda.go.jp/drugs/2007//P200700039/530471000_21900AMX01084_A106_1.pdf</t>
  </si>
  <si>
    <t>https://www.pmda.go.jp/drugs/2007//P200700039/530471000_21900AMX01084_A107_1.pdf</t>
  </si>
  <si>
    <t>https://www.pmda.go.jp/drugs/2007//P200700039/530471000_21900AMX01084_A108_1.pdf</t>
  </si>
  <si>
    <t>https://www.pmda.go.jp/drugs/2007/P200700039/530471000_21900AMX01084_A109_1.pdf</t>
  </si>
  <si>
    <t>https://www.pmda.go.jp/drugs/2007/P200700039/530471000_21900AMX01084_A110_1.pdf</t>
  </si>
  <si>
    <t>https://www.pmda.go.jp/drugs/2007/P200700039/530471000_21900AMX01084_A111_1.pdf</t>
  </si>
  <si>
    <t>https://www.pmda.go.jp/drugs/2007//P200700039/index.html</t>
  </si>
  <si>
    <t>https://www.pmda.go.jp/drugs/2007//P200700040/480297000_21900AMX01088000_A100_1.pdf</t>
  </si>
  <si>
    <t>https://www.pmda.go.jp/drugs/2007//P200700040/480297000_21900AMX01088000_A101_1.pdf</t>
  </si>
  <si>
    <t>https://www.pmda.go.jp/drugs/2007//P200700040/index.html</t>
  </si>
  <si>
    <t>https://www.pmda.go.jp/drugs/2007/P200700041/79000500_21900AMX01087_A100_2.pdf</t>
  </si>
  <si>
    <t>https://www.pmda.go.jp/drugs/2007//P200700041/index.html</t>
  </si>
  <si>
    <t>https://www.pmda.go.jp/drugs/2007/P200700077/400256000_20400AMZ01104_A100_3.pdf</t>
  </si>
  <si>
    <t>https://www.pmda.go.jp/drugs/2007//P200700078/43057300_21800AMX10188000_A100_2.pdf</t>
  </si>
  <si>
    <t>https://www.pmda.go.jp/drugs/2007//P200700079/17003300_21100AMZ00662000_A100_1.pdf</t>
  </si>
  <si>
    <t>https://www.pmda.go.jp/drugs/2007//P200700079/17003300_21100AMZ00662000_Z100_1.pdf</t>
  </si>
  <si>
    <t>https://www.pmda.go.jp/drugs/2007//P200700080/400107000_21100AMZ00055000_A100_1.pdf</t>
  </si>
  <si>
    <t>https://www.pmda.go.jp/drugs/2007//P200700080/400107000_21100AMZ00055000_A101_1.pdf</t>
  </si>
  <si>
    <t>https://www.pmda.go.jp/drugs/2007//P200700080/400107000_21100AMZ00055000_A102_1.pdf</t>
  </si>
  <si>
    <t>https://www.pmda.go.jp/drugs/2007//P200700081/62002300_21900AMX01192_A100_1.pdf</t>
  </si>
  <si>
    <t>https://www.pmda.go.jp/drugs/2007//P200700081/62002300_21900AMX01192_A101_1.pdf</t>
  </si>
  <si>
    <t>https://www.pmda.go.jp/drugs/2007//P200700081/62002300_21900AMX01192_A102_1.pdf</t>
  </si>
  <si>
    <t>https://www.pmda.go.jp/drugs/2007//P200700073/78005500_21900AMY00040_Q100_2.pdf</t>
  </si>
  <si>
    <t>https://www.pmda.go.jp/drugs/2007//P200700073/78005500_21900AMY00040_Q101_2.pdf</t>
  </si>
  <si>
    <t>https://www.pmda.go.jp/drugs/2007//P200700074/34027800_21700AMX00132_A100_1.pdf</t>
  </si>
  <si>
    <t>https://www.pmda.go.jp/drugs/2007//P200700075/340210000_16100AMZ04460000_A100_1.pdf</t>
  </si>
  <si>
    <t>https://www.pmda.go.jp/drugs/2007//P200700076/34027800_21200AMY00148_A100_1.pdf</t>
  </si>
  <si>
    <t>https://www.pmda.go.jp/drugs/2007//P200700076/34027800_21200AMY00148_A101_1.pdf</t>
  </si>
  <si>
    <t>https://www.pmda.go.jp/drugs/2007//P200700055/34053100_21900AMX01739000_A100_1.pdf</t>
  </si>
  <si>
    <t>https://www.pmda.go.jp/drugs/2007//P200700055/34053100_21900AMX01739000_A101_1.pdf</t>
  </si>
  <si>
    <t>https://www.pmda.go.jp/drugs/2007//P200700055/34053100_21900AMX01739000_A102_1.pdf</t>
  </si>
  <si>
    <t>https://www.pmda.go.jp/drugs/2007//P200700055/34053100_21900AMX01739000_A103_1.pdf</t>
  </si>
  <si>
    <t>https://www.pmda.go.jp/drugs/2007//P200700055/34053100_21900AMX01739000_A104_1.pdf</t>
  </si>
  <si>
    <t>https://www.pmda.go.jp/drugs/2007//P200700055/index.html</t>
  </si>
  <si>
    <t>https://www.pmda.go.jp/drugs/2007//P200700042/63000400_21900AMY00041_A100_3.pdf</t>
  </si>
  <si>
    <t>https://www.pmda.go.jp/drugs/2007//P200700042/index.html</t>
  </si>
  <si>
    <t>https://www.pmda.go.jp/drugs/2007//P200700043/400487000_21900AMY00036000_A100_2.pdf</t>
  </si>
  <si>
    <t>https://www.pmda.go.jp/drugs/2007//P200700043/index.html</t>
  </si>
  <si>
    <t>https://www.pmda.go.jp/drugs/2007//P200700044/230034000_21700AMY00220000_Q100_1.pdf</t>
  </si>
  <si>
    <t>https://www.pmda.go.jp/drugs/2007//P200700044/index.html</t>
  </si>
  <si>
    <t>https://www.pmda.go.jp/drugs/2007//P200700045/230673000_21900AMX01750_A100_1.pdf</t>
  </si>
  <si>
    <t>https://www.pmda.go.jp/drugs/2007//P200700045/index.html</t>
  </si>
  <si>
    <t>https://www.pmda.go.jp/drugs/2007//P200700046/79000500_21900AMX01752_A100_1.pdf</t>
  </si>
  <si>
    <t>https://www.pmda.go.jp/drugs/2007//P200700046/index.html</t>
  </si>
  <si>
    <t>https://www.pmda.go.jp/drugs/2007//P200700047/48022000_21900AMX01753_A100_1.pdf</t>
  </si>
  <si>
    <t>https://www.pmda.go.jp/drugs/2007//P200700047/48022000_21900AMX01753_A101_2.pdf</t>
  </si>
  <si>
    <t>https://www.pmda.go.jp/drugs/2007//P200700047/48022000_21900AMX01753_A102_1.pdf</t>
  </si>
  <si>
    <t>https://www.pmda.go.jp/drugs/2007//P200700047/48022000_21900AMX01753_A103_1.pdf</t>
  </si>
  <si>
    <t>https://www.pmda.go.jp/drugs/2007//P200700047/48022000_21900AMX01753_A104_1.pdf</t>
  </si>
  <si>
    <t>https://www.pmda.go.jp/drugs/2007//P200700047/index.html</t>
  </si>
  <si>
    <t>https://www.pmda.go.jp/drugs/2007//P200700048/400315000_21900AMZ00083_Q100_1.pdf</t>
  </si>
  <si>
    <t>https://www.pmda.go.jp/drugs/2007//P200700048/400315000_21900AMZ00083_Q101_1.pdf</t>
  </si>
  <si>
    <t>https://www.pmda.go.jp/drugs/2007//P200700048/400315000_21900AMZ00083_Q102_1.pdf</t>
  </si>
  <si>
    <t>https://www.pmda.go.jp/drugs/2007//P200700048/400315000_21900AMZ00083_Q103_1.pdf</t>
  </si>
  <si>
    <t>https://www.pmda.go.jp/drugs/2007//P200700048/index.html</t>
  </si>
  <si>
    <t>https://www.pmda.go.jp/drugs/2007//P200700049/450045000_21900AMX01758_A100_3.pdf</t>
  </si>
  <si>
    <t>https://www.pmda.go.jp/drugs/2007//P200700049/index.html</t>
  </si>
  <si>
    <t>https://www.pmda.go.jp/drugs/2007//P200700050/45004500_20500AMZ00348000_Q100_1.pdf</t>
  </si>
  <si>
    <t>https://www.pmda.go.jp/drugs/2007//P200700050/index.html</t>
  </si>
  <si>
    <t>https://www.pmda.go.jp/drugs/2007//P200700051/620023000_21900AMX01761000_A100_3.pdf</t>
  </si>
  <si>
    <t>https://www.pmda.go.jp/drugs/2007//P200700051/index.html</t>
  </si>
  <si>
    <t>https://www.pmda.go.jp/drugs/2007//P200700053/180079000_21900AMX01763_A100_2.pdf</t>
  </si>
  <si>
    <t>https://www.pmda.go.jp/drugs/2007//P200700053/index.html</t>
  </si>
  <si>
    <t>https://www.pmda.go.jp/drugs/2007//P200700054/78006999_21800AMZ10008_A100_1.pdf</t>
  </si>
  <si>
    <t>https://www.pmda.go.jp/drugs/2007//P200700054/78006999_21800AMZ10008_A101_1.pdf</t>
  </si>
  <si>
    <t>https://www.pmda.go.jp/drugs/2007//P200700054/78006999_21800AMZ10008_A102_1.pdf</t>
  </si>
  <si>
    <t>https://www.pmda.go.jp/drugs/2007//P200700054/78006999_21800AMZ10008_A103_1.pdf</t>
  </si>
  <si>
    <t>https://www.pmda.go.jp/drugs/2007//P200700054/index.html</t>
  </si>
  <si>
    <t>https://www.pmda.go.jp/drugs/2007//P200700056/34027800_21900AMX01755_A100_1.pdf</t>
  </si>
  <si>
    <t>https://www.pmda.go.jp/drugs/2007//P200700056/34027800_21900AMX01755_A101_1.pdf</t>
  </si>
  <si>
    <t>https://www.pmda.go.jp/drugs/2007//P200700056/index.html</t>
  </si>
  <si>
    <t>https://www.pmda.go.jp/drugs/2007//P200700057/23002300_21900AMX01756_A100_1.pdf</t>
  </si>
  <si>
    <t>https://www.pmda.go.jp/drugs/2007//P200700057/23002300_21900AMX01756_A101_1.pdf</t>
  </si>
  <si>
    <t>https://www.pmda.go.jp/drugs/2007//P200700057/23002300_21900AMX01756_A102_1.pdf</t>
  </si>
  <si>
    <t>https://www.pmda.go.jp/drugs/2007//P200700057/index.html</t>
  </si>
  <si>
    <t>https://www.pmda.go.jp/drugs/2007//P200700058/63014400_21900AMX01757_A100_2.pdf</t>
  </si>
  <si>
    <t>https://www.pmda.go.jp/drugs/2007//P200700058/63014400_21900AMX01757_A101_1.pdf</t>
  </si>
  <si>
    <t>https://www.pmda.go.jp/drugs/2007//P200700058/63014400_21900AMX01757_A102_1.pdf</t>
  </si>
  <si>
    <t>https://www.pmda.go.jp/drugs/2007//P200700058/index.html</t>
  </si>
  <si>
    <t>https://www.pmda.go.jp/drugs/2007/P200700052/800155000_21900AMX01770000_A100_2.pdf</t>
  </si>
  <si>
    <t>https://www.pmda.go.jp/drugs/2007/P200700052/701207000_2190001770000_A101_2.pdf</t>
  </si>
  <si>
    <t>https://www.pmda.go.jp/drugs/2007//P200700052/index.html</t>
  </si>
  <si>
    <t>https://www.pmda.go.jp/drugs/2007//P200700070/10011900_21100AMZ00514_A100_1.pdf</t>
  </si>
  <si>
    <t>https://www.pmda.go.jp/drugs/2007//P200700071/400315000_21400AMY00013_A100_1.pdf</t>
  </si>
  <si>
    <t>https://www.pmda.go.jp/drugs/2007//P200700072/450045000_16100MZY00307_A100_1.pdf</t>
  </si>
  <si>
    <t>https://www.pmda.go.jp/drugs/2007//P200700059/80015500_21900AMX01783000_A100_1.pdf</t>
  </si>
  <si>
    <t>https://www.pmda.go.jp/drugs/2007//P200700059/80015500_21900AMX01783000_A101_1.pdf</t>
  </si>
  <si>
    <t>https://www.pmda.go.jp/drugs/2007//P200700059/80015500_21900AMX01783000_A102_1.pdf</t>
  </si>
  <si>
    <t>https://www.pmda.go.jp/drugs/2007//P200700059/index.html</t>
  </si>
  <si>
    <t>https://www.pmda.go.jp/drugs/2007//P200700068/45004500_21500AMZ00400_A100_1.pdf</t>
  </si>
  <si>
    <t>https://www.pmda.go.jp/drugs/2007//P200700069/670605000_21700AMX00177_A100_2.pdf</t>
  </si>
  <si>
    <t>https://www.pmda.go.jp/drugs/2008//P200800001/63015300_22000AMX00026_A100_1.pdf</t>
  </si>
  <si>
    <t>https://www.pmda.go.jp/drugs/2008//P200800001/index.html</t>
  </si>
  <si>
    <t>https://www.pmda.go.jp/drugs/2008//P200800002/40009300_22000AMX00011_A100_4.pdf</t>
  </si>
  <si>
    <t>https://www.pmda.go.jp/drugs/2008//P200800002/index.html</t>
  </si>
  <si>
    <t>https://www.pmda.go.jp/drugs/2008//P200800003/78006900_22000AMX00025_A100_1.pdf</t>
  </si>
  <si>
    <t>https://www.pmda.go.jp/drugs/2008//P200800003/78006900_22000AMX00025_A101_1.pdf</t>
  </si>
  <si>
    <t>https://www.pmda.go.jp/drugs/2008//P200800003/78006900_22000AMX00025_A102_1.pdf</t>
  </si>
  <si>
    <t>https://www.pmda.go.jp/drugs/2008//P200800003/78006900_22000AMX00025_A103_1.pdf</t>
  </si>
  <si>
    <t>https://www.pmda.go.jp/drugs/2008//P200800003/78006900_22000AMX00025_A104_1.pdf</t>
  </si>
  <si>
    <t>https://www.pmda.go.jp/drugs/2008//P200800003/index.html</t>
  </si>
  <si>
    <t>https://www.pmda.go.jp/drugs/2008//P200800004/34027800_22000AMX00024_A100_1.pdf</t>
  </si>
  <si>
    <t>https://www.pmda.go.jp/drugs/2008//P200800004/index.html</t>
  </si>
  <si>
    <t>https://www.pmda.go.jp/drugs/2008//P200800005/630004000_22000AMX00014000_A100_1.pdf</t>
  </si>
  <si>
    <t>https://www.pmda.go.jp/drugs/2008//P200800005/index.html</t>
  </si>
  <si>
    <t>https://www.pmda.go.jp/drugs/2008/P200800006/430574000_22000AMX00015_A100_2.pdf</t>
  </si>
  <si>
    <t>https://www.pmda.go.jp/drugs/2008/P200800006/430574000_22000AMX00015_A101_2.pdf</t>
  </si>
  <si>
    <t>https://www.pmda.go.jp/drugs/2008/P200800006/430574000_22000AMX00015_A102_2.pdf</t>
  </si>
  <si>
    <t>https://www.pmda.go.jp/drugs/2008//P200800006/index.html</t>
  </si>
  <si>
    <t>https://www.pmda.go.jp/drugs/2008/P200800007/63000400_22000AMX00027_A100_4.pdf</t>
  </si>
  <si>
    <t>https://www.pmda.go.jp/drugs/2008/P200800007/63000400_22000AMX00027_A101_3.pdf</t>
  </si>
  <si>
    <t>https://www.pmda.go.jp/drugs/2008//P200800007/index.html</t>
  </si>
  <si>
    <t>https://www.pmda.go.jp/drugs/2008/P200800008/63000400_22000AMX00027_A100_1.pdf</t>
  </si>
  <si>
    <t>https://www.pmda.go.jp/drugs/2008/P200800008/63000400_22000AMX00027_A101_1.pdf</t>
  </si>
  <si>
    <t>https://www.pmda.go.jp/drugs/2008/P200800008/870075000_22000AMX00027000_A102.pdf</t>
  </si>
  <si>
    <t>https://www.pmda.go.jp/drugs/2008//P200800008/index.html</t>
  </si>
  <si>
    <t>https://www.pmda.go.jp/drugs/2008//P200800009/380086000_22000AMX00017_A100_3.pdf</t>
  </si>
  <si>
    <t>https://www.pmda.go.jp/drugs/2008//P200800009/index.html</t>
  </si>
  <si>
    <t>https://www.pmda.go.jp/drugs/2008//P200800010/62009500_22000AMX00018_A100_1.pdf</t>
  </si>
  <si>
    <t>https://www.pmda.go.jp/drugs/2008//P200800010/62009500_22000AMX00018_A101_1.pdf</t>
  </si>
  <si>
    <t>https://www.pmda.go.jp/drugs/2008//P200800010/62009500_22000AMX00018_A102_1.pdf</t>
  </si>
  <si>
    <t>https://www.pmda.go.jp/drugs/2008//P200800010/62009500_22000AMX00018_A103_1.pdf</t>
  </si>
  <si>
    <t>https://www.pmda.go.jp/drugs/2008//P200800010/62009500_22000AMX00018_A104_1.pdf</t>
  </si>
  <si>
    <t>https://www.pmda.go.jp/drugs/2008//P200800010/index.html</t>
  </si>
  <si>
    <t>https://www.pmda.go.jp/drugs/2008//P200800011/40007900_22000AMX00020_A100_1.pdf</t>
  </si>
  <si>
    <t>https://www.pmda.go.jp/drugs/2008//P200800011/40007900_22000AMX00020_A101_1.pdf</t>
  </si>
  <si>
    <t>https://www.pmda.go.jp/drugs/2008//P200800011/40007900_22000AMX00020_A102_1.pdf</t>
  </si>
  <si>
    <t>https://www.pmda.go.jp/drugs/2008//P200800011/40007900_22000AMX00020_A103_1.pdf</t>
  </si>
  <si>
    <t>https://www.pmda.go.jp/drugs/2008//P200800011/40007900_22000AMX00020_A104_1.pdf</t>
  </si>
  <si>
    <t>https://www.pmda.go.jp/drugs/2008//P200800011/40007900_22000AMX00020_A105_1.pdf</t>
  </si>
  <si>
    <t>https://www.pmda.go.jp/drugs/2008//P200800011/index.html</t>
  </si>
  <si>
    <t>https://www.pmda.go.jp/drugs/2008//P200800012/100898000_22000AMX00023_A100_2.pdf</t>
  </si>
  <si>
    <t>https://www.pmda.go.jp/drugs/2008//P200800012/index.html</t>
  </si>
  <si>
    <t>https://www.pmda.go.jp/drugs/2008//P200800013/40007900_22000AMX00022000_A100_1.pdf</t>
  </si>
  <si>
    <t>https://www.pmda.go.jp/drugs/2008//P200800013/40007900_22000AMX00022000_A101_1.pdf</t>
  </si>
  <si>
    <t>https://www.pmda.go.jp/drugs/2008//P200800013/40007900_22000AMX00022000_A102_1.pdf</t>
  </si>
  <si>
    <t>https://www.pmda.go.jp/drugs/2008//P200800013/40007900_22000AMX00022000_A103_1.pdf</t>
  </si>
  <si>
    <t>https://www.pmda.go.jp/drugs/2008//P200800013/40007900_22000AMX00022000_A104_1.pdf</t>
  </si>
  <si>
    <t>https://www.pmda.go.jp/drugs/2008//P200800013/40007900_22000AMX00022000_A105_1.pdf</t>
  </si>
  <si>
    <t>https://www.pmda.go.jp/drugs/2008//P200800013/index.html</t>
  </si>
  <si>
    <t>https://www.pmda.go.jp/drugs/2007/P200700063/700158000_21300AMZ00393000_A100_1.pdf</t>
  </si>
  <si>
    <t>https://www.pmda.go.jp/drugs/2007/P200700064/17003300_21800AMX10423_A100_1.pdf</t>
  </si>
  <si>
    <t>https://www.pmda.go.jp/drugs/2007/P200700065/78000900_21800AMX10542_A100_1.pdf</t>
  </si>
  <si>
    <t>https://www.pmda.go.jp/drugs/2007/P200700066/45004500_21300AMY00128_A100_2.pdf</t>
  </si>
  <si>
    <t>https://www.pmda.go.jp/drugs/2007/P200700067/530116000_20800AMZ00694_A100_1.pdf</t>
  </si>
  <si>
    <t>https://www.pmda.go.jp/drugs/2007/P200700067/530116000_20800AMZ00694_A101_1.pdf</t>
  </si>
  <si>
    <t>https://www.pmda.go.jp/drugs/2007/P200700060/73011900_21400AMZ00630_A100_1.pdf</t>
  </si>
  <si>
    <t>https://www.pmda.go.jp/drugs/2007/P200700061/180079000_22000AMX01427000_A100_1.pdf</t>
  </si>
  <si>
    <t>https://www.pmda.go.jp/drugs/2007/P200700062/800155000_22000AMX01422_A100_1.pdf</t>
  </si>
  <si>
    <t>https://www.pmda.go.jp/drugs/2007/P200700062/800155000_22000AMX01422_B100_1.pdf</t>
  </si>
  <si>
    <t>https://www.pmda.go.jp/drugs/2008//P200800014/11129800_22000AMX01523_A100_1.pdf</t>
  </si>
  <si>
    <t>https://www.pmda.go.jp/drugs/2008//P200800014/index.html</t>
  </si>
  <si>
    <t>https://www.pmda.go.jp/drugs/2008//P200800015/73011900_22000AMX01587_A100_1.pdf</t>
  </si>
  <si>
    <t>https://www.pmda.go.jp/drugs/2008//P200800015/index.html</t>
  </si>
  <si>
    <t>https://www.pmda.go.jp/drugs/2008/P200800016/450045000_21900AMX01337_A100_2.pdf</t>
  </si>
  <si>
    <t>https://www.pmda.go.jp/drugs/2008/P200800016/450045000_21900AMX01337_A101_2.pdf</t>
  </si>
  <si>
    <t>https://www.pmda.go.jp/drugs/2008//P200800016/index.html</t>
  </si>
  <si>
    <t>https://www.pmda.go.jp/drugs/2008/P200800017/630004000_22000AMX01595000_A100_4.pdf</t>
  </si>
  <si>
    <t>https://www.pmda.go.jp/drugs/2008//P200800017/index.html</t>
  </si>
  <si>
    <t>https://www.pmda.go.jp/drugs/2008/P200800018/300242000_22000AMX01596_A100_5.pdf</t>
  </si>
  <si>
    <t>https://www.pmda.go.jp/drugs/2008//P200800018/index.html</t>
  </si>
  <si>
    <t>https://www.pmda.go.jp/drugs/2008//P200800019/10015900_22000AMX01598_A100_3.pdf</t>
  </si>
  <si>
    <t>https://www.pmda.go.jp/drugs/2008//P200800019/10015900_22000AMX01598_A101_2.pdf</t>
  </si>
  <si>
    <t>https://www.pmda.go.jp/drugs/2008//P200800019/10015900_22000AMX01598_A102_1.pdf</t>
  </si>
  <si>
    <t>https://www.pmda.go.jp/drugs/2008//P200800019/index.html</t>
  </si>
  <si>
    <t>https://www.pmda.go.jp/drugs/2008//P200800020/620095000_22000AMX01599_A100_3.pdf</t>
  </si>
  <si>
    <t>https://www.pmda.go.jp/drugs/2008//P200800020/index.html</t>
  </si>
  <si>
    <t>https://www.pmda.go.jp/drugs/2008//P200800021/34001800_22000AMX01600_A100_1.pdf</t>
  </si>
  <si>
    <t>https://www.pmda.go.jp/drugs/2008//P200800021/34001800_22000AMX01600_A101_1.pdf</t>
  </si>
  <si>
    <t>https://www.pmda.go.jp/drugs/2008//P200800021/331014000_22000AMX01600_A110_1.pdf</t>
  </si>
  <si>
    <t>https://www.pmda.go.jp/drugs/2008//P200800021/index.html</t>
  </si>
  <si>
    <t>https://www.pmda.go.jp/drugs/2008//P200800022/170050000_22000AMX01604000_A100_2.pdf</t>
  </si>
  <si>
    <t>https://www.pmda.go.jp/drugs/2008//P200800022/860030000_218MF10985_A100_1.pdf</t>
  </si>
  <si>
    <t>https://www.pmda.go.jp/drugs/2008//P200800022/index.html</t>
  </si>
  <si>
    <t>https://www.pmda.go.jp/drugs/2008//P200800023/100898000_22000AMY00003000_Q100_1.pdf</t>
  </si>
  <si>
    <t>https://www.pmda.go.jp/drugs/2008//P200800023/index.html</t>
  </si>
  <si>
    <t>https://www.pmda.go.jp/drugs/2008//P200800024/40007900_22000AMX01605000_A100_1.pdf</t>
  </si>
  <si>
    <t>https://www.pmda.go.jp/drugs/2008//P200800024/40007900_22000AMX01605000_A101_1.pdf</t>
  </si>
  <si>
    <t>https://www.pmda.go.jp/drugs/2008//P200800024/40007900_22000AMX01605000_A102_1.pdf</t>
  </si>
  <si>
    <t>https://www.pmda.go.jp/drugs/2008//P200800024/40007900_22000AMX01605000_A103_1.pdf</t>
  </si>
  <si>
    <t>https://www.pmda.go.jp/drugs/2008//P200800024/40007900_22000AMX01605000_A104_1.pdf</t>
  </si>
  <si>
    <t>https://www.pmda.go.jp/drugs/2008//P200800024/40007900_22000AMX01605000_A105_1.pdf</t>
  </si>
  <si>
    <t>https://www.pmda.go.jp/drugs/2008//P200800024/40007900_22000AMX01605000_A106_1.pdf</t>
  </si>
  <si>
    <t>https://www.pmda.go.jp/drugs/2008//P200800024/40007900_22000AMX01605000_A107_1.pdf</t>
  </si>
  <si>
    <t>https://www.pmda.go.jp/drugs/2008//P200800024/40007900_22000AMX01605000_A108_1.pdf</t>
  </si>
  <si>
    <t>https://www.pmda.go.jp/drugs/2008//P200800024/40007900_22000AMX01605000_A109_1.pdf</t>
  </si>
  <si>
    <t>https://www.pmda.go.jp/drugs/2008//P200800024/40007900_22000AMX01605000_A110_1.pdf</t>
  </si>
  <si>
    <t>https://www.pmda.go.jp/drugs/2008//P200800024/index.html</t>
  </si>
  <si>
    <t>https://www.pmda.go.jp/drugs/2008//P200800076/67035200_20600AMY00125_A100_1.pdf</t>
  </si>
  <si>
    <t>https://www.pmda.go.jp/drugs/2008//P200800077/630004000_21700AMY00037000_A100_1.pdf</t>
  </si>
  <si>
    <t>https://www.pmda.go.jp/drugs/2008//P200800078/34027800_21900AMX00909_A100_1.pdf</t>
  </si>
  <si>
    <t>https://www.pmda.go.jp/drugs/2008//P200800078/34027800_21900AMX00909_A101_1.pdf</t>
  </si>
  <si>
    <t>https://www.pmda.go.jp/drugs/2008//P200800078/34027800_21900AMX00909_A102_1.pdf</t>
  </si>
  <si>
    <t>https://www.pmda.go.jp/drugs/2008/P200800079/300242000_22000AMX01625_A100_5.pdf</t>
  </si>
  <si>
    <t>https://www.pmda.go.jp/drugs/2008//P200800025/63015300_22000AMX01647_A100_1.pdf</t>
  </si>
  <si>
    <t>https://www.pmda.go.jp/drugs/2008//P200800025/index.html</t>
  </si>
  <si>
    <t>https://www.pmda.go.jp/drugs/2008//P200800026/80012600_22000AMX01708_A100_1.pdf</t>
  </si>
  <si>
    <t>https://www.pmda.go.jp/drugs/2008//P200800026/index.html</t>
  </si>
  <si>
    <t>https://www.pmda.go.jp/drugs/2008//P200800027/47003400_22000AMX01703_A100_1.pdf</t>
  </si>
  <si>
    <t>https://www.pmda.go.jp/drugs/2008//P200800027/index.html</t>
  </si>
  <si>
    <t>https://www.pmda.go.jp/drugs/2008//P200800028/40007900_22000AMX01705000_A100_1.pdf</t>
  </si>
  <si>
    <t>https://www.pmda.go.jp/drugs/2008//P200800028/index.html</t>
  </si>
  <si>
    <t>https://www.pmda.go.jp/drugs/2008//P200800029/40010700_22000AMX01706000_A100_1.pdf</t>
  </si>
  <si>
    <t>https://www.pmda.go.jp/drugs/2008//P200800029/index.html</t>
  </si>
  <si>
    <t>https://www.pmda.go.jp/drugs/2008/P200800030/170050000_22000AMX01710000_A100_2.pdf</t>
  </si>
  <si>
    <t>https://www.pmda.go.jp/drugs/2008//P200800030/index.html</t>
  </si>
  <si>
    <t>https://www.pmda.go.jp/drugs/2008//P200800031/80012600_22000AMX01768_A100_1.pdf</t>
  </si>
  <si>
    <t>https://www.pmda.go.jp/drugs/2008//P200800031/80012600_22000AMX01768_A101_2.pdf</t>
  </si>
  <si>
    <t>https://www.pmda.go.jp/drugs/2008//P200800031/index.html</t>
  </si>
  <si>
    <t>https://www.pmda.go.jp/drugs/2008//P200800032/200483000_22000AMX01713_A100_1.pdf</t>
  </si>
  <si>
    <t>https://www.pmda.go.jp/drugs/2008//P200800032/index.html</t>
  </si>
  <si>
    <t>https://www.pmda.go.jp/drugs/2008//P200800033/11134000_22000AMI00004_A100_1.pdf</t>
  </si>
  <si>
    <t>https://www.pmda.go.jp/drugs/2008//P200800033/11134000_22000AMI00004_A101_1.pdf</t>
  </si>
  <si>
    <t>https://www.pmda.go.jp/drugs/2008//P200800033/11134000_22000AMI00004_A102_1.pdf</t>
  </si>
  <si>
    <t>https://www.pmda.go.jp/drugs/2008//P200800033/11134000_22000AMI00004_A103_1.pdf</t>
  </si>
  <si>
    <t>https://www.pmda.go.jp/drugs/2008//P200800033/11134000_22000AMI00004_A104_1.pdf</t>
  </si>
  <si>
    <t>https://www.pmda.go.jp/drugs/2008//P200800033/11134000_22000AMI00004_A105_1.pdf</t>
  </si>
  <si>
    <t>https://www.pmda.go.jp/drugs/2008//P200800033/index.html</t>
  </si>
  <si>
    <t>https://www.pmda.go.jp/drugs/2008//P200800034/170050000_22000AMX01714000_A100_2.pdf</t>
  </si>
  <si>
    <t>https://www.pmda.go.jp/drugs/2008//P200800034/index.html</t>
  </si>
  <si>
    <t>https://www.pmda.go.jp/drugs/2008//P200800035/30077600_20400AMZ00758_A100_1.pdf</t>
  </si>
  <si>
    <t>https://www.pmda.go.jp/drugs/2008//P200800035/30077600_20400AMZ00758_A101_1.pdf</t>
  </si>
  <si>
    <t>https://www.pmda.go.jp/drugs/2008//P200800035/30077600_20400AMZ00758_A102_1.pdf</t>
  </si>
  <si>
    <t>https://www.pmda.go.jp/drugs/2008//P200800035/index.html</t>
  </si>
  <si>
    <t>https://www.pmda.go.jp/drugs/2008/P200800036/100119000_21900AMZ00061_A100_2.pdf</t>
  </si>
  <si>
    <t>https://www.pmda.go.jp/drugs/2008//P200800036/index.html</t>
  </si>
  <si>
    <t>https://www.pmda.go.jp/drugs/2008//P200800037/400315000_21700AMZ00221_A100_1.pdf</t>
  </si>
  <si>
    <t>https://www.pmda.go.jp/drugs/2008//P200800037/index.html</t>
  </si>
  <si>
    <t>https://www.pmda.go.jp/drugs/2008//P200800038/78006900_22000AMY00004_Q100_1.pdf</t>
  </si>
  <si>
    <t>https://www.pmda.go.jp/drugs/2008//P200800038/index.html</t>
  </si>
  <si>
    <t>https://www.pmda.go.jp/drugs/2008/P200800039/380079000_22000AMX01771_A100_2.pdf</t>
  </si>
  <si>
    <t>https://www.pmda.go.jp/drugs/2008/P200800039/380079000_22000AMX01771_A101_2.pdf</t>
  </si>
  <si>
    <t>https://www.pmda.go.jp/drugs/2008//P200800039/index.html</t>
  </si>
  <si>
    <t>https://www.pmda.go.jp/drugs/2008//P200800040/40007900_22000AMX01767_A100_1.pdf</t>
  </si>
  <si>
    <t>https://www.pmda.go.jp/drugs/2008//P200800040/40007900_22000AMX01767_A101_1.pdf</t>
  </si>
  <si>
    <t>https://www.pmda.go.jp/drugs/2008//P200800040/40007900_22000AMX01767_A102_1.pdf</t>
  </si>
  <si>
    <t>https://www.pmda.go.jp/drugs/2008//P200800040/40007900_22000AMX01767_A103_1.pdf</t>
  </si>
  <si>
    <t>https://www.pmda.go.jp/drugs/2008//P200800040/40007900_22000AMX01767_A104_1.pdf</t>
  </si>
  <si>
    <t>https://www.pmda.go.jp/drugs/2008//P200800040/index.html</t>
  </si>
  <si>
    <t>https://www.pmda.go.jp/drugs/2008//P200800074/78006900_20800AMY10113000_A101_1.pdf</t>
  </si>
  <si>
    <t>https://www.pmda.go.jp/drugs/2008//P200800074/78006900_20800AMY10113000_A100_1.pdf</t>
  </si>
  <si>
    <t>https://www.pmda.go.jp/drugs/2008//P200800075/400059000_20300AMZ00251_A100_1.pdf</t>
  </si>
  <si>
    <t>https://www.pmda.go.jp/drugs/2008//P200800073/470007000_15900AMZ00494_A100_1.pdf</t>
  </si>
  <si>
    <t>https://www.pmda.go.jp/drugs/2008//P200800071/53039600_21100AMZ00247_A100_1.pdf</t>
  </si>
  <si>
    <t>https://www.pmda.go.jp/drugs/2008//P200800072/34027800_21600AMY00132000_A100_1.pdf</t>
  </si>
  <si>
    <t>https://www.pmda.go.jp/drugs/2008//P200800041/34027800_22000AMX02362000_A100_1.pdf</t>
  </si>
  <si>
    <t>https://www.pmda.go.jp/drugs/2008//P200800041/index.html</t>
  </si>
  <si>
    <t>https://www.pmda.go.jp/drugs/2008//P200800042/40007900_21200AMY00088_A100_1.pdf</t>
  </si>
  <si>
    <t>https://www.pmda.go.jp/drugs/2008//P200800042/index.html</t>
  </si>
  <si>
    <t>https://www.pmda.go.jp/drugs/2008/P200800043/300242000_21200AMY00062_A100_5.pdf</t>
  </si>
  <si>
    <t>https://www.pmda.go.jp/drugs/2008//P200800043/index.html</t>
  </si>
  <si>
    <t>https://www.pmda.go.jp/drugs/2008/P200800044/30023700_22000AMX02366_A100_2.pdf</t>
  </si>
  <si>
    <t>https://www.pmda.go.jp/drugs/2008/P200800044/100092000_22000AMX02366000_A100_2.pdf</t>
  </si>
  <si>
    <t>https://www.pmda.go.jp/drugs/2008//P200800044/index.html</t>
  </si>
  <si>
    <t>https://www.pmda.go.jp/drugs/2008//P200800045/470007000_22000AMX02367000_A100_2.pdf</t>
  </si>
  <si>
    <t>https://www.pmda.go.jp/drugs/2008//P200800045/index.html</t>
  </si>
  <si>
    <t>https://www.pmda.go.jp/drugs/2008//P200800046/170050000_21800AMX10635000_A100_2.pdf</t>
  </si>
  <si>
    <t>https://www.pmda.go.jp/drugs/2008//P200800046/index.html</t>
  </si>
  <si>
    <t>https://www.pmda.go.jp/drugs/2008//P200800047/630004000_22000AMX02369000_A100_2.pdf</t>
  </si>
  <si>
    <t>https://www.pmda.go.jp/drugs/2008//P200800047/index.html</t>
  </si>
  <si>
    <t>https://www.pmda.go.jp/drugs/2008/P200800048/300089000_22000AMX02370_A100_2.pdf</t>
  </si>
  <si>
    <t>https://www.pmda.go.jp/drugs/2008//P200800048/index.html</t>
  </si>
  <si>
    <t>https://www.pmda.go.jp/drugs/2008//P200800049/400093000_16200EZZ01385000_A100_1.pdf</t>
  </si>
  <si>
    <t>https://www.pmda.go.jp/drugs/2008//P200800049/index.html</t>
  </si>
  <si>
    <t>https://www.pmda.go.jp/drugs/2008//P200800050/630004000_22000AMX02371000_A100_1.pdf</t>
  </si>
  <si>
    <t>https://www.pmda.go.jp/drugs/2008//P200800050/341184000_218MF20002_A100_1.pdf</t>
  </si>
  <si>
    <t>https://www.pmda.go.jp/drugs/2008//P200800050/index.html</t>
  </si>
  <si>
    <t>https://www.pmda.go.jp/drugs/2008/P200800051/340018000_22000AMX02373_A100_2.pdf</t>
  </si>
  <si>
    <t>https://www.pmda.go.jp/drugs/2008//P200800051/index.html</t>
  </si>
  <si>
    <t>https://www.pmda.go.jp/drugs/2008//P200800052/62009500_22000AMX02374_A100_1.pdf</t>
  </si>
  <si>
    <t>https://www.pmda.go.jp/drugs/2008//P200800052/index.html</t>
  </si>
  <si>
    <t>https://www.pmda.go.jp/drugs/2008//P200800053/670142000_22000AMX02368000_A100_1.pdf</t>
  </si>
  <si>
    <t>https://www.pmda.go.jp/drugs/2008//P200800053/index.html</t>
  </si>
  <si>
    <t>https://www.pmda.go.jp/drugs/2008//P200800054/53027705_20300AMZ00538_A100_1.pdf</t>
  </si>
  <si>
    <t>https://www.pmda.go.jp/drugs/2008//P200800054/53027705_20300AMZ00538_A101_2.pdf</t>
  </si>
  <si>
    <t>https://www.pmda.go.jp/drugs/2008//P200800054/53027705_20300AMZ00538_A102_1.pdf</t>
  </si>
  <si>
    <t>https://www.pmda.go.jp/drugs/2008//P200800054/53027705_20300AMZ00538_A103_1.pdf</t>
  </si>
  <si>
    <t>https://www.pmda.go.jp/drugs/2008//P200800054/index.html</t>
  </si>
  <si>
    <t>https://www.pmda.go.jp/drugs/2008//P200800069/530471000_21300AMY00404000_A100_1.pdf</t>
  </si>
  <si>
    <t>https://www.pmda.go.jp/drugs/2008//P200800070/450045000_21800AMX10386_A100_1.pdf</t>
  </si>
  <si>
    <t>https://www.pmda.go.jp/drugs/2008//P200800065/30029700_21700AMY00238000_A100_1.pdf</t>
  </si>
  <si>
    <t>https://www.pmda.go.jp/drugs/2008//P200800066/80012600_21100AMZ00511_A100_1.pdf</t>
  </si>
  <si>
    <t>https://www.pmda.go.jp/drugs/2008//P200800067/40025600_21100AMZ00642_A100_1.pdf</t>
  </si>
  <si>
    <t>https://www.pmda.go.jp/drugs/2008//P200800068/23010900_20800AMZ00694_A100_2.pdf</t>
  </si>
  <si>
    <t>https://www.pmda.go.jp/drugs/2008/P200800055/40007900_22000AMX02448_A100_1.pdf</t>
  </si>
  <si>
    <t>https://www.pmda.go.jp/drugs/2008//P200800055/index.html</t>
  </si>
  <si>
    <t>https://www.pmda.go.jp/drugs/2008//P200800056/80015500_22000AMX02449_A100_2.pdf</t>
  </si>
  <si>
    <t>https://www.pmda.go.jp/drugs/2008//P200800056/index.html</t>
  </si>
  <si>
    <t>https://www.pmda.go.jp/drugs/2009/P200900001/300242000_22100AMX00389_A100_5.pdf</t>
  </si>
  <si>
    <t>https://www.pmda.go.jp/drugs/2009//P200900001/index.html</t>
  </si>
  <si>
    <t>https://www.pmda.go.jp/drugs/2009//P200900002/80012600_22100AMX00391_A100_1.pdf</t>
  </si>
  <si>
    <t>https://www.pmda.go.jp/drugs/2009//P200900002/80012600_22100AMX00391_A101_1.pdf</t>
  </si>
  <si>
    <t>https://www.pmda.go.jp/drugs/2009//P200900002/11121300_218MF10406_A100_1.pdf</t>
  </si>
  <si>
    <t>https://www.pmda.go.jp/drugs/2009//P200900002/index.html</t>
  </si>
  <si>
    <t>https://www.pmda.go.jp/drugs/2009//P200900003/48022000_22100AMX00392_A100_2.pdf</t>
  </si>
  <si>
    <t>https://www.pmda.go.jp/drugs/2009//P200900003/index.html</t>
  </si>
  <si>
    <t>https://www.pmda.go.jp/drugs/2009//P200900004/400079000_22100AMX00393000_A100_2.pdf</t>
  </si>
  <si>
    <t>https://www.pmda.go.jp/drugs/2009//P200900004/index.html</t>
  </si>
  <si>
    <t>https://www.pmda.go.jp/drugs/2009//P200900005/400093000_22100AMX00397000_A100_2.pdf</t>
  </si>
  <si>
    <t>https://www.pmda.go.jp/drugs/2009//P200900005/index.html</t>
  </si>
  <si>
    <t>https://www.pmda.go.jp/drugs/2009//P200900006/34027800_22100AMX00398_A100_1.pdf</t>
  </si>
  <si>
    <t>https://www.pmda.go.jp/drugs/2009//P200900006/index.html</t>
  </si>
  <si>
    <t>https://www.pmda.go.jp/drugs/2009/P200900007/30024200_22100AMX00399_A100_5.pdf</t>
  </si>
  <si>
    <t>https://www.pmda.go.jp/drugs/2009//P200900007/index.html</t>
  </si>
  <si>
    <t>https://www.pmda.go.jp/drugs/2009//P200900008/34027800_21900AMY00023_A100_1.pdf</t>
  </si>
  <si>
    <t>https://www.pmda.go.jp/drugs/2009//P200900008/index.html</t>
  </si>
  <si>
    <t>https://www.pmda.go.jp/drugs/2009/P200900009/300242000_22100AMX00400_A100_5.pdf</t>
  </si>
  <si>
    <t>https://www.pmda.go.jp/drugs/2009//P200900009/index.html</t>
  </si>
  <si>
    <t>https://www.pmda.go.jp/drugs/2009//P200900010/34027800_22100AMX00402_A100_1.pdf</t>
  </si>
  <si>
    <t>https://www.pmda.go.jp/drugs/2009//P200900010/index.html</t>
  </si>
  <si>
    <t>https://www.pmda.go.jp/drugs/2009/P200900011/400256000_22100AMX00403_A100_3.pdf</t>
  </si>
  <si>
    <t>https://www.pmda.go.jp/drugs/2009//P200900011/index.html</t>
  </si>
  <si>
    <t>https://www.pmda.go.jp/drugs/2009/P200900012/30024200_22100AMX00394_A100_5.pdf</t>
  </si>
  <si>
    <t>https://www.pmda.go.jp/drugs/2009//P200900012/index.html</t>
  </si>
  <si>
    <t>https://www.pmda.go.jp/drugs/2009//P200900013/670605000_22100AMX00395_A100_1.pdf</t>
  </si>
  <si>
    <t>https://www.pmda.go.jp/drugs/2009//P200900013/index.html</t>
  </si>
  <si>
    <t>https://www.pmda.go.jp/drugs/2009//P200900014/63014400_22100AMX00439_A100_2.pdf</t>
  </si>
  <si>
    <t>https://www.pmda.go.jp/drugs/2009//P200900014/index.html</t>
  </si>
  <si>
    <t>https://www.pmda.go.jp/drugs/2008/P200800057/40007900_20500AMZ00550000_A100_1.pdf</t>
  </si>
  <si>
    <t>https://www.pmda.go.jp/drugs/2008/P200800061/230034000_21600AMZ00035000_A100_1.pdf</t>
  </si>
  <si>
    <t>https://www.pmda.go.jp/drugs/2008/P200800062/34027800_20800AMY10114_A100_1.pdf</t>
  </si>
  <si>
    <t>https://www.pmda.go.jp/drugs/2008/P200800063/300089000_22100AMX00440_A100_1.pdf</t>
  </si>
  <si>
    <t>https://www.pmda.go.jp/drugs/2008/P200800064/78006900_22000AMX00025_A100_1.pdf</t>
  </si>
  <si>
    <t>https://www.pmda.go.jp/drugs/2008/P200800058/40025600_21100AMZ00642_A100_1.pdf</t>
  </si>
  <si>
    <t>https://www.pmda.go.jp/drugs/2008/P200800059/800155000_21400AMY00011_A100_1.pdf</t>
  </si>
  <si>
    <t>https://www.pmda.go.jp/drugs/2008/P200800060/180079000_22100AMX00519_A100_1.pdf</t>
  </si>
  <si>
    <t>https://www.pmda.go.jp/drugs/2009//P200900015/820110000_21700AMZ00754000_A100_2.pdf</t>
  </si>
  <si>
    <t>https://www.pmda.go.jp/drugs/2009//P200900015/820110000_21700AMZ00754000_A101_2.pdf</t>
  </si>
  <si>
    <t>https://www.pmda.go.jp/drugs/2009//P200900015/index.html</t>
  </si>
  <si>
    <t>https://www.pmda.go.jp/drugs/2009//P200900016/62002300_21200AMY00082_A100_1.pdf</t>
  </si>
  <si>
    <t>https://www.pmda.go.jp/drugs/2009//P200900016/index.html</t>
  </si>
  <si>
    <t>https://www.pmda.go.jp/drugs/2009//P200900017/530471000_22100AMX00644_A100_2.pdf</t>
  </si>
  <si>
    <t>https://www.pmda.go.jp/drugs/2009//P200900017/index.html</t>
  </si>
  <si>
    <t>https://www.pmda.go.jp/drugs/2009//P200900018/800155000_21900AMX00001000_A100_1.pdf</t>
  </si>
  <si>
    <t>https://www.pmda.go.jp/drugs/2009//P200900018/index.html</t>
  </si>
  <si>
    <t>https://www.pmda.go.jp/drugs/2009//P200900019/78000900_22100AMX00643_A100_1.pdf</t>
  </si>
  <si>
    <t>https://www.pmda.go.jp/drugs/2009//P200900019/index.html</t>
  </si>
  <si>
    <t>https://www.pmda.go.jp/drugs/2009//P200900020/530353000_22100AMX00651000_A100_1.pdf</t>
  </si>
  <si>
    <t>https://www.pmda.go.jp/drugs/2009//P200900020/530353000_22100AMX00651000_A101_1.pdf</t>
  </si>
  <si>
    <t>https://www.pmda.go.jp/drugs/2009//P200900020/index.html</t>
  </si>
  <si>
    <t>https://www.pmda.go.jp/drugs/2009//P200900021/34027800_22100AMX00662_A100_1.pdf</t>
  </si>
  <si>
    <t>https://www.pmda.go.jp/drugs/2009//P200900021/index.html</t>
  </si>
  <si>
    <t>https://www.pmda.go.jp/drugs/2009//P200900022/80015500_22100AMX00653_A100_1.pdf</t>
  </si>
  <si>
    <t>https://www.pmda.go.jp/drugs/2009//P200900022/index.html</t>
  </si>
  <si>
    <t>https://www.pmda.go.jp/drugs/2009//P200900023/78006900_22100AMX00656_A100_1.pdf</t>
  </si>
  <si>
    <t>https://www.pmda.go.jp/drugs/2009//P200900023/index.html</t>
  </si>
  <si>
    <t>https://www.pmda.go.jp/drugs/2009/P200900024/30024200_22100AMX00660_A100_5.pdf</t>
  </si>
  <si>
    <t>https://www.pmda.go.jp/drugs/2009//P200900024/index.html</t>
  </si>
  <si>
    <t>https://www.pmda.go.jp/drugs/2009//P200900025/10011900_22000AMX00570_A100_1.pdf</t>
  </si>
  <si>
    <t>https://www.pmda.go.jp/drugs/2009//P200900025/index.html</t>
  </si>
  <si>
    <t>https://www.pmda.go.jp/drugs/2009//P200900026/34027800_22100AMX00647_A100_1.pdf</t>
  </si>
  <si>
    <t>https://www.pmda.go.jp/drugs/2009//P200900026/index.html</t>
  </si>
  <si>
    <t>https://www.pmda.go.jp/drugs/2009/P200900027/430574000_22100AMX00648_A100_2.pdf</t>
  </si>
  <si>
    <t>https://www.pmda.go.jp/drugs/2009//P200900027/index.html</t>
  </si>
  <si>
    <t>https://www.pmda.go.jp/drugs/2009//P200900094/40009300_22000AMX02423_A100_1.pdf</t>
  </si>
  <si>
    <t>https://www.pmda.go.jp/drugs/2009//P200900095/630004000_22000AMX00014000_A100_1.pdf</t>
  </si>
  <si>
    <t>https://www.pmda.go.jp/drugs/2009//P200900096/400315000_21600AMY00142_A100_1.pdf</t>
  </si>
  <si>
    <t>https://www.pmda.go.jp/drugs/2009//P200900097/530471000_21900AMX00002_A100_1.pdf</t>
  </si>
  <si>
    <t>https://www.pmda.go.jp/drugs/2009//P200900097/530471000_21900AMX00002_A101_1.pdf</t>
  </si>
  <si>
    <t>https://www.pmda.go.jp/drugs/2009//P200900097/530471000_21900AMX00002_A102_1.pdf</t>
  </si>
  <si>
    <t>https://www.pmda.go.jp/drugs/2009//P200900097/530471000_21900AMX00002_A103_1.pdf</t>
  </si>
  <si>
    <t>https://www.pmda.go.jp/drugs/2009//P200900090/80012600_21900AMZ00003_A100_1.pdf</t>
  </si>
  <si>
    <t>https://www.pmda.go.jp/drugs/2009//P200900091/400093000_21800AMY10095000_A100_1.pdf</t>
  </si>
  <si>
    <t>https://www.pmda.go.jp/drugs/2009//P200900092/62002300_21200AMY00082_A100_1.pdf</t>
  </si>
  <si>
    <t>https://www.pmda.go.jp/drugs/2009//P200900093/270428000_22100AMX01031000_A100_2.pdf</t>
  </si>
  <si>
    <t>https://www.pmda.go.jp/drugs/2009//P200900028/8012600_20500AMZ00157_A100_1.pdf</t>
  </si>
  <si>
    <t>https://www.pmda.go.jp/drugs/2009//P200900028/index.html</t>
  </si>
  <si>
    <t>https://www.pmda.go.jp/drugs/2009//P200900029/53039600_21700AMY00005_A100_1.pdf</t>
  </si>
  <si>
    <t>https://www.pmda.go.jp/drugs/2009//P200900029/index.html</t>
  </si>
  <si>
    <t>https://www.pmda.go.jp/drugs/2009//P200900030/170050000_22100AMX01819000_A100_1.pdf</t>
  </si>
  <si>
    <t>https://www.pmda.go.jp/drugs/2009//P200900030/index.html</t>
  </si>
  <si>
    <t>https://www.pmda.go.jp/drugs/2009//P200900031/530210000_22100AMX00467_A100_1.pdf</t>
  </si>
  <si>
    <t>https://www.pmda.go.jp/drugs/2009//P200900031/index.html</t>
  </si>
  <si>
    <t>https://www.pmda.go.jp/drugs/2009//P200900032/40007900_22100AMX01825_A100_1.pdf</t>
  </si>
  <si>
    <t>https://www.pmda.go.jp/drugs/2009//P200900032/index.html</t>
  </si>
  <si>
    <t>https://www.pmda.go.jp/drugs/2009//P200900033/34027800_22100AMX01821_A100_1.pdf</t>
  </si>
  <si>
    <t>https://www.pmda.go.jp/drugs/2009//P200900033/index.html</t>
  </si>
  <si>
    <t>https://www.pmda.go.jp/drugs/2009//P200900034/380086000_22100AMX01822000_A100_3.pdf</t>
  </si>
  <si>
    <t>https://www.pmda.go.jp/drugs/2009//P200900034/index.html</t>
  </si>
  <si>
    <t>https://www.pmda.go.jp/drugs/2009//P200900035/17005000_22100AMX01823_A100_1.pdf</t>
  </si>
  <si>
    <t>https://www.pmda.go.jp/drugs/2009//P200900035/17005000_22100AMX01823_A101_1.pdf</t>
  </si>
  <si>
    <t>https://www.pmda.go.jp/drugs/2009//P200900035/index.html</t>
  </si>
  <si>
    <t>https://www.pmda.go.jp/drugs/2009//P200900036/400315000_21400AMY00013_A100_2.pdf</t>
  </si>
  <si>
    <t>https://www.pmda.go.jp/drugs/2009//P200900036/index.html</t>
  </si>
  <si>
    <t>https://www.pmda.go.jp/drugs/2009/P200900037/30024200_22100AMX01824_A100_5.pdf</t>
  </si>
  <si>
    <t>https://www.pmda.go.jp/drugs/2009//P200900037/index.html</t>
  </si>
  <si>
    <t>https://www.pmda.go.jp/drugs/2009//P200900038/380079000_21800AMY10002000_A100_1.pdf</t>
  </si>
  <si>
    <t>https://www.pmda.go.jp/drugs/2009//P200900038/index.html</t>
  </si>
  <si>
    <t>https://www.pmda.go.jp/drugs/2009//P200900084/800015000_21700AMY00137_A100_1.pdf</t>
  </si>
  <si>
    <t>https://www.pmda.go.jp/drugs/2009//P200900085/800155000_22100AMX02233_A100_1.pdf</t>
  </si>
  <si>
    <t>https://www.pmda.go.jp/drugs/2009//P200900086/400487000_22100AMX02234000_A100_1.pdf</t>
  </si>
  <si>
    <t>https://www.pmda.go.jp/drugs/2009//P200900087/620023000_22100AMX02231_A100_1.pdf</t>
  </si>
  <si>
    <t>https://www.pmda.go.jp/drugs/2009//P200900088/530471000_21500AMY00051_A100_1.pdf</t>
  </si>
  <si>
    <t>https://www.pmda.go.jp/drugs/2009//P200900089/40009300_22100AMX02235_A100_2.pdf</t>
  </si>
  <si>
    <t>https://www.pmda.go.jp/drugs/2009//P200900076/620023000_22100AMX02242_A100_1.pdf</t>
  </si>
  <si>
    <t>https://www.pmda.go.jp/drugs/2009/P200900077/430574000_22100AMX01014_A100_2.pdf</t>
  </si>
  <si>
    <t>https://www.pmda.go.jp/drugs/2009/P200900078/430574000_22000AMX01471_A100_2.pdf</t>
  </si>
  <si>
    <t>https://www.pmda.go.jp/drugs/2009//P200900079/530359000_15200AMZ00138000_A100_1.pdf</t>
  </si>
  <si>
    <t>https://www.pmda.go.jp/drugs/2009//P200900080/40002200_15200AMZ00448_A100_1.pdf</t>
  </si>
  <si>
    <t>https://www.pmda.go.jp/drugs/2009//P200900081/450045000_21500AMZ00400_A100_1.pdf</t>
  </si>
  <si>
    <t>https://www.pmda.go.jp/drugs/2009//P200900082/450045000_21900AMX00910_A100_1.pdf</t>
  </si>
  <si>
    <t>https://www.pmda.go.jp/drugs/2009//P200900083/80001500_21700AMY00137_A100_1.pdf</t>
  </si>
  <si>
    <t>https://www.pmda.go.jp/drugs/2009//P200900039/48001800_22100AMX02256000_A100_1.pdf</t>
  </si>
  <si>
    <t>https://www.pmda.go.jp/drugs/2009//P200900039/index.html</t>
  </si>
  <si>
    <t>https://www.pmda.go.jp/drugs/2009//P200900040/530263000_22100AMX02248_A100_2.pdf</t>
  </si>
  <si>
    <t>https://www.pmda.go.jp/drugs/2009//P200900040/index.html</t>
  </si>
  <si>
    <t>https://www.pmda.go.jp/drugs/2009//P200900041/18018800_22100AMX02251_A100_2.pdf</t>
  </si>
  <si>
    <t>https://www.pmda.go.jp/drugs/2009//P200900041/18018800_22100AMX02251_A101_2.pdf</t>
  </si>
  <si>
    <t>https://www.pmda.go.jp/drugs/2009//P200900041/18018800_22100AMX02251_A102_1.pdf</t>
  </si>
  <si>
    <t>https://www.pmda.go.jp/drugs/2009//P200900041/18018800_22100AMX02251_A103_1.pdf</t>
  </si>
  <si>
    <t>https://www.pmda.go.jp/drugs/2009//P200900041/18018800_22100AMX02251_A104_1.pdf</t>
  </si>
  <si>
    <t>https://www.pmda.go.jp/drugs/2009//P200900041/78431200_220MF10076_A100_2.pdf</t>
  </si>
  <si>
    <t>https://www.pmda.go.jp/drugs/2009//P200900041/index.html</t>
  </si>
  <si>
    <t>https://www.pmda.go.jp/drugs/2009//P200900042/34027800_21200AMY00200_A100_1.pdf</t>
  </si>
  <si>
    <t>https://www.pmda.go.jp/drugs/2009//P200900042/index.html</t>
  </si>
  <si>
    <t>https://www.pmda.go.jp/drugs/2009//P200900043/63015300_22100AMX02257_A100_1.pdf</t>
  </si>
  <si>
    <t>https://www.pmda.go.jp/drugs/2009//P200900043/63015300_22100AMX02257_A101_1.pdf</t>
  </si>
  <si>
    <t>https://www.pmda.go.jp/drugs/2009//P200900043/index.html</t>
  </si>
  <si>
    <t>https://www.pmda.go.jp/drugs/2009//P200900044/40009300_22100AMX02254_A100_2.pdf</t>
  </si>
  <si>
    <t>https://www.pmda.go.jp/drugs/2009//P200900044/index.html</t>
  </si>
  <si>
    <t>https://www.pmda.go.jp/drugs/2009//P200900045/670227000_22100AMX02249_A100_1.pdf</t>
  </si>
  <si>
    <t>https://www.pmda.go.jp/drugs/2009//P200900045/670227000_22100AMX02249_A101_1.pdf</t>
  </si>
  <si>
    <t>https://www.pmda.go.jp/drugs/2009//P200900045/670227000_22100AMX02249_A102_1.pdf</t>
  </si>
  <si>
    <t>https://www.pmda.go.jp/drugs/2009//P200900045/670227000_22100AMX02249_A103_1.pdf</t>
  </si>
  <si>
    <t>https://www.pmda.go.jp/drugs/2009//P200900045/index.html</t>
  </si>
  <si>
    <t>https://www.pmda.go.jp/drugs/2009//P200900046/48022000_22100AMX01812_A100_1.pdf</t>
  </si>
  <si>
    <t>https://www.pmda.go.jp/drugs/2009//P200900046/index.html</t>
  </si>
  <si>
    <t>https://www.pmda.go.jp/drugs/2009//P200900047/48022000_22100AMX01812_A100_1.pdf</t>
  </si>
  <si>
    <t>https://www.pmda.go.jp/drugs/2009//P200900047/index.html</t>
  </si>
  <si>
    <t>https://www.pmda.go.jp/drugs/2009//P200900048/400256000_20600AMZ01120_A100_2.pdf</t>
  </si>
  <si>
    <t>https://www.pmda.go.jp/drugs/2009//P200900048/index.html</t>
  </si>
  <si>
    <t>https://www.pmda.go.jp/drugs/2009//P200900049/38007700_22100AMX02265_A100_1.pdf</t>
  </si>
  <si>
    <t>https://www.pmda.go.jp/drugs/2009//P200900049/200597000_200MF10000_A100_1.pdf</t>
  </si>
  <si>
    <t>https://www.pmda.go.jp/drugs/2009//P200900049/index.html</t>
  </si>
  <si>
    <t>https://www.pmda.go.jp/drugs/2009//P200900050/530471000_22100AMX02266000_A100_2.pdf</t>
  </si>
  <si>
    <t>https://www.pmda.go.jp/drugs/2009//P200900050/index.html</t>
  </si>
  <si>
    <t>https://www.pmda.go.jp/drugs/2009//P200900051/80012600_20500AMZ00157000_A100_1.pdf</t>
  </si>
  <si>
    <t>https://www.pmda.go.jp/drugs/2009//P200900051/index.html</t>
  </si>
  <si>
    <t>https://www.pmda.go.jp/drugs/2009//P200900052/34027800_22100AMX02268_A100_1.pdf</t>
  </si>
  <si>
    <t>https://www.pmda.go.jp/drugs/2009//P200900052/index.html</t>
  </si>
  <si>
    <t>https://www.pmda.go.jp/drugs/2009//P200900053/53039600_22100AMX02255_A100_1.pdf</t>
  </si>
  <si>
    <t>https://www.pmda.go.jp/drugs/2009//P200900053/index.html</t>
  </si>
  <si>
    <t>https://www.pmda.go.jp/drugs/2009//P200900054/780069000_22100AMX02263000_A100_2.pdf</t>
  </si>
  <si>
    <t>https://www.pmda.go.jp/drugs/2009//P200900054/index.html</t>
  </si>
  <si>
    <t>https://www.pmda.go.jp/drugs/2009//P200900055/480297000_22100AMX02267000_A100_1.pdf</t>
  </si>
  <si>
    <t>https://www.pmda.go.jp/drugs/2009//P200900055/index.html</t>
  </si>
  <si>
    <t>https://www.pmda.go.jp/drugs/2009/P200900056/53039600_22100AMX02269_A100_2.pdf</t>
  </si>
  <si>
    <t>https://www.pmda.go.jp/drugs/2009//P200900056/index.html</t>
  </si>
  <si>
    <t>https://www.pmda.go.jp/drugs/2009//P200900069/30029700_21700AMY00238000_A001_1.pdf</t>
  </si>
  <si>
    <t>https://www.pmda.go.jp/drugs/2009//P200900070/34001800_21700AMZ00532_A100_1.pdf</t>
  </si>
  <si>
    <t>https://www.pmda.go.jp/drugs/2009//P200900071/630004000_21900AMY00009000_A100_1.pdf</t>
  </si>
  <si>
    <t>https://www.pmda.go.jp/drugs/2009//P200900072/630004000_21700AMY00037000_A100_1.pdf</t>
  </si>
  <si>
    <t>https://www.pmda.go.jp/drugs/2009//P200900073/450045000_21900AMX00910_A100_1.pdf</t>
  </si>
  <si>
    <t>https://www.pmda.go.jp/drugs/2009//P200900074/65003400_22000AMX00683_A100_1.pdf</t>
  </si>
  <si>
    <t>https://www.pmda.go.jp/drugs/2009//P200900075/40002200_20400AMZ01122_A100_3.pdf</t>
  </si>
  <si>
    <t>https://www.pmda.go.jp/drugs/2009//P200900064/23010900_21900AMZ00066_A100_1.pdf</t>
  </si>
  <si>
    <t>https://www.pmda.go.jp/drugs/2009//P200900065/400107000_20400AMZ00142_A100_1.pdf</t>
  </si>
  <si>
    <t>https://www.pmda.go.jp/drugs/2009//P200900066/45004500_21200AMY00238_A100_1.pdf</t>
  </si>
  <si>
    <t>https://www.pmda.go.jp/drugs/2010//P201000001/34001800_22200AMX00010_A100_1.pdf</t>
  </si>
  <si>
    <t>https://www.pmda.go.jp/drugs/2010//P201000001/index.html</t>
  </si>
  <si>
    <t>https://www.pmda.go.jp/drugs/2010//P201000002/40007900_22200AMX00232_A100_1.pdf</t>
  </si>
  <si>
    <t>https://www.pmda.go.jp/drugs/2010//P201000002/index.html</t>
  </si>
  <si>
    <t>https://www.pmda.go.jp/drugs/2010//P201000003/400107000_22200AMX00247_A100_1.pdf</t>
  </si>
  <si>
    <t>https://www.pmda.go.jp/drugs/2010//P201000003/701273000_220MF10072_A100_2.pdf</t>
  </si>
  <si>
    <t>https://www.pmda.go.jp/drugs/2010//P201000003/index.html</t>
  </si>
  <si>
    <t>https://www.pmda.go.jp/drugs/2010//P201000004/17005000_22200AMX00228_A100_1.pdf</t>
  </si>
  <si>
    <t>https://www.pmda.go.jp/drugs/2010//P201000004/index.html</t>
  </si>
  <si>
    <t>https://www.pmda.go.jp/drugs/2010//P201000005/530353000_21500AMY00154000_A100_3.pdf</t>
  </si>
  <si>
    <t>https://www.pmda.go.jp/drugs/2010//P201000005/index.html</t>
  </si>
  <si>
    <t>https://www.pmda.go.jp/drugs/2010//P201000006/34001800_22200AMX00230_A100_1.pdf</t>
  </si>
  <si>
    <t>https://www.pmda.go.jp/drugs/2010//P201000006/150182000_219MF10380_A100_1.pdf</t>
  </si>
  <si>
    <t>https://www.pmda.go.jp/drugs/2010//P201000006/index.html</t>
  </si>
  <si>
    <t>https://www.pmda.go.jp/drugs/2010//P201000007/400315000_21400AMY00013_A100_2.pdf</t>
  </si>
  <si>
    <t>https://www.pmda.go.jp/drugs/2010//P201000007/index.html</t>
  </si>
  <si>
    <t>https://www.pmda.go.jp/drugs/2010/P201000008/30024200_22200AMX00233_A100_5.pdf</t>
  </si>
  <si>
    <t>https://www.pmda.go.jp/drugs/2010//P201000008/index.html</t>
  </si>
  <si>
    <t>https://www.pmda.go.jp/drugs/2010//P201000009/40009300_22200AMX00234_A100_1.pdf</t>
  </si>
  <si>
    <t>https://www.pmda.go.jp/drugs/2010//P201000009/index.html</t>
  </si>
  <si>
    <t>https://www.pmda.go.jp/drugs/2010/P201000010/170050000_22200AMX00235000_A100_2.pdf</t>
  </si>
  <si>
    <t>https://www.pmda.go.jp/drugs/2010//P201000010/index.html</t>
  </si>
  <si>
    <t>https://www.pmda.go.jp/drugs/2010//P201000011/10015900_22000AMX01598_A100.pdf</t>
  </si>
  <si>
    <t>https://www.pmda.go.jp/drugs/2010//P201000011/index.html</t>
  </si>
  <si>
    <t>https://www.pmda.go.jp/drugs/2010//P201000012/62002300_22200AMX00236_A100_1.pdf</t>
  </si>
  <si>
    <t>https://www.pmda.go.jp/drugs/2010//P201000012/index.html</t>
  </si>
  <si>
    <t>https://www.pmda.go.jp/drugs/2010/P201000013/800155000_22000AMX01422_A100_2.pdf</t>
  </si>
  <si>
    <t>https://www.pmda.go.jp/drugs/2010//P201000013/index.html</t>
  </si>
  <si>
    <t>https://www.pmda.go.jp/drugs/2010//P201000014/40009300_21900AMX01780_A100_1.pdf</t>
  </si>
  <si>
    <t>https://www.pmda.go.jp/drugs/2010//P201000014/index.html</t>
  </si>
  <si>
    <t>https://www.pmda.go.jp/drugs/2010/P201000015/300242000_22200AMX00237_A100_5.pdf</t>
  </si>
  <si>
    <t>https://www.pmda.go.jp/drugs/2010//P201000015/index.html</t>
  </si>
  <si>
    <t>https://www.pmda.go.jp/drugs/2010/P201000016/43057400_22200AMX00244_A100_3.pdf</t>
  </si>
  <si>
    <t>https://www.pmda.go.jp/drugs/2010//P201000016/index.html</t>
  </si>
  <si>
    <t>https://www.pmda.go.jp/drugs/2010//P201000017/20001100_22100AMX01040_A100_1.pdf</t>
  </si>
  <si>
    <t>https://www.pmda.go.jp/drugs/2010//P201000017/index.html</t>
  </si>
  <si>
    <t>https://www.pmda.go.jp/drugs/2010//P201000018/300242000_22200AMX00246_A100_5.pdf</t>
  </si>
  <si>
    <t>https://www.pmda.go.jp/drugs/2010//P201000018/index.html</t>
  </si>
  <si>
    <t>https://www.pmda.go.jp/drugs/2010//P201000019/34027800_22200AMX00248_A100_1.pdf</t>
  </si>
  <si>
    <t>https://www.pmda.go.jp/drugs/2010//P201000019/index.html</t>
  </si>
  <si>
    <t>https://www.pmda.go.jp/drugs/2010/P201000020/300242000_22200AMX00249_A100_2.pdf</t>
  </si>
  <si>
    <t>https://www.pmda.go.jp/drugs/2010//P201000020/index.html</t>
  </si>
  <si>
    <t>https://www.pmda.go.jp/drugs/2009/P200900067/530353000_22200AMX00227000_A100_1.pdf</t>
  </si>
  <si>
    <t>https://www.pmda.go.jp/drugs/2009/P200900068/530210000_22200AMX00238000_A100_1.pdf</t>
  </si>
  <si>
    <t>https://www.pmda.go.jp/drugs/2009/P200900061/530471000_21300AMY00404_A100_1.pdf</t>
  </si>
  <si>
    <t>https://www.pmda.go.jp/drugs/2009/P200900062/53039600_21700AMY00005_A100_1.pdf</t>
  </si>
  <si>
    <t>https://www.pmda.go.jp/drugs/2009/P200900063/400022000_20500AMZ00154_A100_1.pdf</t>
  </si>
  <si>
    <t>https://www.pmda.go.jp/drugs/2009/P200900057/62002300_21200AMY00045_A100_2.pdf</t>
  </si>
  <si>
    <t>https://www.pmda.go.jp/drugs/2009/P200900058/80012600_21700AMX00089_A100_1.pdf</t>
  </si>
  <si>
    <t>https://www.pmda.go.jp/drugs/2009/P200900059/400107000_21200AMZ00032_A100_1.pdf</t>
  </si>
  <si>
    <t>https://www.pmda.go.jp/drugs/2009/P200900060/180078000_21800AMX10529_A100_1.pdf</t>
  </si>
  <si>
    <t>https://www.pmda.go.jp/drugs/2010/P201000021/400256000_22200AMX00295_A100_3.pdf</t>
  </si>
  <si>
    <t>https://www.pmda.go.jp/drugs/2010//P201000021/index.html</t>
  </si>
  <si>
    <t>https://www.pmda.go.jp/drugs/2010//P201000022/400487000_22200AMX00296000_A100_1.pdf</t>
  </si>
  <si>
    <t>https://www.pmda.go.jp/drugs/2010//P201000022/index.html</t>
  </si>
  <si>
    <t>https://www.pmda.go.jp/drugs/2010/P201000023/400315000_21400AMY00013_A100_2.pdf</t>
  </si>
  <si>
    <t>https://www.pmda.go.jp/drugs/2010//P201000023/index.html</t>
  </si>
  <si>
    <t>https://www.pmda.go.jp/drugs/2010//P201000024/400256000_22200AMX00307_A100_3.pdf</t>
  </si>
  <si>
    <t>https://www.pmda.go.jp/drugs/2010//P201000024/index.html</t>
  </si>
  <si>
    <t>https://www.pmda.go.jp/drugs/2010/P201000025/40007900_22200AMX00297_A100_1.pdf</t>
  </si>
  <si>
    <t>https://www.pmda.go.jp/drugs/2010//P201000025/index.html</t>
  </si>
  <si>
    <t>https://www.pmda.go.jp/drugs/2010//P201000026/30023700_22200AMX00300000_A100_1.pdf</t>
  </si>
  <si>
    <t>https://www.pmda.go.jp/drugs/2010//P201000026/80007500_22200AMX00300_A100_1.pdf</t>
  </si>
  <si>
    <t>https://www.pmda.go.jp/drugs/2010//P201000026/index.html</t>
  </si>
  <si>
    <t>https://www.pmda.go.jp/drugs/2010//P201000027/650034000_22200AMX00301_A100_2.pdf</t>
  </si>
  <si>
    <t>https://www.pmda.go.jp/drugs/2010//P201000027/index.html</t>
  </si>
  <si>
    <t>https://www.pmda.go.jp/drugs/2010//P201000028/63015300_22200AMX00308_A100_1.pdf</t>
  </si>
  <si>
    <t>https://www.pmda.go.jp/drugs/2010//P201000028/index.html</t>
  </si>
  <si>
    <t>https://www.pmda.go.jp/drugs/2010//P201000029/400256000_22200AMX00309_A100_3.pdf</t>
  </si>
  <si>
    <t>https://www.pmda.go.jp/drugs/2010//P201000029/index.html</t>
  </si>
  <si>
    <t>https://www.pmda.go.jp/drugs/2010//P201000030/400256000_22200AMX00312_A100_4.pdf</t>
  </si>
  <si>
    <t>https://www.pmda.go.jp/drugs/2010//P201000030/index.html</t>
  </si>
  <si>
    <t>https://www.pmda.go.jp/drugs/2010/P201000031/400256000_22200AMX00314_A100_3.pdf</t>
  </si>
  <si>
    <t>https://www.pmda.go.jp/drugs/2010//P201000031/index.html</t>
  </si>
  <si>
    <t>https://www.pmda.go.jp/drugs/2010//P201000032/870056000_22200AMX00316000_A100_1.pdf</t>
  </si>
  <si>
    <t>https://www.pmda.go.jp/drugs/2010//P201000032/index.html</t>
  </si>
  <si>
    <t>https://www.pmda.go.jp/drugs/2010//P201000033/230124000_22200AMX00317_A100_1.pdf</t>
  </si>
  <si>
    <t>https://www.pmda.go.jp/drugs/2010//P201000033/index.html</t>
  </si>
  <si>
    <t>https://www.pmda.go.jp/drugs/2010//P201000085/700158000_22100AMX01048000_A100_1.pdf</t>
  </si>
  <si>
    <t>https://www.pmda.go.jp/drugs/2010//P201000086/530277000_22100AMX01036000_A100_1.pdf</t>
  </si>
  <si>
    <t>https://www.pmda.go.jp/drugs/2010//P201000087/200011000_22100AMX01042_A100_1.pdf</t>
  </si>
  <si>
    <t>https://www.pmda.go.jp/drugs/2010//P201000088/530286000_22100AMX01054000_A100_1.pdf</t>
  </si>
  <si>
    <t>https://www.pmda.go.jp/drugs/2010//P201000089/990226000_22000AMI00003000_A100_1.pdf</t>
  </si>
  <si>
    <t>https://www.pmda.go.jp/drugs/2010//P201000090/480348000_22000AMX00889000_A100_1.pdf</t>
  </si>
  <si>
    <t>https://www.pmda.go.jp/drugs/2010//P201000091/170033000_20300AMZ00442_A100.pdf</t>
  </si>
  <si>
    <t>https://www.pmda.go.jp/drugs/2010//P201000078/450045000_22200AMZ00001_A100_1.pdf</t>
  </si>
  <si>
    <t>https://www.pmda.go.jp/drugs/2010//P201000079/380809000_22200AMX00378000_A100_1.pdf</t>
  </si>
  <si>
    <t>https://www.pmda.go.jp/drugs/2010//P201000079/34058700_221MF10091_A100_1.pdf</t>
  </si>
  <si>
    <t>https://www.pmda.go.jp/drugs/2014/P201400125/400256000_15100EMZ00395000_A100_2.pdf</t>
  </si>
  <si>
    <t>https://www.pmda.go.jp/drugs/2014/P201400125/400256000_15100EMZ00395000_A101_2.pdf</t>
  </si>
  <si>
    <t>https://www.pmda.go.jp/drugs/2010//P201000081/34027800_21000AMZ00145_A100_1.pdf</t>
  </si>
  <si>
    <t>https://www.pmda.go.jp/drugs/2010//P201000082/400315000_21400AMY00013_A100_1.pdf</t>
  </si>
  <si>
    <t>https://www.pmda.go.jp/drugs/2010//P201000083/780069000_22100AMX02339000_A100_1.pdf</t>
  </si>
  <si>
    <t>https://www.pmda.go.jp/drugs/2010//P201000084/170033000_20900AMZ00603_A100_2.pdf</t>
  </si>
  <si>
    <t>https://www.pmda.go.jp/drugs/2010//P201000034/380809000_22200AMX00381000_A100_1.pdf</t>
  </si>
  <si>
    <t>https://www.pmda.go.jp/drugs/2010//P201000034/index.html</t>
  </si>
  <si>
    <t>https://www.pmda.go.jp/drugs/2010//P201000035/480297000_21400AMZ00456000_A100_1.pdf</t>
  </si>
  <si>
    <t>https://www.pmda.go.jp/drugs/2010//P201000035/index.html</t>
  </si>
  <si>
    <t>https://www.pmda.go.jp/drugs/2010//P201000036/530263000_22200AMX00872000_A100_1.pdf</t>
  </si>
  <si>
    <t>https://www.pmda.go.jp/drugs/2010//P201000036/index.html</t>
  </si>
  <si>
    <t>https://www.pmda.go.jp/drugs/2010//P201000037/530471000_22200AMX00874000_A100_2.pdf</t>
  </si>
  <si>
    <t>https://www.pmda.go.jp/drugs/2010//P201000037/index.html</t>
  </si>
  <si>
    <t>https://www.pmda.go.jp/drugs/2010/P201000038/400256000_20400AMZ01104_A100_3.pdf</t>
  </si>
  <si>
    <t>https://www.pmda.go.jp/drugs/2010//P201000038/index.html</t>
  </si>
  <si>
    <t>https://www.pmda.go.jp/drugs/2010//P201000039/670227000_21900AMX00008000_A100_1.pdf</t>
  </si>
  <si>
    <t>https://www.pmda.go.jp/drugs/2010//P201000039/index.html</t>
  </si>
  <si>
    <t>https://www.pmda.go.jp/drugs/2010/P201000040/530353000_22200AMX00868000_A100_2.pdf</t>
  </si>
  <si>
    <t>https://www.pmda.go.jp/drugs/2010/P201000040/530353000_22200AMX00868000_A101_3.pdf</t>
  </si>
  <si>
    <t>https://www.pmda.go.jp/drugs/2010//P201000040/index.html</t>
  </si>
  <si>
    <t>https://www.pmda.go.jp/drugs/2010//P201000041/670605000_22200AMX00863000_A100_1.pdf</t>
  </si>
  <si>
    <t>https://www.pmda.go.jp/drugs/2010//P201000041/index.html</t>
  </si>
  <si>
    <t>https://www.pmda.go.jp/drugs/2010//P201000047/630004000_22200AMX00869000_A100_2.pdf</t>
  </si>
  <si>
    <t>https://www.pmda.go.jp/drugs/2010//P201000047/index.html</t>
  </si>
  <si>
    <t>https://www.pmda.go.jp/drugs/2010//P201000042/34053100_22200AMX00877_A100_1.pdf</t>
  </si>
  <si>
    <t>https://www.pmda.go.jp/drugs/2010//P201000042/index.html</t>
  </si>
  <si>
    <t>https://www.pmda.go.jp/drugs/2010//P201000048/34027800_22200AMX00871_A100_2.pdf</t>
  </si>
  <si>
    <t>https://www.pmda.go.jp/drugs/2010//P201000048/index.html</t>
  </si>
  <si>
    <t>https://www.pmda.go.jp/drugs/2010//P201000043/67145000_22200AMX00870_A100_1.pdf</t>
  </si>
  <si>
    <t>https://www.pmda.go.jp/drugs/2010//P201000043/index.html</t>
  </si>
  <si>
    <t>https://www.pmda.go.jp/drugs/2010//P201000049/400107000_22200AMX00876000_A100_1.pdf</t>
  </si>
  <si>
    <t>https://www.pmda.go.jp/drugs/2010//P201000049/400107000_22200AMX00876000_E101_1.pdf</t>
  </si>
  <si>
    <t>https://www.pmda.go.jp/drugs/2010//P201000049/index.html</t>
  </si>
  <si>
    <t>https://www.pmda.go.jp/drugs/2010//P201000044/671450000_22200AMX00862_A100_1.pdf</t>
  </si>
  <si>
    <t>https://www.pmda.go.jp/drugs/2010//P201000044/index.html</t>
  </si>
  <si>
    <t>https://www.pmda.go.jp/drugs/2010//P201000045/230124000_21200AMZ00645_A100_1.pdf</t>
  </si>
  <si>
    <t>https://www.pmda.go.jp/drugs/2010//P201000045/index.html</t>
  </si>
  <si>
    <t>https://www.pmda.go.jp/drugs/2010//P201000046/820110000_2200AMX00864000_A100_2.pdf</t>
  </si>
  <si>
    <t>https://www.pmda.go.jp/drugs/2010//P201000046/index.html</t>
  </si>
  <si>
    <t>https://www.pmda.go.jp/drugs/2010//P201000073/530191000_21900AMX01798_A100_1.pdf</t>
  </si>
  <si>
    <t>https://www.pmda.go.jp/drugs/2010//P201000074/380809000_22200AMX00381000_A100_1.pdf</t>
  </si>
  <si>
    <t>https://www.pmda.go.jp/drugs/2010//P201000075/71072400_21600AMY00007000_A100_1.pdf</t>
  </si>
  <si>
    <t>https://www.pmda.go.jp/drugs/2010/P201000076/400256000_20400AMZ01104_A100_2.pdf</t>
  </si>
  <si>
    <t>https://www.pmda.go.jp/drugs/2010//P201000077/400256000_22200AMX00309_A100_3.pdf</t>
  </si>
  <si>
    <t>https://www.pmda.go.jp/drugs/2010//P201000050/430574000_22200AMX00925_A100_1.pdf</t>
  </si>
  <si>
    <t>https://www.pmda.go.jp/drugs/2010//P201000050/index.html</t>
  </si>
  <si>
    <t>https://www.pmda.go.jp/drugs/2010//P201000072/780069000_20400AMZ00893000_A100_1.pdf</t>
  </si>
  <si>
    <t>https://www.pmda.go.jp/drugs/2010//P201000058/400315000_22200AMX00944_A100_2.pdf</t>
  </si>
  <si>
    <t>https://www.pmda.go.jp/drugs/2010//P201000058/index.html</t>
  </si>
  <si>
    <t>https://www.pmda.go.jp/drugs/2010//P201000064/80015500_22200AMX00969_A100_1.pdf</t>
  </si>
  <si>
    <t>https://www.pmda.go.jp/drugs/2010//P201000064/index.html</t>
  </si>
  <si>
    <t>https://www.pmda.go.jp/drugs/2010/P201000061/430574000_22200AMX00962_A100_2.pdf</t>
  </si>
  <si>
    <t>https://www.pmda.go.jp/drugs/2010//P201000061/index.html</t>
  </si>
  <si>
    <t>https://www.pmda.go.jp/drugs/2010//P201000054/18007800_22200AMX00956000_A100_2.pdf</t>
  </si>
  <si>
    <t>https://www.pmda.go.jp/drugs/2010//P201000054/index.html</t>
  </si>
  <si>
    <t>https://www.pmda.go.jp/drugs/2010//P201000063/34027800_22200AMX00949_A100_1.pdf</t>
  </si>
  <si>
    <t>https://www.pmda.go.jp/drugs/2010//P201000063/index.html</t>
  </si>
  <si>
    <t>https://www.pmda.go.jp/drugs/2010//P201000051/53047100_21200AMY00249_A100_3.pdf</t>
  </si>
  <si>
    <t>https://www.pmda.go.jp/drugs/2010//P201000051/index.html</t>
  </si>
  <si>
    <t>https://www.pmda.go.jp/drugs/2010//P201000066/341209000_22200AMX00964000_A100_1.pdf</t>
  </si>
  <si>
    <t>https://www.pmda.go.jp/drugs/2010//P201000066/index.html</t>
  </si>
  <si>
    <t>https://www.pmda.go.jp/drugs/2010//P201000053/400487000_22200AMX00948_A100_1.pdf</t>
  </si>
  <si>
    <t>https://www.pmda.go.jp/drugs/2010//P201000053/201373000_222MF10160_A100_1.pdf</t>
  </si>
  <si>
    <t>https://www.pmda.go.jp/drugs/2010//P201000053/index.html</t>
  </si>
  <si>
    <t>https://www.pmda.go.jp/drugs/2010//P201000057/53047100_22200AMX00957_A100_3.pdf</t>
  </si>
  <si>
    <t>https://www.pmda.go.jp/drugs/2010//P201000057/640615000_221MF10161_A100_2.pdf</t>
  </si>
  <si>
    <t>https://www.pmda.go.jp/drugs/2010//P201000057/730491000_221MF10169_A100_2.pdf</t>
  </si>
  <si>
    <t>https://www.pmda.go.jp/drugs/2010//P201000057/index.html</t>
  </si>
  <si>
    <t>https://www.pmda.go.jp/drugs/2010//P201000070/10015900_22000AMX01598_A100_1.pdf</t>
  </si>
  <si>
    <t>https://www.pmda.go.jp/drugs/2010//P201000070/index.html</t>
  </si>
  <si>
    <t>https://www.pmda.go.jp/drugs/2010//P201000052/10015900_22000AMX01598_A100_1.pdf</t>
  </si>
  <si>
    <t>https://www.pmda.go.jp/drugs/2010//P201000052/index.html</t>
  </si>
  <si>
    <t>https://www.pmda.go.jp/drugs/2010//P201000055/34027800_20800AMY10114_A100_2.pdf</t>
  </si>
  <si>
    <t>https://www.pmda.go.jp/drugs/2010//P201000055/index.html</t>
  </si>
  <si>
    <t>https://www.pmda.go.jp/drugs/2010//P201000069/89001600_22200AMX00955_A100_2.pdf</t>
  </si>
  <si>
    <t>https://www.pmda.go.jp/drugs/2010//P201000069/index.html</t>
  </si>
  <si>
    <t>https://www.pmda.go.jp/drugs/2010//P201000059/530277000_22200AMX00965_A100_1.pdf</t>
  </si>
  <si>
    <t>https://www.pmda.go.jp/drugs/2010//P201000059/370036000_218MF10570_A100_1.pdf</t>
  </si>
  <si>
    <t>https://www.pmda.go.jp/drugs/2010//P201000059/index.html</t>
  </si>
  <si>
    <t>https://www.pmda.go.jp/drugs/2010//P201000065/53035900_22200AMX00966000_A100_1.pdf</t>
  </si>
  <si>
    <t>https://www.pmda.go.jp/drugs/2010//P201000065/index.html</t>
  </si>
  <si>
    <t>https://www.pmda.go.jp/drugs/2010//P201000056/34001800_22200AMX00010_A100_1.pdf</t>
  </si>
  <si>
    <t>https://www.pmda.go.jp/drugs/2010//P201000056/index.html</t>
  </si>
  <si>
    <t>https://www.pmda.go.jp/drugs/2010//P201000071/671450000_22200AMX00297_A100_1.pdf</t>
  </si>
  <si>
    <t>https://www.pmda.go.jp/drugs/2010//P201000071/index.html</t>
  </si>
  <si>
    <t>https://www.pmda.go.jp/drugs/2010//P201000062/34027800_22200AMX00960_A100_1.pdf</t>
  </si>
  <si>
    <t>https://www.pmda.go.jp/drugs/2010//P201000062/index.html</t>
  </si>
  <si>
    <t>https://www.pmda.go.jp/drugs/2010//P201000068/80015500_22200AMX00950_A100_1.pdf</t>
  </si>
  <si>
    <t>https://www.pmda.go.jp/drugs/2010//P201000068/index.html</t>
  </si>
  <si>
    <t>https://www.pmda.go.jp/drugs/2010//P201000067/700158000_22100AMX01048000_A100_1.pdf</t>
  </si>
  <si>
    <t>https://www.pmda.go.jp/drugs/2010//P201000067/index.html</t>
  </si>
  <si>
    <t>https://www.pmda.go.jp/drugs/2010//P201000060/20001100_22200AMX00943_A100_1.pdf</t>
  </si>
  <si>
    <t>https://www.pmda.go.jp/drugs/2010//P201000060/index.html</t>
  </si>
  <si>
    <t>https://www.pmda.go.jp/drugs/2010//P201000172/780069000_22100AMX01369_A100_1.pdf</t>
  </si>
  <si>
    <t>https://www.pmda.go.jp/drugs/2010//P201000173/670227000_21800AMY10113_A100_1.pdf</t>
  </si>
  <si>
    <t>https://www.pmda.go.jp/drugs/2010//P201000179/100159000_22100AMX00433000_A100_1.pdf</t>
  </si>
  <si>
    <t>https://www.pmda.go.jp/drugs/2010//P201000182/670156000_22200AMX01016_A100_1.pdf</t>
  </si>
  <si>
    <t>https://www.pmda.go.jp/drugs/2010//P201000185/30023700_22200AMX01020000_A100_1.pdf</t>
  </si>
  <si>
    <t>https://www.pmda.go.jp/drugs/2010/P201000184/300242000_22100AMX00394_A100_5.pdf</t>
  </si>
  <si>
    <t>https://www.pmda.go.jp/drugs/2010//P201000183/170033000_20900AMZ00602_A100_1.pdf</t>
  </si>
  <si>
    <t>https://www.pmda.go.jp/drugs/2010//P201000180/180079000_22200AMX01015_A100_2.pdf</t>
  </si>
  <si>
    <t>https://www.pmda.go.jp/drugs/2010//P201000181/62009500_22000AMX01599_A100_1.pdf</t>
  </si>
  <si>
    <t>https://www.pmda.go.jp/drugs/2011//P201100013/201015000_22300AMX00394000_A100_1.pdf</t>
  </si>
  <si>
    <t>https://www.pmda.go.jp/drugs/2011//P201100013/index.html</t>
  </si>
  <si>
    <t>https://www.pmda.go.jp/drugs/2011//P201100014/20001100_22300AMX00412_A100_1.pdf</t>
  </si>
  <si>
    <t>https://www.pmda.go.jp/drugs/2011//P201100014/index.html</t>
  </si>
  <si>
    <t>https://www.pmda.go.jp/drugs/2011//P201100009/34027800_22300AMX00435000_A100_1.pdf</t>
  </si>
  <si>
    <t>https://www.pmda.go.jp/drugs/2011//P201100009/index.html</t>
  </si>
  <si>
    <t>https://www.pmda.go.jp/drugs/2011//P201100027/470007000_16100AMZ03538000_A100_2.pdf</t>
  </si>
  <si>
    <t>https://www.pmda.go.jp/drugs/2011//P201100027/index.html</t>
  </si>
  <si>
    <t>https://www.pmda.go.jp/drugs/2011//P201100025/450045000_22300AMX00416_A100_1.pdf</t>
  </si>
  <si>
    <t>https://www.pmda.go.jp/drugs/2011//P201100025/index.html</t>
  </si>
  <si>
    <t>https://www.pmda.go.jp/drugs/2011//P201100012/47031000_21900AMY00025000_A100_1.pdf</t>
  </si>
  <si>
    <t>https://www.pmda.go.jp/drugs/2011//P201100012/index.html</t>
  </si>
  <si>
    <t>https://www.pmda.go.jp/drugs/2011//P201100017/40009300_22300AMX00414_A100_1.pdf</t>
  </si>
  <si>
    <t>https://www.pmda.go.jp/drugs/2011//P201100017/701216000_22300AMX00414000_A100_1.pdf</t>
  </si>
  <si>
    <t>https://www.pmda.go.jp/drugs/2011//P201100017/index.html</t>
  </si>
  <si>
    <t>https://www.pmda.go.jp/drugs/2011//P201100021/80015500_22300AMX00422000_A100_1.pdf</t>
  </si>
  <si>
    <t>https://www.pmda.go.jp/drugs/2011//P201100021/index.html</t>
  </si>
  <si>
    <t>https://www.pmda.go.jp/drugs/2011//P201100026/400256000_22300AMX00441_A100_3.pdf</t>
  </si>
  <si>
    <t>https://www.pmda.go.jp/drugs/2011//P201100026/index.html</t>
  </si>
  <si>
    <t>https://www.pmda.go.jp/drugs/2011//P201100022/170033000_22300AMX00413_A100_2.pdf</t>
  </si>
  <si>
    <t>https://www.pmda.go.jp/drugs/2011//P201100022/index.html</t>
  </si>
  <si>
    <t>https://www.pmda.go.jp/drugs/2011//P201100015/530263000_22300AMX00418000_A100_1.pdf</t>
  </si>
  <si>
    <t>https://www.pmda.go.jp/drugs/2011//P201100015/11120000_22300AMX00418000_A100_1.pdf</t>
  </si>
  <si>
    <t>https://www.pmda.go.jp/drugs/2011//P201100015/index.html</t>
  </si>
  <si>
    <t>https://www.pmda.go.jp/drugs/2011//P201100023/470310000_22300AMX00419000_A100_1.pdf</t>
  </si>
  <si>
    <t>https://www.pmda.go.jp/drugs/2011//P201100023/index.html</t>
  </si>
  <si>
    <t>https://www.pmda.go.jp/drugs/2011//P201100019/530353000_22300AMX00433000_A100_1.pdf</t>
  </si>
  <si>
    <t>https://www.pmda.go.jp/drugs/2011//P201100019/index.html</t>
  </si>
  <si>
    <t>https://www.pmda.go.jp/drugs/2011/P201100018/43057400_22300AMX00423_A100_2.pdf</t>
  </si>
  <si>
    <t>https://www.pmda.go.jp/drugs/2011//P201100018/index.html</t>
  </si>
  <si>
    <t>https://www.pmda.go.jp/drugs/2011//P201100024/80015500_23000AMX00426_A100_1.pdf</t>
  </si>
  <si>
    <t>https://www.pmda.go.jp/drugs/2011//P201100024/index.html</t>
  </si>
  <si>
    <t>https://www.pmda.go.jp/drugs/2011/P201100020/230124000_22300AMX00437_A100_3.pdf</t>
  </si>
  <si>
    <t>https://www.pmda.go.jp/drugs/2011//P201100020/index.html</t>
  </si>
  <si>
    <t>https://www.pmda.go.jp/drugs/2010/P201000178/201315000_21500AMZ00271000_A100_2.pdf</t>
  </si>
  <si>
    <t>https://www.pmda.go.jp/drugs/2011//P201100046/770098000_22300AMX00480_A100_2.pdf</t>
  </si>
  <si>
    <t>https://www.pmda.go.jp/drugs/2011/P201100046/341171000_222MF10117_A100_1.pdf</t>
  </si>
  <si>
    <t>https://www.pmda.go.jp/drugs/2011//P201100046/index.html</t>
  </si>
  <si>
    <t>https://www.pmda.go.jp/drugs/2011//P201100047/390149000_22300AMX00483000_A100_1.pdf</t>
  </si>
  <si>
    <t>https://www.pmda.go.jp/drugs/2011//P201100047/index.html</t>
  </si>
  <si>
    <t>https://www.pmda.go.jp/drugs/2011//P201100036/53047100_21300AMY00404_A100_1.pdf</t>
  </si>
  <si>
    <t>https://www.pmda.go.jp/drugs/2011//P201100040/450045000_21500AMZ00400_A100_1.pdf</t>
  </si>
  <si>
    <t>https://www.pmda.go.jp/drugs/2011//P201100038/400256000_22200AMX00309_A100_2.pdf</t>
  </si>
  <si>
    <t>https://www.pmda.go.jp/drugs/2011//P201100035/530191000_21900AMX00902_A100_1.pdf</t>
  </si>
  <si>
    <t>https://www.pmda.go.jp/drugs/2011//P201100033/671450000_21100AMZ00247_A100_1.pdf</t>
  </si>
  <si>
    <t>https://www.pmda.go.jp/drugs/2011//P201100039/170033000_15700AMZ00805000_A100_1.pdf</t>
  </si>
  <si>
    <t>https://www.pmda.go.jp/drugs/2011//P201100031/34001800_14000AZY00518_A100_1.pdf</t>
  </si>
  <si>
    <t>https://www.pmda.go.jp/drugs/2011//P201100037/18018800_21700AMZ00211_A100_1.pdf</t>
  </si>
  <si>
    <t>https://www.pmda.go.jp/drugs/2011//P201100051/530191000_21300AMY00372_A100_1.pdf</t>
  </si>
  <si>
    <t>https://www.pmda.go.jp/drugs/2011//P201100050/18007800_21900AMX00030000_A100_1.pdf</t>
  </si>
  <si>
    <t>https://www.pmda.go.jp/drugs/2011//P201100052/450045000_21300AMY00128_A100_1.pdf</t>
  </si>
  <si>
    <t>https://www.pmda.go.jp/drugs/2011//P201100053/40009300_21900AMX01780_A100_1.pdf</t>
  </si>
  <si>
    <t>https://www.pmda.go.jp/drugs/2011//P201100034/65003400_22000AMX00683_A100_1.pdf</t>
  </si>
  <si>
    <t>https://www.pmda.go.jp/drugs/2011//P201100054/620023000_22300AMX00491000_A100_1.pdf</t>
  </si>
  <si>
    <t>https://www.pmda.go.jp/drugs/2011//P201100062/470007000_22300AMX00498000_A100_2.pdf</t>
  </si>
  <si>
    <t>https://www.pmda.go.jp/drugs/2011//P201100075/18018800_22300AMX00529000_A100_1.pdf</t>
  </si>
  <si>
    <t>https://www.pmda.go.jp/drugs/2011//P201100075/index.html</t>
  </si>
  <si>
    <t>https://www.pmda.go.jp/drugs/2011//P201100079/230034000_22300AMX00512_A100_1.pdf</t>
  </si>
  <si>
    <t>https://www.pmda.go.jp/drugs/2011//P201100079/index.html</t>
  </si>
  <si>
    <t>https://www.pmda.go.jp/drugs/2011/P201100083/34053100_22000AMY00004000_A100_3.pdf</t>
  </si>
  <si>
    <t>https://www.pmda.go.jp/drugs/2011//P201100083/index.html</t>
  </si>
  <si>
    <t>https://www.pmda.go.jp/drugs/2011//P201100073/480348000_22300AMX00519000_A100_1.pdf</t>
  </si>
  <si>
    <t>https://www.pmda.go.jp/drugs/2011//P201100073/index.html</t>
  </si>
  <si>
    <t>https://www.pmda.go.jp/drugs/2011//P201100082/800155000_23000AMXZZZZZ_A100_1.pdf</t>
  </si>
  <si>
    <t>https://www.pmda.go.jp/drugs/2011//P201100082/800155000_23000AMXZZZZZ_A101_1.pdf</t>
  </si>
  <si>
    <t>https://www.pmda.go.jp/drugs/2011//P201100082/88888888_23000AMXZZZZZ_A100_1.pdf</t>
  </si>
  <si>
    <t>https://www.pmda.go.jp/drugs/2011//P201100082/index.html</t>
  </si>
  <si>
    <t>https://www.pmda.go.jp/drugs/2011//P201100077/170033000_22300AMX00520000_A100_1.pdf</t>
  </si>
  <si>
    <t>https://www.pmda.go.jp/drugs/2011//P201100077/index.html</t>
  </si>
  <si>
    <t>https://www.pmda.go.jp/drugs/2011//P201100084/34001800_21700AMZ00695_A100_1.pdf</t>
  </si>
  <si>
    <t>https://www.pmda.go.jp/drugs/2011//P201100084/index.html</t>
  </si>
  <si>
    <t>https://www.pmda.go.jp/drugs/2011//P201100078/73011900_22300AMX00518_A100_2.pdf</t>
  </si>
  <si>
    <t>https://www.pmda.go.jp/drugs/2011//P201100078/index.html</t>
  </si>
  <si>
    <t>https://www.pmda.go.jp/drugs/2011//P201100081/53035300_22300AMX00541000_A100_1.pdf</t>
  </si>
  <si>
    <t>https://www.pmda.go.jp/drugs/2011//P201100081/index.html</t>
  </si>
  <si>
    <t>https://www.pmda.go.jp/drugs/2011//P201100074/450045000_22300AMX00527000_A100_1.pdf</t>
  </si>
  <si>
    <t>https://www.pmda.go.jp/drugs/2011//P201100074/index.html</t>
  </si>
  <si>
    <t>https://www.pmda.go.jp/drugs/2011//P201100072/430574000_22300AMX00547_A100_2.pdf</t>
  </si>
  <si>
    <t>https://www.pmda.go.jp/drugs/2011//P201100072/index.html</t>
  </si>
  <si>
    <t>https://www.pmda.go.jp/drugs/2011//P201100080/10015900_22300AMX00549000_A100_1.pdf</t>
  </si>
  <si>
    <t>https://www.pmda.go.jp/drugs/2011//P201100080/10015900_22300AMX00549000_A101_1.pdf</t>
  </si>
  <si>
    <t>https://www.pmda.go.jp/drugs/2011//P201100080/index.html</t>
  </si>
  <si>
    <t>https://www.pmda.go.jp/drugs/2011//P201100076/79000500_22300AMX00517_A100_1.pdf</t>
  </si>
  <si>
    <t>https://www.pmda.go.jp/drugs/2011//P201100076/860023000_22300AMX00517000_A100_1.pdf</t>
  </si>
  <si>
    <t>https://www.pmda.go.jp/drugs/2011//P201100076/index.html</t>
  </si>
  <si>
    <t>https://www.pmda.go.jp/drugs/2011//P201100085/34027800_21900AMX01133000_A100_1.pdf</t>
  </si>
  <si>
    <t>https://www.pmda.go.jp/drugs/2011//P201100088/270428000_21600AMY00071000_A100_1.pdf</t>
  </si>
  <si>
    <t>https://www.pmda.go.jp/drugs/2011//P201100098/17005000_22100AMX02257_A001_1.pdf</t>
  </si>
  <si>
    <t>https://www.pmda.go.jp/drugs/2011//P201100100/671450000_22000AMX00322_A100_1.pdf</t>
  </si>
  <si>
    <t>https://www.pmda.go.jp/drugs/2011//P201100089/400315000_21700AMZ00221_A100_1.pdf</t>
  </si>
  <si>
    <t>https://www.pmda.go.jp/drugs/2011//P201100099/53047100_22200AMX00874_A100_1.pdf</t>
  </si>
  <si>
    <t>https://www.pmda.go.jp/drugs/2011//P201100096/40002200_20400AMZ01122_A100_1.pdf</t>
  </si>
  <si>
    <t>https://www.pmda.go.jp/drugs/2011//P201100095/400315000_20200AMZ00948_A100_1.pdf</t>
  </si>
  <si>
    <t>https://www.pmda.go.jp/drugs/2011//P201100086/270428000_21800AMX10361000_A100_1.pdf</t>
  </si>
  <si>
    <t>https://www.pmda.go.jp/drugs/2011/P201100097/400256000_20400AMZ00896_A100_2.pdf</t>
  </si>
  <si>
    <t>https://www.pmda.go.jp/drugs/2011//P201100090/170033000_21800AMX10423000_A100_1.pdf</t>
  </si>
  <si>
    <t>https://www.pmda.go.jp/drugs/2011//P201100091/170033000_21900AMX00095000_A100_1.pdf</t>
  </si>
  <si>
    <t>https://www.pmda.go.jp/drugs/2011//P201100092/530277000_22100AMX01500_A100_1.pdf</t>
  </si>
  <si>
    <t>https://www.pmda.go.jp/drugs/2011//P201100093/700158000_22100AMX01667000_A100_1.pdf</t>
  </si>
  <si>
    <t>https://www.pmda.go.jp/drugs/2011//P201100087/670227000_21700AMX00130_A100_1.pdf</t>
  </si>
  <si>
    <t>https://www.pmda.go.jp/drugs/2011//P201100094/38007900_21800AMY10003_A100_1.pdf</t>
  </si>
  <si>
    <t>https://www.pmda.go.jp/drugs/2011//P201100107/670605000_22100AMX00395_A100_1.pdf</t>
  </si>
  <si>
    <t>https://www.pmda.go.jp/drugs/2011//P201100106/270072000_21600AMZ00426000_A100_1.pdf</t>
  </si>
  <si>
    <t>https://www.pmda.go.jp/drugs/2011//P201100105/230124000_15600AMZ00049000_A100_1.pdf</t>
  </si>
  <si>
    <t>https://www.pmda.go.jp/drugs/2011//P201100108/62002300_21200AMY00045_A100_1.pdf</t>
  </si>
  <si>
    <t>https://www.pmda.go.jp/drugs/2011//P201100134/23012400_22300AMX00595000_A001_1.pdf</t>
  </si>
  <si>
    <t>https://www.pmda.go.jp/drugs/2011//P201100134/index.html</t>
  </si>
  <si>
    <t>https://www.pmda.go.jp/drugs/2011//P201100124/300242000_22300AMX00603000_A100_1.pdf</t>
  </si>
  <si>
    <t>https://www.pmda.go.jp/drugs/2011//P201100124/index.html</t>
  </si>
  <si>
    <t>https://www.pmda.go.jp/drugs/2011//P201100122/170050000_22300AMX00600000_A100_2.pdf</t>
  </si>
  <si>
    <t>https://www.pmda.go.jp/drugs/2011//P201100122/index.html</t>
  </si>
  <si>
    <t>https://www.pmda.go.jp/drugs/2011//P201100130/671450000_21800AMZ10365_A100_1.pdf</t>
  </si>
  <si>
    <t>https://www.pmda.go.jp/drugs/2011//P201100130/index.html</t>
  </si>
  <si>
    <t>https://www.pmda.go.jp/drugs/2011//P201100126/170050000_22300AMX00604000_A100_1.pdf</t>
  </si>
  <si>
    <t>https://www.pmda.go.jp/drugs/2011//P201100126/index.html</t>
  </si>
  <si>
    <t>https://www.pmda.go.jp/drugs/2011//P201100123/18018800_22300AMX00602_A100_1.pdf</t>
  </si>
  <si>
    <t>https://www.pmda.go.jp/drugs/2011//P201100123/index.html</t>
  </si>
  <si>
    <t>https://www.pmda.go.jp/drugs/2011//P201100114/80015500_22300AMX00596000_A100_2.pdf</t>
  </si>
  <si>
    <t>https://www.pmda.go.jp/drugs/2011//P201100114/80015500_22300AMX00596000_A101_1.pdf</t>
  </si>
  <si>
    <t>https://www.pmda.go.jp/drugs/2011//P201100114/80015500_22300AMX00596000_A102_1.pdf</t>
  </si>
  <si>
    <t>https://www.pmda.go.jp/drugs/2011//P201100114/index.html</t>
  </si>
  <si>
    <t>https://www.pmda.go.jp/drugs/2011//P201100131/671450000_21200AMZ00160000_A100_1.pdf</t>
  </si>
  <si>
    <t>https://www.pmda.go.jp/drugs/2011//P201100131/index.html</t>
  </si>
  <si>
    <t>https://www.pmda.go.jp/drugs/2011//P201100133/53035900_22300AMX00609000_A100_1.pdf</t>
  </si>
  <si>
    <t>https://www.pmda.go.jp/drugs/2011//P201100133/index.html</t>
  </si>
  <si>
    <t>https://www.pmda.go.jp/drugs/2011//P201100121/170050000_22300AMX00597000_A100_1.pdf</t>
  </si>
  <si>
    <t>https://www.pmda.go.jp/drugs/2011//P201100121/index.html</t>
  </si>
  <si>
    <t>https://www.pmda.go.jp/drugs/2011//P201100117/450045000_21900AMX01758_A100_1.pdf</t>
  </si>
  <si>
    <t>https://www.pmda.go.jp/drugs/2011//P201100117/index.html</t>
  </si>
  <si>
    <t>https://www.pmda.go.jp/drugs/2011//P201100128/530353000_22300AMX00605_A100_1.pdf</t>
  </si>
  <si>
    <t>https://www.pmda.go.jp/drugs/2011//P201100128/index.html</t>
  </si>
  <si>
    <t>https://www.pmda.go.jp/drugs/2011/P201100115/670227000_22300AMX00598_A100_2.pdf</t>
  </si>
  <si>
    <t>https://www.pmda.go.jp/drugs/2011//P201100115/index.html</t>
  </si>
  <si>
    <t>https://www.pmda.go.jp/drugs/2011//P201100127/10015900_22000AMX01598_A100_1.pdf</t>
  </si>
  <si>
    <t>https://www.pmda.go.jp/drugs/2011//P201100127/index.html</t>
  </si>
  <si>
    <t>https://www.pmda.go.jp/drugs/2011//P201100119/80012600_22300AMX00592_A100_1.pdf</t>
  </si>
  <si>
    <t>https://www.pmda.go.jp/drugs/2011//P201100119/index.html</t>
  </si>
  <si>
    <t>https://www.pmda.go.jp/drugs/2011//P201100132/450045000_21500AMY00138_A100_1.pdf</t>
  </si>
  <si>
    <t>https://www.pmda.go.jp/drugs/2011//P201100132/index.html</t>
  </si>
  <si>
    <t>https://www.pmda.go.jp/drugs/2011//P201100120/620095000_23300AMX00594_A100_1.pdf</t>
  </si>
  <si>
    <t>https://www.pmda.go.jp/drugs/2011//P201100120/index.html</t>
  </si>
  <si>
    <t>https://www.pmda.go.jp/drugs/2011//P201100129/80012600_22300AMX00606_A100_1.pdf</t>
  </si>
  <si>
    <t>https://www.pmda.go.jp/drugs/2011//P201100129/index.html</t>
  </si>
  <si>
    <t>https://www.pmda.go.jp/drugs/2011//P201100125/34027800_22000AMX02364_A100_1.pdf</t>
  </si>
  <si>
    <t>https://www.pmda.go.jp/drugs/2011//P201100125/index.html</t>
  </si>
  <si>
    <t>https://www.pmda.go.jp/drugs/2011//P201100116/400256000_22300AMX00589_A100_2.pdf</t>
  </si>
  <si>
    <t>https://www.pmda.go.jp/drugs/2011//P201100116/index.html</t>
  </si>
  <si>
    <t>https://www.pmda.go.jp/drugs/2011//P201100118/34027800_22300AMX00591_A100_1.pdf</t>
  </si>
  <si>
    <t>https://www.pmda.go.jp/drugs/2011//P201100118/index.html</t>
  </si>
  <si>
    <t>https://www.pmda.go.jp/drugs/2011//P201100137/47003800_16100EZZ01207_A100_1.pdf</t>
  </si>
  <si>
    <t>https://www.pmda.go.jp/drugs/2011//P201100137/index.html</t>
  </si>
  <si>
    <t>https://www.pmda.go.jp/drugs/2011//P201100135/20001100_21900AMX00942_A100_1.pdf</t>
  </si>
  <si>
    <t>https://www.pmda.go.jp/drugs/2011//P201100135/index.html</t>
  </si>
  <si>
    <t>https://www.pmda.go.jp/drugs/2011//P201100138/230774000_16100EZZ01183000_A100_2.pdf</t>
  </si>
  <si>
    <t>https://www.pmda.go.jp/drugs/2011//P201100138/index.html</t>
  </si>
  <si>
    <t>https://www.pmda.go.jp/drugs/2011//P201100136/630144000_15700EZZ01004_A100_1.pdf</t>
  </si>
  <si>
    <t>https://www.pmda.go.jp/drugs/2011//P201100136/index.html</t>
  </si>
  <si>
    <t>https://www.pmda.go.jp/drugs/2011//P201100141/43057400_22000AMX00015_A100_1.pdf</t>
  </si>
  <si>
    <t>https://www.pmda.go.jp/drugs/2011//P201100140/400487000_22300AMX01161_A100_1.pdf</t>
  </si>
  <si>
    <t>https://www.pmda.go.jp/drugs/2011//P201100139/400315000_21400AMY00013_A100_1.pdf</t>
  </si>
  <si>
    <t>https://www.pmda.go.jp/drugs/2011//P201100148/34001800_21900AMX01512_A100_1.pdf</t>
  </si>
  <si>
    <t>https://www.pmda.go.jp/drugs/2011//P201100152/18018800_22100AMX02260_A100_1.pdf</t>
  </si>
  <si>
    <t>https://www.pmda.go.jp/drugs/2011//P201100150/45004500_21100AMY00240_A100_1.pdf</t>
  </si>
  <si>
    <t>https://www.pmda.go.jp/drugs/2011//P201100154/34001800_16000AMZ01740_A100_1.pdf</t>
  </si>
  <si>
    <t>https://www.pmda.go.jp/drugs/2011//P201100153/800155000_21800AMX10868000_A100_1.pdf</t>
  </si>
  <si>
    <t>https://www.pmda.go.jp/drugs/2011//P201100151/62002300_22300AMX01188000_A100_5.pdf</t>
  </si>
  <si>
    <t>https://www.pmda.go.jp/drugs/2011//P201100161/450045000_21900AMX00910_A100_1.pdf</t>
  </si>
  <si>
    <t>https://www.pmda.go.jp/drugs/2011//P201100161/index.html</t>
  </si>
  <si>
    <t>https://www.pmda.go.jp/drugs/2011//P201100159/80015500_21800AMY10109000_A100_1.pdf</t>
  </si>
  <si>
    <t>https://www.pmda.go.jp/drugs/2011//P201100159/index.html</t>
  </si>
  <si>
    <t>https://www.pmda.go.jp/drugs/2011/P201100158/400315000_22300AMX01214_A100_2.pdf</t>
  </si>
  <si>
    <t>https://www.pmda.go.jp/drugs/2011//P201100158/index.html</t>
  </si>
  <si>
    <t>https://www.pmda.go.jp/drugs/2011/P201100163/30024200_22300AMX01216_A100_5.pdf</t>
  </si>
  <si>
    <t>https://www.pmda.go.jp/drugs/2011//P201100163/index.html</t>
  </si>
  <si>
    <t>https://www.pmda.go.jp/drugs/2011//P201100165/100806000_22300AMX01210000_A100_1.pdf</t>
  </si>
  <si>
    <t>https://www.pmda.go.jp/drugs/2011//P201100165/index.html</t>
  </si>
  <si>
    <t>https://www.pmda.go.jp/drugs/2011//P201100156/400315000_22300AMX01215_A100_1.pdf</t>
  </si>
  <si>
    <t>https://www.pmda.go.jp/drugs/2011//P201100156/index.html</t>
  </si>
  <si>
    <t>https://www.pmda.go.jp/drugs/2011//P201100155/100898000_22300AMX01212000_A100_1.pdf</t>
  </si>
  <si>
    <t>https://www.pmda.go.jp/drugs/2011//P201100155/index.html</t>
  </si>
  <si>
    <t>https://www.pmda.go.jp/drugs/2011/P201100160/670227000_22300AMX01209_A100_4.pdf</t>
  </si>
  <si>
    <t>https://www.pmda.go.jp/drugs/2011//P201100160/index.html</t>
  </si>
  <si>
    <t>https://www.pmda.go.jp/drugs/2011//P201100147/18018800_22300AMX01211000_A100_1.pdf</t>
  </si>
  <si>
    <t>https://www.pmda.go.jp/drugs/2011//P201100147/index.html</t>
  </si>
  <si>
    <t>https://www.pmda.go.jp/drugs/2011//P201100162/450045000_21500AMY00137_A100_1.pdf</t>
  </si>
  <si>
    <t>https://www.pmda.go.jp/drugs/2011//P201100162/index.html</t>
  </si>
  <si>
    <t>https://www.pmda.go.jp/drugs/2011//P201100164/180078000_22300AMX01213000_A100_1.pdf</t>
  </si>
  <si>
    <t>https://www.pmda.go.jp/drugs/2011//P201100164/index.html</t>
  </si>
  <si>
    <t>https://www.pmda.go.jp/drugs/2011//P201100157/700158000_22100AMX01046000_A100_1.pdf</t>
  </si>
  <si>
    <t>https://www.pmda.go.jp/drugs/2011//P201100157/index.html</t>
  </si>
  <si>
    <t>https://www.pmda.go.jp/drugs/2011//P201100179/670227000_21400AMY00188_A100_1.pdf</t>
  </si>
  <si>
    <t>https://www.pmda.go.jp/drugs/2011//P201100179/index.html</t>
  </si>
  <si>
    <t>https://www.pmda.go.jp/drugs/2011//P201100181/790005000_21900AMX01087000_A100_1.pdf</t>
  </si>
  <si>
    <t>https://www.pmda.go.jp/drugs/2011//P201100181/index.html</t>
  </si>
  <si>
    <t>https://www.pmda.go.jp/drugs/2011//P201100180/530258000_21900AMZ00005000_A100_1.pdf</t>
  </si>
  <si>
    <t>https://www.pmda.go.jp/drugs/2011//P201100180/index.html</t>
  </si>
  <si>
    <t>https://www.pmda.go.jp/drugs/2011//P201100174/80001500_21700AMY00137_A100_1.pdf</t>
  </si>
  <si>
    <t>https://www.pmda.go.jp/drugs/2011//P201100173/30024200_21600AMY00077000_A100_1.pdf</t>
  </si>
  <si>
    <t>https://www.pmda.go.jp/drugs/2011//P201100176/671450000_20100AMZ00200_A100_1.pdf</t>
  </si>
  <si>
    <t>https://www.pmda.go.jp/drugs/2011//P201100175/450045000_21300AMY00128_A100_1.pdf</t>
  </si>
  <si>
    <t>https://www.pmda.go.jp/drugs/2011//P201100172/670605000_21800AMX10584_A100_1.pdf</t>
  </si>
  <si>
    <t>https://www.pmda.go.jp/drugs/2011/P201100177/300242000_21900AMX00702_A100_5.pdf</t>
  </si>
  <si>
    <t>https://www.pmda.go.jp/drugs/2011//P201100178/340052000_21800AMY10135_A100_1.pdf</t>
  </si>
  <si>
    <t>https://www.pmda.go.jp/drugs/2011//P201100188/18018800_21700AMZ00618_A100_1.pdf</t>
  </si>
  <si>
    <t>https://www.pmda.go.jp/drugs/2011//P201100188/index.html</t>
  </si>
  <si>
    <t>https://www.pmda.go.jp/drugs/2011//P201100189/30024200_21900AMX00043_A100_5.pdf</t>
  </si>
  <si>
    <t>https://www.pmda.go.jp/drugs/2011//P201100189/index.html</t>
  </si>
  <si>
    <t>https://www.pmda.go.jp/drugs/2011//P201100190/170050000_21300AMY00493_A100_1.pdf</t>
  </si>
  <si>
    <t>https://www.pmda.go.jp/drugs/2011//P201100190/index.html</t>
  </si>
  <si>
    <t>https://www.pmda.go.jp/drugs/2012/P201200016/170050000_21300AMY00493_A100_1.pdf</t>
  </si>
  <si>
    <t>https://www.pmda.go.jp/drugs/2012/P201200016/index.html</t>
  </si>
  <si>
    <t>https://www.pmda.go.jp/drugs/2011//P201100191/450045000_20700AMY00171_A100_1.pdf</t>
  </si>
  <si>
    <t>https://www.pmda.go.jp/drugs/2011//P201100193/78006900_21800AMX10712_A100_1.pdf</t>
  </si>
  <si>
    <t>https://www.pmda.go.jp/drugs/2011//P201100194/80012600_21900AMZ00003_A100_1.pdf</t>
  </si>
  <si>
    <t>https://www.pmda.go.jp/drugs/2011//P201100192/78006900_21800AMZ10008_A100_1.pdf</t>
  </si>
  <si>
    <t>https://www.pmda.go.jp/drugs/2011//P201100195/300242000_22200AMX00246_A100_5.pdf</t>
  </si>
  <si>
    <t>https://www.pmda.go.jp/drugs/2012//P201200009/380086000_22400AMX00040000_A100_3.pdf</t>
  </si>
  <si>
    <t>https://www.pmda.go.jp/drugs/2012//P201200009/580666000_22400AMX00040000_A100_1.pdf</t>
  </si>
  <si>
    <t>https://www.pmda.go.jp/drugs/2012//P201200009/index.html</t>
  </si>
  <si>
    <t>https://www.pmda.go.jp/drugs/2012//P201200010/400256000_22400AMX00038_A100_2.pdf</t>
  </si>
  <si>
    <t>https://www.pmda.go.jp/drugs/2012//P201200010/index.html</t>
  </si>
  <si>
    <t>https://www.pmda.go.jp/drugs/2012//P201200011/index.html</t>
  </si>
  <si>
    <t>https://www.pmda.go.jp/drugs/2012//P201200002/18007800_21800AMZ10013000_A100_1.pdf</t>
  </si>
  <si>
    <t>https://www.pmda.go.jp/drugs/2012//P201200002/index.html</t>
  </si>
  <si>
    <t>https://www.pmda.go.jp/drugs/2012//P201200005/300089000_22400AMX00023000_A100_1.pdf</t>
  </si>
  <si>
    <t>https://www.pmda.go.jp/drugs/2012//P201200005/180927000_22400AMX00023000_A100_1.pdf</t>
  </si>
  <si>
    <t>https://www.pmda.go.jp/drugs/2012//P201200005/index.html</t>
  </si>
  <si>
    <t>https://www.pmda.go.jp/drugs/2012//P201200015/34001800_22400AMX00025_A100_1.pdf</t>
  </si>
  <si>
    <t>https://www.pmda.go.jp/drugs/2012//P201200015/index.html</t>
  </si>
  <si>
    <t>https://www.pmda.go.jp/drugs/2012//P201200014/170050000_22400AMX00036_A100_1.pdf</t>
  </si>
  <si>
    <t>https://www.pmda.go.jp/drugs/2012//P201200014/index.html</t>
  </si>
  <si>
    <t>https://www.pmda.go.jp/drugs/2012//P201200001/34027800_22400AMX00043000_A100_1.pdf</t>
  </si>
  <si>
    <t>https://www.pmda.go.jp/drugs/2012//P201200001/index.html</t>
  </si>
  <si>
    <t>https://www.pmda.go.jp/drugs/2011/P201100186/47030000_22400AMX00034000_A100_2.pdf</t>
  </si>
  <si>
    <t>https://www.pmda.go.jp/drugs/2011/P201100186/index.html</t>
  </si>
  <si>
    <t>https://www.pmda.go.jp/drugs/2012/P201200013/430574000_22400AMX00035_A100_5.pdf</t>
  </si>
  <si>
    <t>https://www.pmda.go.jp/drugs/2012//P201200013/index.html</t>
  </si>
  <si>
    <t>https://www.pmda.go.jp/drugs/2012//P201200006/170033000_22400AMX00027_A100_3.pdf</t>
  </si>
  <si>
    <t>https://www.pmda.go.jp/drugs/2012//P201200006/27038600_22400AMX00027_A100_1.pdf</t>
  </si>
  <si>
    <t>https://www.pmda.go.jp/drugs/2012//P201200006/index.html</t>
  </si>
  <si>
    <t>https://www.pmda.go.jp/drugs/2012//P201200008/80012600_22400AMX00022_A100_1.pdf</t>
  </si>
  <si>
    <t>https://www.pmda.go.jp/drugs/2012//P201200008/80012600_22400AMX00022_A101_1.pdf</t>
  </si>
  <si>
    <t>https://www.pmda.go.jp/drugs/2012//P201200008/34058700_XXXXXXXXXX_A100_2.pdf</t>
  </si>
  <si>
    <t>https://www.pmda.go.jp/drugs/2012//P201200008/XXXXXXXX_22400AMX00022_A100_2.pdf</t>
  </si>
  <si>
    <t>https://www.pmda.go.jp/drugs/2012//P201200008/index.html</t>
  </si>
  <si>
    <t>https://www.pmda.go.jp/drugs/2012//P201200012/170050000_22400AMX00024000_A100_1.pdf</t>
  </si>
  <si>
    <t>https://www.pmda.go.jp/drugs/2012//P201200012/index.html</t>
  </si>
  <si>
    <t>https://www.pmda.go.jp/drugs/2012/P201200020/300242000_21700AMY00089_A100_5.pdf</t>
  </si>
  <si>
    <t>https://www.pmda.go.jp/drugs/2012//P201200020/index.html</t>
  </si>
  <si>
    <t>https://www.pmda.go.jp/drugs/2012//P201200017/34001800_22200AMX00230_A100_1.pdf</t>
  </si>
  <si>
    <t>https://www.pmda.go.jp/drugs/2012//P201200017/index.html</t>
  </si>
  <si>
    <t>https://www.pmda.go.jp/drugs/2012//P201200019/53047100_21200AMY00249_A100_2.pdf</t>
  </si>
  <si>
    <t>https://www.pmda.go.jp/drugs/2012//P201200019/index.html</t>
  </si>
  <si>
    <t>https://www.pmda.go.jp/drugs/2012//P201200021/230124000_21900AMX01779000_A100_1.pdf</t>
  </si>
  <si>
    <t>https://www.pmda.go.jp/drugs/2012//P201200018/430574000_22000AMX01471_A100_1.pdf</t>
  </si>
  <si>
    <t>https://www.pmda.go.jp/drugs/2012//P201200022/670605000_21900AMX00929_A100_1.pdf</t>
  </si>
  <si>
    <t>https://www.pmda.go.jp/drugs/2012//P201200023/530191000_22000AMX01851_A100_1.pdf</t>
  </si>
  <si>
    <t>https://www.pmda.go.jp/drugs/2012//P201200024/78000900_21400AMZ00177_A100_1.pdf</t>
  </si>
  <si>
    <t>https://www.pmda.go.jp/drugs/2012//P201200037/671450000_21700AMY00005_A100_1.pdf</t>
  </si>
  <si>
    <t>https://www.pmda.go.jp/drugs/2012//P201200042/670605000_21700AMX00177_A100_1.pdf</t>
  </si>
  <si>
    <t>https://www.pmda.go.jp/drugs/2012//P201200041/34001800_22000AMX00666_A100_1.pdf</t>
  </si>
  <si>
    <t>https://www.pmda.go.jp/drugs/2012//P201200035/34001800_16000AMY00500_A100_1.pdf</t>
  </si>
  <si>
    <t>https://www.pmda.go.jp/drugs/2012//P201200050/230124000_22400AMX00665_A100_1.pdf</t>
  </si>
  <si>
    <t>https://www.pmda.go.jp/drugs/2012//P201200050/730555000_224AMX00665000_A100_1.pdf</t>
  </si>
  <si>
    <t>https://www.pmda.go.jp/drugs/2012//P201200050/index.html</t>
  </si>
  <si>
    <t>https://www.pmda.go.jp/drugs/2012//P201200047/80012600_22400AMX00661_A100_1.pdf</t>
  </si>
  <si>
    <t>https://www.pmda.go.jp/drugs/2012//P201200047/index.html</t>
  </si>
  <si>
    <t>https://www.pmda.go.jp/drugs/2012//P201200051/671450000_22400AMX00666_A100_1.pdf</t>
  </si>
  <si>
    <t>https://www.pmda.go.jp/drugs/2012//P201200051/index.html</t>
  </si>
  <si>
    <t>https://www.pmda.go.jp/drugs/2012//P201200049/53047100_22400AMX00664_A100_2.pdf</t>
  </si>
  <si>
    <t>https://www.pmda.go.jp/drugs/2012//P201200049/880210000_22400AMX00664_A100_3.pdf</t>
  </si>
  <si>
    <t>https://www.pmda.go.jp/drugs/2012//P201200049/index.html</t>
  </si>
  <si>
    <t>https://www.pmda.go.jp/drugs/2012//P201200038/100888000_22400AMX00659000_A100_1.pdf</t>
  </si>
  <si>
    <t>https://www.pmda.go.jp/drugs/2012//P201200038/index.html</t>
  </si>
  <si>
    <t>https://www.pmda.go.jp/drugs/2012//P201200052/450045000_22400AMX00668000_A100_1.pdf</t>
  </si>
  <si>
    <t>https://www.pmda.go.jp/drugs/2012//P201200052/index.html</t>
  </si>
  <si>
    <t>https://www.pmda.go.jp/drugs/2012//P201200046/230124000_22400AMX00660_A100_1.pdf</t>
  </si>
  <si>
    <t>https://www.pmda.go.jp/drugs/2012//P201200046/index.html</t>
  </si>
  <si>
    <t>https://www.pmda.go.jp/drugs/2012//P201200048/67066600_22400AMX00662_A100_1.pdf</t>
  </si>
  <si>
    <t>https://www.pmda.go.jp/drugs/2012//P201200048/index.html</t>
  </si>
  <si>
    <t>https://www.pmda.go.jp/drugs/2012//P201200053/650274000_22400AMX00684000_A100_2.pdf</t>
  </si>
  <si>
    <t>https://www.pmda.go.jp/drugs/2012//P201200053/index.html</t>
  </si>
  <si>
    <t>https://www.pmda.go.jp/drugs/2012//P201200061/800155000_22400AMX00687000_A100_1.pdf</t>
  </si>
  <si>
    <t>https://www.pmda.go.jp/drugs/2012//P201200061/index.html</t>
  </si>
  <si>
    <t>https://www.pmda.go.jp/drugs/2012//P201200065/670142000_22000AMX02368000_A100_1.pdf</t>
  </si>
  <si>
    <t>https://www.pmda.go.jp/drugs/2012//P201200065/index.html</t>
  </si>
  <si>
    <t>https://www.pmda.go.jp/drugs/2012//P201200058/17005000_22000AMX01710_A100_1.pdf</t>
  </si>
  <si>
    <t>https://www.pmda.go.jp/drugs/2012//P201200058/index.html</t>
  </si>
  <si>
    <t>https://www.pmda.go.jp/drugs/2012//P201200056/34001800_22300AMX00576_A100_1.pdf</t>
  </si>
  <si>
    <t>https://www.pmda.go.jp/drugs/2012//P201200056/index.html</t>
  </si>
  <si>
    <t>https://www.pmda.go.jp/drugs/2012//P201200066/670227000_14100AZZ04028_A100_1.pdf</t>
  </si>
  <si>
    <t>https://www.pmda.go.jp/drugs/2012//P201200060/300220000_21800AMX10431000_A100_1.pdf</t>
  </si>
  <si>
    <t>https://www.pmda.go.jp/drugs/2012//P201200057/300089000_22000AMX02370_A100_1.pdf</t>
  </si>
  <si>
    <t>https://www.pmda.go.jp/drugs/2012//P201200054/780009000_22100AMX01626000_A100_1.pdf</t>
  </si>
  <si>
    <t>https://www.pmda.go.jp/drugs/2012//P201200088/18018800_22100AMX02251_A100_1.pdf</t>
  </si>
  <si>
    <t>https://www.pmda.go.jp/drugs/2012//P201200088/index.html</t>
  </si>
  <si>
    <t>https://www.pmda.go.jp/drugs/2012//P201200091/670227000_22100AMX02249_A100_1.pdf</t>
  </si>
  <si>
    <t>https://www.pmda.go.jp/drugs/2012//P201200091/index.html</t>
  </si>
  <si>
    <t>https://www.pmda.go.jp/drugs/2012//P201200090/671450000_21200AMZ00160_A100_1.pdf</t>
  </si>
  <si>
    <t>https://www.pmda.go.jp/drugs/2012//P201200090/index.html</t>
  </si>
  <si>
    <t>https://www.pmda.go.jp/drugs/2012//P201200078/53013900_22000AMX01557_A100_1.pdf</t>
  </si>
  <si>
    <t>https://www.pmda.go.jp/drugs/2012//P201200078/index.html</t>
  </si>
  <si>
    <t>https://www.pmda.go.jp/drugs/2012//P201200089/671450000_22200AMX00297_A100_1.pdf</t>
  </si>
  <si>
    <t>https://www.pmda.go.jp/drugs/2012//P201200089/index.html</t>
  </si>
  <si>
    <t>https://www.pmda.go.jp/drugs/2012//P201200072/23012700_22000AMX00994_A100_1.pdf</t>
  </si>
  <si>
    <t>https://www.pmda.go.jp/drugs/2012//P201200076/480235000_22000AMX00940000_A100_1.pdf</t>
  </si>
  <si>
    <t>https://www.pmda.go.jp/drugs/2012//P201200075/23012700_20600AMZ00626_A100_1.pdf</t>
  </si>
  <si>
    <t>https://www.pmda.go.jp/drugs/2012//P201200081/790005000_20200AMZ00642000_A100_1.pdf</t>
  </si>
  <si>
    <t>https://www.pmda.go.jp/drugs/2012//P201200085/670227000_20300AMY00183000_A100_1.pdf</t>
  </si>
  <si>
    <t>https://www.pmda.go.jp/drugs/2012/P201200082/670227000_22300AMX00599_A100_2.pdf</t>
  </si>
  <si>
    <t>https://www.pmda.go.jp/drugs/2012//P201200083/62002300_22000AMX02125000_A100_1.pdf</t>
  </si>
  <si>
    <t>https://www.pmda.go.jp/drugs/2012//P201200086/671450000_20500AMZ00550000_A100_1.pdf</t>
  </si>
  <si>
    <t>https://www.pmda.go.jp/drugs/2012//P201200087/780009000_22000AMX02180000_A100_1.pdf</t>
  </si>
  <si>
    <t>https://www.pmda.go.jp/drugs/2012//P201200084/170050000_16100AMZ03244_A100_1.pdf</t>
  </si>
  <si>
    <t>https://www.pmda.go.jp/drugs/2012//P201200073/34001800_20300AMZ00439000_A100_1.pdf</t>
  </si>
  <si>
    <t>https://www.pmda.go.jp/drugs/2012//P201200094/37087900_22400AMX00733_A100_1.pdf</t>
  </si>
  <si>
    <t>https://www.pmda.go.jp/drugs/2012//P201200094/100769000_224MF10099_A100_1.pdf</t>
  </si>
  <si>
    <t>https://www.pmda.go.jp/drugs/2012//P201200094/index.html</t>
  </si>
  <si>
    <t>https://www.pmda.go.jp/drugs/2012//P201200096/671450000_22400AMX00737_A100_1.pdf</t>
  </si>
  <si>
    <t>https://www.pmda.go.jp/drugs/2012//P201200096/index.html</t>
  </si>
  <si>
    <t>https://www.pmda.go.jp/drugs/2012//P201200097/670227000_22400AMX00739_A100_1.pdf</t>
  </si>
  <si>
    <t>https://www.pmda.go.jp/drugs/2012//P201200097/index.html</t>
  </si>
  <si>
    <t>https://www.pmda.go.jp/drugs/2012//P201200067/480297000_22400AMX00731000_A100_1.pdf</t>
  </si>
  <si>
    <t>https://www.pmda.go.jp/drugs/2012//P201200067/index.html</t>
  </si>
  <si>
    <t>https://www.pmda.go.jp/drugs/2012//P201200093/80012600_22400AMX00729000_A100_1.pdf</t>
  </si>
  <si>
    <t>https://www.pmda.go.jp/drugs/2012//P201200093/index.html</t>
  </si>
  <si>
    <t>https://www.pmda.go.jp/drugs/2012//P201200095/47030000_22400AMX00734_A100_1.pdf</t>
  </si>
  <si>
    <t>https://www.pmda.go.jp/drugs/2012//P201200095/index.html</t>
  </si>
  <si>
    <t>https://www.pmda.go.jp/drugs/2012//P201200070/400315000_22400AMX00728_A100_2.pdf</t>
  </si>
  <si>
    <t>https://www.pmda.go.jp/drugs/2012//P201200070/index.html</t>
  </si>
  <si>
    <t>https://www.pmda.go.jp/drugs/2012//P201200071/34027800_22400AMX00726000_A100_1.pdf</t>
  </si>
  <si>
    <t>https://www.pmda.go.jp/drugs/2012//P201200071/index.html</t>
  </si>
  <si>
    <t>https://www.pmda.go.jp/drugs/2012//P201200103/20001100_22400AMX00782_A100_1.pdf</t>
  </si>
  <si>
    <t>https://www.pmda.go.jp/drugs/2012/P201200103/530357000_22400AMX00782_A100_1.pdf</t>
    <phoneticPr fontId="19"/>
  </si>
  <si>
    <t>https://www.pmda.go.jp/drugs/2012//P201200103/index.html</t>
  </si>
  <si>
    <t>https://www.pmda.go.jp/drugs/2012//P201200115/530210000_22100AMX00465000_A100_1.pdf</t>
  </si>
  <si>
    <t>https://www.pmda.go.jp/drugs/2012//P201200102/630144000_22400AMX00781_A100_1.pdf</t>
  </si>
  <si>
    <t>https://www.pmda.go.jp/drugs/2012//P201200102/530357000_22400AMX00781000_A100_1.pdf</t>
  </si>
  <si>
    <t>https://www.pmda.go.jp/drugs/2012//P201200102/index.html</t>
  </si>
  <si>
    <t>https://www.pmda.go.jp/drugs/2012/P201200117/300242000_21200AMZ00562_A100_5.pdf</t>
  </si>
  <si>
    <t>https://www.pmda.go.jp/drugs/2012//P201200106/34001800_22100AMX00812_A100_1.pdf</t>
  </si>
  <si>
    <t>https://www.pmda.go.jp/drugs/2012//P201200107/10015900_22000AMX01598_A100_1.pdf</t>
  </si>
  <si>
    <t>https://www.pmda.go.jp/drugs/2012//P201200104/34001800_22000AMX00666_A100_1.pdf</t>
  </si>
  <si>
    <t>https://www.pmda.go.jp/drugs/2012//P201200116/780069000_21800AMZ10008_A100_1.pdf</t>
  </si>
  <si>
    <t>https://www.pmda.go.jp/drugs/2012//P201200113/23010900_22100AMX01137_A100_1.pdf</t>
  </si>
  <si>
    <t>https://www.pmda.go.jp/drugs/2012//P201200110/670227000_22100AMX02249_A100_1.pdf</t>
  </si>
  <si>
    <t>https://www.pmda.go.jp/drugs/2012//P201200110/index.html</t>
  </si>
  <si>
    <t>https://www.pmda.go.jp/drugs/2012//P201200108/671450000_22000AMX01605_A100_1.pdf</t>
  </si>
  <si>
    <t>https://www.pmda.go.jp/drugs/2012//P201200108/index.html</t>
  </si>
  <si>
    <t>https://www.pmda.go.jp/drugs/2012//P201200114/53047100_22100AMX00644_A100_2.pdf</t>
  </si>
  <si>
    <t>https://www.pmda.go.jp/drugs/2012//P201200114/index.html</t>
  </si>
  <si>
    <t>https://www.pmda.go.jp/drugs/2012/P201200105/430574000_22000AMX01571_A100_2.pdf</t>
  </si>
  <si>
    <t>https://www.pmda.go.jp/drugs/2012//P201200105/index.html</t>
  </si>
  <si>
    <t>https://www.pmda.go.jp/drugs/2012//P201200109/671450000_20600AMZ01105_A100_1.pdf</t>
  </si>
  <si>
    <t>https://www.pmda.go.jp/drugs/2012//P201200109/index.html</t>
  </si>
  <si>
    <t>https://www.pmda.go.jp/drugs/2012//P201200134/40009300_22400AMX01391000_A100_1.pdf</t>
  </si>
  <si>
    <t>https://www.pmda.go.jp/drugs/2012//P201200134/index.html</t>
  </si>
  <si>
    <t>https://www.pmda.go.jp/drugs/2012//P201200133/630004000_22400AMX01389_A100_2.pdf</t>
  </si>
  <si>
    <t>https://www.pmda.go.jp/drugs/2012//P201200133/index.html</t>
  </si>
  <si>
    <t>https://www.pmda.go.jp/drugs/2012//P201200140/620095000_22400AMX01402000_A100_1.pdf</t>
  </si>
  <si>
    <t>https://www.pmda.go.jp/drugs/2012//P201200140/index.html</t>
  </si>
  <si>
    <t>https://www.pmda.go.jp/drugs/2012/P201200141/300242000_22400AMX01403_A100_5.pdf</t>
  </si>
  <si>
    <t>https://www.pmda.go.jp/drugs/2012//P201200141/index.html</t>
  </si>
  <si>
    <t>https://www.pmda.go.jp/drugs/2012//P201200122/53047100_22400AMX01386_A100_2.pdf</t>
  </si>
  <si>
    <t>https://www.pmda.go.jp/drugs/2012//P201200122/index.html</t>
  </si>
  <si>
    <t>https://www.pmda.go.jp/drugs/2012//P201200123/300297000_22400AMX01387000_A100_1.pdf</t>
  </si>
  <si>
    <t>https://www.pmda.go.jp/drugs/2012//P201200123/400008000_22400AMX01387000_A100_1.pdf</t>
  </si>
  <si>
    <t>https://www.pmda.go.jp/drugs/2012//P201200123/index.html</t>
  </si>
  <si>
    <t>https://www.pmda.go.jp/drugs/2012//P201200142/400107000_22000AMX01706000_A100_1.pdf</t>
  </si>
  <si>
    <t>https://www.pmda.go.jp/drugs/2012//P201200142/index.html</t>
  </si>
  <si>
    <t>https://www.pmda.go.jp/drugs/2012//P201200144/671450000_22400AMX01406_A100_1.pdf</t>
  </si>
  <si>
    <t>https://www.pmda.go.jp/drugs/2012//P201200144/index.html</t>
  </si>
  <si>
    <t>https://www.pmda.go.jp/drugs/2012//P201200137/780009000_22400AMX01395_A100_1.pdf</t>
  </si>
  <si>
    <t>https://www.pmda.go.jp/drugs/2012//P201200137/index.html</t>
  </si>
  <si>
    <t>https://www.pmda.go.jp/drugs/2012/P201200121/30024200_22400AMX01384_A100_5.pdf</t>
  </si>
  <si>
    <t>https://www.pmda.go.jp/drugs/2012/P201200121/47083600_22400AMX01384_A100_5.pdf</t>
  </si>
  <si>
    <t>https://www.pmda.go.jp/drugs/2012//P201200121/index.html</t>
  </si>
  <si>
    <t>https://www.pmda.go.jp/drugs/2012//P201200136/620023000_22400AMX01393000_A100_2.pdf</t>
  </si>
  <si>
    <t>https://www.pmda.go.jp/drugs/2012//P201200136/index.html</t>
  </si>
  <si>
    <t>https://www.pmda.go.jp/drugs/2012//P201200138/341171000_22400AMX01398000_A100_1.pdf</t>
  </si>
  <si>
    <t>https://www.pmda.go.jp/drugs/2012//P201200138/341395000_22400AMX01398000_A100_1.pdf</t>
  </si>
  <si>
    <t>https://www.pmda.go.jp/drugs/2012//P201200138/index.html</t>
  </si>
  <si>
    <t>https://www.pmda.go.jp/drugs/2012//P201200135/780069000_21800AMZ10008_A100_2.pdf</t>
  </si>
  <si>
    <t>https://www.pmda.go.jp/drugs/2012//P201200135/index.html</t>
  </si>
  <si>
    <t>https://www.pmda.go.jp/drugs/2012//P201200139/470006000_22400AMX01400_A100_1.pdf</t>
  </si>
  <si>
    <t>https://www.pmda.go.jp/drugs/2012//P201200139/730491000_223MF10179_A100_1.pdf</t>
  </si>
  <si>
    <t>https://www.pmda.go.jp/drugs/2012//P201200139/index.html</t>
  </si>
  <si>
    <t>https://www.pmda.go.jp/drugs/2012//P201200127/400256000_22400AMX01385000_A100_2.pdf</t>
  </si>
  <si>
    <t>https://www.pmda.go.jp/drugs/2012//P201200127/index.html</t>
  </si>
  <si>
    <t>https://www.pmda.go.jp/drugs/2012//P201200143/34027800_22400AMX01405_A100_2.pdf</t>
  </si>
  <si>
    <t>https://www.pmda.go.jp/drugs/2012//P201200143/index.html</t>
  </si>
  <si>
    <t>https://www.pmda.go.jp/drugs/2012//P201200148/67145000_21300AMY00122_A100_1.pdf</t>
  </si>
  <si>
    <t>https://www.pmda.go.jp/drugs/2012//P201200147/100888000_21700AMY00170000_A100_1.pdf</t>
  </si>
  <si>
    <t>https://www.pmda.go.jp/drugs/2012//P201200149/790005000_22400AMX01419000_A100_2.pdf</t>
  </si>
  <si>
    <t>https://www.pmda.go.jp/drugs/2012//P201200145/11189000_22400AMX01481000_A100_1.pdf</t>
  </si>
  <si>
    <t>https://www.pmda.go.jp/drugs/2012//P201200161/380079000_22000AMX01771_A100_1.pdf</t>
  </si>
  <si>
    <t>https://www.pmda.go.jp/drugs/2012//P201200150/34027800_22100AMX00488_A100_1.pdf</t>
  </si>
  <si>
    <t>https://www.pmda.go.jp/drugs/2012//P201200150/index.html</t>
  </si>
  <si>
    <t>https://www.pmda.go.jp/drugs/2012//P201200151/89001600_22200AMX00955_A100_1.pdf</t>
  </si>
  <si>
    <t>https://www.pmda.go.jp/drugs/2012//P201200151/index.html</t>
  </si>
  <si>
    <t>https://www.pmda.go.jp/drugs/2012//P201200160/530353000_22400AMX01480_A100_1.pdf</t>
  </si>
  <si>
    <t>https://www.pmda.go.jp/drugs/2012//P201200159/530359000_22200AMX00966000_A100_1.pdf</t>
  </si>
  <si>
    <t>https://www.pmda.go.jp/drugs/2012//P201200168/11189000_22400AMX01500_A100_2.pdf</t>
  </si>
  <si>
    <t>https://www.pmda.go.jp/drugs/2012//P201200168/index.html</t>
  </si>
  <si>
    <t>https://www.pmda.go.jp/drugs/2012//P201200164/30024200_22400AMX01486_A100_5.pdf</t>
  </si>
  <si>
    <t>https://www.pmda.go.jp/drugs/2012//P201200164/30024200_22400AMX01486_A101_5.pdf</t>
  </si>
  <si>
    <t>https://www.pmda.go.jp/drugs/2012//P201200164/index.html</t>
  </si>
  <si>
    <t>https://www.pmda.go.jp/drugs/2012//P201200174/67145000_22400AMX01491_A100_1.pdf</t>
  </si>
  <si>
    <t>https://www.pmda.go.jp/drugs/2012/P201200174/111223000_223MF10174_A100_1.pdf</t>
  </si>
  <si>
    <t>https://www.pmda.go.jp/drugs/2012/P201200174/index.html</t>
  </si>
  <si>
    <t>https://www.pmda.go.jp/drugs/2012//P201200166/670605000_22400AMX01496_A100_1.pdf</t>
  </si>
  <si>
    <t>https://www.pmda.go.jp/drugs/2012/P201200166/670605000_22400AMX01496_A101_1.pdf</t>
  </si>
  <si>
    <t>https://www.pmda.go.jp/drugs/2012//P201200166/index.html</t>
  </si>
  <si>
    <t>https://www.pmda.go.jp/drugs/2013/P201300001/18007800_22400AMX01483000_A100_1.pdf</t>
  </si>
  <si>
    <t>https://www.pmda.go.jp/drugs/2013/P201300001/index.html</t>
  </si>
  <si>
    <t>https://www.pmda.go.jp/drugs/2012//P201200154/18007800_22400AMX01483000_A100_1.pdf</t>
  </si>
  <si>
    <t>https://www.pmda.go.jp/drugs/2012//P201200154/index.html</t>
  </si>
  <si>
    <t>https://www.pmda.go.jp/drugs/2012//P201200170/530258000_22400AMX01503000_A100_1.pdf</t>
  </si>
  <si>
    <t>https://www.pmda.go.jp/drugs/2012/P201200170/341117000_22400AMX01503_A100_1.pdf</t>
  </si>
  <si>
    <t>https://www.pmda.go.jp/drugs/2012//P201200170/index.html</t>
  </si>
  <si>
    <t>https://www.pmda.go.jp/drugs/2012//P201200171/820110000_22400AMX01488000_A100_1.pdf</t>
  </si>
  <si>
    <t>https://www.pmda.go.jp/drugs/2012//P201200171/index.html</t>
  </si>
  <si>
    <t>https://www.pmda.go.jp/drugs/2012//P201200172/780069000_22400AMX01489000_A100_1.pdf</t>
  </si>
  <si>
    <t>https://www.pmda.go.jp/drugs/2012//P201200172/index.html</t>
  </si>
  <si>
    <t>https://www.pmda.go.jp/drugs/2012//P201200153/67145000_22400AMX01484000_A100_1.pdf</t>
  </si>
  <si>
    <t>https://www.pmda.go.jp/drugs/2012//P201200153/index.html</t>
  </si>
  <si>
    <t>https://www.pmda.go.jp/drugs/2012//P201200165/180078000_22400AMX01492000_A100_1.pdf</t>
  </si>
  <si>
    <t>https://www.pmda.go.jp/drugs/2012//P201200165/index.html</t>
  </si>
  <si>
    <t>https://www.pmda.go.jp/drugs/2012//P201200162/800155000_21800AMX10868000_A100_1.pdf</t>
  </si>
  <si>
    <t>https://www.pmda.go.jp/drugs/2012//P201200162/index.html</t>
  </si>
  <si>
    <t>https://www.pmda.go.jp/drugs/2012//P201200169/38007700_22400AMX01502_A001_1.pdf</t>
  </si>
  <si>
    <t>https://www.pmda.go.jp/drugs/2012//P201200169/index.html</t>
  </si>
  <si>
    <t>https://www.pmda.go.jp/drugs/2012//P201200173/34027800_22400AMX01490_A100_1.pdf</t>
  </si>
  <si>
    <t>https://www.pmda.go.jp/drugs/2012//P201200173/index.html</t>
  </si>
  <si>
    <t>https://www.pmda.go.jp/drugs/2012//P201200163/67066600_22400AMX00662_A100_1.pdf</t>
  </si>
  <si>
    <t>https://www.pmda.go.jp/drugs/2012//P201200163/index.html</t>
  </si>
  <si>
    <t>https://www.pmda.go.jp/drugs/2012//P201200167/620023000_22400AMX01498000_A100_1.pdf</t>
  </si>
  <si>
    <t>https://www.pmda.go.jp/drugs/2012//P201200167/index.html</t>
  </si>
  <si>
    <t>https://www.pmda.go.jp/drugs/2013//P201300004/40010700_22200AMX00876000_A100_1.pdf</t>
  </si>
  <si>
    <t>https://www.pmda.go.jp/drugs/2013//P201300015/670227000_14100AZZ04028_A100_1.pdf</t>
  </si>
  <si>
    <t>https://www.pmda.go.jp/drugs/2013/P201300011/300242000_22200AMX00233000_A100_5.pdf</t>
  </si>
  <si>
    <t>https://www.pmda.go.jp/drugs/2013//P201300014/400315000_20300AMZ00233_A100_1.pdf</t>
  </si>
  <si>
    <t>https://www.pmda.go.jp/drugs/2013//P201300013/40009300_22300AMX00414000_A100_1.pdf</t>
  </si>
  <si>
    <t>https://www.pmda.go.jp/drugs/2013//P201300005/53047100_21300AMY00404_A100_1.pdf</t>
  </si>
  <si>
    <t>https://www.pmda.go.jp/drugs/2013//P201300002/670605000_21700AMX00177_A100_1.pdf</t>
  </si>
  <si>
    <t>https://www.pmda.go.jp/drugs/2013//P201300003/400256000_15100EMZ00395_A100_2.pdf</t>
  </si>
  <si>
    <t>https://www.pmda.go.jp/drugs/2013//P201300016/53014300_22500AMX00858_A100_2.pdf</t>
  </si>
  <si>
    <t>https://www.pmda.go.jp/drugs/2013//P201300017/530191000_22500AMX00855_A100_1.pdf</t>
  </si>
  <si>
    <t>https://www.pmda.go.jp/drugs/2013//P201300009/530277000_22200AMX00965000_A100_1.pdf</t>
  </si>
  <si>
    <t>https://www.pmda.go.jp/drugs/2013//P201300012/270072000_21500AMZ00459_A100_1.pdf</t>
  </si>
  <si>
    <t>https://www.pmda.go.jp/drugs/2013//P201300007/230124000_21700AMX00049_A100_1.pdf</t>
  </si>
  <si>
    <t>https://www.pmda.go.jp/drugs/2013//P201300020/20001100_20600AMZ01451000_A100_1.pdf</t>
  </si>
  <si>
    <t>https://www.pmda.go.jp/drugs/2013//P201300032/530191000_21300AMY00373_A100_1.pdf</t>
  </si>
  <si>
    <t>https://www.pmda.go.jp/drugs/2013//P201300028/800015000_22000AMX01082000_A100_1.pdf</t>
  </si>
  <si>
    <t>https://www.pmda.go.jp/drugs/2013//P201300034/730612000_22100AMX00159000_A100_1.pdf</t>
  </si>
  <si>
    <t>https://www.pmda.go.jp/drugs/2013//P201300026/67145000_22000AMX00311_A100_1.pdf</t>
  </si>
  <si>
    <t>https://www.pmda.go.jp/drugs/2013//P201300031/230124000_21800AMX10040_A100_1.pdf</t>
  </si>
  <si>
    <t>https://www.pmda.go.jp/drugs/2013//P201300024/530353000_22300AMX00605_A100_1.pdf</t>
  </si>
  <si>
    <t>https://www.pmda.go.jp/drugs/2013//P201300029/300242000_21200AMY00062000_A100_1.pdf</t>
  </si>
  <si>
    <t>https://www.pmda.go.jp/drugs/2013//P201300033/670605000_20400AMY00227_A100_1.pdf</t>
  </si>
  <si>
    <t>https://www.pmda.go.jp/drugs/2013//P201300008/100898000_22000AMY00003000_A100_1.pdf</t>
  </si>
  <si>
    <t>https://www.pmda.go.jp/drugs/2013//P201300008/index.html</t>
  </si>
  <si>
    <t>https://www.pmda.go.jp/drugs/2013//P201300025/230109000_22500AMX00890_A100_1.pdf</t>
  </si>
  <si>
    <t>https://www.pmda.go.jp/drugs/2013//P201300027/480019000_21700AMX00008_A100_1.pdf</t>
  </si>
  <si>
    <t>https://www.pmda.go.jp/drugs/2013//P201300010/671450000_22200AMX00297_A100_3.pdf</t>
  </si>
  <si>
    <t>https://www.pmda.go.jp/drugs/2013//P201300010/index.html</t>
  </si>
  <si>
    <t>https://www.pmda.go.jp/drugs/2013//P201300030/34001800_14000AZY00518_A100_1.pdf</t>
  </si>
  <si>
    <t>https://www.pmda.go.jp/drugs/2013//P201300018/34027800_22500AMX00879_A100_1.pdf</t>
  </si>
  <si>
    <t>https://www.pmda.go.jp/drugs/2013//P201300018/34027800_22500AMX00879_A101_1.pdf</t>
  </si>
  <si>
    <t>https://www.pmda.go.jp/drugs/2013//P201300018/index.html</t>
  </si>
  <si>
    <t>https://www.pmda.go.jp/drugs/2013//P201300042/450045000_22500AMX00871_A100_1.pdf</t>
  </si>
  <si>
    <t>https://www.pmda.go.jp/drugs/2013//P201300042/index.html</t>
  </si>
  <si>
    <t>https://www.pmda.go.jp/drugs/2013//P201300021/38007700_22500AMX00868000_A100_1.pdf</t>
  </si>
  <si>
    <t>https://www.pmda.go.jp/drugs/2013//P201300021/index.html</t>
  </si>
  <si>
    <t>https://www.pmda.go.jp/drugs/2013//P201300043/620095000_22500AMX00883000_A100_1.pdf</t>
  </si>
  <si>
    <t>https://www.pmda.go.jp/drugs/2013//P201300043/270386000_22500AMX00883_A100_1.pdf</t>
  </si>
  <si>
    <t>https://www.pmda.go.jp/drugs/2013//P201300043/index.html</t>
  </si>
  <si>
    <t>https://www.pmda.go.jp/drugs/2013//P201300039/170033000_22500AMX00887_A100_1.pdf</t>
  </si>
  <si>
    <t>https://www.pmda.go.jp/drugs/2013//P201300039/index.html</t>
  </si>
  <si>
    <t>https://www.pmda.go.jp/drugs/2013//P201300047/34053100_22500AMX00882000_A100_3.pdf</t>
  </si>
  <si>
    <t>https://www.pmda.go.jp/drugs/2013//P201300047/index.html</t>
  </si>
  <si>
    <t>https://www.pmda.go.jp/drugs/2013//P201300036/180078000_22500AMX00877_A100_2.pdf</t>
  </si>
  <si>
    <t>https://www.pmda.go.jp/drugs/2013//P201300036/index.html</t>
  </si>
  <si>
    <t>https://www.pmda.go.jp/drugs/2013//P201300045/530614000_22500AMX00889_A100_1.pdf</t>
  </si>
  <si>
    <t>https://www.pmda.go.jp/drugs/2013//P201300045/index.html</t>
  </si>
  <si>
    <t>https://www.pmda.go.jp/drugs/2013/P201300101/630004000_22500AMX00886_A100_1.pdf</t>
  </si>
  <si>
    <t>https://www.pmda.go.jp/drugs/2013//P201300044/index.html</t>
  </si>
  <si>
    <t>https://www.pmda.go.jp/drugs/2013//P201300041/671450000_22500AMX00869_A100_1.pdf</t>
  </si>
  <si>
    <t>https://www.pmda.go.jp/drugs/2013//P201300041/index.html</t>
  </si>
  <si>
    <t>https://www.pmda.go.jp/drugs/2013//P201300037/65003400_22500AMX00881_A100_1.pdf</t>
  </si>
  <si>
    <t>https://www.pmda.go.jp/drugs/2013//P201300037/index.html</t>
  </si>
  <si>
    <t>https://www.pmda.go.jp/drugs/2013//P201300046/341171000_22500AMX00873_A100_1.pdf</t>
  </si>
  <si>
    <t>https://www.pmda.go.jp/drugs/2013//P201300046/index.html</t>
  </si>
  <si>
    <t>https://www.pmda.go.jp/drugs/2013//P201300035/230124000_22500AMX00875_A100_1.pdf</t>
  </si>
  <si>
    <t>https://www.pmda.go.jp/drugs/2013//P201300035/index.html</t>
  </si>
  <si>
    <t>https://www.pmda.go.jp/drugs/2013//P201300022/430574000_22500AMX00870_A100_2.pdf</t>
  </si>
  <si>
    <t>https://www.pmda.go.jp/drugs/2013//P201300022/index.html</t>
  </si>
  <si>
    <t>https://www.pmda.go.jp/drugs/2013//P201300019/671147000_22500AMX00876000_A100_1.pdf</t>
  </si>
  <si>
    <t>https://www.pmda.go.jp/drugs/2013//P201300019/index.html</t>
  </si>
  <si>
    <t>https://www.pmda.go.jp/drugs/2013//P201300038/340018000_22500AMX00885_A100_1.pdf</t>
  </si>
  <si>
    <t>https://www.pmda.go.jp/drugs/2013//P201300038/index.html</t>
  </si>
  <si>
    <t>https://www.pmda.go.jp/drugs/2013//P201300023/530263000_22500AMX00874000_A100_1.pdf</t>
  </si>
  <si>
    <t>https://www.pmda.go.jp/drugs/2013//P201300023/index.html</t>
  </si>
  <si>
    <t>https://www.pmda.go.jp/drugs/2013//P201300040/47003800_22500AMX00867_A100_1.pdf</t>
  </si>
  <si>
    <t>https://www.pmda.go.jp/drugs/2013//P201300040/index.html</t>
  </si>
  <si>
    <t>https://www.pmda.go.jp/drugs/2013//P201300064/620023000_22100AMX01787_A100_2.pdf</t>
  </si>
  <si>
    <t>https://www.pmda.go.jp/drugs/2013//P201300061/530169000_22100AMX01576_A100_1.pdf</t>
  </si>
  <si>
    <t>https://www.pmda.go.jp/drugs/2013//P201300062/480348000_22500AMX00901_A100_3.pdf</t>
  </si>
  <si>
    <t>https://www.pmda.go.jp/drugs/2013/P201300062/480348000_22500AMX00901_A101_1.pdf</t>
  </si>
  <si>
    <t>https://www.pmda.go.jp/drugs/2013//P201300062/index.html</t>
  </si>
  <si>
    <t>https://www.pmda.go.jp/drugs/2013//P201300080/630004000_21000AMZ00571_A100_1.pdf</t>
  </si>
  <si>
    <t>https://www.pmda.go.jp/drugs/2013//P201300070/780069000_21900AMX00049000_A100_1.pdf</t>
  </si>
  <si>
    <t>https://www.pmda.go.jp/drugs/2013//P201300070/index.html</t>
  </si>
  <si>
    <t>https://www.pmda.go.jp/drugs/2013//P201300091/450045000_21900AMX01758_A100_1.pdf</t>
  </si>
  <si>
    <t>https://www.pmda.go.jp/drugs/2013//P201300082/450045000_21300AMY00128_A100_1.pdf</t>
  </si>
  <si>
    <t>https://www.pmda.go.jp/drugs/2013//P201300083/530191000_21900AMX00902_A100_1.pdf</t>
  </si>
  <si>
    <t>https://www.pmda.go.jp/drugs/2013//P201300068/112130000_22000AMX01598_A100_1.pdf</t>
  </si>
  <si>
    <t>https://www.pmda.go.jp/drugs/2013//P201300068/index.html</t>
  </si>
  <si>
    <t>https://www.pmda.go.jp/drugs/2013//P201300079/112130000_22000AMX01598_A100_1.pdf</t>
  </si>
  <si>
    <t>https://www.pmda.go.jp/drugs/2013//P201300081/400315000_22400AMX00053000_A100_2.pdf</t>
  </si>
  <si>
    <t>https://www.pmda.go.jp/drugs/2013//P201300084/380101000_21300AMY00273_A100_1.pdf</t>
  </si>
  <si>
    <t>https://www.pmda.go.jp/drugs/2013//P201300099/470034000_22500AMX01007_A100_1.pdf</t>
  </si>
  <si>
    <t>https://www.pmda.go.jp/drugs/2013//P201300099/index.html</t>
  </si>
  <si>
    <t>https://www.pmda.go.jp/drugs/2013//P201300096/450045000_21900AMX00910_A100_1.pdf</t>
  </si>
  <si>
    <t>https://www.pmda.go.jp/drugs/2013//P201300096/index.html</t>
  </si>
  <si>
    <t>https://www.pmda.go.jp/drugs/2013//P201300065/820110000_22200AMX00864000_A100_1.pdf</t>
  </si>
  <si>
    <t>https://www.pmda.go.jp/drugs/2013//P201300065/index.html</t>
  </si>
  <si>
    <t>https://www.pmda.go.jp/drugs/2013//P201300076/470006000_22500AMX00995000_A100_2.pdf</t>
  </si>
  <si>
    <t>https://www.pmda.go.jp/drugs/2013//P201300076/index.html</t>
  </si>
  <si>
    <t>https://www.pmda.go.jp/drugs/2013//P201300085/340018000_22500AMX01005000_A100_1.pdf</t>
  </si>
  <si>
    <t>https://www.pmda.go.jp/drugs/2013//P201300085/index.html</t>
  </si>
  <si>
    <t>https://www.pmda.go.jp/drugs/2013//P201300095/18007800_21800AMZ10013_A100_1.pdf</t>
  </si>
  <si>
    <t>https://www.pmda.go.jp/drugs/2013//P201300095/index.html</t>
  </si>
  <si>
    <t>https://www.pmda.go.jp/drugs/2013//P201300066/670605000_22500AMX01002000_A100_1.pdf</t>
  </si>
  <si>
    <t>https://www.pmda.go.jp/drugs/2013//P201300066/index.html</t>
  </si>
  <si>
    <t>https://www.pmda.go.jp/drugs/2013//P201300069/670242000_22500AMX00987000_A100_2.pdf</t>
  </si>
  <si>
    <t>https://www.pmda.go.jp/drugs/2013//P201300069/index.html</t>
  </si>
  <si>
    <t>https://www.pmda.go.jp/drugs/2013//P201300086/530263000_22200AMX00872000_A100_1.pdf</t>
  </si>
  <si>
    <t>https://www.pmda.go.jp/drugs/2013//P201300086/index.html</t>
  </si>
  <si>
    <t>https://www.pmda.go.jp/drugs/2013//P201300075/450045000_22500AMX01001000_A100_1.pdf</t>
  </si>
  <si>
    <t>https://www.pmda.go.jp/drugs/2013/P201300075/450045000_22500AMX01001000_A101_1.pdf</t>
  </si>
  <si>
    <t>https://www.pmda.go.jp/drugs/2013//P201300075/index.html</t>
  </si>
  <si>
    <t>https://www.pmda.go.jp/drugs/2013//P201300071/480008000_22500AMX00993000_A100_1.pdf</t>
  </si>
  <si>
    <t>https://www.pmda.go.jp/drugs/2013//P201300071/index.html</t>
  </si>
  <si>
    <t>https://www.pmda.go.jp/drugs/2013//P201300088/710724000_21600AMY00007000_A100_1.pdf</t>
  </si>
  <si>
    <t>https://www.pmda.go.jp/drugs/2013//P201300088/index.html</t>
  </si>
  <si>
    <t>https://www.pmda.go.jp/drugs/2013//P201300094/671450000_22500AMX00917000_A100_1.pdf</t>
  </si>
  <si>
    <t>https://www.pmda.go.jp/drugs/2013//P201300094/index.html</t>
  </si>
  <si>
    <t>https://www.pmda.go.jp/drugs/2013//P201300087/800126000_20500AMZ00157000_A100_2.pdf</t>
  </si>
  <si>
    <t>https://www.pmda.go.jp/drugs/2013//P201300087/index.html</t>
  </si>
  <si>
    <t>https://www.pmda.go.jp/drugs/2013//P201300092/530139000_22000AMX01557_A100_1.pdf</t>
  </si>
  <si>
    <t>https://www.pmda.go.jp/drugs/2013//P201300092/index.html</t>
  </si>
  <si>
    <t>https://www.pmda.go.jp/drugs/2013//P201300093/450045000_22500AMX01004000_A100_1.pdf</t>
  </si>
  <si>
    <t>https://www.pmda.go.jp/drugs/2013//P201300093/index.html</t>
  </si>
  <si>
    <t>https://www.pmda.go.jp/drugs/2013//P201300098/780069000_22500AMX01003000_A100_1.pdf</t>
  </si>
  <si>
    <t>https://www.pmda.go.jp/drugs/2013/P201300098/780069000_22500AMX01003000_A101_1.pdf</t>
  </si>
  <si>
    <t>https://www.pmda.go.jp/drugs/2013//P201300098/index.html</t>
  </si>
  <si>
    <t>https://www.pmda.go.jp/drugs/2013//P201300063/620095000_22500AMX00835000_A100_1.pdf</t>
  </si>
  <si>
    <t>https://www.pmda.go.jp/drugs/2013//P201300063/index.html</t>
  </si>
  <si>
    <t>https://www.pmda.go.jp/drugs/2013//P201300097/480348000_22500AMX00915_A100_2.pdf</t>
  </si>
  <si>
    <t>https://www.pmda.go.jp/drugs/2013/P201300097/480348000_22500AMX00915_A101_1.pdf</t>
  </si>
  <si>
    <t>https://www.pmda.go.jp/drugs/2013//P201300097/index.html</t>
  </si>
  <si>
    <t>https://www.pmda.go.jp/drugs/2013//P201300102/671610000_22100AMX01591_A100_1.pdf</t>
  </si>
  <si>
    <t>https://www.pmda.go.jp/drugs/2013//P201300100/170050000_22300AMX00604_A100_1.pdf</t>
  </si>
  <si>
    <t>https://www.pmda.go.jp/drugs/2013//P201300101/630004000_22500AMX00886_A100_1.pdf</t>
  </si>
  <si>
    <t>https://www.pmda.go.jp/drugs/2013//P201300103/400093000_22100AMX00397_A100_1.pdf</t>
  </si>
  <si>
    <t>https://www.pmda.go.jp/drugs/2013//P201300104/630004000_22000AMX02371_A100_1.pdf</t>
  </si>
  <si>
    <t>https://www.pmda.go.jp/drugs/2013//P201300110/480348000_22500AMX01818000_A100_1.pdf</t>
  </si>
  <si>
    <t>https://www.pmda.go.jp/drugs/2013//P201300118/230034000_21600AMZ00035_A100_1.pdf</t>
  </si>
  <si>
    <t>https://www.pmda.go.jp/drugs/2013//P201300121/170050000_15700EMZ01474_A100_1.pdf</t>
  </si>
  <si>
    <t>https://www.pmda.go.jp/drugs/2013//P201300128/780069000_22500AMX01824_A100_1.pdf</t>
  </si>
  <si>
    <t>https://www.pmda.go.jp/drugs/2013//P201300106/112130000_21400AMY00008_A100_1.pdf</t>
  </si>
  <si>
    <t>https://www.pmda.go.jp/drugs/2013//P201300106/index.html</t>
  </si>
  <si>
    <t>https://www.pmda.go.jp/drugs/2013//P201300105/30024200_22300AMX01262_A100_6.pdf</t>
  </si>
  <si>
    <t>https://www.pmda.go.jp/drugs/2013//P201300105/index.html</t>
  </si>
  <si>
    <t>https://www.pmda.go.jp/drugs/2013//P201300114/100806000_22100AMX00055_A100_1.pdf</t>
  </si>
  <si>
    <t>https://www.pmda.go.jp/drugs/2013//P201300119/170050000_22500AMX01825000_A100_1.pdf</t>
  </si>
  <si>
    <t>https://www.pmda.go.jp/drugs/2013//P201300113/260106000_22300AMX00396000_Q100_1.pdf</t>
  </si>
  <si>
    <t>https://www.pmda.go.jp/drugs/2013//P201300107/300242000_22100AMX00399_A100_5.pdf</t>
  </si>
  <si>
    <t>https://www.pmda.go.jp/drugs/2013//P201300107/index.html</t>
  </si>
  <si>
    <t>https://www.pmda.go.jp/drugs/2013//P201300117/340018000_13527KUZ11297_A100_1.pdf</t>
  </si>
  <si>
    <t>https://www.pmda.go.jp/drugs/2013//P201300133/400487000_22500AMX01809000_A100_1.pdf</t>
  </si>
  <si>
    <t>https://www.pmda.go.jp/drugs/2013//P201300133/index.html</t>
  </si>
  <si>
    <t>https://www.pmda.go.jp/drugs/2013//P201300131/230124000_22500AMX01804_A100_1.pdf</t>
  </si>
  <si>
    <t>https://www.pmda.go.jp/drugs/2013//P201300131/index.html</t>
  </si>
  <si>
    <t>https://www.pmda.go.jp/drugs/2013//P201300115/300237000_22500AMX01802000_A100_1.pdf</t>
  </si>
  <si>
    <t>https://www.pmda.go.jp/drugs/2013//P201300115/index.html</t>
  </si>
  <si>
    <t>https://www.pmda.go.jp/drugs/2013//P201300135/300242000_22500AMX01815_A100_5.pdf</t>
  </si>
  <si>
    <t>https://www.pmda.go.jp/drugs/2013//P201300135/index.html</t>
  </si>
  <si>
    <t>https://www.pmda.go.jp/drugs/2013//P201300130/400256000_22500AMX01808_A100_3.pdf</t>
  </si>
  <si>
    <t>https://www.pmda.go.jp/drugs/2013//P201300130/index.html</t>
  </si>
  <si>
    <t>https://www.pmda.go.jp/drugs/2013//P201300137/450045000_22500AMX01816_A100_2.pdf</t>
  </si>
  <si>
    <t>https://www.pmda.go.jp/drugs/2013//P201300137/index.html</t>
  </si>
  <si>
    <t>https://www.pmda.go.jp/drugs/2013//P201300120/180078000_22500AMX00010_A100_2.pdf</t>
  </si>
  <si>
    <t>https://www.pmda.go.jp/drugs/2013//P201300120/index.html</t>
  </si>
  <si>
    <t>https://www.pmda.go.jp/drugs/2013//P201300116/800155000_22500AMX01791000_A100_1.pdf</t>
  </si>
  <si>
    <t>https://www.pmda.go.jp/drugs/2013//P201300116/index.html</t>
  </si>
  <si>
    <t>https://www.pmda.go.jp/drugs/2013//P201300141/800155000_22500AMX01833_A100_1.pdf</t>
  </si>
  <si>
    <t>https://www.pmda.go.jp/drugs/2013//P201300141/index.html</t>
  </si>
  <si>
    <t>https://www.pmda.go.jp/drugs/2013//P201300125/870056000_22200AMX00316000_A100_1.pdf</t>
  </si>
  <si>
    <t>https://www.pmda.go.jp/drugs/2013//P201300125/index.html</t>
  </si>
  <si>
    <t>https://www.pmda.go.jp/drugs/2013//P201300129/300237000_22500AMX01796000_A100_1.pdf</t>
  </si>
  <si>
    <t>https://www.pmda.go.jp/drugs/2013//P201300129/index.html</t>
  </si>
  <si>
    <t>https://www.pmda.go.jp/drugs/2013//P201300132/530359000_22500AMX01807000_A100_1.pdf</t>
  </si>
  <si>
    <t>https://www.pmda.go.jp/drugs/2013//P201300132/index.html</t>
  </si>
  <si>
    <t>https://www.pmda.go.jp/drugs/2013//P201300124/230124000_22400AMX00921_A100_2.pdf</t>
  </si>
  <si>
    <t>https://www.pmda.go.jp/drugs/2013//P201300124/index.html</t>
  </si>
  <si>
    <t>https://www.pmda.go.jp/drugs/2013//P201300140/100806000_22500AMX01830000_A100_1.pdf</t>
  </si>
  <si>
    <t>https://www.pmda.go.jp/drugs/2013//P201300140/index.html</t>
  </si>
  <si>
    <t>https://www.pmda.go.jp/drugs/2013//P201300127/671450000_22500AMX01810000_A100_1.pdf</t>
  </si>
  <si>
    <t>https://www.pmda.go.jp/drugs/2013//P201300127/index.html</t>
  </si>
  <si>
    <t>https://www.pmda.go.jp/drugs/2013//P201300112/230109000_22500AMX01797000_A100_2.pdf</t>
  </si>
  <si>
    <t>https://www.pmda.go.jp/drugs/2013//P201300112/index.html</t>
  </si>
  <si>
    <t>https://www.pmda.go.jp/drugs/2013//P201300109/620095000_22500AMX01801000_A100_1.pdf</t>
  </si>
  <si>
    <t>https://www.pmda.go.jp/drugs/2013//P201300109/index.html</t>
  </si>
  <si>
    <t>https://www.pmda.go.jp/drugs/2013//P201300134/340278000_22500AMX01811_A100_1.pdf</t>
  </si>
  <si>
    <t>https://www.pmda.go.jp/drugs/2013//P201300134/index.html</t>
  </si>
  <si>
    <t>https://www.pmda.go.jp/drugs/2013//P201300136/780009000_21500AMZ00509_A100_1.pdf</t>
  </si>
  <si>
    <t>https://www.pmda.go.jp/drugs/2013//P201300136/index.html</t>
  </si>
  <si>
    <t>https://www.pmda.go.jp/drugs/2013//P201300149/530258000_15300AMZ01019_A100_1.pdf</t>
  </si>
  <si>
    <t>https://www.pmda.go.jp/drugs/2013//P201300148/450045000_21900AMX00910_A100_1.pdf</t>
  </si>
  <si>
    <t>https://www.pmda.go.jp/drugs/2013//P201300142/340278000_21200AMY00200_A100_1.pdf</t>
  </si>
  <si>
    <t>https://www.pmda.go.jp/drugs/2013//P201300143/671450000_21800AMX10387_A100_1.pdf</t>
  </si>
  <si>
    <t>https://www.pmda.go.jp/drugs/2013//P201300144/630004000_22400AMX01389_A100_1.pdf</t>
  </si>
  <si>
    <t>https://www.pmda.go.jp/drugs/2013//P201300144/index.html</t>
  </si>
  <si>
    <t>https://www.pmda.go.jp/drugs/2013//P201300151/800015000_22100AMX02236000_A100_2.pdf</t>
  </si>
  <si>
    <t>https://www.pmda.go.jp/drugs/2013//P201300161/400315000_22400AMX00728_A100_1.pdf</t>
  </si>
  <si>
    <t>https://www.pmda.go.jp/drugs/2013//P201300152/800126000_21700AMX00089_A100_1.pdf</t>
  </si>
  <si>
    <t>https://www.pmda.go.jp/drugs/2013//P201300145/180188000_21400AMZ00521_A100_1.pdf</t>
  </si>
  <si>
    <t>https://www.pmda.go.jp/drugs/2013//P201300145/index.html</t>
  </si>
  <si>
    <t>https://www.pmda.go.jp/drugs/2013//P201300157/430574000_22200AMX00925_A100_2.pdf</t>
  </si>
  <si>
    <t>https://www.pmda.go.jp/drugs/2013//P201300157/index.html</t>
  </si>
  <si>
    <t>https://www.pmda.go.jp/drugs/2013//P201300162/400093000_21900AMX01780_A100_1.pdf</t>
  </si>
  <si>
    <t>https://www.pmda.go.jp/drugs/2013//P201300162/index.html</t>
  </si>
  <si>
    <t>https://www.pmda.go.jp/drugs/2013//P201300155/800155000_22200AMX00950_A100_1.pdf</t>
  </si>
  <si>
    <t>https://www.pmda.go.jp/drugs/2013//P201300155/index.html</t>
  </si>
  <si>
    <t>https://www.pmda.go.jp/drugs/2013/P201300173/630004000_22600AMX00013000_A100_2.pdf</t>
  </si>
  <si>
    <t>https://www.pmda.go.jp/drugs/2013/P201300173/index.html</t>
  </si>
  <si>
    <t>https://www.pmda.go.jp/drugs/2014//P201400006/400256000_22600AMX00031_A100_2.pdf</t>
  </si>
  <si>
    <t>https://www.pmda.go.jp/drugs/2014//P201400006/index.html</t>
  </si>
  <si>
    <t>https://www.pmda.go.jp/drugs/2014//P201400001/780069000_22600AMX00016000_A100_1.pdf</t>
  </si>
  <si>
    <t>https://www.pmda.go.jp/drugs/2014//P201400001/index.html</t>
  </si>
  <si>
    <t>https://www.pmda.go.jp/drugs/2014//P201400008/650034000_21900AMX01357_A100_1.pdf</t>
  </si>
  <si>
    <t>https://www.pmda.go.jp/drugs/2013//P201300158/800155000_21900AMX01770_A100_1.pdf</t>
  </si>
  <si>
    <t>https://www.pmda.go.jp/drugs/2013//P201300158/800155000_21900AMX01770_A101_1.pdf</t>
  </si>
  <si>
    <t>https://www.pmda.go.jp/drugs/2013//P201300158/index.html</t>
  </si>
  <si>
    <t>https://www.pmda.go.jp/drugs/2014//P201400007/870207000_22600AMX00012000_A100_2.pdf</t>
  </si>
  <si>
    <t>https://www.pmda.go.jp/drugs/2014//P201400007/index.html</t>
  </si>
  <si>
    <t>https://www.pmda.go.jp/drugs/2014//P201400002/230034000_22600AMX00000_A100_2.pdf</t>
  </si>
  <si>
    <t>https://www.pmda.go.jp/drugs/2014//P201400002/index.html</t>
  </si>
  <si>
    <t>https://www.pmda.go.jp/drugs/2013/P201300154/340278000_22600AMX00030000_A100_1.pdf</t>
  </si>
  <si>
    <t>https://www.pmda.go.jp/drugs/2013/P201300154/index.html</t>
  </si>
  <si>
    <t>https://www.pmda.go.jp/drugs/2013/P201300159/530471000_22600AMX00007_A100_2.pdf</t>
  </si>
  <si>
    <t>https://www.pmda.go.jp/drugs/2013/P201300159/index.html</t>
  </si>
  <si>
    <t>https://www.pmda.go.jp/drugs/2013/P201300160/480306000_22600AMX00021000_A100_1.pdf</t>
  </si>
  <si>
    <t>https://www.pmda.go.jp/drugs/2013/P201300160/index.html</t>
  </si>
  <si>
    <t>https://www.pmda.go.jp/drugs/2013/P201300171/530353000_22600AMX00017000_A100_1.pdf</t>
  </si>
  <si>
    <t>https://www.pmda.go.jp/drugs/2013/P201300171/index.html</t>
  </si>
  <si>
    <t>https://www.pmda.go.jp/drugs/2013/P201300172/800126000_22600AMX00009000_A100_1.pdf</t>
  </si>
  <si>
    <t>https://www.pmda.go.jp/drugs/2013/P201300172/index.html</t>
  </si>
  <si>
    <t>https://www.pmda.go.jp/drugs/2014//P201400017/400256000_22600AMX00522000_A100_1.pdf</t>
  </si>
  <si>
    <t>https://www.pmda.go.jp/drugs/2014//P201400010/671450000_21900AMX01708_A100_2.pdf</t>
  </si>
  <si>
    <t>https://www.pmda.go.jp/drugs/2014/P201400004/230124000_21900AMZ00073_A100_2.pdf</t>
  </si>
  <si>
    <t>https://www.pmda.go.jp/drugs/2014/P201400004/index.html</t>
  </si>
  <si>
    <t>https://www.pmda.go.jp/drugs/2014//P201400003/620023000_22600AMX00024000_A100_1.pdf</t>
  </si>
  <si>
    <t>https://www.pmda.go.jp/drugs/2014//P201400003/index.html</t>
  </si>
  <si>
    <t>https://www.pmda.go.jp/drugs/2014//P201400028/270428000_22600AMX00524000_A100_1.pdf</t>
  </si>
  <si>
    <t>https://www.pmda.go.jp/drugs/2014//P201400015/130589000_22600AMX00523000_A100_1.pdf</t>
  </si>
  <si>
    <t>https://www.pmda.go.jp/drugs/2014//P201400005/530614000_22600AMX00005000_A100_2.pdf</t>
  </si>
  <si>
    <t>https://www.pmda.go.jp/drugs/2014//P201400005/index.html</t>
  </si>
  <si>
    <t>https://www.pmda.go.jp/drugs/2014//P201400009/780009000_21700AMZ00683_A100_1.pdf</t>
  </si>
  <si>
    <t>https://www.pmda.go.jp/drugs/2014//P201400024/30024200_22200AMX00246_A100_1.pdf</t>
  </si>
  <si>
    <t>https://www.pmda.go.jp/drugs/2014//P201400020/100159000_22600AMX00527000_A100_1.pdf</t>
  </si>
  <si>
    <t>https://www.pmda.go.jp/drugs/2014//P201400023/670227000_21400AM00014000_A100_1.pdf</t>
  </si>
  <si>
    <t>https://www.pmda.go.jp/drugs/2014//P201400021/200011000_22500AMX01249_A100_1.pdf</t>
  </si>
  <si>
    <t>https://www.pmda.go.jp/drugs/2014//P201400011/300242000_22100AMX00399_A100_1.pdf</t>
  </si>
  <si>
    <t>https://www.pmda.go.jp/drugs/2014//P201400011/index.html</t>
  </si>
  <si>
    <t>https://www.pmda.go.jp/drugs/2014//P201400012/230124000_21900AMX01750_A100_1.pdf</t>
  </si>
  <si>
    <t>https://www.pmda.go.jp/drugs/2014//P201400012/index.html</t>
  </si>
  <si>
    <t>https://www.pmda.go.jp/drugs/2014//P201400030/111890000_22600AMX00534_A100_1.pdf</t>
  </si>
  <si>
    <t>https://www.pmda.go.jp/drugs/2014//P201400030/index.html</t>
  </si>
  <si>
    <t>https://www.pmda.go.jp/drugs/2014/P201400047/480297000_22600AMX00533_A100_2.pdf</t>
  </si>
  <si>
    <t>https://www.pmda.go.jp/drugs/2014//P201400047/index.html</t>
  </si>
  <si>
    <t>https://www.pmda.go.jp/drugs/2014//P201400026/340278000_22100AMX00662_A100_1.pdf</t>
  </si>
  <si>
    <t>https://www.pmda.go.jp/drugs/2014//P201400026/index.html</t>
  </si>
  <si>
    <t>https://www.pmda.go.jp/drugs/2014//P201400048/800126000_22600AMX00532_A100_2.pdf</t>
  </si>
  <si>
    <t>https://www.pmda.go.jp/drugs/2014//P201400048/index.html</t>
  </si>
  <si>
    <t>https://www.pmda.go.jp/drugs/2014/P201400039/430574000_22600AMX00554_A100_2.pdf</t>
  </si>
  <si>
    <t>https://www.pmda.go.jp/drugs/2014/P201400039/430574000_22600AMX00554_A101_2.pdf</t>
  </si>
  <si>
    <t>https://www.pmda.go.jp/drugs/2014//P201400039/index.html</t>
  </si>
  <si>
    <t>https://www.pmda.go.jp/drugs/2014//P201400037/111932000_22600AMX00551_A100_1.pdf</t>
  </si>
  <si>
    <t>https://www.pmda.go.jp/drugs/2014//P201400037/index.html</t>
  </si>
  <si>
    <t>https://www.pmda.go.jp/drugs/2014//P201400040/180078000_22200AMX00956_A100_1.pdf</t>
  </si>
  <si>
    <t>https://www.pmda.go.jp/drugs/2014//P201400040/index.html</t>
  </si>
  <si>
    <t>https://www.pmda.go.jp/drugs/2014//P201400034/400256000_22600AMX00542_A100_1.pdf</t>
  </si>
  <si>
    <t>https://www.pmda.go.jp/drugs/2014//P201400034/index.html</t>
  </si>
  <si>
    <t>https://www.pmda.go.jp/drugs/2014//P201400043/200738000_22600AMX00559000_A100_1.pdf</t>
  </si>
  <si>
    <t>https://www.pmda.go.jp/drugs/2014//P201400043/index.html</t>
  </si>
  <si>
    <t>https://www.pmda.go.jp/drugs/2014//P201400038/630499000_22600AMX00553_A100_1.pdf</t>
  </si>
  <si>
    <t>https://www.pmda.go.jp/drugs/2014//P201400038/index.html</t>
  </si>
  <si>
    <t>https://www.pmda.go.jp/drugs/2014//P201400032/800155000_22600AMX00537_A100_1.pdf</t>
  </si>
  <si>
    <t>https://www.pmda.go.jp/drugs/2014//P201400032/index.html</t>
  </si>
  <si>
    <t>https://www.pmda.go.jp/drugs/2014//P201400045/340278000_22600AMX00562_A100_1.pdf</t>
  </si>
  <si>
    <t>https://www.pmda.go.jp/drugs/2014//P201400045/index.html</t>
  </si>
  <si>
    <t>https://www.pmda.go.jp/drugs/2014//P201400046/340278000_22600AMX00561_A100_1.pdf</t>
  </si>
  <si>
    <t>https://www.pmda.go.jp/drugs/2014//P201400046/index.html</t>
  </si>
  <si>
    <t>https://www.pmda.go.jp/drugs/2014//P201400036/780069000_22600AMX00549_A100_1.pdf</t>
  </si>
  <si>
    <t>https://www.pmda.go.jp/drugs/2014//P201400036/index.html</t>
  </si>
  <si>
    <t>https://www.pmda.go.jp/drugs/2014//P201400035/790005000_22600AMX00544_A100_1.pdf</t>
  </si>
  <si>
    <t>https://www.pmda.go.jp/drugs/2014//P201400035/index.html</t>
  </si>
  <si>
    <t>https://www.pmda.go.jp/drugs/2014//P201400016/670605000_22600AMX00528000_A100_1.pdf</t>
  </si>
  <si>
    <t>https://www.pmda.go.jp/drugs/2014//P201400016/index.html</t>
  </si>
  <si>
    <t>https://www.pmda.go.jp/drugs/2014//P201400027/230124000_22400AMX00660_A100_1.pdf</t>
  </si>
  <si>
    <t>https://www.pmda.go.jp/drugs/2014//P201400027/index.html</t>
  </si>
  <si>
    <t>https://www.pmda.go.jp/drugs/2014//P201400031/300242000_22600AMX00535_A100_1.pdf</t>
  </si>
  <si>
    <t>https://www.pmda.go.jp/drugs/2014//P201400031/index.html</t>
  </si>
  <si>
    <t>https://www.pmda.go.jp/drugs/2014//P201400033/400059000_22600AMX00540_A100_1.pdf</t>
  </si>
  <si>
    <t>https://www.pmda.go.jp/drugs/2014//P201400033/index.html</t>
  </si>
  <si>
    <t>https://www.pmda.go.jp/drugs/2014//P201400044/620095000_22600AMX00560_A100_1.pdf</t>
  </si>
  <si>
    <t>https://www.pmda.go.jp/drugs/2014//P201400044/index.html</t>
  </si>
  <si>
    <t>https://www.pmda.go.jp/drugs/2014//P201400019/400107000_22600AMX00530000_A100_1.pdf</t>
  </si>
  <si>
    <t>https://www.pmda.go.jp/drugs/2014/P201400019/400107000_22600AMX00530000_A101_1.pdf</t>
  </si>
  <si>
    <t>https://www.pmda.go.jp/drugs/2014//P201400019/index.html</t>
  </si>
  <si>
    <t>https://www.pmda.go.jp/drugs/2014//P201400025/340278000_22400AMX01405_A100-1.pdf</t>
  </si>
  <si>
    <t>https://www.pmda.go.jp/drugs/2014//P201400025/index.html</t>
  </si>
  <si>
    <t>https://www.pmda.go.jp/drugs/2014//P201400042/230774000_22600AMX00557000_A100_1.pdf</t>
  </si>
  <si>
    <t>https://www.pmda.go.jp/drugs/2014//P201400042/index.html</t>
  </si>
  <si>
    <t>https://www.pmda.go.jp/drugs/2014//P201400041/200011000_22600AMX00556000_A100_1.pdf</t>
  </si>
  <si>
    <t>https://www.pmda.go.jp/drugs/2014//P201400041/index.html</t>
  </si>
  <si>
    <t>https://www.pmda.go.jp/drugs/2014//P201400068/300242000_22000AMX01614_A100_1.pdf</t>
  </si>
  <si>
    <t>https://www.pmda.go.jp/drugs/2014//P201400069/180188000_22100AMX02260_A100_1.pdf</t>
  </si>
  <si>
    <t>https://www.pmda.go.jp/drugs/2014//P201400067/40025600_22200AMX00309_A100_1.pdf</t>
  </si>
  <si>
    <t>https://www.pmda.go.jp/drugs/2014//P201400073/22600AMX00748000_A100_1.pdf</t>
  </si>
  <si>
    <t>https://www.pmda.go.jp/drugs/2014//P201400066/340018000_20700AMZ00498_A100_1.pdf</t>
  </si>
  <si>
    <t>https://www.pmda.go.jp/drugs/2014//P201400078/340018000_20100EZZ00142_A100_1.pdf</t>
  </si>
  <si>
    <t>https://www.pmda.go.jp/drugs/2014//P201400078/index.html</t>
  </si>
  <si>
    <t>https://www.pmda.go.jp/drugs/2014//P201400087/480348000_22000AMX00127_A100_1.pdf</t>
  </si>
  <si>
    <t>https://www.pmda.go.jp/drugs/2014//P201400088/671450000_22500AMX00917_A100_1.pdf</t>
  </si>
  <si>
    <t>https://www.pmda.go.jp/drugs/2014//P201400090/630004000_21900AMY00008_A100_1.pdf</t>
  </si>
  <si>
    <t>https://www.pmda.go.jp/drugs/2014//P201400079/430574000_22400AMX00035_A100_1.pdf</t>
  </si>
  <si>
    <t>https://www.pmda.go.jp/drugs/2014//P201400079/index.html</t>
  </si>
  <si>
    <t>https://www.pmda.go.jp/drugs/2014//P201400097/630004000_22000AMX00014_A100_1.pdf</t>
  </si>
  <si>
    <t>https://www.pmda.go.jp/drugs/2014//P201400097/index.html</t>
  </si>
  <si>
    <t>https://www.pmda.go.jp/drugs/2014//P201400101/650034000_22200AMX00301_A100_1.pdf</t>
  </si>
  <si>
    <t>https://www.pmda.go.jp/drugs/2014//P201400101/index.html</t>
  </si>
  <si>
    <t>https://www.pmda.go.jp/drugs/2014//P201400092/671450000_22600AMX00750_A100_1.pdf</t>
  </si>
  <si>
    <t>https://www.pmda.go.jp/drugs/2014/P201400092/671450000_22600AMX00750_A101_1.pdf</t>
  </si>
  <si>
    <t>https://www.pmda.go.jp/drugs/2014//P201400092/index.html</t>
  </si>
  <si>
    <t>https://www.pmda.go.jp/drugs/2014//P201400076/22600AMX00742000_A100_1.pdf</t>
  </si>
  <si>
    <t>https://www.pmda.go.jp/drugs/2014//P201400076/index.html</t>
  </si>
  <si>
    <t>https://www.pmda.go.jp/drugs/2014//P201400094/450045000_22600AMX00760_A100_2.pdf</t>
  </si>
  <si>
    <t>https://www.pmda.go.jp/drugs/2014//P201400094/index.html</t>
  </si>
  <si>
    <t>https://www.pmda.go.jp/drugs/2014//P201400071/22600AMX00747000_A100_1.pdf</t>
  </si>
  <si>
    <t>https://www.pmda.go.jp/drugs/2014//P201400071/index.html</t>
  </si>
  <si>
    <t>https://www.pmda.go.jp/drugs/2014//P201400114/180188000_22600AMX00768_A100_1.pdf</t>
  </si>
  <si>
    <t>https://www.pmda.go.jp/drugs/2014//P201400114/index.html</t>
  </si>
  <si>
    <t>https://www.pmda.go.jp/drugs/2014//P201400111/630499000_22600AMX00753_A100_1.pdf</t>
  </si>
  <si>
    <t>https://www.pmda.go.jp/drugs/2014//P201400111/index.html</t>
  </si>
  <si>
    <t>https://www.pmda.go.jp/drugs/2014//P201400070/22600AMX00744000_A100_1.pdf</t>
  </si>
  <si>
    <t>https://www.pmda.go.jp/drugs/2014//P201400070/index.html</t>
  </si>
  <si>
    <t>https://www.pmda.go.jp/drugs/2014//P201400074/22600AMX00739000_A100_1.pdf</t>
  </si>
  <si>
    <t>https://www.pmda.go.jp/drugs/2014//P201400074/index.html</t>
  </si>
  <si>
    <t>https://www.pmda.go.jp/drugs/2014//P201400077/22600AMX00749000-A100_1.pdf</t>
  </si>
  <si>
    <t>https://www.pmda.go.jp/drugs/2014//P201400077/index.html</t>
  </si>
  <si>
    <t>https://www.pmda.go.jp/drugs/2014//P201400085/780069000_22600AMX00751_A100_1.pdf</t>
  </si>
  <si>
    <t>https://www.pmda.go.jp/drugs/2014//P201400085/index.html</t>
  </si>
  <si>
    <t>https://www.pmda.go.jp/drugs/2014//P201400093/300242000_22600AMX00759_A100_1.pdf</t>
  </si>
  <si>
    <t>https://www.pmda.go.jp/drugs/2014//P201400093/index.html</t>
  </si>
  <si>
    <t>https://www.pmda.go.jp/drugs/2014//P201400110/230774000_22600AMX00740000_A100_1.pdf</t>
  </si>
  <si>
    <t>https://www.pmda.go.jp/drugs/2014//P201400110/index.html</t>
  </si>
  <si>
    <t>https://www.pmda.go.jp/drugs/2014//P201400113/670605000_22600AMX00765000_A100_2.pdf</t>
  </si>
  <si>
    <t>https://www.pmda.go.jp/drugs/2014//P201400113/index.html</t>
  </si>
  <si>
    <t>https://www.pmda.go.jp/drugs/2014//P201400124/671450000_22000AMX00311_A100_1.pdf</t>
  </si>
  <si>
    <t>https://www.pmda.go.jp/drugs/2014//P201400112/670605000_22600AMX00764000_A100_2.pdf</t>
  </si>
  <si>
    <t>https://www.pmda.go.jp/drugs/2014//P201400112/index.html</t>
  </si>
  <si>
    <t>https://www.pmda.go.jp/drugs/2014//P201400075/22600AMX00741000_A100_1.pdf</t>
  </si>
  <si>
    <t>https://www.pmda.go.jp/drugs/2014//P201400075/index.html</t>
  </si>
  <si>
    <t>https://www.pmda.go.jp/drugs/2014//P201400098/870206000_22600AMX00752_A100_1.pdf</t>
  </si>
  <si>
    <t>https://www.pmda.go.jp/drugs/2014//P201400098/index.html</t>
  </si>
  <si>
    <t>https://www.pmda.go.jp/drugs/2014//P201400100/730612000_22600AMX00766_A100_1.pdf</t>
  </si>
  <si>
    <t>https://www.pmda.go.jp/drugs/2014//P201400100/index.html</t>
  </si>
  <si>
    <t>https://www.pmda.go.jp/drugs/2014//P201400095/200011000_22600AMX00772_A100_1.pdf</t>
  </si>
  <si>
    <t>https://www.pmda.go.jp/drugs/2014//P201400095/index.html</t>
  </si>
  <si>
    <t>https://www.pmda.go.jp/drugs/2014//P201400122/620023000_22200AMX00236_A100_1.pdf</t>
  </si>
  <si>
    <t>https://www.pmda.go.jp/drugs/2014//P201400099/342358000_22600AMX00762_A100_1.pdf</t>
  </si>
  <si>
    <t>https://www.pmda.go.jp/drugs/2014//P201400099/index.html</t>
  </si>
  <si>
    <t>https://www.pmda.go.jp/drugs/2014//P201400123/400093000_22200AMX00234_A100_1.pdf</t>
  </si>
  <si>
    <t>https://www.pmda.go.jp/drugs/2014//P201400091/780069000_22600AMX00771000_A100_1.pdf</t>
  </si>
  <si>
    <t>https://www.pmda.go.jp/drugs/2014//P201400091/index.html</t>
  </si>
  <si>
    <t>https://www.pmda.go.jp/drugs/2014//P201400096/620095000_22600AMX00763_A100_1.pdf</t>
  </si>
  <si>
    <t>https://www.pmda.go.jp/drugs/2014//P201400096/index.html</t>
  </si>
  <si>
    <t>https://www.pmda.go.jp/drugs/2014//P201400121/340278000_22000AMX02364_A100_1.pdf</t>
  </si>
  <si>
    <t>https://www.pmda.go.jp/drugs/2014//P201400115/530277000_22100AMX01034_A100.pdf</t>
  </si>
  <si>
    <t>https://www.pmda.go.jp/drugs/2014//P201400115/index.html</t>
  </si>
  <si>
    <t>https://www.pmda.go.jp/drugs/2014/P201400086/530191000_22600AMX00758_A100_1.pdf</t>
  </si>
  <si>
    <t>https://www.pmda.go.jp/drugs/2014/P201400089/300242000_22600AMX00745_A100_1.pdf</t>
  </si>
  <si>
    <t>https://www.pmda.go.jp/drugs/2014//P201400126/400315000_22300AMX01215000_A100_1.pdf</t>
  </si>
  <si>
    <t>https://www.pmda.go.jp/drugs/2014//P201400118/380101000_21300AMY00273_A100_1.pdf</t>
  </si>
  <si>
    <t>https://www.pmda.go.jp/drugs/2014//P201400118/index.html</t>
  </si>
  <si>
    <t>https://www.pmda.go.jp/drugs/2014//P201400131/630004000_22400AMX01389_A100_1.pdf</t>
  </si>
  <si>
    <t>https://www.pmda.go.jp/drugs/2014//P201400131/index.html</t>
  </si>
  <si>
    <t>https://www.pmda.go.jp/drugs/2014/P201400134/780069000_22600AMX01312000_A100_1.pdf</t>
  </si>
  <si>
    <t>https://www.pmda.go.jp/drugs/2014/P201400134/index.html</t>
  </si>
  <si>
    <t>https://www.pmda.go.jp/drugs/2014/P201400139/620095000_22600AMX01315_A100_2.pdf</t>
  </si>
  <si>
    <t>https://www.pmda.go.jp/drugs/2014/P201400139/index.html</t>
  </si>
  <si>
    <t>https://www.pmda.go.jp/drugs/2014/P201400137/400256000_22600AMX01309_A100_1.pdf</t>
  </si>
  <si>
    <t>https://www.pmda.go.jp/drugs/2014/P201400137/index.html</t>
  </si>
  <si>
    <t>https://www.pmda.go.jp/drugs/2014//P201400120/342358000_22600AMX01305_A100_1.pdf</t>
  </si>
  <si>
    <t>https://www.pmda.go.jp/drugs/2014//P201400120/index.html</t>
  </si>
  <si>
    <t>https://www.pmda.go.jp/drugs/2014//P201400140/17003300_21100AMZ00662_A100_1.pdf</t>
  </si>
  <si>
    <t>https://www.pmda.go.jp/drugs/2014//P201400140/index.html</t>
  </si>
  <si>
    <t>https://www.pmda.go.jp/drugs/2014//P201400129/270072000_22600AMX01307_A100_1.pdf</t>
  </si>
  <si>
    <t>https://www.pmda.go.jp/drugs/2014//P201400129/index.html</t>
  </si>
  <si>
    <t>https://www.pmda.go.jp/drugs/2014//P201400132/780069000_22000AMY00004_A100_1.pdf</t>
  </si>
  <si>
    <t>https://www.pmda.go.jp/drugs/2014//P201400132/index.html</t>
  </si>
  <si>
    <t>https://www.pmda.go.jp/drugs/2014//P201400119/230124000_22600AMX01304_A100_1.pdf</t>
  </si>
  <si>
    <t>https://www.pmda.go.jp/drugs/2014//P201400119/index.html</t>
  </si>
  <si>
    <t>https://www.pmda.go.jp/drugs/2014//P201400135/170050000_22600AMX01313_A100_1.pdf</t>
  </si>
  <si>
    <t>https://www.pmda.go.jp/drugs/2014//P201400135/index.html</t>
  </si>
  <si>
    <t>https://www.pmda.go.jp/drugs/2014//P201400130/671450000_21700AMY00171_A100_1.pdf</t>
  </si>
  <si>
    <t>https://www.pmda.go.jp/drugs/2014//P201400130/index.html</t>
  </si>
  <si>
    <t>https://www.pmda.go.jp/drugs/2014/P201400117/170050000_22600AMX01302_A100_4.pdf</t>
  </si>
  <si>
    <t>https://www.pmda.go.jp/drugs/2014//P201400117/index.html</t>
  </si>
  <si>
    <t>https://www.pmda.go.jp/drugs/2014//P201400136/671450000_22600AMX01314_A100_1.pdf</t>
  </si>
  <si>
    <t>https://www.pmda.go.jp/drugs/2014//P201400136/index.html</t>
  </si>
  <si>
    <t>https://www.pmda.go.jp/drugs/2014//P201400127/530258000_22600AMX01306_A100_1.pdf</t>
  </si>
  <si>
    <t>https://www.pmda.go.jp/drugs/2014//P201400127/index.html</t>
  </si>
  <si>
    <t>https://www.pmda.go.jp/drugs/2014//P201400133/430574000_22300AMX00547_A100_1.pdf</t>
  </si>
  <si>
    <t>https://www.pmda.go.jp/drugs/2014//P201400133/index.html</t>
  </si>
  <si>
    <t>https://www.pmda.go.jp/drugs/2014//P201400138/670666000_22600AMX01310_A100_1.pdf</t>
  </si>
  <si>
    <t>https://www.pmda.go.jp/drugs/2014//P201400138/index.html</t>
  </si>
  <si>
    <t>https://www.pmda.go.jp/drugs/2014//P201400152/530471000_22600AMX01373_A100_1.pdf</t>
  </si>
  <si>
    <t>https://www.pmda.go.jp/drugs/2014//P201400155/670227000_14100AZZ04028_A100_1.pdf</t>
  </si>
  <si>
    <t>https://www.pmda.go.jp/drugs/2014//P201400153/400093000_22300AMX00414_A100_2.pdf</t>
  </si>
  <si>
    <t>https://www.pmda.go.jp/drugs/2014//P201400151/340278000_21200AMY00148_A100_1.pdf</t>
  </si>
  <si>
    <t>https://www.pmda.go.jp/drugs/2014//P201400154/630004000_21900AMY00008_A100_1.pdf</t>
  </si>
  <si>
    <t>https://www.pmda.go.jp/drugs/2014/P201400150/630004000_22400AMX01389_A100_2.pdf</t>
  </si>
  <si>
    <t>https://www.pmda.go.jp/drugs/2014//P201400150/index.html</t>
  </si>
  <si>
    <t>https://www.pmda.go.jp/drugs/2014//P201400163/230124000_21800AMX10312_A100_1.pdf</t>
  </si>
  <si>
    <t>https://www.pmda.go.jp/drugs/2014//P201400161/40010700_22200AMX00876000_A100_1.pdf</t>
  </si>
  <si>
    <t>https://www.pmda.go.jp/drugs/2014//P201400165/530263000_21800AMX10195_A100_1.pdf</t>
  </si>
  <si>
    <t>https://www.pmda.go.jp/drugs/2014//P201400148/800155000_22600AMX01325000_A100_1.pdf</t>
  </si>
  <si>
    <t>https://www.pmda.go.jp/drugs/2014//P201400148/index.html</t>
  </si>
  <si>
    <t>https://www.pmda.go.jp/drugs/2014//P201400159/480306000_22600AMX01375000_A100_1.pdf</t>
  </si>
  <si>
    <t>https://www.pmda.go.jp/drugs/2014//P201400147/530353000_22200AMX00227_A100_2.pdf</t>
  </si>
  <si>
    <t>https://www.pmda.go.jp/drugs/2014//P201400147/index.html</t>
  </si>
  <si>
    <t>https://www.pmda.go.jp/drugs/2014//P201400160/300089000_22600AMX01376000_A100_1.pdf</t>
  </si>
  <si>
    <t>https://www.pmda.go.jp/drugs/2014//P201400164/230124000_22400AMX00660_A100_1.pdf</t>
  </si>
  <si>
    <t>https://www.pmda.go.jp/drugs/2014/P201400166/580842000_22100AMX01048_Q100_1.pdf</t>
  </si>
  <si>
    <t>https://www.pmda.go.jp/drugs/2014//P201400162/400315000_16200AMZ00042_A100_1.pdf</t>
  </si>
  <si>
    <t>https://www.pmda.go.jp/drugs/2014//P201400172/630499000_22600AMX01398_A100_1.pdf</t>
  </si>
  <si>
    <t>https://www.pmda.go.jp/drugs/2014//P201400172/index.html</t>
  </si>
  <si>
    <t>https://www.pmda.go.jp/drugs/2014/P201400145/800126000_22600AMX01383_A100_2.pdf</t>
  </si>
  <si>
    <t>https://www.pmda.go.jp/drugs/2014//P201400145/index.html</t>
  </si>
  <si>
    <t>https://www.pmda.go.jp/drugs/2014//P201400169/170050000_22400AMX00036_A100_1.pdf</t>
  </si>
  <si>
    <t>https://www.pmda.go.jp/drugs/2014//P201400169/index.html</t>
  </si>
  <si>
    <t>https://www.pmda.go.jp/drugs/2014//P201400171/300242000_22600AMX01396000_A100_2.pdf</t>
  </si>
  <si>
    <t>https://www.pmda.go.jp/drugs/2014//P201400171/index.html</t>
  </si>
  <si>
    <t>https://www.pmda.go.jp/drugs/2014/P201400167/530353000_22600AMX01387000_A100_3.pdf</t>
  </si>
  <si>
    <t>https://www.pmda.go.jp/drugs/2014/P201400167/index.html</t>
  </si>
  <si>
    <t>https://www.pmda.go.jp/drugs/2014//P201400179/450045000_22600AMX01406_A100_1.pdf</t>
  </si>
  <si>
    <t>https://www.pmda.go.jp/drugs/2014//P201400179/index.html</t>
  </si>
  <si>
    <t>https://www.pmda.go.jp/drugs/2014//P201400173/400256000_22600AMX01389_A100_1.pdf</t>
  </si>
  <si>
    <t>https://www.pmda.go.jp/drugs/2014//P201400173/index.html</t>
  </si>
  <si>
    <t>https://www.pmda.go.jp/drugs/2014//P201400178/230124000_22400AMX00921_A100_1.pdf</t>
  </si>
  <si>
    <t>https://www.pmda.go.jp/drugs/2014//P201400178/index.html</t>
  </si>
  <si>
    <t>https://www.pmda.go.jp/drugs/2014//P201400168/480331000_22600AMX01388_A100_1.pdf</t>
  </si>
  <si>
    <t>https://www.pmda.go.jp/drugs/2014//P201400168/index.html</t>
  </si>
  <si>
    <t>https://www.pmda.go.jp/drugs/2014//P201400149/170033000_20900AMZ00603_A100_1.pdf</t>
  </si>
  <si>
    <t>https://www.pmda.go.jp/drugs/2014//P201400149/index.html</t>
  </si>
  <si>
    <t>https://www.pmda.go.jp/drugs/2014//P201400177/641173000_22600AMX01393000_A100_1.pdf</t>
  </si>
  <si>
    <t>https://www.pmda.go.jp/drugs/2014//P201400177/index.html</t>
  </si>
  <si>
    <t>https://www.pmda.go.jp/drugs/2014//P201400176/730155000_22600AMX01392_A100_1.pdf</t>
  </si>
  <si>
    <t>https://www.pmda.go.jp/drugs/2014//P201400176/index.html</t>
  </si>
  <si>
    <t>https://www.pmda.go.jp/drugs/2014//P201400175/430574000_22600AMX01391_A100_1.pdf</t>
  </si>
  <si>
    <t>https://www.pmda.go.jp/drugs/2014//P201400175/index.html</t>
  </si>
  <si>
    <t>https://www.pmda.go.jp/drugs/2014/P201400146/480348000_22600AMX01377_A100_1.pdf</t>
  </si>
  <si>
    <t>https://www.pmda.go.jp/drugs/2014/P201400146/index.html</t>
  </si>
  <si>
    <t>https://www.pmda.go.jp/drugs/2014//P201400174/200483000_22600AMX01405_A100_1.pdf</t>
  </si>
  <si>
    <t>https://www.pmda.go.jp/drugs/2014//P201400174/index.html</t>
  </si>
  <si>
    <t>https://www.pmda.go.jp/drugs/2014//P201400170/480306000_22600AMX01394000_A100_1.pdf</t>
  </si>
  <si>
    <t>https://www.pmda.go.jp/drugs/2014//P201400170/index.html</t>
  </si>
  <si>
    <t>https://www.pmda.go.jp/drugs/2015//P201500007/630004000_22600AMX00013_A100_1.pdf</t>
  </si>
  <si>
    <t>https://www.pmda.go.jp/drugs/2015//P201500006/820110000_22200AMX00864_A100_1.pdf</t>
  </si>
  <si>
    <t>https://www.pmda.go.jp/drugs/2015//P201500008/480297000_15400EMZ00940_A100_1.pdf</t>
  </si>
  <si>
    <t>https://www.pmda.go.jp/drugs/2015//P201500019/800015000_22100AMX02236000_A100_1.pdf</t>
  </si>
  <si>
    <t>https://www.pmda.go.jp/drugs/2015//P201500016/340278000_22700AMX00633_A100_1.pdf</t>
  </si>
  <si>
    <t>https://www.pmda.go.jp/drugs/2015//P201500014/671450000_21800AMZ10353_A100_1.pdf</t>
  </si>
  <si>
    <t>https://www.pmda.go.jp/drugs/2015//P201500017/670605000_22600AMX00764000_A100_1.pdf</t>
  </si>
  <si>
    <t>https://www.pmda.go.jp/drugs/2015//P201500015/230034000_21800AMX10307_A100_1.pdf</t>
  </si>
  <si>
    <t>https://www.pmda.go.jp/drugs/2015//P201500018/400107000_22600AMX00530_A100_1.pdf</t>
  </si>
  <si>
    <t>https://www.pmda.go.jp/drugs/2015//P201500004/340018000_22700AMX00638_A100_1.pdf</t>
  </si>
  <si>
    <t>https://www.pmda.go.jp/drugs/2015//P201500004/340018000_22700AMX00638_A101_1.pdf</t>
  </si>
  <si>
    <t>https://www.pmda.go.jp/drugs/2015//P201500004/index.html</t>
  </si>
  <si>
    <t>https://www.pmda.go.jp/drugs/2015//P201500003/230109000_22700AMX00636_A100_1.pdf</t>
  </si>
  <si>
    <t>https://www.pmda.go.jp/drugs/2015//P201500003/index.html</t>
  </si>
  <si>
    <t>https://www.pmda.go.jp/drugs/2015//P201500021/180078000_22700AMX00644_A100_1.pdf</t>
  </si>
  <si>
    <t>https://www.pmda.go.jp/drugs/2015//P201500021/index.html</t>
  </si>
  <si>
    <t>https://www.pmda.go.jp/drugs/2015/P20150601007/100888000_22700AMX00649_A100_1.pdf</t>
  </si>
  <si>
    <t>https://www.pmda.go.jp/drugs/2015/P20150601007/index.html</t>
  </si>
  <si>
    <t>https://www.pmda.go.jp/drugs/2015//P201500033/340278000_22700AMX00663_A100_1.pdf</t>
  </si>
  <si>
    <t>https://www.pmda.go.jp/drugs/2015//P201500033/index.html</t>
  </si>
  <si>
    <t>https://www.pmda.go.jp/drugs/2015//P201500024/630004000_22700AMX00650_A100_1.pdf</t>
  </si>
  <si>
    <t>https://www.pmda.go.jp/drugs/2015//P201500024/index.html</t>
  </si>
  <si>
    <t>https://www.pmda.go.jp/drugs/2015//P201500032/450045000_21900AMX00046_A100_1.pdf</t>
  </si>
  <si>
    <t>https://www.pmda.go.jp/drugs/2015//P201500032/index.html</t>
  </si>
  <si>
    <t>https://www.pmda.go.jp/drugs/2015//P201500028/530471000_22700AMX00664_A100_1.pdf</t>
  </si>
  <si>
    <t>https://www.pmda.go.jp/drugs/2015//P201500028/index.html</t>
  </si>
  <si>
    <t>https://www.pmda.go.jp/drugs/2015//P201500022/340531000_22700AMX00654000_A100_1.pdf</t>
  </si>
  <si>
    <t>https://www.pmda.go.jp/drugs/2015/P20150604001/index.html</t>
  </si>
  <si>
    <t>https://www.pmda.go.jp/drugs/2015//P201500001/400256000_22700AMX00642_A100_1.pdf</t>
  </si>
  <si>
    <t>https://www.pmda.go.jp/drugs/2015//P201500001/index.html</t>
  </si>
  <si>
    <t>https://www.pmda.go.jp/drugs/2015//P201500029/342275000_22700AMX00660_A100_1.pdf</t>
  </si>
  <si>
    <t>https://www.pmda.go.jp/drugs/2015//P201500029/index.html</t>
  </si>
  <si>
    <t>https://www.pmda.go.jp/drugs/2015//P201500031/230867000_22700AMX00662_A100_1.pdf</t>
  </si>
  <si>
    <t>https://www.pmda.go.jp/drugs/2015//P201500031/index.html</t>
  </si>
  <si>
    <t>https://www.pmda.go.jp/drugs/2015//P201500002/340278000_22700AMX00635_A100_1.pdf</t>
  </si>
  <si>
    <t>https://www.pmda.go.jp/drugs/2015//P201500002/index.html</t>
  </si>
  <si>
    <t>https://www.pmda.go.jp/drugs/2015//P201500026/340278000_22700AMX00630_A100_1.pdf</t>
  </si>
  <si>
    <t>https://www.pmda.go.jp/drugs/2015//P201500026/index.html</t>
  </si>
  <si>
    <t>https://www.pmda.go.jp/drugs/2015//P201500030/620023000_22700AMX00661_A100_2.pdf</t>
  </si>
  <si>
    <t>https://www.pmda.go.jp/drugs/2015//P201500030/index.html</t>
  </si>
  <si>
    <t>https://www.pmda.go.jp/drugs/2015//P201500027/380809000_22700AMX00655000_A100_1.pdf</t>
  </si>
  <si>
    <t>https://www.pmda.go.jp/drugs/2015//P201500027/index.html</t>
  </si>
  <si>
    <t>https://www.pmda.go.jp/drugs/2015//P201500005/170033000_22700AMX00640_A100_1.pdf</t>
  </si>
  <si>
    <t>https://www.pmda.go.jp/drugs/2015//P201500005/170033000_22700AMX00640_A101_2.pdf</t>
  </si>
  <si>
    <t>https://www.pmda.go.jp/drugs/2015//P201500005/170033000_22700AMX00640_A102_1.pdf</t>
  </si>
  <si>
    <t>https://www.pmda.go.jp/drugs/2015//P201500005/170033000_22700AMX00640_A103_1.pdf</t>
  </si>
  <si>
    <t>https://www.pmda.go.jp/drugs/2015//P201500005/index.html</t>
  </si>
  <si>
    <t>https://www.pmda.go.jp/drugs/2015//P201500020/530263000_22700AMX00648_A100_1.pdf</t>
  </si>
  <si>
    <t>https://www.pmda.go.jp/drugs/2015//P201500020/index.html</t>
  </si>
  <si>
    <t>https://www.pmda.go.jp/drugs/2015//P201500034/200011000_22700AMX00659000_A100_1.pdf</t>
  </si>
  <si>
    <t>https://www.pmda.go.jp/drugs/2015//P201500034/index.html</t>
  </si>
  <si>
    <t>https://www.pmda.go.jp/drugs/2015/P201500044/340278000_21700AMY00235_A100_1.pdf</t>
  </si>
  <si>
    <t>https://www.pmda.go.jp/drugs/2015/P201500045/820110000_22400AMX01488000_A100_1.pdf</t>
  </si>
  <si>
    <t>https://www.pmda.go.jp/drugs/2015/P201500050/780009000_21500AMZ00509_A100_1.pdf</t>
  </si>
  <si>
    <t>https://www.pmda.go.jp/drugs/2015/P201500050/index.html</t>
  </si>
  <si>
    <t>https://www.pmda.go.jp/drugs/2015/P201500051/340018000_22200AMX00230_A100_1.pdf</t>
  </si>
  <si>
    <t>https://www.pmda.go.jp/drugs/2015/P201500051/index.html</t>
  </si>
  <si>
    <t>https://www.pmda.go.jp/drugs/2015/P201500043/671450000_22000AMX00320_A100_1.pdf</t>
  </si>
  <si>
    <t>https://www.pmda.go.jp/drugs/2015/P201500046/671450000_20100AMZ00200_A100_1.pdf</t>
  </si>
  <si>
    <t>https://www.pmda.go.jp/drugs/2015/P20150615001/400315000_21900AMX00273_A100_1.pdf</t>
  </si>
  <si>
    <t>https://www.pmda.go.jp/drugs/2015/P20150615001/index.html</t>
  </si>
  <si>
    <t>https://www.pmda.go.jp/drugs/2015/P201500047/170050000_21600AMY00134_A100_1.pdf</t>
  </si>
  <si>
    <t>https://www.pmda.go.jp/drugs/2015/P201500047/index.html</t>
  </si>
  <si>
    <t>https://www.pmda.go.jp/drugs/2015/P201500048/800126000_22000AMX01708_A100_1.pdf</t>
  </si>
  <si>
    <t>https://www.pmda.go.jp/drugs/2015/P201500048/index.html</t>
  </si>
  <si>
    <t>https://www.pmda.go.jp/drugs/2015/P201500049/380101000_21300AMY00273_A100_1.pdf</t>
  </si>
  <si>
    <t>https://www.pmda.go.jp/drugs/2015/P20150618005/630004000_22400AMX01389_A100_1.pdf</t>
  </si>
  <si>
    <t>https://www.pmda.go.jp/drugs/2015/P20150625003/400315000_21300AMZ00377_A100_1.pdf</t>
  </si>
  <si>
    <t>https://www.pmda.go.jp/drugs/2015/P20150625003/index.html</t>
  </si>
  <si>
    <t>https://www.pmda.go.jp/drugs/2015/P20150612001/340018000_14000AZY00518_A100_1.pdf</t>
  </si>
  <si>
    <t>https://www.pmda.go.jp/drugs/2015/P20150626001/400107000_22000AMX01706000_A100_1.pdf</t>
  </si>
  <si>
    <t>https://www.pmda.go.jp/drugs/2015/P20150626001/index.html</t>
  </si>
  <si>
    <t>https://www.pmda.go.jp/drugs/2015/P20150703001/270072000_21500AMZ00459_A100_1.pdf</t>
  </si>
  <si>
    <t>https://www.pmda.go.jp/drugs/2015/P20150703001/index.html</t>
  </si>
  <si>
    <t>https://www.pmda.go.jp/drugs/2015/P20150609002/340018000_16000AMZ01740_A100_1.pdf</t>
  </si>
  <si>
    <t>https://www.pmda.go.jp/drugs/2015/P20150612002/800155000_21800AMX10868_A100_1.pdf</t>
  </si>
  <si>
    <t>https://www.pmda.go.jp/drugs/2015/P20150612002/index.html</t>
  </si>
  <si>
    <t>https://www.pmda.go.jp/drugs/2015/P20150618009/300089000_22400AMX00023_A100_1.pdf</t>
  </si>
  <si>
    <t>https://www.pmda.go.jp/drugs/2015/P20150618009/index.html</t>
  </si>
  <si>
    <t>https://www.pmda.go.jp/drugs/2015/P20150618004/340278000_22100AMX00488_A100_1.pdf</t>
  </si>
  <si>
    <t>https://www.pmda.go.jp/drugs/2015/P20150618004/index.html</t>
  </si>
  <si>
    <t>https://www.pmda.go.jp/drugs/2015/P20150721001/870056000_22700AMX00702_A100_1.pdf</t>
  </si>
  <si>
    <t>https://www.pmda.go.jp/drugs/2015/P20150721001/index.html</t>
  </si>
  <si>
    <t>https://www.pmda.go.jp/drugs/2015/P20150701001/230124000_22700AMX00695000_A100_1.pdf</t>
  </si>
  <si>
    <t>https://www.pmda.go.jp/drugs/2015/P20150701001/index.html</t>
  </si>
  <si>
    <t>https://www.pmda.go.jp/drugs/2015/P20150722002/670605000_22700AMX00696000_A100_1.pdf</t>
  </si>
  <si>
    <t>https://www.pmda.go.jp/drugs/2015/P20150722002/index.html</t>
  </si>
  <si>
    <t>https://www.pmda.go.jp/drugs/2015/P20150723001/780069000_22700AMX00700_A100_1.pdf</t>
  </si>
  <si>
    <t>https://www.pmda.go.jp/drugs/2015/P20150723001/index.html</t>
  </si>
  <si>
    <t>https://www.pmda.go.jp/drugs/2015/P20150716001/180079000_22700AMX00707_A100_1.pdf</t>
  </si>
  <si>
    <t>https://www.pmda.go.jp/drugs/2015/P20150716001/index.html</t>
  </si>
  <si>
    <t>https://www.pmda.go.jp/drugs/2015/P20150724001/100898000_22700AMX00699000_A100_1.pdf</t>
  </si>
  <si>
    <t>https://www.pmda.go.jp/drugs/2015/P20150724001/index.html</t>
  </si>
  <si>
    <t>https://www.pmda.go.jp/drugs/2015/P20150706001/530471000_22700AMX00701_A100_2.pdf</t>
  </si>
  <si>
    <t>https://www.pmda.go.jp/drugs/2015/P20150706001/index.html</t>
  </si>
  <si>
    <t>https://www.pmda.go.jp/drugs/2015/P20150619001/530353000_22700AMX00693000_A100_1.pdf</t>
  </si>
  <si>
    <t>https://www.pmda.go.jp/drugs/2015/P20150619001/index.html</t>
  </si>
  <si>
    <t>https://www.pmda.go.jp/drugs/2015/P20150706003/300242000_22700AMX00697000_A100_1.pdf</t>
  </si>
  <si>
    <t>https://www.pmda.go.jp/drugs/2015/P20150706003/300242000_22700AMX00697000_A101_1.pdf</t>
  </si>
  <si>
    <t>https://www.pmda.go.jp/drugs/2015/P20150706003/index.html</t>
  </si>
  <si>
    <t>https://www.pmda.go.jp/drugs/2015/P20150618003/780069000_22700AMX00692000_A100_1.pdf</t>
  </si>
  <si>
    <t>https://www.pmda.go.jp/drugs/2015/P20150618003/index.html</t>
  </si>
  <si>
    <t>https://www.pmda.go.jp/drugs/2015/P20150615003/230867000_22700AMX00691_A100_1.pdf</t>
  </si>
  <si>
    <t>https://www.pmda.go.jp/drugs/2015/P20150615003/index.html</t>
  </si>
  <si>
    <t>https://www.pmda.go.jp/drugs/2015/P20150813001/620023000_22400AMX01393_A100_1.pdf</t>
  </si>
  <si>
    <t>https://www.pmda.go.jp/drugs/2015/P20150824001/400315000_21400AMY00013_A100_2.pdf</t>
  </si>
  <si>
    <t>https://www.pmda.go.jp/drugs/2015/P20150824001/index.html</t>
  </si>
  <si>
    <t>https://www.pmda.go.jp/drugs/2015/P20150812001/430574000_20500AMZ00009_A100_1.pdf</t>
  </si>
  <si>
    <t>https://www.pmda.go.jp/drugs/2015/P20150914002/100888000_21700AMY00170_A100_1.pdf</t>
  </si>
  <si>
    <t>https://www.pmda.go.jp/drugs/2015/P20150914002/index.html</t>
  </si>
  <si>
    <t>https://www.pmda.go.jp/drugs/2015/P20150818001/671450000_21700AMY00171_A100_1.pdf</t>
  </si>
  <si>
    <t>https://www.pmda.go.jp/drugs/2015/P20150818001/index.html</t>
  </si>
  <si>
    <t>https://www.pmda.go.jp/drugs/2015/P20150811002/300242000_22300AMX00529000_A100_1.pdf</t>
  </si>
  <si>
    <t>https://www.pmda.go.jp/drugs/2015/P20151009001/480306000_22700AMX01022_A100_1.pdf</t>
  </si>
  <si>
    <t>https://www.pmda.go.jp/drugs/2015/P20151009001/index.html</t>
  </si>
  <si>
    <t>https://www.pmda.go.jp/drugs/2015/P20150917004/630004000_22700AMX01005_A100_1.pdf</t>
  </si>
  <si>
    <t>https://www.pmda.go.jp/drugs/2015/P20150917004/index.html</t>
  </si>
  <si>
    <t>https://www.pmda.go.jp/drugs/2015/P20151007001/400022000_22700AMX01025_A100_1.pdf</t>
  </si>
  <si>
    <t>https://www.pmda.go.jp/drugs/2015/P20151007001/index.html</t>
  </si>
  <si>
    <t>https://www.pmda.go.jp/drugs/2015/P20150930001/400059000_22700AMX01021_A100_1.pdf</t>
  </si>
  <si>
    <t>https://www.pmda.go.jp/drugs/2015/P20150930001/index.html</t>
  </si>
  <si>
    <t>https://www.pmda.go.jp/drugs/2015/P20150821002/730155000_22700AMX01000_A100_1.pdf</t>
  </si>
  <si>
    <t>https://www.pmda.go.jp/drugs/2015/P20150821002/index.html</t>
  </si>
  <si>
    <t>https://www.pmda.go.jp/drugs/2015/P20151007002/170050000_22700AMX01014000_A100_2.pdf</t>
  </si>
  <si>
    <t>https://www.pmda.go.jp/drugs/2015/P20151007002/index.html</t>
  </si>
  <si>
    <t>https://www.pmda.go.jp/drugs/2015/P20151019001/112130000_22700AMX01024_A100_1.pdf</t>
  </si>
  <si>
    <t>https://www.pmda.go.jp/drugs/2015/P20151019001/index.html</t>
  </si>
  <si>
    <t>https://www.pmda.go.jp/drugs/2015/P20151026001/400256000_22700AMX01009_A100_1.pdf</t>
  </si>
  <si>
    <t>https://www.pmda.go.jp/drugs/2015/P20151026001/index.html</t>
  </si>
  <si>
    <t>https://www.pmda.go.jp/drugs/2015/P20150917005/630004000_21200AMY00205_A100_1.pdf</t>
  </si>
  <si>
    <t>https://www.pmda.go.jp/drugs/2015/P20150917005/index.html</t>
  </si>
  <si>
    <t>https://www.pmda.go.jp/drugs/2015/P20151014002/230034000_22700AMX01010000_A100_1.pdf</t>
  </si>
  <si>
    <t>https://www.pmda.go.jp/drugs/2015/P20151014002/index.html</t>
  </si>
  <si>
    <t>https://www.pmda.go.jp/drugs/2015/P20150908001/530353000_22700AMX01001_A100_1.pdf</t>
  </si>
  <si>
    <t>https://www.pmda.go.jp/drugs/2015/P20150908001/index.html</t>
  </si>
  <si>
    <t>https://www.pmda.go.jp/drugs/2015/P20151001001/340278000_22700AMX01012_A100_1.pdf</t>
  </si>
  <si>
    <t>https://www.pmda.go.jp/drugs/2015/P20151001001/index.html</t>
  </si>
  <si>
    <t>https://www.pmda.go.jp/drugs/2015/P20151008001/400107000_22700AMX01019_A100_4.pdf</t>
  </si>
  <si>
    <t>https://www.pmda.go.jp/drugs/2015/P20151008001/index.html</t>
  </si>
  <si>
    <t>https://www.pmda.go.jp/drugs/2015/P20150908002/670227000_22700AMX01003_A100_1.pdf</t>
  </si>
  <si>
    <t>https://www.pmda.go.jp/drugs/2015/P20150908002/index.html</t>
  </si>
  <si>
    <t>https://www.pmda.go.jp/drugs/2015/P20150918001/670605000_21700AMX00177_A100_1.pdf</t>
  </si>
  <si>
    <t>https://www.pmda.go.jp/drugs/2015/P20150811001/430574000_22100AMX00648_A000_1.pdf</t>
  </si>
  <si>
    <t>https://www.pmda.go.jp/drugs/2015/P20150818002/111340000_22000AMI00004_A100_1.pdf</t>
  </si>
  <si>
    <t>https://www.pmda.go.jp/drugs/2015/P20150818002/index.html</t>
  </si>
  <si>
    <t>https://www.pmda.go.jp/drugs/2015/P20150924002/530614000_22700AMX01026_A100_1.pdf</t>
  </si>
  <si>
    <t>https://www.pmda.go.jp/drugs/2015/P20150924002/index.html</t>
  </si>
  <si>
    <t>https://www.pmda.go.jp/drugs/2015/P20150930002/300242000_22700AMX01016_A100_1.pdf</t>
  </si>
  <si>
    <t>https://www.pmda.go.jp/drugs/2015/P20150930002/index.html</t>
  </si>
  <si>
    <t>https://www.pmda.go.jp/drugs/2015/P20151002001/671450000_22700AMX01007_A100_1.pdf</t>
  </si>
  <si>
    <t>https://www.pmda.go.jp/drugs/2015/P20151002001/index.html</t>
  </si>
  <si>
    <t>https://www.pmda.go.jp/drugs/2015/P20150918002/100888000_22700AMX01006_A100_1.pdf</t>
  </si>
  <si>
    <t>https://www.pmda.go.jp/drugs/2015/P20150918002/index.html</t>
  </si>
  <si>
    <t>https://www.pmda.go.jp/drugs/2015/P20150911001/340278000_22000AMX02362_A100_1.pdf</t>
  </si>
  <si>
    <t>https://www.pmda.go.jp/drugs/2015/P20150911001/index.html</t>
  </si>
  <si>
    <t>https://www.pmda.go.jp/drugs/2015/P20150917002/630004000_22400AMX00041_A100_2.pdf</t>
  </si>
  <si>
    <t>https://www.pmda.go.jp/drugs/2015/P20150917002/index.html</t>
  </si>
  <si>
    <t>https://www.pmda.go.jp/drugs/2015/P20150925002/400256000_22700AMX01018_A100_1.pdf</t>
  </si>
  <si>
    <t>https://www.pmda.go.jp/drugs/2015/P20150925002/index.html</t>
  </si>
  <si>
    <t>https://www.pmda.go.jp/drugs/2015/P20150911002/300242000_22600AMX00759_A100_1.pdf</t>
  </si>
  <si>
    <t>https://www.pmda.go.jp/drugs/2015/P20150917001/340018000_22700AMX01004_A100_1.pdf</t>
  </si>
  <si>
    <t>https://www.pmda.go.jp/drugs/2015/P20150917001/340018000_22700AMX01004_A101_1.pdf</t>
  </si>
  <si>
    <t>https://www.pmda.go.jp/drugs/2015/P20150917001/index.html</t>
  </si>
  <si>
    <t>https://www.pmda.go.jp/drugs/2015/P20150918003/43057400_22200AMX00962_A100_1.pdf</t>
  </si>
  <si>
    <t>https://www.pmda.go.jp/drugs/2015/P20151112001/790005000_22300AMX00517_A100_1.pdf</t>
  </si>
  <si>
    <t>https://www.pmda.go.jp/drugs/2015/P20151112001/index.html</t>
  </si>
  <si>
    <t>https://www.pmda.go.jp/drugs/2015/P20151110002/800015000_22100AMX02236_A100_1.pdf</t>
  </si>
  <si>
    <t>https://www.pmda.go.jp/drugs/2015/P20151110001/450045000_21500AMZ00400_A100_1.pdf</t>
  </si>
  <si>
    <t>https://www.pmda.go.jp/drugs/2015/P20151112002/530191000_21900AMX00902_A100_1.pdf.pdf</t>
  </si>
  <si>
    <t>https://www.pmda.go.jp/drugs/2015/P20151109001/340278000_22100AMX00647000_A100_1.pdf</t>
  </si>
  <si>
    <t>https://www.pmda.go.jp/drugs/2015/P20151110003/530277000_22100AMX01034_A100_1.pdf</t>
  </si>
  <si>
    <t>https://www.pmda.go.jp/drugs/2015/P20151221001/300297000_22400AMX01387_A100_1.pdf</t>
  </si>
  <si>
    <t>https://www.pmda.go.jp/drugs/2015/P20151210001/670605000_22400AMX01496_A100_1.pdf</t>
  </si>
  <si>
    <t>https://www.pmda.go.jp/drugs/2015/P20151210001/index.html</t>
  </si>
  <si>
    <t>https://www.pmda.go.jp/drugs/2015/P20151210002/30024200_22600AMX01396000_A100_1.pdf</t>
  </si>
  <si>
    <t>https://www.pmda.go.jp/drugs/2015/P20151214002/170654000_21900AMX00554_A100_1.pdf</t>
  </si>
  <si>
    <t>https://www.pmda.go.jp/drugs/2015/P20151222005/180188000_22600AMX00768_A100_1.pdf</t>
  </si>
  <si>
    <t>https://www.pmda.go.jp/drugs/2015/P20151222005/index.html</t>
  </si>
  <si>
    <t>https://www.pmda.go.jp/drugs/2015/P20151209001/670227000_22000AMX01467_A100_1.pdf</t>
  </si>
  <si>
    <t>https://www.pmda.go.jp/drugs/2015/P20151222004/380809000_22200AMX00381000_A100_1.pdf</t>
  </si>
  <si>
    <t>https://www.pmda.go.jp/drugs/2015/P20151222003/400315000_21400AMY00013000_A100_1.pdf</t>
  </si>
  <si>
    <t>https://www.pmda.go.jp/drugs/2015/P20151222003/index.html</t>
  </si>
  <si>
    <t>https://www.pmda.go.jp/drugs/2015/P20151214001/450045000_22800AMX00021000_A100_1.pdf</t>
  </si>
  <si>
    <t>https://www.pmda.go.jp/drugs/2015/P20151214001/index.html</t>
  </si>
  <si>
    <t>https://www.pmda.go.jp/drugs/2016/P20160114001/750315000_22800AMX00025000_A100_1_pdf.pdf</t>
  </si>
  <si>
    <t>https://www.pmda.go.jp/drugs/2016/P20160114001/index.html</t>
  </si>
  <si>
    <t>https://www.pmda.go.jp/drugs/2016/P20160125001/112292000_22800AMX00022000_A100_3.pdf</t>
  </si>
  <si>
    <t>https://www.pmda.go.jp/drugs/2016/P20160125001/index.html</t>
  </si>
  <si>
    <t>https://www.pmda.go.jp/drugs/2015/P20151118001/670109000_22800AMX00019000_A100_2.pdf</t>
  </si>
  <si>
    <t>https://www.pmda.go.jp/drugs/2016/P20160105001/300297000_22800AMX00026000_A100_2.pdf</t>
  </si>
  <si>
    <t>https://www.pmda.go.jp/drugs/2016/P20160105001/index.html</t>
  </si>
  <si>
    <t>https://www.pmda.go.jp/drugs/2016/P20160108001/300089000_22800AMX00024000_A100_1.pdf</t>
  </si>
  <si>
    <t>https://www.pmda.go.jp/drugs/2016/P20160108001/index.html</t>
  </si>
  <si>
    <t>https://www.pmda.go.jp/drugs/2015/P20151222002/400256000_22800AMX00020000_A100_1.pdf</t>
  </si>
  <si>
    <t>https://www.pmda.go.jp/drugs/2015/P20151222002/index.html</t>
  </si>
  <si>
    <t>https://www.pmda.go.jp/drugs/2016/P20160224002/530169000_15700AMY00143_A100_1.pdf</t>
  </si>
  <si>
    <t>https://www.pmda.go.jp/drugs/2016/P20160303003/170033000_22300AMX00520_A100_1.pdf</t>
  </si>
  <si>
    <t>https://www.pmda.go.jp/drugs/2016/P20160303003/index.html</t>
  </si>
  <si>
    <t>https://www.pmda.go.jp/drugs/2016/P20160212001/630004000_22000AMX00014_A100_1.pdf</t>
  </si>
  <si>
    <t>https://www.pmda.go.jp/drugs/2016/P20160224004/180188000_22600AMX00768_A100_1.pdf</t>
  </si>
  <si>
    <t>https://www.pmda.go.jp/drugs/2016/P20160216001/800126000_22400AMX00661_A100_1.pdf</t>
  </si>
  <si>
    <t>https://www.pmda.go.jp/drugs/2016/P20160303001/800155000_21200AMY00114_A100_1.pdf</t>
  </si>
  <si>
    <t>https://www.pmda.go.jp/drugs/2016/P20160303001/index.html</t>
  </si>
  <si>
    <t>https://www.pmda.go.jp/drugs/2016/P20160308001/380101000_21300AMY00273_A100_1.pdf</t>
  </si>
  <si>
    <t>https://www.pmda.go.jp/drugs/2016/P20160308001/index.html</t>
  </si>
  <si>
    <t>https://www.pmda.go.jp/drugs/2016/P20160303002/820110000_22200AMX00864_A100_1.pdf</t>
  </si>
  <si>
    <t>https://www.pmda.go.jp/drugs/2016/P20160303002/index.html</t>
  </si>
  <si>
    <t>https://www.pmda.go.jp/drugs/2015/P20160307001/630144000_21800AMZ10361_A100_1.pdf</t>
  </si>
  <si>
    <t>https://www.pmda.go.jp/drugs/2015/P20160307001/index.html</t>
  </si>
  <si>
    <t>https://www.pmda.go.jp/drugs/2016/P20160308002/340018000_22200AMX00230_A100_1.pdf</t>
  </si>
  <si>
    <t>https://www.pmda.go.jp/drugs/2016/P20160308002/index.html</t>
  </si>
  <si>
    <t>https://www.pmda.go.jp/drugs/2016/P20160308003/18018800_22300AMX01211_A100_1.pdf</t>
  </si>
  <si>
    <t>https://www.pmda.go.jp/drugs/2016/P20160308003/index.html</t>
  </si>
  <si>
    <t>https://www.pmda.go.jp/drugs/2016/P20160316001/630144000_16100EZZ01324_A100_1.pdf</t>
  </si>
  <si>
    <t>https://www.pmda.go.jp/drugs/2016/P20160315003/230774000_22600AMX00557_A100_1.pdf</t>
  </si>
  <si>
    <t>https://www.pmda.go.jp/drugs/2016/P20160322002/780009000_22800AMX00377000_A100_1.pdf</t>
  </si>
  <si>
    <t>https://www.pmda.go.jp/drugs/2016/P20160322002/index.html</t>
  </si>
  <si>
    <t>https://www.pmda.go.jp/drugs/2016/P20160309002/340278000_22400AMX01490000_A100_2.pdf</t>
  </si>
  <si>
    <t>https://www.pmda.go.jp/drugs/2016/P20160309002/index.html</t>
  </si>
  <si>
    <t>https://www.pmda.go.jp/drugs/2016/P20160404001/800155000_22800AMX00387_A100_1.pdf</t>
  </si>
  <si>
    <t>https://www.pmda.go.jp/drugs/2016/P20160404001/800155000_22800AMX00387_A101_1.pdf</t>
  </si>
  <si>
    <t>https://www.pmda.go.jp/drugs/2016/P20160404001/index.html</t>
  </si>
  <si>
    <t>https://www.pmda.go.jp/drugs/2016/P20160421001/671423000_22800AMX00368_A100_1.pdf</t>
  </si>
  <si>
    <t>https://www.pmda.go.jp/drugs/2016/P20160401001/630004000_22800AMX00392_A100_1.pdf</t>
  </si>
  <si>
    <t>https://www.pmda.go.jp/drugs/2016/P20160401001/index.html</t>
  </si>
  <si>
    <t>https://www.pmda.go.jp/drugs/2016/P20160411001/670227000_22800AMX00385_A100_1.pdf</t>
  </si>
  <si>
    <t>https://www.pmda.go.jp/drugs/2016/P20160411001/index.html</t>
  </si>
  <si>
    <t>https://www.pmda.go.jp/drugs/2016/P20160425001/870056000_22800AMX00381_A100_1.pdf</t>
  </si>
  <si>
    <t>https://www.pmda.go.jp/drugs/2016/P20160425001/index.html</t>
  </si>
  <si>
    <t>https://www.pmda.go.jp/drugs/2016/P20160318001/300242000_22800AMX00384000_A100_1.pdf</t>
  </si>
  <si>
    <t>https://www.pmda.go.jp/drugs/2016/P20160318001/index.html</t>
  </si>
  <si>
    <t>https://www.pmda.go.jp/drugs/2016/P20160315002/300242000_22800AMX00372000_A100_1.pdf</t>
  </si>
  <si>
    <t>https://www.pmda.go.jp/drugs/2016/P20160315002/index.html</t>
  </si>
  <si>
    <t>https://www.pmda.go.jp/drugs/2016/P20160318002/780069000_22800AMX00376000_A100_1.pdf</t>
  </si>
  <si>
    <t>https://www.pmda.go.jp/drugs/2016/P20160318002/index.html</t>
  </si>
  <si>
    <t>https://www.pmda.go.jp/drugs/2016/P20160309001/780069000_22800AMX00403000_A100_1.pdf</t>
  </si>
  <si>
    <t>https://www.pmda.go.jp/drugs/2016/P20160309001/index.html</t>
  </si>
  <si>
    <t>https://www.pmda.go.jp/drugs/2016/P20160330001/470007000_22800AMX00370_A100_1.pdf</t>
  </si>
  <si>
    <t>https://www.pmda.go.jp/drugs/2016/P20160322006/170033000_22800AMX00379000_A100_1.pdf</t>
  </si>
  <si>
    <t>https://www.pmda.go.jp/drugs/2016/P20160322006/170033000_22800AMX00379000_A101_1.pdf</t>
  </si>
  <si>
    <t>https://www.pmda.go.jp/drugs/2016/P20160322006/index.html</t>
  </si>
  <si>
    <t>https://www.pmda.go.jp/drugs/2016/P20160314001/450045000_22800AMX00382000_A100_1.pdf</t>
  </si>
  <si>
    <t>https://www.pmda.go.jp/drugs/2016/P20160314001/index.html</t>
  </si>
  <si>
    <t>https://www.pmda.go.jp/drugs/2016/P20160419002/340278000_22800AMX00404_A100_1.pdf</t>
  </si>
  <si>
    <t>https://www.pmda.go.jp/drugs/2016/P20160419002/index.html</t>
  </si>
  <si>
    <t>https://www.pmda.go.jp/drugs/2016/P20160322005/480348000_22800AMX00388000_A100_1.pdf</t>
  </si>
  <si>
    <t>https://www.pmda.go.jp/drugs/2016/P20160322005/index.html</t>
  </si>
  <si>
    <t>https://www.pmda.go.jp/drugs/2016/P20160407001/630004000_22800AMX00383_A100_1.pdf</t>
  </si>
  <si>
    <t>https://www.pmda.go.jp/drugs/2016/P20160407001/index.html</t>
  </si>
  <si>
    <t>https://www.pmda.go.jp/drugs/2016/P20160419001/670137000_22800AMX00371_A100_2.pdf</t>
  </si>
  <si>
    <t>https://www.pmda.go.jp/drugs/2016/P20160315001/300242000_22800AMX00374000_A100_1.pdf</t>
  </si>
  <si>
    <t>https://www.pmda.go.jp/drugs/2016/P20160315001/index.html</t>
  </si>
  <si>
    <t>https://www.pmda.go.jp/drugs/2016/P20160518001/400315000_21400AMY00013_A100_1.pdf</t>
  </si>
  <si>
    <t>https://www.pmda.go.jp/drugs/2016/P20160517001/450045000_21100AMY00240_A100_1.pdf</t>
  </si>
  <si>
    <t>https://www.pmda.go.jp/drugs/2016/P20160601001/470310000_22300AMX00419000_A100_1.pdf</t>
  </si>
  <si>
    <t>https://www.pmda.go.jp/drugs/2016/P20160601001/index.html</t>
  </si>
  <si>
    <t>https://www.pmda.go.jp/drugs/2016/P20160518003/450045000_21900AMX00910_A100_1.pdf</t>
  </si>
  <si>
    <t>https://www.pmda.go.jp/drugs/2016/P20160518003/index.html</t>
  </si>
  <si>
    <t>https://www.pmda.go.jp/drugs/2016/P20160518002/530471000_22700AMX00664_A100_2.pdf</t>
  </si>
  <si>
    <t>https://www.pmda.go.jp/drugs/2016/P20160518002/index.html</t>
  </si>
  <si>
    <t>https://www.pmda.go.jp/drugs/2016/P20160526001/111932000_22100AMX00398_A100_1.pdf</t>
  </si>
  <si>
    <t>https://www.pmda.go.jp/drugs/2016/P20160526001/index.html</t>
  </si>
  <si>
    <t>https://www.pmda.go.jp/drugs/2016/P20160621001/530614000_22800AMX00409_A100_1.pdf</t>
  </si>
  <si>
    <t>https://www.pmda.go.jp/drugs/2016/P20160621001/index.html</t>
  </si>
  <si>
    <t>https://www.pmda.go.jp/drugs/2016/P20160620001/112130000_22000AMX01598_A100_1.pdf</t>
  </si>
  <si>
    <t>https://www.pmda.go.jp/drugs/2016/P20160613001/530471000_22700AMX00664_A100_1.pdf</t>
  </si>
  <si>
    <t>https://www.pmda.go.jp/drugs/2016/P20160602001/620095000_22800AMX00424_A100_1.pdf</t>
  </si>
  <si>
    <t>https://www.pmda.go.jp/drugs/2016/P20160602001/index.html</t>
  </si>
  <si>
    <t>https://www.pmda.go.jp/drugs/2016/P20160603001/200483000_22800AMX00427000_A100_1.pdf</t>
  </si>
  <si>
    <t>https://www.pmda.go.jp/drugs/2016/P20160603001/index.html</t>
  </si>
  <si>
    <t>https://www.pmda.go.jp/drugs/2016/P20160627001/670666000_22800AMX00428_A100_1.pdf</t>
  </si>
  <si>
    <t>https://www.pmda.go.jp/drugs/2016/P20160627001/index.html</t>
  </si>
  <si>
    <t>https://www.pmda.go.jp/drugs/2016/P20160530002/180188000_22800AMX00429_A100_2.pdf</t>
  </si>
  <si>
    <t>https://www.pmda.go.jp/drugs/2016/P20160530002/index.html</t>
  </si>
  <si>
    <t>https://www.pmda.go.jp/drugs/2016/P20160728001/730155000_22800AMX00431000_A100_2.pdf</t>
  </si>
  <si>
    <t>https://www.pmda.go.jp/drugs/2016/P20160728001/index.html</t>
  </si>
  <si>
    <t>https://www.pmda.go.jp/drugs/2016/P20160617002/820110000_22800AMX00432000_A100_1.pdf</t>
  </si>
  <si>
    <t>https://www.pmda.go.jp/drugs/2016/P20160617002/index.html</t>
  </si>
  <si>
    <t>https://www.pmda.go.jp/drugs/2016/P20160701001/780069000_22800AMX00434000_A100_2.pdf</t>
  </si>
  <si>
    <t>https://www.pmda.go.jp/drugs/2016/P20160701001/780069000_22800AMX00434000_A101_1.pdf</t>
  </si>
  <si>
    <t>https://www.pmda.go.jp/drugs/2016/P20160701001/index.html</t>
  </si>
  <si>
    <t>https://www.pmda.go.jp/drugs/2016/P20160623002/112130000_22800AMX00438000_A100_1.pdf</t>
  </si>
  <si>
    <t>https://www.pmda.go.jp/drugs/2016/P20160623002/index.html</t>
  </si>
  <si>
    <t>https://www.pmda.go.jp/drugs/2016/P20160725001/530471000_22800AMX00439_A100_1.pdf</t>
  </si>
  <si>
    <t>https://www.pmda.go.jp/drugs/2016/P20160725001/index.html</t>
  </si>
  <si>
    <t>https://www.pmda.go.jp/drugs/2016/P20160705001/230124000_22800AMX00441_A100_1.pdf</t>
  </si>
  <si>
    <t>https://www.pmda.go.jp/drugs/2016/P20160705001/index.html</t>
  </si>
  <si>
    <t>https://www.pmda.go.jp/drugs/2016/P20160525001/380079000_22800AMX00421000_A100_1.pdf</t>
  </si>
  <si>
    <t>https://www.pmda.go.jp/drugs/2016/P20160701002/180079000_22800AMX00422_A100_1.pdf</t>
  </si>
  <si>
    <t>https://www.pmda.go.jp/drugs/2016/P20160825001/800155000_21800AMY10132_A100_1.pdf</t>
  </si>
  <si>
    <t>https://www.pmda.go.jp/drugs/2016/P20160825001/index.html</t>
  </si>
  <si>
    <t>https://www.pmda.go.jp/drugs/2016/P20160831001/180188000_22600AMX00768_A100_1.pdf</t>
  </si>
  <si>
    <t>https://www.pmda.go.jp/drugs/2016/P20160831001/index.html</t>
  </si>
  <si>
    <t>https://www.pmda.go.jp/drugs/2016/P20160926001/341209000_22200AMX00964000_A100_1.pdf</t>
  </si>
  <si>
    <t>https://www.pmda.go.jp/drugs/2016/P20160926001/index.html</t>
  </si>
  <si>
    <t>https://www.pmda.go.jp/drugs/2016/P20160905002/300242000_22200AMX00246_A100_1.pdf</t>
  </si>
  <si>
    <t>https://www.pmda.go.jp/drugs/2016/P20160905001/430574000_22200AMX00925_A100_1.pdf</t>
  </si>
  <si>
    <t>https://www.pmda.go.jp/drugs/2016/P20160901001/530353000_22200AMX00227_A100_1.pdf</t>
  </si>
  <si>
    <t>https://www.pmda.go.jp/drugs/2016/P20160818001/450045000_21500AMZ00400_A100_1.pdf</t>
  </si>
  <si>
    <t>https://www.pmda.go.jp/drugs/2016/P20160829001/400315000_21600AMY00142_A100_1.pdf</t>
  </si>
  <si>
    <t>https://www.pmda.go.jp/drugs/2016/P20161018001/530353000_22800AMX00676000_A100_2.pdf</t>
  </si>
  <si>
    <t>https://www.pmda.go.jp/drugs/2016/P20161018001/index.html</t>
  </si>
  <si>
    <t>https://www.pmda.go.jp/drugs/2016/P20161021005/300242000_22800AMX00677_A100_1.pdf</t>
  </si>
  <si>
    <t>https://www.pmda.go.jp/drugs/2016/P20161021005/index.html</t>
  </si>
  <si>
    <t>https://www.pmda.go.jp/drugs/2016/P20161026001/670227000_22800AMX00680_A100_1.pdf.pdf</t>
  </si>
  <si>
    <t>https://www.pmda.go.jp/drugs/2016/P20161026001/index.html</t>
  </si>
  <si>
    <t>https://www.pmda.go.jp/drugs/2016/P20160914001/400256000_22800AMX00681_A100_1.pdf</t>
  </si>
  <si>
    <t>https://www.pmda.go.jp/drugs/2016/P20160914001/index.html</t>
  </si>
  <si>
    <t>https://www.pmda.go.jp/drugs/2016/P20160927002/100898000_22800AMX00682_A100_1.pdf</t>
  </si>
  <si>
    <t>https://www.pmda.go.jp/drugs/2016/P20160927002/index.html</t>
  </si>
  <si>
    <t>https://www.pmda.go.jp/drugs/2016/P20160921002/180078000_22800AMX00683_A100_1.pdf</t>
  </si>
  <si>
    <t>https://www.pmda.go.jp/drugs/2016/P20160921002/index.html</t>
  </si>
  <si>
    <t>https://www.pmda.go.jp/drugs/2016/P20161018003/200022000_22800AMX00684000_A100_1.pdf</t>
  </si>
  <si>
    <t>https://www.pmda.go.jp/drugs/2016/P20161018003/index.html</t>
  </si>
  <si>
    <t>https://www.pmda.go.jp/drugs/2016/P20160926002/380079000_22800AMX00686_A100_1.pdf</t>
  </si>
  <si>
    <t>https://www.pmda.go.jp/drugs/2016/P20160926002/index.html</t>
  </si>
  <si>
    <t>https://www.pmda.go.jp/drugs/2016/P20160912001/170050000_22800AMX00687_A100_1.pdf</t>
  </si>
  <si>
    <t>https://www.pmda.go.jp/drugs/2016/P20160912001/index.html</t>
  </si>
  <si>
    <t>https://www.pmda.go.jp/drugs/2016/P20160902001/380077000_22800AMX00688_A100_1.pdf</t>
  </si>
  <si>
    <t>https://www.pmda.go.jp/drugs/2016/P20160902001/index.html</t>
  </si>
  <si>
    <t>https://www.pmda.go.jp/drugs/2016/P20161021001/790005000_22800AMX00689_A100_1.pdf</t>
  </si>
  <si>
    <t>https://www.pmda.go.jp/drugs/2016/P20161021001/index.html</t>
  </si>
  <si>
    <t>https://www.pmda.go.jp/drugs/2016/P20160921003/180078000_21800AMZ10013_A100_1.pdf</t>
  </si>
  <si>
    <t>https://www.pmda.go.jp/drugs/2016/P20160921003/index.html</t>
  </si>
  <si>
    <t>https://www.pmda.go.jp/drugs/2016/P20161021003/100806000_22800AMX00692000_A100_3.pdf</t>
  </si>
  <si>
    <t>https://www.pmda.go.jp/drugs/2016/P20161021003/index.html</t>
  </si>
  <si>
    <t>https://www.pmda.go.jp/drugs/2016/P20161025001/670605000_22800AMX00698000_A100_1.pdf</t>
  </si>
  <si>
    <t>https://www.pmda.go.jp/drugs/2016/P20161025001/index.html</t>
  </si>
  <si>
    <t>https://www.pmda.go.jp/drugs/2016/P20160830002/470007000_22800AMX00701_A100_1.pdf</t>
  </si>
  <si>
    <t>https://www.pmda.go.jp/drugs/2016/P20160830002/index.html</t>
  </si>
  <si>
    <t>https://www.pmda.go.jp/drugs/2016/P20161011001/530263000_22800AMX00702_A100_1.pdf</t>
  </si>
  <si>
    <t>https://www.pmda.go.jp/drugs/2016/P20161011001/index.html</t>
  </si>
  <si>
    <t>https://www.pmda.go.jp/drugs/2016/P20161021004/171697000_22800AMX00704_A100_1.pdf</t>
  </si>
  <si>
    <t>https://www.pmda.go.jp/drugs/2016/P20161021004/index.html</t>
  </si>
  <si>
    <t>https://www.pmda.go.jp/drugs/2016/P20161021002/180078000_22800AMX00707_A001_1.pdf</t>
  </si>
  <si>
    <t>https://www.pmda.go.jp/drugs/2016/P20161021002/index.html</t>
  </si>
  <si>
    <t>https://www.pmda.go.jp/drugs/2016/P20161021006/710794000_22800AMX00708_A100_2.pdf</t>
  </si>
  <si>
    <t>https://www.pmda.go.jp/drugs/2016/P20161021006/index.html</t>
  </si>
  <si>
    <t>https://www.pmda.go.jp/drugs/2016/P20161019001/530353000_22800AMX00709000_A100_1.pdf</t>
  </si>
  <si>
    <t>https://www.pmda.go.jp/drugs/2016/P20161019001/index.html</t>
  </si>
  <si>
    <t>https://www.pmda.go.jp/drugs/2016/P20161013003/170050000_22800AMX00710_A100_1.pdf</t>
  </si>
  <si>
    <t>https://www.pmda.go.jp/drugs/2016/P20161013003/index.html</t>
  </si>
  <si>
    <t>https://www.pmda.go.jp/drugs/2016/P20161013004/170050000_22800AMX00711_A100_1.pdf</t>
  </si>
  <si>
    <t>https://www.pmda.go.jp/drugs/2016/P20161013004/index.html</t>
  </si>
  <si>
    <t>https://www.pmda.go.jp/drugs/2016/P20161018002/112130000_22000AMX01598_A100_1.pdf</t>
  </si>
  <si>
    <t>https://www.pmda.go.jp/drugs/2016/P20161018002/index.html</t>
  </si>
  <si>
    <t>https://www.pmda.go.jp/drugs/2016/P20161011002/112130000_22700AMX01024_A100_1.pdf</t>
  </si>
  <si>
    <t>https://www.pmda.go.jp/drugs/2016/P20161011002/index.html</t>
  </si>
  <si>
    <t>https://www.pmda.go.jp/drugs/2016/P20161013002/170050000_21300AMY00493_A100_1.pdf</t>
  </si>
  <si>
    <t>https://www.pmda.go.jp/drugs/2016/P20161013002/index.html</t>
  </si>
  <si>
    <t>https://www.pmda.go.jp/drugs/2016/P20161003001/200343000_21800AMY10111_A100_1.pdf</t>
  </si>
  <si>
    <t>https://www.pmda.go.jp/drugs/2016/P20160928001/530277000_22100AMX01034_A100_1.pdf</t>
  </si>
  <si>
    <t>https://www.pmda.go.jp/drugs/2016/P20160927001/620023000_22400AMX01393_A100_1.pdf</t>
  </si>
  <si>
    <t>https://www.pmda.go.jp/drugs/2016/P20160921001/400186000_21900AMX01535_A100_1.pdf</t>
  </si>
  <si>
    <t>https://www.pmda.go.jp/drugs/2016/P20161025003/400107000_22800AMX00690000_A100_2.pdf</t>
  </si>
  <si>
    <t>https://www.pmda.go.jp/drugs/2016/P20161025003/index.html</t>
  </si>
  <si>
    <t>https://www.pmda.go.jp/drugs/2016/P20161025002/170050000_22800AMX00696000_A100_2.pdf</t>
  </si>
  <si>
    <t>https://www.pmda.go.jp/drugs/2016/P20161025002/index.html</t>
  </si>
  <si>
    <t>https://www.pmda.go.jp/drugs/2016/P20161125002/800155000_22800AMX00714_A100_1.pdf</t>
  </si>
  <si>
    <t>https://www.pmda.go.jp/drugs/2016/P20161125002/index.html</t>
  </si>
  <si>
    <t>https://www.pmda.go.jp/drugs/2016/P20161125001/790005000_21900AMX01752_A100_1.pdf</t>
  </si>
  <si>
    <t>https://www.pmda.go.jp/drugs/2016/P20161125001/index.html</t>
  </si>
  <si>
    <t>https://www.pmda.go.jp/drugs/2016/P20161213003/340278000_22500AMX01811_A100_1.pdf</t>
  </si>
  <si>
    <t>https://www.pmda.go.jp/drugs/2016/P20161213003/index.html</t>
  </si>
  <si>
    <t>https://www.pmda.go.jp/drugs/2016/P20161208002/180188000_22600AMX00768_A100_1.pdf</t>
  </si>
  <si>
    <t>https://www.pmda.go.jp/drugs/2016/P20161208002/index.html</t>
  </si>
  <si>
    <t>https://www.pmda.go.jp/drugs/2016/P20161201001/800155000_22800AMX00387_A100_1.pdf</t>
  </si>
  <si>
    <t>https://www.pmda.go.jp/drugs/2016/P20161201001/index.html</t>
  </si>
  <si>
    <t>https://www.pmda.go.jp/drugs/2016/P20161209001/530614000_22800AMX00716_A100_1.pdf</t>
  </si>
  <si>
    <t>https://www.pmda.go.jp/drugs/2016/P20161209001/index.html</t>
  </si>
  <si>
    <t>https://www.pmda.go.jp/drugs/2017/P20170113001/180095000_22800AMX00719000_A100_2.pdf</t>
  </si>
  <si>
    <t>https://www.pmda.go.jp/drugs/2017/P20170113001/index.html</t>
  </si>
  <si>
    <t>https://www.pmda.go.jp/drugs/2016/P20161205001/670605000_22800AMX00720_A100_1.pdf</t>
  </si>
  <si>
    <t>https://www.pmda.go.jp/drugs/2016/P20161205001/index.html</t>
  </si>
  <si>
    <t>https://www.pmda.go.jp/drugs/2016/P20161220003/180188000_22800AMX00721_A100_1.pdf</t>
  </si>
  <si>
    <t>https://www.pmda.go.jp/drugs/2016/P20161220003/index.html</t>
  </si>
  <si>
    <t>https://www.pmda.go.jp/drugs/2016/P20161202001/780069000_22800AMX00724_A100_1.pdf</t>
  </si>
  <si>
    <t>https://www.pmda.go.jp/drugs/2016/P20161202001/index.html</t>
  </si>
  <si>
    <t>https://www.pmda.go.jp/drugs/2016/P20161220002/400022000_22800AMX00725_A100_1.pdf</t>
  </si>
  <si>
    <t>https://www.pmda.go.jp/drugs/2016/P20161220002/index.html</t>
  </si>
  <si>
    <t>https://www.pmda.go.jp/drugs/2017/P20170111002/800126000_22800AMX00726_A100_1.pdf</t>
  </si>
  <si>
    <t>https://www.pmda.go.jp/drugs/2017/P20170111002/index.html</t>
  </si>
  <si>
    <t>https://www.pmda.go.jp/drugs/2016/P20161222001/300242000_22800AMX00727_A100_1.pdf</t>
  </si>
  <si>
    <t>https://www.pmda.go.jp/drugs/2016/P20161222001/index.html</t>
  </si>
  <si>
    <t>https://www.pmda.go.jp/drugs/2016/P20161226001/630004000_22800AMX00728_A100_1.pdf</t>
  </si>
  <si>
    <t>https://www.pmda.go.jp/drugs/2016/P20161226001/index.html</t>
  </si>
  <si>
    <t>https://www.pmda.go.jp/drugs/2016/P20161220001/380809000_22800AMX00729000_A100_1.pdf</t>
  </si>
  <si>
    <t>https://www.pmda.go.jp/drugs/2016/P20161220001/index.html</t>
  </si>
  <si>
    <t>https://www.pmda.go.jp/drugs/2016/P20161201002/230867000_22800AMX00732_A100_1.pdf</t>
  </si>
  <si>
    <t>https://www.pmda.go.jp/drugs/2016/P20161201002/index.html</t>
  </si>
  <si>
    <t>https://www.pmda.go.jp/drugs/2016/P20161208003/630499000_22800AMX00733_A100_1.pdf</t>
  </si>
  <si>
    <t>https://www.pmda.go.jp/drugs/2016/P20161208003/index.html</t>
  </si>
  <si>
    <t>https://www.pmda.go.jp/drugs/2016/P20161222002/341209000_22200AMX00964_A100_1.pdf</t>
  </si>
  <si>
    <t>https://www.pmda.go.jp/drugs/2016/P20161222002/index.html</t>
  </si>
  <si>
    <t>https://www.pmda.go.jp/drugs/2016/P20161209002/340018000_22200AMX00230_A100_1.pdf</t>
  </si>
  <si>
    <t>https://www.pmda.go.jp/drugs/2016/P20161209002/index.html</t>
  </si>
  <si>
    <t>https://www.pmda.go.jp/drugs/2017/P20170111001/671450000_21900AMY00031_A100_1.pdf</t>
  </si>
  <si>
    <t>https://www.pmda.go.jp/drugs/2017/P20170111001/index.html</t>
  </si>
  <si>
    <t>https://www.pmda.go.jp/drugs/2016/P20161213001/300242000_22300AMX01216000_A100_1.pdf</t>
  </si>
  <si>
    <t>https://www.pmda.go.jp/drugs/2016/P20161213001/index.html</t>
  </si>
  <si>
    <t>https://www.pmda.go.jp/drugs/2016/P20161214002/170050000_22800AMX00696000_A100_1.pdf</t>
  </si>
  <si>
    <t>https://www.pmda.go.jp/drugs/2016/P20161214002/index.html</t>
  </si>
  <si>
    <t>https://www.pmda.go.jp/drugs/2016/P20161222004/400256000_22800AMX00020_A100_1.pdf</t>
  </si>
  <si>
    <t>https://www.pmda.go.jp/drugs/2016/P20161207001/780069000_22500AMX01003000_A100_1.pdf</t>
  </si>
  <si>
    <t>https://www.pmda.go.jp/drugs/2016/P20161212001/530471000_21300AMY00276_A100_1.pdf</t>
  </si>
  <si>
    <t>https://www.pmda.go.jp/drugs/2016/P20161208001/530277000_22100AMX01034_A100_1.pdf</t>
  </si>
  <si>
    <t>https://www.pmda.go.jp/drugs/2017/P20170330001/780069000_22900AMX00524000_A100_1.pdf</t>
  </si>
  <si>
    <t>https://www.pmda.go.jp/drugs/2017/P20170330001/index.html</t>
  </si>
  <si>
    <t>https://www.pmda.go.jp/drugs/2017/P20170324001/670109000_22100AMX00416_A100_1.pdf</t>
  </si>
  <si>
    <t>https://www.pmda.go.jp/drugs/2017/P20170405001/400256000_22900AMX00533_A100_2.pdf</t>
  </si>
  <si>
    <t>https://www.pmda.go.jp/drugs/2017/P20170405001/index.html</t>
  </si>
  <si>
    <t>https://www.pmda.go.jp/drugs/2017/P20170407001/800155000_22300AMX00422_A100_1.pdf</t>
  </si>
  <si>
    <t>https://www.pmda.go.jp/drugs/2017/P20170407001/index.html</t>
  </si>
  <si>
    <t>https://www.pmda.go.jp/drugs/2017/P20170228001/100888000_22500AMX00027_A100_1.pdf</t>
  </si>
  <si>
    <t>https://www.pmda.go.jp/drugs/2017/P20170316003/450045000_21400AMY00010_A100_1.pdf</t>
  </si>
  <si>
    <t>https://www.pmda.go.jp/drugs/2017/P20170316002/300242000_22300AMX01262000_A100_1.pdf</t>
  </si>
  <si>
    <t>https://www.pmda.go.jp/drugs/2017/P20170316002/index.html</t>
  </si>
  <si>
    <t>https://www.pmda.go.jp/drugs/2017/P20170418001/730155000_22900AMX00531_A100_2.pdf</t>
  </si>
  <si>
    <t>https://www.pmda.go.jp/drugs/2017/P20170418001/index.html</t>
  </si>
  <si>
    <t>https://www.pmda.go.jp/drugs/2017/P20170412001/340018000_22900AMX00511000_A100_1.pdf.pdf</t>
  </si>
  <si>
    <t>https://www.pmda.go.jp/drugs/2017/P20170412001/index.html</t>
  </si>
  <si>
    <t>https://www.pmda.go.jp/drugs/2017/P20170316004/800155000_22300AMX00596_A100_1.pdf</t>
  </si>
  <si>
    <t>https://www.pmda.go.jp/drugs/2017/P20170316004/index.html</t>
  </si>
  <si>
    <t>https://www.pmda.go.jp/drugs/2017/P20170323002/230867000_22700AMX00662_A100_1.pdf</t>
  </si>
  <si>
    <t>https://www.pmda.go.jp/drugs/2017/P20170323002/index.html</t>
  </si>
  <si>
    <t>https://www.pmda.go.jp/drugs/2017/P20170217001/480297000_22100AMX02267000_A100_1.pdf</t>
  </si>
  <si>
    <t>https://www.pmda.go.jp/drugs/2017/P20170306004/890016000_22200AMX00955_A100_1.pdf</t>
  </si>
  <si>
    <t>https://www.pmda.go.jp/drugs/2017/P20170306004/index.html</t>
  </si>
  <si>
    <t>https://www.pmda.go.jp/drugs/2017/P20170308001/340018000_22900AMX00513000_A100_1.pdf</t>
  </si>
  <si>
    <t>https://www.pmda.go.jp/drugs/2017/P20170308001/index.html</t>
  </si>
  <si>
    <t>https://www.pmda.go.jp/drugs/2017/P20170323001/180188000_22600AMX00768_A100_1.pdf</t>
  </si>
  <si>
    <t>https://www.pmda.go.jp/drugs/2017/P20170406004/430573000_22900AMX00519_A100_1.pdf</t>
  </si>
  <si>
    <t>https://www.pmda.go.jp/drugs/2017/P20170406004/index.html</t>
  </si>
  <si>
    <t>https://www.pmda.go.jp/drugs/2017/P20170406003/430573000_22900AMX00519_A100_1.pdf</t>
  </si>
  <si>
    <t>https://www.pmda.go.jp/drugs/2017/P20170406003/index.html</t>
  </si>
  <si>
    <t>https://www.pmda.go.jp/drugs/2017/P20170406002/770098000_22900AMX00532000_A100_1.pdf</t>
  </si>
  <si>
    <t>https://www.pmda.go.jp/drugs/2017/P20170406002/index.html</t>
  </si>
  <si>
    <t>https://www.pmda.go.jp/drugs/2017/P20170328004/450045000_21900AMX00046_A100_1.pdf</t>
  </si>
  <si>
    <t>https://www.pmda.go.jp/drugs/2017/P20170328003/170050000_21300AMY00493_A100_1.pdf</t>
  </si>
  <si>
    <t>https://www.pmda.go.jp/drugs/2017/P20170306001/380809000_22200AMX00381000_A100_1.pdf</t>
  </si>
  <si>
    <t>https://www.pmda.go.jp/drugs/2017/P20170306001/index.html</t>
  </si>
  <si>
    <t>https://www.pmda.go.jp/drugs/2017/P20170406001/100806000_22900AMX00536000_A100_1.pdf</t>
  </si>
  <si>
    <t>https://www.pmda.go.jp/drugs/2017/P20170406001/index.html</t>
  </si>
  <si>
    <t>https://www.pmda.go.jp/drugs/2017/P20170317001/100806000-22100AMX00056000_A100_1.pdf</t>
  </si>
  <si>
    <t>https://www.pmda.go.jp/drugs/2017/P20170316001/620095000_22000AMX00018_A100_1.pdf</t>
  </si>
  <si>
    <t>https://www.pmda.go.jp/drugs/2017/P20170316001/index.html</t>
  </si>
  <si>
    <t>https://www.pmda.go.jp/drugs/2017/P20170321001/340278000_22900AMX00527_A100_1.pdf</t>
  </si>
  <si>
    <t>https://www.pmda.go.jp/drugs/2017/P20170306002/530075000_22900AMX00522000_A100_1.pdf.pdf</t>
  </si>
  <si>
    <t>https://www.pmda.go.jp/drugs/2017/P20170515001/400315000_21400AMY00013_A100_1.pdf</t>
  </si>
  <si>
    <t>https://www.pmda.go.jp/drugs/2017/P20170511001/180188000_22800AMX00429_A100_1.pdf</t>
  </si>
  <si>
    <t>https://www.pmda.go.jp/drugs/2017/P20170515002/671450000_22400AMX00666_A100_1.pdf</t>
  </si>
  <si>
    <t>https://www.pmda.go.jp/drugs/2017/P20170515002/index.html</t>
  </si>
  <si>
    <t>https://www.pmda.go.jp/drugs/2017/P20170502001/400107000_22000AMX01706000_A100_1.pdf</t>
  </si>
  <si>
    <t>https://www.pmda.go.jp/drugs/2017/P20170509001/100898000_22300AMX01212_A100_1.pdf</t>
  </si>
  <si>
    <t>https://www.pmda.go.jp/drugs/2017/P20170607001/450045000_22500AMX00871000_A100_1.pdf</t>
  </si>
  <si>
    <t>https://www.pmda.go.jp/drugs/2017/P20170502002/380077000_22100AMX02265_A100_1.pdf</t>
  </si>
  <si>
    <t>https://www.pmda.go.jp/drugs/2017/P20170626001/670082000_21900AMX00680_A100_1.pdf</t>
  </si>
  <si>
    <t>https://www.pmda.go.jp/drugs/2017/P20170620001/380101000_21300AMY00273_A100_1.pdf</t>
  </si>
  <si>
    <t>https://www.pmda.go.jp/drugs/2017/P20170607002/630004000_22500AMX00886_A100_1.pdf</t>
  </si>
  <si>
    <t>https://www.pmda.go.jp/drugs/2017/P20171024003/380079000_22900AMX00990000_A100_1.pdf</t>
  </si>
  <si>
    <t>https://www.pmda.go.jp/drugs/2017/P20171024003/index.html</t>
  </si>
  <si>
    <t>https://www.pmda.go.jp/drugs/2017/P20171006001/171155000_22900AMX00989000_A100_1.pdf</t>
  </si>
  <si>
    <t>https://www.pmda.go.jp/drugs/2017/P20170619001/730155000_22900AMX00584_A100_1.pdf</t>
  </si>
  <si>
    <t>https://www.pmda.go.jp/drugs/2017/P20170619001/index.html</t>
  </si>
  <si>
    <t>https://www.pmda.go.jp/drugs/2017/P20170829002/530169000_22900AMX00955_A100_1.pdf</t>
  </si>
  <si>
    <t>https://www.pmda.go.jp/drugs/2017/P20170905001/170050000_22900AMX00965_A100_1.pdf</t>
  </si>
  <si>
    <t>https://www.pmda.go.jp/drugs/2017/P20170905001/index.html</t>
  </si>
  <si>
    <t>https://www.pmda.go.jp/drugs/2017/P20170822001/300242000_22200AMX00960_A100_1.pdf</t>
  </si>
  <si>
    <t>https://www.pmda.go.jp/drugs/2017/P20170822001/index.html</t>
  </si>
  <si>
    <t>https://www.pmda.go.jp/drugs/2017/P20170725001/800126000_22900AMX00579_A100_1.pdf</t>
  </si>
  <si>
    <t>https://www.pmda.go.jp/drugs/2017/P20170725001/index.html</t>
  </si>
  <si>
    <t>https://www.pmda.go.jp/drugs/2017/P20171013002/112130000_22900AMX00973000_A100_1.pdf</t>
  </si>
  <si>
    <t>https://www.pmda.go.jp/drugs/2017/P20171013002/index.html</t>
  </si>
  <si>
    <t>https://www.pmda.go.jp/drugs/2017/P20170929001/780069000_22900AMX00958_A100_1.pdf</t>
  </si>
  <si>
    <t>https://www.pmda.go.jp/drugs/2017/P20170929001/index.html</t>
  </si>
  <si>
    <t>https://www.pmda.go.jp/drugs/2017/P20170822002/300242000_22100AMX01780_A100_1.pdf</t>
  </si>
  <si>
    <t>https://www.pmda.go.jp/drugs/2017/P20170920002/671450000_22000AMX00022_A100_1.pdf</t>
  </si>
  <si>
    <t>https://www.pmda.go.jp/drugs/2017/P20170920002/index.html</t>
  </si>
  <si>
    <t>https://www.pmda.go.jp/drugs/2017/P20171018001/480306000_22900AMX00967000_A100_1.pdf</t>
  </si>
  <si>
    <t>https://www.pmda.go.jp/drugs/2017/P20171018001/index.html</t>
  </si>
  <si>
    <t>https://www.pmda.go.jp/drugs/2017/P20171003002/300242000_22800AMX00384_A100_1.pdf</t>
  </si>
  <si>
    <t>https://www.pmda.go.jp/drugs/2017/P20171025001/800155000_22900AMX00983_A100_1.pdf</t>
  </si>
  <si>
    <t>https://www.pmda.go.jp/drugs/2017/P20171025001/index.html</t>
  </si>
  <si>
    <t>https://www.pmda.go.jp/drugs/2017/P20170725002/400315000_22900AMX00578_A100_1.pdf</t>
  </si>
  <si>
    <t>https://www.pmda.go.jp/drugs/2017/P20170725002/index.html</t>
  </si>
  <si>
    <t>https://www.pmda.go.jp/drugs/2017/P20170628002/430574000_22500AMX00870_A100_1.pdf</t>
  </si>
  <si>
    <t>https://www.pmda.go.jp/drugs/2017/P20170628002/index.html</t>
  </si>
  <si>
    <t>https://www.pmda.go.jp/drugs/2017/P20170724001/300242000_22900AMX00588_A100_1.pdf</t>
  </si>
  <si>
    <t>https://www.pmda.go.jp/drugs/2017/P20170825001/450045000_22500AMX00871000_A100_1.pdf</t>
  </si>
  <si>
    <t>https://www.pmda.go.jp/drugs/2017/P20170825001/index.html</t>
  </si>
  <si>
    <t>https://www.pmda.go.jp/drugs/2017/P20170921001/480220000_22100AMX00392_A100_1.pdf</t>
  </si>
  <si>
    <t>https://www.pmda.go.jp/drugs/2017/P20171003001/180188000_22600AMX00768_A100_1.pdf</t>
  </si>
  <si>
    <t>https://www.pmda.go.jp/drugs/2017/P20170731001/630499000_22900AMX00587_A100_2.pdf</t>
  </si>
  <si>
    <t>https://www.pmda.go.jp/drugs/2017/P20170731001/index.html</t>
  </si>
  <si>
    <t>https://www.pmda.go.jp/drugs/2017/P20171013001/630499000_22900AMX00587_A100_1.pdf</t>
  </si>
  <si>
    <t>https://www.pmda.go.jp/drugs/2017/P20170724002/530471000_22900AMX00582_A100_1.pdf</t>
  </si>
  <si>
    <t>https://www.pmda.go.jp/drugs/2017/P20170724002/index.html</t>
  </si>
  <si>
    <t>https://www.pmda.go.jp/drugs/2017/P20170809001/400107000_22200AMX00876_A100_1.pdf</t>
  </si>
  <si>
    <t>https://www.pmda.go.jp/drugs/2017/P20170830001/671450000_22900AMX00963_A100_1.pdf</t>
  </si>
  <si>
    <t>https://www.pmda.go.jp/drugs/2017/P20170830001/index.html</t>
  </si>
  <si>
    <t>https://www.pmda.go.jp/drugs/2017/P20170825002/670227000_22300AMX01209_A100_1.pdf</t>
  </si>
  <si>
    <t>https://www.pmda.go.jp/drugs/2017/P20170704001/112130000_21100AMZ00427_A100_1.pdf</t>
  </si>
  <si>
    <t>https://www.pmda.go.jp/drugs/2017/P20170704001/index.html</t>
  </si>
  <si>
    <t>https://www.pmda.go.jp/drugs/2017/P20171025002/111890000_22900AMX00982_A100_1.pdf</t>
  </si>
  <si>
    <t>https://www.pmda.go.jp/drugs/2017/P20171025002/index.html</t>
  </si>
  <si>
    <t>https://www.pmda.go.jp/drugs/2017/P20170605001/770098000_22900AMX00585_A100_1.pdf</t>
  </si>
  <si>
    <t>https://www.pmda.go.jp/drugs/2017/P20170605001/index.html</t>
  </si>
  <si>
    <t>https://www.pmda.go.jp/drugs/2017/P20171024001/170050000_22900AMX00969000_A100_1.pdf</t>
  </si>
  <si>
    <t>https://www.pmda.go.jp/drugs/2017/P20171024001/index.html</t>
  </si>
  <si>
    <t>https://www.pmda.go.jp/drugs/2017/P20171019002/340278000_22900AMX00985_A100_1.pdf</t>
  </si>
  <si>
    <t>https://www.pmda.go.jp/drugs/2017/P20171019002/index.html</t>
  </si>
  <si>
    <t>https://www.pmda.go.jp/drugs/2017/P20171019003/340278000_22900AMX00985_A100_1.pdf</t>
  </si>
  <si>
    <t>https://www.pmda.go.jp/drugs/2017/P20171019003/index.html</t>
  </si>
  <si>
    <t>https://www.pmda.go.jp/drugs/2017/P20170718001/270072000_22900AMX00581_A100_1.pdf</t>
  </si>
  <si>
    <t>https://www.pmda.go.jp/drugs/2017/P20170718001/index.html</t>
  </si>
  <si>
    <t>https://www.pmda.go.jp/drugs/2017/P20170825003/820110000_22800AMX00432000_A100_1.pdf</t>
  </si>
  <si>
    <t>https://www.pmda.go.jp/drugs/2017/P20170927001/170033000_20900AMZ00603_A100_1.pdf</t>
  </si>
  <si>
    <t>https://www.pmda.go.jp/drugs/2017/P20170620002/470310000_22400AMX00736_A100_1.pdf</t>
  </si>
  <si>
    <t>https://www.pmda.go.jp/drugs/2017/P20170620002/index.html</t>
  </si>
  <si>
    <t>https://www.pmda.go.jp/drugs/2017/P20171024002/270428000_22900AMX00970_A100_3.pdf</t>
  </si>
  <si>
    <t>https://www.pmda.go.jp/drugs/2017/P20170824001/400256000_22700AMX00128_A100_1.pdf</t>
  </si>
  <si>
    <t>https://www.pmda.go.jp/drugs/2017/P20170824001/index.html</t>
  </si>
  <si>
    <t>https://www.pmda.go.jp/drugs/2017/P20170830003/470006000_22900AMX00962_A100_1.pdf</t>
  </si>
  <si>
    <t>https://www.pmda.go.jp/drugs/2017/P20170830003/index.html</t>
  </si>
  <si>
    <t>https://www.pmda.go.jp/drugs/2017/P20171025003/100806000_22900AMX00975000_A100_1.pdf</t>
  </si>
  <si>
    <t>https://www.pmda.go.jp/drugs/2017/P20171025003/index.html</t>
  </si>
  <si>
    <t>https://www.pmda.go.jp/drugs/2017/P20170628001/380809000_22900AMX00586000_A100_2.pdf</t>
  </si>
  <si>
    <t>https://www.pmda.go.jp/drugs/2017/P20170628001/index.html</t>
  </si>
  <si>
    <t>https://www.pmda.go.jp/drugs/2017/P20170825004/530277000_21300AMZ00136_A100_1.pdf</t>
  </si>
  <si>
    <t>https://www.pmda.go.jp/drugs/2017/P20170825004/index.html</t>
  </si>
  <si>
    <t>https://www.pmda.go.jp/drugs/2017/P20170814001/430574000_22000AMX00795_A100_1.pdf</t>
  </si>
  <si>
    <t>https://www.pmda.go.jp/drugs/2017/P20170912001/530359000_22900AMX00957_A100_1.pdf</t>
  </si>
  <si>
    <t>https://www.pmda.go.jp/drugs/2017/P20170912001/index.html</t>
  </si>
  <si>
    <t>https://www.pmda.go.jp/drugs/2017/P20171211001/620023000_21200AMY00083_A100_1.pdf</t>
  </si>
  <si>
    <t>https://www.pmda.go.jp/drugs/2017/P20171211001/index.html</t>
  </si>
  <si>
    <t>https://www.pmda.go.jp/drugs/2017/P20171128001/170050000_22800AMX00696000_A100_1.pdf</t>
  </si>
  <si>
    <t>https://www.pmda.go.jp/drugs/2016/P20171122001/641302000_22800AMX00388_A100_1.pdf</t>
  </si>
  <si>
    <t>https://www.pmda.go.jp/drugs/2018/P20180110001/870056000_22200AMX00316_A100_2.pdf</t>
  </si>
  <si>
    <t>https://www.pmda.go.jp/drugs/2018/P20180110001/index.html</t>
  </si>
  <si>
    <t>https://www.pmda.go.jp/drugs/2017/P20171221002/530471000_21200AMY00249_A100_1.pdf</t>
  </si>
  <si>
    <t>https://www.pmda.go.jp/drugs/2018/P20180119001/300242000_22100AMX00394_A100_1.pdf</t>
  </si>
  <si>
    <t>https://www.pmda.go.jp/drugs/2018/P20180119001/index.html</t>
  </si>
  <si>
    <t>https://www.pmda.go.jp/drugs/2017/P20171206001/170050000_22800AMX00696000_A100_1.pdf</t>
  </si>
  <si>
    <t>https://www.pmda.go.jp/drugs/2018/P20180216002/450045000_23000AMX00014_A100_2.pdf</t>
  </si>
  <si>
    <t>https://www.pmda.go.jp/drugs/2018/P20180216002/index.html</t>
  </si>
  <si>
    <t>https://www.pmda.go.jp/drugs/2018/P20180209001/671450000_23000AMX00021_A100_2.pdf</t>
  </si>
  <si>
    <t>https://www.pmda.go.jp/drugs/2018/P20180209001/index.html</t>
  </si>
  <si>
    <t>https://www.pmda.go.jp/drugs/2018/P20180111001/380086000_23000AMX00017_A100_1.pdf</t>
  </si>
  <si>
    <t>https://www.pmda.go.jp/drugs/2018/P20180111001/index.html</t>
  </si>
  <si>
    <t>https://www.pmda.go.jp/drugs/2018/P20180205001/670227000_22300AMX00598_A100_1.pdf.pdf</t>
  </si>
  <si>
    <t>https://www.pmda.go.jp/drugs/2018/P20180205001/index.html</t>
  </si>
  <si>
    <t>https://www.pmda.go.jp/drugs/2018/P20180207002/790005000_23000AMX00005_A100_1.pdf</t>
  </si>
  <si>
    <t>https://www.pmda.go.jp/drugs/2018/P20180201001/111890000_23000AMX00013_A100_1.pdf</t>
  </si>
  <si>
    <t>https://www.pmda.go.jp/drugs/2018/P20180201001/111890000_23000AMX00013_A101_1.pdf</t>
  </si>
  <si>
    <t>https://www.pmda.go.jp/drugs/2018/P20180201001/index.html</t>
  </si>
  <si>
    <t>https://www.pmda.go.jp/drugs/2018/P20180216001/670227000_23000AMX00022_A100_3.pdf</t>
  </si>
  <si>
    <t>https://www.pmda.go.jp/drugs/2018/P20180216001/index.html</t>
  </si>
  <si>
    <t>https://www.pmda.go.jp/drugs/2018/P20180129001/780069000_23000AMX00015_A100_1.pdf</t>
  </si>
  <si>
    <t>https://www.pmda.go.jp/drugs/2018/P20180129001/index.html</t>
  </si>
  <si>
    <t>https://www.pmda.go.jp/drugs/2018/P20180206001/430573000_23000AMX00018_A100_1.pdf</t>
  </si>
  <si>
    <t>https://www.pmda.go.jp/drugs/2018/P20180206001/index.html</t>
  </si>
  <si>
    <t>https://www.pmda.go.jp/drugs/2018/P20180207001/180078000_23000AMX00010_A100_1.pdf</t>
  </si>
  <si>
    <t>https://www.pmda.go.jp/drugs/2018/P20180207001/index.html</t>
  </si>
  <si>
    <t>https://www.pmda.go.jp/drugs/2017/P20171228001/800155000_23000AMX00020_A100_1.pdf</t>
  </si>
  <si>
    <t>https://www.pmda.go.jp/drugs/2017/P20171228001/index.html</t>
  </si>
  <si>
    <t>https://www.pmda.go.jp/drugs/2018/P20180216003/670227000_23000AMX00016_A100_1.pdf</t>
  </si>
  <si>
    <t>https://www.pmda.go.jp/drugs/2018/P20180216003/index.html</t>
  </si>
  <si>
    <t>https://www.pmda.go.jp/drugs/2018/P20180117001/300089000_23000AMX00012_A100_1.pdf</t>
  </si>
  <si>
    <t>https://www.pmda.go.jp/drugs/2018/P20180117001/index.html</t>
  </si>
  <si>
    <t>https://www.pmda.go.jp/drugs/2017/P20171204001/650034000_23000AMX00001_A100_1.pdf</t>
  </si>
  <si>
    <t>https://www.pmda.go.jp/drugs/2017/P20171204001/index.html</t>
  </si>
  <si>
    <t>https://www.pmda.go.jp/drugs/2018/P20180305001/670605000_22200AMX00863000_A100_1.pdf</t>
  </si>
  <si>
    <t>https://www.pmda.go.jp/drugs/2018/P20180305001/index.html</t>
  </si>
  <si>
    <t>https://www.pmda.go.jp/drugs/2018/P20180220003/800155000_22600AMX00749_A100.pdf</t>
  </si>
  <si>
    <t>https://www.pmda.go.jp/drugs/2018/P20180220001/340018000_227000AMX00638_A100_1.pdf</t>
  </si>
  <si>
    <t>https://www.pmda.go.jp/drugs/2018/P20180220002/480306000_22700AMX01022000_A100_1.pdf</t>
  </si>
  <si>
    <t>https://www.pmda.go.jp/drugs/2018/P20180308001/300242000_21900AMX00043_A100_1.pdf</t>
  </si>
  <si>
    <t>https://www.pmda.go.jp/drugs/2018/P20180308001/index.html</t>
  </si>
  <si>
    <t>https://www.pmda.go.jp/drugs/2018/P20180312001/340018000_23000AMX00434000_A100_1.pdf</t>
  </si>
  <si>
    <t>https://www.pmda.go.jp/drugs/2018/P20180312001/340018000_23000AMX00434000_A101_1.pdf</t>
  </si>
  <si>
    <t>https://www.pmda.go.jp/drugs/2018/P20180312001/340018000_23000AMX00434000_A102_1.pdf</t>
  </si>
  <si>
    <t>https://www.pmda.go.jp/drugs/2018/P20180312001/index.html</t>
  </si>
  <si>
    <t>https://www.pmda.go.jp/drugs/2018/P20180222001/530359000_21700AMZ00697_A100_1.pdf</t>
  </si>
  <si>
    <t>https://www.pmda.go.jp/drugs/2018/P20180222002/230867000_22700AMX00691_A100_1.pdf</t>
  </si>
  <si>
    <t>https://www.pmda.go.jp/drugs/2018/P20180322002/112130000_22000AMX01598_A100_1.pdf</t>
  </si>
  <si>
    <t>https://www.pmda.go.jp/drugs/2018/P20180404001/171575000_23000AMX00458_A100_1.pdf</t>
  </si>
  <si>
    <t>https://www.pmda.go.jp/drugs/2018/P20180413003/230124000_23000AMX00465_A100_1.pdf</t>
  </si>
  <si>
    <t>https://www.pmda.go.jp/drugs/2018/P20180413003/index.html</t>
  </si>
  <si>
    <t>https://www.pmda.go.jp/drugs/2018/P20180329003/450045000_23000AMX00450_A100_1.pdf</t>
  </si>
  <si>
    <t>https://www.pmda.go.jp/drugs/2018/P20180329003/index.html</t>
  </si>
  <si>
    <t>https://www.pmda.go.jp/drugs/2018/P20180402005/800155000_23000AMX00446_A100_1.pdf</t>
  </si>
  <si>
    <t>https://www.pmda.go.jp/drugs/2018/P20180402005/index.html</t>
  </si>
  <si>
    <t>https://www.pmda.go.jp/drugs/2018/P20180416001/80003000_23000AMX00457000_A100_2.pdf</t>
  </si>
  <si>
    <t>https://www.pmda.go.jp/drugs/2018/P20180416001/index.html</t>
  </si>
  <si>
    <t>https://www.pmda.go.jp/drugs/2018/P20180404002/170050000_23000AMX00452_A100_2.pdf</t>
  </si>
  <si>
    <t>https://www.pmda.go.jp/drugs/2018/P20180404002/index.html</t>
  </si>
  <si>
    <t>https://www.pmda.go.jp/drugs/2018/P20180402001/620095000_23000AMX00464_A100_1.pdf</t>
  </si>
  <si>
    <t>https://www.pmda.go.jp/drugs/2018/P20180402001/index.html</t>
  </si>
  <si>
    <t>https://www.pmda.go.jp/drugs/2018/P20180313001/620023000_23000AMX00443_A100_2.pdf</t>
  </si>
  <si>
    <t>https://www.pmda.go.jp/drugs/2018/P20180313001/index.html</t>
  </si>
  <si>
    <t>https://www.pmda.go.jp/drugs/2018/P20180320002/300242000_22800AMX00372000_A100_1.pdf</t>
  </si>
  <si>
    <t>https://www.pmda.go.jp/drugs/2018/P20180320002/index.html</t>
  </si>
  <si>
    <t>https://www.pmda.go.jp/drugs/2018/P20180320003/300242000_22800AMX00374000_A100_1.pdf</t>
  </si>
  <si>
    <t>https://www.pmda.go.jp/drugs/2018/P20180320003/index.html</t>
  </si>
  <si>
    <t>https://www.pmda.go.jp/drugs/2018/P20180319001/300242000_22800AMX00677_A100_1.pdf</t>
  </si>
  <si>
    <t>https://www.pmda.go.jp/drugs/2018/P20180319001/index.html</t>
  </si>
  <si>
    <t>https://www.pmda.go.jp/drugs/2018/P20180320004/8100155000_21800AMX10868_A100_1.pdf</t>
  </si>
  <si>
    <t>https://www.pmda.go.jp/drugs/2018/P20180409001/112604000_23000AMX00463000_A100_1.pdf</t>
  </si>
  <si>
    <t>https://www.pmda.go.jp/drugs/2018/P20180409001/index.html</t>
  </si>
  <si>
    <t>https://www.pmda.go.jp/drugs/2018/P20180329001/400256000_23000AMX00444_A100_1.pdf</t>
  </si>
  <si>
    <t>https://www.pmda.go.jp/drugs/2018/P20180329001/index.html</t>
  </si>
  <si>
    <t>https://www.pmda.go.jp/drugs/2018/P20180402007/index.html</t>
  </si>
  <si>
    <t>https://www.pmda.go.jp/drugs/2018/P20180402006/index.html</t>
  </si>
  <si>
    <t>https://www.pmda.go.jp/drugs/2018/P20180404003/170033000_22700AMX00640_A100_1.pdf</t>
  </si>
  <si>
    <t>https://www.pmda.go.jp/drugs/2018/P20180404003/170033000_22700AMX00640_A101_1.pdf</t>
  </si>
  <si>
    <t>https://www.pmda.go.jp/drugs/2018/P20180404003/index.html</t>
  </si>
  <si>
    <t>https://www.pmda.go.jp/drugs/2018/P20180314003/530191000_5122908013560_A100_1.pdf</t>
  </si>
  <si>
    <t>https://www.pmda.go.jp/drugs/2018/P20180329007/200011000_22700AMX00659000_A100_1.pdf</t>
  </si>
  <si>
    <t>https://www.pmda.go.jp/drugs/2018/P20180329006/200011000_22600AMX00556000_A100_1.pdf</t>
  </si>
  <si>
    <t>https://www.pmda.go.jp/drugs/2018/P20180329004/630004000_23000AMX00461_A100_1.pdf</t>
  </si>
  <si>
    <t>https://www.pmda.go.jp/drugs/2018/P20180329004/index.html</t>
  </si>
  <si>
    <t>https://www.pmda.go.jp/drugs/2018/P20180329002/342275000_23000AMX00460_A100_1.pdf</t>
  </si>
  <si>
    <t>https://www.pmda.go.jp/drugs/2018/P20180329002/index.html</t>
  </si>
  <si>
    <t>https://www.pmda.go.jp/drugs/2018/P20180525001/670605000_22700AMX00696000_A100_1.pdf</t>
  </si>
  <si>
    <t>https://www.pmda.go.jp/drugs/2018/P20180620001/671450000_22500AMX00869_A100_1.pdf</t>
  </si>
  <si>
    <t>https://www.pmda.go.jp/drugs/2018/P20180620001/index.html</t>
  </si>
  <si>
    <t>https://www.pmda.go.jp/drugs/2018/P20180524001/180188000_22600AMX00768000_A001_1.pdf</t>
  </si>
  <si>
    <t>https://www.pmda.go.jp/drugs/2018/P20180518003/340278000_22800AMX00404_A100_1.pdf</t>
  </si>
  <si>
    <t>https://www.pmda.go.jp/drugs/2018/P20180518003/index.html</t>
  </si>
  <si>
    <t>https://www.pmda.go.jp/drugs/2018/P20180518001/170050000_23000AMX00474_A100_1.pdf</t>
  </si>
  <si>
    <t>https://www.pmda.go.jp/drugs/2018/P20180518001/index.html</t>
  </si>
  <si>
    <t>https://www.pmda.go.jp/drugs/2018/P20180518002/340278000_22100AMX00488_A100_1.pdf</t>
  </si>
  <si>
    <t>https://www.pmda.go.jp/drugs/2018/P20180518002/index.html</t>
  </si>
  <si>
    <t>https://www.pmda.go.jp/drugs/2018/P20180604003/800155000_22800AMX00387_A100_1.pdf.pdf</t>
  </si>
  <si>
    <t>https://www.pmda.go.jp/drugs/2018/P20180625001/430574000_22000AMX01471_A100_1.pdf</t>
  </si>
  <si>
    <t>https://www.pmda.go.jp/drugs/2018/P20180604002/671450000_23000AMX00482000_A100_1.pdf</t>
  </si>
  <si>
    <t>https://www.pmda.go.jp/drugs/2018/P20180730001/450045000_23000AMX00488_A100_2.pdf</t>
  </si>
  <si>
    <t>https://www.pmda.go.jp/drugs/2018/P20180730001/index.html</t>
  </si>
  <si>
    <t>https://www.pmda.go.jp/drugs/2018/P20180704002/670227000_23000AMX00022_A100_2.pdf</t>
  </si>
  <si>
    <t>https://www.pmda.go.jp/drugs/2018/P20180704002/index.html</t>
  </si>
  <si>
    <t>https://www.pmda.go.jp/drugs/2018/P20180615001/300242000_23000AMX00191_A100_1.pdf</t>
  </si>
  <si>
    <t>https://www.pmda.go.jp/drugs/2018/P20180615001/index.html</t>
  </si>
  <si>
    <t>https://www.pmda.go.jp/drugs/2018/P20180628001/780069000_23000AMX00481_A100_1.pdf</t>
  </si>
  <si>
    <t>https://www.pmda.go.jp/drugs/2018/P20180628001/index.html</t>
  </si>
  <si>
    <t>https://www.pmda.go.jp/drugs/2018/P20180622001/400093000_22100AMX00397_A100_1.pdf</t>
  </si>
  <si>
    <t>https://www.pmda.go.jp/drugs/2018/P20180622001/index.html</t>
  </si>
  <si>
    <t>https://www.pmda.go.jp/drugs/2018/P20180628003/300242000_22800AMX00372000_A100_1.pdf</t>
  </si>
  <si>
    <t>https://www.pmda.go.jp/drugs/2018/P20180727001/670227000_23000AMX00485_A100_1.pdf</t>
  </si>
  <si>
    <t>https://www.pmda.go.jp/drugs/2018/P20180727001/index.html</t>
  </si>
  <si>
    <t>https://www.pmda.go.jp/drugs/2018/P20180628002/300242000_22800AMX00374000_A100_1.pdf</t>
  </si>
  <si>
    <t>https://www.pmda.go.jp/drugs/2018/P20180710001/620023000_23000AMX00477_A100_1.pdf</t>
  </si>
  <si>
    <t>https://www.pmda.go.jp/drugs/2018/P20180710001/index.html</t>
  </si>
  <si>
    <t>https://www.pmda.go.jp/drugs/2018/P20180626001/800126000_23000AMX00480000_A100_1.pdf</t>
  </si>
  <si>
    <t>https://www.pmda.go.jp/drugs/2018/P20180626001/index.html</t>
  </si>
  <si>
    <t>https://www.pmda.go.jp/drugs/2018/P20180628004/650034000_23000AMX00487_A100_1.pdf</t>
  </si>
  <si>
    <t>https://www.pmda.go.jp/drugs/2018/P20180628004/650034000_23000AMX00487_A101_1.pdf</t>
  </si>
  <si>
    <t>https://www.pmda.go.jp/drugs/2018/P20180713001/400256000_23000AMX00483_A100_1.pdf</t>
  </si>
  <si>
    <t>https://www.pmda.go.jp/drugs/2018/P20180713001/index.html</t>
  </si>
  <si>
    <t>https://www.pmda.go.jp/drugs/2018/P20180604001/341209000_22200AMX00964_A100_1.pdf</t>
  </si>
  <si>
    <t>https://www.pmda.go.jp/drugs/2018/P20180704001/620095000_23000AMX00484_A100_1.pdf</t>
  </si>
  <si>
    <t>https://www.pmda.go.jp/drugs/2018/P20180704001/index.html</t>
  </si>
  <si>
    <t>https://www.pmda.go.jp/drugs/2018/P20180824001/530471000_22800AMX00439_A100_1.pdf</t>
  </si>
  <si>
    <t>https://www.pmda.go.jp/drugs/2018/P20180914004/670605000_22700AMX00696_A100_1.pdf</t>
  </si>
  <si>
    <t>https://www.pmda.go.jp/drugs/2018/P20180914004/index.html</t>
  </si>
  <si>
    <t>https://www.pmda.go.jp/drugs/2018/P20180913002/670227000_22800AMX00385_A100_1.pdf</t>
  </si>
  <si>
    <t>https://www.pmda.go.jp/drugs/2018/P20180914003/180188000_22600AMX00768_A100_1.pdf</t>
  </si>
  <si>
    <t>https://www.pmda.go.jp/drugs/2018/P20181107001/index.html</t>
  </si>
  <si>
    <t>https://www.pmda.go.jp/drugs/2018/P20181112001/180188000_22600AMX00768_A100_1.pdf</t>
  </si>
  <si>
    <t>https://www.pmda.go.jp/drugs/2018/P20181112001/index.html</t>
  </si>
  <si>
    <t>https://www.pmda.go.jp/drugs/2018/P20181115001/180188000_22600AMX00768_A100_1.pdf</t>
  </si>
  <si>
    <t>https://www.pmda.go.jp/drugs/2018/P20181115001/index.html</t>
  </si>
  <si>
    <t>https://www.pmda.go.jp/drugs/2018/P20180817002/400315000_23000AMX00794_A100_1.pdf</t>
  </si>
  <si>
    <t>https://www.pmda.go.jp/drugs/2018/P20180817001/400315000_21600AMY00142_A100_1.pdf</t>
  </si>
  <si>
    <t>https://www.pmda.go.jp/drugs/2018/P20180828001/230124000_22400AMX00660_A100_2.pdf</t>
  </si>
  <si>
    <t>https://www.pmda.go.jp/drugs/2018/P20180808001/800126000_22800AMX00726_A100_1.pdf</t>
  </si>
  <si>
    <t>https://www.pmda.go.jp/drugs/2018/P20180913001/800155000_23000AMX00793_A100_1.pdf</t>
  </si>
  <si>
    <t>https://www.pmda.go.jp/drugs/2018/P20180913001/index.html</t>
  </si>
  <si>
    <t>https://www.pmda.go.jp/drugs/2018/P20181017002/530210000_23000AMX00804000_A100_1.pdf</t>
  </si>
  <si>
    <t>https://www.pmda.go.jp/drugs/2018/P20181005002/300297000_23000AMX00819_A100_1.pdf</t>
  </si>
  <si>
    <t>https://www.pmda.go.jp/drugs/2018/P20181005002/index.html</t>
  </si>
  <si>
    <t>https://www.pmda.go.jp/drugs/2018/P20181004001/530471000_23000AMX00808_A100_1.pdf</t>
  </si>
  <si>
    <t>https://www.pmda.go.jp/drugs/2018/P20181004001/index.html</t>
  </si>
  <si>
    <t>https://www.pmda.go.jp/drugs/2018/P20181004002/641302000_23000AMX00825_A100_1.pdf</t>
  </si>
  <si>
    <t>https://www.pmda.go.jp/drugs/2018/P20181004002/index.html</t>
  </si>
  <si>
    <t>https://www.pmda.go.jp/drugs/2018/P20181002002/530353000_23000AMX00806000_A100_1.pdf</t>
  </si>
  <si>
    <t>https://www.pmda.go.jp/drugs/2018/P20181002002/index.html</t>
  </si>
  <si>
    <t>https://www.pmda.go.jp/drugs/2018/P20180911003/800015000_22100AMX02236_A100_1.pdf</t>
  </si>
  <si>
    <t>https://www.pmda.go.jp/drugs/2018/P20180914001/300237000_23000AMX00815_A100_1.pdf</t>
  </si>
  <si>
    <t>https://www.pmda.go.jp/drugs/2018/P20180914001/index.html</t>
  </si>
  <si>
    <t>https://www.pmda.go.jp/drugs/2018/P20181016002/800126000_23000AMX00824_A100_1.pdf</t>
  </si>
  <si>
    <t>https://www.pmda.go.jp/drugs/2018/P20181016002/index.html</t>
  </si>
  <si>
    <t>https://www.pmda.go.jp/drugs/2018/P20181016003/630004000_23000AMX00826_A100_1.pdf</t>
  </si>
  <si>
    <t>https://www.pmda.go.jp/drugs/2018/P20181016003/index.html</t>
  </si>
  <si>
    <t>https://www.pmda.go.jp/drugs/2018/P20181012001/671450000_23000AMX00800_A100_1.pdf</t>
  </si>
  <si>
    <t>https://www.pmda.go.jp/drugs/2018/P20181017001/430574000_23000AMX00802_A100_2.pdf</t>
  </si>
  <si>
    <t>https://www.pmda.go.jp/drugs/2018/P20180913004/230127000_16100AMZ04375_A100_1.pdf</t>
  </si>
  <si>
    <t>https://www.pmda.go.jp/drugs/2018/P20180914003/index.html</t>
  </si>
  <si>
    <t>https://www.pmda.go.jp/drugs/2018/P20181016001/230109000_23000AMX00813_A100_1.pdf</t>
  </si>
  <si>
    <t>https://www.pmda.go.jp/drugs/2018/P20181016001/index.html</t>
  </si>
  <si>
    <t>https://www.pmda.go.jp/drugs/2018/P20180911002/230124000_22300AMX00065_A100_1.pdf</t>
  </si>
  <si>
    <t>https://www.pmda.go.jp/drugs/2018/P20180906001/180078000_21800AMY10108_A100_1.pdf</t>
  </si>
  <si>
    <t>https://www.pmda.go.jp/drugs/2018/P20181015001/112292000_23000AMX00811_A100_1.pdf</t>
  </si>
  <si>
    <t>https://www.pmda.go.jp/drugs/2018/P20181015001/index.html</t>
  </si>
  <si>
    <t>https://www.pmda.go.jp/drugs/2018/P20180913003/400256000_22600AMX00031_A100_1.pdf</t>
  </si>
  <si>
    <t>https://www.pmda.go.jp/drugs/2018/P20180928001/111890000_23000AMX00821_A100_1.pdf</t>
  </si>
  <si>
    <t>https://www.pmda.go.jp/drugs/2018/P20180928001/index.html</t>
  </si>
  <si>
    <t>https://www.pmda.go.jp/drugs/2018/P20181001001/390149000_23000AMX00799_A100_1.pdf.pdf</t>
  </si>
  <si>
    <t>https://www.pmda.go.jp/drugs/2018/P20180921001/300297000_23000AMX00798_A100_1.pdf</t>
  </si>
  <si>
    <t>https://www.pmda.go.jp/drugs/2018/P20180911001/671450000_22000AMX00802_A100_1.pdf</t>
  </si>
  <si>
    <t>https://www.pmda.go.jp/drugs/2018/P20181011001/671450000_23000AMX00814_A100_1.pdf</t>
  </si>
  <si>
    <t>https://www.pmda.go.jp/drugs/2018/P20181011001/index.html</t>
  </si>
  <si>
    <t>https://www.pmda.go.jp/drugs/2018/P20181019001/671450000_23000AMX00822_A100_1.pdf</t>
  </si>
  <si>
    <t>https://www.pmda.go.jp/drugs/2018/P20181019001/index.html</t>
  </si>
  <si>
    <t>https://www.pmda.go.jp/drugs/2018/P20181029001/450045000_22500AMX01001_A100_1.pdf</t>
  </si>
  <si>
    <t>https://www.pmda.go.jp/drugs/2018/P20181129003/780069000_22800AMX00434_A100_1.pdf</t>
  </si>
  <si>
    <t>https://www.pmda.go.jp/drugs/2018/P20181207003/800155000_23000AMX00446_A100_1.pdf</t>
  </si>
  <si>
    <t>https://www.pmda.go.jp/drugs/2018/P20181129002/671450000_21600AMY00007_A100_1.pdf</t>
  </si>
  <si>
    <t>https://www.pmda.go.jp/drugs/2018/P20181129002/index.html</t>
  </si>
  <si>
    <t>https://www.pmda.go.jp/drugs/2019/P20190226004/671450000_21600AMY00007_A100_1.pdf</t>
  </si>
  <si>
    <t>https://www.pmda.go.jp/drugs/2019/P20190226004/index.html</t>
  </si>
  <si>
    <t>https://www.pmda.go.jp/drugs/2018/P20181219001/340278000_23000AMX00836_A100_1.pdf</t>
  </si>
  <si>
    <t>https://www.pmda.go.jp/drugs/2018/P20181219001/index.html</t>
  </si>
  <si>
    <t>https://www.pmda.go.jp/drugs/2018/P20181213004/450045000_23000AMX00014_A100_1.pdf</t>
  </si>
  <si>
    <t>https://www.pmda.go.jp/drugs/2018/P20181225001/800126000_22600AMX00009_A100_2.pdf</t>
  </si>
  <si>
    <t>https://www.pmda.go.jp/drugs/2018/P20181225001/index.html</t>
  </si>
  <si>
    <t>https://www.pmda.go.jp/drugs/2018/P20181213003/450045000_23000AMX00447_A100_1.pdf</t>
  </si>
  <si>
    <t>https://www.pmda.go.jp/drugs/2018/P20181225003/300242000_22600AMX01396_A100_1.pdf</t>
  </si>
  <si>
    <t>https://www.pmda.go.jp/drugs/2018/P20181225003/index.html</t>
  </si>
  <si>
    <t>https://www.pmda.go.jp/drugs/2019/P20190115001/170050000_22800AMX00696000_A100_1.pdf</t>
  </si>
  <si>
    <t>https://www.pmda.go.jp/drugs/2019/P20190115001/index.html</t>
  </si>
  <si>
    <t>https://www.pmda.go.jp/drugs/2019/P20190109003/430574000_23100AMX00011000_A100_1.pdf</t>
  </si>
  <si>
    <t>https://www.pmda.go.jp/drugs/2019/P20190109003/index.html</t>
  </si>
  <si>
    <t>https://www.pmda.go.jp/drugs/2019/P20190122005/180188000_23100AMX00007000_A100_1.pdf</t>
  </si>
  <si>
    <t>https://www.pmda.go.jp/drugs/2019/P20190122005/index.html</t>
  </si>
  <si>
    <t>https://www.pmda.go.jp/drugs/2019/P20190107001/170050000_23100AMX00005_A100_1.pdf</t>
  </si>
  <si>
    <t>https://www.pmda.go.jp/drugs/2019/P20190107001/index.html</t>
  </si>
  <si>
    <t>https://www.pmda.go.jp/drugs/2019/P20190111001/230867000_23100AMX00001_A100_1.pdf</t>
  </si>
  <si>
    <t>https://www.pmda.go.jp/drugs/2019/P20190111001/index.html</t>
  </si>
  <si>
    <t>https://www.pmda.go.jp/drugs/2019/P20190109001/671450000_23100AMX00002_A100_1.pdf</t>
  </si>
  <si>
    <t>https://www.pmda.go.jp/drugs/2019/P20190109001/index.html</t>
  </si>
  <si>
    <t>https://www.pmda.go.jp/drugs/2018/P20181129001/800126000_22400AMX00729_A100_1.pdf</t>
  </si>
  <si>
    <t>https://www.pmda.go.jp/drugs/2019/P20190109002/180078000_23100AMX00009_A100_1.pdf</t>
  </si>
  <si>
    <t>https://www.pmda.go.jp/drugs/2019/P20190109002/index.html</t>
  </si>
  <si>
    <t>https://www.pmda.go.jp/drugs/2019/P20190118001/480008000_22500AMX00993_A100_1.pdf</t>
  </si>
  <si>
    <t>https://www.pmda.go.jp/drugs/2019/P20190122004/180188000_23100AMX00006000_A100_1.pdf</t>
  </si>
  <si>
    <t>https://www.pmda.go.jp/drugs/2019/P20190122004/index.html</t>
  </si>
  <si>
    <t>https://www.pmda.go.jp/drugs/2019/P20190122001/430574000_23100AMX00014_A100_1.pdf</t>
  </si>
  <si>
    <t>https://www.pmda.go.jp/drugs/2019/P20190122001/index.html</t>
  </si>
  <si>
    <t>https://www.pmda.go.jp/drugs/2018/P20181225002/180188000_23100AMX00008_A100_1.pdf</t>
  </si>
  <si>
    <t>https://www.pmda.go.jp/drugs/2018/P20181225002/index.html</t>
  </si>
  <si>
    <t>https://www.pmda.go.jp/drugs/2019/P20190122002/820110000_22800AMX00180000_A100_1.pdf</t>
  </si>
  <si>
    <t>https://www.pmda.go.jp/drugs/2019/P20190122002/index.html</t>
  </si>
  <si>
    <t>https://www.pmda.go.jp/drugs/2019/P20190322003/820110000_22800AMX00180000_A100_1.pdf</t>
  </si>
  <si>
    <t>https://www.pmda.go.jp/drugs/2019/P20190322003/index.html</t>
  </si>
  <si>
    <t>https://www.pmda.go.jp/drugs/2019/P20190116001/170050000_21300AMY00493_A100_1.pdf</t>
  </si>
  <si>
    <t>https://www.pmda.go.jp/drugs/2019/P20190116001/index.html</t>
  </si>
  <si>
    <t>https://www.pmda.go.jp/drugs/2019/P20190124001/400256000_23100AMX00010_A100_1.pdf</t>
  </si>
  <si>
    <t>https://www.pmda.go.jp/drugs/2019/P20190124001/index.html</t>
  </si>
  <si>
    <t>https://www.pmda.go.jp/drugs/2019/P20190122003/112292000_23100AMX00004_A100_1.pdf</t>
  </si>
  <si>
    <t>https://www.pmda.go.jp/drugs/2019/P20190122003/index.html</t>
  </si>
  <si>
    <t>https://www.pmda.go.jp/drugs/2019/P20190213002/400315000_21800AMX10001_A100_1.pdf</t>
  </si>
  <si>
    <t>https://www.pmda.go.jp/drugs/2019/P20190219001/112130000_22800AMX00410_A100_2.pdf</t>
  </si>
  <si>
    <t>https://www.pmda.go.jp/drugs/2019/P20190219001/index.html</t>
  </si>
  <si>
    <t>https://www.pmda.go.jp/drugs/2019/P20190213001/300242000_22800AMX00384_A100_1.pdf</t>
  </si>
  <si>
    <t>https://www.pmda.go.jp/drugs/2019/P20190215002/400059000_21900AMX00674_A100_1.pdf</t>
  </si>
  <si>
    <t>https://www.pmda.go.jp/drugs/2019/P20190215002/index.html</t>
  </si>
  <si>
    <t>https://www.pmda.go.jp/drugs/2019/P20190215001/170050000_22200AMX00235_A100_1.pdf</t>
  </si>
  <si>
    <t>https://www.pmda.go.jp/drugs/2019/P20190221001/100898000_22000AMY00003000_A100_1.pdf</t>
  </si>
  <si>
    <t>https://www.pmda.go.jp/drugs/2019/P20190221001/index.html</t>
  </si>
  <si>
    <t>https://www.pmda.go.jp/drugs/2019/P20190218001/380079000_21800AMY10002_A100_1.pdf</t>
  </si>
  <si>
    <t>https://www.pmda.go.jp/drugs/2019/P20190419001/800155000_23100AMX00311_A100_2.pdf</t>
  </si>
  <si>
    <t>https://www.pmda.go.jp/drugs/2019/P20190419001/index.html</t>
  </si>
  <si>
    <t>https://www.pmda.go.jp/drugs/2019/P20190325001/170050000_23100AMX00300_A100_1.pdf</t>
  </si>
  <si>
    <t>https://www.pmda.go.jp/drugs/2019/P20190325001/index.html</t>
  </si>
  <si>
    <t>https://www.pmda.go.jp/drugs/2019/P20190226001/890640000_23100AMX00304_A100_1.pdf</t>
  </si>
  <si>
    <t>https://www.pmda.go.jp/drugs/2019/P20190415001/530191000_21800AMX10510_A100_1.pdf</t>
  </si>
  <si>
    <t>https://www.pmda.go.jp/drugs/2019/P20190423001/470310000_23100AMX00293000_A100_1.pdf</t>
  </si>
  <si>
    <t>https://www.pmda.go.jp/drugs/2019/P20190423001/index.html</t>
  </si>
  <si>
    <t>https://www.pmda.go.jp/drugs/2019/P20190314002/380077000_23100AMX00290_A100_1.pdf</t>
  </si>
  <si>
    <t>https://www.pmda.go.jp/drugs/2019/P20190314002/index.html</t>
  </si>
  <si>
    <t>https://www.pmda.go.jp/drugs/2019/P20190306001/340018000_21300AMY00054000_A100_1.pdf</t>
  </si>
  <si>
    <t>https://www.pmda.go.jp/drugs/2019/P20190412001/530263000_21700AMX00135_A100_1.pdf</t>
  </si>
  <si>
    <t>https://www.pmda.go.jp/drugs/2019/P20190412003/671450000_22500AMX01810_A100_1.pdf</t>
  </si>
  <si>
    <t>https://www.pmda.go.jp/drugs/2019/P20190412003/index.html</t>
  </si>
  <si>
    <t>https://www.pmda.go.jp/drugs/2019/P20190412004/670227000_22600AMX00528_A100_1.pdf</t>
  </si>
  <si>
    <t>https://www.pmda.go.jp/drugs/2019/P20190412004/index.html</t>
  </si>
  <si>
    <t>https://www.pmda.go.jp/drugs/2019/P20190410001/400093000_23100AMX00292_A100_1.pdf</t>
  </si>
  <si>
    <t>https://www.pmda.go.jp/drugs/2019/P20190410001/index.html</t>
  </si>
  <si>
    <t>https://www.pmda.go.jp/drugs/2019/P20190314001/780069000_23000AMX00015_A100_2.pdf</t>
  </si>
  <si>
    <t>https://www.pmda.go.jp/drugs/2019/P20190314001/index.html</t>
  </si>
  <si>
    <t>https://www.pmda.go.jp/drugs/2019/P20190322008/450045000_21900AMX01337_A100_1.pdf</t>
  </si>
  <si>
    <t>https://www.pmda.go.jp/drugs/2019/P20190322008/index.html</t>
  </si>
  <si>
    <t>https://www.pmda.go.jp/drugs/2019/P20190423002/230867000_23100AMX00302_A100_1.pdf</t>
  </si>
  <si>
    <t>https://www.pmda.go.jp/drugs/2019/P20190423002/index.html</t>
  </si>
  <si>
    <t>https://www.pmda.go.jp/drugs/2019/P20190410002/530288000_23100AMX00280_A100_1.pdf</t>
  </si>
  <si>
    <t>https://www.pmda.go.jp/drugs/2019/P20190313001/780069000_21700AMY00037000_A100_1.pdf</t>
  </si>
  <si>
    <t>https://www.pmda.go.jp/drugs/2019/P20190322005/340278000_23100AMX00294_A100_1.pdf</t>
  </si>
  <si>
    <t>https://www.pmda.go.jp/drugs/2019/P20190322005/index.html</t>
  </si>
  <si>
    <t>https://www.pmda.go.jp/drugs/2019/P20190305002/341209000_22200AMX00964_A100_1.pdf</t>
  </si>
  <si>
    <t>https://www.pmda.go.jp/drugs/2019/P20190419003/800126000_23100AMX00285_A100_1.pdf</t>
  </si>
  <si>
    <t>https://www.pmda.go.jp/drugs/2019/P20190419003/index.html</t>
  </si>
  <si>
    <t>https://www.pmda.go.jp/drugs/2019/P20190305001/850372000_21700AMX00130_A100_1.pdf</t>
  </si>
  <si>
    <t>https://www.pmda.go.jp/drugs/2019/P20190312001/671450000_21100AMZ00247_A100_1.pdf</t>
  </si>
  <si>
    <t>https://www.pmda.go.jp/drugs/2019/P20190322007/180188000_22600AMX00879_A100_1.pdf</t>
  </si>
  <si>
    <t>https://www.pmda.go.jp/drugs/2019/P20190322007/index.html</t>
  </si>
  <si>
    <t>https://www.pmda.go.jp/drugs/2019/P20190329001/112130000_23100AMX00299_A100_1.pdf</t>
  </si>
  <si>
    <t>https://www.pmda.go.jp/drugs/2019/P20190329001/index.html</t>
  </si>
  <si>
    <t>https://www.pmda.go.jp/drugs/2019/P20190311001/380101000_23000AMX00185_A100_1.pdf</t>
  </si>
  <si>
    <t>https://www.pmda.go.jp/drugs/2019/P20190311001/index.html</t>
  </si>
  <si>
    <t>https://www.pmda.go.jp/drugs/2019/P20190416001/340278000_23100AMX00298000_A100_1.pdf</t>
  </si>
  <si>
    <t>https://www.pmda.go.jp/drugs/2019/P20190416001/index.html</t>
  </si>
  <si>
    <t>https://www.pmda.go.jp/drugs/2019/P20190417001/670142000_23100AMX00291000_A100_1.pdf</t>
  </si>
  <si>
    <t>https://www.pmda.go.jp/drugs/2019/P20190417001/index.html</t>
  </si>
  <si>
    <t>https://www.pmda.go.jp/drugs/2019/P20190412002/130589000_23100AMX00279_A100_1.pdf</t>
  </si>
  <si>
    <t>https://www.pmda.go.jp/drugs/2019/P20190419002/100806000_23100AMX00287_A100_1.pdf</t>
  </si>
  <si>
    <t>https://www.pmda.go.jp/drugs/2019/P20190419002/index.html</t>
  </si>
  <si>
    <t>https://www.pmda.go.jp/drugs/2019/P20190411001/100806000_22500AMX01830_A100_1.pdf</t>
  </si>
  <si>
    <t>https://www.pmda.go.jp/drugs/2019/P20190411001/index.html</t>
  </si>
  <si>
    <t>https://www.pmda.go.jp/drugs/2019/P20190315001/340018000_23100AMX00296_A100_1.pdf</t>
  </si>
  <si>
    <t>https://www.pmda.go.jp/drugs/2019/P20190315001/index.html</t>
  </si>
  <si>
    <t>https://www.pmda.go.jp/drugs/2019/P20190514001/530614000_22800AMX00409_A100_1.pdf</t>
  </si>
  <si>
    <t>https://www.pmda.go.jp/drugs/2019/P20190523001/400061000_21100AMZ00262000_A100_1.pdf</t>
  </si>
  <si>
    <t>https://www.pmda.go.jp/drugs/2019/P20190513001/450045000_21900AMX01337_A100_1.pdf</t>
  </si>
  <si>
    <t>https://www.pmda.go.jp/drugs/2019/P20190528001/400256000_23000AMX00483_A100_1.pdf</t>
  </si>
  <si>
    <t>https://www.pmda.go.jp/drugs/2019/P20190509001/380809000_22700AMX00655000_A100_1.pdf</t>
  </si>
  <si>
    <t>https://www.pmda.go.jp/drugs/2019/P20190522001/620023000_22200AMX00236_A100_1.pdf</t>
  </si>
  <si>
    <t>https://www.pmda.go.jp/drugs/2019/P20190701001/380086000_30100AMX00011_A100_1.pdf</t>
  </si>
  <si>
    <t>https://www.pmda.go.jp/drugs/2019/P20190701001/index.html</t>
  </si>
  <si>
    <t>https://www.pmda.go.jp/drugs/2019/P20190703001/620023000_30100AMX00020000_A100_1.pdf</t>
  </si>
  <si>
    <t>https://www.pmda.go.jp/drugs/2019/P20190703001/index.html</t>
  </si>
  <si>
    <t>https://www.pmda.go.jp/drugs/2019/P20190716001/450045000_30100AMX00015_A100_2.pdf</t>
  </si>
  <si>
    <t>https://www.pmda.go.jp/drugs/2019/P20190716001/index.html</t>
  </si>
  <si>
    <t>https://www.pmda.go.jp/drugs/2019/P20190610001/112292000_22800AMX00022_A100_1.pdf</t>
  </si>
  <si>
    <t>https://www.pmda.go.jp/drugs/2019/P20190712001/670227000_23000AMX00022_A100_1.pdf</t>
  </si>
  <si>
    <t>https://www.pmda.go.jp/drugs/2019/P20190628001/430574000_30100AMX00017_A100_1.pdf</t>
  </si>
  <si>
    <t>https://www.pmda.go.jp/drugs/2019/P20190628001/index.html</t>
  </si>
  <si>
    <t>https://www.pmda.go.jp/drugs/2019/P20190612001/340018000_22900AMX00511_A100_1.pdf</t>
  </si>
  <si>
    <t>https://www.pmda.go.jp/drugs/2019/P20190612001/index.html</t>
  </si>
  <si>
    <t>https://www.pmda.go.jp/drugs/2019/P20190620002/670227000_30100AMX00004_A100_1.pdf</t>
  </si>
  <si>
    <t>https://www.pmda.go.jp/drugs/2019/P20190620002/index.html</t>
  </si>
  <si>
    <t>https://www.pmda.go.jp/drugs/2019/P20190521001/530471000_21300AMY00404_A100_1.pdf</t>
  </si>
  <si>
    <t>https://www.pmda.go.jp/drugs/2019/P20190704002/800155000_30100AMX00021_A100_1.pdf</t>
  </si>
  <si>
    <t>https://www.pmda.go.jp/drugs/2019/P20190704002/index.html</t>
  </si>
  <si>
    <t>https://www.pmda.go.jp/drugs/2019/P20190626002/670666000_30100AMX00013_A100_1.pdf</t>
  </si>
  <si>
    <t>https://www.pmda.go.jp/drugs/2019/P20190626002/index.html</t>
  </si>
  <si>
    <t>https://www.pmda.go.jp/drugs/2019/P20190703002/530263000_30100AMX00006_A100_1.pdf</t>
  </si>
  <si>
    <t>https://www.pmda.go.jp/drugs/2019/P20190703002/index.html</t>
  </si>
  <si>
    <t>https://www.pmda.go.jp/drugs/2019/P20190702001/530471000_30100AMX00019_A100_1.pdf</t>
  </si>
  <si>
    <t>https://www.pmda.go.jp/drugs/2019/P20190702001/index.html</t>
  </si>
  <si>
    <t>https://www.pmda.go.jp/drugs/2019/P20190717001/index.html</t>
  </si>
  <si>
    <t>https://www.pmda.go.jp/drugs/2019/P20190620001/670227000_30100AMX00002_A100_1.pdf</t>
  </si>
  <si>
    <t>https://www.pmda.go.jp/drugs/2019/P20190620001/index.html</t>
  </si>
  <si>
    <t>https://www.pmda.go.jp/drugs/2019/P20190704001/400093000_30100AMX00007000_A100_1.pdf</t>
  </si>
  <si>
    <t>https://www.pmda.go.jp/drugs/2019/P20190704001/index.html</t>
  </si>
  <si>
    <t>https://www.pmda.go.jp/drugs/2019/P20190524001/671450000_30100AMX00023_A100_2.pdf</t>
  </si>
  <si>
    <t>https://www.pmda.go.jp/drugs/2019/P20190522002/430574000_30100AMX00010_A100_1.pdf</t>
  </si>
  <si>
    <t>https://www.pmda.go.jp/drugs/2019/P20190522002/index.html</t>
  </si>
  <si>
    <t>https://www.pmda.go.jp/drugs/2019/P20190716002/870056000_30100AMX00022_A100_1.pdf</t>
  </si>
  <si>
    <t>https://www.pmda.go.jp/drugs/2019/P20190716002/index.html</t>
  </si>
  <si>
    <t>https://www.pmda.go.jp/drugs/2019/P20190627001/530471000_22700AMX00664_A100_1.pdf</t>
  </si>
  <si>
    <t>https://www.pmda.go.jp/drugs/2019/P20190620003/230124000_22300AMX00437_A100_1.pdf</t>
  </si>
  <si>
    <t>https://www.pmda.go.jp/drugs/2019/P20190620003/index.html</t>
  </si>
  <si>
    <t>https://www.pmda.go.jp/drugs/2019/P20190904003/450045000_23000AMX00014_A100_1.pdf</t>
  </si>
  <si>
    <t>https://www.pmda.go.jp/drugs/2019/P20190904003/index.html</t>
  </si>
  <si>
    <t>https://www.pmda.go.jp/drugs/2019/P20190912001/300242000_22200AMX00246_A100_1.pdf</t>
  </si>
  <si>
    <t>https://www.pmda.go.jp/drugs/2019/P20190826001/112130000_22900AMX00973000_A100_1.pdf</t>
  </si>
  <si>
    <t>https://www.pmda.go.jp/drugs/2019/P20190828002/800155000_22900AMX00983_A100_1.pdf</t>
  </si>
  <si>
    <t>https://www.pmda.go.jp/drugs/2019/P20190828001/400107000_22600AMX00530_A100_1.pdf</t>
  </si>
  <si>
    <t>https://www.pmda.go.jp/drugs/2019/P20190828003/800155000_21800AMX10868_A100_1.pdf</t>
  </si>
  <si>
    <t>https://www.pmda.go.jp/drugs/2019/P20190822001/261976000_22100AMX01040_A100_1.pdf</t>
  </si>
  <si>
    <t>https://www.pmda.go.jp/drugs/2019/P20190917003/450045000_30100AMX00261_A100_1.pdf</t>
  </si>
  <si>
    <t>https://www.pmda.go.jp/drugs/2019/P20190917001/380809000_22800AMX00729000_A100_1.pdf</t>
  </si>
  <si>
    <t>https://www.pmda.go.jp/drugs/2019/P20190917001/index.html</t>
  </si>
  <si>
    <t>https://www.pmda.go.jp/drugs/2019/P20191010001/180188000_30100AMX00253_A100_1.pdf.pdf</t>
  </si>
  <si>
    <t>https://www.pmda.go.jp/drugs/2019/P20191010001/index.html</t>
  </si>
  <si>
    <t>https://www.pmda.go.jp/drugs/2019/P20190829001/300237000_30100AMX00292_A100_1.pdf</t>
  </si>
  <si>
    <t>https://www.pmda.go.jp/drugs/2019/P20191010002/780009000_30100AMX00245000_A100_2.pdf</t>
  </si>
  <si>
    <t>https://www.pmda.go.jp/drugs/2019/P20191010002/index.html</t>
  </si>
  <si>
    <t>https://www.pmda.go.jp/drugs/2019/P20190906001/380079000_22000AMX01771_A100_1.pdf</t>
  </si>
  <si>
    <t>https://www.pmda.go.jp/drugs/2019/P20191010003/641173000_30100AMX00236_A100_2.pdf</t>
  </si>
  <si>
    <t>https://www.pmda.go.jp/drugs/2019/P20191010003/index.html</t>
  </si>
  <si>
    <t>https://www.pmda.go.jp/drugs/2019/P20191011003/730869000_30100AMX00280_A100_1.pdf.pdf</t>
  </si>
  <si>
    <t>https://www.pmda.go.jp/drugs/2019/P20191011001/300297000_30100AMX00262_A100_2.pdf</t>
  </si>
  <si>
    <t>https://www.pmda.go.jp/drugs/2019/P20191011004/530210000_30100AMX00271000_A100_1.pdf</t>
  </si>
  <si>
    <t>https://www.pmda.go.jp/drugs/2019/P20191011004/530210000_30100AMX00271000_A101_1.pdf</t>
  </si>
  <si>
    <t>https://www.pmda.go.jp/drugs/2019/P20191011004/530210000_30100AMX00271000_A102_1.pdf</t>
  </si>
  <si>
    <t>https://www.pmda.go.jp/drugs/2019/P20190925002/620023000_30100AMX00229_A100_1.pdf</t>
  </si>
  <si>
    <t>https://www.pmda.go.jp/drugs/2019/P20190925002/index.html</t>
  </si>
  <si>
    <t>https://www.pmda.go.jp/drugs/2019/P20190904001/100898000_30100AMX00293_A100_1.pdf</t>
  </si>
  <si>
    <t>https://www.pmda.go.jp/drugs/2019/P20191011002/790005000_30100AMX00291_A100_1.pdf</t>
  </si>
  <si>
    <t>https://www.pmda.go.jp/drugs/2019/P20190910001/620095000_30100AMX00244_A100_1.pdf</t>
  </si>
  <si>
    <t>https://www.pmda.go.jp/drugs/2019/P20190910001/index.html</t>
  </si>
  <si>
    <t>https://www.pmda.go.jp/drugs/2019/P20190905002/400107000_22200AMX00876_A100_1.pdf</t>
  </si>
  <si>
    <t>https://www.pmda.go.jp/drugs/2019/P20191001001/380086000_30100AMX00243_A100_1.pdf</t>
  </si>
  <si>
    <t>https://www.pmda.go.jp/drugs/2019/P20191001001/index.html</t>
  </si>
  <si>
    <t>https://www.pmda.go.jp/drugs/2019/P20191017002/230124000_30100AMX00256_A100_4.pdf</t>
  </si>
  <si>
    <t>https://www.pmda.go.jp/drugs/2019/P20191017002/index.html</t>
  </si>
  <si>
    <t>https://www.pmda.go.jp/drugs/2019/P20190926001/112130000_30100AMX00237_A100_1.pdf</t>
  </si>
  <si>
    <t>https://www.pmda.go.jp/drugs/2019/P20190926001/index.html</t>
  </si>
  <si>
    <t>https://www.pmda.go.jp/drugs/2019/P20191003001/430574000_30100AMX00289_A100_1.pdf</t>
  </si>
  <si>
    <t>https://www.pmda.go.jp/drugs/2019/P20190917002/340278000_22900AMX00985_A100_1.pdf</t>
  </si>
  <si>
    <t>https://www.pmda.go.jp/drugs/2019/P20191010004/400256000_30100AMX00246_A100_1.pdf</t>
  </si>
  <si>
    <t>https://www.pmda.go.jp/drugs/2019/P20191010004/index.html</t>
  </si>
  <si>
    <t>https://www.pmda.go.jp/drugs/2019/P20190925001/230109000_30100AMX00242000_A100_1.pdf</t>
  </si>
  <si>
    <t>https://www.pmda.go.jp/drugs/2019/P20190925001/index.html</t>
  </si>
  <si>
    <t>https://www.pmda.go.jp/drugs/2019/P20190918002/671450000_30100AMX00259_A100_1.pdf</t>
  </si>
  <si>
    <t>https://www.pmda.go.jp/drugs/2019/P20191007001/800126000_30100AMX00239_A100_1.pdf</t>
  </si>
  <si>
    <t>https://www.pmda.go.jp/drugs/2019/P20191007001/index.html</t>
  </si>
  <si>
    <t>https://www.pmda.go.jp/drugs/2019/P20190917004/650034000_30100AMX00248_A100_1.pdf</t>
  </si>
  <si>
    <t>https://www.pmda.go.jp/drugs/2019/P20190917004/index.html</t>
  </si>
  <si>
    <t>https://www.pmda.go.jp/drugs/2019/P20190906002/620023000_30100AMX00234_A100_1.pdf</t>
  </si>
  <si>
    <t>https://www.pmda.go.jp/drugs/2019/P20190906002/index.html</t>
  </si>
  <si>
    <t>https://www.pmda.go.jp/drugs/2019/P20191206001/450045000_23000AMX00014_A100_2.pdf</t>
    <phoneticPr fontId="19"/>
  </si>
  <si>
    <t>https://www.pmda.go.jp/drugs/2019/P20191120001/530471000_22800AMX00439_A100_1.pdf</t>
  </si>
  <si>
    <t>https://www.pmda.go.jp/drugs/2019/P20191120001/index.html</t>
  </si>
  <si>
    <t>https://www.pmda.go.jp/drugs/2019/P20191205001/870056000_22200AMX00316_A100_1.pdf</t>
  </si>
  <si>
    <t>https://www.pmda.go.jp/drugs/2019/P20191115002/670605000_22800AMX00698_A100_1.pdf</t>
  </si>
  <si>
    <t>https://www.pmda.go.jp/drugs/2019/P20191114003/180188000_22800AMX00429_A100_1.pdf</t>
  </si>
  <si>
    <t>https://www.pmda.go.jp/drugs/2019/P20191115001/300242000_22600AMX00565_A100_1.pdf</t>
  </si>
  <si>
    <t>https://www.pmda.go.jp/drugs/2019/P20191115001/index.html</t>
  </si>
  <si>
    <t>https://www.pmda.go.jp/drugs/2019/P20191217003/380079000_22900AMX00990_A100_1.pdf</t>
  </si>
  <si>
    <t>https://www.pmda.go.jp/drugs/2019/P20191213001/230124000_23000AMX00465_A100_1.pdf</t>
  </si>
  <si>
    <t>https://www.pmda.go.jp/drugs/2019/P20191119001/300242000_22300AMX01262_A100_1.pdf</t>
  </si>
  <si>
    <t>https://www.pmda.go.jp/drugs/2019/P20191119001/index.html</t>
  </si>
  <si>
    <t>https://www.pmda.go.jp/drugs/2019/P20191217002/170050000_23100AMX00005_A100_1.pdf</t>
  </si>
  <si>
    <t>https://www.pmda.go.jp/drugs/2019/P20191217002/index.html</t>
  </si>
  <si>
    <t>https://www.pmda.go.jp/drugs/2019/P20191217001/820110000_22400AMX01488_A100_1.pdf</t>
  </si>
  <si>
    <t>https://www.pmda.go.jp/drugs/2019/P20191205002/800155000_22900AMX00983_A100_1.pdf</t>
  </si>
  <si>
    <t>https://www.pmda.go.jp/drugs/2019/P20191223003/530353000_22700AMX00693_A100_1.pdf</t>
  </si>
  <si>
    <t>https://www.pmda.go.jp/drugs/2019/P20191210001/400256000_22600AMX00031_A100_2.pdf</t>
  </si>
  <si>
    <t>https://www.pmda.go.jp/drugs/2020/P20200109002/170050000_22800AMX00696000_A100_1.pdf</t>
  </si>
  <si>
    <t>https://www.pmda.go.jp/drugs/2019/P20191223001/580842000_22100AMX01046_A100_1.pdf</t>
  </si>
  <si>
    <t>https://www.pmda.go.jp/drugs/2019/P20191226001/261976000_22100AMX01040000_A100_1.pdf</t>
  </si>
  <si>
    <t>https://www.pmda.go.jp/drugs/2020/P20191224001/340278000_22100AMX00488_A100_1.pdf</t>
  </si>
  <si>
    <t>https://www.pmda.go.jp/drugs/2020/P20200420001/index.html</t>
  </si>
  <si>
    <t>審議</t>
    <rPh sb="0" eb="2">
      <t>シンギ</t>
    </rPh>
    <phoneticPr fontId="19"/>
  </si>
  <si>
    <t>オキシコンチンTR錠5mg
オキシコンチンTR錠10mg
オキシコンチンTR錠20mg
オキシコンチンTR錠40mg</t>
    <phoneticPr fontId="19"/>
  </si>
  <si>
    <t>オキシコドン塩酸塩水和物</t>
    <phoneticPr fontId="19"/>
  </si>
  <si>
    <r>
      <t xml:space="preserve">中等度から高度の疼痛を伴う各種癌における鎮痛
</t>
    </r>
    <r>
      <rPr>
        <u/>
        <sz val="11"/>
        <rFont val="ＭＳ Ｐゴシック"/>
        <family val="3"/>
        <charset val="128"/>
      </rPr>
      <t xml:space="preserve">非オピオイド鎮痛薬又は他のオピオイド鎮痛薬で治療困難な中等度から高度の慢性疼痛における鎮痛
</t>
    </r>
    <r>
      <rPr>
        <sz val="11"/>
        <rFont val="ＭＳ Ｐゴシック"/>
        <family val="3"/>
        <charset val="128"/>
      </rPr>
      <t>（下線部追加）</t>
    </r>
    <phoneticPr fontId="19"/>
  </si>
  <si>
    <t>シオノギファーマ（株）</t>
    <phoneticPr fontId="19"/>
  </si>
  <si>
    <r>
      <t xml:space="preserve">壊疽性膿皮症
</t>
    </r>
    <r>
      <rPr>
        <sz val="11"/>
        <rFont val="ＭＳ Ｐゴシック"/>
        <family val="3"/>
        <charset val="128"/>
      </rPr>
      <t>（下線部追加、他の既承認効能又は効果については記載を省略する。）</t>
    </r>
    <phoneticPr fontId="19"/>
  </si>
  <si>
    <r>
      <rPr>
        <u/>
        <sz val="11"/>
        <rFont val="ＭＳ Ｐゴシック"/>
        <family val="3"/>
        <charset val="128"/>
      </rPr>
      <t>〇</t>
    </r>
    <r>
      <rPr>
        <i/>
        <sz val="11"/>
        <rFont val="ＭＳ Ｐゴシック"/>
        <family val="3"/>
        <charset val="128"/>
      </rPr>
      <t>BRAF</t>
    </r>
    <r>
      <rPr>
        <sz val="11"/>
        <rFont val="ＭＳ Ｐゴシック"/>
        <family val="3"/>
        <charset val="128"/>
      </rPr>
      <t xml:space="preserve"> 遺伝子変異を有する根治切除不能な悪性黒色腫
</t>
    </r>
    <r>
      <rPr>
        <u/>
        <sz val="11"/>
        <rFont val="ＭＳ Ｐゴシック"/>
        <family val="3"/>
        <charset val="128"/>
      </rPr>
      <t xml:space="preserve">〇がん化学療法後に増悪した </t>
    </r>
    <r>
      <rPr>
        <i/>
        <u/>
        <sz val="11"/>
        <rFont val="ＭＳ Ｐゴシック"/>
        <family val="3"/>
        <charset val="128"/>
      </rPr>
      <t>BRAF</t>
    </r>
    <r>
      <rPr>
        <u/>
        <sz val="11"/>
        <rFont val="ＭＳ Ｐゴシック"/>
        <family val="3"/>
        <charset val="128"/>
      </rPr>
      <t xml:space="preserve"> 遺伝子変異を有する治癒切除不能な進行・再発の結腸・直腸癌</t>
    </r>
    <r>
      <rPr>
        <sz val="11"/>
        <rFont val="ＭＳ Ｐゴシック"/>
        <family val="3"/>
        <charset val="128"/>
      </rPr>
      <t xml:space="preserve">
（下線部追加）</t>
    </r>
    <phoneticPr fontId="19"/>
  </si>
  <si>
    <t>手術不能又は再発乳癌
結腸・直腸癌
胃癌
（変更なし）</t>
    <phoneticPr fontId="19"/>
  </si>
  <si>
    <r>
      <rPr>
        <u/>
        <sz val="11"/>
        <rFont val="ＭＳ Ｐゴシック"/>
        <family val="3"/>
        <charset val="128"/>
      </rPr>
      <t>〇</t>
    </r>
    <r>
      <rPr>
        <sz val="11"/>
        <rFont val="ＭＳ Ｐゴシック"/>
        <family val="3"/>
        <charset val="128"/>
      </rPr>
      <t xml:space="preserve">根治切除不能又は転移性の腎細胞癌
</t>
    </r>
    <r>
      <rPr>
        <u/>
        <sz val="11"/>
        <rFont val="ＭＳ Ｐゴシック"/>
        <family val="3"/>
        <charset val="128"/>
      </rPr>
      <t>〇がん化学療法後に増悪した切除不能な肝細胞癌</t>
    </r>
    <r>
      <rPr>
        <sz val="11"/>
        <rFont val="ＭＳ Ｐゴシック"/>
        <family val="3"/>
        <charset val="128"/>
      </rPr>
      <t xml:space="preserve">
（下線部追加）</t>
    </r>
    <phoneticPr fontId="19"/>
  </si>
  <si>
    <t>396
219</t>
    <phoneticPr fontId="19"/>
  </si>
  <si>
    <r>
      <t xml:space="preserve">2 型糖尿病
1 型糖尿病
</t>
    </r>
    <r>
      <rPr>
        <u/>
        <sz val="11"/>
        <rFont val="ＭＳ Ｐゴシック"/>
        <family val="3"/>
        <charset val="128"/>
      </rPr>
      <t>慢性心不全
ただし、慢性心不全の標準的な治療を受けている患者に限る。</t>
    </r>
    <r>
      <rPr>
        <sz val="11"/>
        <rFont val="ＭＳ Ｐゴシック"/>
        <family val="3"/>
        <charset val="128"/>
      </rPr>
      <t xml:space="preserve">
（下線部追加）</t>
    </r>
    <phoneticPr fontId="19"/>
  </si>
  <si>
    <t>多発性骨髄腫
（変更なし）</t>
    <phoneticPr fontId="19"/>
  </si>
  <si>
    <t>バロキサビルマルボキシル</t>
    <phoneticPr fontId="19"/>
  </si>
  <si>
    <r>
      <t>A型又はB型インフルエンザウイルス感染症</t>
    </r>
    <r>
      <rPr>
        <u/>
        <sz val="11"/>
        <rFont val="ＭＳ Ｐゴシック"/>
        <family val="3"/>
        <charset val="128"/>
      </rPr>
      <t>の治療及びその予防</t>
    </r>
    <r>
      <rPr>
        <sz val="11"/>
        <rFont val="ＭＳ Ｐゴシック"/>
        <family val="3"/>
        <charset val="128"/>
      </rPr>
      <t xml:space="preserve">
（下線部追加：既承認の効能・効果に「A 型又はB 型インフルエンザウイルス感染症の予防」を追加）</t>
    </r>
    <phoneticPr fontId="19"/>
  </si>
  <si>
    <r>
      <rPr>
        <u/>
        <sz val="11"/>
        <rFont val="ＭＳ Ｐゴシック"/>
        <family val="3"/>
        <charset val="128"/>
      </rPr>
      <t>〇</t>
    </r>
    <r>
      <rPr>
        <i/>
        <sz val="11"/>
        <rFont val="ＭＳ Ｐゴシック"/>
        <family val="3"/>
        <charset val="128"/>
      </rPr>
      <t>BRAF</t>
    </r>
    <r>
      <rPr>
        <sz val="11"/>
        <rFont val="ＭＳ Ｐゴシック"/>
        <family val="3"/>
        <charset val="128"/>
      </rPr>
      <t xml:space="preserve">遺伝子変異を有する根治切除不能な悪性黒色腫
</t>
    </r>
    <r>
      <rPr>
        <u/>
        <sz val="11"/>
        <rFont val="ＭＳ Ｐゴシック"/>
        <family val="3"/>
        <charset val="128"/>
      </rPr>
      <t>〇がん化学療法後に増悪した</t>
    </r>
    <r>
      <rPr>
        <i/>
        <u/>
        <sz val="11"/>
        <rFont val="ＭＳ Ｐゴシック"/>
        <family val="3"/>
        <charset val="128"/>
      </rPr>
      <t>BRAF</t>
    </r>
    <r>
      <rPr>
        <u/>
        <sz val="11"/>
        <rFont val="ＭＳ Ｐゴシック"/>
        <family val="3"/>
        <charset val="128"/>
      </rPr>
      <t xml:space="preserve">遺伝子変異を有する治癒切除不能な進行・再発の結腸・直腸癌
</t>
    </r>
    <r>
      <rPr>
        <sz val="11"/>
        <rFont val="ＭＳ Ｐゴシック"/>
        <family val="3"/>
        <charset val="128"/>
      </rPr>
      <t>（下線部追加）</t>
    </r>
    <phoneticPr fontId="19"/>
  </si>
  <si>
    <t>フルチカゾンフランカルボン酸エステル・ウメクリジニウム臭化物・ビランテロールトリフェニル酢酸塩</t>
  </si>
  <si>
    <r>
      <t>テリルジー100エリプタ14吸入用、テリルジー100エリプタ30吸入用</t>
    </r>
    <r>
      <rPr>
        <u/>
        <sz val="11"/>
        <rFont val="ＭＳ Ｐゴシック"/>
        <family val="3"/>
        <charset val="128"/>
      </rPr>
      <t xml:space="preserve">
気管支喘息（吸入ステロイド剤、長時間作用性吸入抗コリン剤及び長時間作用性吸入β</t>
    </r>
    <r>
      <rPr>
        <u/>
        <vertAlign val="subscript"/>
        <sz val="11"/>
        <rFont val="ＭＳ Ｐゴシック"/>
        <family val="3"/>
        <charset val="128"/>
      </rPr>
      <t>2</t>
    </r>
    <r>
      <rPr>
        <u/>
        <sz val="11"/>
        <rFont val="ＭＳ Ｐゴシック"/>
        <family val="3"/>
        <charset val="128"/>
      </rPr>
      <t>刺激剤の併用が必要な場合）</t>
    </r>
    <r>
      <rPr>
        <sz val="11"/>
        <rFont val="ＭＳ Ｐゴシック"/>
        <family val="3"/>
        <charset val="128"/>
      </rPr>
      <t xml:space="preserve">
慢性閉塞性肺疾患（慢性気管支炎・肺気腫）の諸症状の緩解（吸入ステロイド剤、長時間作用性吸入抗コリン剤及び長時間作用性吸入β</t>
    </r>
    <r>
      <rPr>
        <vertAlign val="subscript"/>
        <sz val="11"/>
        <rFont val="ＭＳ Ｐゴシック"/>
        <family val="3"/>
        <charset val="128"/>
      </rPr>
      <t>2</t>
    </r>
    <r>
      <rPr>
        <sz val="11"/>
        <rFont val="ＭＳ Ｐゴシック"/>
        <family val="3"/>
        <charset val="128"/>
      </rPr>
      <t xml:space="preserve">刺激剤の併用が必要な場合）
テリルジー200エリプタ14吸入用、テリルジー200エリプタ30吸入用
</t>
    </r>
    <r>
      <rPr>
        <u/>
        <sz val="11"/>
        <rFont val="ＭＳ Ｐゴシック"/>
        <family val="3"/>
        <charset val="128"/>
      </rPr>
      <t>気管支喘息（吸入ステロイド剤、長時間作用性吸入抗コリン剤及び長時間作用性吸入β</t>
    </r>
    <r>
      <rPr>
        <u/>
        <vertAlign val="subscript"/>
        <sz val="11"/>
        <rFont val="ＭＳ Ｐゴシック"/>
        <family val="3"/>
        <charset val="128"/>
      </rPr>
      <t>2</t>
    </r>
    <r>
      <rPr>
        <u/>
        <sz val="11"/>
        <rFont val="ＭＳ Ｐゴシック"/>
        <family val="3"/>
        <charset val="128"/>
      </rPr>
      <t xml:space="preserve">刺激剤の併用が必要な場合）
</t>
    </r>
    <r>
      <rPr>
        <sz val="11"/>
        <rFont val="ＭＳ Ｐゴシック"/>
        <family val="3"/>
        <charset val="128"/>
      </rPr>
      <t>（下線部追加）</t>
    </r>
    <phoneticPr fontId="19"/>
  </si>
  <si>
    <t>ブロダルマブ（遺伝子組換え）</t>
  </si>
  <si>
    <r>
      <t>既存治療で効果不十分な下記疾患
尋常性乾癬、関節症性乾癬、膿疱性乾癬、乾癬性紅皮症、</t>
    </r>
    <r>
      <rPr>
        <u/>
        <sz val="11"/>
        <rFont val="ＭＳ Ｐゴシック"/>
        <family val="3"/>
        <charset val="128"/>
      </rPr>
      <t>強直性脊椎炎、X線基準を満たさない体軸性脊椎関節炎</t>
    </r>
    <r>
      <rPr>
        <sz val="11"/>
        <rFont val="ＭＳ Ｐゴシック"/>
        <family val="3"/>
        <charset val="128"/>
      </rPr>
      <t xml:space="preserve">
（下線部追加）</t>
    </r>
    <phoneticPr fontId="19"/>
  </si>
  <si>
    <t>＜適応菌種＞
本剤に感性のブドウ球菌属、レンサ球菌属、肺炎球菌、腸球菌属、モラクセラ（ブランハメラ）・カタラーリス、大腸菌、クレブシエラ属、エンテロバクター属、インフルエンザ菌、レジオネラ・ニューモフィラ、ペプトストレプトコッカス属、ベイヨネラ属、バクテロイデス属、プレボテラ属、ポルフィロモナス属、フソバクテリウム属、肺炎マイコプラズマ（マイコプラズマ・ニューモニエ）
＜適応症＞
肺炎、肺膿瘍、慢性呼吸器病変の二次感染</t>
    <phoneticPr fontId="19"/>
  </si>
  <si>
    <t>治癒切除不能な進行・再発の胃癌
治癒切除不能な進行・再発の結腸・直腸癌
切除不能な進行・再発の非小細胞肺癌
がん化学療法後に増悪した血清AFP値が400ng/mL 以上の切除不能な肝細胞癌
（変更なし）</t>
    <phoneticPr fontId="19"/>
  </si>
  <si>
    <r>
      <rPr>
        <strike/>
        <sz val="11"/>
        <rFont val="ＭＳ Ｐゴシック"/>
        <family val="3"/>
        <charset val="128"/>
      </rPr>
      <t>透析施行中の</t>
    </r>
    <r>
      <rPr>
        <sz val="11"/>
        <rFont val="ＭＳ Ｐゴシック"/>
        <family val="3"/>
        <charset val="128"/>
      </rPr>
      <t>腎性貧血
（取消し線部削除）</t>
    </r>
    <phoneticPr fontId="19"/>
  </si>
  <si>
    <r>
      <t xml:space="preserve">切除不能な進行・再発の非小細胞肺癌
進展型小細胞肺癌
</t>
    </r>
    <r>
      <rPr>
        <u val="double"/>
        <sz val="11"/>
        <rFont val="ＭＳ Ｐゴシック"/>
        <family val="3"/>
        <charset val="128"/>
      </rPr>
      <t>切除不能な肝細胞癌</t>
    </r>
    <r>
      <rPr>
        <sz val="11"/>
        <rFont val="ＭＳ Ｐゴシック"/>
        <family val="3"/>
        <charset val="128"/>
      </rPr>
      <t xml:space="preserve">
（本一変申請では変更なし、二重線部は本一変申請後の令和2年9月25日付けで追加）</t>
    </r>
    <phoneticPr fontId="19"/>
  </si>
  <si>
    <r>
      <t xml:space="preserve">再発又は難治性の慢性リンパ性白血病
</t>
    </r>
    <r>
      <rPr>
        <u/>
        <sz val="11"/>
        <rFont val="ＭＳ Ｐゴシック"/>
        <family val="3"/>
        <charset val="128"/>
      </rPr>
      <t>同種造血幹細胞移植の前治療</t>
    </r>
    <r>
      <rPr>
        <sz val="11"/>
        <rFont val="ＭＳ Ｐゴシック"/>
        <family val="3"/>
        <charset val="128"/>
      </rPr>
      <t xml:space="preserve">
（下線部追加）</t>
    </r>
    <rPh sb="33" eb="36">
      <t>カセンブ</t>
    </rPh>
    <rPh sb="36" eb="38">
      <t>ツイカ</t>
    </rPh>
    <phoneticPr fontId="19"/>
  </si>
  <si>
    <r>
      <t xml:space="preserve">白金系抗悪性腫瘍剤感受性の再発卵巣癌における維持療法
</t>
    </r>
    <r>
      <rPr>
        <i/>
        <sz val="11"/>
        <rFont val="ＭＳ Ｐゴシック"/>
        <family val="3"/>
        <charset val="128"/>
      </rPr>
      <t>BRCA</t>
    </r>
    <r>
      <rPr>
        <sz val="11"/>
        <rFont val="ＭＳ Ｐゴシック"/>
        <family val="3"/>
        <charset val="128"/>
      </rPr>
      <t xml:space="preserve"> 遺伝子変異陽性の卵巣癌における初回化学療法後の維持療法
</t>
    </r>
    <r>
      <rPr>
        <u/>
        <sz val="11"/>
        <rFont val="ＭＳ Ｐゴシック"/>
        <family val="3"/>
        <charset val="128"/>
      </rPr>
      <t>相同組換え修復欠損を有する卵巣癌におけるベバシズマブ（遺伝子組換え）を含む初回化学療法後の維持療法</t>
    </r>
    <r>
      <rPr>
        <sz val="11"/>
        <rFont val="ＭＳ Ｐゴシック"/>
        <family val="3"/>
        <charset val="128"/>
      </rPr>
      <t xml:space="preserve">
がん化学療法歴のある</t>
    </r>
    <r>
      <rPr>
        <i/>
        <sz val="11"/>
        <rFont val="ＭＳ Ｐゴシック"/>
        <family val="3"/>
        <charset val="128"/>
      </rPr>
      <t>BRCA</t>
    </r>
    <r>
      <rPr>
        <sz val="11"/>
        <rFont val="ＭＳ Ｐゴシック"/>
        <family val="3"/>
        <charset val="128"/>
      </rPr>
      <t xml:space="preserve"> 遺伝子変異陽性かつHER2 陰性の手術不能又は再発乳癌
</t>
    </r>
    <r>
      <rPr>
        <i/>
        <u/>
        <sz val="11"/>
        <rFont val="ＭＳ Ｐゴシック"/>
        <family val="3"/>
        <charset val="128"/>
      </rPr>
      <t>BRCA</t>
    </r>
    <r>
      <rPr>
        <u/>
        <sz val="11"/>
        <rFont val="ＭＳ Ｐゴシック"/>
        <family val="3"/>
        <charset val="128"/>
      </rPr>
      <t xml:space="preserve"> 遺伝子変異陽性の遠隔転移を有する去勢抵抗性前立腺癌</t>
    </r>
    <r>
      <rPr>
        <sz val="11"/>
        <rFont val="ＭＳ Ｐゴシック"/>
        <family val="3"/>
        <charset val="128"/>
      </rPr>
      <t xml:space="preserve">
（下線部追加）</t>
    </r>
    <rPh sb="185" eb="188">
      <t>カセンブ</t>
    </rPh>
    <rPh sb="188" eb="190">
      <t>ツイカ</t>
    </rPh>
    <phoneticPr fontId="19"/>
  </si>
  <si>
    <r>
      <t xml:space="preserve">白金系抗悪性腫瘍剤感受性の再発卵巣癌における維持療法
</t>
    </r>
    <r>
      <rPr>
        <i/>
        <sz val="11"/>
        <rFont val="ＭＳ Ｐゴシック"/>
        <family val="3"/>
        <charset val="128"/>
      </rPr>
      <t>BRCA</t>
    </r>
    <r>
      <rPr>
        <sz val="11"/>
        <rFont val="ＭＳ Ｐゴシック"/>
        <family val="3"/>
        <charset val="128"/>
      </rPr>
      <t xml:space="preserve"> 遺伝子変異陽性の卵巣癌における初回化学療法後の維持療法
がん化学療法歴のある</t>
    </r>
    <r>
      <rPr>
        <i/>
        <sz val="11"/>
        <rFont val="ＭＳ Ｐゴシック"/>
        <family val="3"/>
        <charset val="128"/>
      </rPr>
      <t>BRCA</t>
    </r>
    <r>
      <rPr>
        <sz val="11"/>
        <rFont val="ＭＳ Ｐゴシック"/>
        <family val="3"/>
        <charset val="128"/>
      </rPr>
      <t xml:space="preserve"> 遺伝子変異陽性かつHER2 陰性の手術不能又は再発乳癌
</t>
    </r>
    <r>
      <rPr>
        <i/>
        <u/>
        <sz val="11"/>
        <rFont val="ＭＳ Ｐゴシック"/>
        <family val="3"/>
        <charset val="128"/>
      </rPr>
      <t>BRCA</t>
    </r>
    <r>
      <rPr>
        <u/>
        <sz val="11"/>
        <rFont val="ＭＳ Ｐゴシック"/>
        <family val="3"/>
        <charset val="128"/>
      </rPr>
      <t xml:space="preserve"> 遺伝子変異陽性の治癒切除不能な膵癌における白金系抗悪性腫瘍剤を含む化学療法後の維持療法</t>
    </r>
    <r>
      <rPr>
        <sz val="11"/>
        <rFont val="ＭＳ Ｐゴシック"/>
        <family val="3"/>
        <charset val="128"/>
      </rPr>
      <t xml:space="preserve">
（下線部追加）</t>
    </r>
    <rPh sb="153" eb="156">
      <t>カセンブ</t>
    </rPh>
    <rPh sb="156" eb="158">
      <t>ツイカ</t>
    </rPh>
    <phoneticPr fontId="19"/>
  </si>
  <si>
    <t>バリシチニブ</t>
    <phoneticPr fontId="19"/>
  </si>
  <si>
    <r>
      <rPr>
        <u/>
        <sz val="11"/>
        <rFont val="ＭＳ Ｐゴシック"/>
        <family val="3"/>
        <charset val="128"/>
      </rPr>
      <t>既存治療で効果不十分な下記疾患</t>
    </r>
    <r>
      <rPr>
        <sz val="11"/>
        <rFont val="ＭＳ Ｐゴシック"/>
        <family val="3"/>
        <charset val="128"/>
      </rPr>
      <t xml:space="preserve">
</t>
    </r>
    <r>
      <rPr>
        <strike/>
        <sz val="11"/>
        <rFont val="ＭＳ Ｐゴシック"/>
        <family val="3"/>
        <charset val="128"/>
      </rPr>
      <t>既存治療で効果不十分な</t>
    </r>
    <r>
      <rPr>
        <sz val="11"/>
        <rFont val="ＭＳ Ｐゴシック"/>
        <family val="3"/>
        <charset val="128"/>
      </rPr>
      <t xml:space="preserve">関節リウマチ（関節の構造的損傷の防止を含む）
</t>
    </r>
    <r>
      <rPr>
        <u/>
        <sz val="11"/>
        <rFont val="ＭＳ Ｐゴシック"/>
        <family val="3"/>
        <charset val="128"/>
      </rPr>
      <t>アトピー性皮膚炎</t>
    </r>
    <r>
      <rPr>
        <sz val="11"/>
        <rFont val="ＭＳ Ｐゴシック"/>
        <family val="3"/>
        <charset val="128"/>
      </rPr>
      <t xml:space="preserve">
（下線部追加、取消線部削除）</t>
    </r>
    <rPh sb="60" eb="63">
      <t>カセンブ</t>
    </rPh>
    <rPh sb="63" eb="65">
      <t>ツイカ</t>
    </rPh>
    <rPh sb="66" eb="68">
      <t>トリケシ</t>
    </rPh>
    <rPh sb="68" eb="69">
      <t>セン</t>
    </rPh>
    <rPh sb="69" eb="70">
      <t>ブ</t>
    </rPh>
    <rPh sb="70" eb="72">
      <t>サクジョ</t>
    </rPh>
    <phoneticPr fontId="19"/>
  </si>
  <si>
    <t>ラコサミド</t>
    <phoneticPr fontId="19"/>
  </si>
  <si>
    <r>
      <t>ビムパット錠50mg、ビムパット錠100mg、ビムパットドライシロップ10%</t>
    </r>
    <r>
      <rPr>
        <u/>
        <sz val="11"/>
        <rFont val="ＭＳ Ｐゴシック"/>
        <family val="3"/>
        <charset val="128"/>
      </rPr>
      <t xml:space="preserve">
〇</t>
    </r>
    <r>
      <rPr>
        <sz val="11"/>
        <rFont val="ＭＳ Ｐゴシック"/>
        <family val="3"/>
        <charset val="128"/>
      </rPr>
      <t xml:space="preserve">てんかん患者の部分発作（二次性全般化発作を含む）
</t>
    </r>
    <r>
      <rPr>
        <u/>
        <sz val="11"/>
        <rFont val="ＭＳ Ｐゴシック"/>
        <family val="3"/>
        <charset val="128"/>
      </rPr>
      <t>〇他の抗てんかん薬で十分な効果が認められないてんかん患者の強直間代発作に対する抗てんかん薬との併用療法</t>
    </r>
    <r>
      <rPr>
        <sz val="11"/>
        <rFont val="ＭＳ Ｐゴシック"/>
        <family val="3"/>
        <charset val="128"/>
      </rPr>
      <t xml:space="preserve">
ビムパット点滴静注100mg、ビムパット点滴静注200mg
一時的に経口投与ができない患者における、下記の治療に対するラコサミド経口製剤の代替療法
</t>
    </r>
    <r>
      <rPr>
        <u/>
        <sz val="11"/>
        <rFont val="ＭＳ Ｐゴシック"/>
        <family val="3"/>
        <charset val="128"/>
      </rPr>
      <t>〇</t>
    </r>
    <r>
      <rPr>
        <sz val="11"/>
        <rFont val="ＭＳ Ｐゴシック"/>
        <family val="3"/>
        <charset val="128"/>
      </rPr>
      <t xml:space="preserve">てんかん患者の部分発作（二次性全般化発作を含む）
</t>
    </r>
    <r>
      <rPr>
        <u/>
        <sz val="11"/>
        <rFont val="ＭＳ Ｐゴシック"/>
        <family val="3"/>
        <charset val="128"/>
      </rPr>
      <t>〇他の抗てんかん薬で十分な効果が認められないてんかん患者の強直間代発作に対する抗てんかん薬との併用療法</t>
    </r>
    <r>
      <rPr>
        <sz val="11"/>
        <rFont val="ＭＳ Ｐゴシック"/>
        <family val="3"/>
        <charset val="128"/>
      </rPr>
      <t xml:space="preserve">
（下線部追加）</t>
    </r>
    <rPh sb="5" eb="6">
      <t>ジョウ</t>
    </rPh>
    <rPh sb="16" eb="17">
      <t>ジョウ</t>
    </rPh>
    <rPh sb="123" eb="127">
      <t>テンテキジョウチュウ</t>
    </rPh>
    <rPh sb="138" eb="142">
      <t>テンテキジョウチュウ</t>
    </rPh>
    <phoneticPr fontId="19"/>
  </si>
  <si>
    <r>
      <t xml:space="preserve">ソマチュリン皮下注60mg、ソマチュリン皮下注90mg
〇下記疾患における成長ホルモン、IGF-I（ソマトメジン-C）分泌過剰状態及び諸症状の改善
先端巨大症・下垂体性巨人症（外科的処置で効果が不十分な場合又は施行が困難な場合）
</t>
    </r>
    <r>
      <rPr>
        <u/>
        <sz val="11"/>
        <rFont val="ＭＳ Ｐゴシック"/>
        <family val="3"/>
        <charset val="128"/>
      </rPr>
      <t>〇甲状腺刺激ホルモン産生下垂体腫瘍</t>
    </r>
    <r>
      <rPr>
        <sz val="11"/>
        <rFont val="ＭＳ Ｐゴシック"/>
        <family val="3"/>
        <charset val="128"/>
      </rPr>
      <t xml:space="preserve">
ソマチュリン皮下注120mg
〇下記疾患における成長ホルモン、IGF-I（ソマトメジン-C）分泌過剰状態及び諸症状の改善
先端巨大症・下垂体性巨人症（外科的処置で効果が不十分な場合又は施行が困難な場合）
</t>
    </r>
    <r>
      <rPr>
        <u/>
        <sz val="11"/>
        <rFont val="ＭＳ Ｐゴシック"/>
        <family val="3"/>
        <charset val="128"/>
      </rPr>
      <t>〇甲状腺刺激ホルモン産生下垂体腫瘍</t>
    </r>
    <r>
      <rPr>
        <sz val="11"/>
        <rFont val="ＭＳ Ｐゴシック"/>
        <family val="3"/>
        <charset val="128"/>
      </rPr>
      <t xml:space="preserve">
〇膵・消化管神経内分泌腫瘍
（下線部追加）</t>
    </r>
    <rPh sb="6" eb="9">
      <t>ヒカチュウ</t>
    </rPh>
    <rPh sb="20" eb="23">
      <t>ヒカチュウ</t>
    </rPh>
    <rPh sb="140" eb="143">
      <t>ヒカチュウ</t>
    </rPh>
    <phoneticPr fontId="19"/>
  </si>
  <si>
    <r>
      <t>1. CD20陽性のB細胞性非ホジキンリンパ腫
2. CD20陽性の慢性リンパ性白血病
3. 免疫抑制状態下のCD20陽性のB細胞性リンパ増殖性疾患
4. 多発血管炎性肉芽腫症、顕微鏡的多発血管炎
5. 難治性のネフローゼ症候群（頻回再発型あるいはステロイド依存性を示す場合）
6. 慢性特発性血小板減少性紫斑病
7. 後天性血栓性血小板減少性紫斑病
8. 下記のABO血液型不適合移植における抗体関連型拒絶反応の抑制
腎移植、肝移植
9. 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（変更なし）</t>
    </r>
    <rPh sb="304" eb="306">
      <t>ヘンコウ</t>
    </rPh>
    <phoneticPr fontId="19"/>
  </si>
  <si>
    <t>組換え沈降４価ヒトパピローマウイルス様粒子ワクチン</t>
    <phoneticPr fontId="19"/>
  </si>
  <si>
    <r>
      <t>ヒトパピローマウイルス 6、11、16 及び18 型の感染に起因する以下の疾患の予防
○子宮頸癌（扁平上皮</t>
    </r>
    <r>
      <rPr>
        <strike/>
        <sz val="11"/>
        <rFont val="ＭＳ Ｐゴシック"/>
        <family val="3"/>
        <charset val="128"/>
      </rPr>
      <t>細胞</t>
    </r>
    <r>
      <rPr>
        <sz val="11"/>
        <rFont val="ＭＳ Ｐゴシック"/>
        <family val="3"/>
        <charset val="128"/>
      </rPr>
      <t>癌及び腺癌）及びその前駆病変（子宮頸部上皮内腫瘍（CIN）1、2 及び3 並
びに上皮内腺癌（AIS））
○外陰上皮内腫瘍（VIN）1、2 及び3 並びに腟上皮内腫瘍（VaIN）1、2 及び3
○</t>
    </r>
    <r>
      <rPr>
        <u/>
        <sz val="11"/>
        <rFont val="ＭＳ Ｐゴシック"/>
        <family val="3"/>
        <charset val="128"/>
      </rPr>
      <t>肛門癌（扁平上皮癌）及びその前駆病変（肛門上皮内腫瘍（AIN）1、2 及び3）</t>
    </r>
    <r>
      <rPr>
        <sz val="11"/>
        <rFont val="ＭＳ Ｐゴシック"/>
        <family val="3"/>
        <charset val="128"/>
      </rPr>
      <t xml:space="preserve">
○尖圭コンジローマ
（取消線部削除、下線部追加）</t>
    </r>
    <rPh sb="204" eb="205">
      <t>ト</t>
    </rPh>
    <rPh sb="205" eb="206">
      <t>ケ</t>
    </rPh>
    <rPh sb="206" eb="207">
      <t>セン</t>
    </rPh>
    <rPh sb="207" eb="208">
      <t>ブ</t>
    </rPh>
    <rPh sb="208" eb="210">
      <t>サクジョ</t>
    </rPh>
    <rPh sb="211" eb="214">
      <t>カセンブ</t>
    </rPh>
    <rPh sb="214" eb="216">
      <t>ツイカ</t>
    </rPh>
    <phoneticPr fontId="19"/>
  </si>
  <si>
    <t>https://www.pmda.go.jp/drugs/2020/P20200406001/343018000_22900AMX00751000_A100_1.pdf</t>
  </si>
  <si>
    <t>https://www.pmda.go.jp/drugs/2020/P20200406001/index.html</t>
  </si>
  <si>
    <t>https://www.pmda.go.jp/drugs/2020/P20201119002/112130000_22800AMX00410_A100_1.pdf</t>
  </si>
  <si>
    <t>https://www.pmda.go.jp/drugs/2020/P20201119002/index.html</t>
  </si>
  <si>
    <t>https://www.pmda.go.jp/drugs/2020/P20201208002/670605000_22700AMX00696_A100_1.pdf</t>
  </si>
  <si>
    <t>https://www.pmda.go.jp/drugs/2020/P20201126003/180188000_23100AMX00007_A100_1.pdf</t>
  </si>
  <si>
    <t>https://www.pmda.go.jp/drugs/2020/P20201126003/index.html</t>
  </si>
  <si>
    <t>https://www.pmda.go.jp/drugs/2020/P20201113001/450045000_21500AMZ00400_A100_1.pdf</t>
  </si>
  <si>
    <t>https://www.pmda.go.jp/drugs/2020/P20201117001/400256000_30200AMX00433_A100_1.pdf</t>
  </si>
  <si>
    <t>https://www.pmda.go.jp/drugs/2020/P20201126002/670227000_22600AMX00528_A100_1.pdf</t>
  </si>
  <si>
    <t>https://www.pmda.go.jp/drugs/2020/P20201126002/index.html</t>
  </si>
  <si>
    <t>https://www.pmda.go.jp/drugs/2020/P20201113002/800155000_22900AMX00983_A100_1.pdf</t>
  </si>
  <si>
    <t>https://www.pmda.go.jp/drugs/2020/P20201208001/180188000_22600AMX00768_A100_1.pdf</t>
  </si>
  <si>
    <t>https://www.pmda.go.jp/drugs/2020/P20201118001/340018000_23000AMX00435_A100_1.pdf</t>
  </si>
  <si>
    <t>https://www.pmda.go.jp/drugs/2020/P20201118001/index.html</t>
  </si>
  <si>
    <t>https://www.pmda.go.jp/drugs/2020/P20201126004/180188000_23100AMX00006_A100_1.pdf</t>
  </si>
  <si>
    <t>https://www.pmda.go.jp/drugs/2020/P20201126004/index.html</t>
  </si>
  <si>
    <t>https://www.pmda.go.jp/drugs/2020/P20201201001/340278000_23100AMX00294_A100_1.pdf</t>
  </si>
  <si>
    <t>https://www.pmda.go.jp/drugs/2020/P20201201001/index.html</t>
  </si>
  <si>
    <t>https://www.pmda.go.jp/drugs/2020/P20201124001/230124000_22800AMX00441_A100_1.pdf</t>
  </si>
  <si>
    <t>https://www.pmda.go.jp/drugs/2020/P20201124001/index.html</t>
  </si>
  <si>
    <t>https://www.pmda.go.jp/drugs/2020/P20201124002/230109000_30200AMX00957_A100_1.pdf</t>
  </si>
  <si>
    <t>https://www.pmda.go.jp/drugs/2020/P20201124002/index.html</t>
  </si>
  <si>
    <t>https://www.pmda.go.jp/drugs/2020/P20201211001/530471000_22700AMX00664_A100_1.pdf</t>
  </si>
  <si>
    <t>https://www.pmda.go.jp/drugs/2020/P20201211001/530471000_22700AMX00664_A101_1.pdf</t>
  </si>
  <si>
    <t>https://www.pmda.go.jp/drugs/2020/P20201116001/800126000_30100AMX00239_A100_1.pdf</t>
  </si>
  <si>
    <t>https://www.pmda.go.jp/drugs/2020/P20201216001/450045000_23000AMX00014_A100_1.pdf</t>
  </si>
  <si>
    <t>https://www.pmda.go.jp/drugs/2020/P20201217001/780069000_22600AMX01312000_A100_2.pdf</t>
  </si>
  <si>
    <t>https://www.pmda.go.jp/drugs/2020/P20201217001/index.html</t>
  </si>
  <si>
    <t>https://www.pmda.go.jp/drugs/2020/P20201223005/670227000_23000AMX00022_A100_1.pdf</t>
  </si>
  <si>
    <t>https://www.pmda.go.jp/drugs/2020/P20201223006/670227000_23000AMX00022_A100_1.pdf</t>
  </si>
  <si>
    <t>https://www.pmda.go.jp/drugs/2020/P20201223006/index.html</t>
  </si>
  <si>
    <t>https://www.pmda.go.jp/drugs/2020/P20201221001/530471000_22900AMX00582_A100_1.pdf</t>
  </si>
  <si>
    <t>https://www.pmda.go.jp/drugs/2020/P20201221001/index.html</t>
  </si>
  <si>
    <t>https://www.pmda.go.jp/drugs/2020/P20201218002/820110000_22800AMX00432_A100_1.pdf</t>
  </si>
  <si>
    <t>https://www.pmda.go.jp/drugs/2020/P20201218002/index.html</t>
  </si>
  <si>
    <t>https://www.pmda.go.jp/drugs/2020/P20201218001/470310000_22000AMX00734_A100_1.pdf</t>
  </si>
  <si>
    <t>https://www.pmda.go.jp/drugs/2020/P20201218001/index.html</t>
  </si>
  <si>
    <t>https://www.pmda.go.jp/drugs/2020/P20201221002/380101000_23000AMX00185_A100_1.pdf</t>
  </si>
  <si>
    <t>https://www.pmda.go.jp/drugs/2020/P20201224002/170050000_22300AMX00601_A100_1.pdf</t>
  </si>
  <si>
    <t>https://www.pmda.go.jp/drugs/2020/P20201224002/index.html</t>
  </si>
  <si>
    <t>糖尿病用剤
その他の循環器官用薬</t>
  </si>
  <si>
    <t>ヒュミラ皮下注40mgシリンジ0.4mL
ヒュミラ皮下注80mgシリンジ0.8mL
ヒュミラ皮下注40mgペン0.4mL
ヒュミラ皮下注80mgペン0.8mL</t>
    <phoneticPr fontId="69"/>
  </si>
  <si>
    <t>アッヴィ合同会社</t>
    <phoneticPr fontId="69"/>
  </si>
  <si>
    <t>ビラフトビカプセル50mg
ビラフトビカプセル75mg</t>
    <phoneticPr fontId="69"/>
  </si>
  <si>
    <t>ゼローダ錠300</t>
    <phoneticPr fontId="69"/>
  </si>
  <si>
    <t>カボメティクス錠20mg
カボメティクス錠60mg</t>
    <phoneticPr fontId="69"/>
  </si>
  <si>
    <t>武田薬品工業（株）</t>
    <phoneticPr fontId="69"/>
  </si>
  <si>
    <t>フォシーガ錠5mg
フォシーガ錠10mg</t>
    <phoneticPr fontId="69"/>
  </si>
  <si>
    <t>ダラザレックス点滴静注100mg
ダラザレックス点滴静注400mg</t>
    <phoneticPr fontId="69"/>
  </si>
  <si>
    <t>ヤンセンファーマ（株）</t>
    <phoneticPr fontId="69"/>
  </si>
  <si>
    <t>オプジーボ点滴静注20mg
オプジーボ点滴静注100mg
オプジーボ点滴静注120mg
オプジーボ点滴静注240mg</t>
    <phoneticPr fontId="69"/>
  </si>
  <si>
    <t>ゾフルーザ錠20mg
ゾフルーザ顆粒2%分包</t>
    <phoneticPr fontId="69"/>
  </si>
  <si>
    <t>塩野義製薬（株）</t>
    <phoneticPr fontId="69"/>
  </si>
  <si>
    <t>メクトビ錠15mg</t>
    <phoneticPr fontId="69"/>
  </si>
  <si>
    <t>テリルジー100エリプタ14吸入用
テリルジー100エリプタ30吸入用
テリルジー200エリプタ14吸入用
テリルジー200エリプタ30吸入用</t>
    <phoneticPr fontId="69"/>
  </si>
  <si>
    <t>グラクソ・スミスクライン（株）</t>
    <phoneticPr fontId="69"/>
  </si>
  <si>
    <t>ルミセフ皮下注210mgシリンジ</t>
    <phoneticPr fontId="69"/>
  </si>
  <si>
    <t>協和キリン（株）</t>
    <phoneticPr fontId="69"/>
  </si>
  <si>
    <t>ラスビック点滴静注キット150mg</t>
    <phoneticPr fontId="69"/>
  </si>
  <si>
    <t>杏林製薬（株）</t>
    <phoneticPr fontId="69"/>
  </si>
  <si>
    <t>サイラムザ点滴静注液100mg
サイラムザ点滴静注液500mg</t>
    <phoneticPr fontId="69"/>
  </si>
  <si>
    <t>エベレンゾ錠20mg
エベレンゾ錠50mg
エベレンゾ錠100mg</t>
    <phoneticPr fontId="69"/>
  </si>
  <si>
    <t>アステラス製薬（株）</t>
    <phoneticPr fontId="69"/>
  </si>
  <si>
    <t>マブキャンパス点滴静注30mg</t>
    <phoneticPr fontId="69"/>
  </si>
  <si>
    <t>サノフィ（株）</t>
    <phoneticPr fontId="69"/>
  </si>
  <si>
    <t>リムパーザ錠100mg
リムパーザ錠150mg</t>
    <phoneticPr fontId="69"/>
  </si>
  <si>
    <t>オルミエント錠2mg
オルミエント錠4mg</t>
    <phoneticPr fontId="69"/>
  </si>
  <si>
    <t>ビムパット錠50mg
ビムパット錠100mg
ビムパットドライシロップ10%
ビムパット点滴静注100mg
ビムパット点滴静注200mg</t>
    <phoneticPr fontId="69"/>
  </si>
  <si>
    <t>ユーシービージャパン（株）</t>
    <phoneticPr fontId="69"/>
  </si>
  <si>
    <t>帝人ファーマ（株）</t>
    <phoneticPr fontId="69"/>
  </si>
  <si>
    <t>リツキサン点滴静注100mg
リツキサン点滴静注500mg</t>
    <phoneticPr fontId="69"/>
  </si>
  <si>
    <t>全薬工業（株）</t>
    <phoneticPr fontId="69"/>
  </si>
  <si>
    <t>ガーダシル水性懸濁筋注シリンジ</t>
    <phoneticPr fontId="69"/>
  </si>
  <si>
    <t>カルケンスカプセル100mg</t>
    <phoneticPr fontId="69"/>
  </si>
  <si>
    <t>アカラブルチニブ</t>
  </si>
  <si>
    <t>アダリムマブBS皮下注20mgシリンジ0.4mL「第一三共」
アダリムマブBS皮下注40mgシリンジ0.8mL「第一三共」
アダリムマブBS皮下注40mgペン0.8mL「第一三共」</t>
    <phoneticPr fontId="69"/>
  </si>
  <si>
    <t>エドルミズ錠50mg</t>
    <phoneticPr fontId="69"/>
  </si>
  <si>
    <t>アナモレリン塩酸塩</t>
  </si>
  <si>
    <t>ヒュンタラーゼ脳室内注射液15mg</t>
    <phoneticPr fontId="69"/>
  </si>
  <si>
    <t>イデュルスルファーゼベータ（遺伝子組換え）</t>
    <phoneticPr fontId="19"/>
  </si>
  <si>
    <t>エムガルティ皮下注120mgオートインジェクター
エムガルティ皮下注120mgシリンジ</t>
    <phoneticPr fontId="69"/>
  </si>
  <si>
    <t>ガルカネズマブ（遺伝子組換え）</t>
  </si>
  <si>
    <t>ヌーイック静注用250
ヌーイック静注用500
ヌーイック静注用1000
ヌーイック静注用2000
ヌーイック静注用2500
ヌーイック静注用3000
ヌーイック静注用4000</t>
    <phoneticPr fontId="69"/>
  </si>
  <si>
    <t>シモクトコグアルファ（遺伝子組換え）</t>
    <phoneticPr fontId="19"/>
  </si>
  <si>
    <t>ジムソ膀胱内注入液50%</t>
    <phoneticPr fontId="69"/>
  </si>
  <si>
    <t>ジメチルスルホキシド</t>
  </si>
  <si>
    <t>ソグルーヤ皮下注5mg
ソグルーヤ皮下注10mg</t>
    <phoneticPr fontId="69"/>
  </si>
  <si>
    <t>ソマプシタン（遺伝子組換え）</t>
  </si>
  <si>
    <t>アルンブリグ錠30mg
アルンブリグ錠90mg</t>
    <phoneticPr fontId="69"/>
  </si>
  <si>
    <t>ブリグチニブ</t>
  </si>
  <si>
    <t>オラデオカプセル150mg</t>
    <phoneticPr fontId="69"/>
  </si>
  <si>
    <t>ベロトラルスタット塩酸塩</t>
  </si>
  <si>
    <t>マスーレッド錠5mg
マスーレッド錠12.5mg
マスーレッド錠25mg
マスーレッド錠50mg
マスーレッド錠75mg</t>
    <phoneticPr fontId="69"/>
  </si>
  <si>
    <t>モリデュスタットナトリウム</t>
  </si>
  <si>
    <t>イグザレルト錠10mg
イグザレルト錠15mg
イグザレルト細粒分包10mg
イグザレルト細粒分包15mg
イグザレルトOD錠10mg
イグザレルトOD錠15mg
イグザレルトドライシロップ小児用51.7mg
イグザレルトドライシロップ小児用103.4mg</t>
    <phoneticPr fontId="69"/>
  </si>
  <si>
    <t>リンスパッド点滴静注用1000mg</t>
    <phoneticPr fontId="69"/>
  </si>
  <si>
    <r>
      <t>乾燥濃縮人α</t>
    </r>
    <r>
      <rPr>
        <vertAlign val="subscript"/>
        <sz val="11"/>
        <rFont val="ＭＳ Ｐゴシック"/>
        <family val="3"/>
        <charset val="128"/>
      </rPr>
      <t>1</t>
    </r>
    <r>
      <rPr>
        <sz val="11"/>
        <rFont val="ＭＳ Ｐゴシック"/>
        <family val="3"/>
        <charset val="128"/>
      </rPr>
      <t>－プロテイナーゼインヒビター</t>
    </r>
    <phoneticPr fontId="19"/>
  </si>
  <si>
    <t>サルプレップ配合内用液</t>
    <phoneticPr fontId="69"/>
  </si>
  <si>
    <t>無水硫酸ナトリウム、硫酸カリウム、硫酸マグネシウム水和物</t>
    <phoneticPr fontId="19"/>
  </si>
  <si>
    <t>ノベルジン顆粒5%
ノベルジン錠25mg
ノベルジン錠50mg</t>
    <phoneticPr fontId="69"/>
  </si>
  <si>
    <t>バベンチオ点滴静注200mg</t>
    <phoneticPr fontId="69"/>
  </si>
  <si>
    <t>コムクロシャンプー0.05%</t>
    <phoneticPr fontId="69"/>
  </si>
  <si>
    <t>コミナティ筋注</t>
    <phoneticPr fontId="69"/>
  </si>
  <si>
    <t xml:space="preserve">コロナウイルス修飾ウリジンＲＮＡワクチン（ＳＡＲＳ-ＣｏＶ-２） 
（有効成分名：トジナメラン） </t>
  </si>
  <si>
    <t>サレドカプセル25
サレドカプセル50
サレドカプセル100</t>
    <phoneticPr fontId="69"/>
  </si>
  <si>
    <t>429
623
129</t>
  </si>
  <si>
    <t>ダウノマイシン静注用20mg</t>
    <phoneticPr fontId="69"/>
  </si>
  <si>
    <t>ダウノルビシン塩酸塩</t>
  </si>
  <si>
    <t>ビダーザ注射用100mg</t>
    <phoneticPr fontId="69"/>
  </si>
  <si>
    <t>アリケイス吸入液590mg</t>
    <phoneticPr fontId="69"/>
  </si>
  <si>
    <t>アミカシン硫酸塩</t>
  </si>
  <si>
    <t>ヴォリブリス錠2.5mg</t>
    <phoneticPr fontId="69"/>
  </si>
  <si>
    <t>ユプリズナ点滴静注100mg</t>
    <phoneticPr fontId="69"/>
  </si>
  <si>
    <t>イネビリズマブ（遺伝子組換え）</t>
  </si>
  <si>
    <t>インスリンアスパルトBS注ソロスターNR「サノフィ」
インスリンアスパルトBS注カートNR「サノフィ」
インスリンアスパルトBS注100単位/mL　NR「サノフィ」</t>
    <phoneticPr fontId="69"/>
  </si>
  <si>
    <t>インスリンアスパルト（遺伝子組換え）［インスリンアスパルト後続1］</t>
    <rPh sb="29" eb="31">
      <t>コウゾク</t>
    </rPh>
    <phoneticPr fontId="19"/>
  </si>
  <si>
    <t>イスツリサ錠1mg
イスツリサ錠5mg</t>
    <phoneticPr fontId="69"/>
  </si>
  <si>
    <t>オシロドロスタットリン酸塩</t>
  </si>
  <si>
    <t>ケシンプタ皮下注20mgペン</t>
    <phoneticPr fontId="69"/>
  </si>
  <si>
    <t>リオナ錠250mg</t>
    <phoneticPr fontId="69"/>
  </si>
  <si>
    <t>ジョイクル関節注30mg</t>
    <phoneticPr fontId="69"/>
  </si>
  <si>
    <t>ジクロフェナクエタルヒアルロン酸ナトリウム</t>
  </si>
  <si>
    <t>ジクトルテープ75mg</t>
    <phoneticPr fontId="69"/>
  </si>
  <si>
    <t>ダラキューロ配合皮下注</t>
    <phoneticPr fontId="69"/>
  </si>
  <si>
    <t>ダラツムマブ（遺伝子組換え）・ボルヒアルロニダーゼ　アルファ（遺伝子組換え）</t>
  </si>
  <si>
    <t>レミトロ点滴静注用300μg</t>
    <phoneticPr fontId="69"/>
  </si>
  <si>
    <t>デニロイキン　ジフチトクス（遺伝子組換え）</t>
  </si>
  <si>
    <t>コレクチム軟膏0.5%
コレクチム軟膏0.25%</t>
    <phoneticPr fontId="69"/>
  </si>
  <si>
    <t>イズカーゴ点滴静注用10mg</t>
    <phoneticPr fontId="69"/>
  </si>
  <si>
    <t>パビナフスプアルファ（遺伝子組換え）</t>
    <phoneticPr fontId="19"/>
  </si>
  <si>
    <t>ロナセン錠2mg
ロナセン錠4mg
ロナセン錠8mg
ロナセン散2%</t>
    <phoneticPr fontId="69"/>
  </si>
  <si>
    <t>ブロナンセリン</t>
    <phoneticPr fontId="19"/>
  </si>
  <si>
    <t>ベネクレクスタ錠10mg
ベネクレクスタ錠50mg
ベネクレクスタ錠100mg</t>
    <phoneticPr fontId="69"/>
  </si>
  <si>
    <t>トレアキシン点滴静注用25mg
トレアキシン点滴静注用100mg</t>
    <phoneticPr fontId="69"/>
  </si>
  <si>
    <t>ペマジール錠4.5mg</t>
    <phoneticPr fontId="69"/>
  </si>
  <si>
    <t>ペミガチニブ</t>
  </si>
  <si>
    <t>レコベル皮下注12μgペン
レコベル皮下注36μgペン
レコベル皮下注72μgペン</t>
    <phoneticPr fontId="69"/>
  </si>
  <si>
    <t>ホリトロピンデルタ（遺伝子組換え）</t>
    <phoneticPr fontId="19"/>
  </si>
  <si>
    <t>ポライビー点滴静注用30mg
ポライビー点滴静注用140mg</t>
    <phoneticPr fontId="69"/>
  </si>
  <si>
    <t>ポラツズマブベドチン（遺伝子組換え）</t>
    <phoneticPr fontId="19"/>
  </si>
  <si>
    <t>ヴァイトラックビカプセル25mg
ヴァイトラックビカプセル100mg
ヴァイトラックビ内用液20mg/mL</t>
    <phoneticPr fontId="69"/>
  </si>
  <si>
    <t>ラロトレクチニブ硫酸塩</t>
  </si>
  <si>
    <t>レンビマカプセル4mg
レンビマカプセル10mg</t>
    <phoneticPr fontId="69"/>
  </si>
  <si>
    <t>炭酸ランタン顆粒分包250mg「ニプロ」
炭酸ランタン顆粒分包500mg「ニプロ」</t>
    <phoneticPr fontId="69"/>
  </si>
  <si>
    <t>オスタバロ皮下注カートリッジ3mg</t>
    <phoneticPr fontId="69"/>
  </si>
  <si>
    <t>アバロパラチド酢酸塩</t>
    <phoneticPr fontId="19"/>
  </si>
  <si>
    <t>未調査</t>
    <rPh sb="0" eb="3">
      <t>ミチョウサ</t>
    </rPh>
    <phoneticPr fontId="41"/>
  </si>
  <si>
    <t>アダリムマブBS皮下注20mgシリンジ0.2mL「MA」
アダリムマブBS皮下注40mgシリンジ0.4mL「MA」
アダリムマブBS皮下注80mgシリンジ0.8mL「MA」
アダリムマブBS皮下注40mgペン0.4mL「MA」</t>
    <phoneticPr fontId="69"/>
  </si>
  <si>
    <t>アダリムマブ（遺伝子組換え）［アダリムマブ後続3］</t>
  </si>
  <si>
    <t>アキュミン静注</t>
    <phoneticPr fontId="69"/>
  </si>
  <si>
    <r>
      <t>フルシクロビン（</t>
    </r>
    <r>
      <rPr>
        <vertAlign val="superscript"/>
        <sz val="11"/>
        <rFont val="ＭＳ Ｐゴシック"/>
        <family val="3"/>
        <charset val="128"/>
      </rPr>
      <t>18</t>
    </r>
    <r>
      <rPr>
        <sz val="11"/>
        <rFont val="ＭＳ Ｐゴシック"/>
        <family val="3"/>
        <charset val="128"/>
      </rPr>
      <t>F）</t>
    </r>
    <phoneticPr fontId="19"/>
  </si>
  <si>
    <t>その他の腫瘍用薬
抗ハンセン病剤
その他の末梢神経系用薬</t>
  </si>
  <si>
    <t>＜アダリムマブBS皮下注20mgシリンジ0.4mL「第一三共」＞
既存治療で効果不十分な下記疾患
　多関節に活動性を有する若年性特発性関節炎
＜アダリムマブBS皮下注40mgシリンジ0.8mL「第一三共」、アダリムマブBS皮下注40mgペン0.8mL「第一三共」＞
関節リウマチ（関節の構造的損傷の防止を含む）
既存治療で効果不十分な下記疾患
　尋常性乾癬、関節症性乾癬、膿疱性乾癬
　強直性脊髄炎
　多関節に活動性を有する若年性特発性関節炎
　腸管型ベーチェット病</t>
    <rPh sb="33" eb="35">
      <t>キゾン</t>
    </rPh>
    <rPh sb="35" eb="37">
      <t>チリョウ</t>
    </rPh>
    <rPh sb="38" eb="40">
      <t>コウカ</t>
    </rPh>
    <rPh sb="40" eb="43">
      <t>フジュウブン</t>
    </rPh>
    <rPh sb="44" eb="46">
      <t>カキ</t>
    </rPh>
    <rPh sb="46" eb="48">
      <t>シッカン</t>
    </rPh>
    <rPh sb="50" eb="51">
      <t>タ</t>
    </rPh>
    <rPh sb="51" eb="53">
      <t>カンセツ</t>
    </rPh>
    <rPh sb="54" eb="57">
      <t>カツドウセイ</t>
    </rPh>
    <rPh sb="58" eb="59">
      <t>ユウ</t>
    </rPh>
    <rPh sb="61" eb="64">
      <t>ジャクネンセイ</t>
    </rPh>
    <rPh sb="64" eb="67">
      <t>トクハツセイ</t>
    </rPh>
    <rPh sb="67" eb="70">
      <t>カンセツエン</t>
    </rPh>
    <rPh sb="133" eb="135">
      <t>カンセツ</t>
    </rPh>
    <rPh sb="140" eb="142">
      <t>カンセツ</t>
    </rPh>
    <rPh sb="143" eb="146">
      <t>コウゾウテキ</t>
    </rPh>
    <rPh sb="146" eb="148">
      <t>ソンショウ</t>
    </rPh>
    <rPh sb="149" eb="151">
      <t>ボウシ</t>
    </rPh>
    <rPh sb="152" eb="153">
      <t>フク</t>
    </rPh>
    <rPh sb="156" eb="158">
      <t>キゾン</t>
    </rPh>
    <rPh sb="158" eb="160">
      <t>チリョウ</t>
    </rPh>
    <rPh sb="161" eb="163">
      <t>コウカ</t>
    </rPh>
    <rPh sb="163" eb="166">
      <t>フジュウブン</t>
    </rPh>
    <rPh sb="167" eb="169">
      <t>カキ</t>
    </rPh>
    <rPh sb="169" eb="171">
      <t>シッカン</t>
    </rPh>
    <rPh sb="173" eb="176">
      <t>ジンジョウセイ</t>
    </rPh>
    <rPh sb="176" eb="178">
      <t>カンセン</t>
    </rPh>
    <rPh sb="179" eb="182">
      <t>カンセツショウ</t>
    </rPh>
    <rPh sb="182" eb="183">
      <t>セイ</t>
    </rPh>
    <rPh sb="183" eb="185">
      <t>カンセン</t>
    </rPh>
    <rPh sb="186" eb="188">
      <t>ノウホウ</t>
    </rPh>
    <rPh sb="188" eb="189">
      <t>セイ</t>
    </rPh>
    <rPh sb="189" eb="191">
      <t>カンセン</t>
    </rPh>
    <rPh sb="193" eb="196">
      <t>キョウチョクセイ</t>
    </rPh>
    <rPh sb="196" eb="198">
      <t>セキズイ</t>
    </rPh>
    <rPh sb="198" eb="199">
      <t>エン</t>
    </rPh>
    <rPh sb="201" eb="202">
      <t>タ</t>
    </rPh>
    <rPh sb="202" eb="204">
      <t>カンセツ</t>
    </rPh>
    <rPh sb="205" eb="208">
      <t>カツドウセイ</t>
    </rPh>
    <rPh sb="209" eb="210">
      <t>ユウ</t>
    </rPh>
    <rPh sb="212" eb="215">
      <t>ジャクネンセイ</t>
    </rPh>
    <rPh sb="215" eb="218">
      <t>トクハツセイ</t>
    </rPh>
    <rPh sb="218" eb="221">
      <t>カンセツエン</t>
    </rPh>
    <rPh sb="223" eb="225">
      <t>チョウカン</t>
    </rPh>
    <rPh sb="225" eb="226">
      <t>ガタ</t>
    </rPh>
    <rPh sb="232" eb="233">
      <t>ビョウ</t>
    </rPh>
    <phoneticPr fontId="19"/>
  </si>
  <si>
    <t>片頭痛発作の発症抑制</t>
  </si>
  <si>
    <t>間質性膀胱炎（ハンナ型）の諸症状（膀胱に関連する慢性の骨盤部の疼痛、圧迫感及び不快感、尿意亢進又は頻尿等の下部尿路症状）の改善</t>
    <phoneticPr fontId="19"/>
  </si>
  <si>
    <t>成人成長ホルモン分泌不全症（重症に限る）</t>
  </si>
  <si>
    <t>遺伝性血管性浮腫の急性発作の発症抑制</t>
    <phoneticPr fontId="19"/>
  </si>
  <si>
    <r>
      <t xml:space="preserve">イグザレルト錠10mg、イグザレルト錠15mg、イグザレルト細粒分包10mg、イグザレルト細粒分包15mg、イグザレルトOD錠10mg、イグザレルトOD錠15mg
</t>
    </r>
    <r>
      <rPr>
        <u/>
        <sz val="11"/>
        <rFont val="ＭＳ Ｐゴシック"/>
        <family val="3"/>
        <charset val="128"/>
      </rPr>
      <t>成人</t>
    </r>
    <r>
      <rPr>
        <sz val="11"/>
        <rFont val="ＭＳ Ｐゴシック"/>
        <family val="3"/>
        <charset val="128"/>
      </rPr>
      <t xml:space="preserve">
・非弁膜症性心房細動患者における虚血性脳卒中及び全身性塞栓症の発症抑制
・</t>
    </r>
    <r>
      <rPr>
        <u/>
        <sz val="11"/>
        <rFont val="ＭＳ Ｐゴシック"/>
        <family val="3"/>
        <charset val="128"/>
      </rPr>
      <t>静脈血栓塞栓症（</t>
    </r>
    <r>
      <rPr>
        <sz val="11"/>
        <rFont val="ＭＳ Ｐゴシック"/>
        <family val="3"/>
        <charset val="128"/>
      </rPr>
      <t>深部静脈血栓症及び肺血栓塞栓症</t>
    </r>
    <r>
      <rPr>
        <u/>
        <sz val="11"/>
        <rFont val="ＭＳ Ｐゴシック"/>
        <family val="3"/>
        <charset val="128"/>
      </rPr>
      <t>）</t>
    </r>
    <r>
      <rPr>
        <sz val="11"/>
        <rFont val="ＭＳ Ｐゴシック"/>
        <family val="3"/>
        <charset val="128"/>
      </rPr>
      <t xml:space="preserve">の治療及び再発抑制
</t>
    </r>
    <r>
      <rPr>
        <u/>
        <sz val="11"/>
        <rFont val="ＭＳ Ｐゴシック"/>
        <family val="3"/>
        <charset val="128"/>
      </rPr>
      <t xml:space="preserve">小児
・静脈血栓塞栓症の治療及び再発抑制
</t>
    </r>
    <r>
      <rPr>
        <sz val="11"/>
        <rFont val="ＭＳ Ｐゴシック"/>
        <family val="3"/>
        <charset val="128"/>
      </rPr>
      <t>（下線部追加）</t>
    </r>
    <r>
      <rPr>
        <u/>
        <sz val="11"/>
        <rFont val="ＭＳ Ｐゴシック"/>
        <family val="3"/>
        <charset val="128"/>
      </rPr>
      <t xml:space="preserve">
</t>
    </r>
    <r>
      <rPr>
        <sz val="11"/>
        <rFont val="ＭＳ Ｐゴシック"/>
        <family val="3"/>
        <charset val="128"/>
      </rPr>
      <t>イグザレルトドライシロップ小児用51.7mg、イグザレルトドライシロップ小児用103.4mg
　静脈血栓塞栓症の治療及び再発抑制</t>
    </r>
    <rPh sb="82" eb="84">
      <t>セイジン</t>
    </rPh>
    <rPh sb="86" eb="89">
      <t>ヒベンマク</t>
    </rPh>
    <rPh sb="89" eb="90">
      <t>ショウ</t>
    </rPh>
    <rPh sb="90" eb="91">
      <t>セイ</t>
    </rPh>
    <rPh sb="91" eb="95">
      <t>シンボウサイドウ</t>
    </rPh>
    <rPh sb="95" eb="97">
      <t>カンジャ</t>
    </rPh>
    <rPh sb="101" eb="104">
      <t>キョケツセイ</t>
    </rPh>
    <rPh sb="104" eb="107">
      <t>ノウソッチュウ</t>
    </rPh>
    <rPh sb="107" eb="108">
      <t>オヨ</t>
    </rPh>
    <rPh sb="109" eb="112">
      <t>ゼンシンセイ</t>
    </rPh>
    <rPh sb="112" eb="115">
      <t>ソクセンショウ</t>
    </rPh>
    <rPh sb="116" eb="118">
      <t>ハッショウ</t>
    </rPh>
    <rPh sb="118" eb="120">
      <t>ヨクセイ</t>
    </rPh>
    <rPh sb="124" eb="126">
      <t>ケッセン</t>
    </rPh>
    <rPh sb="130" eb="132">
      <t>シンブ</t>
    </rPh>
    <rPh sb="132" eb="134">
      <t>セイミャク</t>
    </rPh>
    <rPh sb="134" eb="137">
      <t>ケッセンショウ</t>
    </rPh>
    <rPh sb="137" eb="138">
      <t>オヨ</t>
    </rPh>
    <rPh sb="139" eb="140">
      <t>ハイ</t>
    </rPh>
    <rPh sb="140" eb="142">
      <t>ケッセン</t>
    </rPh>
    <rPh sb="142" eb="145">
      <t>ソクセンショウ</t>
    </rPh>
    <rPh sb="147" eb="149">
      <t>チリョウ</t>
    </rPh>
    <rPh sb="149" eb="150">
      <t>オヨ</t>
    </rPh>
    <rPh sb="151" eb="155">
      <t>サイハツヨクセイ</t>
    </rPh>
    <rPh sb="156" eb="158">
      <t>ショウニ</t>
    </rPh>
    <rPh sb="160" eb="162">
      <t>セイミャク</t>
    </rPh>
    <rPh sb="162" eb="164">
      <t>ケッセン</t>
    </rPh>
    <rPh sb="164" eb="167">
      <t>ソクセンショウ</t>
    </rPh>
    <rPh sb="168" eb="170">
      <t>チリョウ</t>
    </rPh>
    <rPh sb="170" eb="171">
      <t>オヨ</t>
    </rPh>
    <rPh sb="172" eb="176">
      <t>サイハツヨクセイ</t>
    </rPh>
    <rPh sb="181" eb="183">
      <t>ツイカ</t>
    </rPh>
    <rPh sb="235" eb="237">
      <t>ケッセン</t>
    </rPh>
    <phoneticPr fontId="19"/>
  </si>
  <si>
    <r>
      <t>重症α</t>
    </r>
    <r>
      <rPr>
        <vertAlign val="subscript"/>
        <sz val="11"/>
        <rFont val="ＭＳ Ｐゴシック"/>
        <family val="3"/>
        <charset val="128"/>
      </rPr>
      <t>1</t>
    </r>
    <r>
      <rPr>
        <sz val="11"/>
        <rFont val="ＭＳ Ｐゴシック"/>
        <family val="3"/>
        <charset val="128"/>
      </rPr>
      <t>－アンチトリプシン欠乏症</t>
    </r>
    <phoneticPr fontId="19"/>
  </si>
  <si>
    <t>大腸内視鏡検査時の前処置における腸管内容物の排除</t>
  </si>
  <si>
    <t>〇ウィルソン病（肝レンズ核変性症）
〇低亜鉛血症
（変更なし）</t>
    <rPh sb="6" eb="7">
      <t>ビョウ</t>
    </rPh>
    <phoneticPr fontId="19"/>
  </si>
  <si>
    <r>
      <t xml:space="preserve">根治切除不能なメルケル細胞癌
根治切除不能又は転移性の腎細胞癌
</t>
    </r>
    <r>
      <rPr>
        <u/>
        <sz val="11"/>
        <rFont val="ＭＳ Ｐゴシック"/>
        <family val="3"/>
        <charset val="128"/>
      </rPr>
      <t>根治切除不能な尿路上皮癌における化学療法後の維持療法</t>
    </r>
    <r>
      <rPr>
        <sz val="11"/>
        <rFont val="ＭＳ Ｐゴシック"/>
        <family val="3"/>
        <charset val="128"/>
      </rPr>
      <t xml:space="preserve">
（下線部追加）</t>
    </r>
    <rPh sb="60" eb="62">
      <t>カセン</t>
    </rPh>
    <rPh sb="62" eb="63">
      <t>ブ</t>
    </rPh>
    <rPh sb="63" eb="65">
      <t>ツイカ</t>
    </rPh>
    <phoneticPr fontId="19"/>
  </si>
  <si>
    <r>
      <t>頭部の</t>
    </r>
    <r>
      <rPr>
        <u/>
        <sz val="11"/>
        <rFont val="ＭＳ Ｐゴシック"/>
        <family val="3"/>
        <charset val="128"/>
      </rPr>
      <t>下記疾患</t>
    </r>
    <r>
      <rPr>
        <sz val="11"/>
        <rFont val="ＭＳ Ｐゴシック"/>
        <family val="3"/>
        <charset val="128"/>
      </rPr>
      <t xml:space="preserve">
尋常性乾癬</t>
    </r>
    <r>
      <rPr>
        <u/>
        <sz val="11"/>
        <rFont val="ＭＳ Ｐゴシック"/>
        <family val="3"/>
        <charset val="128"/>
      </rPr>
      <t>、湿疹・皮膚炎</t>
    </r>
    <r>
      <rPr>
        <sz val="11"/>
        <rFont val="ＭＳ Ｐゴシック"/>
        <family val="3"/>
        <charset val="128"/>
      </rPr>
      <t xml:space="preserve">
（下線部追加）</t>
    </r>
  </si>
  <si>
    <t>SARS-CoV-2 による感染症の予防</t>
  </si>
  <si>
    <r>
      <t xml:space="preserve">・再発又は難治性の多発性骨髄腫
・らい性結節性紅斑
</t>
    </r>
    <r>
      <rPr>
        <u/>
        <sz val="11"/>
        <rFont val="ＭＳ Ｐゴシック"/>
        <family val="3"/>
        <charset val="128"/>
      </rPr>
      <t xml:space="preserve">・クロウ・深瀬（POEMS）症候群
</t>
    </r>
    <r>
      <rPr>
        <sz val="11"/>
        <rFont val="ＭＳ Ｐゴシック"/>
        <family val="3"/>
        <charset val="128"/>
      </rPr>
      <t>（下線部今回追加）</t>
    </r>
  </si>
  <si>
    <t>急性白血病（慢性骨髄性白血病の急性転化を含む）
（変更なし）</t>
  </si>
  <si>
    <r>
      <t>骨髄異形成症候群</t>
    </r>
    <r>
      <rPr>
        <u/>
        <sz val="11"/>
        <rFont val="ＭＳ Ｐゴシック"/>
        <family val="3"/>
        <charset val="128"/>
      </rPr>
      <t>、急性骨髄性白血病</t>
    </r>
    <r>
      <rPr>
        <sz val="11"/>
        <rFont val="ＭＳ Ｐゴシック"/>
        <family val="3"/>
        <charset val="128"/>
      </rPr>
      <t xml:space="preserve">
（下線部追加）</t>
    </r>
  </si>
  <si>
    <t>＜適応菌種＞アミカシンに感性のマイコバクテリウム・アビウムコンプレックス（MAC）
＜適応症＞マイコバクテリウム・アビウムコンプレックス（MAC）による肺非結核性抗酸菌症</t>
    <phoneticPr fontId="19"/>
  </si>
  <si>
    <t>クッシング症候群（外科的処置で効果が不十分又は施行が困難な場合）</t>
    <phoneticPr fontId="19"/>
  </si>
  <si>
    <t>下記患者における再発予防及び身体的障害の進行抑制
再発寛解型多発性硬化症
疾患活動性を有する二次性進行型多発性硬化症</t>
    <phoneticPr fontId="19"/>
  </si>
  <si>
    <r>
      <rPr>
        <u/>
        <sz val="11"/>
        <rFont val="ＭＳ Ｐゴシック"/>
        <family val="3"/>
        <charset val="128"/>
      </rPr>
      <t>○</t>
    </r>
    <r>
      <rPr>
        <sz val="11"/>
        <rFont val="ＭＳ Ｐゴシック"/>
        <family val="3"/>
        <charset val="128"/>
      </rPr>
      <t xml:space="preserve">慢性腎臓病患者における高リン血症の改善
</t>
    </r>
    <r>
      <rPr>
        <u/>
        <sz val="11"/>
        <rFont val="ＭＳ Ｐゴシック"/>
        <family val="3"/>
        <charset val="128"/>
      </rPr>
      <t>○鉄欠乏性貧血</t>
    </r>
    <r>
      <rPr>
        <sz val="11"/>
        <rFont val="ＭＳ Ｐゴシック"/>
        <family val="3"/>
        <charset val="128"/>
      </rPr>
      <t xml:space="preserve">
（下線部追加）</t>
    </r>
    <rPh sb="1" eb="6">
      <t>マンセイジンゾウビョウ</t>
    </rPh>
    <rPh sb="6" eb="8">
      <t>カンジャ</t>
    </rPh>
    <rPh sb="12" eb="13">
      <t>タカ</t>
    </rPh>
    <rPh sb="15" eb="17">
      <t>ケッショウ</t>
    </rPh>
    <rPh sb="18" eb="20">
      <t>カイゼン</t>
    </rPh>
    <rPh sb="22" eb="28">
      <t>テツケツボウセイヒンケツ</t>
    </rPh>
    <rPh sb="30" eb="35">
      <t>カセンブツイカ</t>
    </rPh>
    <phoneticPr fontId="19"/>
  </si>
  <si>
    <r>
      <t>変形性関節症（膝関節、股関節</t>
    </r>
    <r>
      <rPr>
        <sz val="11"/>
        <rFont val="ＭＳ Ｐゴシック"/>
        <family val="3"/>
        <charset val="128"/>
      </rPr>
      <t>）</t>
    </r>
    <phoneticPr fontId="19"/>
  </si>
  <si>
    <t>各種がんにおける鎮痛</t>
    <phoneticPr fontId="19"/>
  </si>
  <si>
    <t>多発性骨髄腫</t>
    <rPh sb="0" eb="3">
      <t>タハツセイ</t>
    </rPh>
    <rPh sb="3" eb="6">
      <t>コツズイシュ</t>
    </rPh>
    <phoneticPr fontId="19"/>
  </si>
  <si>
    <t>再発又は難治性の末梢性T細胞リンパ腫
再発又は難治性の皮膚T細胞性リンパ腫</t>
    <phoneticPr fontId="19"/>
  </si>
  <si>
    <t>アトピー性皮膚炎
（変更なし）</t>
    <rPh sb="10" eb="12">
      <t>ヘンコウ</t>
    </rPh>
    <phoneticPr fontId="19"/>
  </si>
  <si>
    <t>ムコ多糖症II型</t>
    <rPh sb="2" eb="3">
      <t>タ</t>
    </rPh>
    <rPh sb="3" eb="4">
      <t>トウ</t>
    </rPh>
    <rPh sb="4" eb="5">
      <t>ショウ</t>
    </rPh>
    <rPh sb="7" eb="8">
      <t>カタ</t>
    </rPh>
    <phoneticPr fontId="19"/>
  </si>
  <si>
    <t>統合失調症
（変更なし）</t>
    <rPh sb="0" eb="2">
      <t>トウゴウ</t>
    </rPh>
    <rPh sb="2" eb="5">
      <t>シッチョウショウ</t>
    </rPh>
    <rPh sb="7" eb="9">
      <t>ヘンコウ</t>
    </rPh>
    <phoneticPr fontId="19"/>
  </si>
  <si>
    <r>
      <t xml:space="preserve">○再発又は難治性の慢性リンパ性白血病（小リンパ球性リンパ腫を含む）
</t>
    </r>
    <r>
      <rPr>
        <u/>
        <sz val="11"/>
        <rFont val="ＭＳ Ｐゴシック"/>
        <family val="3"/>
        <charset val="128"/>
      </rPr>
      <t>○急性骨髄性白血病</t>
    </r>
    <r>
      <rPr>
        <sz val="11"/>
        <rFont val="ＭＳ Ｐゴシック"/>
        <family val="3"/>
        <charset val="128"/>
      </rPr>
      <t xml:space="preserve">
（下線部追加）</t>
    </r>
    <rPh sb="45" eb="47">
      <t>カセン</t>
    </rPh>
    <rPh sb="47" eb="48">
      <t>ブ</t>
    </rPh>
    <rPh sb="48" eb="50">
      <t>ツイカ</t>
    </rPh>
    <phoneticPr fontId="19"/>
  </si>
  <si>
    <r>
      <rPr>
        <strike/>
        <sz val="11"/>
        <rFont val="ＭＳ Ｐゴシック"/>
        <family val="3"/>
        <charset val="128"/>
      </rPr>
      <t>1．</t>
    </r>
    <r>
      <rPr>
        <u/>
        <sz val="11"/>
        <rFont val="ＭＳ Ｐゴシック"/>
        <family val="3"/>
        <charset val="128"/>
      </rPr>
      <t>○</t>
    </r>
    <r>
      <rPr>
        <sz val="11"/>
        <rFont val="ＭＳ Ｐゴシック"/>
        <family val="3"/>
        <charset val="128"/>
      </rPr>
      <t xml:space="preserve">低悪性度B細胞性非ホジキンリンパ腫及びマントル細胞リンパ腫
</t>
    </r>
    <r>
      <rPr>
        <u/>
        <sz val="11"/>
        <rFont val="ＭＳ Ｐゴシック"/>
        <family val="3"/>
        <charset val="128"/>
      </rPr>
      <t>○再発又は難治性のびまん性大細胞型B細胞リンパ腫</t>
    </r>
    <r>
      <rPr>
        <sz val="11"/>
        <rFont val="ＭＳ Ｐゴシック"/>
        <family val="3"/>
        <charset val="128"/>
      </rPr>
      <t xml:space="preserve">
</t>
    </r>
    <r>
      <rPr>
        <strike/>
        <sz val="11"/>
        <rFont val="ＭＳ Ｐゴシック"/>
        <family val="3"/>
        <charset val="128"/>
      </rPr>
      <t>2．</t>
    </r>
    <r>
      <rPr>
        <u/>
        <sz val="11"/>
        <rFont val="ＭＳ Ｐゴシック"/>
        <family val="3"/>
        <charset val="128"/>
      </rPr>
      <t>○</t>
    </r>
    <r>
      <rPr>
        <sz val="11"/>
        <rFont val="ＭＳ Ｐゴシック"/>
        <family val="3"/>
        <charset val="128"/>
      </rPr>
      <t xml:space="preserve">慢性リンパ性白血病
</t>
    </r>
    <r>
      <rPr>
        <strike/>
        <sz val="11"/>
        <rFont val="ＭＳ Ｐゴシック"/>
        <family val="3"/>
        <charset val="128"/>
      </rPr>
      <t>3．</t>
    </r>
    <r>
      <rPr>
        <u/>
        <sz val="11"/>
        <rFont val="ＭＳ Ｐゴシック"/>
        <family val="3"/>
        <charset val="128"/>
      </rPr>
      <t>○</t>
    </r>
    <r>
      <rPr>
        <sz val="11"/>
        <rFont val="ＭＳ Ｐゴシック"/>
        <family val="3"/>
        <charset val="128"/>
      </rPr>
      <t>腫瘍特異的T 細胞輸注療法の前処置
（下線部追加、取消線部削除）</t>
    </r>
    <rPh sb="93" eb="95">
      <t>カセン</t>
    </rPh>
    <rPh sb="95" eb="96">
      <t>ブ</t>
    </rPh>
    <rPh sb="96" eb="98">
      <t>ツイカ</t>
    </rPh>
    <rPh sb="99" eb="101">
      <t>トリケシ</t>
    </rPh>
    <rPh sb="101" eb="102">
      <t>セン</t>
    </rPh>
    <rPh sb="102" eb="103">
      <t>ブ</t>
    </rPh>
    <rPh sb="103" eb="105">
      <t>サクジョ</t>
    </rPh>
    <phoneticPr fontId="19"/>
  </si>
  <si>
    <r>
      <t>がん化学療法後に増悪した</t>
    </r>
    <r>
      <rPr>
        <i/>
        <sz val="11"/>
        <rFont val="ＭＳ Ｐゴシック"/>
        <family val="3"/>
        <charset val="128"/>
      </rPr>
      <t>FGFR2</t>
    </r>
    <r>
      <rPr>
        <sz val="11"/>
        <rFont val="ＭＳ Ｐゴシック"/>
        <family val="3"/>
        <charset val="128"/>
      </rPr>
      <t>融合遺伝子の治癒切除不能な胆道癌</t>
    </r>
    <rPh sb="2" eb="4">
      <t>カガク</t>
    </rPh>
    <rPh sb="4" eb="6">
      <t>リョウホウ</t>
    </rPh>
    <rPh sb="6" eb="7">
      <t>ゴ</t>
    </rPh>
    <rPh sb="8" eb="10">
      <t>ゾウアク</t>
    </rPh>
    <rPh sb="17" eb="19">
      <t>ユウゴウ</t>
    </rPh>
    <rPh sb="19" eb="22">
      <t>イデンシ</t>
    </rPh>
    <rPh sb="23" eb="25">
      <t>チユ</t>
    </rPh>
    <rPh sb="25" eb="27">
      <t>セツジョ</t>
    </rPh>
    <rPh sb="27" eb="29">
      <t>フノウ</t>
    </rPh>
    <rPh sb="30" eb="32">
      <t>タンドウ</t>
    </rPh>
    <rPh sb="32" eb="33">
      <t>ガン</t>
    </rPh>
    <phoneticPr fontId="19"/>
  </si>
  <si>
    <t>生殖補助医療における調節卵巣刺激</t>
  </si>
  <si>
    <t>再発又は難治性のびまん性大細胞型B細胞リンパ腫</t>
    <phoneticPr fontId="19"/>
  </si>
  <si>
    <r>
      <rPr>
        <i/>
        <sz val="11"/>
        <rFont val="ＭＳ Ｐゴシック"/>
        <family val="3"/>
        <charset val="128"/>
      </rPr>
      <t>NTRK</t>
    </r>
    <r>
      <rPr>
        <sz val="11"/>
        <rFont val="ＭＳ Ｐゴシック"/>
        <family val="3"/>
        <charset val="128"/>
      </rPr>
      <t>融合遺伝子陽性の進行・再発の固形癌</t>
    </r>
    <phoneticPr fontId="19"/>
  </si>
  <si>
    <r>
      <t>レンビマカプセル4mg
根治切除不能な甲状腺癌、切除不能な肝細胞癌</t>
    </r>
    <r>
      <rPr>
        <u/>
        <sz val="11"/>
        <rFont val="ＭＳ Ｐゴシック"/>
        <family val="3"/>
        <charset val="128"/>
      </rPr>
      <t xml:space="preserve">、切除不能な胸腺癌
</t>
    </r>
    <r>
      <rPr>
        <sz val="11"/>
        <rFont val="ＭＳ Ｐゴシック"/>
        <family val="3"/>
        <charset val="128"/>
      </rPr>
      <t>レンビマカプセル10mg
根治切除不能な甲状腺癌</t>
    </r>
    <r>
      <rPr>
        <u/>
        <sz val="11"/>
        <rFont val="ＭＳ Ｐゴシック"/>
        <family val="3"/>
        <charset val="128"/>
      </rPr>
      <t xml:space="preserve">、切除不能な胸腺癌
</t>
    </r>
    <r>
      <rPr>
        <sz val="11"/>
        <rFont val="ＭＳ Ｐゴシック"/>
        <family val="3"/>
        <charset val="128"/>
      </rPr>
      <t>（下線部追加）</t>
    </r>
    <phoneticPr fontId="19"/>
  </si>
  <si>
    <r>
      <t xml:space="preserve">慢性腎臓病患者における高リン血症の改善
</t>
    </r>
    <r>
      <rPr>
        <u/>
        <sz val="11"/>
        <rFont val="ＭＳ Ｐゴシック"/>
        <family val="3"/>
        <charset val="128"/>
      </rPr>
      <t>FGFR阻害剤投与に伴う高リン血症の改善</t>
    </r>
    <r>
      <rPr>
        <sz val="11"/>
        <rFont val="ＭＳ Ｐゴシック"/>
        <family val="3"/>
        <charset val="128"/>
      </rPr>
      <t xml:space="preserve">
（下線部追加）</t>
    </r>
    <phoneticPr fontId="19"/>
  </si>
  <si>
    <t>＜アダリムマブBS皮下注20mgシリンジ0.2mL「MA」＞
既存治療で効果不十分な下記疾患
　多関節に活動性を有する若年性特発性関節炎
＜アダリムマブBS皮下注40mgシリンジ0.4mL「MA」、アダリムマブBS皮下注40mgペン0.4mL「MA」＞
関節リウマチ（関節の構造的損傷の防止を含む）
既存治療で効果不十分な下記疾患
　尋常性乾癬、関節症性乾癬、膿疱性乾癬
　強直性脊椎炎
　多関節に活動性を有する若年性特発性関節炎
　腸管型ベーチェット病
中等症又は重症の活動期にあるクローン病の寛解導入及び維持療法（既存治療で効果不十分な場合に限る）
中等症又は重症の潰瘍性大腸炎の治療（既存治療で効果不十分な場合に限る）
＜アダリムマブBS皮下注80mgシリンジ0.8mL「MA」＞
関節リウマチ（関節の構造的損傷の防止を含む）
既存治療で効果不十分な下記疾患
　尋常性乾癬、関節症性乾癬、膿疱性乾癬
　強直性脊椎炎
　腸管型ベーチェット病
中等症又は重症の活動期にあるクローン病の寛解導入及び維持療法（既存治療で効果不十分な場合に限る）
中等症又は重症の潰瘍性大腸炎の治療（既存治療で効果不十分な場合に限る）</t>
    <phoneticPr fontId="19"/>
  </si>
  <si>
    <t>初発の悪性神経膠腫が疑われる患者における腫瘍の可視化
ただし、磁気共鳴コンピューター断層撮影検査による腫瘍摘出計画時における腫瘍摘出範囲の決定の補助に用いる。</t>
    <phoneticPr fontId="19"/>
  </si>
  <si>
    <t>https://www.pmda.go.jp/drugs/2020/P20201209001/670227000_30300AMX00032_A100_1.pdf</t>
  </si>
  <si>
    <t>https://www.pmda.go.jp/drugs/2020/P20201209001/index.html</t>
  </si>
  <si>
    <t>https://www.pmda.go.jp/drugs/2021/P20210122001/430574000_30300AMX00017_A100_2.pdf</t>
  </si>
  <si>
    <t>https://www.pmda.go.jp/drugs/2021/P20210113006/180188000_30300AMX00003_A100_1.pdf</t>
  </si>
  <si>
    <t>https://www.pmda.go.jp/drugs/2021/P20210113006/index.html</t>
  </si>
  <si>
    <t>https://www.pmda.go.jp/drugs/2020/P20201223004/850372000_30300AMX00030_A100_2.pdf</t>
  </si>
  <si>
    <t>https://www.pmda.go.jp/drugs/2020/P20201223004/index.html</t>
  </si>
  <si>
    <t>https://www.pmda.go.jp/drugs/2021/P20210113007/530471000_30300AMX00004_A100_1.pdf</t>
  </si>
  <si>
    <t>https://www.pmda.go.jp/drugs/2021/P20210113007/index.html</t>
  </si>
  <si>
    <t>https://www.pmda.go.jp/drugs/2020/P20210113008/670142000_30300AMX00012_A100_2.pdf</t>
  </si>
  <si>
    <t>https://www.pmda.go.jp/drugs/2020/P20210113008/index.html</t>
  </si>
  <si>
    <t>https://www.pmda.go.jp/drugs/2020/P20201223003/230109000_30300AMX00029_A100_1.pdf</t>
  </si>
  <si>
    <t>https://www.pmda.go.jp/drugs/2020/P20201223003/index.html</t>
  </si>
  <si>
    <t>https://www.pmda.go.jp/drugs/2020/P20201223002/620023000_30300AMX00025_A100_1.pdf</t>
  </si>
  <si>
    <t>https://www.pmda.go.jp/drugs/2020/P20201223002/index.html</t>
  </si>
  <si>
    <t>https://www.pmda.go.jp/drugs/2020/P20201223001/400256000_30300AMX00027_A100_1.pdf</t>
  </si>
  <si>
    <t>https://www.pmda.go.jp/drugs/2020/P20201223001/index.html</t>
  </si>
  <si>
    <t>https://www.pmda.go.jp/drugs/2020/P20201124005/252211000_30300AMX00031_A100_1.pdf</t>
  </si>
  <si>
    <t>https://www.pmda.go.jp/drugs/2020/P20201124005/index.html</t>
  </si>
  <si>
    <t>https://www.pmda.go.jp/drugs/2020/P20201225001/630004000_30300AMX00020_A100_1.pdf</t>
  </si>
  <si>
    <t>https://www.pmda.go.jp/drugs/2020/P20201225001/index.html</t>
  </si>
  <si>
    <t>https://www.pmda.go.jp/drugs/2020/P20201215001/630004000_22400AMX00041_A100_1.pdf</t>
  </si>
  <si>
    <t>https://www.pmda.go.jp/drugs/2020/P20201215001/index.html</t>
  </si>
  <si>
    <t>https://www.pmda.go.jp/drugs/2021/P20210113009/252211000_30300AMI00001_A100_1.pdf</t>
  </si>
  <si>
    <t>https://www.pmda.go.jp/drugs/2021/P20210113009/index.html</t>
  </si>
  <si>
    <t>https://www.pmda.go.jp/drugs/2021/P20210113005/530277000_30300AMX00014_A100_1.pdf</t>
  </si>
  <si>
    <t>https://www.pmda.go.jp/drugs/2021/P20210113005/index.html</t>
  </si>
  <si>
    <t>https://www.pmda.go.jp/drugs/2020/P20201224001/620095000_22600AMX01299_A100_1.pdf</t>
  </si>
  <si>
    <t>https://www.pmda.go.jp/drugs/2021/P20210210002/380079000_22900AMX00990_A100_1.pdf</t>
  </si>
  <si>
    <t>https://www.pmda.go.jp/drugs/2021/P20210309001/730155000_22900AMX00531_A100_1.pdf</t>
  </si>
  <si>
    <t>https://www.pmda.go.jp/drugs/2021/P20210212001/index.html</t>
  </si>
  <si>
    <t>https://www.pmda.go.jp/drugs/2021/P20210217001/670142000_22000AMX02368_A100_2.pdf</t>
  </si>
  <si>
    <t>https://www.pmda.go.jp/drugs/2021/P20210217001/index.html</t>
  </si>
  <si>
    <t>https://www.pmda.go.jp/drugs/2021/P20210217002/780009000_21900AMX00756_A100_1.pdf</t>
  </si>
  <si>
    <t>https://www.pmda.go.jp/drugs/2021/P20210312001/530263000_22300AMX00418_A100_1.pdf</t>
  </si>
  <si>
    <t>https://www.pmda.go.jp/drugs/2021/P20210325001/150949000_30300AMX00245_A100_1.pdf</t>
  </si>
  <si>
    <t>https://www.pmda.go.jp/drugs/2021/P20210325001/index.html</t>
  </si>
  <si>
    <t>https://www.pmda.go.jp/drugs/2021/P20210322003/340278000_22200AMX00871_A100_1.pdf</t>
  </si>
  <si>
    <t>https://www.pmda.go.jp/drugs/2021/P20210322003/index.html</t>
  </si>
  <si>
    <t>https://www.pmda.go.jp/drugs/2021/P20210412001/400315000_30300AMX00255000_A100_1.pdf</t>
  </si>
  <si>
    <t>https://www.pmda.go.jp/drugs/2021/P20210412001/index.html</t>
  </si>
  <si>
    <t>https://www.pmda.go.jp/drugs/2021/P20210408001/780069000_30300AMX00240_A001_1.pdf</t>
  </si>
  <si>
    <t>https://www.pmda.go.jp/drugs/2021/P20210329001/870276000_30300AMX00248_A100_1.pdf</t>
  </si>
  <si>
    <t>https://www.pmda.go.jp/drugs/2021/P20210329001/index.html</t>
  </si>
  <si>
    <t>https://www.pmda.go.jp/drugs/2021/P20210402001/300242000_30300AMX00257_A100_1.pdf</t>
  </si>
  <si>
    <t>https://www.pmda.go.jp/drugs/2021/P20210402001/index.html</t>
  </si>
  <si>
    <t>https://www.pmda.go.jp/drugs/2021/P20210318003/530614000_22600AMX00005_A100_1.pdf</t>
  </si>
  <si>
    <t>https://www.pmda.go.jp/drugs/2021/P20210318003/index.html</t>
  </si>
  <si>
    <t>https://www.pmda.go.jp/drugs/2021/P20210303001/380003000_30300AMX00234_A100_1.pdf</t>
  </si>
  <si>
    <t>https://www.pmda.go.jp/drugs/2021/P20210303001/index.html</t>
  </si>
  <si>
    <t>https://www.pmda.go.jp/drugs/2021/P20210311002/650034000_30300AMX00244_A100_1.pdf</t>
  </si>
  <si>
    <t>https://www.pmda.go.jp/drugs/2021/P20210311002/index.html</t>
  </si>
  <si>
    <t>https://www.pmda.go.jp/drugs/2021/P20210324001/800155000_30300AMX00250_A100_1.pdf</t>
  </si>
  <si>
    <t>https://www.pmda.go.jp/drugs/2021/P20210324001/index.html</t>
  </si>
  <si>
    <t>https://www.pmda.go.jp/drugs/2021/P20210310001/170033000_30300AMX00247_A100_1.pdf</t>
  </si>
  <si>
    <t>https://www.pmda.go.jp/drugs/2021/P20210310001/170033000_30300AMX00247_A101_1.pdf</t>
  </si>
  <si>
    <t>https://www.pmda.go.jp/drugs/2021/P20210310001/170033000_30300AMX00247_A102_1.pdf</t>
  </si>
  <si>
    <t>https://www.pmda.go.jp/drugs/2021/P20210310001/index.html</t>
  </si>
  <si>
    <t>https://www.pmda.go.jp/drugs/2021/P20210318001/530614000_30200AMX00046_A100_1.pdf</t>
  </si>
  <si>
    <t>https://www.pmda.go.jp/drugs/2021/P20210402002/530210000_30300AMX00260_A100_1.pdf</t>
  </si>
  <si>
    <t>https://www.pmda.go.jp/drugs/2021/P20210402002/index.html</t>
  </si>
  <si>
    <t>https://www.pmda.go.jp/drugs/2021/P20210405001/400093000_22000AMX00011_A100_1.pdf</t>
  </si>
  <si>
    <t>https://www.pmda.go.jp/drugs/2021/P20210405001/index.html</t>
  </si>
  <si>
    <t>https://www.pmda.go.jp/drugs/2021/P20210318002/112130000_30100AMX00237_A100_1.pdf</t>
  </si>
  <si>
    <t>https://www.pmda.go.jp/drugs/2021/P20210318002/index.html</t>
  </si>
  <si>
    <t>https://www.pmda.go.jp/drugs/2021/P20210311001/341209000_22200AMX00964_A100_1.pdf</t>
  </si>
  <si>
    <t>https://www.pmda.go.jp/drugs/2021/P20210324005/150892000_30300AMX00259000_A100_1.pdf</t>
  </si>
  <si>
    <t>https://www.pmda.go.jp/drugs/2021/P20210324005/index.html</t>
  </si>
  <si>
    <t>https://www.pmda.go.jp/drugs/2021/P20210409001/670666000_30300AMX00261_A100_1.pdf</t>
  </si>
  <si>
    <t>https://www.pmda.go.jp/drugs/2021/P20210409001/index.html</t>
  </si>
  <si>
    <t>https://www.pmda.go.jp/drugs/2021/P20210322002/450045000_30300AMX00256_A100_1.pdf</t>
  </si>
  <si>
    <t>https://www.pmda.go.jp/drugs/2021/P20210322002/index.html</t>
  </si>
  <si>
    <t>https://www.pmda.go.jp/drugs/2021/P20210310002/630004000_30300AMX00251_A100_1.pdf</t>
  </si>
  <si>
    <t>https://www.pmda.go.jp/drugs/2021/P20210310002/index.html</t>
  </si>
  <si>
    <t>https://www.pmda.go.jp/drugs/2021/P20210318004/170033000_22700AMX00640_A100_1.pdf</t>
  </si>
  <si>
    <t>https://www.pmda.go.jp/drugs/2021/P20210318004/index.html</t>
  </si>
  <si>
    <t>https://www.pmda.go.jp/drugs/2021/P20210309002/530100000_23000AMX00732_A100_1.pdf</t>
  </si>
  <si>
    <t>https://www.pmda.go.jp/drugs/2021/P20210322006/470310000_30300AMX00254_A100_1.pdf</t>
  </si>
  <si>
    <t>https://www.pmda.go.jp/drugs/2021/P20210322006/index.html</t>
    <phoneticPr fontId="19"/>
  </si>
  <si>
    <t>https://www.pmda.go.jp/drugs/2021/P20210324004/790005000_30300AMX00236_A100_1.pdf</t>
  </si>
  <si>
    <t>https://www.pmda.go.jp/drugs/2021/P20210330001/530359000_30300AMX00246_A100_1.pdf</t>
  </si>
  <si>
    <t>https://www.pmda.go.jp/drugs/2021/P20210330001/index.html</t>
  </si>
  <si>
    <t>抗悪</t>
    <rPh sb="0" eb="2">
      <t>コウアク</t>
    </rPh>
    <phoneticPr fontId="19"/>
  </si>
  <si>
    <t>第一三共（株）</t>
    <phoneticPr fontId="69"/>
  </si>
  <si>
    <t>クリニジェン（株）</t>
    <phoneticPr fontId="69"/>
  </si>
  <si>
    <t>藤本製薬（株）</t>
    <phoneticPr fontId="69"/>
  </si>
  <si>
    <t>ノボノルディスクファーマ（株）</t>
    <phoneticPr fontId="69"/>
  </si>
  <si>
    <t>（株）オーファンパシフィック</t>
    <phoneticPr fontId="69"/>
  </si>
  <si>
    <t>バイエル薬品（株）</t>
    <phoneticPr fontId="69"/>
  </si>
  <si>
    <t>Grifols Therapeutics LLC</t>
    <phoneticPr fontId="69"/>
  </si>
  <si>
    <t>メルクバイオファーマ（株）</t>
    <phoneticPr fontId="69"/>
  </si>
  <si>
    <t>マルホ（株）</t>
    <phoneticPr fontId="69"/>
  </si>
  <si>
    <t>ファイザー（株）</t>
    <phoneticPr fontId="69"/>
  </si>
  <si>
    <t>Meiji Seika ファルマ（株）</t>
    <phoneticPr fontId="69"/>
  </si>
  <si>
    <t>インスメッド合同会社</t>
    <phoneticPr fontId="69"/>
  </si>
  <si>
    <t>田辺三菱製薬（株）</t>
    <phoneticPr fontId="69"/>
  </si>
  <si>
    <t>レコルダティ・レア・ディジーズ・ジャパン（株）</t>
    <phoneticPr fontId="69"/>
  </si>
  <si>
    <t>生化学工業（株）</t>
    <phoneticPr fontId="69"/>
  </si>
  <si>
    <t>久光製薬（株）</t>
    <phoneticPr fontId="69"/>
  </si>
  <si>
    <t>エーザイ（株）</t>
    <phoneticPr fontId="69"/>
  </si>
  <si>
    <t>JCRファーマ（株）</t>
    <phoneticPr fontId="69"/>
  </si>
  <si>
    <t>大日本住友製薬（株）</t>
    <phoneticPr fontId="69"/>
  </si>
  <si>
    <t>シンバイオ製薬（株）</t>
    <phoneticPr fontId="69"/>
  </si>
  <si>
    <t>インサイト・バイオサイエンシズ・ジャパン合同会社</t>
    <phoneticPr fontId="69"/>
  </si>
  <si>
    <t>フェリング・ファーマ（株）</t>
    <phoneticPr fontId="69"/>
  </si>
  <si>
    <t>ニプロ（株）</t>
    <phoneticPr fontId="69"/>
  </si>
  <si>
    <t>持田製薬（株）</t>
    <phoneticPr fontId="69"/>
  </si>
  <si>
    <t>日本メジフィジックス（株）</t>
    <phoneticPr fontId="69"/>
  </si>
  <si>
    <t>希少疾病用医薬品
先駆け審査指定医薬品</t>
    <rPh sb="0" eb="2">
      <t>キショウ</t>
    </rPh>
    <rPh sb="2" eb="5">
      <t>シッペイヨウ</t>
    </rPh>
    <rPh sb="5" eb="8">
      <t>イヤクヒン</t>
    </rPh>
    <phoneticPr fontId="19"/>
  </si>
  <si>
    <t>特例承認</t>
  </si>
  <si>
    <t>先駆け審査指定医薬品
希少疾病用医薬品</t>
    <phoneticPr fontId="19"/>
  </si>
  <si>
    <t>オルミエント錠2mg
オルミエント錠4mg</t>
    <phoneticPr fontId="19"/>
  </si>
  <si>
    <t>ニンラーロカプセル2.3mg
ニンラーロカプセル3mg
ニンラーロカプセル4mg</t>
    <phoneticPr fontId="69"/>
  </si>
  <si>
    <t>リンヴォック錠7.5mg
リンヴォック錠15mg</t>
    <phoneticPr fontId="69"/>
  </si>
  <si>
    <t>COVID－19ワクチンモデルナ筋注</t>
    <phoneticPr fontId="69"/>
  </si>
  <si>
    <t>コロナウイルス修飾ウリジンＲＮＡワクチン（ＳＡＲＳ-ＣｏＶ-２）</t>
    <phoneticPr fontId="19"/>
  </si>
  <si>
    <t>バキスゼブリア筋注</t>
    <phoneticPr fontId="69"/>
  </si>
  <si>
    <t>コロナウイルス（ＳＡＲＳ-ＣｏＶ-２）ワクチン（遺伝子組換えサルアデノウイルスベクター）</t>
    <phoneticPr fontId="19"/>
  </si>
  <si>
    <t>アロキシ静注0.75mg
アロキシ点滴静注バッグ0.75mg</t>
    <phoneticPr fontId="69"/>
  </si>
  <si>
    <t>ツイミーグ錠500mg</t>
    <phoneticPr fontId="69"/>
  </si>
  <si>
    <t>イメグリミン塩酸塩</t>
  </si>
  <si>
    <t>ウパシタ静注透析用25μgシリンジ
ウパシタ静注透析用50μgシリンジ
ウパシタ静注透析用100μgシリンジ
ウパシタ静注透析用150μgシリンジ
ウパシタ静注透析用200μgシリンジ
ウパシタ静注透析用250μgシリンジ
ウパシタ静注透析用300μgシリンジ</t>
    <phoneticPr fontId="69"/>
  </si>
  <si>
    <t>ウパシカルセトナトリウム水和物</t>
  </si>
  <si>
    <t>アイモビーグ皮下注70mgペン</t>
    <phoneticPr fontId="69"/>
  </si>
  <si>
    <t>エレヌマブ（遺伝子組換え）</t>
  </si>
  <si>
    <t>レベスティブ皮下注用3.8mg</t>
    <phoneticPr fontId="69"/>
  </si>
  <si>
    <t>テデュグルチド（遺伝子組換え）</t>
  </si>
  <si>
    <t>アジョビ皮下注225mgシリンジ</t>
    <phoneticPr fontId="69"/>
  </si>
  <si>
    <t>フレマネズマブ（遺伝子組換え）</t>
  </si>
  <si>
    <t>ベリキューボ錠2.5mg
ベリキューボ錠5mg
ベリキューボ錠10mg</t>
    <phoneticPr fontId="69"/>
  </si>
  <si>
    <t>ベルイシグアト</t>
  </si>
  <si>
    <t>セルセプトカプセル250
セルセプト懸濁用散31.8%
ミコフェノール酸モフェチルカプセル250mg「ファイザー」</t>
    <phoneticPr fontId="69"/>
  </si>
  <si>
    <t>ミコフェノール酸　モフェチル</t>
  </si>
  <si>
    <t>エブリスディドライシロップ60mg</t>
    <phoneticPr fontId="69"/>
  </si>
  <si>
    <t>リスジプラム</t>
    <phoneticPr fontId="19"/>
  </si>
  <si>
    <t>レカルブリオ配合点滴静注用</t>
    <phoneticPr fontId="69"/>
  </si>
  <si>
    <t>レレバクタム水和物・イミペネム水和物・シラスタチンナトリウム</t>
  </si>
  <si>
    <t>ゼオマイン筋注用50単位
ゼオマイン筋注用100単位
ゼオマイン筋注用200単位</t>
    <phoneticPr fontId="69"/>
  </si>
  <si>
    <t>インコボツリヌストキシンＡ</t>
  </si>
  <si>
    <t>ギブラーリ皮下注189mg</t>
    <phoneticPr fontId="19"/>
  </si>
  <si>
    <t>ギボシランナトリウム</t>
  </si>
  <si>
    <t>ユニツキシン点滴静注17.5mg/5mL</t>
    <phoneticPr fontId="19"/>
  </si>
  <si>
    <t>ジヌツキシマブ（遺伝子組換え）</t>
  </si>
  <si>
    <t>タズベリク錠200mg</t>
    <phoneticPr fontId="19"/>
  </si>
  <si>
    <t>タゼメトスタット臭化水素酸塩</t>
  </si>
  <si>
    <t>ハイヤスタ錠10mg</t>
    <phoneticPr fontId="19"/>
  </si>
  <si>
    <t>ツシジノスタット</t>
  </si>
  <si>
    <t>イムネース注35</t>
    <phoneticPr fontId="19"/>
  </si>
  <si>
    <t>テセロイキン（遺伝子組換え）</t>
  </si>
  <si>
    <t>グラン注射液75
グランシリンジ75
グラン注射液150
グランシリンジ150
グラン注射液M300
グランシリンジM300</t>
    <phoneticPr fontId="69"/>
  </si>
  <si>
    <t>フィルグラスチム（遺伝子組換え）</t>
  </si>
  <si>
    <t>ルタテラ静注</t>
  </si>
  <si>
    <t>ライザケア輸液</t>
  </si>
  <si>
    <t>Ｌ-リシン塩酸塩/Ｌ-アルギニン塩酸塩</t>
    <phoneticPr fontId="19"/>
  </si>
  <si>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〇がん化学療法後に増悪した切除不能な進行・再発の悪性胸膜中皮腫
〇がん化学療法後に増悪した治癒切除不能な進行・再発の高頻度マイクロサテライト不安定性（MSI-High）を有する結腸・直腸癌
〇がん化学療法後に増悪した根治切除不能な進行・再発の食道癌
（令和 2年2月21日付け承認時から変更なし）</t>
    <phoneticPr fontId="19"/>
  </si>
  <si>
    <r>
      <t xml:space="preserve">〇根治切除不能な悪性黒色腫
〇根治切除不能又は転移性の腎細胞癌
</t>
    </r>
    <r>
      <rPr>
        <u val="double"/>
        <sz val="11"/>
        <rFont val="ＭＳ Ｐゴシック"/>
        <family val="3"/>
        <charset val="128"/>
      </rPr>
      <t>〇がん化学療法後に増悪した治癒切除不能な進行・再発の高頻度マイクロサテライト不安定性（MSI-High）を有する結腸・直腸癌</t>
    </r>
    <r>
      <rPr>
        <sz val="11"/>
        <rFont val="ＭＳ Ｐゴシック"/>
        <family val="3"/>
        <charset val="128"/>
      </rPr>
      <t xml:space="preserve">
</t>
    </r>
    <r>
      <rPr>
        <u/>
        <sz val="11"/>
        <rFont val="ＭＳ Ｐゴシック"/>
        <family val="3"/>
        <charset val="128"/>
      </rPr>
      <t>〇切除不能な進行・再発の非小細胞肺癌</t>
    </r>
    <r>
      <rPr>
        <sz val="11"/>
        <rFont val="ＭＳ Ｐゴシック"/>
        <family val="3"/>
        <charset val="128"/>
      </rPr>
      <t xml:space="preserve">
（下線部追加、二重下線部は本承認申請後の令和2 年9 月25 日付け承認時に追加）</t>
    </r>
    <phoneticPr fontId="19"/>
  </si>
  <si>
    <r>
      <rPr>
        <u/>
        <sz val="11"/>
        <rFont val="ＭＳ Ｐゴシック"/>
        <family val="3"/>
        <charset val="128"/>
      </rPr>
      <t>〇</t>
    </r>
    <r>
      <rPr>
        <sz val="11"/>
        <rFont val="ＭＳ Ｐゴシック"/>
        <family val="3"/>
        <charset val="128"/>
      </rPr>
      <t xml:space="preserve">根治切除不能な悪性黒色腫
</t>
    </r>
    <r>
      <rPr>
        <u/>
        <sz val="11"/>
        <rFont val="ＭＳ Ｐゴシック"/>
        <family val="3"/>
        <charset val="128"/>
      </rPr>
      <t>〇</t>
    </r>
    <r>
      <rPr>
        <sz val="11"/>
        <rFont val="ＭＳ Ｐゴシック"/>
        <family val="3"/>
        <charset val="128"/>
      </rPr>
      <t xml:space="preserve">根治切除不能又は転移性の腎細胞癌
</t>
    </r>
    <r>
      <rPr>
        <u/>
        <sz val="11"/>
        <rFont val="ＭＳ Ｐゴシック"/>
        <family val="3"/>
        <charset val="128"/>
      </rPr>
      <t>〇がん化学療法後に増悪した治癒切除不能な進行・再発の高頻度マイクロサテライト不安定性（MSI-High）を有する結腸・直腸癌</t>
    </r>
    <r>
      <rPr>
        <sz val="11"/>
        <rFont val="ＭＳ Ｐゴシック"/>
        <family val="3"/>
        <charset val="128"/>
      </rPr>
      <t xml:space="preserve">
（下線部追加）</t>
    </r>
    <phoneticPr fontId="19"/>
  </si>
  <si>
    <r>
      <t>既存治療で効果不十分な</t>
    </r>
    <r>
      <rPr>
        <u val="double"/>
        <sz val="11"/>
        <rFont val="ＭＳ Ｐゴシック"/>
        <family val="3"/>
        <charset val="128"/>
      </rPr>
      <t>下記疾患</t>
    </r>
    <r>
      <rPr>
        <sz val="11"/>
        <rFont val="ＭＳ Ｐゴシック"/>
        <family val="3"/>
        <charset val="128"/>
      </rPr>
      <t xml:space="preserve">
 関節リウマチ（関節の構造的損傷の防止を含む）
</t>
    </r>
    <r>
      <rPr>
        <u val="double"/>
        <sz val="11"/>
        <rFont val="ＭＳ Ｐゴシック"/>
        <family val="3"/>
        <charset val="128"/>
      </rPr>
      <t>アトピー性皮膚炎</t>
    </r>
    <r>
      <rPr>
        <sz val="11"/>
        <rFont val="ＭＳ Ｐゴシック"/>
        <family val="3"/>
        <charset val="128"/>
      </rPr>
      <t xml:space="preserve">
</t>
    </r>
    <r>
      <rPr>
        <u/>
        <sz val="11"/>
        <rFont val="ＭＳ Ｐゴシック"/>
        <family val="3"/>
        <charset val="128"/>
      </rPr>
      <t>SARS-CoV-2 による肺炎（ただし、酸素吸入を要する患者に限る）</t>
    </r>
    <r>
      <rPr>
        <sz val="11"/>
        <rFont val="ＭＳ Ｐゴシック"/>
        <family val="3"/>
        <charset val="128"/>
      </rPr>
      <t xml:space="preserve">
（下線部追加、令和 2 年 12 月 25 日付けで二重下線部追加）</t>
    </r>
    <phoneticPr fontId="19"/>
  </si>
  <si>
    <r>
      <t>〇再発又は難治性の多発性骨髄腫
〇多発性骨髄腫における</t>
    </r>
    <r>
      <rPr>
        <strike/>
        <sz val="11"/>
        <rFont val="ＭＳ Ｐゴシック"/>
        <family val="3"/>
        <charset val="128"/>
      </rPr>
      <t>自家造血幹細胞移植後の</t>
    </r>
    <r>
      <rPr>
        <sz val="11"/>
        <rFont val="ＭＳ Ｐゴシック"/>
        <family val="3"/>
        <charset val="128"/>
      </rPr>
      <t>維持療法
（取消線部削除）</t>
    </r>
    <rPh sb="1" eb="3">
      <t>サイハツ</t>
    </rPh>
    <rPh sb="3" eb="4">
      <t>マタ</t>
    </rPh>
    <rPh sb="5" eb="8">
      <t>ナンチセイ</t>
    </rPh>
    <rPh sb="9" eb="15">
      <t>タハツセイコツズイシュ</t>
    </rPh>
    <rPh sb="17" eb="23">
      <t>タハツセイコツズイシュ</t>
    </rPh>
    <rPh sb="27" eb="29">
      <t>ジカ</t>
    </rPh>
    <rPh sb="29" eb="31">
      <t>ゾウケツ</t>
    </rPh>
    <rPh sb="31" eb="34">
      <t>カンサイボウ</t>
    </rPh>
    <rPh sb="34" eb="36">
      <t>イショク</t>
    </rPh>
    <rPh sb="36" eb="37">
      <t>ゴ</t>
    </rPh>
    <rPh sb="38" eb="40">
      <t>イジ</t>
    </rPh>
    <rPh sb="40" eb="42">
      <t>リョウホウ</t>
    </rPh>
    <rPh sb="44" eb="45">
      <t>ト</t>
    </rPh>
    <rPh sb="45" eb="46">
      <t>ケ</t>
    </rPh>
    <rPh sb="46" eb="47">
      <t>セン</t>
    </rPh>
    <rPh sb="47" eb="48">
      <t>ブ</t>
    </rPh>
    <rPh sb="48" eb="50">
      <t>サクジョ</t>
    </rPh>
    <phoneticPr fontId="19"/>
  </si>
  <si>
    <r>
      <t xml:space="preserve">〇根治切除不能な悪性黒色腫
〇根治切除不能又は転移性の腎細胞癌
〇がん化学療法後に増悪した治癒切除不能な進行・再発の高頻度マイクロサテライト不安定性（MSI-High）を有する結腸・直腸癌
</t>
    </r>
    <r>
      <rPr>
        <u val="double"/>
        <sz val="11"/>
        <rFont val="ＭＳ Ｐゴシック"/>
        <family val="3"/>
        <charset val="128"/>
      </rPr>
      <t>〇切除不能な進行・再発の非小細胞肺癌</t>
    </r>
    <r>
      <rPr>
        <sz val="11"/>
        <rFont val="ＭＳ Ｐゴシック"/>
        <family val="3"/>
        <charset val="128"/>
      </rPr>
      <t xml:space="preserve">
</t>
    </r>
    <r>
      <rPr>
        <u/>
        <sz val="11"/>
        <rFont val="ＭＳ Ｐゴシック"/>
        <family val="3"/>
        <charset val="128"/>
      </rPr>
      <t>〇切除不能な進行・再発の悪性胸膜中皮腫</t>
    </r>
    <r>
      <rPr>
        <sz val="11"/>
        <rFont val="ＭＳ Ｐゴシック"/>
        <family val="3"/>
        <charset val="128"/>
      </rPr>
      <t xml:space="preserve">
（下線部追加、二重下線部は本承認申請後の令和 2 年 11 月 27 日付けで追加）</t>
    </r>
    <phoneticPr fontId="19"/>
  </si>
  <si>
    <r>
      <t>既存治療で効果不十分な</t>
    </r>
    <r>
      <rPr>
        <u/>
        <sz val="11"/>
        <rFont val="ＭＳ Ｐゴシック"/>
        <family val="3"/>
        <charset val="128"/>
      </rPr>
      <t>下記疾患</t>
    </r>
    <r>
      <rPr>
        <sz val="11"/>
        <rFont val="ＭＳ Ｐゴシック"/>
        <family val="3"/>
        <charset val="128"/>
      </rPr>
      <t xml:space="preserve">
関節リウマチ（関節の構造的損傷の防止を含む）
</t>
    </r>
    <r>
      <rPr>
        <u/>
        <sz val="11"/>
        <rFont val="ＭＳ Ｐゴシック"/>
        <family val="3"/>
        <charset val="128"/>
      </rPr>
      <t>関節症性乾癬</t>
    </r>
    <r>
      <rPr>
        <sz val="11"/>
        <rFont val="ＭＳ Ｐゴシック"/>
        <family val="3"/>
        <charset val="128"/>
      </rPr>
      <t xml:space="preserve">
（下線部追加）</t>
    </r>
    <phoneticPr fontId="19"/>
  </si>
  <si>
    <t>SARS-CoV-2 による感染症の予防</t>
    <rPh sb="14" eb="17">
      <t>カンセンショウ</t>
    </rPh>
    <rPh sb="18" eb="20">
      <t>ヨボウ</t>
    </rPh>
    <phoneticPr fontId="19"/>
  </si>
  <si>
    <t>SARS-CoV-2 による感染症の予防</t>
    <phoneticPr fontId="19"/>
  </si>
  <si>
    <r>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t>
    </r>
    <r>
      <rPr>
        <strike/>
        <sz val="11"/>
        <rFont val="ＭＳ Ｐゴシック"/>
        <family val="3"/>
        <charset val="128"/>
      </rPr>
      <t>がん化学療法後に増悪した</t>
    </r>
    <r>
      <rPr>
        <sz val="11"/>
        <rFont val="ＭＳ Ｐゴシック"/>
        <family val="3"/>
        <charset val="128"/>
      </rPr>
      <t>切除不能な進行・再発の悪性胸膜中皮腫
〇がん化学療法後に増悪した治癒切除不能な進行・再発の高頻度マイクロサテライト不安定性（MS-IHigh）を有する結腸・直腸癌
〇がん化学療法後に増悪した根治切除不能な進行・再発の食道癌
（取消線部削除）</t>
    </r>
    <rPh sb="238" eb="240">
      <t>トリケシ</t>
    </rPh>
    <rPh sb="240" eb="241">
      <t>セン</t>
    </rPh>
    <rPh sb="241" eb="242">
      <t>ブ</t>
    </rPh>
    <rPh sb="242" eb="244">
      <t>サクジョ</t>
    </rPh>
    <phoneticPr fontId="19"/>
  </si>
  <si>
    <t>抗悪性腫瘍剤（シスプラチン等）投与に伴う消化器症状（悪心、嘔吐）　（遅発期を含む）
（変更なし）</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ココロ</t>
    </rPh>
    <rPh sb="29" eb="31">
      <t>オウト</t>
    </rPh>
    <rPh sb="34" eb="36">
      <t>チハツ</t>
    </rPh>
    <rPh sb="36" eb="37">
      <t>キ</t>
    </rPh>
    <rPh sb="38" eb="39">
      <t>フク</t>
    </rPh>
    <rPh sb="43" eb="45">
      <t>ヘンコウ</t>
    </rPh>
    <phoneticPr fontId="19"/>
  </si>
  <si>
    <t>片頭痛発作の発症抑制</t>
    <phoneticPr fontId="19"/>
  </si>
  <si>
    <t>短腸症候群</t>
    <rPh sb="0" eb="2">
      <t>タンチョウ</t>
    </rPh>
    <rPh sb="2" eb="5">
      <t>ショウコウグン</t>
    </rPh>
    <phoneticPr fontId="19"/>
  </si>
  <si>
    <t>慢性心不全
ただし、慢性心不全の標準的な治療を受けている患者に限る。</t>
    <phoneticPr fontId="19"/>
  </si>
  <si>
    <r>
      <t xml:space="preserve">○腎移植後の難治性拒絶反応の治療
（既存の治療薬が無効又は副作用等のため投与できず、難治性拒絶反応と診断された場合）
○下記の臓器移植における拒絶反応の抑制
腎移植、心移植、肝移植、肺移植、膵移植
○ループス腎炎
</t>
    </r>
    <r>
      <rPr>
        <u/>
        <sz val="11"/>
        <rFont val="ＭＳ Ｐゴシック"/>
        <family val="3"/>
        <charset val="128"/>
      </rPr>
      <t>○造血幹細胞移植における移植片対宿主病の抑制</t>
    </r>
    <r>
      <rPr>
        <sz val="11"/>
        <rFont val="ＭＳ Ｐゴシック"/>
        <family val="3"/>
        <charset val="128"/>
      </rPr>
      <t xml:space="preserve">
（下線部追加）</t>
    </r>
    <phoneticPr fontId="19"/>
  </si>
  <si>
    <t>脊髄性筋萎縮症</t>
    <phoneticPr fontId="19"/>
  </si>
  <si>
    <t>＜適応菌種＞
本剤に感性の大腸菌、シトロバクター属、クレブシエラ属、エンテロバクター属、セラチア属、緑膿菌、アシネトバクター属
ただし、カルバペネム系抗菌薬に耐性を示す菌株に限る
＜適応症＞
各種感染症</t>
    <phoneticPr fontId="19"/>
  </si>
  <si>
    <r>
      <rPr>
        <u/>
        <sz val="11"/>
        <rFont val="ＭＳ Ｐゴシック"/>
        <family val="3"/>
        <charset val="128"/>
      </rPr>
      <t xml:space="preserve">1. </t>
    </r>
    <r>
      <rPr>
        <sz val="11"/>
        <rFont val="ＭＳ Ｐゴシック"/>
        <family val="3"/>
        <charset val="128"/>
      </rPr>
      <t xml:space="preserve">上肢痙縮
</t>
    </r>
    <r>
      <rPr>
        <u/>
        <sz val="11"/>
        <rFont val="ＭＳ Ｐゴシック"/>
        <family val="3"/>
        <charset val="128"/>
      </rPr>
      <t xml:space="preserve">2. 下肢痙縮
</t>
    </r>
    <r>
      <rPr>
        <sz val="11"/>
        <rFont val="ＭＳ Ｐゴシック"/>
        <family val="3"/>
        <charset val="128"/>
      </rPr>
      <t>（下線部追加）</t>
    </r>
    <rPh sb="17" eb="22">
      <t>カセンブツイカ</t>
    </rPh>
    <phoneticPr fontId="19"/>
  </si>
  <si>
    <t>急性肝性ポルフィリン症</t>
    <phoneticPr fontId="19"/>
  </si>
  <si>
    <t>大量化学療法後の神経芽腫</t>
    <phoneticPr fontId="19"/>
  </si>
  <si>
    <r>
      <t>再発又は難治性の</t>
    </r>
    <r>
      <rPr>
        <i/>
        <sz val="11"/>
        <rFont val="ＭＳ Ｐゴシック"/>
        <family val="3"/>
        <charset val="128"/>
      </rPr>
      <t>EZH2</t>
    </r>
    <r>
      <rPr>
        <sz val="11"/>
        <rFont val="ＭＳ Ｐゴシック"/>
        <family val="3"/>
        <charset val="128"/>
      </rPr>
      <t>遺伝子変異陽性の濾胞性リンパ腫（標準的な治療が困難な場合に限る）</t>
    </r>
    <rPh sb="0" eb="2">
      <t>サイハツ</t>
    </rPh>
    <rPh sb="2" eb="3">
      <t>マタ</t>
    </rPh>
    <rPh sb="4" eb="7">
      <t>ナンチセイ</t>
    </rPh>
    <rPh sb="12" eb="15">
      <t>イデンシ</t>
    </rPh>
    <rPh sb="15" eb="17">
      <t>ヘンイ</t>
    </rPh>
    <rPh sb="17" eb="19">
      <t>ヨウセイ</t>
    </rPh>
    <rPh sb="20" eb="23">
      <t>ロホウセイ</t>
    </rPh>
    <rPh sb="26" eb="27">
      <t>シュ</t>
    </rPh>
    <rPh sb="28" eb="31">
      <t>ヒョウジュンテキ</t>
    </rPh>
    <rPh sb="32" eb="34">
      <t>チリョウ</t>
    </rPh>
    <rPh sb="35" eb="37">
      <t>コンナン</t>
    </rPh>
    <rPh sb="38" eb="40">
      <t>バアイ</t>
    </rPh>
    <rPh sb="41" eb="42">
      <t>カギ</t>
    </rPh>
    <phoneticPr fontId="19"/>
  </si>
  <si>
    <t>再発又は難治性の成人T細胞白血病リンパ腫</t>
    <rPh sb="0" eb="2">
      <t>サイハツ</t>
    </rPh>
    <rPh sb="2" eb="3">
      <t>マタ</t>
    </rPh>
    <rPh sb="4" eb="7">
      <t>ナンチセイ</t>
    </rPh>
    <rPh sb="8" eb="10">
      <t>セイジン</t>
    </rPh>
    <rPh sb="11" eb="13">
      <t>サイボウ</t>
    </rPh>
    <rPh sb="13" eb="16">
      <t>ハッケツビョウ</t>
    </rPh>
    <rPh sb="19" eb="20">
      <t>シュ</t>
    </rPh>
    <phoneticPr fontId="19"/>
  </si>
  <si>
    <r>
      <t xml:space="preserve">（1）血管肉腫
（2）腎癌
</t>
    </r>
    <r>
      <rPr>
        <u/>
        <sz val="11"/>
        <rFont val="ＭＳ Ｐゴシック"/>
        <family val="3"/>
        <charset val="128"/>
      </rPr>
      <t>（3）神経芽腫に対するジヌツキシマブ（遺伝子組換え）の抗腫瘍効果の増強</t>
    </r>
    <r>
      <rPr>
        <sz val="11"/>
        <rFont val="ＭＳ Ｐゴシック"/>
        <family val="3"/>
        <charset val="128"/>
      </rPr>
      <t xml:space="preserve">
（下線部追加）</t>
    </r>
    <rPh sb="51" eb="54">
      <t>カセンブ</t>
    </rPh>
    <rPh sb="54" eb="56">
      <t>ツイカ</t>
    </rPh>
    <phoneticPr fontId="19"/>
  </si>
  <si>
    <r>
      <t xml:space="preserve">1．造血幹細胞の末梢血中への動員
2．造血幹細胞移植時の好中球数の増加促進
3．がん化学療法による好中球減少症
4．ヒト免疫不全ウイルス（HIV）感染症の治療に支障を来す好中球減少症
5．骨髄異形成症候群に伴う好中球減少症
6．再生不良性貧血に伴う好中球減少症
7．先天性・特発性好中球減少症
</t>
    </r>
    <r>
      <rPr>
        <u/>
        <sz val="11"/>
        <rFont val="ＭＳ Ｐゴシック"/>
        <family val="3"/>
        <charset val="128"/>
      </rPr>
      <t>8．神経芽腫に対するジヌツキシマブ（遺伝子組換え）の抗腫瘍効果の増強</t>
    </r>
    <r>
      <rPr>
        <sz val="11"/>
        <rFont val="ＭＳ Ｐゴシック"/>
        <family val="3"/>
        <charset val="128"/>
      </rPr>
      <t xml:space="preserve">
（下線部追加）</t>
    </r>
    <rPh sb="183" eb="186">
      <t>カセンブ</t>
    </rPh>
    <rPh sb="186" eb="188">
      <t>ツイカ</t>
    </rPh>
    <phoneticPr fontId="19"/>
  </si>
  <si>
    <t>ソマトスタチン受容体陽性の神経内分泌腫瘍</t>
    <phoneticPr fontId="19"/>
  </si>
  <si>
    <r>
      <t>ルテチウムオキソドトレオチド（</t>
    </r>
    <r>
      <rPr>
        <vertAlign val="superscript"/>
        <sz val="11"/>
        <rFont val="ＭＳ Ｐゴシック"/>
        <family val="3"/>
        <charset val="128"/>
      </rPr>
      <t>177</t>
    </r>
    <r>
      <rPr>
        <sz val="11"/>
        <rFont val="ＭＳ Ｐゴシック"/>
        <family val="3"/>
        <charset val="128"/>
      </rPr>
      <t>Lu）による腎被曝の低減</t>
    </r>
    <phoneticPr fontId="19"/>
  </si>
  <si>
    <t>大鵬薬品工業（株）</t>
    <phoneticPr fontId="69"/>
  </si>
  <si>
    <t>（株）三和化学研究所</t>
    <phoneticPr fontId="69"/>
  </si>
  <si>
    <t>アムジェン（株）</t>
    <phoneticPr fontId="69"/>
  </si>
  <si>
    <t>中外製薬（株）
マイラン製薬（株）</t>
    <phoneticPr fontId="69"/>
  </si>
  <si>
    <t>Alnylam Japan（株）</t>
    <phoneticPr fontId="69"/>
  </si>
  <si>
    <t>大原薬品工業（株）</t>
    <phoneticPr fontId="69"/>
  </si>
  <si>
    <t>Huya Japan合同会社</t>
    <phoneticPr fontId="69"/>
  </si>
  <si>
    <t>富士フイルム富山化学（株）</t>
    <phoneticPr fontId="69"/>
  </si>
  <si>
    <t>特例承認</t>
    <phoneticPr fontId="19"/>
  </si>
  <si>
    <t>希少疾病用医薬品</t>
    <rPh sb="0" eb="4">
      <t>キショウシッペイ</t>
    </rPh>
    <rPh sb="4" eb="5">
      <t>ヨウ</t>
    </rPh>
    <rPh sb="5" eb="8">
      <t>イヤクヒン</t>
    </rPh>
    <phoneticPr fontId="19"/>
  </si>
  <si>
    <t>事前評価通知に基づく申請
事前評価品目の審査通知に基づく迅速審査</t>
    <phoneticPr fontId="19"/>
  </si>
  <si>
    <t>https://www.pmda.go.jp/drugs/2021/P20210419001/530471000_22900AMX00582_A100_2.pdf</t>
  </si>
  <si>
    <t>https://www.pmda.go.jp/drugs/2021/P20210419001/index.html</t>
  </si>
  <si>
    <t>https://www.pmda.go.jp/drugs/2021/P20210512001/400256000_22900AMX00533_A100_1.pdf</t>
  </si>
  <si>
    <t>https://www.pmda.go.jp/drugs/2021/P20210527001/670605000_22700AMX00696_A100_1.pdf</t>
  </si>
  <si>
    <t>https://www.pmda.go.jp/drugs/2021/P20210527001/index.html</t>
  </si>
  <si>
    <t>https://www.pmda.go.jp/drugs/2021/P20210521001/112130000_30200AMX00027_A100_1.pdf</t>
  </si>
  <si>
    <t>https://www.pmda.go.jp/drugs/2021/P20210521001/index.html</t>
  </si>
  <si>
    <t>https://www.pmda.go.jp/drugs/2021/P20210519003/400256000_30300AMX00266_A100_4.pdf</t>
    <phoneticPr fontId="19"/>
  </si>
  <si>
    <t>https://www.pmda.go.jp/drugs/2021/P20210519003/index.html</t>
  </si>
  <si>
    <t>https://www.pmda.go.jp/drugs/2021/P20210519002/670227000_30300AMX00267_A100_4.pdf</t>
  </si>
  <si>
    <t>https://www.pmda.go.jp/drugs/2021/P20210519002/index.html</t>
  </si>
  <si>
    <t>https://www.pmda.go.jp/drugs/2021/P20210527002/180188000_22600AMX00768_A100_1.pdf</t>
  </si>
  <si>
    <t>https://www.pmda.go.jp/drugs/2021/P20210519001/400107000_22200AMX00247_A100_1.pdf</t>
  </si>
  <si>
    <t>https://www.pmda.go.jp/drugs/2021/P20210519001/index.html</t>
  </si>
  <si>
    <t>https://www.pmda.go.jp/drugs/2021/P20210630002/400093000_30300AMX00280_A100_1.pdf</t>
  </si>
  <si>
    <t>https://www.pmda.go.jp/drugs/2021/P20210630002/index.html</t>
  </si>
  <si>
    <t>https://www.pmda.go.jp/drugs/2021/P20210625002/300297000_30300AMX00281_A100_1.pdf</t>
  </si>
  <si>
    <t>https://www.pmda.go.jp/drugs/2021/P20210625002/index.html</t>
  </si>
  <si>
    <t>https://www.pmda.go.jp/drugs/2021/P20210629001/112292000_30300AMX00290000_A100_1.pdf</t>
  </si>
  <si>
    <t>https://www.pmda.go.jp/drugs/2021/P20210629001/index.html</t>
  </si>
  <si>
    <t>https://www.pmda.go.jp/drugs/2021/P20210614001/400256000_30300AMX00295_A100_1.pdf</t>
  </si>
  <si>
    <t>https://www.pmda.go.jp/drugs/2021/P20210614001/index.html</t>
  </si>
  <si>
    <t>https://www.pmda.go.jp/drugs/2021/P20210625001/180078000_30300AMX00279_A100_1.pdf</t>
  </si>
  <si>
    <t>https://www.pmda.go.jp/drugs/2021/P20210625001/index.html</t>
  </si>
  <si>
    <t>https://www.pmda.go.jp/drugs/2021/P20210602001/630004000_30300AMX00275_A100_1.pdf</t>
  </si>
  <si>
    <t>https://www.pmda.go.jp/drugs/2021/P20210602001/index.html</t>
  </si>
  <si>
    <t>https://www.pmda.go.jp/drugs/2021/P20210618001/450045000_21100AMY00240_A100_1.pdf</t>
  </si>
  <si>
    <t>https://www.pmda.go.jp/drugs/2021/P20210621001/450045000_30300AMX00294_A100_1.pdf</t>
  </si>
  <si>
    <t>https://www.pmda.go.jp/drugs/2021/P20210621001/index.html</t>
  </si>
  <si>
    <t>https://www.pmda.go.jp/drugs/2021/P20210514001/170050000_30300AMX00296_A100_1.pdf</t>
  </si>
  <si>
    <t>https://www.pmda.go.jp/drugs/2021/P20210514001/index.html</t>
  </si>
  <si>
    <t>https://www.pmda.go.jp/drugs/2021/P20210705001/470310000_30200AMX00499_A100_1.pdf</t>
  </si>
  <si>
    <t>https://www.pmda.go.jp/drugs/2021/P20210629002/112773000_30300AMX00292_A100_1.pdf</t>
  </si>
  <si>
    <t>https://www.pmda.go.jp/drugs/2021/P20210629002/index.html</t>
  </si>
  <si>
    <t>https://www.pmda.go.jp/drugs/2021/P20210702002/180095000_30300AMX00291_A100_1.pdf</t>
  </si>
  <si>
    <t>https://www.pmda.go.jp/drugs/2021/P20210702002/index.html</t>
  </si>
  <si>
    <t>https://www.pmda.go.jp/drugs/2021/P20210708001/170033000_30300AMX00278_A100_1.pdf</t>
  </si>
  <si>
    <t>https://www.pmda.go.jp/drugs/2021/P20210708001/170033000_30300AMX00278_A101_1.pdf</t>
  </si>
  <si>
    <t>https://www.pmda.go.jp/drugs/2021/P20210708001/170033000_30300AMX00278_A102_1.pdf</t>
  </si>
  <si>
    <t>https://www.pmda.go.jp/drugs/2021/P20210708001/index.html</t>
  </si>
  <si>
    <t>https://www.pmda.go.jp/drugs/2021/P20210706001/672230000_303000AMX00293_A100_2.pdf</t>
  </si>
  <si>
    <t>https://www.pmda.go.jp/drugs/2021/P20210706001/672230000_303000AMX00293_A101_2.pdf</t>
  </si>
  <si>
    <t>https://www.pmda.go.jp/drugs/2021/P20210706001/index.html</t>
  </si>
  <si>
    <t>https://www.pmda.go.jp/drugs/2021/P20210702003/340018000_20400AMZ00789000_A100_1.pdf</t>
  </si>
  <si>
    <t>https://www.pmda.go.jp/drugs/2021/P20210630003/230124000_20300AMZ00751_A100_1.pdf</t>
  </si>
  <si>
    <t>https://www.pmda.go.jp/drugs/2021/P20210701003/400022000_30300AMX00289_A100_1.pdf</t>
  </si>
  <si>
    <t>https://www.pmda.go.jp/drugs/2021/P20210701003/index.html</t>
  </si>
  <si>
    <t>https://www.pmda.go.jp/drugs/2021/P20210701002/400022000_30300AMX00288_A100_1.pdf</t>
  </si>
  <si>
    <t>https://www.pmda.go.jp/drugs/2021/P20210701002/index.html</t>
  </si>
  <si>
    <t>ロナプリーブ点滴静注セット1332
ロナプリーブ点滴静注セット300</t>
    <phoneticPr fontId="19"/>
  </si>
  <si>
    <t>カシリビマブ（遺伝子組換え）・イムデビマブ（遺伝子組換え）</t>
    <phoneticPr fontId="19"/>
  </si>
  <si>
    <t>イヌリード注</t>
    <phoneticPr fontId="69"/>
  </si>
  <si>
    <t>リクシアナ錠15mg
リクシアナOD錠15mg</t>
    <phoneticPr fontId="69"/>
  </si>
  <si>
    <t>カルボプラチン点滴静注液150mg「NK」
カルボプラチン点滴静注液450mg「NK」
カルボプラチン点滴静注液50mg「NK」</t>
    <phoneticPr fontId="69"/>
  </si>
  <si>
    <t>ウプトラビ錠0.2mg
ウプトラビ錠0.4mg</t>
    <phoneticPr fontId="69"/>
  </si>
  <si>
    <t>フォシーガ錠10mg
フォシーガ錠5mg</t>
    <phoneticPr fontId="69"/>
  </si>
  <si>
    <t>デカドロン錠0.5mg
デカドロン錠4mg</t>
    <phoneticPr fontId="69"/>
  </si>
  <si>
    <t>ニトプロ持続静注液6mg
ニトプロ持続静注液30mg</t>
    <phoneticPr fontId="69"/>
  </si>
  <si>
    <t>ニトロプルシドナトリウム水和物</t>
  </si>
  <si>
    <t>アブラキサン点滴静注用100mg</t>
    <phoneticPr fontId="69"/>
  </si>
  <si>
    <t>フェントステープ0.5mg
フェントステープ1mg
フェントステープ2mg
フェントステープ4mg
フェントステープ6mg
フェントステープ8mg</t>
    <phoneticPr fontId="69"/>
  </si>
  <si>
    <t>ブスルフェクス点滴静注用60mg</t>
    <phoneticPr fontId="69"/>
  </si>
  <si>
    <t>キイトルーダ点滴静注100mg</t>
    <phoneticPr fontId="69"/>
  </si>
  <si>
    <t>ベルケイド注射用3mg</t>
    <phoneticPr fontId="69"/>
  </si>
  <si>
    <t>アジルバ錠10mg
アジルバ錠20mg
アジルバ錠40mg
アジルバ顆粒1%</t>
    <phoneticPr fontId="69"/>
  </si>
  <si>
    <t>アジルサルタン</t>
    <phoneticPr fontId="19"/>
  </si>
  <si>
    <t>ヒュミラ皮下注40mgシリンジ0.4mL
ヒュミラ皮下注80mgシリンジ0.8mL
ヒュミラ皮下注40mgペン0.4mL
ヒュミラ皮下注80mgペン0.8mL
ヒュミラ皮下注20mgシリンジ0.2mL</t>
    <phoneticPr fontId="69"/>
  </si>
  <si>
    <t>サフネロー点滴静注300mg</t>
    <phoneticPr fontId="69"/>
  </si>
  <si>
    <t>アニフロルマブ（遺伝子組換え）</t>
  </si>
  <si>
    <t>タブネオスカプセル10mg</t>
    <phoneticPr fontId="69"/>
  </si>
  <si>
    <t>アバコパン</t>
  </si>
  <si>
    <t>ネクスビアザイム点滴静注用100mg</t>
    <phoneticPr fontId="69"/>
  </si>
  <si>
    <t>アバルグルコシダーゼアルファ（遺伝子組換え）</t>
    <phoneticPr fontId="19"/>
  </si>
  <si>
    <t>サイバインコ錠50mg
サイバインコ錠100mg
サイバインコ錠200mg</t>
    <phoneticPr fontId="69"/>
  </si>
  <si>
    <t>アブロシチニブ</t>
  </si>
  <si>
    <t>イムブルビカカプセル140mg</t>
    <phoneticPr fontId="69"/>
  </si>
  <si>
    <t>リンヴォック錠7.5mg
リンヴォック錠15mg
リンヴォック錠30mg</t>
    <phoneticPr fontId="69"/>
  </si>
  <si>
    <t>パドセブ点滴静注用30mg</t>
    <phoneticPr fontId="69"/>
  </si>
  <si>
    <t>エンホルツマブベドチン（遺伝子組換え）</t>
    <phoneticPr fontId="19"/>
  </si>
  <si>
    <t>メグルダーゼ静注用1000</t>
    <phoneticPr fontId="69"/>
  </si>
  <si>
    <t>グルカルピダーゼ（遺伝子組換え）</t>
  </si>
  <si>
    <t>エンレスト錠100mg
エンレスト錠200mg</t>
    <phoneticPr fontId="69"/>
  </si>
  <si>
    <t>ラパリムス錠1mg</t>
    <phoneticPr fontId="69"/>
  </si>
  <si>
    <t>モイゼルト軟膏0.3%
モイゼルト軟膏1%</t>
    <phoneticPr fontId="69"/>
  </si>
  <si>
    <t>ジファミラスト</t>
  </si>
  <si>
    <t>コセンティクス皮下注75mgシリンジ
コセンティクス皮下注150mgシリンジ
コセンティクス皮下注150mgペン</t>
    <phoneticPr fontId="69"/>
  </si>
  <si>
    <t>レットヴィモカプセル40mg
レットヴィモカプセル80mg</t>
    <phoneticPr fontId="69"/>
  </si>
  <si>
    <t>セルペルカチニブ</t>
  </si>
  <si>
    <t>ゼビュディ点滴静注液500mg</t>
    <phoneticPr fontId="69"/>
  </si>
  <si>
    <t>ソトロビマブ（遺伝子組換え）</t>
  </si>
  <si>
    <t>ビンマックカプセル61mg</t>
    <phoneticPr fontId="69"/>
  </si>
  <si>
    <t>タファミジス</t>
  </si>
  <si>
    <t>エフメノカプセル100mg</t>
    <phoneticPr fontId="69"/>
  </si>
  <si>
    <t>ステルイズ水性懸濁筋注60万単位シリンジ
ステルイズ水性懸濁筋注240万単位シリンジ</t>
    <phoneticPr fontId="69"/>
  </si>
  <si>
    <t>ベンジルペニシリンベンザチン水和物</t>
  </si>
  <si>
    <t>ノクサフィル錠100mg
ノクサフィル点滴静注300mg</t>
    <phoneticPr fontId="69"/>
  </si>
  <si>
    <t>ミダフレッサ静注0.1%</t>
    <phoneticPr fontId="69"/>
  </si>
  <si>
    <t>ラニビズマブBS硝子体内注射用キット10mg/mL「センジュ」</t>
    <phoneticPr fontId="69"/>
  </si>
  <si>
    <t>ライアットMIBG－I131静注</t>
    <phoneticPr fontId="69"/>
  </si>
  <si>
    <t>396
219
399</t>
  </si>
  <si>
    <t>糖尿病用剤
その他の循環器官用薬
他に分類されない代謝性医薬品</t>
  </si>
  <si>
    <t>214
219</t>
  </si>
  <si>
    <t>血圧降下剤
その他の循環器官用薬</t>
  </si>
  <si>
    <t>SARS-CoV-2 による感染症</t>
    <phoneticPr fontId="19"/>
  </si>
  <si>
    <t>糸球体ろ過量の測定による腎機能検査
（変更なし）</t>
    <phoneticPr fontId="19"/>
  </si>
  <si>
    <t>○非弁膜症性心房細動患者における虚血性脳卒中及び全身性塞栓症の発症抑制
○静脈血栓塞栓症（深部静脈血栓症及び肺血栓塞栓症）の治療及び再発抑制
○下記の下肢整形外科手術施行患者における静脈血栓塞栓症の発症抑制
膝関節全置換術、股関節全置換術、股関節骨折手術
（変更なし）</t>
    <phoneticPr fontId="19"/>
  </si>
  <si>
    <r>
      <rPr>
        <u val="double"/>
        <sz val="11"/>
        <rFont val="ＭＳ Ｐゴシック"/>
        <family val="3"/>
        <charset val="128"/>
      </rPr>
      <t>○</t>
    </r>
    <r>
      <rPr>
        <sz val="11"/>
        <rFont val="ＭＳ Ｐゴシック"/>
        <family val="3"/>
        <charset val="128"/>
      </rPr>
      <t xml:space="preserve">根治切除不能又は転移性の腎細胞癌
</t>
    </r>
    <r>
      <rPr>
        <u val="double"/>
        <sz val="11"/>
        <rFont val="ＭＳ Ｐゴシック"/>
        <family val="3"/>
        <charset val="128"/>
      </rPr>
      <t>○がん化学療法後に増悪した切除不能な肝細胞癌</t>
    </r>
    <r>
      <rPr>
        <sz val="11"/>
        <rFont val="ＭＳ Ｐゴシック"/>
        <family val="3"/>
        <charset val="128"/>
      </rPr>
      <t xml:space="preserve">
（本承認申請では変更なし、二重線部は本承認申請後の令和 2 年 11 月 27 日付けで変更）</t>
    </r>
    <phoneticPr fontId="19"/>
  </si>
  <si>
    <t>頭頸部癌、肺小細胞癌、睾丸腫瘍、卵巣癌、子宮頸癌、悪性リンパ腫、非小細胞肺癌、乳癌
以下の悪性腫瘍に対する他の抗悪性腫瘍剤との併用療法
小児悪性固形腫瘍（神経芽腫・網膜芽腫・肝芽腫・中枢神経系胚細胞腫瘍、再発又は難治性のユーイング肉腫ファミリー腫瘍・腎芽腫）
（変更なし）</t>
    <phoneticPr fontId="19"/>
  </si>
  <si>
    <r>
      <t xml:space="preserve">肺動脈性肺高血圧症
</t>
    </r>
    <r>
      <rPr>
        <u/>
        <sz val="11"/>
        <rFont val="ＭＳ Ｐゴシック"/>
        <family val="3"/>
        <charset val="128"/>
      </rPr>
      <t>外科的治療不適応又は外科的治療後に残存・再発した慢性血栓塞栓性肺高血圧症</t>
    </r>
    <r>
      <rPr>
        <sz val="11"/>
        <rFont val="ＭＳ Ｐゴシック"/>
        <family val="3"/>
        <charset val="128"/>
      </rPr>
      <t xml:space="preserve">
（下線部追加）</t>
    </r>
    <phoneticPr fontId="19"/>
  </si>
  <si>
    <r>
      <t xml:space="preserve">2 型糖尿病
1 型糖尿病
慢性心不全
ただし、慢性心不全の標準的な治療を受けている患者に限る。
</t>
    </r>
    <r>
      <rPr>
        <u/>
        <sz val="11"/>
        <rFont val="ＭＳ Ｐゴシック"/>
        <family val="3"/>
        <charset val="128"/>
      </rPr>
      <t>慢性腎臓病
ただし、末期腎不全又は透析施行中の患者を除く。</t>
    </r>
    <r>
      <rPr>
        <sz val="11"/>
        <rFont val="ＭＳ Ｐゴシック"/>
        <family val="3"/>
        <charset val="128"/>
      </rPr>
      <t xml:space="preserve">
（下線部追加）</t>
    </r>
    <phoneticPr fontId="19"/>
  </si>
  <si>
    <r>
      <rPr>
        <u/>
        <sz val="11"/>
        <rFont val="ＭＳ Ｐゴシック"/>
        <family val="3"/>
        <charset val="128"/>
      </rPr>
      <t xml:space="preserve">1. </t>
    </r>
    <r>
      <rPr>
        <sz val="11"/>
        <rFont val="ＭＳ Ｐゴシック"/>
        <family val="3"/>
        <charset val="128"/>
      </rPr>
      <t xml:space="preserve">多発性骨髄腫
</t>
    </r>
    <r>
      <rPr>
        <u/>
        <sz val="11"/>
        <rFont val="ＭＳ Ｐゴシック"/>
        <family val="3"/>
        <charset val="128"/>
      </rPr>
      <t xml:space="preserve">2. 全身性ALアミロイドーシス
</t>
    </r>
    <r>
      <rPr>
        <sz val="11"/>
        <rFont val="ＭＳ Ｐゴシック"/>
        <family val="3"/>
        <charset val="128"/>
      </rPr>
      <t>（下線部追加）</t>
    </r>
    <phoneticPr fontId="19"/>
  </si>
  <si>
    <r>
      <rPr>
        <u/>
        <sz val="11"/>
        <rFont val="ＭＳ Ｐゴシック"/>
        <family val="3"/>
        <charset val="128"/>
      </rPr>
      <t>○全身性ALアミロイドーシス</t>
    </r>
    <r>
      <rPr>
        <sz val="11"/>
        <rFont val="ＭＳ Ｐゴシック"/>
        <family val="3"/>
        <charset val="128"/>
      </rPr>
      <t xml:space="preserve">
（下線部追加）
（編集者注釈：追加部分のみ抜粋）</t>
    </r>
    <rPh sb="24" eb="27">
      <t>ヘンシュウシャ</t>
    </rPh>
    <rPh sb="27" eb="29">
      <t>チュウシャク</t>
    </rPh>
    <rPh sb="30" eb="32">
      <t>ツイカ</t>
    </rPh>
    <rPh sb="32" eb="34">
      <t>ブブン</t>
    </rPh>
    <rPh sb="36" eb="38">
      <t>バッスイ</t>
    </rPh>
    <phoneticPr fontId="19"/>
  </si>
  <si>
    <r>
      <t xml:space="preserve">手術時の低血圧維持
手術時の異常高血圧の救急処置
</t>
    </r>
    <r>
      <rPr>
        <u/>
        <sz val="11"/>
        <rFont val="ＭＳ Ｐゴシック"/>
        <family val="3"/>
        <charset val="128"/>
      </rPr>
      <t xml:space="preserve">急性心不全（慢性心不全の急性増悪期を含む）
高血圧性緊急症
</t>
    </r>
    <r>
      <rPr>
        <sz val="11"/>
        <rFont val="ＭＳ Ｐゴシック"/>
        <family val="3"/>
        <charset val="128"/>
      </rPr>
      <t>（下線部追加）</t>
    </r>
    <rPh sb="56" eb="58">
      <t>カセン</t>
    </rPh>
    <rPh sb="58" eb="59">
      <t>ブ</t>
    </rPh>
    <rPh sb="59" eb="61">
      <t>ツイカ</t>
    </rPh>
    <phoneticPr fontId="19"/>
  </si>
  <si>
    <r>
      <t>○悪性黒色腫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t>
    </r>
    <r>
      <rPr>
        <strike/>
        <sz val="11"/>
        <rFont val="ＭＳ Ｐゴシック"/>
        <family val="3"/>
        <charset val="128"/>
      </rPr>
      <t>がん化学療法後に増悪した</t>
    </r>
    <r>
      <rPr>
        <sz val="11"/>
        <rFont val="ＭＳ Ｐゴシック"/>
        <family val="3"/>
        <charset val="128"/>
      </rPr>
      <t>切除不能な進行・再発の悪性胸膜中皮腫
○がん化学療法後に増悪した治癒切除不能な進行・再発の高頻度マイクロサテライト不安定性（MSI-High）を有する結腸・直腸癌
○がん化学療法後に増悪した根治切除不能な進行・再発の食道癌
（本承認申請では変更なし、取消線部は本承認申請後の令和 3 年 5 月 27 日付けで変更）</t>
    </r>
    <rPh sb="250" eb="252">
      <t>トリケシ</t>
    </rPh>
    <phoneticPr fontId="19"/>
  </si>
  <si>
    <t>乳癌、胃癌、非小細胞肺癌、治癒切除不能な膵癌
（変更なし）</t>
    <phoneticPr fontId="19"/>
  </si>
  <si>
    <r>
      <rPr>
        <u/>
        <sz val="11"/>
        <rFont val="ＭＳ Ｐゴシック"/>
        <family val="3"/>
        <charset val="128"/>
      </rPr>
      <t>成人：</t>
    </r>
    <r>
      <rPr>
        <sz val="11"/>
        <rFont val="ＭＳ Ｐゴシック"/>
        <family val="3"/>
        <charset val="128"/>
      </rPr>
      <t xml:space="preserve">
非オピオイド鎮痛剤及び弱オピオイド鎮痛剤で治療困難な下記における鎮痛（ただし、慢性疼痛は他
のオピオイド鎮痛剤から切り替えて使用する場合に限る。）
○中等度から高度の疼痛を伴う各種がん
○中等度から高度の慢性疼痛
</t>
    </r>
    <r>
      <rPr>
        <u/>
        <sz val="11"/>
        <rFont val="ＭＳ Ｐゴシック"/>
        <family val="3"/>
        <charset val="128"/>
      </rPr>
      <t>小児：
非オピオイド鎮痛剤で治療困難な下記における鎮痛（ただし、他のオピオイド鎮痛剤から切り替えて
使用する場合に限る。）
○中等度から高度の疼痛を伴う各種がん</t>
    </r>
    <r>
      <rPr>
        <sz val="11"/>
        <rFont val="ＭＳ Ｐゴシック"/>
        <family val="3"/>
        <charset val="128"/>
      </rPr>
      <t xml:space="preserve">
（下線部追加）
</t>
    </r>
    <phoneticPr fontId="19"/>
  </si>
  <si>
    <t>1．同種造血幹細胞移植の前治療
2．ユーイング肉腫ファミリー腫瘍、神経芽細胞腫、悪性リンパ腫における自家造血幹細胞移植の前治療
（変更なし）</t>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</si>
  <si>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
形癌（標準的な治療が困難な場合に限る）
根治切除不能又は転移性の腎細胞癌
再発又は遠隔転移を有する頭頸部癌
がん化学療法後に増悪した PD-L1 陽性の根治切除不能な進行・再発の食道扁平上皮癌
</t>
    </r>
    <r>
      <rPr>
        <u/>
        <sz val="11"/>
        <rFont val="ＭＳ Ｐゴシック"/>
        <family val="3"/>
        <charset val="128"/>
      </rPr>
      <t>治癒切除不能な進行・再発の高頻度マイクロサテライト不安定性（MSI-High）を有する結腸・直腸癌
PD-L1 陽性のホルモン受容体陰性かつ HER2 陰性の手術不能又は再発乳癌</t>
    </r>
    <r>
      <rPr>
        <sz val="11"/>
        <rFont val="ＭＳ Ｐゴシック"/>
        <family val="3"/>
        <charset val="128"/>
      </rPr>
      <t xml:space="preserve">
（下線部追加）</t>
    </r>
    <phoneticPr fontId="19"/>
  </si>
  <si>
    <r>
      <t xml:space="preserve">1．多発性骨髄腫
2．マントル細胞リンパ腫
3．原発性マクログロブリン血症及びリンパ形質細胞リンパ腫
</t>
    </r>
    <r>
      <rPr>
        <u/>
        <sz val="11"/>
        <rFont val="ＭＳ Ｐゴシック"/>
        <family val="3"/>
        <charset val="128"/>
      </rPr>
      <t>4．全身性ALアミロイドーシス</t>
    </r>
    <r>
      <rPr>
        <sz val="11"/>
        <rFont val="ＭＳ Ｐゴシック"/>
        <family val="3"/>
        <charset val="128"/>
      </rPr>
      <t xml:space="preserve">
（下線部追加）</t>
    </r>
    <rPh sb="68" eb="70">
      <t>カセン</t>
    </rPh>
    <rPh sb="70" eb="71">
      <t>ブ</t>
    </rPh>
    <rPh sb="71" eb="73">
      <t>ツイカ</t>
    </rPh>
    <phoneticPr fontId="19"/>
  </si>
  <si>
    <t>高血圧症
（変更なし）</t>
    <phoneticPr fontId="19"/>
  </si>
  <si>
    <r>
      <t xml:space="preserve">ヒュミラ皮下注40mgシリンジ0.4mL、ヒュミラ皮下注40mgペン0.4mL
</t>
    </r>
    <r>
      <rPr>
        <u val="double"/>
        <sz val="11"/>
        <rFont val="ＭＳ Ｐゴシック"/>
        <family val="3"/>
        <charset val="128"/>
      </rPr>
      <t>壊疽性膿皮症</t>
    </r>
    <r>
      <rPr>
        <sz val="11"/>
        <rFont val="ＭＳ Ｐゴシック"/>
        <family val="3"/>
        <charset val="128"/>
      </rPr>
      <t xml:space="preserve">
（本申請に係る変更なし、二重下線部は本申請後の令和 2 年 11 月 27 日付けで変更）
ヒュミラ皮下注80mgシリンジ0.8mL、ヒュミラ皮下注80mgペン0.8mL
</t>
    </r>
    <r>
      <rPr>
        <u val="double"/>
        <sz val="11"/>
        <rFont val="ＭＳ Ｐゴシック"/>
        <family val="3"/>
        <charset val="128"/>
      </rPr>
      <t>壊疽性膿皮症</t>
    </r>
    <r>
      <rPr>
        <sz val="11"/>
        <rFont val="ＭＳ Ｐゴシック"/>
        <family val="3"/>
        <charset val="128"/>
      </rPr>
      <t xml:space="preserve">
（本申請に係る変更なし、二重下線部は本申請後の令和 2 年 11 月 27 日付けで変更）
ヒュミラ皮下注20mgシリンジ0.2mL
</t>
    </r>
    <r>
      <rPr>
        <u/>
        <sz val="11"/>
        <rFont val="ＭＳ Ｐゴシック"/>
        <family val="3"/>
        <charset val="128"/>
      </rPr>
      <t>中等症又は重症の潰瘍性大腸炎の治療（既存治療で効果不十分な場合に限る）</t>
    </r>
    <r>
      <rPr>
        <sz val="11"/>
        <rFont val="ＭＳ Ｐゴシック"/>
        <family val="3"/>
        <charset val="128"/>
      </rPr>
      <t xml:space="preserve">
（下線部追加）
（編集者注釈：変更部分及び追加部分のみ抜粋）</t>
    </r>
    <rPh sb="59" eb="61">
      <t>ニジュウ</t>
    </rPh>
    <rPh sb="61" eb="63">
      <t>カセン</t>
    </rPh>
    <rPh sb="152" eb="154">
      <t>ニジュウ</t>
    </rPh>
    <rPh sb="154" eb="156">
      <t>カセン</t>
    </rPh>
    <rPh sb="244" eb="246">
      <t>カセン</t>
    </rPh>
    <rPh sb="246" eb="247">
      <t>ブ</t>
    </rPh>
    <rPh sb="247" eb="249">
      <t>ツイカ</t>
    </rPh>
    <rPh sb="258" eb="260">
      <t>ヘンコウ</t>
    </rPh>
    <rPh sb="260" eb="262">
      <t>ブブン</t>
    </rPh>
    <rPh sb="262" eb="263">
      <t>オヨ</t>
    </rPh>
    <phoneticPr fontId="19"/>
  </si>
  <si>
    <t>顕微鏡的多発血管炎、多発血管炎性肉芽腫症</t>
    <phoneticPr fontId="19"/>
  </si>
  <si>
    <t>ポンぺ病</t>
    <phoneticPr fontId="19"/>
  </si>
  <si>
    <t>既存治療で効果不十分なアトピー性皮膚炎</t>
    <phoneticPr fontId="19"/>
  </si>
  <si>
    <r>
      <t xml:space="preserve">1）慢性リンパ性白血病（小リンパ球性リンパ腫を含む）
2）再発又は難治性のマントル細胞リンパ腫
</t>
    </r>
    <r>
      <rPr>
        <u/>
        <sz val="11"/>
        <rFont val="ＭＳ Ｐゴシック"/>
        <family val="3"/>
        <charset val="128"/>
      </rPr>
      <t>3）造血幹細胞移植後の慢性移植片対宿主病（ステロイド剤の投与で効果不十分な場合）</t>
    </r>
    <r>
      <rPr>
        <sz val="11"/>
        <rFont val="ＭＳ Ｐゴシック"/>
        <family val="3"/>
        <charset val="128"/>
      </rPr>
      <t xml:space="preserve">
（下線部追加）</t>
    </r>
    <rPh sb="90" eb="92">
      <t>カセン</t>
    </rPh>
    <rPh sb="92" eb="93">
      <t>ブ</t>
    </rPh>
    <rPh sb="93" eb="95">
      <t>ツイカ</t>
    </rPh>
    <phoneticPr fontId="19"/>
  </si>
  <si>
    <r>
      <t>リンヴォック錠7.5mg、リンヴォック錠15mg
既存治療で効果不十分な</t>
    </r>
    <r>
      <rPr>
        <u val="double"/>
        <sz val="11"/>
        <rFont val="ＭＳ Ｐゴシック"/>
        <family val="3"/>
        <charset val="128"/>
      </rPr>
      <t>下記疾患</t>
    </r>
    <r>
      <rPr>
        <sz val="11"/>
        <rFont val="ＭＳ Ｐゴシック"/>
        <family val="3"/>
        <charset val="128"/>
      </rPr>
      <t xml:space="preserve">
関節リウマチ（関節の構造的損傷の防止を含む）
</t>
    </r>
    <r>
      <rPr>
        <u val="double"/>
        <sz val="11"/>
        <rFont val="ＭＳ Ｐゴシック"/>
        <family val="3"/>
        <charset val="128"/>
      </rPr>
      <t>関節症性乾癬</t>
    </r>
    <r>
      <rPr>
        <sz val="11"/>
        <rFont val="ＭＳ Ｐゴシック"/>
        <family val="3"/>
        <charset val="128"/>
      </rPr>
      <t xml:space="preserve">
</t>
    </r>
    <r>
      <rPr>
        <u/>
        <sz val="11"/>
        <rFont val="ＭＳ Ｐゴシック"/>
        <family val="3"/>
        <charset val="128"/>
      </rPr>
      <t>アトピー性皮膚炎</t>
    </r>
    <r>
      <rPr>
        <sz val="11"/>
        <rFont val="ＭＳ Ｐゴシック"/>
        <family val="3"/>
        <charset val="128"/>
      </rPr>
      <t xml:space="preserve">
リンヴォック錠30mg
</t>
    </r>
    <r>
      <rPr>
        <u/>
        <sz val="11"/>
        <rFont val="ＭＳ Ｐゴシック"/>
        <family val="3"/>
        <charset val="128"/>
      </rPr>
      <t xml:space="preserve">既存治療で効果不十分な下記疾患
アトピー性皮膚炎
</t>
    </r>
    <r>
      <rPr>
        <sz val="11"/>
        <rFont val="ＭＳ Ｐゴシック"/>
        <family val="3"/>
        <charset val="128"/>
      </rPr>
      <t>（下線部追加）
※二重下線部は、令和3年5月27日付けで製造販売承認事項一部変更承認されたことによる追加部分を示す。</t>
    </r>
    <rPh sb="118" eb="120">
      <t>カセン</t>
    </rPh>
    <rPh sb="120" eb="121">
      <t>ブ</t>
    </rPh>
    <rPh sb="121" eb="123">
      <t>ツイカ</t>
    </rPh>
    <rPh sb="126" eb="128">
      <t>ニジュウ</t>
    </rPh>
    <rPh sb="128" eb="130">
      <t>カセン</t>
    </rPh>
    <rPh sb="130" eb="131">
      <t>ブ</t>
    </rPh>
    <phoneticPr fontId="19"/>
  </si>
  <si>
    <t>がん化学療法後に増悪した根治切除不能な尿路上皮癌</t>
    <phoneticPr fontId="19"/>
  </si>
  <si>
    <t>メトトレキサート・ロイコボリン救援療法によるメトトレキサート排泄遅延時の解毒</t>
    <phoneticPr fontId="19"/>
  </si>
  <si>
    <r>
      <rPr>
        <sz val="11"/>
        <rFont val="ＭＳ Ｐゴシック"/>
        <family val="3"/>
        <charset val="128"/>
      </rPr>
      <t xml:space="preserve">慢性心不全
ただし、慢性心不全の標準的な治療を受けている患者に限る。
</t>
    </r>
    <r>
      <rPr>
        <u/>
        <sz val="11"/>
        <rFont val="ＭＳ Ｐゴシック"/>
        <family val="3"/>
        <charset val="128"/>
      </rPr>
      <t xml:space="preserve">高血圧症
</t>
    </r>
    <r>
      <rPr>
        <sz val="11"/>
        <rFont val="ＭＳ Ｐゴシック"/>
        <family val="3"/>
        <charset val="128"/>
      </rPr>
      <t>（下線部今回追加）</t>
    </r>
    <phoneticPr fontId="19"/>
  </si>
  <si>
    <r>
      <rPr>
        <u/>
        <sz val="11"/>
        <rFont val="ＭＳ Ｐゴシック"/>
        <family val="3"/>
        <charset val="128"/>
      </rPr>
      <t>○</t>
    </r>
    <r>
      <rPr>
        <sz val="11"/>
        <rFont val="ＭＳ Ｐゴシック"/>
        <family val="3"/>
        <charset val="128"/>
      </rPr>
      <t xml:space="preserve">リンパ脈管筋腫症
</t>
    </r>
    <r>
      <rPr>
        <u/>
        <sz val="11"/>
        <rFont val="ＭＳ Ｐゴシック"/>
        <family val="3"/>
        <charset val="128"/>
      </rPr>
      <t>○下記の難治性リンパ管疾患
リンパ管腫（リンパ管奇形）、リンパ管腫症、ゴーハム病、リンパ管拡張症</t>
    </r>
    <r>
      <rPr>
        <sz val="11"/>
        <rFont val="ＭＳ Ｐゴシック"/>
        <family val="3"/>
        <charset val="128"/>
      </rPr>
      <t xml:space="preserve">
（下線部追加）</t>
    </r>
    <phoneticPr fontId="19"/>
  </si>
  <si>
    <t>アトピー性皮膚炎</t>
    <phoneticPr fontId="19"/>
  </si>
  <si>
    <t>既存治療で効果不十分な下記疾患
尋常性乾癬、関節症性乾癬、膿疱性乾癬、強直性脊椎炎、X線基準を満たさない体軸性脊椎関節炎
（変更なし）</t>
    <phoneticPr fontId="19"/>
  </si>
  <si>
    <r>
      <rPr>
        <i/>
        <sz val="11"/>
        <rFont val="ＭＳ Ｐゴシック"/>
        <family val="3"/>
        <charset val="128"/>
      </rPr>
      <t>RET</t>
    </r>
    <r>
      <rPr>
        <sz val="11"/>
        <rFont val="ＭＳ Ｐゴシック"/>
        <family val="3"/>
        <charset val="128"/>
      </rPr>
      <t>融合遺伝子陽性の切除不能な進行・再発の非小細胞肺癌</t>
    </r>
    <phoneticPr fontId="19"/>
  </si>
  <si>
    <t>SARS-CoV-2による感染症</t>
    <phoneticPr fontId="19"/>
  </si>
  <si>
    <t>トランスサイレチン型心アミロイドーシス（野生型及び変異型）</t>
    <phoneticPr fontId="19"/>
  </si>
  <si>
    <r>
      <t>○悪性黒色腫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t>
    </r>
    <r>
      <rPr>
        <strike/>
        <sz val="11"/>
        <rFont val="ＭＳ Ｐゴシック"/>
        <family val="3"/>
        <charset val="128"/>
      </rPr>
      <t>がん化学療法後に増悪した</t>
    </r>
    <r>
      <rPr>
        <sz val="11"/>
        <rFont val="ＭＳ Ｐゴシック"/>
        <family val="3"/>
        <charset val="128"/>
      </rPr>
      <t>切除不能な進行・再発の悪性胸膜中皮腫
○がん化学療法後に増悪した治癒切除不能な進行・再発の高頻度マイクロサテライト不安定性（MS-IHigh）を有する結腸・直腸癌
○がん化学療法後に増悪した根治切除不能な進行・再発の食道癌
（本承認申請では変更なし、取消線部は本承認申請後の令和3年5月27日付けで変更）</t>
    </r>
    <rPh sb="250" eb="252">
      <t>トリケシ</t>
    </rPh>
    <rPh sb="252" eb="253">
      <t>セン</t>
    </rPh>
    <rPh sb="253" eb="254">
      <t>ブ</t>
    </rPh>
    <phoneticPr fontId="19"/>
  </si>
  <si>
    <t>更年期障害及び卵巣欠落症状に対する卵胞ホルモン剤投与時の子宮内膜増殖症の発症抑制</t>
    <phoneticPr fontId="19"/>
  </si>
  <si>
    <t>＜適応菌種＞
梅毒トレポネーマ
＜適応症＞
梅毒（神経梅毒を除く）</t>
    <phoneticPr fontId="19"/>
  </si>
  <si>
    <r>
      <t xml:space="preserve">○造血幹細胞移植患者又は好中球減少が予測される血液悪性腫瘍患者における深在性真菌症の予防
○下記の真菌症の治療
</t>
    </r>
    <r>
      <rPr>
        <u/>
        <sz val="11"/>
        <rFont val="ＭＳ Ｐゴシック"/>
        <family val="3"/>
        <charset val="128"/>
      </rPr>
      <t>侵襲性アスペルギルス症、</t>
    </r>
    <r>
      <rPr>
        <sz val="11"/>
        <rFont val="ＭＳ Ｐゴシック"/>
        <family val="3"/>
        <charset val="128"/>
      </rPr>
      <t>フサリウム症、ムーコル症、コクシジオイデス症、クロモブラストミコーシス、菌腫
（下線部追記）</t>
    </r>
    <phoneticPr fontId="19"/>
  </si>
  <si>
    <t>てんかん重積状態
（変更なし）</t>
    <phoneticPr fontId="19"/>
  </si>
  <si>
    <t>中心窩下脈絡膜新生血管を伴う加齢黄斑変性
病的近視における脈絡膜新生血管</t>
    <phoneticPr fontId="19"/>
  </si>
  <si>
    <r>
      <t xml:space="preserve">1. CD20陽性のB細胞性非ホジキンリンパ腫
2. CD20陽性の慢性リンパ性白血病
3. 免疫抑制状態下のCD20陽性のB細胞性リンパ増殖性疾患
4. 多発血管炎性肉芽腫症、顕微鏡的多発血管炎
5. 難治性のネフローゼ症候群（頻回再発型あるいはステロイド依存性を示す場合）
6. 慢性特発性血小板減少性紫斑病
7. 後天性血栓性血小板減少性紫斑病
</t>
    </r>
    <r>
      <rPr>
        <u/>
        <sz val="11"/>
        <rFont val="ＭＳ Ｐゴシック"/>
        <family val="3"/>
        <charset val="128"/>
      </rPr>
      <t xml:space="preserve">8. 全身性強皮症
9. </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 xml:space="preserve">10. </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</si>
  <si>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t>MIBG集積陽性の治癒切除不能な褐色細胞腫・パラガングリオーマ</t>
    <phoneticPr fontId="19"/>
  </si>
  <si>
    <t>https://www.pmda.go.jp/drugs/2021/P20210719001/450045000_30300AMX00310_A100_3.pdf</t>
    <phoneticPr fontId="19"/>
  </si>
  <si>
    <t>https://www.pmda.go.jp/drugs/2021/P20210719001/index.html</t>
  </si>
  <si>
    <t>https://www.pmda.go.jp/drugs/2021/P20210819001/670242000_21700AMZ00748000_A100_1.pdf</t>
  </si>
  <si>
    <t>https://www.pmda.go.jp/drugs/2021/P20210901001/430574000_22300AMX00547_A100_1.pdf</t>
  </si>
  <si>
    <t>https://www.pmda.go.jp/drugs/2021/P20210818001/400256000_30200AMX00433_A100_1.pdf</t>
  </si>
  <si>
    <t>https://www.pmda.go.jp/drugs/2021/P20210823001/730612000_22000AMX01442_A100_1.pdf</t>
  </si>
  <si>
    <t>https://www.pmda.go.jp/drugs/2021/P20210830001/340018000_14000AZY00518_A100_1.pdf</t>
  </si>
  <si>
    <t>https://www.pmda.go.jp/drugs/2021/P20210810001/530263000_22800AMX00702_A100_1.pdf</t>
  </si>
  <si>
    <t>https://www.pmda.go.jp/drugs/2021/P20210810001/index.html</t>
  </si>
  <si>
    <t>https://www.pmda.go.jp/drugs/2021/P20210812001/670227000_22600AMX00528_A100_2.pdf</t>
  </si>
  <si>
    <t>https://www.pmda.go.jp/drugs/2021/P20210812001/index.html</t>
  </si>
  <si>
    <t>https://www.pmda.go.jp/drugs/2021/P20210826001/800155000_30300AMX00250_A100_1.pdf</t>
  </si>
  <si>
    <t>https://www.pmda.go.jp/drugs/2021/P20210826001/index.html</t>
  </si>
  <si>
    <t>https://www.pmda.go.jp/drugs/2021/P20210830002/530169000_22000AMX00571_A100_1.pdf</t>
  </si>
  <si>
    <t>https://www.pmda.go.jp/drugs/2021/P20210811001/730119000_21900AMX00790_A100_1.pdf</t>
  </si>
  <si>
    <t>https://www.pmda.go.jp/drugs/2021/P20210819002/180188000_22600AMX00768_A100_1.pdf</t>
  </si>
  <si>
    <t>https://www.pmda.go.jp/drugs/2021/P20210818003/400107000_22200AMX00876_A100_1.pdf</t>
  </si>
  <si>
    <t>https://www.pmda.go.jp/drugs/2021/P20210830005/650034000_22200AMX00301_A100_1.pdf</t>
  </si>
  <si>
    <t>https://www.pmda.go.jp/drugs/2021/P20210830005/index.html</t>
  </si>
  <si>
    <t>https://www.pmda.go.jp/drugs/2021/P20210818002/180078000_21800AMY10108_A100_1.pdf</t>
  </si>
  <si>
    <t>https://www.pmda.go.jp/drugs/2021/P20210909001/170050000_22800AMX00696000_A100_1.pdf</t>
  </si>
  <si>
    <t>https://www.pmda.go.jp/drugs/2021/P20210826002/800155000_21800AMX10868_A100_1.pdf</t>
  </si>
  <si>
    <t>https://www.pmda.go.jp/drugs/2021/P20210826002/index.html</t>
  </si>
  <si>
    <t>https://www.pmda.go.jp/drugs/2021/P20210929001/400256000_22400AMX00038_A100_1.pdf</t>
  </si>
  <si>
    <t>https://www.pmda.go.jp/drugs/2021/P20210929001/index.html</t>
  </si>
  <si>
    <t>https://www.pmda.go.jp/drugs/2021/P20210928001/112130000_22800AMX00410_A100_1.pdf</t>
  </si>
  <si>
    <t>https://www.pmda.go.jp/drugs/2021/P20210928001/index.html</t>
  </si>
  <si>
    <t>https://www.pmda.go.jp/drugs/2021/P20211020001/670227000_30300AMX00447_A100_2.pdf</t>
  </si>
  <si>
    <t>https://www.pmda.go.jp/drugs/2021/P20211020001/index.html</t>
  </si>
  <si>
    <t>https://www.pmda.go.jp/drugs/2021/P20211014001/230034000_30300AMX00453_A100_1.pdf</t>
  </si>
  <si>
    <t>https://www.pmda.go.jp/drugs/2021/P20211014001/index.html</t>
  </si>
  <si>
    <t>https://www.pmda.go.jp/drugs/2021/P20211007002/780069000_30300AMX00451_A100_3.pdf</t>
  </si>
  <si>
    <t>https://www.pmda.go.jp/drugs/2021/P20211007002/index.html</t>
  </si>
  <si>
    <t>https://www.pmda.go.jp/drugs/2021/P20211011001/672212000_30300AMX00443_A100_1.pdf</t>
  </si>
  <si>
    <t>https://www.pmda.go.jp/drugs/2021/P20210928003/800155000_22800AMX00387_A100_1.pdf</t>
  </si>
  <si>
    <t>https://www.pmda.go.jp/drugs/2021/P20210928003/index.html</t>
  </si>
  <si>
    <t>https://www.pmda.go.jp/drugs/2021/P20210831002/112130000_30200AMX00027_A100_1.pdf</t>
  </si>
  <si>
    <t>https://www.pmda.go.jp/drugs/2021/P20210831002/index.html</t>
  </si>
  <si>
    <t>https://www.pmda.go.jp/drugs/2021/P20211011002/800126000_30300AMX00454000_A100_1.pdf</t>
  </si>
  <si>
    <t>https://www.pmda.go.jp/drugs/2021/P20211011002/index.html</t>
  </si>
  <si>
    <t>https://www.pmda.go.jp/drugs/2021/P20211008001/180095000_30300AMX00455_A100_1.pdf</t>
  </si>
  <si>
    <t>https://www.pmda.go.jp/drugs/2021/P20211008001/index.html</t>
    <phoneticPr fontId="19"/>
  </si>
  <si>
    <t>https://www.pmda.go.jp/drugs/2021/P20210917001/300242000_30200AMX00502_A100_1.pdf</t>
  </si>
  <si>
    <t>https://www.pmda.go.jp/drugs/2021/P20210917001/index.html</t>
  </si>
  <si>
    <t>https://www.pmda.go.jp/drugs/2021/P20210921002/620095000_22600AMX00763_A100_1.pdf</t>
  </si>
  <si>
    <t>https://www.pmda.go.jp/drugs/2021/P20211001002/180078000_30300AMX00436_A100_1.pdf</t>
  </si>
  <si>
    <t>https://www.pmda.go.jp/drugs/2021/P20211001002/index.html</t>
  </si>
  <si>
    <t>https://www.pmda.go.jp/drugs/2021/P20210831001/300242000_22600AMX01396_A100_1.pdf</t>
  </si>
  <si>
    <t>https://www.pmda.go.jp/drugs/2021/P20210831001/index.html</t>
  </si>
  <si>
    <t>https://www.pmda.go.jp/drugs/2021/P20210917002/530471000_30300AMX00448_A100_1.pdf</t>
  </si>
  <si>
    <t>https://www.pmda.go.jp/drugs/2021/P20210917002/index.html</t>
  </si>
  <si>
    <t>https://www.pmda.go.jp/drugs/2021/P20210927001/index.html</t>
  </si>
  <si>
    <t>https://www.pmda.go.jp/drugs/2021/P20210928004/67221000_30300AMX00442_A100_1.pdf</t>
  </si>
  <si>
    <t>https://www.pmda.go.jp/drugs/2021/P20210928004/index.html</t>
  </si>
  <si>
    <t>https://www.pmda.go.jp/drugs/2021/P20210921001/180188000_22600AMX00768_A100_1.pdf</t>
  </si>
  <si>
    <t>https://www.pmda.go.jp/drugs/2021/P20210921001/index.html</t>
    <phoneticPr fontId="19"/>
  </si>
  <si>
    <t>https://www.pmda.go.jp/drugs/2021/P20210929002/670109000_30300AMX00450_A100_1.pdf</t>
  </si>
  <si>
    <t>https://www.pmda.go.jp/drugs/2021/P20210929002/index.html</t>
  </si>
  <si>
    <t>https://www.pmda.go.jp/drugs/2021/P20210827001/672212000_30300AMX00438_A100_1.pdf</t>
  </si>
  <si>
    <t>https://www.pmda.go.jp/drugs/2021/P20210827001/index.html</t>
  </si>
  <si>
    <t>https://www.pmda.go.jp/drugs/2021/P20211001003/170050000_30200AMX00025_A100_1.pdf</t>
  </si>
  <si>
    <t>https://www.pmda.go.jp/drugs/2021/P20211013001/530258000_22600AMX01306_A100_1.pdf</t>
  </si>
  <si>
    <t>https://www.pmda.go.jp/drugs/2021/P20211013001/index.html</t>
  </si>
  <si>
    <t>https://www.pmda.go.jp/drugs/2021/P20210909002/380086000_30100AMX00243_A100_1.pdf</t>
  </si>
  <si>
    <t>https://www.pmda.go.jp/drugs/2021/P20210928002/380101000_23000AMX00185_A100_1.pdf</t>
  </si>
  <si>
    <t>https://www.pmda.go.jp/drugs/2021/P20210928002/index.html</t>
    <phoneticPr fontId="19"/>
  </si>
  <si>
    <t>https://www.pmda.go.jp/drugs/2021/P20211007001/400022000_30300AMX00452_A100_1.pdf</t>
  </si>
  <si>
    <t>https://www.pmda.go.jp/drugs/2021/P20211007001/index.html</t>
  </si>
  <si>
    <t>（株）富士薬品</t>
    <phoneticPr fontId="69"/>
  </si>
  <si>
    <t>マイラン製薬（株）</t>
    <phoneticPr fontId="69"/>
  </si>
  <si>
    <t>日医工（株）</t>
    <phoneticPr fontId="69"/>
  </si>
  <si>
    <t>丸石製薬（株）</t>
    <phoneticPr fontId="69"/>
  </si>
  <si>
    <t>キッセイ薬品工業（株）</t>
    <phoneticPr fontId="69"/>
  </si>
  <si>
    <t>ノーベルファーマ（株）</t>
    <phoneticPr fontId="69"/>
  </si>
  <si>
    <t>富士製薬工業（株）</t>
    <phoneticPr fontId="69"/>
  </si>
  <si>
    <t>千寿製薬（株）</t>
    <phoneticPr fontId="69"/>
  </si>
  <si>
    <t>迅速審査</t>
    <phoneticPr fontId="19"/>
  </si>
  <si>
    <t>事前評価通知に基づく申請
事前評価品目の審査通知に基づく迅速審査</t>
    <rPh sb="0" eb="2">
      <t>ジゼン</t>
    </rPh>
    <rPh sb="2" eb="4">
      <t>ヒョウカ</t>
    </rPh>
    <rPh sb="4" eb="6">
      <t>ツウチ</t>
    </rPh>
    <rPh sb="7" eb="8">
      <t>モト</t>
    </rPh>
    <rPh sb="10" eb="12">
      <t>シンセイ</t>
    </rPh>
    <rPh sb="13" eb="15">
      <t>ジゼン</t>
    </rPh>
    <rPh sb="15" eb="17">
      <t>ヒョウカ</t>
    </rPh>
    <rPh sb="17" eb="19">
      <t>ヒンモク</t>
    </rPh>
    <rPh sb="20" eb="22">
      <t>シンサ</t>
    </rPh>
    <rPh sb="22" eb="24">
      <t>ツウチ</t>
    </rPh>
    <rPh sb="25" eb="26">
      <t>モト</t>
    </rPh>
    <rPh sb="28" eb="30">
      <t>ジンソク</t>
    </rPh>
    <rPh sb="30" eb="32">
      <t>シンサ</t>
    </rPh>
    <phoneticPr fontId="19"/>
  </si>
  <si>
    <t>特例承認制度
優先審査</t>
    <rPh sb="0" eb="2">
      <t>トクレイ</t>
    </rPh>
    <rPh sb="2" eb="4">
      <t>ショウニン</t>
    </rPh>
    <rPh sb="4" eb="6">
      <t>セイド</t>
    </rPh>
    <rPh sb="7" eb="9">
      <t>ユウセン</t>
    </rPh>
    <rPh sb="9" eb="11">
      <t>シンサ</t>
    </rPh>
    <phoneticPr fontId="19"/>
  </si>
  <si>
    <r>
      <t>注射用エンドキサン100mg、注射用エンドキサン500mg
6．</t>
    </r>
    <r>
      <rPr>
        <u/>
        <sz val="11"/>
        <rFont val="ＭＳ Ｐゴシック"/>
        <family val="3"/>
        <charset val="128"/>
      </rPr>
      <t>全身性 AL アミロイドーシス</t>
    </r>
    <r>
      <rPr>
        <sz val="11"/>
        <rFont val="ＭＳ Ｐゴシック"/>
        <family val="3"/>
        <charset val="128"/>
      </rPr>
      <t xml:space="preserve">
</t>
    </r>
    <r>
      <rPr>
        <u/>
        <sz val="11"/>
        <rFont val="ＭＳ Ｐゴシック"/>
        <family val="3"/>
        <charset val="128"/>
      </rPr>
      <t>7</t>
    </r>
    <r>
      <rPr>
        <strike/>
        <u/>
        <sz val="11"/>
        <rFont val="ＭＳ Ｐゴシック"/>
        <family val="3"/>
        <charset val="128"/>
      </rPr>
      <t>6</t>
    </r>
    <r>
      <rPr>
        <sz val="11"/>
        <rFont val="ＭＳ Ｐゴシック"/>
        <family val="3"/>
        <charset val="128"/>
      </rPr>
      <t>．治療抵抗性の下記リウマチ性疾患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エンドキサン錠50mg
2．</t>
    </r>
    <r>
      <rPr>
        <u/>
        <sz val="11"/>
        <rFont val="ＭＳ Ｐゴシック"/>
        <family val="3"/>
        <charset val="128"/>
      </rPr>
      <t>全身性 AL アミロイドーシス</t>
    </r>
    <r>
      <rPr>
        <sz val="11"/>
        <rFont val="ＭＳ Ｐゴシック"/>
        <family val="3"/>
        <charset val="128"/>
      </rPr>
      <t xml:space="preserve">
</t>
    </r>
    <r>
      <rPr>
        <u/>
        <sz val="11"/>
        <rFont val="ＭＳ Ｐゴシック"/>
        <family val="3"/>
        <charset val="128"/>
      </rPr>
      <t>3</t>
    </r>
    <r>
      <rPr>
        <strike/>
        <u/>
        <sz val="11"/>
        <rFont val="ＭＳ Ｐゴシック"/>
        <family val="3"/>
        <charset val="128"/>
      </rPr>
      <t>2</t>
    </r>
    <r>
      <rPr>
        <sz val="11"/>
        <rFont val="ＭＳ Ｐゴシック"/>
        <family val="3"/>
        <charset val="128"/>
      </rPr>
      <t xml:space="preserve">．治療抵抗性の下記リウマチ性疾患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t>
    </r>
    <r>
      <rPr>
        <u/>
        <sz val="11"/>
        <rFont val="ＭＳ Ｐゴシック"/>
        <family val="3"/>
        <charset val="128"/>
      </rPr>
      <t>4</t>
    </r>
    <r>
      <rPr>
        <strike/>
        <u/>
        <sz val="11"/>
        <rFont val="ＭＳ Ｐゴシック"/>
        <family val="3"/>
        <charset val="128"/>
      </rPr>
      <t>3</t>
    </r>
    <r>
      <rPr>
        <sz val="11"/>
        <rFont val="ＭＳ Ｐゴシック"/>
        <family val="3"/>
        <charset val="128"/>
      </rPr>
      <t>．ネフローゼ症候群（副腎皮質ホルモン剤による適切な治療を行っても十分な効果がみられない場合に限る。）
（下線部追加、取消し線部削除）
（編集者注釈：変更部分及び追加部分のみ抜粋）</t>
    </r>
    <rPh sb="188" eb="189">
      <t>ジョウ</t>
    </rPh>
    <rPh sb="416" eb="419">
      <t>ヘンシュウシャ</t>
    </rPh>
    <rPh sb="419" eb="421">
      <t>チュウシャク</t>
    </rPh>
    <rPh sb="422" eb="426">
      <t>ヘンコウブブン</t>
    </rPh>
    <rPh sb="426" eb="427">
      <t>オヨ</t>
    </rPh>
    <rPh sb="428" eb="432">
      <t>ツイカブブン</t>
    </rPh>
    <rPh sb="434" eb="436">
      <t>バッスイ</t>
    </rPh>
    <phoneticPr fontId="19"/>
  </si>
  <si>
    <t>https://www.pmda.go.jp/drugs/2021/P20210921002/index.html</t>
    <phoneticPr fontId="19"/>
  </si>
  <si>
    <t>https://www.pmda.go.jp/drugs/2021/P20211011001/index.html</t>
    <phoneticPr fontId="19"/>
  </si>
  <si>
    <t>主要な臨床試験</t>
    <rPh sb="0" eb="2">
      <t>シュヨウ</t>
    </rPh>
    <rPh sb="3" eb="7">
      <t>リンショウシケン</t>
    </rPh>
    <phoneticPr fontId="19"/>
  </si>
  <si>
    <t>相</t>
    <rPh sb="0" eb="1">
      <t>ソウ</t>
    </rPh>
    <phoneticPr fontId="19"/>
  </si>
  <si>
    <t>主要評価項目</t>
    <rPh sb="0" eb="2">
      <t>シュヨウ</t>
    </rPh>
    <rPh sb="2" eb="6">
      <t>ヒョウカコウモク</t>
    </rPh>
    <phoneticPr fontId="19"/>
  </si>
  <si>
    <t>II</t>
    <phoneticPr fontId="19"/>
  </si>
  <si>
    <t>・喘息増悪</t>
    <rPh sb="1" eb="5">
      <t>ゼンソクゾウアク</t>
    </rPh>
    <phoneticPr fontId="19"/>
  </si>
  <si>
    <t>III</t>
    <phoneticPr fontId="19"/>
  </si>
  <si>
    <t>III</t>
    <phoneticPr fontId="19"/>
  </si>
  <si>
    <t>・RECIST ver.1.1 に基づく BICR 判定による奏効率</t>
    <phoneticPr fontId="19"/>
  </si>
  <si>
    <t>・HiSCR達成率</t>
    <phoneticPr fontId="19"/>
  </si>
  <si>
    <t>○</t>
    <phoneticPr fontId="19"/>
  </si>
  <si>
    <t>○</t>
    <phoneticPr fontId="19"/>
  </si>
  <si>
    <t>III</t>
    <phoneticPr fontId="19"/>
  </si>
  <si>
    <t>・中央判定によるrPFS
・OS</t>
    <phoneticPr fontId="19"/>
  </si>
  <si>
    <t>・投与52週までのVFCの年間減少率</t>
    <rPh sb="1" eb="3">
      <t>トウヨ</t>
    </rPh>
    <rPh sb="5" eb="6">
      <t>シュウ</t>
    </rPh>
    <rPh sb="13" eb="18">
      <t>ネンカンゲンショウリツ</t>
    </rPh>
    <phoneticPr fontId="19"/>
  </si>
  <si>
    <t>・無作為化後28日目までにおける、回復までの時間
・7点順序尺度で評価した、無作為化後14日目の臨床状態</t>
    <rPh sb="27" eb="30">
      <t>テンジュンジョ</t>
    </rPh>
    <rPh sb="30" eb="32">
      <t>シャクド</t>
    </rPh>
    <rPh sb="33" eb="35">
      <t>ヒョウカ</t>
    </rPh>
    <phoneticPr fontId="19"/>
  </si>
  <si>
    <t>・IMWG基準に基づく中央判定によるPFS</t>
    <phoneticPr fontId="19"/>
  </si>
  <si>
    <t>・手関節の屈曲におけるMASスコアのベースラインから投与12週後までの変化量のAUC</t>
    <phoneticPr fontId="19"/>
  </si>
  <si>
    <t>・投与12週後におけるトラフFEV1
・投与26週後におけるトラフFEV1のベースラインからの変化量</t>
    <phoneticPr fontId="19"/>
  </si>
  <si>
    <t>・ベースラインから投与52週時までのHbA1c変化量
・ベースラインから投与26週時までのHbA1c変化量</t>
    <rPh sb="9" eb="11">
      <t>トウヨ</t>
    </rPh>
    <rPh sb="13" eb="15">
      <t>シュウジ</t>
    </rPh>
    <rPh sb="23" eb="26">
      <t>ヘンカリョウ</t>
    </rPh>
    <phoneticPr fontId="19"/>
  </si>
  <si>
    <t>・最終投与翌日の血清ナトリウム濃度の正常化（血清ナトリウム濃度135 mEq/L以上）割合</t>
    <phoneticPr fontId="19"/>
  </si>
  <si>
    <t>・投与20週及び24週の平均Hb値</t>
    <rPh sb="1" eb="3">
      <t>トウヨ</t>
    </rPh>
    <rPh sb="5" eb="7">
      <t>シュウオヨ</t>
    </rPh>
    <rPh sb="10" eb="11">
      <t>シュウ</t>
    </rPh>
    <rPh sb="12" eb="14">
      <t>ヘイキン</t>
    </rPh>
    <rPh sb="16" eb="17">
      <t>アタイ</t>
    </rPh>
    <phoneticPr fontId="19"/>
  </si>
  <si>
    <t>・治験薬投与期のmPEF値のベースラインからの変化量
・投与12週時の治験薬投与2時間後におけるFEV1のベースラインからの変化量
・投与12週時の投与前FEV1のベースラインからの変化量</t>
    <rPh sb="1" eb="7">
      <t>チケンヤクトウヨキ</t>
    </rPh>
    <rPh sb="12" eb="13">
      <t>アタイ</t>
    </rPh>
    <rPh sb="23" eb="26">
      <t>ヘンカリョウ</t>
    </rPh>
    <rPh sb="28" eb="30">
      <t>トウヨ</t>
    </rPh>
    <rPh sb="32" eb="34">
      <t>シュウジ</t>
    </rPh>
    <rPh sb="35" eb="40">
      <t>チケンヤクトウヨ</t>
    </rPh>
    <rPh sb="41" eb="44">
      <t>ジカンゴ</t>
    </rPh>
    <rPh sb="62" eb="65">
      <t>ヘンカリョウ</t>
    </rPh>
    <rPh sb="67" eb="69">
      <t>トウヨ</t>
    </rPh>
    <rPh sb="71" eb="73">
      <t>シュウジ</t>
    </rPh>
    <rPh sb="74" eb="77">
      <t>トウヨマエ</t>
    </rPh>
    <rPh sb="91" eb="94">
      <t>ヘンカリョウ</t>
    </rPh>
    <phoneticPr fontId="19"/>
  </si>
  <si>
    <t>II/III</t>
    <phoneticPr fontId="19"/>
  </si>
  <si>
    <t>・登録24時間後における心拍数を60～94回/分に調節できた被験者割合</t>
    <rPh sb="1" eb="3">
      <t>トウロク</t>
    </rPh>
    <phoneticPr fontId="19"/>
  </si>
  <si>
    <t>・投与開始後24週時のACR20改善率</t>
    <rPh sb="1" eb="6">
      <t>トウヨカイシゴ</t>
    </rPh>
    <rPh sb="8" eb="10">
      <t>シュウジ</t>
    </rPh>
    <rPh sb="16" eb="19">
      <t>カイゼンリツ</t>
    </rPh>
    <phoneticPr fontId="19"/>
  </si>
  <si>
    <t>・OS</t>
    <phoneticPr fontId="19"/>
  </si>
  <si>
    <t>I/II～IIIの併合解析</t>
    <rPh sb="9" eb="13">
      <t>ヘイゴウカイセキ</t>
    </rPh>
    <phoneticPr fontId="19"/>
  </si>
  <si>
    <t>・1コースにおける全期間（催吐性抗悪性腫瘍剤投与後0～120時間）の嘔吐完全抑制（嘔吐性事象（嘔吐又は空嘔吐）なし、かつ制吐処置なし）（CR）率</t>
    <rPh sb="9" eb="12">
      <t>ゼンキカン</t>
    </rPh>
    <rPh sb="13" eb="16">
      <t>サイトセイ</t>
    </rPh>
    <rPh sb="16" eb="17">
      <t>コウ</t>
    </rPh>
    <rPh sb="17" eb="19">
      <t>アクセイ</t>
    </rPh>
    <rPh sb="19" eb="21">
      <t>シュヨウ</t>
    </rPh>
    <rPh sb="21" eb="22">
      <t>ザイ</t>
    </rPh>
    <rPh sb="22" eb="24">
      <t>トウヨ</t>
    </rPh>
    <rPh sb="24" eb="25">
      <t>ゴ</t>
    </rPh>
    <rPh sb="30" eb="32">
      <t>ジカン</t>
    </rPh>
    <rPh sb="34" eb="36">
      <t>オウト</t>
    </rPh>
    <rPh sb="36" eb="38">
      <t>カンゼン</t>
    </rPh>
    <rPh sb="38" eb="40">
      <t>ヨクセイ</t>
    </rPh>
    <rPh sb="41" eb="43">
      <t>オウト</t>
    </rPh>
    <rPh sb="43" eb="44">
      <t>セイ</t>
    </rPh>
    <rPh sb="44" eb="46">
      <t>ジショウ</t>
    </rPh>
    <rPh sb="47" eb="49">
      <t>オウト</t>
    </rPh>
    <rPh sb="49" eb="50">
      <t>マタ</t>
    </rPh>
    <rPh sb="51" eb="52">
      <t>ソラ</t>
    </rPh>
    <rPh sb="52" eb="54">
      <t>オウト</t>
    </rPh>
    <rPh sb="60" eb="62">
      <t>セイト</t>
    </rPh>
    <rPh sb="62" eb="64">
      <t>ショチ</t>
    </rPh>
    <rPh sb="71" eb="72">
      <t>リツ</t>
    </rPh>
    <phoneticPr fontId="19"/>
  </si>
  <si>
    <t>・二重盲検投与期の最後の3カ月（4、5及び6カ月目）における月間片頭痛日数のベースラインからの変化量</t>
    <phoneticPr fontId="19"/>
  </si>
  <si>
    <t>・心血管死又は心不全による入院の初回発現までの期間</t>
    <rPh sb="1" eb="4">
      <t>シンケッカン</t>
    </rPh>
    <rPh sb="4" eb="5">
      <t>シ</t>
    </rPh>
    <rPh sb="5" eb="6">
      <t>マタ</t>
    </rPh>
    <rPh sb="7" eb="10">
      <t>シンフゼン</t>
    </rPh>
    <rPh sb="13" eb="15">
      <t>ニュウイン</t>
    </rPh>
    <rPh sb="16" eb="18">
      <t>ショカイ</t>
    </rPh>
    <rPh sb="18" eb="20">
      <t>ハツゲン</t>
    </rPh>
    <rPh sb="23" eb="25">
      <t>キカン</t>
    </rPh>
    <phoneticPr fontId="19"/>
  </si>
  <si>
    <t>・全期間における脳卒中又は全身性塞栓症の年間発現率</t>
    <rPh sb="1" eb="4">
      <t>ゼンキカン</t>
    </rPh>
    <rPh sb="8" eb="11">
      <t>ノウソッチュウ</t>
    </rPh>
    <rPh sb="11" eb="12">
      <t>マタ</t>
    </rPh>
    <rPh sb="13" eb="16">
      <t>ゼンシンセイ</t>
    </rPh>
    <rPh sb="16" eb="19">
      <t>ソクセンショウ</t>
    </rPh>
    <rPh sb="20" eb="22">
      <t>ネンカン</t>
    </rPh>
    <rPh sb="22" eb="24">
      <t>ハツゲン</t>
    </rPh>
    <rPh sb="24" eb="25">
      <t>リツ</t>
    </rPh>
    <phoneticPr fontId="19"/>
  </si>
  <si>
    <t>・IMWG 基準に基づく中央判定による PFS</t>
    <phoneticPr fontId="19"/>
  </si>
  <si>
    <t>・OS
・①パート 1a 及びパート 1b の NIVO/IPI 群を統合した集団のうち TMB-High を有する患者集団と、パート 1a 及びパート 1b のChemo 群を統合した集団のうち TMB-High を有する患者集団における PFS の比較、②OS</t>
    <phoneticPr fontId="19"/>
  </si>
  <si>
    <t>・投与 1 日目（治験薬投与日）から 10 日目における発熱かつ呼吸器症状を有する症候性インフルエンザウイルス陽性被験者の発症頻度</t>
    <phoneticPr fontId="19"/>
  </si>
  <si>
    <t>・①奏効率、②OS</t>
    <rPh sb="2" eb="5">
      <t>ソウコウリツ</t>
    </rPh>
    <phoneticPr fontId="19"/>
  </si>
  <si>
    <t>・投与16週時のASAS40反応率</t>
    <rPh sb="1" eb="3">
      <t>トウヨ</t>
    </rPh>
    <rPh sb="5" eb="6">
      <t>シュウ</t>
    </rPh>
    <rPh sb="6" eb="7">
      <t>ジ</t>
    </rPh>
    <rPh sb="14" eb="16">
      <t>ハンノウ</t>
    </rPh>
    <rPh sb="16" eb="17">
      <t>リツ</t>
    </rPh>
    <phoneticPr fontId="19"/>
  </si>
  <si>
    <t>Ib/III</t>
    <phoneticPr fontId="19"/>
  </si>
  <si>
    <t>・RECIST ver.1.1 に基づく治験責任医師判定による PFS</t>
    <phoneticPr fontId="19"/>
  </si>
  <si>
    <t>・投与 18～24 週のベースラインからの平均 Hb 値変化量
・ベースラインから投与終了時（投与 24 週時又は中止時）までの累積奏効率</t>
    <phoneticPr fontId="19"/>
  </si>
  <si>
    <t>I/II</t>
    <phoneticPr fontId="19"/>
  </si>
  <si>
    <t>・推奨用量（0.16 mg/kg）群での移植成功率</t>
    <phoneticPr fontId="19"/>
  </si>
  <si>
    <t>III＜卵巣がん＞
III＜前立腺がん＞</t>
    <rPh sb="4" eb="6">
      <t>ランソウ</t>
    </rPh>
    <rPh sb="14" eb="17">
      <t>ゼンリツセン</t>
    </rPh>
    <phoneticPr fontId="19"/>
  </si>
  <si>
    <t>＜卵巣がん＞
・改変 RECIST ver.1.1に基づく治験責任医師判定による PFS
＜前立腺がん＞
・コホート A における BICR 判定による rPFS</t>
    <phoneticPr fontId="19"/>
  </si>
  <si>
    <t>・①投与 16 週時における IGA(0/1)達成率、② EASI-75 達成率</t>
    <phoneticPr fontId="19"/>
  </si>
  <si>
    <t>・治療期間における 2 回目の強直間代発作が発現するまでの時間</t>
    <phoneticPr fontId="19"/>
  </si>
  <si>
    <t>・①血中 TSH 濃度、②血中 FT3 濃度、③血中 FT4 濃度</t>
    <phoneticPr fontId="19"/>
  </si>
  <si>
    <t>・第 2 サイクルに本薬を 90 分間投与した時の Grade 3 以上の infusion reactionの発現率</t>
    <phoneticPr fontId="19"/>
  </si>
  <si>
    <t xml:space="preserve">・HPV 6、11、16 及び 18 型 HPV 型に関連した性器周辺部病変の発生率
・治験薬 3 回接種終了後の本剤に含まれる HPV 6、11、16 及び 18 型に関連した肛門性器部（性器周辺部及び肛門内）の持続感染（6 カ月以上）の発生率
</t>
    <phoneticPr fontId="19"/>
  </si>
  <si>
    <t>・修正 IWCLL 基準に基づく中央判定による PFS</t>
    <phoneticPr fontId="19"/>
  </si>
  <si>
    <t>＜RA＞
・①投与開始後24週時のARC20改善率、②投与開始後24週時のDAS28-CRPのベースラインからの変化量
＜尋常性乾癬＞
・投与開始後16週時のPASIスコアのベースラインからの減少率</t>
    <rPh sb="7" eb="9">
      <t>トウヨ</t>
    </rPh>
    <rPh sb="9" eb="11">
      <t>カイシ</t>
    </rPh>
    <rPh sb="11" eb="12">
      <t>ゴ</t>
    </rPh>
    <rPh sb="14" eb="15">
      <t>シュウ</t>
    </rPh>
    <rPh sb="15" eb="16">
      <t>ジ</t>
    </rPh>
    <rPh sb="22" eb="24">
      <t>カイゼン</t>
    </rPh>
    <rPh sb="24" eb="25">
      <t>リツ</t>
    </rPh>
    <rPh sb="27" eb="29">
      <t>トウヨ</t>
    </rPh>
    <rPh sb="29" eb="31">
      <t>カイシ</t>
    </rPh>
    <rPh sb="31" eb="32">
      <t>ゴ</t>
    </rPh>
    <rPh sb="34" eb="35">
      <t>シュウ</t>
    </rPh>
    <rPh sb="35" eb="36">
      <t>ジ</t>
    </rPh>
    <rPh sb="56" eb="58">
      <t>ヘンカ</t>
    </rPh>
    <rPh sb="58" eb="59">
      <t>リョウ</t>
    </rPh>
    <rPh sb="69" eb="71">
      <t>トウヨ</t>
    </rPh>
    <rPh sb="71" eb="73">
      <t>カイシ</t>
    </rPh>
    <rPh sb="73" eb="74">
      <t>ゴ</t>
    </rPh>
    <rPh sb="76" eb="77">
      <t>シュウ</t>
    </rPh>
    <rPh sb="77" eb="78">
      <t>ジ</t>
    </rPh>
    <rPh sb="96" eb="99">
      <t>ゲンショウリツ</t>
    </rPh>
    <phoneticPr fontId="19"/>
  </si>
  <si>
    <t>・LBM の維持・増加が認められた被験者の割合</t>
    <phoneticPr fontId="19"/>
  </si>
  <si>
    <t>III
IIIb</t>
    <phoneticPr fontId="19"/>
  </si>
  <si>
    <t xml:space="preserve">・定期的投与期間中の出血率及び出血エピソードに対する止血効果
・試験終了時時点で 50 曝露日数以上定期的投与を行った被験者における、本薬の全体的な有効性評価（定期的投与における 1 カ月当たりの自然出血エピソードの発現率、出血時投与の止血効果、及び周術期の有効性）
・定期的投与第Ⅱ期の ABR
</t>
    <phoneticPr fontId="19"/>
  </si>
  <si>
    <t>・治療期 12 週時における ICSI のベースラインからの変化量</t>
    <phoneticPr fontId="19"/>
  </si>
  <si>
    <t>・ベースライン（主要期間開始時）から投与 34 週時までの躯幹部体脂肪率の変化量</t>
    <phoneticPr fontId="19"/>
  </si>
  <si>
    <t>・RECIST ver.1.1 に基づくBIRC判定による PFS</t>
    <rPh sb="24" eb="26">
      <t>ハンテイ</t>
    </rPh>
    <phoneticPr fontId="19"/>
  </si>
  <si>
    <t>・投与 24 週間の HAE 発作の発現頻度</t>
    <phoneticPr fontId="19"/>
  </si>
  <si>
    <t>・内視鏡画像評価委員会による全般的腸管洗浄効果の有効率</t>
    <rPh sb="1" eb="4">
      <t>ナイシキョウ</t>
    </rPh>
    <rPh sb="4" eb="6">
      <t>ガゾウ</t>
    </rPh>
    <rPh sb="6" eb="8">
      <t>ヒョウカ</t>
    </rPh>
    <rPh sb="8" eb="11">
      <t>イインカイ</t>
    </rPh>
    <rPh sb="14" eb="17">
      <t>ゼンパンテキ</t>
    </rPh>
    <rPh sb="17" eb="19">
      <t>チョウカン</t>
    </rPh>
    <rPh sb="19" eb="21">
      <t>センジョウ</t>
    </rPh>
    <rPh sb="21" eb="23">
      <t>コウカ</t>
    </rPh>
    <rPh sb="24" eb="27">
      <t>ユウコウリツ</t>
    </rPh>
    <phoneticPr fontId="19"/>
  </si>
  <si>
    <t>・同一投与量を 8 週間投与した際に血清亜鉛濃度が 80 μg/dL 以上に到達した患者の割合</t>
    <phoneticPr fontId="19"/>
  </si>
  <si>
    <t>・FASにおける投与6カ月時の主観的入眠潜時のベースラインからの変化量
・FASにおける投与終了時におけるPSGによる入眠潜時のベースラインからの変化量</t>
    <rPh sb="8" eb="10">
      <t>トウヨ</t>
    </rPh>
    <rPh sb="12" eb="13">
      <t>ゲツ</t>
    </rPh>
    <rPh sb="13" eb="14">
      <t>ジ</t>
    </rPh>
    <rPh sb="15" eb="18">
      <t>シュカンテキ</t>
    </rPh>
    <rPh sb="18" eb="20">
      <t>ニュウミン</t>
    </rPh>
    <rPh sb="32" eb="34">
      <t>ヘンカ</t>
    </rPh>
    <rPh sb="34" eb="35">
      <t>リョウ</t>
    </rPh>
    <rPh sb="44" eb="46">
      <t>トウヨ</t>
    </rPh>
    <rPh sb="46" eb="49">
      <t>シュウリョウジ</t>
    </rPh>
    <rPh sb="59" eb="61">
      <t>ニュウミン</t>
    </rPh>
    <rPh sb="61" eb="63">
      <t>センジ</t>
    </rPh>
    <rPh sb="73" eb="75">
      <t>ヘンカ</t>
    </rPh>
    <rPh sb="75" eb="76">
      <t>リョウ</t>
    </rPh>
    <phoneticPr fontId="19"/>
  </si>
  <si>
    <t>・FASにおける全身麻酔薬としての機能が有効であった被験者割合（有効率）</t>
    <phoneticPr fontId="19"/>
  </si>
  <si>
    <t>・RECIST ver1.1に基づく BICR 判定による奏効率</t>
    <phoneticPr fontId="19"/>
  </si>
  <si>
    <t>・FASにおける最終評価時（治療期3週時又は中止時）のMWT平均睡眠潜時のベースラインからの変化量</t>
    <rPh sb="8" eb="10">
      <t>サイシュウ</t>
    </rPh>
    <rPh sb="10" eb="12">
      <t>ヒョウカ</t>
    </rPh>
    <rPh sb="12" eb="13">
      <t>ジ</t>
    </rPh>
    <rPh sb="14" eb="16">
      <t>チリョウ</t>
    </rPh>
    <rPh sb="16" eb="17">
      <t>キ</t>
    </rPh>
    <rPh sb="18" eb="19">
      <t>シュウ</t>
    </rPh>
    <rPh sb="19" eb="20">
      <t>ジ</t>
    </rPh>
    <rPh sb="20" eb="21">
      <t>マタ</t>
    </rPh>
    <rPh sb="22" eb="24">
      <t>チュウシ</t>
    </rPh>
    <rPh sb="24" eb="25">
      <t>ジ</t>
    </rPh>
    <rPh sb="30" eb="32">
      <t>ヘイキン</t>
    </rPh>
    <rPh sb="32" eb="34">
      <t>スイミン</t>
    </rPh>
    <rPh sb="34" eb="36">
      <t>センジ</t>
    </rPh>
    <rPh sb="46" eb="48">
      <t>ヘンカ</t>
    </rPh>
    <rPh sb="48" eb="49">
      <t>リョウ</t>
    </rPh>
    <phoneticPr fontId="19"/>
  </si>
  <si>
    <t>・改変版Revised RCに基づく中央判定による PFS</t>
    <phoneticPr fontId="19"/>
  </si>
  <si>
    <t>・aSBI の発現状況</t>
    <phoneticPr fontId="19"/>
  </si>
  <si>
    <t>・1 週目の治験薬投与前における眼圧のベースラインからの変化量</t>
    <phoneticPr fontId="19"/>
  </si>
  <si>
    <t>・IMWG基準に基づく中央判定によるPFS</t>
    <rPh sb="5" eb="7">
      <t>キジュン</t>
    </rPh>
    <rPh sb="8" eb="9">
      <t>モト</t>
    </rPh>
    <rPh sb="11" eb="13">
      <t>チュウオウ</t>
    </rPh>
    <rPh sb="13" eb="15">
      <t>ハンテイ</t>
    </rPh>
    <phoneticPr fontId="19"/>
  </si>
  <si>
    <t>・OS</t>
    <phoneticPr fontId="19"/>
  </si>
  <si>
    <t>・維持期44週目の臨床的寛解率</t>
    <rPh sb="1" eb="3">
      <t>イジ</t>
    </rPh>
    <rPh sb="3" eb="4">
      <t>キ</t>
    </rPh>
    <rPh sb="6" eb="7">
      <t>シュウ</t>
    </rPh>
    <rPh sb="7" eb="8">
      <t>メ</t>
    </rPh>
    <rPh sb="9" eb="12">
      <t>リンショウテキ</t>
    </rPh>
    <rPh sb="12" eb="14">
      <t>カンカイ</t>
    </rPh>
    <rPh sb="14" eb="15">
      <t>リツ</t>
    </rPh>
    <phoneticPr fontId="19"/>
  </si>
  <si>
    <t>・RECIST ver.1.1に基づくIRC判定によるPFS</t>
    <rPh sb="16" eb="17">
      <t>モト</t>
    </rPh>
    <rPh sb="22" eb="24">
      <t>ハンテイ</t>
    </rPh>
    <phoneticPr fontId="19"/>
  </si>
  <si>
    <t>・投与48時間後までの血清カリウム値のexponential rate of change
・維持期投与8～29日目の血清カリウム値
・最大透析間隔後の血清カリウム値の奏効割合</t>
    <phoneticPr fontId="19"/>
  </si>
  <si>
    <t>・RECIST ver1.1に基づくICR判定による奏効率</t>
    <phoneticPr fontId="19"/>
  </si>
  <si>
    <t>・筋生検によるジストロフィンタンパク発現（ウェスタンブロット法）のベースラインからの変化</t>
    <phoneticPr fontId="19"/>
  </si>
  <si>
    <t>・治療期4週における眼圧変化値（2時間値）</t>
    <rPh sb="1" eb="3">
      <t>チリョウ</t>
    </rPh>
    <rPh sb="3" eb="4">
      <t>キ</t>
    </rPh>
    <rPh sb="5" eb="6">
      <t>シュウ</t>
    </rPh>
    <rPh sb="10" eb="12">
      <t>ガンアツ</t>
    </rPh>
    <rPh sb="12" eb="14">
      <t>ヘンカ</t>
    </rPh>
    <rPh sb="14" eb="15">
      <t>チ</t>
    </rPh>
    <rPh sb="17" eb="19">
      <t>ジカン</t>
    </rPh>
    <rPh sb="19" eb="20">
      <t>チ</t>
    </rPh>
    <phoneticPr fontId="19"/>
  </si>
  <si>
    <t>III</t>
    <phoneticPr fontId="19"/>
  </si>
  <si>
    <t>III</t>
    <phoneticPr fontId="19"/>
  </si>
  <si>
    <t>II/III</t>
    <phoneticPr fontId="19"/>
  </si>
  <si>
    <t>・投与52週後のACR20%改善率</t>
    <phoneticPr fontId="19"/>
  </si>
  <si>
    <t>・Revised RCに基づく中央判定による奏効率</t>
    <phoneticPr fontId="19"/>
  </si>
  <si>
    <t>・試験期間中の CALの合併割合</t>
    <phoneticPr fontId="19"/>
  </si>
  <si>
    <t>・ベースライン（投与0週時）から投与 26 週時までのHbA1cの変化量</t>
    <phoneticPr fontId="19"/>
  </si>
  <si>
    <t>・投与 26 週時におけるHbA1cのベースラインからの変化量</t>
    <phoneticPr fontId="19"/>
  </si>
  <si>
    <t>・ベースライン（主要投与期開始時）から投与26週時までのHbA1c変化量</t>
    <phoneticPr fontId="19"/>
  </si>
  <si>
    <t>III</t>
    <phoneticPr fontId="19"/>
  </si>
  <si>
    <t>・本剤経鼻投与及びグルカゴン注射剤筋肉内投与での治療成功割合</t>
    <phoneticPr fontId="19"/>
  </si>
  <si>
    <t>II/III
III</t>
    <phoneticPr fontId="19"/>
  </si>
  <si>
    <t>・IPCG 基準に基づく中央判定による奏効率</t>
    <phoneticPr fontId="19"/>
  </si>
  <si>
    <t>・RECIST ver.1.1に基づく中央判定による奏効率</t>
    <phoneticPr fontId="19"/>
  </si>
  <si>
    <t>・投与24週時の鼻茸スコア、鼻閉重症度スコア及びLMKスコアのベースラインからの変化量</t>
    <phoneticPr fontId="19"/>
  </si>
  <si>
    <t>・FASにおける投与48週時のBCVAのベースラインからの変化量</t>
    <phoneticPr fontId="19"/>
  </si>
  <si>
    <t>・投与16週後のASAS 40反応率</t>
    <rPh sb="1" eb="3">
      <t>トウヨ</t>
    </rPh>
    <phoneticPr fontId="19"/>
  </si>
  <si>
    <t>・IWWM基準に基づく中央判定による奏効率</t>
    <rPh sb="5" eb="7">
      <t>キジュン</t>
    </rPh>
    <rPh sb="8" eb="9">
      <t>モト</t>
    </rPh>
    <rPh sb="11" eb="13">
      <t>チュウオウ</t>
    </rPh>
    <rPh sb="13" eb="15">
      <t>ハンテイ</t>
    </rPh>
    <rPh sb="18" eb="21">
      <t>ソウコウリツ</t>
    </rPh>
    <phoneticPr fontId="19"/>
  </si>
  <si>
    <t>・治験責任医師判定によるIDFS</t>
    <phoneticPr fontId="19"/>
  </si>
  <si>
    <t>・1POD又は2PODから8PODまでの栄養指標（T-P、ALB、プレアルブミン、RBP及びトランスフェリン）の血中濃度</t>
    <phoneticPr fontId="19"/>
  </si>
  <si>
    <t>・何らかの気分エピソードの再発までの時間</t>
    <phoneticPr fontId="19"/>
  </si>
  <si>
    <t>・投与16 週後のASAS 40 反応率</t>
    <phoneticPr fontId="19"/>
  </si>
  <si>
    <t>I/IIa</t>
    <phoneticPr fontId="19"/>
  </si>
  <si>
    <t>・治療終了時（投与6 週）のHDSS が1 又は2 であり、治療終了時（投与6 週）の両腋窩合計発汗重量のベースラインとの比が0.5 以下の患者の割合</t>
    <phoneticPr fontId="19"/>
  </si>
  <si>
    <t>・RECIST ver.1.1 に基づくICR 判定による奏効率</t>
    <phoneticPr fontId="19"/>
  </si>
  <si>
    <t>・二重盲検期開始時から治験薬の効果不十分と判定されるまでの期間</t>
    <rPh sb="1" eb="5">
      <t>ニジュウモウケン</t>
    </rPh>
    <rPh sb="5" eb="6">
      <t>キ</t>
    </rPh>
    <rPh sb="6" eb="8">
      <t>カイシ</t>
    </rPh>
    <rPh sb="8" eb="9">
      <t>ジ</t>
    </rPh>
    <rPh sb="11" eb="13">
      <t>チケン</t>
    </rPh>
    <rPh sb="13" eb="14">
      <t>ヤク</t>
    </rPh>
    <rPh sb="15" eb="17">
      <t>コウカ</t>
    </rPh>
    <rPh sb="17" eb="20">
      <t>フジュウブン</t>
    </rPh>
    <rPh sb="21" eb="23">
      <t>ハンテイ</t>
    </rPh>
    <rPh sb="29" eb="31">
      <t>キカン</t>
    </rPh>
    <phoneticPr fontId="19"/>
  </si>
  <si>
    <t>&lt;再発卵巣癌&gt;
・RECIST ver.1.1 又は臨床兆候・症状及びCA-125上昇に基づくBICR判定によるPFS
&lt;卵巣癌&gt;
・RECIST ver.1.1 に基づくBICR判定によるPFS</t>
    <rPh sb="1" eb="3">
      <t>サイハツ</t>
    </rPh>
    <rPh sb="3" eb="5">
      <t>ランソウ</t>
    </rPh>
    <rPh sb="5" eb="6">
      <t>ガン</t>
    </rPh>
    <rPh sb="24" eb="25">
      <t>マタ</t>
    </rPh>
    <rPh sb="26" eb="28">
      <t>リンショウ</t>
    </rPh>
    <rPh sb="28" eb="30">
      <t>チョウコウ</t>
    </rPh>
    <rPh sb="31" eb="33">
      <t>ショウジョウ</t>
    </rPh>
    <rPh sb="33" eb="34">
      <t>オヨ</t>
    </rPh>
    <rPh sb="41" eb="43">
      <t>ジョウショウ</t>
    </rPh>
    <rPh sb="44" eb="45">
      <t>モト</t>
    </rPh>
    <rPh sb="51" eb="53">
      <t>ハンテイ</t>
    </rPh>
    <rPh sb="61" eb="63">
      <t>ランソウ</t>
    </rPh>
    <rPh sb="63" eb="64">
      <t>ガン</t>
    </rPh>
    <phoneticPr fontId="19"/>
  </si>
  <si>
    <t>・投与12週時のACR20%改善率及び投与24週時におけるmTSSのベースラインからの変化量
・投与12週時のACR20%改善率
・投与24週時のACR20%改善率及びmTSSのベースラインからの変化量</t>
    <phoneticPr fontId="19"/>
  </si>
  <si>
    <t>III</t>
  </si>
  <si>
    <t>・Day 183までのTMA完全奏効（血小板数の正常化、LDH値の正常化及び血清クレアチニン値のベースラインから25%以上の低下）を達成した被験者の割合</t>
    <phoneticPr fontId="19"/>
  </si>
  <si>
    <t>&lt;慢性疼痛&gt;
・FAS-2における二重盲検期に鎮痛効果不十分と判定されるまでの期間
・FAS-2における切替え治療期の疼痛コントロール維持割合</t>
    <phoneticPr fontId="19"/>
  </si>
  <si>
    <t>・投与26 週後のPGAR 100 達成率</t>
    <phoneticPr fontId="19"/>
  </si>
  <si>
    <t>・心血管死、心不全による入院又は心不全による緊急受診の初回発現までの期間</t>
    <phoneticPr fontId="19"/>
  </si>
  <si>
    <t>・NCI-WGの効果判定基準に基づく治験責任医師判定によるPFS</t>
  </si>
  <si>
    <t>・①TTR、②RBP、③Tf</t>
  </si>
  <si>
    <t>・CIDP再発又はその他の理由により試験を中止した被験者の割合</t>
  </si>
  <si>
    <t>・投与4週時のADHD-RS-IV（医師用）合計スコアのベースラインからの変化量</t>
    <rPh sb="18" eb="21">
      <t>イシヨウ</t>
    </rPh>
    <rPh sb="22" eb="24">
      <t>ゴウケイ</t>
    </rPh>
    <rPh sb="37" eb="39">
      <t>ヘンカ</t>
    </rPh>
    <rPh sb="39" eb="40">
      <t>リョウ</t>
    </rPh>
    <phoneticPr fontId="19"/>
  </si>
  <si>
    <t>・投与4週時のACR 50改善率</t>
  </si>
  <si>
    <t>・①10週目CDAI-100改善率、②60週目寛解率
・①6週目寛解率、②6週目CDAI-100改善率、③52週目寛解率
・抗TNFα抗体治療失敗歴ありの被験者における6週目寛解率</t>
    <rPh sb="4" eb="5">
      <t>シュウ</t>
    </rPh>
    <rPh sb="5" eb="6">
      <t>メ</t>
    </rPh>
    <rPh sb="14" eb="16">
      <t>カイゼン</t>
    </rPh>
    <rPh sb="16" eb="17">
      <t>リツ</t>
    </rPh>
    <rPh sb="21" eb="22">
      <t>シュウ</t>
    </rPh>
    <rPh sb="22" eb="23">
      <t>メ</t>
    </rPh>
    <rPh sb="23" eb="26">
      <t>カンカイリツ</t>
    </rPh>
    <rPh sb="30" eb="31">
      <t>シュウ</t>
    </rPh>
    <rPh sb="31" eb="32">
      <t>メ</t>
    </rPh>
    <rPh sb="32" eb="34">
      <t>カンカイ</t>
    </rPh>
    <rPh sb="34" eb="35">
      <t>リツ</t>
    </rPh>
    <rPh sb="38" eb="39">
      <t>シュウ</t>
    </rPh>
    <rPh sb="39" eb="40">
      <t>メ</t>
    </rPh>
    <rPh sb="48" eb="50">
      <t>カイゼン</t>
    </rPh>
    <rPh sb="50" eb="51">
      <t>リツ</t>
    </rPh>
    <rPh sb="55" eb="56">
      <t>シュウ</t>
    </rPh>
    <rPh sb="56" eb="57">
      <t>メ</t>
    </rPh>
    <rPh sb="57" eb="59">
      <t>カンカイ</t>
    </rPh>
    <rPh sb="59" eb="60">
      <t>リツ</t>
    </rPh>
    <rPh sb="62" eb="63">
      <t>コウ</t>
    </rPh>
    <rPh sb="67" eb="69">
      <t>コウタイ</t>
    </rPh>
    <rPh sb="69" eb="71">
      <t>チリョウ</t>
    </rPh>
    <rPh sb="71" eb="73">
      <t>シッパイ</t>
    </rPh>
    <rPh sb="73" eb="74">
      <t>レキ</t>
    </rPh>
    <rPh sb="77" eb="80">
      <t>ヒケンシャ</t>
    </rPh>
    <rPh sb="85" eb="86">
      <t>シュウ</t>
    </rPh>
    <rPh sb="86" eb="87">
      <t>メ</t>
    </rPh>
    <rPh sb="87" eb="89">
      <t>カンカイ</t>
    </rPh>
    <rPh sb="89" eb="90">
      <t>リツ</t>
    </rPh>
    <phoneticPr fontId="19"/>
  </si>
  <si>
    <t>・IMWG基準に基づく中央判定によるPFS</t>
  </si>
  <si>
    <t>・ベースラインから投与26週時までのHbA1c変化量
・ベースラインから投与52週時までのHbA1c変化量</t>
  </si>
  <si>
    <t>・ベースライン（投与0週時）から投与52週時までのHbA1c変化量
・ベースライン（投与0週時）から投与26週時までのHbA1c変化量</t>
    <rPh sb="8" eb="10">
      <t>トウヨ</t>
    </rPh>
    <rPh sb="11" eb="12">
      <t>シュウ</t>
    </rPh>
    <rPh sb="12" eb="13">
      <t>トキ</t>
    </rPh>
    <rPh sb="16" eb="18">
      <t>トウヨ</t>
    </rPh>
    <rPh sb="20" eb="21">
      <t>シュウ</t>
    </rPh>
    <rPh sb="21" eb="22">
      <t>トキ</t>
    </rPh>
    <rPh sb="30" eb="32">
      <t>ヘンカ</t>
    </rPh>
    <rPh sb="32" eb="33">
      <t>リョウ</t>
    </rPh>
    <phoneticPr fontId="19"/>
  </si>
  <si>
    <t>・RECIST ver1.1に基づくBICR判定による奏効率</t>
    <rPh sb="15" eb="16">
      <t>モト</t>
    </rPh>
    <rPh sb="22" eb="24">
      <t>ハンテイ</t>
    </rPh>
    <rPh sb="27" eb="30">
      <t>ソウコウリツ</t>
    </rPh>
    <phoneticPr fontId="19"/>
  </si>
  <si>
    <t>・①投与10及び12週時点のLDL-Cの平均値のベースラインからの変化率、②投与12週時点におけるLDL-Cのベースラインからの変化率</t>
    <rPh sb="2" eb="4">
      <t>トウヨ</t>
    </rPh>
    <rPh sb="6" eb="7">
      <t>オヨ</t>
    </rPh>
    <rPh sb="10" eb="11">
      <t>シュウ</t>
    </rPh>
    <rPh sb="11" eb="13">
      <t>ジテン</t>
    </rPh>
    <rPh sb="20" eb="23">
      <t>ヘイキンチ</t>
    </rPh>
    <rPh sb="33" eb="35">
      <t>ヘンカ</t>
    </rPh>
    <rPh sb="35" eb="36">
      <t>リツ</t>
    </rPh>
    <rPh sb="38" eb="40">
      <t>トウヨ</t>
    </rPh>
    <rPh sb="42" eb="43">
      <t>シュウ</t>
    </rPh>
    <rPh sb="43" eb="45">
      <t>ジテン</t>
    </rPh>
    <rPh sb="64" eb="66">
      <t>ヘンカ</t>
    </rPh>
    <rPh sb="66" eb="67">
      <t>リツ</t>
    </rPh>
    <phoneticPr fontId="19"/>
  </si>
  <si>
    <t>・改変RECIST ver1.1に基づく治験責任医師判定によるPFS</t>
    <rPh sb="1" eb="3">
      <t>カイヘン</t>
    </rPh>
    <rPh sb="17" eb="18">
      <t>モト</t>
    </rPh>
    <rPh sb="20" eb="22">
      <t>チケン</t>
    </rPh>
    <rPh sb="22" eb="24">
      <t>セキニン</t>
    </rPh>
    <rPh sb="24" eb="26">
      <t>イシ</t>
    </rPh>
    <rPh sb="26" eb="28">
      <t>ハンテイ</t>
    </rPh>
    <phoneticPr fontId="19"/>
  </si>
  <si>
    <t>・OS</t>
  </si>
  <si>
    <t>・投与10週後のADHD-RS-IV with adult prompts日本語版合計スコアのベースラインからの変化量</t>
    <rPh sb="1" eb="3">
      <t>トウヨ</t>
    </rPh>
    <rPh sb="5" eb="6">
      <t>シュウ</t>
    </rPh>
    <rPh sb="6" eb="7">
      <t>アト</t>
    </rPh>
    <rPh sb="37" eb="40">
      <t>ニホンゴ</t>
    </rPh>
    <rPh sb="40" eb="41">
      <t>バン</t>
    </rPh>
    <rPh sb="41" eb="43">
      <t>ゴウケイ</t>
    </rPh>
    <rPh sb="56" eb="58">
      <t>ヘンカ</t>
    </rPh>
    <rPh sb="58" eb="59">
      <t>リョウ</t>
    </rPh>
    <phoneticPr fontId="19"/>
  </si>
  <si>
    <t>・治験薬投与開始後48週時におけるHIV-1 RNA量が50 copies/mL未満の被験者の割合
・治験薬投与開始後48週時におけるウイルス学的失敗例の割合</t>
    <rPh sb="1" eb="4">
      <t>チケンヤク</t>
    </rPh>
    <rPh sb="4" eb="6">
      <t>トウヨ</t>
    </rPh>
    <rPh sb="6" eb="8">
      <t>カイシ</t>
    </rPh>
    <rPh sb="8" eb="9">
      <t>ゴ</t>
    </rPh>
    <rPh sb="11" eb="12">
      <t>シュウ</t>
    </rPh>
    <rPh sb="12" eb="13">
      <t>トキ</t>
    </rPh>
    <rPh sb="26" eb="27">
      <t>リョウ</t>
    </rPh>
    <rPh sb="40" eb="42">
      <t>ミマン</t>
    </rPh>
    <rPh sb="43" eb="46">
      <t>ヒケンシャ</t>
    </rPh>
    <rPh sb="47" eb="49">
      <t>ワリアイ</t>
    </rPh>
    <rPh sb="51" eb="54">
      <t>チケンヤク</t>
    </rPh>
    <rPh sb="54" eb="56">
      <t>トウヨ</t>
    </rPh>
    <rPh sb="56" eb="58">
      <t>カイシ</t>
    </rPh>
    <rPh sb="58" eb="59">
      <t>ゴ</t>
    </rPh>
    <rPh sb="61" eb="62">
      <t>シュウ</t>
    </rPh>
    <rPh sb="62" eb="63">
      <t>トキ</t>
    </rPh>
    <rPh sb="71" eb="73">
      <t>ガクテキ</t>
    </rPh>
    <rPh sb="73" eb="75">
      <t>シッパイ</t>
    </rPh>
    <rPh sb="75" eb="76">
      <t>レイ</t>
    </rPh>
    <rPh sb="77" eb="79">
      <t>ワリアイ</t>
    </rPh>
    <phoneticPr fontId="19"/>
  </si>
  <si>
    <t>・投与12週間の平均夜間排尿回数のベースラインからの変化量</t>
  </si>
  <si>
    <t>・HSCT後100日目の生存率</t>
  </si>
  <si>
    <t>・18カ月時点のmNIS+7スコアのベースラインからの変化量</t>
  </si>
  <si>
    <t>・貼付後6週のPANSS合計スコアの変化量</t>
    <rPh sb="1" eb="3">
      <t>チョウフ</t>
    </rPh>
    <rPh sb="3" eb="4">
      <t>ゴ</t>
    </rPh>
    <rPh sb="5" eb="6">
      <t>シュウ</t>
    </rPh>
    <rPh sb="12" eb="14">
      <t>ゴウケイ</t>
    </rPh>
    <rPh sb="18" eb="20">
      <t>ヘンカ</t>
    </rPh>
    <rPh sb="20" eb="21">
      <t>リョウ</t>
    </rPh>
    <phoneticPr fontId="19"/>
  </si>
  <si>
    <t>・主治医判定によるRECIST v1.1に基づく奏効率（第19週までにCR又はPRを達成し、第25週までに確定された患者の割合）</t>
  </si>
  <si>
    <t>・①Day183までの濃厚赤血球輸血回避を達成した被験者の割合、②Day29からDay183までの乳酸脱水素酵素が基準値上限の1倍以下
・ベースラインからDay183までのLDH変化率</t>
    <rPh sb="89" eb="91">
      <t>ヘンカ</t>
    </rPh>
    <rPh sb="91" eb="92">
      <t>リツ</t>
    </rPh>
    <phoneticPr fontId="19"/>
  </si>
  <si>
    <t>・評価期における血清補正Ca濃度が10.3 mg/dL以下に2週間維持された被験者数及び被験者割合</t>
    <rPh sb="1" eb="3">
      <t>ヒョウカ</t>
    </rPh>
    <rPh sb="3" eb="4">
      <t>キ</t>
    </rPh>
    <rPh sb="8" eb="10">
      <t>ケッセイ</t>
    </rPh>
    <rPh sb="10" eb="12">
      <t>ホセイ</t>
    </rPh>
    <rPh sb="14" eb="16">
      <t>ノウド</t>
    </rPh>
    <rPh sb="27" eb="29">
      <t>イカ</t>
    </rPh>
    <rPh sb="31" eb="33">
      <t>シュウカン</t>
    </rPh>
    <rPh sb="33" eb="35">
      <t>イジ</t>
    </rPh>
    <rPh sb="38" eb="41">
      <t>ヒケンシャ</t>
    </rPh>
    <rPh sb="41" eb="42">
      <t>スウ</t>
    </rPh>
    <rPh sb="42" eb="43">
      <t>オヨ</t>
    </rPh>
    <rPh sb="44" eb="47">
      <t>ヒケンシャ</t>
    </rPh>
    <rPh sb="47" eb="49">
      <t>ワリアイ</t>
    </rPh>
    <phoneticPr fontId="19"/>
  </si>
  <si>
    <t>・症状ピーク期におけるNSS</t>
    <phoneticPr fontId="19"/>
  </si>
  <si>
    <t>・投与52週までのFVCの年間減少率</t>
    <rPh sb="1" eb="3">
      <t>トウヨ</t>
    </rPh>
    <rPh sb="5" eb="6">
      <t>シュウ</t>
    </rPh>
    <rPh sb="13" eb="15">
      <t>ネンカン</t>
    </rPh>
    <rPh sb="15" eb="18">
      <t>ゲンショウリツ</t>
    </rPh>
    <phoneticPr fontId="19"/>
  </si>
  <si>
    <t>・IWG基準に基づく中央判定によるPFS</t>
    <rPh sb="4" eb="6">
      <t>キジュン</t>
    </rPh>
    <rPh sb="7" eb="8">
      <t>モト</t>
    </rPh>
    <rPh sb="10" eb="12">
      <t>チュウオウ</t>
    </rPh>
    <rPh sb="12" eb="14">
      <t>ハンテイ</t>
    </rPh>
    <phoneticPr fontId="19"/>
  </si>
  <si>
    <t>・投与12週時（又は投与中止時）の月経困難症スコアのベースラインからの変化量
・各評価時点における月経困難症スコアのベースラインからの変化量</t>
    <phoneticPr fontId="19"/>
  </si>
  <si>
    <t>・4 mg治療維持期（26週間）における部分発作に対する完全発作消失割合
・治療期における発作頻度変化率</t>
    <rPh sb="5" eb="7">
      <t>チリョウ</t>
    </rPh>
    <rPh sb="7" eb="9">
      <t>イジ</t>
    </rPh>
    <rPh sb="9" eb="10">
      <t>キ</t>
    </rPh>
    <rPh sb="13" eb="15">
      <t>シュウカン</t>
    </rPh>
    <rPh sb="20" eb="22">
      <t>ブブン</t>
    </rPh>
    <rPh sb="22" eb="24">
      <t>ホッサ</t>
    </rPh>
    <rPh sb="25" eb="26">
      <t>タイ</t>
    </rPh>
    <rPh sb="28" eb="30">
      <t>カンゼン</t>
    </rPh>
    <rPh sb="30" eb="32">
      <t>ホッサ</t>
    </rPh>
    <rPh sb="32" eb="34">
      <t>ショウシツ</t>
    </rPh>
    <rPh sb="34" eb="36">
      <t>ワリアイ</t>
    </rPh>
    <rPh sb="38" eb="40">
      <t>チリョウ</t>
    </rPh>
    <rPh sb="40" eb="41">
      <t>キ</t>
    </rPh>
    <rPh sb="45" eb="47">
      <t>ホッサ</t>
    </rPh>
    <rPh sb="47" eb="49">
      <t>ヒンド</t>
    </rPh>
    <rPh sb="49" eb="51">
      <t>ヘンカ</t>
    </rPh>
    <rPh sb="51" eb="52">
      <t>リツ</t>
    </rPh>
    <phoneticPr fontId="19"/>
  </si>
  <si>
    <t>・治験薬投与6週後から12週後までのPBACスコア合計点が10点未満であった症例の割合
・治験薬投与終了前28日間におけるNRSスコア最大値が1点以下であった症例の割合</t>
    <rPh sb="1" eb="4">
      <t>チケンヤク</t>
    </rPh>
    <rPh sb="4" eb="6">
      <t>トウヨ</t>
    </rPh>
    <rPh sb="7" eb="8">
      <t>シュウ</t>
    </rPh>
    <rPh sb="8" eb="9">
      <t>ゴ</t>
    </rPh>
    <rPh sb="13" eb="14">
      <t>シュウ</t>
    </rPh>
    <rPh sb="14" eb="15">
      <t>ゴ</t>
    </rPh>
    <rPh sb="25" eb="27">
      <t>ゴウケイ</t>
    </rPh>
    <rPh sb="27" eb="28">
      <t>テン</t>
    </rPh>
    <rPh sb="31" eb="32">
      <t>テン</t>
    </rPh>
    <rPh sb="32" eb="34">
      <t>ミマン</t>
    </rPh>
    <rPh sb="38" eb="40">
      <t>ショウレイ</t>
    </rPh>
    <rPh sb="41" eb="43">
      <t>ワリアイ</t>
    </rPh>
    <rPh sb="50" eb="53">
      <t>シュウリョウマエ</t>
    </rPh>
    <rPh sb="55" eb="57">
      <t>ニチカン</t>
    </rPh>
    <rPh sb="67" eb="70">
      <t>サイダイチ</t>
    </rPh>
    <rPh sb="73" eb="75">
      <t>イカ</t>
    </rPh>
    <phoneticPr fontId="19"/>
  </si>
  <si>
    <t>・RECIST ver.1.1に基づくBICR判定に基づくMFS</t>
    <rPh sb="16" eb="17">
      <t>モト</t>
    </rPh>
    <rPh sb="23" eb="25">
      <t>ハンテイ</t>
    </rPh>
    <rPh sb="26" eb="27">
      <t>モト</t>
    </rPh>
    <phoneticPr fontId="19"/>
  </si>
  <si>
    <t>・二重盲検治療期12週時におけるLDL-Cのベースライン（二重盲検治療期開始時、以下同様）からの変化率</t>
    <phoneticPr fontId="19"/>
  </si>
  <si>
    <t>・投与開始後24週時のACR20改善率</t>
    <phoneticPr fontId="19"/>
  </si>
  <si>
    <t>・ベースラインから投与開始後12週時までの血中ヘモグロビン値の最大変化量</t>
    <phoneticPr fontId="19"/>
  </si>
  <si>
    <t>・ベースラインから投与24週時までのHbA1c変化量</t>
    <phoneticPr fontId="19"/>
  </si>
  <si>
    <t>・治験薬投与開始後48週時におけるHIV-1 RNA量
・治験薬投与開始後48週時におけるウイルス学的失敗例の割合</t>
    <phoneticPr fontId="19"/>
  </si>
  <si>
    <t>II b/III</t>
    <phoneticPr fontId="19"/>
  </si>
  <si>
    <t>・発作非発現率（Kaplan-Meier 推定値［両側 95%CI］）</t>
    <phoneticPr fontId="19"/>
  </si>
  <si>
    <t>III</t>
    <phoneticPr fontId="19"/>
  </si>
  <si>
    <t>・OS</t>
    <phoneticPr fontId="19"/>
  </si>
  <si>
    <t>○</t>
    <phoneticPr fontId="19"/>
  </si>
  <si>
    <t>・投与12週後のACR20達成率</t>
    <phoneticPr fontId="19"/>
  </si>
  <si>
    <t>・治験薬1回目接種前（ベースライン時）にSARS-CoV-2感染歴がない被験者におけるCOVID-19確定例（治験薬2回目接種後14日以降のCOVID-19発症）に基づくVE（VE=1－ハザード比（本剤群とプラセボ群の比較））</t>
    <phoneticPr fontId="19"/>
  </si>
  <si>
    <t>・「2回目のワクチン接種から接種後15日以降に発現し、SARS-CoV-2感染がウイルス学的に確定された初発の症候性COVID-19であり、37.8℃以上の発熱、咳嗽、息切れ、無嗅覚、又は味覚消失の少なくとも1つの症状を有する症例」に基づくVE（VE（%）=100×（1－本剤群のCOVID-19イベント発現率／対照群のCOVID-19イベント発現率））</t>
    <phoneticPr fontId="19"/>
  </si>
  <si>
    <t>＜CM＞
・二重盲検投与期12週における4週間あたりの中等度以上の頭痛日数のベースラインからの変化量
＜EM＞
・二重盲検投与期12週における4週間あたりの片頭痛日数のベースラインからの変化量</t>
    <phoneticPr fontId="19"/>
  </si>
  <si>
    <t>II/III</t>
    <phoneticPr fontId="19"/>
  </si>
  <si>
    <t>＜II型及びIII型SMA＞
・投与12カ月後におけるMFM32合計スコアのベースラインからの変化量
＜I型SMA＞
・投与12カ月後における支えなしで5秒間坐位を保持できる被験者の割合</t>
    <phoneticPr fontId="19"/>
  </si>
  <si>
    <t>・足関節の底屈におけるMASスコアのベースラインから投与12週後までの変化量のAUC</t>
    <phoneticPr fontId="19"/>
  </si>
  <si>
    <t>・二重盲検期における年換算複合発作回数</t>
    <phoneticPr fontId="19"/>
  </si>
  <si>
    <t>IIb</t>
    <phoneticPr fontId="19"/>
  </si>
  <si>
    <t>・INRC（2013年版）又はRECIST ver.1.1に基づく治験責任医師判定によるEFS</t>
    <phoneticPr fontId="19"/>
  </si>
  <si>
    <t>・Revised RCに基づく中央判定による奏効率</t>
    <rPh sb="12" eb="13">
      <t>モト</t>
    </rPh>
    <rPh sb="15" eb="19">
      <t>チュウオウハンテイ</t>
    </rPh>
    <rPh sb="22" eb="25">
      <t>ソウコウリツ</t>
    </rPh>
    <phoneticPr fontId="19"/>
  </si>
  <si>
    <t>・国際ヒトレトロウイルス会議基準を一部改変した基準に基づく中央判定による奏効率</t>
    <rPh sb="1" eb="3">
      <t>コクサイ</t>
    </rPh>
    <rPh sb="12" eb="14">
      <t>カイギ</t>
    </rPh>
    <rPh sb="14" eb="16">
      <t>キジュン</t>
    </rPh>
    <rPh sb="17" eb="19">
      <t>イチブ</t>
    </rPh>
    <rPh sb="19" eb="21">
      <t>カイヘン</t>
    </rPh>
    <rPh sb="23" eb="25">
      <t>キジュン</t>
    </rPh>
    <rPh sb="26" eb="27">
      <t>モト</t>
    </rPh>
    <rPh sb="29" eb="33">
      <t>チュウオウハンテイ</t>
    </rPh>
    <rPh sb="36" eb="39">
      <t>ソウコウリツ</t>
    </rPh>
    <phoneticPr fontId="19"/>
  </si>
  <si>
    <t>・ INRC又はRECISTに基づく治験責任医師判定によるEFS</t>
    <phoneticPr fontId="19"/>
  </si>
  <si>
    <t>・RECIST ver.1.1に基づく中央判定によるPFS</t>
    <phoneticPr fontId="19"/>
  </si>
  <si>
    <t>I/II/III</t>
    <phoneticPr fontId="19"/>
  </si>
  <si>
    <t>・無作為化後29日目までのSARS-CoV-2による感染症に関連のある入院又は理由を問わない死亡が認められた被験者の割合</t>
    <phoneticPr fontId="19"/>
  </si>
  <si>
    <t>・Ccr/Cin</t>
    <phoneticPr fontId="19"/>
  </si>
  <si>
    <t>・RECIST ver.1.1に基づくBICR判定によるPFS</t>
    <phoneticPr fontId="19"/>
  </si>
  <si>
    <t>・国際アミロイドーシス統一治療効果判定基準に基づくCR率</t>
    <phoneticPr fontId="19"/>
  </si>
  <si>
    <t>・投与20週目におけるPVRのベースラインからの変化量</t>
    <phoneticPr fontId="19"/>
  </si>
  <si>
    <t>・主要複合エンドポイント（eGFRの50%以上の持続的な低下、末期腎不全への進展、心血管死及び腎臓死）のうち、いずれかのイベントを発現するまでの期間</t>
    <phoneticPr fontId="19"/>
  </si>
  <si>
    <t>・IWG基準による中央判定に基づくmPFS</t>
    <rPh sb="4" eb="6">
      <t>キジュン</t>
    </rPh>
    <rPh sb="9" eb="11">
      <t>チュウオウ</t>
    </rPh>
    <rPh sb="11" eb="13">
      <t>ハンテイ</t>
    </rPh>
    <rPh sb="14" eb="15">
      <t>モト</t>
    </rPh>
    <phoneticPr fontId="19"/>
  </si>
  <si>
    <t>・検証期第2週における自発排便回数の観察期間第2週からの変化量</t>
    <phoneticPr fontId="19"/>
  </si>
  <si>
    <t>・投与第1週における自発排便回数のベースライン（観察期第2週）からの変化量</t>
    <rPh sb="1" eb="3">
      <t>トウヨ</t>
    </rPh>
    <rPh sb="3" eb="4">
      <t>ダイ</t>
    </rPh>
    <rPh sb="5" eb="6">
      <t>シュウ</t>
    </rPh>
    <rPh sb="10" eb="12">
      <t>ジハツ</t>
    </rPh>
    <rPh sb="12" eb="14">
      <t>ハイベン</t>
    </rPh>
    <rPh sb="14" eb="16">
      <t>カイスウ</t>
    </rPh>
    <rPh sb="24" eb="26">
      <t>カンサツ</t>
    </rPh>
    <rPh sb="26" eb="27">
      <t>キ</t>
    </rPh>
    <rPh sb="27" eb="28">
      <t>ダイ</t>
    </rPh>
    <rPh sb="29" eb="30">
      <t>シュウ</t>
    </rPh>
    <rPh sb="34" eb="36">
      <t>ヘンカ</t>
    </rPh>
    <rPh sb="36" eb="37">
      <t>リョウ</t>
    </rPh>
    <phoneticPr fontId="19"/>
  </si>
  <si>
    <t>・治験薬投与開始後24時間又は人工呼吸終了（いずれか早い方）までの期間に適切な鎮静に到達・維持するために人工呼吸中にミダゾラム（レスキュー鎮静薬）を使用しなかった被験者の割合（有効割合）</t>
    <phoneticPr fontId="19"/>
  </si>
  <si>
    <t>・ベースライン（投与0週時）から二重盲検期終了時までのHbA1c変化量</t>
    <rPh sb="18" eb="20">
      <t>モウケン</t>
    </rPh>
    <phoneticPr fontId="19"/>
  </si>
  <si>
    <t>・治験担当医師判定によるRFS</t>
    <phoneticPr fontId="19"/>
  </si>
  <si>
    <t>・治療期終了時（治療期10及び12週時の平均）におけるトラフ時座位SBR及びDBPのベースライン（観察期最終2時点の平均）からの変化量
・治療期終了時におけるトラフ時座位SBR及びDBPのベースラインの観察期終了時からの変化量</t>
    <rPh sb="1" eb="3">
      <t>チリョウ</t>
    </rPh>
    <rPh sb="3" eb="4">
      <t>キ</t>
    </rPh>
    <rPh sb="4" eb="6">
      <t>シュウリョウ</t>
    </rPh>
    <rPh sb="8" eb="10">
      <t>チリョウ</t>
    </rPh>
    <rPh sb="10" eb="11">
      <t>キ</t>
    </rPh>
    <rPh sb="13" eb="14">
      <t>オヨ</t>
    </rPh>
    <rPh sb="17" eb="18">
      <t>シュウ</t>
    </rPh>
    <rPh sb="18" eb="19">
      <t>ジ</t>
    </rPh>
    <rPh sb="20" eb="22">
      <t>ヘイキン</t>
    </rPh>
    <rPh sb="30" eb="31">
      <t>ジ</t>
    </rPh>
    <rPh sb="31" eb="33">
      <t>ザイ</t>
    </rPh>
    <rPh sb="36" eb="37">
      <t>オヨ</t>
    </rPh>
    <rPh sb="49" eb="51">
      <t>カンサツ</t>
    </rPh>
    <rPh sb="51" eb="52">
      <t>キ</t>
    </rPh>
    <rPh sb="52" eb="54">
      <t>サイシュウ</t>
    </rPh>
    <rPh sb="55" eb="57">
      <t>ジテン</t>
    </rPh>
    <rPh sb="58" eb="60">
      <t>ヘイキン</t>
    </rPh>
    <rPh sb="64" eb="66">
      <t>ヘンカ</t>
    </rPh>
    <rPh sb="66" eb="67">
      <t>リョウ</t>
    </rPh>
    <rPh sb="104" eb="106">
      <t>シュウリョウ</t>
    </rPh>
    <phoneticPr fontId="19"/>
  </si>
  <si>
    <t>・RECISTv1.1に基づく中央判定によるPFS</t>
    <phoneticPr fontId="19"/>
  </si>
  <si>
    <t>・Day28からDay364までの血清テストステロン値に基づく去勢率</t>
    <phoneticPr fontId="19"/>
  </si>
  <si>
    <t>・投与後12週のHDD数のベースラインからの変化量</t>
    <phoneticPr fontId="19"/>
  </si>
  <si>
    <t>・24時間ホルター心電図による平均心拍数の治療前値（観察期終了時）からの変化量</t>
    <rPh sb="19" eb="20">
      <t>スウ</t>
    </rPh>
    <rPh sb="38" eb="39">
      <t>リョウ</t>
    </rPh>
    <phoneticPr fontId="19"/>
  </si>
  <si>
    <t>・観察期間に対する維持期間28日あたりの部分発作回数の変化量</t>
    <rPh sb="25" eb="26">
      <t>スウ</t>
    </rPh>
    <phoneticPr fontId="19"/>
  </si>
  <si>
    <t>&lt;尿路感染症（UTI）&gt;
・ME集団における治癒判定時（治験薬投与終了後5～9日目）の細菌学的効果の有効率
&lt;腹腔内感染症（IAI）&gt;
・CE集団における治癒判定時（治験薬投与開始26～30日目）の臨床効果の有効率</t>
    <rPh sb="1" eb="3">
      <t>ニョウロ</t>
    </rPh>
    <rPh sb="3" eb="6">
      <t>カンセンショウ</t>
    </rPh>
    <rPh sb="16" eb="18">
      <t>シュウダン</t>
    </rPh>
    <rPh sb="22" eb="24">
      <t>チユ</t>
    </rPh>
    <rPh sb="24" eb="26">
      <t>ハンテイ</t>
    </rPh>
    <rPh sb="26" eb="27">
      <t>ジ</t>
    </rPh>
    <rPh sb="28" eb="30">
      <t>チケン</t>
    </rPh>
    <rPh sb="30" eb="31">
      <t>ヤク</t>
    </rPh>
    <rPh sb="31" eb="33">
      <t>トウヨ</t>
    </rPh>
    <rPh sb="33" eb="35">
      <t>シュウリョウ</t>
    </rPh>
    <rPh sb="35" eb="36">
      <t>ゴ</t>
    </rPh>
    <rPh sb="39" eb="40">
      <t>ニチ</t>
    </rPh>
    <rPh sb="40" eb="41">
      <t>メ</t>
    </rPh>
    <rPh sb="43" eb="47">
      <t>サイキンガクテキ</t>
    </rPh>
    <rPh sb="47" eb="49">
      <t>コウカ</t>
    </rPh>
    <rPh sb="50" eb="53">
      <t>ユウコウリツ</t>
    </rPh>
    <rPh sb="55" eb="56">
      <t>ハラ</t>
    </rPh>
    <rPh sb="56" eb="57">
      <t>コウ</t>
    </rPh>
    <rPh sb="58" eb="61">
      <t>カンセンショウ</t>
    </rPh>
    <rPh sb="88" eb="90">
      <t>カイシ</t>
    </rPh>
    <rPh sb="99" eb="101">
      <t>リンショウ</t>
    </rPh>
    <phoneticPr fontId="19"/>
  </si>
  <si>
    <t>・4週後のTSSの治療開始日から変化量
・「4週後のIGAレスポンダー（2段階以上改善かつ0又は1になった被験者）の割合</t>
    <phoneticPr fontId="19"/>
  </si>
  <si>
    <t>・投与24週後の血清VEGF減少率</t>
    <phoneticPr fontId="19"/>
  </si>
  <si>
    <t>・①治験責任医師判定によるCR＋CRi率、②OS
・OS</t>
    <phoneticPr fontId="19"/>
  </si>
  <si>
    <t>・投与6カ月目までに培養陰性化を達成した被験者の割合</t>
    <phoneticPr fontId="19"/>
  </si>
  <si>
    <t>・二重盲検期間におけるNMOSD発作までの期間</t>
    <rPh sb="1" eb="5">
      <t>ニジュウモウケン</t>
    </rPh>
    <rPh sb="5" eb="7">
      <t>キカン</t>
    </rPh>
    <rPh sb="16" eb="18">
      <t>ホッサ</t>
    </rPh>
    <rPh sb="21" eb="23">
      <t>キカン</t>
    </rPh>
    <phoneticPr fontId="19"/>
  </si>
  <si>
    <t>・投与26週時におけるHbA1cのベースラインからの変化量</t>
    <phoneticPr fontId="19"/>
  </si>
  <si>
    <t>・投与34週時の完全奏効（mUFCがULN 以下）率</t>
    <phoneticPr fontId="19"/>
  </si>
  <si>
    <t>・年間再発率（1年あたりの確定再発数）</t>
    <phoneticPr fontId="19"/>
  </si>
  <si>
    <t>・Week7におけるベースラインからのHb値の変化量
・各測定時点における血清フェリチン値及びベースラインからの変化量</t>
    <rPh sb="21" eb="22">
      <t>アタイ</t>
    </rPh>
    <rPh sb="23" eb="26">
      <t>ヘンカリョウ</t>
    </rPh>
    <rPh sb="28" eb="29">
      <t>カク</t>
    </rPh>
    <rPh sb="29" eb="33">
      <t>ソクテイジテン</t>
    </rPh>
    <rPh sb="37" eb="39">
      <t>ケッセイ</t>
    </rPh>
    <rPh sb="44" eb="45">
      <t>アタイ</t>
    </rPh>
    <rPh sb="45" eb="46">
      <t>オヨ</t>
    </rPh>
    <rPh sb="56" eb="59">
      <t>ヘンカリョウ</t>
    </rPh>
    <phoneticPr fontId="19"/>
  </si>
  <si>
    <t>・投与後12週間におけるWOMAC A（痛み）スコアのベースラインからの平均変化量
・投与後12週間における患者日誌による痛みスコアのベースラインからの平均変化量</t>
    <rPh sb="43" eb="46">
      <t>トウヨゴ</t>
    </rPh>
    <rPh sb="48" eb="50">
      <t>シュウカン</t>
    </rPh>
    <rPh sb="54" eb="58">
      <t>カンジャニッシ</t>
    </rPh>
    <rPh sb="61" eb="62">
      <t>イタ</t>
    </rPh>
    <rPh sb="76" eb="78">
      <t>ヘイキン</t>
    </rPh>
    <rPh sb="78" eb="81">
      <t>ヘンカリョウ</t>
    </rPh>
    <phoneticPr fontId="19"/>
  </si>
  <si>
    <t>・二重盲検期における鎮痛効果不十分となるまでの期間</t>
    <phoneticPr fontId="19"/>
  </si>
  <si>
    <t>・①IMWG基準に基づく中央判定による奏効率、②最高血清中トラフ濃度（第3サイクルの第1日目投与前）</t>
    <rPh sb="6" eb="8">
      <t>キジュン</t>
    </rPh>
    <rPh sb="9" eb="10">
      <t>モト</t>
    </rPh>
    <rPh sb="12" eb="16">
      <t>チュウオウハンテイ</t>
    </rPh>
    <rPh sb="19" eb="22">
      <t>ソウコウリツ</t>
    </rPh>
    <rPh sb="24" eb="29">
      <t>サイコウケッセイチュウ</t>
    </rPh>
    <rPh sb="32" eb="34">
      <t>ノウド</t>
    </rPh>
    <rPh sb="35" eb="36">
      <t>ダイ</t>
    </rPh>
    <rPh sb="42" eb="43">
      <t>ダイ</t>
    </rPh>
    <rPh sb="44" eb="46">
      <t>ニチメ</t>
    </rPh>
    <rPh sb="46" eb="49">
      <t>トウヨマエ</t>
    </rPh>
    <phoneticPr fontId="19"/>
  </si>
  <si>
    <t>・改変版抗腫瘍効果判定基準に基づく中央判定による奏効率</t>
    <rPh sb="1" eb="4">
      <t>カイヘンバン</t>
    </rPh>
    <rPh sb="4" eb="9">
      <t>コウシュヨウコウカ</t>
    </rPh>
    <rPh sb="9" eb="13">
      <t>ハンテイキジュン</t>
    </rPh>
    <rPh sb="14" eb="15">
      <t>モト</t>
    </rPh>
    <rPh sb="17" eb="21">
      <t>チュウオウハンテイ</t>
    </rPh>
    <rPh sb="24" eb="27">
      <t>ソウコウリツ</t>
    </rPh>
    <phoneticPr fontId="19"/>
  </si>
  <si>
    <t>・最終評価時（投与4週後又は中止時）のmEASIスコア変化率</t>
    <rPh sb="1" eb="6">
      <t>サイシュウヒョウカジ</t>
    </rPh>
    <rPh sb="7" eb="9">
      <t>トウヨ</t>
    </rPh>
    <rPh sb="10" eb="12">
      <t>シュウゴ</t>
    </rPh>
    <rPh sb="12" eb="13">
      <t>マタ</t>
    </rPh>
    <rPh sb="14" eb="17">
      <t>チュウシジ</t>
    </rPh>
    <rPh sb="27" eb="30">
      <t>ヘンカリツ</t>
    </rPh>
    <phoneticPr fontId="19"/>
  </si>
  <si>
    <t>・ベースラインから投与52週までのCSF中HS濃度</t>
    <rPh sb="9" eb="11">
      <t>トウヨ</t>
    </rPh>
    <rPh sb="13" eb="14">
      <t>シュウ</t>
    </rPh>
    <rPh sb="20" eb="21">
      <t>チュウ</t>
    </rPh>
    <rPh sb="23" eb="25">
      <t>ノウド</t>
    </rPh>
    <phoneticPr fontId="19"/>
  </si>
  <si>
    <t>・RECISTver1.1に基づくIRC判定による奏効率</t>
    <rPh sb="14" eb="15">
      <t>モト</t>
    </rPh>
    <rPh sb="20" eb="22">
      <t>ハンテイ</t>
    </rPh>
    <rPh sb="25" eb="28">
      <t>ソウコウリツ</t>
    </rPh>
    <phoneticPr fontId="19"/>
  </si>
  <si>
    <t>・採卵数</t>
    <phoneticPr fontId="19"/>
  </si>
  <si>
    <t>II
Ib/II</t>
    <phoneticPr fontId="19"/>
  </si>
  <si>
    <t>・PRA時点における、Lugano分類に含まれる治療効果判定規準（一部改変）に基づく治験責任医師判定によるCR率
・PRA時点における、Lugano分類に含まれる治療効果判定規準（一部改変）に基づく中央判定によるCR率</t>
    <rPh sb="99" eb="101">
      <t>チュウオウ</t>
    </rPh>
    <phoneticPr fontId="19"/>
  </si>
  <si>
    <t>I/II
II</t>
    <phoneticPr fontId="19"/>
  </si>
  <si>
    <t>・RECISTver1.1に基づく中央判定による奏効率</t>
    <rPh sb="14" eb="15">
      <t>モト</t>
    </rPh>
    <rPh sb="17" eb="19">
      <t>チュウオウ</t>
    </rPh>
    <rPh sb="19" eb="21">
      <t>ハンテイ</t>
    </rPh>
    <rPh sb="24" eb="27">
      <t>ソウコウリツ</t>
    </rPh>
    <phoneticPr fontId="19"/>
  </si>
  <si>
    <t>・ベースラインから最終評価時（投与78週後）までの全集団及び閉経後骨粗鬆症患者の腰椎（L1～L4）骨密度変化率
・ベースラインから投与18カ月までの新規椎体骨折発生率</t>
    <phoneticPr fontId="19"/>
  </si>
  <si>
    <t>・投与開始後24週時におけるDAS28-ESRのベースラインからの変化量の平均値の差（L-L群と、H-H群及びH-L群の併合群との差）の95%信頼区間</t>
    <phoneticPr fontId="19"/>
  </si>
  <si>
    <t>・評価領域1の病理診断をSOTとした場合の本剤によるPET画像の視覚的読影結果の陽性的中率
・高悪性度神経膠腫が疑われる患者（観察期間中に被験者が転院を希望した本剤群の3 例を除く）における9カ月PFS（直接法）</t>
    <phoneticPr fontId="19"/>
  </si>
  <si>
    <t>・無作為化後28日時点までの回復までの期間</t>
    <phoneticPr fontId="19"/>
  </si>
  <si>
    <t>I/III</t>
    <phoneticPr fontId="19"/>
  </si>
  <si>
    <t>・27週時の血液学的反応率</t>
    <phoneticPr fontId="19"/>
  </si>
  <si>
    <t>・治験薬投与終了からその12週後まで血中HCVの陰性化（HCV RNA量が定量下限未満）が持続している患者の割合（SVR12率）</t>
    <phoneticPr fontId="19"/>
  </si>
  <si>
    <t>・ベースラインから投与12週時までの口腔潰瘍数の時間曲線下面積</t>
    <phoneticPr fontId="19"/>
  </si>
  <si>
    <t>・心血管系死又は心不全悪化による入院</t>
    <phoneticPr fontId="19"/>
  </si>
  <si>
    <t>・CLN2臨床評価尺度のうち、運動尺度と言語尺度の合計スコアであるML尺度</t>
    <phoneticPr fontId="19"/>
  </si>
  <si>
    <t>・ベースラインから最終評価時（投与48週後）までの腰椎（L2～L4）骨密度変化率</t>
    <phoneticPr fontId="19"/>
  </si>
  <si>
    <t>・DXAによる腰椎（L2～L4）骨密度の投与期52週時におけるベースラインからの変化率</t>
    <phoneticPr fontId="19"/>
  </si>
  <si>
    <t>・治療期投与4週における眼圧変化値（2 時間値）</t>
    <phoneticPr fontId="19"/>
  </si>
  <si>
    <t>・ベースラインから治験薬投与後24週までの各投与サイクルの中間時点（投与後2、6、10、14、18、22週時点）での血清リン濃度の平均値が基準下限値（2.5mg/dL）を上回った被験者の割合
・投与48週時におけるベースラインからのOV/BVの変化率
・投与40週時のRGI-Cグローバルスコアの群間差[95%信頼区間]（本剤群ー対照群）</t>
    <phoneticPr fontId="19"/>
  </si>
  <si>
    <t>・IWCLL基準に基づく治験責任医師判定によるPFS</t>
    <phoneticPr fontId="19"/>
  </si>
  <si>
    <t>・中央判定によるRECIST v1.1に基づく奏効率（CR又はPRを達成した患者の割合）</t>
    <phoneticPr fontId="19"/>
  </si>
  <si>
    <t>・投与52週後SRIレスポンダー率</t>
    <phoneticPr fontId="19"/>
  </si>
  <si>
    <t>・26週時点における中央判定によるLugano基準に基づく奏効率（CR 又は PR のいずれかであった被験者の割合）</t>
    <phoneticPr fontId="19"/>
  </si>
  <si>
    <r>
      <t>ルテチウムオキソドトレオチド（</t>
    </r>
    <r>
      <rPr>
        <vertAlign val="superscript"/>
        <sz val="11"/>
        <rFont val="ＭＳ Ｐゴシック"/>
        <family val="3"/>
        <charset val="128"/>
      </rPr>
      <t>177</t>
    </r>
    <r>
      <rPr>
        <sz val="11"/>
        <rFont val="ＭＳ Ｐゴシック"/>
        <family val="3"/>
        <charset val="128"/>
      </rPr>
      <t>Ｌｕ）</t>
    </r>
    <phoneticPr fontId="19"/>
  </si>
  <si>
    <r>
      <t>３-ヨードベンジルグアニジン（</t>
    </r>
    <r>
      <rPr>
        <vertAlign val="superscript"/>
        <sz val="11"/>
        <rFont val="ＭＳ Ｐゴシック"/>
        <family val="3"/>
        <charset val="128"/>
      </rPr>
      <t>131</t>
    </r>
    <r>
      <rPr>
        <sz val="11"/>
        <rFont val="ＭＳ Ｐゴシック"/>
        <family val="3"/>
        <charset val="128"/>
      </rPr>
      <t>Ｉ）</t>
    </r>
    <phoneticPr fontId="19"/>
  </si>
  <si>
    <t>・RECIST1.1に基づく治験責任医師判定による奏効率</t>
    <rPh sb="11" eb="12">
      <t>モト</t>
    </rPh>
    <rPh sb="14" eb="16">
      <t>チケン</t>
    </rPh>
    <rPh sb="16" eb="18">
      <t>セキニン</t>
    </rPh>
    <rPh sb="18" eb="20">
      <t>イシ</t>
    </rPh>
    <rPh sb="20" eb="22">
      <t>ハンテイ</t>
    </rPh>
    <rPh sb="25" eb="28">
      <t>ソウコウリツ</t>
    </rPh>
    <phoneticPr fontId="19"/>
  </si>
  <si>
    <t>・投与4カ月後の増量の有無を考慮しない場合の投与7カ月後の奏効率（mUFCがULN 以下となった被験者の割合）</t>
    <phoneticPr fontId="19"/>
  </si>
  <si>
    <t>・移植後24週以内に『臨床的に意味のあるCMV感染』（終末器官でCMV感染症を発症した場合、又はCMV血症の確認及び臨床状態に基づき抗CMV薬による先制治療が開始された場合と定義）が認められた被験者の割合</t>
    <phoneticPr fontId="19"/>
  </si>
  <si>
    <t>・pCR率</t>
    <rPh sb="4" eb="5">
      <t>リツ</t>
    </rPh>
    <phoneticPr fontId="19"/>
  </si>
  <si>
    <t>・確定診断されたHZの発症例数</t>
    <phoneticPr fontId="19"/>
  </si>
  <si>
    <t>・投与開始後48週時におけるHIV-1RNA量40copies/mL未満の被験者の割合</t>
    <phoneticPr fontId="19"/>
  </si>
  <si>
    <t>・初回投与4週後の異常モーラ数のベースラインからの変化量</t>
    <phoneticPr fontId="19"/>
  </si>
  <si>
    <t>・IWCLL基準に基づくIRC判定によるPFSの結果</t>
    <rPh sb="6" eb="8">
      <t>キジュン</t>
    </rPh>
    <rPh sb="9" eb="10">
      <t>モト</t>
    </rPh>
    <rPh sb="15" eb="17">
      <t>ハンテイ</t>
    </rPh>
    <rPh sb="24" eb="26">
      <t>ケッカ</t>
    </rPh>
    <phoneticPr fontId="19"/>
  </si>
  <si>
    <t>・改変版Revised RCに基づく治験責任医師判定によるPFS
・改変版Revised RCに基づく中央判定によるPFS</t>
    <phoneticPr fontId="19"/>
  </si>
  <si>
    <t>・投与12週時におけるMDS-UPDRS PartII＋III合計スコアのベースライン（観察期終了時）からの変化量</t>
    <rPh sb="6" eb="7">
      <t>ジ</t>
    </rPh>
    <phoneticPr fontId="19"/>
  </si>
  <si>
    <t>・治験責任医師判定によるRFS</t>
    <phoneticPr fontId="19"/>
  </si>
  <si>
    <t>・手術中の止血効果</t>
    <phoneticPr fontId="19"/>
  </si>
  <si>
    <t>II</t>
  </si>
  <si>
    <t>I/II</t>
  </si>
  <si>
    <t>II/III</t>
  </si>
  <si>
    <t>III</t>
    <phoneticPr fontId="19"/>
  </si>
  <si>
    <t>・月経困難症スコアのベースラインからの変化量</t>
    <phoneticPr fontId="19"/>
  </si>
  <si>
    <t>II</t>
    <phoneticPr fontId="19"/>
  </si>
  <si>
    <t>・modified RECISTに基づく中央判定による奏効率</t>
    <phoneticPr fontId="19"/>
  </si>
  <si>
    <t>・RECIST ver.1.1に基づく治験責任医師判定によるPFS</t>
    <phoneticPr fontId="19"/>
  </si>
  <si>
    <t>・改変版抗腫瘍効果判定基準に基づく治験責任医師判定によるPFS</t>
    <phoneticPr fontId="19"/>
  </si>
  <si>
    <t>・評価期第1週におけるSBM 頻度（週平均値）の排便習慣観察期からの変化量</t>
    <phoneticPr fontId="19"/>
  </si>
  <si>
    <t>・投与48週時のHIV-1 RNA量が50 copies/mL未満の被験者の割合</t>
    <phoneticPr fontId="19"/>
  </si>
  <si>
    <t>II/III</t>
    <phoneticPr fontId="19"/>
  </si>
  <si>
    <t>・先行バイオ医薬品費使用期間（本剤投与開始4週前及び2週前並びに本剤初回投与時点の平均値）と本剤投与開始後26週時点（24週、26週および28週時点の平均値）の血漿中GL-3濃度の比</t>
    <phoneticPr fontId="19"/>
  </si>
  <si>
    <t>・ベースライン（治療期0週）から治療期第I期最終評価時（治療期24週）までのHbAlc変化量
・ベースライン（治療期0週）から治療期最終評価時（治療期24週）までのHbAlc変化量</t>
    <phoneticPr fontId="19"/>
  </si>
  <si>
    <t>・RECIST v1.1に基づく治験責任医師判定によるPFS</t>
    <phoneticPr fontId="19"/>
  </si>
  <si>
    <t>・ベースライン（主要投与期開始時）から主要投与期終了時（投与24週時）までのHbAlc変化量</t>
    <phoneticPr fontId="19"/>
  </si>
  <si>
    <t>II/III
III</t>
    <phoneticPr fontId="19"/>
  </si>
  <si>
    <t>・レスポンダー（本薬の投与頻度の増加又は試験の中止がなく、ABRが9回／年未満であった被験者）の割合
・ABR及び出血時の止血効果</t>
    <phoneticPr fontId="19"/>
  </si>
  <si>
    <t>・OS</t>
    <phoneticPr fontId="19"/>
  </si>
  <si>
    <t>○</t>
    <phoneticPr fontId="19"/>
  </si>
  <si>
    <t>・治験薬投与終了後からその12週後までに血中HCVの陰性化（HCV RNA量が定量下限未満）が持続している患者の割合（SVR12率）</t>
    <phoneticPr fontId="19"/>
  </si>
  <si>
    <t>・治験薬投与開始後24時間又は人工呼吸終了（いずれか早い方）までの期間に適切な鎮静に到達・維持するために人工呼吸中にミダゾラム（レスキュー鎮静薬）を使用しなかった被験者の割合（有効割合）</t>
    <phoneticPr fontId="19"/>
  </si>
  <si>
    <t>・投与16週後のASAS20反応率</t>
    <phoneticPr fontId="19"/>
  </si>
  <si>
    <t>○</t>
    <phoneticPr fontId="19"/>
  </si>
  <si>
    <t>・初回投与までの有効率</t>
    <phoneticPr fontId="19"/>
  </si>
  <si>
    <t>I/II</t>
    <phoneticPr fontId="19"/>
  </si>
  <si>
    <t>III</t>
    <phoneticPr fontId="19"/>
  </si>
  <si>
    <t>・投与12週時点におけるLDL-Cのベースラインからの変化率</t>
    <phoneticPr fontId="19"/>
  </si>
  <si>
    <t>III</t>
    <phoneticPr fontId="19"/>
  </si>
  <si>
    <t>○</t>
    <phoneticPr fontId="19"/>
  </si>
  <si>
    <t>・治療を要した出血のABR（（有効性解析期間中の出血回数／有効性解析期間の総日数）×365.25）</t>
    <phoneticPr fontId="19"/>
  </si>
  <si>
    <t>III</t>
    <phoneticPr fontId="19"/>
  </si>
  <si>
    <t>・治験薬投与終了後からその12週後までに血中HCVの陰性化（HCV RNA量が定量下限未満）が持続している患者の割合（SVR12率）</t>
    <phoneticPr fontId="19"/>
  </si>
  <si>
    <t>・RECISTver.1.1に基づくIRC判定によるPFS</t>
    <phoneticPr fontId="19"/>
  </si>
  <si>
    <t>・RECISTv1.1に基づく中央判定によるPFS</t>
    <phoneticPr fontId="19"/>
  </si>
  <si>
    <t>III</t>
    <phoneticPr fontId="19"/>
  </si>
  <si>
    <t>・最終評価時（慢性例の投与84日目、又は手術例の手術1日前）における尿中メタネフリン2分画（メタネフリン又はノルメタネフリンのうち主要評価にて採用された項目）がベースラインから50%以上減少した被験者割合</t>
    <phoneticPr fontId="19"/>
  </si>
  <si>
    <t>第2</t>
    <phoneticPr fontId="19"/>
  </si>
  <si>
    <t>・ベースラインから投与24週時までのHbA1c変化量
・ベースラインから投与16週時までのHbA1c変化量</t>
    <phoneticPr fontId="19"/>
  </si>
  <si>
    <t>○</t>
    <phoneticPr fontId="19"/>
  </si>
  <si>
    <t>III</t>
    <phoneticPr fontId="19"/>
  </si>
  <si>
    <t>＜成人SBS＞
・週間経静脈サポート量のベースラインから投与終了時までの変化率
・奏効スコア
・Week 20及びWeek 24の両時点における週間経静脈サポート量がベースラインから20%以上減少した被験者の割合
＜小児SBS＞
・経静脈サポート量のベースラインから投与終了時までの変化率
・週間経静脈サポート量のベースラインから投与終了時までの変化率
・投与終了時における週間経静脈サポート量がベースラインから20%以上減少した被験者の割合</t>
    <rPh sb="1" eb="3">
      <t>セイジン</t>
    </rPh>
    <rPh sb="9" eb="11">
      <t>シュウカン</t>
    </rPh>
    <rPh sb="11" eb="14">
      <t>ケイジョウミャク</t>
    </rPh>
    <rPh sb="18" eb="19">
      <t>リョウ</t>
    </rPh>
    <rPh sb="38" eb="39">
      <t>リツ</t>
    </rPh>
    <rPh sb="143" eb="144">
      <t>リツ</t>
    </rPh>
    <rPh sb="175" eb="176">
      <t>リツ</t>
    </rPh>
    <rPh sb="178" eb="183">
      <t>トウヨシュウリョウジ</t>
    </rPh>
    <phoneticPr fontId="19"/>
  </si>
  <si>
    <t>・投与第14週のADPSのベースラインからの変化量</t>
    <rPh sb="1" eb="3">
      <t>トウヨ</t>
    </rPh>
    <rPh sb="3" eb="4">
      <t>ダイ</t>
    </rPh>
    <rPh sb="6" eb="7">
      <t>シュウ</t>
    </rPh>
    <rPh sb="22" eb="24">
      <t>ヘンカ</t>
    </rPh>
    <rPh sb="24" eb="25">
      <t>リョウ</t>
    </rPh>
    <phoneticPr fontId="19"/>
  </si>
  <si>
    <t>・投与16週時のPPPASI合計スコアのベースラインからの変化量</t>
    <rPh sb="1" eb="3">
      <t>トウヨ</t>
    </rPh>
    <rPh sb="5" eb="6">
      <t>シュウ</t>
    </rPh>
    <rPh sb="6" eb="7">
      <t>ジ</t>
    </rPh>
    <rPh sb="14" eb="16">
      <t>ゴウケイ</t>
    </rPh>
    <rPh sb="29" eb="31">
      <t>ヘンカ</t>
    </rPh>
    <rPh sb="31" eb="32">
      <t>リョウ</t>
    </rPh>
    <phoneticPr fontId="19"/>
  </si>
  <si>
    <t>・投与開始後48週時におけるHIV-1RNA量50copies/mL未満の被験者の割合</t>
    <rPh sb="41" eb="43">
      <t>ワリアイ</t>
    </rPh>
    <phoneticPr fontId="19"/>
  </si>
  <si>
    <t>・治験薬投与開始15日目に「治癒」（病変スコアと症状スコアがいずれも0）と判定された被験者の割合（臨床的治癒率）
・治験薬投与開始14 日目に治療成功｛口腔咽頭カンジダ症の完全消失（カンジダ病変の完全な消失）又は部分的消失［病変スコア（0：なし、1：限局性で1 カ所、2：限局性で複数カ所、3：広範囲又は融合している）が治験薬投与開始1 日目から2 ポイント以上改善］｝と判定された被験者の割合（治療成功率）
・治癒判定時（治験薬投与開始17～22 日目）「治癒」と判定された被験者の割合（臨床的治癒率）
・治験薬投与開始15 日目に治療成功［口腔咽頭カンジダ症の完全消失（カンジダ病変の完全な消失）又は部分的消失（カンジダ病変が治験薬投与前と比較して50%以上の範囲で改善）］と判定された被験者の割合</t>
    <phoneticPr fontId="19"/>
  </si>
  <si>
    <t>・投与前に上部消化管症状を有していた患者におけるKaplan-Meier 法による投与8週時点の累積持続消失率（患者日誌による評価）</t>
    <phoneticPr fontId="19"/>
  </si>
  <si>
    <t>・投与期間第1週におけるSBM回数の観察期間第2週からの変化量（平均値±標準偏差）</t>
    <rPh sb="1" eb="3">
      <t>トウヨ</t>
    </rPh>
    <rPh sb="3" eb="5">
      <t>キカン</t>
    </rPh>
    <rPh sb="5" eb="6">
      <t>ダイ</t>
    </rPh>
    <rPh sb="7" eb="8">
      <t>シュウ</t>
    </rPh>
    <rPh sb="15" eb="17">
      <t>カイスウ</t>
    </rPh>
    <rPh sb="18" eb="20">
      <t>カンサツ</t>
    </rPh>
    <rPh sb="20" eb="22">
      <t>キカン</t>
    </rPh>
    <rPh sb="22" eb="23">
      <t>ダイ</t>
    </rPh>
    <rPh sb="24" eb="25">
      <t>シュウ</t>
    </rPh>
    <rPh sb="28" eb="30">
      <t>ヘンカ</t>
    </rPh>
    <rPh sb="30" eb="31">
      <t>リョウ</t>
    </rPh>
    <rPh sb="32" eb="35">
      <t>ヘイキンチ</t>
    </rPh>
    <rPh sb="36" eb="38">
      <t>ヒョウジュン</t>
    </rPh>
    <rPh sb="38" eb="40">
      <t>ヘンサ</t>
    </rPh>
    <phoneticPr fontId="19"/>
  </si>
  <si>
    <t>・改変RECIST ver1.1 に基づく治験責任医師判定によるPFS</t>
    <phoneticPr fontId="19"/>
  </si>
  <si>
    <t>・投与16週後のIGA≦1達成率及びEASI-75達成率</t>
    <phoneticPr fontId="19"/>
  </si>
  <si>
    <t>・投与開始後7日目までの疼痛コントロール達成率[95％CI]（％）</t>
    <rPh sb="1" eb="3">
      <t>トウヨ</t>
    </rPh>
    <rPh sb="3" eb="6">
      <t>カイシゴ</t>
    </rPh>
    <rPh sb="7" eb="9">
      <t>ニチメ</t>
    </rPh>
    <rPh sb="12" eb="14">
      <t>トウツウ</t>
    </rPh>
    <rPh sb="20" eb="23">
      <t>タッセイリツ</t>
    </rPh>
    <phoneticPr fontId="19"/>
  </si>
  <si>
    <t>・治験薬投与開始後48週における被験爪の爪白癬による爪甲混濁が消失し、かつ直接鏡検による皮膚糸状菌要素が陰性であった被験者の割合（治癒率）</t>
    <rPh sb="1" eb="4">
      <t>チケンヤク</t>
    </rPh>
    <rPh sb="4" eb="6">
      <t>トウヨ</t>
    </rPh>
    <rPh sb="6" eb="9">
      <t>カイシゴ</t>
    </rPh>
    <rPh sb="11" eb="12">
      <t>シュウ</t>
    </rPh>
    <rPh sb="16" eb="18">
      <t>ヒケン</t>
    </rPh>
    <rPh sb="18" eb="19">
      <t>ツメ</t>
    </rPh>
    <rPh sb="20" eb="21">
      <t>ツメ</t>
    </rPh>
    <rPh sb="21" eb="23">
      <t>ハクセン</t>
    </rPh>
    <rPh sb="26" eb="27">
      <t>ツメ</t>
    </rPh>
    <rPh sb="27" eb="28">
      <t>コウ</t>
    </rPh>
    <rPh sb="28" eb="30">
      <t>コンダク</t>
    </rPh>
    <rPh sb="31" eb="33">
      <t>ショウシツ</t>
    </rPh>
    <rPh sb="37" eb="39">
      <t>チョクセツ</t>
    </rPh>
    <rPh sb="39" eb="40">
      <t>カガミ</t>
    </rPh>
    <rPh sb="40" eb="41">
      <t>ケン</t>
    </rPh>
    <rPh sb="44" eb="46">
      <t>ヒフ</t>
    </rPh>
    <rPh sb="46" eb="48">
      <t>イトジョウ</t>
    </rPh>
    <rPh sb="48" eb="49">
      <t>キン</t>
    </rPh>
    <rPh sb="49" eb="51">
      <t>ヨウソ</t>
    </rPh>
    <rPh sb="52" eb="54">
      <t>インセイ</t>
    </rPh>
    <rPh sb="58" eb="61">
      <t>ヒケンシャ</t>
    </rPh>
    <rPh sb="62" eb="64">
      <t>ワリアイ</t>
    </rPh>
    <rPh sb="65" eb="67">
      <t>チユ</t>
    </rPh>
    <rPh sb="67" eb="68">
      <t>リツ</t>
    </rPh>
    <phoneticPr fontId="19"/>
  </si>
  <si>
    <t>・投与2週時の平均3鼻症状（くしゃみ発作、鼻汁、鼻閉）合計スコアのベースラインからの変化量</t>
    <rPh sb="1" eb="3">
      <t>トウヨ</t>
    </rPh>
    <rPh sb="4" eb="5">
      <t>シュウ</t>
    </rPh>
    <rPh sb="5" eb="6">
      <t>ジ</t>
    </rPh>
    <rPh sb="7" eb="9">
      <t>ヘイキン</t>
    </rPh>
    <rPh sb="10" eb="11">
      <t>ハナ</t>
    </rPh>
    <rPh sb="11" eb="13">
      <t>ショウジョウ</t>
    </rPh>
    <rPh sb="18" eb="20">
      <t>ホッサ</t>
    </rPh>
    <rPh sb="21" eb="23">
      <t>ビジュウ</t>
    </rPh>
    <rPh sb="24" eb="26">
      <t>ビヘイ</t>
    </rPh>
    <rPh sb="27" eb="29">
      <t>ゴウケイ</t>
    </rPh>
    <rPh sb="42" eb="44">
      <t>ヘンカ</t>
    </rPh>
    <rPh sb="44" eb="45">
      <t>リョウ</t>
    </rPh>
    <phoneticPr fontId="19"/>
  </si>
  <si>
    <t>・投与48～52週における、くしゃみ発作、鼻汁、鼻閉、鼻内そう痒感を指標とする日中鼻症状スコアをレスキュー薬の使用状況に基づき調整した調整鼻症状スコア</t>
    <rPh sb="1" eb="3">
      <t>トウヨ</t>
    </rPh>
    <rPh sb="8" eb="9">
      <t>シュウ</t>
    </rPh>
    <rPh sb="18" eb="20">
      <t>ホッサ</t>
    </rPh>
    <rPh sb="21" eb="23">
      <t>ビジュウ</t>
    </rPh>
    <rPh sb="24" eb="26">
      <t>ビヘイ</t>
    </rPh>
    <rPh sb="27" eb="28">
      <t>ハナ</t>
    </rPh>
    <rPh sb="28" eb="29">
      <t>ナイ</t>
    </rPh>
    <rPh sb="31" eb="32">
      <t>カユ</t>
    </rPh>
    <rPh sb="32" eb="33">
      <t>カン</t>
    </rPh>
    <rPh sb="34" eb="36">
      <t>シヒョウ</t>
    </rPh>
    <rPh sb="39" eb="41">
      <t>ニッチュウ</t>
    </rPh>
    <rPh sb="41" eb="42">
      <t>ハナ</t>
    </rPh>
    <rPh sb="42" eb="44">
      <t>ショウジョウ</t>
    </rPh>
    <rPh sb="53" eb="54">
      <t>ヤク</t>
    </rPh>
    <rPh sb="55" eb="57">
      <t>シヨウ</t>
    </rPh>
    <rPh sb="57" eb="59">
      <t>ジョウキョウ</t>
    </rPh>
    <rPh sb="60" eb="61">
      <t>モト</t>
    </rPh>
    <rPh sb="63" eb="65">
      <t>チョウセイ</t>
    </rPh>
    <rPh sb="67" eb="69">
      <t>チョウセイ</t>
    </rPh>
    <rPh sb="69" eb="70">
      <t>ハナ</t>
    </rPh>
    <rPh sb="70" eb="72">
      <t>ショウジョウ</t>
    </rPh>
    <phoneticPr fontId="19"/>
  </si>
  <si>
    <t>・投与44～52週におけるアレルギー性鼻炎の１日鼻症状スコアと１日薬物スコアの合計である総合鼻症状薬物スコア</t>
    <rPh sb="1" eb="3">
      <t>トウヨ</t>
    </rPh>
    <rPh sb="8" eb="9">
      <t>シュウ</t>
    </rPh>
    <rPh sb="18" eb="19">
      <t>セイ</t>
    </rPh>
    <rPh sb="19" eb="21">
      <t>ビエン</t>
    </rPh>
    <rPh sb="23" eb="24">
      <t>ニチ</t>
    </rPh>
    <rPh sb="24" eb="25">
      <t>ハナ</t>
    </rPh>
    <rPh sb="25" eb="27">
      <t>ショウジョウ</t>
    </rPh>
    <rPh sb="32" eb="33">
      <t>ニチ</t>
    </rPh>
    <rPh sb="33" eb="35">
      <t>ヤクブツ</t>
    </rPh>
    <rPh sb="39" eb="41">
      <t>ゴウケイ</t>
    </rPh>
    <rPh sb="44" eb="46">
      <t>ソウゴウ</t>
    </rPh>
    <rPh sb="46" eb="49">
      <t>ハナショウジョウ</t>
    </rPh>
    <rPh sb="49" eb="51">
      <t>ヤクブツ</t>
    </rPh>
    <phoneticPr fontId="19"/>
  </si>
  <si>
    <t>・ランダム化から移植後12カ月までの効果不十分（治療を要した生検で確認された急性拒絶反応「tBPAR」、移植肝廃絶又は死亡）の発現率</t>
    <phoneticPr fontId="19"/>
  </si>
  <si>
    <t>・インフルエンザ罹病期間［投与開始時点からインフルエンザの各症状（咳、喉の痛み、頭痛、鼻づまり、熱っぽさ又は悪寒、筋肉又は関節の痛み、並びに疲労感）の全てが「0：none」又は「1：mild」と患者日誌に記録されるまでの時間］
・インフルエンザ罹病期間［投与開始時点からインフルエンザ症状の消失条件（患者日誌による「咳」及び「鼻水／鼻づまり」が両方とも「0：なし」又は「1：軽度」、体温（腋窩温）が37.5℃未満）をともに満たした時点までの時間］</t>
    <rPh sb="8" eb="12">
      <t>リビョウキカン</t>
    </rPh>
    <rPh sb="13" eb="15">
      <t>トウヨ</t>
    </rPh>
    <rPh sb="15" eb="17">
      <t>カイシ</t>
    </rPh>
    <rPh sb="17" eb="19">
      <t>ジテン</t>
    </rPh>
    <rPh sb="29" eb="30">
      <t>カク</t>
    </rPh>
    <rPh sb="30" eb="32">
      <t>ショウジョウ</t>
    </rPh>
    <rPh sb="33" eb="34">
      <t>セキ</t>
    </rPh>
    <rPh sb="35" eb="36">
      <t>ノド</t>
    </rPh>
    <rPh sb="37" eb="38">
      <t>イタ</t>
    </rPh>
    <rPh sb="40" eb="42">
      <t>ズツウ</t>
    </rPh>
    <rPh sb="43" eb="44">
      <t>ハナ</t>
    </rPh>
    <rPh sb="48" eb="49">
      <t>ネツ</t>
    </rPh>
    <rPh sb="52" eb="53">
      <t>マタ</t>
    </rPh>
    <rPh sb="54" eb="56">
      <t>オカン</t>
    </rPh>
    <rPh sb="57" eb="59">
      <t>キンニク</t>
    </rPh>
    <rPh sb="59" eb="60">
      <t>マタ</t>
    </rPh>
    <rPh sb="61" eb="63">
      <t>カンセツ</t>
    </rPh>
    <rPh sb="64" eb="65">
      <t>イタ</t>
    </rPh>
    <rPh sb="67" eb="68">
      <t>ナラ</t>
    </rPh>
    <rPh sb="70" eb="73">
      <t>ヒロウカン</t>
    </rPh>
    <rPh sb="75" eb="76">
      <t>スベ</t>
    </rPh>
    <rPh sb="86" eb="87">
      <t>マタ</t>
    </rPh>
    <rPh sb="97" eb="99">
      <t>カンジャ</t>
    </rPh>
    <rPh sb="99" eb="101">
      <t>ニッシ</t>
    </rPh>
    <rPh sb="102" eb="104">
      <t>キロク</t>
    </rPh>
    <rPh sb="110" eb="112">
      <t>ジカン</t>
    </rPh>
    <phoneticPr fontId="19"/>
  </si>
  <si>
    <t>・SVR12 率</t>
    <phoneticPr fontId="19"/>
  </si>
  <si>
    <t>・投与16週時の臨床的改善達成率（臨床的改善〔寛解又は改善〕を達成した被験者の割合）</t>
    <phoneticPr fontId="19"/>
  </si>
  <si>
    <t>・栄養指標（プレアルブミン、トランスフェリン、レチノール結合蛋白、総蛋白、アルブミン）の術前から5PODまでの推移</t>
    <rPh sb="1" eb="3">
      <t>エイヨウ</t>
    </rPh>
    <rPh sb="3" eb="5">
      <t>シヒョウ</t>
    </rPh>
    <rPh sb="28" eb="30">
      <t>ケツゴウ</t>
    </rPh>
    <rPh sb="30" eb="32">
      <t>タンパク</t>
    </rPh>
    <rPh sb="33" eb="36">
      <t>ソウタンパク</t>
    </rPh>
    <rPh sb="44" eb="46">
      <t>ジュツゼン</t>
    </rPh>
    <rPh sb="55" eb="57">
      <t>スイイ</t>
    </rPh>
    <phoneticPr fontId="19"/>
  </si>
  <si>
    <t>・ベースライン（治療期開始時）から最終評価時（治療期24週時）までのHbA1c変化量</t>
    <phoneticPr fontId="19"/>
  </si>
  <si>
    <t>・投与開始12週後における中央写真判定による血管線維腫の改善度</t>
    <phoneticPr fontId="19"/>
  </si>
  <si>
    <t>・RECIST ver1.1に基づく治験責任医師判定による奏効率</t>
    <rPh sb="15" eb="16">
      <t>モト</t>
    </rPh>
    <rPh sb="18" eb="20">
      <t>チケン</t>
    </rPh>
    <rPh sb="20" eb="22">
      <t>セキニン</t>
    </rPh>
    <rPh sb="22" eb="24">
      <t>イシ</t>
    </rPh>
    <rPh sb="24" eb="26">
      <t>ハンテイ</t>
    </rPh>
    <rPh sb="29" eb="32">
      <t>ソウコウリツ</t>
    </rPh>
    <phoneticPr fontId="19"/>
  </si>
  <si>
    <t>・投与16週時におけるUPDRS partⅢ（on時）合計スコアのベースラインからの変化量
・各評価時点におけるUPDRS partⅢ（L-DOPA併用例はon時）合計スコアのベースラインからの変化量</t>
    <rPh sb="47" eb="50">
      <t>カクヒョウカ</t>
    </rPh>
    <rPh sb="50" eb="52">
      <t>ジテン</t>
    </rPh>
    <rPh sb="74" eb="76">
      <t>ヘイヨウ</t>
    </rPh>
    <rPh sb="76" eb="77">
      <t>レイ</t>
    </rPh>
    <phoneticPr fontId="19"/>
  </si>
  <si>
    <t>・ベースライン（主要投与期開始時）から投与26週時までのHbA1c変化量
・ベースライン（主要投与期開始時）から最終評価時（投与16週時）までのHbA1c変化量</t>
    <rPh sb="56" eb="58">
      <t>サイシュウ</t>
    </rPh>
    <rPh sb="58" eb="60">
      <t>ヒョウカ</t>
    </rPh>
    <rPh sb="60" eb="61">
      <t>ジ</t>
    </rPh>
    <phoneticPr fontId="19"/>
  </si>
  <si>
    <t>III</t>
    <phoneticPr fontId="19"/>
  </si>
  <si>
    <t>・投与18～24週のベースラインからの平均Hb変化量</t>
    <phoneticPr fontId="19"/>
  </si>
  <si>
    <t>・投与16週後のASAS40反応率</t>
    <phoneticPr fontId="19"/>
  </si>
  <si>
    <t>・独立評価委員会により判定された初回の治験中再発までの期間</t>
    <phoneticPr fontId="19"/>
  </si>
  <si>
    <t>II</t>
    <phoneticPr fontId="19"/>
  </si>
  <si>
    <t>・IMWG基準に基づく治験責任医師判定によるPFS</t>
    <phoneticPr fontId="19"/>
  </si>
  <si>
    <t>・IMWG基準に基づく中央判定によるPFS</t>
    <phoneticPr fontId="19"/>
  </si>
  <si>
    <t>・治験担当医師の評価で、治療開始 24週後に両眼ともに活動性の ROPがなく、かつ不良な形態学的転帰もない被験者の割合（治療成功割合）</t>
    <phoneticPr fontId="19"/>
  </si>
  <si>
    <t>・治癒判定時（治験薬投与終了7～14日後）の臨床効果の有効率</t>
    <phoneticPr fontId="19"/>
  </si>
  <si>
    <t>II/III、III</t>
    <phoneticPr fontId="19"/>
  </si>
  <si>
    <t>II/III</t>
    <phoneticPr fontId="19"/>
  </si>
  <si>
    <t>・投与開始前から投与開始 2週間後のlogMAR値の変化量</t>
    <phoneticPr fontId="19"/>
  </si>
  <si>
    <t>＜OAB＞
・治験薬1回目投与後12週時における 1日あたりの尿失禁回数のベースラインからの変化量
＜NDO＞
・治験薬1回目投与後6週時における1日あたりの尿失禁回数のベースラインからの変化量
・治験薬1回目投与後6週時における1週間あたりの尿失禁回数のベースラインからの変化量</t>
    <phoneticPr fontId="19"/>
  </si>
  <si>
    <t>・治験薬投与開始12時間以内に子宮頸管熟化に成功した被験者の割合</t>
    <phoneticPr fontId="19"/>
  </si>
  <si>
    <t>・RECIST ver.1.1に基づく中央判定によるMFS</t>
    <phoneticPr fontId="19"/>
  </si>
  <si>
    <t>・最終評価時（投与4週後又は中止時）のmEASIスコア変化率</t>
    <phoneticPr fontId="19"/>
  </si>
  <si>
    <t>・治験薬投与開始48週時におけるHIV-1 RNA量が50 copies/mL未満の被験者の割合
・ISGでの投与48週時及びDSGでのベースライン治療継続24週時のHIV-1 RNA量が50 copies/mL未満の被験者の割合</t>
    <phoneticPr fontId="19"/>
  </si>
  <si>
    <t>・治験薬投与開始後48週時におけるHIV-1 RNA量が50 copies/mL未満の被験者の割合</t>
    <rPh sb="8" eb="9">
      <t>アト</t>
    </rPh>
    <phoneticPr fontId="19"/>
  </si>
  <si>
    <t>＜侵襲性アスペルギルス症＞
・治験薬投与42日後における総合効果の有効率
＜慢性肺アスペルギルス症＞
・治験薬投与84日後における総合効果の有効率
＜侵襲性真菌症＞
・治療終了時における侵襲性真菌症に対する総合効果の有効率
＜血液悪性腫瘍疾患に対する化学療法に伴う好中球減少症＞
・無作為化割付けから治験薬（経口剤）の最終投与7日後までの侵襲性真菌症の発症率（確定診断例及び臨床診断例）
＜同種HSCT後のGVHD＞
・無作為化割付けから治験薬投与112日後（16週後）までの侵襲性真菌症の発症率（確定診断例及び臨床診断例）</t>
    <rPh sb="1" eb="4">
      <t>シンシュウセイ</t>
    </rPh>
    <rPh sb="11" eb="12">
      <t>ショウ</t>
    </rPh>
    <rPh sb="38" eb="40">
      <t>マンセイ</t>
    </rPh>
    <rPh sb="40" eb="41">
      <t>ハイ</t>
    </rPh>
    <rPh sb="48" eb="49">
      <t>ショウ</t>
    </rPh>
    <rPh sb="113" eb="115">
      <t>ケツエキ</t>
    </rPh>
    <rPh sb="115" eb="117">
      <t>アクセイ</t>
    </rPh>
    <rPh sb="117" eb="119">
      <t>シュヨウ</t>
    </rPh>
    <rPh sb="119" eb="121">
      <t>シッカン</t>
    </rPh>
    <rPh sb="122" eb="123">
      <t>タイ</t>
    </rPh>
    <rPh sb="125" eb="127">
      <t>カガク</t>
    </rPh>
    <rPh sb="127" eb="129">
      <t>リョウホウ</t>
    </rPh>
    <rPh sb="130" eb="131">
      <t>トモナ</t>
    </rPh>
    <rPh sb="132" eb="135">
      <t>コウチュウキュウ</t>
    </rPh>
    <rPh sb="135" eb="138">
      <t>ゲンショウショウ</t>
    </rPh>
    <rPh sb="195" eb="197">
      <t>ドウシュ</t>
    </rPh>
    <rPh sb="201" eb="202">
      <t>アト</t>
    </rPh>
    <phoneticPr fontId="19"/>
  </si>
  <si>
    <t>・投与26週時におけるMDS-UPDRS PartII＋III合計スコアのベースライン（観察期終了時）からの変化量
・本薬投与終了時におけるMDS-UPDRS PartIII合計スコアのベースライン（観察期終了時）からの変化量
・治療期（投与6、14及び26週時の平均値）における1日あたりの平均オフ時間のベースラインからの変化量</t>
    <rPh sb="6" eb="7">
      <t>ジ</t>
    </rPh>
    <phoneticPr fontId="19"/>
  </si>
  <si>
    <t>〈SSTI〉
・治験薬投与終了後7～14日（治癒判定時）の臨床効果
〈敗血症〉
・治験薬投与終了後4～6週（治癒判定時）の臨床効果
&lt;ABSSSI〉
・治験薬投与開始後48～72時間の早期臨床効果</t>
    <phoneticPr fontId="19"/>
  </si>
  <si>
    <t>・本剤貼付開始後7日目におけるベースラインからのVAS値の変化量の平均値</t>
    <phoneticPr fontId="19"/>
  </si>
  <si>
    <t>・改変版Revised RCに基づく治験責任医師判定による PFS
・改変版Revised RCに基づく中央判定による PFS</t>
    <phoneticPr fontId="19"/>
  </si>
  <si>
    <t>・①投与52週時のsPGA（0又は1）達成率、②PASI 75達成率</t>
    <phoneticPr fontId="19"/>
  </si>
  <si>
    <t>・中央判定によるRECIST v1.1 に基づく奏効率（第25週までにCR又はPRを達成し、第33週までに確定された被験者の割合）</t>
    <phoneticPr fontId="19"/>
  </si>
  <si>
    <t>・3回目接種21日後（本剤群のDay 49、現行ワクチン群のDay 229）の中和抗体保有率
・Day 14における中和抗体価の幾何平均抗体価</t>
    <phoneticPr fontId="19"/>
  </si>
  <si>
    <t>・投与4週後の血清セレン濃度の変化量
・血清セレン濃度の基準値範囲内達成率</t>
    <phoneticPr fontId="19"/>
  </si>
  <si>
    <t>・本剤投与前と比較し試験終了来院時に調整INCATスコアでの1ポイント以上の減少が認められた被験者（本剤の投与開始後に何らかの理由で試験を中止したが、最終試験来院時に調整INCATスコアでの1ポイント以上の減少が認められた被験者を含む）の割合
・再安定化期間において投与 4週目に調整INCATスコアで1ポイント以上減少した被験者の割合</t>
    <phoneticPr fontId="19"/>
  </si>
  <si>
    <t>・治験薬投与終了時の臨床効果（有効率）
・治験薬投与終了時の臨床効果（著効率）
・本薬投与終了時の臨床効果（有効率）
・手術当日または本薬投与中止時の術前菌陰性率</t>
    <rPh sb="1" eb="4">
      <t>チケンヤク</t>
    </rPh>
    <rPh sb="4" eb="6">
      <t>トウヨ</t>
    </rPh>
    <rPh sb="6" eb="9">
      <t>シュウリョウジ</t>
    </rPh>
    <rPh sb="10" eb="12">
      <t>リンショウ</t>
    </rPh>
    <rPh sb="12" eb="14">
      <t>コウカ</t>
    </rPh>
    <rPh sb="15" eb="18">
      <t>ユウコウリツ</t>
    </rPh>
    <rPh sb="21" eb="24">
      <t>チケンヤク</t>
    </rPh>
    <rPh sb="24" eb="26">
      <t>トウヨ</t>
    </rPh>
    <rPh sb="26" eb="29">
      <t>シュウリョウジ</t>
    </rPh>
    <rPh sb="30" eb="32">
      <t>リンショウ</t>
    </rPh>
    <rPh sb="32" eb="34">
      <t>コウカ</t>
    </rPh>
    <rPh sb="35" eb="37">
      <t>チョコウ</t>
    </rPh>
    <rPh sb="37" eb="38">
      <t>リツ</t>
    </rPh>
    <rPh sb="41" eb="43">
      <t>ホンヤク</t>
    </rPh>
    <rPh sb="43" eb="45">
      <t>トウヨ</t>
    </rPh>
    <rPh sb="45" eb="48">
      <t>シュウリョウジ</t>
    </rPh>
    <rPh sb="49" eb="51">
      <t>リンショウ</t>
    </rPh>
    <rPh sb="51" eb="53">
      <t>コウカ</t>
    </rPh>
    <rPh sb="54" eb="57">
      <t>ユウコウリツ</t>
    </rPh>
    <rPh sb="60" eb="62">
      <t>シュジュツ</t>
    </rPh>
    <rPh sb="62" eb="64">
      <t>トウジツ</t>
    </rPh>
    <rPh sb="67" eb="69">
      <t>ホンヤク</t>
    </rPh>
    <rPh sb="69" eb="71">
      <t>トウヨ</t>
    </rPh>
    <rPh sb="71" eb="73">
      <t>チュウシ</t>
    </rPh>
    <rPh sb="73" eb="74">
      <t>ジ</t>
    </rPh>
    <rPh sb="75" eb="77">
      <t>ジュツゼン</t>
    </rPh>
    <rPh sb="77" eb="78">
      <t>キン</t>
    </rPh>
    <rPh sb="78" eb="80">
      <t>インセイ</t>
    </rPh>
    <rPh sb="80" eb="81">
      <t>リツ</t>
    </rPh>
    <phoneticPr fontId="19"/>
  </si>
  <si>
    <t>・インフルエンザ罹病時間［投与終了時刻から、患者日誌に記載される各インフルエンザ症状（頭痛、筋肉又は関節痛、疲労感、悪寒又は発汗、鼻症状、喉の痛み、咳）について、すべての症状が「なし」又は「軽度」に改善し、それらが21.5時間以上継続する最初の時点までの時間］
・インフルエンザ罹病時間［投与終了時刻から、患者日誌に記入される咳及び鼻症状の2症状が「なし」又は「軽度」に改善し、かつ体温が37.4℃以下となって21.5時間以上継続する最初の時点までの時間］の中央値</t>
    <rPh sb="8" eb="10">
      <t>リビョウ</t>
    </rPh>
    <rPh sb="13" eb="15">
      <t>トウヨ</t>
    </rPh>
    <rPh sb="15" eb="17">
      <t>シュウリョウ</t>
    </rPh>
    <rPh sb="17" eb="19">
      <t>ジコク</t>
    </rPh>
    <rPh sb="22" eb="24">
      <t>カンジャ</t>
    </rPh>
    <rPh sb="24" eb="26">
      <t>ニッシ</t>
    </rPh>
    <rPh sb="27" eb="29">
      <t>キサイ</t>
    </rPh>
    <rPh sb="32" eb="33">
      <t>カク</t>
    </rPh>
    <rPh sb="40" eb="42">
      <t>ショウジョウ</t>
    </rPh>
    <rPh sb="43" eb="45">
      <t>ズツウ</t>
    </rPh>
    <rPh sb="46" eb="48">
      <t>キンニク</t>
    </rPh>
    <rPh sb="48" eb="49">
      <t>マタ</t>
    </rPh>
    <rPh sb="50" eb="53">
      <t>カンセツツウ</t>
    </rPh>
    <rPh sb="54" eb="57">
      <t>ヒロウカン</t>
    </rPh>
    <rPh sb="58" eb="60">
      <t>オカン</t>
    </rPh>
    <rPh sb="60" eb="61">
      <t>マタ</t>
    </rPh>
    <rPh sb="62" eb="64">
      <t>ハッカン</t>
    </rPh>
    <rPh sb="65" eb="66">
      <t>ハナ</t>
    </rPh>
    <rPh sb="66" eb="68">
      <t>ショウジョウ</t>
    </rPh>
    <rPh sb="69" eb="70">
      <t>ノド</t>
    </rPh>
    <rPh sb="71" eb="72">
      <t>イタ</t>
    </rPh>
    <rPh sb="74" eb="75">
      <t>セキ</t>
    </rPh>
    <rPh sb="85" eb="87">
      <t>ショウジョウ</t>
    </rPh>
    <rPh sb="92" eb="93">
      <t>マタ</t>
    </rPh>
    <rPh sb="95" eb="97">
      <t>ケイド</t>
    </rPh>
    <rPh sb="99" eb="101">
      <t>カイゼン</t>
    </rPh>
    <rPh sb="111" eb="113">
      <t>ジカン</t>
    </rPh>
    <rPh sb="113" eb="115">
      <t>イジョウ</t>
    </rPh>
    <rPh sb="115" eb="117">
      <t>ケイゾク</t>
    </rPh>
    <rPh sb="119" eb="121">
      <t>サイショ</t>
    </rPh>
    <rPh sb="122" eb="124">
      <t>ジテン</t>
    </rPh>
    <rPh sb="127" eb="129">
      <t>ジカン</t>
    </rPh>
    <rPh sb="139" eb="141">
      <t>リビョウ</t>
    </rPh>
    <rPh sb="141" eb="143">
      <t>ジカン</t>
    </rPh>
    <rPh sb="144" eb="146">
      <t>トウヨ</t>
    </rPh>
    <rPh sb="146" eb="148">
      <t>シュウリョウ</t>
    </rPh>
    <rPh sb="148" eb="150">
      <t>ジコク</t>
    </rPh>
    <rPh sb="153" eb="155">
      <t>カンジャ</t>
    </rPh>
    <rPh sb="155" eb="157">
      <t>ニッシ</t>
    </rPh>
    <rPh sb="158" eb="160">
      <t>キニュウ</t>
    </rPh>
    <rPh sb="163" eb="164">
      <t>セキ</t>
    </rPh>
    <rPh sb="164" eb="165">
      <t>オヨ</t>
    </rPh>
    <rPh sb="166" eb="167">
      <t>ハナ</t>
    </rPh>
    <rPh sb="167" eb="169">
      <t>ショウジョウ</t>
    </rPh>
    <rPh sb="171" eb="173">
      <t>ショウジョウ</t>
    </rPh>
    <rPh sb="178" eb="179">
      <t>マタ</t>
    </rPh>
    <rPh sb="181" eb="183">
      <t>ケイド</t>
    </rPh>
    <rPh sb="185" eb="187">
      <t>カイゼン</t>
    </rPh>
    <rPh sb="191" eb="193">
      <t>タイオン</t>
    </rPh>
    <rPh sb="199" eb="201">
      <t>イカ</t>
    </rPh>
    <rPh sb="209" eb="213">
      <t>ジカンイジョウ</t>
    </rPh>
    <rPh sb="213" eb="215">
      <t>ケイゾク</t>
    </rPh>
    <rPh sb="217" eb="219">
      <t>サイショ</t>
    </rPh>
    <rPh sb="220" eb="222">
      <t>ジテン</t>
    </rPh>
    <rPh sb="225" eb="227">
      <t>ジカン</t>
    </rPh>
    <rPh sb="229" eb="231">
      <t>チュウオウ</t>
    </rPh>
    <rPh sb="231" eb="232">
      <t>チ</t>
    </rPh>
    <phoneticPr fontId="19"/>
  </si>
  <si>
    <t>・治療期24週時における1 日（24 時間）平均on時間のベースライン（観察期終了時）からの変化量
・治療期24週時における1 日（18 時間）平均on時間のベースライン（レボドパ調節期終了時）からの変化量</t>
    <phoneticPr fontId="19"/>
  </si>
  <si>
    <t>・22～24週後の平均血清iPTH濃度の目標達成割合
・①血清iPTH濃度の目標達成割合、②血清iPTH濃度のベースラインからの変化率が-30％以下を達成した被験者割合、③血清iPTH濃度のベースラインからの変化率が-50％以下を達成した被験者割合</t>
    <rPh sb="6" eb="8">
      <t>シュウゴ</t>
    </rPh>
    <rPh sb="9" eb="13">
      <t>ヘイキンケッセイ</t>
    </rPh>
    <rPh sb="17" eb="19">
      <t>ノウド</t>
    </rPh>
    <rPh sb="20" eb="22">
      <t>モクヒョウ</t>
    </rPh>
    <rPh sb="22" eb="26">
      <t>タッセイワリアイ</t>
    </rPh>
    <rPh sb="64" eb="67">
      <t>ヘンカリツ</t>
    </rPh>
    <rPh sb="72" eb="74">
      <t>イカ</t>
    </rPh>
    <rPh sb="79" eb="82">
      <t>ヒ</t>
    </rPh>
    <phoneticPr fontId="19"/>
  </si>
  <si>
    <t>・①RECIST ver.1.1に基づく独立中央判定による ITT集団、PD-L1陽性（CPS≧1）及びPD-L1陽性（CPS≧10）の患者集団におけるPFS及びOS、②OSの1回目の中間解析時のRECIST ver.1.1に基づく独立中央判定による奏効率</t>
    <rPh sb="50" eb="51">
      <t>オヨ</t>
    </rPh>
    <rPh sb="96" eb="97">
      <t>ジ</t>
    </rPh>
    <phoneticPr fontId="19"/>
  </si>
  <si>
    <t>・総合効果の有効率
・無作為化後 28 日目までの全死亡率</t>
    <phoneticPr fontId="19"/>
  </si>
  <si>
    <t>・PD-L1 陽性集団におけるOS</t>
    <phoneticPr fontId="19"/>
  </si>
  <si>
    <t>記載なし</t>
    <rPh sb="0" eb="2">
      <t>キサイ</t>
    </rPh>
    <phoneticPr fontId="19"/>
  </si>
  <si>
    <t>・治験薬投与6週時のPANSS合計スコアのベースラインからの変化量</t>
    <rPh sb="1" eb="4">
      <t>チケンヤク</t>
    </rPh>
    <rPh sb="4" eb="6">
      <t>トウヨ</t>
    </rPh>
    <rPh sb="7" eb="9">
      <t>シュウジ</t>
    </rPh>
    <rPh sb="15" eb="17">
      <t>ゴウケイ</t>
    </rPh>
    <rPh sb="30" eb="33">
      <t>ヘンカリョウ</t>
    </rPh>
    <phoneticPr fontId="19"/>
  </si>
  <si>
    <t>＜肺炎＞
・治癒判定時（治験薬投与終了 7 日後）の臨床効果（治癒率）
＜慢性呼吸器病変の二次感染＞
・治癒判定時（治験薬投与終了 7 日後）の臨床効果（治癒率）
＜肺膿瘍＞
・治療終了時の臨床効果（有効率）</t>
    <rPh sb="1" eb="3">
      <t>ハイエン</t>
    </rPh>
    <rPh sb="97" eb="99">
      <t>コウカ</t>
    </rPh>
    <phoneticPr fontId="19"/>
  </si>
  <si>
    <t>・投与30～36週の平均Hb値（g/dL)のベースラインからの変化量
・①投与8週までの初回用量変更時のHb値上昇速度、②レスポンダー割合
・投与33～36週の平均Hb値のベースラインからの変化量
・レスポンダー割合</t>
    <rPh sb="1" eb="3">
      <t>トウヨ</t>
    </rPh>
    <rPh sb="8" eb="9">
      <t>シュウ</t>
    </rPh>
    <rPh sb="10" eb="12">
      <t>ヘイキン</t>
    </rPh>
    <rPh sb="14" eb="15">
      <t>チ</t>
    </rPh>
    <rPh sb="31" eb="33">
      <t>ヘンカ</t>
    </rPh>
    <rPh sb="33" eb="34">
      <t>リョウ</t>
    </rPh>
    <rPh sb="37" eb="39">
      <t>トウヨ</t>
    </rPh>
    <rPh sb="40" eb="41">
      <t>シュウ</t>
    </rPh>
    <rPh sb="44" eb="46">
      <t>ショカイ</t>
    </rPh>
    <rPh sb="46" eb="48">
      <t>ヨウリョウ</t>
    </rPh>
    <rPh sb="48" eb="50">
      <t>ヘンコウ</t>
    </rPh>
    <rPh sb="50" eb="51">
      <t>ジ</t>
    </rPh>
    <rPh sb="54" eb="55">
      <t>チ</t>
    </rPh>
    <rPh sb="55" eb="57">
      <t>ジョウショウ</t>
    </rPh>
    <rPh sb="57" eb="59">
      <t>ソクド</t>
    </rPh>
    <rPh sb="67" eb="69">
      <t>ワリアイ</t>
    </rPh>
    <rPh sb="71" eb="73">
      <t>トウヨ</t>
    </rPh>
    <rPh sb="78" eb="79">
      <t>シュウ</t>
    </rPh>
    <rPh sb="80" eb="82">
      <t>ヘイキン</t>
    </rPh>
    <rPh sb="84" eb="85">
      <t>チ</t>
    </rPh>
    <rPh sb="95" eb="97">
      <t>ヘンカ</t>
    </rPh>
    <rPh sb="97" eb="98">
      <t>リョウ</t>
    </rPh>
    <rPh sb="106" eb="108">
      <t>ワリアイ</t>
    </rPh>
    <phoneticPr fontId="19"/>
  </si>
  <si>
    <t>・OS</t>
    <phoneticPr fontId="19"/>
  </si>
  <si>
    <t>・①OS、②PFS（RECISTver1.1に基づく治験担当医師判定）</t>
    <phoneticPr fontId="19"/>
  </si>
  <si>
    <t>・①累積寛解維持期間別寛解状態にある被験者割合、②36週時及び48週時の両時点で寛解状態にある被験者割合</t>
    <phoneticPr fontId="19"/>
  </si>
  <si>
    <t>・①OS、②RECIST ver.1.1に基づく主治医判定によるPFS</t>
    <phoneticPr fontId="19"/>
  </si>
  <si>
    <t>・投与開始後第14週時点のACR20改善率</t>
    <phoneticPr fontId="19"/>
  </si>
  <si>
    <t>・投与開始後12週時のHiSCR達成率</t>
    <rPh sb="1" eb="3">
      <t>トウヨ</t>
    </rPh>
    <rPh sb="3" eb="6">
      <t>カイシゴ</t>
    </rPh>
    <rPh sb="8" eb="10">
      <t>シュウジ</t>
    </rPh>
    <rPh sb="16" eb="19">
      <t>タッセイリツ</t>
    </rPh>
    <phoneticPr fontId="19"/>
  </si>
  <si>
    <t>・単純疱疹の全ての病変部位が治癒するまでの時間</t>
    <phoneticPr fontId="19"/>
  </si>
  <si>
    <t>記載なし</t>
    <phoneticPr fontId="19"/>
  </si>
  <si>
    <t>・投与16週時のGPP/EP臨床効果
・①投与16週時のPASI 90達成率、②sPGA（0/1）達成率</t>
    <rPh sb="1" eb="3">
      <t>トウヨ</t>
    </rPh>
    <rPh sb="5" eb="6">
      <t>シュウ</t>
    </rPh>
    <rPh sb="6" eb="7">
      <t>ジ</t>
    </rPh>
    <rPh sb="14" eb="16">
      <t>リンショウ</t>
    </rPh>
    <rPh sb="16" eb="18">
      <t>コウカ</t>
    </rPh>
    <rPh sb="35" eb="38">
      <t>タッセイリツ</t>
    </rPh>
    <rPh sb="49" eb="52">
      <t>タッセイリツ</t>
    </rPh>
    <phoneticPr fontId="19"/>
  </si>
  <si>
    <t>・投与12週後のACR20%改善率
・①投与12週後のACR20%改善率、②投与 28 週後の mTSS のベースラインからの変化量</t>
    <rPh sb="5" eb="6">
      <t>シュウ</t>
    </rPh>
    <phoneticPr fontId="19"/>
  </si>
  <si>
    <t>・有効率［95％CI］</t>
    <rPh sb="1" eb="4">
      <t>ユウコウリツ</t>
    </rPh>
    <phoneticPr fontId="19"/>
  </si>
  <si>
    <t>・投与12及び24カ月時における新規椎体骨折の発生率
・ベースラインから投与12カ月時までの腰椎骨密度変化率
・ベースラインから投与6カ月時までの腰椎骨密度変化率</t>
    <phoneticPr fontId="19"/>
  </si>
  <si>
    <t>・8週時の寛解率
・52週時の寛解率</t>
    <phoneticPr fontId="19"/>
  </si>
  <si>
    <t xml:space="preserve">・RECIST ver1.1に基づく BICR 判定による PFS </t>
    <phoneticPr fontId="19"/>
  </si>
  <si>
    <t>・①投与8週時のAdapted ACR Pediatric 30改善率、②投与28週時のステロイド減量規定
・Day15におけるAdapted ACR Pediatric 30改善率
・①試験開始時にステロイドを使用していた被験者でのステロイド減量達成率、②再燃までの期間</t>
    <phoneticPr fontId="19"/>
  </si>
  <si>
    <t>・脳卒中様発作の100%レスポンダーの患者の割合とその95%信頼区間
・4週間あたりの脳卒中様発作の回数</t>
    <phoneticPr fontId="19"/>
  </si>
  <si>
    <t>・①死因を問わない死亡（心臓移植又は人工心臓の埋め込みについては死亡と同様のイベントとして扱われた）、②心血管事象に関連する入院頻度</t>
    <phoneticPr fontId="19"/>
  </si>
  <si>
    <t>・①投与52週後までの重度喘息増悪の年間発現率、②投与12週後における気管支拡張薬投与前のFEV1のベースラインからの変化量</t>
    <phoneticPr fontId="19"/>
  </si>
  <si>
    <t>・C. difficile関連下痢症の治癒維持率［治験薬投与終了時に治癒し、かつ治験薬投与終了後28日（±3日）の間に再発しなかった被験者の割合］
・治験薬投与終了日（±2日）又は中止時における治癒率</t>
    <phoneticPr fontId="19"/>
  </si>
  <si>
    <t>・国際アミロイドーシス統一治療効果判定基準に基づくCR率</t>
    <rPh sb="1" eb="3">
      <t>コクサイ</t>
    </rPh>
    <phoneticPr fontId="19"/>
  </si>
  <si>
    <t>・RECIST ver.1.1に基づくBICR判定によるPFS</t>
    <phoneticPr fontId="19"/>
  </si>
  <si>
    <t>・①RECIST ver.1.1 に基づく独立中央判定による ITT集団及び PD-L1 陽性（CPS≧1）の患者集団における PFS、②OS</t>
    <phoneticPr fontId="19"/>
  </si>
  <si>
    <t>・①RECIST ver.1.1 に基づくBIRC 判定によるPFS、②OS</t>
    <phoneticPr fontId="19"/>
  </si>
  <si>
    <t>・診察室トラフ時座位 DBPの二重盲検期終了時（投与6週）から中断期終了時（投与8週）までの変化量</t>
    <phoneticPr fontId="19"/>
  </si>
  <si>
    <t>・①投与 8 週時に寛解を達成した被験者の割合②投与 8 週時に改善例となり、かつ投与 52 週時に寛解を達成した被験者の割合</t>
    <phoneticPr fontId="19"/>
  </si>
  <si>
    <t>・投与52週時におけるBICLA達成率
・投与52週時におけるSRI(4)達成率</t>
    <phoneticPr fontId="19"/>
  </si>
  <si>
    <t>・投与52週後の寛解維持達成率</t>
    <phoneticPr fontId="19"/>
  </si>
  <si>
    <t>・ベースラインから投与49週までの%FVCの変化量</t>
    <phoneticPr fontId="19"/>
  </si>
  <si>
    <t>・NIH Consensus Development Project Criteria(2014)に基づく全奏効率（CR及びPRの被験者の割合）
・NIH Consensus Panel Chronic GVHD activity Assessment(2014)に基づく48週時の奏効率（CR及びPRの被験者の割合）</t>
    <phoneticPr fontId="19"/>
  </si>
  <si>
    <t>・①投与16週時におけるvIGA-AD(0,1)達成率、②ESAI-75達成率</t>
    <rPh sb="2" eb="4">
      <t>トウヨ</t>
    </rPh>
    <rPh sb="6" eb="7">
      <t>シュウ</t>
    </rPh>
    <rPh sb="7" eb="8">
      <t>ジ</t>
    </rPh>
    <rPh sb="24" eb="27">
      <t>タッセイリツ</t>
    </rPh>
    <rPh sb="36" eb="39">
      <t>タッセイリツ</t>
    </rPh>
    <phoneticPr fontId="19"/>
  </si>
  <si>
    <t>・OS</t>
    <phoneticPr fontId="19"/>
  </si>
  <si>
    <t>・CIR（本薬投与8日後までのすべての採血時点で中央測定による血漿中 MTX濃度が 1 µmol/L以下）達成割合
・本薬投与開始20分後時点における、中央測定による血漿中MTX濃度の低下率</t>
    <phoneticPr fontId="19"/>
  </si>
  <si>
    <t>・投与 52週後又は中止時の標的病変の奏効率（完全奏効又は部分奏効を認めた被験者の割合）</t>
    <phoneticPr fontId="19"/>
  </si>
  <si>
    <t>・投与4週後のIGA反応割合</t>
    <phoneticPr fontId="19"/>
  </si>
  <si>
    <t>・①投与12週時のPASI 75達成率、②IGA（0/1）達成率</t>
    <phoneticPr fontId="19"/>
  </si>
  <si>
    <t>・RECIST ver.1.1 に基づくIRC判定による奏効率</t>
    <phoneticPr fontId="19"/>
  </si>
  <si>
    <t>・無作為化後 29日目までの疾患の急性期管理のための 24時間を超える入院又は理由を問わない死亡（イベント）が認められた被験者の割合</t>
    <phoneticPr fontId="19"/>
  </si>
  <si>
    <t>・本剤投与開始52週時の子宮内膜増殖症を発現した症例の割合</t>
    <phoneticPr fontId="19"/>
  </si>
  <si>
    <t>・治験薬投与42日後までの全死亡率</t>
    <phoneticPr fontId="19"/>
  </si>
  <si>
    <t>・初回投与又は追加投与を含むボーラス期最終評価におけるけいれん発作消失率</t>
    <phoneticPr fontId="19"/>
  </si>
  <si>
    <t>・投与開始後 12 週時における最高矯正視力のベースラインからの変化量（文字）</t>
    <phoneticPr fontId="19"/>
  </si>
  <si>
    <t>・投与24週時のmRSSのベースラインからの変化量</t>
    <phoneticPr fontId="19"/>
  </si>
  <si>
    <t>・尿中 CA 類の奏効率</t>
    <phoneticPr fontId="19"/>
  </si>
  <si>
    <t>・①治験責任医師判定によるRECISTver.1.1に基づくPFS、②OS</t>
    <phoneticPr fontId="19"/>
  </si>
  <si>
    <t>・①RECISTver1.1に基づく中央判定による奏効率、②改変RECISTに基づく中央判定による頭蓋内奏効率</t>
    <phoneticPr fontId="19"/>
  </si>
  <si>
    <t>・2回目接種21日後におけるHI抗体陽転率、GMT変化率（HI）及びHI抗体保有率</t>
    <phoneticPr fontId="19"/>
  </si>
  <si>
    <t>・無作為化期終了時の最終7日間の養育者が記録した電子睡眠日誌による入眠潜時のベースラインからの変化量
・養育者が記録した電子睡眠日誌による投与期Ⅰ期終了時又は中止時までの7日間の入眠潜時のベースラインからの変化量</t>
    <rPh sb="10" eb="12">
      <t>サイシュウ</t>
    </rPh>
    <phoneticPr fontId="19"/>
  </si>
  <si>
    <t>○統合失調症
○双極性障害におけるうつ症状の改善</t>
    <phoneticPr fontId="19"/>
  </si>
  <si>
    <t>＜統合失調症＞
・治験薬投与6週時のPANSS合計スコアのベースラインからの変化量
＜双極性障害におけるうつ症状の改善＞
・治験薬投与6週時のMADRS合計スコアのベースラインからの変化量
・MADRS合計スコア
・気分エピソード再発までの期間</t>
    <rPh sb="1" eb="6">
      <t>トウゴウシッチョウショウ</t>
    </rPh>
    <rPh sb="15" eb="17">
      <t>シュウジ</t>
    </rPh>
    <rPh sb="23" eb="25">
      <t>ゴウケイ</t>
    </rPh>
    <rPh sb="38" eb="41">
      <t>ヘンカリョウ</t>
    </rPh>
    <rPh sb="62" eb="67">
      <t>チケンヤクトウヨ</t>
    </rPh>
    <rPh sb="68" eb="70">
      <t>シュウジ</t>
    </rPh>
    <rPh sb="76" eb="78">
      <t>ゴウケイ</t>
    </rPh>
    <rPh sb="91" eb="94">
      <t>ヘンカリョウ</t>
    </rPh>
    <rPh sb="101" eb="103">
      <t>ゴウケイ</t>
    </rPh>
    <rPh sb="108" eb="110">
      <t>キブン</t>
    </rPh>
    <rPh sb="115" eb="117">
      <t>サイハツ</t>
    </rPh>
    <rPh sb="120" eb="122">
      <t>キカン</t>
    </rPh>
    <phoneticPr fontId="19"/>
  </si>
  <si>
    <t>・①治験担当医師判定によるrPFS、②OS</t>
    <rPh sb="2" eb="10">
      <t>チケンタントウイシハンテイ</t>
    </rPh>
    <phoneticPr fontId="19"/>
  </si>
  <si>
    <t>・①13 血清型（1、3、4、5、6A、6B、7F、9V、14、18C、19A、19F 及び 23F）に対する各血清型特異的OPA抗体価、②各血清型特異的IgG抗体濃度</t>
    <rPh sb="55" eb="56">
      <t>カク</t>
    </rPh>
    <phoneticPr fontId="19"/>
  </si>
  <si>
    <t>III</t>
    <phoneticPr fontId="19"/>
  </si>
  <si>
    <t>・心血管系死又は心不全による入院（初回）
・心血管系死又は心不全による入院（初回及び再入院）</t>
    <rPh sb="17" eb="19">
      <t>ショカイ</t>
    </rPh>
    <rPh sb="40" eb="41">
      <t>オヨ</t>
    </rPh>
    <rPh sb="42" eb="45">
      <t>サイニュウイン</t>
    </rPh>
    <phoneticPr fontId="19"/>
  </si>
  <si>
    <t>III</t>
    <phoneticPr fontId="19"/>
  </si>
  <si>
    <t>・①投与12週時のPASI 75達成率、②PGA（0/1）達成率</t>
    <phoneticPr fontId="19"/>
  </si>
  <si>
    <t>○</t>
    <phoneticPr fontId="19"/>
  </si>
  <si>
    <t>○</t>
    <phoneticPr fontId="19"/>
  </si>
  <si>
    <t>○</t>
    <phoneticPr fontId="19"/>
  </si>
  <si>
    <t>III</t>
    <phoneticPr fontId="19"/>
  </si>
  <si>
    <t>・12カ月時点のMMR率</t>
    <phoneticPr fontId="19"/>
  </si>
  <si>
    <t>・5追加HPV型に関連した子宮頸部、外陰及び腟の疾患イベント（CIN2/3、AIS、子宮頸癌、VIN2/3、VaIN2/3、外陰癌及び腟癌）の発生率</t>
    <phoneticPr fontId="19"/>
  </si>
  <si>
    <r>
      <rPr>
        <i/>
        <sz val="11"/>
        <rFont val="ＭＳ Ｐゴシック"/>
        <family val="3"/>
        <charset val="128"/>
      </rPr>
      <t>MET</t>
    </r>
    <r>
      <rPr>
        <sz val="11"/>
        <rFont val="ＭＳ Ｐゴシック"/>
        <family val="3"/>
        <charset val="128"/>
      </rPr>
      <t>遺伝子エクソン14スキッピング変異陽性の切除不能な進行・再発の非小細胞肺癌</t>
    </r>
    <phoneticPr fontId="19"/>
  </si>
  <si>
    <t>ノバルティス ファーマ（株）</t>
    <phoneticPr fontId="19"/>
  </si>
  <si>
    <t>II</t>
    <phoneticPr fontId="19"/>
  </si>
  <si>
    <t>・RECIST ver.1.1に基づく BICR判定による奏効率</t>
    <phoneticPr fontId="19"/>
  </si>
  <si>
    <t>ノバルティス ファーマ（株）</t>
    <phoneticPr fontId="19"/>
  </si>
  <si>
    <t>III</t>
    <phoneticPr fontId="19"/>
  </si>
  <si>
    <t>III</t>
    <phoneticPr fontId="19"/>
  </si>
  <si>
    <t>・二重盲検期間における初回PDRまでの期間</t>
    <phoneticPr fontId="19"/>
  </si>
  <si>
    <t>シポニモドフマル酸</t>
    <phoneticPr fontId="19"/>
  </si>
  <si>
    <t>・EDSSに基づく3カ月持続する障害進行の指標である3mCDPが認められるまでの期間</t>
    <phoneticPr fontId="19"/>
  </si>
  <si>
    <r>
      <t>リベルサス錠3mg
リベルサス錠7mg
リベルサス錠</t>
    </r>
    <r>
      <rPr>
        <sz val="11"/>
        <color theme="1"/>
        <rFont val="Calibri"/>
        <family val="2"/>
        <charset val="128"/>
        <scheme val="minor"/>
      </rPr>
      <t>14mg</t>
    </r>
    <phoneticPr fontId="19"/>
  </si>
  <si>
    <t>イルミア皮下注100mgシリンジ</t>
    <phoneticPr fontId="19"/>
  </si>
  <si>
    <r>
      <t>サムスカ錠7.5mg
サムスカ錠15mg
サムスカ錠30mg
サムスカ</t>
    </r>
    <r>
      <rPr>
        <sz val="11"/>
        <color theme="1"/>
        <rFont val="Calibri"/>
        <family val="2"/>
        <charset val="128"/>
        <scheme val="minor"/>
      </rPr>
      <t>OD</t>
    </r>
    <r>
      <rPr>
        <sz val="11"/>
        <color theme="1"/>
        <rFont val="Calibri"/>
        <family val="2"/>
        <charset val="128"/>
        <scheme val="minor"/>
      </rPr>
      <t>錠</t>
    </r>
    <r>
      <rPr>
        <sz val="11"/>
        <color theme="1"/>
        <rFont val="Calibri"/>
        <family val="2"/>
        <charset val="128"/>
        <scheme val="minor"/>
      </rPr>
      <t>7.5mg</t>
    </r>
    <r>
      <rPr>
        <sz val="11"/>
        <color theme="1"/>
        <rFont val="Calibri"/>
        <family val="2"/>
        <charset val="128"/>
        <scheme val="minor"/>
      </rPr>
      <t xml:space="preserve">
サムスカ</t>
    </r>
    <r>
      <rPr>
        <sz val="11"/>
        <color theme="1"/>
        <rFont val="Calibri"/>
        <family val="2"/>
        <charset val="128"/>
        <scheme val="minor"/>
      </rPr>
      <t>OD</t>
    </r>
    <r>
      <rPr>
        <sz val="11"/>
        <color theme="1"/>
        <rFont val="Calibri"/>
        <family val="2"/>
        <charset val="128"/>
        <scheme val="minor"/>
      </rPr>
      <t>錠</t>
    </r>
    <r>
      <rPr>
        <sz val="11"/>
        <color theme="1"/>
        <rFont val="Calibri"/>
        <family val="2"/>
        <charset val="128"/>
        <scheme val="minor"/>
      </rPr>
      <t xml:space="preserve">15mg
</t>
    </r>
    <r>
      <rPr>
        <sz val="11"/>
        <color theme="1"/>
        <rFont val="Calibri"/>
        <family val="2"/>
        <charset val="128"/>
        <scheme val="minor"/>
      </rPr>
      <t>サムスカ</t>
    </r>
    <r>
      <rPr>
        <sz val="11"/>
        <color theme="1"/>
        <rFont val="Calibri"/>
        <family val="2"/>
        <charset val="128"/>
        <scheme val="minor"/>
      </rPr>
      <t>OD</t>
    </r>
    <r>
      <rPr>
        <sz val="11"/>
        <color theme="1"/>
        <rFont val="Calibri"/>
        <family val="2"/>
        <charset val="128"/>
        <scheme val="minor"/>
      </rPr>
      <t>錠</t>
    </r>
    <r>
      <rPr>
        <sz val="11"/>
        <color theme="1"/>
        <rFont val="Calibri"/>
        <family val="2"/>
        <charset val="128"/>
        <scheme val="minor"/>
      </rPr>
      <t>30mg</t>
    </r>
    <r>
      <rPr>
        <sz val="11"/>
        <color theme="1"/>
        <rFont val="Calibri"/>
        <family val="2"/>
        <charset val="128"/>
        <scheme val="minor"/>
      </rPr>
      <t xml:space="preserve">
サムスカ顆粒1%</t>
    </r>
    <phoneticPr fontId="19"/>
  </si>
  <si>
    <t>213
249</t>
    <phoneticPr fontId="19"/>
  </si>
  <si>
    <t>III</t>
    <phoneticPr fontId="19"/>
  </si>
  <si>
    <t>○</t>
    <phoneticPr fontId="19"/>
  </si>
  <si>
    <t>・鎮痛改善度に基づく有効率</t>
    <phoneticPr fontId="19"/>
  </si>
  <si>
    <t>フルティフォーム50エアゾール56吸入用
フルティフォーム50エアゾール120吸入用</t>
    <phoneticPr fontId="19"/>
  </si>
  <si>
    <t>オノアクト点滴静注用50mg
オノアクト点滴静注用150mg</t>
    <phoneticPr fontId="19"/>
  </si>
  <si>
    <t>II/III</t>
    <phoneticPr fontId="19"/>
  </si>
  <si>
    <t>○</t>
    <phoneticPr fontId="19"/>
  </si>
  <si>
    <r>
      <t>キンダリー透析剤AF5号
キンダリー透析剤AF5P号
キンダリー透析剤</t>
    </r>
    <r>
      <rPr>
        <sz val="11"/>
        <color theme="1"/>
        <rFont val="Calibri"/>
        <family val="2"/>
        <charset val="128"/>
        <scheme val="minor"/>
      </rPr>
      <t>5E</t>
    </r>
    <phoneticPr fontId="19"/>
  </si>
  <si>
    <t>・第6週1回目の血液透析における高窒素血症物質（BUN、Cre及びUA）の除去効果並びに血清電解質（Na＋、K＋、補正Ca及びMg）及び血液酸塩基平衡（血中HCO3-）の是正効果
・第4週1回目の血液透析における高窒素血症物質（BUN、Cre及びUA）の除去効果</t>
    <phoneticPr fontId="19"/>
  </si>
  <si>
    <t>・投与40～52週時の平均Hb値
・投与4週時のベースラインからのHb値変化量及びHb値変化量別の被験者割合</t>
    <phoneticPr fontId="19"/>
  </si>
  <si>
    <t>アダリムマブBS皮下注20mgシリンジ0.4mL「FKB」
アダリムマブBS皮下注40mgシリンジ0.8mL「FKB」
アダリムマブBS皮下注40mgペン0.8mL「FKB」</t>
    <phoneticPr fontId="19"/>
  </si>
  <si>
    <t>協和キリン富士フイルムバイオロジクス（株）</t>
    <phoneticPr fontId="19"/>
  </si>
  <si>
    <t>シルガード9水性懸濁筋注シリンジ</t>
    <phoneticPr fontId="19"/>
  </si>
  <si>
    <t>MSD（株）</t>
    <phoneticPr fontId="69"/>
  </si>
  <si>
    <t>・治療期終了時におけるトラフ時 msSBP のベースライン（観察期終了時）からの変化量
・治療期 10 週時におけるトラフ時 msSBP のベースライン（観察期終了時）からの変化量
・治療期終了時における 24 時間 maSBP のベースライン（観察期終了時）からの変化量</t>
    <phoneticPr fontId="19"/>
  </si>
  <si>
    <t>・①投与12週時におけるIGA(0/1)達成率、②EASI-75達成率</t>
    <phoneticPr fontId="19"/>
  </si>
  <si>
    <t>・①RECIST ver.1.1に基づく治験責任医師判定によるPFS、②OS</t>
    <phoneticPr fontId="19"/>
  </si>
  <si>
    <t>・①PD-L1陽性集団におけるRECIST ver.1.1に基づく独立中央判定による PFS、②OS</t>
    <phoneticPr fontId="19"/>
  </si>
  <si>
    <t>・①OS、②RECIST ver.1.1に基づく中央判定によるPFS</t>
    <phoneticPr fontId="19"/>
  </si>
  <si>
    <t>＜PSO＞
・投与16週時のPASI75達成率
・投与12週時のPASI75達成率
＜GPP/EP＞
記載なし
＜活動性PsA＞
・①投与12週時のACR20改善率、②投与24週時のmTSSのベースラインからの変化量</t>
    <rPh sb="7" eb="9">
      <t>トウヨ</t>
    </rPh>
    <rPh sb="11" eb="12">
      <t>シュウ</t>
    </rPh>
    <rPh sb="12" eb="13">
      <t>ジ</t>
    </rPh>
    <rPh sb="20" eb="23">
      <t>タッセイリツ</t>
    </rPh>
    <rPh sb="57" eb="60">
      <t>カツドウセイ</t>
    </rPh>
    <phoneticPr fontId="19"/>
  </si>
  <si>
    <t>・治験薬4回目投与翌日又は中止時のFCXM-Tの陰性化率</t>
    <rPh sb="1" eb="4">
      <t>チケンヤク</t>
    </rPh>
    <rPh sb="5" eb="7">
      <t>カイメ</t>
    </rPh>
    <rPh sb="7" eb="9">
      <t>トウヨ</t>
    </rPh>
    <rPh sb="9" eb="11">
      <t>ヨクジツ</t>
    </rPh>
    <rPh sb="11" eb="12">
      <t>マタ</t>
    </rPh>
    <rPh sb="13" eb="15">
      <t>チュウシ</t>
    </rPh>
    <rPh sb="15" eb="16">
      <t>ジ</t>
    </rPh>
    <rPh sb="24" eb="27">
      <t>インセイカ</t>
    </rPh>
    <rPh sb="27" eb="28">
      <t>リツ</t>
    </rPh>
    <phoneticPr fontId="19"/>
  </si>
  <si>
    <t>・ベースラインから投与終了時までの血清尿酸値低下率
・ベースラインからの血清尿酸値低下率</t>
    <phoneticPr fontId="19"/>
  </si>
  <si>
    <t>・投与12週時のACR20%改善率
・①投与14週時のACR20%改善率、②DAS28-CRPに基づく低疾患活動性（LDA）達成割合
・①投与12週時のACR20%改善率、②投与24週時のmTSSのベースラインからの変化量
・①投与12週時のACR20%改善率、②DAS28-CRPに基づく寛解（CR）達成割合
・①投与12週時のACR20%改善率、②DAS28-CRPに基づく低疾患活動性（LDA）達成割合</t>
    <rPh sb="1" eb="3">
      <t>トウヨ</t>
    </rPh>
    <rPh sb="5" eb="6">
      <t>シュウ</t>
    </rPh>
    <rPh sb="6" eb="7">
      <t>ジ</t>
    </rPh>
    <rPh sb="14" eb="16">
      <t>カイゼン</t>
    </rPh>
    <rPh sb="16" eb="17">
      <t>リツ</t>
    </rPh>
    <rPh sb="48" eb="49">
      <t>モト</t>
    </rPh>
    <rPh sb="51" eb="52">
      <t>テイ</t>
    </rPh>
    <rPh sb="52" eb="54">
      <t>シッカン</t>
    </rPh>
    <rPh sb="54" eb="57">
      <t>カツドウセイ</t>
    </rPh>
    <rPh sb="62" eb="64">
      <t>タッセイ</t>
    </rPh>
    <rPh sb="64" eb="66">
      <t>ワリアイ</t>
    </rPh>
    <rPh sb="87" eb="89">
      <t>トウヨ</t>
    </rPh>
    <rPh sb="91" eb="92">
      <t>シュウ</t>
    </rPh>
    <rPh sb="92" eb="93">
      <t>ジ</t>
    </rPh>
    <rPh sb="108" eb="110">
      <t>ヘンカ</t>
    </rPh>
    <rPh sb="110" eb="111">
      <t>リョウ</t>
    </rPh>
    <rPh sb="145" eb="146">
      <t>ヒロ</t>
    </rPh>
    <phoneticPr fontId="19"/>
  </si>
  <si>
    <t>IIb/III、III</t>
    <phoneticPr fontId="19"/>
  </si>
  <si>
    <t>・IMWG基準に基づく中央判定によるPFS</t>
    <phoneticPr fontId="19"/>
  </si>
  <si>
    <t>・二重盲検終了時におけるOFF時間のベースラインからの変化量</t>
    <phoneticPr fontId="19"/>
  </si>
  <si>
    <t>記載なし</t>
    <rPh sb="0" eb="2">
      <t>キサイ</t>
    </rPh>
    <phoneticPr fontId="19"/>
  </si>
  <si>
    <t>記載なし</t>
    <rPh sb="0" eb="2">
      <t>キサイ</t>
    </rPh>
    <phoneticPr fontId="19"/>
  </si>
  <si>
    <t>・①RECIST ver.1.1に基づくIRF判定によるPFS、②OS</t>
    <phoneticPr fontId="19"/>
  </si>
  <si>
    <t>・評価期間（投与20～24週）の平均Hb値
・投与開始時から投与4週後までのHb値上昇速度（g/dL/週）</t>
    <phoneticPr fontId="19"/>
  </si>
  <si>
    <t>・奏効率</t>
    <phoneticPr fontId="19"/>
  </si>
  <si>
    <t>・①10週目改善率、②60週目寛解率
・①6週目改善率、②52週目寛解率</t>
    <rPh sb="4" eb="5">
      <t>シュウ</t>
    </rPh>
    <rPh sb="5" eb="6">
      <t>メ</t>
    </rPh>
    <rPh sb="6" eb="8">
      <t>カイゼン</t>
    </rPh>
    <rPh sb="8" eb="9">
      <t>リツ</t>
    </rPh>
    <rPh sb="13" eb="14">
      <t>シュウ</t>
    </rPh>
    <rPh sb="14" eb="15">
      <t>メ</t>
    </rPh>
    <rPh sb="22" eb="23">
      <t>シュウ</t>
    </rPh>
    <rPh sb="23" eb="24">
      <t>メ</t>
    </rPh>
    <rPh sb="24" eb="26">
      <t>カイゼン</t>
    </rPh>
    <rPh sb="26" eb="27">
      <t>リツ</t>
    </rPh>
    <rPh sb="31" eb="32">
      <t>シュウ</t>
    </rPh>
    <rPh sb="32" eb="33">
      <t>メ</t>
    </rPh>
    <phoneticPr fontId="19"/>
  </si>
  <si>
    <t>・①OS、②IRRC判定によるRECIST ver1.1に基づくPFS、③IRRC判定によるRECIST ver1.1に基づく奏効率</t>
    <phoneticPr fontId="19"/>
  </si>
  <si>
    <t>II
III</t>
    <phoneticPr fontId="19"/>
  </si>
  <si>
    <t>＜悪性黒色腫に対する術後補助療法＞
・治験担当医師判定によるRFS
＜悪性胸膜中脾腫＞
・modified RECISTに基づく中央判定による奏効率</t>
    <phoneticPr fontId="19"/>
  </si>
  <si>
    <t>・喉頭浮腫以外の［皮膚・腹部の発作］におけるTOSR
・咽頭浮腫以外のTOSR-P
・TOSR-P</t>
    <phoneticPr fontId="19"/>
  </si>
  <si>
    <t>・治験薬投与4週後の平均日中眼圧（3時点（9時、13時及び17時）の平均値）のベースラインからの変化量</t>
    <phoneticPr fontId="19"/>
  </si>
  <si>
    <t>・①OS、②CR＋CRh率</t>
    <phoneticPr fontId="19"/>
  </si>
  <si>
    <t>・12 週時の 1 日平均排尿回数のベースラインからの変化量</t>
    <phoneticPr fontId="19"/>
  </si>
  <si>
    <t>&lt;MSI-Highを有する結腸・直腸癌&gt;
・記載なし
＜食道癌＞
・OS</t>
    <rPh sb="10" eb="11">
      <t>ユウ</t>
    </rPh>
    <rPh sb="13" eb="15">
      <t>ケッチョウ</t>
    </rPh>
    <rPh sb="16" eb="18">
      <t>チョクチョウ</t>
    </rPh>
    <rPh sb="18" eb="19">
      <t>ガン</t>
    </rPh>
    <rPh sb="22" eb="24">
      <t>キサイ</t>
    </rPh>
    <rPh sb="28" eb="30">
      <t>ショクドウ</t>
    </rPh>
    <rPh sb="30" eb="31">
      <t>ガン</t>
    </rPh>
    <phoneticPr fontId="19"/>
  </si>
  <si>
    <t>記載なし</t>
    <rPh sb="0" eb="2">
      <t>キサイ</t>
    </rPh>
    <phoneticPr fontId="19"/>
  </si>
  <si>
    <t>・①OS、②PFS</t>
    <phoneticPr fontId="19"/>
  </si>
  <si>
    <t>イピリムマブ（遺伝子組換え）</t>
    <phoneticPr fontId="19"/>
  </si>
  <si>
    <t>・50%レスポンダー率</t>
    <phoneticPr fontId="19"/>
  </si>
  <si>
    <t>・治験薬投与開始後14日以内に救済治療（結紮術・クリッピング術又はインドメタシンナトリウムの投与）を必要とした症例の割合</t>
    <phoneticPr fontId="19"/>
  </si>
  <si>
    <t>・投与後6週のPANSS合計スコアのベースラインからの変化量</t>
    <phoneticPr fontId="19"/>
  </si>
  <si>
    <t>・投与56週時までの年間喘息増悪率
・投与48週時までの年間喘息増悪率
・喘息コントロール下でのOCS最終投与量のベースラインからの減量割合</t>
    <phoneticPr fontId="19"/>
  </si>
  <si>
    <t>・投与16週後のACR Pedi 30達成割合
・二重盲検期における再燃までの期間</t>
    <rPh sb="25" eb="29">
      <t>ニジュウモウケン</t>
    </rPh>
    <rPh sb="29" eb="30">
      <t>キ</t>
    </rPh>
    <phoneticPr fontId="19"/>
  </si>
  <si>
    <t>・①OS、②治験責任医師判定によるrPFS</t>
    <rPh sb="6" eb="8">
      <t>チケン</t>
    </rPh>
    <rPh sb="8" eb="10">
      <t>セキニン</t>
    </rPh>
    <rPh sb="10" eb="12">
      <t>イシ</t>
    </rPh>
    <rPh sb="12" eb="14">
      <t>ハンテイ</t>
    </rPh>
    <phoneticPr fontId="19"/>
  </si>
  <si>
    <t>・評価期（28～30週）におけるiPTH濃度平均値が60 pg/mL以上240 pg/mL以下を達成した患者割合
・評価期（30週及び32週）におけるiPTH濃度平均値が60 pg/mL以上240 pg/mL以下を達成した患者割合</t>
    <rPh sb="65" eb="66">
      <t>オヨ</t>
    </rPh>
    <rPh sb="69" eb="70">
      <t>シュウ</t>
    </rPh>
    <phoneticPr fontId="19"/>
  </si>
  <si>
    <t>・治療を要した出血のABR（（有効性解析期間中の出血回数／有効性解析期間の総日数）×365.25）</t>
    <rPh sb="1" eb="3">
      <t>チリョウ</t>
    </rPh>
    <rPh sb="4" eb="5">
      <t>ヨウ</t>
    </rPh>
    <rPh sb="7" eb="9">
      <t>シュッケツ</t>
    </rPh>
    <rPh sb="15" eb="18">
      <t>ユウコウセイ</t>
    </rPh>
    <rPh sb="18" eb="20">
      <t>カイセキ</t>
    </rPh>
    <rPh sb="20" eb="23">
      <t>キカンチュウ</t>
    </rPh>
    <rPh sb="24" eb="26">
      <t>シュッケツ</t>
    </rPh>
    <rPh sb="26" eb="28">
      <t>カイスウ</t>
    </rPh>
    <rPh sb="29" eb="32">
      <t>ユウコウセイ</t>
    </rPh>
    <rPh sb="32" eb="34">
      <t>カイセキ</t>
    </rPh>
    <rPh sb="34" eb="36">
      <t>キカン</t>
    </rPh>
    <rPh sb="37" eb="40">
      <t>ソウニッスウ</t>
    </rPh>
    <phoneticPr fontId="19"/>
  </si>
  <si>
    <t>・投与16週時のIGA（0又は1）達成率及びPASI90達成率
・投与16週時のCGI≦3達成率</t>
    <rPh sb="1" eb="3">
      <t>トウヨ</t>
    </rPh>
    <rPh sb="5" eb="6">
      <t>シュウ</t>
    </rPh>
    <rPh sb="6" eb="7">
      <t>ジ</t>
    </rPh>
    <rPh sb="13" eb="14">
      <t>マタ</t>
    </rPh>
    <rPh sb="17" eb="20">
      <t>タッセイリツ</t>
    </rPh>
    <rPh sb="20" eb="21">
      <t>オヨ</t>
    </rPh>
    <rPh sb="28" eb="30">
      <t>タッセイ</t>
    </rPh>
    <rPh sb="30" eb="31">
      <t>リツ</t>
    </rPh>
    <rPh sb="33" eb="35">
      <t>トウヨ</t>
    </rPh>
    <rPh sb="37" eb="39">
      <t>シュウジ</t>
    </rPh>
    <rPh sb="45" eb="47">
      <t>タッセイ</t>
    </rPh>
    <rPh sb="47" eb="48">
      <t>リツ</t>
    </rPh>
    <phoneticPr fontId="19"/>
  </si>
  <si>
    <t>・投与後13週の過去24時間の最悪時下肢痛（VAS）のベースラインからの変化量</t>
    <phoneticPr fontId="19"/>
  </si>
  <si>
    <t>・ベースラインから投与30 週時までのHbA1c 変化量
・ベースラインから投与56 週時までのHbA1c 変化量</t>
    <phoneticPr fontId="19"/>
  </si>
  <si>
    <t>・①第1期における抗原誘発後3 時点の平均眼そう痒感スコア、②第1期における抗原誘発後3 時点の平均結膜充血スコア、③第1期及び第2期における抗原誘発後3時点の平均眼そう痒感スコア</t>
    <phoneticPr fontId="19"/>
  </si>
  <si>
    <t>・投与開始前から投与開始3週後に調整INCATスコア合計が1ポイント以上減少した被験者の割合
・投与開始前から投与開始2週後にMRCスコア合計が1段階以上増加した患者数</t>
    <phoneticPr fontId="19"/>
  </si>
  <si>
    <t>・①Hb濃度変化量、②評価期間中の治験薬の平均投与量
・①治療・有効性評価期のHb濃度変化量、②治療・有効性評価期の治験薬の平均投与量</t>
    <phoneticPr fontId="19"/>
  </si>
  <si>
    <t>・治療期I期のHb濃度変化量</t>
    <phoneticPr fontId="19"/>
  </si>
  <si>
    <t>・Hb濃度変化量</t>
    <phoneticPr fontId="19"/>
  </si>
  <si>
    <t>・観察期16週目の鼓膜閉鎖の有無に基づく鼓膜閉鎖割合</t>
    <phoneticPr fontId="19"/>
  </si>
  <si>
    <t>・①RECIST ver1.1に基づく治験責任医師判定によるPD-L1陽性の患者集団における PFS、② PD-L1 陽性集団におけるOS</t>
    <phoneticPr fontId="19"/>
  </si>
  <si>
    <t>・投与8週時点のMADRS合計スコアのベースラインからの変化量</t>
    <phoneticPr fontId="19"/>
  </si>
  <si>
    <t>＜肺炎＞
・治癒判定時（治験薬投与終了7日後)の臨床効果（治癒率）
＜慢性呼吸器病変の二次感染＞
・治癒判定時（治験薬投与終了7日後)の臨床効果（治癒率）
＜急性気管支炎＞
・治験薬投与終了時の臨床効果（有効率）
＜副鼻腔炎＞
・治験薬投与終了時の臨床効果（有効率）
＜中耳炎、扁桃炎(扁桃周囲炎及び扁桃周囲膿傷を含む)及び咽頭・喉頭炎＞
・治験薬投与終了時の臨床効果（有効率）</t>
    <phoneticPr fontId="19"/>
  </si>
  <si>
    <t>記載なし</t>
    <rPh sb="0" eb="2">
      <t>キサイ</t>
    </rPh>
    <phoneticPr fontId="19"/>
  </si>
  <si>
    <t>・①RECIST ver1.1に基づく治験責任医師判定によるPD-L1陽性の患者集団における PFS、②PD-L1 陽性集団におけるOS</t>
    <phoneticPr fontId="19"/>
  </si>
  <si>
    <t>以下の悪性腫瘍におけるがん悪液質
非小細胞肺癌、胃癌、膵癌、大腸癌</t>
    <rPh sb="0" eb="2">
      <t>イカ</t>
    </rPh>
    <rPh sb="3" eb="7">
      <t>アクセイシュヨウ</t>
    </rPh>
    <rPh sb="17" eb="23">
      <t>ヒショウサイボウハイガン</t>
    </rPh>
    <rPh sb="24" eb="26">
      <t>イガン</t>
    </rPh>
    <rPh sb="27" eb="29">
      <t>スイガン</t>
    </rPh>
    <rPh sb="30" eb="32">
      <t>ダイチョウ</t>
    </rPh>
    <rPh sb="32" eb="33">
      <t>ガン</t>
    </rPh>
    <phoneticPr fontId="19"/>
  </si>
  <si>
    <r>
      <t>・投与18カ月時までのeGFR</t>
    </r>
    <r>
      <rPr>
        <vertAlign val="subscript"/>
        <sz val="11"/>
        <color theme="1"/>
        <rFont val="ＭＳ Ｐゴシック"/>
        <family val="3"/>
        <charset val="128"/>
      </rPr>
      <t>CKD-EPI</t>
    </r>
    <r>
      <rPr>
        <sz val="11"/>
        <color theme="1"/>
        <rFont val="ＭＳ Ｐゴシック"/>
        <family val="3"/>
        <charset val="128"/>
      </rPr>
      <t>及びmGFR</t>
    </r>
    <r>
      <rPr>
        <vertAlign val="subscript"/>
        <sz val="11"/>
        <color theme="1"/>
        <rFont val="ＭＳ Ｐゴシック"/>
        <family val="3"/>
        <charset val="128"/>
      </rPr>
      <t>iohexol</t>
    </r>
    <r>
      <rPr>
        <sz val="11"/>
        <color theme="1"/>
        <rFont val="ＭＳ Ｐゴシック"/>
        <family val="3"/>
        <charset val="128"/>
      </rPr>
      <t>の年間変化量
・投与6カ月時の腎ICあたりの平均GL-3封入体数（腎IC GL-3封入体数）がベースラインから50%以上減少した被験者の割合</t>
    </r>
    <phoneticPr fontId="19"/>
  </si>
  <si>
    <r>
      <t>・投与52週までの中等度又は重度のCOPD増悪の年間発現率
・投与24週後のFEV</t>
    </r>
    <r>
      <rPr>
        <vertAlign val="subscript"/>
        <sz val="11"/>
        <color theme="1"/>
        <rFont val="ＭＳ Ｐゴシック"/>
        <family val="3"/>
        <charset val="128"/>
      </rPr>
      <t>1</t>
    </r>
    <r>
      <rPr>
        <sz val="11"/>
        <color theme="1"/>
        <rFont val="ＭＳ Ｐゴシック"/>
        <family val="3"/>
        <charset val="128"/>
      </rPr>
      <t>トラフ値のベースラインからの変化量</t>
    </r>
    <phoneticPr fontId="19"/>
  </si>
  <si>
    <r>
      <t>・投与12～24週における朝のFEV</t>
    </r>
    <r>
      <rPr>
        <vertAlign val="subscript"/>
        <sz val="11"/>
        <color theme="1"/>
        <rFont val="ＭＳ Ｐゴシック"/>
        <family val="3"/>
        <charset val="128"/>
      </rPr>
      <t>1</t>
    </r>
    <r>
      <rPr>
        <sz val="11"/>
        <color theme="1"/>
        <rFont val="ＭＳ Ｐゴシック"/>
        <family val="3"/>
        <charset val="128"/>
      </rPr>
      <t>トラフ値のベースラインからの変化量</t>
    </r>
    <phoneticPr fontId="19"/>
  </si>
  <si>
    <t>・Pre-protocol解析対象集団における二重盲検期48週終了後の非再発割合
・中間解析時ITT解析対象集団における二重盲検期の再発までの期間</t>
    <rPh sb="13" eb="15">
      <t>カイセキ</t>
    </rPh>
    <rPh sb="15" eb="17">
      <t>タイショウ</t>
    </rPh>
    <rPh sb="17" eb="19">
      <t>シュウダン</t>
    </rPh>
    <rPh sb="23" eb="27">
      <t>ニジュウモウケン</t>
    </rPh>
    <rPh sb="27" eb="28">
      <t>キ</t>
    </rPh>
    <rPh sb="30" eb="31">
      <t>シュウ</t>
    </rPh>
    <rPh sb="31" eb="34">
      <t>シュウリョウゴ</t>
    </rPh>
    <rPh sb="35" eb="36">
      <t>ヒ</t>
    </rPh>
    <rPh sb="36" eb="38">
      <t>サイハツ</t>
    </rPh>
    <rPh sb="38" eb="40">
      <t>ワリアイ</t>
    </rPh>
    <rPh sb="42" eb="44">
      <t>チュウカン</t>
    </rPh>
    <rPh sb="44" eb="46">
      <t>カイセキ</t>
    </rPh>
    <rPh sb="46" eb="47">
      <t>ジ</t>
    </rPh>
    <rPh sb="50" eb="52">
      <t>カイセキ</t>
    </rPh>
    <rPh sb="52" eb="54">
      <t>タイショウ</t>
    </rPh>
    <rPh sb="54" eb="56">
      <t>シュウダン</t>
    </rPh>
    <rPh sb="60" eb="64">
      <t>ニジュウモウケン</t>
    </rPh>
    <rPh sb="64" eb="65">
      <t>キ</t>
    </rPh>
    <rPh sb="66" eb="68">
      <t>サイハツ</t>
    </rPh>
    <rPh sb="71" eb="73">
      <t>キカン</t>
    </rPh>
    <phoneticPr fontId="19"/>
  </si>
  <si>
    <t>・①RECIST ver.1.1 に基づくBICR 判定による奏効率、②OS</t>
    <rPh sb="31" eb="34">
      <t>ソウコウリツ</t>
    </rPh>
    <phoneticPr fontId="19"/>
  </si>
  <si>
    <r>
      <t>・投与 24 週後のFEV</t>
    </r>
    <r>
      <rPr>
        <vertAlign val="subscript"/>
        <sz val="11"/>
        <color theme="1"/>
        <rFont val="ＭＳ Ｐゴシック"/>
        <family val="3"/>
        <charset val="128"/>
      </rPr>
      <t>1</t>
    </r>
    <r>
      <rPr>
        <sz val="11"/>
        <color theme="1"/>
        <rFont val="ＭＳ Ｐゴシック"/>
        <family val="3"/>
        <charset val="128"/>
      </rPr>
      <t xml:space="preserve"> トラフ値のベースラインからの変化量</t>
    </r>
    <phoneticPr fontId="19"/>
  </si>
  <si>
    <t>・改変 RECIST ver.1.1に基づく BICR 判定によるPFS</t>
    <phoneticPr fontId="19"/>
  </si>
  <si>
    <t>＜EM＞
・二重盲検投与期 6 カ月における 1 カ月間あたりの MHD のベースラインからの変化量
＜CM＞
・二重盲検投与期 3 カ月における 1 カ月間あたりの MHD のベースラインからの変化量
＜他剤効果不十分EM・CM＞
・二重盲検投与期 3 カ月における 1 カ月間あたりの MHD のベースラインからの変化量</t>
    <phoneticPr fontId="19"/>
  </si>
  <si>
    <t>・再発性症候性VTEの主要投与期間における発現割合</t>
    <rPh sb="1" eb="4">
      <t>サイハツセイ</t>
    </rPh>
    <rPh sb="4" eb="7">
      <t>ショウコウセイ</t>
    </rPh>
    <rPh sb="11" eb="13">
      <t>シュヨウ</t>
    </rPh>
    <rPh sb="13" eb="15">
      <t>トウヨ</t>
    </rPh>
    <rPh sb="15" eb="17">
      <t>キカン</t>
    </rPh>
    <rPh sb="21" eb="23">
      <t>ハツゲン</t>
    </rPh>
    <rPh sb="23" eb="25">
      <t>ワリアイ</t>
    </rPh>
    <phoneticPr fontId="19"/>
  </si>
  <si>
    <t>・肺気腫の進行速度（TLCで調整した肺密度の下位15パーセンタイル（PD15：Hounsfield単位で表される）：TLC-PD15=PD15×（CTで測定された肺容量/TLCの予測値））</t>
    <rPh sb="1" eb="4">
      <t>ハイキシュ</t>
    </rPh>
    <rPh sb="5" eb="7">
      <t>シンコウ</t>
    </rPh>
    <rPh sb="7" eb="9">
      <t>ソクド</t>
    </rPh>
    <rPh sb="14" eb="16">
      <t>チョウセイ</t>
    </rPh>
    <rPh sb="18" eb="19">
      <t>ハイ</t>
    </rPh>
    <rPh sb="19" eb="21">
      <t>ミツド</t>
    </rPh>
    <rPh sb="22" eb="24">
      <t>カイ</t>
    </rPh>
    <rPh sb="76" eb="78">
      <t>ソクテイ</t>
    </rPh>
    <rPh sb="81" eb="82">
      <t>ハイ</t>
    </rPh>
    <rPh sb="82" eb="84">
      <t>ヨウリョウ</t>
    </rPh>
    <rPh sb="89" eb="92">
      <t>ヨソクチ</t>
    </rPh>
    <phoneticPr fontId="19"/>
  </si>
  <si>
    <r>
      <t xml:space="preserve">・以下の被験者におけるCOVID-19確定例（1,000人年あたりの治験薬2回目接種後7日以降のCOVID-19発症）に基づくVE（VE1及びVE2）（VE（%）=100×（1−被験者の追跡期間における1,000人年あたりのCOVID-19発症率の本剤群とプラセボ群の比（IRR）））。
</t>
    </r>
    <r>
      <rPr>
        <sz val="11"/>
        <color theme="1"/>
        <rFont val="Wingdings"/>
        <family val="3"/>
        <charset val="2"/>
      </rPr>
      <t></t>
    </r>
    <r>
      <rPr>
        <sz val="11"/>
        <color theme="1"/>
        <rFont val="ＭＳ Ｐゴシック"/>
        <family val="3"/>
        <charset val="128"/>
      </rPr>
      <t xml:space="preserve"> VE1：治験薬接種前から2回目接種後7日以前にSARS-CoV-2 感染歴がない被験者におけるVE
</t>
    </r>
    <r>
      <rPr>
        <sz val="11"/>
        <color theme="1"/>
        <rFont val="Wingdings"/>
        <family val="3"/>
        <charset val="2"/>
      </rPr>
      <t></t>
    </r>
    <r>
      <rPr>
        <sz val="11"/>
        <color theme="1"/>
        <rFont val="ＭＳ Ｐゴシック"/>
        <family val="3"/>
        <charset val="128"/>
      </rPr>
      <t xml:space="preserve"> VE2：治験薬接種前から2回目接種後7日以前のSARS-CoV-2 感染歴を問わない被験者におけるVE</t>
    </r>
    <phoneticPr fontId="19"/>
  </si>
  <si>
    <t>・投与開始後24週時のDAS28-ESRのベースラインからの変化量</t>
    <phoneticPr fontId="19"/>
  </si>
  <si>
    <t>・①CR＋CRi率、②OS</t>
    <phoneticPr fontId="19"/>
  </si>
  <si>
    <t>・治験薬投与期（24週間）のMGIT法による喀痰培養陰性化までの時間</t>
    <rPh sb="1" eb="4">
      <t>チケンヤク</t>
    </rPh>
    <rPh sb="4" eb="6">
      <t>トウヨ</t>
    </rPh>
    <rPh sb="6" eb="7">
      <t>キ</t>
    </rPh>
    <rPh sb="10" eb="12">
      <t>シュウカン</t>
    </rPh>
    <rPh sb="18" eb="19">
      <t>ホウ</t>
    </rPh>
    <rPh sb="22" eb="24">
      <t>カクタン</t>
    </rPh>
    <rPh sb="24" eb="26">
      <t>バイヨウ</t>
    </rPh>
    <rPh sb="26" eb="29">
      <t>インセイカ</t>
    </rPh>
    <rPh sb="32" eb="34">
      <t>ジカン</t>
    </rPh>
    <phoneticPr fontId="19"/>
  </si>
  <si>
    <t>サークリサ点滴静注100mg
サークリサ点滴静注500mg</t>
    <phoneticPr fontId="69"/>
  </si>
  <si>
    <t>再発又は難治性の多発性骨髄腫
（変更なし）</t>
    <rPh sb="16" eb="18">
      <t>ヘンコウ</t>
    </rPh>
    <phoneticPr fontId="19"/>
  </si>
  <si>
    <t>ジャディアンス錠10mg</t>
    <phoneticPr fontId="69"/>
  </si>
  <si>
    <t>糖尿病用剤
その他の循環器官用薬</t>
    <phoneticPr fontId="19"/>
  </si>
  <si>
    <r>
      <t xml:space="preserve">2型糖尿病
</t>
    </r>
    <r>
      <rPr>
        <u/>
        <sz val="11"/>
        <rFont val="ＭＳ Ｐゴシック"/>
        <family val="3"/>
        <charset val="128"/>
      </rPr>
      <t xml:space="preserve">慢性心不全
ただし、慢性心不全の標準的な治療を受けている患者に限る。
</t>
    </r>
    <r>
      <rPr>
        <sz val="11"/>
        <rFont val="ＭＳ Ｐゴシック"/>
        <family val="3"/>
        <charset val="128"/>
      </rPr>
      <t>（下線部追加）</t>
    </r>
    <rPh sb="1" eb="2">
      <t>ガタ</t>
    </rPh>
    <rPh sb="2" eb="5">
      <t>トウニョウビョウ</t>
    </rPh>
    <rPh sb="6" eb="8">
      <t>マンセイ</t>
    </rPh>
    <rPh sb="8" eb="11">
      <t>シンフゼン</t>
    </rPh>
    <rPh sb="16" eb="21">
      <t>マンセイシンフゼン</t>
    </rPh>
    <rPh sb="22" eb="25">
      <t>ヒョウジュンテキ</t>
    </rPh>
    <rPh sb="26" eb="28">
      <t>チリョウ</t>
    </rPh>
    <rPh sb="29" eb="30">
      <t>ウ</t>
    </rPh>
    <rPh sb="34" eb="36">
      <t>カンジャ</t>
    </rPh>
    <rPh sb="37" eb="38">
      <t>カギ</t>
    </rPh>
    <rPh sb="42" eb="45">
      <t>カセンブ</t>
    </rPh>
    <rPh sb="45" eb="47">
      <t>ツイカ</t>
    </rPh>
    <phoneticPr fontId="19"/>
  </si>
  <si>
    <t>ロナプリーブ注射液セット300
ロナプリーブ注射液セット1332</t>
    <phoneticPr fontId="69"/>
  </si>
  <si>
    <t>カシリビマブ（遺伝子組換え）・イムデビマブ（遺伝子組換え）</t>
  </si>
  <si>
    <r>
      <t>SARS-CoV-2 による感染症</t>
    </r>
    <r>
      <rPr>
        <u/>
        <sz val="11"/>
        <rFont val="ＭＳ Ｐゴシック"/>
        <family val="3"/>
        <charset val="128"/>
      </rPr>
      <t>及びその発症抑制</t>
    </r>
    <r>
      <rPr>
        <sz val="11"/>
        <rFont val="ＭＳ Ｐゴシック"/>
        <family val="3"/>
        <charset val="128"/>
      </rPr>
      <t xml:space="preserve">
（下線部追加）</t>
    </r>
    <phoneticPr fontId="19"/>
  </si>
  <si>
    <t>ハイヤスタ錠10mg</t>
    <phoneticPr fontId="69"/>
  </si>
  <si>
    <r>
      <t xml:space="preserve">再発又は難治性の成人T細胞白血病リンパ腫
</t>
    </r>
    <r>
      <rPr>
        <u/>
        <sz val="11"/>
        <rFont val="ＭＳ Ｐゴシック"/>
        <family val="3"/>
        <charset val="128"/>
      </rPr>
      <t>再発又は難治性の末梢性T細胞リンパ腫</t>
    </r>
    <r>
      <rPr>
        <sz val="11"/>
        <rFont val="ＭＳ Ｐゴシック"/>
        <family val="3"/>
        <charset val="128"/>
      </rPr>
      <t xml:space="preserve">
（下線部追加）</t>
    </r>
    <rPh sb="8" eb="10">
      <t>セイジン</t>
    </rPh>
    <rPh sb="13" eb="16">
      <t>ハッケツビョウ</t>
    </rPh>
    <phoneticPr fontId="19"/>
  </si>
  <si>
    <t>ハーセプチン注射用60
ハーセプチン注射用150</t>
    <phoneticPr fontId="69"/>
  </si>
  <si>
    <r>
      <t xml:space="preserve">HER2 過剰発現が確認された乳癌
HER2 過剰発現が確認された治癒切除不能な進行・再発の胃癌
</t>
    </r>
    <r>
      <rPr>
        <u/>
        <sz val="11"/>
        <rFont val="ＭＳ Ｐゴシック"/>
        <family val="3"/>
        <charset val="128"/>
      </rPr>
      <t>HER2 陽性の根治切除不能な進行・再発の唾液腺癌</t>
    </r>
    <r>
      <rPr>
        <sz val="11"/>
        <rFont val="ＭＳ Ｐゴシック"/>
        <family val="3"/>
        <charset val="128"/>
      </rPr>
      <t xml:space="preserve">
（下線部追加）</t>
    </r>
    <phoneticPr fontId="19"/>
  </si>
  <si>
    <r>
      <t xml:space="preserve">悪性黒色腫
切除不能な進行・再発の非小細胞肺癌
根治切除不能又は転移性の腎細胞癌
再発又は難治性の古典的ホジキンリンパ腫
再発又は遠隔転移を有する頭頚部癌
</t>
    </r>
    <r>
      <rPr>
        <strike/>
        <sz val="11"/>
        <rFont val="ＭＳ Ｐゴシック"/>
        <family val="3"/>
        <charset val="128"/>
      </rPr>
      <t>がん化学療法後に増悪した</t>
    </r>
    <r>
      <rPr>
        <sz val="11"/>
        <rFont val="ＭＳ Ｐゴシック"/>
        <family val="3"/>
        <charset val="128"/>
      </rPr>
      <t xml:space="preserve">治癒切除不能な進行・再発の胃癌
</t>
    </r>
    <r>
      <rPr>
        <u val="double"/>
        <sz val="11"/>
        <rFont val="ＭＳ Ｐゴシック"/>
        <family val="3"/>
        <charset val="128"/>
      </rPr>
      <t>がん化学療法後に増悪した</t>
    </r>
    <r>
      <rPr>
        <sz val="11"/>
        <rFont val="ＭＳ Ｐゴシック"/>
        <family val="3"/>
        <charset val="128"/>
      </rPr>
      <t xml:space="preserve">切除不能な進行・再発の悪性胸膜中皮腫
がん化学療法後に増悪した治癒切除不能な進行・再発の高頻度マイクロサテライト不安定性（MSI-High）を有する結腸・直腸癌
がん化学療法後に増悪した根治切除不能な進行・再発の食道癌
</t>
    </r>
    <r>
      <rPr>
        <u/>
        <sz val="11"/>
        <rFont val="ＭＳ Ｐゴシック"/>
        <family val="3"/>
        <charset val="128"/>
      </rPr>
      <t>食道癌における術後補助療法
（下線部追加、取消線部削除、二重線部は本申請後の令和3年5月27日付で変更）</t>
    </r>
    <rPh sb="17" eb="18">
      <t>ヒ</t>
    </rPh>
    <rPh sb="18" eb="19">
      <t>ショウ</t>
    </rPh>
    <rPh sb="19" eb="21">
      <t>サイボウ</t>
    </rPh>
    <rPh sb="21" eb="23">
      <t>ハイガン</t>
    </rPh>
    <rPh sb="24" eb="26">
      <t>コンチ</t>
    </rPh>
    <rPh sb="26" eb="28">
      <t>セツジョ</t>
    </rPh>
    <rPh sb="28" eb="30">
      <t>フノウ</t>
    </rPh>
    <rPh sb="30" eb="31">
      <t>マタ</t>
    </rPh>
    <rPh sb="32" eb="35">
      <t>テンイセイ</t>
    </rPh>
    <rPh sb="36" eb="37">
      <t>ジン</t>
    </rPh>
    <rPh sb="37" eb="40">
      <t>サイボウガン</t>
    </rPh>
    <rPh sb="41" eb="43">
      <t>サイハツ</t>
    </rPh>
    <rPh sb="43" eb="44">
      <t>マタ</t>
    </rPh>
    <rPh sb="45" eb="48">
      <t>ナンチセイ</t>
    </rPh>
    <rPh sb="49" eb="52">
      <t>コテンテキ</t>
    </rPh>
    <rPh sb="59" eb="60">
      <t>シュ</t>
    </rPh>
    <rPh sb="61" eb="63">
      <t>サイハツ</t>
    </rPh>
    <rPh sb="63" eb="64">
      <t>マタ</t>
    </rPh>
    <rPh sb="80" eb="82">
      <t>カガク</t>
    </rPh>
    <rPh sb="108" eb="110">
      <t>カガク</t>
    </rPh>
    <rPh sb="129" eb="131">
      <t>アクセイ</t>
    </rPh>
    <rPh sb="131" eb="132">
      <t>ムネ</t>
    </rPh>
    <rPh sb="132" eb="133">
      <t>マク</t>
    </rPh>
    <rPh sb="133" eb="135">
      <t>チュウヒ</t>
    </rPh>
    <rPh sb="135" eb="136">
      <t>シュ</t>
    </rPh>
    <rPh sb="139" eb="141">
      <t>カガク</t>
    </rPh>
    <rPh sb="162" eb="165">
      <t>コウヒンド</t>
    </rPh>
    <rPh sb="174" eb="178">
      <t>フアンテイセイ</t>
    </rPh>
    <rPh sb="189" eb="190">
      <t>ユウ</t>
    </rPh>
    <rPh sb="192" eb="194">
      <t>ケッチョウ</t>
    </rPh>
    <rPh sb="195" eb="198">
      <t>チョクチョウガン</t>
    </rPh>
    <rPh sb="201" eb="203">
      <t>カガク</t>
    </rPh>
    <rPh sb="211" eb="213">
      <t>コンチ</t>
    </rPh>
    <rPh sb="224" eb="227">
      <t>ショクドウガン</t>
    </rPh>
    <rPh sb="228" eb="231">
      <t>ショクドウガン</t>
    </rPh>
    <rPh sb="235" eb="237">
      <t>ジュツゴ</t>
    </rPh>
    <rPh sb="243" eb="246">
      <t>カセンブ</t>
    </rPh>
    <rPh sb="246" eb="248">
      <t>ツイカ</t>
    </rPh>
    <rPh sb="249" eb="251">
      <t>トリケ</t>
    </rPh>
    <rPh sb="251" eb="253">
      <t>センブ</t>
    </rPh>
    <rPh sb="253" eb="255">
      <t>サクジョ</t>
    </rPh>
    <rPh sb="256" eb="260">
      <t>ニジュウセンブ</t>
    </rPh>
    <rPh sb="261" eb="262">
      <t>ホン</t>
    </rPh>
    <rPh sb="262" eb="265">
      <t>シンセイゴ</t>
    </rPh>
    <rPh sb="266" eb="268">
      <t>レイワ</t>
    </rPh>
    <rPh sb="269" eb="270">
      <t>ネン</t>
    </rPh>
    <rPh sb="271" eb="272">
      <t>ガツ</t>
    </rPh>
    <rPh sb="274" eb="276">
      <t>ヒヅケ</t>
    </rPh>
    <rPh sb="277" eb="279">
      <t>ヘンコウ</t>
    </rPh>
    <phoneticPr fontId="19"/>
  </si>
  <si>
    <t>5－FU注250mg
5－FU注1000mg</t>
    <phoneticPr fontId="6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</si>
  <si>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t>
    </r>
    <r>
      <rPr>
        <u/>
        <sz val="11"/>
        <rFont val="ＭＳ Ｐゴシック"/>
        <family val="3"/>
        <charset val="128"/>
      </rPr>
      <t>、食道癌</t>
    </r>
    <r>
      <rPr>
        <sz val="11"/>
        <rFont val="ＭＳ Ｐゴシック"/>
        <family val="3"/>
        <charset val="128"/>
      </rPr>
      <t xml:space="preserve">
レボホリナート・フルオロウラシル持続静注併用療法
結腸・直腸癌、小腸癌、治癒切除不能な膵癌
（下線部追加）</t>
    </r>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</si>
  <si>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 PD-L1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t>
    </r>
    <r>
      <rPr>
        <u/>
        <sz val="11"/>
        <rFont val="ＭＳ Ｐゴシック"/>
        <family val="3"/>
        <charset val="128"/>
      </rPr>
      <t>治癒切除不能な進行・再発の高頻度マイクロサテライト不安定性（MSI-High）を有する結腸・直腸癌</t>
    </r>
    <r>
      <rPr>
        <sz val="11"/>
        <rFont val="ＭＳ Ｐゴシック"/>
        <family val="3"/>
        <charset val="128"/>
      </rPr>
      <t xml:space="preserve">
</t>
    </r>
    <r>
      <rPr>
        <u val="double"/>
        <sz val="11"/>
        <rFont val="ＭＳ Ｐゴシック"/>
        <family val="3"/>
        <charset val="128"/>
      </rPr>
      <t xml:space="preserve">PD-L1 陽性のホルモン受容体陰性かつ HER2 陰性の手術不能又は再発乳癌
</t>
    </r>
    <r>
      <rPr>
        <sz val="11"/>
        <rFont val="ＭＳ Ｐゴシック"/>
        <family val="3"/>
        <charset val="128"/>
      </rPr>
      <t>（取消線部削除、二重下線部は本承認申請後の令和 3 年 8 月 25 日付けで追加）</t>
    </r>
    <phoneticPr fontId="19"/>
  </si>
  <si>
    <t>ロイコボリン錠5mg</t>
    <phoneticPr fontId="69"/>
  </si>
  <si>
    <t>ホリナートカルシウム</t>
  </si>
  <si>
    <t>葉酸代謝拮抗剤の毒性軽減
（変更なし）</t>
    <rPh sb="14" eb="16">
      <t>ヘンコウ</t>
    </rPh>
    <phoneticPr fontId="19"/>
  </si>
  <si>
    <t>ローブレナ錠25mg
ローブレナ錠100mg</t>
    <phoneticPr fontId="69"/>
  </si>
  <si>
    <t>ロルラチニブ</t>
  </si>
  <si>
    <r>
      <rPr>
        <strike/>
        <sz val="11"/>
        <rFont val="ＭＳ Ｐゴシック"/>
        <family val="3"/>
        <charset val="128"/>
      </rPr>
      <t>ALKチロシンキナーゼ阻害剤に抵抗性又は不耐容の</t>
    </r>
    <r>
      <rPr>
        <sz val="11"/>
        <rFont val="ＭＳ Ｐゴシック"/>
        <family val="3"/>
        <charset val="128"/>
      </rPr>
      <t>ALK 融合遺伝子陽性の切除不能な進行・再発の非小細胞肺癌
（取消線部削除）</t>
    </r>
    <rPh sb="55" eb="57">
      <t>トリケシ</t>
    </rPh>
    <rPh sb="57" eb="58">
      <t>セン</t>
    </rPh>
    <rPh sb="58" eb="59">
      <t>ブ</t>
    </rPh>
    <rPh sb="59" eb="61">
      <t>サクジョ</t>
    </rPh>
    <phoneticPr fontId="19"/>
  </si>
  <si>
    <t>1.ロナプリーブ点滴静注セット300、2.同点滴静注セット1332</t>
    <phoneticPr fontId="69"/>
  </si>
  <si>
    <t>カシリビマブ（遺伝子組換え）及びイムデビマブ（遺伝子組換え）</t>
  </si>
  <si>
    <r>
      <t>SARS-CoV-2 による感染症</t>
    </r>
    <r>
      <rPr>
        <u/>
        <sz val="11"/>
        <rFont val="ＭＳ Ｐゴシック"/>
        <family val="3"/>
        <charset val="128"/>
      </rPr>
      <t xml:space="preserve">及びその発症抑制
</t>
    </r>
    <r>
      <rPr>
        <sz val="11"/>
        <rFont val="ＭＳ Ｐゴシック"/>
        <family val="3"/>
        <charset val="128"/>
      </rPr>
      <t>（下線部追加）</t>
    </r>
    <rPh sb="27" eb="30">
      <t>カセンブ</t>
    </rPh>
    <rPh sb="30" eb="32">
      <t>ツイカ</t>
    </rPh>
    <phoneticPr fontId="19"/>
  </si>
  <si>
    <t>ベージニオ錠50mg
ベージニオ錠100mg
ベージニオ錠150mg</t>
    <phoneticPr fontId="69"/>
  </si>
  <si>
    <t>アベマシクリブ</t>
  </si>
  <si>
    <r>
      <t xml:space="preserve">ホルモン受容体陽性かつ HER2 陰性の手術不能又は再発乳癌
</t>
    </r>
    <r>
      <rPr>
        <u/>
        <sz val="11"/>
        <rFont val="ＭＳ Ｐゴシック"/>
        <family val="3"/>
        <charset val="128"/>
      </rPr>
      <t xml:space="preserve">ホルモン受容体陽性かつ HER2 陰性で再発高リスクの乳癌における術後薬物療法
</t>
    </r>
    <r>
      <rPr>
        <sz val="11"/>
        <rFont val="ＭＳ Ｐゴシック"/>
        <family val="3"/>
        <charset val="128"/>
      </rPr>
      <t>（下線部追加）</t>
    </r>
    <rPh sb="72" eb="75">
      <t>カセンブ</t>
    </rPh>
    <rPh sb="75" eb="77">
      <t>ツイカ</t>
    </rPh>
    <phoneticPr fontId="19"/>
  </si>
  <si>
    <t>スパイクバックス筋注</t>
    <phoneticPr fontId="69"/>
  </si>
  <si>
    <t>SARS-CoV-2 による感染症の予防
（変更なし）</t>
    <rPh sb="22" eb="24">
      <t>ヘンコウ</t>
    </rPh>
    <phoneticPr fontId="19"/>
  </si>
  <si>
    <r>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t>
    </r>
    <r>
      <rPr>
        <strike/>
        <sz val="11"/>
        <rFont val="ＭＳ Ｐゴシック"/>
        <family val="3"/>
        <charset val="128"/>
      </rPr>
      <t>がん化学療法後に増悪した</t>
    </r>
    <r>
      <rPr>
        <sz val="11"/>
        <rFont val="ＭＳ Ｐゴシック"/>
        <family val="3"/>
        <charset val="128"/>
      </rPr>
      <t xml:space="preserve">切除不能な進行・再発の悪性胸膜中皮腫
〇がん化学療法後に増悪した治癒切除不能な進行・再発の高頻度マイクロサテライト不安定性（MSI High）を有する結腸・直腸癌
〇がん化学療法後に増悪した根治切除不能な進行・再発の食道癌
</t>
    </r>
    <r>
      <rPr>
        <u/>
        <sz val="11"/>
        <rFont val="ＭＳ Ｐゴシック"/>
        <family val="3"/>
        <charset val="128"/>
      </rPr>
      <t xml:space="preserve">〇原発不明癌
</t>
    </r>
    <r>
      <rPr>
        <sz val="11"/>
        <rFont val="ＭＳ Ｐゴシック"/>
        <family val="3"/>
        <charset val="128"/>
      </rPr>
      <t>（下線部追加、取消線部は本申請後の令和3年5月27日付けで変更）</t>
    </r>
    <rPh sb="245" eb="250">
      <t>カセンブツイカ</t>
    </rPh>
    <rPh sb="251" eb="253">
      <t>トリケシ</t>
    </rPh>
    <rPh sb="253" eb="254">
      <t>セン</t>
    </rPh>
    <rPh sb="254" eb="255">
      <t>ブ</t>
    </rPh>
    <rPh sb="256" eb="257">
      <t>ホン</t>
    </rPh>
    <rPh sb="257" eb="259">
      <t>シンセイ</t>
    </rPh>
    <rPh sb="259" eb="260">
      <t>ゴ</t>
    </rPh>
    <rPh sb="261" eb="263">
      <t>レイワ</t>
    </rPh>
    <rPh sb="264" eb="265">
      <t>ネン</t>
    </rPh>
    <rPh sb="266" eb="267">
      <t>ガツ</t>
    </rPh>
    <rPh sb="269" eb="270">
      <t>ニチ</t>
    </rPh>
    <rPh sb="270" eb="271">
      <t>ヅ</t>
    </rPh>
    <rPh sb="273" eb="275">
      <t>ヘンコウ</t>
    </rPh>
    <phoneticPr fontId="19"/>
  </si>
  <si>
    <t>エフィエント錠2.5mg
エフィエント錠3.75mg</t>
    <phoneticPr fontId="69"/>
  </si>
  <si>
    <r>
      <t xml:space="preserve">経皮的冠動脈形成術（PCI）が適用される下記の虚血性心疾患
 急性冠症候群（不安定狭心症、非ST上昇心筋梗塞、ST上昇心筋梗塞）
 安定狭心症、陳旧性心筋梗塞
</t>
    </r>
    <r>
      <rPr>
        <u/>
        <sz val="11"/>
        <rFont val="ＭＳ Ｐゴシック"/>
        <family val="3"/>
        <charset val="128"/>
      </rPr>
      <t xml:space="preserve">虚血性脳血管障害（大血管アテローム硬化又は小血管の閉塞に伴う）後の再発抑制（脳梗塞発症リスクが高い場合に限る）
</t>
    </r>
    <r>
      <rPr>
        <sz val="11"/>
        <rFont val="ＭＳ Ｐゴシック"/>
        <family val="3"/>
        <charset val="128"/>
      </rPr>
      <t>（下線部追加）</t>
    </r>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</si>
  <si>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がん化学療法後に増悪した PD-L1 陽性の根治切除不能な進行・再発の食道扁平上皮癌
</t>
    </r>
    <r>
      <rPr>
        <u val="double"/>
        <sz val="11"/>
        <rFont val="ＭＳ Ｐゴシック"/>
        <family val="3"/>
        <charset val="128"/>
      </rPr>
      <t>治癒切除不能な進行・再発の高頻度マイクロサテライト不安定性（MSI-High）を有する結腸・直腸癌
PD-L1陽性のホルモン受容体陰性かつHER2陰性の手術不能又は再発乳癌</t>
    </r>
    <r>
      <rPr>
        <u/>
        <sz val="11"/>
        <rFont val="ＭＳ Ｐゴシック"/>
        <family val="3"/>
        <charset val="128"/>
      </rPr>
      <t xml:space="preserve">
がん化学療法後に増悪した切除不能な進行・再発の子宮体癌</t>
    </r>
    <r>
      <rPr>
        <sz val="11"/>
        <rFont val="ＭＳ Ｐゴシック"/>
        <family val="3"/>
        <charset val="128"/>
      </rPr>
      <t xml:space="preserve">
（下線部追加、二重下線部は本承認申請後の令和3年8月25日付けで追加）</t>
    </r>
    <phoneticPr fontId="19"/>
  </si>
  <si>
    <t>ラゲブリオカプセル200mg</t>
    <phoneticPr fontId="69"/>
  </si>
  <si>
    <t>モルヌピラビル</t>
  </si>
  <si>
    <r>
      <t xml:space="preserve">1．CD20陽性のB細胞性非ホジキンリンパ腫
2．CD20陽性の慢性リンパ性白血病
3．免疫抑制状態下のCD20陽性のB細胞性リンパ増殖性疾患
4．多発血管炎性肉芽腫症、顕微鏡的多発血管炎
5．難治性のネフローゼ症候群（頻回再発型あるいはステロイド依存性を示す場合）
6．慢性特発性血小板減少性紫斑病
7．後天性血栓性血小板減少性紫斑病
</t>
    </r>
    <r>
      <rPr>
        <u val="double"/>
        <sz val="11"/>
        <rFont val="ＭＳ Ｐゴシック"/>
        <family val="3"/>
        <charset val="128"/>
      </rPr>
      <t>8．全身性強皮症</t>
    </r>
    <r>
      <rPr>
        <sz val="11"/>
        <rFont val="ＭＳ Ｐゴシック"/>
        <family val="3"/>
        <charset val="128"/>
      </rPr>
      <t xml:space="preserve">
9</t>
    </r>
    <r>
      <rPr>
        <u/>
        <sz val="11"/>
        <rFont val="ＭＳ Ｐゴシック"/>
        <family val="3"/>
        <charset val="128"/>
      </rPr>
      <t>．難治性の尋常性天疱瘡及び落葉状天疱瘡</t>
    </r>
    <r>
      <rPr>
        <sz val="11"/>
        <rFont val="ＭＳ Ｐゴシック"/>
        <family val="3"/>
        <charset val="128"/>
      </rPr>
      <t xml:space="preserve">
10</t>
    </r>
    <r>
      <rPr>
        <u/>
        <sz val="11"/>
        <rFont val="ＭＳ Ｐゴシック"/>
        <family val="3"/>
        <charset val="128"/>
      </rPr>
      <t>．</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11．</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
※二重下線部は、令和3年9月27日付けで製造販売承認事項一部変更承認されたことによる追加部分を示す。</t>
    </r>
    <rPh sb="352" eb="353">
      <t>ヅ</t>
    </rPh>
    <phoneticPr fontId="19"/>
  </si>
  <si>
    <t>レルミナ錠40mg</t>
    <phoneticPr fontId="69"/>
  </si>
  <si>
    <r>
      <rPr>
        <u/>
        <sz val="11"/>
        <rFont val="ＭＳ Ｐゴシック"/>
        <family val="3"/>
        <charset val="128"/>
      </rPr>
      <t>〇</t>
    </r>
    <r>
      <rPr>
        <sz val="11"/>
        <rFont val="ＭＳ Ｐゴシック"/>
        <family val="3"/>
        <charset val="128"/>
      </rPr>
      <t xml:space="preserve">子宮筋腫に基づく下記諸症状の改善
　過多月経、下腹痛、腰痛、貧血
</t>
    </r>
    <r>
      <rPr>
        <u/>
        <sz val="11"/>
        <rFont val="ＭＳ Ｐゴシック"/>
        <family val="3"/>
        <charset val="128"/>
      </rPr>
      <t xml:space="preserve">〇子宮内膜症に基づく疼痛の改善
</t>
    </r>
    <r>
      <rPr>
        <sz val="11"/>
        <rFont val="ＭＳ Ｐゴシック"/>
        <family val="3"/>
        <charset val="128"/>
      </rPr>
      <t>（下線部追加）</t>
    </r>
    <phoneticPr fontId="19"/>
  </si>
  <si>
    <r>
      <t>①根治切除不能な甲状腺癌、切除不能な肝細胞癌、切除不能な胸腺癌</t>
    </r>
    <r>
      <rPr>
        <u/>
        <sz val="11"/>
        <rFont val="ＭＳ Ｐゴシック"/>
        <family val="3"/>
        <charset val="128"/>
      </rPr>
      <t>、がん化学療法後に増悪した切除不能な進行・再発の子宮体癌</t>
    </r>
    <r>
      <rPr>
        <sz val="11"/>
        <rFont val="ＭＳ Ｐゴシック"/>
        <family val="3"/>
        <charset val="128"/>
      </rPr>
      <t xml:space="preserve">
②根治切除不能な甲状腺癌、切除不能な胸腺癌</t>
    </r>
    <r>
      <rPr>
        <u/>
        <sz val="11"/>
        <rFont val="ＭＳ Ｐゴシック"/>
        <family val="3"/>
        <charset val="128"/>
      </rPr>
      <t xml:space="preserve">、がん化学療法後に増悪した切除不能な進行・再発の子宮体癌
</t>
    </r>
    <r>
      <rPr>
        <sz val="11"/>
        <rFont val="ＭＳ Ｐゴシック"/>
        <family val="3"/>
        <charset val="128"/>
      </rPr>
      <t>（下線部追加）</t>
    </r>
    <phoneticPr fontId="19"/>
  </si>
  <si>
    <t>COVID-19 ワクチンモデルナ筋注</t>
    <phoneticPr fontId="69"/>
  </si>
  <si>
    <t>コロナウイルス修飾ウリジンRNAワクチン（SARS-CoV-2）</t>
    <phoneticPr fontId="19"/>
  </si>
  <si>
    <t>SARS-CoV-2による感染症の予防
（変更なし）</t>
    <phoneticPr fontId="19"/>
  </si>
  <si>
    <t>抗悪</t>
    <rPh sb="0" eb="1">
      <t>アラガ</t>
    </rPh>
    <rPh sb="1" eb="2">
      <t>アク</t>
    </rPh>
    <phoneticPr fontId="19"/>
  </si>
  <si>
    <t>https://www.pmda.go.jp/drugs/2021/P20211111001/780069000_30200AMX00511000_A100_1.pdf</t>
  </si>
  <si>
    <t>https://www.pmda.go.jp/drugs/2021/P20211122002/530353000_22600AMX01387_A100_1.pdf</t>
  </si>
  <si>
    <t>https://www.pmda.go.jp/drugs/2021/P20211122002/index.html</t>
  </si>
  <si>
    <t>https://www.pmda.go.jp/drugs/2021/P20211029001/450045000_30300AMX00310_A100_2.pdf</t>
  </si>
  <si>
    <t>https://www.pmda.go.jp/drugs/2021/P20211029001/index.html</t>
  </si>
  <si>
    <t>https://www.pmda.go.jp/drugs/2021/P20211108001/672212000_30300AMX00231_A100_2.pdf</t>
  </si>
  <si>
    <t>https://www.pmda.go.jp/drugs/2021/P20211108001/index.html</t>
  </si>
  <si>
    <t>https://www.pmda.go.jp/drugs/2021/P20211119001/672230000_303000AMX00293_A100_1.pdf</t>
  </si>
  <si>
    <t>https://www.pmda.go.jp/drugs/2021/P20211119001/index.html</t>
  </si>
  <si>
    <t>https://www.pmda.go.jp/drugs/2021/20211201001/450045000_21300AMY00128_A100_1.pdf</t>
  </si>
  <si>
    <t>https://www.pmda.go.jp/drugs/2021/20211201001/index.html</t>
  </si>
  <si>
    <t>https://www.pmda.go.jp/drugs/2021/P20211208001/180188000_22600AMX00768_A100_1.pdf</t>
  </si>
  <si>
    <t>https://www.pmda.go.jp/drugs/2021/P20211116001/230124000_22500AMX00515_A100_1.pdf</t>
  </si>
  <si>
    <t>https://www.pmda.go.jp/drugs/2021/P20211201002/170050000_22800AMX00696000_A100_1.pdf</t>
  </si>
  <si>
    <t>https://www.pmda.go.jp/drugs/2021/P20211201002/170050000_22800AMX00696000_A101_1.pdf</t>
  </si>
  <si>
    <t>https://www.pmda.go.jp/drugs/2021/P20211111002/672212000_20300AMY00300_A100_1.pdf</t>
  </si>
  <si>
    <t>https://www.pmda.go.jp/drugs/2021/P20211121001/672212000_23000AMX00822_A100_1.pdf</t>
  </si>
  <si>
    <t>https://www.pmda.go.jp/drugs/2021/P20211121001/672212000_23000AMX00822_A101_1.pdf</t>
  </si>
  <si>
    <t>https://www.pmda.go.jp/drugs/2021/P20211029002/450045000_30300AMX00310_A100_2.pdf</t>
  </si>
  <si>
    <t>https://www.pmda.go.jp/drugs/2021/P20211220004/530471000_23000AMX00808_A100_1.pdf</t>
  </si>
  <si>
    <t>https://www.pmda.go.jp/drugs/2021/P20211213004/400256000_30300AMX00266_A100_2.pdf</t>
  </si>
  <si>
    <t>https://www.pmda.go.jp/drugs/2021/P20211213001/index.html</t>
  </si>
  <si>
    <t>https://www.pmda.go.jp/drugs/2021/P20211213002/180188000_22600AMX00768_A100_1.pdf</t>
  </si>
  <si>
    <t>https://www.pmda.go.jp/drugs/2021/P20211213002/index.html</t>
  </si>
  <si>
    <t>https://www.pmda.go.jp/drugs/2021/P20211215001/430574000_22600AMX00554_A100_2.pdf</t>
  </si>
  <si>
    <t>https://www.pmda.go.jp/drugs/2021/P20211215001/index.html</t>
  </si>
  <si>
    <t>https://www.pmda.go.jp/drugs/2021/P20211220005/170050000_22800AMX00696000_A100_1.pdf</t>
  </si>
  <si>
    <t>https://www.pmda.go.jp/drugs/2021/P20211220005/index.html</t>
  </si>
  <si>
    <t>https://www.pmda.go.jp/drugs/2021/P20211223001/170050000_30300AMX00467000_A100_2.pdf</t>
  </si>
  <si>
    <t>https://www.pmda.go.jp/drugs/2021/P20211223001/index.html</t>
  </si>
  <si>
    <t>https://www.pmda.go.jp/drugs/2021/P20211215002/380101000_23000AMX00185_A100_1.pdf</t>
  </si>
  <si>
    <t>https://www.pmda.go.jp/drugs/2021/P20211215002/index.html</t>
  </si>
  <si>
    <t>https://www.pmda.go.jp/drugs/2021/P20211213003/470007000_23100AMX00010_A100_1.pdf</t>
  </si>
  <si>
    <t>https://www.pmda.go.jp/drugs/2021/P20211215003/170033000_22700AMX00640_A100_1.pdf</t>
  </si>
  <si>
    <t>https://www.pmda.go.jp/drugs/2021/P20211215003/170033000_22700AMX00640_A101_1.pdf</t>
  </si>
  <si>
    <t>https://www.pmda.go.jp/drugs/2021/P20211215003/170033000_22700AMX00640_A102_1.pdf</t>
  </si>
  <si>
    <t>https://www.pmda.go.jp/drugs/2021/P20211215003/170033000_22700AMX00640_A103_1.pdf</t>
  </si>
  <si>
    <t>https://www.pmda.go.jp/drugs/2021/P20211215003/index.html</t>
  </si>
  <si>
    <t>https://www.pmda.go.jp/drugs/2021/P20211213001/400256000_30300AMX00266_A100_2.pdf</t>
  </si>
  <si>
    <t>日本ベーリンガーインゲルハイム（株）</t>
    <phoneticPr fontId="69"/>
  </si>
  <si>
    <t>あすか製薬（株）</t>
    <phoneticPr fontId="69"/>
  </si>
  <si>
    <t>・心血管死又は心不全による入院の初回発現までの期間</t>
    <rPh sb="1" eb="5">
      <t>シンケッカンシ</t>
    </rPh>
    <rPh sb="5" eb="6">
      <t>マタ</t>
    </rPh>
    <rPh sb="7" eb="10">
      <t>シンフゼン</t>
    </rPh>
    <rPh sb="13" eb="15">
      <t>ニュウイン</t>
    </rPh>
    <rPh sb="16" eb="18">
      <t>ショカイ</t>
    </rPh>
    <rPh sb="18" eb="20">
      <t>ハツゲン</t>
    </rPh>
    <rPh sb="23" eb="25">
      <t>キカン</t>
    </rPh>
    <phoneticPr fontId="19"/>
  </si>
  <si>
    <t>特例承認
優先審査</t>
    <phoneticPr fontId="19"/>
  </si>
  <si>
    <t>・無作為化後 29 日目までに SARS-CoV-2 による感染症の症状（Broad-term）が認められ、かつ症状発現が RT-PCR陽性となった検体採取日から 14 日以内である被験者（イベント）の割合</t>
    <phoneticPr fontId="19"/>
  </si>
  <si>
    <t>・Lugano分類に含まれる治療効果判定基準を一部改変した基準に基づく中央判定による奏効率</t>
    <rPh sb="7" eb="9">
      <t>ブンルイ</t>
    </rPh>
    <rPh sb="10" eb="11">
      <t>フク</t>
    </rPh>
    <rPh sb="14" eb="18">
      <t>チリョウコウカ</t>
    </rPh>
    <rPh sb="18" eb="20">
      <t>ハンテイ</t>
    </rPh>
    <rPh sb="20" eb="22">
      <t>キジュン</t>
    </rPh>
    <rPh sb="23" eb="25">
      <t>イチブ</t>
    </rPh>
    <rPh sb="25" eb="27">
      <t>カイヘン</t>
    </rPh>
    <rPh sb="29" eb="31">
      <t>キジュン</t>
    </rPh>
    <rPh sb="32" eb="33">
      <t>モト</t>
    </rPh>
    <rPh sb="35" eb="39">
      <t>チュウオウハンテイ</t>
    </rPh>
    <rPh sb="42" eb="45">
      <t>ソウコウリツ</t>
    </rPh>
    <phoneticPr fontId="19"/>
  </si>
  <si>
    <t>・RECIST ver.1.1 に基づく中央判定による奏効率</t>
    <phoneticPr fontId="19"/>
  </si>
  <si>
    <t>〈胃癌〉
・①RECIST ver1.1に基づくBIRC判定によるPFS、②OS
&lt;食道癌&gt;
・①PD-L1陽性（CP≧5）集団におけるPFS、②OS</t>
    <rPh sb="1" eb="3">
      <t>イガン</t>
    </rPh>
    <rPh sb="21" eb="22">
      <t>モト</t>
    </rPh>
    <rPh sb="28" eb="30">
      <t>ハンテイ</t>
    </rPh>
    <rPh sb="42" eb="45">
      <t>ショクドウガン</t>
    </rPh>
    <rPh sb="54" eb="56">
      <t>ヨウセイ</t>
    </rPh>
    <rPh sb="62" eb="64">
      <t>シュウダン</t>
    </rPh>
    <phoneticPr fontId="19"/>
  </si>
  <si>
    <t>適応外使用通知に基づく申請
迅速審査</t>
    <rPh sb="0" eb="3">
      <t>テキオウガイ</t>
    </rPh>
    <rPh sb="3" eb="5">
      <t>シヨウ</t>
    </rPh>
    <rPh sb="5" eb="7">
      <t>ツウチ</t>
    </rPh>
    <rPh sb="8" eb="9">
      <t>モト</t>
    </rPh>
    <rPh sb="11" eb="13">
      <t>シンセイ</t>
    </rPh>
    <phoneticPr fontId="19"/>
  </si>
  <si>
    <t>・①治験担当医師判定によるPFS、②OS</t>
    <rPh sb="2" eb="4">
      <t>チケン</t>
    </rPh>
    <rPh sb="4" eb="6">
      <t>タントウ</t>
    </rPh>
    <rPh sb="6" eb="8">
      <t>イシ</t>
    </rPh>
    <rPh sb="8" eb="10">
      <t>ハンテイ</t>
    </rPh>
    <phoneticPr fontId="19"/>
  </si>
  <si>
    <t>・第 1 サイクル中に発現した Grade 2 以上の口内炎の発現率</t>
    <phoneticPr fontId="19"/>
  </si>
  <si>
    <t>・RECIST ver.1.1 に基づく BIRC 判定による PFS</t>
    <phoneticPr fontId="19"/>
  </si>
  <si>
    <t>・治験責任医師判定による IDFS</t>
    <phoneticPr fontId="19"/>
  </si>
  <si>
    <t>・SARS-CoV-2（従来株）に対する血清中和抗体（50%阻害希釈倍率）の GMT 及び抗体応答率</t>
    <phoneticPr fontId="19"/>
  </si>
  <si>
    <t>・RECIST ver.1.1 に基づく独立中央判定による奏効率</t>
    <phoneticPr fontId="19"/>
  </si>
  <si>
    <t>・治験薬投与開始から投与終了・中止の翌日までに認められた脳心血管系イベント（脳梗塞、心筋梗塞及びその他の血管死）及びその構成要素の発現割合及びリスク比</t>
    <rPh sb="1" eb="4">
      <t>チケンヤク</t>
    </rPh>
    <rPh sb="4" eb="6">
      <t>トウヨ</t>
    </rPh>
    <rPh sb="6" eb="8">
      <t>カイシ</t>
    </rPh>
    <rPh sb="10" eb="12">
      <t>トウヨ</t>
    </rPh>
    <rPh sb="12" eb="14">
      <t>シュウリョウ</t>
    </rPh>
    <rPh sb="15" eb="17">
      <t>チュウシ</t>
    </rPh>
    <rPh sb="18" eb="20">
      <t>ヨクジツ</t>
    </rPh>
    <rPh sb="23" eb="24">
      <t>ミト</t>
    </rPh>
    <rPh sb="28" eb="29">
      <t>ノウ</t>
    </rPh>
    <rPh sb="29" eb="30">
      <t>シン</t>
    </rPh>
    <rPh sb="30" eb="33">
      <t>ケッカンケイ</t>
    </rPh>
    <rPh sb="38" eb="41">
      <t>ノウコウソク</t>
    </rPh>
    <rPh sb="42" eb="44">
      <t>シンキン</t>
    </rPh>
    <rPh sb="44" eb="46">
      <t>コウソク</t>
    </rPh>
    <rPh sb="46" eb="47">
      <t>オヨ</t>
    </rPh>
    <rPh sb="50" eb="51">
      <t>タ</t>
    </rPh>
    <rPh sb="52" eb="54">
      <t>ケッカン</t>
    </rPh>
    <rPh sb="54" eb="55">
      <t>シ</t>
    </rPh>
    <rPh sb="56" eb="57">
      <t>オヨ</t>
    </rPh>
    <rPh sb="60" eb="62">
      <t>コウセイ</t>
    </rPh>
    <rPh sb="62" eb="64">
      <t>ヨウソ</t>
    </rPh>
    <rPh sb="65" eb="67">
      <t>ハツゲン</t>
    </rPh>
    <rPh sb="67" eb="69">
      <t>ワリアイ</t>
    </rPh>
    <rPh sb="69" eb="70">
      <t>オヨ</t>
    </rPh>
    <rPh sb="74" eb="75">
      <t>ヒ</t>
    </rPh>
    <phoneticPr fontId="19"/>
  </si>
  <si>
    <r>
      <t>・①RECIST ver.1.1に基づくBICR判定によるPFS</t>
    </r>
    <r>
      <rPr>
        <sz val="11"/>
        <rFont val="ＭＳ Ｐゴシック"/>
        <family val="3"/>
        <charset val="128"/>
      </rPr>
      <t>、②OS</t>
    </r>
    <rPh sb="17" eb="18">
      <t>モト</t>
    </rPh>
    <rPh sb="24" eb="26">
      <t>ハンテイ</t>
    </rPh>
    <phoneticPr fontId="19"/>
  </si>
  <si>
    <t>・無作為化29日目までの理由を問わない入院又は死亡（以下、「イベント」）が認められた被験者の割合</t>
    <phoneticPr fontId="19"/>
  </si>
  <si>
    <t>・投与開始後52週までに治療失敗に該当せず完全寛解持続を達成した被験者の割合（完全寛解持続達成率）</t>
    <phoneticPr fontId="19"/>
  </si>
  <si>
    <t>・治療期終了時における子宮内膜症性骨盤痛の VAS スコアの最大値のベースラインからの変化量</t>
    <phoneticPr fontId="19"/>
  </si>
  <si>
    <t>・ SARS-CoV-2（従来株）に対する血清中和抗体（50%阻害希釈倍率）の GMT 及び抗体応答率</t>
    <phoneticPr fontId="19"/>
  </si>
  <si>
    <t>・主要な臨床試験について、審査報告書7項の有効性及び安全性に関する臨床試験の一覧で評価資料に区分され、</t>
    <rPh sb="1" eb="3">
      <t>シュヨウ</t>
    </rPh>
    <rPh sb="4" eb="6">
      <t>リンショウ</t>
    </rPh>
    <rPh sb="6" eb="8">
      <t>シケン</t>
    </rPh>
    <rPh sb="13" eb="15">
      <t>シンサ</t>
    </rPh>
    <rPh sb="15" eb="18">
      <t>ホウコクショ</t>
    </rPh>
    <rPh sb="19" eb="20">
      <t>コウ</t>
    </rPh>
    <rPh sb="21" eb="23">
      <t>ユウコウ</t>
    </rPh>
    <rPh sb="23" eb="24">
      <t>セイ</t>
    </rPh>
    <rPh sb="24" eb="25">
      <t>オヨ</t>
    </rPh>
    <rPh sb="26" eb="28">
      <t>アンゼン</t>
    </rPh>
    <rPh sb="28" eb="29">
      <t>セイ</t>
    </rPh>
    <rPh sb="30" eb="31">
      <t>カン</t>
    </rPh>
    <rPh sb="33" eb="35">
      <t>リンショウ</t>
    </rPh>
    <rPh sb="35" eb="37">
      <t>シケン</t>
    </rPh>
    <rPh sb="38" eb="40">
      <t>イチラン</t>
    </rPh>
    <rPh sb="41" eb="43">
      <t>ヒョウカ</t>
    </rPh>
    <rPh sb="43" eb="45">
      <t>シリョウ</t>
    </rPh>
    <rPh sb="46" eb="48">
      <t>クブン</t>
    </rPh>
    <phoneticPr fontId="19"/>
  </si>
  <si>
    <t xml:space="preserve"> [相]</t>
    <rPh sb="2" eb="3">
      <t>ソウ</t>
    </rPh>
    <phoneticPr fontId="19"/>
  </si>
  <si>
    <t xml:space="preserve"> [主要評価項目]</t>
    <rPh sb="2" eb="8">
      <t>シュヨウヒョウカコウモク</t>
    </rPh>
    <phoneticPr fontId="19"/>
  </si>
  <si>
    <t xml:space="preserve">  - 対象試験又は主要評価項目が複数ある場合は、以下の取り決めに従って入力した。</t>
    <rPh sb="4" eb="6">
      <t>タイショウ</t>
    </rPh>
    <rPh sb="6" eb="8">
      <t>シケン</t>
    </rPh>
    <rPh sb="8" eb="9">
      <t>マタ</t>
    </rPh>
    <rPh sb="10" eb="16">
      <t>シュヨウヒョウカコウモク</t>
    </rPh>
    <rPh sb="17" eb="19">
      <t>フクスウ</t>
    </rPh>
    <rPh sb="21" eb="23">
      <t>バアイ</t>
    </rPh>
    <rPh sb="25" eb="27">
      <t>イカ</t>
    </rPh>
    <rPh sb="28" eb="29">
      <t>ト</t>
    </rPh>
    <rPh sb="30" eb="31">
      <t>キ</t>
    </rPh>
    <rPh sb="33" eb="34">
      <t>シタガ</t>
    </rPh>
    <rPh sb="36" eb="38">
      <t>ニュウリョク</t>
    </rPh>
    <phoneticPr fontId="19"/>
  </si>
  <si>
    <t>　　・1試験中に複数の主要評価項目がある場合、改行せず主要評価項目に①、②…と番号を振った。</t>
    <rPh sb="4" eb="7">
      <t>シケンチュウ</t>
    </rPh>
    <rPh sb="8" eb="10">
      <t>フクスウ</t>
    </rPh>
    <rPh sb="11" eb="13">
      <t>シュヨウ</t>
    </rPh>
    <rPh sb="13" eb="17">
      <t>ヒョウカコウモク</t>
    </rPh>
    <rPh sb="20" eb="22">
      <t>バアイ</t>
    </rPh>
    <rPh sb="23" eb="25">
      <t>カイギョウ</t>
    </rPh>
    <rPh sb="27" eb="33">
      <t>シュヨウヒョウカコウモク</t>
    </rPh>
    <rPh sb="39" eb="41">
      <t>バンゴウ</t>
    </rPh>
    <rPh sb="42" eb="43">
      <t>フ</t>
    </rPh>
    <phoneticPr fontId="19"/>
  </si>
  <si>
    <t>　　・対象試験が複数あり、それぞれ主要評価項目が異なる場合、改行して入力した。</t>
    <rPh sb="3" eb="7">
      <t>タイショウシケン</t>
    </rPh>
    <rPh sb="8" eb="10">
      <t>フクスウ</t>
    </rPh>
    <rPh sb="17" eb="19">
      <t>シュヨウ</t>
    </rPh>
    <rPh sb="19" eb="23">
      <t>ヒョウカコウモク</t>
    </rPh>
    <rPh sb="24" eb="25">
      <t>コト</t>
    </rPh>
    <rPh sb="27" eb="29">
      <t>バアイ</t>
    </rPh>
    <rPh sb="30" eb="32">
      <t>カイギョウ</t>
    </rPh>
    <rPh sb="34" eb="36">
      <t>ニュウリョク</t>
    </rPh>
    <phoneticPr fontId="19"/>
  </si>
  <si>
    <t>　　・対象試験は複数あるが、主要評価項目は同一の場合、主要評価項目は区別せず入力した。</t>
    <rPh sb="3" eb="5">
      <t>タイショウ</t>
    </rPh>
    <rPh sb="5" eb="7">
      <t>シケン</t>
    </rPh>
    <rPh sb="8" eb="10">
      <t>フクスウ</t>
    </rPh>
    <rPh sb="14" eb="16">
      <t>シュヨウ</t>
    </rPh>
    <rPh sb="16" eb="20">
      <t>ヒョウカコウモク</t>
    </rPh>
    <rPh sb="21" eb="23">
      <t>ドウイツ</t>
    </rPh>
    <rPh sb="24" eb="26">
      <t>バアイ</t>
    </rPh>
    <rPh sb="27" eb="33">
      <t>シュヨウヒョウカコウモク</t>
    </rPh>
    <rPh sb="34" eb="36">
      <t>クベツ</t>
    </rPh>
    <rPh sb="38" eb="40">
      <t>ニュウリョク</t>
    </rPh>
    <phoneticPr fontId="19"/>
  </si>
  <si>
    <t>　　・対象疾患が複数ある場合は、疾患ごとに山括弧で区別して入力した。</t>
    <rPh sb="3" eb="5">
      <t>タイショウ</t>
    </rPh>
    <rPh sb="5" eb="7">
      <t>シッカン</t>
    </rPh>
    <rPh sb="8" eb="10">
      <t>フクスウ</t>
    </rPh>
    <rPh sb="12" eb="14">
      <t>バアイ</t>
    </rPh>
    <rPh sb="16" eb="18">
      <t>シッカン</t>
    </rPh>
    <rPh sb="21" eb="24">
      <t>ヤマカッコ</t>
    </rPh>
    <rPh sb="25" eb="27">
      <t>クベツ</t>
    </rPh>
    <rPh sb="29" eb="31">
      <t>ニュウリョク</t>
    </rPh>
    <phoneticPr fontId="19"/>
  </si>
  <si>
    <t xml:space="preserve">  一覧内の主な評価項目で有効性が最初に記載されている試験の「相」及び「主要評価項目」を入力した。</t>
    <rPh sb="2" eb="4">
      <t>イチラン</t>
    </rPh>
    <rPh sb="4" eb="5">
      <t>ナイ</t>
    </rPh>
    <rPh sb="31" eb="32">
      <t>ソウ</t>
    </rPh>
    <rPh sb="33" eb="34">
      <t>オヨ</t>
    </rPh>
    <rPh sb="36" eb="38">
      <t>シュヨウ</t>
    </rPh>
    <rPh sb="38" eb="42">
      <t>ヒョウカコウモク</t>
    </rPh>
    <rPh sb="44" eb="46">
      <t>ニュウリョク</t>
    </rPh>
    <phoneticPr fontId="19"/>
  </si>
  <si>
    <t xml:space="preserve">  - 原則として第III相試験を、第III相試験が未実施の場合は第II相試験を入力した。審査報告書に相の情報がない等、入力すべき情報がない場合は「記載なし」と入力した。</t>
    <rPh sb="4" eb="6">
      <t>ゲンソク</t>
    </rPh>
    <rPh sb="9" eb="10">
      <t>ダイ</t>
    </rPh>
    <rPh sb="13" eb="14">
      <t>ソウ</t>
    </rPh>
    <rPh sb="14" eb="16">
      <t>シケン</t>
    </rPh>
    <rPh sb="18" eb="19">
      <t>ダイ</t>
    </rPh>
    <rPh sb="22" eb="23">
      <t>ソウ</t>
    </rPh>
    <rPh sb="23" eb="25">
      <t>シケン</t>
    </rPh>
    <rPh sb="26" eb="29">
      <t>ミジッシ</t>
    </rPh>
    <rPh sb="30" eb="32">
      <t>バアイ</t>
    </rPh>
    <rPh sb="33" eb="34">
      <t>ダイ</t>
    </rPh>
    <rPh sb="36" eb="37">
      <t>ソウ</t>
    </rPh>
    <rPh sb="37" eb="39">
      <t>シケン</t>
    </rPh>
    <rPh sb="40" eb="42">
      <t>ニュウリョク</t>
    </rPh>
    <rPh sb="45" eb="50">
      <t>シンサホウコクショ</t>
    </rPh>
    <rPh sb="51" eb="52">
      <t>ソウ</t>
    </rPh>
    <rPh sb="53" eb="55">
      <t>ジョウホウ</t>
    </rPh>
    <rPh sb="58" eb="59">
      <t>ナド</t>
    </rPh>
    <rPh sb="60" eb="62">
      <t>ニュウリョク</t>
    </rPh>
    <rPh sb="65" eb="67">
      <t>ジョウホウ</t>
    </rPh>
    <rPh sb="70" eb="72">
      <t>バアイ</t>
    </rPh>
    <rPh sb="74" eb="76">
      <t>キサイ</t>
    </rPh>
    <rPh sb="80" eb="82">
      <t>ニュウリョク</t>
    </rPh>
    <phoneticPr fontId="19"/>
  </si>
  <si>
    <t xml:space="preserve">  - 原則として審査報告書7項の記載をそのまま入力した。審査報告書に主要評価項目の情報がない等、入力すべき情報がない場合は「記載なし」と入力した。</t>
    <rPh sb="4" eb="6">
      <t>ゲンソク</t>
    </rPh>
    <rPh sb="9" eb="14">
      <t>シンサホウコクショ</t>
    </rPh>
    <rPh sb="15" eb="16">
      <t>コウ</t>
    </rPh>
    <rPh sb="17" eb="19">
      <t>キサイ</t>
    </rPh>
    <rPh sb="24" eb="26">
      <t>ニュウリョク</t>
    </rPh>
    <rPh sb="35" eb="41">
      <t>シュヨウヒョウカコウモク</t>
    </rPh>
    <rPh sb="47" eb="48">
      <t>ナド</t>
    </rPh>
    <rPh sb="49" eb="51">
      <t>ニュウリョク</t>
    </rPh>
    <rPh sb="54" eb="56">
      <t>ジョウホウ</t>
    </rPh>
    <phoneticPr fontId="19"/>
  </si>
  <si>
    <t>セムブリックス錠20mg
セムブリックス錠40mg</t>
  </si>
  <si>
    <t>アシミニブ塩酸塩</t>
  </si>
  <si>
    <t>前治療薬に抵抗性又は不耐容の慢性骨髄性白血病</t>
  </si>
  <si>
    <t>オンデキサ静注用200mg</t>
  </si>
  <si>
    <t>アンデキサネット　アルファ（遺伝子組換え）</t>
  </si>
  <si>
    <t>直接作用型第 Xa 因子阻害剤（アピキサバン、リバーロキサバン又はエドキサバントシル酸塩水和物）投与中の患者における、生命を脅かす出血又は止血困難な出血の発現時の抗凝固作用の中和</t>
  </si>
  <si>
    <t>エストラーナテープ0.72mg
エストラーナテープ0.36mg</t>
  </si>
  <si>
    <r>
      <t xml:space="preserve">エストラーナテープ0.72mg
〇更年期障害及び卵巣欠落症状に伴う下記症状
血管運動神経症状（Hot flush 及び発汗）、泌尿生殖器の萎縮症状
〇閉経後骨粗鬆症
〇性腺機能低下症、性腺摘出又は原発性卵巣不全による低エストロゲン症
</t>
    </r>
    <r>
      <rPr>
        <u/>
        <sz val="11"/>
        <rFont val="ＭＳ Ｐゴシック"/>
        <family val="3"/>
        <charset val="128"/>
      </rPr>
      <t>〇生殖補助医療における調節卵巣刺激の開始時期の調整</t>
    </r>
    <r>
      <rPr>
        <sz val="11"/>
        <rFont val="ＭＳ Ｐゴシック"/>
        <family val="3"/>
        <charset val="128"/>
      </rPr>
      <t xml:space="preserve">
</t>
    </r>
    <r>
      <rPr>
        <u val="double"/>
        <sz val="11"/>
        <rFont val="ＭＳ Ｐゴシック"/>
        <family val="3"/>
        <charset val="128"/>
      </rPr>
      <t>〇凍結融解胚移植におけるホルモン補充周期</t>
    </r>
    <r>
      <rPr>
        <sz val="11"/>
        <rFont val="ＭＳ Ｐゴシック"/>
        <family val="3"/>
        <charset val="128"/>
      </rPr>
      <t xml:space="preserve">
（下線部及び二重下線部追加）
エストラーナテープ0.36mg
〇更年期障害及び卵巣欠落症状に伴う下記症状
血管運動神経症状（Hot flush 及び発汗）、泌尿生殖器の萎縮症状
〇閉経後骨粗鬆症
〇性腺機能低下症、性腺摘出又は原発性卵巣不全による低エストロゲン症
</t>
    </r>
    <r>
      <rPr>
        <u val="double"/>
        <sz val="11"/>
        <rFont val="ＭＳ Ｐゴシック"/>
        <family val="3"/>
        <charset val="128"/>
      </rPr>
      <t>〇凍結融解胚移植におけるホルモン補充周期</t>
    </r>
    <r>
      <rPr>
        <sz val="11"/>
        <rFont val="ＭＳ Ｐゴシック"/>
        <family val="3"/>
        <charset val="128"/>
      </rPr>
      <t xml:space="preserve">
（二重下線部追加）</t>
    </r>
  </si>
  <si>
    <r>
      <t xml:space="preserve">更年期障害及び卵巣欠落症状に伴う下記症状
  血管運動神経症状（Hot flush及び発汗）、膣萎縮症状
閉経後骨粗鬆症
</t>
    </r>
    <r>
      <rPr>
        <u/>
        <sz val="11"/>
        <rFont val="ＭＳ Ｐゴシック"/>
        <family val="3"/>
        <charset val="128"/>
      </rPr>
      <t>生殖補助医療における調節卵巣刺激の開始時期の調整
凍結融解胚移植におけるホルモン補充周期</t>
    </r>
    <r>
      <rPr>
        <sz val="11"/>
        <rFont val="ＭＳ Ｐゴシック"/>
        <family val="3"/>
        <charset val="128"/>
      </rPr>
      <t xml:space="preserve">
(下線部追加)</t>
    </r>
    <rPh sb="0" eb="3">
      <t>コウネンキ</t>
    </rPh>
    <rPh sb="3" eb="5">
      <t>ショウガイ</t>
    </rPh>
    <rPh sb="5" eb="6">
      <t>オヨ</t>
    </rPh>
    <rPh sb="7" eb="9">
      <t>ランソウ</t>
    </rPh>
    <rPh sb="9" eb="11">
      <t>ケツラク</t>
    </rPh>
    <rPh sb="11" eb="13">
      <t>ショウジョウ</t>
    </rPh>
    <rPh sb="14" eb="15">
      <t>トモナ</t>
    </rPh>
    <rPh sb="16" eb="18">
      <t>カキ</t>
    </rPh>
    <rPh sb="18" eb="20">
      <t>ショウジョウ</t>
    </rPh>
    <rPh sb="23" eb="25">
      <t>ケッカン</t>
    </rPh>
    <rPh sb="25" eb="27">
      <t>ウンドウ</t>
    </rPh>
    <rPh sb="27" eb="29">
      <t>シンケイ</t>
    </rPh>
    <rPh sb="29" eb="31">
      <t>ショウジョウ</t>
    </rPh>
    <rPh sb="41" eb="42">
      <t>オヨ</t>
    </rPh>
    <rPh sb="43" eb="45">
      <t>ハッカン</t>
    </rPh>
    <rPh sb="47" eb="48">
      <t>チツ</t>
    </rPh>
    <rPh sb="48" eb="50">
      <t>イシュク</t>
    </rPh>
    <rPh sb="50" eb="52">
      <t>ショウジョウ</t>
    </rPh>
    <rPh sb="53" eb="59">
      <t>ヘイケイゴコツソショウ</t>
    </rPh>
    <rPh sb="59" eb="60">
      <t>ショウ</t>
    </rPh>
    <rPh sb="61" eb="63">
      <t>セイショク</t>
    </rPh>
    <rPh sb="63" eb="65">
      <t>ホジョ</t>
    </rPh>
    <rPh sb="65" eb="67">
      <t>イリョウ</t>
    </rPh>
    <rPh sb="71" eb="73">
      <t>チョウセツ</t>
    </rPh>
    <rPh sb="73" eb="75">
      <t>ランソウ</t>
    </rPh>
    <rPh sb="75" eb="77">
      <t>シゲキ</t>
    </rPh>
    <rPh sb="78" eb="80">
      <t>カイシ</t>
    </rPh>
    <rPh sb="80" eb="82">
      <t>ジキ</t>
    </rPh>
    <rPh sb="83" eb="85">
      <t>チョウセイ</t>
    </rPh>
    <rPh sb="86" eb="88">
      <t>トウケツ</t>
    </rPh>
    <rPh sb="88" eb="90">
      <t>ユウカイ</t>
    </rPh>
    <rPh sb="90" eb="91">
      <t>ハイ</t>
    </rPh>
    <rPh sb="91" eb="93">
      <t>イショク</t>
    </rPh>
    <rPh sb="101" eb="103">
      <t>ホジュウ</t>
    </rPh>
    <rPh sb="103" eb="105">
      <t>シュウキ</t>
    </rPh>
    <rPh sb="107" eb="109">
      <t>カセン</t>
    </rPh>
    <rPh sb="109" eb="110">
      <t>ブ</t>
    </rPh>
    <rPh sb="110" eb="112">
      <t>ツイカ</t>
    </rPh>
    <phoneticPr fontId="19"/>
  </si>
  <si>
    <r>
      <rPr>
        <u/>
        <sz val="11"/>
        <rFont val="ＭＳ Ｐゴシック"/>
        <family val="3"/>
        <charset val="128"/>
      </rPr>
      <t>・</t>
    </r>
    <r>
      <rPr>
        <sz val="11"/>
        <rFont val="ＭＳ Ｐゴシック"/>
        <family val="3"/>
        <charset val="128"/>
      </rPr>
      <t xml:space="preserve">更年期障害及び卵巣欠落症状に伴う血管運動神経症状（Hot flush 及び発汗）
</t>
    </r>
    <r>
      <rPr>
        <u/>
        <sz val="11"/>
        <rFont val="ＭＳ Ｐゴシック"/>
        <family val="3"/>
        <charset val="128"/>
      </rPr>
      <t xml:space="preserve">・生殖補助医療における調節卵巣刺激の開始時期の調整
・凍結融解胚移植におけるホルモン補充周期
</t>
    </r>
    <r>
      <rPr>
        <sz val="11"/>
        <rFont val="ＭＳ Ｐゴシック"/>
        <family val="3"/>
        <charset val="128"/>
      </rPr>
      <t>(下線部追加)</t>
    </r>
  </si>
  <si>
    <r>
      <t xml:space="preserve">更年期障害及び卵巣欠落症状に伴う血管運動神経症状（Hot flush 及び発汗）
</t>
    </r>
    <r>
      <rPr>
        <u/>
        <sz val="11"/>
        <rFont val="ＭＳ Ｐゴシック"/>
        <family val="3"/>
        <charset val="128"/>
      </rPr>
      <t xml:space="preserve">生殖補助医療における調節卵巣刺激の開始時期の調整
凍結融解胚移植におけるホルモン補充周期
</t>
    </r>
    <r>
      <rPr>
        <sz val="11"/>
        <rFont val="ＭＳ Ｐゴシック"/>
        <family val="3"/>
        <charset val="128"/>
      </rPr>
      <t>(下線部追加)</t>
    </r>
  </si>
  <si>
    <t>ウィフガート点滴静注400ｍｇ</t>
  </si>
  <si>
    <t>エフガルチギモド　アルファ（遺伝子組換え）</t>
  </si>
  <si>
    <t>全身型重症筋無力症（ステロイド剤又はステロイド剤以外の免疫抑制剤が十分に奏効しない場合に限る）</t>
  </si>
  <si>
    <t>ゼンフォザイム点滴静注用20ｍｇ</t>
  </si>
  <si>
    <t>オリプダーゼ　アルファ（遺伝子組換え）</t>
  </si>
  <si>
    <t>酸性スフィンゴミエリナーゼ欠損症</t>
  </si>
  <si>
    <t>オンダンセトロン注4ｍｇシリンジ「マルイシ」</t>
  </si>
  <si>
    <t>オンダンセトロン塩酸塩水和物</t>
  </si>
  <si>
    <r>
      <t xml:space="preserve">抗悪性腫瘍剤（シスプラチン等）投与に伴う消化器症状（悪心、嘔吐）
</t>
    </r>
    <r>
      <rPr>
        <u/>
        <sz val="11"/>
        <rFont val="ＭＳ Ｐゴシック"/>
        <family val="3"/>
        <charset val="128"/>
      </rPr>
      <t xml:space="preserve">術後の消化器症状（悪心、嘔吐）
</t>
    </r>
    <r>
      <rPr>
        <sz val="11"/>
        <rFont val="ＭＳ Ｐゴシック"/>
        <family val="3"/>
        <charset val="128"/>
      </rPr>
      <t>(下線部追加)</t>
    </r>
    <rPh sb="50" eb="52">
      <t>カセン</t>
    </rPh>
    <rPh sb="52" eb="53">
      <t>ブ</t>
    </rPh>
    <rPh sb="53" eb="55">
      <t>ツイカ</t>
    </rPh>
    <phoneticPr fontId="19"/>
  </si>
  <si>
    <t>カログラ錠120ｍｇ</t>
  </si>
  <si>
    <t>カロテグラストメチル</t>
  </si>
  <si>
    <t>中等症の潰瘍性大腸炎（5-アミノサリチル酸製剤による治療で効果不十分な場合に限る）</t>
  </si>
  <si>
    <t>ピヴラッツ点滴静注液150ｍｇ</t>
  </si>
  <si>
    <t>クラゾセンタンナトリウム</t>
  </si>
  <si>
    <t>脳動脈瘤によるくも膜下出血術後の脳血管攣縮、及びこれに伴う脳梗塞及び脳虚血症状の発症抑制</t>
  </si>
  <si>
    <t>クロミッド錠50ｍｇ</t>
  </si>
  <si>
    <t>クロミフェンクエン酸塩</t>
  </si>
  <si>
    <r>
      <t xml:space="preserve">排卵障害にもとづく不妊症の排卵誘発
</t>
    </r>
    <r>
      <rPr>
        <u/>
        <sz val="11"/>
        <rFont val="ＭＳ Ｐゴシック"/>
        <family val="3"/>
        <charset val="128"/>
      </rPr>
      <t>乏精子症における精子形成の誘導</t>
    </r>
    <r>
      <rPr>
        <sz val="11"/>
        <rFont val="ＭＳ Ｐゴシック"/>
        <family val="3"/>
        <charset val="128"/>
      </rPr>
      <t xml:space="preserve">
（下線部追加）</t>
    </r>
  </si>
  <si>
    <t>カイトリル注1ｍｇ
カイトリル注3ｍｇ
カイトリル点滴静注バッグ3ｍｇ/50ｍＬ
カイトリル点滴静注バッグ3ｍｇ/100ｍＬ</t>
  </si>
  <si>
    <r>
      <t xml:space="preserve">抗悪性腫瘍剤（シスプラチン等）投与及び放射線照射に伴う消化器症状（悪心、嘔吐）
</t>
    </r>
    <r>
      <rPr>
        <u/>
        <sz val="11"/>
        <rFont val="ＭＳ Ｐゴシック"/>
        <family val="3"/>
        <charset val="128"/>
      </rPr>
      <t>術後の消化器症状（悪心、嘔吐）</t>
    </r>
    <r>
      <rPr>
        <sz val="11"/>
        <rFont val="ＭＳ Ｐゴシック"/>
        <family val="3"/>
        <charset val="128"/>
      </rPr>
      <t xml:space="preserve">
（下線部追加）</t>
    </r>
  </si>
  <si>
    <t>ラピフォートワイプ2.5%</t>
  </si>
  <si>
    <t>グリコピロニウムトシル酸塩水和物</t>
  </si>
  <si>
    <t>原発性腋窩多汗症</t>
  </si>
  <si>
    <t>リフヌア錠45mg</t>
  </si>
  <si>
    <t>ゲーファピキサントクエン酸塩</t>
  </si>
  <si>
    <t>難治性の慢性咳嗽</t>
  </si>
  <si>
    <t>コミナティ筋注5～11歳用</t>
  </si>
  <si>
    <t>コロナウイルス修飾ウリジンＲＮＡワクチン（ＳＡＲＳ-ＣｏＶ-２）
（有効成分名：トジナメラン）</t>
  </si>
  <si>
    <t>シクロスポリンカプセル10mg「トーワ」
シクロスポリンカプセル25mg「トーワ」
シクロスポリンカプセル50mg「トーワ」</t>
  </si>
  <si>
    <r>
      <t xml:space="preserve">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t>
    </r>
    <r>
      <rPr>
        <u/>
        <sz val="11"/>
        <rFont val="ＭＳ Ｐゴシック"/>
        <family val="3"/>
        <charset val="128"/>
      </rPr>
      <t xml:space="preserve">細胞移植に伴う免疫反応の抑制
</t>
    </r>
    <r>
      <rPr>
        <sz val="11"/>
        <rFont val="ＭＳ Ｐゴシック"/>
        <family val="3"/>
        <charset val="128"/>
      </rPr>
      <t>（下線部追加）</t>
    </r>
  </si>
  <si>
    <t>シクロスポリンカプセル10mg「ファイザー」
シクロスポリンカプセル25mg「ファイザー」
シクロスポリンカプセル50mg「ファイザー」
シクロスポリン細粒17%「ファイザー」</t>
  </si>
  <si>
    <r>
      <t xml:space="preserve">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t>
    </r>
    <r>
      <rPr>
        <u/>
        <sz val="11"/>
        <rFont val="ＭＳ Ｐゴシック"/>
        <family val="3"/>
        <charset val="128"/>
      </rPr>
      <t>細胞移植に伴う免疫反応の抑制</t>
    </r>
    <r>
      <rPr>
        <sz val="11"/>
        <rFont val="ＭＳ Ｐゴシック"/>
        <family val="3"/>
        <charset val="128"/>
      </rPr>
      <t xml:space="preserve">
（下線部追加）</t>
    </r>
  </si>
  <si>
    <t>シクロスポリンカプセル10mg「日医工」
シクロスポリンカプセル25mg「日医工」
シクロスポリンカプセル50mg「日医工」</t>
  </si>
  <si>
    <t>シクロスポリンカプセル10mg「ＢＭＤ」
シクロスポリンカプセル25mg「ＢＭＤ」
シクロスポリンカプセル50mg「ＢＭＤ」</t>
  </si>
  <si>
    <t>シクロスポリンカプセル10mg「ＴＣ」
シクロスポリンカプセル25mg「ＴＣ」
シクロスポリンカプセル50mg「ＴＣ」</t>
  </si>
  <si>
    <t>ネオーラル内用液10%
ネオーラル10mgカプセル
ネオーラル25mgカプセル
ネオーラル50mgカプセル</t>
  </si>
  <si>
    <r>
      <t xml:space="preserve">・ネオーラル内用液10%
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川崎病の急性期（重症であり、冠動脈障害の発生の危険がある場合）　
</t>
    </r>
    <r>
      <rPr>
        <u/>
        <sz val="11"/>
        <rFont val="ＭＳ Ｐゴシック"/>
        <family val="3"/>
        <charset val="128"/>
      </rPr>
      <t>細胞移植に伴う免疫反応の抑制</t>
    </r>
    <r>
      <rPr>
        <sz val="11"/>
        <rFont val="ＭＳ Ｐゴシック"/>
        <family val="3"/>
        <charset val="128"/>
      </rPr>
      <t xml:space="preserve">
（下線部追加）
・ネオーラル10mgカプセル，ネオーラル25mgカプセル，ネオーラル50mgカプセル
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t>
    </r>
    <r>
      <rPr>
        <u/>
        <sz val="11"/>
        <rFont val="ＭＳ Ｐゴシック"/>
        <family val="3"/>
        <charset val="128"/>
      </rPr>
      <t>細胞移植に伴う免疫反応の抑制</t>
    </r>
    <r>
      <rPr>
        <sz val="11"/>
        <rFont val="ＭＳ Ｐゴシック"/>
        <family val="3"/>
        <charset val="128"/>
      </rPr>
      <t xml:space="preserve">
（下線部追加）</t>
    </r>
  </si>
  <si>
    <r>
      <t xml:space="preserve">1．下記疾患の自覚的並びに他覚的症状の緩解
多発性骨髄腫、悪性リンパ腫（ホジキン病、リンパ肉腫、細網肉腫）、乳癌、急性白血病、真性多血症、肺癌、神経腫瘍（神経芽腫、網膜芽腫）、骨腫瘍
ただし、下記の疾患については、他の抗腫瘍剤と併用することが必要である。
慢性リンパ性白血病、慢性骨髄性白血病、咽頭癌、胃癌、膵癌、肝癌、結腸癌、子宮頸癌、子宮体癌、卵巣癌、睾丸腫瘍、絨毛性疾患（絨毛癌、破壊胞状奇胎、胞状奇胎）、横紋筋肉腫、悪性黒色腫
</t>
    </r>
    <r>
      <rPr>
        <u/>
        <sz val="11"/>
        <rFont val="ＭＳ Ｐゴシック"/>
        <family val="3"/>
        <charset val="128"/>
      </rPr>
      <t>2．細胞移植に伴う免疫反応の抑制</t>
    </r>
    <r>
      <rPr>
        <sz val="11"/>
        <rFont val="ＭＳ Ｐゴシック"/>
        <family val="3"/>
        <charset val="128"/>
      </rPr>
      <t xml:space="preserve">
</t>
    </r>
    <r>
      <rPr>
        <u val="double"/>
        <sz val="11"/>
        <rFont val="ＭＳ Ｐゴシック"/>
        <family val="3"/>
        <charset val="128"/>
      </rPr>
      <t>3．</t>
    </r>
    <r>
      <rPr>
        <sz val="11"/>
        <rFont val="ＭＳ Ｐゴシック"/>
        <family val="3"/>
        <charset val="128"/>
      </rPr>
      <t xml:space="preserve">全身性 AL アミロイドーシス
</t>
    </r>
    <r>
      <rPr>
        <u val="double"/>
        <sz val="11"/>
        <rFont val="ＭＳ Ｐゴシック"/>
        <family val="3"/>
        <charset val="128"/>
      </rPr>
      <t>4．</t>
    </r>
    <r>
      <rPr>
        <sz val="11"/>
        <rFont val="ＭＳ Ｐゴシック"/>
        <family val="3"/>
        <charset val="128"/>
      </rPr>
      <t xml:space="preserve">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t>
    </r>
    <r>
      <rPr>
        <u val="double"/>
        <sz val="11"/>
        <rFont val="ＭＳ Ｐゴシック"/>
        <family val="3"/>
        <charset val="128"/>
      </rPr>
      <t>5．</t>
    </r>
    <r>
      <rPr>
        <sz val="11"/>
        <rFont val="ＭＳ Ｐゴシック"/>
        <family val="3"/>
        <charset val="128"/>
      </rPr>
      <t>ネフローゼ症候群（副腎皮質ホルモン剤による適切な治療を行っても十分な効果がみられない場合
に限る。）
（下線部追加、二重下線部変更）</t>
    </r>
    <rPh sb="446" eb="450">
      <t>ニジュウカセン</t>
    </rPh>
    <phoneticPr fontId="19"/>
  </si>
  <si>
    <t>デュファストン錠5mg</t>
  </si>
  <si>
    <t>ジドロゲステロン</t>
  </si>
  <si>
    <r>
      <t>無月経、月経周期異常（稀発月経、多発月経）、月経困難症、機能性子宮出血、黄体機能不全による不妊症、子宮内膜症、切迫流早産、習慣性流早産</t>
    </r>
    <r>
      <rPr>
        <u/>
        <sz val="11"/>
        <rFont val="ＭＳ Ｐゴシック"/>
        <family val="3"/>
        <charset val="128"/>
      </rPr>
      <t>、調節卵巣刺激下における早発排卵の防止</t>
    </r>
    <r>
      <rPr>
        <sz val="11"/>
        <rFont val="ＭＳ Ｐゴシック"/>
        <family val="3"/>
        <charset val="128"/>
      </rPr>
      <t xml:space="preserve">
（下線部追加）</t>
    </r>
  </si>
  <si>
    <t>レットヴィモカプセル40mg
レットヴィモカプセル80mg</t>
  </si>
  <si>
    <r>
      <rPr>
        <i/>
        <sz val="11"/>
        <rFont val="ＭＳ Ｐゴシック"/>
        <family val="3"/>
        <charset val="128"/>
      </rPr>
      <t>RET</t>
    </r>
    <r>
      <rPr>
        <sz val="11"/>
        <rFont val="ＭＳ Ｐゴシック"/>
        <family val="3"/>
        <charset val="128"/>
      </rPr>
      <t xml:space="preserve"> 融合遺伝子陽性の切除不能な進行・再発の非小細胞肺癌
</t>
    </r>
    <r>
      <rPr>
        <i/>
        <u/>
        <sz val="11"/>
        <rFont val="ＭＳ Ｐゴシック"/>
        <family val="3"/>
        <charset val="128"/>
      </rPr>
      <t>RET</t>
    </r>
    <r>
      <rPr>
        <u/>
        <sz val="11"/>
        <rFont val="ＭＳ Ｐゴシック"/>
        <family val="3"/>
        <charset val="128"/>
      </rPr>
      <t xml:space="preserve"> 融合遺伝子陽性の根治切除不能な甲状腺癌
</t>
    </r>
    <r>
      <rPr>
        <i/>
        <u/>
        <sz val="11"/>
        <rFont val="ＭＳ Ｐゴシック"/>
        <family val="3"/>
        <charset val="128"/>
      </rPr>
      <t>RET</t>
    </r>
    <r>
      <rPr>
        <u/>
        <sz val="11"/>
        <rFont val="ＭＳ Ｐゴシック"/>
        <family val="3"/>
        <charset val="128"/>
      </rPr>
      <t xml:space="preserve"> 遺伝子変異陽性の根治切除不能な甲状腺髄様癌
</t>
    </r>
    <r>
      <rPr>
        <sz val="11"/>
        <rFont val="ＭＳ Ｐゴシック"/>
        <family val="3"/>
        <charset val="128"/>
      </rPr>
      <t>（下線部追加）</t>
    </r>
  </si>
  <si>
    <t>ルマケラス錠120mg</t>
  </si>
  <si>
    <t>ソトラシブ</t>
  </si>
  <si>
    <t>がん化学療法後に増悪した KRAS G12C 変異陽性の切除不能な進行・再発の非小細胞肺癌</t>
  </si>
  <si>
    <t>エヌジェンラ皮下注24mgペン
エヌジェンラ皮下注60ｍｇペン</t>
  </si>
  <si>
    <t>ソムアトロゴン（遺伝子組換え）</t>
  </si>
  <si>
    <t>骨端線閉鎖を伴わない成長ホルモン分泌不全性低身長症</t>
  </si>
  <si>
    <t>モノヴァー静注1000mg
モノヴァー静注500mg</t>
  </si>
  <si>
    <t>デルイソマルトース第二鉄</t>
  </si>
  <si>
    <t>鉄欠乏性貧血</t>
  </si>
  <si>
    <t>アクテムラ点滴静注用200mg
アクテムラ点滴静注用400mg
アクテムラ点滴静注用80mg</t>
  </si>
  <si>
    <r>
      <t xml:space="preserve">○既存治療で効果不十分な下記疾患
関節リウマチ（関節の構造的損傷の防止を含む）、多関節に活動性を有する若年性特発性関節炎、全身型若年性特発性関節炎、成人スチル病
○キャッスルマン病に伴う諸症状及び検査所見（C 反応性タンパク高値、フィブリノーゲン高値、赤血球沈降速度亢進、ヘモグロビン低値、アルブミン低値、全身倦怠感）の改善。ただし、リンパ節の摘除が適応とならない患者に限る。
○腫瘍特異的 T 細胞輸注療法に伴うサイトカイン放出症候群
</t>
    </r>
    <r>
      <rPr>
        <u/>
        <sz val="11"/>
        <rFont val="ＭＳ Ｐゴシック"/>
        <family val="3"/>
        <charset val="128"/>
      </rPr>
      <t>○SARS-CoV-2 による肺炎（ただし、酸素投与を要する患者に限る）</t>
    </r>
    <r>
      <rPr>
        <sz val="11"/>
        <rFont val="ＭＳ Ｐゴシック"/>
        <family val="3"/>
        <charset val="128"/>
      </rPr>
      <t xml:space="preserve">
（下線部追加）</t>
    </r>
  </si>
  <si>
    <t>ハーセプチン注射用150
ハーセプチン注射用60</t>
  </si>
  <si>
    <r>
      <t xml:space="preserve">〇HER2 過剰発現が確認された乳癌
〇HER2 過剰発現が確認された治癒切除不能な進行・再発の胃癌
</t>
    </r>
    <r>
      <rPr>
        <u val="double"/>
        <sz val="11"/>
        <rFont val="ＭＳ Ｐゴシック"/>
        <family val="3"/>
        <charset val="128"/>
      </rPr>
      <t>〇HER2 陽性の根治切除不能な進行・再発の唾液腺癌</t>
    </r>
    <r>
      <rPr>
        <sz val="11"/>
        <rFont val="ＭＳ Ｐゴシック"/>
        <family val="3"/>
        <charset val="128"/>
      </rPr>
      <t xml:space="preserve">
</t>
    </r>
    <r>
      <rPr>
        <u/>
        <sz val="11"/>
        <rFont val="ＭＳ Ｐゴシック"/>
        <family val="3"/>
        <charset val="128"/>
      </rPr>
      <t>〇がん化学療法後に増悪した HER2 陽性の治癒切除不能な進行・再発の結腸・直腸癌</t>
    </r>
    <r>
      <rPr>
        <sz val="11"/>
        <rFont val="ＭＳ Ｐゴシック"/>
        <family val="3"/>
        <charset val="128"/>
      </rPr>
      <t xml:space="preserve">
（下線部追加、二重線部は本申請後の令和 3 年 11 月 25 日付けで変更）</t>
    </r>
  </si>
  <si>
    <t>サムタス点滴静注用16mg
サムタス点滴静注用8mg</t>
  </si>
  <si>
    <t>トルバプタンリン酸エステルナトリウム</t>
  </si>
  <si>
    <t>ヤーズフレックス配合錠</t>
  </si>
  <si>
    <t>ドロスピレノン・エチニルエストラジオール　ベータデクス</t>
  </si>
  <si>
    <r>
      <t xml:space="preserve">子宮内膜症に伴う疼痛の改善
月経困難症
</t>
    </r>
    <r>
      <rPr>
        <u/>
        <sz val="11"/>
        <rFont val="ＭＳ Ｐゴシック"/>
        <family val="3"/>
        <charset val="128"/>
      </rPr>
      <t xml:space="preserve">生殖補助医療における調節卵巣刺激の開始時期の調整
</t>
    </r>
    <r>
      <rPr>
        <sz val="11"/>
        <rFont val="ＭＳ Ｐゴシック"/>
        <family val="3"/>
        <charset val="128"/>
      </rPr>
      <t>（下線部追加）</t>
    </r>
  </si>
  <si>
    <t>オプジーボ点滴静注100ｍｇ
オプジーボ点滴静注120ｍｇ
オプジーボ点滴静注2０ｍｇ
オプジーボ点滴静注240ｍｇ</t>
  </si>
  <si>
    <r>
      <t>〇悪性黒色腫
〇切除不能な進行・再発の非小細胞肺癌
〇根治切除不能又は転移性の腎細胞癌
〇再発又は難治性の古典的ホジキンリンパ腫
〇再発又は遠隔転移を有する頭頸部癌
〇</t>
    </r>
    <r>
      <rPr>
        <strike/>
        <sz val="11"/>
        <rFont val="ＭＳ Ｐゴシック"/>
        <family val="3"/>
        <charset val="128"/>
      </rPr>
      <t>がん化学療法後に増悪した</t>
    </r>
    <r>
      <rPr>
        <sz val="11"/>
        <rFont val="ＭＳ Ｐゴシック"/>
        <family val="3"/>
        <charset val="128"/>
      </rPr>
      <t>治癒切除不能な進行・再発の胃癌
〇</t>
    </r>
    <r>
      <rPr>
        <strike/>
        <sz val="11"/>
        <rFont val="ＭＳ Ｐゴシック"/>
        <family val="3"/>
        <charset val="128"/>
      </rPr>
      <t>がん化学療法後に増悪した</t>
    </r>
    <r>
      <rPr>
        <sz val="11"/>
        <rFont val="ＭＳ Ｐゴシック"/>
        <family val="3"/>
        <charset val="128"/>
      </rPr>
      <t xml:space="preserve">切除不能な進行・再発の悪性胸膜中皮腫
〇がん化学療法後に増悪した治癒切除不能な進行・再発の高頻度マイクロサテライト不安定性（MSI High）を有する結腸・直腸癌
〇がん化学療法後に増悪した根治切除不能な進行・再発の食道癌
</t>
    </r>
    <r>
      <rPr>
        <u/>
        <sz val="11"/>
        <rFont val="ＭＳ Ｐゴシック"/>
        <family val="3"/>
        <charset val="128"/>
      </rPr>
      <t>〇食道癌における術後補助療法</t>
    </r>
    <r>
      <rPr>
        <sz val="11"/>
        <rFont val="ＭＳ Ｐゴシック"/>
        <family val="3"/>
        <charset val="128"/>
      </rPr>
      <t xml:space="preserve">
</t>
    </r>
    <r>
      <rPr>
        <u val="double"/>
        <sz val="11"/>
        <rFont val="ＭＳ Ｐゴシック"/>
        <family val="3"/>
        <charset val="128"/>
      </rPr>
      <t>〇原発不明癌</t>
    </r>
    <r>
      <rPr>
        <sz val="11"/>
        <rFont val="ＭＳ Ｐゴシック"/>
        <family val="3"/>
        <charset val="128"/>
      </rPr>
      <t xml:space="preserve">
</t>
    </r>
    <r>
      <rPr>
        <u/>
        <sz val="11"/>
        <rFont val="ＭＳ Ｐゴシック"/>
        <family val="3"/>
        <charset val="128"/>
      </rPr>
      <t>〇尿路上皮癌における術後補助療法</t>
    </r>
    <r>
      <rPr>
        <sz val="11"/>
        <rFont val="ＭＳ Ｐゴシック"/>
        <family val="3"/>
        <charset val="128"/>
      </rPr>
      <t xml:space="preserve">
（下線部追加、二重線部は本承認申請後の令和 3 年 5 月 27 日付け、令和 3 年 11 月 25 日付け又は令和3 年 12 月 24 日付けで変更）</t>
    </r>
  </si>
  <si>
    <t>パキロビッドパック</t>
  </si>
  <si>
    <t>ニルマトレルビル・リトナビル</t>
  </si>
  <si>
    <t>SARS-CoV-2 による感染症</t>
  </si>
  <si>
    <r>
      <t>脊髄性筋萎縮症、</t>
    </r>
    <r>
      <rPr>
        <u/>
        <sz val="11"/>
        <rFont val="ＭＳ Ｐゴシック"/>
        <family val="3"/>
        <charset val="128"/>
      </rPr>
      <t xml:space="preserve">臨床所見は発現していないが遺伝子検査により発症が予測される脊髄性筋萎縮症
</t>
    </r>
    <r>
      <rPr>
        <sz val="11"/>
        <rFont val="ＭＳ Ｐゴシック"/>
        <family val="3"/>
        <charset val="128"/>
      </rPr>
      <t>（下線部追加）</t>
    </r>
  </si>
  <si>
    <t>ミチーガ皮下注用60mgシリンジ</t>
  </si>
  <si>
    <t>ネモリズマブ（遺伝子組換え）</t>
  </si>
  <si>
    <t>アトピー性皮膚炎に伴うそう痒（既存治療で効果不十分な場合に限る）</t>
  </si>
  <si>
    <t>ルナベル配合錠LD</t>
  </si>
  <si>
    <t>ノルエチステロン・エチニルエストラジオール</t>
  </si>
  <si>
    <r>
      <t xml:space="preserve">○月経困難症
</t>
    </r>
    <r>
      <rPr>
        <u/>
        <sz val="11"/>
        <rFont val="ＭＳ Ｐゴシック"/>
        <family val="3"/>
        <charset val="128"/>
      </rPr>
      <t xml:space="preserve">○生殖補助医療における調節卵巣刺激の開始時期の調整
</t>
    </r>
    <r>
      <rPr>
        <sz val="11"/>
        <rFont val="ＭＳ Ｐゴシック"/>
        <family val="3"/>
        <charset val="128"/>
      </rPr>
      <t>（下線部追加）</t>
    </r>
  </si>
  <si>
    <t>ルナベル配合錠ULD</t>
  </si>
  <si>
    <t>ジスバルカプセル40mg</t>
  </si>
  <si>
    <t>バルベナジントシル酸塩</t>
  </si>
  <si>
    <t>遅発性ジスキネジア</t>
    <rPh sb="0" eb="3">
      <t>チハツセイ</t>
    </rPh>
    <phoneticPr fontId="19"/>
  </si>
  <si>
    <t>ビンゼレックス皮下注160mgオートインジェクター
ビンゼレックス皮下注160ｍｇシリンジ</t>
  </si>
  <si>
    <t>ビメキズマブ（遺伝子組換え）</t>
  </si>
  <si>
    <t>既存治療で効果不十分な下記疾患
尋常性乾癬、膿疱性乾癬、乾癬性紅皮症</t>
  </si>
  <si>
    <t>バビースモ硝子体内注射液120mg/mL</t>
  </si>
  <si>
    <t>ファリシマブ（遺伝子組換え）</t>
  </si>
  <si>
    <t>中心窩下脈絡膜新生血管を伴う加齢黄斑変性
糖尿病黄斑浮腫</t>
  </si>
  <si>
    <t>ケレンディア錠10mg
ケレンディア錠20mg</t>
  </si>
  <si>
    <t>フィネレノン</t>
  </si>
  <si>
    <t>2型糖尿病を合併する慢性腎臓病
ただし、末期腎不全又は透析施行中の患者を除く。</t>
    <rPh sb="1" eb="2">
      <t>ガタ</t>
    </rPh>
    <rPh sb="2" eb="5">
      <t>トウニョウビョウ</t>
    </rPh>
    <rPh sb="6" eb="8">
      <t>ガッペイ</t>
    </rPh>
    <rPh sb="10" eb="12">
      <t>マンセイ</t>
    </rPh>
    <rPh sb="12" eb="15">
      <t>ジンゾウビョウ</t>
    </rPh>
    <rPh sb="20" eb="22">
      <t>マッキ</t>
    </rPh>
    <rPh sb="22" eb="25">
      <t>ジンフゼン</t>
    </rPh>
    <rPh sb="25" eb="26">
      <t>マタ</t>
    </rPh>
    <rPh sb="27" eb="29">
      <t>トウセキ</t>
    </rPh>
    <rPh sb="29" eb="32">
      <t>セコウチュウ</t>
    </rPh>
    <rPh sb="33" eb="35">
      <t>カンジャ</t>
    </rPh>
    <rPh sb="36" eb="37">
      <t>ノゾ</t>
    </rPh>
    <phoneticPr fontId="19"/>
  </si>
  <si>
    <r>
      <t xml:space="preserve">既存治療で効果不十分な関節リウマチ（関節の構造的損傷の防止を含む）
</t>
    </r>
    <r>
      <rPr>
        <u/>
        <sz val="11"/>
        <rFont val="ＭＳ Ｐゴシック"/>
        <family val="3"/>
        <charset val="128"/>
      </rPr>
      <t>中等症から重症の潰瘍性大腸炎の治療及び維持療法（既存治療で効果不十分な場合に限る）</t>
    </r>
    <r>
      <rPr>
        <sz val="11"/>
        <rFont val="ＭＳ Ｐゴシック"/>
        <family val="3"/>
        <charset val="128"/>
      </rPr>
      <t xml:space="preserve">
（下線部追加）</t>
    </r>
  </si>
  <si>
    <t>スプレキュア点鼻液0.15%</t>
  </si>
  <si>
    <t>ブセレリン酢酸塩</t>
  </si>
  <si>
    <r>
      <t xml:space="preserve">子宮内膜症
中枢性思春期早発症
子宮筋腫の縮小及び子宮筋腫に基づく下記諸症状の改善
過多月経、下腹痛、腰痛、貧血
</t>
    </r>
    <r>
      <rPr>
        <u/>
        <sz val="11"/>
        <rFont val="ＭＳ Ｐゴシック"/>
        <family val="3"/>
        <charset val="128"/>
      </rPr>
      <t>生殖補助医療における卵胞成熟</t>
    </r>
    <r>
      <rPr>
        <sz val="11"/>
        <rFont val="ＭＳ Ｐゴシック"/>
        <family val="3"/>
        <charset val="128"/>
      </rPr>
      <t xml:space="preserve">
（下線部追加）</t>
    </r>
  </si>
  <si>
    <t>ベバシズマブBS点滴静注100mg「日医工」
ベバシズマブBS点滴静注400mg「日医工」</t>
  </si>
  <si>
    <t>治癒切除不能な進行・再発の結腸・直腸癌
扁平上皮癌を除く切除不能な進行・再発の非小細胞肺癌</t>
    <rPh sb="0" eb="2">
      <t>チユ</t>
    </rPh>
    <rPh sb="2" eb="4">
      <t>セツジョ</t>
    </rPh>
    <rPh sb="4" eb="6">
      <t>フノウ</t>
    </rPh>
    <rPh sb="7" eb="9">
      <t>シンコウ</t>
    </rPh>
    <rPh sb="10" eb="12">
      <t>サイハツ</t>
    </rPh>
    <rPh sb="13" eb="15">
      <t>ケッチョウ</t>
    </rPh>
    <rPh sb="16" eb="18">
      <t>チョクチョウ</t>
    </rPh>
    <rPh sb="18" eb="19">
      <t>ガン</t>
    </rPh>
    <rPh sb="20" eb="22">
      <t>ヘンペイ</t>
    </rPh>
    <rPh sb="22" eb="25">
      <t>ジョウヒガン</t>
    </rPh>
    <rPh sb="26" eb="27">
      <t>ノゾ</t>
    </rPh>
    <rPh sb="28" eb="30">
      <t>セツジョ</t>
    </rPh>
    <rPh sb="30" eb="32">
      <t>フノウ</t>
    </rPh>
    <rPh sb="33" eb="35">
      <t>シンコウ</t>
    </rPh>
    <rPh sb="36" eb="38">
      <t>サイハツ</t>
    </rPh>
    <rPh sb="39" eb="40">
      <t>ヒ</t>
    </rPh>
    <rPh sb="40" eb="43">
      <t>ショウサイボウ</t>
    </rPh>
    <rPh sb="43" eb="45">
      <t>ハイガン</t>
    </rPh>
    <phoneticPr fontId="19"/>
  </si>
  <si>
    <t>トレアキシン点滴静注液100mg/4mL</t>
  </si>
  <si>
    <t>〇低悪性度B細胞性非ホジキンリンパ腫及びマントル細胞リンパ腫
〇再発又は難治性のびまん性大細胞型B細胞リンパ腫
〇慢性リンパ性白血病
〇腫瘍特異的T細胞輸注療法の前処置
（変更なし）</t>
  </si>
  <si>
    <t>ジーラスタ皮下注3.6mg</t>
  </si>
  <si>
    <r>
      <t xml:space="preserve">がん化学療法による発熱性好中球減少症の発症抑制
</t>
    </r>
    <r>
      <rPr>
        <u/>
        <sz val="11"/>
        <rFont val="ＭＳ Ｐゴシック"/>
        <family val="3"/>
        <charset val="128"/>
      </rPr>
      <t>同種末梢血幹細胞移植のための造血幹細胞の末梢血中への動員</t>
    </r>
    <r>
      <rPr>
        <sz val="11"/>
        <rFont val="ＭＳ Ｐゴシック"/>
        <family val="3"/>
        <charset val="128"/>
      </rPr>
      <t xml:space="preserve">
（下線部追加）</t>
    </r>
  </si>
  <si>
    <t>キイトルーダ点滴静注100mg</t>
  </si>
  <si>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がん化学療法後に増悪したPD 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t>
    </r>
    <r>
      <rPr>
        <u val="double"/>
        <sz val="11"/>
        <rFont val="ＭＳ Ｐゴシック"/>
        <family val="3"/>
        <charset val="128"/>
      </rPr>
      <t xml:space="preserve">治癒切除不能な進行・再発の高頻度マイクロサテライト不安定性（MSI-High）を有する結腸・直腸癌
PD-L1 陽性のホルモン受容体陰性かつHER2 陰性の手術不能又は再発乳癌
がん化学療法後に増悪した切除不能な進行・再発の子宮体癌
</t>
    </r>
    <r>
      <rPr>
        <u/>
        <sz val="11"/>
        <rFont val="ＭＳ Ｐゴシック"/>
        <family val="3"/>
        <charset val="128"/>
      </rPr>
      <t>がん化学療法後に増悪した高い腫瘍遺伝子変異量（TMB-High）を有する進行・再発の固形癌（標準的な治療が困難な場合に限る）</t>
    </r>
    <r>
      <rPr>
        <sz val="11"/>
        <rFont val="ＭＳ Ｐゴシック"/>
        <family val="3"/>
        <charset val="128"/>
      </rPr>
      <t xml:space="preserve">
（下線部追加、二重線部は本承認申請後の令和3 年8 月25 日付け、
令和 3 年11 月25 日付け又は令和3 年12 月24 日付けで変更）</t>
    </r>
  </si>
  <si>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がん化学療法後に増悪したPD 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t>
    </r>
    <r>
      <rPr>
        <u val="double"/>
        <sz val="11"/>
        <rFont val="ＭＳ Ｐゴシック"/>
        <family val="3"/>
        <charset val="128"/>
      </rPr>
      <t xml:space="preserve">治癒切除不能な進行・再発の高頻度マイクロサテライト不安定性（MSI-High）を有する結腸・直腸癌
PD-L1 陽性のホルモン受容体陰性かつHER2 陰性の手術不能又は再発乳癌
がん化学療法後に増悪した切除不能な進行・再発の子宮体癌
</t>
    </r>
    <r>
      <rPr>
        <sz val="11"/>
        <rFont val="ＭＳ Ｐゴシック"/>
        <family val="3"/>
        <charset val="128"/>
      </rPr>
      <t>（二重線部は本承認申請後の令和3 年8 月25 日付け、令和3 年11 月25 日付け
又は令和3 年12 月24 日付けで変更更）</t>
    </r>
  </si>
  <si>
    <t>パージェタ点滴静注420mg/14mL</t>
  </si>
  <si>
    <r>
      <rPr>
        <u/>
        <sz val="11"/>
        <rFont val="ＭＳ Ｐゴシック"/>
        <family val="3"/>
        <charset val="128"/>
      </rPr>
      <t>〇</t>
    </r>
    <r>
      <rPr>
        <sz val="11"/>
        <rFont val="ＭＳ Ｐゴシック"/>
        <family val="3"/>
        <charset val="128"/>
      </rPr>
      <t xml:space="preserve">HER2 陽性の乳癌
</t>
    </r>
    <r>
      <rPr>
        <u/>
        <sz val="11"/>
        <rFont val="ＭＳ Ｐゴシック"/>
        <family val="3"/>
        <charset val="128"/>
      </rPr>
      <t xml:space="preserve">〇がん化学療法後に増悪したHER2 陽性の治癒切除不能な進行・再発の結腸・直腸癌
</t>
    </r>
    <r>
      <rPr>
        <sz val="11"/>
        <rFont val="ＭＳ Ｐゴシック"/>
        <family val="3"/>
        <charset val="128"/>
      </rPr>
      <t>（下線部追加）</t>
    </r>
  </si>
  <si>
    <t>アロカリス点滴静注235mg</t>
  </si>
  <si>
    <t>ホスネツピタント塩化物塩酸塩</t>
  </si>
  <si>
    <t>抗悪性腫瘍剤（シスプラチン等）投与に伴う消化器症状（悪心、嘔吐）（遅発期を含む）</t>
  </si>
  <si>
    <t>タリージェ錠10mg
タリージェ錠15mg
タリージェ錠2.5mg
タリージェ錠5mg</t>
  </si>
  <si>
    <r>
      <rPr>
        <strike/>
        <sz val="11"/>
        <rFont val="ＭＳ Ｐゴシック"/>
        <family val="3"/>
        <charset val="128"/>
      </rPr>
      <t>末梢性</t>
    </r>
    <r>
      <rPr>
        <sz val="11"/>
        <rFont val="ＭＳ Ｐゴシック"/>
        <family val="3"/>
        <charset val="128"/>
      </rPr>
      <t>神経障害性疼痛　（取消線部削除）</t>
    </r>
    <rPh sb="0" eb="3">
      <t>マッショウセイ</t>
    </rPh>
    <rPh sb="3" eb="5">
      <t>シンケイ</t>
    </rPh>
    <rPh sb="5" eb="8">
      <t>ショウガイセイ</t>
    </rPh>
    <rPh sb="8" eb="10">
      <t>トウツウ</t>
    </rPh>
    <rPh sb="12" eb="14">
      <t>トリケシ</t>
    </rPh>
    <rPh sb="14" eb="15">
      <t>セン</t>
    </rPh>
    <rPh sb="15" eb="16">
      <t>ブ</t>
    </rPh>
    <rPh sb="16" eb="18">
      <t>サクジョ</t>
    </rPh>
    <phoneticPr fontId="19"/>
  </si>
  <si>
    <t>ヒスロン錠5</t>
  </si>
  <si>
    <t>メドロキシプロゲステロン酢酸エステル</t>
  </si>
  <si>
    <r>
      <t>無月経、月経周期異常（稀発月経、多発月経）、月経量異常（過少月経、過多月経）、機能性子宮出血、黄体機能不全による不妊症、切迫流早産、習慣性流早産</t>
    </r>
    <r>
      <rPr>
        <u/>
        <sz val="11"/>
        <rFont val="ＭＳ Ｐゴシック"/>
        <family val="3"/>
        <charset val="128"/>
      </rPr>
      <t>、調節卵巣刺激下における早発排卵の防止</t>
    </r>
    <r>
      <rPr>
        <sz val="11"/>
        <rFont val="ＭＳ Ｐゴシック"/>
        <family val="3"/>
        <charset val="128"/>
      </rPr>
      <t>　（下線部追加）</t>
    </r>
    <rPh sb="93" eb="96">
      <t>カセンブ</t>
    </rPh>
    <rPh sb="96" eb="98">
      <t>ツイカ</t>
    </rPh>
    <phoneticPr fontId="19"/>
  </si>
  <si>
    <t>レイボー錠100mg
レイボー錠50mg</t>
  </si>
  <si>
    <t>ラスミジタンコハク酸塩</t>
  </si>
  <si>
    <t>片頭痛</t>
  </si>
  <si>
    <t>タクザイロ皮下注300mgシリンジ</t>
  </si>
  <si>
    <t>ラナデルマブ（遺伝子組換え）</t>
  </si>
  <si>
    <t>遺伝性血管性浮腫の急性発作の発症抑制</t>
  </si>
  <si>
    <t>フェマーラ錠2.5mg</t>
  </si>
  <si>
    <t>レトロゾール</t>
  </si>
  <si>
    <t>429
252</t>
  </si>
  <si>
    <t>その他の腫瘍用薬
生殖器官用剤（性病予防剤を含む。）</t>
    <rPh sb="2" eb="3">
      <t>タ</t>
    </rPh>
    <rPh sb="4" eb="6">
      <t>シュヨウ</t>
    </rPh>
    <rPh sb="6" eb="7">
      <t>ヨウ</t>
    </rPh>
    <rPh sb="7" eb="8">
      <t>ヤク</t>
    </rPh>
    <rPh sb="9" eb="11">
      <t>セイショク</t>
    </rPh>
    <rPh sb="11" eb="13">
      <t>キカン</t>
    </rPh>
    <rPh sb="13" eb="14">
      <t>ヨウ</t>
    </rPh>
    <rPh sb="14" eb="15">
      <t>ザイ</t>
    </rPh>
    <rPh sb="16" eb="18">
      <t>セイビョウ</t>
    </rPh>
    <rPh sb="18" eb="21">
      <t>ヨボウザイ</t>
    </rPh>
    <rPh sb="22" eb="23">
      <t>フク</t>
    </rPh>
    <phoneticPr fontId="19"/>
  </si>
  <si>
    <r>
      <rPr>
        <u/>
        <sz val="11"/>
        <rFont val="ＭＳ Ｐゴシック"/>
        <family val="3"/>
        <charset val="128"/>
      </rPr>
      <t>〇</t>
    </r>
    <r>
      <rPr>
        <sz val="11"/>
        <rFont val="ＭＳ Ｐゴシック"/>
        <family val="3"/>
        <charset val="128"/>
      </rPr>
      <t xml:space="preserve">閉経後乳癌
</t>
    </r>
    <r>
      <rPr>
        <u/>
        <sz val="11"/>
        <rFont val="ＭＳ Ｐゴシック"/>
        <family val="3"/>
        <charset val="128"/>
      </rPr>
      <t>〇生殖補助医療における調節卵巣刺激</t>
    </r>
    <r>
      <rPr>
        <sz val="11"/>
        <rFont val="ＭＳ Ｐゴシック"/>
        <family val="3"/>
        <charset val="128"/>
      </rPr>
      <t>　（下線部追加）</t>
    </r>
    <rPh sb="26" eb="29">
      <t>カセンブ</t>
    </rPh>
    <rPh sb="29" eb="31">
      <t>ツイカ</t>
    </rPh>
    <phoneticPr fontId="19"/>
  </si>
  <si>
    <t>ジェミーナ配合錠</t>
  </si>
  <si>
    <t>レボノルゲストレル・エチニルエストラジオール</t>
  </si>
  <si>
    <r>
      <rPr>
        <u/>
        <sz val="11"/>
        <rFont val="ＭＳ Ｐゴシック"/>
        <family val="3"/>
        <charset val="128"/>
      </rPr>
      <t>○</t>
    </r>
    <r>
      <rPr>
        <sz val="11"/>
        <rFont val="ＭＳ Ｐゴシック"/>
        <family val="3"/>
        <charset val="128"/>
      </rPr>
      <t xml:space="preserve">月経困難症
</t>
    </r>
    <r>
      <rPr>
        <u/>
        <sz val="11"/>
        <rFont val="ＭＳ Ｐゴシック"/>
        <family val="3"/>
        <charset val="128"/>
      </rPr>
      <t>○生殖補助医療における調節卵巣刺激の開始時期の調整</t>
    </r>
    <r>
      <rPr>
        <sz val="11"/>
        <rFont val="ＭＳ Ｐゴシック"/>
        <family val="3"/>
        <charset val="128"/>
      </rPr>
      <t>　（下線部追加）</t>
    </r>
  </si>
  <si>
    <t>レンビマカプセル10mg
レンビマカプセル4mg</t>
  </si>
  <si>
    <r>
      <t>①根治切除不能な甲状腺癌、切除不能な肝細胞癌、切除不能な胸腺癌</t>
    </r>
    <r>
      <rPr>
        <u val="double"/>
        <sz val="11"/>
        <rFont val="ＭＳ Ｐゴシック"/>
        <family val="3"/>
        <charset val="128"/>
      </rPr>
      <t>、がん化学療法後に増悪した切除不能な進行・再発の子宮体癌</t>
    </r>
    <r>
      <rPr>
        <u/>
        <sz val="11"/>
        <rFont val="ＭＳ Ｐゴシック"/>
        <family val="3"/>
        <charset val="128"/>
      </rPr>
      <t>、根治切除不能又は転移性の腎細胞癌</t>
    </r>
    <r>
      <rPr>
        <sz val="11"/>
        <rFont val="ＭＳ Ｐゴシック"/>
        <family val="3"/>
        <charset val="128"/>
      </rPr>
      <t xml:space="preserve">
②根治切除不能な甲状腺癌、切除不能な胸腺癌</t>
    </r>
    <r>
      <rPr>
        <u val="double"/>
        <sz val="11"/>
        <rFont val="ＭＳ Ｐゴシック"/>
        <family val="3"/>
        <charset val="128"/>
      </rPr>
      <t>、がん化学療法後に増悪した切除不能な進行・再発の子宮体癌</t>
    </r>
    <r>
      <rPr>
        <u/>
        <sz val="11"/>
        <rFont val="ＭＳ Ｐゴシック"/>
        <family val="3"/>
        <charset val="128"/>
      </rPr>
      <t>、根治切除不能又は転移性の腎細胞癌</t>
    </r>
    <r>
      <rPr>
        <sz val="11"/>
        <rFont val="ＭＳ Ｐゴシック"/>
        <family val="3"/>
        <charset val="128"/>
      </rPr>
      <t>　（下線部追加、二重下線部は本承認申請後の令和3年12月24日付けで追加）</t>
    </r>
    <rPh sb="1" eb="3">
      <t>コンチ</t>
    </rPh>
    <rPh sb="3" eb="5">
      <t>セツジョ</t>
    </rPh>
    <rPh sb="5" eb="7">
      <t>フノウ</t>
    </rPh>
    <rPh sb="8" eb="11">
      <t>コウジョウセン</t>
    </rPh>
    <rPh sb="11" eb="12">
      <t>ガン</t>
    </rPh>
    <rPh sb="13" eb="15">
      <t>セツジョ</t>
    </rPh>
    <rPh sb="15" eb="17">
      <t>フノウ</t>
    </rPh>
    <rPh sb="18" eb="22">
      <t>カンサイボウガン</t>
    </rPh>
    <rPh sb="60" eb="62">
      <t>コンチ</t>
    </rPh>
    <rPh sb="62" eb="64">
      <t>セツジョ</t>
    </rPh>
    <rPh sb="64" eb="66">
      <t>フノウ</t>
    </rPh>
    <rPh sb="66" eb="67">
      <t>マタ</t>
    </rPh>
    <rPh sb="68" eb="71">
      <t>テンイセイ</t>
    </rPh>
    <rPh sb="72" eb="73">
      <t>ジン</t>
    </rPh>
    <rPh sb="73" eb="75">
      <t>サイボウ</t>
    </rPh>
    <rPh sb="75" eb="76">
      <t>ガン</t>
    </rPh>
    <rPh sb="127" eb="129">
      <t>_x0000__x0001__x0002_</t>
    </rPh>
    <rPh sb="129" eb="131">
      <t>_x0003__x0003__x0002__x0007_</t>
    </rPh>
    <rPh sb="131" eb="133">
      <t xml:space="preserve">_x0005__x0002_
</t>
    </rPh>
    <rPh sb="133" eb="134">
      <t>_x0008__x0003_</t>
    </rPh>
    <rPh sb="135" eb="138">
      <t>_x0011__x000B__x0001__x0013__x000D_</t>
    </rPh>
    <rPh sb="139" eb="140">
      <t>_x0002__x0017_</t>
    </rPh>
    <rPh sb="140" eb="143">
      <t>_x000F__x0002__x001A__x0012__x0004_"</t>
    </rPh>
    <rPh sb="145" eb="148">
      <t>&lt;_x0002_%&gt;</t>
    </rPh>
    <rPh sb="148" eb="150">
      <t>_x0002_)@</t>
    </rPh>
    <rPh sb="151" eb="156">
      <t>_x0002_,B_x0001_.D_x0003_3</t>
    </rPh>
    <rPh sb="157" eb="160">
      <t>H_x0001_5I_x0002_9K</t>
    </rPh>
    <rPh sb="160" eb="163">
      <t>_x0001_;_x0002_&gt;</t>
    </rPh>
    <rPh sb="164" eb="166">
      <t>_x0002_B</t>
    </rPh>
    <rPh sb="167" eb="168">
      <t>_x0002_</t>
    </rPh>
    <rPh sb="170" eb="171">
      <t>E</t>
    </rPh>
    <rPh sb="173" eb="174">
      <t>_x0001_G</t>
    </rPh>
    <rPh sb="174" eb="175">
      <t></t>
    </rPh>
    <rPh sb="177" eb="179">
      <t/>
    </rPh>
    <phoneticPr fontId="19"/>
  </si>
  <si>
    <t>フィブリノゲンHT静注用1g「JB」</t>
  </si>
  <si>
    <t>乾燥人フィブリノゲン</t>
  </si>
  <si>
    <r>
      <t xml:space="preserve">先天性低フィブリノゲン血症の出血傾向
</t>
    </r>
    <r>
      <rPr>
        <u/>
        <sz val="11"/>
        <rFont val="ＭＳ Ｐゴシック"/>
        <family val="3"/>
        <charset val="128"/>
      </rPr>
      <t>産科危機的出血に伴う後天性低フィブリノゲン血症に対するフィブリノゲンの補充</t>
    </r>
    <r>
      <rPr>
        <sz val="11"/>
        <rFont val="ＭＳ Ｐゴシック"/>
        <family val="3"/>
        <charset val="128"/>
      </rPr>
      <t>　（下線部変更）</t>
    </r>
  </si>
  <si>
    <t>リンパック透析剤TA5</t>
  </si>
  <si>
    <t>慢性腎不全における透析型人工腎臓の灌流液として、以下の要因を持つものに用いる。
〇重炭酸濃度の高い重炭酸型透析液では、過度のアルカローシスを起こすおそれのある場合
〇無糖の透析液では、血糖値管理の困難な場合
〇他の重炭酸型透析液では、高カリウム血症、高マグネシウム血症の改善が不十分な場合、あるいは高カルシウム血症を起こすおそれのある場合</t>
  </si>
  <si>
    <t>滅菌調整タルク</t>
  </si>
  <si>
    <r>
      <rPr>
        <u/>
        <sz val="11"/>
        <rFont val="ＭＳ Ｐゴシック"/>
        <family val="3"/>
        <charset val="128"/>
      </rPr>
      <t>〇</t>
    </r>
    <r>
      <rPr>
        <sz val="11"/>
        <rFont val="ＭＳ Ｐゴシック"/>
        <family val="3"/>
        <charset val="128"/>
      </rPr>
      <t xml:space="preserve">悪性胸水の再貯留抑制
</t>
    </r>
    <r>
      <rPr>
        <u/>
        <sz val="11"/>
        <rFont val="ＭＳ Ｐゴシック"/>
        <family val="3"/>
        <charset val="128"/>
      </rPr>
      <t>〇外科手術による治療が困難な続発性難治性気胸</t>
    </r>
    <r>
      <rPr>
        <sz val="11"/>
        <rFont val="ＭＳ Ｐゴシック"/>
        <family val="3"/>
        <charset val="128"/>
      </rPr>
      <t>　（下線部追加）</t>
    </r>
  </si>
  <si>
    <t>メプセヴィ点滴静注液10mg</t>
  </si>
  <si>
    <t>ベストロニダーゼ アルファ（遺伝子組換え）</t>
  </si>
  <si>
    <t>ムコ多糖症 VII 型</t>
  </si>
  <si>
    <t>・24週時点のMMR率</t>
  </si>
  <si>
    <t>IIIb/IV</t>
  </si>
  <si>
    <t>・抗 FⅩa 活性のベースライン（本薬投与直前の測定値）から最低値（本薬の静脈内ボーラス投与終了 5 分後から点滴静脈内投与終了 10 分後までの間の測定値のうち最低値）までの変化率
・止血効果</t>
    <rPh sb="90" eb="91">
      <t>リツ</t>
    </rPh>
    <rPh sb="93" eb="95">
      <t>シケツ</t>
    </rPh>
    <rPh sb="95" eb="97">
      <t>コウカ</t>
    </rPh>
    <phoneticPr fontId="19"/>
  </si>
  <si>
    <t>サンファーマ（株）</t>
    <rPh sb="7" eb="8">
      <t>カブ</t>
    </rPh>
    <phoneticPr fontId="19"/>
  </si>
  <si>
    <t>富士製薬工業（株）</t>
  </si>
  <si>
    <t>アルジェニクスジャパン（株）</t>
  </si>
  <si>
    <t>・抗AChR抗体陽性患者における初回治療サイクルのMG-ADLレスポンダーの割合</t>
    <rPh sb="38" eb="40">
      <t>ワリアイ</t>
    </rPh>
    <phoneticPr fontId="19"/>
  </si>
  <si>
    <t>希少疾病用医薬品
先駆け審査指定医薬品
先駆け相談実施品目</t>
    <rPh sb="20" eb="22">
      <t>サキガ</t>
    </rPh>
    <rPh sb="23" eb="25">
      <t>ソウダン</t>
    </rPh>
    <rPh sb="25" eb="27">
      <t>ジッシ</t>
    </rPh>
    <rPh sb="27" eb="29">
      <t>ヒンモク</t>
    </rPh>
    <phoneticPr fontId="19"/>
  </si>
  <si>
    <t>・初回投与期8週時のMayoスコアによる改善率</t>
  </si>
  <si>
    <t>イドルシア ファーマシューティカルズ ジャパン（株）</t>
  </si>
  <si>
    <t>・①治験薬投与開始からaSAH発症後6週までの脳血管攣縮に関連したM/Mイベント及びその構成要素の発現割合、②治験薬投与開始からaSAH発症後6週までのあらゆる理由によるM/Mイベント及びその構成要素の発現割合</t>
    <rPh sb="40" eb="41">
      <t>オヨ</t>
    </rPh>
    <rPh sb="44" eb="48">
      <t>コウセイヨウソ</t>
    </rPh>
    <rPh sb="49" eb="53">
      <t>ハツゲンワリアイ</t>
    </rPh>
    <rPh sb="55" eb="58">
      <t>チケンヤク</t>
    </rPh>
    <rPh sb="58" eb="60">
      <t>トウヨ</t>
    </rPh>
    <rPh sb="60" eb="62">
      <t>カイシ</t>
    </rPh>
    <rPh sb="68" eb="70">
      <t>ハッショウ</t>
    </rPh>
    <rPh sb="70" eb="71">
      <t>ゴ</t>
    </rPh>
    <rPh sb="72" eb="73">
      <t>シュウ</t>
    </rPh>
    <rPh sb="80" eb="82">
      <t>リユウ</t>
    </rPh>
    <phoneticPr fontId="19"/>
  </si>
  <si>
    <t>適応外使用通知に基づく申請
適応外使用（不妊治療）通知に基づく申請
適応外使用（不妊治療）通知に基づく迅速審査</t>
  </si>
  <si>
    <t>太陽ファルマ（株）</t>
  </si>
  <si>
    <t>・ベースラインと比較した4週後の「HDSSが2段階以上改善かつ両腋窩平均発汗重量が50%以上改善した被験者の割合」</t>
    <rPh sb="8" eb="10">
      <t>ヒカク</t>
    </rPh>
    <rPh sb="13" eb="15">
      <t>シュウゴ</t>
    </rPh>
    <rPh sb="23" eb="25">
      <t>ダンカイ</t>
    </rPh>
    <rPh sb="25" eb="27">
      <t>イジョウ</t>
    </rPh>
    <rPh sb="27" eb="29">
      <t>カイゼン</t>
    </rPh>
    <rPh sb="31" eb="32">
      <t>リョウ</t>
    </rPh>
    <rPh sb="34" eb="36">
      <t>ヘイキン</t>
    </rPh>
    <rPh sb="36" eb="38">
      <t>ハッカン</t>
    </rPh>
    <rPh sb="38" eb="40">
      <t>ジュウリョウ</t>
    </rPh>
    <rPh sb="44" eb="46">
      <t>イジョウ</t>
    </rPh>
    <rPh sb="46" eb="48">
      <t>カイゼン</t>
    </rPh>
    <rPh sb="50" eb="53">
      <t>ヒケンシャ</t>
    </rPh>
    <rPh sb="54" eb="56">
      <t>ワリアイ</t>
    </rPh>
    <phoneticPr fontId="19"/>
  </si>
  <si>
    <t>・投与12週時の24時間の咳嗽頻度（1時間あたりの回数）
・投与24週時の24時間の咳嗽頻度（1時間あたりの回数）</t>
  </si>
  <si>
    <t>特例承認</t>
    <rPh sb="0" eb="4">
      <t>トクレイショウニン</t>
    </rPh>
    <phoneticPr fontId="19"/>
  </si>
  <si>
    <t>I/II/III</t>
  </si>
  <si>
    <t>併用薬通知に基づく申請
迅速審査</t>
    <rPh sb="0" eb="2">
      <t>ヘイヨウ</t>
    </rPh>
    <rPh sb="12" eb="16">
      <t>ジンソクシンサ</t>
    </rPh>
    <phoneticPr fontId="19"/>
  </si>
  <si>
    <t>併用薬通知に基づく申請
迅速審査</t>
  </si>
  <si>
    <t>（株）ビオメディクス</t>
  </si>
  <si>
    <t>東洋カプセル（株）</t>
  </si>
  <si>
    <t>・RECIST ver.1.1 に基づく IRC 判定による奏効率</t>
  </si>
  <si>
    <t>アムジェン（株）</t>
  </si>
  <si>
    <t>・RECIST ver.1.1 に基づく BICR による奏効率</t>
  </si>
  <si>
    <t>・投与 12 カ月時の年間成長速度</t>
  </si>
  <si>
    <t>・ベースラインから投与開始後12週時までの血中Hb濃度の最大変化量</t>
    <rPh sb="9" eb="13">
      <t>トウヨカイシ</t>
    </rPh>
    <rPh sb="13" eb="14">
      <t>ゴ</t>
    </rPh>
    <rPh sb="16" eb="18">
      <t>シュウジ</t>
    </rPh>
    <rPh sb="21" eb="23">
      <t>ケッチュウ</t>
    </rPh>
    <rPh sb="25" eb="27">
      <t>ノウド</t>
    </rPh>
    <rPh sb="28" eb="33">
      <t>サイダイヘンカリョウ</t>
    </rPh>
    <phoneticPr fontId="19"/>
  </si>
  <si>
    <t>新型コロナウイルスに伴う当面の承認審査通知に基づく優先審査
新型コロナウイルス承認審査通知に基づく優先審査</t>
  </si>
  <si>
    <t>・ 7 段階順序尺度</t>
  </si>
  <si>
    <t>・RECIST ver.1.1 に基づく治験担当医師判定による奏効率</t>
  </si>
  <si>
    <t>・体重のベースライン（Day 1 の治験薬投与前）から最終投与時（治験薬最終投与翌日）までの変化量</t>
  </si>
  <si>
    <t>・ITT集団及びPD-L1陽性（PD-L1≧1%）集団における治験責任医師判定によるDFS</t>
    <rPh sb="4" eb="6">
      <t>シュウダン</t>
    </rPh>
    <rPh sb="6" eb="7">
      <t>オヨ</t>
    </rPh>
    <rPh sb="13" eb="15">
      <t>ヨウセイ</t>
    </rPh>
    <rPh sb="25" eb="27">
      <t>シュウダン</t>
    </rPh>
    <rPh sb="31" eb="33">
      <t>チケン</t>
    </rPh>
    <rPh sb="33" eb="35">
      <t>セキニン</t>
    </rPh>
    <rPh sb="35" eb="37">
      <t>イシ</t>
    </rPh>
    <rPh sb="37" eb="39">
      <t>ハンテイ</t>
    </rPh>
    <phoneticPr fontId="19"/>
  </si>
  <si>
    <t>特例承認
新型コロナウイルス承認審査通知に基づく優先審査</t>
  </si>
  <si>
    <t>・無作為化 28 日目までの SARS-CoV-2 による感染症に関連のある入院又は理由を問わない死亡が認められた被験者の割合</t>
  </si>
  <si>
    <t>・イベント（死亡又は呼吸介入）が発生するまでの期間</t>
    <rPh sb="6" eb="8">
      <t>シボウ</t>
    </rPh>
    <rPh sb="8" eb="9">
      <t>マタ</t>
    </rPh>
    <rPh sb="10" eb="12">
      <t>コキュウ</t>
    </rPh>
    <rPh sb="12" eb="14">
      <t>カイニュウ</t>
    </rPh>
    <rPh sb="16" eb="18">
      <t>ハッセイ</t>
    </rPh>
    <rPh sb="23" eb="25">
      <t>キカン</t>
    </rPh>
    <phoneticPr fontId="19"/>
  </si>
  <si>
    <t>・投与 16 週時におけるそう痒 VAS のベースラインからの変化率</t>
  </si>
  <si>
    <t>・ビデオを用いた中央評価による治験薬投与6週後のAIMS合計スコアのベースラインからの変化量</t>
    <rPh sb="43" eb="45">
      <t>ヘンカ</t>
    </rPh>
    <phoneticPr fontId="19"/>
  </si>
  <si>
    <t>・投与 16 週時における PASI 90 達成率及び IGA（0/1）達成率</t>
  </si>
  <si>
    <t>・ベースラインから40、44 及び48 週時までのBCVA の変化量の平均値
・ベースラインから 48、52 及び 56 週時までの BCVAの変化量の平均値</t>
  </si>
  <si>
    <t>・腎不全の発症、4週間以上持続するeGFRのベースライン値から40%以上の低下、腎臓死
・心血管死、非致死的心筋梗塞、非致死的脳卒中、心不全による入院</t>
    <rPh sb="1" eb="2">
      <t>ジン</t>
    </rPh>
    <rPh sb="2" eb="4">
      <t>フゼン</t>
    </rPh>
    <rPh sb="5" eb="7">
      <t>ハッショウ</t>
    </rPh>
    <rPh sb="9" eb="11">
      <t>シュウカン</t>
    </rPh>
    <rPh sb="11" eb="13">
      <t>イジョウ</t>
    </rPh>
    <rPh sb="13" eb="15">
      <t>ジゾク</t>
    </rPh>
    <rPh sb="28" eb="29">
      <t>チ</t>
    </rPh>
    <rPh sb="34" eb="36">
      <t>イジョウ</t>
    </rPh>
    <rPh sb="37" eb="39">
      <t>テイカ</t>
    </rPh>
    <rPh sb="40" eb="42">
      <t>ジンゾウ</t>
    </rPh>
    <rPh sb="42" eb="43">
      <t>シ</t>
    </rPh>
    <rPh sb="45" eb="46">
      <t>シン</t>
    </rPh>
    <rPh sb="46" eb="48">
      <t>ケッカン</t>
    </rPh>
    <rPh sb="48" eb="49">
      <t>シ</t>
    </rPh>
    <rPh sb="50" eb="51">
      <t>ヒ</t>
    </rPh>
    <rPh sb="51" eb="54">
      <t>チシテキ</t>
    </rPh>
    <rPh sb="54" eb="56">
      <t>シンキン</t>
    </rPh>
    <rPh sb="56" eb="58">
      <t>コウソク</t>
    </rPh>
    <rPh sb="59" eb="60">
      <t>ヒ</t>
    </rPh>
    <rPh sb="60" eb="63">
      <t>チシテキ</t>
    </rPh>
    <rPh sb="63" eb="66">
      <t>ノウソッチュウ</t>
    </rPh>
    <rPh sb="67" eb="70">
      <t>シンフゼン</t>
    </rPh>
    <rPh sb="73" eb="75">
      <t>ニュウイン</t>
    </rPh>
    <phoneticPr fontId="19"/>
  </si>
  <si>
    <t>クリニジェン（株）</t>
    <rPh sb="7" eb="8">
      <t>カブ</t>
    </rPh>
    <phoneticPr fontId="19"/>
  </si>
  <si>
    <t>・投与18週のIRCの判定によるRECIST v1.1に基づく奏効率（CR又はPRを達成した患者の割合）</t>
  </si>
  <si>
    <t>・Revised RCに基づく治験責任医師判定による奏効率</t>
    <rPh sb="12" eb="13">
      <t>モト</t>
    </rPh>
    <rPh sb="15" eb="17">
      <t>チケン</t>
    </rPh>
    <rPh sb="17" eb="19">
      <t>セキニン</t>
    </rPh>
    <rPh sb="19" eb="21">
      <t>イシ</t>
    </rPh>
    <rPh sb="21" eb="23">
      <t>ハンテイ</t>
    </rPh>
    <rPh sb="26" eb="28">
      <t>ソウコウ</t>
    </rPh>
    <rPh sb="28" eb="29">
      <t>リツ</t>
    </rPh>
    <phoneticPr fontId="19"/>
  </si>
  <si>
    <t>・単回投与パートにおける全期間（高度催吐性抗悪性腫瘍剤投与開始後 0～120 時間）のCR率</t>
  </si>
  <si>
    <t>・mITT集団における投与14週時の平均疼痛スコアのベースラインからの変化量</t>
    <rPh sb="5" eb="7">
      <t>シュウダン</t>
    </rPh>
    <rPh sb="11" eb="13">
      <t>トウヨ</t>
    </rPh>
    <rPh sb="15" eb="17">
      <t>シュウジ</t>
    </rPh>
    <rPh sb="18" eb="20">
      <t>ヘイキン</t>
    </rPh>
    <rPh sb="20" eb="22">
      <t>トウツウ</t>
    </rPh>
    <rPh sb="35" eb="38">
      <t>ヘンカリョウ</t>
    </rPh>
    <phoneticPr fontId="19"/>
  </si>
  <si>
    <t>・治験薬投与 2 時間後に頭痛消失が認められた被験者の割合
・治験薬投与2時間後に頭痛改善が認められた被験者の割合</t>
  </si>
  <si>
    <t>・投与開始後26週間無発作状態を達成した被験者の割合</t>
  </si>
  <si>
    <t>（一社）日本血液製剤機構</t>
    <rPh sb="2" eb="3">
      <t>シャ</t>
    </rPh>
    <rPh sb="4" eb="6">
      <t>ニホン</t>
    </rPh>
    <phoneticPr fontId="19"/>
  </si>
  <si>
    <t>ニプロ（株）</t>
  </si>
  <si>
    <t>・胸膜癒着術後又は再癒着術後30日までに胸腔ドレーンを抜去できた患者の割合</t>
  </si>
  <si>
    <t>アミカス・セラピューティクス（株）</t>
  </si>
  <si>
    <t>・ベースラインから本剤投与24週時までの尿中DS濃度の変化率</t>
    <rPh sb="9" eb="11">
      <t>ホンザイ</t>
    </rPh>
    <rPh sb="11" eb="13">
      <t>トウヨ</t>
    </rPh>
    <rPh sb="15" eb="17">
      <t>シュウジ</t>
    </rPh>
    <rPh sb="20" eb="22">
      <t>ニョウチュウ</t>
    </rPh>
    <rPh sb="24" eb="26">
      <t>ノウド</t>
    </rPh>
    <rPh sb="27" eb="30">
      <t>ヘンカリツ</t>
    </rPh>
    <phoneticPr fontId="19"/>
  </si>
  <si>
    <t>https://www.pmda.go.jp/drugs/2022/P20220330001/300242000_30400AMX00189_A100_1.pdf</t>
    <phoneticPr fontId="19"/>
  </si>
  <si>
    <t>https://www.pmda.go.jp/drugs/2022/P20220330001/index.html</t>
    <phoneticPr fontId="19"/>
  </si>
  <si>
    <t>https://www.pmda.go.jp/drugs/2022/P20220401001/870056000_30400AMX00178000_A100_1.pdf</t>
    <phoneticPr fontId="19"/>
  </si>
  <si>
    <t>https://www.pmda.go.jp/drugs/2022/P20220401001/index.html</t>
  </si>
  <si>
    <t>https://www.pmda.go.jp/drugs/2022/P20220324001/650034000_21900AMX01357_A100_1.pdf</t>
  </si>
  <si>
    <t>https://www.pmda.go.jp/drugs/2022/P20220325006/630004000_22000AMX01595_A100_1.pdf</t>
  </si>
  <si>
    <t>https://www.pmda.go.jp/drugs/2022/P20220324002/480866000_219000AMY00037_A100_1.pdf</t>
  </si>
  <si>
    <t>https://www.pmda.go.jp/drugs/2022/P20220317004/670109000_21800AMY10135_A100_1.pdf</t>
  </si>
  <si>
    <t>https://www.pmda.go.jp/drugs/2021/P20211223002/113014000_30400AMX00013_A100_1.pdf</t>
  </si>
  <si>
    <t>https://www.pmda.go.jp/drugs/2021/P20211223002/index.html</t>
  </si>
  <si>
    <t>https://www.pmda.go.jp/drugs/2022/P20220322002/780069000_30400AMX00191_A100_1.pdf</t>
  </si>
  <si>
    <t>https://www.pmda.go.jp/drugs/2022/P20220322002/index.html</t>
  </si>
  <si>
    <t>https://www.pmda.go.jp/drugs/2022/P20220203001/730119000_21800AMZ10389_A100_1.pdf</t>
  </si>
  <si>
    <t>https://www.pmda.go.jp/drugs/2022/P20220331001/111890000_30400AMX00186_A100_1.pdf</t>
  </si>
  <si>
    <t>https://www.pmda.go.jp/drugs/2022/P20220331001/index.html</t>
  </si>
  <si>
    <t>https://www.pmda.go.jp/drugs/2022/P20210112001/150923000_30400AMX00012_A100_1.pdf</t>
  </si>
  <si>
    <t>https://www.pmda.go.jp/drugs/2022/P20210112001/index.html</t>
  </si>
  <si>
    <t>https://www.pmda.go.jp/drugs/2022/P20220317005/670109000_21900AMX01018_A100_1.pdf</t>
  </si>
  <si>
    <t>https://www.pmda.go.jp/drugs/2022/P20220214001/431010000_21700AMY00070_A100_1.pdf</t>
  </si>
  <si>
    <t>https://www.pmda.go.jp/drugs/2022/P20210112002/730155000_30400AMX00009_A100_4.pdf</t>
  </si>
  <si>
    <t>https://www.pmda.go.jp/drugs/2022/P20210112002/index.html</t>
  </si>
  <si>
    <t>https://www.pmda.go.jp/drugs/2022/P20210107001/170050000_30400AMX00008_A100_2.pdf</t>
  </si>
  <si>
    <t>https://www.pmda.go.jp/drugs/2022/P20210107001/170050000_30400AMX00008_A101_2.pdf</t>
  </si>
  <si>
    <t>https://www.pmda.go.jp/drugs/2022/P20210107001/index.html</t>
  </si>
  <si>
    <t>https://www.pmda.go.jp/drugs/2022/P20220117002/672212000_30400AMX00015000_A100_2.pdf</t>
  </si>
  <si>
    <t>https://www.pmda.go.jp/drugs/2022/P20220117002/index.html</t>
  </si>
  <si>
    <t>https://www.pmda.go.jp/drugs/2022/P20220207003/27A1X00016_22300AMX00093000_A100_1.pdf</t>
  </si>
  <si>
    <t>https://www.pmda.go.jp/drugs/2022/P20220204001/730612000_22600AMX00168_A100_1.pdf.pdf</t>
  </si>
  <si>
    <t>https://www.pmda.go.jp/drugs/2022/P20220203002/530169000_22500AMX00650000_A100_1.pdf</t>
  </si>
  <si>
    <t>https://www.pmda.go.jp/drugs/2022/P20220209001/650208000_21800AMZ10135000_A100_1.pdf</t>
  </si>
  <si>
    <t>https://www.pmda.go.jp/drugs/2022/P20210214003/480187000_22600AMX00852000_A100_1.pdf</t>
  </si>
  <si>
    <t>https://www.pmda.go.jp/drugs/2022/P20220207002/300242000_21200AMY00062_A100_1.pdf</t>
  </si>
  <si>
    <t>https://www.pmda.go.jp/drugs/2022/P20220208001/340018000_21900AMX01512_A100_1.pdf</t>
  </si>
  <si>
    <t>https://www.pmda.go.jp/drugs/2022/P20220303001/730869000_22000AMX02234_A100_1.pdf</t>
  </si>
  <si>
    <t>https://www.pmda.go.jp/drugs/2022/P20220309002/530471000_30300AMX00448_A100_1.pdf</t>
  </si>
  <si>
    <t>https://www.pmda.go.jp/drugs/2022/P20220309002/index.html</t>
  </si>
  <si>
    <t>https://www.pmda.go.jp/drugs/2022/P20220113001/112292000_30400AMX00014_A100_1.pdf</t>
  </si>
  <si>
    <t>https://www.pmda.go.jp/drugs/2022/P20220113001/index.html</t>
  </si>
  <si>
    <t>https://www.pmda.go.jp/drugs/2022/P20220117001/672212000_30400AMX00006_A100_1.pdf</t>
  </si>
  <si>
    <t>https://www.pmda.go.jp/drugs/2022/P20220117001/index.html</t>
  </si>
  <si>
    <t>https://www.pmda.go.jp/drugs/2022/P20220315001/530263000_30400AMX00183_A100_1.pdf</t>
  </si>
  <si>
    <t>https://www.pmda.go.jp/drugs/2022/P20220315001/index.html</t>
  </si>
  <si>
    <t>https://www.pmda.go.jp/drugs/2022/P20220114001/450045000_21900AMX01337_A100_1.pdf</t>
  </si>
  <si>
    <t>https://www.pmda.go.jp/drugs/2022/P20220323002/450045000_21300AMY00128_A100_1.pdf</t>
  </si>
  <si>
    <t>https://www.pmda.go.jp/drugs/2022/P20220318001/180078000_30400AMX00181_A100_1.pdf</t>
  </si>
  <si>
    <t>https://www.pmda.go.jp/drugs/2022/P20220318001/index.html</t>
  </si>
  <si>
    <t>https://www.pmda.go.jp/drugs/2022/P20220325005/630004000_22800AMX00728_A100_1.pdf</t>
  </si>
  <si>
    <t>https://www.pmda.go.jp/drugs/2022/P20220325005/630004000_22800AMX00728_A101_1.pdf</t>
  </si>
  <si>
    <t>https://www.pmda.go.jp/drugs/2022/P20220329001/180188000_22600AMX00768_A100_1.pdf.pdf</t>
  </si>
  <si>
    <t>https://www.pmda.go.jp/drugs/2022/P20220209002/672212000_30400AMX00026_A100_2.pdf</t>
  </si>
  <si>
    <t>https://www.pmda.go.jp/drugs/2022/P20220209002/index.html</t>
  </si>
  <si>
    <t>https://www.pmda.go.jp/drugs/2022/P20220307001/630499000_22900AMX00587_A100_1.pdf</t>
  </si>
  <si>
    <t>https://www.pmda.go.jp/drugs/2022/P20220418001/730155000_30400AMX00175000_A100_1.pdf</t>
  </si>
  <si>
    <t>https://www.pmda.go.jp/drugs/2022/P20220418001/index.html</t>
  </si>
  <si>
    <t>https://www.pmda.go.jp/drugs/2022/P20220325002/620095000_22500AMX00835_A100_1.pdf</t>
  </si>
  <si>
    <t>https://www.pmda.go.jp/drugs/2022/P20220325003/620095000_22500AMX00985_A100_1.pdf</t>
  </si>
  <si>
    <t>https://www.pmda.go.jp/drugs/2022/P20220413001/400315000_30400AMX00185000_A100_1.pdf</t>
  </si>
  <si>
    <t>https://www.pmda.go.jp/drugs/2022/P20220106001/index.html</t>
  </si>
  <si>
    <t>https://www.pmda.go.jp/drugs/2022/P20220406001/450045000_30400AMX00188_A100_1.pdf</t>
  </si>
  <si>
    <t>https://www.pmda.go.jp/drugs/2022/P20220406001/index.html</t>
  </si>
  <si>
    <t>https://www.pmda.go.jp/drugs/2022/P20220317001/630004000_30400AMX00176_A100_1.pdf</t>
  </si>
  <si>
    <t>https://www.pmda.go.jp/drugs/2022/P20220317001/index.html</t>
  </si>
  <si>
    <t>https://www.pmda.go.jp/drugs/2022/P20220315002/230867000_30200AMX00939_A100_1.pdf</t>
  </si>
  <si>
    <t>https://www.pmda.go.jp/drugs/2022/P20220315002/index.html</t>
  </si>
  <si>
    <t>https://www.pmda.go.jp/drugs/2022/P20220202001/780069000_21800AMX10350_A100_1.pdf</t>
  </si>
  <si>
    <t>https://www.pmda.go.jp/drugs/2021/P20211223003/530169000_30400AMX00004_A100_1.pdf</t>
  </si>
  <si>
    <t>https://www.pmda.go.jp/drugs/2022/P20220221001/341209000_30200AMX00927_A100_1.pdf</t>
  </si>
  <si>
    <t>https://www.pmda.go.jp/drugs/2022/P20220214002/230124000_22600AMX01304_A100_1.pdf</t>
  </si>
  <si>
    <t>https://www.pmda.go.jp/drugs/2022/P20220214002/index.html</t>
  </si>
  <si>
    <t>https://www.pmda.go.jp/drugs/2022/P20220222001/170050000_22800AMX00696000_A100_1.pdf</t>
  </si>
  <si>
    <t>https://www.pmda.go.jp/drugs/2022/P20220222001/index.html</t>
  </si>
  <si>
    <t>https://www.pmda.go.jp/drugs/2022/P20220216001/170050000_22800AMX00696000_A100_1.pdf</t>
  </si>
  <si>
    <t>https://www.pmda.go.jp/drugs/2022/P20220323001/450045000_22500AMX01001_A100_1.pdf</t>
  </si>
  <si>
    <t>https://www.pmda.go.jp/drugs/2022/P20220325004/400107000_30400AMX00182_A100_2.pdf</t>
  </si>
  <si>
    <t>https://www.pmda.go.jp/drugs/2022/P20220316001/430574000_23100AMX00014_A100_2.pdf</t>
  </si>
  <si>
    <t>https://www.pmda.go.jp/drugs/2022/P20220316001/index.html</t>
  </si>
  <si>
    <t>https://www.pmda.go.jp/drugs/2022/P20220309001/230124000_14000AZY00535_A100_1.pdf</t>
  </si>
  <si>
    <t>https://www.pmda.go.jp/drugs/2022/P20220112003/530471000_30400AMX00002_A100_1.pdf</t>
  </si>
  <si>
    <t>https://www.pmda.go.jp/drugs/2022/P20220112003/index.html</t>
  </si>
  <si>
    <t>https://www.pmda.go.jp/drugs/2022/P20220323004/400256000_30400AMX00179_A100_1.pdf</t>
  </si>
  <si>
    <t>https://www.pmda.go.jp/drugs/2022/P20220323004/index.html</t>
  </si>
  <si>
    <t>https://www.pmda.go.jp/drugs/2022/P20220207001/300242000_21800AMY10006_A100_1.pdf</t>
  </si>
  <si>
    <t>https://www.pmda.go.jp/drugs/2022/P20220325001/620095000_23000AMX00484_A100_1.pdf</t>
  </si>
  <si>
    <t>https://www.pmda.go.jp/drugs/2022/P20220217001/170033000_22700AMX00640_A100_1.pdf</t>
  </si>
  <si>
    <t>https://www.pmda.go.jp/drugs/2022/P20220217001/170033000_22700AMX00640_A101_1.pdf</t>
  </si>
  <si>
    <t>https://www.pmda.go.jp/drugs/2022/P20220314001/580842000_22700AMX00621_A100_1.pdf</t>
  </si>
  <si>
    <t>https://www.pmda.go.jp/drugs/2022/P20220309003/530100000_3200AMX00939_A100_1.pdf</t>
  </si>
  <si>
    <t>https://www.pmda.go.jp/drugs/2022/P20220322001/620095000_22500AMX01801_A100_1.pdf</t>
  </si>
  <si>
    <t>https://www.pmda.go.jp/drugs/2022/P20220322001/index.html</t>
  </si>
  <si>
    <t>https://www.pmda.go.jp/drugs/2021/P20211206001/112604000_30400AMX00001_A100_1.pdf</t>
  </si>
  <si>
    <t>https://www.pmda.go.jp/drugs/2021/P20211206001/index.html</t>
  </si>
  <si>
    <t>●</t>
  </si>
  <si>
    <t>「不妊治療において使用されている医療用医薬品の適応外使用に係る取扱いについて」に基づく申請</t>
  </si>
  <si>
    <t>適応外使用（不妊治療）通知に基づく申請</t>
  </si>
  <si>
    <t>「不妊治療において使用されている医療用医薬品の適応外使用に係る取扱いについて」に基づく迅速審査</t>
  </si>
  <si>
    <t>適応外使用（不妊治療）通知に基づく迅速審査</t>
  </si>
  <si>
    <t>「新型コロナウイルス感染症の発生に伴う当面の医薬品、医療機器、体外診断用医薬品及び再生医療等製品の承認審査に関する取扱いについて」に基づき、申請資料等について事前の相談を受け付け、優先的に審査を行った。</t>
  </si>
  <si>
    <t>新型コロナウイルスに伴う当面の承認審査通知に基づく優先審査</t>
  </si>
  <si>
    <t>「新型コロナウイルス感染症に対する医薬品等の承認審査上の取扱いについて」に基づき、申請資料等について事前の相談を受け付け、優先的に審査を行った。</t>
  </si>
  <si>
    <t>新型コロナウイルス承認審査通知に基づく優先審査</t>
  </si>
  <si>
    <t>ヌバキソビッド筋注</t>
    <phoneticPr fontId="19"/>
  </si>
  <si>
    <t>テセントリク点滴静注1200mg</t>
    <phoneticPr fontId="19"/>
  </si>
  <si>
    <t>ヤーボイ点滴静注液20mg
ヤーボイ点滴静注液50mg</t>
    <phoneticPr fontId="19"/>
  </si>
  <si>
    <t>ボカブリア水懸筋注400mg
ボカブリア水懸筋注600mg
ボカブリア錠30mg</t>
    <phoneticPr fontId="19"/>
  </si>
  <si>
    <t>オプジーボ点滴静注20mg
オプジーボ点滴静注100mg
オプジーボ点滴静注120mg
オプジーボ点滴静注240mg</t>
  </si>
  <si>
    <t>アドセトリス点滴静注用50mg</t>
  </si>
  <si>
    <t>リカムビス水懸筋注600mg
リカムビス水懸筋注900mg</t>
    <phoneticPr fontId="19"/>
  </si>
  <si>
    <t>エパデールＥＭカプセル2ｇ</t>
    <phoneticPr fontId="19"/>
  </si>
  <si>
    <t>マヴィレット配合錠
マヴィレット配合顆粒小児用</t>
    <phoneticPr fontId="19"/>
  </si>
  <si>
    <t>ジクアスＬＸ点眼液3%</t>
    <phoneticPr fontId="19"/>
  </si>
  <si>
    <t>ジクトルテープ75mg</t>
  </si>
  <si>
    <t>エジャイモ点滴静注1.1g</t>
    <phoneticPr fontId="19"/>
  </si>
  <si>
    <t>キュビシン静注用350mg</t>
    <phoneticPr fontId="19"/>
  </si>
  <si>
    <t>ダルビアス点滴静注用135mg</t>
  </si>
  <si>
    <t>ジェセリ錠40mg</t>
    <phoneticPr fontId="19"/>
  </si>
  <si>
    <t>グラン注射液75
グランシリンジ75
グラン注射液150
グランシリンジ150
グラン注射液Ｍ300
グランシリンジＭ300</t>
    <phoneticPr fontId="19"/>
  </si>
  <si>
    <t>ベオビュ硝子体内注射用キット120mg/ｍＬ</t>
  </si>
  <si>
    <t>アバスチン点滴静注用100mg/4ｍＬ
アバスチン点滴静注用400mg/16ｍＬ</t>
    <phoneticPr fontId="19"/>
  </si>
  <si>
    <t>ボックスゾゴ皮下注用0.4mg
ボックスゾゴ皮下注用0.56mg
ボックスゾゴ皮下注用1.2mg</t>
    <phoneticPr fontId="19"/>
  </si>
  <si>
    <t>イグザレルト錠2.5mg</t>
    <phoneticPr fontId="19"/>
  </si>
  <si>
    <t>ツートラム錠50mg
ツートラム錠100mg
ツートラム錠150mg</t>
    <phoneticPr fontId="19"/>
  </si>
  <si>
    <t>組換えコロナウイルス（ＳＡＲＳ-ＣｏＶ-２）ワクチン</t>
    <phoneticPr fontId="19"/>
  </si>
  <si>
    <t>カボテグラビル,カボテグラビルナトリウム</t>
  </si>
  <si>
    <t>リルピビリン</t>
  </si>
  <si>
    <t>グレカプレビル水和物／ピブレンタスビル</t>
    <phoneticPr fontId="19"/>
  </si>
  <si>
    <t>コロナウイルス（ＳＡＲＳ-ＣｏＶ-２）ワクチン（遺伝子組換えアデノウイルスベクター）</t>
    <phoneticPr fontId="19"/>
  </si>
  <si>
    <t>スチムリマブ（遺伝子組換え）</t>
  </si>
  <si>
    <t>ダリナパルシン</t>
  </si>
  <si>
    <t>ピミテスピブ</t>
  </si>
  <si>
    <t>ボソリチド（遺伝子組換え）</t>
  </si>
  <si>
    <t>SARS-CoV-2による感染症の予防</t>
    <phoneticPr fontId="19"/>
  </si>
  <si>
    <r>
      <t xml:space="preserve">切除不能な進行・再発の非小細胞肺癌
</t>
    </r>
    <r>
      <rPr>
        <u/>
        <sz val="11"/>
        <rFont val="ＭＳ Ｐゴシック"/>
        <family val="3"/>
        <charset val="128"/>
      </rPr>
      <t>PD-L1陽性の非小細胞肺癌における術後補助療法</t>
    </r>
    <r>
      <rPr>
        <sz val="11"/>
        <rFont val="ＭＳ Ｐゴシック"/>
        <family val="3"/>
        <charset val="128"/>
      </rPr>
      <t xml:space="preserve">
進展型小細胞肺癌
切除不能な肝細胞癌
（下線部追加）</t>
    </r>
    <rPh sb="63" eb="66">
      <t>カセンブ</t>
    </rPh>
    <rPh sb="66" eb="68">
      <t>ツイカ</t>
    </rPh>
    <phoneticPr fontId="19"/>
  </si>
  <si>
    <r>
      <t xml:space="preserve">〇根治切除不能な悪性黒色腫
〇根治切除不能又は転移性の腎細胞癌
〇がん化学療法後に増悪した治癒切除不能な進行・再発の高頻度マイクロサテライト不安定性（MSI-High）を有する結腸・直腸癌
〇切除不能な進行・再発の非小細胞肺癌
〇切除不能な進行・再発の悪性胸膜中皮腫
</t>
    </r>
    <r>
      <rPr>
        <u/>
        <sz val="11"/>
        <rFont val="ＭＳ Ｐゴシック"/>
        <family val="3"/>
        <charset val="128"/>
      </rPr>
      <t>〇根治切除不能な進行・再発の食道癌</t>
    </r>
    <r>
      <rPr>
        <sz val="11"/>
        <rFont val="ＭＳ Ｐゴシック"/>
        <family val="3"/>
        <charset val="128"/>
      </rPr>
      <t xml:space="preserve">
（下線部追加）</t>
    </r>
    <rPh sb="115" eb="119">
      <t>セツジョフノウ</t>
    </rPh>
    <rPh sb="120" eb="122">
      <t>シンコウ</t>
    </rPh>
    <rPh sb="123" eb="125">
      <t>サイハツ</t>
    </rPh>
    <rPh sb="126" eb="128">
      <t>アクセイ</t>
    </rPh>
    <rPh sb="128" eb="130">
      <t>キョウマク</t>
    </rPh>
    <rPh sb="135" eb="141">
      <t>コンチセツジョフノウ</t>
    </rPh>
    <rPh sb="142" eb="144">
      <t>シンコウ</t>
    </rPh>
    <rPh sb="145" eb="147">
      <t>サイハツ</t>
    </rPh>
    <rPh sb="148" eb="151">
      <t>ショクドウガン</t>
    </rPh>
    <phoneticPr fontId="19"/>
  </si>
  <si>
    <r>
      <t xml:space="preserve">既存治療で効果不十分な下記疾患
関節リウマチ（関節の構造的損傷の防止を含む）
関節症性乾癬
</t>
    </r>
    <r>
      <rPr>
        <u/>
        <sz val="11"/>
        <rFont val="ＭＳ Ｐゴシック"/>
        <family val="3"/>
        <charset val="128"/>
      </rPr>
      <t>強直性脊椎炎</t>
    </r>
    <r>
      <rPr>
        <sz val="11"/>
        <rFont val="ＭＳ Ｐゴシック"/>
        <family val="3"/>
        <charset val="128"/>
      </rPr>
      <t xml:space="preserve">
</t>
    </r>
    <r>
      <rPr>
        <u val="double"/>
        <sz val="11"/>
        <rFont val="ＭＳ Ｐゴシック"/>
        <family val="3"/>
        <charset val="128"/>
      </rPr>
      <t>アトピー性皮膚炎</t>
    </r>
    <r>
      <rPr>
        <sz val="11"/>
        <rFont val="ＭＳ Ｐゴシック"/>
        <family val="3"/>
        <charset val="128"/>
      </rPr>
      <t xml:space="preserve">
(下線部追加）
※二重下線部については、製造販売承認事項一部変更承認（令和3年8月25日）に伴い、追加された。</t>
    </r>
    <rPh sb="63" eb="68">
      <t>カセンブツイカ</t>
    </rPh>
    <phoneticPr fontId="19"/>
  </si>
  <si>
    <r>
      <t xml:space="preserve">非オピオイド鎮痛剤で治療困難な下記における鎮痛
慢性疼痛
</t>
    </r>
    <r>
      <rPr>
        <u/>
        <sz val="11"/>
        <rFont val="ＭＳ Ｐゴシック"/>
        <family val="3"/>
        <charset val="128"/>
      </rPr>
      <t>疼痛を伴う各種がん</t>
    </r>
    <r>
      <rPr>
        <sz val="11"/>
        <rFont val="ＭＳ Ｐゴシック"/>
        <family val="3"/>
        <charset val="128"/>
      </rPr>
      <t xml:space="preserve">
（下線部追加）</t>
    </r>
    <rPh sb="29" eb="31">
      <t>トウツウ</t>
    </rPh>
    <rPh sb="32" eb="33">
      <t>トモナ</t>
    </rPh>
    <rPh sb="34" eb="36">
      <t>カクシュ</t>
    </rPh>
    <phoneticPr fontId="19"/>
  </si>
  <si>
    <r>
      <t>〇悪性黒色腫
〇切除不能な進行・再発の非小細胞肺癌
〇根治切除不能又は転移性の腎細胞癌
〇再発又は難治性の古典的ホジキンリンパ腫
〇再発又は遠隔転移を有する頭頸部癌
〇</t>
    </r>
    <r>
      <rPr>
        <strike/>
        <sz val="11"/>
        <rFont val="ＭＳ Ｐゴシック"/>
        <family val="3"/>
        <charset val="128"/>
      </rPr>
      <t>がん化学療法後に増悪した</t>
    </r>
    <r>
      <rPr>
        <sz val="11"/>
        <rFont val="ＭＳ Ｐゴシック"/>
        <family val="3"/>
        <charset val="128"/>
      </rPr>
      <t>治癒切除不能な進行・再発の胃癌
〇切除不能な進行・再発の悪性胸膜中皮腫
〇がん化学療法後に増悪した治癒切除不能な進行・再発の高頻度マイクロサテライト不安定性（MSI High）を有する結腸・直腸癌
〇</t>
    </r>
    <r>
      <rPr>
        <strike/>
        <sz val="11"/>
        <rFont val="ＭＳ Ｐゴシック"/>
        <family val="3"/>
        <charset val="128"/>
      </rPr>
      <t>がん化学療法後に増悪した</t>
    </r>
    <r>
      <rPr>
        <sz val="11"/>
        <rFont val="ＭＳ Ｐゴシック"/>
        <family val="3"/>
        <charset val="128"/>
      </rPr>
      <t xml:space="preserve">根治切除不能な進行・再発の食道癌
</t>
    </r>
    <r>
      <rPr>
        <u val="double"/>
        <sz val="11"/>
        <rFont val="ＭＳ Ｐゴシック"/>
        <family val="3"/>
        <charset val="128"/>
      </rPr>
      <t>〇食道癌における術後補助療法</t>
    </r>
    <r>
      <rPr>
        <sz val="11"/>
        <rFont val="ＭＳ Ｐゴシック"/>
        <family val="3"/>
        <charset val="128"/>
      </rPr>
      <t xml:space="preserve">
</t>
    </r>
    <r>
      <rPr>
        <u val="double"/>
        <sz val="11"/>
        <rFont val="ＭＳ Ｐゴシック"/>
        <family val="3"/>
        <charset val="128"/>
      </rPr>
      <t>〇原発不明癌</t>
    </r>
    <r>
      <rPr>
        <sz val="11"/>
        <rFont val="ＭＳ Ｐゴシック"/>
        <family val="3"/>
        <charset val="128"/>
      </rPr>
      <t xml:space="preserve">
</t>
    </r>
    <r>
      <rPr>
        <u val="double"/>
        <sz val="11"/>
        <rFont val="ＭＳ Ｐゴシック"/>
        <family val="3"/>
        <charset val="128"/>
      </rPr>
      <t>〇尿路上皮癌における術後補助療法</t>
    </r>
    <r>
      <rPr>
        <sz val="11"/>
        <rFont val="ＭＳ Ｐゴシック"/>
        <family val="3"/>
        <charset val="128"/>
      </rPr>
      <t xml:space="preserve">
（取消線部削除、二重線部は本承認申請後の令和 3年11月25日付け、令和3年12月24日付け又は令和4年3月28日付けで変更）</t>
    </r>
    <rPh sb="307" eb="308">
      <t>ニチ</t>
    </rPh>
    <phoneticPr fontId="19"/>
  </si>
  <si>
    <t>CD30 陽性の下記疾患：
○ホジキンリンパ腫
○末梢性 T 細胞リンパ腫
（変更なし）</t>
    <phoneticPr fontId="19"/>
  </si>
  <si>
    <r>
      <rPr>
        <u/>
        <sz val="11"/>
        <rFont val="ＭＳ Ｐゴシック"/>
        <family val="3"/>
        <charset val="128"/>
      </rPr>
      <t>○</t>
    </r>
    <r>
      <rPr>
        <sz val="11"/>
        <rFont val="ＭＳ Ｐゴシック"/>
        <family val="3"/>
        <charset val="128"/>
      </rPr>
      <t xml:space="preserve">がん性皮膚潰瘍部位の殺菌・臭気の軽減
</t>
    </r>
    <r>
      <rPr>
        <u/>
        <sz val="11"/>
        <rFont val="ＭＳ Ｐゴシック"/>
        <family val="3"/>
        <charset val="128"/>
      </rPr>
      <t>○酒さ</t>
    </r>
    <r>
      <rPr>
        <sz val="11"/>
        <rFont val="ＭＳ Ｐゴシック"/>
        <family val="3"/>
        <charset val="128"/>
      </rPr>
      <t xml:space="preserve">
（下線部追加）</t>
    </r>
    <phoneticPr fontId="19"/>
  </si>
  <si>
    <t>高脂血症</t>
    <rPh sb="0" eb="4">
      <t>コウシケッショウ</t>
    </rPh>
    <phoneticPr fontId="19"/>
  </si>
  <si>
    <r>
      <rPr>
        <u/>
        <sz val="11"/>
        <rFont val="ＭＳ Ｐゴシック"/>
        <family val="3"/>
        <charset val="128"/>
      </rPr>
      <t>○先天性血友病A（</t>
    </r>
    <r>
      <rPr>
        <sz val="11"/>
        <rFont val="ＭＳ Ｐゴシック"/>
        <family val="3"/>
        <charset val="128"/>
      </rPr>
      <t>先天性血液凝固第VIII因子欠乏</t>
    </r>
    <r>
      <rPr>
        <u/>
        <sz val="11"/>
        <rFont val="ＭＳ Ｐゴシック"/>
        <family val="3"/>
        <charset val="128"/>
      </rPr>
      <t>）</t>
    </r>
    <r>
      <rPr>
        <sz val="11"/>
        <rFont val="ＭＳ Ｐゴシック"/>
        <family val="3"/>
        <charset val="128"/>
      </rPr>
      <t xml:space="preserve">患者における出血傾向の抑制
</t>
    </r>
    <r>
      <rPr>
        <u/>
        <sz val="11"/>
        <rFont val="ＭＳ Ｐゴシック"/>
        <family val="3"/>
        <charset val="128"/>
      </rPr>
      <t>○後天性血友病A患者における出血傾向の抑制</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</si>
  <si>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2型糖尿病
</t>
    </r>
    <r>
      <rPr>
        <u/>
        <sz val="11"/>
        <rFont val="ＭＳ Ｐゴシック"/>
        <family val="3"/>
        <charset val="128"/>
      </rPr>
      <t xml:space="preserve">○2型糖尿病を合併する慢性腎臓病
　ただし，末期腎不全又は透析施工中の患者を除く。
</t>
    </r>
    <r>
      <rPr>
        <sz val="11"/>
        <rFont val="ＭＳ Ｐゴシック"/>
        <family val="3"/>
        <charset val="128"/>
      </rPr>
      <t>（下線部追加）</t>
    </r>
    <rPh sb="2" eb="3">
      <t>ガタ</t>
    </rPh>
    <rPh sb="3" eb="6">
      <t>トウニョウビョウ</t>
    </rPh>
    <rPh sb="9" eb="10">
      <t>ガタ</t>
    </rPh>
    <rPh sb="10" eb="13">
      <t>トウニョウビョウ</t>
    </rPh>
    <rPh sb="14" eb="16">
      <t>ガッペイ</t>
    </rPh>
    <rPh sb="18" eb="23">
      <t>マンセイジンゾウビョウ</t>
    </rPh>
    <rPh sb="29" eb="31">
      <t>マッキ</t>
    </rPh>
    <rPh sb="31" eb="34">
      <t>ジンフゼン</t>
    </rPh>
    <rPh sb="34" eb="35">
      <t>マタ</t>
    </rPh>
    <rPh sb="36" eb="41">
      <t>トウセキセコウチュウ</t>
    </rPh>
    <rPh sb="42" eb="44">
      <t>カンジャ</t>
    </rPh>
    <rPh sb="45" eb="46">
      <t>ノゾ</t>
    </rPh>
    <rPh sb="50" eb="53">
      <t>カセンブ</t>
    </rPh>
    <rPh sb="53" eb="55">
      <t>ツイカ</t>
    </rPh>
    <phoneticPr fontId="19"/>
  </si>
  <si>
    <t>C型慢性肝炎又はC型代償性肝硬変におけるウイルス血症の改善
（変更なし）</t>
    <phoneticPr fontId="19"/>
  </si>
  <si>
    <t>SARS-CoV-2による感染症の予防</t>
    <rPh sb="13" eb="16">
      <t>カンセンショウ</t>
    </rPh>
    <rPh sb="17" eb="19">
      <t>ヨボウ</t>
    </rPh>
    <phoneticPr fontId="19"/>
  </si>
  <si>
    <r>
      <rPr>
        <u/>
        <sz val="11"/>
        <rFont val="ＭＳ Ｐゴシック"/>
        <family val="3"/>
        <charset val="128"/>
      </rPr>
      <t>〇</t>
    </r>
    <r>
      <rPr>
        <sz val="11"/>
        <rFont val="ＭＳ Ｐゴシック"/>
        <family val="3"/>
        <charset val="128"/>
      </rPr>
      <t xml:space="preserve">各種がんにおける鎮痛
</t>
    </r>
    <r>
      <rPr>
        <u/>
        <sz val="11"/>
        <rFont val="ＭＳ Ｐゴシック"/>
        <family val="3"/>
        <charset val="128"/>
      </rPr>
      <t>〇腰痛症、肩関節周囲炎、頸肩腕症候群及び腱鞘炎における鎮痛・消炎</t>
    </r>
    <r>
      <rPr>
        <sz val="11"/>
        <rFont val="ＭＳ Ｐゴシック"/>
        <family val="3"/>
        <charset val="128"/>
      </rPr>
      <t xml:space="preserve">
（下線部追加）</t>
    </r>
    <phoneticPr fontId="19"/>
  </si>
  <si>
    <t>寒冷凝集素症</t>
    <phoneticPr fontId="19"/>
  </si>
  <si>
    <t>＜適応菌種＞
ダプトマイシンに感性のメチシリン耐性黄色ブドウ球菌（MRSA）
＜適応症＞
敗血症、感染性心内膜炎、深在性皮膚感染症、外傷・熱傷及び手術創等の二次感染、びらん・潰瘍の二次感染
（変更なし）</t>
    <phoneticPr fontId="19"/>
  </si>
  <si>
    <t>再発又は難治性の末梢性 T 細胞リンパ腫</t>
    <phoneticPr fontId="19"/>
  </si>
  <si>
    <r>
      <t xml:space="preserve">既存治療で効果不十分な下記疾患
  関節リウマチ（関節の構造的損傷の防止を含む）
  アトピー性皮膚炎
SARS-CoV-2 による肺炎（ただし、酸素吸入を要する患者に限る）
</t>
    </r>
    <r>
      <rPr>
        <u/>
        <sz val="11"/>
        <rFont val="ＭＳ Ｐゴシック"/>
        <family val="3"/>
        <charset val="128"/>
      </rPr>
      <t>円形脱毛症（ただし、脱毛部位が広範囲に及ぶ難治の場合に限る）</t>
    </r>
    <r>
      <rPr>
        <sz val="11"/>
        <rFont val="ＭＳ Ｐゴシック"/>
        <family val="3"/>
        <charset val="128"/>
      </rPr>
      <t xml:space="preserve">
（下線部追加）</t>
    </r>
    <phoneticPr fontId="19"/>
  </si>
  <si>
    <t>がん化学療法後に増悪した消化管間質腫瘍</t>
    <phoneticPr fontId="19"/>
  </si>
  <si>
    <r>
      <t xml:space="preserve">1．造血幹細胞の末梢血中への動員
2．造血幹細胞移植時の好中球数の増加促進
3．がん化学療法による好中球減少症
4．ヒト免疫不全ウイルス（HIV）感染症の治療に支障を来す好中球減少症
5．骨髄異形成症候群に伴う好中球減少症
6．再生不良性貧血に伴う好中球減少症
7．先天性・特発性好中球減少症
8．神経芽腫に対するジヌツキシマブ（遺伝子組換え）の抗腫瘍効果の増強
</t>
    </r>
    <r>
      <rPr>
        <u/>
        <sz val="11"/>
        <rFont val="ＭＳ Ｐゴシック"/>
        <family val="3"/>
        <charset val="128"/>
      </rPr>
      <t>9．再発又は難治性の急性骨髄性白血病に対する抗悪性腫瘍剤との併用療法</t>
    </r>
    <r>
      <rPr>
        <sz val="11"/>
        <rFont val="ＭＳ Ｐゴシック"/>
        <family val="3"/>
        <charset val="128"/>
      </rPr>
      <t xml:space="preserve">
（下線部追加）</t>
    </r>
    <phoneticPr fontId="19"/>
  </si>
  <si>
    <r>
      <t xml:space="preserve">貧血又は血小板減少症を伴う慢性リンパ性白血病
再発又は難治性の下記疾患
  低悪性度B細胞性非ホジキンリンパ腫
  マントル細胞リンパ腫
  </t>
    </r>
    <r>
      <rPr>
        <u/>
        <sz val="11"/>
        <rFont val="ＭＳ Ｐゴシック"/>
        <family val="3"/>
        <charset val="128"/>
      </rPr>
      <t>急性骨髄性白血病</t>
    </r>
    <r>
      <rPr>
        <sz val="11"/>
        <rFont val="ＭＳ Ｐゴシック"/>
        <family val="3"/>
        <charset val="128"/>
      </rPr>
      <t xml:space="preserve">
下記疾患における同種造血幹細胞移植の前治療
  急性骨髄性白血病、骨髄異形成症候群、慢性骨髄性白血病、慢性リンパ性白血病、悪性リンパ腫、多発性骨髄腫
腫瘍特異的T細胞輸注療法の前処置
（下線部追加）</t>
    </r>
    <phoneticPr fontId="19"/>
  </si>
  <si>
    <r>
      <rPr>
        <u/>
        <sz val="11"/>
        <rFont val="ＭＳ Ｐゴシック"/>
        <family val="3"/>
        <charset val="128"/>
      </rPr>
      <t>○</t>
    </r>
    <r>
      <rPr>
        <sz val="11"/>
        <rFont val="ＭＳ Ｐゴシック"/>
        <family val="3"/>
        <charset val="128"/>
      </rPr>
      <t xml:space="preserve">中心窩下脈絡膜新生血管を伴う加齢黄斑変性
</t>
    </r>
    <r>
      <rPr>
        <u/>
        <sz val="11"/>
        <rFont val="ＭＳ Ｐゴシック"/>
        <family val="3"/>
        <charset val="128"/>
      </rPr>
      <t xml:space="preserve">○糖尿病黄斑浮腫
</t>
    </r>
    <r>
      <rPr>
        <sz val="11"/>
        <rFont val="ＭＳ Ｐゴシック"/>
        <family val="3"/>
        <charset val="128"/>
      </rPr>
      <t>（下線部追加）</t>
    </r>
    <phoneticPr fontId="19"/>
  </si>
  <si>
    <t>治癒切除不能な進行・再発の結腸・直腸癌
扁平上皮癌を除く切除不能な進行・再発の非小細胞肺癌
手術不能又は再発乳癌
悪性神経膠腫
卵巣癌
進行又は再発の子宮頸癌
切除不能な肝細胞癌
（変更なし）</t>
    <phoneticPr fontId="19"/>
  </si>
  <si>
    <t>骨端線閉鎖を伴わない軟骨無形成症</t>
    <rPh sb="0" eb="1">
      <t>ホネ</t>
    </rPh>
    <rPh sb="1" eb="2">
      <t>ハシ</t>
    </rPh>
    <rPh sb="2" eb="3">
      <t>セン</t>
    </rPh>
    <rPh sb="3" eb="5">
      <t>ヘイサ</t>
    </rPh>
    <rPh sb="6" eb="7">
      <t>トモナ</t>
    </rPh>
    <rPh sb="10" eb="12">
      <t>ナンコツ</t>
    </rPh>
    <rPh sb="12" eb="15">
      <t>ムケイセイ</t>
    </rPh>
    <rPh sb="15" eb="16">
      <t>ショウ</t>
    </rPh>
    <phoneticPr fontId="19"/>
  </si>
  <si>
    <r>
      <t xml:space="preserve">1．CD20陽性のB細胞性非ホジキンリンパ腫
2．CD20陽性の慢性リンパ性白血病
3．免疫抑制状態下のCD20陽性のB細胞性リンパ増殖性疾患
4．多発血管炎性肉芽腫症、顕微鏡的多発血管炎
5．難治性のネフローゼ症候群（頻回再発型あるいはステロイド依存性を示す場合）
6．慢性特発性血小板減少性紫斑病
7．後天性血栓性血小板減少性紫斑病
8．全身性強皮症
</t>
    </r>
    <r>
      <rPr>
        <u val="double"/>
        <sz val="11"/>
        <rFont val="ＭＳ Ｐゴシック"/>
        <family val="3"/>
        <charset val="128"/>
      </rPr>
      <t>9．難治性の尋常性天疱瘡及び落葉状天疱瘡</t>
    </r>
    <r>
      <rPr>
        <sz val="11"/>
        <rFont val="ＭＳ Ｐゴシック"/>
        <family val="3"/>
        <charset val="128"/>
      </rPr>
      <t xml:space="preserve">
</t>
    </r>
    <r>
      <rPr>
        <u/>
        <sz val="11"/>
        <rFont val="ＭＳ Ｐゴシック"/>
        <family val="3"/>
        <charset val="128"/>
      </rPr>
      <t>10．視神経脊髄炎スペクトラム障害（視神経脊髄炎を含む）の再発予防
11．</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12．</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
※二重下線部については、製造販売承認事項一部変更承認（令和3年12月24日）に伴い、追加された。</t>
    </r>
    <phoneticPr fontId="19"/>
  </si>
  <si>
    <t>下肢血行再建術施行後の末梢動脈疾患患者における血栓・塞栓形成の抑制</t>
    <rPh sb="0" eb="2">
      <t>カシ</t>
    </rPh>
    <rPh sb="2" eb="4">
      <t>ケッコウ</t>
    </rPh>
    <rPh sb="4" eb="7">
      <t>サイケンジュツ</t>
    </rPh>
    <rPh sb="7" eb="9">
      <t>セコウ</t>
    </rPh>
    <rPh sb="9" eb="10">
      <t>アト</t>
    </rPh>
    <rPh sb="11" eb="17">
      <t>マッショウドウミャクシッカン</t>
    </rPh>
    <rPh sb="17" eb="19">
      <t>カンジャ</t>
    </rPh>
    <rPh sb="23" eb="25">
      <t>ケッセン</t>
    </rPh>
    <rPh sb="26" eb="28">
      <t>ソクセン</t>
    </rPh>
    <rPh sb="28" eb="30">
      <t>ケイセイ</t>
    </rPh>
    <rPh sb="31" eb="33">
      <t>ヨクセイ</t>
    </rPh>
    <phoneticPr fontId="19"/>
  </si>
  <si>
    <r>
      <t xml:space="preserve">〇造血幹細胞の末梢血中への動員
〇造血幹細胞移植時の好中球数の増加促進
〇がん化学療法による好中球減少症
〇骨髄異形成症候群に伴う好中球減少症
〇再生不良性貧血に伴う好中球減少症
〇先天性・特発性好中球減少症
〇ヒト免疫不全ウイルス（HIV）感染症の治療に支障を来す好中球減少症
〇免疫抑制療法（腎移植）に伴う好中球減少症
</t>
    </r>
    <r>
      <rPr>
        <u/>
        <sz val="11"/>
        <rFont val="ＭＳ Ｐゴシック"/>
        <family val="3"/>
        <charset val="128"/>
      </rPr>
      <t>〇再発又は難治性の急性骨髄性白血病に対する抗悪性腫瘍剤との併用療法</t>
    </r>
    <r>
      <rPr>
        <sz val="11"/>
        <rFont val="ＭＳ Ｐゴシック"/>
        <family val="3"/>
        <charset val="128"/>
      </rPr>
      <t xml:space="preserve">
（下線部追加）</t>
    </r>
    <phoneticPr fontId="19"/>
  </si>
  <si>
    <t>報告</t>
    <phoneticPr fontId="19"/>
  </si>
  <si>
    <t>日本臓器製薬（株）</t>
    <rPh sb="0" eb="2">
      <t>ニホン</t>
    </rPh>
    <rPh sb="2" eb="4">
      <t>ゾウキ</t>
    </rPh>
    <rPh sb="4" eb="6">
      <t>セイヤク</t>
    </rPh>
    <rPh sb="7" eb="8">
      <t>カブ</t>
    </rPh>
    <phoneticPr fontId="19"/>
  </si>
  <si>
    <t>ソレイジア・ファーマ（株）</t>
  </si>
  <si>
    <t>協和キリン（株）</t>
    <phoneticPr fontId="19"/>
  </si>
  <si>
    <t>BioMarin Pharmaceutical Japan（株）</t>
    <phoneticPr fontId="19"/>
  </si>
  <si>
    <t>新型コロナウイルスに伴う当面の承認審査通知に基づく優先審査
事前評価相談実施品目</t>
    <phoneticPr fontId="19"/>
  </si>
  <si>
    <t>・ベースライン時にSARS-CoV-2に対して血清学的陰性の成人における、PCR検査で確定した症候性（軽症、中等症及び重症）のCOVID-19の最初の発症
・ベースライン時にSARS-CoV-2に対して血清学的陰性の成人における、2回目接種から 7日後以降の、SARS-CoV-2感染がPCR検査でウイルス学的に確定した、軽度、中等度又は重度の初発の症候性 COVID-19</t>
    <phoneticPr fontId="19"/>
  </si>
  <si>
    <t>・治験責任医師判定によるRECIST ver.1.1に基づくDFS</t>
    <phoneticPr fontId="19"/>
  </si>
  <si>
    <t>優先審査</t>
    <rPh sb="0" eb="4">
      <t>ユウセンシンサ</t>
    </rPh>
    <phoneticPr fontId="19"/>
  </si>
  <si>
    <t>・BICRによるRECIST ver.1.1に基づくPFS及びOS</t>
    <rPh sb="23" eb="24">
      <t>モト</t>
    </rPh>
    <rPh sb="29" eb="30">
      <t>オヨ</t>
    </rPh>
    <phoneticPr fontId="19"/>
  </si>
  <si>
    <t>・投与14週時の ASAS40反応率</t>
    <phoneticPr fontId="19"/>
  </si>
  <si>
    <t>・治験薬投与開始48週後におけるHIV-1 RNA量が50 copies/mL以上の被験者の割合</t>
    <phoneticPr fontId="19"/>
  </si>
  <si>
    <t>・投与開始時から投与終了時までのVAS値（安静時の痛み）の変化量</t>
    <rPh sb="1" eb="6">
      <t>トウヨカイシジ</t>
    </rPh>
    <rPh sb="8" eb="13">
      <t>トウヨシュウリョウジ</t>
    </rPh>
    <rPh sb="19" eb="20">
      <t>アタイ</t>
    </rPh>
    <rPh sb="21" eb="24">
      <t>アンセイジ</t>
    </rPh>
    <rPh sb="25" eb="26">
      <t>イタ</t>
    </rPh>
    <rPh sb="29" eb="32">
      <t>ヘンカリョウ</t>
    </rPh>
    <phoneticPr fontId="19"/>
  </si>
  <si>
    <t>希少疾病用医薬品</t>
    <rPh sb="0" eb="2">
      <t>キショウ</t>
    </rPh>
    <rPh sb="2" eb="8">
      <t>シッペイヨウイヤクヒン</t>
    </rPh>
    <phoneticPr fontId="19"/>
  </si>
  <si>
    <t>・①EOT時点におけるIWG基準に基づく中央判定によるCR率、②EOT時点におけるIWG基準に基づく中央判定によるPR率、③EOT時点におけるIWG基準に基づく中央判定による奏効率、④第2サイクル終了時点の中央判定でPET陰性と判定された患者の割合、⑤推奨用量での治療を6サイクル完遂した患者の割合</t>
    <rPh sb="5" eb="7">
      <t>ジテン</t>
    </rPh>
    <rPh sb="14" eb="16">
      <t>キジュン</t>
    </rPh>
    <rPh sb="17" eb="18">
      <t>モト</t>
    </rPh>
    <rPh sb="20" eb="24">
      <t>チュウオウハンテイ</t>
    </rPh>
    <rPh sb="29" eb="30">
      <t>リツ</t>
    </rPh>
    <rPh sb="59" eb="60">
      <t>リツ</t>
    </rPh>
    <rPh sb="87" eb="90">
      <t>ソウコウリツ</t>
    </rPh>
    <rPh sb="92" eb="93">
      <t>ダイ</t>
    </rPh>
    <rPh sb="98" eb="102">
      <t>シュウリョウジテン</t>
    </rPh>
    <rPh sb="103" eb="107">
      <t>チュウオウハンテイ</t>
    </rPh>
    <rPh sb="111" eb="113">
      <t>インセイ</t>
    </rPh>
    <rPh sb="114" eb="116">
      <t>ハンテイ</t>
    </rPh>
    <rPh sb="119" eb="121">
      <t>カンジャ</t>
    </rPh>
    <rPh sb="122" eb="124">
      <t>ワリアイ</t>
    </rPh>
    <rPh sb="126" eb="130">
      <t>スイショウヨウリョウ</t>
    </rPh>
    <rPh sb="132" eb="134">
      <t>チリョウ</t>
    </rPh>
    <rPh sb="140" eb="142">
      <t>カンスイ</t>
    </rPh>
    <rPh sb="144" eb="146">
      <t>カンジャ</t>
    </rPh>
    <rPh sb="147" eb="149">
      <t>ワリアイ</t>
    </rPh>
    <phoneticPr fontId="19"/>
  </si>
  <si>
    <t>・投与12週後の炎症性皮疹数の変化率スコア及び紅斑重症度の変化スコアがともに3以上の被験者の割合</t>
    <phoneticPr fontId="19"/>
  </si>
  <si>
    <t>希少疾病用医薬品
事前評価対象品目</t>
    <rPh sb="0" eb="2">
      <t>キショウ</t>
    </rPh>
    <rPh sb="2" eb="4">
      <t>シッペイ</t>
    </rPh>
    <rPh sb="4" eb="5">
      <t>ヨウ</t>
    </rPh>
    <rPh sb="5" eb="8">
      <t>イヤクヒン</t>
    </rPh>
    <phoneticPr fontId="19"/>
  </si>
  <si>
    <t>・投与期終了時の血清TG のベースラインからの変化率</t>
    <phoneticPr fontId="19"/>
  </si>
  <si>
    <t>・複合エンドポイント（血清クレアチニンの倍化、ESRDへの進展、腎死及び心血管死から構成）の、いずれかのイベントを最初に発現するまでの期間
・eGFR30%低下発生割合（治療期終了時のeGFRが観察期開始日及び治療期開始日の平均値と比較して30％以上低下した被験者の割合）</t>
    <phoneticPr fontId="19"/>
  </si>
  <si>
    <t>・治験薬投与終了から12週間後まで血中HCVの陰性化（HCV RNA量が定量下限未満）が持続している患者の割合（SVR12率）</t>
    <phoneticPr fontId="19"/>
  </si>
  <si>
    <t>新型コロナウイルスに伴う当面の承認審査通知に基づく優先審査</t>
    <rPh sb="0" eb="2">
      <t>シンガタ</t>
    </rPh>
    <rPh sb="10" eb="11">
      <t>トモナ</t>
    </rPh>
    <rPh sb="12" eb="14">
      <t>トウメン</t>
    </rPh>
    <rPh sb="15" eb="17">
      <t>ショウニン</t>
    </rPh>
    <rPh sb="17" eb="19">
      <t>シンサ</t>
    </rPh>
    <rPh sb="19" eb="21">
      <t>ツウチ</t>
    </rPh>
    <rPh sb="22" eb="23">
      <t>モト</t>
    </rPh>
    <rPh sb="25" eb="27">
      <t>ユウセン</t>
    </rPh>
    <rPh sb="27" eb="29">
      <t>シンサ</t>
    </rPh>
    <phoneticPr fontId="19"/>
  </si>
  <si>
    <t>・投与4週時における角膜フルオレセイン染色スコアのベースラインからの変化量</t>
    <rPh sb="1" eb="3">
      <t>トウヨ</t>
    </rPh>
    <rPh sb="4" eb="6">
      <t>シュウジ</t>
    </rPh>
    <rPh sb="10" eb="12">
      <t>カクマク</t>
    </rPh>
    <rPh sb="19" eb="21">
      <t>センショク</t>
    </rPh>
    <rPh sb="34" eb="37">
      <t>ヘンカリョウ</t>
    </rPh>
    <phoneticPr fontId="19"/>
  </si>
  <si>
    <t>・投与2週時における3日間平均疼痛VAS値のベースラインからの変化量</t>
    <rPh sb="1" eb="3">
      <t>トウヨ</t>
    </rPh>
    <rPh sb="4" eb="5">
      <t>シュウ</t>
    </rPh>
    <rPh sb="5" eb="6">
      <t>ジ</t>
    </rPh>
    <rPh sb="11" eb="17">
      <t>ニチカンヘイキントウツウ</t>
    </rPh>
    <rPh sb="20" eb="21">
      <t>アタイ</t>
    </rPh>
    <rPh sb="31" eb="34">
      <t>ヘンカリョウ</t>
    </rPh>
    <phoneticPr fontId="19"/>
  </si>
  <si>
    <t>・26週間におけるレスポンダー基準を達成した被験者割合</t>
    <phoneticPr fontId="19"/>
  </si>
  <si>
    <t>・投与36週時におけるSALTスコア20以下達成率</t>
    <phoneticPr fontId="19"/>
  </si>
  <si>
    <t>・改変RECIST ver.1.1に基づくBICR判定によるPFS</t>
    <phoneticPr fontId="19"/>
  </si>
  <si>
    <t>・投与52週時のBCVAのベースラインからの変化量</t>
    <phoneticPr fontId="19"/>
  </si>
  <si>
    <t>・52週時の年間成長速度のベースラインからの変化量</t>
    <rPh sb="3" eb="4">
      <t>シュウ</t>
    </rPh>
    <rPh sb="4" eb="5">
      <t>ジ</t>
    </rPh>
    <rPh sb="6" eb="12">
      <t>ネンカンセイチョウソクド</t>
    </rPh>
    <rPh sb="22" eb="25">
      <t>ヘンカリョウ</t>
    </rPh>
    <phoneticPr fontId="19"/>
  </si>
  <si>
    <t>・割付時から初回再発までの期間</t>
    <phoneticPr fontId="19"/>
  </si>
  <si>
    <t>・無作為割付けから有効性の主解析のカットオフ日（ECOD）までに認められた血栓性血管イベント（心筋梗塞、虚血性脳卒中、心血管死、急性肢虚血又は血管系の原因による大切断の複合エンドポイント）</t>
    <rPh sb="1" eb="4">
      <t>ムサクイ</t>
    </rPh>
    <rPh sb="4" eb="5">
      <t>ワ</t>
    </rPh>
    <rPh sb="5" eb="6">
      <t>ツ</t>
    </rPh>
    <rPh sb="9" eb="12">
      <t>ユウコウセイ</t>
    </rPh>
    <rPh sb="13" eb="16">
      <t>シュカイセキ</t>
    </rPh>
    <rPh sb="22" eb="23">
      <t>ニチ</t>
    </rPh>
    <rPh sb="32" eb="33">
      <t>ミト</t>
    </rPh>
    <rPh sb="37" eb="40">
      <t>ケッセンセイ</t>
    </rPh>
    <rPh sb="40" eb="42">
      <t>ケッカン</t>
    </rPh>
    <rPh sb="47" eb="51">
      <t>シンキンコウソク</t>
    </rPh>
    <rPh sb="52" eb="55">
      <t>キョケツセイ</t>
    </rPh>
    <rPh sb="55" eb="58">
      <t>ノウソッチュウ</t>
    </rPh>
    <rPh sb="59" eb="63">
      <t>シンケッカンシ</t>
    </rPh>
    <rPh sb="64" eb="66">
      <t>キュウセイ</t>
    </rPh>
    <rPh sb="66" eb="67">
      <t>アシ</t>
    </rPh>
    <rPh sb="67" eb="69">
      <t>キョケツ</t>
    </rPh>
    <rPh sb="69" eb="70">
      <t>マタ</t>
    </rPh>
    <rPh sb="71" eb="74">
      <t>ケッカンケイ</t>
    </rPh>
    <rPh sb="75" eb="77">
      <t>ゲンイン</t>
    </rPh>
    <rPh sb="80" eb="81">
      <t>ダイ</t>
    </rPh>
    <rPh sb="81" eb="83">
      <t>セツダン</t>
    </rPh>
    <rPh sb="84" eb="86">
      <t>フクゴウ</t>
    </rPh>
    <phoneticPr fontId="19"/>
  </si>
  <si>
    <t>https://www.pmda.go.jp/drugs/2022/P20220608002/450045000_20300AMZ00758_A100_1.pdf</t>
  </si>
  <si>
    <t>https://www.pmda.go.jp/drugs/2022/P20220628001/630004000_30400AMX00209_A100_1.pdf</t>
  </si>
  <si>
    <t>https://www.pmda.go.jp/drugs/2022/P20220704001/380101000_23000AMX00185_A100_1.pdf</t>
  </si>
  <si>
    <t>https://www.pmda.go.jp/drugs/2022/P20220708001/index.html</t>
  </si>
  <si>
    <t>https://www.pmda.go.jp/drugs/2022/P20220708001/641173000_30400AMX00212_A100_1.pdf</t>
  </si>
  <si>
    <t>https://www.pmda.go.jp/drugs/2022/P20220606002/450045000_21900AMX00910_A100_1.pdf</t>
  </si>
  <si>
    <t>https://www.pmda.go.jp/drugs/2022/P20220623001/index.html</t>
  </si>
  <si>
    <t>https://www.pmda.go.jp/drugs/2022/P20220623001/300242000_30200AMX00429_A100_1.pdf</t>
  </si>
  <si>
    <t>https://www.pmda.go.jp/drugs/2022/P20220614001/780069000_21700AMY00037_A100_1.pdf</t>
  </si>
  <si>
    <t>https://www.pmda.go.jp/drugs/2022/P20220606003/230124000_20300AMZ00751_A100_1.pdf</t>
  </si>
  <si>
    <t>https://www.pmda.go.jp/drugs/2022/P20220706001/400107000_30400AMX00211_A100_1.pdf</t>
    <phoneticPr fontId="19"/>
  </si>
  <si>
    <t>https://www.pmda.go.jp/drugs/2022/P20220630003/index.html</t>
  </si>
  <si>
    <t>https://www.pmda.go.jp/drugs/2022/P20220630003/530471000_22900AMX00582_A100_1.pdf</t>
  </si>
  <si>
    <t>https://www.pmda.go.jp/drugs/2022/P20220608001/index.html</t>
  </si>
  <si>
    <t>https://www.pmda.go.jp/drugs/2022/P20220608001/390294000_30400AMX00208000_A100_1.pdf</t>
  </si>
  <si>
    <t>https://www.pmda.go.jp/drugs/2022/P20220606001/index.html</t>
  </si>
  <si>
    <t>https://www.pmda.go.jp/drugs/2022/P20220606001/170050000_22300AMX00604_A100_1.pdf</t>
  </si>
  <si>
    <t>https://www.pmda.go.jp/drugs/2022/P20220616001/index.html</t>
  </si>
  <si>
    <t>https://www.pmda.go.jp/drugs/2022/P20220616001/780069000_30400AMX00202000_A100_1.pdf</t>
  </si>
  <si>
    <t>https://www.pmda.go.jp/drugs/2022/P20220624002/650034000_30300AMX00244_A100_1.pdf</t>
  </si>
  <si>
    <t>https://www.pmda.go.jp/drugs/2022/P20220705001/300237000_30400AMX00210_A100_1.pdf</t>
  </si>
  <si>
    <t>https://www.pmda.go.jp/drugs/2022/P20220617001/index.html</t>
  </si>
  <si>
    <t>https://www.pmda.go.jp/drugs/2022/P20220623004/112130000_30400AMX00206_A100_1.pdf</t>
  </si>
  <si>
    <t>https://www.pmda.go.jp/drugs/2022/P20220630001/400315000_22600AMX00744000_A100_1.pdf</t>
  </si>
  <si>
    <t>https://www.pmda.go.jp/drugs/2022/P20220614004/index.html</t>
  </si>
  <si>
    <t>https://www.pmda.go.jp/drugs/2022/P20220614004/450045000_23000AMX00447_A100_1.pdf</t>
  </si>
  <si>
    <t>https://www.pmda.go.jp/drugs/2022/P20220620002/index.html</t>
  </si>
  <si>
    <t>https://www.pmda.go.jp/drugs/2022/P20220620002/790005000_30400AMX00207000_A100_1.pdf</t>
  </si>
  <si>
    <t>https://www.pmda.go.jp/drugs/2022/P20220610001/index.html</t>
  </si>
  <si>
    <t>https://www.pmda.go.jp/drugs/2022/P20220610001/800155000_30400AMX00197_A100_1.pdf</t>
  </si>
  <si>
    <t>https://www.pmda.go.jp/drugs/2022/P20220603001/index.html</t>
  </si>
  <si>
    <t>https://www.pmda.go.jp/drugs/2022/P20220603001/730155000_22600AMX01405_A100_1.pdf</t>
  </si>
  <si>
    <t>https://www.pmda.go.jp/drugs/2022/P20220530001/index.html</t>
  </si>
  <si>
    <t>https://www.pmda.go.jp/drugs/2022/P20220530001/400256000_22600AMX00031000_A100_1.pdf</t>
  </si>
  <si>
    <t>https://www.pmda.go.jp/drugs/2022/P20220526001/180188000_22600AMX00768_A100_1.pdf</t>
  </si>
  <si>
    <t>https://www.pmda.go.jp/drugs/2022/P20220519001/530288000_30200AMX00944000_A100_1.pdf</t>
  </si>
  <si>
    <t>https://www.pmda.go.jp/drugs/2022/P20220610002/index.html</t>
  </si>
  <si>
    <t>https://www.pmda.go.jp/drugs/2022/P20220610002/340278000_30400AMX00199_A100_1.pdf</t>
  </si>
  <si>
    <t>https://www.pmda.go.jp/drugs/2022/P20220613001/index.html</t>
  </si>
  <si>
    <t>https://www.pmda.go.jp/drugs/2022/P20220613001/112130000_30200AMX00027_A100_1.pdf</t>
  </si>
  <si>
    <t>https://www.pmda.go.jp/drugs/2022/P20220525002/670605000_22700AMX00696_A100_1.pdf</t>
  </si>
  <si>
    <t>https://www.pmda.go.jp/drugs/2022/P20220525001/450045000_23000AMX00014_A100_1.pdf</t>
  </si>
  <si>
    <t>https://www.pmda.go.jp/drugs/2022/P20220415001/index.html</t>
  </si>
  <si>
    <t>https://www.pmda.go.jp/drugs/2022/P20220415001/400256000_30400AMX00192_A100_2.pdf</t>
  </si>
  <si>
    <t>－</t>
    <phoneticPr fontId="19"/>
  </si>
  <si>
    <t>https://www.pmda.go.jp/drugs/2022/P20220706001/index.html</t>
  </si>
  <si>
    <t>https://www.pmda.go.jp/drugs/2022/P20220704001/index.html</t>
  </si>
  <si>
    <t>ソホスブビル・ベルパタスビル</t>
  </si>
  <si>
    <t>チキサゲビマブ（遺伝子組換え）・シルガビマブ（遺伝子組換え）</t>
  </si>
  <si>
    <t>ナファレリン酢酸塩水和物</t>
  </si>
  <si>
    <t>ポラツズマブ　ベドチン（遺伝子組換え）</t>
  </si>
  <si>
    <t>下垂体性性腺刺激ホルモン</t>
  </si>
  <si>
    <t>乾燥細胞培養痘そうワクチン</t>
  </si>
  <si>
    <t>注射用ヒト絨毛性性腺刺激ホルモン</t>
  </si>
  <si>
    <t>オゾラリズマブ（遺伝子組換え）</t>
  </si>
  <si>
    <t>カプラシズマブ（遺伝子組換え）</t>
  </si>
  <si>
    <t>スパイクバックス筋注</t>
  </si>
  <si>
    <t>スペソリマブ（遺伝子組換え）</t>
  </si>
  <si>
    <t>セトロレリクス酢酸塩</t>
  </si>
  <si>
    <t>セルメチニブ硫酸塩</t>
  </si>
  <si>
    <t>チルゼパチド</t>
  </si>
  <si>
    <t>テゼペルマブ（遺伝子組換え）</t>
  </si>
  <si>
    <t>デュークラバシチニブ</t>
  </si>
  <si>
    <t>バレメトスタットトシル酸塩</t>
  </si>
  <si>
    <t>フェソテロジンフマル酸塩</t>
  </si>
  <si>
    <t>フェンフルラミン塩酸塩</t>
  </si>
  <si>
    <t>ブトリシランナトリウム</t>
  </si>
  <si>
    <t>グラアルファ配合点眼液</t>
  </si>
  <si>
    <t>リパスジル塩酸塩水和物・ブリモニジン酒石酸塩</t>
  </si>
  <si>
    <t>https://www.pmda.go.jp/drugs/2022/P20220804001/index.html</t>
    <phoneticPr fontId="19"/>
  </si>
  <si>
    <t>https://www.pmda.go.jp/drugs/2022/P20220815001/670227000_22800AMX00385_A100_1.pdf</t>
  </si>
  <si>
    <t>https://www.pmda.go.jp/drugs/2022/P20220815002/670227000_23000AMX00022_A100_1.pdf</t>
  </si>
  <si>
    <t>https://www.pmda.go.jp/drugs/2022/P20220815002/index.html</t>
  </si>
  <si>
    <t>https://www.pmda.go.jp/drugs/2022/P20220826003/672212000_30400AMX00015_A100_1.pdf</t>
  </si>
  <si>
    <t>https://www.pmda.go.jp/drugs/2022/P20220826003/672212000_30400AMX00015_A101_1.pdf</t>
  </si>
  <si>
    <t>https://www.pmda.go.jp/drugs/2022/P20220824001/230867000_23100AMX00001_A100_1.pdf</t>
  </si>
  <si>
    <t>https://www.pmda.go.jp/drugs/2022/P20220829001/670227000_30400AMX00225_A100_1.pdf</t>
  </si>
  <si>
    <t>https://www.pmda.go.jp/drugs/2022/P20220829001/index.html</t>
  </si>
  <si>
    <t>https://www.pmda.go.jp/drugs/2022/P20220902001/670227000_30400AMX00225_A100_1.pdf</t>
  </si>
  <si>
    <t>https://www.pmda.go.jp/drugs/2022/P20220902001/index.html</t>
  </si>
  <si>
    <t>https://www.pmda.go.jp/drugs/2022/P20220825001/672212000_22100AMX00002_A100_1.pdf</t>
  </si>
  <si>
    <t>https://www.pmda.go.jp/drugs/2022/P20220830003/850372000_21800AMX10350_A100_1.pdf</t>
  </si>
  <si>
    <t>https://www.pmda.go.jp/drugs/2022/P20220810001/170050000_22800AMX00696000_A100_1.pdf</t>
  </si>
  <si>
    <t>https://www.pmda.go.jp/drugs/2022/P20220810001/170050000_22800AMX00696000_A101_1.pdf</t>
  </si>
  <si>
    <t>https://www.pmda.go.jp/drugs/2022/P20220822001/450045000_30300AMX00256_A100_1.pdf</t>
  </si>
  <si>
    <t>https://www.pmda.go.jp/drugs/2022/P20220825002/870056000_30100AMX00022_A100_1.pdf</t>
  </si>
  <si>
    <t>https://www.pmda.go.jp/drugs/2022/P20220825002/index.html</t>
  </si>
  <si>
    <t>https://www.pmda.go.jp/drugs/2022/P20220826001/180188000_22600AMX00879_A100_1.pdf</t>
  </si>
  <si>
    <t>https://www.pmda.go.jp/drugs/2022/P20220826001/index.html</t>
  </si>
  <si>
    <t>https://www.pmda.go.jp/drugs/2022/P20220823001/730119000_22800AMX00090_A100_1.pdf</t>
  </si>
  <si>
    <t>https://www.pmda.go.jp/drugs/2022/P20220823001/index.html</t>
  </si>
  <si>
    <t>https://www.pmda.go.jp/drugs/2022/P20220824005/670109000_30400AMX00020_A100_1.pdf</t>
  </si>
  <si>
    <t>https://www.pmda.go.jp/drugs/2022/P20220824006/670666000_21900AMY00015_A100_1.pdf</t>
  </si>
  <si>
    <t>https://www.pmda.go.jp/drugs/2022/P20220824007/470007000_30400AMX00024_A100_1.pdf</t>
  </si>
  <si>
    <t>https://www.pmda.go.jp/drugs/2022/P20220823002/261976000_22600AMX00772_A100_1.pdf</t>
  </si>
  <si>
    <t>https://www.pmda.go.jp/drugs/2022/P20220802001/261976000_15500EZZ00960_A100_1.pdf</t>
  </si>
  <si>
    <t>https://www.pmda.go.jp/drugs/2022/P20220802001/index.html</t>
  </si>
  <si>
    <t>https://www.pmda.go.jp/drugs/2022/P20220901002/470007000_22100AMX00386_A100_1.pdf</t>
  </si>
  <si>
    <t>https://www.pmda.go.jp/drugs/2022/P20220901001/790005000_30400AMX00022_A100_1.pdf</t>
  </si>
  <si>
    <t>https://www.pmda.go.jp/drugs/2022/P20221006001/630004000_22400AMX01389_A100_1.pdf</t>
  </si>
  <si>
    <t>https://www.pmda.go.jp/drugs/2022/P20221006001/index.html</t>
  </si>
  <si>
    <t>https://www.pmda.go.jp/drugs/2022/P20220930002/112130000_30200AMX00027_A100_1.pdf</t>
  </si>
  <si>
    <t>https://www.pmda.go.jp/drugs/2022/P20220824002/400059000_30400AMX00401000_A100_1.pdf</t>
  </si>
  <si>
    <t>https://www.pmda.go.jp/drugs/2022/P20220824002/index.html</t>
  </si>
  <si>
    <t>https://www.pmda.go.jp/drugs/2022/P20221011001/780069000_30400AMX00437_A100_1.pdf</t>
  </si>
  <si>
    <t>https://www.pmda.go.jp/drugs/2022/P20220909003/672212000_21100AMY00144_A100_1.pdf</t>
  </si>
  <si>
    <t>https://www.pmda.go.jp/drugs/2022/P20220916001/730612000_22000AMX01442_A100_1.pdf</t>
  </si>
  <si>
    <t>https://www.pmda.go.jp/drugs/2022/P20220909001/670109000_21900AMX01018000_A100_1.pdf</t>
  </si>
  <si>
    <t>https://www.pmda.go.jp/drugs/2022/P20220912001/672212000_30400AMX00016_A100_1.pdf</t>
  </si>
  <si>
    <t>https://www.pmda.go.jp/drugs/2022/P20220912001/672212000_30400AMX00016_A101_1.pdf</t>
  </si>
  <si>
    <t>https://www.pmda.go.jp/drugs/2022/P20220912003/790314000_30300AMX00461_A100_1.pdf</t>
  </si>
  <si>
    <t>https://www.pmda.go.jp/drugs/2022/P20220912003/790314000_30300AMX00461_A101_1.pdf</t>
  </si>
  <si>
    <t>https://www.pmda.go.jp/drugs/2022/P20220905001/730869000_22000AMX02234_A100_1.pdf</t>
  </si>
  <si>
    <t>https://www.pmda.go.jp/drugs/2022/P20220922001/530353000_30400AMX00409_A100_2.pdf</t>
  </si>
  <si>
    <t>https://www.pmda.go.jp/drugs/2022/P20220922001/index.html</t>
  </si>
  <si>
    <t>https://www.pmda.go.jp/drugs/2022/P20220913004/380079000_22000AMX01771_A100_1.pdf</t>
  </si>
  <si>
    <t>https://www.pmda.go.jp/drugs/2022/P20220914002/530191000_21800AMY10090_A100_1.pdf</t>
  </si>
  <si>
    <t>https://www.pmda.go.jp/drugs/2022/P20220926004/870056000_30400AMX00430000_A100_1.pdf</t>
  </si>
  <si>
    <t>https://www.pmda.go.jp/drugs/2022/P20221014001/530471000_30400AMX00420_A100_1.pdf</t>
  </si>
  <si>
    <t>https://www.pmda.go.jp/drugs/2022/P20220929001/670227000_30400AMX00402_A100_1.pdf</t>
  </si>
  <si>
    <t>https://www.pmda.go.jp/drugs/2022/P20221006002/670605000_30400AMX00412_A100_1.pdf</t>
  </si>
  <si>
    <t>https://www.pmda.go.jp/drugs/2022/P20221007001/430574000_30400AMX00434000_A100_1.pdf</t>
  </si>
  <si>
    <t>https://www.pmda.go.jp/drugs/2022/P20221007001/index.html</t>
  </si>
  <si>
    <t>https://www.pmda.go.jp/drugs/2022/P20220914001/530191000_21800AMZ10212_A100_1.pdf</t>
  </si>
  <si>
    <t>https://www.pmda.go.jp/drugs/2022/P20221017001/270072000_30400AMX00415_A100_1.pdf</t>
  </si>
  <si>
    <t>https://www.pmda.go.jp/drugs/2022/P20221017001/index.html</t>
  </si>
  <si>
    <t>https://www.pmda.go.jp/drugs/2022/P20220912002/672212000_22400AMX01484_A100_1.pdf</t>
  </si>
  <si>
    <t>https://www.pmda.go.jp/drugs/2022/P20220912002/index.html</t>
  </si>
  <si>
    <t>https://www.pmda.go.jp/drugs/2022/P20220925001/820110000_30400AMX00433000_A100.pdf</t>
  </si>
  <si>
    <t>https://www.pmda.go.jp/drugs/2022/P20220925001/index.html</t>
  </si>
  <si>
    <t>https://www.pmda.go.jp/drugs/2022/P20221005002/112773000_30400AMX00432_A100_1.pdf</t>
  </si>
  <si>
    <t>https://www.pmda.go.jp/drugs/2022/P20221005002/index.html</t>
  </si>
  <si>
    <t>https://www.pmda.go.jp/drugs/2022/P20221004002/530191000_30400AMX00418_A100_1.pdf</t>
  </si>
  <si>
    <t>https://www.pmda.go.jp/drugs/2022/P20220915001/170050000_22800AMX00696_A100_1.pdf</t>
  </si>
  <si>
    <t>https://www.pmda.go.jp/drugs/2022/P20220927002/640886000_30400AMX00426_A100_1.pdf</t>
  </si>
  <si>
    <t>https://www.pmda.go.jp/drugs/2022/P20220922002/400093000_22200AMX00234_A100_1.pdf.pdf</t>
  </si>
  <si>
    <t>https://www.pmda.go.jp/drugs/2022/P20220922004/430773000_22700AMX00518_A100_1.pdf</t>
  </si>
  <si>
    <t>https://www.pmda.go.jp/drugs/2022/P20220922003/370242000_30200AMX00194_A100_1.pdf</t>
  </si>
  <si>
    <t>https://www.pmda.go.jp/drugs/2022/P20220930001/112130000_30400AMX00413_A100_1.pdf</t>
  </si>
  <si>
    <t>https://www.pmda.go.jp/drugs/2022/P20221005001/270072000_30400AMX00417_A100_1.pdf</t>
  </si>
  <si>
    <t>https://www.pmda.go.jp/drugs/2022/P20221005001/index.html</t>
  </si>
  <si>
    <t>https://www.pmda.go.jp/drugs/2022/P20220913001/300242000_21800AMY10006_A100_1.pdf</t>
  </si>
  <si>
    <t>https://www.pmda.go.jp/drugs/2022/P20220913002/670109000_2700AMX00544000_A100_1.pdf</t>
  </si>
  <si>
    <t>https://www.pmda.go.jp/drugs/2022/P20220913003/530191000_22700AMX00366000_A100_1.pdf</t>
  </si>
  <si>
    <t>https://www.pmda.go.jp/drugs/2022/P20220908001/670109000_21300AMZ00445000_A100_1.pdf</t>
  </si>
  <si>
    <t>https://www.pmda.go.jp/drugs/2022/P20220902002/470007000_30100AMX00053_A100_1.pdf</t>
  </si>
  <si>
    <t>https://www.pmda.go.jp/drugs/2022/P20220909002/100806000_30400AMX00436000_A100_1.pdf</t>
  </si>
  <si>
    <t>https://www.pmda.go.jp/drugs/2022/P20220909002/index.html</t>
  </si>
  <si>
    <t>https://www.pmda.go.jp/drugs/2022/P20220927001/170050000_30400AMX00410000_A100_1.pdf</t>
  </si>
  <si>
    <t>イカチバント酢酸塩</t>
  </si>
  <si>
    <t>フィラジル皮下注30mgシリンジ</t>
  </si>
  <si>
    <t>タグリッソ錠40mg
タグリッソ錠80mg</t>
  </si>
  <si>
    <t>コロナウイルス修飾ウリジンRNAワクチン（SARS-CoV-2）</t>
  </si>
  <si>
    <t>エプクルーサ配合錠</t>
  </si>
  <si>
    <t>エバシェルド筋注セット</t>
  </si>
  <si>
    <t>ナサニール点鼻液0.2%</t>
  </si>
  <si>
    <t>ブセレリン点鼻液0.15%「F」</t>
  </si>
  <si>
    <t>ポライビー点滴静注用30mg
ポライビー点滴静注用140mg</t>
  </si>
  <si>
    <t>ユルトミリス点滴静注300mg
ユルトミリスHI点滴静注300mg/3mL
ユルトミリスHI点滴静注1100mg/11mL</t>
  </si>
  <si>
    <t>オノアクト点滴静注用50mg
オノアクト点滴静注用150mg</t>
  </si>
  <si>
    <t>レミフェンタニル静注用2mg「第一三共」
レミフェンタニル静注用5mg「第一三共」</t>
  </si>
  <si>
    <t>HMG注射用75単位「F」
HMG注射用150単位「F」</t>
  </si>
  <si>
    <t>HMG注射用75IU「フェリング」
HMG注射用150IU「フェリング」</t>
  </si>
  <si>
    <t>HMG注用75単位「あすか」
HMG注用150単位「あすか」</t>
  </si>
  <si>
    <t>乾燥濃縮人血液凝固第Ｘ因子加活性化第VII因子</t>
  </si>
  <si>
    <t>乾燥細胞培養痘そうワクチンLC16「KMB」</t>
  </si>
  <si>
    <t>ゴナトロピン注用5000単位</t>
  </si>
  <si>
    <t>注射用HCG5,000単位「F」
注射用HCG10,000 単位「F」</t>
  </si>
  <si>
    <t>HCGモチダ注射用5千単位
HCGモチダ注射用1万単位</t>
  </si>
  <si>
    <t>アイリーア硝子体内注射液40mg/mL</t>
  </si>
  <si>
    <t>リンヴォック錠7.5mg
リンヴォック錠15mg
リンヴォック錠30mg
リンヴォック錠45mg</t>
  </si>
  <si>
    <t>ナノゾラ皮下注30mgシリンジ</t>
  </si>
  <si>
    <t>カバサール錠0.25mg</t>
  </si>
  <si>
    <t>カルボプラチン点滴静注液50mg「NK」
カルボプラチン点滴静注液150mg「NK」
カルボプラチン点滴静注液450mg「NK」</t>
  </si>
  <si>
    <t>クロミッド錠50mg</t>
  </si>
  <si>
    <t>コミナティRTU筋注</t>
  </si>
  <si>
    <t>スペビゴ点滴静注450mg</t>
  </si>
  <si>
    <t>セトロタイド注射用0.25mg</t>
  </si>
  <si>
    <t>コセルゴカプセル10mg
コセルゴカプセル25mg</t>
  </si>
  <si>
    <t>マンジャロ皮下注10mgアテオス
マンジャロ皮下注12.5mgアテオス
マンジャロ皮下注15mgアテオス
マンジャロ皮下注2.5mgアテオス
マンジャロ皮下注5mgアテオス
マンジャロ皮下注7.5mgアテオス</t>
  </si>
  <si>
    <t>テゼスパイア皮下注210mgシリンジ</t>
  </si>
  <si>
    <t>ソーティクツ錠6mg</t>
  </si>
  <si>
    <t>エザルミア錠50mg
エザルミア錠100mg</t>
  </si>
  <si>
    <t>パクリタキセル注30mg/5mL「NK」
パクリタキセル注100mg/16.7mL 「NK」</t>
  </si>
  <si>
    <t xml:space="preserve">
リバゼブ配合錠LD
リバゼブ配合錠HD</t>
  </si>
  <si>
    <t>ピタバスタチンカルシウム水和物／エゼチミブ</t>
  </si>
  <si>
    <t>トビエース錠4mg
トビエース錠8mg</t>
  </si>
  <si>
    <t>フィンテプラ内用液2.2mg/mL</t>
  </si>
  <si>
    <t>アムヴトラ皮下注25mgシリンジ</t>
  </si>
  <si>
    <t>ベバシズマブBS点滴静注100mg「CTNK」
ベバシズマブBS点滴静注400mg「CTNK」</t>
  </si>
  <si>
    <t>ベバシズマブ（遺伝子組換え）［ベバシズマブ後続4］</t>
  </si>
  <si>
    <t>メトジェクト皮下注7.5mgシリンジ0.15mL
メトジェクト皮下注10mgシリンジ0.20mL
メトジェクト皮下注12.5mgシリンジ0.35mL
メトジェクト皮下注15mgシリンジ0.30mL</t>
  </si>
  <si>
    <t>メトグルコ錠250mg
メトグルコ錠500mg</t>
  </si>
  <si>
    <t>メトホルミン塩酸塩錠250mgMT「DSEP」
メトホルミン塩酸塩錠500mgMT「DSEP」</t>
  </si>
  <si>
    <t>メトホルミン塩酸塩錠250mgMT「DSPB」
メトホルミン塩酸塩錠500mgMT「DSPB」</t>
  </si>
  <si>
    <t>スキリージ点滴静注600mg
スキリージ皮下注360mgオートドーザー</t>
  </si>
  <si>
    <t>レトロゾール錠2.5mg「F」</t>
  </si>
  <si>
    <t>レトロゾール錠2.5mg「NK」</t>
  </si>
  <si>
    <t>フォリルモンP注75
フォリルモンP注150</t>
  </si>
  <si>
    <t>精製下垂体性性腺刺激ホルモン</t>
  </si>
  <si>
    <t>uFSH注用75単位「あすか」
uFSH注用150単位「あすか」</t>
  </si>
  <si>
    <t>ベリナート皮下注用2000</t>
  </si>
  <si>
    <t>乾燥濃縮人C1ーインアクチベーター</t>
  </si>
  <si>
    <t>沈降15価肺炎球菌結合型ワクチン</t>
  </si>
  <si>
    <t>メンクアッドフィ筋注</t>
  </si>
  <si>
    <t>4価髄膜炎菌ワクチン</t>
  </si>
  <si>
    <t>その他の腫瘍用薬
生殖器官用剤（性病予防剤を含む。）</t>
    <rPh sb="2" eb="3">
      <t>タ</t>
    </rPh>
    <rPh sb="4" eb="6">
      <t>シュヨウ</t>
    </rPh>
    <rPh sb="6" eb="7">
      <t>ヨウ</t>
    </rPh>
    <rPh sb="7" eb="8">
      <t>ヤク</t>
    </rPh>
    <rPh sb="9" eb="11">
      <t>セイショク</t>
    </rPh>
    <rPh sb="11" eb="13">
      <t>キカン</t>
    </rPh>
    <rPh sb="13" eb="14">
      <t>ヨウ</t>
    </rPh>
    <rPh sb="14" eb="15">
      <t>ザイ</t>
    </rPh>
    <rPh sb="16" eb="18">
      <t>セイビョウ</t>
    </rPh>
    <rPh sb="18" eb="21">
      <t>ヨボウザイ</t>
    </rPh>
    <rPh sb="22" eb="23">
      <t>フク</t>
    </rPh>
    <phoneticPr fontId="42"/>
  </si>
  <si>
    <t>遺伝性血管性浮腫の急性発作</t>
  </si>
  <si>
    <t>SARS-CoV-2 による感染症及びその発症抑制</t>
  </si>
  <si>
    <t>既存治療で効果不十分な関節リウマチ</t>
  </si>
  <si>
    <t>頭頸部癌、肺小細胞癌、睾丸腫瘍、卵巣癌、子宮頸癌、悪性リンパ腫、非小細胞肺癌、乳癌
以下の悪性腫瘍に対する他の抗悪性腫瘍剤との併用療法
小児悪性固形腫瘍（神経芽腫・網膜芽腫・肝芽腫・中枢神経系胚細胞腫瘍、再発又は難治性のユーイング肉腫ファミリー腫瘍・腎芽腫）
（変更なし）</t>
  </si>
  <si>
    <t>膿疱性乾癬における急性症状の改善</t>
  </si>
  <si>
    <t>RAS 遺伝子野生型の治癒切除不能な進行・再発の結腸・直腸癌
頭頸部癌
（変更なし）</t>
  </si>
  <si>
    <t>調節卵巣刺激下における早発排卵の防止</t>
  </si>
  <si>
    <t>神経線維腫症1型における叢状神経線維腫</t>
  </si>
  <si>
    <t>気管支喘息（既存治療によっても喘息症状をコントロールできない重症又は難治の患者に限る）</t>
  </si>
  <si>
    <t>再発又は難治性の成人T細胞白血病リンパ腫</t>
  </si>
  <si>
    <t>卵巣癌、非小細胞肺癌、乳癌、胃癌、子宮体癌、再発又は遠隔転移を有する頭頸部癌、再発又は遠隔転移を有する食道癌、血管肉腫、進行又は再発の子宮頸癌、再発又は難治性の胚細胞腫瘍（精巣腫瘍、卵巣腫瘍、性腺外腫瘍）
（変更なし）</t>
  </si>
  <si>
    <t>他の抗てんかん薬で十分な効果が認められないDravet症候群患者におけるてんかん発作に対する抗てんかん薬との併用療法</t>
  </si>
  <si>
    <t>トランスサイレチン型家族性アミロイドポリニューロパチー</t>
  </si>
  <si>
    <t>治癒切除不能な進行・再発の結腸・直腸癌
扁平上皮癌を除く切除不能な進行・再発の非小細胞肺癌
手術不能又は再発乳癌</t>
  </si>
  <si>
    <t>関節リウマチ</t>
  </si>
  <si>
    <t>①中等症から重症の活動期クローン病の寛解導入療法（既存治療で効果不十分な場合に限る）
②中等症から重症の活動期クローン病の維持療法（既存治療で効果不十分な場合に限る）</t>
  </si>
  <si>
    <t>次の疾患で、他の緑内障治療薬が効果不十分な場合：緑内障、高眼圧症</t>
  </si>
  <si>
    <t>高齢者又は肺炎球菌による疾患に罹患するリスクが高いと考えられる成人における肺炎球菌（血清型1、3、4、5、6A、6B、7F、9V、14、18C、19A、19F、22F、23F 及び 33F）による感染症の予防</t>
  </si>
  <si>
    <t>髄膜炎菌（血清群A、C、W及びY）による侵襲性髄膜炎菌感染症の予防</t>
  </si>
  <si>
    <t>第6の1</t>
    <rPh sb="0" eb="1">
      <t>ダイ</t>
    </rPh>
    <phoneticPr fontId="42"/>
  </si>
  <si>
    <t>抗悪</t>
    <rPh sb="0" eb="2">
      <t>コウアク</t>
    </rPh>
    <phoneticPr fontId="42"/>
  </si>
  <si>
    <t>第4</t>
    <rPh sb="0" eb="1">
      <t>ダイ</t>
    </rPh>
    <phoneticPr fontId="42"/>
  </si>
  <si>
    <t>第5</t>
    <rPh sb="0" eb="1">
      <t>ダイ</t>
    </rPh>
    <phoneticPr fontId="42"/>
  </si>
  <si>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t>
    </r>
    <r>
      <rPr>
        <u/>
        <sz val="11"/>
        <rFont val="ＭＳ Ｐゴシック"/>
        <family val="3"/>
        <charset val="128"/>
      </rPr>
      <t>腎細胞癌における術後補助療法</t>
    </r>
    <r>
      <rPr>
        <sz val="11"/>
        <rFont val="ＭＳ Ｐゴシック"/>
        <family val="3"/>
        <charset val="128"/>
      </rPr>
      <t xml:space="preserve">
再発又は遠隔転移を有する頭頸部癌
</t>
    </r>
    <r>
      <rPr>
        <strike/>
        <sz val="11"/>
        <rFont val="ＭＳ Ｐゴシック"/>
        <family val="3"/>
        <charset val="128"/>
      </rPr>
      <t>がん化学療法後に増悪したPD-L1陽性の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治癒切除不能な進行・再発の高頻度マイクロサテライト不安定性（MSI-High）を有する結腸・直腸癌
PD-L1陽性のホルモン受容体陰性かつHER2陰性の手術不能又は再発乳癌
</t>
    </r>
    <r>
      <rPr>
        <u val="double"/>
        <sz val="11"/>
        <rFont val="ＭＳ Ｐゴシック"/>
        <family val="3"/>
        <charset val="128"/>
      </rPr>
      <t>がん化学療法後に増悪した切除不能な進行・再発の子宮体癌
がん化学療法後に増悪した高い腫瘍遺伝子変異量（TMB-High）を有する進行・再発の固形癌（標準的な治療が困難な場合に限る）</t>
    </r>
    <r>
      <rPr>
        <sz val="11"/>
        <rFont val="ＭＳ Ｐゴシック"/>
        <family val="3"/>
        <charset val="128"/>
      </rPr>
      <t xml:space="preserve">
（下線部追加、取消線部、二重線部は本承認申請後の令和3年11月25日付け、令和3年12月24日付け又は令和4年2月25日付けで変更）
</t>
    </r>
    <rPh sb="415" eb="416">
      <t>セン</t>
    </rPh>
    <rPh sb="416" eb="417">
      <t>ブ</t>
    </rPh>
    <phoneticPr fontId="42"/>
  </si>
  <si>
    <t>第3の1</t>
    <rPh sb="0" eb="1">
      <t>ダイ</t>
    </rPh>
    <phoneticPr fontId="42"/>
  </si>
  <si>
    <t>第2</t>
    <rPh sb="0" eb="1">
      <t>ダイ</t>
    </rPh>
    <phoneticPr fontId="42"/>
  </si>
  <si>
    <r>
      <t xml:space="preserve">間脳性（視床下部性）無月経・下垂体性無月経の排卵誘発
</t>
    </r>
    <r>
      <rPr>
        <u/>
        <sz val="11"/>
        <rFont val="ＭＳ Ｐゴシック"/>
        <family val="3"/>
        <charset val="128"/>
      </rPr>
      <t xml:space="preserve">生殖補助医療における調節卵巣刺激
</t>
    </r>
    <r>
      <rPr>
        <sz val="11"/>
        <rFont val="ＭＳ Ｐゴシック"/>
        <family val="3"/>
        <charset val="128"/>
      </rPr>
      <t>（下線部変更）</t>
    </r>
    <rPh sb="45" eb="47">
      <t>カセン</t>
    </rPh>
    <rPh sb="47" eb="48">
      <t>ブ</t>
    </rPh>
    <rPh sb="48" eb="50">
      <t>ヘンコウ</t>
    </rPh>
    <phoneticPr fontId="42"/>
  </si>
  <si>
    <r>
      <rPr>
        <u/>
        <sz val="11"/>
        <rFont val="ＭＳ Ｐゴシック"/>
        <family val="3"/>
        <charset val="128"/>
      </rPr>
      <t>○</t>
    </r>
    <r>
      <rPr>
        <sz val="11"/>
        <rFont val="ＭＳ Ｐゴシック"/>
        <family val="3"/>
        <charset val="128"/>
      </rPr>
      <t>間脳性（視床下部性）無月経・下垂体</t>
    </r>
    <r>
      <rPr>
        <u/>
        <sz val="11"/>
        <rFont val="ＭＳ Ｐゴシック"/>
        <family val="3"/>
        <charset val="128"/>
      </rPr>
      <t>性</t>
    </r>
    <r>
      <rPr>
        <sz val="11"/>
        <rFont val="ＭＳ Ｐゴシック"/>
        <family val="3"/>
        <charset val="128"/>
      </rPr>
      <t xml:space="preserve">無月経の排卵誘発
</t>
    </r>
    <r>
      <rPr>
        <u/>
        <sz val="11"/>
        <rFont val="ＭＳ Ｐゴシック"/>
        <family val="3"/>
        <charset val="128"/>
      </rPr>
      <t xml:space="preserve">○生殖補助医療における調節卵巣刺激
</t>
    </r>
    <r>
      <rPr>
        <sz val="11"/>
        <rFont val="ＭＳ Ｐゴシック"/>
        <family val="3"/>
        <charset val="128"/>
      </rPr>
      <t>（下線部変更）</t>
    </r>
    <rPh sb="47" eb="49">
      <t>カセン</t>
    </rPh>
    <rPh sb="49" eb="50">
      <t>ブ</t>
    </rPh>
    <rPh sb="50" eb="52">
      <t>ヘンコウ</t>
    </rPh>
    <phoneticPr fontId="42"/>
  </si>
  <si>
    <r>
      <t>間脳性（視床下部性）無月経</t>
    </r>
    <r>
      <rPr>
        <u/>
        <sz val="11"/>
        <rFont val="ＭＳ Ｐゴシック"/>
        <family val="3"/>
        <charset val="128"/>
      </rPr>
      <t>・</t>
    </r>
    <r>
      <rPr>
        <sz val="11"/>
        <rFont val="ＭＳ Ｐゴシック"/>
        <family val="3"/>
        <charset val="128"/>
      </rPr>
      <t xml:space="preserve">下垂体性無月経の排卵誘発
</t>
    </r>
    <r>
      <rPr>
        <u/>
        <sz val="11"/>
        <rFont val="ＭＳ Ｐゴシック"/>
        <family val="3"/>
        <charset val="128"/>
      </rPr>
      <t xml:space="preserve">生殖補助医療における調節卵巣刺激
</t>
    </r>
    <r>
      <rPr>
        <sz val="11"/>
        <rFont val="ＭＳ Ｐゴシック"/>
        <family val="3"/>
        <charset val="128"/>
      </rPr>
      <t>（下線部変更）</t>
    </r>
    <rPh sb="45" eb="47">
      <t>カセン</t>
    </rPh>
    <rPh sb="47" eb="48">
      <t>ブ</t>
    </rPh>
    <rPh sb="48" eb="50">
      <t>ヘンコウ</t>
    </rPh>
    <phoneticPr fontId="42"/>
  </si>
  <si>
    <t>血液</t>
    <rPh sb="0" eb="2">
      <t>ケツエキ</t>
    </rPh>
    <phoneticPr fontId="42"/>
  </si>
  <si>
    <r>
      <t xml:space="preserve">中心窩下脈絡膜新生血管を伴う加齢黄斑変性
網膜静脈閉塞症に伴う黄斑浮腫
病的近視における脈絡膜新生血管
糖尿病黄斑浮腫
血管新生緑内障
</t>
    </r>
    <r>
      <rPr>
        <u/>
        <sz val="11"/>
        <rFont val="ＭＳ Ｐゴシック"/>
        <family val="3"/>
        <charset val="128"/>
      </rPr>
      <t>未熟児網膜症</t>
    </r>
    <r>
      <rPr>
        <sz val="11"/>
        <rFont val="ＭＳ Ｐゴシック"/>
        <family val="3"/>
        <charset val="128"/>
      </rPr>
      <t xml:space="preserve">
（下線部追加）</t>
    </r>
    <rPh sb="68" eb="71">
      <t>ミジュクジ</t>
    </rPh>
    <rPh sb="71" eb="74">
      <t>モウマクショウ</t>
    </rPh>
    <rPh sb="76" eb="78">
      <t>カセン</t>
    </rPh>
    <rPh sb="78" eb="79">
      <t>ブ</t>
    </rPh>
    <rPh sb="79" eb="81">
      <t>ツイカ</t>
    </rPh>
    <phoneticPr fontId="42"/>
  </si>
  <si>
    <r>
      <t xml:space="preserve">リンヴォック錠7.5mg、リンヴォック錠15mg：既存治療で効果不十分な下記疾患
関節リウマチ（関節の構造的損傷の防止を含む）
関節症性乾癬
</t>
    </r>
    <r>
      <rPr>
        <u val="double"/>
        <sz val="11"/>
        <rFont val="ＭＳ Ｐゴシック"/>
        <family val="3"/>
        <charset val="128"/>
      </rPr>
      <t>強直性脊椎炎</t>
    </r>
    <r>
      <rPr>
        <sz val="11"/>
        <rFont val="ＭＳ Ｐゴシック"/>
        <family val="3"/>
        <charset val="128"/>
      </rPr>
      <t xml:space="preserve">
アトピー性皮膚炎
</t>
    </r>
    <r>
      <rPr>
        <u/>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リンヴォック錠30mg：既存治療で効果不十分な下記疾患
アトピー性皮膚炎
</t>
    </r>
    <r>
      <rPr>
        <u/>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t>
    </r>
    <r>
      <rPr>
        <u/>
        <sz val="11"/>
        <rFont val="ＭＳ Ｐゴシック"/>
        <family val="3"/>
        <charset val="128"/>
      </rPr>
      <t>リンヴォック錠45mg：中等症から重症の潰瘍性大腸炎の寛解導入療法（既存治療で効果不十分な場合に限る）</t>
    </r>
    <r>
      <rPr>
        <sz val="11"/>
        <rFont val="ＭＳ Ｐゴシック"/>
        <family val="3"/>
        <charset val="128"/>
      </rPr>
      <t xml:space="preserve">
（下線部追加、二重線部は令和 4 年 5 月 26 日付け一部変更承</t>
    </r>
    <rPh sb="271" eb="274">
      <t>ニジュウセン</t>
    </rPh>
    <phoneticPr fontId="42"/>
  </si>
  <si>
    <t>第1</t>
    <rPh sb="0" eb="1">
      <t>ダイ</t>
    </rPh>
    <phoneticPr fontId="42"/>
  </si>
  <si>
    <t>後天性血栓性血小板減少性紫斑病</t>
    <rPh sb="14" eb="15">
      <t>ビョウ</t>
    </rPh>
    <phoneticPr fontId="42"/>
  </si>
  <si>
    <r>
      <t xml:space="preserve">パーキンソン病
乳汁漏出症
高プロラクチン血性排卵障害
高プロラクチン血性下垂体腺腫（外科的処置を必要としない場合に限る）
産褥性乳汁分泌抑制
</t>
    </r>
    <r>
      <rPr>
        <u/>
        <sz val="11"/>
        <rFont val="ＭＳ Ｐゴシック"/>
        <family val="3"/>
        <charset val="128"/>
      </rPr>
      <t xml:space="preserve">生殖補助医療に伴う卵巣過剰刺激症候群の発症抑制
</t>
    </r>
    <r>
      <rPr>
        <sz val="11"/>
        <rFont val="ＭＳ Ｐゴシック"/>
        <family val="3"/>
        <charset val="128"/>
      </rPr>
      <t>（下線部追加）</t>
    </r>
    <rPh sb="100" eb="102">
      <t>ツイカ</t>
    </rPh>
    <phoneticPr fontId="42"/>
  </si>
  <si>
    <t>抗悪</t>
    <rPh sb="0" eb="1">
      <t>コウ</t>
    </rPh>
    <rPh sb="1" eb="2">
      <t>アク</t>
    </rPh>
    <phoneticPr fontId="42"/>
  </si>
  <si>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 PD-L1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治癒切除不能な進行・再発の高頻度マイクロサテライト不安定性（MSI-High）を有する結腸・直腸癌
PD-L1 陽性のホルモン受容体陰性かつ HER2 陰性の手術不能又は再発乳癌
</t>
    </r>
    <r>
      <rPr>
        <u/>
        <sz val="11"/>
        <rFont val="ＭＳ Ｐゴシック"/>
        <family val="3"/>
        <charset val="128"/>
      </rPr>
      <t>ホルモン受容体陰性かつ HER2 陰性で再発高リスクの乳癌における術前・術後薬物療法</t>
    </r>
    <r>
      <rPr>
        <sz val="11"/>
        <rFont val="ＭＳ Ｐゴシック"/>
        <family val="3"/>
        <charset val="128"/>
      </rPr>
      <t xml:space="preserve">
</t>
    </r>
    <r>
      <rPr>
        <u val="double"/>
        <sz val="11"/>
        <rFont val="ＭＳ Ｐゴシック"/>
        <family val="3"/>
        <charset val="128"/>
      </rPr>
      <t xml:space="preserve">がん化学療法後に増悪した切除不能な進行・再発の子宮体癌
がん化学療法後に増悪した高い腫瘍遺伝子変異量（TMB-High）を有する進行・再発の固形癌（標準的な治療が困難な場合に限る）
</t>
    </r>
    <r>
      <rPr>
        <u/>
        <sz val="11"/>
        <rFont val="ＭＳ Ｐゴシック"/>
        <family val="3"/>
        <charset val="128"/>
      </rPr>
      <t>進行又は再発の子宮頸癌</t>
    </r>
    <r>
      <rPr>
        <sz val="11"/>
        <rFont val="ＭＳ Ｐゴシック"/>
        <family val="3"/>
        <charset val="128"/>
      </rPr>
      <t xml:space="preserve">
（下線部追加、取消線部、二重線部は本承認申請後の令和 3 年 11 月 25 日付け、令和 3 年 12 月 24 日付け又は令和 4 年 2 月 25 日付けで変更）</t>
    </r>
    <rPh sb="461" eb="462">
      <t>ブ</t>
    </rPh>
    <phoneticPr fontId="42"/>
  </si>
  <si>
    <t>抗悪</t>
    <rPh sb="0" eb="1">
      <t>アラガ</t>
    </rPh>
    <rPh sb="1" eb="2">
      <t>アク</t>
    </rPh>
    <phoneticPr fontId="42"/>
  </si>
  <si>
    <t>第3の2</t>
    <rPh sb="0" eb="1">
      <t>ダイ</t>
    </rPh>
    <phoneticPr fontId="42"/>
  </si>
  <si>
    <t>クリニジェン（株）</t>
    <rPh sb="7" eb="8">
      <t>カブ</t>
    </rPh>
    <phoneticPr fontId="42"/>
  </si>
  <si>
    <t>モデルナ・ジャパン(株)</t>
  </si>
  <si>
    <t>メルクバイオファーマ（株）</t>
    <rPh sb="11" eb="12">
      <t>カブ</t>
    </rPh>
    <phoneticPr fontId="42"/>
  </si>
  <si>
    <t>日本メダック(株)</t>
  </si>
  <si>
    <t>住友ファーマ(株)</t>
  </si>
  <si>
    <t>第一三共エスファ（株）</t>
  </si>
  <si>
    <t>住友ファーマプロモ(株)</t>
  </si>
  <si>
    <t>興和（株）</t>
    <rPh sb="0" eb="2">
      <t>コウワ</t>
    </rPh>
    <phoneticPr fontId="42"/>
  </si>
  <si>
    <t>特例承認</t>
    <rPh sb="0" eb="4">
      <t>トクレイショウニン</t>
    </rPh>
    <phoneticPr fontId="42"/>
  </si>
  <si>
    <t>特例承認
新型コロナウイルス承認審査通知に基づく優先審査</t>
    <rPh sb="0" eb="4">
      <t>トクレイショウニン</t>
    </rPh>
    <phoneticPr fontId="42"/>
  </si>
  <si>
    <t>希少疾病用医薬品</t>
    <rPh sb="0" eb="4">
      <t>キショウシッペイ</t>
    </rPh>
    <rPh sb="4" eb="5">
      <t>ヨウ</t>
    </rPh>
    <rPh sb="5" eb="8">
      <t>イヤクヒン</t>
    </rPh>
    <phoneticPr fontId="42"/>
  </si>
  <si>
    <t>迅速審査</t>
    <rPh sb="0" eb="2">
      <t>ジンソク</t>
    </rPh>
    <rPh sb="2" eb="4">
      <t>シンサ</t>
    </rPh>
    <phoneticPr fontId="42"/>
  </si>
  <si>
    <t>希少疾病用医薬品</t>
    <rPh sb="0" eb="5">
      <t>キショウシッペイヨウ</t>
    </rPh>
    <rPh sb="5" eb="8">
      <t>イヤクヒン</t>
    </rPh>
    <phoneticPr fontId="42"/>
  </si>
  <si>
    <t>特例承認</t>
    <rPh sb="0" eb="2">
      <t>トクレイ</t>
    </rPh>
    <rPh sb="2" eb="4">
      <t>ショウニン</t>
    </rPh>
    <phoneticPr fontId="42"/>
  </si>
  <si>
    <t>事前評価通知に基づく申請
事前評価品目の審査通知に基づく迅速審査</t>
    <rPh sb="0" eb="2">
      <t>ジゼン</t>
    </rPh>
    <rPh sb="2" eb="4">
      <t>ヒョウカ</t>
    </rPh>
    <rPh sb="4" eb="6">
      <t>ツウチ</t>
    </rPh>
    <rPh sb="7" eb="8">
      <t>モト</t>
    </rPh>
    <rPh sb="10" eb="12">
      <t>シンセイ</t>
    </rPh>
    <rPh sb="13" eb="15">
      <t>ジゼン</t>
    </rPh>
    <rPh sb="15" eb="17">
      <t>ヒョウカ</t>
    </rPh>
    <rPh sb="17" eb="19">
      <t>ヒンモク</t>
    </rPh>
    <rPh sb="20" eb="22">
      <t>シンサ</t>
    </rPh>
    <rPh sb="22" eb="24">
      <t>ツウチ</t>
    </rPh>
    <rPh sb="25" eb="26">
      <t>モト</t>
    </rPh>
    <rPh sb="28" eb="30">
      <t>ジンソク</t>
    </rPh>
    <rPh sb="30" eb="32">
      <t>シンサ</t>
    </rPh>
    <phoneticPr fontId="42"/>
  </si>
  <si>
    <t>適応外使用通知に基づく申請</t>
    <rPh sb="0" eb="3">
      <t>テキオウガイ</t>
    </rPh>
    <rPh sb="3" eb="5">
      <t>シヨウ</t>
    </rPh>
    <rPh sb="5" eb="7">
      <t>ツウチ</t>
    </rPh>
    <rPh sb="8" eb="9">
      <t>モト</t>
    </rPh>
    <rPh sb="11" eb="13">
      <t>シンセイ</t>
    </rPh>
    <phoneticPr fontId="42"/>
  </si>
  <si>
    <t>希少疾病用医薬品</t>
    <rPh sb="0" eb="2">
      <t>キショウ</t>
    </rPh>
    <rPh sb="2" eb="8">
      <t>シッペイヨウイヤクヒン</t>
    </rPh>
    <phoneticPr fontId="42"/>
  </si>
  <si>
    <t>希少疾病用医薬品</t>
    <rPh sb="0" eb="2">
      <t>キショウ</t>
    </rPh>
    <rPh sb="2" eb="5">
      <t>シッペイヨウ</t>
    </rPh>
    <rPh sb="5" eb="8">
      <t>イヤクヒン</t>
    </rPh>
    <phoneticPr fontId="42"/>
  </si>
  <si>
    <t>記載なし</t>
  </si>
  <si>
    <t>・治験責任医師判定による DFS</t>
  </si>
  <si>
    <t>・治験責任医師判定による IDFS</t>
  </si>
  <si>
    <t>・投与終了後12週時点の HCV RNA持続陰性化率</t>
  </si>
  <si>
    <t>・治験薬投与後183日目までにSARS-CoV-2による感染症の症状が認められ、かつRT-PCR陽性が確認された被験者（イベント）に基づく相対リスク減少率
・治験薬投与後29日目までのSARS-CoV-2による感染症の重症化又は理由を問わない死亡が認められた被験者（イベント）に基づく相対リスク減少率</t>
  </si>
  <si>
    <t>・治験担当医師判定によるDFS</t>
  </si>
  <si>
    <t>・Lugano分類に含まれる治療効果判定規準に基づく主治医判定によるPFS</t>
  </si>
  <si>
    <t>・MG-ADL総スコアのベースラインから投与26週までの変化量</t>
  </si>
  <si>
    <t>・本剤投与開始2時間後における本剤投与直前の心拍数に対する20%以上の徐拍化又は洞調律への復帰を認めた被験者割合</t>
  </si>
  <si>
    <t>・レスキュー鎮痛薬（オープンラベルのフェンタニル）を使用しなかった被験者の割合</t>
  </si>
  <si>
    <t>・バイパス製剤による治療を要した出血エピソードのABR</t>
  </si>
  <si>
    <t>・試験治療開始から24週目に活動性のROPがなく、かつ不良な形態学的転帰もない被験者の割合（奏功割合）</t>
    <rPh sb="1" eb="7">
      <t>シケンチリョウカイシ</t>
    </rPh>
    <rPh sb="11" eb="13">
      <t>シュウメ</t>
    </rPh>
    <rPh sb="14" eb="17">
      <t>カツドウセイ</t>
    </rPh>
    <rPh sb="27" eb="29">
      <t>フリョウ</t>
    </rPh>
    <rPh sb="30" eb="34">
      <t>ケイタイガクテキ</t>
    </rPh>
    <rPh sb="34" eb="36">
      <t>テンキ</t>
    </rPh>
    <rPh sb="39" eb="42">
      <t>ヒケンシャ</t>
    </rPh>
    <rPh sb="43" eb="45">
      <t>ワリアイ</t>
    </rPh>
    <rPh sb="46" eb="50">
      <t>ソウコウワリアイ</t>
    </rPh>
    <phoneticPr fontId="42"/>
  </si>
  <si>
    <t>・8 週時の臨床的寛解率</t>
  </si>
  <si>
    <t>・投与 16 週時における ACR20%改善率及び投与 24 週時における mTSS のベースラインからの変化量</t>
    <rPh sb="23" eb="24">
      <t>オヨ</t>
    </rPh>
    <phoneticPr fontId="42"/>
  </si>
  <si>
    <t>III
II/III</t>
  </si>
  <si>
    <t>・血小板数が正常化16）するまでの期間（中央値）
・全治験期間におけるTTP再発割合</t>
    <rPh sb="26" eb="31">
      <t>ゼンチケンキカン</t>
    </rPh>
    <rPh sb="38" eb="40">
      <t>サイハツ</t>
    </rPh>
    <rPh sb="40" eb="42">
      <t>ワリアイ</t>
    </rPh>
    <phoneticPr fontId="42"/>
  </si>
  <si>
    <t>・治験責任医師判定によるpCR率及びEFS</t>
  </si>
  <si>
    <t>・Day 8 における GPPGA 膿疱
サブスコア（0）達成率</t>
  </si>
  <si>
    <t>・REiNS 基準に基づく奏効率</t>
  </si>
  <si>
    <t>・ベースラインから投与 40 週時までの HbA1c 変化量
・ベースラインから投与 52 週時までの HbA1c 変化量</t>
  </si>
  <si>
    <t>・投与 52 週時までの年間喘息増悪発現率
投与 48 週時における OCS 用量のベースラインからの減量区分別の被験者の割合</t>
  </si>
  <si>
    <t>・投与16週時におけるsPGA
（0/1）達成率及びPASI 75達
成率</t>
  </si>
  <si>
    <t>・国際ヒトレトロウイルス会議基準を一部改変した基準に基づく中央判定による奏効率</t>
    <rPh sb="17" eb="19">
      <t>イチブ</t>
    </rPh>
    <rPh sb="19" eb="21">
      <t>カイヘン</t>
    </rPh>
    <rPh sb="23" eb="25">
      <t>キジュン</t>
    </rPh>
    <phoneticPr fontId="42"/>
  </si>
  <si>
    <t>・二重盲検治療期12週時におけるLDL-Cのベースライン（スクリーニング検査時及び二重盲検治療期開始時の平均値、スクリーニング検査時の値がない場合は二重盲検治療期開始時の値）からの変化率</t>
  </si>
  <si>
    <t>・投与12週目における最大膀胱容量（膀胱内圧検査における最大膀胱容量、又は排尿／尿失禁開始時若しくは40cm H2O時の容量）のベースラインからの変化量</t>
  </si>
  <si>
    <t>・T＋M期の28日間あたりの痙攣発作回数のベースライン期からの変化量</t>
  </si>
  <si>
    <t>・投与期の9カ月時点におけるmNIS+7スコアのベースラインからの変化量</t>
  </si>
  <si>
    <t>・併用投与期における中央判定によるRECIST v1.1に基づく奏効率（CR又はPRを達成した患者の割合）</t>
    <rPh sb="1" eb="3">
      <t>ヘイヨウ</t>
    </rPh>
    <rPh sb="3" eb="5">
      <t>トウヨ</t>
    </rPh>
    <rPh sb="5" eb="6">
      <t>キ</t>
    </rPh>
    <rPh sb="10" eb="12">
      <t>チュウオウ</t>
    </rPh>
    <rPh sb="12" eb="14">
      <t>ハンテイ</t>
    </rPh>
    <rPh sb="29" eb="30">
      <t>モト</t>
    </rPh>
    <rPh sb="32" eb="35">
      <t>ソウコウリツ</t>
    </rPh>
    <rPh sb="38" eb="39">
      <t>マタ</t>
    </rPh>
    <rPh sb="43" eb="45">
      <t>タッセイ</t>
    </rPh>
    <rPh sb="47" eb="49">
      <t>カンジャ</t>
    </rPh>
    <rPh sb="50" eb="52">
      <t>ワリアイ</t>
    </rPh>
    <phoneticPr fontId="42"/>
  </si>
  <si>
    <t>子宮頸癌
・RECIST ver.1.1に基づくBICR判定によるPFS及びOS
乳癌における術前・術後薬物療法
・治験責任医師判定によるpCR率及びEFS</t>
    <rPh sb="58" eb="60">
      <t>チケン</t>
    </rPh>
    <rPh sb="60" eb="62">
      <t>セキニン</t>
    </rPh>
    <rPh sb="62" eb="64">
      <t>イシ</t>
    </rPh>
    <rPh sb="64" eb="66">
      <t>ハンテイ</t>
    </rPh>
    <rPh sb="72" eb="73">
      <t>リツ</t>
    </rPh>
    <rPh sb="73" eb="74">
      <t>オヨ</t>
    </rPh>
    <phoneticPr fontId="42"/>
  </si>
  <si>
    <t>・投与12週時におけるACR20%達成率</t>
  </si>
  <si>
    <t>・ITT 1Aにおける12週時の「臨床的寛解を達成した被験者の割合」及び「内視鏡的改善を達成した被験者の割合」
・ITT 1Aにおける52週時の「臨床的寛解を達成した被験者の割合」及び「内視鏡的改善を達成した被験者の割合」</t>
  </si>
  <si>
    <t>・有効性評価対象眼の治療期4、6 及び8週時におけるベースラインからの眼圧変化量（点眼後2時間値）
・有効性評価対象眼の治療期4、6 及び8週時におけるベースラインからの眼圧変化量（点眼後2時間値）</t>
  </si>
  <si>
    <t>・期間あたりのHAE発作回数（発作頻度）
・本剤治療期中及び導入期中の1カ月あたりのHAE発作頻</t>
  </si>
  <si>
    <t>記載なし</t>
    <rPh sb="0" eb="2">
      <t>キサイ</t>
    </rPh>
    <phoneticPr fontId="42"/>
  </si>
  <si>
    <t>第2
第3の1</t>
    <phoneticPr fontId="19"/>
  </si>
  <si>
    <t>適応外使用通知に基づく申請
適応外使用（不妊治療）通知に基づく申請
適応外使用（不妊治療）通知に基づく迅速審査</t>
    <phoneticPr fontId="19"/>
  </si>
  <si>
    <r>
      <rPr>
        <i/>
        <sz val="11"/>
        <rFont val="ＭＳ Ｐゴシック"/>
        <family val="3"/>
        <charset val="128"/>
      </rPr>
      <t>EGFR</t>
    </r>
    <r>
      <rPr>
        <sz val="11"/>
        <rFont val="ＭＳ Ｐゴシック"/>
        <family val="3"/>
        <charset val="128"/>
      </rPr>
      <t xml:space="preserve"> 遺伝子変異陽性の手術不能又は再発非小細胞肺癌
</t>
    </r>
    <r>
      <rPr>
        <i/>
        <u/>
        <sz val="11"/>
        <rFont val="ＭＳ Ｐゴシック"/>
        <family val="3"/>
        <charset val="128"/>
      </rPr>
      <t>EGFR</t>
    </r>
    <r>
      <rPr>
        <u/>
        <sz val="11"/>
        <rFont val="ＭＳ Ｐゴシック"/>
        <family val="3"/>
        <charset val="128"/>
      </rPr>
      <t xml:space="preserve"> 遺伝子変異陽性の非小細胞肺癌における術後補助
</t>
    </r>
    <r>
      <rPr>
        <sz val="11"/>
        <rFont val="ＭＳ Ｐゴシック"/>
        <family val="3"/>
        <charset val="128"/>
      </rPr>
      <t>（下線部追加）</t>
    </r>
    <phoneticPr fontId="19"/>
  </si>
  <si>
    <r>
      <t>○白金系抗悪性腫瘍剤感受性の再発卵巣癌における維持療法
○</t>
    </r>
    <r>
      <rPr>
        <i/>
        <sz val="11"/>
        <rFont val="ＭＳ Ｐゴシック"/>
        <family val="3"/>
        <charset val="128"/>
      </rPr>
      <t>BRCA</t>
    </r>
    <r>
      <rPr>
        <sz val="11"/>
        <rFont val="ＭＳ Ｐゴシック"/>
        <family val="3"/>
        <charset val="128"/>
      </rPr>
      <t xml:space="preserve"> 遺伝子変異陽性の卵巣癌における初回化学療法後の維持療法
○相同組換え修復欠損を有する卵巣癌におけるベバシズマブ（遺伝子組換え）を含む初回化学療法後の維持療法
○がん化学療法歴のある BRCA 遺伝子変異陽性かつ HER2 陰性の手術不能又は再発乳癌
</t>
    </r>
    <r>
      <rPr>
        <u/>
        <sz val="11"/>
        <rFont val="ＭＳ Ｐゴシック"/>
        <family val="3"/>
        <charset val="128"/>
      </rPr>
      <t>○</t>
    </r>
    <r>
      <rPr>
        <i/>
        <u/>
        <sz val="11"/>
        <rFont val="ＭＳ Ｐゴシック"/>
        <family val="3"/>
        <charset val="128"/>
      </rPr>
      <t xml:space="preserve">BRCA </t>
    </r>
    <r>
      <rPr>
        <u/>
        <sz val="11"/>
        <rFont val="ＭＳ Ｐゴシック"/>
        <family val="3"/>
        <charset val="128"/>
      </rPr>
      <t>遺伝子変異陽性かつ HER2 陰性で再発高リスクの乳癌における術後薬物療法</t>
    </r>
    <r>
      <rPr>
        <sz val="11"/>
        <rFont val="ＭＳ Ｐゴシック"/>
        <family val="3"/>
        <charset val="128"/>
      </rPr>
      <t xml:space="preserve">
○</t>
    </r>
    <r>
      <rPr>
        <i/>
        <sz val="11"/>
        <rFont val="ＭＳ Ｐゴシック"/>
        <family val="3"/>
        <charset val="128"/>
      </rPr>
      <t>BRCA</t>
    </r>
    <r>
      <rPr>
        <sz val="11"/>
        <rFont val="ＭＳ Ｐゴシック"/>
        <family val="3"/>
        <charset val="128"/>
      </rPr>
      <t xml:space="preserve"> 遺伝子変異陽性の遠隔転移を有する去勢抵抗性前立腺癌
○</t>
    </r>
    <r>
      <rPr>
        <i/>
        <sz val="11"/>
        <rFont val="ＭＳ Ｐゴシック"/>
        <family val="3"/>
        <charset val="128"/>
      </rPr>
      <t xml:space="preserve">BRCA </t>
    </r>
    <r>
      <rPr>
        <sz val="11"/>
        <rFont val="ＭＳ Ｐゴシック"/>
        <family val="3"/>
        <charset val="128"/>
      </rPr>
      <t>遺伝子変異陽性の治癒切除不能な膵癌における白金系抗悪性腫瘍剤を含む化学療法後の維持療法
（下線部追加）</t>
    </r>
    <phoneticPr fontId="19"/>
  </si>
  <si>
    <r>
      <rPr>
        <strike/>
        <sz val="11"/>
        <rFont val="ＭＳ Ｐゴシック"/>
        <family val="3"/>
        <charset val="128"/>
      </rPr>
      <t>前治療歴を有するC型慢性肝炎又はC型代償性肝硬変におけるウイルス血症の改善</t>
    </r>
    <r>
      <rPr>
        <sz val="11"/>
        <rFont val="ＭＳ Ｐゴシック"/>
        <family val="3"/>
        <charset val="128"/>
      </rPr>
      <t xml:space="preserve">
</t>
    </r>
    <r>
      <rPr>
        <u/>
        <sz val="11"/>
        <rFont val="ＭＳ Ｐゴシック"/>
        <family val="3"/>
        <charset val="128"/>
      </rPr>
      <t>C型慢性肝炎、C型代償性肝硬変又は</t>
    </r>
    <r>
      <rPr>
        <sz val="11"/>
        <rFont val="ＭＳ Ｐゴシック"/>
        <family val="3"/>
        <charset val="128"/>
      </rPr>
      <t>C型非代償性肝硬変におけるウイルス血症の改善
（下線部追加、取消線部削除）</t>
    </r>
    <phoneticPr fontId="19"/>
  </si>
  <si>
    <r>
      <t xml:space="preserve">子宮内膜症
子宮筋腫の縮小及び子宮筋腫に基づく下記諸症状の改善
過多月経、下腹痛、腰痛、貧血
</t>
    </r>
    <r>
      <rPr>
        <u/>
        <sz val="11"/>
        <rFont val="ＭＳ Ｐゴシック"/>
        <family val="3"/>
        <charset val="128"/>
      </rPr>
      <t>生殖補助医療における早発排卵の防止
（下線部追加）</t>
    </r>
    <phoneticPr fontId="19"/>
  </si>
  <si>
    <r>
      <t xml:space="preserve">子宮内膜症
中枢性思春期早発症
子宮筋腫の縮小及び子宮筋腫に基づく下記諸症状の改善
過多月経、下腹痛、腰痛、貧血
生殖補助医療における卵胞成熟
</t>
    </r>
    <r>
      <rPr>
        <u/>
        <sz val="11"/>
        <rFont val="ＭＳ Ｐゴシック"/>
        <family val="3"/>
        <charset val="128"/>
      </rPr>
      <t xml:space="preserve">生殖補助医療における早発排卵の防止
</t>
    </r>
    <r>
      <rPr>
        <sz val="11"/>
        <rFont val="ＭＳ Ｐゴシック"/>
        <family val="3"/>
        <charset val="128"/>
      </rPr>
      <t>（下線部追加）</t>
    </r>
    <phoneticPr fontId="19"/>
  </si>
  <si>
    <r>
      <t xml:space="preserve">子宮内膜症
中枢性思春期早発症
子宮筋腫の縮小及び子宮筋腫に基づく下記諸症状の改善
過多月経、下腹痛、腰痛、貧血
</t>
    </r>
    <r>
      <rPr>
        <u/>
        <sz val="11"/>
        <rFont val="ＭＳ Ｐゴシック"/>
        <family val="3"/>
        <charset val="128"/>
      </rPr>
      <t xml:space="preserve">生殖補助医療における早発排卵の防止
</t>
    </r>
    <r>
      <rPr>
        <sz val="11"/>
        <rFont val="ＭＳ Ｐゴシック"/>
        <family val="3"/>
        <charset val="128"/>
      </rPr>
      <t>（下線部追加）</t>
    </r>
    <phoneticPr fontId="19"/>
  </si>
  <si>
    <r>
      <rPr>
        <strike/>
        <sz val="11"/>
        <rFont val="ＭＳ Ｐゴシック"/>
        <family val="3"/>
        <charset val="128"/>
      </rPr>
      <t>再発又は難治性の</t>
    </r>
    <r>
      <rPr>
        <sz val="11"/>
        <rFont val="ＭＳ Ｐゴシック"/>
        <family val="3"/>
        <charset val="128"/>
      </rPr>
      <t>びまん性大細胞型B細胞リンパ腫
 （取消線部削除）</t>
    </r>
    <phoneticPr fontId="19"/>
  </si>
  <si>
    <r>
      <t xml:space="preserve">発作性夜間ヘモグロビン尿症
非典型溶血性尿毒症症候群
</t>
    </r>
    <r>
      <rPr>
        <u/>
        <sz val="11"/>
        <rFont val="ＭＳ Ｐゴシック"/>
        <family val="3"/>
        <charset val="128"/>
      </rPr>
      <t>全身型重症筋無力症（免疫グロブリン大量静注療法又は血液浄化療法による症状の管理が困難な場合に限る）</t>
    </r>
    <r>
      <rPr>
        <sz val="11"/>
        <rFont val="ＭＳ Ｐゴシック"/>
        <family val="3"/>
        <charset val="128"/>
      </rPr>
      <t xml:space="preserve">
（下線部追加）</t>
    </r>
    <phoneticPr fontId="19"/>
  </si>
  <si>
    <r>
      <rPr>
        <u/>
        <sz val="11"/>
        <rFont val="ＭＳ Ｐゴシック"/>
        <family val="3"/>
        <charset val="128"/>
      </rPr>
      <t>＜成人＞</t>
    </r>
    <r>
      <rPr>
        <sz val="11"/>
        <rFont val="ＭＳ Ｐゴシック"/>
        <family val="3"/>
        <charset val="128"/>
      </rPr>
      <t xml:space="preserve">
〇手術時の下記の頻脈性不整脈に対する緊急処置：
心房細動、心房粗動、洞性頻脈
〇手術後の循環動態監視下における下記の頻脈性不整脈に対する緊急処置：
心房細動、心房粗動、洞性頻脈
〇心機能低下例における下記の頻脈性不整脈：
心房細動、心房粗動
〇生命に危険のある下記の不整脈で難治性かつ緊急を要する場合：
心室細動、血行動態不安定な心室頻拍
〇敗血症に伴う下記の頻脈性不整脈：
心房細動、心房粗動、洞性頻脈
</t>
    </r>
    <r>
      <rPr>
        <u/>
        <sz val="11"/>
        <rFont val="ＭＳ Ｐゴシック"/>
        <family val="3"/>
        <charset val="128"/>
      </rPr>
      <t>＜小児＞
〇心機能低下例における下記の頻脈性不整脈：
上室頻拍、心房細動、心房粗動</t>
    </r>
    <r>
      <rPr>
        <sz val="11"/>
        <rFont val="ＭＳ Ｐゴシック"/>
        <family val="3"/>
        <charset val="128"/>
      </rPr>
      <t xml:space="preserve">
（下線部追加）</t>
    </r>
    <phoneticPr fontId="19"/>
  </si>
  <si>
    <r>
      <t xml:space="preserve">成人：全身麻酔の導入及び維持における鎮痛
小児：全身麻酔の維持における鎮痛
</t>
    </r>
    <r>
      <rPr>
        <u/>
        <sz val="11"/>
        <rFont val="ＭＳ Ｐゴシック"/>
        <family val="3"/>
        <charset val="128"/>
      </rPr>
      <t>集中治療における人工呼吸中の鎮痛</t>
    </r>
    <r>
      <rPr>
        <sz val="11"/>
        <rFont val="ＭＳ Ｐゴシック"/>
        <family val="3"/>
        <charset val="128"/>
      </rPr>
      <t xml:space="preserve">
（下線部追加）</t>
    </r>
    <phoneticPr fontId="19"/>
  </si>
  <si>
    <r>
      <t>血液凝固第VIII因子又は第IX 因子に対するインヒビターを保有する患者の出血</t>
    </r>
    <r>
      <rPr>
        <u/>
        <sz val="11"/>
        <rFont val="ＭＳ Ｐゴシック"/>
        <family val="3"/>
        <charset val="128"/>
      </rPr>
      <t>傾向の</t>
    </r>
    <r>
      <rPr>
        <sz val="11"/>
        <rFont val="ＭＳ Ｐゴシック"/>
        <family val="3"/>
        <charset val="128"/>
      </rPr>
      <t>抑制
（下線部変更）</t>
    </r>
    <phoneticPr fontId="19"/>
  </si>
  <si>
    <r>
      <t>痘そう</t>
    </r>
    <r>
      <rPr>
        <u/>
        <sz val="11"/>
        <rFont val="ＭＳ Ｐゴシック"/>
        <family val="3"/>
        <charset val="128"/>
      </rPr>
      <t>及びサル痘</t>
    </r>
    <r>
      <rPr>
        <sz val="11"/>
        <rFont val="ＭＳ Ｐゴシック"/>
        <family val="3"/>
        <charset val="128"/>
      </rPr>
      <t>の予防
 （下線部追加）</t>
    </r>
    <phoneticPr fontId="19"/>
  </si>
  <si>
    <r>
      <t>無排卵症（無月経、無排卵周期症、不妊症）、機能性子宮出血、黄体機能不全症</t>
    </r>
    <r>
      <rPr>
        <u val="double"/>
        <sz val="11"/>
        <rFont val="ＭＳ Ｐゴシック"/>
        <family val="3"/>
        <charset val="128"/>
      </rPr>
      <t>又は生殖補助医療における黄体補充</t>
    </r>
    <r>
      <rPr>
        <sz val="11"/>
        <rFont val="ＭＳ Ｐゴシック"/>
        <family val="3"/>
        <charset val="128"/>
      </rPr>
      <t>、停留睾丸、造精機能不全による男子不妊症、下垂体性男子性腺機能不全症（類宦官症）、思春期遅発症、睾丸・卵巣の機能検査、妊娠初期の切迫流産、妊娠初期に繰り返される習慣性流産、低ゴナドトロピン性男子性腺機能低下症における精子形成の誘導</t>
    </r>
    <r>
      <rPr>
        <u/>
        <sz val="11"/>
        <rFont val="ＭＳ Ｐゴシック"/>
        <family val="3"/>
        <charset val="128"/>
      </rPr>
      <t xml:space="preserve">、生殖補助医療における卵胞成熟及び黄体化、一般不妊治療（体内での受精を目的とした不妊治療）における排卵誘発及び黄体化
</t>
    </r>
    <r>
      <rPr>
        <sz val="11"/>
        <rFont val="ＭＳ Ｐゴシック"/>
        <family val="3"/>
        <charset val="128"/>
      </rPr>
      <t>（下線部変更、二重下線部は本申請後の承認時に追加された内容）</t>
    </r>
    <phoneticPr fontId="19"/>
  </si>
  <si>
    <r>
      <t>無排卵症（無月経、無排卵周期症、不妊症）、機能性子宮出血、黄体機能不全症</t>
    </r>
    <r>
      <rPr>
        <u val="double"/>
        <sz val="11"/>
        <rFont val="ＭＳ Ｐゴシック"/>
        <family val="3"/>
        <charset val="128"/>
      </rPr>
      <t>又は生殖補助医療における黄体補充</t>
    </r>
    <r>
      <rPr>
        <sz val="11"/>
        <rFont val="ＭＳ Ｐゴシック"/>
        <family val="3"/>
        <charset val="128"/>
      </rPr>
      <t>、停留睾丸、造精機能不全による男子不妊症、下垂体性男子性腺機能不全症（類宦官症）、思春期遅発症、睾丸・卵巣の機能検査、妊娠初期の切迫流産、妊娠初期に繰り返される習慣性流産</t>
    </r>
    <r>
      <rPr>
        <u/>
        <sz val="11"/>
        <rFont val="ＭＳ Ｐゴシック"/>
        <family val="3"/>
        <charset val="128"/>
      </rPr>
      <t xml:space="preserve">、生殖補助医療における卵胞成熟及び黄体化、一般不妊治療（体内での受精を目的とした不妊治療）における排卵誘発及び黄体化
</t>
    </r>
    <r>
      <rPr>
        <sz val="11"/>
        <rFont val="ＭＳ Ｐゴシック"/>
        <family val="3"/>
        <charset val="128"/>
      </rPr>
      <t>（下線部変更、二重下線部は本申請後の承認時に追加された内容）</t>
    </r>
    <phoneticPr fontId="19"/>
  </si>
  <si>
    <r>
      <rPr>
        <u/>
        <sz val="11"/>
        <rFont val="ＭＳ Ｐゴシック"/>
        <family val="3"/>
        <charset val="128"/>
      </rPr>
      <t>〇</t>
    </r>
    <r>
      <rPr>
        <sz val="11"/>
        <rFont val="ＭＳ Ｐゴシック"/>
        <family val="3"/>
        <charset val="128"/>
      </rPr>
      <t xml:space="preserve">無排卵症（無月経、無排卵周期症、不妊症）
</t>
    </r>
    <r>
      <rPr>
        <u/>
        <sz val="11"/>
        <rFont val="ＭＳ Ｐゴシック"/>
        <family val="3"/>
        <charset val="128"/>
      </rPr>
      <t>〇</t>
    </r>
    <r>
      <rPr>
        <sz val="11"/>
        <rFont val="ＭＳ Ｐゴシック"/>
        <family val="3"/>
        <charset val="128"/>
      </rPr>
      <t xml:space="preserve">機能性子宮出血
</t>
    </r>
    <r>
      <rPr>
        <u/>
        <sz val="11"/>
        <rFont val="ＭＳ Ｐゴシック"/>
        <family val="3"/>
        <charset val="128"/>
      </rPr>
      <t>〇</t>
    </r>
    <r>
      <rPr>
        <sz val="11"/>
        <rFont val="ＭＳ Ｐゴシック"/>
        <family val="3"/>
        <charset val="128"/>
      </rPr>
      <t>黄体機能不全</t>
    </r>
    <r>
      <rPr>
        <u/>
        <sz val="11"/>
        <rFont val="ＭＳ Ｐゴシック"/>
        <family val="3"/>
        <charset val="128"/>
      </rPr>
      <t>症</t>
    </r>
    <r>
      <rPr>
        <sz val="11"/>
        <rFont val="ＭＳ Ｐゴシック"/>
        <family val="3"/>
        <charset val="128"/>
      </rPr>
      <t xml:space="preserve">又は生殖補助医療における黄体補充
</t>
    </r>
    <r>
      <rPr>
        <u/>
        <sz val="11"/>
        <rFont val="ＭＳ Ｐゴシック"/>
        <family val="3"/>
        <charset val="128"/>
      </rPr>
      <t>〇</t>
    </r>
    <r>
      <rPr>
        <sz val="11"/>
        <rFont val="ＭＳ Ｐゴシック"/>
        <family val="3"/>
        <charset val="128"/>
      </rPr>
      <t xml:space="preserve">停留睾丸
</t>
    </r>
    <r>
      <rPr>
        <u/>
        <sz val="11"/>
        <rFont val="ＭＳ Ｐゴシック"/>
        <family val="3"/>
        <charset val="128"/>
      </rPr>
      <t>〇</t>
    </r>
    <r>
      <rPr>
        <sz val="11"/>
        <rFont val="ＭＳ Ｐゴシック"/>
        <family val="3"/>
        <charset val="128"/>
      </rPr>
      <t xml:space="preserve">造精機能不全による男子不妊症
</t>
    </r>
    <r>
      <rPr>
        <u/>
        <sz val="11"/>
        <rFont val="ＭＳ Ｐゴシック"/>
        <family val="3"/>
        <charset val="128"/>
      </rPr>
      <t>〇</t>
    </r>
    <r>
      <rPr>
        <sz val="11"/>
        <rFont val="ＭＳ Ｐゴシック"/>
        <family val="3"/>
        <charset val="128"/>
      </rPr>
      <t xml:space="preserve">下垂体性男子性腺機能不全症（類宦官症）
</t>
    </r>
    <r>
      <rPr>
        <u/>
        <sz val="11"/>
        <rFont val="ＭＳ Ｐゴシック"/>
        <family val="3"/>
        <charset val="128"/>
      </rPr>
      <t>〇</t>
    </r>
    <r>
      <rPr>
        <sz val="11"/>
        <rFont val="ＭＳ Ｐゴシック"/>
        <family val="3"/>
        <charset val="128"/>
      </rPr>
      <t xml:space="preserve">思春期遅発症
</t>
    </r>
    <r>
      <rPr>
        <u/>
        <sz val="11"/>
        <rFont val="ＭＳ Ｐゴシック"/>
        <family val="3"/>
        <charset val="128"/>
      </rPr>
      <t>〇</t>
    </r>
    <r>
      <rPr>
        <sz val="11"/>
        <rFont val="ＭＳ Ｐゴシック"/>
        <family val="3"/>
        <charset val="128"/>
      </rPr>
      <t xml:space="preserve">睾丸・卵巣の機能検査
</t>
    </r>
    <r>
      <rPr>
        <u/>
        <sz val="11"/>
        <rFont val="ＭＳ Ｐゴシック"/>
        <family val="3"/>
        <charset val="128"/>
      </rPr>
      <t>〇</t>
    </r>
    <r>
      <rPr>
        <sz val="11"/>
        <rFont val="ＭＳ Ｐゴシック"/>
        <family val="3"/>
        <charset val="128"/>
      </rPr>
      <t xml:space="preserve">妊娠初期の切迫流産
</t>
    </r>
    <r>
      <rPr>
        <u/>
        <sz val="11"/>
        <rFont val="ＭＳ Ｐゴシック"/>
        <family val="3"/>
        <charset val="128"/>
      </rPr>
      <t>〇</t>
    </r>
    <r>
      <rPr>
        <sz val="11"/>
        <rFont val="ＭＳ Ｐゴシック"/>
        <family val="3"/>
        <charset val="128"/>
      </rPr>
      <t xml:space="preserve">妊娠初期にくり返される習慣性流産
</t>
    </r>
    <r>
      <rPr>
        <u/>
        <sz val="11"/>
        <rFont val="ＭＳ Ｐゴシック"/>
        <family val="3"/>
        <charset val="128"/>
      </rPr>
      <t xml:space="preserve">〇生殖補助医療における卵胞成熟及び黄体化
〇一般不妊治療（体内での受精を目的とした不妊治療）における排卵誘発及び黄体化
</t>
    </r>
    <r>
      <rPr>
        <sz val="11"/>
        <rFont val="ＭＳ Ｐゴシック"/>
        <family val="3"/>
        <charset val="128"/>
      </rPr>
      <t>（下線部変更）</t>
    </r>
    <phoneticPr fontId="19"/>
  </si>
  <si>
    <r>
      <t xml:space="preserve">排卵障害にもとづく不妊症の排卵誘発
</t>
    </r>
    <r>
      <rPr>
        <u/>
        <sz val="11"/>
        <rFont val="ＭＳ Ｐゴシック"/>
        <family val="3"/>
        <charset val="128"/>
      </rPr>
      <t>生殖補助医療における調節卵巣刺激</t>
    </r>
    <r>
      <rPr>
        <sz val="11"/>
        <rFont val="ＭＳ Ｐゴシック"/>
        <family val="3"/>
        <charset val="128"/>
      </rPr>
      <t xml:space="preserve">
乏精子症における精子形成の誘導
（下線部追加）</t>
    </r>
    <phoneticPr fontId="19"/>
  </si>
  <si>
    <r>
      <t xml:space="preserve">SARS-CoV-2 による感染症の予防
</t>
    </r>
    <r>
      <rPr>
        <u/>
        <sz val="11"/>
        <rFont val="ＭＳ Ｐゴシック"/>
        <family val="3"/>
        <charset val="128"/>
      </rPr>
      <t xml:space="preserve">以下の製剤に適用する。
・SARS-CoV-2（起源株）のスパイクタンパク質をコードする mRNA を含む製剤
・SARS-CoV-2（起源株及びオミクロン株）のスパイクタンパク質をコードする mRNA を含む製剤
</t>
    </r>
    <r>
      <rPr>
        <sz val="11"/>
        <rFont val="ＭＳ Ｐゴシック"/>
        <family val="3"/>
        <charset val="128"/>
      </rPr>
      <t>（下線部追加）</t>
    </r>
    <phoneticPr fontId="19"/>
  </si>
  <si>
    <r>
      <t xml:space="preserve">SARS-CoV-2 による感染症の予防
</t>
    </r>
    <r>
      <rPr>
        <u/>
        <sz val="11"/>
        <rFont val="ＭＳ Ｐゴシック"/>
        <family val="3"/>
        <charset val="128"/>
      </rPr>
      <t xml:space="preserve">以下の製剤に適用する。
・ SARS-CoV-2（起源株）のスパイクタンパク質をコードする mRNA を含む製剤
・ SARS-CoV-2（起源株及びオミクロン株）のスパイクタンパク質をコードする mRNA を含む製剤
</t>
    </r>
    <r>
      <rPr>
        <sz val="11"/>
        <rFont val="ＭＳ Ｐゴシック"/>
        <family val="3"/>
        <charset val="128"/>
      </rPr>
      <t>（下線部追加）</t>
    </r>
    <phoneticPr fontId="19"/>
  </si>
  <si>
    <r>
      <t>無月経、月経周期異常（稀発月経、多発月経）又は生殖補助医療における調節卵巣刺激の開始時期の調整、月経困難症、機能性子宮出血、黄体機能不全による不妊症、子宮内膜症、切迫流早産、習慣性流早産、調節卵巣刺激下における早発排卵の防止</t>
    </r>
    <r>
      <rPr>
        <u/>
        <sz val="11"/>
        <rFont val="ＭＳ Ｐゴシック"/>
        <family val="3"/>
        <charset val="128"/>
      </rPr>
      <t>、生殖補助医療における黄体補充</t>
    </r>
    <r>
      <rPr>
        <sz val="11"/>
        <rFont val="ＭＳ Ｐゴシック"/>
        <family val="3"/>
        <charset val="128"/>
      </rPr>
      <t xml:space="preserve">
（下線部追加）</t>
    </r>
    <phoneticPr fontId="19"/>
  </si>
  <si>
    <r>
      <rPr>
        <u/>
        <sz val="11"/>
        <rFont val="ＭＳ Ｐゴシック"/>
        <family val="3"/>
        <charset val="128"/>
      </rPr>
      <t>〇</t>
    </r>
    <r>
      <rPr>
        <sz val="11"/>
        <rFont val="ＭＳ Ｐゴシック"/>
        <family val="3"/>
        <charset val="128"/>
      </rPr>
      <t xml:space="preserve">過活動膀胱における尿意切迫感、頻尿及び切迫性尿失禁
</t>
    </r>
    <r>
      <rPr>
        <u/>
        <sz val="11"/>
        <rFont val="ＭＳ Ｐゴシック"/>
        <family val="3"/>
        <charset val="128"/>
      </rPr>
      <t>〇神経因性膀胱における排尿管理</t>
    </r>
    <r>
      <rPr>
        <sz val="11"/>
        <rFont val="ＭＳ Ｐゴシック"/>
        <family val="3"/>
        <charset val="128"/>
      </rPr>
      <t xml:space="preserve">
（下線部追加）</t>
    </r>
  </si>
  <si>
    <r>
      <t xml:space="preserve">2型糖尿病
ただし、下記のいずれかの治療で十分な効果が得られない場合に限る。
 （1）食事療法・運動療法のみ
 （2）食事療法・運動療法に加えてスルホニルウレア剤を使用
</t>
    </r>
    <r>
      <rPr>
        <u/>
        <sz val="11"/>
        <rFont val="ＭＳ Ｐゴシック"/>
        <family val="3"/>
        <charset val="128"/>
      </rPr>
      <t xml:space="preserve">多嚢胞性卵巣症候群における排卵誘発、多嚢胞性卵巣症候群の生殖補助医療における調節卵巣刺激
 ただし、肥満、耐糖能異常、又はインスリン抵抗性のいずれかを呈する患者に限る。
</t>
    </r>
    <r>
      <rPr>
        <sz val="11"/>
        <rFont val="ＭＳ Ｐゴシック"/>
        <family val="3"/>
        <charset val="128"/>
      </rPr>
      <t>（下線部追加）</t>
    </r>
    <phoneticPr fontId="19"/>
  </si>
  <si>
    <r>
      <t xml:space="preserve">2 型糖尿病
ただし、下記のいずれかの治療で十分な効果が得られない場合に限る。
（1）食事療法・運動療法のみ
（2）食事療法・運動療法に加えてスルホニルウレア剤を使用
</t>
    </r>
    <r>
      <rPr>
        <u/>
        <sz val="11"/>
        <rFont val="ＭＳ Ｐゴシック"/>
        <family val="3"/>
        <charset val="128"/>
      </rPr>
      <t>多嚢胞性卵巣症候群における排卵誘発、多嚢胞性卵巣症候群の生殖補助医療における調節卵巣刺激
ただし、肥満、耐糖能異常、又はインスリン抵抗性のいずれかを呈する患者に限る。</t>
    </r>
    <r>
      <rPr>
        <sz val="11"/>
        <rFont val="ＭＳ Ｐゴシック"/>
        <family val="3"/>
        <charset val="128"/>
      </rPr>
      <t xml:space="preserve">
（下線部追加）</t>
    </r>
    <phoneticPr fontId="19"/>
  </si>
  <si>
    <r>
      <t xml:space="preserve">〇閉経後乳癌
〇生殖補助医療における調節卵巣刺激
</t>
    </r>
    <r>
      <rPr>
        <u/>
        <sz val="11"/>
        <rFont val="ＭＳ Ｐゴシック"/>
        <family val="3"/>
        <charset val="128"/>
      </rPr>
      <t xml:space="preserve">〇多嚢胞性卵巣症候群における排卵誘発
〇原因不明不妊における排卵誘発
</t>
    </r>
    <r>
      <rPr>
        <sz val="11"/>
        <rFont val="ＭＳ Ｐゴシック"/>
        <family val="3"/>
        <charset val="128"/>
      </rPr>
      <t>（下線部追加）</t>
    </r>
    <phoneticPr fontId="19"/>
  </si>
  <si>
    <r>
      <t>閉経後乳癌</t>
    </r>
    <r>
      <rPr>
        <u/>
        <sz val="11"/>
        <rFont val="ＭＳ Ｐゴシック"/>
        <family val="3"/>
        <charset val="128"/>
      </rPr>
      <t>、多嚢胞性卵巣症候群における排卵誘発、原因不明不妊における排卵誘発</t>
    </r>
    <r>
      <rPr>
        <sz val="11"/>
        <rFont val="ＭＳ Ｐゴシック"/>
        <family val="3"/>
        <charset val="128"/>
      </rPr>
      <t xml:space="preserve">
（下線部追加）</t>
    </r>
    <phoneticPr fontId="19"/>
  </si>
  <si>
    <r>
      <t xml:space="preserve">閉経後乳癌
</t>
    </r>
    <r>
      <rPr>
        <u/>
        <sz val="11"/>
        <rFont val="ＭＳ Ｐゴシック"/>
        <family val="3"/>
        <charset val="128"/>
      </rPr>
      <t xml:space="preserve">多嚢胞性卵巣症候群における排卵誘発
原因不明不妊における排卵誘発
</t>
    </r>
    <r>
      <rPr>
        <sz val="11"/>
        <rFont val="ＭＳ Ｐゴシック"/>
        <family val="3"/>
        <charset val="128"/>
      </rPr>
      <t>（下線部追加）</t>
    </r>
    <phoneticPr fontId="19"/>
  </si>
  <si>
    <r>
      <t xml:space="preserve">間脳性（視床下部性）無月経・下垂体性無月経の排卵誘発（多のう胞性卵巣症候群の場合を含む。）［本剤は女性不妊症のうち視床下部－下垂体系の不全に起因するもので、無月経、稀発月経、又は他の周期不順を伴うもの、すなわち尿中ゴナドトロピン分泌が正常か、それより低い症例で他の内分泌器官（副腎、甲状腺など）に異常のないものに用いられる。］
</t>
    </r>
    <r>
      <rPr>
        <u/>
        <sz val="11"/>
        <rFont val="ＭＳ Ｐゴシック"/>
        <family val="3"/>
        <charset val="128"/>
      </rPr>
      <t xml:space="preserve">生殖補助医療における調節卵巣刺激
</t>
    </r>
    <r>
      <rPr>
        <sz val="11"/>
        <rFont val="ＭＳ Ｐゴシック"/>
        <family val="3"/>
        <charset val="128"/>
      </rPr>
      <t>（下線部変更）</t>
    </r>
    <phoneticPr fontId="19"/>
  </si>
  <si>
    <r>
      <rPr>
        <u/>
        <sz val="11"/>
        <rFont val="ＭＳ Ｐゴシック"/>
        <family val="3"/>
        <charset val="128"/>
      </rPr>
      <t>〇</t>
    </r>
    <r>
      <rPr>
        <sz val="11"/>
        <rFont val="ＭＳ Ｐゴシック"/>
        <family val="3"/>
        <charset val="128"/>
      </rPr>
      <t xml:space="preserve">間脳性（視床下部性）無月経・下垂体性無月経の排卵誘発（多嚢胞性卵巣症候群の場合を含む。）［本剤は女性不妊症のうち視床下部－下垂体系の不全に起因するもので、無月経、稀発月経、又は他の周期不順を伴うもの、すなわち尿中ゴナドトロピン分泌が正常か、それより低い症例で他の内分泌器官（副腎、甲状腺など）に異常のないものに用いられる。］
</t>
    </r>
    <r>
      <rPr>
        <u/>
        <sz val="11"/>
        <rFont val="ＭＳ Ｐゴシック"/>
        <family val="3"/>
        <charset val="128"/>
      </rPr>
      <t xml:space="preserve">〇生殖補助医療における調節卵巣刺激
</t>
    </r>
    <r>
      <rPr>
        <sz val="11"/>
        <rFont val="ＭＳ Ｐゴシック"/>
        <family val="3"/>
        <charset val="128"/>
      </rPr>
      <t>（下線部変更）</t>
    </r>
    <phoneticPr fontId="19"/>
  </si>
  <si>
    <t>https://www.pmda.go.jp/drugs/2022/P20221020001/index.html</t>
    <phoneticPr fontId="19"/>
  </si>
  <si>
    <t>https://www.pmda.go.jp/drugs/2022/P20220927001/index.html</t>
    <phoneticPr fontId="19"/>
  </si>
  <si>
    <t>https://www.pmda.go.jp/drugs/2022/P20220930001/index.html</t>
    <phoneticPr fontId="19"/>
  </si>
  <si>
    <t>https://www.pmda.go.jp/drugs/2022/P20221014001/index.html</t>
    <phoneticPr fontId="19"/>
  </si>
  <si>
    <t>https://www.pmda.go.jp/drugs/2022/P20220929001/index.html</t>
    <phoneticPr fontId="19"/>
  </si>
  <si>
    <t>https://www.pmda.go.jp/drugs/2022/P20220926004/index.html</t>
    <phoneticPr fontId="19"/>
  </si>
  <si>
    <t>バクニュバンス水性懸濁注シリンジ</t>
    <phoneticPr fontId="19"/>
  </si>
  <si>
    <t>ジェコビデン筋注</t>
    <phoneticPr fontId="19"/>
  </si>
  <si>
    <t>コミナティ筋注6ヵ月～4歳用</t>
    <phoneticPr fontId="19"/>
  </si>
  <si>
    <t>ゾコーバ錠125mg</t>
    <phoneticPr fontId="19"/>
  </si>
  <si>
    <t>エスワンタイホウ配合OD錠T20
エスワンタイホウ配合OD錠T25</t>
    <phoneticPr fontId="19"/>
  </si>
  <si>
    <t>ティーエスワン配合カプセルT20
ティーエスワン配合カプセルT25
ティーエスワン配合顆粒T20
ティーエスワン配合顆粒T25
ティーエスワン配合OD錠T20
ティーエスワン配合OD錠T25</t>
    <phoneticPr fontId="19"/>
  </si>
  <si>
    <t>エンハーツ点滴静注用100mg</t>
    <phoneticPr fontId="19"/>
  </si>
  <si>
    <t>アドリアシン注用10
アドリアシン注用50</t>
    <phoneticPr fontId="19"/>
  </si>
  <si>
    <t>カルケンスカプセル100mg</t>
    <phoneticPr fontId="19"/>
  </si>
  <si>
    <t>クレセンバカプセル100mg
クレセンバ点滴静注用200mg</t>
    <phoneticPr fontId="19"/>
  </si>
  <si>
    <t>ラジカット内用懸濁液2.1%</t>
    <phoneticPr fontId="19"/>
  </si>
  <si>
    <t>アドトラーザ皮下注150mgシリンジ</t>
    <phoneticPr fontId="19"/>
  </si>
  <si>
    <t>トレプロスト吸入液1.74mg</t>
    <phoneticPr fontId="19"/>
  </si>
  <si>
    <t>イジュド点滴静注25mg
イジュド点滴静注300mg</t>
    <phoneticPr fontId="19"/>
  </si>
  <si>
    <t>アリドネパッチ27.5mg
アリドネパッチ55mg</t>
    <phoneticPr fontId="19"/>
  </si>
  <si>
    <t>ネキソブリッド外用ゲル5g</t>
    <phoneticPr fontId="19"/>
  </si>
  <si>
    <t>マイトマイシン眼科外用液用2mg</t>
    <phoneticPr fontId="19"/>
  </si>
  <si>
    <t>ガラフォルドカプセル123mg</t>
    <phoneticPr fontId="19"/>
  </si>
  <si>
    <t>スキャンドネストカートリッジ3%</t>
    <phoneticPr fontId="19"/>
  </si>
  <si>
    <t>イーケプラ点滴静注500mg</t>
    <phoneticPr fontId="19"/>
  </si>
  <si>
    <t>コロナウイルス修飾ウリジンＲＮＡワクチン（SARS-CoV-2）</t>
    <phoneticPr fontId="19"/>
  </si>
  <si>
    <t>エンシトレルビルフマル酸</t>
    <phoneticPr fontId="19"/>
  </si>
  <si>
    <t>テガフール/ギメラシル/オテラシルカリウム</t>
    <phoneticPr fontId="19"/>
  </si>
  <si>
    <t>イサブコナゾニウム硫酸塩</t>
    <phoneticPr fontId="19"/>
  </si>
  <si>
    <t>オビヌツズマブ（遺伝子組換え）</t>
  </si>
  <si>
    <t>トラロキヌマブ（遺伝子組換え）</t>
  </si>
  <si>
    <t>トレプロスチニル</t>
  </si>
  <si>
    <t>トレメリムマブ（遺伝子組換え）</t>
  </si>
  <si>
    <t>ドネペジル</t>
  </si>
  <si>
    <t>マイトマイシンＣ</t>
  </si>
  <si>
    <t>メピバカイン塩酸塩</t>
  </si>
  <si>
    <t>1．下記疾患の自覚的並びに他覚的症状の緩解
多発性骨髄腫、悪性リンパ腫、肺癌、乳癌、急性白血病、真性多血症、子宮頸癌、子宮体癌、卵巣癌、神経腫瘍（神経芽腫、網膜芽腫）、骨腫瘍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慢性リンパ性白血病、慢性骨髄性白血病、咽頭癌、胃癌、膵癌、肝癌、結腸癌、睾丸腫瘍、絨毛性疾患（絨毛癌、破壊胞状奇胎、胞状奇胎）、横紋筋肉腫、悪性黒色腫
2．以下の悪性腫瘍に対する他の抗悪性腫瘍剤との併用療法
乳癌（手術可能例における術前、あるいは術後化学療法）
3．褐色細胞腫
4．下記疾患における造血幹細胞移植の前治療
急性白血病、慢性骨髄性白血病、骨髄異形成症候群、重症再生不良性貧血、悪性リンパ腫、遺伝性疾患（免疫不全、先天性代謝障害及び先天性血液疾患：Fanconi 貧血、Wiskott-Aldrich 症候群、Hunter病等）
5．腫瘍特異的 T 細胞輸注療法の前処置
6．全身性 AL アミロイドーシス
7．治療抵抗性の下記リウマチ性疾患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（変更なし）</t>
    <phoneticPr fontId="19"/>
  </si>
  <si>
    <r>
      <t>胃癌、結腸・直腸癌、頭頸部癌、非小細胞肺癌、手術不能又は再発乳癌、膵癌、胆道癌</t>
    </r>
    <r>
      <rPr>
        <u/>
        <sz val="11"/>
        <rFont val="ＭＳ Ｐゴシック"/>
        <family val="3"/>
        <charset val="128"/>
      </rPr>
      <t>、ホルモン受容体陽性かつHER2陰性で再発高リスクの乳癌における術後薬物療法</t>
    </r>
    <r>
      <rPr>
        <sz val="11"/>
        <rFont val="ＭＳ Ｐゴシック"/>
        <family val="3"/>
        <charset val="128"/>
      </rPr>
      <t xml:space="preserve">
（下線部追加）</t>
    </r>
    <phoneticPr fontId="19"/>
  </si>
  <si>
    <r>
      <t>胃癌、結腸・直腸癌、頭頸部癌、非小細胞肺癌、手術不能又は再発乳癌、膵癌、胆道癌</t>
    </r>
    <r>
      <rPr>
        <u/>
        <sz val="11"/>
        <rFont val="ＭＳ Ｐゴシック"/>
        <family val="3"/>
        <charset val="128"/>
      </rPr>
      <t>、ホルモン受容体陽性かつHER2陰性で再発高リスクの乳癌における術後薬物療法</t>
    </r>
    <r>
      <rPr>
        <sz val="11"/>
        <rFont val="ＭＳ Ｐゴシック"/>
        <family val="3"/>
        <charset val="128"/>
      </rPr>
      <t xml:space="preserve">
（下線部追加）
</t>
    </r>
    <phoneticPr fontId="19"/>
  </si>
  <si>
    <r>
      <t>化学療法歴のあるHER2陽性の手術不能又は再発乳癌</t>
    </r>
    <r>
      <rPr>
        <strike/>
        <sz val="11"/>
        <rFont val="ＭＳ Ｐゴシック"/>
        <family val="3"/>
        <charset val="128"/>
      </rPr>
      <t>（標準的な治療が困難な場合に限る）</t>
    </r>
    <r>
      <rPr>
        <sz val="11"/>
        <rFont val="ＭＳ Ｐゴシック"/>
        <family val="3"/>
        <charset val="128"/>
      </rPr>
      <t xml:space="preserve">
がん化学療法後に増悪したHER2陽性の治癒切除不能な進行・再発の胃癌
（取消線部削除）</t>
    </r>
    <rPh sb="0" eb="4">
      <t>カガクリョウホウ</t>
    </rPh>
    <rPh sb="4" eb="5">
      <t>レキ</t>
    </rPh>
    <rPh sb="12" eb="14">
      <t>ヨウセイ</t>
    </rPh>
    <rPh sb="15" eb="17">
      <t>シュジュツ</t>
    </rPh>
    <rPh sb="17" eb="19">
      <t>フノウ</t>
    </rPh>
    <rPh sb="19" eb="20">
      <t>マタ</t>
    </rPh>
    <rPh sb="21" eb="25">
      <t>サイハツニュウガン</t>
    </rPh>
    <rPh sb="26" eb="28">
      <t>ヒョウジュン</t>
    </rPh>
    <rPh sb="28" eb="29">
      <t>テキ</t>
    </rPh>
    <rPh sb="30" eb="32">
      <t>チリョウ</t>
    </rPh>
    <rPh sb="33" eb="35">
      <t>コンナン</t>
    </rPh>
    <rPh sb="36" eb="38">
      <t>バアイ</t>
    </rPh>
    <rPh sb="39" eb="40">
      <t>カギ</t>
    </rPh>
    <rPh sb="45" eb="47">
      <t>カガク</t>
    </rPh>
    <rPh sb="47" eb="49">
      <t>リョウホウ</t>
    </rPh>
    <rPh sb="49" eb="50">
      <t>ゴ</t>
    </rPh>
    <rPh sb="51" eb="53">
      <t>ゾウアク</t>
    </rPh>
    <rPh sb="59" eb="61">
      <t>ヨウセイ</t>
    </rPh>
    <rPh sb="62" eb="64">
      <t>チユ</t>
    </rPh>
    <rPh sb="64" eb="66">
      <t>セツジョ</t>
    </rPh>
    <rPh sb="66" eb="68">
      <t>フノウ</t>
    </rPh>
    <rPh sb="69" eb="71">
      <t>シンコウ</t>
    </rPh>
    <rPh sb="72" eb="74">
      <t>サイハツ</t>
    </rPh>
    <rPh sb="75" eb="77">
      <t>イガン</t>
    </rPh>
    <rPh sb="79" eb="81">
      <t>トリケシ</t>
    </rPh>
    <rPh sb="81" eb="82">
      <t>セン</t>
    </rPh>
    <rPh sb="82" eb="83">
      <t>ブ</t>
    </rPh>
    <rPh sb="83" eb="85">
      <t>サクジョ</t>
    </rPh>
    <phoneticPr fontId="19"/>
  </si>
  <si>
    <t>◇ドキソルビシン塩酸塩通常療法
下記諸症の自覚的及び他覚的症状の緩解
悪性リンパ腫
肺癌
消化器癌（胃癌、胆のう・胆管癌、膵臓癌、肝癌、結腸癌、直腸癌等）
乳癌
膀胱腫瘍
骨肉腫
以下の悪性腫瘍に対する他の抗悪性腫瘍剤との併用療法
乳癌（手術可能例における術前、あるいは術後化学療法）
子宮体癌（術後化学療法、転移・再発時化学療法）
悪性骨・軟部腫瘍
悪性骨腫瘍
多発性骨髄腫
小児悪性固形腫瘍（ユーイング肉腫ファミリー腫瘍、横紋筋肉腫、神経芽腫、網膜芽腫、肝芽腫、腎芽腫等）
◇M-VAC療法
尿路上皮癌
（変更なし）</t>
    <phoneticPr fontId="19"/>
  </si>
  <si>
    <r>
      <rPr>
        <strike/>
        <sz val="11"/>
        <rFont val="ＭＳ Ｐゴシック"/>
        <family val="3"/>
        <charset val="128"/>
      </rPr>
      <t>再発又は難治性の</t>
    </r>
    <r>
      <rPr>
        <sz val="11"/>
        <rFont val="ＭＳ Ｐゴシック"/>
        <family val="3"/>
        <charset val="128"/>
      </rPr>
      <t>慢性リンパ性白血病（小リンパ球性リンパ腫を含む）
（取消線部削除）</t>
    </r>
    <phoneticPr fontId="19"/>
  </si>
  <si>
    <r>
      <t>下記の真菌症の治療
〇アスペルギルス症（侵襲性アスペルギルス症、慢性進行性肺アスペルギルス症、単純性肺アスペルギローマ）
〇ムーコル症
〇クリプトコックス症（肺クリプトコックス症、播種性クリプトコックス症、</t>
    </r>
    <r>
      <rPr>
        <sz val="11"/>
        <rFont val="ＭＳ Ｐゴシック"/>
        <family val="3"/>
        <charset val="128"/>
      </rPr>
      <t>クリプトコックス脳髄膜炎</t>
    </r>
    <r>
      <rPr>
        <sz val="11"/>
        <rFont val="ＭＳ Ｐゴシック"/>
        <family val="3"/>
        <charset val="128"/>
      </rPr>
      <t>）</t>
    </r>
    <phoneticPr fontId="19"/>
  </si>
  <si>
    <r>
      <t xml:space="preserve">1) 慢性リンパ性白血病（小リンパ球性リンパ腫を含む）
</t>
    </r>
    <r>
      <rPr>
        <u/>
        <sz val="11"/>
        <rFont val="ＭＳ Ｐゴシック"/>
        <family val="3"/>
        <charset val="128"/>
      </rPr>
      <t>2) 原発性マクログロブリン血症及びリンパ形質細胞リンパ腫</t>
    </r>
    <r>
      <rPr>
        <sz val="11"/>
        <rFont val="ＭＳ Ｐゴシック"/>
        <family val="3"/>
        <charset val="128"/>
      </rPr>
      <t xml:space="preserve">
</t>
    </r>
    <r>
      <rPr>
        <u/>
        <sz val="11"/>
        <rFont val="ＭＳ Ｐゴシック"/>
        <family val="3"/>
        <charset val="128"/>
      </rPr>
      <t>3</t>
    </r>
    <r>
      <rPr>
        <strike/>
        <sz val="11"/>
        <rFont val="ＭＳ Ｐゴシック"/>
        <family val="3"/>
        <charset val="128"/>
      </rPr>
      <t>2</t>
    </r>
    <r>
      <rPr>
        <sz val="11"/>
        <rFont val="ＭＳ Ｐゴシック"/>
        <family val="3"/>
        <charset val="128"/>
      </rPr>
      <t xml:space="preserve">) 再発又は難治性のマントル細胞リンパ腫
</t>
    </r>
    <r>
      <rPr>
        <u/>
        <sz val="11"/>
        <rFont val="ＭＳ Ｐゴシック"/>
        <family val="3"/>
        <charset val="128"/>
      </rPr>
      <t>4</t>
    </r>
    <r>
      <rPr>
        <strike/>
        <sz val="11"/>
        <rFont val="ＭＳ Ｐゴシック"/>
        <family val="3"/>
        <charset val="128"/>
      </rPr>
      <t>3</t>
    </r>
    <r>
      <rPr>
        <sz val="11"/>
        <rFont val="ＭＳ Ｐゴシック"/>
        <family val="3"/>
        <charset val="128"/>
      </rPr>
      <t>) 造血幹細胞移植後の慢性移植片対宿主病（ステロイド剤の投与で効果不十分な場合）
（下線部追加、取消線部削除）</t>
    </r>
    <rPh sb="125" eb="128">
      <t>カセンブ</t>
    </rPh>
    <rPh sb="128" eb="130">
      <t>ツイカ</t>
    </rPh>
    <rPh sb="131" eb="135">
      <t>トリケシセンブ</t>
    </rPh>
    <rPh sb="135" eb="137">
      <t>サクジョ</t>
    </rPh>
    <phoneticPr fontId="19"/>
  </si>
  <si>
    <t>筋萎縮性側索硬化症（ALS）における機能障害の進行抑制</t>
    <rPh sb="0" eb="4">
      <t>キンイシュクセイ</t>
    </rPh>
    <rPh sb="4" eb="6">
      <t>ソクサク</t>
    </rPh>
    <rPh sb="6" eb="9">
      <t>コウカショウ</t>
    </rPh>
    <rPh sb="18" eb="22">
      <t>キノウショウガイ</t>
    </rPh>
    <rPh sb="23" eb="25">
      <t>シンコウ</t>
    </rPh>
    <rPh sb="25" eb="27">
      <t>ヨクセイ</t>
    </rPh>
    <phoneticPr fontId="19"/>
  </si>
  <si>
    <r>
      <t xml:space="preserve">CD20陽性の濾胞性リンパ腫
</t>
    </r>
    <r>
      <rPr>
        <u/>
        <sz val="11"/>
        <rFont val="ＭＳ Ｐゴシック"/>
        <family val="3"/>
        <charset val="128"/>
      </rPr>
      <t>CD20陽性の慢性リンパ性白血病（小リンパ球性リンパ腫を含む）</t>
    </r>
    <r>
      <rPr>
        <sz val="11"/>
        <rFont val="ＭＳ Ｐゴシック"/>
        <family val="3"/>
        <charset val="128"/>
      </rPr>
      <t xml:space="preserve">
（下線部追加）</t>
    </r>
    <phoneticPr fontId="19"/>
  </si>
  <si>
    <r>
      <t xml:space="preserve">切除不能な局所進行の非小細胞肺癌における根治的化学放射線療法後の維持療法
</t>
    </r>
    <r>
      <rPr>
        <u/>
        <sz val="11"/>
        <rFont val="ＭＳ Ｐゴシック"/>
        <family val="3"/>
        <charset val="128"/>
      </rPr>
      <t xml:space="preserve">切除不能な進行・再発の非小細胞肺癌
</t>
    </r>
    <r>
      <rPr>
        <sz val="11"/>
        <rFont val="ＭＳ Ｐゴシック"/>
        <family val="3"/>
        <charset val="128"/>
      </rPr>
      <t>進展型小細胞肺癌</t>
    </r>
    <r>
      <rPr>
        <u/>
        <sz val="11"/>
        <rFont val="ＭＳ Ｐゴシック"/>
        <family val="3"/>
        <charset val="128"/>
      </rPr>
      <t xml:space="preserve">
切除不能な肝細胞癌
</t>
    </r>
    <r>
      <rPr>
        <sz val="11"/>
        <rFont val="ＭＳ Ｐゴシック"/>
        <family val="3"/>
        <charset val="128"/>
      </rPr>
      <t>（下線部追加）</t>
    </r>
    <phoneticPr fontId="19"/>
  </si>
  <si>
    <r>
      <t xml:space="preserve">切除不能な局所進行の非小細胞肺癌における根治的化学放射線療法後の維持療法
進展型小細胞肺癌
</t>
    </r>
    <r>
      <rPr>
        <u/>
        <sz val="11"/>
        <rFont val="ＭＳ Ｐゴシック"/>
        <family val="3"/>
        <charset val="128"/>
      </rPr>
      <t>治癒切除不能な胆道癌</t>
    </r>
    <r>
      <rPr>
        <sz val="11"/>
        <rFont val="ＭＳ Ｐゴシック"/>
        <family val="3"/>
        <charset val="128"/>
      </rPr>
      <t xml:space="preserve">
（下線部追加）</t>
    </r>
    <phoneticPr fontId="19"/>
  </si>
  <si>
    <t>イジュド点滴静注25mg：
切除不能な進行・再発の非小細胞肺癌
切除不能な肝細胞癌
イジュド点滴静注300mg：
切除不能な肝細胞癌</t>
    <phoneticPr fontId="19"/>
  </si>
  <si>
    <t>アルツハイマー型認知症における認知症症状の進行抑制</t>
    <phoneticPr fontId="19"/>
  </si>
  <si>
    <t>深達性II度又はIII度熱傷における壊死組織の除去</t>
    <phoneticPr fontId="19"/>
  </si>
  <si>
    <t>緑内障観血的手術における補助</t>
    <phoneticPr fontId="19"/>
  </si>
  <si>
    <t>ミガーラスタットに反応性のあるGLA遺伝子変異を伴うファブリー病</t>
    <phoneticPr fontId="19"/>
  </si>
  <si>
    <r>
      <t>歯科・口腔外科領域における浸潤麻酔</t>
    </r>
    <r>
      <rPr>
        <u/>
        <sz val="11"/>
        <rFont val="ＭＳ Ｐゴシック"/>
        <family val="3"/>
        <charset val="128"/>
      </rPr>
      <t>又は伝達麻酔</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</si>
  <si>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一時的に経口投与ができない患者における、下記の治療に対するレベチラセタム経口製剤の代替療法
</t>
    </r>
    <r>
      <rPr>
        <u/>
        <sz val="11"/>
        <rFont val="ＭＳ Ｐゴシック"/>
        <family val="3"/>
        <charset val="128"/>
      </rPr>
      <t>・</t>
    </r>
    <r>
      <rPr>
        <sz val="11"/>
        <rFont val="ＭＳ Ｐゴシック"/>
        <family val="3"/>
        <charset val="128"/>
      </rPr>
      <t xml:space="preserve">てんかん患者の部分発作（二次性全般化発作を含む）
</t>
    </r>
    <r>
      <rPr>
        <u/>
        <sz val="11"/>
        <rFont val="ＭＳ Ｐゴシック"/>
        <family val="3"/>
        <charset val="128"/>
      </rPr>
      <t>・</t>
    </r>
    <r>
      <rPr>
        <sz val="11"/>
        <rFont val="ＭＳ Ｐゴシック"/>
        <family val="3"/>
        <charset val="128"/>
      </rPr>
      <t xml:space="preserve">他の抗てんかん薬で十分な効果が認められないてんかん患者の強直間代発作に対する抗てんかん薬との併用療法
</t>
    </r>
    <r>
      <rPr>
        <u/>
        <sz val="11"/>
        <rFont val="ＭＳ Ｐゴシック"/>
        <family val="3"/>
        <charset val="128"/>
      </rPr>
      <t xml:space="preserve">○てんかん重積状態
</t>
    </r>
    <r>
      <rPr>
        <sz val="11"/>
        <rFont val="ＭＳ Ｐゴシック"/>
        <family val="3"/>
        <charset val="128"/>
      </rPr>
      <t>（下線部変更）</t>
    </r>
    <rPh sb="1" eb="4">
      <t>イチジテキ</t>
    </rPh>
    <rPh sb="5" eb="7">
      <t>ケイコウ</t>
    </rPh>
    <rPh sb="7" eb="9">
      <t>トウヨ</t>
    </rPh>
    <rPh sb="14" eb="16">
      <t>カンジャ</t>
    </rPh>
    <rPh sb="21" eb="23">
      <t>カキ</t>
    </rPh>
    <rPh sb="24" eb="26">
      <t>チリョウ</t>
    </rPh>
    <rPh sb="27" eb="28">
      <t>タイ</t>
    </rPh>
    <rPh sb="37" eb="39">
      <t>ケイコウ</t>
    </rPh>
    <rPh sb="39" eb="41">
      <t>セイザイ</t>
    </rPh>
    <rPh sb="42" eb="44">
      <t>ダイガ</t>
    </rPh>
    <rPh sb="44" eb="46">
      <t>リョウホウ</t>
    </rPh>
    <rPh sb="52" eb="54">
      <t>カンジャ</t>
    </rPh>
    <rPh sb="55" eb="57">
      <t>ブブン</t>
    </rPh>
    <rPh sb="57" eb="59">
      <t>ホッサ</t>
    </rPh>
    <rPh sb="60" eb="63">
      <t>ニジセイ</t>
    </rPh>
    <rPh sb="63" eb="65">
      <t>ゼンパン</t>
    </rPh>
    <rPh sb="65" eb="66">
      <t>カ</t>
    </rPh>
    <rPh sb="66" eb="68">
      <t>ホッサ</t>
    </rPh>
    <rPh sb="69" eb="70">
      <t>フク</t>
    </rPh>
    <rPh sb="74" eb="75">
      <t>タ</t>
    </rPh>
    <rPh sb="76" eb="77">
      <t>コウ</t>
    </rPh>
    <rPh sb="81" eb="82">
      <t>ヤク</t>
    </rPh>
    <rPh sb="83" eb="85">
      <t>ジュウブン</t>
    </rPh>
    <rPh sb="86" eb="88">
      <t>コウカ</t>
    </rPh>
    <rPh sb="89" eb="90">
      <t>ミト</t>
    </rPh>
    <rPh sb="99" eb="101">
      <t>カンジャ</t>
    </rPh>
    <rPh sb="102" eb="104">
      <t>キョウチョク</t>
    </rPh>
    <rPh sb="104" eb="105">
      <t>アイダ</t>
    </rPh>
    <rPh sb="105" eb="106">
      <t>ダイ</t>
    </rPh>
    <rPh sb="106" eb="108">
      <t>ホッサ</t>
    </rPh>
    <rPh sb="109" eb="110">
      <t>タイ</t>
    </rPh>
    <rPh sb="112" eb="113">
      <t>コウ</t>
    </rPh>
    <rPh sb="117" eb="118">
      <t>ヤク</t>
    </rPh>
    <rPh sb="120" eb="122">
      <t>ヘイヨウ</t>
    </rPh>
    <rPh sb="122" eb="124">
      <t>リョウホウ</t>
    </rPh>
    <rPh sb="136" eb="138">
      <t>カセン</t>
    </rPh>
    <rPh sb="138" eb="139">
      <t>ブ</t>
    </rPh>
    <rPh sb="139" eb="141">
      <t>ヘンコウ</t>
    </rPh>
    <phoneticPr fontId="19"/>
  </si>
  <si>
    <t>https://www.pmda.go.jp/drugs/2022/P20220926003/672212000_30400AMX00438_A100_2.pdf</t>
  </si>
  <si>
    <t>https://www.pmda.go.jp/drugs/2022/P20220926003/index.html</t>
  </si>
  <si>
    <t>https://www.pmda.go.jp/drugs/2022/P20220719001/340018000_30400AMX00205000_A100_4.pdf</t>
  </si>
  <si>
    <t>https://www.pmda.go.jp/drugs/2022/P20220719001/index.html</t>
  </si>
  <si>
    <t>https://www.pmda.go.jp/drugs/2022/P20221109001/340018000_14000AZY00518_A100_1.pdf</t>
  </si>
  <si>
    <t>https://www.pmda.go.jp/drugs/2022/P20221128003/340264000_22900AMX00376_A100_1.pdf</t>
  </si>
  <si>
    <t>https://www.pmda.go.jp/drugs/2022/P20221128002/400107000_22100AMX00111_A100_1.pdf</t>
  </si>
  <si>
    <t>https://www.pmda.go.jp/drugs/2022/P20221121003/430574000_30200AMX00425_A100_1.pdf</t>
  </si>
  <si>
    <t>https://www.pmda.go.jp/drugs/2022/P20221121001/112268000_21800AMX10312000_A100_1.pdf</t>
  </si>
  <si>
    <t>https://www.pmda.go.jp/drugs/2022/P20221215003/670227000_30300AMX00032_A100_1.pdf</t>
  </si>
  <si>
    <t>https://www.pmda.go.jp/drugs/2023/P20230118002/100898000_30400AMX00448_A100_1.pdf</t>
  </si>
  <si>
    <t>https://www.pmda.go.jp/drugs/2022/P20221208002/800155000_22800AMX00387_A100_1.pdf</t>
  </si>
  <si>
    <t>https://www.pmda.go.jp/drugs/2022/P20221208002/index.html</t>
  </si>
  <si>
    <t>https://www.pmda.go.jp/drugs/2023/P20230113002/450045000_23000AMX00488_A100_1.pdf</t>
  </si>
  <si>
    <t>https://www.pmda.go.jp/drugs/2022/P20221223003/670227000_23000AMX00485_A100_1.pdf</t>
  </si>
  <si>
    <t>https://www.pmda.go.jp/drugs/2022/P20221223004/670227000_23000AMX00485_A100_1.pdf</t>
  </si>
  <si>
    <t>https://www.pmda.go.jp/drugs/2022/P20221215004/870206000_30400AMX00450000_A100_1.pdf</t>
  </si>
  <si>
    <t>https://www.pmda.go.jp/drugs/2023/P20230116001/790005000_30400AMX00453_A100_1.pdf</t>
  </si>
  <si>
    <t>https://www.pmda.go.jp/drugs/2022/P20221223001/670227000_30400AMX00454000_A100_1.pdf</t>
  </si>
  <si>
    <t>https://www.pmda.go.jp/drugs/2022/P20221215002/470006000_30400AMX00451000_A100_1.pdf</t>
  </si>
  <si>
    <t>https://www.pmda.go.jp/drugs/2022/P20221215002/index.html</t>
    <phoneticPr fontId="19"/>
  </si>
  <si>
    <t>https://www.pmda.go.jp/drugs/2022/P20221215001/200022000_30400AMX00447000_A100_1.pdf</t>
  </si>
  <si>
    <t>https://www.pmda.go.jp/drugs/2022/P20221215001/index.html</t>
    <phoneticPr fontId="19"/>
  </si>
  <si>
    <t>https://www.pmda.go.jp/drugs/2023/P20230113003/230124000_30400AMX00446_A100_1.pdf</t>
  </si>
  <si>
    <t>https://www.pmda.go.jp/drugs/2022/P20221213001/112604000_23000AMX00463_A100_1.pdf</t>
  </si>
  <si>
    <t>https://www.pmda.go.jp/drugs/2022/P20221213001/index.html</t>
    <phoneticPr fontId="19"/>
  </si>
  <si>
    <t>https://www.pmda.go.jp/drugs/2022/P20221129002/530244000_21300AMY00484000_A100_1.pdf</t>
  </si>
  <si>
    <t>https://www.pmda.go.jp/drugs/2022/P20221207001/820110000_22600AMX00747_A100_1.pdf</t>
  </si>
  <si>
    <t>岡山大鵬薬品株（株）</t>
    <phoneticPr fontId="19"/>
  </si>
  <si>
    <t>アミカス・セラピューティクス（株）</t>
    <phoneticPr fontId="19"/>
  </si>
  <si>
    <t>緊急承認
新型コロナウイルス承認審査通知に基づく優先審査</t>
    <phoneticPr fontId="19"/>
  </si>
  <si>
    <t>特例承認
新型コロナウイルス承認審査通知に基づく優先審査</t>
    <phoneticPr fontId="19"/>
  </si>
  <si>
    <t>・①各時点におけるSARS-CoV-2のウイルス力価のベースラインからの変化量（鼻咽頭ぬぐい検体）、②SARS-CoV-2による感染症の12症状合計スコアの治験薬投与開始（Day 1）から120時間（Day 6）までの単位時間当たりの変化量及びDay 4におけるSARS-CoV-2のウイルス力価のベースラインからの変化量</t>
    <rPh sb="2" eb="5">
      <t>カクジテン</t>
    </rPh>
    <rPh sb="24" eb="26">
      <t>リキカ</t>
    </rPh>
    <rPh sb="36" eb="39">
      <t>ヘンカリョウ</t>
    </rPh>
    <rPh sb="40" eb="43">
      <t>ビイントウ</t>
    </rPh>
    <rPh sb="46" eb="48">
      <t>ケンタイ</t>
    </rPh>
    <rPh sb="64" eb="67">
      <t>カンセンショウ</t>
    </rPh>
    <rPh sb="70" eb="72">
      <t>ショウジョウ</t>
    </rPh>
    <rPh sb="72" eb="74">
      <t>ゴウケイ</t>
    </rPh>
    <rPh sb="78" eb="81">
      <t>チケンヤク</t>
    </rPh>
    <rPh sb="81" eb="85">
      <t>トウヨカイシ</t>
    </rPh>
    <rPh sb="97" eb="99">
      <t>ジカン</t>
    </rPh>
    <rPh sb="109" eb="113">
      <t>タンイジカン</t>
    </rPh>
    <rPh sb="113" eb="114">
      <t>ア</t>
    </rPh>
    <rPh sb="117" eb="121">
      <t>ヘンカリョウオヨ</t>
    </rPh>
    <rPh sb="146" eb="148">
      <t>リキカ</t>
    </rPh>
    <rPh sb="158" eb="161">
      <t>ヘンカリョウ</t>
    </rPh>
    <phoneticPr fontId="19"/>
  </si>
  <si>
    <t>・試験責任医師判定によるIDFS</t>
    <rPh sb="1" eb="3">
      <t>シケン</t>
    </rPh>
    <rPh sb="3" eb="5">
      <t>セキニン</t>
    </rPh>
    <rPh sb="5" eb="7">
      <t>イシ</t>
    </rPh>
    <rPh sb="7" eb="9">
      <t>ハンテイ</t>
    </rPh>
    <phoneticPr fontId="19"/>
  </si>
  <si>
    <t>・RECIST ver1.1に基づくBICR判定によるPFS</t>
    <rPh sb="15" eb="16">
      <t>モト</t>
    </rPh>
    <rPh sb="22" eb="24">
      <t>ハンテイ</t>
    </rPh>
    <phoneticPr fontId="19"/>
  </si>
  <si>
    <t>・修正IWCLL基準に基づく中央判定によるPFS（本薬/OBI群とOBI/CLB群の比較）</t>
    <rPh sb="1" eb="3">
      <t>シュウセイ</t>
    </rPh>
    <rPh sb="8" eb="10">
      <t>キジュン</t>
    </rPh>
    <rPh sb="11" eb="12">
      <t>モト</t>
    </rPh>
    <rPh sb="14" eb="16">
      <t>チュウオウ</t>
    </rPh>
    <rPh sb="16" eb="18">
      <t>ハンテイ</t>
    </rPh>
    <rPh sb="25" eb="27">
      <t>ホンヤク</t>
    </rPh>
    <rPh sb="31" eb="32">
      <t>グン</t>
    </rPh>
    <rPh sb="40" eb="41">
      <t>グン</t>
    </rPh>
    <rPh sb="42" eb="44">
      <t>ヒカク</t>
    </rPh>
    <phoneticPr fontId="19"/>
  </si>
  <si>
    <t>・投与42日目までの全死亡率</t>
    <rPh sb="1" eb="3">
      <t>トウヨ</t>
    </rPh>
    <rPh sb="5" eb="7">
      <t>ニチメ</t>
    </rPh>
    <rPh sb="10" eb="11">
      <t>ゼン</t>
    </rPh>
    <rPh sb="11" eb="14">
      <t>シボウリツ</t>
    </rPh>
    <phoneticPr fontId="19"/>
  </si>
  <si>
    <t>・第6回IWWM基準（改訂版）に基づく中央判定によるPFS</t>
    <rPh sb="1" eb="2">
      <t>ダイ</t>
    </rPh>
    <rPh sb="3" eb="4">
      <t>カイ</t>
    </rPh>
    <rPh sb="8" eb="10">
      <t>キジュン</t>
    </rPh>
    <rPh sb="11" eb="14">
      <t>カイテイバン</t>
    </rPh>
    <rPh sb="16" eb="17">
      <t>モト</t>
    </rPh>
    <rPh sb="19" eb="21">
      <t>チュウオウ</t>
    </rPh>
    <rPh sb="21" eb="23">
      <t>ハンテイ</t>
    </rPh>
    <phoneticPr fontId="19"/>
  </si>
  <si>
    <t>・ALSERS-Rスコアにおけるベースラインからの変化量</t>
    <rPh sb="25" eb="28">
      <t>ヘンカリョウ</t>
    </rPh>
    <phoneticPr fontId="19"/>
  </si>
  <si>
    <t>・修正IWCLL基準に基づく中央判定によるPFS（本薬/Aca群と本薬/CLB群の比較）</t>
    <rPh sb="1" eb="3">
      <t>シュウセイ</t>
    </rPh>
    <rPh sb="8" eb="10">
      <t>キジュン</t>
    </rPh>
    <rPh sb="11" eb="12">
      <t>モト</t>
    </rPh>
    <rPh sb="14" eb="16">
      <t>チュウオウ</t>
    </rPh>
    <rPh sb="16" eb="18">
      <t>ハンテイ</t>
    </rPh>
    <rPh sb="25" eb="27">
      <t>ホンヤク</t>
    </rPh>
    <rPh sb="31" eb="32">
      <t>グン</t>
    </rPh>
    <rPh sb="33" eb="35">
      <t>ホンヤク</t>
    </rPh>
    <rPh sb="39" eb="40">
      <t>グン</t>
    </rPh>
    <rPh sb="41" eb="43">
      <t>ヒカク</t>
    </rPh>
    <phoneticPr fontId="19"/>
  </si>
  <si>
    <t>・①RECISTv.1.1に基づくBICR判定によるPFS、②OS</t>
    <phoneticPr fontId="19"/>
  </si>
  <si>
    <t>・投与16週時におけるIGA(0/1)達成率及びEASI-75達成率</t>
    <phoneticPr fontId="19"/>
  </si>
  <si>
    <t>・ベースラインから投与12週間後までのPVRIの変化率
・ピーク時6MWDのベースラインから投与12週後までの変化量</t>
    <phoneticPr fontId="19"/>
  </si>
  <si>
    <t>・①RECISTver1.1に基づくBICR判定によるPFS、②OS</t>
    <phoneticPr fontId="19"/>
  </si>
  <si>
    <t>・①投与24週時のADAS-Jcogのベースラインからの変化量
②MMSE及びABC認知症スケールの合計スコアのベースラインからの変化量の経時変化</t>
    <phoneticPr fontId="19"/>
  </si>
  <si>
    <t>・壊死組織が完全除去（壊死組織除去面積割合95%以上）された被験者の割合</t>
    <phoneticPr fontId="19"/>
  </si>
  <si>
    <t>・eGFRのベースラインからの年間変化量</t>
    <phoneticPr fontId="19"/>
  </si>
  <si>
    <t>リブタヨ点滴静注350mg</t>
    <phoneticPr fontId="19"/>
  </si>
  <si>
    <t>セミプリマブ（遺伝子組換え）</t>
  </si>
  <si>
    <t>タバリス錠100mg
タバリス錠150mg</t>
    <phoneticPr fontId="19"/>
  </si>
  <si>
    <t>ホスタマチニブナトリウム水和物</t>
  </si>
  <si>
    <t>ヴィアレブ配合持続皮下注</t>
    <phoneticPr fontId="69"/>
  </si>
  <si>
    <t>ホスレボドパ・ホスカルビドパ水和物</t>
  </si>
  <si>
    <t>アセトアミノフェン錠200mg「マルイシ」
アセトアミノフェン錠300mg「マルイシ」
アセトアミノフェン錠500mg「マルイシ」</t>
    <phoneticPr fontId="19"/>
  </si>
  <si>
    <t>カロナール原末
カロナール細粒20%
カロナール細粒50%
カロナール錠200
カロナール錠300
カロナール錠500</t>
    <phoneticPr fontId="19"/>
  </si>
  <si>
    <t>アメナリーフ錠200mg</t>
    <phoneticPr fontId="19"/>
  </si>
  <si>
    <t>リンヴォック錠15mg
リンヴォック錠7.5mg</t>
    <phoneticPr fontId="19"/>
  </si>
  <si>
    <t>コミナティ筋注5～11歳用</t>
    <phoneticPr fontId="19"/>
  </si>
  <si>
    <t>ニュベクオ錠300mg</t>
    <phoneticPr fontId="19"/>
  </si>
  <si>
    <t>プレセデックス静注液200µg「ファイザー」
プレセデックス静注液200µg/50mLシリンジ「ファイザー」</t>
    <phoneticPr fontId="19"/>
  </si>
  <si>
    <t>リネイルゲル10%</t>
    <phoneticPr fontId="19"/>
  </si>
  <si>
    <t>ドプテレット錠20mg</t>
    <phoneticPr fontId="19"/>
  </si>
  <si>
    <t>アバトロンボパグマレイン酸塩</t>
  </si>
  <si>
    <t xml:space="preserve">オキサリプラチン点滴静注液50mg/10mL「サンド」
オキサリプラチン点滴静注液100mg/20mL「サンド」
オキサリプラチン点滴静注液200mg/40mL「サンド」
</t>
    <phoneticPr fontId="19"/>
  </si>
  <si>
    <t>アポハイドローション20%</t>
    <phoneticPr fontId="19"/>
  </si>
  <si>
    <t>ウゴービ皮下注0.25mgSD
ウゴービ皮下注0.5mgSD
ウゴービ皮下注1.0mgSD
ウゴービ皮下注1.7mgSD
ウゴービ皮下注2.4mgSD</t>
    <phoneticPr fontId="19"/>
  </si>
  <si>
    <t>オプジーボ点滴静注20mg
オプジーボ点滴静注100mg
オプジーボ点滴静注120mg
オプジーボ点滴静注240mg</t>
    <phoneticPr fontId="19"/>
  </si>
  <si>
    <t>テクネフチン酸キット</t>
  </si>
  <si>
    <t>フィチン酸ナトリウム</t>
  </si>
  <si>
    <t>5-FU注250mg
5-ＦＵ注1000mg</t>
    <phoneticPr fontId="19"/>
  </si>
  <si>
    <t>エンタイビオ皮下注108mgペン
エンタイビオ皮下注108mgシリンジ</t>
    <phoneticPr fontId="19"/>
  </si>
  <si>
    <t>エムパベリ皮下注1080mg</t>
    <phoneticPr fontId="19"/>
  </si>
  <si>
    <t>ペグセタコプラン</t>
  </si>
  <si>
    <t>パリンジック皮下注2.5mg
パリンジック皮下注10mg
パリンジック皮下注20mg</t>
    <phoneticPr fontId="19"/>
  </si>
  <si>
    <t>ペグバリアーゼ（遺伝子組換え）</t>
    <phoneticPr fontId="19"/>
  </si>
  <si>
    <t>ペマジール錠4.5mg</t>
    <phoneticPr fontId="19"/>
  </si>
  <si>
    <t>ペメトレキセド点滴静注用100mg「ＮＫ」
ペメトレキセド点滴静注用500mg「ＮＫ」
ペメトレキセド点滴静注用800mg「ＮＫ」
ペメトレキセド点滴静注液100mg「ＮＫ」
ペメトレキセド点滴静注液500mg「ＮＫ」
ペメトレキセド点滴静注液800mg「ＮＫ」</t>
    <phoneticPr fontId="19"/>
  </si>
  <si>
    <t>ペメトレキセドナトリウムヘミペンタ水和物</t>
  </si>
  <si>
    <t>オンボー点滴静注300mg
オンボー皮下注100mgオートインジェクター
オンボー皮下注100mgシリンジ</t>
    <phoneticPr fontId="19"/>
  </si>
  <si>
    <t>ミリキズマブ（遺伝子組換え）</t>
  </si>
  <si>
    <t>コムレクス耳科用液1.5%</t>
    <phoneticPr fontId="19"/>
  </si>
  <si>
    <t>アイソボリン点滴静注用25mg
アイソボリン点滴静注用100mg</t>
    <phoneticPr fontId="19"/>
  </si>
  <si>
    <t>レボホリナートカルシウム水和物</t>
    <rPh sb="12" eb="15">
      <t>スイワブツ</t>
    </rPh>
    <phoneticPr fontId="19"/>
  </si>
  <si>
    <t>ベスレミ皮下注250µgシリンジ
ベスレミ皮下注500µgシリンジ</t>
    <phoneticPr fontId="19"/>
  </si>
  <si>
    <t>ロペグインターフェロンアルファ-２ｂ（遺伝子組換え）</t>
    <phoneticPr fontId="19"/>
  </si>
  <si>
    <t>アトガム点滴静注液250mg</t>
    <phoneticPr fontId="19"/>
  </si>
  <si>
    <t>抗ヒト胸腺細胞ウマ免疫グロブリン</t>
  </si>
  <si>
    <t>ゴービック水性懸濁注シリンジ</t>
    <phoneticPr fontId="19"/>
  </si>
  <si>
    <t>沈降精製百日せきジフテリア破傷風不活化ポリオヘモフィルスｂ型混合ワクチン</t>
  </si>
  <si>
    <t>シルガード９水性懸濁筋注シリンジ</t>
    <phoneticPr fontId="19"/>
  </si>
  <si>
    <t>組換え沈降９価ヒトパピローマウイルス様粒子ワクチン（酵母由来）</t>
    <phoneticPr fontId="19"/>
  </si>
  <si>
    <t>オファコルカプセル50mg</t>
    <phoneticPr fontId="19"/>
  </si>
  <si>
    <t>コール酸</t>
  </si>
  <si>
    <t>フルミスト点鼻液</t>
    <phoneticPr fontId="19"/>
  </si>
  <si>
    <t>経鼻弱毒生インフルエンザワクチン</t>
  </si>
  <si>
    <t>がん化学療法後に増悪した進行又は再発の子宮頸癌</t>
    <phoneticPr fontId="19"/>
  </si>
  <si>
    <t>レボドパ含有製剤を含む既存の薬物療法で十分な効果が得られないパーキンソン病の症状の日内変動（wearing-off現象）の改善</t>
    <phoneticPr fontId="19"/>
  </si>
  <si>
    <r>
      <t>（1）</t>
    </r>
    <r>
      <rPr>
        <strike/>
        <sz val="11"/>
        <rFont val="ＭＳ Ｐゴシック"/>
        <family val="3"/>
        <charset val="128"/>
      </rPr>
      <t>下記の</t>
    </r>
    <r>
      <rPr>
        <u/>
        <sz val="11"/>
        <rFont val="ＭＳ Ｐゴシック"/>
        <family val="3"/>
        <charset val="128"/>
      </rPr>
      <t>各種</t>
    </r>
    <r>
      <rPr>
        <sz val="11"/>
        <rFont val="ＭＳ Ｐゴシック"/>
        <family val="3"/>
        <charset val="128"/>
      </rPr>
      <t>疾患</t>
    </r>
    <r>
      <rPr>
        <strike/>
        <sz val="11"/>
        <rFont val="ＭＳ Ｐゴシック"/>
        <family val="3"/>
        <charset val="128"/>
      </rPr>
      <t>並びに</t>
    </r>
    <r>
      <rPr>
        <u/>
        <sz val="11"/>
        <rFont val="ＭＳ Ｐゴシック"/>
        <family val="3"/>
        <charset val="128"/>
      </rPr>
      <t>及び</t>
    </r>
    <r>
      <rPr>
        <sz val="11"/>
        <rFont val="ＭＳ Ｐゴシック"/>
        <family val="3"/>
        <charset val="128"/>
      </rPr>
      <t>症状</t>
    </r>
    <r>
      <rPr>
        <strike/>
        <sz val="11"/>
        <rFont val="ＭＳ Ｐゴシック"/>
        <family val="3"/>
        <charset val="128"/>
      </rPr>
      <t>の</t>
    </r>
    <r>
      <rPr>
        <u/>
        <sz val="11"/>
        <rFont val="ＭＳ Ｐゴシック"/>
        <family val="3"/>
        <charset val="128"/>
      </rPr>
      <t>における</t>
    </r>
    <r>
      <rPr>
        <sz val="11"/>
        <rFont val="ＭＳ Ｐゴシック"/>
        <family val="3"/>
        <charset val="128"/>
      </rPr>
      <t xml:space="preserve">鎮痛
</t>
    </r>
    <r>
      <rPr>
        <strike/>
        <sz val="11"/>
        <rFont val="ＭＳ Ｐゴシック"/>
        <family val="3"/>
        <charset val="128"/>
      </rPr>
      <t>頭痛、耳痛、症候性神経痛、腰痛症、筋肉痛、打撲痛、捻挫痛、月経痛、分娩後痛、がんによる疼痛、歯痛、歯科治療後の疼痛、変形性関節症</t>
    </r>
    <r>
      <rPr>
        <sz val="11"/>
        <rFont val="ＭＳ Ｐゴシック"/>
        <family val="3"/>
        <charset val="128"/>
      </rPr>
      <t xml:space="preserve">
（2）下記疾患の解熱・鎮痛
急性上気道炎（急性気管支炎を伴う急性上気道炎を含む）
（3）小児科領域における解熱・鎮痛
（下線部追加、取消線部削除）</t>
    </r>
    <phoneticPr fontId="19"/>
  </si>
  <si>
    <r>
      <t xml:space="preserve">帯状疱疹
</t>
    </r>
    <r>
      <rPr>
        <u/>
        <sz val="11"/>
        <rFont val="ＭＳ Ｐゴシック"/>
        <family val="3"/>
        <charset val="128"/>
      </rPr>
      <t>再発性の単純疱疹</t>
    </r>
    <r>
      <rPr>
        <sz val="11"/>
        <rFont val="ＭＳ Ｐゴシック"/>
        <family val="3"/>
        <charset val="128"/>
      </rPr>
      <t xml:space="preserve">
（下線部追加）</t>
    </r>
    <phoneticPr fontId="19"/>
  </si>
  <si>
    <r>
      <t xml:space="preserve">1）慢性リンパ性白血病（小リンパ球性リンパ腫を含む）
</t>
    </r>
    <r>
      <rPr>
        <u val="double"/>
        <sz val="11"/>
        <rFont val="ＭＳ Ｐゴシック"/>
        <family val="3"/>
        <charset val="128"/>
      </rPr>
      <t>2）原発性マクログロブリン血症及びリンパ形質細胞リンパ腫</t>
    </r>
    <r>
      <rPr>
        <sz val="11"/>
        <rFont val="ＭＳ Ｐゴシック"/>
        <family val="3"/>
        <charset val="128"/>
      </rPr>
      <t xml:space="preserve">
</t>
    </r>
    <r>
      <rPr>
        <strike/>
        <sz val="11"/>
        <rFont val="ＭＳ Ｐゴシック"/>
        <family val="3"/>
        <charset val="128"/>
      </rPr>
      <t>2</t>
    </r>
    <r>
      <rPr>
        <u val="double"/>
        <sz val="11"/>
        <rFont val="ＭＳ Ｐゴシック"/>
        <family val="3"/>
        <charset val="128"/>
      </rPr>
      <t>3）</t>
    </r>
    <r>
      <rPr>
        <strike/>
        <sz val="11"/>
        <rFont val="ＭＳ Ｐゴシック"/>
        <family val="3"/>
        <charset val="128"/>
      </rPr>
      <t>再発又は難治性の</t>
    </r>
    <r>
      <rPr>
        <sz val="11"/>
        <rFont val="ＭＳ Ｐゴシック"/>
        <family val="3"/>
        <charset val="128"/>
      </rPr>
      <t xml:space="preserve">マントル細胞リンパ腫
</t>
    </r>
    <r>
      <rPr>
        <strike/>
        <sz val="11"/>
        <rFont val="ＭＳ Ｐゴシック"/>
        <family val="3"/>
        <charset val="128"/>
      </rPr>
      <t>3</t>
    </r>
    <r>
      <rPr>
        <u val="double"/>
        <sz val="11"/>
        <rFont val="ＭＳ Ｐゴシック"/>
        <family val="3"/>
        <charset val="128"/>
      </rPr>
      <t>4）</t>
    </r>
    <r>
      <rPr>
        <sz val="11"/>
        <rFont val="ＭＳ Ｐゴシック"/>
        <family val="3"/>
        <charset val="128"/>
      </rPr>
      <t>造血幹細胞移植後の慢性移植片対宿主病（ステロイド剤の投与で効果不十分な場合）
（取消線部削除、二重線部は本承認申請後の令和 4 年 12 月 23 日付けで変更）</t>
    </r>
    <phoneticPr fontId="19"/>
  </si>
  <si>
    <r>
      <t>既存治療で効果不十分な下記疾患
　関節リウマチ（関節の構造的損傷の防止を含む）
　関節症性乾癬
　</t>
    </r>
    <r>
      <rPr>
        <u/>
        <sz val="11"/>
        <rFont val="ＭＳ Ｐゴシック"/>
        <family val="3"/>
        <charset val="128"/>
      </rPr>
      <t>X 線基準を満たさない体軸性脊椎関節炎</t>
    </r>
    <r>
      <rPr>
        <sz val="11"/>
        <rFont val="ＭＳ Ｐゴシック"/>
        <family val="3"/>
        <charset val="128"/>
      </rPr>
      <t xml:space="preserve">
　</t>
    </r>
    <r>
      <rPr>
        <u val="double"/>
        <sz val="11"/>
        <rFont val="ＭＳ Ｐゴシック"/>
        <family val="3"/>
        <charset val="128"/>
      </rPr>
      <t>強直性脊椎炎</t>
    </r>
    <r>
      <rPr>
        <sz val="11"/>
        <rFont val="ＭＳ Ｐゴシック"/>
        <family val="3"/>
        <charset val="128"/>
      </rPr>
      <t xml:space="preserve">
　アトピー性皮膚炎
</t>
    </r>
    <r>
      <rPr>
        <u val="double"/>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（下線部追加）
※二重下線部については、製造販売承認事項一部変更承認（令和4年5月26日及び令和4年9月26日）に伴い、追加された。</t>
    </r>
    <phoneticPr fontId="19"/>
  </si>
  <si>
    <r>
      <t xml:space="preserve">SARS-CoV-2による感染症の予防
</t>
    </r>
    <r>
      <rPr>
        <u/>
        <sz val="11"/>
        <rFont val="ＭＳ Ｐゴシック"/>
        <family val="3"/>
        <charset val="128"/>
      </rPr>
      <t>以下の製剤に適用する。</t>
    </r>
    <r>
      <rPr>
        <sz val="11"/>
        <rFont val="ＭＳ Ｐゴシック"/>
        <family val="3"/>
        <charset val="128"/>
      </rPr>
      <t xml:space="preserve">
</t>
    </r>
    <r>
      <rPr>
        <u/>
        <sz val="11"/>
        <rFont val="ＭＳ Ｐゴシック"/>
        <family val="3"/>
        <charset val="128"/>
      </rPr>
      <t>・SARS-CoV-2（起源株）のスパイクタンパク質をコードするmRNAを含む製剤
・SARS-CoV-2（起源株及びオミクロン株）のスパイクタンパク質をコードするmRNAを含む製剤</t>
    </r>
    <r>
      <rPr>
        <sz val="11"/>
        <rFont val="ＭＳ Ｐゴシック"/>
        <family val="3"/>
        <charset val="128"/>
      </rPr>
      <t xml:space="preserve">
（下線部追加）</t>
    </r>
    <phoneticPr fontId="19"/>
  </si>
  <si>
    <r>
      <t xml:space="preserve">遠隔転移を有しない去勢抵抗性前立腺癌
</t>
    </r>
    <r>
      <rPr>
        <u/>
        <sz val="11"/>
        <rFont val="ＭＳ Ｐゴシック"/>
        <family val="3"/>
        <charset val="128"/>
      </rPr>
      <t>遠隔転移を有する前立腺癌</t>
    </r>
    <r>
      <rPr>
        <sz val="11"/>
        <rFont val="ＭＳ Ｐゴシック"/>
        <family val="3"/>
        <charset val="128"/>
      </rPr>
      <t xml:space="preserve">
（下線部追加）</t>
    </r>
    <phoneticPr fontId="19"/>
  </si>
  <si>
    <r>
      <t xml:space="preserve">集中治療における人工呼吸中及び離脱後の鎮静
</t>
    </r>
    <r>
      <rPr>
        <u/>
        <sz val="11"/>
        <rFont val="ＭＳ Ｐゴシック"/>
        <family val="3"/>
        <charset val="128"/>
      </rPr>
      <t>成人の</t>
    </r>
    <r>
      <rPr>
        <sz val="11"/>
        <rFont val="ＭＳ Ｐゴシック"/>
        <family val="3"/>
        <charset val="128"/>
      </rPr>
      <t xml:space="preserve">局所麻酔下における非挿管での手術及び処置時の鎮静
</t>
    </r>
    <r>
      <rPr>
        <u/>
        <sz val="11"/>
        <rFont val="ＭＳ Ｐゴシック"/>
        <family val="3"/>
        <charset val="128"/>
      </rPr>
      <t>小児の非挿管での非侵襲的な処置及び検査時の鎮静</t>
    </r>
    <r>
      <rPr>
        <sz val="11"/>
        <rFont val="ＭＳ Ｐゴシック"/>
        <family val="3"/>
        <charset val="128"/>
      </rPr>
      <t xml:space="preserve">
（下線部追加）</t>
    </r>
    <phoneticPr fontId="19"/>
  </si>
  <si>
    <t>巻き爪矯正の補助</t>
    <phoneticPr fontId="19"/>
  </si>
  <si>
    <r>
      <t>治癒切除不能な進行・再発の結腸・直腸癌
結腸癌における術後補助</t>
    </r>
    <r>
      <rPr>
        <strike/>
        <sz val="11"/>
        <rFont val="ＭＳ Ｐゴシック"/>
        <family val="3"/>
        <charset val="128"/>
      </rPr>
      <t>化学</t>
    </r>
    <r>
      <rPr>
        <sz val="11"/>
        <rFont val="ＭＳ Ｐゴシック"/>
        <family val="3"/>
        <charset val="128"/>
      </rPr>
      <t>療法
治癒切除不能な膵癌
胃癌
小腸癌
（取消線部削除）</t>
    </r>
    <phoneticPr fontId="19"/>
  </si>
  <si>
    <t>原発性手掌多汗症</t>
    <phoneticPr fontId="19"/>
  </si>
  <si>
    <r>
      <t>肥満症
ただし、高血圧、脂質異常症又は2型糖尿病のいずれかを有し、食事療法・運動療法を行っても十分な効果が得られず、以下に該当する場合に限る。
・ BMIが27kg/m</t>
    </r>
    <r>
      <rPr>
        <vertAlign val="superscript"/>
        <sz val="11"/>
        <rFont val="ＭＳ Ｐゴシック"/>
        <family val="3"/>
        <charset val="128"/>
      </rPr>
      <t>2</t>
    </r>
    <r>
      <rPr>
        <sz val="11"/>
        <rFont val="ＭＳ Ｐゴシック"/>
        <family val="3"/>
        <charset val="128"/>
      </rPr>
      <t>以上であり、2つ以上の肥満に関連する健康障害を有する
・ BMIが35kg/m</t>
    </r>
    <r>
      <rPr>
        <vertAlign val="superscript"/>
        <sz val="11"/>
        <rFont val="ＭＳ Ｐゴシック"/>
        <family val="3"/>
        <charset val="128"/>
      </rPr>
      <t>2</t>
    </r>
    <r>
      <rPr>
        <sz val="11"/>
        <rFont val="ＭＳ Ｐゴシック"/>
        <family val="3"/>
        <charset val="128"/>
      </rPr>
      <t>以上</t>
    </r>
    <phoneticPr fontId="19"/>
  </si>
  <si>
    <r>
      <t>化学療法歴のあるHER2陽性の手術不能又は再発乳癌</t>
    </r>
    <r>
      <rPr>
        <strike/>
        <sz val="11"/>
        <rFont val="ＭＳ Ｐゴシック"/>
        <family val="3"/>
        <charset val="128"/>
      </rPr>
      <t>（標準的な治療が困難な場合に限る）</t>
    </r>
    <r>
      <rPr>
        <sz val="11"/>
        <rFont val="ＭＳ Ｐゴシック"/>
        <family val="3"/>
        <charset val="128"/>
      </rPr>
      <t xml:space="preserve">
</t>
    </r>
    <r>
      <rPr>
        <u/>
        <sz val="11"/>
        <rFont val="ＭＳ Ｐゴシック"/>
        <family val="3"/>
        <charset val="128"/>
      </rPr>
      <t>化学療法歴のあるHER2低発現の手術不能又は再発乳癌</t>
    </r>
    <r>
      <rPr>
        <sz val="11"/>
        <rFont val="ＭＳ Ｐゴシック"/>
        <family val="3"/>
        <charset val="128"/>
      </rPr>
      <t xml:space="preserve">
がん化学療法後に増悪したHER2陽性の治癒切除不能な進行・再発の胃癌
（下線部追加、取消線部は本承認申請後の令和4年11月24日付けで変更）</t>
    </r>
    <rPh sb="0" eb="4">
      <t>カガクリョウホウ</t>
    </rPh>
    <rPh sb="4" eb="5">
      <t>レキ</t>
    </rPh>
    <rPh sb="12" eb="14">
      <t>ヨウセイ</t>
    </rPh>
    <rPh sb="15" eb="17">
      <t>シュジュツ</t>
    </rPh>
    <rPh sb="17" eb="19">
      <t>フノウ</t>
    </rPh>
    <rPh sb="19" eb="20">
      <t>マタ</t>
    </rPh>
    <rPh sb="21" eb="25">
      <t>サイハツニュウガン</t>
    </rPh>
    <rPh sb="26" eb="28">
      <t>ヒョウジュン</t>
    </rPh>
    <rPh sb="28" eb="29">
      <t>テキ</t>
    </rPh>
    <rPh sb="30" eb="32">
      <t>チリョウ</t>
    </rPh>
    <rPh sb="33" eb="35">
      <t>コンナン</t>
    </rPh>
    <rPh sb="36" eb="38">
      <t>バアイ</t>
    </rPh>
    <rPh sb="39" eb="40">
      <t>カギ</t>
    </rPh>
    <rPh sb="43" eb="47">
      <t>カガクリョウホウ</t>
    </rPh>
    <rPh sb="47" eb="48">
      <t>レキ</t>
    </rPh>
    <rPh sb="55" eb="56">
      <t>テイ</t>
    </rPh>
    <rPh sb="56" eb="58">
      <t>ハツゲン</t>
    </rPh>
    <rPh sb="59" eb="61">
      <t>シュジュツ</t>
    </rPh>
    <rPh sb="61" eb="63">
      <t>フノウ</t>
    </rPh>
    <rPh sb="63" eb="64">
      <t>マタ</t>
    </rPh>
    <rPh sb="65" eb="67">
      <t>サイハツ</t>
    </rPh>
    <rPh sb="67" eb="68">
      <t>ニュウ</t>
    </rPh>
    <rPh sb="68" eb="69">
      <t>ガン</t>
    </rPh>
    <rPh sb="72" eb="74">
      <t>カガク</t>
    </rPh>
    <rPh sb="74" eb="76">
      <t>リョウホウ</t>
    </rPh>
    <rPh sb="76" eb="77">
      <t>ゴ</t>
    </rPh>
    <rPh sb="78" eb="80">
      <t>ゾウアク</t>
    </rPh>
    <rPh sb="86" eb="88">
      <t>ヨウセイ</t>
    </rPh>
    <rPh sb="89" eb="91">
      <t>チユ</t>
    </rPh>
    <rPh sb="91" eb="93">
      <t>セツジョ</t>
    </rPh>
    <rPh sb="93" eb="95">
      <t>フノウ</t>
    </rPh>
    <rPh sb="96" eb="98">
      <t>シンコウ</t>
    </rPh>
    <rPh sb="99" eb="101">
      <t>サイハツ</t>
    </rPh>
    <rPh sb="102" eb="104">
      <t>イガン</t>
    </rPh>
    <rPh sb="106" eb="109">
      <t>カセンブ</t>
    </rPh>
    <rPh sb="109" eb="111">
      <t>ツイカ</t>
    </rPh>
    <rPh sb="112" eb="114">
      <t>トリケシ</t>
    </rPh>
    <rPh sb="114" eb="115">
      <t>セン</t>
    </rPh>
    <rPh sb="115" eb="116">
      <t>ブ</t>
    </rPh>
    <rPh sb="117" eb="118">
      <t>ホン</t>
    </rPh>
    <phoneticPr fontId="19"/>
  </si>
  <si>
    <r>
      <t xml:space="preserve">〇悪性黒色腫
〇切除不能な進行・再発の非小細胞肺癌
</t>
    </r>
    <r>
      <rPr>
        <u/>
        <sz val="11"/>
        <rFont val="ＭＳ Ｐゴシック"/>
        <family val="3"/>
        <charset val="128"/>
      </rPr>
      <t>〇非小細胞肺癌における術前補助療法</t>
    </r>
    <r>
      <rPr>
        <sz val="11"/>
        <rFont val="ＭＳ Ｐゴシック"/>
        <family val="3"/>
        <charset val="128"/>
      </rPr>
      <t xml:space="preserve">
〇根治切除不能又は転移性の腎細胞癌
〇再発又は難治性の古典的ホジキンリンパ腫
〇再発又は遠隔転移を有する頭頸部癌
〇治癒切除不能な進行・再発の胃癌
〇切除不能な進行・再発の悪性胸膜中皮腫
〇がん化学療法後に増悪した治癒切除不能な進行・再発の高頻度マイクロサテライト不安定性（MSI-High）を有する結腸・直腸癌
〇</t>
    </r>
    <r>
      <rPr>
        <strike/>
        <sz val="11"/>
        <rFont val="ＭＳ Ｐゴシック"/>
        <family val="3"/>
        <charset val="128"/>
      </rPr>
      <t>がん化学療法後に増悪した</t>
    </r>
    <r>
      <rPr>
        <sz val="11"/>
        <rFont val="ＭＳ Ｐゴシック"/>
        <family val="3"/>
        <charset val="128"/>
      </rPr>
      <t>根治切除不能な進行・再発の食道癌
〇食道癌における術後補助療法
〇原発不明癌
〇尿路上皮癌における術後補助療法
（下線部追加、取消線部は本承認申請後の令和4年5月26日付けで変更）</t>
    </r>
    <rPh sb="27" eb="28">
      <t>ヒ</t>
    </rPh>
    <rPh sb="28" eb="31">
      <t>ショウサイボウ</t>
    </rPh>
    <rPh sb="31" eb="32">
      <t>ハイ</t>
    </rPh>
    <rPh sb="32" eb="33">
      <t>ガン</t>
    </rPh>
    <rPh sb="37" eb="39">
      <t>ジュツゼン</t>
    </rPh>
    <rPh sb="39" eb="41">
      <t>ホジョ</t>
    </rPh>
    <rPh sb="41" eb="43">
      <t>リョウホウ</t>
    </rPh>
    <rPh sb="102" eb="104">
      <t>チユ</t>
    </rPh>
    <rPh sb="104" eb="106">
      <t>セツジョ</t>
    </rPh>
    <rPh sb="106" eb="108">
      <t>フノウ</t>
    </rPh>
    <rPh sb="109" eb="111">
      <t>シンコウ</t>
    </rPh>
    <rPh sb="112" eb="114">
      <t>サイハツ</t>
    </rPh>
    <rPh sb="115" eb="116">
      <t>イ</t>
    </rPh>
    <rPh sb="116" eb="117">
      <t>ガン</t>
    </rPh>
    <rPh sb="271" eb="274">
      <t>カセンブ</t>
    </rPh>
    <rPh sb="274" eb="276">
      <t>ツイカ</t>
    </rPh>
    <rPh sb="292" eb="293">
      <t>ネン</t>
    </rPh>
    <rPh sb="294" eb="295">
      <t>ガツ</t>
    </rPh>
    <rPh sb="297" eb="298">
      <t>ニチ</t>
    </rPh>
    <rPh sb="298" eb="299">
      <t>ヅケ</t>
    </rPh>
    <phoneticPr fontId="19"/>
  </si>
  <si>
    <r>
      <t xml:space="preserve">下記におけるサイトメガロウイルス感染症
・後天性免疫不全症候群
・臓器移植（造血幹細胞移植も含む）
・悪性腫瘍
臓器移植（造血幹細胞移植を除く）におけるサイトメガロウイルス感染症の発症抑制
</t>
    </r>
    <r>
      <rPr>
        <u/>
        <sz val="11"/>
        <rFont val="ＭＳ Ｐゴシック"/>
        <family val="3"/>
        <charset val="128"/>
      </rPr>
      <t>症候性先天性サイトメガロウイルス感染症</t>
    </r>
    <r>
      <rPr>
        <sz val="11"/>
        <rFont val="ＭＳ Ｐゴシック"/>
        <family val="3"/>
        <charset val="128"/>
      </rPr>
      <t xml:space="preserve">
（下線部追加）</t>
    </r>
    <phoneticPr fontId="19"/>
  </si>
  <si>
    <r>
      <t>1. 肝脾シンチグラムによる肝脾疾患の診断
2. 次の疾患におけるセンチネルリンパ節の同定及びリンパシンチグラフィ
乳癌、悪性黒色腫</t>
    </r>
    <r>
      <rPr>
        <u/>
        <sz val="11"/>
        <rFont val="ＭＳ Ｐゴシック"/>
        <family val="3"/>
        <charset val="128"/>
      </rPr>
      <t>、子宮頸癌、子宮体癌、外陰癌、頭頸部癌（甲状腺癌を除く）</t>
    </r>
    <r>
      <rPr>
        <sz val="11"/>
        <rFont val="ＭＳ Ｐゴシック"/>
        <family val="3"/>
        <charset val="128"/>
      </rPr>
      <t xml:space="preserve">
（下線部追加）</t>
    </r>
    <phoneticPr fontId="1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</si>
  <si>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頭頸部癌、食道癌
レボホリナート・フルオロウラシル持続静注併用療法
　結腸・直腸癌、小腸癌、治癒切除不能な膵癌</t>
    </r>
    <r>
      <rPr>
        <u/>
        <sz val="11"/>
        <rFont val="ＭＳ Ｐゴシック"/>
        <family val="3"/>
        <charset val="128"/>
      </rPr>
      <t>、治癒切除不能な進行・再発の胃癌</t>
    </r>
    <r>
      <rPr>
        <sz val="11"/>
        <rFont val="ＭＳ Ｐゴシック"/>
        <family val="3"/>
        <charset val="128"/>
      </rPr>
      <t xml:space="preserve">
（下線部追加）</t>
    </r>
    <phoneticPr fontId="19"/>
  </si>
  <si>
    <t>中等症から重症の潰瘍性大腸炎の維持療法（既存治療で効果不十分な場合に限る）</t>
    <phoneticPr fontId="19"/>
  </si>
  <si>
    <t>フェニルケトン尿症</t>
  </si>
  <si>
    <r>
      <t xml:space="preserve">がん化学療法後に増悪した </t>
    </r>
    <r>
      <rPr>
        <i/>
        <sz val="11"/>
        <rFont val="ＭＳ Ｐゴシック"/>
        <family val="3"/>
        <charset val="128"/>
      </rPr>
      <t>FGFR2</t>
    </r>
    <r>
      <rPr>
        <sz val="11"/>
        <rFont val="ＭＳ Ｐゴシック"/>
        <family val="3"/>
        <charset val="128"/>
      </rPr>
      <t xml:space="preserve"> 融合遺伝子陽性の治癒切除不能な胆道癌
</t>
    </r>
    <r>
      <rPr>
        <i/>
        <u/>
        <sz val="11"/>
        <rFont val="ＭＳ Ｐゴシック"/>
        <family val="3"/>
        <charset val="128"/>
      </rPr>
      <t>FGFR1</t>
    </r>
    <r>
      <rPr>
        <u/>
        <sz val="11"/>
        <rFont val="ＭＳ Ｐゴシック"/>
        <family val="3"/>
        <charset val="128"/>
      </rPr>
      <t xml:space="preserve"> 融合遺伝子陽性の骨髄性又はリンパ性腫瘍</t>
    </r>
    <r>
      <rPr>
        <sz val="11"/>
        <rFont val="ＭＳ Ｐゴシック"/>
        <family val="3"/>
        <charset val="128"/>
      </rPr>
      <t xml:space="preserve">
（下線部追加）</t>
    </r>
    <phoneticPr fontId="19"/>
  </si>
  <si>
    <r>
      <t xml:space="preserve">悪性胸膜中皮腫
切除不能な進行・再発の非小細胞肺癌
</t>
    </r>
    <r>
      <rPr>
        <u/>
        <sz val="11"/>
        <rFont val="ＭＳ Ｐゴシック"/>
        <family val="3"/>
        <charset val="128"/>
      </rPr>
      <t>扁平上皮癌を除く非小細胞肺癌における術前補助療法</t>
    </r>
    <r>
      <rPr>
        <sz val="11"/>
        <rFont val="ＭＳ Ｐゴシック"/>
        <family val="3"/>
        <charset val="128"/>
      </rPr>
      <t xml:space="preserve">
（下線部追加）</t>
    </r>
    <phoneticPr fontId="19"/>
  </si>
  <si>
    <t>①中等症から重症の潰瘍性大腸炎の寛解導入療法（既存治療で効果不十分な場合に限る）
②中等症から重症の潰瘍性大腸炎の維持療法（既存治療で効果不十分な場合に限る）</t>
    <phoneticPr fontId="19"/>
  </si>
  <si>
    <t>＜適応菌種＞
本剤に感性のブドウ球菌属、レンサ球菌属、肺炎球菌、モラクセラ（ブランハメラ）・カタラーリス、肺炎桿菌、エンテロバクター属、セラチア属、インフルエンザ菌、緑膿菌、アシネトバクター属
＜適応症＞
外耳炎、中耳炎</t>
    <phoneticPr fontId="19"/>
  </si>
  <si>
    <r>
      <t>〇レボホリナート・フルオロウラシル療法
胃癌（手術不能又は再発）及び結腸・直腸癌に対するフルオロウラシルの抗腫瘍効果の増強
〇レボホリナート・フルオロウラシル持続静注併用療法
結腸・直腸癌、小腸癌</t>
    </r>
    <r>
      <rPr>
        <u/>
        <sz val="11"/>
        <rFont val="ＭＳ Ｐゴシック"/>
        <family val="3"/>
        <charset val="128"/>
      </rPr>
      <t>、</t>
    </r>
    <r>
      <rPr>
        <strike/>
        <sz val="11"/>
        <rFont val="ＭＳ Ｐゴシック"/>
        <family val="3"/>
        <charset val="128"/>
      </rPr>
      <t>及び</t>
    </r>
    <r>
      <rPr>
        <sz val="11"/>
        <rFont val="ＭＳ Ｐゴシック"/>
        <family val="3"/>
        <charset val="128"/>
      </rPr>
      <t>治癒切除不能な膵癌</t>
    </r>
    <r>
      <rPr>
        <u/>
        <sz val="11"/>
        <rFont val="ＭＳ Ｐゴシック"/>
        <family val="3"/>
        <charset val="128"/>
      </rPr>
      <t>及び治癒切除不能な進行・再発の胃癌</t>
    </r>
    <r>
      <rPr>
        <sz val="11"/>
        <rFont val="ＭＳ Ｐゴシック"/>
        <family val="3"/>
        <charset val="128"/>
      </rPr>
      <t>に対するフルオロウラシルの抗腫瘍効果の増強
（下線部追加、取消線部削除）</t>
    </r>
    <phoneticPr fontId="19"/>
  </si>
  <si>
    <t>真性多血症（既存治療が効果不十分又は不適当な場合に限る）</t>
    <rPh sb="0" eb="2">
      <t>シンセイ</t>
    </rPh>
    <rPh sb="2" eb="5">
      <t>タケツショウ</t>
    </rPh>
    <rPh sb="6" eb="10">
      <t>キゾンチリョウ</t>
    </rPh>
    <rPh sb="11" eb="16">
      <t>コウカフジュウブン</t>
    </rPh>
    <rPh sb="16" eb="17">
      <t>マタ</t>
    </rPh>
    <rPh sb="18" eb="21">
      <t>フテキトウ</t>
    </rPh>
    <rPh sb="22" eb="24">
      <t>バアイ</t>
    </rPh>
    <rPh sb="25" eb="26">
      <t>カギ</t>
    </rPh>
    <phoneticPr fontId="19"/>
  </si>
  <si>
    <t>中等症以上の再生不良性貧血</t>
    <phoneticPr fontId="19"/>
  </si>
  <si>
    <t>百日せき、ジフテリア、破傷風、急性灰白髄炎及びインフルエンザ菌 b 型による感染症の予防</t>
    <phoneticPr fontId="19"/>
  </si>
  <si>
    <t>ヒトパピローマウイルス 6、11、16、18、31、33、45、52 及び 58 型の感染に起因する以下の疾患の予防
〇子宮頸癌（扁平上皮癌及び腺癌）及びその前駆病変（子宮頸部上皮内腫瘍（CIN）1、2 及び 3 並びに上皮内腺癌（AIS））
〇外陰上皮内腫瘍（VIN）1、2 及び 3 並び腟上皮内腫瘍（VaIN）1、2 及び 3
〇尖圭コンジローマ
（変更なし）</t>
    <phoneticPr fontId="19"/>
  </si>
  <si>
    <t>先天性胆汁酸代謝異常症</t>
    <rPh sb="0" eb="3">
      <t>センテンセイ</t>
    </rPh>
    <rPh sb="3" eb="5">
      <t>タンジュウ</t>
    </rPh>
    <rPh sb="5" eb="6">
      <t>サン</t>
    </rPh>
    <rPh sb="6" eb="8">
      <t>タイシャ</t>
    </rPh>
    <rPh sb="8" eb="10">
      <t>イジョウ</t>
    </rPh>
    <rPh sb="10" eb="11">
      <t>ショウ</t>
    </rPh>
    <phoneticPr fontId="19"/>
  </si>
  <si>
    <t>https://www.pmda.go.jp/drugs/2023/P20230120001/780069000_30400AMX00458_A100_2.pdf</t>
  </si>
  <si>
    <t>https://www.pmda.go.jp/drugs/2023/P20230120001/index.html</t>
  </si>
  <si>
    <t>https://www.pmda.go.jp/drugs/2023/P20230117001/230034000_30400AMX00459_A100_1.pdf</t>
  </si>
  <si>
    <t>https://www.pmda.go.jp/drugs/2023/P20230117001/index.html</t>
  </si>
  <si>
    <t>https://www.pmda.go.jp/drugs/2023/P20230118001/112130000_30400AMX00457_A100_2.pdf</t>
  </si>
  <si>
    <t>https://www.pmda.go.jp/drugs/2023/P20230118001/index.html</t>
  </si>
  <si>
    <t>https://www.pmda.go.jp/drugs/2023/P20230213001/730119000_22900AMX00134_A100_1.pdf</t>
  </si>
  <si>
    <t>https://www.pmda.go.jp/drugs/2023/P20230215001/17219000_21500AMZ00271000_A100_1.pdf</t>
  </si>
  <si>
    <t>https://www.pmda.go.jp/drugs/2023/P20230217002/730155000_22900AMX00584000_A100_1.pdf</t>
  </si>
  <si>
    <t>https://www.pmda.go.jp/drugs/2023/P20230213002/800155000_22800AMX00387_A100_1.pdf</t>
  </si>
  <si>
    <t>https://www.pmda.go.jp/drugs/2023/P20230222001/112130000_30200AMX00027_A100_1.pdf</t>
  </si>
  <si>
    <t>https://www.pmda.go.jp/drugs/2023/P20230216001/672212000_30400AMX00015_A100_1.pdf</t>
  </si>
  <si>
    <t>https://www.pmda.go.jp/drugs/2023/P20230220001/630004000_30200AMX00029_A100_1.pdf</t>
  </si>
  <si>
    <t>https://www.pmda.go.jp/drugs/2023/P20230217003/672212000_21600AMY00007_A100_1.pdf</t>
  </si>
  <si>
    <t>https://www.pmda.go.jp/drugs/2023/P20230217003/672212000_21600AMY00007_A101_1.pdf</t>
  </si>
  <si>
    <t>https://www.pmda.go.jp/drugs/2023/P20230217003/index.html</t>
  </si>
  <si>
    <t>https://www.pmda.go.jp/drugs/2023/P20230405001/730155000_30500AMX00114_A100_1.pdf</t>
  </si>
  <si>
    <t>https://www.pmda.go.jp/drugs/2023/P20230324001/371336000_30500AMX00110_A100_1.pdf</t>
  </si>
  <si>
    <t>https://www.pmda.go.jp/drugs/2023/P20230324001/index.html</t>
  </si>
  <si>
    <t>https://www.pmda.go.jp/drugs/2023/P20230309003/800015000_22100AMX02236_A100_1.pdf</t>
  </si>
  <si>
    <t>https://www.pmda.go.jp/drugs/2023/P20230309002/270428000_22600AMX01129000_A100_1.pdf</t>
  </si>
  <si>
    <t>https://www.pmda.go.jp/drugs/2023/P20230412001/650034000_30500AMX00113000_A100_1.pdf</t>
  </si>
  <si>
    <t>https://www.pmda.go.jp/drugs/2023/P20230303002/620023000_30500AMX00105000_A100_1.pdf</t>
  </si>
  <si>
    <t>https://www.pmda.go.jp/drugs/2023/P20230323003/430574000_30200AMX00425_A100_1.pdf</t>
  </si>
  <si>
    <t>https://www.pmda.go.jp/drugs/2023/P20230407002/180188000_22600AMX00768_A101_1.pdf</t>
  </si>
  <si>
    <t>https://www.pmda.go.jp/drugs/2023/P20230320001/400315000_23000AMX00794_A100_1.pdf</t>
  </si>
  <si>
    <t>https://www.pmda.go.jp/drugs/2023/P20230309001/651410000_15200AMZ00448_A100_1.pdf</t>
  </si>
  <si>
    <t>https://www.pmda.go.jp/drugs/2023/P20230303001/230124000_22500AMX00515_A100_1.pdf</t>
  </si>
  <si>
    <t>https://www.pmda.go.jp/drugs/2023/P20230308001/400256000_30500AMX00103_A100_1.pdf</t>
  </si>
  <si>
    <t>https://www.pmda.go.jp/drugs/2023/P20230308001/index.html</t>
  </si>
  <si>
    <t>https://www.pmda.go.jp/drugs/2023/P20230323002/641173000_30500AMX00121_A100_1.pdf</t>
  </si>
  <si>
    <t>https://www.pmda.go.jp/drugs/2023/P20230323002/index.html</t>
  </si>
  <si>
    <t>https://www.pmda.go.jp/drugs/2023/P20230310001/150892000_30300AMX00259_A100_1.pdf</t>
  </si>
  <si>
    <t>https://www.pmda.go.jp/drugs/2023/P20230310001/index.html</t>
  </si>
  <si>
    <t>https://www.pmda.go.jp/drugs/2023/P20230410001/530191000_22800AMX00104_A100_1.pdf</t>
  </si>
  <si>
    <t>https://www.pmda.go.jp/drugs/2023/P20230420001/530471000_30500AMX00118_A100_1.pdf</t>
  </si>
  <si>
    <t>https://www.pmda.go.jp/drugs/2023/P20230403001/380999000_30500AMX00112000_A100_1.pdf</t>
  </si>
  <si>
    <t>https://www.pmda.go.jp/drugs/2023/P20230403001/index.html</t>
  </si>
  <si>
    <t>https://www.pmda.go.jp/drugs/2023/P20230306002/672212000_22000AMX00879_A100_1.pdf</t>
    <phoneticPr fontId="19"/>
  </si>
  <si>
    <t>https://www.pmda.go.jp/drugs/2023/P20230413001/672247000_30500AMX00115000_A100_1.pdf</t>
    <phoneticPr fontId="19"/>
  </si>
  <si>
    <t>https://www.pmda.go.jp/drugs/2023/P20230413001/index.html</t>
    <phoneticPr fontId="19"/>
  </si>
  <si>
    <t>https://www.pmda.go.jp/drugs/2023/P20230323001/672212000_30500AMX00124_A100_1.pdf</t>
  </si>
  <si>
    <t>https://www.pmda.go.jp/drugs/2023/P20230411001/630144000_30500AMX00111_A100_1.pdf</t>
  </si>
  <si>
    <t>https://www.pmda.go.jp/drugs/2023/P20230306001/170050000_30200AMX00746_A100_1.pdf</t>
  </si>
  <si>
    <t>https://www.pmda.go.jp/drugs/2023/P20230407001/870207000_30500AMX00125_A100_1.pdf</t>
  </si>
  <si>
    <t>https://www.pmda.go.jp/drugs/2023/P20230424001/430574000_30500AMX00102_A100_1.pdf</t>
  </si>
  <si>
    <t>https://www.pmda.go.jp/drugs/2023/P20230424001/430574000_30500AMX00102_A101_1.pdf</t>
  </si>
  <si>
    <t>あゆみ製薬(株)</t>
    <phoneticPr fontId="19"/>
  </si>
  <si>
    <t>Swedish Orphan Biovitrum Japan(株)</t>
    <rPh sb="31" eb="32">
      <t>カブ</t>
    </rPh>
    <phoneticPr fontId="19"/>
  </si>
  <si>
    <t>PDRファーマ(株)</t>
  </si>
  <si>
    <t>BioMarin Pharmaceutical Japan(株)</t>
    <phoneticPr fontId="19"/>
  </si>
  <si>
    <t>インサイト・バイオサイエンシズ・ジャパン合同会社</t>
    <phoneticPr fontId="19"/>
  </si>
  <si>
    <t>セオリアファーマ(株)</t>
  </si>
  <si>
    <t>ファーマエッセンシアジャパン(株)</t>
    <phoneticPr fontId="19"/>
  </si>
  <si>
    <t>・Stable platelet response（投与14週から24週までの6回の来院のうち4回以上で血小板数が50,000/μL以上であると定義）の達成割合</t>
    <phoneticPr fontId="19"/>
  </si>
  <si>
    <t>・PD日誌に基づく、標準化した日常生活に支障のあるジスキネジアを伴わない1日あたりの平均オン時間の投与12週時におけるベースラインからの変化量</t>
    <phoneticPr fontId="19"/>
  </si>
  <si>
    <t>・再発性の性器ヘルペスの全ての病変部位が治癒するまでの時間
・再発性の口唇ヘルペスの全ての病変部位が治癒するまでの時間</t>
    <phoneticPr fontId="19"/>
  </si>
  <si>
    <t>・Revised RCに基づく治験担当医師判定によるPFS</t>
    <phoneticPr fontId="19"/>
  </si>
  <si>
    <t>・投与14週時におけるASAS40反応率</t>
    <phoneticPr fontId="19"/>
  </si>
  <si>
    <t>特定用途医薬品</t>
    <phoneticPr fontId="19"/>
  </si>
  <si>
    <t>III/IV</t>
    <phoneticPr fontId="19"/>
  </si>
  <si>
    <t>・MRI検査を完了するためにプロポフォールの併用を必要としない被験者の割合</t>
    <phoneticPr fontId="19"/>
  </si>
  <si>
    <t>・第8日における遠位爪幅狭小化率70%達成割合</t>
    <phoneticPr fontId="19"/>
  </si>
  <si>
    <t>・無作為割付けから待機的な観血的手技の7日後までの血小板輸血及び出血に対する救済処置を回避した被験者（レスポンダー）の割合</t>
    <phoneticPr fontId="19"/>
  </si>
  <si>
    <t>・4週時の発汗量がベースラインから50%以上改善した患者の割合</t>
    <phoneticPr fontId="19"/>
  </si>
  <si>
    <t>・①ベースラインから投与68週時までの体重変化率、②投与68週時に5%以上の体重減少を達成した被験者の割合</t>
    <rPh sb="30" eb="31">
      <t>シュウ</t>
    </rPh>
    <phoneticPr fontId="19"/>
  </si>
  <si>
    <t>・RECISTver.1.1に基づくBICR判定によるPFS</t>
    <rPh sb="15" eb="16">
      <t>モト</t>
    </rPh>
    <rPh sb="22" eb="24">
      <t>ハンテイ</t>
    </rPh>
    <phoneticPr fontId="19"/>
  </si>
  <si>
    <t>・①BIPRによるpCR、②BICRによるEFS</t>
    <phoneticPr fontId="19"/>
  </si>
  <si>
    <t>・投与6カ月後の全血中CMV量のベースラインからの変化量の中央値</t>
    <phoneticPr fontId="19"/>
  </si>
  <si>
    <t>・52週目寛解率</t>
    <phoneticPr fontId="19"/>
  </si>
  <si>
    <t>・無作為化期16週時点のHb値のベースラインからの変化量</t>
    <phoneticPr fontId="19"/>
  </si>
  <si>
    <t>・ベースラインから 8 週時までの血中 Phe 濃度の変化量</t>
    <phoneticPr fontId="19"/>
  </si>
  <si>
    <t>・CR 率</t>
    <phoneticPr fontId="19"/>
  </si>
  <si>
    <t>①BIPRによるpCR、②BICRによるEFS</t>
    <phoneticPr fontId="19"/>
  </si>
  <si>
    <t>・導入期12週時の臨床的寛解を達成した被験者の割合
・維持期 40 週時の臨床的寛解を達成した被験者の割合</t>
    <phoneticPr fontId="19"/>
  </si>
  <si>
    <t>・治験薬投与終了時又は中止時の臨床効果［①膿性耳漏、②中耳粘膜及び鼓膜の充血（発赤）、③中耳粘膜及び鼓膜の肉芽の 3 つがいずれも消退と判定された被験者の割合］</t>
    <phoneticPr fontId="19"/>
  </si>
  <si>
    <r>
      <t>・治験薬投与12カ月時点において①脾臓サイズの正常化及び②中央判定によるCHR（過去3カ月間で瀉血を要さず、Ht値が45%未満、白血球数が10×10</t>
    </r>
    <r>
      <rPr>
        <vertAlign val="superscript"/>
        <sz val="11"/>
        <rFont val="ＭＳ Ｐゴシック"/>
        <family val="3"/>
        <charset val="128"/>
      </rPr>
      <t>9</t>
    </r>
    <r>
      <rPr>
        <sz val="11"/>
        <rFont val="ＭＳ Ｐゴシック"/>
        <family val="3"/>
        <charset val="128"/>
      </rPr>
      <t>/L未満かつ血小板数が400×10</t>
    </r>
    <r>
      <rPr>
        <vertAlign val="superscript"/>
        <sz val="11"/>
        <rFont val="ＭＳ Ｐゴシック"/>
        <family val="3"/>
        <charset val="128"/>
      </rPr>
      <t>9</t>
    </r>
    <r>
      <rPr>
        <sz val="11"/>
        <rFont val="ＭＳ Ｐゴシック"/>
        <family val="3"/>
        <charset val="128"/>
      </rPr>
      <t>/L未満と定義）をいずれも達成した患者の割合</t>
    </r>
    <rPh sb="1" eb="6">
      <t>チケンヤクトウヨ</t>
    </rPh>
    <rPh sb="9" eb="10">
      <t>ゲツ</t>
    </rPh>
    <rPh sb="10" eb="12">
      <t>ジテン</t>
    </rPh>
    <rPh sb="17" eb="19">
      <t>ヒゾウ</t>
    </rPh>
    <rPh sb="23" eb="26">
      <t>セイジョウカ</t>
    </rPh>
    <rPh sb="26" eb="27">
      <t>オヨ</t>
    </rPh>
    <rPh sb="29" eb="33">
      <t>チュウオウハンテイ</t>
    </rPh>
    <rPh sb="40" eb="42">
      <t>カコ</t>
    </rPh>
    <rPh sb="44" eb="46">
      <t>ゲツカン</t>
    </rPh>
    <rPh sb="47" eb="49">
      <t>シャケツ</t>
    </rPh>
    <rPh sb="50" eb="51">
      <t>ヨウ</t>
    </rPh>
    <rPh sb="56" eb="57">
      <t>アタイ</t>
    </rPh>
    <rPh sb="61" eb="63">
      <t>ミマン</t>
    </rPh>
    <rPh sb="64" eb="68">
      <t>ハッケッキュウスウ</t>
    </rPh>
    <rPh sb="77" eb="79">
      <t>ミマン</t>
    </rPh>
    <rPh sb="81" eb="85">
      <t>ケッショウバンスウ</t>
    </rPh>
    <rPh sb="98" eb="100">
      <t>テイギ</t>
    </rPh>
    <rPh sb="106" eb="108">
      <t>タッセイ</t>
    </rPh>
    <rPh sb="110" eb="112">
      <t>カンジャ</t>
    </rPh>
    <rPh sb="113" eb="115">
      <t>ワリアイ</t>
    </rPh>
    <phoneticPr fontId="19"/>
  </si>
  <si>
    <t>・12 週時の血液学的反応（①～③の項目（①網赤血球数60,000/µL 以上、②好中球数 500/µL 以上、③血小板数 20,000/µL 以上）のうち 2 項目以上を満たした場合を有効と判断）</t>
    <phoneticPr fontId="19"/>
  </si>
  <si>
    <t>・初回免疫（3 回目接種）4 週後の各抗原に対する抗体保有率</t>
    <phoneticPr fontId="19"/>
  </si>
  <si>
    <t>・最終接種 1 カ月後の各 HPV 型に対する血清抗体 GMT</t>
    <phoneticPr fontId="19"/>
  </si>
  <si>
    <t>・投与26週時における尿中異常代謝産物</t>
    <rPh sb="1" eb="3">
      <t>トウヨ</t>
    </rPh>
    <rPh sb="5" eb="6">
      <t>シュウ</t>
    </rPh>
    <rPh sb="6" eb="7">
      <t>ジ</t>
    </rPh>
    <rPh sb="11" eb="12">
      <t>ニョウ</t>
    </rPh>
    <rPh sb="12" eb="13">
      <t>チュウ</t>
    </rPh>
    <rPh sb="13" eb="15">
      <t>イジョウ</t>
    </rPh>
    <rPh sb="15" eb="17">
      <t>タイシャ</t>
    </rPh>
    <rPh sb="17" eb="19">
      <t>サンブツ</t>
    </rPh>
    <phoneticPr fontId="19"/>
  </si>
  <si>
    <t>・インフルエンザ発症調査期間中にインフルエンザ感染症状を認め、ワクチン株との抗原一致性を問わない全てのインフルエンザウイルス野生株によるものと検査で同定されたインフルエンザ発症割合（治験薬接種14日以内に発症したものを除く）</t>
    <rPh sb="8" eb="15">
      <t>ハッショウチョウサキカンチュウ</t>
    </rPh>
    <rPh sb="23" eb="27">
      <t>カンセンショウジョウ</t>
    </rPh>
    <rPh sb="28" eb="29">
      <t>ミト</t>
    </rPh>
    <rPh sb="35" eb="36">
      <t>カブ</t>
    </rPh>
    <rPh sb="38" eb="43">
      <t>コウゲンイッチセイ</t>
    </rPh>
    <rPh sb="44" eb="45">
      <t>ト</t>
    </rPh>
    <rPh sb="48" eb="49">
      <t>スベ</t>
    </rPh>
    <rPh sb="62" eb="65">
      <t>ヤセイカブ</t>
    </rPh>
    <rPh sb="71" eb="73">
      <t>ケンサ</t>
    </rPh>
    <rPh sb="74" eb="76">
      <t>ドウテイ</t>
    </rPh>
    <rPh sb="86" eb="88">
      <t>ハッショウ</t>
    </rPh>
    <rPh sb="88" eb="90">
      <t>ワリアイ</t>
    </rPh>
    <rPh sb="91" eb="94">
      <t>チケンヤク</t>
    </rPh>
    <rPh sb="94" eb="96">
      <t>セッシュ</t>
    </rPh>
    <rPh sb="98" eb="99">
      <t>ニチ</t>
    </rPh>
    <rPh sb="99" eb="101">
      <t>イナイ</t>
    </rPh>
    <rPh sb="102" eb="104">
      <t>ハッショウ</t>
    </rPh>
    <rPh sb="109" eb="110">
      <t>ノゾ</t>
    </rPh>
    <phoneticPr fontId="19"/>
  </si>
  <si>
    <t>特定用途医薬品</t>
  </si>
  <si>
    <t>https://www.pmda.go.jp/drugs/2023/P20230501001/841049000_30500AMX00126_A100_1.pdf</t>
  </si>
  <si>
    <t>https://www.pmda.go.jp/drugs/2023/P20230501001/index.html</t>
  </si>
  <si>
    <t>https://www.pmda.go.jp/drugs/2023/P20230428001/430574000_30100AMX00017000_A100_1.pdf</t>
  </si>
  <si>
    <t>https://www.pmda.go.jp/drugs/2023/P20230523001/530263000_21800AMX10195_A100_1.pdf</t>
  </si>
  <si>
    <t>https://www.pmda.go.jp/drugs/2023/P20230523002/530263000_21700AMX00135_A100_1.pdf</t>
  </si>
  <si>
    <t>https://www.pmda.go.jp/drugs/2023/P20230601001/870056000_30100AMX00022_A100_1.pdf</t>
  </si>
  <si>
    <t>https://www.pmda.go.jp/drugs/2023/P20230601001/index.html</t>
  </si>
  <si>
    <t>https://www.pmda.go.jp/drugs/2023/P20230529001/112130000_23100AMX00299_A100_1.pdf.pdf</t>
  </si>
  <si>
    <t>https://www.pmda.go.jp/drugs/2023/P20230724001/112130000_30200AMX00027_A100_1.pdf</t>
  </si>
  <si>
    <t>https://www.pmda.go.jp/drugs/2023/P20230630001/530210000_22800AMX00463_A100_1.pdf</t>
  </si>
  <si>
    <t>https://www.pmda.go.jp/drugs/2023/P20230720002/620023000_30300AMX00025_A100_1.pdf</t>
  </si>
  <si>
    <t>https://www.pmda.go.jp/drugs/2023/P20230712001/780069000_23000AMX00015_A100_1.pdf</t>
  </si>
  <si>
    <t>https://www.pmda.go.jp/drugs/2023/P20230629002/470310000_22300AMX00419_A100_1.pdf</t>
  </si>
  <si>
    <t>https://www.pmda.go.jp/drugs/2023/P20230720001/670666000_30500AMX00130_A100_1.pdf</t>
  </si>
  <si>
    <t>https://www.pmda.go.jp/drugs/2023/P20230724002/270072000_30500AMX00127_A100_1.pdf</t>
  </si>
  <si>
    <t>https://www.pmda.go.jp/drugs/2023/P20230612001/170050000_22800AMX00696_A100_1.pdf</t>
  </si>
  <si>
    <t>https://www.pmda.go.jp/drugs/2023/P20230612001/index.html</t>
  </si>
  <si>
    <t>https://www.pmda.go.jp/drugs/2023/P20230628001/672212000_30500AMX00133_A100_1.pdf</t>
  </si>
  <si>
    <t>https://www.pmda.go.jp/drugs/2023/P20230615001/400256000_22900AMX00991_A100_1.pdf</t>
  </si>
  <si>
    <t>https://www.pmda.go.jp/drugs/2023/P20230710001/820110000_22500AMX00986_A100_1.pdf</t>
  </si>
  <si>
    <t>https://www.pmda.go.jp/drugs/2023/P20230628003/340278000_23000AMX00460_A100_1.pdf</t>
  </si>
  <si>
    <t>https://www.pmda.go.jp/drugs/2023/P20230606001/170050000_30400AMX00410_A100_1.pdf</t>
  </si>
  <si>
    <t>https://www.pmda.go.jp/drugs/2023/P20230606001/index.html</t>
  </si>
  <si>
    <t>https://www.pmda.go.jp/drugs/2023/P20230628004/100806000_22500AMX01830000_A100_1.pdf</t>
  </si>
  <si>
    <t>https://www.pmda.go.jp/drugs/2023/P20230621001/530457000_30500AMX00129_A100_1.pdf</t>
  </si>
  <si>
    <t>https://www.pmda.go.jp/drugs/2023/P20230621001/index.html</t>
  </si>
  <si>
    <t>メフィーゴパック</t>
    <phoneticPr fontId="19"/>
  </si>
  <si>
    <t>ミフェプリストン、ミソプロストール</t>
    <phoneticPr fontId="19"/>
  </si>
  <si>
    <t>ヴァンフリタ錠17.7mg
ヴァンフリタ錠26.5mg</t>
    <phoneticPr fontId="19"/>
  </si>
  <si>
    <t>キロサイドＮ注400mg
キロサイドN注1g</t>
    <phoneticPr fontId="19"/>
  </si>
  <si>
    <t>ユルトミリス点滴静注300mg
ユルトミリスHI点滴静注300mg/3mL
ユルトミリスHI点滴静注1100mg/11mL</t>
    <phoneticPr fontId="19"/>
  </si>
  <si>
    <t>スキリージ皮下注150mgシリンジ1mL
スキリージ皮下注150mgペン1mL
スキリージ皮下注75mgシリンジ0.83mL</t>
    <phoneticPr fontId="19"/>
  </si>
  <si>
    <t>リンヴォック錠7.5mg
リンヴォック錠15mg
リンヴォック錠30mg
リンヴォック錠45mg</t>
    <phoneticPr fontId="19"/>
  </si>
  <si>
    <t>グロウジェクト皮下注6mg
グロウジェクト皮下注12mg</t>
    <phoneticPr fontId="19"/>
  </si>
  <si>
    <t>ソグルーヤ皮下注5mg
ソグルーヤ皮下注10mg
ソグルーヤ皮下注15mg</t>
    <phoneticPr fontId="19"/>
  </si>
  <si>
    <t>デュピクセント皮下注300mgシリンジ
デュピクセント皮下注300mgペン</t>
    <phoneticPr fontId="19"/>
  </si>
  <si>
    <t>リトゴビ錠4mg</t>
    <phoneticPr fontId="19"/>
  </si>
  <si>
    <t>フチバチニブ</t>
  </si>
  <si>
    <t>コレチメント錠9mg</t>
    <phoneticPr fontId="19"/>
  </si>
  <si>
    <t>パルモディアXR錠0.2mg
パルモディアXR錠0.4mg</t>
    <phoneticPr fontId="19"/>
  </si>
  <si>
    <t>ペマフィブラート</t>
    <phoneticPr fontId="19"/>
  </si>
  <si>
    <t>リットフーロカプセル50mg</t>
    <phoneticPr fontId="19"/>
  </si>
  <si>
    <t>リトレシチニブトシル酸塩</t>
    <phoneticPr fontId="19"/>
  </si>
  <si>
    <t>アディノベイト静注用キット250
アディノベイト静注用キット500
アディノベイト静注用キット1000
アディノベイト静注用キット1500
アディノベイト静注用キット2000
アディノベイト静注用キット3000</t>
    <phoneticPr fontId="19"/>
  </si>
  <si>
    <t>ルリオクトコグ　アルファ　ペゴル（遺伝子組換え）</t>
    <phoneticPr fontId="19"/>
  </si>
  <si>
    <t>イーケプラドライシロップ50%
イーケプラ点滴静注500mg</t>
    <phoneticPr fontId="19"/>
  </si>
  <si>
    <t>シングリックス筋注用</t>
    <phoneticPr fontId="19"/>
  </si>
  <si>
    <t>乾燥組換え帯状疱疹ワクチン</t>
    <phoneticPr fontId="19"/>
  </si>
  <si>
    <t>沈降１５価肺炎球菌結合型ワクチン</t>
    <phoneticPr fontId="19"/>
  </si>
  <si>
    <t>ｐＨ４処理酸性人免疫グロブリン（皮下注射）</t>
    <phoneticPr fontId="19"/>
  </si>
  <si>
    <t>オンキャスパー点滴静注用3750</t>
    <phoneticPr fontId="19"/>
  </si>
  <si>
    <t>ペグアスパルガーゼ</t>
    <phoneticPr fontId="19"/>
  </si>
  <si>
    <t>子宮内妊娠が確認された妊娠 63 日（妊娠 9 週 0 日）以下の者に対する人工妊娠中絶</t>
    <phoneticPr fontId="19"/>
  </si>
  <si>
    <r>
      <rPr>
        <strike/>
        <sz val="11"/>
        <rFont val="ＭＳ Ｐゴシック"/>
        <family val="3"/>
        <charset val="128"/>
      </rPr>
      <t>再発又は難治性の</t>
    </r>
    <r>
      <rPr>
        <sz val="11"/>
        <rFont val="ＭＳ Ｐゴシック"/>
        <family val="3"/>
        <charset val="128"/>
      </rPr>
      <t>FLT3-ITD変異陽性の急性骨髄性白血病
（取消線部削除）</t>
    </r>
    <rPh sb="0" eb="2">
      <t>サイハツ</t>
    </rPh>
    <rPh sb="2" eb="3">
      <t>マタ</t>
    </rPh>
    <rPh sb="4" eb="7">
      <t>ナンチセイ</t>
    </rPh>
    <rPh sb="21" eb="23">
      <t>キュウセイ</t>
    </rPh>
    <rPh sb="23" eb="26">
      <t>コツズイセイ</t>
    </rPh>
    <rPh sb="26" eb="29">
      <t>ハッケツビョウ</t>
    </rPh>
    <rPh sb="31" eb="32">
      <t>ト</t>
    </rPh>
    <rPh sb="32" eb="33">
      <t>ケ</t>
    </rPh>
    <rPh sb="33" eb="34">
      <t>セン</t>
    </rPh>
    <rPh sb="34" eb="35">
      <t>ブ</t>
    </rPh>
    <rPh sb="35" eb="37">
      <t>サクジョ</t>
    </rPh>
    <phoneticPr fontId="19"/>
  </si>
  <si>
    <t>1．急性白血病（赤白血病、慢性骨髄性白血病の急性転化例を含む）。
2．消化器癌（胃癌、膵癌、肝癌、結腸癌等）、肺癌、乳癌、女性性器癌（子宮癌等）等。ただし他の抗腫瘍剤（フルオロウラシル、マイトマイシン C、シクロホスファミド水和物、メトトレキサート、ビンクリスチン硫酸塩、ビンブラスチン硫酸塩等）と併用する場合に限る。
3．膀胱腫瘍
（変更なし）</t>
    <phoneticPr fontId="19"/>
  </si>
  <si>
    <r>
      <t xml:space="preserve">1．シタラビン大量療法
</t>
    </r>
    <r>
      <rPr>
        <u/>
        <sz val="11"/>
        <rFont val="ＭＳ Ｐゴシック"/>
        <family val="3"/>
        <charset val="128"/>
      </rPr>
      <t xml:space="preserve">急性白血病（急性骨髄性白血病、急性リンパ性白血病）における下記療法
</t>
    </r>
    <r>
      <rPr>
        <u/>
        <sz val="11"/>
        <rFont val="Wingdings"/>
        <family val="3"/>
        <charset val="2"/>
      </rPr>
      <t></t>
    </r>
    <r>
      <rPr>
        <u/>
        <sz val="11"/>
        <rFont val="ＭＳ Ｐゴシック"/>
        <family val="3"/>
        <charset val="128"/>
      </rPr>
      <t xml:space="preserve"> 再発又は難治例に対する寛解導入療法（サルベージ療法）
</t>
    </r>
    <r>
      <rPr>
        <u/>
        <sz val="11"/>
        <rFont val="Wingdings"/>
        <family val="3"/>
        <charset val="2"/>
      </rPr>
      <t></t>
    </r>
    <r>
      <rPr>
        <u/>
        <sz val="11"/>
        <rFont val="ＭＳ Ｐゴシック"/>
        <family val="3"/>
        <charset val="128"/>
      </rPr>
      <t xml:space="preserve"> 地固め療法
再発又は難治性の悪性リンパ腫</t>
    </r>
    <r>
      <rPr>
        <sz val="11"/>
        <rFont val="ＭＳ Ｐゴシック"/>
        <family val="3"/>
        <charset val="128"/>
      </rPr>
      <t xml:space="preserve">
</t>
    </r>
    <r>
      <rPr>
        <strike/>
        <sz val="11"/>
        <rFont val="ＭＳ Ｐゴシック"/>
        <family val="3"/>
        <charset val="128"/>
      </rPr>
      <t xml:space="preserve">再発又は難治性の下記疾患
 急性白血病（急性骨髄性白血病、急性リンパ性白血病）
 悪性リンパ腫
</t>
    </r>
    <r>
      <rPr>
        <sz val="11"/>
        <rFont val="ＭＳ Ｐゴシック"/>
        <family val="3"/>
        <charset val="128"/>
      </rPr>
      <t>ただし、急性リンパ性白血病及び悪性リンパ腫については他の抗腫瘍剤と併用する場合に限る。
2．腫瘍特異的T細胞輸注療法の前処置
（下線部追加、取消線部削除）</t>
    </r>
    <phoneticPr fontId="19"/>
  </si>
  <si>
    <r>
      <t xml:space="preserve">発作性夜間ヘモグロビン尿症
非典型溶血性尿毒症症候群
</t>
    </r>
    <r>
      <rPr>
        <u val="double"/>
        <sz val="11"/>
        <rFont val="ＭＳ Ｐゴシック"/>
        <family val="3"/>
        <charset val="128"/>
      </rPr>
      <t>全身型重症筋無力症（免疫グロブリン大量静注療法又は血液浄化療法による症状の管理が困難な場合に限る）</t>
    </r>
    <r>
      <rPr>
        <sz val="11"/>
        <rFont val="ＭＳ Ｐゴシック"/>
        <family val="3"/>
        <charset val="128"/>
      </rPr>
      <t xml:space="preserve">
</t>
    </r>
    <r>
      <rPr>
        <u/>
        <sz val="11"/>
        <rFont val="ＭＳ Ｐゴシック"/>
        <family val="3"/>
        <charset val="128"/>
      </rPr>
      <t>視神経脊髄炎スペクトラム障害（視神経脊髄炎を含む）の再発予防</t>
    </r>
    <r>
      <rPr>
        <sz val="11"/>
        <rFont val="ＭＳ Ｐゴシック"/>
        <family val="3"/>
        <charset val="128"/>
      </rPr>
      <t xml:space="preserve">
（下線部追加）
※二重下線部は、令和4年8月24日付けで医薬品製造販売承認事項一部変更承認された。</t>
    </r>
    <phoneticPr fontId="19"/>
  </si>
  <si>
    <r>
      <t>既存治療で効果不十分な下記疾患
尋常性乾癬、関節症性乾癬、膿疱性乾癬、乾癬性紅皮症</t>
    </r>
    <r>
      <rPr>
        <u/>
        <sz val="11"/>
        <rFont val="ＭＳ Ｐゴシック"/>
        <family val="3"/>
        <charset val="128"/>
      </rPr>
      <t xml:space="preserve"> 、掌蹠膿疱症</t>
    </r>
    <r>
      <rPr>
        <sz val="11"/>
        <rFont val="ＭＳ Ｐゴシック"/>
        <family val="3"/>
        <charset val="128"/>
      </rPr>
      <t xml:space="preserve">
（下線部追加）</t>
    </r>
    <phoneticPr fontId="19"/>
  </si>
  <si>
    <r>
      <t xml:space="preserve">①②既存治療で効果不十分な下記疾患
関節リウマチ（関節の構造的損傷の防止を含む）
関節症性乾癬
</t>
    </r>
    <r>
      <rPr>
        <u val="double"/>
        <sz val="11"/>
        <rFont val="ＭＳ Ｐゴシック"/>
        <family val="3"/>
        <charset val="128"/>
      </rPr>
      <t xml:space="preserve">X線基準を満たさない体軸性脊椎関節炎
</t>
    </r>
    <r>
      <rPr>
        <sz val="11"/>
        <rFont val="ＭＳ Ｐゴシック"/>
        <family val="3"/>
        <charset val="128"/>
      </rPr>
      <t xml:space="preserve">強直性脊椎炎
アトピー性皮膚炎
</t>
    </r>
    <r>
      <rPr>
        <u val="double"/>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t>
    </r>
    <r>
      <rPr>
        <u/>
        <sz val="11"/>
        <rFont val="ＭＳ Ｐゴシック"/>
        <family val="3"/>
        <charset val="128"/>
      </rPr>
      <t>中等症から重症の活動期クローン病の寛解導入及び維持療法（既存治療で効果不十分な場合に限る）</t>
    </r>
    <r>
      <rPr>
        <sz val="11"/>
        <rFont val="ＭＳ Ｐゴシック"/>
        <family val="3"/>
        <charset val="128"/>
      </rPr>
      <t xml:space="preserve">
③既存治療で効果不十分な下記疾患
アトピー性皮膚炎
</t>
    </r>
    <r>
      <rPr>
        <u val="double"/>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t>
    </r>
    <r>
      <rPr>
        <u/>
        <sz val="11"/>
        <rFont val="ＭＳ Ｐゴシック"/>
        <family val="3"/>
        <charset val="128"/>
      </rPr>
      <t xml:space="preserve">中等症から重症の活動期クローン病の寛解導入及び維持療法（既存治療で効果不十分な場合に限る）
</t>
    </r>
    <r>
      <rPr>
        <sz val="11"/>
        <rFont val="ＭＳ Ｐゴシック"/>
        <family val="3"/>
        <charset val="128"/>
      </rPr>
      <t xml:space="preserve">④中等症から重症の潰瘍性大腸炎の寛解導入療法（既存治療で効果不十分な場合に限る）
</t>
    </r>
    <r>
      <rPr>
        <u/>
        <sz val="11"/>
        <rFont val="ＭＳ Ｐゴシック"/>
        <family val="3"/>
        <charset val="128"/>
      </rPr>
      <t>中等症から重症の活動期クローン病の寛解導入療法（既存治療で効果不十分な場合に限る）</t>
    </r>
    <r>
      <rPr>
        <sz val="11"/>
        <rFont val="ＭＳ Ｐゴシック"/>
        <family val="3"/>
        <charset val="128"/>
      </rPr>
      <t xml:space="preserve">
（下線部追加）
※二重線部は、令和4年9月26日及び令和5年2月24日付けで製造販売承認事項一部変更承認されたことによる追加部分を示す。</t>
    </r>
    <rPh sb="381" eb="383">
      <t>ニジュウ</t>
    </rPh>
    <phoneticPr fontId="19"/>
  </si>
  <si>
    <r>
      <t xml:space="preserve">骨端線閉鎖を伴わない成長ホルモン分泌不全性低身長症
骨端線閉鎖を伴わないターナー症候群における低身長
成人成長ホルモン分泌不全症（重症に限る）
骨端線閉鎖を伴わない SGA（small-for-gestational age）性低身長症
</t>
    </r>
    <r>
      <rPr>
        <u/>
        <sz val="11"/>
        <rFont val="ＭＳ Ｐゴシック"/>
        <family val="3"/>
        <charset val="128"/>
      </rPr>
      <t>骨端線閉鎖を伴わない SHOX 異常症における低身長</t>
    </r>
    <r>
      <rPr>
        <sz val="11"/>
        <rFont val="ＭＳ Ｐゴシック"/>
        <family val="3"/>
        <charset val="128"/>
      </rPr>
      <t xml:space="preserve">
（下線部追加）</t>
    </r>
    <phoneticPr fontId="19"/>
  </si>
  <si>
    <r>
      <t xml:space="preserve">①
成人成長ホルモン分泌不全症（重症に限る）
</t>
    </r>
    <r>
      <rPr>
        <u/>
        <sz val="11"/>
        <rFont val="ＭＳ Ｐゴシック"/>
        <family val="3"/>
        <charset val="128"/>
      </rPr>
      <t>骨端線閉鎖を伴わない成長ホルモン分泌不全性低身長症</t>
    </r>
    <r>
      <rPr>
        <sz val="11"/>
        <rFont val="ＭＳ Ｐゴシック"/>
        <family val="3"/>
        <charset val="128"/>
      </rPr>
      <t xml:space="preserve">
②
</t>
    </r>
    <r>
      <rPr>
        <u/>
        <sz val="11"/>
        <rFont val="ＭＳ Ｐゴシック"/>
        <family val="3"/>
        <charset val="128"/>
      </rPr>
      <t>骨端線閉鎖を伴わない成長ホルモン分泌不全性低身長症</t>
    </r>
    <r>
      <rPr>
        <sz val="11"/>
        <rFont val="ＭＳ Ｐゴシック"/>
        <family val="3"/>
        <charset val="128"/>
      </rPr>
      <t xml:space="preserve">
（下線部追加）</t>
    </r>
    <phoneticPr fontId="19"/>
  </si>
  <si>
    <r>
      <t>既存治療で効果不十分な</t>
    </r>
    <r>
      <rPr>
        <u/>
        <sz val="11"/>
        <rFont val="ＭＳ Ｐゴシック"/>
        <family val="3"/>
        <charset val="128"/>
      </rPr>
      <t>下記皮膚疾患</t>
    </r>
    <r>
      <rPr>
        <sz val="11"/>
        <rFont val="ＭＳ Ｐゴシック"/>
        <family val="3"/>
        <charset val="128"/>
      </rPr>
      <t xml:space="preserve">
アトピー性皮膚炎
</t>
    </r>
    <r>
      <rPr>
        <u/>
        <sz val="11"/>
        <rFont val="ＭＳ Ｐゴシック"/>
        <family val="3"/>
        <charset val="128"/>
      </rPr>
      <t>結節性痒疹</t>
    </r>
    <r>
      <rPr>
        <sz val="11"/>
        <rFont val="ＭＳ Ｐゴシック"/>
        <family val="3"/>
        <charset val="128"/>
      </rPr>
      <t xml:space="preserve">
気管支喘息（既存治療によっても喘息症状をコントロールできない重症又は難治の患者に限る）
鼻茸を伴う慢性副鼻腔炎（既存治療で効果不十分な患者に限る）
（下線部追加）</t>
    </r>
    <rPh sb="0" eb="2">
      <t>キゾン</t>
    </rPh>
    <rPh sb="2" eb="4">
      <t>チリョウ</t>
    </rPh>
    <rPh sb="5" eb="7">
      <t>コウカ</t>
    </rPh>
    <rPh sb="7" eb="10">
      <t>フジュウブン</t>
    </rPh>
    <rPh sb="11" eb="13">
      <t>カキ</t>
    </rPh>
    <rPh sb="13" eb="15">
      <t>ヒフ</t>
    </rPh>
    <rPh sb="15" eb="17">
      <t>シッカン</t>
    </rPh>
    <rPh sb="22" eb="23">
      <t>セイ</t>
    </rPh>
    <rPh sb="23" eb="25">
      <t>ヒフ</t>
    </rPh>
    <rPh sb="25" eb="26">
      <t>エン</t>
    </rPh>
    <rPh sb="27" eb="30">
      <t>ケッセツセイ</t>
    </rPh>
    <phoneticPr fontId="19"/>
  </si>
  <si>
    <t>1．痛風、高尿酸血症
2．がん化学療法に伴う高尿酸血症
（変更なし）</t>
    <phoneticPr fontId="19"/>
  </si>
  <si>
    <r>
      <t>がん化学療法後に増悪した</t>
    </r>
    <r>
      <rPr>
        <i/>
        <sz val="11"/>
        <rFont val="ＭＳ Ｐゴシック"/>
        <family val="3"/>
        <charset val="128"/>
      </rPr>
      <t xml:space="preserve"> FGFR2</t>
    </r>
    <r>
      <rPr>
        <sz val="11"/>
        <rFont val="ＭＳ Ｐゴシック"/>
        <family val="3"/>
        <charset val="128"/>
      </rPr>
      <t xml:space="preserve"> 融合遺伝子陽性の治癒切除不能な胆道癌</t>
    </r>
    <phoneticPr fontId="19"/>
  </si>
  <si>
    <t>活動期潰瘍性大腸炎（重症を除く）</t>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</si>
  <si>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 陽性のホルモン受容体陰性かつ HER2 陰性の手術不能又は再発乳癌
ホルモン受容体陰性かつ HER2 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sz val="11"/>
        <rFont val="ＭＳ Ｐゴシック"/>
        <family val="3"/>
        <charset val="128"/>
      </rPr>
      <t xml:space="preserve">再発又は難治性の原発性縦隔大細胞型 B 細胞リンパ腫
</t>
    </r>
    <r>
      <rPr>
        <sz val="11"/>
        <rFont val="ＭＳ Ｐゴシック"/>
        <family val="3"/>
        <charset val="128"/>
      </rPr>
      <t>（下線部追加）</t>
    </r>
    <rPh sb="155" eb="159">
      <t>ジンサイボウガン</t>
    </rPh>
    <rPh sb="163" eb="165">
      <t>ジュツゴ</t>
    </rPh>
    <rPh sb="165" eb="169">
      <t>ホジョリョウホウ</t>
    </rPh>
    <rPh sb="187" eb="191">
      <t>コンチセツジョ</t>
    </rPh>
    <rPh sb="191" eb="193">
      <t>フノウ</t>
    </rPh>
    <rPh sb="194" eb="196">
      <t>シンコウ</t>
    </rPh>
    <rPh sb="197" eb="199">
      <t>サイハツ</t>
    </rPh>
    <rPh sb="200" eb="203">
      <t>ショクドウガン</t>
    </rPh>
    <rPh sb="440" eb="443">
      <t>サイハツマタ</t>
    </rPh>
    <rPh sb="444" eb="447">
      <t>ナンジセイ</t>
    </rPh>
    <rPh sb="448" eb="450">
      <t>ゲンパツ</t>
    </rPh>
    <rPh sb="450" eb="451">
      <t>セイ</t>
    </rPh>
    <rPh sb="451" eb="453">
      <t>ジュウカク</t>
    </rPh>
    <phoneticPr fontId="19"/>
  </si>
  <si>
    <t>円形脱毛症（ただし、脱毛部位が広範囲に及ぶ難治の場合に限る ）</t>
    <phoneticPr fontId="19"/>
  </si>
  <si>
    <t>血液凝固第Ⅷ因子欠乏患者における出血傾向の抑制
（変更なし）</t>
    <phoneticPr fontId="19"/>
  </si>
  <si>
    <r>
      <t xml:space="preserve">①
○てんかん患者の部分発作（二次性全般化発作を含む）
○他の抗てんかん薬で十分な効果が認められないてんかん患者の強直間代発作に対する抗てんかん薬との併用療法
（変更なし）
②
○一時的に経口投与ができない患者における、下記の治療に対するレベチラセタム経口製剤の代替療法
・てんかん患者の部分発作（二次性全般化発作を含む）
・他の抗てんかん薬で十分な効果が認められないてんかん患者の強直間代発作に対する抗てんかん薬との併用療法
</t>
    </r>
    <r>
      <rPr>
        <u val="double"/>
        <sz val="11"/>
        <rFont val="ＭＳ Ｐゴシック"/>
        <family val="3"/>
        <charset val="128"/>
      </rPr>
      <t>○てんかん重積状態</t>
    </r>
    <r>
      <rPr>
        <sz val="11"/>
        <rFont val="ＭＳ Ｐゴシック"/>
        <family val="3"/>
        <charset val="128"/>
      </rPr>
      <t xml:space="preserve">
（変更なし）
※二重下線部は、令和 4 年 12 月 23 日付けで製造販売承認事項一部変更承認された</t>
    </r>
    <rPh sb="81" eb="83">
      <t>ヘンコウ</t>
    </rPh>
    <rPh sb="225" eb="227">
      <t>ヘンコウ</t>
    </rPh>
    <rPh sb="232" eb="234">
      <t>ニジュウ</t>
    </rPh>
    <rPh sb="234" eb="236">
      <t>カセン</t>
    </rPh>
    <phoneticPr fontId="19"/>
  </si>
  <si>
    <t>帯状疱疹の予防
（変更なし）</t>
    <phoneticPr fontId="19"/>
  </si>
  <si>
    <r>
      <rPr>
        <u/>
        <sz val="11"/>
        <rFont val="ＭＳ Ｐゴシック"/>
        <family val="3"/>
        <charset val="128"/>
      </rPr>
      <t>・</t>
    </r>
    <r>
      <rPr>
        <sz val="11"/>
        <rFont val="ＭＳ Ｐゴシック"/>
        <family val="3"/>
        <charset val="128"/>
      </rPr>
      <t xml:space="preserve">高齢者又は肺炎球菌による疾患に罹患するリスクが高いと考えられる者における肺炎球菌（血清型 1、3、 4、 5、 6A、 6B、 7F、 9V、 14、 18C、 19A、 19F、 22F、 23F 及び 33F）による感染症の予防
</t>
    </r>
    <r>
      <rPr>
        <u/>
        <sz val="11"/>
        <rFont val="ＭＳ Ｐゴシック"/>
        <family val="3"/>
        <charset val="128"/>
      </rPr>
      <t>・小児における肺炎球菌（血清型 1、 3、 4、 5、 6A、 6B、 7F、 9V、 14、 18C、 19A、 19F、 22F、 23F 及び33F）による侵襲性感染症の予防
（下線部変更）</t>
    </r>
    <phoneticPr fontId="19"/>
  </si>
  <si>
    <t>無又は低ガンマグロブリン血症
慢性炎症性脱髄性多発根神経炎の運動機能低下の進行抑制（筋力低下の改善が認められた場合）
（変更なし）</t>
    <phoneticPr fontId="19"/>
  </si>
  <si>
    <t>急性リンパ性白血病、悪性リンパ腫</t>
    <rPh sb="0" eb="2">
      <t>キュウセイ</t>
    </rPh>
    <rPh sb="5" eb="6">
      <t>セイ</t>
    </rPh>
    <rPh sb="6" eb="9">
      <t>ハッケツビョウ</t>
    </rPh>
    <rPh sb="10" eb="12">
      <t>アクセイ</t>
    </rPh>
    <rPh sb="15" eb="16">
      <t>シュ</t>
    </rPh>
    <phoneticPr fontId="19"/>
  </si>
  <si>
    <t>ラインファーマ（株）</t>
    <rPh sb="8" eb="9">
      <t>カブ</t>
    </rPh>
    <phoneticPr fontId="19"/>
  </si>
  <si>
    <t>第一三共（株）</t>
    <rPh sb="5" eb="6">
      <t>カブ</t>
    </rPh>
    <phoneticPr fontId="19"/>
  </si>
  <si>
    <t>日本新薬（株）</t>
    <rPh sb="5" eb="6">
      <t>カブ</t>
    </rPh>
    <phoneticPr fontId="19"/>
  </si>
  <si>
    <t>アレクシオンファーマ合同会社</t>
    <rPh sb="12" eb="14">
      <t>カイシャ</t>
    </rPh>
    <phoneticPr fontId="19"/>
  </si>
  <si>
    <t>アッヴィ合同会社</t>
    <rPh sb="4" eb="8">
      <t>ゴウドウカイシャ</t>
    </rPh>
    <phoneticPr fontId="19"/>
  </si>
  <si>
    <t>JCRファーマ（株）</t>
    <rPh sb="8" eb="9">
      <t>カブ</t>
    </rPh>
    <phoneticPr fontId="19"/>
  </si>
  <si>
    <t>大鵬薬品工業（株）</t>
    <phoneticPr fontId="19"/>
  </si>
  <si>
    <t>フェリング・ファーマ（株）</t>
    <rPh sb="11" eb="12">
      <t>カブ</t>
    </rPh>
    <phoneticPr fontId="19"/>
  </si>
  <si>
    <t>MSD（株）</t>
    <phoneticPr fontId="19"/>
  </si>
  <si>
    <t>ユーシービージャパン（株）</t>
    <rPh sb="11" eb="12">
      <t>カブ</t>
    </rPh>
    <phoneticPr fontId="19"/>
  </si>
  <si>
    <t>CSLベーリング（株）</t>
    <phoneticPr fontId="19"/>
  </si>
  <si>
    <t>日本セルヴィエ（株）</t>
    <rPh sb="8" eb="9">
      <t>カブ</t>
    </rPh>
    <phoneticPr fontId="19"/>
  </si>
  <si>
    <t>・ミフェプリストン投与からミソプロストール投与後 24 時間までに人工妊娠中絶が成功した被験者の割合</t>
    <phoneticPr fontId="19"/>
  </si>
  <si>
    <t>・投与16 週時におけるPPPASI合計スコアのベースラインからの変化量</t>
    <phoneticPr fontId="19"/>
  </si>
  <si>
    <t>・①12週時の臨床的寛解率、②12週時の内視鏡的改善率
・①52週時の臨床的寛解率、②52週時の内視鏡的改善率</t>
    <phoneticPr fontId="19"/>
  </si>
  <si>
    <t>・試験開始 12 カ月後の暦年齢相当身長 SDS のベースラインからの変化量</t>
    <phoneticPr fontId="19"/>
  </si>
  <si>
    <t>・主要期間（投与52週時）の年間成長速度</t>
    <phoneticPr fontId="19"/>
  </si>
  <si>
    <t>・投与24週時におけるWI-NRS≧4改善達成率</t>
    <rPh sb="19" eb="21">
      <t>カイゼン</t>
    </rPh>
    <phoneticPr fontId="19"/>
  </si>
  <si>
    <t>・投与開始26週時の血清尿酸値6.0mg/dL以下達成割合（達成例数/評価例数）</t>
    <phoneticPr fontId="19"/>
  </si>
  <si>
    <t>・ RECIST ver.1.1 に基づく IRC 判定による奏効率</t>
    <phoneticPr fontId="19"/>
  </si>
  <si>
    <t>・8 週時の UCDAI スコアのベースラインからの変化量
・8 週時の臨床的かつ内視鏡的寛解が認められた被験者の割合</t>
    <phoneticPr fontId="19"/>
  </si>
  <si>
    <t>・投与 4、8、12 週時の TG のベースラインからの変化率
・最終評価時及びその直前の時点における空腹時血清TGのベースラインからの変化率
・最終評価時及びその直前の時点における空腹時血清 TG のベースラインからの変化率</t>
    <rPh sb="33" eb="38">
      <t>サイシュウヒョウカジ</t>
    </rPh>
    <rPh sb="38" eb="39">
      <t>オヨ</t>
    </rPh>
    <rPh sb="42" eb="44">
      <t>チョクゼン</t>
    </rPh>
    <rPh sb="45" eb="47">
      <t>ジテン</t>
    </rPh>
    <rPh sb="51" eb="53">
      <t>クウフク</t>
    </rPh>
    <rPh sb="53" eb="54">
      <t>ジ</t>
    </rPh>
    <rPh sb="54" eb="56">
      <t>ケッセイ</t>
    </rPh>
    <rPh sb="68" eb="70">
      <t>ヘンカ</t>
    </rPh>
    <rPh sb="70" eb="71">
      <t>リツ</t>
    </rPh>
    <phoneticPr fontId="19"/>
  </si>
  <si>
    <t>・改訂 IWG 基準に基づく中央判定による奏効率</t>
    <rPh sb="8" eb="10">
      <t>キジュン</t>
    </rPh>
    <phoneticPr fontId="19"/>
  </si>
  <si>
    <t>・投与 24 週時における SALT スコア20 以下達成率</t>
    <phoneticPr fontId="19"/>
  </si>
  <si>
    <t>・後半 6 カ月間における ABR ゼロを達成した被験者の割合</t>
    <phoneticPr fontId="19"/>
  </si>
  <si>
    <t>・併用療法の投与 6 週目における週あたりの部分発作回数のベースライン（レトロスペクティブベースライン期及び第 1 期の観察期間） からの減少率
・部分発作に対する 治験薬投与 4～6 日目の 48 時間ビデオ脳波検査で記録された 1 日平均発作回数がベースライン（観察期間） と比較して 50%以上減少した被験者（50%レスポンダー） の割合</t>
    <phoneticPr fontId="19"/>
  </si>
  <si>
    <t>・治験薬接種後から試験終了時までの HZ 確定診断例</t>
    <phoneticPr fontId="19"/>
  </si>
  <si>
    <t>・本薬初回投与 14 日後の血中アスパラギナーゼ活性値が0.l IU/mL 以上を達成した患者の割合</t>
    <phoneticPr fontId="19"/>
  </si>
  <si>
    <t>事前評価対象品目
事前評価品目の審査通知に基づく迅速審査</t>
    <rPh sb="0" eb="2">
      <t>ジゼン</t>
    </rPh>
    <rPh sb="2" eb="4">
      <t>ヒョウカ</t>
    </rPh>
    <rPh sb="4" eb="6">
      <t>タイショウ</t>
    </rPh>
    <rPh sb="6" eb="8">
      <t>ヒンモク</t>
    </rPh>
    <phoneticPr fontId="42"/>
  </si>
  <si>
    <t>事前評価対象品目
事前評価品目の審査通知に基づく迅速審査</t>
    <phoneticPr fontId="19"/>
  </si>
  <si>
    <t>ソリリス点滴静注300mg</t>
    <phoneticPr fontId="19"/>
  </si>
  <si>
    <t>コミナティ筋注5～11歳用
コミナティ筋注6ヵ月～４歳用
コミナティRTU筋注</t>
    <phoneticPr fontId="19"/>
  </si>
  <si>
    <t>コロナウイルス（SARS-CoV-2）RNAワクチン</t>
    <phoneticPr fontId="19"/>
  </si>
  <si>
    <t>スパイクバックス筋注</t>
    <phoneticPr fontId="19"/>
  </si>
  <si>
    <t>フルテメタモル（18F）</t>
    <phoneticPr fontId="19"/>
  </si>
  <si>
    <t>FDGスキャン注</t>
    <phoneticPr fontId="19"/>
  </si>
  <si>
    <t>フルデオキシグルコース（18F）</t>
    <phoneticPr fontId="19"/>
  </si>
  <si>
    <t>アミヴィッド静注</t>
    <phoneticPr fontId="19"/>
  </si>
  <si>
    <t>フロルベタピル（18F）</t>
    <phoneticPr fontId="19"/>
  </si>
  <si>
    <t>ルミセフ皮下注210mgシリンジ</t>
    <phoneticPr fontId="19"/>
  </si>
  <si>
    <t>ジャカビ錠10mg
ジャカビ錠5mg</t>
    <phoneticPr fontId="19"/>
  </si>
  <si>
    <t>シュンレンカ皮下注463.5mg
シュンレンカ錠300mg</t>
    <phoneticPr fontId="19"/>
  </si>
  <si>
    <t>レナカパビル
レナカパビルナトリウム</t>
    <phoneticPr fontId="19"/>
  </si>
  <si>
    <t>ダイチロナ筋注</t>
    <phoneticPr fontId="19"/>
  </si>
  <si>
    <t>コロナウイルス（SARS-CoV-2）RNAワクチン</t>
  </si>
  <si>
    <t>アダリムマブBS皮下注20mgシリンジ0.2mL「CTNK」
アダリムマブBS皮下注40mgシリンジ0.4mL「CTNK」
アダリムマブBS皮下注40mgペン0.4mL「CTNK」
アダリムマブBS皮下注80mgシリンジ0.8mL「CTNK」
アダリムマブBS皮下注80mgペン0.8mL「CTNK」</t>
    <phoneticPr fontId="19"/>
  </si>
  <si>
    <t>レクビオ皮下注300mgシリンジ</t>
    <phoneticPr fontId="19"/>
  </si>
  <si>
    <t>インクリシランナトリウム</t>
  </si>
  <si>
    <t>ウステキヌマブBS皮下注45mgシリンジ「F」</t>
    <phoneticPr fontId="19"/>
  </si>
  <si>
    <t>オルツビーオ静注用1000
オルツビーオ静注用2000
オルツビーオ静注用250
オルツビーオ静注用3000
オルツビーオ静注用4000
オルツビーオ静注用500</t>
    <phoneticPr fontId="19"/>
  </si>
  <si>
    <t>エフアネソクトコグアルファ（遺伝子組換え）</t>
    <phoneticPr fontId="19"/>
  </si>
  <si>
    <t>エプキンリ皮下注48mg
エプキンリ皮下注4mg</t>
    <phoneticPr fontId="19"/>
  </si>
  <si>
    <t>エプコリタマブ（遺伝子組換え）</t>
  </si>
  <si>
    <t>アレモ皮下注150mg
アレモ皮下注15mg
アレモ皮下注300mg
アレモ皮下注60mg</t>
    <phoneticPr fontId="19"/>
  </si>
  <si>
    <t>コンシズマブ（遺伝子組換え）</t>
  </si>
  <si>
    <t>コルスバ静注透析用シリンジ17.5µg
コルスバ静注透析用シリンジ25.0µg
コルスバ静注透析用シリンジ35.0µg</t>
    <phoneticPr fontId="19"/>
  </si>
  <si>
    <t>ジフェリケファリン酢酸塩</t>
  </si>
  <si>
    <t>ジルビスク皮下注16.6mgシリンジ
ジルビスク皮下注23.0mgシリンジ
ジルビスク皮下注32.4mgシリンジ</t>
    <phoneticPr fontId="19"/>
  </si>
  <si>
    <t>ジルコプランナトリウム</t>
  </si>
  <si>
    <t>テガフール・ギメラシル・オテラシルカリウム配合剤</t>
  </si>
  <si>
    <t>フォゼベル錠10mg
フォゼベル錠20mg
フォゼベル錠30mg
フォゼベル錠5mg</t>
    <phoneticPr fontId="19"/>
  </si>
  <si>
    <t>テナパノル塩酸塩</t>
  </si>
  <si>
    <t>デュピクセント皮下注200mgシリンジ
デュピクセント皮下注300mgシリンジ
デュピクセント皮下注300mgペン</t>
    <phoneticPr fontId="19"/>
  </si>
  <si>
    <t>デュピルマブ（遺伝子組換え）</t>
    <phoneticPr fontId="19"/>
  </si>
  <si>
    <t>アクテムラ点滴静注用200mg
アクテムラ点滴静注用400mg
アクテムラ点滴静注用80mg</t>
    <phoneticPr fontId="19"/>
  </si>
  <si>
    <t>エンタイビオ皮下注108mgシリンジ
エンタイビオ皮下注108mgペン</t>
    <phoneticPr fontId="19"/>
  </si>
  <si>
    <t>ベドリズマブ（遺伝子組換え）</t>
    <phoneticPr fontId="19"/>
  </si>
  <si>
    <t>ペグフィルグラスチムBS皮下注3.6mg「ニプロ」</t>
    <phoneticPr fontId="19"/>
  </si>
  <si>
    <t>ペグフィルグラスチムBS皮下注3.6mg「モチダ」</t>
    <phoneticPr fontId="19"/>
  </si>
  <si>
    <t>フェスゴ配合皮下注IN
フェスゴ配合皮下注MA　</t>
    <phoneticPr fontId="19"/>
  </si>
  <si>
    <t>ペルツズマブ（遺伝子組換え）・トラスツズマブ（遺伝子組換え）・ボルヒアルロニダーゼアルファ（遺伝子組換え）</t>
    <phoneticPr fontId="19"/>
  </si>
  <si>
    <t>ソル・メドロール静注用1000mg
ソル・メドロール静注用125mg
ソル・メドロール静注用40mg
ソル・メドロール静注用500mg</t>
    <phoneticPr fontId="19"/>
  </si>
  <si>
    <t>レケンビ点滴静注200mg
レケンビ点滴静注500mg</t>
    <phoneticPr fontId="19"/>
  </si>
  <si>
    <t>レカネマブ（遺伝子組換え）</t>
  </si>
  <si>
    <t>リスティーゴ皮下注280mg</t>
    <phoneticPr fontId="19"/>
  </si>
  <si>
    <t>ロザノリキシズマブ（遺伝子組換え）</t>
  </si>
  <si>
    <t>ロミプレート皮下注250µg調製用</t>
    <phoneticPr fontId="19"/>
  </si>
  <si>
    <t>アレックスビー筋注用</t>
    <phoneticPr fontId="19"/>
  </si>
  <si>
    <t>組換えRSウイルスワクチン</t>
    <phoneticPr fontId="19"/>
  </si>
  <si>
    <t>キュービトル20%皮下注2g/10mL
キュービトル20%皮下注4g/20mL
キュービトル20%皮下注8g/40mL</t>
    <phoneticPr fontId="19"/>
  </si>
  <si>
    <t>クイントバック水性懸濁注射用</t>
    <phoneticPr fontId="19"/>
  </si>
  <si>
    <t>沈降精製百日せきジフテリア破傷風不活化ポリオヘモフィルスｂ型混合ワクチン</t>
    <phoneticPr fontId="19"/>
  </si>
  <si>
    <t>429
399</t>
  </si>
  <si>
    <t>その他の腫瘍用薬
他に分類されない代謝性医薬品</t>
  </si>
  <si>
    <t>722
729</t>
  </si>
  <si>
    <t>発作性夜間ヘモグロビン尿症における溶血抑制 
非典型溶血性尿毒症症候群における血栓性微小血管障害の抑制
 全身型重症筋無力症（免疫グロブリン大量静注療法又は血液浄化療法による症状の管理が困難な場合に限る）
 視神経脊髄炎スペクトラム障害（視神経脊髄炎を含む）の再発予防
（変更なし）</t>
    <phoneticPr fontId="19"/>
  </si>
  <si>
    <r>
      <t xml:space="preserve">白金系抗悪性腫瘍剤感受性の再発卵巣癌における維持療法 
</t>
    </r>
    <r>
      <rPr>
        <i/>
        <sz val="11"/>
        <rFont val="ＭＳ Ｐゴシック"/>
        <family val="3"/>
        <charset val="128"/>
      </rPr>
      <t>BRCA</t>
    </r>
    <r>
      <rPr>
        <sz val="11"/>
        <rFont val="ＭＳ Ｐゴシック"/>
        <family val="3"/>
        <charset val="128"/>
      </rPr>
      <t>遺伝子変異陽性の卵巣癌における初回化学療法後の維持療法 
相同組換え修復欠損を有する卵巣癌におけるベバシズマブ（遺伝子組換え）を含む初回化学療法後の維持療法
がん化学療法歴のある</t>
    </r>
    <r>
      <rPr>
        <i/>
        <sz val="11"/>
        <rFont val="ＭＳ Ｐゴシック"/>
        <family val="3"/>
        <charset val="128"/>
      </rPr>
      <t>BRCA</t>
    </r>
    <r>
      <rPr>
        <sz val="11"/>
        <rFont val="ＭＳ Ｐゴシック"/>
        <family val="3"/>
        <charset val="128"/>
      </rPr>
      <t xml:space="preserve">遺伝子変異陽性かつHER2陰性の手術不能又は再発乳癌
</t>
    </r>
    <r>
      <rPr>
        <i/>
        <u val="double"/>
        <sz val="11"/>
        <rFont val="ＭＳ Ｐゴシック"/>
        <family val="3"/>
        <charset val="128"/>
      </rPr>
      <t>BRCA</t>
    </r>
    <r>
      <rPr>
        <u val="double"/>
        <sz val="11"/>
        <rFont val="ＭＳ Ｐゴシック"/>
        <family val="3"/>
        <charset val="128"/>
      </rPr>
      <t xml:space="preserve">遺伝子変異陽性かつHER2陰性で再発高リスクの乳癌における術後薬物療法 </t>
    </r>
    <r>
      <rPr>
        <sz val="11"/>
        <rFont val="ＭＳ Ｐゴシック"/>
        <family val="3"/>
        <charset val="128"/>
      </rPr>
      <t xml:space="preserve">
</t>
    </r>
    <r>
      <rPr>
        <i/>
        <sz val="11"/>
        <rFont val="ＭＳ Ｐゴシック"/>
        <family val="3"/>
        <charset val="128"/>
      </rPr>
      <t>BRCA</t>
    </r>
    <r>
      <rPr>
        <sz val="11"/>
        <rFont val="ＭＳ Ｐゴシック"/>
        <family val="3"/>
        <charset val="128"/>
      </rPr>
      <t xml:space="preserve">遺伝子変異陽性の遠隔転移を有する去勢抵抗性前立腺癌
</t>
    </r>
    <r>
      <rPr>
        <i/>
        <sz val="11"/>
        <rFont val="ＭＳ Ｐゴシック"/>
        <family val="3"/>
        <charset val="128"/>
      </rPr>
      <t>BRCA</t>
    </r>
    <r>
      <rPr>
        <sz val="11"/>
        <rFont val="ＭＳ Ｐゴシック"/>
        <family val="3"/>
        <charset val="128"/>
      </rPr>
      <t>遺伝子変異陽性の治癒切除不能な膵癌における白金系抗悪性腫瘍剤を含む化学療法後の維持療法
（本一変申請では変更なし、二重下線部は本一変申請後の令和4年8月24日付けで追加）</t>
    </r>
    <phoneticPr fontId="19"/>
  </si>
  <si>
    <r>
      <t xml:space="preserve">①コミナティRTU筋注、②コミナティRTU筋注1人用、③コミナティ筋注5～11歳用
 SARS-CoV-2による感染症の予防 
</t>
    </r>
    <r>
      <rPr>
        <strike/>
        <sz val="11"/>
        <rFont val="ＭＳ Ｐゴシック"/>
        <family val="3"/>
        <charset val="128"/>
      </rPr>
      <t xml:space="preserve">以下の製剤に適用する。 ・SARS-CoV-2（起源株）のスパイクタンパク質をコードするmRNAを含む製剤 ・SARS-CoV-2（起源株及びオミクロン株）のスパイクタンパク質をコードするmRNAを含む製剤 </t>
    </r>
    <r>
      <rPr>
        <sz val="11"/>
        <rFont val="ＭＳ Ｐゴシック"/>
        <family val="3"/>
        <charset val="128"/>
      </rPr>
      <t xml:space="preserve">
（取消線部削除）
④コミナティ筋注6ヵ月～4歳用 
SARS-CoV-2による感染症の予防 
（変更なし）</t>
    </r>
    <phoneticPr fontId="19"/>
  </si>
  <si>
    <t>SARS-CoV-2による感染症の予防 
以下の製剤に適用する。 
・SARS-CoV-2（起源株）のスパイクタンパク質をコードするmRNAを含む製剤
・SARS-CoV-2（起源株及びオミクロン株）のスパイクタンパク質をコードするmRNAを含む製剤 
（変更なし）</t>
    <phoneticPr fontId="19"/>
  </si>
  <si>
    <r>
      <t xml:space="preserve">化学療法歴のあるHER2陽性の手術不能又は再発乳癌
</t>
    </r>
    <r>
      <rPr>
        <u val="double"/>
        <sz val="11"/>
        <rFont val="ＭＳ Ｐゴシック"/>
        <family val="3"/>
        <charset val="128"/>
      </rPr>
      <t>化学療法歴のあるHER2低発現の手術不能又は再発乳癌</t>
    </r>
    <r>
      <rPr>
        <sz val="11"/>
        <rFont val="ＭＳ Ｐゴシック"/>
        <family val="3"/>
        <charset val="128"/>
      </rPr>
      <t xml:space="preserve">
</t>
    </r>
    <r>
      <rPr>
        <u/>
        <sz val="11"/>
        <rFont val="ＭＳ Ｐゴシック"/>
        <family val="3"/>
        <charset val="128"/>
      </rPr>
      <t>化学療法後に増悪した</t>
    </r>
    <r>
      <rPr>
        <i/>
        <u/>
        <sz val="11"/>
        <rFont val="ＭＳ Ｐゴシック"/>
        <family val="3"/>
        <charset val="128"/>
      </rPr>
      <t>HER2(ERBB2)</t>
    </r>
    <r>
      <rPr>
        <u/>
        <sz val="11"/>
        <rFont val="ＭＳ Ｐゴシック"/>
        <family val="3"/>
        <charset val="128"/>
      </rPr>
      <t xml:space="preserve">遺伝子変異陽性の切除不能な進行・再発の非小細胞肺癌
</t>
    </r>
    <r>
      <rPr>
        <sz val="11"/>
        <rFont val="ＭＳ Ｐゴシック"/>
        <family val="3"/>
        <charset val="128"/>
      </rPr>
      <t xml:space="preserve">化学療法後に増悪したHER2陽性の治癒手術不能な進行・再発胃癌
（下線部追加、二重線部は本承認申請後の令和5年3月27日付けで変更）
</t>
    </r>
    <rPh sb="0" eb="5">
      <t>カガクリョウホウレキ</t>
    </rPh>
    <rPh sb="12" eb="14">
      <t>ヨウセイ</t>
    </rPh>
    <rPh sb="15" eb="17">
      <t>シュジュツ</t>
    </rPh>
    <rPh sb="17" eb="19">
      <t>フノウ</t>
    </rPh>
    <rPh sb="19" eb="20">
      <t>マタ</t>
    </rPh>
    <rPh sb="21" eb="23">
      <t>サイハツ</t>
    </rPh>
    <rPh sb="23" eb="25">
      <t>ニュウガン</t>
    </rPh>
    <rPh sb="38" eb="39">
      <t>テイ</t>
    </rPh>
    <rPh sb="39" eb="41">
      <t>ハツゲン</t>
    </rPh>
    <rPh sb="57" eb="58">
      <t>ゴ</t>
    </rPh>
    <rPh sb="59" eb="61">
      <t>ゾウアク</t>
    </rPh>
    <rPh sb="74" eb="79">
      <t>イデンシヘンイ</t>
    </rPh>
    <rPh sb="79" eb="81">
      <t>ヨウセイ</t>
    </rPh>
    <rPh sb="82" eb="86">
      <t>セツジョフノウ</t>
    </rPh>
    <rPh sb="87" eb="89">
      <t>シンコウ</t>
    </rPh>
    <rPh sb="90" eb="92">
      <t>サイハツ</t>
    </rPh>
    <rPh sb="93" eb="97">
      <t>ヒショウサイボウ</t>
    </rPh>
    <rPh sb="97" eb="98">
      <t>ハイ</t>
    </rPh>
    <rPh sb="98" eb="99">
      <t>ガン</t>
    </rPh>
    <rPh sb="104" eb="105">
      <t>ゴ</t>
    </rPh>
    <rPh sb="106" eb="108">
      <t>ゾウアク</t>
    </rPh>
    <rPh sb="117" eb="119">
      <t>チユ</t>
    </rPh>
    <rPh sb="124" eb="126">
      <t>シンコウ</t>
    </rPh>
    <rPh sb="129" eb="131">
      <t>イガン</t>
    </rPh>
    <rPh sb="133" eb="136">
      <t>カセンブ</t>
    </rPh>
    <rPh sb="136" eb="138">
      <t>ツイカ</t>
    </rPh>
    <rPh sb="145" eb="147">
      <t>ショウニン</t>
    </rPh>
    <rPh sb="163" eb="165">
      <t>ヘンコウ</t>
    </rPh>
    <phoneticPr fontId="19"/>
  </si>
  <si>
    <r>
      <t>アルツハイマー</t>
    </r>
    <r>
      <rPr>
        <strike/>
        <sz val="11"/>
        <rFont val="ＭＳ Ｐゴシック"/>
        <family val="3"/>
        <charset val="128"/>
      </rPr>
      <t>型</t>
    </r>
    <r>
      <rPr>
        <u/>
        <sz val="11"/>
        <rFont val="ＭＳ Ｐゴシック"/>
        <family val="3"/>
        <charset val="128"/>
      </rPr>
      <t>病による軽度認知障害又は</t>
    </r>
    <r>
      <rPr>
        <sz val="11"/>
        <rFont val="ＭＳ Ｐゴシック"/>
        <family val="3"/>
        <charset val="128"/>
      </rPr>
      <t>認知症が疑われる</t>
    </r>
    <r>
      <rPr>
        <strike/>
        <sz val="11"/>
        <rFont val="ＭＳ Ｐゴシック"/>
        <family val="3"/>
        <charset val="128"/>
      </rPr>
      <t>認知機能障害を有する</t>
    </r>
    <r>
      <rPr>
        <sz val="11"/>
        <rFont val="ＭＳ Ｐゴシック"/>
        <family val="3"/>
        <charset val="128"/>
      </rPr>
      <t>患者の脳内アミロイドベータプラークの可視化 
（下線部追加、取消線部削除）</t>
    </r>
    <phoneticPr fontId="19"/>
  </si>
  <si>
    <r>
      <rPr>
        <strike/>
        <sz val="11"/>
        <rFont val="ＭＳ Ｐゴシック"/>
        <family val="3"/>
        <charset val="128"/>
      </rPr>
      <t>1．</t>
    </r>
    <r>
      <rPr>
        <u/>
        <sz val="11"/>
        <rFont val="ＭＳ Ｐゴシック"/>
        <family val="3"/>
        <charset val="128"/>
      </rPr>
      <t>〇</t>
    </r>
    <r>
      <rPr>
        <sz val="11"/>
        <rFont val="ＭＳ Ｐゴシック"/>
        <family val="3"/>
        <charset val="128"/>
      </rPr>
      <t xml:space="preserve">悪性腫瘍の診断
</t>
    </r>
    <r>
      <rPr>
        <strike/>
        <sz val="11"/>
        <rFont val="ＭＳ Ｐゴシック"/>
        <family val="3"/>
        <charset val="128"/>
      </rPr>
      <t>（1）</t>
    </r>
    <r>
      <rPr>
        <strike/>
        <u/>
        <sz val="11"/>
        <rFont val="ＭＳ Ｐゴシック"/>
        <family val="3"/>
        <charset val="128"/>
      </rPr>
      <t>・</t>
    </r>
    <r>
      <rPr>
        <sz val="11"/>
        <rFont val="ＭＳ Ｐゴシック"/>
        <family val="3"/>
        <charset val="128"/>
      </rPr>
      <t>肺癌、乳癌</t>
    </r>
    <r>
      <rPr>
        <u/>
        <sz val="11"/>
        <rFont val="ＭＳ Ｐゴシック"/>
        <family val="3"/>
        <charset val="128"/>
      </rPr>
      <t>、膵癌</t>
    </r>
    <r>
      <rPr>
        <sz val="11"/>
        <rFont val="ＭＳ Ｐゴシック"/>
        <family val="3"/>
        <charset val="128"/>
      </rPr>
      <t xml:space="preserve">（他の検査、画像診断により癌の存在を疑うが、病理診断により確定診断が得られない場合、あるいは、他の検査、画像診断により病期診断、転移・再発の診断が確定できない場合）の診断
</t>
    </r>
    <r>
      <rPr>
        <strike/>
        <sz val="11"/>
        <rFont val="ＭＳ Ｐゴシック"/>
        <family val="3"/>
        <charset val="128"/>
      </rPr>
      <t>（2）大腸癌、</t>
    </r>
    <r>
      <rPr>
        <strike/>
        <u/>
        <sz val="11"/>
        <rFont val="ＭＳ Ｐゴシック"/>
        <family val="3"/>
        <charset val="128"/>
      </rPr>
      <t>・</t>
    </r>
    <r>
      <rPr>
        <sz val="11"/>
        <rFont val="ＭＳ Ｐゴシック"/>
        <family val="3"/>
        <charset val="128"/>
      </rPr>
      <t>頭頸部癌</t>
    </r>
    <r>
      <rPr>
        <u/>
        <sz val="11"/>
        <rFont val="ＭＳ Ｐゴシック"/>
        <family val="3"/>
        <charset val="128"/>
      </rPr>
      <t>、胸膜中皮腫、食道癌、胃癌、大腸癌、消化管間質腫瘍、肝癌、胆道癌、膀胱癌、腎盂・尿管癌、子宮癌、卵巣癌、骨軟部腫瘍、皮膚癌、悪性リンパ腫、悪性黒色腫</t>
    </r>
    <r>
      <rPr>
        <sz val="11"/>
        <rFont val="ＭＳ Ｐゴシック"/>
        <family val="3"/>
        <charset val="128"/>
      </rPr>
      <t xml:space="preserve">（他の検査、画像診断により病期診断、転移・再発の診断が確定できない場合）の診断
</t>
    </r>
    <r>
      <rPr>
        <strike/>
        <sz val="11"/>
        <rFont val="ＭＳ Ｐゴシック"/>
        <family val="3"/>
        <charset val="128"/>
      </rPr>
      <t>（3）</t>
    </r>
    <r>
      <rPr>
        <strike/>
        <u/>
        <sz val="11"/>
        <rFont val="ＭＳ Ｐゴシック"/>
        <family val="3"/>
        <charset val="128"/>
      </rPr>
      <t>・</t>
    </r>
    <r>
      <rPr>
        <sz val="11"/>
        <rFont val="ＭＳ Ｐゴシック"/>
        <family val="3"/>
        <charset val="128"/>
      </rPr>
      <t>脳腫瘍</t>
    </r>
    <r>
      <rPr>
        <u/>
        <sz val="11"/>
        <rFont val="ＭＳ Ｐゴシック"/>
        <family val="3"/>
        <charset val="128"/>
      </rPr>
      <t>、胸腺腫瘍、腎癌、精巣腫瘍、甲状腺癌</t>
    </r>
    <r>
      <rPr>
        <sz val="11"/>
        <rFont val="ＭＳ Ｐゴシック"/>
        <family val="3"/>
        <charset val="128"/>
      </rPr>
      <t xml:space="preserve">（他の検査、画像診断により転移・再発の診断が確定できない場合）の診断
</t>
    </r>
    <r>
      <rPr>
        <strike/>
        <sz val="11"/>
        <rFont val="ＭＳ Ｐゴシック"/>
        <family val="3"/>
        <charset val="128"/>
      </rPr>
      <t>（4）膵癌（他の検査、画像診断により癌の存在を疑うが、病理診断により確定診断の得られない場合）の診断
（5）悪性リンパ腫、悪性黒色腫（他の検査、画像診断により病期診断、転移・再発の診断が確定できない場合）の診断
（6）</t>
    </r>
    <r>
      <rPr>
        <strike/>
        <u/>
        <sz val="11"/>
        <rFont val="ＭＳ Ｐゴシック"/>
        <family val="3"/>
        <charset val="128"/>
      </rPr>
      <t>・多発性骨髄腫が疑われる又は多発性骨髄腫患者における骨病変又は髄外病変の可視化（他の検査、画像診断により骨病変又は髄外病変の存在が疑われる場合）</t>
    </r>
    <r>
      <rPr>
        <strike/>
        <sz val="11"/>
        <rFont val="ＭＳ Ｐゴシック"/>
        <family val="3"/>
        <charset val="128"/>
      </rPr>
      <t xml:space="preserve"> 
・</t>
    </r>
    <r>
      <rPr>
        <sz val="11"/>
        <rFont val="ＭＳ Ｐゴシック"/>
        <family val="3"/>
        <charset val="128"/>
      </rPr>
      <t xml:space="preserve">原発不明癌（リンパ節生検、CT等で転移巣が疑われ、かつ、腫瘍マーカーが高値を示す等、悪性腫瘍の存在を疑うが、原発巣の不明な場合）の診断
</t>
    </r>
    <r>
      <rPr>
        <strike/>
        <sz val="11"/>
        <rFont val="ＭＳ Ｐゴシック"/>
        <family val="3"/>
        <charset val="128"/>
      </rPr>
      <t>2．</t>
    </r>
    <r>
      <rPr>
        <u/>
        <sz val="11"/>
        <rFont val="ＭＳ Ｐゴシック"/>
        <family val="3"/>
        <charset val="128"/>
      </rPr>
      <t>〇</t>
    </r>
    <r>
      <rPr>
        <sz val="11"/>
        <rFont val="ＭＳ Ｐゴシック"/>
        <family val="3"/>
        <charset val="128"/>
      </rPr>
      <t xml:space="preserve">虚血性心疾患（左室機能が低下している虚血性心疾患による心不全患者で、心筋組織のバイアビリティ診断が必要とされ、かつ、通常の心筋血流シンチグラフィで判定困難な場合）の診断
</t>
    </r>
    <r>
      <rPr>
        <strike/>
        <sz val="11"/>
        <rFont val="ＭＳ Ｐゴシック"/>
        <family val="3"/>
        <charset val="128"/>
      </rPr>
      <t>3．</t>
    </r>
    <r>
      <rPr>
        <u/>
        <sz val="11"/>
        <rFont val="ＭＳ Ｐゴシック"/>
        <family val="3"/>
        <charset val="128"/>
      </rPr>
      <t>〇</t>
    </r>
    <r>
      <rPr>
        <sz val="11"/>
        <rFont val="ＭＳ Ｐゴシック"/>
        <family val="3"/>
        <charset val="128"/>
      </rPr>
      <t>難治性部分てんかんで外科切除が必要とされる場合の脳グルコース代謝異常領域の診断</t>
    </r>
    <r>
      <rPr>
        <u/>
        <sz val="11"/>
        <rFont val="ＭＳ Ｐゴシック"/>
        <family val="3"/>
        <charset val="128"/>
      </rPr>
      <t xml:space="preserve">
</t>
    </r>
    <r>
      <rPr>
        <strike/>
        <u/>
        <sz val="11"/>
        <rFont val="ＭＳ Ｐゴシック"/>
        <family val="3"/>
        <charset val="128"/>
      </rPr>
      <t>4．</t>
    </r>
    <r>
      <rPr>
        <sz val="11"/>
        <rFont val="ＭＳ Ｐゴシック"/>
        <family val="3"/>
        <charset val="128"/>
      </rPr>
      <t>〇</t>
    </r>
    <r>
      <rPr>
        <u/>
        <sz val="11"/>
        <rFont val="ＭＳ Ｐゴシック"/>
        <family val="3"/>
        <charset val="128"/>
      </rPr>
      <t>大型血管炎の診断における炎症部位の可視化
○心サルコイドーシスが疑われる又は心サルコイドーシス患者における炎症部位の可視化</t>
    </r>
    <r>
      <rPr>
        <sz val="11"/>
        <rFont val="ＭＳ Ｐゴシック"/>
        <family val="3"/>
        <charset val="128"/>
      </rPr>
      <t xml:space="preserve">
（下線部追加、取消線部削除）</t>
    </r>
    <rPh sb="21" eb="23">
      <t>スイガン</t>
    </rPh>
    <phoneticPr fontId="19"/>
  </si>
  <si>
    <r>
      <t>アルツハイマー</t>
    </r>
    <r>
      <rPr>
        <strike/>
        <sz val="11"/>
        <rFont val="ＭＳ Ｐゴシック"/>
        <family val="3"/>
        <charset val="128"/>
      </rPr>
      <t>型</t>
    </r>
    <r>
      <rPr>
        <u/>
        <sz val="11"/>
        <rFont val="ＭＳ Ｐゴシック"/>
        <family val="3"/>
        <charset val="128"/>
      </rPr>
      <t>病による軽度認知障害又は</t>
    </r>
    <r>
      <rPr>
        <sz val="11"/>
        <rFont val="ＭＳ Ｐゴシック"/>
        <family val="3"/>
        <charset val="128"/>
      </rPr>
      <t>認知症が疑われ</t>
    </r>
    <r>
      <rPr>
        <strike/>
        <sz val="11"/>
        <rFont val="ＭＳ Ｐゴシック"/>
        <family val="3"/>
        <charset val="128"/>
      </rPr>
      <t>る認知機能障害を有する</t>
    </r>
    <r>
      <rPr>
        <sz val="11"/>
        <rFont val="ＭＳ Ｐゴシック"/>
        <family val="3"/>
        <charset val="128"/>
      </rPr>
      <t xml:space="preserve">患者の脳内アミロイドベータプラークの可視化
（下線部追加、取消線部削除） </t>
    </r>
    <phoneticPr fontId="19"/>
  </si>
  <si>
    <r>
      <t>既存治療で効果不十分な下記疾患
尋常性乾癬、関節症性乾癬、膿疱性乾癬、乾癬性紅皮症、強直性脊椎炎、X線基準を満たさない体軸性脊椎関節炎</t>
    </r>
    <r>
      <rPr>
        <u/>
        <sz val="11"/>
        <rFont val="ＭＳ Ｐゴシック"/>
        <family val="3"/>
        <charset val="128"/>
      </rPr>
      <t>、掌蹠膿疱症</t>
    </r>
    <r>
      <rPr>
        <sz val="11"/>
        <rFont val="ＭＳ Ｐゴシック"/>
        <family val="3"/>
        <charset val="128"/>
      </rPr>
      <t xml:space="preserve">
（下線部追加）</t>
    </r>
    <phoneticPr fontId="19"/>
  </si>
  <si>
    <r>
      <t xml:space="preserve">1． CD20陽性のB細胞性非ホジキンリンパ腫
2． CD20陽性の慢性リンパ性白血病 
3． 免疫抑制状態下のCD20陽性のB細胞性リンパ増殖性疾患 
4． 多発血管炎性肉芽腫症、顕微鏡的多発血管炎 
</t>
    </r>
    <r>
      <rPr>
        <u/>
        <sz val="11"/>
        <rFont val="ＭＳ Ｐゴシック"/>
        <family val="3"/>
        <charset val="128"/>
      </rPr>
      <t>5． 既存治療で効果不十分なループス腎炎
6．</t>
    </r>
    <r>
      <rPr>
        <sz val="11"/>
        <rFont val="ＭＳ Ｐゴシック"/>
        <family val="3"/>
        <charset val="128"/>
      </rPr>
      <t xml:space="preserve"> 難治性のネフローゼ症候群（頻回再発型あるいはステロイド依存性を示す場合）
</t>
    </r>
    <r>
      <rPr>
        <u/>
        <sz val="11"/>
        <rFont val="ＭＳ Ｐゴシック"/>
        <family val="3"/>
        <charset val="128"/>
      </rPr>
      <t>7．</t>
    </r>
    <r>
      <rPr>
        <sz val="11"/>
        <rFont val="ＭＳ Ｐゴシック"/>
        <family val="3"/>
        <charset val="128"/>
      </rPr>
      <t xml:space="preserve"> 慢性特発性血小板減少性紫斑病 
</t>
    </r>
    <r>
      <rPr>
        <u/>
        <sz val="11"/>
        <rFont val="ＭＳ Ｐゴシック"/>
        <family val="3"/>
        <charset val="128"/>
      </rPr>
      <t>8．</t>
    </r>
    <r>
      <rPr>
        <sz val="11"/>
        <rFont val="ＭＳ Ｐゴシック"/>
        <family val="3"/>
        <charset val="128"/>
      </rPr>
      <t xml:space="preserve"> 後天性血栓性血小板減少性紫斑病
</t>
    </r>
    <r>
      <rPr>
        <u/>
        <sz val="11"/>
        <rFont val="ＭＳ Ｐゴシック"/>
        <family val="3"/>
        <charset val="128"/>
      </rPr>
      <t>9．</t>
    </r>
    <r>
      <rPr>
        <sz val="11"/>
        <rFont val="ＭＳ Ｐゴシック"/>
        <family val="3"/>
        <charset val="128"/>
      </rPr>
      <t xml:space="preserve"> 全身性強皮症 
</t>
    </r>
    <r>
      <rPr>
        <u/>
        <sz val="11"/>
        <rFont val="ＭＳ Ｐゴシック"/>
        <family val="3"/>
        <charset val="128"/>
      </rPr>
      <t>10．</t>
    </r>
    <r>
      <rPr>
        <sz val="11"/>
        <rFont val="ＭＳ Ｐゴシック"/>
        <family val="3"/>
        <charset val="128"/>
      </rPr>
      <t xml:space="preserve">難治性の尋常性天疱瘡及び落葉状天疱瘡 
</t>
    </r>
    <r>
      <rPr>
        <u/>
        <sz val="11"/>
        <rFont val="ＭＳ Ｐゴシック"/>
        <family val="3"/>
        <charset val="128"/>
      </rPr>
      <t>11．</t>
    </r>
    <r>
      <rPr>
        <sz val="11"/>
        <rFont val="ＭＳ Ｐゴシック"/>
        <family val="3"/>
        <charset val="128"/>
      </rPr>
      <t xml:space="preserve">視神経脊髄炎スペクトラム障害（視神経脊髄炎を含む）の再発予防 
</t>
    </r>
    <r>
      <rPr>
        <u/>
        <sz val="11"/>
        <rFont val="ＭＳ Ｐゴシック"/>
        <family val="3"/>
        <charset val="128"/>
      </rPr>
      <t>12．</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13．</t>
    </r>
    <r>
      <rPr>
        <sz val="11"/>
        <rFont val="ＭＳ Ｐゴシック"/>
        <family val="3"/>
        <charset val="128"/>
      </rPr>
      <t xml:space="preserve">インジウム（111In）イブリツモマブ チウキセタン（遺伝子組換え）注射液及びイットリウム（90Y）イブリツモマブ チウキセタン（遺伝子組換え）注射液投与の前投与 
（下線部追加・変更） </t>
    </r>
    <phoneticPr fontId="19"/>
  </si>
  <si>
    <r>
      <t xml:space="preserve">骨髄線維症 
真性多血症（既存治療が効果不十分又は不適当な場合に限る） 
</t>
    </r>
    <r>
      <rPr>
        <u/>
        <sz val="11"/>
        <rFont val="ＭＳ Ｐゴシック"/>
        <family val="3"/>
        <charset val="128"/>
      </rPr>
      <t xml:space="preserve">造血幹細胞移植後の移植片対宿主病（ステロイド剤の投与で効果不十分な場合） </t>
    </r>
    <r>
      <rPr>
        <sz val="11"/>
        <rFont val="ＭＳ Ｐゴシック"/>
        <family val="3"/>
        <charset val="128"/>
      </rPr>
      <t xml:space="preserve">
（下線部追加） </t>
    </r>
    <phoneticPr fontId="19"/>
  </si>
  <si>
    <t xml:space="preserve">多剤耐性HIV-1感染症 </t>
    <phoneticPr fontId="19"/>
  </si>
  <si>
    <t>アダリムマブBS皮下注20mgシリンジ0.2mL「CTNK」
アダリムマブBS皮下注40mgシリンジ0.4mL「CTNK」
アダリムマブBS皮下注40mgペン0.4mL「CTNK」
既存治療で効果不十分な下記疾患
○多関節に活動性を有する若年性特発性関節炎
アダリムマブBS皮下注40mgシリンジ0.4mL「CTNK」
アダリムマブBS皮下注80mgシリンジ0.8mL「CTNK」
アダリムマブBS皮下注40mgペン0.4mL「CTNK」
アダリムマブBS皮下注80mgペン0.8mL「CTNK」
○関節リウマチ（関節の構造的損傷の防止を含む）
既存治療で効果不十分な下記疾患
○尋常性乾癬、関節症性乾癬、膿疱性乾癬
○強直性脊椎炎
○腸管型ベーチェット病
○非感染性の中間部、後部又は汎ぶどう膜炎
○中等症又は重症の活動期にあるクローン病の寛解導入
及び維持療法（既存治療で効果不十分な場合に限る）
○中等症又は重症の潰瘍性大腸炎の治療（既存治療で効
果不十分な場合に限る）</t>
    <phoneticPr fontId="19"/>
  </si>
  <si>
    <r>
      <t xml:space="preserve">家族性高コレステロール血症、高コレステロール血症
ただし、以下のいずれも満たす場合に限る。
</t>
    </r>
    <r>
      <rPr>
        <sz val="11"/>
        <rFont val="Wingdings"/>
        <family val="3"/>
        <charset val="2"/>
      </rPr>
      <t></t>
    </r>
    <r>
      <rPr>
        <sz val="11"/>
        <rFont val="ＭＳ Ｐゴシック"/>
        <family val="3"/>
        <charset val="128"/>
      </rPr>
      <t xml:space="preserve"> 心血管イベントの発現リスクが高い
</t>
    </r>
    <r>
      <rPr>
        <sz val="11"/>
        <rFont val="Wingdings"/>
        <family val="3"/>
        <charset val="2"/>
      </rPr>
      <t></t>
    </r>
    <r>
      <rPr>
        <sz val="11"/>
        <rFont val="ＭＳ Ｐゴシック"/>
        <family val="3"/>
        <charset val="128"/>
      </rPr>
      <t xml:space="preserve"> HMG-CoA 還元酵素阻害剤で効果不十分、又は HMG-CoA 還元酵素阻害剤による治療が適さない</t>
    </r>
    <phoneticPr fontId="19"/>
  </si>
  <si>
    <r>
      <t xml:space="preserve">肝機能検査（血漿消失率、血中停滞率及び肝血流量測定）
　肝疾患の診断、予後治癒の判定
循環機能検査（心拍出量、平均循環時間又は異常血流量の測定）
　心臓血管系疾患の診断
血管及び組織の血流評価
次の疾患におけるセンチネルリンパ節の同定
　乳癌、悪性黒色腫
</t>
    </r>
    <r>
      <rPr>
        <u/>
        <sz val="11"/>
        <rFont val="ＭＳ Ｐゴシック"/>
        <family val="3"/>
        <charset val="128"/>
      </rPr>
      <t>肝外胆管の描出</t>
    </r>
    <r>
      <rPr>
        <sz val="11"/>
        <rFont val="ＭＳ Ｐゴシック"/>
        <family val="3"/>
        <charset val="128"/>
      </rPr>
      <t xml:space="preserve">
（下線部追加）</t>
    </r>
    <rPh sb="128" eb="129">
      <t>カン</t>
    </rPh>
    <rPh sb="129" eb="130">
      <t>ガイ</t>
    </rPh>
    <rPh sb="130" eb="132">
      <t>タンカン</t>
    </rPh>
    <rPh sb="133" eb="135">
      <t>ビョウシュツ</t>
    </rPh>
    <rPh sb="137" eb="140">
      <t>カセンブ</t>
    </rPh>
    <rPh sb="140" eb="142">
      <t>ツイカ</t>
    </rPh>
    <phoneticPr fontId="19"/>
  </si>
  <si>
    <t>既存治療で効果不十分な下記疾患
　尋常性乾癬、関節症性乾癬</t>
    <phoneticPr fontId="19"/>
  </si>
  <si>
    <t>以下の再発又は難治性の大細胞型 B 細胞リンパ腫
びまん性大細胞型 B 細胞リンパ腫
高悪性度 B 細胞リンパ腫
原発性縦隔大細胞型 B 細胞リンパ腫
再発又は難治性の濾胞性リンパ腫</t>
    <phoneticPr fontId="19"/>
  </si>
  <si>
    <t>血液凝固第Ⅷ因子又は第Ⅸ因子に対するインヒビターを保有する先天性血友病患者における出血傾向の抑制</t>
    <phoneticPr fontId="19"/>
  </si>
  <si>
    <t>全身型重症筋無力症（ステロイド剤又はステロイド剤以外の免疫抑制剤が十分に奏効しない場合に限る）</t>
    <phoneticPr fontId="19"/>
  </si>
  <si>
    <r>
      <t>胃癌、結腸・直腸癌、頭頸部癌、非小細胞肺癌、手術不能又は再発乳癌、膵癌、胆道癌、</t>
    </r>
    <r>
      <rPr>
        <u val="double"/>
        <sz val="11"/>
        <rFont val="ＭＳ Ｐゴシック"/>
        <family val="3"/>
        <charset val="128"/>
      </rPr>
      <t>ホルモン受容体陽性かつ HER2 陰性で再発高リスクの乳癌における術後薬物療法</t>
    </r>
    <r>
      <rPr>
        <sz val="11"/>
        <rFont val="ＭＳ Ｐゴシック"/>
        <family val="3"/>
        <charset val="128"/>
      </rPr>
      <t xml:space="preserve">
（本承認申請では変更なし、二重線部は本承認申請後の令和 4 年 11 月 24 日付けで変更）</t>
    </r>
    <phoneticPr fontId="19"/>
  </si>
  <si>
    <r>
      <t>①②既存治療で効果不十分な</t>
    </r>
    <r>
      <rPr>
        <u val="double"/>
        <sz val="11"/>
        <rFont val="ＭＳ Ｐゴシック"/>
        <family val="3"/>
        <charset val="128"/>
      </rPr>
      <t>下記皮膚疾患</t>
    </r>
    <r>
      <rPr>
        <sz val="11"/>
        <rFont val="ＭＳ Ｐゴシック"/>
        <family val="3"/>
        <charset val="128"/>
      </rPr>
      <t xml:space="preserve">
アトピー性皮膚炎
</t>
    </r>
    <r>
      <rPr>
        <u val="double"/>
        <sz val="11"/>
        <rFont val="ＭＳ Ｐゴシック"/>
        <family val="3"/>
        <charset val="128"/>
      </rPr>
      <t>結節性痒疹</t>
    </r>
    <r>
      <rPr>
        <u/>
        <sz val="11"/>
        <rFont val="ＭＳ Ｐゴシック"/>
        <family val="3"/>
        <charset val="128"/>
      </rPr>
      <t xml:space="preserve">
</t>
    </r>
    <r>
      <rPr>
        <sz val="11"/>
        <rFont val="ＭＳ Ｐゴシック"/>
        <family val="3"/>
        <charset val="128"/>
      </rPr>
      <t>気管支喘息（既存治療によっても喘息症状をコントロールできない重症又は難治
の患者に限る）
鼻茸を伴う慢性副鼻腔炎（既存治療で効果不十分な患者に限る）
③</t>
    </r>
    <r>
      <rPr>
        <u/>
        <sz val="11"/>
        <rFont val="ＭＳ Ｐゴシック"/>
        <family val="3"/>
        <charset val="128"/>
      </rPr>
      <t xml:space="preserve">既存治療で効果不十分な下記皮膚疾患
アトピー性皮膚炎
</t>
    </r>
    <r>
      <rPr>
        <sz val="11"/>
        <rFont val="ＭＳ Ｐゴシック"/>
        <family val="3"/>
        <charset val="128"/>
      </rPr>
      <t>（下線部追加、二重線部は本承認申請後の令和 5 年 6 月 26 日付けで変更</t>
    </r>
    <rPh sb="145" eb="148">
      <t>ニジュウセン</t>
    </rPh>
    <phoneticPr fontId="19"/>
  </si>
  <si>
    <r>
      <t>○既存治療で効果不十分な下記疾患
関節リウマチ（関節の構造的損傷の防止を含む）、多関節に活動性を有する若年性特発性関節炎、
全身型若年性特発性関節炎、成人スチル病
○キャッスルマン病に伴う諸症状及び検査所見（C 反応性タンパク高値、フィブリノーゲン高値、赤
血球沈降速度亢進、ヘモグロビン低値、アルブミン低値、全身倦怠感）の改善。ただし、リンパ
節の摘除が適応とならない患者に限る。
○</t>
    </r>
    <r>
      <rPr>
        <strike/>
        <sz val="11"/>
        <rFont val="ＭＳ Ｐゴシック"/>
        <family val="3"/>
        <charset val="128"/>
      </rPr>
      <t>腫瘍特異的 T 細胞輸注療法</t>
    </r>
    <r>
      <rPr>
        <u/>
        <sz val="11"/>
        <rFont val="ＭＳ Ｐゴシック"/>
        <family val="3"/>
        <charset val="128"/>
      </rPr>
      <t>悪性腫瘍治療</t>
    </r>
    <r>
      <rPr>
        <sz val="11"/>
        <rFont val="ＭＳ Ｐゴシック"/>
        <family val="3"/>
        <charset val="128"/>
      </rPr>
      <t>に伴うサイトカイン放出症候群
○SARS-CoV-2 による肺炎（ただし、酸素投与を要する患者に限る）
（下線部追加、取消線部削除）</t>
    </r>
    <phoneticPr fontId="19"/>
  </si>
  <si>
    <r>
      <t xml:space="preserve">中等症から重症の潰瘍性大腸炎の維持療法（既存治療で効果不十分な場合に限る）
</t>
    </r>
    <r>
      <rPr>
        <u/>
        <sz val="11"/>
        <rFont val="ＭＳ Ｐゴシック"/>
        <family val="3"/>
        <charset val="128"/>
      </rPr>
      <t>中等症から重症の活動期クローン病の維持療法（既存治療で効果不十分な場合に限る）</t>
    </r>
    <r>
      <rPr>
        <sz val="11"/>
        <rFont val="ＭＳ Ｐゴシック"/>
        <family val="3"/>
        <charset val="128"/>
      </rPr>
      <t xml:space="preserve">
（下線部追加）</t>
    </r>
    <phoneticPr fontId="19"/>
  </si>
  <si>
    <t>〇HER2 陽性の乳癌
〇がん化学療法後に増悪した HER2 陽性の治癒切除不能な進行・再発の結腸・直腸癌</t>
    <phoneticPr fontId="19"/>
  </si>
  <si>
    <r>
      <t xml:space="preserve">〈ソル・メドロール静注用 40 mg、125 mg、500 mg、1000 mg〉
○急性循環不全（出血性ショック、感染性ショック）
○腎臓移植に伴う免疫反応の抑制
○受傷後 8 時間以内の急性脊髄損傷患者（運動機能障害及び感覚機能障害を有する場合）における神経
機能障害の改善
○ネフローゼ症候群
○多発性硬化症の急性増悪
○治療抵抗性の下記リウマチ性疾患
全身性血管炎（顕微鏡的多発血管炎、多発血管炎性肉芽腫症、結節性多発動脈炎、好酸球性多発血管
炎性肉芽腫症、高安動脈炎等）、全身性エリテマトーデス、多発性筋炎、皮膚筋炎、強皮症、混合性
結合組織病、及び難治性リウマチ性疾患
</t>
    </r>
    <r>
      <rPr>
        <u/>
        <sz val="11"/>
        <rFont val="ＭＳ Ｐゴシック"/>
        <family val="3"/>
        <charset val="128"/>
      </rPr>
      <t>○川崎病の急性期（重症であり、冠動脈障害の発生の危険がある場合）</t>
    </r>
    <r>
      <rPr>
        <sz val="11"/>
        <rFont val="ＭＳ Ｐゴシック"/>
        <family val="3"/>
        <charset val="128"/>
      </rPr>
      <t xml:space="preserve">
〈ソル・メドロール静注用 40 mg、125 mg〉
○気管支喘息
〈ソル・メドロール静注用 40 mg、125 mg、500 mg〉
○以下の悪性腫瘍に対する他の抗悪性腫瘍剤との併用療法
再発又は難治性の悪性リンパ腫
（下線部追加）</t>
    </r>
    <phoneticPr fontId="19"/>
  </si>
  <si>
    <t>アルツハイマー病による軽度認知障害及び軽度の認知症の進行抑制</t>
    <rPh sb="7" eb="8">
      <t>ビョウ</t>
    </rPh>
    <rPh sb="11" eb="13">
      <t>ケイド</t>
    </rPh>
    <rPh sb="13" eb="17">
      <t>ニンチショウガイ</t>
    </rPh>
    <rPh sb="17" eb="18">
      <t>オヨ</t>
    </rPh>
    <rPh sb="19" eb="21">
      <t>ケイド</t>
    </rPh>
    <rPh sb="22" eb="25">
      <t>ニンチショウ</t>
    </rPh>
    <rPh sb="26" eb="30">
      <t>シンコウヨクセイ</t>
    </rPh>
    <phoneticPr fontId="19"/>
  </si>
  <si>
    <r>
      <rPr>
        <u/>
        <sz val="11"/>
        <rFont val="ＭＳ Ｐゴシック"/>
        <family val="3"/>
        <charset val="128"/>
      </rPr>
      <t>〇</t>
    </r>
    <r>
      <rPr>
        <sz val="11"/>
        <rFont val="ＭＳ Ｐゴシック"/>
        <family val="3"/>
        <charset val="128"/>
      </rPr>
      <t xml:space="preserve">慢性特発性血小板減少性紫斑病
</t>
    </r>
    <r>
      <rPr>
        <u/>
        <sz val="11"/>
        <rFont val="ＭＳ Ｐゴシック"/>
        <family val="3"/>
        <charset val="128"/>
      </rPr>
      <t>〇</t>
    </r>
    <r>
      <rPr>
        <strike/>
        <sz val="11"/>
        <rFont val="ＭＳ Ｐゴシック"/>
        <family val="3"/>
        <charset val="128"/>
      </rPr>
      <t>既存治療で効果不十分な</t>
    </r>
    <r>
      <rPr>
        <sz val="11"/>
        <rFont val="ＭＳ Ｐゴシック"/>
        <family val="3"/>
        <charset val="128"/>
      </rPr>
      <t>再生不良性貧血
（取消線部削除、下線部追加）</t>
    </r>
    <phoneticPr fontId="19"/>
  </si>
  <si>
    <t>RS ウイルスによる感染症の予防</t>
    <phoneticPr fontId="19"/>
  </si>
  <si>
    <t>百日せき、ジフテリア、破傷風、急性灰白髄炎及びインフルエンザ菌b型による感染症の予防</t>
    <phoneticPr fontId="19"/>
  </si>
  <si>
    <t>https://www.pmda.go.jp/drugs/2023/P20230913001/870056000_22200AMX00316_A100_1.pdf</t>
  </si>
  <si>
    <t>https://www.pmda.go.jp/drugs/2023/P20230824001/670227000_23000AMX00022_A100_1.pdf</t>
  </si>
  <si>
    <t>https://www.pmda.go.jp/drugs/2023/P20230803001/672212000_30400AMX00015_A100_1.pdf</t>
  </si>
  <si>
    <t>https://www.pmda.go.jp/drugs/2023/P20230803001/672212000_30400AMX00015_A101_1.pdf</t>
  </si>
  <si>
    <t>https://www.pmda.go.jp/drugs/2023/P20230727001/790314000_30300AMX00461_A100_1.pdf</t>
  </si>
  <si>
    <t>https://www.pmda.go.jp/drugs/2023/P20230911001/430574000_30200AMX00425_A100_1.pdf</t>
  </si>
  <si>
    <t>https://www.pmda.go.jp/drugs/2023/P20230901002/530359000_22900AMX00957_A100_1.pdf</t>
  </si>
  <si>
    <t>https://www.pmda.go.jp/drugs/2023/P20230817001/530359000_21700AMZ00697_A100_1.pdf</t>
  </si>
  <si>
    <t>https://www.pmda.go.jp/drugs/2023/P20230901001/651410000_22800AMX00725_A100_1.pdf</t>
  </si>
  <si>
    <t>https://www.pmda.go.jp/drugs/2023/P20230822002/230124000_22800AMX00441_A100_1.pdf</t>
  </si>
  <si>
    <t>https://www.pmda.go.jp/drugs/2023/P20230824002/380101000_23000AMX00185_A100_1.pdf</t>
  </si>
  <si>
    <t>https://www.pmda.go.jp/drugs/2023/P20230817002/300242000_22600AMX00759_A100_1.pdf</t>
  </si>
  <si>
    <t>https://www.pmda.go.jp/drugs/2023/P20230817002/index.html</t>
  </si>
  <si>
    <t>https://www.pmda.go.jp/drugs/2023/P20230822001/230867000_30500AMX00183_A100_1.pdf</t>
  </si>
  <si>
    <t>https://www.pmda.go.jp/drugs/2023/P20230822001/index.html</t>
  </si>
  <si>
    <t>https://www.pmda.go.jp/drugs/2023/P20230803003/430574000_30500AMX00171_A100_1.pdf</t>
  </si>
  <si>
    <t>https://www.pmda.go.jp/drugs/2023/P20230803003/index.html</t>
  </si>
  <si>
    <t>https://www.pmda.go.jp/drugs/2023/P20231010001/530191000_30500AMX00239_A100_1.pdf</t>
  </si>
  <si>
    <t>https://www.pmda.go.jp/drugs/2023/P20231012001/300242000_30500AMX00279_A100_1.pdf</t>
  </si>
  <si>
    <t>https://www.pmda.go.jp/drugs/2023/P20230829001/430574000_22000AMX01471_A100_1.pdf</t>
  </si>
  <si>
    <t>https://www.pmda.go.jp/drugs/2023/P20230915001/670109000_30500AMX00238_A100_1.pdf</t>
  </si>
  <si>
    <t>https://www.pmda.go.jp/drugs/2023/P20231020002/780069000_30500AMX00262_A100_1.pdf</t>
  </si>
  <si>
    <t>https://www.pmda.go.jp/drugs/2023/P20230911002/620023000_30500AMX00276_A100_1.pdf</t>
  </si>
  <si>
    <t>https://www.pmda.go.jp/drugs/2023/P20230911002/index.html</t>
  </si>
  <si>
    <t>https://www.pmda.go.jp/drugs/2023/P20231019001/730119000_30500AMX00248_A100_1.pdf</t>
  </si>
  <si>
    <t>https://www.pmda.go.jp/drugs/2023/P20231018001/820110000_30500AMX00251000_A100_1.pdf</t>
  </si>
  <si>
    <t>https://www.pmda.go.jp/drugs/2023/P20230912004/340264000_22900AMX00376_A100_1.pdf</t>
  </si>
  <si>
    <t>https://www.pmda.go.jp/drugs/2023/P20230912003/400107000_22100AMX00111_A100_1.pdf</t>
  </si>
  <si>
    <t>https://www.pmda.go.jp/drugs/2023/P20231016001/230124000_30500AMX00244_A100_1.pdf</t>
  </si>
  <si>
    <t>https://www.pmda.go.jp/drugs/2023/P20231016002/780069000_23000AMX00015_A100_1.pdf</t>
  </si>
  <si>
    <t>https://www.pmda.go.jp/drugs/2023/P20230915002/450045000_21900AMX01337_A100_1.pdf</t>
  </si>
  <si>
    <t>https://www.pmda.go.jp/drugs/2023/P20230914001/400256000_30500AMX00103_A100_1.pdf</t>
  </si>
  <si>
    <t>https://www.pmda.go.jp/drugs/2023/P20230922001/790250000_30500AMX00271_A100_1.pdf</t>
  </si>
  <si>
    <t>https://www.pmda.go.jp/drugs/2023/P20230922002/79000500_30500AMX00270_A100_1.pdf</t>
  </si>
  <si>
    <t>https://www.pmda.go.jp/drugs/2023/P20231020001/450045000_30500AMX00268_A100_1.pdf</t>
  </si>
  <si>
    <t>https://www.pmda.go.jp/drugs/2023/P20230912001/672212000_22000AMX00311000_A100_1.pdf</t>
  </si>
  <si>
    <t>https://www.pmda.go.jp/drugs/2023/P20230919001/170033000_30500AMX00272_A100_1.pdf</t>
  </si>
  <si>
    <t>https://www.pmda.go.jp/drugs/2023/P20230919001/170033000_30500AMX00272_A101_1.pdf</t>
  </si>
  <si>
    <t>https://www.pmda.go.jp/drugs/2023/P20230919001/170033000_30500AMX00272_A102_1.pdf</t>
  </si>
  <si>
    <t>https://www.pmda.go.jp/drugs/2023/P20230919001/170033000_30500AMX00272_A103_1.pdf</t>
  </si>
  <si>
    <t>https://www.pmda.go.jp/drugs/2023/P20231024001/820110000_30500AMX00274_A100_1.pdf</t>
  </si>
  <si>
    <t>https://www.pmda.go.jp/drugs/2023/P20230912002/230124000_22300AMX00437_A100_1.pdf</t>
  </si>
  <si>
    <t>https://www.pmda.go.jp/drugs/2023/P20231004001/340278000_30500AMX00280_A100_1.pdf</t>
  </si>
  <si>
    <t>https://www.pmda.go.jp/drugs/2023/P20231004001/index.html</t>
  </si>
  <si>
    <t>https://www.pmda.go.jp/drugs/2023/P20230928001/400256000_30500AMX00254_A100_1.pdf</t>
  </si>
  <si>
    <t>https://www.pmda.go.jp/drugs/2023/P20230828001/261976000_30500AMX00275_A100_1.pdf</t>
  </si>
  <si>
    <t>https://www.pmda.go.jp/drugs/2023/P20230828001/index.html</t>
  </si>
  <si>
    <t>日本メジフィジックス（株）</t>
    <phoneticPr fontId="19"/>
  </si>
  <si>
    <t>PDRファーマ(株)</t>
    <phoneticPr fontId="19"/>
  </si>
  <si>
    <t>全薬工業（株）</t>
    <phoneticPr fontId="19"/>
  </si>
  <si>
    <t>ギリアド・サイエンシズ（株）</t>
    <phoneticPr fontId="19"/>
  </si>
  <si>
    <t>日本化薬（株）</t>
    <phoneticPr fontId="19"/>
  </si>
  <si>
    <t>富士製薬工業（株）</t>
    <phoneticPr fontId="19"/>
  </si>
  <si>
    <t>ジェンマブ（株）</t>
    <phoneticPr fontId="19"/>
  </si>
  <si>
    <t>ユーシービージャパン（株）</t>
    <phoneticPr fontId="19"/>
  </si>
  <si>
    <t>岡山大鵬薬品（株）</t>
    <phoneticPr fontId="19"/>
  </si>
  <si>
    <t>持田製薬販売（株）</t>
    <phoneticPr fontId="19"/>
  </si>
  <si>
    <t>持田製薬（株）</t>
    <phoneticPr fontId="19"/>
  </si>
  <si>
    <t>グラクソ・スミスクライン（株）</t>
    <phoneticPr fontId="19"/>
  </si>
  <si>
    <t>適応外使用通知に基づく申請</t>
    <rPh sb="0" eb="3">
      <t>テキオウガイ</t>
    </rPh>
    <rPh sb="3" eb="5">
      <t>シヨウ</t>
    </rPh>
    <rPh sb="5" eb="7">
      <t>ツウチ</t>
    </rPh>
    <rPh sb="8" eb="9">
      <t>モト</t>
    </rPh>
    <rPh sb="11" eb="13">
      <t>シンセイ</t>
    </rPh>
    <phoneticPr fontId="19"/>
  </si>
  <si>
    <t>希少疾病用医薬品
事前評価対象品目</t>
    <rPh sb="0" eb="2">
      <t>キショウ</t>
    </rPh>
    <rPh sb="2" eb="5">
      <t>シッペイヨウ</t>
    </rPh>
    <rPh sb="5" eb="8">
      <t>イヤクヒン</t>
    </rPh>
    <phoneticPr fontId="19"/>
  </si>
  <si>
    <t>事前評価に基づく承認申請
事前評価に基づく迅速審査</t>
    <rPh sb="0" eb="4">
      <t>ジゼンヒョウカ</t>
    </rPh>
    <rPh sb="5" eb="6">
      <t>モト</t>
    </rPh>
    <rPh sb="8" eb="10">
      <t>ショウニン</t>
    </rPh>
    <rPh sb="10" eb="12">
      <t>シンセイ</t>
    </rPh>
    <rPh sb="13" eb="15">
      <t>ジゼン</t>
    </rPh>
    <rPh sb="15" eb="17">
      <t>ヒョウカ</t>
    </rPh>
    <rPh sb="18" eb="19">
      <t>モト</t>
    </rPh>
    <rPh sb="21" eb="23">
      <t>ジンソク</t>
    </rPh>
    <rPh sb="23" eb="25">
      <t>シンサ</t>
    </rPh>
    <phoneticPr fontId="19"/>
  </si>
  <si>
    <t>適応外使用に基づく申請</t>
    <rPh sb="0" eb="5">
      <t>テキオウガイシヨウ</t>
    </rPh>
    <rPh sb="6" eb="7">
      <t>モト</t>
    </rPh>
    <rPh sb="9" eb="11">
      <t>シンセイ</t>
    </rPh>
    <phoneticPr fontId="19"/>
  </si>
  <si>
    <t>I
III</t>
    <phoneticPr fontId="19"/>
  </si>
  <si>
    <t>優先審査
事前評価相談実施品目</t>
    <phoneticPr fontId="19"/>
  </si>
  <si>
    <t>・RECIST ver.1.1 に基づくICR判定による奏効率
・RECIST ver.1.1 に基づくBICR判定による奏効率</t>
    <rPh sb="17" eb="18">
      <t>モト</t>
    </rPh>
    <rPh sb="23" eb="25">
      <t>ハンテイ</t>
    </rPh>
    <rPh sb="28" eb="31">
      <t>ソウコウリツ</t>
    </rPh>
    <phoneticPr fontId="19"/>
  </si>
  <si>
    <t>・Day 28の奏効率（CR又はPRを認めた被験者の割合）
・C7D1の奏効率（CR又はPRを認めた被験者の割合）</t>
    <phoneticPr fontId="19"/>
  </si>
  <si>
    <r>
      <t>・AUC</t>
    </r>
    <r>
      <rPr>
        <vertAlign val="subscript"/>
        <sz val="11"/>
        <rFont val="ＭＳ Ｐゴシック"/>
        <family val="3"/>
        <charset val="128"/>
      </rPr>
      <t>0－inf</t>
    </r>
    <r>
      <rPr>
        <sz val="11"/>
        <rFont val="ＭＳ Ｐゴシック"/>
        <family val="3"/>
        <charset val="128"/>
      </rPr>
      <t>及びCmax
・投与開始後24週時のACR20達成割合</t>
    </r>
    <rPh sb="9" eb="10">
      <t>オヨ</t>
    </rPh>
    <rPh sb="17" eb="19">
      <t>トウヨ</t>
    </rPh>
    <rPh sb="19" eb="21">
      <t>カイシ</t>
    </rPh>
    <rPh sb="21" eb="22">
      <t>ゴ</t>
    </rPh>
    <rPh sb="24" eb="25">
      <t>シュウ</t>
    </rPh>
    <rPh sb="25" eb="26">
      <t>ジ</t>
    </rPh>
    <rPh sb="32" eb="34">
      <t>タッセイ</t>
    </rPh>
    <rPh sb="34" eb="36">
      <t>ワリアイ</t>
    </rPh>
    <phoneticPr fontId="19"/>
  </si>
  <si>
    <r>
      <t>・AUC</t>
    </r>
    <r>
      <rPr>
        <vertAlign val="subscript"/>
        <sz val="11"/>
        <rFont val="ＭＳ Ｐゴシック"/>
        <family val="3"/>
        <charset val="128"/>
      </rPr>
      <t>0－inf</t>
    </r>
    <r>
      <rPr>
        <sz val="11"/>
        <rFont val="ＭＳ Ｐゴシック"/>
        <family val="3"/>
        <charset val="128"/>
      </rPr>
      <t>及びCmax
・ベースラインから12週時までのPASIスコアの改善率</t>
    </r>
    <rPh sb="27" eb="28">
      <t>シュウ</t>
    </rPh>
    <rPh sb="28" eb="29">
      <t>ジ</t>
    </rPh>
    <rPh sb="40" eb="43">
      <t>カイゼンリツ</t>
    </rPh>
    <phoneticPr fontId="19"/>
  </si>
  <si>
    <t>・本薬定期的投与時（Arm A）のABR
・FVIIIに対するインヒビター（0.6BU/mL以上）の発生割合</t>
    <rPh sb="1" eb="3">
      <t>ホンヤク</t>
    </rPh>
    <rPh sb="3" eb="6">
      <t>テイキテキ</t>
    </rPh>
    <rPh sb="6" eb="9">
      <t>トウヨジ</t>
    </rPh>
    <rPh sb="28" eb="29">
      <t>タイ</t>
    </rPh>
    <rPh sb="46" eb="48">
      <t>イジョウ</t>
    </rPh>
    <rPh sb="50" eb="52">
      <t>ハッセイ</t>
    </rPh>
    <rPh sb="52" eb="54">
      <t>ワリアイ</t>
    </rPh>
    <phoneticPr fontId="19"/>
  </si>
  <si>
    <t>・ Lugano 基準に基づく中
央判定による奏効率</t>
    <phoneticPr fontId="19"/>
  </si>
  <si>
    <t>・治療された自然出血及び外傷性出血エピソードの発現回数</t>
    <phoneticPr fontId="19"/>
  </si>
  <si>
    <t>・二重盲検期 4 週時の平均 NRS スコアのベースラインからの変化量</t>
    <phoneticPr fontId="19"/>
  </si>
  <si>
    <t>・投与12 週時の MG-ADL総スコアのベースラインからの変化量</t>
    <phoneticPr fontId="19"/>
  </si>
  <si>
    <t>・AUCt 及び Cmax の常用対数変換値の平均値の差
・第1サイクルにおけるDSN（ANC＜500/μLの日数）</t>
    <phoneticPr fontId="19"/>
  </si>
  <si>
    <t>〇</t>
    <phoneticPr fontId="19"/>
  </si>
  <si>
    <t>・投与12週時及び投与26週時のQMG総スコアのベースラインからの変化量</t>
    <phoneticPr fontId="19"/>
  </si>
  <si>
    <t>・治験責任医師判定によるrPFS</t>
    <phoneticPr fontId="19"/>
  </si>
  <si>
    <t>・本薬集団における治験薬投与後18カ月におけるCDR-SBのベースラインからの変化量</t>
    <rPh sb="1" eb="3">
      <t>ホンヤク</t>
    </rPh>
    <rPh sb="3" eb="5">
      <t>シュウダン</t>
    </rPh>
    <phoneticPr fontId="19"/>
  </si>
  <si>
    <t>・治験薬投与後18カ月におけるCDR-SBのベースラインからの変化量</t>
    <phoneticPr fontId="19"/>
  </si>
  <si>
    <t>・投与16週時におけるPPPASI合計スコアのベースラインからの変化量</t>
    <phoneticPr fontId="19"/>
  </si>
  <si>
    <t>・治験薬投与開始14日後にベースライン時よりHIV-1 RNA量が0.5 log10 copies/mL以上減少した被験者の割合</t>
    <phoneticPr fontId="19"/>
  </si>
  <si>
    <t>・投与開始 8 週後の血清リン濃度のベースラインからの変化量</t>
    <phoneticPr fontId="19"/>
  </si>
  <si>
    <t>・投与16週時におけるEASI-75達成率</t>
    <phoneticPr fontId="19"/>
  </si>
  <si>
    <t>・EPCに関する評価項目（奏効率）</t>
    <rPh sb="5" eb="6">
      <t>カン</t>
    </rPh>
    <rPh sb="8" eb="10">
      <t>ヒョウカ</t>
    </rPh>
    <rPh sb="10" eb="12">
      <t>コウモク</t>
    </rPh>
    <rPh sb="13" eb="16">
      <t>ソウコウリツ</t>
    </rPh>
    <phoneticPr fontId="19"/>
  </si>
  <si>
    <r>
      <t>・第7サイクルにおけるPERの C</t>
    </r>
    <r>
      <rPr>
        <vertAlign val="subscript"/>
        <sz val="11"/>
        <rFont val="ＭＳ Ｐゴシック"/>
        <family val="3"/>
        <charset val="128"/>
      </rPr>
      <t>trough</t>
    </r>
    <r>
      <rPr>
        <sz val="11"/>
        <rFont val="ＭＳ Ｐゴシック"/>
        <family val="3"/>
        <charset val="128"/>
      </rPr>
      <t>（幾何平均比）</t>
    </r>
    <rPh sb="24" eb="28">
      <t>キカヘイキン</t>
    </rPh>
    <rPh sb="28" eb="29">
      <t>ヒ</t>
    </rPh>
    <phoneticPr fontId="19"/>
  </si>
  <si>
    <t>・治験薬投与後18ヵ月におけるCDR-SBのベースラインからの変化量</t>
    <rPh sb="1" eb="7">
      <t>チケンヤクトウヨゴ</t>
    </rPh>
    <rPh sb="10" eb="11">
      <t>ゲツ</t>
    </rPh>
    <rPh sb="31" eb="34">
      <t>ヘンカリョウ</t>
    </rPh>
    <phoneticPr fontId="19"/>
  </si>
  <si>
    <t>・治験薬投与43日目のMG-ADL総スコアのベースラインからの変化量</t>
    <phoneticPr fontId="19"/>
  </si>
  <si>
    <t>・Week27の「奏効（CR又はPR）割合」</t>
    <rPh sb="9" eb="11">
      <t>ソウコウ</t>
    </rPh>
    <rPh sb="14" eb="15">
      <t>マタ</t>
    </rPh>
    <rPh sb="19" eb="21">
      <t>ワリアイ</t>
    </rPh>
    <phoneticPr fontId="19"/>
  </si>
  <si>
    <t>・ITTにおける被験者1例当たりに換算したVASBIの年間発現頻度</t>
    <phoneticPr fontId="19"/>
  </si>
  <si>
    <t>新型コロナウイルスに伴う当面の承認審査通知に基づく優先審査
事前評価相談実施品目</t>
    <rPh sb="0" eb="2">
      <t>シンガタ</t>
    </rPh>
    <rPh sb="10" eb="11">
      <t>トモナ</t>
    </rPh>
    <rPh sb="12" eb="14">
      <t>トウメン</t>
    </rPh>
    <rPh sb="15" eb="17">
      <t>ショウニン</t>
    </rPh>
    <rPh sb="17" eb="19">
      <t>シンサ</t>
    </rPh>
    <rPh sb="19" eb="21">
      <t>ツウチ</t>
    </rPh>
    <rPh sb="22" eb="23">
      <t>モト</t>
    </rPh>
    <rPh sb="25" eb="27">
      <t>ユウセン</t>
    </rPh>
    <rPh sb="27" eb="29">
      <t>シンサ</t>
    </rPh>
    <rPh sb="30" eb="32">
      <t>ジゼン</t>
    </rPh>
    <rPh sb="32" eb="34">
      <t>ヒョウカ</t>
    </rPh>
    <rPh sb="34" eb="36">
      <t>ソウダン</t>
    </rPh>
    <rPh sb="36" eb="38">
      <t>ジッシ</t>
    </rPh>
    <rPh sb="38" eb="40">
      <t>ヒンモク</t>
    </rPh>
    <phoneticPr fontId="19"/>
  </si>
  <si>
    <t>・予測%DLco 及び脾容積のベースラインから投与 52 週時までの変化率</t>
    <phoneticPr fontId="19"/>
  </si>
  <si>
    <t>・無作為化後 29 日目までに SARS-CoV-2 による感染症の症状（Broad-term）16）が認められ、かつ症状発現が RT-PCR17）陽性となった検体採取日から 14 日以内18）である被験者（イベント）の割合</t>
    <phoneticPr fontId="19"/>
  </si>
  <si>
    <t>・10週時点でEBS寛解を達成した被験者の割合</t>
    <phoneticPr fontId="19"/>
  </si>
  <si>
    <t>・ベースラインから第7日目までにおいて、末梢血中のCD34陽性細胞数が20/μL超を達成した被験者の割合</t>
    <phoneticPr fontId="19"/>
  </si>
  <si>
    <t>・RECIST ver.1.1に基づくIRC判定による奏効率</t>
    <phoneticPr fontId="19"/>
  </si>
  <si>
    <t>・RECIST ver.1.1に基づく独立中央判定によるPFS</t>
    <phoneticPr fontId="19"/>
  </si>
  <si>
    <t>・RECIST ver.1.1に基づく治験担当医師判定による奏効率</t>
    <phoneticPr fontId="19"/>
  </si>
  <si>
    <t>・RECIST ver.1.1に基づく独立中央判定によるPFS</t>
    <rPh sb="16" eb="17">
      <t>モト</t>
    </rPh>
    <rPh sb="19" eb="21">
      <t>ドクリツ</t>
    </rPh>
    <rPh sb="21" eb="23">
      <t>チュウオウ</t>
    </rPh>
    <rPh sb="23" eb="25">
      <t>ハンテイ</t>
    </rPh>
    <phoneticPr fontId="19"/>
  </si>
  <si>
    <t>・尿毒症物質（BUN、Cre及びUA）の除去率</t>
    <phoneticPr fontId="19"/>
  </si>
  <si>
    <t>・投与 180 日目の LDL-C のベースラインからの変化率</t>
    <phoneticPr fontId="19"/>
  </si>
  <si>
    <t>乾燥スルホ化人免疫グロブリン</t>
    <phoneticPr fontId="19"/>
  </si>
  <si>
    <t>献血ベニロン-I静注用1000mg
献血ベニロン-I静注用2500mg
献血ベニロン-I静注用1000mg
献血ベニロン-I静注用500mg</t>
    <phoneticPr fontId="19"/>
  </si>
  <si>
    <t>ジルコニウムシクロケイ酸ナトリウム水和物</t>
    <phoneticPr fontId="19"/>
  </si>
  <si>
    <t>カブリビ注射用10mg</t>
    <phoneticPr fontId="19"/>
  </si>
  <si>
    <t>フェトロージャ点滴静注用1g</t>
    <phoneticPr fontId="19"/>
  </si>
  <si>
    <t>イグザレルト錠10mg
イグザレルト細粒分包10mg
イグザレルトOD錠10mg
イグザレルトドライシロップ小児用51.7mg
イグザレルトドライシロップ小児用103.4mg
イグザレルト錠2.5mg</t>
    <phoneticPr fontId="19"/>
  </si>
  <si>
    <t>コスタイベ筋注用</t>
    <phoneticPr fontId="19"/>
  </si>
  <si>
    <t>ジェノトロピンTC注用5.3mg
ジェノトロピンTC注用12mg
ジェノトロピンゴークイック注用5.3mg
ジェノトロピンゴークイック注用12mg</t>
    <phoneticPr fontId="19"/>
  </si>
  <si>
    <t>プログラフカプセル0.5mg
プログラフカプセル1mg
プログラフカプセル5mg
プログラフ顆粒0.2mg
プログラフ顆粒1mg
グラセプターカプセル0.5mg
グラセプターカプセル1mg
グラセプターカプセル5mg</t>
    <phoneticPr fontId="19"/>
  </si>
  <si>
    <t>ビンゼレックス皮下注160mgシリンジ
ビンゼレックス皮下注160mgオートインジェクター</t>
    <phoneticPr fontId="19"/>
  </si>
  <si>
    <t>レキサルティ錠1mg
レキサルティ錠2mg
レキサルティOD錠0.5mg
レキサルティOD錠1mg
レキサルティOD錠2mg</t>
    <phoneticPr fontId="19"/>
  </si>
  <si>
    <t>ミオMIBG−I123注射液</t>
    <phoneticPr fontId="19"/>
  </si>
  <si>
    <t>セフィデロコルトシル酸塩硫酸塩水和物</t>
  </si>
  <si>
    <t>トラメチニブジメチルスルホキシド付加物</t>
    <phoneticPr fontId="19"/>
  </si>
  <si>
    <t>エルトロンボパグオラミン</t>
    <phoneticPr fontId="19"/>
  </si>
  <si>
    <r>
      <t>3-ヨードベンジルグアニジン（</t>
    </r>
    <r>
      <rPr>
        <vertAlign val="superscript"/>
        <sz val="11"/>
        <rFont val="ＭＳ Ｐゴシック"/>
        <family val="3"/>
        <charset val="128"/>
      </rPr>
      <t>123</t>
    </r>
    <r>
      <rPr>
        <sz val="11"/>
        <rFont val="ＭＳ Ｐゴシック"/>
        <family val="3"/>
        <charset val="128"/>
      </rPr>
      <t>Ｉ）注射液</t>
    </r>
    <rPh sb="20" eb="23">
      <t>チュウシャエキ</t>
    </rPh>
    <phoneticPr fontId="19"/>
  </si>
  <si>
    <t>SARS-CoV-2による感染症の予防
（変更なし）</t>
    <rPh sb="21" eb="23">
      <t>ヘンコウ</t>
    </rPh>
    <phoneticPr fontId="19"/>
  </si>
  <si>
    <r>
      <t xml:space="preserve">SARS-CoV-2による感染症の予防
</t>
    </r>
    <r>
      <rPr>
        <u/>
        <sz val="11"/>
        <rFont val="ＭＳ Ｐゴシック"/>
        <family val="3"/>
        <charset val="128"/>
      </rPr>
      <t xml:space="preserve">以下の製剤に適用する
・SARS-CoV-2（起源株）のスパイクタンパク質をコードするmRNAを含む製剤
・SARS-CoV-2（オミクロン株）のスパイクタンパク質をコードするmRNAを含む製剤
</t>
    </r>
    <r>
      <rPr>
        <sz val="11"/>
        <rFont val="ＭＳ Ｐゴシック"/>
        <family val="3"/>
        <charset val="128"/>
      </rPr>
      <t>（下線部追加）</t>
    </r>
    <rPh sb="20" eb="22">
      <t>イカ</t>
    </rPh>
    <rPh sb="23" eb="25">
      <t>セイザイ</t>
    </rPh>
    <rPh sb="26" eb="28">
      <t>テキヨウ</t>
    </rPh>
    <rPh sb="119" eb="122">
      <t>カセンブ</t>
    </rPh>
    <rPh sb="122" eb="124">
      <t>ツイカ</t>
    </rPh>
    <phoneticPr fontId="19"/>
  </si>
  <si>
    <t>＜適応菌種＞
セフィデロコルに感性の大腸菌、シトロバクター属、肺炎桿菌、クレブシエラ属、エンテロバクター属、セラチア・マルセスセンス、プロテウス属、モルガネラ・モルガニー、緑膿菌、バークホルデリア属、ステノトロホモナス・マルトフィリア、アシネトバクター属
ただし、カルバペネム系抗菌薬に耐性を示す菌株に限る。
＜適応症＞
各種感染症</t>
    <phoneticPr fontId="19"/>
  </si>
  <si>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 xml:space="preserve">遺伝子変異を有する切除不能な進行・再発の非小細胞肺癌
</t>
    </r>
    <r>
      <rPr>
        <u/>
        <sz val="11"/>
        <rFont val="ＭＳ Ｐゴシック"/>
        <family val="3"/>
        <charset val="128"/>
      </rPr>
      <t>標準的な治療が困難な</t>
    </r>
    <r>
      <rPr>
        <i/>
        <u/>
        <sz val="11"/>
        <rFont val="ＭＳ Ｐゴシック"/>
        <family val="3"/>
        <charset val="128"/>
      </rPr>
      <t>BRAF</t>
    </r>
    <r>
      <rPr>
        <u/>
        <sz val="11"/>
        <rFont val="ＭＳ Ｐゴシック"/>
        <family val="3"/>
        <charset val="128"/>
      </rPr>
      <t xml:space="preserve">遺伝子変異を有する進行・再発の固形腫瘍（結腸・直腸癌を除く）
</t>
    </r>
    <r>
      <rPr>
        <i/>
        <u/>
        <sz val="11"/>
        <rFont val="ＭＳ Ｐゴシック"/>
        <family val="3"/>
        <charset val="128"/>
      </rPr>
      <t>BRAF</t>
    </r>
    <r>
      <rPr>
        <u/>
        <sz val="11"/>
        <rFont val="ＭＳ Ｐゴシック"/>
        <family val="3"/>
        <charset val="128"/>
      </rPr>
      <t xml:space="preserve">遺伝子変異を有する再発又は難治性の有毛細胞白血病
</t>
    </r>
    <r>
      <rPr>
        <sz val="11"/>
        <rFont val="ＭＳ Ｐゴシック"/>
        <family val="3"/>
        <charset val="128"/>
      </rPr>
      <t>（下線部追加）</t>
    </r>
    <rPh sb="125" eb="128">
      <t>カセンブ</t>
    </rPh>
    <rPh sb="128" eb="130">
      <t>ツイカ</t>
    </rPh>
    <phoneticPr fontId="19"/>
  </si>
  <si>
    <r>
      <t xml:space="preserve">切除不能な局所進行の非小細胞肺癌における根治的化学放射線療法後の維持療法
</t>
    </r>
    <r>
      <rPr>
        <u val="double"/>
        <sz val="11"/>
        <rFont val="ＭＳ Ｐゴシック"/>
        <family val="3"/>
        <charset val="128"/>
      </rPr>
      <t xml:space="preserve">切除不能な進行・再発の非小細胞肺癌
</t>
    </r>
    <r>
      <rPr>
        <sz val="11"/>
        <rFont val="ＭＳ Ｐゴシック"/>
        <family val="3"/>
        <charset val="128"/>
      </rPr>
      <t xml:space="preserve">進展型小細胞肺癌
</t>
    </r>
    <r>
      <rPr>
        <u val="double"/>
        <sz val="11"/>
        <rFont val="ＭＳ Ｐゴシック"/>
        <family val="3"/>
        <charset val="128"/>
      </rPr>
      <t xml:space="preserve">切除不能な肝細胞癌
治癒切除不能な胆道癌
</t>
    </r>
    <r>
      <rPr>
        <sz val="11"/>
        <rFont val="ＭＳ Ｐゴシック"/>
        <family val="3"/>
        <charset val="128"/>
      </rPr>
      <t>（本承認申請では変更なし、二重線部は本承認申請後の令和4年12月23日付けで変更）</t>
    </r>
    <phoneticPr fontId="19"/>
  </si>
  <si>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 xml:space="preserve">遺伝子変異を有する切除不能な進行・再発の非小細胞肺癌
</t>
    </r>
    <r>
      <rPr>
        <u/>
        <sz val="11"/>
        <rFont val="ＭＳ Ｐゴシック"/>
        <family val="3"/>
        <charset val="128"/>
      </rPr>
      <t>標準的な治療が困難な</t>
    </r>
    <r>
      <rPr>
        <i/>
        <u/>
        <sz val="11"/>
        <rFont val="ＭＳ Ｐゴシック"/>
        <family val="3"/>
        <charset val="128"/>
      </rPr>
      <t>BRAF</t>
    </r>
    <r>
      <rPr>
        <u/>
        <sz val="11"/>
        <rFont val="ＭＳ Ｐゴシック"/>
        <family val="3"/>
        <charset val="128"/>
      </rPr>
      <t xml:space="preserve">遺伝子変異を有する進行・再発の固形腫瘍（結腸・直腸癌を除く）
</t>
    </r>
    <r>
      <rPr>
        <i/>
        <u/>
        <sz val="11"/>
        <rFont val="ＭＳ Ｐゴシック"/>
        <family val="3"/>
        <charset val="128"/>
      </rPr>
      <t>BRAF</t>
    </r>
    <r>
      <rPr>
        <u/>
        <sz val="11"/>
        <rFont val="ＭＳ Ｐゴシック"/>
        <family val="3"/>
        <charset val="128"/>
      </rPr>
      <t>遺伝子変異を有する再発又は難治性の有毛細胞白血病</t>
    </r>
    <r>
      <rPr>
        <sz val="11"/>
        <rFont val="ＭＳ Ｐゴシック"/>
        <family val="3"/>
        <charset val="128"/>
      </rPr>
      <t xml:space="preserve">
（下線部追加）</t>
    </r>
    <phoneticPr fontId="19"/>
  </si>
  <si>
    <r>
      <t xml:space="preserve">〇悪性黒色腫
〇切除不能な進行・再発の非小細胞肺癌
</t>
    </r>
    <r>
      <rPr>
        <u val="double"/>
        <sz val="11"/>
        <rFont val="ＭＳ Ｐゴシック"/>
        <family val="3"/>
        <charset val="128"/>
      </rPr>
      <t>〇非小細胞肺癌における術前補助療法</t>
    </r>
    <r>
      <rPr>
        <sz val="11"/>
        <rFont val="ＭＳ Ｐゴシック"/>
        <family val="3"/>
        <charset val="128"/>
      </rPr>
      <t xml:space="preserve">
〇根治切除不能又は転移性の腎細胞癌
〇再発又は難治性の古典的ホジキンリンパ腫
〇再発又は遠隔転移を有する頭頸部癌
〇治癒切除不能な進行・再発の胃癌
〇切除不能な進行・再発の悪性胸膜中皮腫
</t>
    </r>
    <r>
      <rPr>
        <u/>
        <sz val="11"/>
        <rFont val="ＭＳ Ｐゴシック"/>
        <family val="3"/>
        <charset val="128"/>
      </rPr>
      <t>〇悪性中皮腫（悪性胸膜中皮腫を除く）</t>
    </r>
    <r>
      <rPr>
        <sz val="11"/>
        <rFont val="ＭＳ Ｐゴシック"/>
        <family val="3"/>
        <charset val="128"/>
      </rPr>
      <t xml:space="preserve">
〇がん化学療法後に増悪した治癒切除不能な進行・再発の高頻度マイクロサテライト不安定性（MSI-High）を有する結腸・直腸癌
〇根治切除不能な進行・再発の食道癌
〇食道癌における術後補助療法
〇原発不明癌
〇尿路上皮癌における術後補助療法
（下線部追加、二重線部は本承認申請後の令和5年3月27日付けで変更）</t>
    </r>
    <phoneticPr fontId="19"/>
  </si>
  <si>
    <r>
      <t xml:space="preserve">CD30陽性の下記疾患：
○ホジキンリンパ腫
○末梢性T細胞リンパ腫
</t>
    </r>
    <r>
      <rPr>
        <u/>
        <sz val="11"/>
        <rFont val="ＭＳ Ｐゴシック"/>
        <family val="3"/>
        <charset val="128"/>
      </rPr>
      <t>○再発又は難治性の皮膚T細胞リンパ腫</t>
    </r>
    <r>
      <rPr>
        <sz val="11"/>
        <rFont val="ＭＳ Ｐゴシック"/>
        <family val="3"/>
        <charset val="128"/>
      </rPr>
      <t xml:space="preserve">
（下線部追加）</t>
    </r>
    <phoneticPr fontId="19"/>
  </si>
  <si>
    <r>
      <t xml:space="preserve">イグザレルト錠10mg、イグザレルト細粒分包10mg、イグザレルトOD錠10mg
成人
・非弁膜症性心房細動患者における虚血性脳卒中及び全身性塞栓症の発症抑制
・静脈血栓塞栓症（深部静脈血栓症及び肺血栓塞栓症）の治療及び再発抑制
小児
・静脈血栓塞栓症の治療及び再発抑制
</t>
    </r>
    <r>
      <rPr>
        <u/>
        <sz val="11"/>
        <rFont val="ＭＳ Ｐゴシック"/>
        <family val="3"/>
        <charset val="128"/>
      </rPr>
      <t>・Fontan手術施行後における血栓・塞栓形成の抑制</t>
    </r>
    <r>
      <rPr>
        <sz val="11"/>
        <rFont val="ＭＳ Ｐゴシック"/>
        <family val="3"/>
        <charset val="128"/>
      </rPr>
      <t xml:space="preserve">
（下線部追加）
イグザレルトドライシロップ小児用51.7mg、イグザレルトドライシロップ小児用103.4mg
</t>
    </r>
    <r>
      <rPr>
        <u/>
        <sz val="11"/>
        <rFont val="ＭＳ Ｐゴシック"/>
        <family val="3"/>
        <charset val="128"/>
      </rPr>
      <t>・</t>
    </r>
    <r>
      <rPr>
        <sz val="11"/>
        <rFont val="ＭＳ Ｐゴシック"/>
        <family val="3"/>
        <charset val="128"/>
      </rPr>
      <t xml:space="preserve">静脈血栓塞栓症の治療及び再発抑制
</t>
    </r>
    <r>
      <rPr>
        <u/>
        <sz val="11"/>
        <rFont val="ＭＳ Ｐゴシック"/>
        <family val="3"/>
        <charset val="128"/>
      </rPr>
      <t>・Fontan手術施行後における血栓・塞栓形成の抑制</t>
    </r>
    <r>
      <rPr>
        <sz val="11"/>
        <rFont val="ＭＳ Ｐゴシック"/>
        <family val="3"/>
        <charset val="128"/>
      </rPr>
      <t xml:space="preserve">
（下線部追加）
イグザレルト錠2.5mg
</t>
    </r>
    <r>
      <rPr>
        <u/>
        <sz val="11"/>
        <rFont val="ＭＳ Ｐゴシック"/>
        <family val="3"/>
        <charset val="128"/>
      </rPr>
      <t>成人</t>
    </r>
    <r>
      <rPr>
        <sz val="11"/>
        <rFont val="ＭＳ Ｐゴシック"/>
        <family val="3"/>
        <charset val="128"/>
      </rPr>
      <t xml:space="preserve">
</t>
    </r>
    <r>
      <rPr>
        <u/>
        <sz val="11"/>
        <rFont val="ＭＳ Ｐゴシック"/>
        <family val="3"/>
        <charset val="128"/>
      </rPr>
      <t>・</t>
    </r>
    <r>
      <rPr>
        <sz val="11"/>
        <rFont val="ＭＳ Ｐゴシック"/>
        <family val="3"/>
        <charset val="128"/>
      </rPr>
      <t xml:space="preserve">下肢血行再建術施行後の末梢動脈疾患患者における血栓・塞栓形成の抑制
</t>
    </r>
    <r>
      <rPr>
        <u/>
        <sz val="11"/>
        <rFont val="ＭＳ Ｐゴシック"/>
        <family val="3"/>
        <charset val="128"/>
      </rPr>
      <t>小児</t>
    </r>
    <r>
      <rPr>
        <sz val="11"/>
        <rFont val="ＭＳ Ｐゴシック"/>
        <family val="3"/>
        <charset val="128"/>
      </rPr>
      <t xml:space="preserve">
</t>
    </r>
    <r>
      <rPr>
        <u/>
        <sz val="11"/>
        <rFont val="ＭＳ Ｐゴシック"/>
        <family val="3"/>
        <charset val="128"/>
      </rPr>
      <t xml:space="preserve">・Fontan手術施行後における血栓・塞栓形成の抑制
</t>
    </r>
    <r>
      <rPr>
        <sz val="11"/>
        <rFont val="ＭＳ Ｐゴシック"/>
        <family val="3"/>
        <charset val="128"/>
      </rPr>
      <t>（下線部追加）</t>
    </r>
    <phoneticPr fontId="19"/>
  </si>
  <si>
    <t>1．慢性特発性血小板減少性紫斑病
2．再生不良性貧血
（変更なし）</t>
    <rPh sb="28" eb="30">
      <t>ヘンコウ</t>
    </rPh>
    <phoneticPr fontId="19"/>
  </si>
  <si>
    <r>
      <t xml:space="preserve">・骨端線閉鎖を伴わない成長ホルモン分泌不全性低身長症
・骨端線閉鎖を伴わない次の疾患における低身長
（1）ターナー症候群
（2）慢性腎不全
・骨端線閉鎖を伴わないSGA（small-for-gestational age）性低身長症
</t>
    </r>
    <r>
      <rPr>
        <u val="double"/>
        <sz val="11"/>
        <rFont val="ＭＳ Ｐゴシック"/>
        <family val="3"/>
        <charset val="128"/>
      </rPr>
      <t>・プラダー・ウィリ症候群における</t>
    </r>
    <r>
      <rPr>
        <u/>
        <sz val="11"/>
        <rFont val="ＭＳ Ｐゴシック"/>
        <family val="3"/>
        <charset val="128"/>
      </rPr>
      <t>体組成異常及び</t>
    </r>
    <r>
      <rPr>
        <u val="double"/>
        <sz val="11"/>
        <rFont val="ＭＳ Ｐゴシック"/>
        <family val="3"/>
        <charset val="128"/>
      </rPr>
      <t>骨端線閉鎖を伴わない低身長</t>
    </r>
    <r>
      <rPr>
        <sz val="11"/>
        <rFont val="ＭＳ Ｐゴシック"/>
        <family val="3"/>
        <charset val="128"/>
      </rPr>
      <t xml:space="preserve">
・成人成長ホルモン分泌不全症（重症に限る）
（下線部追加、二重下線部変更）
※二重下線部については、 記載位置の変更、疾患名を「プラダーウィリー症候群」から「プラダー・ウィリ症候群」に変更</t>
    </r>
    <rPh sb="177" eb="182">
      <t>カセンブツイカ</t>
    </rPh>
    <rPh sb="183" eb="188">
      <t>ニジュウカセンブ</t>
    </rPh>
    <phoneticPr fontId="19"/>
  </si>
  <si>
    <t>プログラフカプセル0.5mg、プログラフカプセル1mg
1．下記の臓器移植における拒絶反応の抑制
腎移植、肝移植、心移植、肺移植、膵移植、小腸移植
2．骨髄移植における拒絶反応及び移植片対宿主病の抑制
3．重症筋無力症
4．関節リウマチ（既存治療で効果不十分な場合に限る）
5．ループス腎炎（ステロイド剤の投与が効果不十分、又は副作用により困難な場合）
6．難治性（ステロイド抵抗性、ステロイド依存性）の活動期潰瘍性大腸炎（中等症～重症に限る）
7．多発性筋炎・皮膚筋炎に合併する間質性肺炎
プログラフカプセル5mg
1．下記の臓器移植における拒絶反応の抑制
腎移植、肝移植、心移植、肺移植、膵移植、小腸移植
2．骨髄移植における拒絶反応及び移植片対宿主病の抑制
3．難治性（ステロイド抵抗性、ステロイド依存性）の活動期潰瘍性大腸炎（中等症～重症に限る）
プログラフ顆粒0.2mg、プログラフ顆粒1mg
1. 下記の臓器移植における拒絶反応の抑制
腎移植、肝移植、心移植、肺移植、膵移植、小腸移植
2．骨髄移植における拒絶反応及び移植片対宿主病の抑制
3．重症筋無力症
グラセプターカプセル0.5mg、グラセプターカプセル1mg、グラセプターカプセル5mg
1．下記の臓器移植における拒絶反応の抑制
腎移植、肝移植、心移植、肺移植、膵移植、小腸移植
2．骨髄移植における拒絶反応及び移植片対宿主病の抑制
（変更なし）</t>
    <rPh sb="603" eb="605">
      <t>ヘンコウ</t>
    </rPh>
    <phoneticPr fontId="19"/>
  </si>
  <si>
    <r>
      <t xml:space="preserve">既存治療で効果不十分な下記疾患
</t>
    </r>
    <r>
      <rPr>
        <u/>
        <sz val="11"/>
        <rFont val="ＭＳ Ｐゴシック"/>
        <family val="3"/>
        <charset val="128"/>
      </rPr>
      <t>○</t>
    </r>
    <r>
      <rPr>
        <sz val="11"/>
        <rFont val="ＭＳ Ｐゴシック"/>
        <family val="3"/>
        <charset val="128"/>
      </rPr>
      <t xml:space="preserve">尋常性乾癬、膿疱性乾癬、乾癬性紅皮症
</t>
    </r>
    <r>
      <rPr>
        <u/>
        <sz val="11"/>
        <rFont val="ＭＳ Ｐゴシック"/>
        <family val="3"/>
        <charset val="128"/>
      </rPr>
      <t>○乾癬性関節炎
○強直性脊椎炎、X線基準を満たさない体軸性脊椎関節炎</t>
    </r>
    <r>
      <rPr>
        <sz val="11"/>
        <rFont val="ＭＳ Ｐゴシック"/>
        <family val="3"/>
        <charset val="128"/>
      </rPr>
      <t xml:space="preserve">
（下線部追加）</t>
    </r>
    <rPh sb="72" eb="77">
      <t>カセンブツイカ</t>
    </rPh>
    <phoneticPr fontId="19"/>
  </si>
  <si>
    <r>
      <t xml:space="preserve">統合失調症
</t>
    </r>
    <r>
      <rPr>
        <u/>
        <sz val="11"/>
        <rFont val="ＭＳ Ｐゴシック"/>
        <family val="3"/>
        <charset val="128"/>
      </rPr>
      <t xml:space="preserve">うつ病・うつ状態（既存治療で十分な効果が認められない場合に限る）
</t>
    </r>
    <r>
      <rPr>
        <sz val="11"/>
        <rFont val="ＭＳ Ｐゴシック"/>
        <family val="3"/>
        <charset val="128"/>
      </rPr>
      <t>（下線部追加）</t>
    </r>
    <rPh sb="40" eb="45">
      <t>カセンブツイカ</t>
    </rPh>
    <phoneticPr fontId="19"/>
  </si>
  <si>
    <r>
      <t xml:space="preserve">1．CD20陽性のB細胞性非ホジキンリンパ腫
2．CD20陽性の慢性リンパ性白血病
3．免疫抑制状態下のCD20陽性のB 細胞性リンパ増殖性疾患
4．多発血管炎性肉芽腫症、顕微鏡的多発血管炎
</t>
    </r>
    <r>
      <rPr>
        <u val="double"/>
        <sz val="11"/>
        <rFont val="ＭＳ Ｐゴシック"/>
        <family val="3"/>
        <charset val="128"/>
      </rPr>
      <t>5．既存治療で効果不十分なループス腎炎</t>
    </r>
    <r>
      <rPr>
        <sz val="11"/>
        <rFont val="ＭＳ Ｐゴシック"/>
        <family val="3"/>
        <charset val="128"/>
      </rPr>
      <t xml:space="preserve">
</t>
    </r>
    <r>
      <rPr>
        <u val="double"/>
        <sz val="11"/>
        <rFont val="ＭＳ Ｐゴシック"/>
        <family val="3"/>
        <charset val="128"/>
      </rPr>
      <t>6</t>
    </r>
    <r>
      <rPr>
        <sz val="11"/>
        <rFont val="ＭＳ Ｐゴシック"/>
        <family val="3"/>
        <charset val="128"/>
      </rPr>
      <t xml:space="preserve">．難治性のネフローゼ症候群（頻回再発型あるいはステロイド依存性を示す場合）
</t>
    </r>
    <r>
      <rPr>
        <u val="double"/>
        <sz val="11"/>
        <rFont val="ＭＳ Ｐゴシック"/>
        <family val="3"/>
        <charset val="128"/>
      </rPr>
      <t>7</t>
    </r>
    <r>
      <rPr>
        <sz val="11"/>
        <rFont val="ＭＳ Ｐゴシック"/>
        <family val="3"/>
        <charset val="128"/>
      </rPr>
      <t xml:space="preserve">．慢性特発性血小板減少性紫斑病
</t>
    </r>
    <r>
      <rPr>
        <u val="double"/>
        <sz val="11"/>
        <rFont val="ＭＳ Ｐゴシック"/>
        <family val="3"/>
        <charset val="128"/>
      </rPr>
      <t>8</t>
    </r>
    <r>
      <rPr>
        <sz val="11"/>
        <rFont val="ＭＳ Ｐゴシック"/>
        <family val="3"/>
        <charset val="128"/>
      </rPr>
      <t xml:space="preserve">．後天性血栓性血小板減少性紫斑病
</t>
    </r>
    <r>
      <rPr>
        <u val="double"/>
        <sz val="11"/>
        <rFont val="ＭＳ Ｐゴシック"/>
        <family val="3"/>
        <charset val="128"/>
      </rPr>
      <t>9</t>
    </r>
    <r>
      <rPr>
        <sz val="11"/>
        <rFont val="ＭＳ Ｐゴシック"/>
        <family val="3"/>
        <charset val="128"/>
      </rPr>
      <t xml:space="preserve">．全身性強皮症
</t>
    </r>
    <r>
      <rPr>
        <u val="double"/>
        <sz val="11"/>
        <rFont val="ＭＳ Ｐゴシック"/>
        <family val="3"/>
        <charset val="128"/>
      </rPr>
      <t>10</t>
    </r>
    <r>
      <rPr>
        <sz val="11"/>
        <rFont val="ＭＳ Ｐゴシック"/>
        <family val="3"/>
        <charset val="128"/>
      </rPr>
      <t xml:space="preserve">．難治性の尋常性天疱瘡及び落葉状天疱瘡
</t>
    </r>
    <r>
      <rPr>
        <u val="double"/>
        <sz val="11"/>
        <rFont val="ＭＳ Ｐゴシック"/>
        <family val="3"/>
        <charset val="128"/>
      </rPr>
      <t>11</t>
    </r>
    <r>
      <rPr>
        <sz val="11"/>
        <rFont val="ＭＳ Ｐゴシック"/>
        <family val="3"/>
        <charset val="128"/>
      </rPr>
      <t xml:space="preserve">．視神経脊髄炎スペクトラム障害（視神経脊髄炎を含む）の再発予防
</t>
    </r>
    <r>
      <rPr>
        <u val="double"/>
        <sz val="11"/>
        <rFont val="ＭＳ Ｐゴシック"/>
        <family val="3"/>
        <charset val="128"/>
      </rPr>
      <t>12</t>
    </r>
    <r>
      <rPr>
        <sz val="11"/>
        <rFont val="ＭＳ Ｐゴシック"/>
        <family val="3"/>
        <charset val="128"/>
      </rPr>
      <t>．下記の</t>
    </r>
    <r>
      <rPr>
        <strike/>
        <sz val="11"/>
        <rFont val="ＭＳ Ｐゴシック"/>
        <family val="3"/>
        <charset val="128"/>
      </rPr>
      <t>ABO血液型不適合</t>
    </r>
    <r>
      <rPr>
        <u/>
        <sz val="11"/>
        <rFont val="ＭＳ Ｐゴシック"/>
        <family val="3"/>
        <charset val="128"/>
      </rPr>
      <t>臓器</t>
    </r>
    <r>
      <rPr>
        <sz val="11"/>
        <rFont val="ＭＳ Ｐゴシック"/>
        <family val="3"/>
        <charset val="128"/>
      </rPr>
      <t>移植における抗体関連型拒絶反応の抑制
腎移植、肝移植</t>
    </r>
    <r>
      <rPr>
        <u/>
        <sz val="11"/>
        <rFont val="ＭＳ Ｐゴシック"/>
        <family val="3"/>
        <charset val="128"/>
      </rPr>
      <t>、心移植、肺移植、膵移植、小腸移植</t>
    </r>
    <r>
      <rPr>
        <sz val="11"/>
        <rFont val="ＭＳ Ｐゴシック"/>
        <family val="3"/>
        <charset val="128"/>
      </rPr>
      <t xml:space="preserve">
</t>
    </r>
    <r>
      <rPr>
        <u/>
        <sz val="11"/>
        <rFont val="ＭＳ Ｐゴシック"/>
        <family val="3"/>
        <charset val="128"/>
      </rPr>
      <t>13．下記の臓器移植における抗体関連型拒絶反応の治療
腎移植、肝移植、心移植、肺移植、膵移植、小腸移植</t>
    </r>
    <r>
      <rPr>
        <sz val="11"/>
        <rFont val="ＭＳ Ｐゴシック"/>
        <family val="3"/>
        <charset val="128"/>
      </rPr>
      <t xml:space="preserve">
</t>
    </r>
    <r>
      <rPr>
        <u/>
        <sz val="11"/>
        <rFont val="ＭＳ Ｐゴシック"/>
        <family val="3"/>
        <charset val="128"/>
      </rPr>
      <t>14</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In）イブリツモマブチウキセタン（遺伝子組換え）注射液及びイットリウム（</t>
    </r>
    <r>
      <rPr>
        <vertAlign val="superscript"/>
        <sz val="11"/>
        <rFont val="ＭＳ Ｐゴシック"/>
        <family val="3"/>
        <charset val="128"/>
      </rPr>
      <t>90</t>
    </r>
    <r>
      <rPr>
        <sz val="11"/>
        <rFont val="ＭＳ Ｐゴシック"/>
        <family val="3"/>
        <charset val="128"/>
      </rPr>
      <t>Y）
イブリツモマブチウキセタン（遺伝子組換え）注射液投与の前投与
（下線部追加・変更、取消線部削除、二重下線部は令和5年8月23日付け一部変更承認済み）</t>
    </r>
    <rPh sb="471" eb="472">
      <t>ブ</t>
    </rPh>
    <phoneticPr fontId="19"/>
  </si>
  <si>
    <r>
      <t xml:space="preserve">○心シンチグラフィによる心臓疾患の診断
</t>
    </r>
    <r>
      <rPr>
        <u/>
        <sz val="11"/>
        <rFont val="ＭＳ Ｐゴシック"/>
        <family val="3"/>
        <charset val="128"/>
      </rPr>
      <t xml:space="preserve">○パーキンソン病及びレビー小体型認知症の診断における心シンチグラフィ
</t>
    </r>
    <r>
      <rPr>
        <sz val="11"/>
        <rFont val="ＭＳ Ｐゴシック"/>
        <family val="3"/>
        <charset val="128"/>
      </rPr>
      <t>○腫瘍シンチグラフィによる下記疾患の診断
神経芽腫、褐色細胞腫
（下線部追加）</t>
    </r>
    <rPh sb="88" eb="93">
      <t>カセンブツイカ</t>
    </rPh>
    <phoneticPr fontId="19"/>
  </si>
  <si>
    <t>モデルナ・ジャパン(株)</t>
    <phoneticPr fontId="19"/>
  </si>
  <si>
    <t>当該申請通知及び迅速処理通知に基づく申請及び迅速審査</t>
    <rPh sb="0" eb="2">
      <t>トウガイ</t>
    </rPh>
    <rPh sb="2" eb="6">
      <t>シンセイツウチ</t>
    </rPh>
    <rPh sb="6" eb="7">
      <t>オヨ</t>
    </rPh>
    <rPh sb="8" eb="14">
      <t>ジンソクショリツウチ</t>
    </rPh>
    <rPh sb="15" eb="16">
      <t>モト</t>
    </rPh>
    <rPh sb="18" eb="20">
      <t>シンセイ</t>
    </rPh>
    <rPh sb="20" eb="21">
      <t>オヨ</t>
    </rPh>
    <rPh sb="22" eb="26">
      <t>ジンソクシンサ</t>
    </rPh>
    <phoneticPr fontId="19"/>
  </si>
  <si>
    <t>・治癒判定時（投与終了後5～9日目）の臨床効果（HAP/VAP/HCAP又はBSI/sepsis）及びグラム陰性菌に対する細菌学的効果（cUTI）の有効率
・投与14日目の全死因死亡率</t>
    <phoneticPr fontId="19"/>
  </si>
  <si>
    <t>・コホートごとに予め設定された基準（RECIST ver.1.1、RANO 基準又はConsensus Resolution Criteria）を改変した基準に基づく担当医判定による奏効率</t>
    <phoneticPr fontId="19"/>
  </si>
  <si>
    <t>・RECIST ver.1.1に基づく独立中央判定による奏効率</t>
    <rPh sb="16" eb="17">
      <t>モト</t>
    </rPh>
    <rPh sb="19" eb="21">
      <t>ドクリツ</t>
    </rPh>
    <rPh sb="21" eb="25">
      <t>チュウオウハンテイ</t>
    </rPh>
    <rPh sb="28" eb="31">
      <t>ソウコウリツ</t>
    </rPh>
    <phoneticPr fontId="19"/>
  </si>
  <si>
    <t>・GRSに基づく中央判定によるORR4</t>
    <phoneticPr fontId="19"/>
  </si>
  <si>
    <t>Meiji Seika ファルマ（株）</t>
    <phoneticPr fontId="19"/>
  </si>
  <si>
    <t xml:space="preserve"> 新型コロナウイルスに伴う当面の承認審査通知に基づく優先審査
事前評価相談実施品目</t>
    <rPh sb="16" eb="18">
      <t>ショウニン</t>
    </rPh>
    <rPh sb="18" eb="22">
      <t>シンサツウチ</t>
    </rPh>
    <phoneticPr fontId="19"/>
  </si>
  <si>
    <t>・COVID-19確定例（2回目接種終了後7日以降2カ月後までの期間のCOVID-19発症）に基づくVE（VE＝1－本剤群のプラセボ群に対するハザード比）</t>
    <phoneticPr fontId="19"/>
  </si>
  <si>
    <t>・投与26週時の CR率（表6の効果判定基準でCRに合致した被験者の割合）［95%CI］</t>
    <phoneticPr fontId="19"/>
  </si>
  <si>
    <t>・ベースラインから投与開始後12カ月までの除脂肪体重率（%）の変化量（DEXA）</t>
    <rPh sb="17" eb="18">
      <t>ゲツ</t>
    </rPh>
    <phoneticPr fontId="19"/>
  </si>
  <si>
    <t>アステラス（株）</t>
  </si>
  <si>
    <t>・TASにおける腎移植実施率［95%信頼区間］</t>
    <phoneticPr fontId="19"/>
  </si>
  <si>
    <t>・投与16週時におけるACR50改善率</t>
    <phoneticPr fontId="19"/>
  </si>
  <si>
    <t>・二重盲検期終了時におけるMADRS合計スコアのベースライン（抗うつ剤治療期終了時）からの変化量</t>
    <phoneticPr fontId="19"/>
  </si>
  <si>
    <t>・移植24週後（day168）時点の腎生着率
・本薬初回投与後1カ月時点の血清クレアチニン値が、ABMR治療開始時の血清クレアチニンの最悪値以下となった被験者の割合（血清クレアチニン最悪値以下となった被験者数／有効性評価対象被験者数）［95%CI］</t>
    <phoneticPr fontId="19"/>
  </si>
  <si>
    <t>https://www.pmda.go.jp/drugs/2023/P20231018002/790314000_30300AMX00461_A100_1.pdf</t>
  </si>
  <si>
    <t>https://www.pmda.go.jp/drugs/2023/P20231128001/430574000_30500AMX00171_A100_1.pdf</t>
  </si>
  <si>
    <t>https://www.pmda.go.jp/drugs/2023/P20231130001/340018000_30500AMX00283_A100_1.pdf</t>
  </si>
  <si>
    <t>https://www.pmda.go.jp/drugs/2023/P20231130001/index.html</t>
  </si>
  <si>
    <t>https://www.pmda.go.jp/drugs/2023/P20231215001/300242000_22800AMX00372_A100_1.pdf</t>
  </si>
  <si>
    <t>https://www.pmda.go.jp/drugs/2023/P20231124001/670227000_23000AMX00485_A100_1.pdf</t>
  </si>
  <si>
    <t>https://www.pmda.go.jp/drugs/2023/P20231215002/300242000_22800AMX00374_A100_1.pdf</t>
  </si>
  <si>
    <t>https://www.pmda.go.jp/drugs/2023/P20231115003/180188000_22600AMX00768_A100_2.pdf</t>
  </si>
  <si>
    <t>https://www.pmda.go.jp/drugs/2023/P20231115003/index.html</t>
  </si>
  <si>
    <t>https://www.pmda.go.jp/drugs/2023/P20231121001/400256000_22600AMX00031_A100_1.pdf</t>
  </si>
  <si>
    <t>https://www.pmda.go.jp/drugs/2023/P20231121001/index.html</t>
  </si>
  <si>
    <t>https://www.pmda.go.jp/drugs/2023/P20231221003/630004000_22400AMX00042_A100_1.pdf</t>
  </si>
  <si>
    <t>https://www.pmda.go.jp/drugs/2023/P20231122002/780009000_30500AMX00282_A100_2.pdf</t>
  </si>
  <si>
    <t>https://www.pmda.go.jp/drugs/2023/P20231122002/index.html</t>
  </si>
  <si>
    <t>https://www.pmda.go.jp/drugs/2024/P20240118001/300242000_22200AMX00960_A100_1.pdf</t>
  </si>
  <si>
    <t>https://www.pmda.go.jp/drugs/2023/P20231227001/672212000_22100AMX00425_A100_1.pdf</t>
  </si>
  <si>
    <t>https://www.pmda.go.jp/drugs/2023/P20231226002/800126000_20500AMZ00157_A100_1.pdf</t>
  </si>
  <si>
    <t>https://www.pmda.go.jp/drugs/2023/P20231221001/820110000_30400AMX00010_A100_1.pdf</t>
  </si>
  <si>
    <t>https://www.pmda.go.jp/drugs/2024/P20240115002/180078000_23000AMX00010_A100_1.pdf</t>
  </si>
  <si>
    <t>https://www.pmda.go.jp/drugs/2023/P20231219001/380101000_23000AMX00185_A100_1.pdf</t>
  </si>
  <si>
    <t>https://www.pmda.go.jp/drugs/2023/P20231219001/index.html</t>
  </si>
  <si>
    <t>https://www.pmda.go.jp/drugs/2023/P20231221002/651410000_20400AMZ01122_A100_2.pdf</t>
  </si>
  <si>
    <t>https://www.pmda.go.jp/drugs/2023/P20230329001/index.html</t>
  </si>
  <si>
    <t>https://www.pmda.go.jp/drugs/2023/P20230329001/371336000_30500AMX00117_A100_2.pdf</t>
  </si>
  <si>
    <t>アイリーア8mg硝子体内注射液114.3mg/mL</t>
  </si>
  <si>
    <t>エヴキーザ点滴静注液345mg</t>
  </si>
  <si>
    <t>エビナクマブ（遺伝子組換え）</t>
  </si>
  <si>
    <t>ヒフデュラ配合皮下注</t>
  </si>
  <si>
    <t>エフガルチギモドアルファ（遺伝子組換え）、ボルヒアルロニダーゼアルファ（遺伝子組換え）</t>
  </si>
  <si>
    <t>タラゾパリブトシル酸塩</t>
  </si>
  <si>
    <t>ボイデヤ錠50mg</t>
  </si>
  <si>
    <t>ダニコパン</t>
  </si>
  <si>
    <t>フィコンパ点滴静注用2mg</t>
  </si>
  <si>
    <t>ルスパテルセプト（遺伝子組換え）</t>
  </si>
  <si>
    <t>レブリキズマブ（遺伝子組換え）</t>
  </si>
  <si>
    <t>ロナファルニブ</t>
  </si>
  <si>
    <t>アブリスボ筋注用</t>
  </si>
  <si>
    <t>組換えRSウイルスワクチン</t>
  </si>
  <si>
    <t>ジャディアンス錠10mg</t>
  </si>
  <si>
    <t>糖尿病用剤
その他の循環器官用薬
他に分類されない代謝性医薬品</t>
    <rPh sb="0" eb="3">
      <t>トウニョウビョウ</t>
    </rPh>
    <rPh sb="3" eb="4">
      <t>ヨウ</t>
    </rPh>
    <rPh sb="4" eb="5">
      <t>ザイ</t>
    </rPh>
    <rPh sb="8" eb="9">
      <t>タ</t>
    </rPh>
    <rPh sb="10" eb="12">
      <t>ジュンカン</t>
    </rPh>
    <rPh sb="12" eb="14">
      <t>キカン</t>
    </rPh>
    <rPh sb="14" eb="15">
      <t>ヨウ</t>
    </rPh>
    <rPh sb="15" eb="16">
      <t>クスリ</t>
    </rPh>
    <rPh sb="17" eb="18">
      <t>ホカ</t>
    </rPh>
    <rPh sb="19" eb="21">
      <t>ブンルイ</t>
    </rPh>
    <rPh sb="25" eb="27">
      <t>タイシャ</t>
    </rPh>
    <rPh sb="27" eb="28">
      <t>セイ</t>
    </rPh>
    <rPh sb="28" eb="31">
      <t>イヤクヒン</t>
    </rPh>
    <phoneticPr fontId="42"/>
  </si>
  <si>
    <t>血圧降下剤
その他の循環器官用薬</t>
    <rPh sb="0" eb="2">
      <t>ケツアツ</t>
    </rPh>
    <rPh sb="2" eb="4">
      <t>コウカ</t>
    </rPh>
    <rPh sb="4" eb="5">
      <t>ザイ</t>
    </rPh>
    <phoneticPr fontId="42"/>
  </si>
  <si>
    <t>ゾコーバ錠125mg</t>
  </si>
  <si>
    <t>エンシトレルビルフマル酸</t>
  </si>
  <si>
    <t>アセノベル徐放錠500mg</t>
  </si>
  <si>
    <t>アセノイラミン酸</t>
  </si>
  <si>
    <t>アジンマ静注用1500</t>
  </si>
  <si>
    <t>アパダムターゼアルファ（遺伝子組換え）/シナキサダムターゼアルファ（遺伝子組換え）</t>
  </si>
  <si>
    <t>アレジオン眼瞼クリーム0.5％</t>
  </si>
  <si>
    <t>ウィフガート点滴静注400mg</t>
  </si>
  <si>
    <t>エフガルチギモドアルファ（遺伝子組換え）</t>
  </si>
  <si>
    <t>エルレフィオ皮下注44mg
エルレフィオ皮下注76mg</t>
  </si>
  <si>
    <t>エルラナタマブ（遺伝子組換え）</t>
  </si>
  <si>
    <t>ピアスカイ注340mg</t>
  </si>
  <si>
    <t>クロバリマブ（遺伝子組換え）</t>
  </si>
  <si>
    <t>サルグマリン吸入用250μg</t>
  </si>
  <si>
    <t>サルグラモスチム（遺伝子組換え）</t>
  </si>
  <si>
    <t>シスタドロップス点眼液0.38％</t>
  </si>
  <si>
    <t>システアミン塩酸塩</t>
  </si>
  <si>
    <t>オビザー静注用500</t>
  </si>
  <si>
    <t>スソクトコグアルファ（遺伝子組換え）</t>
  </si>
  <si>
    <t>ビロイ点滴静注用100mg</t>
  </si>
  <si>
    <t>ゾルベツキシマブ（遺伝子組換え）</t>
  </si>
  <si>
    <t>ビキセオス配合静注用</t>
  </si>
  <si>
    <t>ダウノルビシン塩酸塩/シタラビン</t>
  </si>
  <si>
    <t>ミチーガ皮下注用30mgバイアル</t>
  </si>
  <si>
    <t>パリビズマブ（遺伝子組換え）</t>
  </si>
  <si>
    <t>ヒスチジン亜鉛水和物</t>
  </si>
  <si>
    <t xml:space="preserve">5-FU注250mg
5-FU注1000mg
</t>
    <rPh sb="15" eb="16">
      <t>チュウ</t>
    </rPh>
    <phoneticPr fontId="42"/>
  </si>
  <si>
    <t>レズロック錠200mg</t>
  </si>
  <si>
    <t>ベルモスジルメシル酸塩</t>
  </si>
  <si>
    <t>リフキシマ錠200mg</t>
  </si>
  <si>
    <t>セプーロチン静注用1000単位</t>
  </si>
  <si>
    <t>乾燥濃縮人プロテインC</t>
  </si>
  <si>
    <t>組織培養不活化ダニ媒介性脳炎ワクチン</t>
  </si>
  <si>
    <t>プレベナー20水性懸濁注</t>
  </si>
  <si>
    <t>沈降20価肺炎球菌結合型ワクチン</t>
  </si>
  <si>
    <t>カピバセルチブ</t>
  </si>
  <si>
    <t>中心窩下脈絡膜新生血管を伴う加齢黄斑変性
糖尿病黄斑浮腫</t>
    <phoneticPr fontId="19"/>
  </si>
  <si>
    <r>
      <t>①ラパリムス錠1mg
〇リンパ脈管筋腫症
〇下記の難治性</t>
    </r>
    <r>
      <rPr>
        <strike/>
        <sz val="11"/>
        <rFont val="ＭＳ Ｐゴシック"/>
        <family val="3"/>
        <charset val="128"/>
      </rPr>
      <t>リンパ管疾患</t>
    </r>
    <r>
      <rPr>
        <u/>
        <sz val="11"/>
        <rFont val="ＭＳ Ｐゴシック"/>
        <family val="3"/>
        <charset val="128"/>
      </rPr>
      <t>脈管腫瘍及び難治性脈管奇形</t>
    </r>
    <r>
      <rPr>
        <sz val="11"/>
        <rFont val="ＭＳ Ｐゴシック"/>
        <family val="3"/>
        <charset val="128"/>
      </rPr>
      <t xml:space="preserve">
リンパ管腫（リンパ管奇形）、リンパ管腫症、ゴーハム病、リンパ管拡張症
</t>
    </r>
    <r>
      <rPr>
        <u/>
        <sz val="11"/>
        <rFont val="ＭＳ Ｐゴシック"/>
        <family val="3"/>
        <charset val="128"/>
      </rPr>
      <t>血管内皮腫、房状血管腫</t>
    </r>
    <r>
      <rPr>
        <sz val="11"/>
        <rFont val="ＭＳ Ｐゴシック"/>
        <family val="3"/>
        <charset val="128"/>
      </rPr>
      <t xml:space="preserve">
</t>
    </r>
    <r>
      <rPr>
        <u/>
        <sz val="11"/>
        <rFont val="ＭＳ Ｐゴシック"/>
        <family val="3"/>
        <charset val="128"/>
      </rPr>
      <t>静脈奇形、青色ゴムまり様母斑症候群</t>
    </r>
    <r>
      <rPr>
        <sz val="11"/>
        <rFont val="ＭＳ Ｐゴシック"/>
        <family val="3"/>
        <charset val="128"/>
      </rPr>
      <t xml:space="preserve">
</t>
    </r>
    <r>
      <rPr>
        <u/>
        <sz val="11"/>
        <rFont val="ＭＳ Ｐゴシック"/>
        <family val="3"/>
        <charset val="128"/>
      </rPr>
      <t xml:space="preserve">混合型脈管奇形、クリッペル・トレノネー・ウェーバー症候群
</t>
    </r>
    <r>
      <rPr>
        <sz val="11"/>
        <rFont val="ＭＳ Ｐゴシック"/>
        <family val="3"/>
        <charset val="128"/>
      </rPr>
      <t xml:space="preserve">②ラパリムス顆粒0.2%
</t>
    </r>
    <r>
      <rPr>
        <u/>
        <sz val="11"/>
        <rFont val="ＭＳ Ｐゴシック"/>
        <family val="3"/>
        <charset val="128"/>
      </rPr>
      <t>〇下記の難治性脈管腫瘍及び難治性脈管奇形</t>
    </r>
    <r>
      <rPr>
        <sz val="11"/>
        <rFont val="ＭＳ Ｐゴシック"/>
        <family val="3"/>
        <charset val="128"/>
      </rPr>
      <t xml:space="preserve">
</t>
    </r>
    <r>
      <rPr>
        <u/>
        <sz val="11"/>
        <rFont val="ＭＳ Ｐゴシック"/>
        <family val="3"/>
        <charset val="128"/>
      </rPr>
      <t xml:space="preserve">リンパ管腫（リンパ管奇形）、リンパ管腫症、ゴーハム病、リンパ管拡張症
血管内皮腫、房状血管腫
静脈奇形、青色ゴムまり様母斑症候群
混合型脈管奇形、クリッペル・トレノネー・ウェーバー症候群
</t>
    </r>
    <r>
      <rPr>
        <sz val="11"/>
        <rFont val="ＭＳ Ｐゴシック"/>
        <family val="3"/>
        <charset val="128"/>
      </rPr>
      <t>（下線部追加、取消線部削除）</t>
    </r>
    <phoneticPr fontId="19"/>
  </si>
  <si>
    <r>
      <t xml:space="preserve">ターゼナカプセル0.1mg
</t>
    </r>
    <r>
      <rPr>
        <i/>
        <sz val="11"/>
        <rFont val="ＭＳ Ｐゴシック"/>
        <family val="3"/>
        <charset val="128"/>
      </rPr>
      <t>BRCA</t>
    </r>
    <r>
      <rPr>
        <sz val="11"/>
        <rFont val="ＭＳ Ｐゴシック"/>
        <family val="3"/>
        <charset val="128"/>
      </rPr>
      <t xml:space="preserve">遺伝子変異陽性の遠隔転移を有する去勢抵抗性前立腺癌
ターゼナカプセル0.25mg
</t>
    </r>
    <r>
      <rPr>
        <i/>
        <sz val="11"/>
        <rFont val="ＭＳ Ｐゴシック"/>
        <family val="3"/>
        <charset val="128"/>
      </rPr>
      <t>BRCA</t>
    </r>
    <r>
      <rPr>
        <sz val="11"/>
        <rFont val="ＭＳ Ｐゴシック"/>
        <family val="3"/>
        <charset val="128"/>
      </rPr>
      <t>遺伝子変異陽性の遠隔転移を有する去勢抵抗性前立腺癌
がん化学療法歴のある</t>
    </r>
    <r>
      <rPr>
        <i/>
        <sz val="11"/>
        <rFont val="ＭＳ Ｐゴシック"/>
        <family val="3"/>
        <charset val="128"/>
      </rPr>
      <t>BRCA</t>
    </r>
    <r>
      <rPr>
        <sz val="11"/>
        <rFont val="ＭＳ Ｐゴシック"/>
        <family val="3"/>
        <charset val="128"/>
      </rPr>
      <t>遺伝子変異陽性かつHER2陰性の手術不能又は再発乳癌
ターゼナカプセル1mg
がん化学療法歴のある</t>
    </r>
    <r>
      <rPr>
        <i/>
        <sz val="11"/>
        <rFont val="ＭＳ Ｐゴシック"/>
        <family val="3"/>
        <charset val="128"/>
      </rPr>
      <t>BRCA</t>
    </r>
    <r>
      <rPr>
        <sz val="11"/>
        <rFont val="ＭＳ Ｐゴシック"/>
        <family val="3"/>
        <charset val="128"/>
      </rPr>
      <t>遺伝子変異陽性かつHER2陰性の手術不能又は再発乳癌</t>
    </r>
    <phoneticPr fontId="19"/>
  </si>
  <si>
    <t>一時的に経口投与ができない患者における、下記の治療に対するペランパネル経口製剤の代替療法
てんかん患者の部分発作（二次性全般化発作を含む）
他の抗てんかん薬で十分な効果が認められないてんかん患者の強直間代発作に対する抗てんかん薬との併用療法</t>
    <phoneticPr fontId="19"/>
  </si>
  <si>
    <t>骨髄異形成症候群に伴う貧血</t>
    <phoneticPr fontId="19"/>
  </si>
  <si>
    <t>ハッチンソン・ギルフォード・プロジェリア症候群及びプロセシング不全性のプロジェロイド・ラミノパチー</t>
    <phoneticPr fontId="19"/>
  </si>
  <si>
    <t>妊婦への能動免疫による新生児及び乳児におけるRSウイルスを原因とする下気道疾患の予防</t>
    <phoneticPr fontId="19"/>
  </si>
  <si>
    <r>
      <t xml:space="preserve">2型糖尿病
慢性心不全
ただし、慢性心不全の標準的な治療を受けている患者に限る。
</t>
    </r>
    <r>
      <rPr>
        <u/>
        <sz val="11"/>
        <rFont val="ＭＳ Ｐゴシック"/>
        <family val="3"/>
        <charset val="128"/>
      </rPr>
      <t>慢性腎臓病
ただし、末期腎不全又は透析実施中の患者を除く。</t>
    </r>
    <r>
      <rPr>
        <sz val="11"/>
        <rFont val="ＭＳ Ｐゴシック"/>
        <family val="3"/>
        <charset val="128"/>
      </rPr>
      <t xml:space="preserve">
（下線部追加）</t>
    </r>
    <rPh sb="1" eb="2">
      <t>ガタ</t>
    </rPh>
    <rPh sb="2" eb="5">
      <t>トウニョウビョウ</t>
    </rPh>
    <rPh sb="6" eb="8">
      <t>マンセイ</t>
    </rPh>
    <rPh sb="8" eb="11">
      <t>シンフゼン</t>
    </rPh>
    <rPh sb="16" eb="21">
      <t>マンセイシンフゼン</t>
    </rPh>
    <rPh sb="22" eb="25">
      <t>ヒョウジュンテキ</t>
    </rPh>
    <rPh sb="26" eb="28">
      <t>チリョウ</t>
    </rPh>
    <rPh sb="29" eb="30">
      <t>ウ</t>
    </rPh>
    <rPh sb="34" eb="36">
      <t>カンジャ</t>
    </rPh>
    <rPh sb="37" eb="38">
      <t>カギ</t>
    </rPh>
    <rPh sb="41" eb="43">
      <t>マンセイ</t>
    </rPh>
    <rPh sb="43" eb="46">
      <t>ジンゾウビョウ</t>
    </rPh>
    <rPh sb="51" eb="53">
      <t>マッキ</t>
    </rPh>
    <rPh sb="53" eb="56">
      <t>ジンフゼン</t>
    </rPh>
    <rPh sb="56" eb="57">
      <t>マタ</t>
    </rPh>
    <rPh sb="58" eb="63">
      <t>トウセキジッシチュウ</t>
    </rPh>
    <rPh sb="64" eb="66">
      <t>カンジャ</t>
    </rPh>
    <rPh sb="67" eb="68">
      <t>ノゾ</t>
    </rPh>
    <phoneticPr fontId="19"/>
  </si>
  <si>
    <r>
      <t xml:space="preserve">エンレスト錠50mg
</t>
    </r>
    <r>
      <rPr>
        <u/>
        <sz val="11"/>
        <rFont val="ＭＳ Ｐゴシック"/>
        <family val="3"/>
        <charset val="128"/>
      </rPr>
      <t>成人</t>
    </r>
    <r>
      <rPr>
        <sz val="11"/>
        <rFont val="ＭＳ Ｐゴシック"/>
        <family val="3"/>
        <charset val="128"/>
      </rPr>
      <t xml:space="preserve">
慢性心不全
ただし、慢性心不全の標準的な治療を受けている患者に限る。
</t>
    </r>
    <r>
      <rPr>
        <u/>
        <sz val="11"/>
        <rFont val="ＭＳ Ｐゴシック"/>
        <family val="3"/>
        <charset val="128"/>
      </rPr>
      <t xml:space="preserve">小児
</t>
    </r>
    <r>
      <rPr>
        <sz val="11"/>
        <rFont val="ＭＳ Ｐゴシック"/>
        <family val="3"/>
        <charset val="128"/>
      </rPr>
      <t>エンレスト錠100mg、エンレスト錠200mg成人</t>
    </r>
    <r>
      <rPr>
        <u/>
        <sz val="11"/>
        <rFont val="ＭＳ Ｐゴシック"/>
        <family val="3"/>
        <charset val="128"/>
      </rPr>
      <t xml:space="preserve">
・</t>
    </r>
    <r>
      <rPr>
        <sz val="11"/>
        <rFont val="ＭＳ Ｐゴシック"/>
        <family val="3"/>
        <charset val="128"/>
      </rPr>
      <t xml:space="preserve">慢性心不全
ただし、慢性心不全の標準的な治療を受けている患者に限る。
</t>
    </r>
    <r>
      <rPr>
        <u/>
        <sz val="11"/>
        <rFont val="ＭＳ Ｐゴシック"/>
        <family val="3"/>
        <charset val="128"/>
      </rPr>
      <t>・</t>
    </r>
    <r>
      <rPr>
        <sz val="11"/>
        <rFont val="ＭＳ Ｐゴシック"/>
        <family val="3"/>
        <charset val="128"/>
      </rPr>
      <t xml:space="preserve">高血圧症
</t>
    </r>
    <r>
      <rPr>
        <u/>
        <sz val="11"/>
        <rFont val="ＭＳ Ｐゴシック"/>
        <family val="3"/>
        <charset val="128"/>
      </rPr>
      <t xml:space="preserve">小児
・慢性心不全
</t>
    </r>
    <r>
      <rPr>
        <sz val="11"/>
        <rFont val="ＭＳ Ｐゴシック"/>
        <family val="3"/>
        <charset val="128"/>
      </rPr>
      <t xml:space="preserve">エンレスト粒状錠小児用12.5mg、エンレスト粒状錠小児用31.25mg
</t>
    </r>
    <r>
      <rPr>
        <u/>
        <sz val="11"/>
        <rFont val="ＭＳ Ｐゴシック"/>
        <family val="3"/>
        <charset val="128"/>
      </rPr>
      <t xml:space="preserve">・慢性心不全
</t>
    </r>
    <r>
      <rPr>
        <sz val="11"/>
        <rFont val="ＭＳ Ｐゴシック"/>
        <family val="3"/>
        <charset val="128"/>
      </rPr>
      <t>（下線部追加）</t>
    </r>
    <phoneticPr fontId="19"/>
  </si>
  <si>
    <r>
      <t xml:space="preserve">1．下記疾患の自覚的並びに他覚的症状の緩解
多発性骨髄腫、悪性リンパ腫、肺癌、乳癌、急性白血病、真性多血症、子宮頸癌、子宮体癌、卵巣癌、神経腫瘍（神経芽腫、網膜芽腫）、骨腫瘍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慢性リンパ性白血病、慢性骨髄性白血病、咽頭癌、胃癌、膵癌、肝癌、結腸癌、睾丸腫瘍、絨毛性疾患（絨毛癌、破壊胞状奇胎、胞状奇胎）、横紋筋肉腫、悪性黒色腫
2．以下の悪性腫瘍に対する他の抗悪性腫瘍剤との併用療法
乳癌（手術可能例における術前、あるいは術後化学療法）
3．褐色細胞腫
4．下記疾患における造血幹細胞移植の前治療
急性白血病、慢性骨髄性白血病、骨髄異形成症候群、重症再生不良性貧血、悪性リンパ腫、遺伝性疾患（免疫不全、先天性代謝障害及び先天性血液疾患：Fanconi 貧血、Wiskott-Aldrich 症候群、Hunter病等）
</t>
    </r>
    <r>
      <rPr>
        <u/>
        <sz val="11"/>
        <rFont val="ＭＳ Ｐゴシック"/>
        <family val="3"/>
        <charset val="128"/>
      </rPr>
      <t>5．造血幹細胞移植における移植片対宿主病の抑制</t>
    </r>
    <r>
      <rPr>
        <sz val="11"/>
        <rFont val="ＭＳ Ｐゴシック"/>
        <family val="3"/>
        <charset val="128"/>
      </rPr>
      <t xml:space="preserve">
</t>
    </r>
    <r>
      <rPr>
        <u/>
        <sz val="11"/>
        <rFont val="ＭＳ Ｐゴシック"/>
        <family val="3"/>
        <charset val="128"/>
      </rPr>
      <t>6</t>
    </r>
    <r>
      <rPr>
        <sz val="11"/>
        <rFont val="ＭＳ Ｐゴシック"/>
        <family val="3"/>
        <charset val="128"/>
      </rPr>
      <t xml:space="preserve">．腫瘍特異的 T 細胞輸注療法の前処置
</t>
    </r>
    <r>
      <rPr>
        <u/>
        <sz val="11"/>
        <rFont val="ＭＳ Ｐゴシック"/>
        <family val="3"/>
        <charset val="128"/>
      </rPr>
      <t>7</t>
    </r>
    <r>
      <rPr>
        <sz val="11"/>
        <rFont val="ＭＳ Ｐゴシック"/>
        <family val="3"/>
        <charset val="128"/>
      </rPr>
      <t xml:space="preserve">．全身性 AL アミロイドーシス
</t>
    </r>
    <r>
      <rPr>
        <u/>
        <sz val="11"/>
        <rFont val="ＭＳ Ｐゴシック"/>
        <family val="3"/>
        <charset val="128"/>
      </rPr>
      <t>8</t>
    </r>
    <r>
      <rPr>
        <sz val="11"/>
        <rFont val="ＭＳ Ｐゴシック"/>
        <family val="3"/>
        <charset val="128"/>
      </rPr>
      <t>．治療抵抗性の下記リウマチ性疾患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（下線部追加・変更）</t>
    </r>
    <rPh sb="600" eb="602">
      <t>ヘンコウ</t>
    </rPh>
    <phoneticPr fontId="19"/>
  </si>
  <si>
    <r>
      <t>①②既存治療で効果不十分な</t>
    </r>
    <r>
      <rPr>
        <u val="double"/>
        <sz val="11"/>
        <rFont val="ＭＳ Ｐゴシック"/>
        <family val="3"/>
        <charset val="128"/>
      </rPr>
      <t>下記皮膚疾患</t>
    </r>
    <r>
      <rPr>
        <sz val="11"/>
        <rFont val="ＭＳ Ｐゴシック"/>
        <family val="3"/>
        <charset val="128"/>
      </rPr>
      <t xml:space="preserve">
アトピー性皮膚炎
</t>
    </r>
    <r>
      <rPr>
        <u val="double"/>
        <sz val="11"/>
        <rFont val="ＭＳ Ｐゴシック"/>
        <family val="3"/>
        <charset val="128"/>
      </rPr>
      <t>結節性痒疹</t>
    </r>
    <r>
      <rPr>
        <sz val="11"/>
        <rFont val="ＭＳ Ｐゴシック"/>
        <family val="3"/>
        <charset val="128"/>
      </rPr>
      <t xml:space="preserve">
</t>
    </r>
    <r>
      <rPr>
        <u/>
        <sz val="11"/>
        <rFont val="ＭＳ Ｐゴシック"/>
        <family val="3"/>
        <charset val="128"/>
      </rPr>
      <t>特発性の慢性蕁麻疹</t>
    </r>
    <r>
      <rPr>
        <sz val="11"/>
        <rFont val="ＭＳ Ｐゴシック"/>
        <family val="3"/>
        <charset val="128"/>
      </rPr>
      <t xml:space="preserve">
気管支喘息（既存治療によっても喘息症状をコントロールできない重症又は難治
の患者に限る）
鼻茸を伴う慢性副鼻腔炎（既存治療で効果不十分な患者に限る）
③ 既存治療で効果不十分な下記皮膚疾患
アトピー性皮膚炎
</t>
    </r>
    <r>
      <rPr>
        <u/>
        <sz val="11"/>
        <rFont val="ＭＳ Ｐゴシック"/>
        <family val="3"/>
        <charset val="128"/>
      </rPr>
      <t>特発性の慢性蕁麻疹</t>
    </r>
    <r>
      <rPr>
        <sz val="11"/>
        <rFont val="ＭＳ Ｐゴシック"/>
        <family val="3"/>
        <charset val="128"/>
      </rPr>
      <t xml:space="preserve">
（下線部追加、二重下線部は令和5年6月26日付けで変更）</t>
    </r>
    <phoneticPr fontId="19"/>
  </si>
  <si>
    <r>
      <t xml:space="preserve">〇悪性黒色腫
〇切除不能な進行・再発の非小細胞肺癌
〇非小細胞肺癌における術前補助療法
〇根治切除不能又は転移性の腎細胞癌
〇再発又は難治性の古典的ホジキンリンパ腫
〇再発又は遠隔転移を有する頭頸部癌
〇治癒切除不能な進行・再発の胃癌
〇切除不能な進行・再発の悪性胸膜中皮腫
</t>
    </r>
    <r>
      <rPr>
        <u val="double"/>
        <sz val="11"/>
        <rFont val="ＭＳ Ｐゴシック"/>
        <family val="3"/>
        <charset val="128"/>
      </rPr>
      <t>〇悪性中皮腫（悪性胸膜中皮腫を除く）</t>
    </r>
    <r>
      <rPr>
        <sz val="11"/>
        <rFont val="ＭＳ Ｐゴシック"/>
        <family val="3"/>
        <charset val="128"/>
      </rPr>
      <t xml:space="preserve">
〇がん化学療法後に増悪した治癒切除不能な進行・再発の高頻度マイクロサテライト不安定性（MSI_x0002_High）を有する結腸・直腸癌
〇根治切除不能な進行・再発の食道癌
〇食道癌における術後補助療法
〇原発不明癌
〇尿路上皮癌における術後補助療法
</t>
    </r>
    <r>
      <rPr>
        <u/>
        <sz val="11"/>
        <rFont val="ＭＳ Ｐゴシック"/>
        <family val="3"/>
        <charset val="128"/>
      </rPr>
      <t xml:space="preserve">〇根治切除不能な進行・再発の上皮系皮膚悪性腫瘍
</t>
    </r>
    <r>
      <rPr>
        <sz val="11"/>
        <rFont val="ＭＳ Ｐゴシック"/>
        <family val="3"/>
        <charset val="128"/>
      </rPr>
      <t>（下線部追加、二重線部は本承認申請後の令和5年11月24日付けで変更）</t>
    </r>
    <phoneticPr fontId="19"/>
  </si>
  <si>
    <t>縁取り空胞を伴う遠位型ミオパチーにおける筋力低下の進行抑制</t>
    <phoneticPr fontId="19"/>
  </si>
  <si>
    <t>先天性血栓性血小板減少性紫斑病</t>
    <phoneticPr fontId="19"/>
  </si>
  <si>
    <t>再発又は難治性のCD22陽性の急性リンパ性白血病
（変更なし）</t>
    <rPh sb="25" eb="27">
      <t>ヘンコウ</t>
    </rPh>
    <phoneticPr fontId="19"/>
  </si>
  <si>
    <t>アレルギー性結膜炎</t>
    <rPh sb="5" eb="6">
      <t>セイ</t>
    </rPh>
    <rPh sb="6" eb="9">
      <t>ケツマクエン</t>
    </rPh>
    <phoneticPr fontId="19"/>
  </si>
  <si>
    <r>
      <rPr>
        <u/>
        <sz val="11"/>
        <rFont val="ＭＳ Ｐゴシック"/>
        <family val="3"/>
        <charset val="128"/>
      </rPr>
      <t>〇</t>
    </r>
    <r>
      <rPr>
        <sz val="11"/>
        <rFont val="ＭＳ Ｐゴシック"/>
        <family val="3"/>
        <charset val="128"/>
      </rPr>
      <t xml:space="preserve">全身型重症筋無力症（ステロイド剤又はステロイド剤以外の免疫抑制剤が十分に奏効しない場合に限る）
</t>
    </r>
    <r>
      <rPr>
        <u/>
        <sz val="11"/>
        <rFont val="ＭＳ Ｐゴシック"/>
        <family val="3"/>
        <charset val="128"/>
      </rPr>
      <t>〇慢性特発性血小板減少性紫斑病</t>
    </r>
    <r>
      <rPr>
        <sz val="11"/>
        <rFont val="ＭＳ Ｐゴシック"/>
        <family val="3"/>
        <charset val="128"/>
      </rPr>
      <t xml:space="preserve">
（下線部追加）</t>
    </r>
    <phoneticPr fontId="19"/>
  </si>
  <si>
    <t>再発又は難治性の多発性骨髄腫（標準的な治療が困難な場合に限る）</t>
    <phoneticPr fontId="19"/>
  </si>
  <si>
    <t>自己免疫性肺胞蛋白症</t>
    <phoneticPr fontId="19"/>
  </si>
  <si>
    <t>シスチン症における角膜シスチン結晶の減少</t>
    <phoneticPr fontId="19"/>
  </si>
  <si>
    <t>後天性血友病A患者における出血抑制</t>
    <phoneticPr fontId="19"/>
  </si>
  <si>
    <t>CLDN18.2陽性の治癒切除不能な進行・再発の胃癌</t>
    <phoneticPr fontId="19"/>
  </si>
  <si>
    <t>高リスク急性骨髄性白血病</t>
    <phoneticPr fontId="19"/>
  </si>
  <si>
    <t>既存治療で効果不十分な下記疾患
　アトピー性皮膚炎に伴うそう痒
　結節性痒疹</t>
    <phoneticPr fontId="19"/>
  </si>
  <si>
    <r>
      <t xml:space="preserve">オルミエント錠1mg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関節リウマチ（関節の構造的損傷の防止を含む）
</t>
    </r>
    <r>
      <rPr>
        <sz val="11"/>
        <rFont val="ＭＳ Ｐゴシック"/>
        <family val="3"/>
        <charset val="128"/>
      </rPr>
      <t>　</t>
    </r>
    <r>
      <rPr>
        <u/>
        <sz val="11"/>
        <rFont val="ＭＳ Ｐゴシック"/>
        <family val="3"/>
        <charset val="128"/>
      </rPr>
      <t>アトピー性皮膚炎
SARS-CoV-2による肺炎（ただし、酸素吸入を要する患者に限る）
円形脱毛症（ただし、脱毛部位が広範囲に及ぶ難治の場合に限る）</t>
    </r>
    <r>
      <rPr>
        <sz val="11"/>
        <rFont val="ＭＳ Ｐゴシック"/>
        <family val="3"/>
        <charset val="128"/>
      </rPr>
      <t xml:space="preserve">
オルミエント錠2mg、オルミエント錠4mg
既存治療で効果不十分な下記疾患
　関節リウマチ（関節の構造的損傷の防止を含む）
　アトピー性皮膚炎
SARS-CoV-2による肺炎（ただし、酸素吸入を要する患者に限る）
円形脱毛症（ただし、脱毛部位が広範囲に及ぶ難治の場合に限る）
（下線部追加）</t>
    </r>
    <rPh sb="149" eb="151">
      <t>キソン</t>
    </rPh>
    <phoneticPr fontId="19"/>
  </si>
  <si>
    <r>
      <t xml:space="preserve">オルミエント錠1mg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関節リウマチ（関節の構造的損傷の防止を含む）
</t>
    </r>
    <r>
      <rPr>
        <sz val="11"/>
        <rFont val="ＭＳ Ｐゴシック"/>
        <family val="3"/>
        <charset val="128"/>
      </rPr>
      <t>　</t>
    </r>
    <r>
      <rPr>
        <u/>
        <sz val="11"/>
        <rFont val="ＭＳ Ｐゴシック"/>
        <family val="3"/>
        <charset val="128"/>
      </rPr>
      <t xml:space="preserve">アトピー性皮膚炎
</t>
    </r>
    <r>
      <rPr>
        <sz val="11"/>
        <rFont val="ＭＳ Ｐゴシック"/>
        <family val="3"/>
        <charset val="128"/>
      </rPr>
      <t>　</t>
    </r>
    <r>
      <rPr>
        <u/>
        <sz val="11"/>
        <rFont val="ＭＳ Ｐゴシック"/>
        <family val="3"/>
        <charset val="128"/>
      </rPr>
      <t>多関節に活動性を有する若年性特発性関節炎
SARS-CoV-2による肺炎（ただし、酸素吸入を要する患者に限る）
円形脱毛症（ただし、脱毛部位が広範囲に及ぶ難治の場合に限る）</t>
    </r>
    <r>
      <rPr>
        <sz val="11"/>
        <rFont val="ＭＳ Ｐゴシック"/>
        <family val="3"/>
        <charset val="128"/>
      </rPr>
      <t xml:space="preserve">
オルミエント錠2mg、オルミエント錠4mg
既存治療で効果不十分な下記疾患
　関節リウマチ（関節の構造的損傷の防止を含む）
　アトピー性皮膚炎
　</t>
    </r>
    <r>
      <rPr>
        <u/>
        <sz val="11"/>
        <rFont val="ＭＳ Ｐゴシック"/>
        <family val="3"/>
        <charset val="128"/>
      </rPr>
      <t>多関節に活動性を有する若年性特発性関節炎</t>
    </r>
    <r>
      <rPr>
        <sz val="11"/>
        <rFont val="ＭＳ Ｐゴシック"/>
        <family val="3"/>
        <charset val="128"/>
      </rPr>
      <t xml:space="preserve">
SARS-CoV-2による肺炎（ただし、酸素吸入を要する患者に限る）
円形脱毛症（ただし、脱毛部位が広範囲に及ぶ難治の場合に限る）
（下線部追加）</t>
    </r>
    <rPh sb="171" eb="173">
      <t>キソン</t>
    </rPh>
    <phoneticPr fontId="19"/>
  </si>
  <si>
    <r>
      <t xml:space="preserve">下記の新生児、乳児および幼児における RS ウイルス（Respiratory Syncytial Virus）感染による重篤な下気道疾患の発症抑制
RSウイルス感染流行初期において
・在胎期間28週以下の早産で、12ヵ月齢以下の新生児および乳児
・在胎期間29週～35週の早産で、6ヵ月齢以下の新生児および乳児
・過去6ヵ月以内に気管支肺異形成症（BPD）の治療を受けた24ヵ月齢以下の新生児、乳児および幼児
・24ヵ月齢以下の血行動態に異常のある先天性心疾患（CHD）の新生児、乳児および幼児
・24ヵ月齢以下の免疫不全を伴う新生児、乳児および幼児
・24ヵ月齢以下のダウン症候群の新生児、乳児および幼児
</t>
    </r>
    <r>
      <rPr>
        <u/>
        <sz val="11"/>
        <rFont val="ＭＳ Ｐゴシック"/>
        <family val="3"/>
        <charset val="128"/>
      </rPr>
      <t>・24ヵ月齢以下の肺低形成を伴う新生児、乳児および幼児
・24ヵ月齢以下の気道狭窄を伴う新生児、乳児および幼児
・24ヵ月齢以下の先天性食道閉鎖症の新生児、乳児および幼児
・24ヵ月齢以下の先天代謝異常症の新生児、乳児および幼児
・24ヵ月齢以下の神経筋疾患の新生児、乳児および幼児</t>
    </r>
    <r>
      <rPr>
        <sz val="11"/>
        <rFont val="ＭＳ Ｐゴシック"/>
        <family val="3"/>
        <charset val="128"/>
      </rPr>
      <t xml:space="preserve">
（下線部追加）</t>
    </r>
    <phoneticPr fontId="19"/>
  </si>
  <si>
    <t>低亜鉛血症</t>
    <phoneticPr fontId="19"/>
  </si>
  <si>
    <r>
      <t xml:space="preserve">中心窩下脈絡膜新生血管を伴う加齢黄斑変性
糖尿病黄斑浮腫
</t>
    </r>
    <r>
      <rPr>
        <u/>
        <sz val="11"/>
        <rFont val="ＭＳ Ｐゴシック"/>
        <family val="3"/>
        <charset val="128"/>
      </rPr>
      <t>網膜静脈閉塞症に伴う黄斑浮腫</t>
    </r>
    <r>
      <rPr>
        <sz val="11"/>
        <rFont val="ＭＳ Ｐゴシック"/>
        <family val="3"/>
        <charset val="128"/>
      </rPr>
      <t xml:space="preserve">
（下線部追加）</t>
    </r>
    <phoneticPr fontId="19"/>
  </si>
  <si>
    <r>
      <t>他の抗てんかん薬で十分な効果が認められない</t>
    </r>
    <r>
      <rPr>
        <strike/>
        <sz val="11"/>
        <rFont val="ＭＳ Ｐゴシック"/>
        <family val="3"/>
        <charset val="128"/>
      </rPr>
      <t>Dravet症候群</t>
    </r>
    <r>
      <rPr>
        <u/>
        <sz val="11"/>
        <rFont val="ＭＳ Ｐゴシック"/>
        <family val="3"/>
        <charset val="128"/>
      </rPr>
      <t>下記の</t>
    </r>
    <r>
      <rPr>
        <sz val="11"/>
        <rFont val="ＭＳ Ｐゴシック"/>
        <family val="3"/>
        <charset val="128"/>
      </rPr>
      <t xml:space="preserve">患者におけるてんかん発作に対する抗てんかん薬との併用療法
</t>
    </r>
    <r>
      <rPr>
        <u/>
        <sz val="11"/>
        <rFont val="ＭＳ Ｐゴシック"/>
        <family val="3"/>
        <charset val="128"/>
      </rPr>
      <t xml:space="preserve">○Dravet症候群
○Lennox-Gastaut症候群
</t>
    </r>
    <r>
      <rPr>
        <sz val="11"/>
        <rFont val="ＭＳ Ｐゴシック"/>
        <family val="3"/>
        <charset val="128"/>
      </rPr>
      <t>（下線部追加、取消線部削除）</t>
    </r>
    <phoneticPr fontId="1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</si>
  <si>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頭頸部癌、食道癌</t>
    </r>
    <r>
      <rPr>
        <u/>
        <sz val="11"/>
        <rFont val="ＭＳ Ｐゴシック"/>
        <family val="3"/>
        <charset val="128"/>
      </rPr>
      <t>、治癒切除不能な進行・再発の胃癌</t>
    </r>
    <r>
      <rPr>
        <sz val="11"/>
        <rFont val="ＭＳ Ｐゴシック"/>
        <family val="3"/>
        <charset val="128"/>
      </rPr>
      <t xml:space="preserve">
レボホリナート・フルオロウラシル持続静注併用療法
　結腸・直腸癌、小腸癌、治癒切除不能な膵癌、治癒切除不能な進行・再発の胃癌
（下線部追加）
</t>
    </r>
    <phoneticPr fontId="19"/>
  </si>
  <si>
    <t>造血幹細胞移植後の慢性移植片対宿主病（ステロイド剤の投与で効果不十分な場合）</t>
    <phoneticPr fontId="19"/>
  </si>
  <si>
    <t>気管支喘息（既存治療によっても喘息症状をコントロールできない難治の患者に限る）
（変更なし）</t>
    <phoneticPr fontId="19"/>
  </si>
  <si>
    <t>肝性脳症における高アンモニア血症の改善
（変更なし）</t>
    <phoneticPr fontId="19"/>
  </si>
  <si>
    <t>先天性プロテインC欠乏症に起因する次の疾患の治療及び血栓形成傾向の抑制
○静脈血栓塞栓症
○電撃性紫斑病</t>
    <phoneticPr fontId="19"/>
  </si>
  <si>
    <r>
      <rPr>
        <u/>
        <sz val="11"/>
        <rFont val="ＭＳ Ｐゴシック"/>
        <family val="3"/>
        <charset val="128"/>
      </rPr>
      <t>〇</t>
    </r>
    <r>
      <rPr>
        <sz val="11"/>
        <rFont val="ＭＳ Ｐゴシック"/>
        <family val="3"/>
        <charset val="128"/>
      </rPr>
      <t xml:space="preserve">妊婦への能動免疫による新生児及び乳児におけるRSウイルスを原因とする下気道疾患の予防
</t>
    </r>
    <r>
      <rPr>
        <u/>
        <sz val="11"/>
        <rFont val="ＭＳ Ｐゴシック"/>
        <family val="3"/>
        <charset val="128"/>
      </rPr>
      <t>〇60歳以上の者におけるRSウイルスによる感染症の予防</t>
    </r>
    <r>
      <rPr>
        <sz val="11"/>
        <rFont val="ＭＳ Ｐゴシック"/>
        <family val="3"/>
        <charset val="128"/>
      </rPr>
      <t xml:space="preserve">
（下線部追加）</t>
    </r>
    <phoneticPr fontId="19"/>
  </si>
  <si>
    <t>ダニ媒介性脳炎の予防</t>
    <phoneticPr fontId="19"/>
  </si>
  <si>
    <t>小児における肺炎球菌（血清型1、3、4、5、6A、6B、7F、8、9V、10A、11A、12F、14、15B、18C、19A、19F、22F、23F及び33F）による侵襲性感染症の予防</t>
    <phoneticPr fontId="19"/>
  </si>
  <si>
    <r>
      <t>内分泌療法後に増悪した</t>
    </r>
    <r>
      <rPr>
        <i/>
        <sz val="11"/>
        <rFont val="ＭＳ Ｐゴシック"/>
        <family val="3"/>
        <charset val="128"/>
      </rPr>
      <t>PIK3CA</t>
    </r>
    <r>
      <rPr>
        <sz val="11"/>
        <rFont val="ＭＳ Ｐゴシック"/>
        <family val="3"/>
        <charset val="128"/>
      </rPr>
      <t>、</t>
    </r>
    <r>
      <rPr>
        <i/>
        <sz val="11"/>
        <rFont val="ＭＳ Ｐゴシック"/>
        <family val="3"/>
        <charset val="128"/>
      </rPr>
      <t>AKT1</t>
    </r>
    <r>
      <rPr>
        <sz val="11"/>
        <rFont val="ＭＳ Ｐゴシック"/>
        <family val="3"/>
        <charset val="128"/>
      </rPr>
      <t>又は</t>
    </r>
    <r>
      <rPr>
        <i/>
        <sz val="11"/>
        <rFont val="ＭＳ Ｐゴシック"/>
        <family val="3"/>
        <charset val="128"/>
      </rPr>
      <t>PTEN</t>
    </r>
    <r>
      <rPr>
        <sz val="11"/>
        <rFont val="ＭＳ Ｐゴシック"/>
        <family val="3"/>
        <charset val="128"/>
      </rPr>
      <t>遺伝子変異を有するホルモン受容体陽性かつHER2陰性の手術不能又は再発乳癌</t>
    </r>
    <phoneticPr fontId="19"/>
  </si>
  <si>
    <t>乳癌
（変更なし）</t>
    <rPh sb="4" eb="6">
      <t>ヘンコウ</t>
    </rPh>
    <phoneticPr fontId="19"/>
  </si>
  <si>
    <t>第6の2</t>
    <rPh sb="0" eb="1">
      <t>ダイ</t>
    </rPh>
    <phoneticPr fontId="42"/>
  </si>
  <si>
    <t>https://www.pmda.go.jp/drugs/2020/P20200420002/index.html</t>
  </si>
  <si>
    <t>https://www.pmda.go.jp/drugs/2021/P20210212001/672212000_30300AMX00231_A100_5.pdf</t>
  </si>
  <si>
    <t>https://www.pmda.go.jp/drugs/2021/P20210927001/340278000_30300AMX00434_A100_2.pdf</t>
  </si>
  <si>
    <t>https://www.pmda.go.jp/drugs/2022/P20220106001/820110000_30400AMX00010_A100_2.pdf</t>
  </si>
  <si>
    <t>https://www.pmda.go.jp/drugs/2022/P20220617001/800155000_30400AMX00203000_A100_1.pdf</t>
  </si>
  <si>
    <t>https://www.pmda.go.jp/drugs/2022/P20220628001/index.html</t>
    <phoneticPr fontId="19"/>
  </si>
  <si>
    <t>https://www.pmda.go.jp/drugs/2022/P20220804001/400256000_23000AMX00825_A100_2.pdf</t>
    <phoneticPr fontId="19"/>
  </si>
  <si>
    <t>170050000_30400AMX00410_A101_1.pdf (pmda.go.jp)</t>
    <phoneticPr fontId="19"/>
  </si>
  <si>
    <t>https://www.pmda.go.jp/drugs/2022/P20221020001/780069000_30400AMX00408_A100_2.pdf</t>
  </si>
  <si>
    <t>https://www.pmda.go.jp/drugs/2023/P20230117002/400315000_30400AMX00456000_A100_1.pdf</t>
  </si>
  <si>
    <t>https://www.pmda.go.jp/drugs/2023/P20230117002/400315000_30400AMX00456000_A101_1.pdf</t>
  </si>
  <si>
    <t>https://www.pmda.go.jp/drugs/2023/P20230117002/400315000_30400AMX00456000_A102_1.pdf</t>
  </si>
  <si>
    <t>https://www.pmda.go.jp/drugs/2023/P20230117002/400315000_30400AMX00456000_A103_1.pdf</t>
  </si>
  <si>
    <t>https://www.pmda.go.jp/drugs/2023/P20230117002/400315000_30400AMX00456000_A104_1.pdf</t>
  </si>
  <si>
    <t>https://www.pmda.go.jp/drugs/2023/P20230407002/180188000_22600AMX00768_A100_1.pdf</t>
  </si>
  <si>
    <t>https://www.pmda.go.jp/drugs/2023/P20230704001/400107000_30500AMX00132000_A100_1.pdf</t>
  </si>
  <si>
    <t>https://www.pmda.go.jp/drugs/P20230927001/343257000_30500AMX00259_A100_1.pdf</t>
  </si>
  <si>
    <t>https://www.pmda.go.jp/drugs/P20230927001/index.html</t>
  </si>
  <si>
    <t>https://www.pmda.go.jp/drugs/2023/P20231221003/index.html</t>
    <phoneticPr fontId="19"/>
  </si>
  <si>
    <t>https://www.pmda.go.jp/drugs/2024/P20240118001/index.html</t>
    <phoneticPr fontId="19"/>
  </si>
  <si>
    <t>https://www.pmda.go.jp/drugs/2023/P20231221001/index.html</t>
    <phoneticPr fontId="19"/>
  </si>
  <si>
    <t>https://www.pmda.go.jp/drugs/2024/P20240115002/index.html</t>
    <phoneticPr fontId="19"/>
  </si>
  <si>
    <t>https://www.pmda.go.jp/drugs/2024/P20240116002/630004000_30600AMX00008_A100_1.pdf</t>
  </si>
  <si>
    <t>https://www.pmda.go.jp/drugs/2024/P20240115001/166617000_30600AMX00011_A100_1.pdf</t>
  </si>
  <si>
    <t>https://www.pmda.go.jp/drugs/2024/P20240115001/index.html</t>
  </si>
  <si>
    <t>https://www.pmda.go.jp/drugs/2024/P20240125001/113014000_30600AMX00007_A100_1.pdf</t>
  </si>
  <si>
    <t>https://www.pmda.go.jp/drugs/2024/P20240124001/620095000_22600AMX00763_A100_1.pdf</t>
  </si>
  <si>
    <t>https://www.pmda.go.jp/drugs/2024/P20240205001/672212000_30600AMX00015_A100_1.pdf</t>
  </si>
  <si>
    <t>https://www.pmda.go.jp/drugs/2024/P20240214001/870056000_30600AMX00010_A100_1.pdf</t>
  </si>
  <si>
    <t>https://www.pmda.go.jp/drugs/2023/P20231214001/170033000_30600AMX00018_A100_1.pdf</t>
  </si>
  <si>
    <t>https://www.pmda.go.jp/drugs/2023/P20231214001/index.html</t>
  </si>
  <si>
    <t>https://www.pmda.go.jp/drugs/2024/P20240112001/670605000_30600AMX00021_A100_1.pdf</t>
  </si>
  <si>
    <t>https://www.pmda.go.jp/drugs/2024/P20240112001/index.html</t>
  </si>
  <si>
    <t>https://www.pmda.go.jp/drugs/2024/P20240131001/530471000_30600AMX00012_A100_1.pdf</t>
  </si>
  <si>
    <t>https://www.pmda.go.jp/drugs/2024/P20240116001/111298000_30600AMX00019_A100_1.pdf</t>
  </si>
  <si>
    <t>https://www.pmda.go.jp/drugs/2024/P20240116001/index.html</t>
  </si>
  <si>
    <t>https://www.pmda.go.jp/drugs/2024/P20240112002/672212000_30600AMX00014_A100_1.pdf</t>
  </si>
  <si>
    <t>https://www.pmda.go.jp/drugs/2024/P20240112002/index.html</t>
  </si>
  <si>
    <t>https://www.pmda.go.jp/drugs/2024/P20240215001/530353000_22600AMX01387_A100_1.pdf</t>
  </si>
  <si>
    <t>https://www.pmda.go.jp/drugs/2024/P20240219001/300242000_30200AMX00502_A100_1.pdf</t>
  </si>
  <si>
    <t>https://www.pmda.go.jp/drugs/2024/P20240219001/index.html</t>
  </si>
  <si>
    <t>https://www.pmda.go.jp/drugs/2024/P20240215002/340018000_14000AZY00518_A100_1.pdf</t>
  </si>
  <si>
    <t>https://www.pmda.go.jp/drugs/2024/P20240228001/780069000_23000AMX00015_A100_1.pdf</t>
  </si>
  <si>
    <t>https://www.pmda.go.jp/drugs/2024/P20240219002/180188000_22600AMX00768_A100_1.pdf</t>
  </si>
  <si>
    <t>https://www.pmda.go.jp/drugs/2024/P20240219002/index.html</t>
  </si>
  <si>
    <t>https://www.pmda.go.jp/drugs/2024/P20240306001/340018000_30400AMX00205000_A100_1.pdf</t>
  </si>
  <si>
    <t>https://www.pmda.go.jp/drugs/2024/P20240527004/620095000_30600AMX00133_A100_1.pdf</t>
  </si>
  <si>
    <t>https://www.pmda.go.jp/drugs/2024/P20240319001/400256000_30600AMX00134_A100_1.pdf</t>
  </si>
  <si>
    <t>https://www.pmda.go.jp/drugs/2024/P20240319001/index.html</t>
    <phoneticPr fontId="19"/>
  </si>
  <si>
    <t>https://www.pmda.go.jp/drugs/2024/P20240318003/672212000_23000AMX00021_A100_1.pdf</t>
  </si>
  <si>
    <t>https://www.pmda.go.jp/drugs/2024/P20240318003/index.html</t>
  </si>
  <si>
    <t>https://www.pmda.go.jp/drugs/2024/P20240325001/300237000_30600AMX00109_A100_1.pdf</t>
  </si>
  <si>
    <t>https://www.pmda.go.jp/drugs/2024/P20240322001/113014000_30400AMX00013_A100_1.pdf</t>
  </si>
  <si>
    <t>https://www.pmda.go.jp/drugs/2024/P20240322001/index.html</t>
    <phoneticPr fontId="19"/>
  </si>
  <si>
    <t>https://www.pmda.go.jp/drugs/2024/P20240527001/672212000_30600AMX00121_A100_1.pdf</t>
  </si>
  <si>
    <t>https://www.pmda.go.jp/drugs/2024/P20240423001/450045000_30600AMX00131_A100_1.pdf</t>
  </si>
  <si>
    <t>https://www.pmda.go.jp/drugs/2024/P20240423001/index.html</t>
  </si>
  <si>
    <t>https://www.pmda.go.jp/drugs/2024/P20240329002/620095000_30600AMX00117_A100_1.pdf</t>
  </si>
  <si>
    <t>https://www.pmda.go.jp/drugs/2024/P20240329002/index.html</t>
    <phoneticPr fontId="19"/>
  </si>
  <si>
    <t>https://www.pmda.go.jp/drugs/2024/P20240416001/671450000_30600AMX00132_A100_1.pdf</t>
  </si>
  <si>
    <t>https://www.pmda.go.jp/drugs/2024/P20240513001/400256000_30600AMX00123_A100_1.pdf</t>
  </si>
  <si>
    <t>https://www.pmda.go.jp/drugs/2024/P20240422003/800126000_30600AMX00130_A100_1.pdf</t>
  </si>
  <si>
    <t>https://www.pmda.go.jp/drugs/2024/P20240227001/530263000_30600AMX00112_A100_1.pdf</t>
  </si>
  <si>
    <t>https://www.pmda.go.jp/drugs/2024/P20240227001/index.html</t>
  </si>
  <si>
    <t>https://www.pmda.go.jp/drugs/2024/P20240507001/730155000_30600AMX00116000_A100_1.pdf</t>
  </si>
  <si>
    <t>https://www.pmda.go.jp/drugs/2024/P20240318006/530471000_22900AMX00582_A100_1.pdf</t>
  </si>
  <si>
    <t>https://www.pmda.go.jp/drugs/2024/P20240318005/530471000_22900AMX00582_A100_1.pdf</t>
  </si>
  <si>
    <t>https://www.pmda.go.jp/drugs/2024/P20240422002/670227000_22400AMX01366_A100_1.pdf</t>
  </si>
  <si>
    <t>https://www.pmda.go.jp/drugs/2024/P20240318001/620095000_30600AMX00110_A100_2.pdf</t>
  </si>
  <si>
    <t>https://www.pmda.go.jp/drugs/2024/P20240412002/450045000_30400AMX00188_A100_1.pdf</t>
  </si>
  <si>
    <t>https://www.pmda.go.jp/drugs/2024/P20240412001/820110000_30400AMX00433_A100_1.pdf</t>
  </si>
  <si>
    <t>https://www.pmda.go.jp/drugs/2024/P20240402001/230124000_22500AMX00515_A100_1.pdf</t>
  </si>
  <si>
    <t>https://www.pmda.go.jp/drugs/2024/P20240426001/780009000_30600AMX00126_A100_1.pdf</t>
  </si>
  <si>
    <t>https://www.pmda.go.jp/drugs/2024/P20240422001/670227000_23000AMX00016_A100_1.pdf</t>
  </si>
  <si>
    <t>https://www.pmda.go.jp/drugs/2024/P20240318002/470007000_22800AMX00701_A100_1.pdf</t>
  </si>
  <si>
    <t>https://www.pmda.go.jp/drugs/2024/P20240318002/index.html</t>
  </si>
  <si>
    <t>https://www.pmda.go.jp/drugs/2024/P20240326001/400256000_30600AMX00118_A100_1.pdf</t>
  </si>
  <si>
    <t>https://www.pmda.go.jp/drugs/2024/P20240325002/672212000_30600AMX00014_A100_2.pdf</t>
  </si>
  <si>
    <t>https://www.pmda.go.jp/drugs/2024/P20240329001/672212000_30600AMX00124_A100_1.pdf</t>
  </si>
  <si>
    <t>https://www.pmda.go.jp/drugs/2024/P20240329001/index.html</t>
  </si>
  <si>
    <t>https://www.pmda.go.jp/drugs/2024/P20240327001/672212000_30600AMX00115_A100_1.pdf</t>
  </si>
  <si>
    <t>https://www.pmda.go.jp/drugs/2024/P20240327001/index.html</t>
    <phoneticPr fontId="19"/>
  </si>
  <si>
    <t>https://www.pmda.go.jp/drugs/2024/P20240618002/670227000_30600AMX00119_A100_1.pdf</t>
    <phoneticPr fontId="19"/>
  </si>
  <si>
    <t>https://www.pmda.go.jp/drugs/2024/P20240618001/670227000_22300AMX01209_A100_1.pdf</t>
    <phoneticPr fontId="19"/>
  </si>
  <si>
    <t>Ultragenyx Japan（株）</t>
    <phoneticPr fontId="19"/>
  </si>
  <si>
    <t>アルジェニクスジャパン（株）</t>
    <phoneticPr fontId="19"/>
  </si>
  <si>
    <t>アンジェス（株）</t>
    <phoneticPr fontId="19"/>
  </si>
  <si>
    <t>塩野義製薬（株）</t>
    <phoneticPr fontId="19"/>
  </si>
  <si>
    <t>ヴィアトリス製薬（株）</t>
    <phoneticPr fontId="19"/>
  </si>
  <si>
    <t>マルホ（株）</t>
    <phoneticPr fontId="19"/>
  </si>
  <si>
    <t>あすか製薬（株）</t>
    <phoneticPr fontId="19"/>
  </si>
  <si>
    <t>・ETDRS視力表を用いて測定された48週目のBCVAのベースラインからの変化量</t>
    <rPh sb="6" eb="9">
      <t>シリョクヒョウ</t>
    </rPh>
    <rPh sb="10" eb="11">
      <t>モチ</t>
    </rPh>
    <rPh sb="13" eb="15">
      <t>ソクテイ</t>
    </rPh>
    <rPh sb="20" eb="22">
      <t>シュウメ</t>
    </rPh>
    <rPh sb="37" eb="40">
      <t>ヘンカリョウ</t>
    </rPh>
    <phoneticPr fontId="19"/>
  </si>
  <si>
    <t>・投与24週後のLDL-C（Friedewald式又はβ-Quantification 法）のベースライン（二重盲検投与期間開始時）からの変化率</t>
    <phoneticPr fontId="19"/>
  </si>
  <si>
    <t>・総IgG濃度のベースラインから4週目（治験薬最終投与1週間後）までの変化率</t>
    <phoneticPr fontId="19"/>
  </si>
  <si>
    <t>・24週後の標的病変の奏効率（完全奏効又は部分奏効を認めた被験者の割合）</t>
    <phoneticPr fontId="19"/>
  </si>
  <si>
    <t>＜乳癌＞
・RECIST ver.1.1に基づくIRF判定によるPFS
＜前立腺癌＞
・RECIST ver.1.1に基づくBICR判定によるrPFS</t>
    <rPh sb="1" eb="2">
      <t>ニュウ</t>
    </rPh>
    <rPh sb="2" eb="3">
      <t>ガン</t>
    </rPh>
    <rPh sb="37" eb="40">
      <t>ゼンリツセン</t>
    </rPh>
    <rPh sb="40" eb="41">
      <t>ガン</t>
    </rPh>
    <phoneticPr fontId="19"/>
  </si>
  <si>
    <t>・投与12週時点のHb値のベースラインからの変化量</t>
    <phoneticPr fontId="19"/>
  </si>
  <si>
    <t>・24週間以内に連続12週間以上のRBC-TIを達成し、かつ平均Hb濃度がベースライン値より1.5g/dL以上増加した患者の割合
・24週間以内に連続8週間以上のRBC-TIを達成した患者の割合</t>
    <phoneticPr fontId="19"/>
  </si>
  <si>
    <t>・①投与16週時におけるIGA(0/1)達成率、②投与16週時におけるEASI-75達成率</t>
    <phoneticPr fontId="19"/>
  </si>
  <si>
    <t>・ベースライン時の年間体重増加率に対する50%以上増加（体重増加の傾きが50%以上増加するか、負から正の傾きに変化）の達成割合（達成例数/評価例数）</t>
    <phoneticPr fontId="19"/>
  </si>
  <si>
    <t>・➀生後90日、120日、150日及び180日以内に発現したRSVを原因とするMA-LRTI、➁生後90日、120日、150日及び180日以内に発現したRSVを原因とする高度のMA-LRTI</t>
    <phoneticPr fontId="19"/>
  </si>
  <si>
    <t>・腎疾患進行又は心血管死（主要イベント）の初回発現</t>
    <rPh sb="1" eb="4">
      <t>ジンシッカン</t>
    </rPh>
    <rPh sb="4" eb="6">
      <t>シンコウ</t>
    </rPh>
    <rPh sb="6" eb="7">
      <t>マタ</t>
    </rPh>
    <rPh sb="8" eb="11">
      <t>シンケッカン</t>
    </rPh>
    <rPh sb="11" eb="12">
      <t>シ</t>
    </rPh>
    <rPh sb="13" eb="15">
      <t>シュヨウ</t>
    </rPh>
    <rPh sb="21" eb="23">
      <t>ショカイ</t>
    </rPh>
    <rPh sb="23" eb="25">
      <t>ハツゲン</t>
    </rPh>
    <phoneticPr fontId="19"/>
  </si>
  <si>
    <t>・投与52週後のGlobal rank endpoint</t>
    <phoneticPr fontId="19"/>
  </si>
  <si>
    <t>・投与24週時におけるISS7のベースラインからの変化量</t>
    <rPh sb="1" eb="3">
      <t>トウヨ</t>
    </rPh>
    <rPh sb="5" eb="7">
      <t>シュウジ</t>
    </rPh>
    <rPh sb="25" eb="28">
      <t>ヘンカリョウ</t>
    </rPh>
    <phoneticPr fontId="19"/>
  </si>
  <si>
    <t>・RECIST ver.1.1に基づく独立中央判定による奏効率</t>
    <phoneticPr fontId="19"/>
  </si>
  <si>
    <t>・治験薬投与開始時点からSARS-CoV-2による感染症の5症状が快復するまでの時間</t>
    <phoneticPr fontId="19"/>
  </si>
  <si>
    <t>・治験薬投与48週目の上肢筋力合計点数のベースラインからの変化量</t>
    <phoneticPr fontId="19"/>
  </si>
  <si>
    <t>・定期補充療法コホートにおける急性TTPイベントの発現率</t>
    <phoneticPr fontId="19"/>
  </si>
  <si>
    <t>・中央判定による第Ⅱ相パートにおける本薬の全治療期間の寛解率</t>
    <phoneticPr fontId="19"/>
  </si>
  <si>
    <t>・抗原誘発時の3時点の平均眼そう痒感スコア及び平均結膜充血スコア</t>
    <rPh sb="1" eb="6">
      <t>コウゲンユウハツジ</t>
    </rPh>
    <rPh sb="8" eb="10">
      <t>ジテン</t>
    </rPh>
    <rPh sb="11" eb="13">
      <t>ヘイキン</t>
    </rPh>
    <rPh sb="13" eb="14">
      <t>メ</t>
    </rPh>
    <rPh sb="16" eb="17">
      <t>カユ</t>
    </rPh>
    <rPh sb="17" eb="18">
      <t>カン</t>
    </rPh>
    <rPh sb="21" eb="22">
      <t>オヨ</t>
    </rPh>
    <rPh sb="23" eb="25">
      <t>ヘイキン</t>
    </rPh>
    <rPh sb="25" eb="27">
      <t>ケツマク</t>
    </rPh>
    <rPh sb="27" eb="29">
      <t>ジュウケツ</t>
    </rPh>
    <phoneticPr fontId="19"/>
  </si>
  <si>
    <t>・慢性一次性ITP患者における持続的血小板数反応（投与19週後から24週後までの6回の来院のうち4回以上で血小板数が50,000/μL以上）</t>
    <phoneticPr fontId="19"/>
  </si>
  <si>
    <t>・IMWG規準に基づく中央判定による奏効率</t>
    <phoneticPr fontId="19"/>
  </si>
  <si>
    <t>①Week5からWeek25までの溶血コントロールを達成した被験者の平均割合、②ベースラインからWeek25まで輸血回避を達成した被験者の割合</t>
    <phoneticPr fontId="19"/>
  </si>
  <si>
    <t>・投与24週時におけるA-aDO2（mmHg）のベースラインからの変化量</t>
    <phoneticPr fontId="19"/>
  </si>
  <si>
    <t>・IVCM合計スコアのベースラインから投与90日目までの変化量
・IVCM合計スコアのベースライン（治験薬投与前8週間以内）から投与13～16週目の変化量</t>
    <phoneticPr fontId="19"/>
  </si>
  <si>
    <t>・本薬の初回投与24時間後に「反応あり」と判定された重大な出血エピソードの割合</t>
    <phoneticPr fontId="19"/>
  </si>
  <si>
    <t>・RECIST ver.1.1に基づくIRC判定によるPFS</t>
    <phoneticPr fontId="19"/>
  </si>
  <si>
    <t>・投与16週時におけるかゆみスコアのベースラインからの変化量</t>
    <phoneticPr fontId="19"/>
  </si>
  <si>
    <t>・投与16週時におけるIGA(0/1)達成率</t>
    <phoneticPr fontId="19"/>
  </si>
  <si>
    <t>・二重盲検期における再燃までの期間</t>
    <phoneticPr fontId="19"/>
  </si>
  <si>
    <t>・本剤投与開始から最終投与後30日時点までの間にRSV感染による入院を必要とした被験者の割合</t>
    <phoneticPr fontId="19"/>
  </si>
  <si>
    <t>・投与開始24週後までに同一投与量で目標血清亜鉛濃度（80μg/dL以上200μg/dL未満）を8週間維持できた被験者の割合</t>
    <phoneticPr fontId="19"/>
  </si>
  <si>
    <t>・ETDRS視力表を用いて測定された24週時のBCVAのベースラインからの変化量</t>
    <phoneticPr fontId="19"/>
  </si>
  <si>
    <t>・漸増期及び維持期の統合期間の転倒発作頻度のベースラインからの変化率</t>
    <phoneticPr fontId="19"/>
  </si>
  <si>
    <t>・最終被験者登録後24週経過時点のNIH Consensus Development Project Criteria（2014）に基づく最良奏効率（本薬投与期間中のいずれかの評価時点で、一度でも総合効果がCR又はPRを示した被験者の割合）</t>
    <phoneticPr fontId="19"/>
  </si>
  <si>
    <t>・血中アンモニア濃度の推移</t>
    <rPh sb="1" eb="3">
      <t>ケッチュウ</t>
    </rPh>
    <rPh sb="8" eb="10">
      <t>ノウド</t>
    </rPh>
    <rPh sb="11" eb="13">
      <t>スイイ</t>
    </rPh>
    <phoneticPr fontId="19"/>
  </si>
  <si>
    <t>・PF、CISN及びその他の血栓塞栓性事象に対する有効性</t>
    <rPh sb="8" eb="9">
      <t>オヨ</t>
    </rPh>
    <rPh sb="12" eb="13">
      <t>タ</t>
    </rPh>
    <rPh sb="14" eb="16">
      <t>ケッセン</t>
    </rPh>
    <rPh sb="16" eb="18">
      <t>ソクセン</t>
    </rPh>
    <rPh sb="18" eb="19">
      <t>セイ</t>
    </rPh>
    <rPh sb="19" eb="21">
      <t>ジショウ</t>
    </rPh>
    <rPh sb="22" eb="23">
      <t>タイ</t>
    </rPh>
    <rPh sb="25" eb="27">
      <t>ユウコウ</t>
    </rPh>
    <rPh sb="27" eb="28">
      <t>セイ</t>
    </rPh>
    <phoneticPr fontId="19"/>
  </si>
  <si>
    <t>・最初の症状発現日が治験薬接種14日後から流行期1終了時までの、2つ以上の症状を有するLRTI-RSV初発例及び3つ以上の症状を有するLRTI-RSV初発例</t>
    <phoneticPr fontId="19"/>
  </si>
  <si>
    <t>RWD（薬事利用)</t>
    <phoneticPr fontId="19"/>
  </si>
  <si>
    <t>RWD（その他）</t>
    <phoneticPr fontId="19"/>
  </si>
  <si>
    <t>タイコバック小児用水性懸濁筋注0.25mL
タイコバック水性懸濁筋注0.5mL</t>
    <phoneticPr fontId="19"/>
  </si>
  <si>
    <t>ファセンラ皮下注30mgシリンジ
ファセンラ皮下注10mgシリンジ</t>
    <phoneticPr fontId="19"/>
  </si>
  <si>
    <t>ラパリムス錠1mg
ラパリムス顆粒0.2％</t>
    <phoneticPr fontId="19"/>
  </si>
  <si>
    <t>ターゼナカプセル0.1mg
ターゼナカプセル0.25mg
ターゼナカプセル1mg</t>
    <phoneticPr fontId="19"/>
  </si>
  <si>
    <t>レブロジル皮下注用25mg
レブロジル皮下注用75mg</t>
    <phoneticPr fontId="19"/>
  </si>
  <si>
    <t>イブグリース皮下注250mgオートインジェクター
イブグリース皮下注250mgシリンジ</t>
    <phoneticPr fontId="19"/>
  </si>
  <si>
    <t>ゾキンヴィカプセル50mg
ゾキンヴィカプセル75mg</t>
    <phoneticPr fontId="19"/>
  </si>
  <si>
    <t>エンレスト錠50mg
エンレスト錠100mg
エンレスト錠200mg
エンレスト粒状錠小児用12.5mg
エンレスト粒状錠小児用31.25mg</t>
    <phoneticPr fontId="19"/>
  </si>
  <si>
    <t>デュピクセント皮下注300mgシリンジ
デュピクセント皮下注300mgペン
デュピクセント皮下注200mgシリンジ</t>
    <phoneticPr fontId="19"/>
  </si>
  <si>
    <t>オルミエント錠1mg
オルミエント錠2mg
オルミエント錠4mg</t>
    <phoneticPr fontId="19"/>
  </si>
  <si>
    <t>シナジス筋注液50mg
シナジス筋注液100mg</t>
    <phoneticPr fontId="19"/>
  </si>
  <si>
    <t>ジンタス錠25mg
ジンタス錠50mg</t>
    <phoneticPr fontId="19"/>
  </si>
  <si>
    <t>トルカプ錠160mg
トルカプ錠200mg</t>
    <phoneticPr fontId="19"/>
  </si>
  <si>
    <t>フェソロデックス筋注250mg</t>
    <phoneticPr fontId="19"/>
  </si>
  <si>
    <t>https://www.pmda.go.jp/drugs/2023/P20231215001/index.html</t>
  </si>
  <si>
    <t>https://www.pmda.go.jp/drugs/2023/P20231215002/index.html</t>
    <phoneticPr fontId="19"/>
  </si>
  <si>
    <t>ベイフォータス筋注50mgシリンジ
ベイフォータス筋注100mgシリンジ</t>
  </si>
  <si>
    <t>ニルセビマブ（遺伝子組換え）</t>
  </si>
  <si>
    <t>イプタコパン塩酸塩水和物</t>
  </si>
  <si>
    <t>インスリンイコデク（遺伝子組換え）</t>
  </si>
  <si>
    <t>ビラフトビカプセル50mg
ビラフトビカプセル75mg</t>
  </si>
  <si>
    <t>パラプラチン注射液50㎎
パラプラチン注射液150㎎
パラプラチン注射液450㎎</t>
  </si>
  <si>
    <t>ハイイータン錠50㎎</t>
  </si>
  <si>
    <t>グマロンチニブ水和物</t>
  </si>
  <si>
    <t>タピナロフ</t>
  </si>
  <si>
    <t>トルリシティ皮下注0.75mgアテオス
トルリシティ皮下注1.5mｇアテオス</t>
  </si>
  <si>
    <t>デュラグルチド（遺伝子組換え）</t>
  </si>
  <si>
    <t>エザルミア錠100mg
エザルミア錠50mg</t>
  </si>
  <si>
    <t>ピルトブルチニブ</t>
  </si>
  <si>
    <t>アビガン錠200mg</t>
  </si>
  <si>
    <t>ファビピラビル</t>
  </si>
  <si>
    <t>ベキサロテン</t>
  </si>
  <si>
    <t>マリバビル</t>
  </si>
  <si>
    <t>セルセプトカプセル250
セルセプト懸濁用散31.8%</t>
  </si>
  <si>
    <t>モメロチニブ塩酸塩水和物</t>
  </si>
  <si>
    <t>精製Ｖｉ多糖体腸チフスワクチン</t>
  </si>
  <si>
    <t>コブゴーズ筋注</t>
  </si>
  <si>
    <t>ザビセフタ配合点滴静注用</t>
    <phoneticPr fontId="42"/>
  </si>
  <si>
    <t>アビバクタムナトリウム／セフタジジム水和物</t>
    <phoneticPr fontId="42"/>
  </si>
  <si>
    <t>ファビハルタカプセル200mg</t>
    <phoneticPr fontId="42"/>
  </si>
  <si>
    <t>アウィクリ注フレックスタッチ総量300単位
アウィクリ注フレックスタッチ総量700単位</t>
    <phoneticPr fontId="42"/>
  </si>
  <si>
    <t>ネキシウムカプセル10mg
ネキシウムカプセル20mg
ネキシウム懸濁用顆粒分包10mg
ネキシウム懸濁用顆粒分包20mg</t>
    <phoneticPr fontId="42"/>
  </si>
  <si>
    <t>カルボプラチン</t>
    <phoneticPr fontId="42"/>
  </si>
  <si>
    <t>アレモ皮下注15mg
アレモ皮下注60mg
アレモ皮下注150mg
アレモ皮下注300mg</t>
    <phoneticPr fontId="42"/>
  </si>
  <si>
    <t>レットヴィモカプセル40mg
レットヴィモカプセル80mg</t>
    <phoneticPr fontId="42"/>
  </si>
  <si>
    <t>ブイタマークリーム1%</t>
    <phoneticPr fontId="42"/>
  </si>
  <si>
    <t>小児用レルベア50エリプタ14吸入用
小児用レルベア50エリプタ30吸入用 
レルベア100エリプタ14吸入用
レルベア100エリプタ30吸入用</t>
    <phoneticPr fontId="42"/>
  </si>
  <si>
    <t>ビランテロールトリフェニル酢酸塩/フルチカゾンフランカルボン酸エステル</t>
    <phoneticPr fontId="42"/>
  </si>
  <si>
    <t>ジャイパーカ錠50mg
ジャイパーカ錠100mg</t>
    <phoneticPr fontId="42"/>
  </si>
  <si>
    <t>ブリィビアクト錠25mg
ブリィビアクト錠50mg
ブリィビアクト静注25mg</t>
    <phoneticPr fontId="42"/>
  </si>
  <si>
    <t>ブリーバラセタム</t>
    <phoneticPr fontId="42"/>
  </si>
  <si>
    <t>タルグレチンカプセル75mg</t>
    <phoneticPr fontId="42"/>
  </si>
  <si>
    <t>ベンリスタ皮下注200mgオートインジェクター</t>
    <phoneticPr fontId="42"/>
  </si>
  <si>
    <t>ジーラスタ皮下注3.6mg</t>
    <phoneticPr fontId="42"/>
  </si>
  <si>
    <t>キイトルーダ点滴静注100mg</t>
    <phoneticPr fontId="42"/>
  </si>
  <si>
    <t>リブテンシティ錠200mg</t>
    <phoneticPr fontId="42"/>
  </si>
  <si>
    <t>ミコフェノール酸モフェチル</t>
    <phoneticPr fontId="42"/>
  </si>
  <si>
    <t>オムジャラ錠100mg
オムジャラ錠150mg
オムジャラ錠200mg</t>
    <phoneticPr fontId="42"/>
  </si>
  <si>
    <t>スキリージ点滴静注600mg
スキリージ皮下注180mgオートドーザー
スキリージ皮下注360mgオートドーザー</t>
    <phoneticPr fontId="42"/>
  </si>
  <si>
    <t>プレバイミス錠240mg
プレバイミス点滴静注240mg</t>
    <phoneticPr fontId="42"/>
  </si>
  <si>
    <t>レテルモビル</t>
    <phoneticPr fontId="42"/>
  </si>
  <si>
    <t>タイフィムブイアイ注シリンジ</t>
    <phoneticPr fontId="42"/>
  </si>
  <si>
    <t>ボトックス注用50単位
ボトックス注用100単位</t>
    <phoneticPr fontId="42"/>
  </si>
  <si>
    <t>組換えコロナウイルス（SARS-CoV-2）ワクチン</t>
    <phoneticPr fontId="42"/>
  </si>
  <si>
    <t>アフリベルセプトBS硝子体内注射液40mg/mL「GRP」</t>
    <phoneticPr fontId="42"/>
  </si>
  <si>
    <t>アフリベルセプト（遺伝子組換え）［アフリベルセプト後続1］</t>
    <phoneticPr fontId="42"/>
  </si>
  <si>
    <t>122
259</t>
  </si>
  <si>
    <t>骨格筋弛緩剤
その他の泌尿生殖器官及び肛門用薬</t>
  </si>
  <si>
    <t>＜適応菌種＞
本剤に感性の大腸菌、シトロバクター属、クレブシエラ属、エンテロバクター属、セラチア属、プロテ ウス属、モルガネラ・モルガニー、インフルエンザ菌、緑膿菌 
＜適応症＞
敗血症、肺炎、膀胱炎、腎盂腎炎、腹膜炎、腹腔内膿瘍、胆嚢炎、肝膿瘍</t>
    <phoneticPr fontId="42"/>
  </si>
  <si>
    <t>発作性夜間ヘモグロビン尿症</t>
  </si>
  <si>
    <t>ネキシウムカプセル10mg、ネキシウム懸濁用顆粒分包10mg
○胃潰瘍、十二指腸潰瘍、吻合部潰瘍、逆流性食道炎、非びらん性胃食道逆流症、Zollinger-Ellison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胃潰瘍、十二指腸潰瘍、胃MALTリンパ腫、特発性血小板減少性紫斑病、早期胃癌に対する内視鏡的治療後胃、ヘリコバクター・ピロリ感染胃炎
（変更なし）
ネキシウムカプセル20mg、ネキシウム懸濁用顆粒分包20mg
○胃潰瘍、十二指腸潰瘍、吻合部潰瘍、逆流性食道炎、Zollinger-Ellison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胃潰瘍、十二指腸潰瘍、胃MALTリンパ腫、特発性血小板減少性紫斑病、早期胃癌に対する内視鏡的治療後胃、ヘリコバクター・ピロリ感染胃炎
（変更なし）</t>
    <phoneticPr fontId="42"/>
  </si>
  <si>
    <r>
      <rPr>
        <sz val="11"/>
        <color rgb="FF000000"/>
        <rFont val="ＭＳ Ｐゴシック"/>
        <family val="3"/>
        <charset val="128"/>
      </rPr>
      <t>〇</t>
    </r>
    <r>
      <rPr>
        <i/>
        <sz val="11"/>
        <color rgb="FF000000"/>
        <rFont val="ＭＳ Ｐゴシック"/>
        <family val="3"/>
        <charset val="128"/>
      </rPr>
      <t>BRAF</t>
    </r>
    <r>
      <rPr>
        <sz val="11"/>
        <color rgb="FF000000"/>
        <rFont val="ＭＳ Ｐゴシック"/>
        <family val="3"/>
        <charset val="128"/>
      </rPr>
      <t>遺伝子変異を有する根治切除不能な悪性黒色腫 
〇がん化学療法後に増悪した</t>
    </r>
    <r>
      <rPr>
        <i/>
        <sz val="11"/>
        <color rgb="FF000000"/>
        <rFont val="ＭＳ Ｐゴシック"/>
        <family val="3"/>
        <charset val="128"/>
      </rPr>
      <t>BRAF</t>
    </r>
    <r>
      <rPr>
        <sz val="11"/>
        <color rgb="FF000000"/>
        <rFont val="ＭＳ Ｐゴシック"/>
        <family val="3"/>
        <charset val="128"/>
      </rPr>
      <t xml:space="preserve">遺伝子変異を有する治癒切除不能な進行・再発の結腸・直腸癌 
</t>
    </r>
    <r>
      <rPr>
        <u/>
        <sz val="11"/>
        <color rgb="FF000000"/>
        <rFont val="ＭＳ Ｐゴシック"/>
        <family val="3"/>
        <charset val="128"/>
      </rPr>
      <t>〇がん化学療法後に増悪した</t>
    </r>
    <r>
      <rPr>
        <i/>
        <u/>
        <sz val="11"/>
        <color rgb="FF000000"/>
        <rFont val="ＭＳ Ｐゴシック"/>
        <family val="3"/>
        <charset val="128"/>
      </rPr>
      <t>BRAF</t>
    </r>
    <r>
      <rPr>
        <u/>
        <sz val="11"/>
        <color rgb="FF000000"/>
        <rFont val="ＭＳ Ｐゴシック"/>
        <family val="3"/>
        <charset val="128"/>
      </rPr>
      <t>遺伝子変異を有する根治切除不能な甲状腺癌 
〇</t>
    </r>
    <r>
      <rPr>
        <i/>
        <u/>
        <sz val="11"/>
        <color rgb="FF000000"/>
        <rFont val="ＭＳ Ｐゴシック"/>
        <family val="3"/>
        <charset val="128"/>
      </rPr>
      <t>BRAF</t>
    </r>
    <r>
      <rPr>
        <u/>
        <sz val="11"/>
        <color rgb="FF000000"/>
        <rFont val="ＭＳ Ｐゴシック"/>
        <family val="3"/>
        <charset val="128"/>
      </rPr>
      <t xml:space="preserve">遺伝子変異を有する根治切除不能な甲状腺未分化癌 
</t>
    </r>
    <r>
      <rPr>
        <sz val="11"/>
        <color rgb="FF000000"/>
        <rFont val="ＭＳ Ｐゴシック"/>
        <family val="3"/>
        <charset val="128"/>
      </rPr>
      <t>（下線部追加）</t>
    </r>
  </si>
  <si>
    <r>
      <rPr>
        <sz val="11"/>
        <color rgb="FF000000"/>
        <rFont val="ＭＳ Ｐゴシック"/>
        <family val="3"/>
        <charset val="128"/>
      </rPr>
      <t>頭頸部癌、肺小細胞癌、睾丸腫瘍、卵巣癌、子宮頸癌、悪性リンパ腫、非小細胞肺癌、乳癌</t>
    </r>
    <r>
      <rPr>
        <u/>
        <sz val="11"/>
        <color rgb="FF000000"/>
        <rFont val="ＭＳ Ｐゴシック"/>
        <family val="3"/>
        <charset val="128"/>
      </rPr>
      <t xml:space="preserve">、子宮体癌
</t>
    </r>
    <r>
      <rPr>
        <sz val="11"/>
        <color rgb="FF000000"/>
        <rFont val="ＭＳ Ｐゴシック"/>
        <family val="3"/>
        <charset val="128"/>
      </rPr>
      <t>以下の悪性腫瘍に対する他の抗悪性腫瘍剤との併用療法
小児悪性固形腫瘍（神経芽腫・網膜芽腫・肝芽腫・中枢神経系胚細胞腫瘍、再発又は難治性のユーイング肉腫ファミリー腫瘍・腎芽腫）
（下線部追加）</t>
    </r>
  </si>
  <si>
    <r>
      <rPr>
        <i/>
        <sz val="11"/>
        <color rgb="FF000000"/>
        <rFont val="ＭＳ Ｐゴシック"/>
        <family val="3"/>
        <charset val="128"/>
      </rPr>
      <t>MET</t>
    </r>
    <r>
      <rPr>
        <sz val="11"/>
        <color rgb="FF000000"/>
        <rFont val="ＭＳ Ｐゴシック"/>
        <family val="3"/>
        <charset val="128"/>
      </rPr>
      <t>遺伝子エクソン14スキッピング変異陽性の切除不能な進行・再発の非小細胞肺癌</t>
    </r>
  </si>
  <si>
    <r>
      <rPr>
        <strike/>
        <sz val="11"/>
        <rFont val="ＭＳ Ｐゴシック"/>
        <family val="3"/>
        <charset val="128"/>
      </rPr>
      <t>血液凝固第Ⅷ因子又は第Ⅸ因子に対するインヒビターを保有する</t>
    </r>
    <r>
      <rPr>
        <sz val="11"/>
        <rFont val="ＭＳ Ｐゴシック"/>
        <family val="3"/>
        <charset val="128"/>
      </rPr>
      <t>先天性血友病患者における出血傾向の抑制
（取消線部削除）</t>
    </r>
  </si>
  <si>
    <r>
      <rPr>
        <strike/>
        <sz val="11"/>
        <rFont val="ＭＳ Ｐゴシック"/>
        <family val="3"/>
        <charset val="128"/>
      </rPr>
      <t xml:space="preserve">RET融合遺伝子陽性の切除不能な進行・再発の非小細胞肺癌
RET融合遺伝子陽性の根治切除不能な甲状腺癌
</t>
    </r>
    <r>
      <rPr>
        <u/>
        <sz val="11"/>
        <rFont val="ＭＳ Ｐゴシック"/>
        <family val="3"/>
        <charset val="128"/>
      </rPr>
      <t>RET融合遺伝子陽性の進行・再発の固形腫瘍</t>
    </r>
    <r>
      <rPr>
        <strike/>
        <sz val="11"/>
        <rFont val="ＭＳ Ｐゴシック"/>
        <family val="3"/>
        <charset val="128"/>
      </rPr>
      <t xml:space="preserve">
</t>
    </r>
    <r>
      <rPr>
        <sz val="11"/>
        <rFont val="ＭＳ Ｐゴシック"/>
        <family val="3"/>
        <charset val="128"/>
      </rPr>
      <t>RET遺伝子変異陽性の根治切除不能な甲状腺髄様癌
（下線部追加、取消線部削除）</t>
    </r>
  </si>
  <si>
    <t>アトピー性皮膚炎
尋常性掻痒</t>
    <rPh sb="4" eb="8">
      <t>セイヒフエン</t>
    </rPh>
    <rPh sb="9" eb="12">
      <t>ジンジョウセイ</t>
    </rPh>
    <rPh sb="12" eb="14">
      <t>ソウヨウ</t>
    </rPh>
    <phoneticPr fontId="42"/>
  </si>
  <si>
    <t>2型糖尿病
（変更なし）</t>
    <rPh sb="1" eb="2">
      <t>ガタ</t>
    </rPh>
    <rPh sb="2" eb="5">
      <t>トウニョウビョウ</t>
    </rPh>
    <rPh sb="7" eb="9">
      <t>ヘンコウ</t>
    </rPh>
    <phoneticPr fontId="42"/>
  </si>
  <si>
    <r>
      <t xml:space="preserve">再発又は難治性の成人T細胞白血病リンパ腫
</t>
    </r>
    <r>
      <rPr>
        <u/>
        <sz val="11"/>
        <rFont val="ＭＳ Ｐゴシック"/>
        <family val="3"/>
        <charset val="128"/>
      </rPr>
      <t>再発又は難治性の末梢性T細胞リンパ腫</t>
    </r>
    <r>
      <rPr>
        <sz val="11"/>
        <rFont val="ＭＳ Ｐゴシック"/>
        <family val="3"/>
        <charset val="128"/>
      </rPr>
      <t xml:space="preserve">
（下線部追加）</t>
    </r>
  </si>
  <si>
    <r>
      <t>小児用レルベア50エリプタ14吸入用、小児用レルベア50エリプタ30吸入用</t>
    </r>
    <r>
      <rPr>
        <u/>
        <sz val="11"/>
        <rFont val="ＭＳ Ｐゴシック"/>
        <family val="3"/>
        <charset val="128"/>
      </rPr>
      <t xml:space="preserve">
気管支喘息（吸入ステロイド剤及び長時間作動型吸入β2刺激剤の併用が必要な場合）</t>
    </r>
    <r>
      <rPr>
        <sz val="11"/>
        <rFont val="ＭＳ Ｐゴシック"/>
        <family val="3"/>
        <charset val="128"/>
      </rPr>
      <t xml:space="preserve">
レルベア100エリプタ14吸入用、レルベア100エリプタ30吸入用
気管支喘息（吸入ステロイド剤及び長時間作動型吸入β2刺激剤の併用が必要な場合）
慢性閉塞性肺疾患（慢性気管支炎・肺気腫）の諸症状の緩解（吸入ステロイド剤
及び長時間作動型吸入β2刺激剤の併用が必要な場合）
（下線部追加）</t>
    </r>
  </si>
  <si>
    <t>他のBTK阻害剤に抵抗性又は不耐容の再発又は難治性のマントル細胞リンパ腫
（変更なし）</t>
    <rPh sb="38" eb="40">
      <t>ヘンコウ</t>
    </rPh>
    <phoneticPr fontId="42"/>
  </si>
  <si>
    <r>
      <t xml:space="preserve">1．新型又は再興型インフルエンザウイルス感染症（ただし，他の抗インフルエンザウイルス薬が無効又は効果不十分なものに限る。）
</t>
    </r>
    <r>
      <rPr>
        <u/>
        <sz val="11"/>
        <rFont val="ＭＳ Ｐゴシック"/>
        <family val="3"/>
        <charset val="128"/>
      </rPr>
      <t>2．重症熱性血小板減少症候群ウイルス感染症</t>
    </r>
    <r>
      <rPr>
        <sz val="11"/>
        <rFont val="ＭＳ Ｐゴシック"/>
        <family val="3"/>
        <charset val="128"/>
      </rPr>
      <t xml:space="preserve">
（下線部追加）</t>
    </r>
  </si>
  <si>
    <t>既存治療で効果不十分な全身性エリテマトーデス
（変更なし）</t>
    <phoneticPr fontId="42"/>
  </si>
  <si>
    <r>
      <t xml:space="preserve">がん化学療法による発熱性好中球減少症の発症抑制
</t>
    </r>
    <r>
      <rPr>
        <strike/>
        <sz val="11"/>
        <rFont val="ＭＳ Ｐゴシック"/>
        <family val="3"/>
        <charset val="128"/>
      </rPr>
      <t>同種末梢血幹細胞移植のための</t>
    </r>
    <r>
      <rPr>
        <sz val="11"/>
        <rFont val="ＭＳ Ｐゴシック"/>
        <family val="3"/>
        <charset val="128"/>
      </rPr>
      <t>造血幹細胞の末梢血中への動員
（取消線部削除）</t>
    </r>
  </si>
  <si>
    <t>臓器移植（造血幹細胞移植も含む）における既存の抗サイトメガロウイルス療法に難治性のサイトメガロウイルス感染症</t>
    <phoneticPr fontId="42"/>
  </si>
  <si>
    <r>
      <t xml:space="preserve">○腎移植後の難治性拒絶反応の治療
（既存の治療薬が無効又は副作用等のため投与できず、難治性拒絶反応と診断された場合）
○下記の臓器移植における拒絶反応の抑制
腎移植、心移植、肝移植、肺移植、膵移植
○ループス腎炎
○造血幹細胞移植における移植片対宿主病の抑制
</t>
    </r>
    <r>
      <rPr>
        <u/>
        <sz val="11"/>
        <rFont val="ＭＳ Ｐゴシック"/>
        <family val="3"/>
        <charset val="128"/>
      </rPr>
      <t xml:space="preserve">○全身性強皮症に伴う間質性肺疾患
</t>
    </r>
    <r>
      <rPr>
        <sz val="11"/>
        <rFont val="ＭＳ Ｐゴシック"/>
        <family val="3"/>
        <charset val="128"/>
      </rPr>
      <t>（下線部追加）</t>
    </r>
  </si>
  <si>
    <t>骨髄線維症</t>
    <phoneticPr fontId="42"/>
  </si>
  <si>
    <r>
      <rPr>
        <strike/>
        <sz val="11"/>
        <rFont val="ＭＳ Ｐゴシック"/>
        <family val="3"/>
        <charset val="128"/>
      </rPr>
      <t>同種造血幹細胞移植患者</t>
    </r>
    <r>
      <rPr>
        <u/>
        <sz val="11"/>
        <rFont val="ＭＳ Ｐゴシック"/>
        <family val="3"/>
        <charset val="128"/>
      </rPr>
      <t>下記</t>
    </r>
    <r>
      <rPr>
        <sz val="11"/>
        <rFont val="ＭＳ Ｐゴシック"/>
        <family val="3"/>
        <charset val="128"/>
      </rPr>
      <t xml:space="preserve">におけるサイトメガロウイルス感染症の発症抑制
</t>
    </r>
    <r>
      <rPr>
        <u/>
        <sz val="11"/>
        <rFont val="ＭＳ Ｐゴシック"/>
        <family val="3"/>
        <charset val="128"/>
      </rPr>
      <t>同種造血幹細胞移植
臓器移植</t>
    </r>
    <r>
      <rPr>
        <sz val="11"/>
        <rFont val="ＭＳ Ｐゴシック"/>
        <family val="3"/>
        <charset val="128"/>
      </rPr>
      <t xml:space="preserve">
（下線部追加、取消線部削除）</t>
    </r>
  </si>
  <si>
    <t>腸チフスの予防</t>
    <phoneticPr fontId="42"/>
  </si>
  <si>
    <r>
      <t>眼瞼痙攣、片側顔面痙攣、痙性斜頸、上肢痙縮、下肢痙縮、</t>
    </r>
    <r>
      <rPr>
        <strike/>
        <sz val="11"/>
        <rFont val="ＭＳ Ｐゴシック"/>
        <family val="3"/>
        <charset val="128"/>
      </rPr>
      <t>2歳以上の小児脳性麻痺患者における下肢痙縮に伴う尖足、</t>
    </r>
    <r>
      <rPr>
        <sz val="11"/>
        <rFont val="ＭＳ Ｐゴシック"/>
        <family val="3"/>
        <charset val="128"/>
      </rPr>
      <t>重度の原発性腋窩多汗症、斜視、痙攣性発声障害、既存治療で効果不十分又は既存治療が適さない過活動膀胱における尿意切迫感、頻尿及び切迫性尿失禁、既存治療で効果不十分又は既存治療が適さない神経因性膀胱による尿失禁
（取消線部削除）</t>
    </r>
  </si>
  <si>
    <t>網膜静脈閉塞症に伴う黄斑浮腫
病的近視における脈絡膜新生血管
糖尿病黄斑浮腫</t>
    <phoneticPr fontId="42"/>
  </si>
  <si>
    <t>第4</t>
    <phoneticPr fontId="42"/>
  </si>
  <si>
    <t>第6の2</t>
    <phoneticPr fontId="42"/>
  </si>
  <si>
    <t>第3の1</t>
    <phoneticPr fontId="42"/>
  </si>
  <si>
    <t>第6の1</t>
    <phoneticPr fontId="42"/>
  </si>
  <si>
    <t>海和製薬（株）</t>
    <phoneticPr fontId="42"/>
  </si>
  <si>
    <t>○</t>
    <phoneticPr fontId="42"/>
  </si>
  <si>
    <t>富士フイルム富山化学（株）</t>
  </si>
  <si>
    <t>（株）ミノファーゲン製薬</t>
  </si>
  <si>
    <t>グローバルレギュラトリーパートナーズ合同会社</t>
  </si>
  <si>
    <t>III</t>
    <phoneticPr fontId="42"/>
  </si>
  <si>
    <t>・Day151までのMA RSV LRTIの発現に基づく相対リスク減少率</t>
    <phoneticPr fontId="42"/>
  </si>
  <si>
    <t>・治癒判定時（無作為化後28日目）の臨床効果の有効率
・治癒判定時（無作為化後21～25日目）の微生物学的効果の有効率
・治癒判定時（無作為化後21～25 日目）の臨床効果の有効率
・治癒判定時（治験薬最終投与後7～10日目）の臨床効果及び微生物学的効果の有効率</t>
    <phoneticPr fontId="42"/>
  </si>
  <si>
    <t>・無輸血でHb値のベースラインから2g/dL以上の増加
・無輸血でHb値12g/dL以上</t>
  </si>
  <si>
    <t>・ベースラインから投与52週時までのHbA1c変化量
・ベースラインから投与26週時までのHbA1c変化量</t>
    <phoneticPr fontId="42"/>
  </si>
  <si>
    <t>①8～32週の複合エンドポイントの評価によるRE再発割合
②0～32週の複合エンドポイントの評価によるGU又はDU再発割合</t>
    <phoneticPr fontId="42"/>
  </si>
  <si>
    <t>II</t>
    <phoneticPr fontId="42"/>
  </si>
  <si>
    <t>・RECISTver.1.1に基づく独立中央判定による奏効率</t>
  </si>
  <si>
    <t>事前評価通知に基づく申請
事前評価品目の審査通知に基づく迅速審査</t>
    <phoneticPr fontId="42"/>
  </si>
  <si>
    <t>　</t>
  </si>
  <si>
    <t>なし</t>
    <phoneticPr fontId="42"/>
  </si>
  <si>
    <t>・RECISTver.1.1に基づくBIRC判定による奏効率</t>
    <phoneticPr fontId="42"/>
  </si>
  <si>
    <t>・治療された自然出血及び外傷性出血エピソードの発現回数</t>
    <phoneticPr fontId="42"/>
  </si>
  <si>
    <t>希少疾病用医薬品</t>
    <phoneticPr fontId="42"/>
  </si>
  <si>
    <t>I/II</t>
    <phoneticPr fontId="42"/>
  </si>
  <si>
    <t>・RECISTver.1.1に基づくIRC判定による奏効率</t>
    <phoneticPr fontId="42"/>
  </si>
  <si>
    <t>・Week12のPGA反応率（PGAスコアが0又は1、かつベースラインから2段階以上改善した被験者の割合）
・Week8のIGA反応率（IGAスコアが0又は1、かつベースラインから2段階以上改善した被験者の割合）</t>
    <rPh sb="11" eb="14">
      <t>ハンノウリツ</t>
    </rPh>
    <rPh sb="23" eb="24">
      <t>マタ</t>
    </rPh>
    <rPh sb="38" eb="40">
      <t>ダンカイ</t>
    </rPh>
    <rPh sb="40" eb="42">
      <t>イジョウ</t>
    </rPh>
    <rPh sb="42" eb="44">
      <t>カイゼン</t>
    </rPh>
    <rPh sb="46" eb="49">
      <t>ヒケンシャ</t>
    </rPh>
    <rPh sb="50" eb="52">
      <t>ワリアイ</t>
    </rPh>
    <phoneticPr fontId="42"/>
  </si>
  <si>
    <t>・ベースラインから投与26週時までのHbA1c変化量</t>
    <phoneticPr fontId="42"/>
  </si>
  <si>
    <t>先駆け審査指定医薬品</t>
    <phoneticPr fontId="42"/>
  </si>
  <si>
    <t>・Lugano分類の治療効果判定規準に基づく中央判定による奏効率</t>
    <phoneticPr fontId="42"/>
  </si>
  <si>
    <t>・RECIST ver.1.1に基づく独立中央判定による奏効率</t>
    <phoneticPr fontId="42"/>
  </si>
  <si>
    <t>・投与12週時のFEV1の加重平均値</t>
    <phoneticPr fontId="42"/>
  </si>
  <si>
    <t>・Lugano基準に基づく中央判定による奏効率</t>
    <phoneticPr fontId="42"/>
  </si>
  <si>
    <t>・投与開始後28日目までの累積致死率</t>
    <phoneticPr fontId="42"/>
  </si>
  <si>
    <t>・mSWATに基づいた治験担当医師判定による奏効率</t>
    <phoneticPr fontId="42"/>
  </si>
  <si>
    <t>・投与12週時及び52週時のSELENA SLEDAIスコアがベースラインから4点以上減少した被験者の割合</t>
    <phoneticPr fontId="42"/>
  </si>
  <si>
    <r>
      <t>・全末梢血幹細胞採取期間に採取されたCD34陽性細胞数が2×10</t>
    </r>
    <r>
      <rPr>
        <vertAlign val="superscript"/>
        <sz val="11"/>
        <rFont val="ＭＳ Ｐゴシック"/>
        <family val="3"/>
        <charset val="128"/>
      </rPr>
      <t>6</t>
    </r>
    <r>
      <rPr>
        <sz val="11"/>
        <rFont val="ＭＳ Ｐゴシック"/>
        <family val="3"/>
        <charset val="128"/>
      </rPr>
      <t>/kg 以上を達成した患者の割合</t>
    </r>
  </si>
  <si>
    <t>・OS</t>
    <phoneticPr fontId="42"/>
  </si>
  <si>
    <t>・試験開始8週終了時のCMV血症消失の割合</t>
    <phoneticPr fontId="42"/>
  </si>
  <si>
    <t>・24週時点の中央判定による脾臓容積がベースラインと比較して35%以上縮小を達成した患者の割合（SRR）
・24週時点のTSSがベースラインと比較して50%以上減少した患者の割合（TSS 改善割合）</t>
    <phoneticPr fontId="42"/>
  </si>
  <si>
    <t>II/III
III</t>
    <phoneticPr fontId="42"/>
  </si>
  <si>
    <t>・12週時のAdapted Mayoスコアに基づく臨床的寛解達成割合
・52週時のAdapted Mayoスコアに基づく臨床的寛解達成割合</t>
    <phoneticPr fontId="42"/>
  </si>
  <si>
    <t>・移植後52週以内に中央判定でCMV感染症を発症した被験者割合</t>
    <rPh sb="1" eb="4">
      <t>イショクゴ</t>
    </rPh>
    <rPh sb="6" eb="7">
      <t>シュウ</t>
    </rPh>
    <rPh sb="7" eb="9">
      <t>イナイ</t>
    </rPh>
    <rPh sb="10" eb="12">
      <t>チュウオウ</t>
    </rPh>
    <rPh sb="12" eb="14">
      <t>ハンテイ</t>
    </rPh>
    <rPh sb="18" eb="21">
      <t>カンセンショウ</t>
    </rPh>
    <rPh sb="22" eb="24">
      <t>ハッショウ</t>
    </rPh>
    <rPh sb="26" eb="29">
      <t>ヒケンシャ</t>
    </rPh>
    <rPh sb="29" eb="31">
      <t>ワリアイ</t>
    </rPh>
    <phoneticPr fontId="42"/>
  </si>
  <si>
    <t>適応外使用通知に基づく申請</t>
    <phoneticPr fontId="42"/>
  </si>
  <si>
    <t>新型コロナウイルスに伴う当面の承認審査通知に基づく優先審査
事前評価相談実施品目</t>
    <phoneticPr fontId="42"/>
  </si>
  <si>
    <t>・8週時におけるBCVAのベースラインからの変化量（文字）</t>
    <phoneticPr fontId="42"/>
  </si>
  <si>
    <t>https://www.pmda.go.jp/drugs/2024/P20240705003/670227000_30600AMX00127_A100_2.pdf</t>
  </si>
  <si>
    <t>https://www.pmda.go.jp/drugs/2024/P20240705003/index.html</t>
  </si>
  <si>
    <t>https://www.pmda.go.jp/drugs/2024/P20240618004/672212000_30600AMX00154_A100_1.pdf</t>
  </si>
  <si>
    <t>https://www.pmda.go.jp/drugs/2024/P20240618004/index.html</t>
  </si>
  <si>
    <t>https://www.pmda.go.jp/drugs/2024/P20240710003/300242000_30600AMX00147_A100_1.pdf</t>
  </si>
  <si>
    <t>https://www.pmda.go.jp/drugs/2024/P20240710003/index.html</t>
  </si>
  <si>
    <t>https://www.pmda.go.jp/drugs/2024/P20240722001/620023000_30600AMX00149_A100_1.pdf</t>
  </si>
  <si>
    <t>https://www.pmda.go.jp/drugs/2024/P20240621001/670227000_22300AMX00598_A100_1.pdf</t>
  </si>
  <si>
    <t>https://www.pmda.go.jp/drugs/2024/P20240621001/index.html</t>
  </si>
  <si>
    <t>https://www.pmda.go.jp/drugs/2024/P20240527002/180188000_23100AMX00007_A100_1.pdf</t>
  </si>
  <si>
    <t>https://www.pmda.go.jp/drugs/2024/P20240604001/850372000_21800AMX10583_A100_1.pdf</t>
  </si>
  <si>
    <t>https://www.pmda.go.jp/drugs/2024/P20240704003/641726000_30600AMX00158_A100_1.pdf</t>
  </si>
  <si>
    <t>https://www.pmda.go.jp/drugs/2024/P20240704003/index.html</t>
  </si>
  <si>
    <t>https://www.pmda.go.jp/drugs/2024/P20240703001/620023000_30500AMX00276_A100_1.pdf</t>
  </si>
  <si>
    <t>https://www.pmda.go.jp/drugs/2024/P20240710002/530471000_30300AMX00448_A100_1.pdf</t>
  </si>
  <si>
    <t>https://www.pmda.go.jp/drugs/2024/P20240710002/index.html</t>
  </si>
  <si>
    <t>https://www.pmda.go.jp/drugs/2024/P20240718001/530614000_30600AMX00148_A100_1.pdf</t>
  </si>
  <si>
    <t>https://www.pmda.go.jp/drugs/2024/P20240718001/index.html</t>
  </si>
  <si>
    <t>https://www.pmda.go.jp/drugs/2024/P20240617001/530471000_22700AMX00701_A100_1.pdf</t>
  </si>
  <si>
    <t>https://www.pmda.go.jp/drugs/2024/P20240620001/430574000_30400AMX00434_A100_1.pdf</t>
  </si>
  <si>
    <t>https://www.pmda.go.jp/drugs/2024/P20240620001/index.html</t>
  </si>
  <si>
    <t>https://www.pmda.go.jp/drugs/2024/P20240527003/180188000_23100AMX00006_A100_1.pdf</t>
  </si>
  <si>
    <t>https://www.pmda.go.jp/drugs/2024/P20240618003/340278000_22500AMX01811_A100_1.pdf</t>
  </si>
  <si>
    <t>https://www.pmda.go.jp/drugs/2024/P20240618003/index.html</t>
  </si>
  <si>
    <t>https://www.pmda.go.jp/drugs/2024/P20240710001/530471000_30600AMX00143_A100_1.pdf</t>
  </si>
  <si>
    <t>https://www.pmda.go.jp/drugs/2024/P20240701002/400022000_22600AMX00533_A100_1.pdf</t>
  </si>
  <si>
    <t>https://www.pmda.go.jp/drugs/2024/P20240702002/820110000_30600AMX00151_A100_1.pdf</t>
  </si>
  <si>
    <t>https://www.pmda.go.jp/drugs/2024/P20240702002/index.html</t>
  </si>
  <si>
    <t>https://www.pmda.go.jp/drugs/2024/P20240718002/750315000_22800AMX00025000_A100_1.pdf</t>
  </si>
  <si>
    <t>https://www.pmda.go.jp/drugs/2024/P20240718002/index.html</t>
  </si>
  <si>
    <t>https://www.pmda.go.jp/drugs/2024/P20240702001/340278000_22900AMX00987_A100_1.pdf</t>
  </si>
  <si>
    <t>https://www.pmda.go.jp/drugs/2024/P20240611002/230124000_22600AMX01304_A100_1.pdf</t>
  </si>
  <si>
    <t>https://www.pmda.go.jp/drugs/2024/P20240628001/170050000_22800AMX00696_A100_1.pdf</t>
  </si>
  <si>
    <t>https://www.pmda.go.jp/drugs/2024/P20240709001/170050000_22800AMX00696_A100_1.pdf</t>
  </si>
  <si>
    <t>https://www.pmda.go.jp/drugs/2024/P20240628002/400256000_30600AMX00161_A100_1.pdf</t>
  </si>
  <si>
    <t>https://www.pmda.go.jp/drugs/2024/P20240613001/450045000_21100AMY00240_A100_1.pdf</t>
  </si>
  <si>
    <t>https://www.pmda.go.jp/drugs/2024/P20240705002/340278000_30600AMX00155_A100_1.pdf</t>
  </si>
  <si>
    <t>https://www.pmda.go.jp/drugs/2024/P20240726001/112130000_30400AMX00413_A100_1.pdf</t>
  </si>
  <si>
    <t>https://www.pmda.go.jp/drugs/2024/P20240607001/170050000_23000AMX00455_A100_1.pdf</t>
  </si>
  <si>
    <t>https://www.pmda.go.jp/drugs/2024/P20240607001/index.html</t>
  </si>
  <si>
    <t>https://www.pmda.go.jp/drugs/2024/P20240627001/780069000_30600AMX00159_A100_1.pdf</t>
  </si>
  <si>
    <t>https://www.pmda.go.jp/drugs/2024/P20240627001/index.html</t>
  </si>
  <si>
    <t>https://www.pmda.go.jp/drugs/2024/P20240701001/340278000_22100AMX00488_A100_1.pdf</t>
  </si>
  <si>
    <t>https://www.pmda.go.jp/drugs/2024/P20240719001/340018000_30600AMX00160_A100_1.pdf</t>
  </si>
  <si>
    <t>https://www.pmda.go.jp/drugs/2024/P20240719001/index.html</t>
  </si>
  <si>
    <t>https://www.pmda.go.jp/drugs/2024/P20240801001/252200000_30600AMX00140_A100_1.pdf</t>
  </si>
  <si>
    <t>https://www.pmda.go.jp/drugs/2024/P20240116002/index.html</t>
    <phoneticPr fontId="42"/>
  </si>
  <si>
    <t>https://www.pmda.go.jp/drugs/2024/P20240125001/index.html</t>
    <phoneticPr fontId="42"/>
  </si>
  <si>
    <t>https://www.pmda.go.jp/drugs/2024/P20240124001/index.html</t>
    <phoneticPr fontId="42"/>
  </si>
  <si>
    <t>https://www.pmda.go.jp/drugs/2024/P20240214001/index.html</t>
    <phoneticPr fontId="42"/>
  </si>
  <si>
    <t>https://www.pmda.go.jp/drugs/2024/P20240131001/index.html</t>
    <phoneticPr fontId="42"/>
  </si>
  <si>
    <t>https://www.pmda.go.jp/drugs/2024/P20240215001/index.html</t>
    <phoneticPr fontId="42"/>
  </si>
  <si>
    <t>https://www.pmda.go.jp/drugs/2024/P20240228001/index.html</t>
    <phoneticPr fontId="42"/>
  </si>
  <si>
    <t>https://www.pmda.go.jp/drugs/2024/P20240306001/index.html</t>
    <phoneticPr fontId="42"/>
  </si>
  <si>
    <t>https://www.pmda.go.jp/drugs/2024/P20240527004/index.html</t>
    <phoneticPr fontId="42"/>
  </si>
  <si>
    <t>https://www.pmda.go.jp/drugs/2024/P20240416001/index.html</t>
    <phoneticPr fontId="42"/>
  </si>
  <si>
    <t>https://www.pmda.go.jp/drugs/2024/P20240513001/index.html</t>
    <phoneticPr fontId="42"/>
  </si>
  <si>
    <t>https://www.pmda.go.jp/drugs/2024/P20240422003/index.html</t>
    <phoneticPr fontId="42"/>
  </si>
  <si>
    <t>https://www.pmda.go.jp/drugs/2024/P20240507001/index.html</t>
    <phoneticPr fontId="42"/>
  </si>
  <si>
    <t>https://www.pmda.go.jp/drugs/2024/P20240318006/index.html</t>
    <phoneticPr fontId="42"/>
  </si>
  <si>
    <t>https://www.pmda.go.jp/drugs/2024/P20240318005/index.html</t>
    <phoneticPr fontId="42"/>
  </si>
  <si>
    <t>https://www.pmda.go.jp/drugs/2024/P20240318001/index.html</t>
    <phoneticPr fontId="42"/>
  </si>
  <si>
    <t>https://www.pmda.go.jp/drugs/2024/P20240412001/index.html</t>
    <phoneticPr fontId="42"/>
  </si>
  <si>
    <t>https://www.pmda.go.jp/drugs/2024/P20240426001/index.html</t>
    <phoneticPr fontId="42"/>
  </si>
  <si>
    <t>https://www.pmda.go.jp/drugs/2024/P20240422001/index.html</t>
    <phoneticPr fontId="42"/>
  </si>
  <si>
    <t>https://www.pmda.go.jp/drugs/2024/P20240326001/index.html</t>
    <phoneticPr fontId="42"/>
  </si>
  <si>
    <t>1．生後初回又は2回目のRSウイルス（Respiratory Syncytial Virus）感染流行期の重篤なRSウイルス感染症のリスクを有する新生児、乳児及び幼児における、RSウイルス感染による下気道疾患の発症抑制
2．生後初回のRSウイルス感染流行期の1．以外のすべての新生児及び乳児におけるRSウイルス感染による下気道疾患の予防</t>
    <phoneticPr fontId="19"/>
  </si>
  <si>
    <r>
      <t>〇</t>
    </r>
    <r>
      <rPr>
        <i/>
        <sz val="11"/>
        <rFont val="ＭＳ Ｐゴシック"/>
        <family val="3"/>
        <charset val="128"/>
      </rPr>
      <t>BRAF</t>
    </r>
    <r>
      <rPr>
        <sz val="11"/>
        <rFont val="ＭＳ Ｐゴシック"/>
        <family val="3"/>
        <charset val="128"/>
      </rPr>
      <t>遺伝子変異を有する根治切除不能な悪性黒色腫
〇がん化学療法後に増悪した</t>
    </r>
    <r>
      <rPr>
        <i/>
        <sz val="11"/>
        <rFont val="ＭＳ Ｐゴシック"/>
        <family val="3"/>
        <charset val="128"/>
      </rPr>
      <t>BRAF</t>
    </r>
    <r>
      <rPr>
        <sz val="11"/>
        <rFont val="ＭＳ Ｐゴシック"/>
        <family val="3"/>
        <charset val="128"/>
      </rPr>
      <t xml:space="preserve">遺伝子変異を有する治癒切除不能な進行・再発の結腸・直腸癌
</t>
    </r>
    <r>
      <rPr>
        <u/>
        <sz val="11"/>
        <rFont val="ＭＳ Ｐゴシック"/>
        <family val="3"/>
        <charset val="128"/>
      </rPr>
      <t>〇がん化学療法後に増悪した</t>
    </r>
    <r>
      <rPr>
        <i/>
        <u/>
        <sz val="11"/>
        <rFont val="ＭＳ Ｐゴシック"/>
        <family val="3"/>
        <charset val="128"/>
      </rPr>
      <t>BRAF</t>
    </r>
    <r>
      <rPr>
        <u/>
        <sz val="11"/>
        <rFont val="ＭＳ Ｐゴシック"/>
        <family val="3"/>
        <charset val="128"/>
      </rPr>
      <t>遺伝子変異を有する根治切除不能な甲状腺癌
〇</t>
    </r>
    <r>
      <rPr>
        <i/>
        <u/>
        <sz val="11"/>
        <rFont val="ＭＳ Ｐゴシック"/>
        <family val="3"/>
        <charset val="128"/>
      </rPr>
      <t>BRAF</t>
    </r>
    <r>
      <rPr>
        <u/>
        <sz val="11"/>
        <rFont val="ＭＳ Ｐゴシック"/>
        <family val="3"/>
        <charset val="128"/>
      </rPr>
      <t>遺伝子変異を有する根治切除不能な甲状腺未分化癌</t>
    </r>
    <r>
      <rPr>
        <sz val="11"/>
        <rFont val="ＭＳ Ｐゴシック"/>
        <family val="3"/>
        <charset val="128"/>
      </rPr>
      <t xml:space="preserve">
（下線部追加）</t>
    </r>
    <phoneticPr fontId="19"/>
  </si>
  <si>
    <t>ブリィビアクト錠25mg、ブリィビアクト錠50mg
てんかん患者の部分発作（二次性全般化発作を含む）
ブリィビアクト静注25mg
一時的に経口投与ができない患者における、下記の治療に対するブリーバラセタム経口製剤の代替療法
てんかん患者の部分発作（二次性全般化発作を含む）</t>
  </si>
  <si>
    <r>
      <t xml:space="preserve">皮膚T細胞性リンパ腫
</t>
    </r>
    <r>
      <rPr>
        <u/>
        <sz val="11"/>
        <rFont val="ＭＳ Ｐゴシック"/>
        <family val="3"/>
        <charset val="128"/>
      </rPr>
      <t>皮膚病変を有する成人T細胞白血病リンパ腫</t>
    </r>
    <r>
      <rPr>
        <sz val="11"/>
        <rFont val="ＭＳ Ｐゴシック"/>
        <family val="3"/>
        <charset val="128"/>
      </rPr>
      <t xml:space="preserve">
（下線部追加）</t>
    </r>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</si>
  <si>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val="double"/>
        <sz val="11"/>
        <rFont val="ＭＳ Ｐゴシック"/>
        <family val="3"/>
        <charset val="128"/>
      </rPr>
      <t>再発又は難治性の原発性縦隔大細胞型B細胞リンパ腫</t>
    </r>
    <r>
      <rPr>
        <sz val="11"/>
        <rFont val="ＭＳ Ｐゴシック"/>
        <family val="3"/>
        <charset val="128"/>
      </rPr>
      <t xml:space="preserve">
</t>
    </r>
    <r>
      <rPr>
        <u/>
        <sz val="11"/>
        <rFont val="ＭＳ Ｐゴシック"/>
        <family val="3"/>
        <charset val="128"/>
      </rPr>
      <t>治癒切除不能な進行・再発の胃癌</t>
    </r>
    <r>
      <rPr>
        <sz val="11"/>
        <rFont val="ＭＳ Ｐゴシック"/>
        <family val="3"/>
        <charset val="128"/>
      </rPr>
      <t xml:space="preserve">
（下線部追加、二重下線部は本承認申請後の令和5年6月26日付けで変更）</t>
    </r>
    <phoneticPr fontId="19"/>
  </si>
  <si>
    <r>
      <t xml:space="preserve">スキリージ点滴静注600mg
中等症から重症の活動期クローン病の寛解導入療法（既存治療で効果不十分な場合に限る）
</t>
    </r>
    <r>
      <rPr>
        <u/>
        <sz val="11"/>
        <rFont val="ＭＳ Ｐゴシック"/>
        <family val="3"/>
        <charset val="128"/>
      </rPr>
      <t xml:space="preserve">中等症から重症の潰瘍性大腸炎の寛解導入療法（既存治療で効果不十分な場合に限る）
</t>
    </r>
    <r>
      <rPr>
        <sz val="11"/>
        <rFont val="ＭＳ Ｐゴシック"/>
        <family val="3"/>
        <charset val="128"/>
      </rPr>
      <t>スキリージ皮下注180mgオートドーザー</t>
    </r>
    <r>
      <rPr>
        <u/>
        <sz val="11"/>
        <rFont val="ＭＳ Ｐゴシック"/>
        <family val="3"/>
        <charset val="128"/>
      </rPr>
      <t xml:space="preserve">
中等症から重症の活動期クローン病の維持療法（既存治療で効果不十分な場合に限る）
中等症から重症の潰瘍性大腸炎の維持療法（既存治療で効果不十分な場合に限る）
</t>
    </r>
    <r>
      <rPr>
        <sz val="11"/>
        <rFont val="ＭＳ Ｐゴシック"/>
        <family val="3"/>
        <charset val="128"/>
      </rPr>
      <t xml:space="preserve">スキリージ皮下注360mgオートドーザー
中等症から重症の活動期クローン病の維持療法（既存治療で効果不十分な場合に限る）
</t>
    </r>
    <r>
      <rPr>
        <u/>
        <sz val="11"/>
        <rFont val="ＭＳ Ｐゴシック"/>
        <family val="3"/>
        <charset val="128"/>
      </rPr>
      <t>中等症から重症の潰瘍性大腸炎の維持療法（既存治療で効果不十分な場合に限る）</t>
    </r>
    <r>
      <rPr>
        <sz val="11"/>
        <rFont val="ＭＳ Ｐゴシック"/>
        <family val="3"/>
        <charset val="128"/>
      </rPr>
      <t xml:space="preserve">
（下線部追加）</t>
    </r>
  </si>
  <si>
    <t>SARS-CoV-2による感染症の予防</t>
    <phoneticPr fontId="42"/>
  </si>
  <si>
    <t>・治療期における28日あたりの部分発作回数のプラセボ群に対する減少率</t>
    <phoneticPr fontId="42"/>
  </si>
  <si>
    <t>・＜本薬/化学療法群とプラセボ/化学療法群の比較＞①ITT集団におけるRECIST ver.1.1 に基づくBICR判定によるPFS、②ITT集団におけるOS、③CPS≧10集団におけるOS＜本薬単独群とプラセボ/化学療法群の比較＞④ITT集団におけるOS（非劣性）、⑤ITT集団におけるOS（優越性）、⑥CPS≧10集団におけるOS
・ITT集団、CPS≧1集団及びCPS≧10集団におけるOS</t>
    <phoneticPr fontId="42"/>
  </si>
  <si>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val="double"/>
        <sz val="11"/>
        <rFont val="ＭＳ Ｐゴシック"/>
        <family val="3"/>
        <charset val="128"/>
      </rPr>
      <t>再発又は難治性の原発性縦隔大細胞型B細胞リンパ腫</t>
    </r>
    <r>
      <rPr>
        <sz val="11"/>
        <rFont val="ＭＳ Ｐゴシック"/>
        <family val="3"/>
        <charset val="128"/>
      </rPr>
      <t xml:space="preserve">
</t>
    </r>
    <r>
      <rPr>
        <u/>
        <sz val="11"/>
        <rFont val="ＭＳ Ｐゴシック"/>
        <family val="3"/>
        <charset val="128"/>
      </rPr>
      <t>治癒切除不能な胆道癌</t>
    </r>
    <r>
      <rPr>
        <sz val="11"/>
        <rFont val="ＭＳ Ｐゴシック"/>
        <family val="3"/>
        <charset val="128"/>
      </rPr>
      <t xml:space="preserve">
（下線部追加、二重下線部は本承認申請後の令和5年6月26日付けで変更）</t>
    </r>
    <phoneticPr fontId="19"/>
  </si>
  <si>
    <t>https://www.pmda.go.jp/drugs/2024/P20240205001/index.html</t>
  </si>
  <si>
    <t>https://www.pmda.go.jp/drugs/2024/P20240722001/index.html</t>
  </si>
  <si>
    <t>https://www.pmda.go.jp/drugs/2024/P20240710001/index.html</t>
  </si>
  <si>
    <t>https://www.pmda.go.jp/drugs/2024/P20240701002/index.html</t>
  </si>
  <si>
    <t>https://www.pmda.go.jp/drugs/2024/P20240628002/index.html</t>
  </si>
  <si>
    <t>https://www.pmda.go.jp/drugs/2024/P20240705002/index.html</t>
  </si>
  <si>
    <t>アジルバ錠10mg
アジルバ錠20mg
アジルバ顆粒1%</t>
    <phoneticPr fontId="41"/>
  </si>
  <si>
    <t>第2</t>
    <rPh sb="0" eb="1">
      <t>ダイ</t>
    </rPh>
    <phoneticPr fontId="41"/>
  </si>
  <si>
    <t>アラグリオ顆粒剤分包1.5g
アラグリオ内用剤1.5g</t>
    <phoneticPr fontId="41"/>
  </si>
  <si>
    <t>体内
診</t>
    <phoneticPr fontId="41"/>
  </si>
  <si>
    <t>キドパレン輸液</t>
  </si>
  <si>
    <t>経口・経腸管栄養補給が不能又は不十分で、経中心静脈栄養に頼らざるを得ない慢性腎不全患者（高カリウム血症、高リン血症の患者又はそのおそれのある患者に限る）に対する水分、電解質、カロリー、アミノ酸、ビタミン補給</t>
    <phoneticPr fontId="41"/>
  </si>
  <si>
    <t>第5</t>
    <phoneticPr fontId="41"/>
  </si>
  <si>
    <t>ライブリバント点滴静注350mg</t>
    <phoneticPr fontId="41"/>
  </si>
  <si>
    <t>アミバンタマブ（遺伝子組換え）</t>
  </si>
  <si>
    <t>抗悪</t>
    <phoneticPr fontId="41"/>
  </si>
  <si>
    <t>アレセンサカプセル150mg</t>
    <phoneticPr fontId="41"/>
  </si>
  <si>
    <t>リンヴォック錠7.5mg
リンヴォック錠15mg
リンヴォック錠30mg</t>
    <phoneticPr fontId="41"/>
  </si>
  <si>
    <t>第6の1</t>
    <phoneticPr fontId="41"/>
  </si>
  <si>
    <t>アリッサ配合錠</t>
  </si>
  <si>
    <t>エステトロール水和物／ドロスピレノン</t>
    <phoneticPr fontId="41"/>
  </si>
  <si>
    <t>月経困難症</t>
    <phoneticPr fontId="41"/>
  </si>
  <si>
    <t>ノボセブンＨＩ静注用1mgシリンジ
ノボセブンＨＩ静注用2mgシリンジ
ノボセブンＨＩ静注用5mgシリンジ</t>
    <phoneticPr fontId="41"/>
  </si>
  <si>
    <t xml:space="preserve">血液 </t>
    <phoneticPr fontId="41"/>
  </si>
  <si>
    <t>ツルバダ配合錠</t>
  </si>
  <si>
    <t>エイズ</t>
    <phoneticPr fontId="41"/>
  </si>
  <si>
    <t>パドセブ点滴静注用20mg
パドセブ点滴静注用30mg</t>
    <phoneticPr fontId="41"/>
  </si>
  <si>
    <t>エンホルツマブベドチン（遺伝子組換え）</t>
    <phoneticPr fontId="41"/>
  </si>
  <si>
    <r>
      <rPr>
        <strike/>
        <sz val="11"/>
        <rFont val="ＭＳ Ｐゴシック"/>
        <family val="3"/>
        <charset val="128"/>
      </rPr>
      <t>がん化学療法後に増悪した</t>
    </r>
    <r>
      <rPr>
        <sz val="11"/>
        <rFont val="ＭＳ Ｐゴシック"/>
        <family val="3"/>
        <charset val="128"/>
      </rPr>
      <t>根治切除不能な尿路上皮癌
（取消線部削除）</t>
    </r>
  </si>
  <si>
    <t>抗悪</t>
    <rPh sb="0" eb="2">
      <t>コウアク</t>
    </rPh>
    <phoneticPr fontId="41"/>
  </si>
  <si>
    <t>コスタイベ筋注用</t>
    <phoneticPr fontId="41"/>
  </si>
  <si>
    <t>ワクチン</t>
    <phoneticPr fontId="41"/>
  </si>
  <si>
    <t>トロデルビ点滴静注用200mg</t>
    <phoneticPr fontId="41"/>
  </si>
  <si>
    <t>サシツズマブゴビテカン（遺伝子組換え）</t>
    <phoneticPr fontId="41"/>
  </si>
  <si>
    <t>タスフィゴ錠35mg</t>
    <phoneticPr fontId="41"/>
  </si>
  <si>
    <t>タスルグラチニブコハク酸塩</t>
  </si>
  <si>
    <r>
      <t>がん化学療法後に増悪した</t>
    </r>
    <r>
      <rPr>
        <i/>
        <sz val="11"/>
        <rFont val="ＭＳ Ｐゴシック"/>
        <family val="3"/>
        <charset val="128"/>
      </rPr>
      <t>FGFR2</t>
    </r>
    <r>
      <rPr>
        <sz val="11"/>
        <rFont val="ＭＳ Ｐゴシック"/>
        <family val="3"/>
        <charset val="128"/>
      </rPr>
      <t>融合遺伝子陽性の治癒切除不能な胆道癌</t>
    </r>
  </si>
  <si>
    <t>タフィンラーカプセル50mg
タフィンラーカプセル75mg
タフィンラー小児用分散錠10mg</t>
    <phoneticPr fontId="41"/>
  </si>
  <si>
    <t>クービビック錠25mg
クービビック錠50mg</t>
    <phoneticPr fontId="41"/>
  </si>
  <si>
    <t>ダリドレキサント塩酸塩</t>
  </si>
  <si>
    <t>不眠症</t>
    <rPh sb="0" eb="3">
      <t>フミンショウ</t>
    </rPh>
    <phoneticPr fontId="41"/>
  </si>
  <si>
    <t>第3の1</t>
    <rPh sb="0" eb="1">
      <t>ダイ</t>
    </rPh>
    <phoneticPr fontId="41"/>
  </si>
  <si>
    <t>テッペーザ点滴静注用500mg</t>
    <phoneticPr fontId="41"/>
  </si>
  <si>
    <t>テプロツムマブ（遺伝子組換え）</t>
  </si>
  <si>
    <t>その他の感覚器官用薬</t>
  </si>
  <si>
    <t>活動性甲状腺眼症</t>
    <phoneticPr fontId="41"/>
  </si>
  <si>
    <t>第6の2</t>
    <rPh sb="0" eb="1">
      <t>ダイ</t>
    </rPh>
    <phoneticPr fontId="41"/>
  </si>
  <si>
    <t>メキニスト錠0.5mg
メキニスト錠2mg
メキニスト小児用ドライシロップ4.7mg</t>
    <phoneticPr fontId="41"/>
  </si>
  <si>
    <t>トレプロスト吸入液1.74mg</t>
    <phoneticPr fontId="41"/>
  </si>
  <si>
    <t>ケサンラ点滴静注液350mg</t>
    <phoneticPr fontId="41"/>
  </si>
  <si>
    <t>ドナネマブ（遺伝子組換え）</t>
  </si>
  <si>
    <t>アルツハイマー病による軽度認知障害及び軽度の認知症の進行抑制</t>
    <phoneticPr fontId="41"/>
  </si>
  <si>
    <t>第2</t>
    <phoneticPr fontId="41"/>
  </si>
  <si>
    <t>ビルタサ懸濁用散分包8.4g</t>
    <phoneticPr fontId="41"/>
  </si>
  <si>
    <t>パチロマーソルビテクスカルシウム</t>
  </si>
  <si>
    <t xml:space="preserve">高カリウム血症 </t>
    <phoneticPr fontId="41"/>
  </si>
  <si>
    <r>
      <t xml:space="preserve">既存治療で効果不十分な下記疾患
</t>
    </r>
    <r>
      <rPr>
        <u val="double"/>
        <sz val="11"/>
        <rFont val="ＭＳ Ｐゴシック"/>
        <family val="3"/>
        <charset val="128"/>
      </rPr>
      <t>○</t>
    </r>
    <r>
      <rPr>
        <sz val="11"/>
        <rFont val="ＭＳ Ｐゴシック"/>
        <family val="3"/>
        <charset val="128"/>
      </rPr>
      <t xml:space="preserve">尋常性乾癬、膿疱性乾癬、乾癬性紅皮症 
</t>
    </r>
    <r>
      <rPr>
        <u val="double"/>
        <sz val="11"/>
        <rFont val="ＭＳ Ｐゴシック"/>
        <family val="3"/>
        <charset val="128"/>
      </rPr>
      <t xml:space="preserve">○乾癬性関節炎 </t>
    </r>
    <r>
      <rPr>
        <sz val="11"/>
        <rFont val="ＭＳ Ｐゴシック"/>
        <family val="3"/>
        <charset val="128"/>
      </rPr>
      <t xml:space="preserve">
</t>
    </r>
    <r>
      <rPr>
        <u val="double"/>
        <sz val="11"/>
        <rFont val="ＭＳ Ｐゴシック"/>
        <family val="3"/>
        <charset val="128"/>
      </rPr>
      <t xml:space="preserve">○強直性脊椎炎、X線基準を満たさない体軸性脊椎関節炎 </t>
    </r>
    <r>
      <rPr>
        <sz val="11"/>
        <rFont val="ＭＳ Ｐゴシック"/>
        <family val="3"/>
        <charset val="128"/>
      </rPr>
      <t xml:space="preserve">
</t>
    </r>
    <r>
      <rPr>
        <u/>
        <sz val="11"/>
        <rFont val="ＭＳ Ｐゴシック"/>
        <family val="3"/>
        <charset val="128"/>
      </rPr>
      <t xml:space="preserve">化膿性汗腺炎 
</t>
    </r>
    <r>
      <rPr>
        <sz val="11"/>
        <rFont val="ＭＳ Ｐゴシック"/>
        <family val="3"/>
        <charset val="128"/>
      </rPr>
      <t xml:space="preserve"> （下線部追加、二重下線部は令和5年12月22日付けで変更）</t>
    </r>
  </si>
  <si>
    <t>フリュザクラカプセル1mg
フリュザクラカプセル5mg</t>
    <phoneticPr fontId="41"/>
  </si>
  <si>
    <t>フルキンチニブ</t>
  </si>
  <si>
    <t>がん化学療法後に増悪した治癒切除不能な進行・再発の結腸・直腸癌</t>
    <phoneticPr fontId="41"/>
  </si>
  <si>
    <t>レキサルティ錠1mg
レキサルティ錠2mg
レキサルティOD錠0.5mg
レキサルティOD錠1mg
レキサルティOD錠2mg</t>
  </si>
  <si>
    <r>
      <rPr>
        <u val="double"/>
        <sz val="11"/>
        <rFont val="ＭＳ Ｐゴシック"/>
        <family val="3"/>
        <charset val="128"/>
      </rPr>
      <t>・</t>
    </r>
    <r>
      <rPr>
        <sz val="11"/>
        <rFont val="ＭＳ Ｐゴシック"/>
        <family val="3"/>
        <charset val="128"/>
      </rPr>
      <t xml:space="preserve">統合失調症
</t>
    </r>
    <r>
      <rPr>
        <u val="double"/>
        <sz val="11"/>
        <rFont val="ＭＳ Ｐゴシック"/>
        <family val="3"/>
        <charset val="128"/>
      </rPr>
      <t xml:space="preserve">・うつ病・うつ状態（既存治療で十分な効果が認められない場合に限る） </t>
    </r>
    <r>
      <rPr>
        <sz val="11"/>
        <rFont val="ＭＳ Ｐゴシック"/>
        <family val="3"/>
        <charset val="128"/>
      </rPr>
      <t xml:space="preserve">
</t>
    </r>
    <r>
      <rPr>
        <u/>
        <sz val="11"/>
        <rFont val="ＭＳ Ｐゴシック"/>
        <family val="3"/>
        <charset val="128"/>
      </rPr>
      <t>・アルツハイマー型認知症に伴う焦燥感、易刺激性、興奮に起因する、過活動又は攻撃的言動</t>
    </r>
    <r>
      <rPr>
        <sz val="11"/>
        <rFont val="ＭＳ Ｐゴシック"/>
        <family val="3"/>
        <charset val="128"/>
      </rPr>
      <t xml:space="preserve">
（下線部追加、二重下線部は本承認申請後の令和5年12月22日付けで変更） </t>
    </r>
  </si>
  <si>
    <t>ペムブロリズマブ（遺伝子組換え）</t>
    <phoneticPr fontId="41"/>
  </si>
  <si>
    <t>悪性胸膜中皮腫 
切除不能な進行・再発の非小細胞肺癌 
扁平上皮癌を除く非小細胞肺癌における術前補助療法 
（変更なし）</t>
  </si>
  <si>
    <t>アリムタ注射用100mg
アリムタ注射用500mg</t>
  </si>
  <si>
    <r>
      <t xml:space="preserve">悪性胸膜中皮腫 
切除不能な進行・再発の非小細胞肺癌 
</t>
    </r>
    <r>
      <rPr>
        <u/>
        <sz val="11"/>
        <rFont val="ＭＳ Ｐゴシック"/>
        <family val="3"/>
        <charset val="128"/>
      </rPr>
      <t xml:space="preserve">扁平上皮癌を除く非小細胞肺癌における術前補助療法 
</t>
    </r>
    <r>
      <rPr>
        <sz val="11"/>
        <rFont val="ＭＳ Ｐゴシック"/>
        <family val="3"/>
        <charset val="128"/>
      </rPr>
      <t>（下線部追加）</t>
    </r>
  </si>
  <si>
    <t>ボクロスポリン</t>
  </si>
  <si>
    <t>ループス腎炎</t>
    <phoneticPr fontId="41"/>
  </si>
  <si>
    <t>ユバンシ配合錠</t>
    <phoneticPr fontId="41"/>
  </si>
  <si>
    <t>肺動脈性肺高血圧症</t>
    <phoneticPr fontId="41"/>
  </si>
  <si>
    <t>メコバラミン</t>
  </si>
  <si>
    <t>筋萎縮性側索硬化症（ALS）における機能障害の進行抑制</t>
    <phoneticPr fontId="41"/>
  </si>
  <si>
    <t>ヌーカラ皮下注100mgシリンジ
ヌーカラ皮下注100mgペン</t>
  </si>
  <si>
    <r>
      <t>気管支喘息（既存治療によっても喘息症状をコントロールできない難治の患者に限る）
既存治療で効果不十分な好酸球性多発血管炎性肉芽腫症</t>
    </r>
    <r>
      <rPr>
        <u/>
        <sz val="11"/>
        <rFont val="ＭＳ Ｐゴシック"/>
        <family val="3"/>
        <charset val="128"/>
      </rPr>
      <t xml:space="preserve">
鼻茸を伴う慢性副鼻腔炎（既存治療で効果不十分な患者に限る）</t>
    </r>
    <r>
      <rPr>
        <sz val="11"/>
        <rFont val="ＭＳ Ｐゴシック"/>
        <family val="3"/>
        <charset val="128"/>
      </rPr>
      <t xml:space="preserve">
（下線部追加）</t>
    </r>
  </si>
  <si>
    <t>エブリスディドライシロップ60mg</t>
  </si>
  <si>
    <t>リスジプラム</t>
  </si>
  <si>
    <r>
      <t>脊髄性筋萎縮症</t>
    </r>
    <r>
      <rPr>
        <strike/>
        <sz val="11"/>
        <rFont val="ＭＳ Ｐゴシック"/>
        <family val="3"/>
        <charset val="128"/>
      </rPr>
      <t>（遺伝子検査により発症が予測されるものを除く）</t>
    </r>
    <r>
      <rPr>
        <sz val="11"/>
        <rFont val="ＭＳ Ｐゴシック"/>
        <family val="3"/>
        <charset val="128"/>
      </rPr>
      <t xml:space="preserve">
（取消線部削除）</t>
    </r>
  </si>
  <si>
    <t>ジャカビ錠5mg
ジャカビ錠10mg
ジャカビ内用液小児用0.5%</t>
  </si>
  <si>
    <t>オータイロカプセル40mg</t>
  </si>
  <si>
    <t>レポトレクチニブ</t>
  </si>
  <si>
    <t>ヌバキソビッド筋注1mL</t>
  </si>
  <si>
    <t>組換えコロナウイルス（SARS-CoV-2）ワクチン</t>
  </si>
  <si>
    <t>イノソリッド配合経腸用半固形剤</t>
  </si>
  <si>
    <t>一般に、手術後患者の栄養保持に用いることができるが、特に長期にわたり、経口的食事摂取が困難な場合の経管栄養補給に使用する。</t>
  </si>
  <si>
    <t>麻しん及び風しんの予防</t>
  </si>
  <si>
    <t>ファダプス錠10mg</t>
  </si>
  <si>
    <t>アミファンプリジンリン酸塩</t>
  </si>
  <si>
    <t>ランバート・イートン筋無力症候群の筋力低下の改善</t>
  </si>
  <si>
    <t>第3の1</t>
    <phoneticPr fontId="41"/>
  </si>
  <si>
    <t>セプトカイン配合注カートリッジ</t>
  </si>
  <si>
    <t>アルチカイン塩酸塩／アドレナリン酒石酸水素塩</t>
  </si>
  <si>
    <t>歯科領域及び口腔外科領域における浸潤麻酔又は伝達麻酔</t>
  </si>
  <si>
    <t>https://www.pmda.go.jp/drugs/2024/P20240827001/400256000_22400AMX00038_A100_1.pdf</t>
  </si>
  <si>
    <t>https://www.pmda.go.jp/drugs/2024/P20240919003/171155000_22900AMX00989_A100_1.pdf</t>
  </si>
  <si>
    <t>https://www.pmda.go.jp/drugs/2024/P20240912001/180079000_30600AMX00241_A100_1.pdf</t>
  </si>
  <si>
    <t>https://www.pmda.go.jp/drugs/2024/P20241010001/800155000_30600AMX00257_A100_3.pdf</t>
  </si>
  <si>
    <t>https://www.pmda.go.jp/drugs/2024/P20241010001/index.html</t>
    <phoneticPr fontId="41"/>
  </si>
  <si>
    <t>https://www.pmda.go.jp/drugs/2024/P20240912003/450045000_22700AMX00997_A100_1.pdf</t>
  </si>
  <si>
    <t>https://www.pmda.go.jp/drugs/2024/P20240912003/index.html</t>
  </si>
  <si>
    <t>https://www.pmda.go.jp/drugs/2024/P20241017001/112130000_30200AMX00027_A100_1.pdf</t>
  </si>
  <si>
    <t>https://www.pmda.go.jp/drugs/2024/P20240927004/670109000_30600AMX00250_A100_1.pdf</t>
  </si>
  <si>
    <t>https://www.pmda.go.jp/drugs/2024/P20240927004/index.html</t>
    <phoneticPr fontId="41"/>
  </si>
  <si>
    <t>https://www.pmda.go.jp/drugs/2024/P20241001001/620023000_22600AMX00908_A100_1.pdf</t>
  </si>
  <si>
    <t>https://www.pmda.go.jp/drugs/2024/P20240826001/230867000_22000AMX02432_A100_1.pdf</t>
  </si>
  <si>
    <t>https://www.pmda.go.jp/drugs/2024/P20241008001/800126000_30300AMX00454_A100_1.pdf</t>
  </si>
  <si>
    <t>https://www.pmda.go.jp/drugs/2024/P20240917001/780009000_30500AMX00282_A100_1.pdf</t>
  </si>
  <si>
    <t>https://www.pmda.go.jp/drugs/2024/P20241107001/230867000_30600AMX00258_A100_1.pdf</t>
  </si>
  <si>
    <t>https://www.pmda.go.jp/drugs/2024/P20241107001/index.html</t>
  </si>
  <si>
    <t>https://www.pmda.go.jp/drugs/2024/P20240913001/170033000_30600AMX00246_A100_1.pdf</t>
  </si>
  <si>
    <t>https://www.pmda.go.jp/drugs/2024/P20240913001/170033000_30600AMX00246_A101_1.pdf</t>
  </si>
  <si>
    <t>https://www.pmda.go.jp/drugs/2024/P20240913001/170033000_30600AMX00246_A102_1.pdf</t>
  </si>
  <si>
    <t>https://www.pmda.go.jp/drugs/2024/P20240913001/170033000_30600AMX00246_A103_1.pdf</t>
  </si>
  <si>
    <t>https://www.pmda.go.jp/drugs/2024/P20240913001/index.html</t>
  </si>
  <si>
    <t>https://www.pmda.go.jp/drugs/2024/P20241015002/300242000_22800AMX00372_A100_1.pdf</t>
  </si>
  <si>
    <t>https://www.pmda.go.jp/drugs/2024/P20241018001/150923000_30600AMX00253_A100_1.pdf</t>
  </si>
  <si>
    <t>https://www.pmda.go.jp/drugs/2024/P20241018001/index.html</t>
  </si>
  <si>
    <t>https://www.pmda.go.jp/drugs/2024/P20240919001/112292000_30600AMX00249_A100_1.pdf</t>
  </si>
  <si>
    <t>https://www.pmda.go.jp/drugs/2024/P20240919001/index.html</t>
  </si>
  <si>
    <t>https://www.pmda.go.jp/drugs/2024/P20241015001/300242000_22800AMX00374_A100_1.pdf</t>
  </si>
  <si>
    <t>https://www.pmda.go.jp/drugs/2024/P20240910001/790005000_30400AMX00453_A100_1.pdf</t>
  </si>
  <si>
    <t>https://www.pmda.go.jp/drugs/2024/P20240910001/index.html</t>
  </si>
  <si>
    <t>https://www.pmda.go.jp/drugs/2024/P20240920001/530471000_30600AMX00243000_A100_1.pdf</t>
  </si>
  <si>
    <t>https://www.pmda.go.jp/drugs/2024/P20240920001/index.html</t>
  </si>
  <si>
    <t>https://www.pmda.go.jp/drugs/2024/P20240918003/380077000_30600AMX00248_A100_1.pdf</t>
  </si>
  <si>
    <t>https://www.pmda.go.jp/drugs/2024/P20240918003/index.html</t>
  </si>
  <si>
    <t>https://www.pmda.go.jp/drugs/2024/P20240918002/820110000_30400AMX00010_A100_1.pdf</t>
  </si>
  <si>
    <t>https://www.pmda.go.jp/drugs/2024/P20240918002/index.html</t>
  </si>
  <si>
    <t>https://www.pmda.go.jp/drugs/2024/P20240924001/400256000_30600AMX00245_A100_1.pdf</t>
  </si>
  <si>
    <t>https://www.pmda.go.jp/drugs/2024/P20240924001/index.html</t>
  </si>
  <si>
    <t>https://www.pmda.go.jp/drugs/2024/P20240925002/180078000_23000AMX00010_A100_1.pdf</t>
  </si>
  <si>
    <t>https://www.pmda.go.jp/drugs/2024/P20240925002/index.html</t>
  </si>
  <si>
    <t>https://www.pmda.go.jp/drugs/2024/P20240904004/170050000_22800AMX00696_A100_1.pdf</t>
  </si>
  <si>
    <t>https://www.pmda.go.jp/drugs/2024/P20240927003/170050000_22800AMX00696_A100_1.pdf</t>
  </si>
  <si>
    <t>https://www.pmda.go.jp/drugs/2024/P20240830001/530191000_22800AMX00104_A100_1.pdf</t>
  </si>
  <si>
    <t>https://www.pmda.go.jp/drugs/2024/P20240910002/530471000_21900AMX00002_A100_1.pdf</t>
  </si>
  <si>
    <t>https://www.pmda.go.jp/drugs/2024/P20240925004/180078000_30600AMX00259_A100_2.pdf</t>
  </si>
  <si>
    <t>https://www.pmda.go.jp/drugs/2024/P20240925004/index.html</t>
  </si>
  <si>
    <t>https://www.pmda.go.jp/drugs/2024/P20240918001/580842000_22900AMX00007_A100_1.pdf</t>
  </si>
  <si>
    <t>https://www.pmda.go.jp/drugs/2024/P20240918001/index.html</t>
  </si>
  <si>
    <t>https://www.pmda.go.jp/drugs/2024/P20241003001/800155000_30600AMX00252_A100_1.pdf</t>
  </si>
  <si>
    <t>https://www.pmda.go.jp/drugs/2024/P20241003001/index.html</t>
  </si>
  <si>
    <t>https://www.pmda.go.jp/drugs/2024/P20241004001/170033000_30600AMX00262000_A100_1.pdf</t>
  </si>
  <si>
    <t>https://www.pmda.go.jp/drugs/2024/P20241004001/170033000_30600AMX00262000_A101_1.pdf</t>
  </si>
  <si>
    <t>https://www.pmda.go.jp/drugs/2024/P20240823001/340278000_30200AMX00450_A100_1.pdf</t>
  </si>
  <si>
    <t>https://www.pmda.go.jp/drugs/2024/P20240823001/index.html</t>
  </si>
  <si>
    <t>https://www.pmda.go.jp/drugs/2024/P202410001002/450045000_30300AMX00294_A100_1.pdf</t>
  </si>
  <si>
    <t>https://www.pmda.go.jp/drugs/2024/P20241011001/380101000_23000AMX00185_A100_1.pdf</t>
  </si>
  <si>
    <t>https://www.pmda.go.jp/drugs/2024/P20240927005/300242000_22600AMX00759_A100_1.pdf</t>
  </si>
  <si>
    <t>https://www.pmda.go.jp/drugs/2024/P20241011002/670605000_30600AMX00256_A100_1.pdf</t>
  </si>
  <si>
    <t>https://www.pmda.go.jp/drugs/2024/P20241011002/index.html</t>
  </si>
  <si>
    <t>https://www.pmda.go.jp/drugs/2024/P20240829003/672212000_30600AMX00115_A100_2.pdf</t>
  </si>
  <si>
    <t>https://www.pmda.go.jp/drugs/2024/P20240906001/400256000_30600AMX00237_A100_1.pdf</t>
  </si>
  <si>
    <t>https://www.pmda.go.jp/drugs/2024/P20240919002/130589000_30600AMX00242000_A100_1.pdf</t>
  </si>
  <si>
    <t>https://www.pmda.go.jp/drugs/2024/P20240911002/630144000_30600AMX00247_A100_1.pdf</t>
  </si>
  <si>
    <t>https://www.pmda.go.jp/drugs/2024/P20240911002/index.html</t>
  </si>
  <si>
    <t>https://www.pmda.go.jp/drugs/2024/P20240913002/431095000_30600AMX00255_A100_3.pdf</t>
  </si>
  <si>
    <t>https://www.pmda.go.jp/drugs/2024/P20240913002/index.html</t>
  </si>
  <si>
    <t>https://www.pmda.go.jp/drugs/2024/P20240925003/671610000_30600AMX00244_A100_1.pdf</t>
  </si>
  <si>
    <t>○</t>
    <phoneticPr fontId="41"/>
  </si>
  <si>
    <t>なし</t>
    <phoneticPr fontId="41"/>
  </si>
  <si>
    <t>III</t>
    <phoneticPr fontId="41"/>
  </si>
  <si>
    <t>SBIファーマ（株）</t>
  </si>
  <si>
    <t>・RECIST Ver.1.1に基づくBICRによるPFS</t>
    <rPh sb="16" eb="17">
      <t>モト</t>
    </rPh>
    <phoneticPr fontId="41"/>
  </si>
  <si>
    <t>適応外使用通知に基づく申請</t>
    <phoneticPr fontId="41"/>
  </si>
  <si>
    <t>記載なし</t>
    <rPh sb="0" eb="2">
      <t>キサイ</t>
    </rPh>
    <phoneticPr fontId="41"/>
  </si>
  <si>
    <t>事前評価通知に基づく申請
事前評価品目の審査通知に基づく迅速審査</t>
    <phoneticPr fontId="41"/>
  </si>
  <si>
    <t>優先審査</t>
    <rPh sb="0" eb="4">
      <t>ユウセンシンサ</t>
    </rPh>
    <phoneticPr fontId="41"/>
  </si>
  <si>
    <t>Ⅲ</t>
    <phoneticPr fontId="41"/>
  </si>
  <si>
    <t>Meiji Seika ファルマ（株）</t>
  </si>
  <si>
    <t>当該申請通知及び迅速処理通知に基づく申請及び迅速審査</t>
    <phoneticPr fontId="41"/>
  </si>
  <si>
    <t>Ⅱ</t>
    <phoneticPr fontId="41"/>
  </si>
  <si>
    <t>・RECIST ver.1.1に基づくIIR判定による奏効率</t>
    <rPh sb="16" eb="17">
      <t>モト</t>
    </rPh>
    <rPh sb="22" eb="24">
      <t>ハンテイ</t>
    </rPh>
    <rPh sb="27" eb="30">
      <t>ソウコウリツ</t>
    </rPh>
    <phoneticPr fontId="41"/>
  </si>
  <si>
    <t>希少疾病用医薬品</t>
    <phoneticPr fontId="41"/>
  </si>
  <si>
    <t>・中央判定による奏効率</t>
    <phoneticPr fontId="41"/>
  </si>
  <si>
    <t>ネクセラファーマジャパン（株）</t>
  </si>
  <si>
    <t>Ⅲ</t>
    <rPh sb="0" eb="1">
      <t>トウヨ</t>
    </rPh>
    <phoneticPr fontId="41"/>
  </si>
  <si>
    <t>・二重遮蔽投与期間終了時（投与24週時）の眼球突出奏効率</t>
    <rPh sb="1" eb="3">
      <t>ニジュウ</t>
    </rPh>
    <rPh sb="3" eb="5">
      <t>シャヘイ</t>
    </rPh>
    <rPh sb="5" eb="7">
      <t>トウヨ</t>
    </rPh>
    <rPh sb="7" eb="9">
      <t>キカン</t>
    </rPh>
    <rPh sb="9" eb="11">
      <t>シュウリョウ</t>
    </rPh>
    <rPh sb="11" eb="12">
      <t>ジ</t>
    </rPh>
    <rPh sb="13" eb="15">
      <t>トウヨ</t>
    </rPh>
    <rPh sb="17" eb="18">
      <t>シュウ</t>
    </rPh>
    <rPh sb="18" eb="19">
      <t>ジ</t>
    </rPh>
    <rPh sb="21" eb="23">
      <t>ガンキュウ</t>
    </rPh>
    <rPh sb="23" eb="25">
      <t>トッシュツ</t>
    </rPh>
    <rPh sb="25" eb="28">
      <t>ソウコウリツ</t>
    </rPh>
    <phoneticPr fontId="41"/>
  </si>
  <si>
    <t>Ⅱ/Ⅲ</t>
    <phoneticPr fontId="41"/>
  </si>
  <si>
    <t>・ベースラインから治験薬投与後76週までのiADRSの変化量</t>
    <phoneticPr fontId="41"/>
  </si>
  <si>
    <t>・維持治療期4週時における血清カリウム値の維持治療期ベースラインからの変化量</t>
    <phoneticPr fontId="41"/>
  </si>
  <si>
    <t>・投与16週時のHiSCR50達成率</t>
    <phoneticPr fontId="41"/>
  </si>
  <si>
    <t>・OS</t>
    <phoneticPr fontId="41"/>
  </si>
  <si>
    <t>・CMAI合計スコアのベースラインから治験薬投与10週後の変化量</t>
    <phoneticPr fontId="41"/>
  </si>
  <si>
    <t>・治験担当医師判定によるEFS及びOS</t>
    <rPh sb="1" eb="2">
      <t>オサム</t>
    </rPh>
    <phoneticPr fontId="41"/>
  </si>
  <si>
    <t>優先審査</t>
    <rPh sb="0" eb="2">
      <t>ユウセン</t>
    </rPh>
    <rPh sb="2" eb="4">
      <t>シンサ</t>
    </rPh>
    <phoneticPr fontId="41"/>
  </si>
  <si>
    <t>迅速審査</t>
    <phoneticPr fontId="41"/>
  </si>
  <si>
    <t>・治験担当医師判定によるEFS及びOS</t>
    <phoneticPr fontId="41"/>
  </si>
  <si>
    <t>・52週時の腎奏効</t>
    <phoneticPr fontId="41"/>
  </si>
  <si>
    <t>（一社）日本血液製剤機構</t>
  </si>
  <si>
    <t>・投与開始6カ月後の移植腎生着率</t>
    <phoneticPr fontId="41"/>
  </si>
  <si>
    <t>・投与16週後のPVRのベースラインからの変化比</t>
    <rPh sb="6" eb="7">
      <t>ゴ</t>
    </rPh>
    <rPh sb="21" eb="23">
      <t>ヘンカ</t>
    </rPh>
    <rPh sb="23" eb="24">
      <t>ヒ</t>
    </rPh>
    <phoneticPr fontId="41"/>
  </si>
  <si>
    <t>・観察期終了時から治療期16週時のALSFRS-R合計点数の変化量</t>
    <rPh sb="1" eb="3">
      <t>カンサツ</t>
    </rPh>
    <rPh sb="3" eb="4">
      <t>キ</t>
    </rPh>
    <rPh sb="4" eb="7">
      <t>シュウリョウジ</t>
    </rPh>
    <rPh sb="9" eb="11">
      <t>チリョウ</t>
    </rPh>
    <rPh sb="11" eb="12">
      <t>キ</t>
    </rPh>
    <rPh sb="14" eb="15">
      <t>シュウ</t>
    </rPh>
    <rPh sb="15" eb="16">
      <t>ジ</t>
    </rPh>
    <rPh sb="25" eb="27">
      <t>ゴウケイ</t>
    </rPh>
    <rPh sb="27" eb="29">
      <t>テンスウ</t>
    </rPh>
    <rPh sb="30" eb="32">
      <t>ヘンカ</t>
    </rPh>
    <rPh sb="32" eb="33">
      <t>リョウ</t>
    </rPh>
    <phoneticPr fontId="41"/>
  </si>
  <si>
    <t>II</t>
    <phoneticPr fontId="41"/>
  </si>
  <si>
    <t>・投与12カ月後に支えなしで5秒間坐位を保持できた患者の割合</t>
    <phoneticPr fontId="41"/>
  </si>
  <si>
    <t>・Day169におけるUPCRのベースラインからの減少率が50%以上であった被験者の割合</t>
    <phoneticPr fontId="41"/>
  </si>
  <si>
    <t>・C7D1の奏効率（CR又はPRを認めた被験者の割合）</t>
    <phoneticPr fontId="41"/>
  </si>
  <si>
    <t>〇</t>
  </si>
  <si>
    <t>当該申請通知に基づく申請及び迅速審査
医薬品事前評価相談実施品目</t>
  </si>
  <si>
    <t>ダイドーファーマ（株）</t>
  </si>
  <si>
    <t>（株）ジーシー昭和薬品</t>
  </si>
  <si>
    <t>記載なし</t>
    <phoneticPr fontId="19"/>
  </si>
  <si>
    <t>・病理判定をSOTとした場合の青色光源下での感度</t>
    <phoneticPr fontId="41"/>
  </si>
  <si>
    <t>・治験薬投与8日目における栄養指標（T-P、ALB、プレアルブミン及びトランスフェリン）</t>
    <phoneticPr fontId="41"/>
  </si>
  <si>
    <t>・II/IIIA期集団及びITT集団における治験責任医師判定によるDFS</t>
    <phoneticPr fontId="41"/>
  </si>
  <si>
    <r>
      <t>①投与16週時のvIGA-AD (0/1) 達成率</t>
    </r>
    <r>
      <rPr>
        <sz val="11"/>
        <color rgb="FFFF0000"/>
        <rFont val="ＭＳ Ｐゴシック"/>
        <family val="3"/>
        <charset val="128"/>
      </rPr>
      <t>、</t>
    </r>
    <r>
      <rPr>
        <sz val="11"/>
        <rFont val="ＭＳ Ｐゴシック"/>
        <family val="3"/>
        <charset val="128"/>
      </rPr>
      <t>②EASI-75達成率</t>
    </r>
    <rPh sb="1" eb="3">
      <t>トウヨ</t>
    </rPh>
    <rPh sb="5" eb="6">
      <t>シュウ</t>
    </rPh>
    <rPh sb="6" eb="7">
      <t>トキ</t>
    </rPh>
    <rPh sb="22" eb="24">
      <t>タッセイ</t>
    </rPh>
    <rPh sb="24" eb="25">
      <t>リツ</t>
    </rPh>
    <rPh sb="34" eb="37">
      <t>タッセイリツ</t>
    </rPh>
    <phoneticPr fontId="41"/>
  </si>
  <si>
    <t>・治験薬投与開始から4月経周期目における月経困難症スコアのベースラインからの変化量</t>
    <phoneticPr fontId="41"/>
  </si>
  <si>
    <t>エプタコグアルファ（活性型）（遺伝子組換え）</t>
    <phoneticPr fontId="41"/>
  </si>
  <si>
    <t>エムトリシタビン／テノホビルジソプロキシルフマル酸塩</t>
    <phoneticPr fontId="41"/>
  </si>
  <si>
    <r>
      <rPr>
        <u/>
        <sz val="11"/>
        <rFont val="ＭＳ Ｐゴシック"/>
        <family val="3"/>
        <charset val="128"/>
      </rPr>
      <t>○</t>
    </r>
    <r>
      <rPr>
        <sz val="11"/>
        <rFont val="ＭＳ Ｐゴシック"/>
        <family val="3"/>
        <charset val="128"/>
      </rPr>
      <t xml:space="preserve">HIV-1感染症
</t>
    </r>
    <r>
      <rPr>
        <u/>
        <sz val="11"/>
        <rFont val="ＭＳ Ｐゴシック"/>
        <family val="3"/>
        <charset val="128"/>
      </rPr>
      <t>○HIV-1感染症の曝露前予防</t>
    </r>
    <r>
      <rPr>
        <sz val="11"/>
        <rFont val="ＭＳ Ｐゴシック"/>
        <family val="3"/>
        <charset val="128"/>
      </rPr>
      <t xml:space="preserve">
（下線部追加）</t>
    </r>
    <phoneticPr fontId="19"/>
  </si>
  <si>
    <t>・RECIST ver.1.1 に基づくBICR判定によるPFS及びOS</t>
    <phoneticPr fontId="41"/>
  </si>
  <si>
    <t>コロナウイルス（SARS-CoV-2）RNAワクチン</t>
    <phoneticPr fontId="41"/>
  </si>
  <si>
    <t>全身療法歴のあるホルモン受容体陰性かつHER2陰性の手術不能又は再発乳癌</t>
    <phoneticPr fontId="41"/>
  </si>
  <si>
    <r>
      <t>・①sTSTのベースラインから治験薬投与4週時までの変化量</t>
    </r>
    <r>
      <rPr>
        <sz val="11"/>
        <color rgb="FFFF0000"/>
        <rFont val="ＭＳ Ｐゴシック"/>
        <family val="3"/>
        <charset val="128"/>
      </rPr>
      <t>、</t>
    </r>
    <r>
      <rPr>
        <sz val="11"/>
        <rFont val="ＭＳ Ｐゴシック"/>
        <family val="3"/>
        <charset val="128"/>
      </rPr>
      <t>②sLSOのベースラインから治験薬投与4週時までの変化量</t>
    </r>
    <rPh sb="15" eb="18">
      <t>チケンヤク</t>
    </rPh>
    <rPh sb="18" eb="20">
      <t>トウヨ</t>
    </rPh>
    <rPh sb="21" eb="22">
      <t>シュウ</t>
    </rPh>
    <rPh sb="22" eb="23">
      <t>ジ</t>
    </rPh>
    <rPh sb="26" eb="28">
      <t>ヘンカ</t>
    </rPh>
    <rPh sb="28" eb="29">
      <t>リョウ</t>
    </rPh>
    <rPh sb="43" eb="46">
      <t>チケンヤク</t>
    </rPh>
    <rPh sb="46" eb="48">
      <t>トウヨ</t>
    </rPh>
    <rPh sb="49" eb="50">
      <t>シュウ</t>
    </rPh>
    <rPh sb="50" eb="51">
      <t>ジ</t>
    </rPh>
    <rPh sb="54" eb="56">
      <t>ヘンカ</t>
    </rPh>
    <rPh sb="56" eb="57">
      <t>リョウ</t>
    </rPh>
    <phoneticPr fontId="41"/>
  </si>
  <si>
    <t>トラメチニブジメチルスルホキシド付加物</t>
    <phoneticPr fontId="19"/>
  </si>
  <si>
    <r>
      <t xml:space="preserve">肺動脈性肺高血圧症
</t>
    </r>
    <r>
      <rPr>
        <u/>
        <sz val="11"/>
        <rFont val="ＭＳ Ｐゴシック"/>
        <family val="3"/>
        <charset val="128"/>
      </rPr>
      <t>間質性肺疾患に伴う肺高血圧症</t>
    </r>
    <r>
      <rPr>
        <sz val="11"/>
        <rFont val="ＭＳ Ｐゴシック"/>
        <family val="3"/>
        <charset val="128"/>
      </rPr>
      <t xml:space="preserve">
（下線部追加）</t>
    </r>
    <phoneticPr fontId="19"/>
  </si>
  <si>
    <t>・投与16週時のPVRIのベースラインからの変化率
・投与16週時のピーク時6MWDのベースラインからの変化量</t>
    <phoneticPr fontId="41"/>
  </si>
  <si>
    <t>ビンゼレックス皮下注160mgシリンジ
ビンゼレックス皮下注160mgオートインジェクター</t>
    <phoneticPr fontId="41"/>
  </si>
  <si>
    <r>
      <t>・RECIST ver.1.1に基づくBICR判定によるPFS及びOS
・①ITT集団におけるPembro/GEM/白金製剤群とGEM/白金製剤群のRECIST ver1.1に基づくBICR判定によるPFSの比較、②ITT集団におけるPembro/GEM/白金製剤群とGEM/白金製剤群のOSの比較、③CPS</t>
    </r>
    <r>
      <rPr>
        <strike/>
        <sz val="11"/>
        <color rgb="FFFF0000"/>
        <rFont val="ＭＳ Ｐゴシック"/>
        <family val="3"/>
        <charset val="128"/>
      </rPr>
      <t>11）</t>
    </r>
    <r>
      <rPr>
        <sz val="11"/>
        <rFont val="ＭＳ Ｐゴシック"/>
        <family val="3"/>
        <charset val="128"/>
      </rPr>
      <t>≧10集団におけるPembro単独群とGEM/白金製剤群のOSの比較（非劣性、優越性）、④ITT集団におけるPembro 単独群とGEM/白金製剤群のOSの比較（非劣性、優越性）</t>
    </r>
    <phoneticPr fontId="41"/>
  </si>
  <si>
    <t>ペメトレキセド点滴静注用100mg「NK」
ペメトレキセド点滴静注用500mg「NK」
ペメトレキセド点滴静注用800mg「NK」
ペメトレキセド点滴静注液100mg「NK」
ペメトレキセド点滴静注液500mg「NK」
ペメトレキセド点滴静注液800mg「NK」</t>
    <rPh sb="11" eb="12">
      <t>ヨウ</t>
    </rPh>
    <rPh sb="33" eb="34">
      <t>ヨウ</t>
    </rPh>
    <rPh sb="55" eb="56">
      <t>ヨウ</t>
    </rPh>
    <rPh sb="77" eb="78">
      <t>エキ</t>
    </rPh>
    <rPh sb="99" eb="100">
      <t>エキ</t>
    </rPh>
    <rPh sb="121" eb="122">
      <t>エキ</t>
    </rPh>
    <phoneticPr fontId="19"/>
  </si>
  <si>
    <t>ルプキネスカプセル7.9mg</t>
    <phoneticPr fontId="41"/>
  </si>
  <si>
    <t>献血ヴェノグロブリンIH10％静注0.5g/5mL
献血ヴェノグロブリンIH10％静注2.5g/25mL
献血ヴェノグロブリンIH10％静注5g/50mL
献血ヴェノグロブリンIH10％静注10g/100mL
献血ヴェノグロブリンIH10％静注20g/200mL</t>
    <rPh sb="120" eb="121">
      <t>セイ</t>
    </rPh>
    <phoneticPr fontId="41"/>
  </si>
  <si>
    <r>
      <t xml:space="preserve">1．低並びに無ガンマグロブリン血症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5．多発性筋炎・皮膚筋炎における筋力低下の改善（ステロイド剤が効果不十分な場合に限る）
6．慢性炎症性脱髄性多発根神経炎（多巣性運動ニューロパチーを含む）の筋力低下の改善
7．慢性炎症性脱髄性多発根神経炎（多巣性運動ニューロパチーを含む）の運動機能低下の進行抑制（筋力低下の改善が認められた場合）
8．全身型重症筋無力症（ステロイド剤又はステロイド剤以外の免疫抑制剤が十分に奏効しない場合に限る）
9．天疱瘡（ステロイド剤の効果不十分な場合）
10．血清IgG2値の低下を伴う、肺炎球菌又はインフルエンザ菌を起炎菌とする急性中耳炎、急性気管支炎又は肺炎の発症抑制（ワクチン接種による予防及び他の適切な治療を行っても十分な効果が得られず、発症を繰り返す場合に限る）
11．水疱性類天疱瘡（ステロイド剤の効果不十分な場合）
12．ギラン・バレー症候群（急性増悪期で歩行困難な重症例）
13．抗ドナー抗体陽性腎移植における術前脱感作
</t>
    </r>
    <r>
      <rPr>
        <u/>
        <sz val="11"/>
        <rFont val="ＭＳ Ｐゴシック"/>
        <family val="3"/>
        <charset val="128"/>
      </rPr>
      <t xml:space="preserve">14．下記の臓器移植における抗体関連型拒絶反応の治療
</t>
    </r>
    <r>
      <rPr>
        <sz val="11"/>
        <rFont val="ＭＳ Ｐゴシック"/>
        <family val="3"/>
        <charset val="128"/>
      </rPr>
      <t xml:space="preserve">        </t>
    </r>
    <r>
      <rPr>
        <u/>
        <sz val="11"/>
        <rFont val="ＭＳ Ｐゴシック"/>
        <family val="3"/>
        <charset val="128"/>
      </rPr>
      <t xml:space="preserve">腎移植、肝移植、心移植、肺移植、膵移植、小腸移植
</t>
    </r>
    <r>
      <rPr>
        <sz val="11"/>
        <rFont val="ＭＳ Ｐゴシック"/>
        <family val="3"/>
        <charset val="128"/>
      </rPr>
      <t>（下線部追加）</t>
    </r>
    <phoneticPr fontId="19"/>
  </si>
  <si>
    <t>マシテンタン／タダラフィル</t>
    <phoneticPr fontId="19"/>
  </si>
  <si>
    <t>ロゼバラミン筋注用25mg</t>
    <phoneticPr fontId="41"/>
  </si>
  <si>
    <t>・投与52週時のNPスコア及び鼻閉のVAS症状スコアのベースラインからの変化量</t>
    <phoneticPr fontId="41"/>
  </si>
  <si>
    <r>
      <t>1．CD20陽性のB細胞性非ホジキンリンパ腫
2．CD20陽性の慢性リンパ性白血病
3．免疫抑制状態下のCD20陽性のB細胞性リンパ増殖性疾患
4．多発血管炎性肉芽腫症、顕微鏡的多発血管炎
5．既存治療で効果不十分なループス腎炎
6．難治性のネフローゼ症候群（頻回再発型</t>
    </r>
    <r>
      <rPr>
        <u/>
        <sz val="11"/>
        <rFont val="ＭＳ Ｐゴシック"/>
        <family val="3"/>
        <charset val="128"/>
      </rPr>
      <t>、</t>
    </r>
    <r>
      <rPr>
        <strike/>
        <sz val="11"/>
        <rFont val="ＭＳ Ｐゴシック"/>
        <family val="3"/>
        <charset val="128"/>
      </rPr>
      <t>あるいは</t>
    </r>
    <r>
      <rPr>
        <sz val="11"/>
        <rFont val="ＭＳ Ｐゴシック"/>
        <family val="3"/>
        <charset val="128"/>
      </rPr>
      <t>ステロイド依存性</t>
    </r>
    <r>
      <rPr>
        <u/>
        <sz val="11"/>
        <rFont val="ＭＳ Ｐゴシック"/>
        <family val="3"/>
        <charset val="128"/>
      </rPr>
      <t>あるいはステロイド抵抗性</t>
    </r>
    <r>
      <rPr>
        <sz val="11"/>
        <rFont val="ＭＳ Ｐゴシック"/>
        <family val="3"/>
        <charset val="128"/>
      </rPr>
      <t>を示す場合）
7．慢性特発性血小板減少性紫斑病
8．後天性血栓性血小板減少性紫斑病
9．全身性強皮症
10．難治性の尋常性天疱瘡及び落葉状天疱瘡
11．視神経脊髄炎スペクトラム障害（視神経脊髄炎を含む）の再発予防
12．下記の</t>
    </r>
    <r>
      <rPr>
        <u val="double"/>
        <sz val="11"/>
        <rFont val="ＭＳ Ｐゴシック"/>
        <family val="3"/>
        <charset val="128"/>
      </rPr>
      <t>臓器</t>
    </r>
    <r>
      <rPr>
        <sz val="11"/>
        <rFont val="ＭＳ Ｐゴシック"/>
        <family val="3"/>
        <charset val="128"/>
      </rPr>
      <t xml:space="preserve"> </t>
    </r>
    <r>
      <rPr>
        <strike/>
        <sz val="11"/>
        <rFont val="ＭＳ Ｐゴシック"/>
        <family val="3"/>
        <charset val="128"/>
      </rPr>
      <t>ABO血液型不適合</t>
    </r>
    <r>
      <rPr>
        <sz val="11"/>
        <rFont val="ＭＳ Ｐゴシック"/>
        <family val="3"/>
        <charset val="128"/>
      </rPr>
      <t>移植における抗体関連型拒絶反応の抑制
腎移植、肝移植</t>
    </r>
    <r>
      <rPr>
        <u val="double"/>
        <sz val="11"/>
        <rFont val="ＭＳ Ｐゴシック"/>
        <family val="3"/>
        <charset val="128"/>
      </rPr>
      <t>、心移植、肺移植、膵移植、小腸移植</t>
    </r>
    <r>
      <rPr>
        <sz val="11"/>
        <rFont val="ＭＳ Ｐゴシック"/>
        <family val="3"/>
        <charset val="128"/>
      </rPr>
      <t xml:space="preserve">
</t>
    </r>
    <r>
      <rPr>
        <u val="double"/>
        <sz val="11"/>
        <rFont val="ＭＳ Ｐゴシック"/>
        <family val="3"/>
        <charset val="128"/>
      </rPr>
      <t xml:space="preserve">13．下記の臓器移植における抗体関連型拒絶反応の治療
</t>
    </r>
    <r>
      <rPr>
        <sz val="11"/>
        <rFont val="ＭＳ Ｐゴシック"/>
        <family val="3"/>
        <charset val="128"/>
      </rPr>
      <t xml:space="preserve">        </t>
    </r>
    <r>
      <rPr>
        <u val="double"/>
        <sz val="11"/>
        <rFont val="ＭＳ Ｐゴシック"/>
        <family val="3"/>
        <charset val="128"/>
      </rPr>
      <t>腎移植、肝移植、心移植、肺移植、膵移植、小腸移植</t>
    </r>
    <r>
      <rPr>
        <sz val="11"/>
        <rFont val="ＭＳ Ｐゴシック"/>
        <family val="3"/>
        <charset val="128"/>
      </rPr>
      <t xml:space="preserve">
</t>
    </r>
    <r>
      <rPr>
        <u val="double"/>
        <sz val="11"/>
        <rFont val="ＭＳ Ｐゴシック"/>
        <family val="3"/>
        <charset val="128"/>
      </rPr>
      <t>14</t>
    </r>
    <r>
      <rPr>
        <strike/>
        <sz val="11"/>
        <rFont val="ＭＳ Ｐゴシック"/>
        <family val="3"/>
        <charset val="128"/>
      </rPr>
      <t>13</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（下線部追加、取消線部削除）
※二重下線部については、製造販売承認事項一部変更承認（令和5年12月22日）に伴い、追加された。</t>
    </r>
    <phoneticPr fontId="19"/>
  </si>
  <si>
    <r>
      <t xml:space="preserve">ジャカビ錠5mg、ジャカビ錠10mg
骨髄線維症
真性多血症（既存治療が効果不十分又は不適当な場合に限る）
造血幹細胞移植後の移植片対宿主病（ステロイド剤の投与で効果不十分な場合）
ジャカビ内用液小児用0.5%
</t>
    </r>
    <r>
      <rPr>
        <u/>
        <sz val="11"/>
        <rFont val="ＭＳ Ｐゴシック"/>
        <family val="3"/>
        <charset val="128"/>
      </rPr>
      <t>造血幹細胞移植後の移植片対宿主病（ステロイド剤の投与で効果不十分な場合）</t>
    </r>
    <r>
      <rPr>
        <sz val="11"/>
        <rFont val="ＭＳ Ｐゴシック"/>
        <family val="3"/>
        <charset val="128"/>
      </rPr>
      <t xml:space="preserve">
（下線部追加）</t>
    </r>
    <phoneticPr fontId="19"/>
  </si>
  <si>
    <r>
      <rPr>
        <i/>
        <sz val="11"/>
        <rFont val="ＭＳ Ｐゴシック"/>
        <family val="3"/>
        <charset val="128"/>
      </rPr>
      <t>ROS1</t>
    </r>
    <r>
      <rPr>
        <sz val="11"/>
        <rFont val="ＭＳ Ｐゴシック"/>
        <family val="3"/>
        <charset val="128"/>
      </rPr>
      <t>融合遺伝子陽性の切除不能な進行・再発の非小細胞肺癌</t>
    </r>
    <phoneticPr fontId="19"/>
  </si>
  <si>
    <t>・RECIST ver.1.1に基づく独立中央判定による奏効率</t>
    <phoneticPr fontId="19"/>
  </si>
  <si>
    <t>SARS-CoV-2による感染症の予防
（変更なし）</t>
    <phoneticPr fontId="19"/>
  </si>
  <si>
    <t>・栄養指標（TTR、RBP及びTf）</t>
    <phoneticPr fontId="19"/>
  </si>
  <si>
    <t>ミールビックII皮下注用</t>
    <phoneticPr fontId="19"/>
  </si>
  <si>
    <t>・治療期での本剤投与7日目におけるQMG総スコアのベースライン（用量調節期における本剤投与1日目（本剤投与前））からの変化量
・二重盲検投与中止期及び二重盲検投与期の治験薬投与14日目（二重盲検投与期の治験薬投与7日目）におけるQMG総スコア及びSGIスコアのベースライン（二重盲検投与中止期の治験薬投与1日目）からの変化量
・治験薬投与4日目におけるQMG総スコア及びSGIスコアのベースラインからの変化量</t>
    <phoneticPr fontId="19"/>
  </si>
  <si>
    <t>・治験薬投与後の施術中のVAS（患者評価）の平均値</t>
    <phoneticPr fontId="19"/>
  </si>
  <si>
    <r>
      <t>沈降20価肺炎球菌結合型ワクチン</t>
    </r>
    <r>
      <rPr>
        <sz val="11"/>
        <rFont val="ＭＳ Ｐゴシック"/>
        <family val="3"/>
        <charset val="128"/>
      </rPr>
      <t>（無毒性変異ジフテリア毒素結合体）</t>
    </r>
  </si>
  <si>
    <r>
      <t xml:space="preserve">高血圧症
</t>
    </r>
    <r>
      <rPr>
        <sz val="11"/>
        <rFont val="ＭＳ Ｐゴシック"/>
        <family val="3"/>
        <charset val="128"/>
      </rPr>
      <t>（変更なし）</t>
    </r>
  </si>
  <si>
    <r>
      <t xml:space="preserve">経尿道的膀胱腫瘍切除術時における筋層非浸潤性膀胱癌の可視化
</t>
    </r>
    <r>
      <rPr>
        <sz val="11"/>
        <rFont val="ＭＳ Ｐゴシック"/>
        <family val="3"/>
        <charset val="128"/>
      </rPr>
      <t>（変更なし）</t>
    </r>
  </si>
  <si>
    <r>
      <rPr>
        <i/>
        <sz val="11"/>
        <rFont val="ＭＳ Ｐゴシック"/>
        <family val="3"/>
        <charset val="128"/>
      </rPr>
      <t>EGFR</t>
    </r>
    <r>
      <rPr>
        <sz val="11"/>
        <rFont val="ＭＳ Ｐゴシック"/>
        <family val="3"/>
        <charset val="128"/>
      </rPr>
      <t>遺伝子エクソン20挿入変異陽性の切除不能な進行・再発の非小細胞肺癌</t>
    </r>
  </si>
  <si>
    <r>
      <t>〇</t>
    </r>
    <r>
      <rPr>
        <i/>
        <sz val="11"/>
        <rFont val="ＭＳ Ｐゴシック"/>
        <family val="3"/>
        <charset val="128"/>
      </rPr>
      <t>ALK</t>
    </r>
    <r>
      <rPr>
        <sz val="11"/>
        <rFont val="ＭＳ Ｐゴシック"/>
        <family val="3"/>
        <charset val="128"/>
      </rPr>
      <t xml:space="preserve">融合遺伝子陽性の切除不能な進行・再発の非小細胞肺癌
</t>
    </r>
    <r>
      <rPr>
        <u/>
        <sz val="11"/>
        <rFont val="ＭＳ Ｐゴシック"/>
        <family val="3"/>
        <charset val="128"/>
      </rPr>
      <t>〇</t>
    </r>
    <r>
      <rPr>
        <i/>
        <u/>
        <sz val="11"/>
        <rFont val="ＭＳ Ｐゴシック"/>
        <family val="3"/>
        <charset val="128"/>
      </rPr>
      <t>ALK</t>
    </r>
    <r>
      <rPr>
        <u/>
        <sz val="11"/>
        <rFont val="ＭＳ Ｐゴシック"/>
        <family val="3"/>
        <charset val="128"/>
      </rPr>
      <t>融合遺伝子陽性の非小細胞肺癌における術後補助療法</t>
    </r>
    <r>
      <rPr>
        <sz val="11"/>
        <rFont val="ＭＳ Ｐゴシック"/>
        <family val="3"/>
        <charset val="128"/>
      </rPr>
      <t xml:space="preserve">
〇再発又は難治性の</t>
    </r>
    <r>
      <rPr>
        <i/>
        <sz val="11"/>
        <rFont val="ＭＳ Ｐゴシック"/>
        <family val="3"/>
        <charset val="128"/>
      </rPr>
      <t>ALK</t>
    </r>
    <r>
      <rPr>
        <sz val="11"/>
        <rFont val="ＭＳ Ｐゴシック"/>
        <family val="3"/>
        <charset val="128"/>
      </rPr>
      <t>融合遺伝子陽性の未分化大細胞リンパ腫
（下線部追加）</t>
    </r>
  </si>
  <si>
    <r>
      <rPr>
        <sz val="11"/>
        <rFont val="ＭＳ Ｐゴシック"/>
        <family val="3"/>
        <charset val="128"/>
      </rPr>
      <t xml:space="preserve">リンヴォック錠7.5mg、リンヴォック錠15mg
既存治療で効果不十分な下記疾患
   関節リウマチ（関節の構造的損傷の防止を含む）
   </t>
    </r>
    <r>
      <rPr>
        <u val="double"/>
        <sz val="11"/>
        <rFont val="ＭＳ Ｐゴシック"/>
        <family val="3"/>
        <charset val="128"/>
      </rPr>
      <t>乾癬性関節炎</t>
    </r>
    <r>
      <rPr>
        <strike/>
        <sz val="11"/>
        <rFont val="ＭＳ Ｐゴシック"/>
        <family val="3"/>
        <charset val="128"/>
      </rPr>
      <t>関節症性乾癬</t>
    </r>
    <r>
      <rPr>
        <sz val="11"/>
        <rFont val="ＭＳ Ｐゴシック"/>
        <family val="3"/>
        <charset val="128"/>
      </rPr>
      <t xml:space="preserve">
   X線基準を満たさない体軸性脊椎関節炎
   強直性脊椎炎
   アトピー性皮膚炎
中等症から重症の潰瘍性大腸炎の寛解導入及び維持療法（既存治療で効果不十分な場合に限る）
中等症から重症の活動期クローン病の寛解導入及び維持療法（既存治療で効果不十分な場合に限る）
リンヴォック錠30mg
既存治療で効果不十分な下記疾患
   アトピー性皮膚炎
中等症から重症の潰瘍性大腸炎の寛解導入及び維持療法（既存治療で効果不十分な場合に限る）
中等症から重症の活動期クローン病の寛解導入及び維持療法（既存治療で効果不十分な場合に限る）
（本申請に係る変更なし、二重下線部及び取消線部は令和6年2月13日付けで変更）</t>
    </r>
  </si>
  <si>
    <r>
      <rPr>
        <sz val="11"/>
        <rFont val="ＭＳ Ｐゴシック"/>
        <family val="3"/>
        <charset val="128"/>
      </rPr>
      <t xml:space="preserve"> 血液凝固第VIII因子又は第IX因子に対するインヒビターを保有する先天性血友病患者の出血抑制
 後天性血友病患者の出血抑制
 先天性第VII因子欠乏症患者における出血傾向の抑制
 </t>
    </r>
    <r>
      <rPr>
        <strike/>
        <sz val="11"/>
        <rFont val="ＭＳ Ｐゴシック"/>
        <family val="3"/>
        <charset val="128"/>
      </rPr>
      <t>血小板に対する同種抗体を保有し、血小板輸血不応状態が過去又は現在みられる</t>
    </r>
    <r>
      <rPr>
        <sz val="11"/>
        <rFont val="ＭＳ Ｐゴシック"/>
        <family val="3"/>
        <charset val="128"/>
      </rPr>
      <t>グランツマン血小板無力症患者の出血傾向の抑制
（取消線部削除）</t>
    </r>
  </si>
  <si>
    <r>
      <t xml:space="preserve">SARS-CoV-2による感染症の予防
</t>
    </r>
    <r>
      <rPr>
        <sz val="11"/>
        <rFont val="ＭＳ Ｐゴシック"/>
        <family val="3"/>
        <charset val="128"/>
      </rPr>
      <t>（変更なし）</t>
    </r>
  </si>
  <si>
    <r>
      <rPr>
        <sz val="11"/>
        <rFont val="ＭＳ Ｐゴシック"/>
        <family val="3"/>
        <charset val="128"/>
      </rPr>
      <t xml:space="preserve">タフィンラーカプセル50mg、タフィンラーカプセル75mg
</t>
    </r>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遺伝子変異を有する切除不能な進行・再発の非小細胞肺癌
標準的な治療が困難な</t>
    </r>
    <r>
      <rPr>
        <i/>
        <sz val="11"/>
        <rFont val="ＭＳ Ｐゴシック"/>
        <family val="3"/>
        <charset val="128"/>
      </rPr>
      <t>BRAF</t>
    </r>
    <r>
      <rPr>
        <sz val="11"/>
        <rFont val="ＭＳ Ｐゴシック"/>
        <family val="3"/>
        <charset val="128"/>
      </rPr>
      <t xml:space="preserve">遺伝子変異を有する進行・再発の固形腫瘍（結腸・直腸癌を除く）
</t>
    </r>
    <r>
      <rPr>
        <i/>
        <sz val="11"/>
        <rFont val="ＭＳ Ｐゴシック"/>
        <family val="3"/>
        <charset val="128"/>
      </rPr>
      <t>BRAF</t>
    </r>
    <r>
      <rPr>
        <sz val="11"/>
        <rFont val="ＭＳ Ｐゴシック"/>
        <family val="3"/>
        <charset val="128"/>
      </rPr>
      <t xml:space="preserve">遺伝子変異を有する再発又は難治性の有毛細胞白血病
</t>
    </r>
    <r>
      <rPr>
        <i/>
        <u/>
        <sz val="11"/>
        <rFont val="ＭＳ Ｐゴシック"/>
        <family val="3"/>
        <charset val="128"/>
      </rPr>
      <t>BRAF</t>
    </r>
    <r>
      <rPr>
        <u/>
        <sz val="11"/>
        <rFont val="ＭＳ Ｐゴシック"/>
        <family val="3"/>
        <charset val="128"/>
      </rPr>
      <t xml:space="preserve">遺伝子変異を有する低悪性度神経膠腫
</t>
    </r>
    <r>
      <rPr>
        <sz val="11"/>
        <rFont val="ＭＳ Ｐゴシック"/>
        <family val="3"/>
        <charset val="128"/>
      </rPr>
      <t>（下線部追加）
タフィンラー小児用分散錠10mg
標準的な治療が困難な</t>
    </r>
    <r>
      <rPr>
        <i/>
        <sz val="11"/>
        <rFont val="ＭＳ Ｐゴシック"/>
        <family val="3"/>
        <charset val="128"/>
      </rPr>
      <t>BRAF</t>
    </r>
    <r>
      <rPr>
        <sz val="11"/>
        <rFont val="ＭＳ Ｐゴシック"/>
        <family val="3"/>
        <charset val="128"/>
      </rPr>
      <t xml:space="preserve">遺伝子変異を有する進行・再発の固形腫瘍（結腸・直腸癌を除く）
</t>
    </r>
    <r>
      <rPr>
        <i/>
        <sz val="11"/>
        <rFont val="ＭＳ Ｐゴシック"/>
        <family val="3"/>
        <charset val="128"/>
      </rPr>
      <t>BRAF</t>
    </r>
    <r>
      <rPr>
        <sz val="11"/>
        <rFont val="ＭＳ Ｐゴシック"/>
        <family val="3"/>
        <charset val="128"/>
      </rPr>
      <t>遺伝子変異を有する低悪性度神経膠腫</t>
    </r>
  </si>
  <si>
    <r>
      <rPr>
        <sz val="11"/>
        <rFont val="ＭＳ Ｐゴシック"/>
        <family val="3"/>
        <charset val="128"/>
      </rPr>
      <t xml:space="preserve">メキニスト錠0.5mg、メキニスト錠2mg
</t>
    </r>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 xml:space="preserve">遺伝子変異を有する切除不能な進行・再発の非小細胞肺癌
標準的な治療が困難な BRAF 遺伝子変異を有する進行・再発の固形腫瘍（結腸・直腸癌を除く）
</t>
    </r>
    <r>
      <rPr>
        <i/>
        <sz val="11"/>
        <rFont val="ＭＳ Ｐゴシック"/>
        <family val="3"/>
        <charset val="128"/>
      </rPr>
      <t>BRAF</t>
    </r>
    <r>
      <rPr>
        <sz val="11"/>
        <rFont val="ＭＳ Ｐゴシック"/>
        <family val="3"/>
        <charset val="128"/>
      </rPr>
      <t xml:space="preserve">遺伝子変異を有する再発又は難治性の有毛細胞白血病
</t>
    </r>
    <r>
      <rPr>
        <i/>
        <u/>
        <sz val="11"/>
        <rFont val="ＭＳ Ｐゴシック"/>
        <family val="3"/>
        <charset val="128"/>
      </rPr>
      <t>BRAF</t>
    </r>
    <r>
      <rPr>
        <u/>
        <sz val="11"/>
        <rFont val="ＭＳ Ｐゴシック"/>
        <family val="3"/>
        <charset val="128"/>
      </rPr>
      <t xml:space="preserve">遺伝子変異を有する低悪性度神経膠腫
</t>
    </r>
    <r>
      <rPr>
        <sz val="11"/>
        <rFont val="ＭＳ Ｐゴシック"/>
        <family val="3"/>
        <charset val="128"/>
      </rPr>
      <t>（下線部追加）
メキニスト小児用ドライシロップ4.7mg
標準的な治療が困難な</t>
    </r>
    <r>
      <rPr>
        <i/>
        <sz val="11"/>
        <rFont val="ＭＳ Ｐゴシック"/>
        <family val="3"/>
        <charset val="128"/>
      </rPr>
      <t>BRAF</t>
    </r>
    <r>
      <rPr>
        <sz val="11"/>
        <rFont val="ＭＳ Ｐゴシック"/>
        <family val="3"/>
        <charset val="128"/>
      </rPr>
      <t xml:space="preserve">遺伝子変異を有する進行・再発の固形腫瘍（結腸・直腸癌を除く）
</t>
    </r>
    <r>
      <rPr>
        <i/>
        <sz val="11"/>
        <rFont val="ＭＳ Ｐゴシック"/>
        <family val="3"/>
        <charset val="128"/>
      </rPr>
      <t>BRAF</t>
    </r>
    <r>
      <rPr>
        <sz val="11"/>
        <rFont val="ＭＳ Ｐゴシック"/>
        <family val="3"/>
        <charset val="128"/>
      </rPr>
      <t>遺伝子変異を有する低悪性度神経膠腫</t>
    </r>
  </si>
  <si>
    <r>
      <t xml:space="preserve">悪性黒色腫
切除不能な進行・再発の非小細胞肺癌
</t>
    </r>
    <r>
      <rPr>
        <u/>
        <sz val="11"/>
        <rFont val="ＭＳ Ｐゴシック"/>
        <family val="3"/>
        <charset val="128"/>
      </rPr>
      <t>非小細胞肺癌における術前・術後補助療法</t>
    </r>
    <r>
      <rPr>
        <sz val="11"/>
        <rFont val="ＭＳ Ｐゴシック"/>
        <family val="3"/>
        <charset val="128"/>
      </rPr>
      <t xml:space="preserve">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再発又は難治性の原発性縦隔大細胞型B細胞リンパ腫
</t>
    </r>
    <r>
      <rPr>
        <u val="double"/>
        <sz val="11"/>
        <rFont val="ＭＳ Ｐゴシック"/>
        <family val="3"/>
        <charset val="128"/>
      </rPr>
      <t xml:space="preserve">治癒切除不能な進行・再発の胃癌 
治癒切除不能な胆道癌 
</t>
    </r>
    <r>
      <rPr>
        <sz val="11"/>
        <rFont val="ＭＳ Ｐゴシック"/>
        <family val="3"/>
        <charset val="128"/>
      </rPr>
      <t xml:space="preserve">（下線部追加、二重線部は本承認申請後の令和6年5月17日付けで変更） </t>
    </r>
  </si>
  <si>
    <r>
      <t xml:space="preserve">悪性黒色腫 
切除不能な進行・再発の非小細胞肺癌 
再発又は難治性の古典的ホジキンリンパ腫 
</t>
    </r>
    <r>
      <rPr>
        <strike/>
        <sz val="11"/>
        <rFont val="ＭＳ Ｐゴシック"/>
        <family val="3"/>
        <charset val="128"/>
      </rPr>
      <t>がん化学療法後に増悪した</t>
    </r>
    <r>
      <rPr>
        <sz val="11"/>
        <rFont val="ＭＳ Ｐゴシック"/>
        <family val="3"/>
        <charset val="128"/>
      </rPr>
      <t xml:space="preserve">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再発又は難治性の原発性縦隔大細胞型B細胞リンパ腫 
</t>
    </r>
    <r>
      <rPr>
        <u val="double"/>
        <sz val="11"/>
        <rFont val="ＭＳ Ｐゴシック"/>
        <family val="3"/>
        <charset val="128"/>
      </rPr>
      <t xml:space="preserve">治癒切除不能な進行・再発の胃癌 
治癒切除不能な胆道癌
</t>
    </r>
    <r>
      <rPr>
        <sz val="11"/>
        <rFont val="ＭＳ Ｐゴシック"/>
        <family val="3"/>
        <charset val="128"/>
      </rPr>
      <t xml:space="preserve"> （取消線部削除、二重線部は本承認申請後の令和6年5月17日付けで変更） </t>
    </r>
  </si>
  <si>
    <r>
      <rPr>
        <u/>
        <sz val="11"/>
        <rFont val="ＭＳ Ｐゴシック"/>
        <family val="3"/>
        <charset val="128"/>
      </rPr>
      <t>〇高齢者又は肺炎球菌による疾患に罹患するリスクが高いと考えられる者
肺炎球菌（血清型1、3、4、5、6A、6B、7F、8、9V、10A、11A、12F、14、15B、18C、19A、19F、22F、23F 及び 33F）による感染症の予防</t>
    </r>
    <r>
      <rPr>
        <sz val="11"/>
        <rFont val="ＭＳ Ｐゴシック"/>
        <family val="3"/>
        <charset val="128"/>
      </rPr>
      <t xml:space="preserve">
</t>
    </r>
    <r>
      <rPr>
        <u/>
        <sz val="11"/>
        <rFont val="ＭＳ Ｐゴシック"/>
        <family val="3"/>
        <charset val="128"/>
      </rPr>
      <t>〇小児</t>
    </r>
    <r>
      <rPr>
        <sz val="11"/>
        <rFont val="ＭＳ Ｐゴシック"/>
        <family val="3"/>
        <charset val="128"/>
      </rPr>
      <t xml:space="preserve">
</t>
    </r>
    <r>
      <rPr>
        <strike/>
        <sz val="11"/>
        <rFont val="ＭＳ Ｐゴシック"/>
        <family val="3"/>
        <charset val="128"/>
      </rPr>
      <t>小児における</t>
    </r>
    <r>
      <rPr>
        <sz val="11"/>
        <rFont val="ＭＳ Ｐゴシック"/>
        <family val="3"/>
        <charset val="128"/>
      </rPr>
      <t>肺炎球菌（血清型 1、3、4、5、6A、6B、7F、8、9V、10A、11A、12F、14、15B、18C、19A、19F、22F、23F 及び 33F）による侵襲性感染症の予防
（下線部追加、取消線部削除）</t>
    </r>
  </si>
  <si>
    <t>・治験薬接種28日後におけるオミクロン株BA.4-5系統に対する中和抗体のGMT及びSRR（追加免疫前の中和抗体価（LLOQ未満の場合はLLOQの1/2）から4倍以上上昇した被験者の割合）</t>
  </si>
  <si>
    <t>・IRC判定によるPFS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</si>
</sst>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1]ggge&quot;年&quot;m&quot;月&quot;d&quot;日&quot;;@"/>
    <numFmt numFmtId="165" formatCode="0_);[Red]\(0\)"/>
    <numFmt numFmtId="166" formatCode="[$-F800]dddd\,\ mmmm\ dd\,\ yyyy"/>
    <numFmt numFmtId="167" formatCode="yyyy&quot;年&quot;m&quot;月&quot;d&quot;日&quot;;@"/>
  </numFmts>
  <fonts count="84">
    <font>
      <sz val="11"/>
      <name val="ＭＳ Ｐゴシック"/>
      <family val="3"/>
      <charset val="128"/>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indexed="8"/>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vertAlign val="superscript"/>
      <sz val="11"/>
      <name val="ＭＳ Ｐゴシック"/>
      <family val="3"/>
      <charset val="128"/>
    </font>
    <font>
      <sz val="6"/>
      <color indexed="40"/>
      <name val="ＭＳ ゴシック"/>
      <family val="3"/>
      <charset val="128"/>
    </font>
    <font>
      <u/>
      <sz val="11"/>
      <name val="ＭＳ Ｐゴシック"/>
      <family val="3"/>
      <charset val="128"/>
    </font>
    <font>
      <i/>
      <sz val="11"/>
      <name val="ＭＳ Ｐゴシック"/>
      <family val="3"/>
      <charset val="128"/>
    </font>
    <font>
      <sz val="11"/>
      <color indexed="10"/>
      <name val="ＭＳ Ｐゴシック"/>
      <family val="3"/>
      <charset val="128"/>
    </font>
    <font>
      <strike/>
      <sz val="11"/>
      <name val="ＭＳ Ｐゴシック"/>
      <family val="3"/>
      <charset val="128"/>
    </font>
    <font>
      <sz val="10.1"/>
      <name val="ＭＳ Ｐゴシック"/>
      <family val="3"/>
      <charset val="128"/>
    </font>
    <font>
      <b/>
      <sz val="10.45"/>
      <name val="ＭＳ Ｐゴシック"/>
      <family val="3"/>
      <charset val="128"/>
    </font>
    <font>
      <b/>
      <sz val="18"/>
      <name val="ＭＳ Ｐゴシック"/>
      <family val="3"/>
      <charset val="128"/>
    </font>
    <font>
      <i/>
      <u/>
      <sz val="11"/>
      <name val="ＭＳ Ｐゴシック"/>
      <family val="3"/>
      <charset val="128"/>
    </font>
    <font>
      <u val="double"/>
      <sz val="11"/>
      <name val="ＭＳ Ｐゴシック"/>
      <family val="3"/>
      <charset val="128"/>
    </font>
    <font>
      <sz val="10"/>
      <name val="ＭＳ Ｐゴシック"/>
      <family val="3"/>
      <charset val="128"/>
    </font>
    <font>
      <b/>
      <sz val="14"/>
      <color indexed="30"/>
      <name val="ＭＳ Ｐゴシック"/>
      <family val="3"/>
      <charset val="128"/>
    </font>
    <font>
      <sz val="6"/>
      <name val="ＭＳ Ｐゴシック"/>
      <family val="3"/>
      <charset val="128"/>
    </font>
    <font>
      <vertAlign val="subscript"/>
      <sz val="11"/>
      <name val="ＭＳ Ｐゴシック"/>
      <family val="3"/>
      <charset val="128"/>
    </font>
    <font>
      <b/>
      <sz val="24"/>
      <name val="ＭＳ Ｐゴシック"/>
      <family val="3"/>
      <charset val="128"/>
    </font>
    <font>
      <b/>
      <vertAlign val="superscript"/>
      <sz val="10.45"/>
      <name val="ＭＳ Ｐゴシック"/>
      <family val="3"/>
      <charset val="128"/>
    </font>
    <font>
      <sz val="9"/>
      <name val="ＭＳ Ｐゴシック"/>
      <family val="3"/>
      <charset val="128"/>
    </font>
    <font>
      <sz val="11"/>
      <color theme="1"/>
      <name val="Calibri"/>
      <family val="3"/>
      <charset val="128"/>
      <scheme val="minor"/>
    </font>
    <font>
      <u/>
      <sz val="11"/>
      <color theme="10"/>
      <name val="ＭＳ Ｐゴシック"/>
      <family val="3"/>
      <charset val="128"/>
    </font>
    <font>
      <u/>
      <sz val="9.9"/>
      <color theme="10"/>
      <name val="ＭＳ Ｐゴシック"/>
      <family val="3"/>
      <charset val="128"/>
    </font>
    <font>
      <sz val="11"/>
      <color rgb="FFFF0000"/>
      <name val="ＭＳ Ｐゴシック"/>
      <family val="3"/>
      <charset val="128"/>
    </font>
    <font>
      <sz val="11"/>
      <color theme="1"/>
      <name val="ＭＳ Ｐゴシック"/>
      <family val="3"/>
      <charset val="128"/>
    </font>
    <font>
      <sz val="11"/>
      <name val="Calibri"/>
      <family val="3"/>
      <charset val="128"/>
      <scheme val="minor"/>
    </font>
    <font>
      <b/>
      <sz val="12"/>
      <color rgb="FFFF0000"/>
      <name val="ＭＳ Ｐゴシック"/>
      <family val="3"/>
      <charset val="128"/>
    </font>
    <font>
      <strike/>
      <u val="double"/>
      <sz val="11"/>
      <name val="ＭＳ Ｐゴシック"/>
      <family val="3"/>
      <charset val="128"/>
    </font>
    <font>
      <u/>
      <sz val="11"/>
      <name val="Calibri"/>
      <family val="3"/>
      <charset val="128"/>
      <scheme val="minor"/>
    </font>
    <font>
      <u/>
      <vertAlign val="subscript"/>
      <sz val="11"/>
      <name val="ＭＳ Ｐゴシック"/>
      <family val="3"/>
      <charset val="128"/>
    </font>
    <font>
      <u/>
      <vertAlign val="superscript"/>
      <sz val="11"/>
      <name val="ＭＳ Ｐゴシック"/>
      <family val="3"/>
      <charset val="128"/>
    </font>
    <font>
      <sz val="9"/>
      <color theme="1"/>
      <name val="ＭＳ Ｐゴシック"/>
      <family val="3"/>
      <charset val="128"/>
    </font>
    <font>
      <u/>
      <sz val="11"/>
      <color rgb="FF0070C0"/>
      <name val="ＭＳ Ｐゴシック"/>
      <family val="3"/>
      <charset val="128"/>
    </font>
    <font>
      <i/>
      <u val="double"/>
      <sz val="11"/>
      <name val="ＭＳ Ｐゴシック"/>
      <family val="3"/>
      <charset val="128"/>
    </font>
    <font>
      <b/>
      <sz val="15"/>
      <color theme="3"/>
      <name val="Calibri"/>
      <family val="2"/>
      <charset val="128"/>
      <scheme val="minor"/>
    </font>
    <font>
      <b/>
      <sz val="13"/>
      <color theme="3"/>
      <name val="Calibri"/>
      <family val="2"/>
      <charset val="128"/>
      <scheme val="minor"/>
    </font>
    <font>
      <b/>
      <sz val="11"/>
      <color theme="3"/>
      <name val="Calibri"/>
      <family val="2"/>
      <charset val="128"/>
      <scheme val="minor"/>
    </font>
    <font>
      <sz val="11"/>
      <color rgb="FF006100"/>
      <name val="Calibri"/>
      <family val="2"/>
      <charset val="128"/>
      <scheme val="minor"/>
    </font>
    <font>
      <sz val="11"/>
      <color rgb="FF9C0006"/>
      <name val="Calibri"/>
      <family val="2"/>
      <charset val="128"/>
      <scheme val="minor"/>
    </font>
    <font>
      <sz val="11"/>
      <color rgb="FF9C6500"/>
      <name val="Calibri"/>
      <family val="2"/>
      <charset val="128"/>
      <scheme val="minor"/>
    </font>
    <font>
      <sz val="11"/>
      <color rgb="FF3F3F76"/>
      <name val="Calibri"/>
      <family val="2"/>
      <charset val="128"/>
      <scheme val="minor"/>
    </font>
    <font>
      <b/>
      <sz val="11"/>
      <color rgb="FF3F3F3F"/>
      <name val="Calibri"/>
      <family val="2"/>
      <charset val="128"/>
      <scheme val="minor"/>
    </font>
    <font>
      <b/>
      <sz val="11"/>
      <color rgb="FFFA7D00"/>
      <name val="Calibri"/>
      <family val="2"/>
      <charset val="128"/>
      <scheme val="minor"/>
    </font>
    <font>
      <sz val="11"/>
      <color rgb="FFFA7D00"/>
      <name val="Calibri"/>
      <family val="2"/>
      <charset val="128"/>
      <scheme val="minor"/>
    </font>
    <font>
      <b/>
      <sz val="11"/>
      <color theme="0"/>
      <name val="Calibri"/>
      <family val="2"/>
      <charset val="128"/>
      <scheme val="minor"/>
    </font>
    <font>
      <sz val="11"/>
      <color rgb="FFFF0000"/>
      <name val="Calibri"/>
      <family val="2"/>
      <charset val="128"/>
      <scheme val="minor"/>
    </font>
    <font>
      <i/>
      <sz val="11"/>
      <color rgb="FF7F7F7F"/>
      <name val="Calibri"/>
      <family val="2"/>
      <charset val="128"/>
      <scheme val="minor"/>
    </font>
    <font>
      <b/>
      <sz val="11"/>
      <color theme="1"/>
      <name val="Calibri"/>
      <family val="2"/>
      <charset val="128"/>
      <scheme val="minor"/>
    </font>
    <font>
      <sz val="11"/>
      <color theme="0"/>
      <name val="Calibri"/>
      <family val="2"/>
      <charset val="128"/>
      <scheme val="minor"/>
    </font>
    <font>
      <sz val="18"/>
      <color theme="3"/>
      <name val="Cambria"/>
      <family val="2"/>
      <charset val="128"/>
      <scheme val="major"/>
    </font>
    <font>
      <sz val="6"/>
      <name val="Calibri"/>
      <family val="2"/>
      <charset val="128"/>
      <scheme val="minor"/>
    </font>
    <font>
      <sz val="11"/>
      <name val="Cambria"/>
      <family val="3"/>
      <charset val="128"/>
      <scheme val="major"/>
    </font>
    <font>
      <strike/>
      <u/>
      <sz val="11"/>
      <name val="ＭＳ Ｐゴシック"/>
      <family val="3"/>
      <charset val="128"/>
    </font>
    <font>
      <vertAlign val="subscript"/>
      <sz val="11"/>
      <color theme="1"/>
      <name val="ＭＳ Ｐゴシック"/>
      <family val="3"/>
      <charset val="128"/>
    </font>
    <font>
      <sz val="11"/>
      <color theme="1"/>
      <name val="Cambria"/>
      <family val="3"/>
      <charset val="128"/>
      <scheme val="major"/>
    </font>
    <font>
      <sz val="11"/>
      <color theme="1"/>
      <name val="Wingdings"/>
      <family val="3"/>
      <charset val="2"/>
    </font>
    <font>
      <b/>
      <sz val="18"/>
      <color theme="3"/>
      <name val="Cambria"/>
      <family val="2"/>
      <charset val="128"/>
      <scheme val="major"/>
    </font>
    <font>
      <sz val="11"/>
      <name val="ＭＳ Ｐゴシック"/>
      <family val="3"/>
      <charset val="134"/>
    </font>
    <font>
      <u/>
      <sz val="11"/>
      <name val="Wingdings"/>
      <family val="3"/>
      <charset val="2"/>
    </font>
    <font>
      <sz val="11"/>
      <name val="Wingdings"/>
      <family val="3"/>
      <charset val="2"/>
    </font>
    <font>
      <sz val="11"/>
      <color rgb="FF000000"/>
      <name val="ＭＳ Ｐゴシック"/>
      <family val="3"/>
      <charset val="128"/>
    </font>
    <font>
      <i/>
      <sz val="11"/>
      <color rgb="FF000000"/>
      <name val="ＭＳ Ｐゴシック"/>
      <family val="3"/>
      <charset val="128"/>
    </font>
    <font>
      <u/>
      <sz val="11"/>
      <color rgb="FF000000"/>
      <name val="ＭＳ Ｐゴシック"/>
      <family val="3"/>
      <charset val="128"/>
    </font>
    <font>
      <i/>
      <u/>
      <sz val="11"/>
      <color rgb="FF000000"/>
      <name val="ＭＳ Ｐゴシック"/>
      <family val="3"/>
      <charset val="128"/>
    </font>
    <font>
      <strike/>
      <sz val="11"/>
      <color rgb="FFFF0000"/>
      <name val="ＭＳ Ｐゴシック"/>
      <family val="3"/>
      <charset val="128"/>
    </font>
  </fonts>
  <fills count="4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23"/>
        <bgColor indexed="64"/>
      </patternFill>
    </fill>
    <fill>
      <patternFill patternType="solid">
        <fgColor indexed="46"/>
        <bgColor indexed="64"/>
      </patternFill>
    </fill>
    <fill>
      <patternFill patternType="solid">
        <fgColor theme="0"/>
        <bgColor indexed="64"/>
      </patternFill>
    </fill>
    <fill>
      <patternFill patternType="solid">
        <fgColor rgb="FFCCFFCC"/>
        <bgColor indexed="64"/>
      </patternFill>
    </fill>
    <fill>
      <patternFill patternType="solid">
        <fgColor theme="8" tint="0.79998168889431442"/>
        <bgColor indexed="64"/>
      </patternFill>
    </fill>
    <fill>
      <patternFill patternType="solid">
        <fgColor rgb="FFCC99FF"/>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499984740745262"/>
        <bgColor indexed="64"/>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8"/>
      </left>
      <right style="thin">
        <color indexed="8"/>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64"/>
      </diagonal>
    </border>
  </borders>
  <cellStyleXfs count="34920">
    <xf numFmtId="0" fontId="0" fillId="0" borderId="0">
      <alignment vertical="center"/>
    </xf>
    <xf numFmtId="0" fontId="2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8"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5" fillId="0" borderId="0">
      <alignment vertical="center"/>
    </xf>
    <xf numFmtId="0" fontId="15" fillId="0" borderId="0">
      <alignment vertical="center"/>
    </xf>
    <xf numFmtId="0" fontId="14" fillId="0" borderId="0">
      <alignment vertical="center"/>
    </xf>
    <xf numFmtId="0" fontId="14"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1" fillId="0" borderId="0">
      <alignment vertical="center"/>
    </xf>
    <xf numFmtId="0" fontId="1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53" fillId="0" borderId="15" applyNumberFormat="0" applyFill="0" applyAlignment="0" applyProtection="0">
      <alignment vertical="center"/>
    </xf>
    <xf numFmtId="0" fontId="54" fillId="0" borderId="16" applyNumberFormat="0" applyFill="0" applyAlignment="0" applyProtection="0">
      <alignment vertical="center"/>
    </xf>
    <xf numFmtId="0" fontId="55" fillId="0" borderId="17" applyNumberFormat="0" applyFill="0" applyAlignment="0" applyProtection="0">
      <alignment vertical="center"/>
    </xf>
    <xf numFmtId="0" fontId="55" fillId="0" borderId="0" applyNumberFormat="0" applyFill="0" applyBorder="0" applyAlignment="0" applyProtection="0">
      <alignment vertical="center"/>
    </xf>
    <xf numFmtId="0" fontId="56" fillId="17" borderId="0" applyNumberFormat="0" applyBorder="0" applyAlignment="0" applyProtection="0">
      <alignment vertical="center"/>
    </xf>
    <xf numFmtId="0" fontId="57" fillId="18" borderId="0" applyNumberFormat="0" applyBorder="0" applyAlignment="0" applyProtection="0">
      <alignment vertical="center"/>
    </xf>
    <xf numFmtId="0" fontId="58" fillId="19" borderId="0" applyNumberFormat="0" applyBorder="0" applyAlignment="0" applyProtection="0">
      <alignment vertical="center"/>
    </xf>
    <xf numFmtId="0" fontId="59" fillId="20" borderId="18" applyNumberFormat="0" applyAlignment="0" applyProtection="0">
      <alignment vertical="center"/>
    </xf>
    <xf numFmtId="0" fontId="60" fillId="21" borderId="19" applyNumberFormat="0" applyAlignment="0" applyProtection="0">
      <alignment vertical="center"/>
    </xf>
    <xf numFmtId="0" fontId="61" fillId="21" borderId="18" applyNumberFormat="0" applyAlignment="0" applyProtection="0">
      <alignment vertical="center"/>
    </xf>
    <xf numFmtId="0" fontId="62" fillId="0" borderId="20" applyNumberFormat="0" applyFill="0" applyAlignment="0" applyProtection="0">
      <alignment vertical="center"/>
    </xf>
    <xf numFmtId="0" fontId="63" fillId="22" borderId="21" applyNumberFormat="0" applyAlignment="0" applyProtection="0">
      <alignment vertical="center"/>
    </xf>
    <xf numFmtId="0" fontId="64"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6" fillId="0" borderId="23" applyNumberFormat="0" applyFill="0" applyAlignment="0" applyProtection="0">
      <alignment vertical="center"/>
    </xf>
    <xf numFmtId="0" fontId="67" fillId="24" borderId="0" applyNumberFormat="0" applyBorder="0" applyAlignment="0" applyProtection="0">
      <alignment vertical="center"/>
    </xf>
    <xf numFmtId="0" fontId="7" fillId="25" borderId="0" applyNumberFormat="0" applyBorder="0" applyAlignment="0" applyProtection="0">
      <alignment vertical="center"/>
    </xf>
    <xf numFmtId="0" fontId="7" fillId="26" borderId="0" applyNumberFormat="0" applyBorder="0" applyAlignment="0" applyProtection="0">
      <alignment vertical="center"/>
    </xf>
    <xf numFmtId="0" fontId="67" fillId="27" borderId="0" applyNumberFormat="0" applyBorder="0" applyAlignment="0" applyProtection="0">
      <alignment vertical="center"/>
    </xf>
    <xf numFmtId="0" fontId="67" fillId="28" borderId="0" applyNumberFormat="0" applyBorder="0" applyAlignment="0" applyProtection="0">
      <alignment vertical="center"/>
    </xf>
    <xf numFmtId="0" fontId="7" fillId="29" borderId="0" applyNumberFormat="0" applyBorder="0" applyAlignment="0" applyProtection="0">
      <alignment vertical="center"/>
    </xf>
    <xf numFmtId="0" fontId="7" fillId="30" borderId="0" applyNumberFormat="0" applyBorder="0" applyAlignment="0" applyProtection="0">
      <alignment vertical="center"/>
    </xf>
    <xf numFmtId="0" fontId="67" fillId="31" borderId="0" applyNumberFormat="0" applyBorder="0" applyAlignment="0" applyProtection="0">
      <alignment vertical="center"/>
    </xf>
    <xf numFmtId="0" fontId="67" fillId="32" borderId="0" applyNumberFormat="0" applyBorder="0" applyAlignment="0" applyProtection="0">
      <alignment vertical="center"/>
    </xf>
    <xf numFmtId="0" fontId="7" fillId="33" borderId="0" applyNumberFormat="0" applyBorder="0" applyAlignment="0" applyProtection="0">
      <alignment vertical="center"/>
    </xf>
    <xf numFmtId="0" fontId="7" fillId="34" borderId="0" applyNumberFormat="0" applyBorder="0" applyAlignment="0" applyProtection="0">
      <alignment vertical="center"/>
    </xf>
    <xf numFmtId="0" fontId="67" fillId="35" borderId="0" applyNumberFormat="0" applyBorder="0" applyAlignment="0" applyProtection="0">
      <alignment vertical="center"/>
    </xf>
    <xf numFmtId="0" fontId="67" fillId="36" borderId="0" applyNumberFormat="0" applyBorder="0" applyAlignment="0" applyProtection="0">
      <alignment vertical="center"/>
    </xf>
    <xf numFmtId="0" fontId="7" fillId="37" borderId="0" applyNumberFormat="0" applyBorder="0" applyAlignment="0" applyProtection="0">
      <alignment vertical="center"/>
    </xf>
    <xf numFmtId="0" fontId="7" fillId="38" borderId="0" applyNumberFormat="0" applyBorder="0" applyAlignment="0" applyProtection="0">
      <alignment vertical="center"/>
    </xf>
    <xf numFmtId="0" fontId="67" fillId="39" borderId="0" applyNumberFormat="0" applyBorder="0" applyAlignment="0" applyProtection="0">
      <alignment vertical="center"/>
    </xf>
    <xf numFmtId="0" fontId="67" fillId="40" borderId="0" applyNumberFormat="0" applyBorder="0" applyAlignment="0" applyProtection="0">
      <alignment vertical="center"/>
    </xf>
    <xf numFmtId="0" fontId="7" fillId="41" borderId="0" applyNumberFormat="0" applyBorder="0" applyAlignment="0" applyProtection="0">
      <alignment vertical="center"/>
    </xf>
    <xf numFmtId="0" fontId="7" fillId="42" borderId="0" applyNumberFormat="0" applyBorder="0" applyAlignment="0" applyProtection="0">
      <alignment vertical="center"/>
    </xf>
    <xf numFmtId="0" fontId="67" fillId="43" borderId="0" applyNumberFormat="0" applyBorder="0" applyAlignment="0" applyProtection="0">
      <alignment vertical="center"/>
    </xf>
    <xf numFmtId="0" fontId="67" fillId="44" borderId="0" applyNumberFormat="0" applyBorder="0" applyAlignment="0" applyProtection="0">
      <alignment vertical="center"/>
    </xf>
    <xf numFmtId="0" fontId="7" fillId="45" borderId="0" applyNumberFormat="0" applyBorder="0" applyAlignment="0" applyProtection="0">
      <alignment vertical="center"/>
    </xf>
    <xf numFmtId="0" fontId="7" fillId="46" borderId="0" applyNumberFormat="0" applyBorder="0" applyAlignment="0" applyProtection="0">
      <alignment vertical="center"/>
    </xf>
    <xf numFmtId="0" fontId="67" fillId="47"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8" fillId="0" borderId="0" applyNumberFormat="0" applyFill="0" applyBorder="0" applyAlignment="0" applyProtection="0">
      <alignment vertical="center"/>
    </xf>
    <xf numFmtId="0" fontId="7" fillId="23" borderId="22"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23"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3" borderId="22" applyNumberFormat="0" applyFont="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75"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23"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3" borderId="22" applyNumberFormat="0" applyFont="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23"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3" borderId="22" applyNumberFormat="0" applyFont="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23"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3" borderId="22" applyNumberFormat="0" applyFont="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cellStyleXfs>
  <cellXfs count="320">
    <xf numFmtId="0" fontId="0" fillId="0" borderId="0" xfId="0">
      <alignment vertical="center"/>
    </xf>
    <xf numFmtId="0" fontId="0" fillId="0" borderId="1" xfId="0" applyBorder="1" applyAlignment="1">
      <alignment horizontal="center" vertical="center"/>
    </xf>
    <xf numFmtId="0" fontId="0" fillId="2" borderId="0" xfId="0" applyFill="1">
      <alignment vertic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0" xfId="0" applyFill="1" applyAlignment="1">
      <alignment horizontal="center" vertical="center" wrapText="1"/>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0" fillId="4" borderId="1" xfId="0" applyFill="1" applyBorder="1" applyAlignment="1">
      <alignment horizontal="center" vertical="center" wrapText="1"/>
    </xf>
    <xf numFmtId="0" fontId="0" fillId="4" borderId="1" xfId="0" applyFill="1" applyBorder="1" applyAlignment="1">
      <alignment horizontal="center" vertical="center"/>
    </xf>
    <xf numFmtId="0" fontId="0" fillId="5" borderId="1" xfId="0" applyFill="1" applyBorder="1" applyAlignment="1">
      <alignment horizontal="center" vertical="center" wrapText="1"/>
    </xf>
    <xf numFmtId="0" fontId="0" fillId="5" borderId="1" xfId="0" applyFill="1" applyBorder="1" applyAlignment="1">
      <alignment horizontal="center" vertical="center"/>
    </xf>
    <xf numFmtId="0" fontId="0" fillId="2" borderId="0" xfId="0" applyFill="1" applyAlignment="1">
      <alignment horizontal="left" vertical="center" wrapText="1"/>
    </xf>
    <xf numFmtId="0" fontId="0" fillId="0" borderId="1" xfId="0" applyBorder="1">
      <alignment vertical="center"/>
    </xf>
    <xf numFmtId="0" fontId="27" fillId="2" borderId="0" xfId="0" applyFont="1" applyFill="1" applyAlignment="1">
      <alignment horizontal="left" vertical="center" indent="10"/>
    </xf>
    <xf numFmtId="0" fontId="28" fillId="2" borderId="2" xfId="0" applyFont="1" applyFill="1" applyBorder="1" applyAlignment="1">
      <alignment horizontal="left" vertical="center"/>
    </xf>
    <xf numFmtId="0" fontId="27" fillId="2" borderId="4" xfId="0" applyFont="1" applyFill="1" applyBorder="1" applyAlignment="1">
      <alignment horizontal="left" vertical="center"/>
    </xf>
    <xf numFmtId="0" fontId="28" fillId="2" borderId="5" xfId="0" applyFont="1" applyFill="1" applyBorder="1" applyAlignment="1">
      <alignment horizontal="left" vertical="center"/>
    </xf>
    <xf numFmtId="0" fontId="27" fillId="2" borderId="0" xfId="0" applyFont="1" applyFill="1" applyAlignment="1">
      <alignment horizontal="left" vertical="center"/>
    </xf>
    <xf numFmtId="0" fontId="28" fillId="2" borderId="3" xfId="0" applyFont="1" applyFill="1" applyBorder="1" applyAlignment="1">
      <alignment horizontal="left" vertical="center"/>
    </xf>
    <xf numFmtId="0" fontId="27" fillId="2" borderId="6" xfId="0" applyFont="1" applyFill="1" applyBorder="1" applyAlignment="1">
      <alignment horizontal="left" vertical="center"/>
    </xf>
    <xf numFmtId="0" fontId="0" fillId="6" borderId="1" xfId="0" applyFill="1" applyBorder="1" applyAlignment="1">
      <alignment horizontal="center" vertical="center"/>
    </xf>
    <xf numFmtId="0" fontId="33" fillId="2" borderId="0" xfId="0" applyFont="1" applyFill="1" applyAlignment="1">
      <alignment horizontal="left" vertical="center"/>
    </xf>
    <xf numFmtId="0" fontId="0" fillId="0" borderId="1" xfId="0" applyBorder="1" applyAlignment="1">
      <alignment horizontal="center" vertical="center" wrapText="1"/>
    </xf>
    <xf numFmtId="164" fontId="0" fillId="3" borderId="7" xfId="0" applyNumberFormat="1" applyFill="1" applyBorder="1" applyAlignment="1">
      <alignment horizontal="center" vertical="center" wrapText="1"/>
    </xf>
    <xf numFmtId="164" fontId="0" fillId="3" borderId="1" xfId="0" applyNumberFormat="1" applyFill="1" applyBorder="1" applyAlignment="1">
      <alignment horizontal="center" vertical="center" wrapText="1"/>
    </xf>
    <xf numFmtId="165" fontId="0" fillId="3" borderId="1" xfId="0" applyNumberFormat="1" applyFill="1" applyBorder="1" applyAlignment="1">
      <alignment horizontal="center" vertical="center" wrapText="1"/>
    </xf>
    <xf numFmtId="0" fontId="0" fillId="3" borderId="2" xfId="0" applyFill="1" applyBorder="1" applyAlignment="1">
      <alignment horizontal="center" vertical="center" wrapText="1"/>
    </xf>
    <xf numFmtId="0" fontId="0" fillId="2" borderId="4" xfId="0" applyFill="1" applyBorder="1">
      <alignment vertical="center"/>
    </xf>
    <xf numFmtId="0" fontId="0" fillId="2" borderId="8" xfId="0" applyFill="1" applyBorder="1">
      <alignment vertical="center"/>
    </xf>
    <xf numFmtId="0" fontId="0" fillId="2" borderId="9" xfId="0" applyFill="1" applyBorder="1">
      <alignment vertical="center"/>
    </xf>
    <xf numFmtId="0" fontId="0" fillId="2" borderId="6" xfId="0" applyFill="1" applyBorder="1">
      <alignment vertical="center"/>
    </xf>
    <xf numFmtId="0" fontId="0" fillId="2" borderId="10" xfId="0" applyFill="1" applyBorder="1">
      <alignment vertical="center"/>
    </xf>
    <xf numFmtId="0" fontId="0" fillId="8" borderId="1" xfId="0" applyFill="1" applyBorder="1" applyAlignment="1">
      <alignment horizontal="center" vertical="center"/>
    </xf>
    <xf numFmtId="164" fontId="0" fillId="0" borderId="1" xfId="0" applyNumberFormat="1" applyBorder="1" applyAlignment="1">
      <alignment horizontal="center" vertical="center"/>
    </xf>
    <xf numFmtId="0" fontId="0" fillId="0" borderId="1" xfId="0" applyBorder="1" applyAlignment="1">
      <alignment vertical="center" wrapText="1"/>
    </xf>
    <xf numFmtId="0" fontId="0" fillId="2" borderId="0" xfId="0" applyFill="1" applyAlignment="1">
      <alignment vertical="center" wrapText="1"/>
    </xf>
    <xf numFmtId="0" fontId="0" fillId="7" borderId="6" xfId="0" applyFill="1" applyBorder="1">
      <alignment vertical="center"/>
    </xf>
    <xf numFmtId="0" fontId="0" fillId="3" borderId="7" xfId="0" applyFill="1" applyBorder="1" applyAlignment="1">
      <alignment horizontal="center" vertical="center" wrapText="1"/>
    </xf>
    <xf numFmtId="0" fontId="0" fillId="7" borderId="1" xfId="0" applyFill="1" applyBorder="1" applyAlignment="1">
      <alignment horizontal="center" vertical="center" wrapText="1"/>
    </xf>
    <xf numFmtId="164" fontId="0" fillId="2" borderId="0" xfId="0" applyNumberFormat="1" applyFill="1">
      <alignment vertical="center"/>
    </xf>
    <xf numFmtId="0" fontId="0" fillId="3" borderId="11" xfId="0" applyFill="1" applyBorder="1" applyAlignment="1">
      <alignment horizontal="center" vertical="center" wrapText="1"/>
    </xf>
    <xf numFmtId="164" fontId="25" fillId="7" borderId="1" xfId="0" applyNumberFormat="1" applyFont="1" applyFill="1" applyBorder="1" applyAlignment="1">
      <alignment horizontal="center" vertical="center" wrapText="1"/>
    </xf>
    <xf numFmtId="0" fontId="17" fillId="7" borderId="1" xfId="0" applyFont="1" applyFill="1" applyBorder="1" applyAlignment="1">
      <alignment vertical="center" wrapText="1"/>
    </xf>
    <xf numFmtId="0" fontId="23" fillId="7" borderId="1" xfId="0" applyFont="1" applyFill="1" applyBorder="1" applyAlignment="1">
      <alignment horizontal="left" vertical="center" wrapText="1" shrinkToFit="1"/>
    </xf>
    <xf numFmtId="0" fontId="32" fillId="2" borderId="0" xfId="0" applyFont="1" applyFill="1">
      <alignment vertical="center"/>
    </xf>
    <xf numFmtId="0" fontId="0" fillId="10" borderId="1" xfId="0" applyFill="1" applyBorder="1" applyAlignment="1">
      <alignment horizontal="center" vertical="center"/>
    </xf>
    <xf numFmtId="0" fontId="0" fillId="7" borderId="0" xfId="0" applyFill="1">
      <alignment vertical="center"/>
    </xf>
    <xf numFmtId="0" fontId="0" fillId="6" borderId="1" xfId="0" applyFill="1" applyBorder="1" applyAlignment="1">
      <alignment horizontal="center" vertical="center" wrapText="1"/>
    </xf>
    <xf numFmtId="0" fontId="44" fillId="0" borderId="1" xfId="0" applyFont="1" applyBorder="1" applyAlignment="1">
      <alignment horizontal="center" vertical="center"/>
    </xf>
    <xf numFmtId="0" fontId="44" fillId="0" borderId="1" xfId="0" applyFont="1" applyBorder="1" applyAlignment="1">
      <alignment vertical="center" wrapText="1"/>
    </xf>
    <xf numFmtId="0" fontId="38" fillId="6" borderId="1" xfId="0" applyFont="1" applyFill="1" applyBorder="1" applyAlignment="1">
      <alignment horizontal="center" vertical="center"/>
    </xf>
    <xf numFmtId="0" fontId="38" fillId="12" borderId="1" xfId="0" applyFont="1" applyFill="1" applyBorder="1">
      <alignment vertical="center"/>
    </xf>
    <xf numFmtId="0" fontId="38" fillId="0" borderId="0" xfId="0" applyFont="1">
      <alignment vertical="center"/>
    </xf>
    <xf numFmtId="0" fontId="38" fillId="2" borderId="1" xfId="0" applyFont="1" applyFill="1" applyBorder="1">
      <alignment vertical="center"/>
    </xf>
    <xf numFmtId="0" fontId="38" fillId="0" borderId="1" xfId="0" applyFont="1" applyBorder="1">
      <alignment vertical="center"/>
    </xf>
    <xf numFmtId="0" fontId="38" fillId="11" borderId="1" xfId="0" applyFont="1" applyFill="1" applyBorder="1">
      <alignment vertical="center"/>
    </xf>
    <xf numFmtId="0" fontId="38" fillId="13" borderId="1" xfId="0" applyFont="1" applyFill="1" applyBorder="1">
      <alignment vertical="center"/>
    </xf>
    <xf numFmtId="0" fontId="38" fillId="9" borderId="1" xfId="0" applyFont="1" applyFill="1" applyBorder="1">
      <alignment vertical="center"/>
    </xf>
    <xf numFmtId="0" fontId="23" fillId="0" borderId="1" xfId="0" applyFont="1" applyBorder="1" applyAlignment="1">
      <alignment horizontal="left" vertical="center" wrapText="1"/>
    </xf>
    <xf numFmtId="0" fontId="42" fillId="0" borderId="0" xfId="0" applyFont="1" applyAlignment="1">
      <alignment horizontal="center" vertical="center"/>
    </xf>
    <xf numFmtId="164" fontId="0" fillId="7" borderId="0" xfId="0" applyNumberFormat="1" applyFill="1" applyAlignment="1">
      <alignment horizontal="center" vertical="center"/>
    </xf>
    <xf numFmtId="164" fontId="0" fillId="7" borderId="0" xfId="0" quotePrefix="1" applyNumberFormat="1" applyFill="1" applyAlignment="1">
      <alignment horizontal="center" vertical="center"/>
    </xf>
    <xf numFmtId="0" fontId="0" fillId="0" borderId="1" xfId="0" applyBorder="1" applyAlignment="1">
      <alignment vertical="center" wrapText="1" shrinkToFit="1"/>
    </xf>
    <xf numFmtId="0" fontId="26" fillId="0" borderId="1" xfId="0" applyFont="1" applyBorder="1" applyAlignment="1">
      <alignment horizontal="center" vertical="center" wrapText="1"/>
    </xf>
    <xf numFmtId="14" fontId="0" fillId="0" borderId="1" xfId="0" applyNumberFormat="1" applyBorder="1" applyAlignment="1">
      <alignment horizontal="center" vertical="center"/>
    </xf>
    <xf numFmtId="164" fontId="0" fillId="0" borderId="1" xfId="0" quotePrefix="1" applyNumberFormat="1" applyBorder="1" applyAlignment="1">
      <alignment horizontal="center" vertical="center" wrapText="1"/>
    </xf>
    <xf numFmtId="0" fontId="0" fillId="0" borderId="7" xfId="0" applyBorder="1">
      <alignment vertical="center"/>
    </xf>
    <xf numFmtId="0" fontId="20" fillId="0" borderId="7" xfId="1" applyFill="1" applyBorder="1" applyAlignment="1" applyProtection="1">
      <alignment horizontal="center" vertical="center" wrapText="1"/>
    </xf>
    <xf numFmtId="0" fontId="0" fillId="0" borderId="11" xfId="0" applyBorder="1" applyAlignment="1">
      <alignment horizontal="center" vertical="center"/>
    </xf>
    <xf numFmtId="0" fontId="43" fillId="0" borderId="1" xfId="0" applyFont="1" applyBorder="1" applyAlignment="1">
      <alignment horizontal="center" vertical="center" wrapText="1"/>
    </xf>
    <xf numFmtId="0" fontId="23" fillId="0" borderId="1" xfId="0" applyFont="1" applyBorder="1" applyAlignment="1">
      <alignment horizontal="left" vertical="center" wrapText="1" shrinkToFit="1"/>
    </xf>
    <xf numFmtId="0" fontId="26" fillId="0" borderId="1" xfId="0" applyFont="1" applyBorder="1" applyAlignment="1">
      <alignment horizontal="center" vertical="center"/>
    </xf>
    <xf numFmtId="0" fontId="43" fillId="0" borderId="1" xfId="0" applyFont="1" applyBorder="1" applyAlignment="1">
      <alignment horizontal="center" vertical="center"/>
    </xf>
    <xf numFmtId="0" fontId="43" fillId="0" borderId="1" xfId="0" applyFont="1" applyBorder="1" applyAlignment="1">
      <alignment vertical="center" wrapText="1"/>
    </xf>
    <xf numFmtId="0" fontId="43" fillId="0" borderId="1" xfId="0" applyFont="1" applyBorder="1" applyAlignment="1">
      <alignment horizontal="center" vertical="center" wrapText="1" shrinkToFit="1"/>
    </xf>
    <xf numFmtId="12" fontId="0" fillId="0" borderId="1" xfId="0" applyNumberFormat="1" applyBorder="1" applyAlignment="1">
      <alignment vertical="center" wrapText="1"/>
    </xf>
    <xf numFmtId="0" fontId="38" fillId="15" borderId="1" xfId="0" applyFont="1" applyFill="1" applyBorder="1">
      <alignment vertical="center"/>
    </xf>
    <xf numFmtId="0" fontId="44" fillId="0" borderId="1" xfId="0" applyFont="1" applyBorder="1" applyAlignment="1">
      <alignment horizontal="justify" vertical="center"/>
    </xf>
    <xf numFmtId="0" fontId="0" fillId="0" borderId="1" xfId="0" applyBorder="1" applyAlignment="1">
      <alignment horizontal="left" vertical="center" wrapText="1" shrinkToFit="1"/>
    </xf>
    <xf numFmtId="0" fontId="0" fillId="0" borderId="1" xfId="0" applyBorder="1" applyAlignment="1">
      <alignment horizontal="center" vertical="center" wrapText="1" shrinkToFit="1"/>
    </xf>
    <xf numFmtId="0" fontId="23" fillId="0" borderId="1" xfId="0" applyFont="1" applyBorder="1" applyAlignment="1">
      <alignment horizontal="center" vertical="center"/>
    </xf>
    <xf numFmtId="164" fontId="38" fillId="0" borderId="1" xfId="0" applyNumberFormat="1" applyFont="1" applyBorder="1">
      <alignment vertical="center"/>
    </xf>
    <xf numFmtId="0" fontId="38" fillId="0" borderId="1" xfId="0" applyFont="1" applyBorder="1" applyAlignment="1">
      <alignment vertical="center" wrapText="1"/>
    </xf>
    <xf numFmtId="0" fontId="23" fillId="0" borderId="12" xfId="0" applyFont="1" applyBorder="1" applyAlignment="1">
      <alignment horizontal="center" vertical="center"/>
    </xf>
    <xf numFmtId="0" fontId="23" fillId="0" borderId="11" xfId="1" applyFont="1" applyFill="1" applyBorder="1" applyAlignment="1" applyProtection="1">
      <alignment horizontal="center" vertical="center"/>
    </xf>
    <xf numFmtId="0" fontId="23" fillId="0" borderId="0" xfId="0" applyFont="1">
      <alignment vertical="center"/>
    </xf>
    <xf numFmtId="0" fontId="0" fillId="0" borderId="1" xfId="0" applyBorder="1" applyAlignment="1">
      <alignment horizontal="left" vertical="top" wrapText="1" shrinkToFit="1"/>
    </xf>
    <xf numFmtId="0" fontId="0" fillId="0" borderId="1" xfId="0" applyBorder="1" applyAlignment="1">
      <alignment horizontal="center" vertical="center" shrinkToFit="1"/>
    </xf>
    <xf numFmtId="0" fontId="0" fillId="0" borderId="1" xfId="0" applyBorder="1" applyAlignment="1">
      <alignment horizontal="left" vertical="center" shrinkToFit="1"/>
    </xf>
    <xf numFmtId="0" fontId="0" fillId="0" borderId="1" xfId="0" applyBorder="1" applyAlignment="1">
      <alignment vertical="center" shrinkToFit="1"/>
    </xf>
    <xf numFmtId="0" fontId="23" fillId="0" borderId="1" xfId="0" applyFont="1" applyBorder="1" applyAlignment="1">
      <alignment vertical="center" wrapText="1" shrinkToFit="1"/>
    </xf>
    <xf numFmtId="0" fontId="18" fillId="0" borderId="1" xfId="37" applyBorder="1" applyAlignment="1">
      <alignment horizontal="center" vertical="center" wrapText="1" shrinkToFit="1"/>
    </xf>
    <xf numFmtId="164" fontId="0" fillId="0" borderId="1" xfId="0" applyNumberFormat="1" applyBorder="1" applyAlignment="1">
      <alignment horizontal="left" vertical="center" wrapText="1"/>
    </xf>
    <xf numFmtId="164" fontId="44" fillId="0" borderId="1" xfId="0" applyNumberFormat="1"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Border="1" applyAlignment="1">
      <alignment horizontal="left" vertical="center" wrapText="1"/>
    </xf>
    <xf numFmtId="0" fontId="0" fillId="0" borderId="1" xfId="0" applyBorder="1" applyAlignment="1">
      <alignment horizontal="left" vertical="center"/>
    </xf>
    <xf numFmtId="14" fontId="0" fillId="0" borderId="1" xfId="0" applyNumberFormat="1" applyBorder="1" applyAlignment="1">
      <alignment horizontal="left" vertical="center" wrapText="1"/>
    </xf>
    <xf numFmtId="0" fontId="18" fillId="0" borderId="1" xfId="37" applyBorder="1" applyAlignment="1">
      <alignment horizontal="center" vertical="center" wrapText="1"/>
    </xf>
    <xf numFmtId="164" fontId="0" fillId="0" borderId="1" xfId="0" applyNumberFormat="1" applyBorder="1" applyAlignment="1">
      <alignment horizontal="center" vertical="center" wrapText="1"/>
    </xf>
    <xf numFmtId="0" fontId="44" fillId="0" borderId="1" xfId="0" applyFont="1" applyBorder="1" applyAlignment="1">
      <alignment horizontal="center" vertical="top" wrapText="1"/>
    </xf>
    <xf numFmtId="0" fontId="29" fillId="0" borderId="1" xfId="0" applyFont="1" applyBorder="1" applyAlignment="1">
      <alignment horizontal="center" vertical="center"/>
    </xf>
    <xf numFmtId="0" fontId="32" fillId="0" borderId="1" xfId="0" applyFont="1" applyBorder="1" applyAlignment="1">
      <alignment horizontal="center" vertical="center"/>
    </xf>
    <xf numFmtId="164" fontId="26" fillId="0" borderId="1" xfId="0" applyNumberFormat="1" applyFont="1" applyBorder="1" applyAlignment="1">
      <alignment horizontal="center" vertical="center"/>
    </xf>
    <xf numFmtId="0" fontId="23" fillId="0" borderId="11" xfId="0" applyFont="1" applyBorder="1">
      <alignment vertical="center"/>
    </xf>
    <xf numFmtId="0" fontId="23" fillId="0" borderId="12" xfId="0" applyFont="1" applyBorder="1">
      <alignment vertical="center"/>
    </xf>
    <xf numFmtId="0" fontId="38" fillId="0" borderId="1" xfId="1" applyFont="1" applyFill="1" applyBorder="1" applyAlignment="1" applyProtection="1">
      <alignment vertical="center"/>
    </xf>
    <xf numFmtId="0" fontId="23" fillId="0" borderId="11" xfId="0" applyFont="1" applyBorder="1" applyAlignment="1">
      <alignment horizontal="center" vertical="center"/>
    </xf>
    <xf numFmtId="0" fontId="23" fillId="0" borderId="7" xfId="0" applyFont="1" applyBorder="1" applyAlignment="1">
      <alignment horizontal="center" vertical="center"/>
    </xf>
    <xf numFmtId="0" fontId="20" fillId="0" borderId="11" xfId="1" applyFill="1" applyBorder="1" applyAlignment="1" applyProtection="1">
      <alignment horizontal="center" vertical="center"/>
    </xf>
    <xf numFmtId="0" fontId="20" fillId="2" borderId="0" xfId="1" applyFill="1" applyAlignment="1" applyProtection="1">
      <alignment vertical="center"/>
    </xf>
    <xf numFmtId="0" fontId="0" fillId="7" borderId="12" xfId="0" applyFill="1" applyBorder="1" applyAlignment="1">
      <alignment vertical="center" wrapText="1"/>
    </xf>
    <xf numFmtId="0" fontId="23" fillId="0" borderId="1" xfId="1" applyFont="1" applyFill="1" applyBorder="1" applyAlignment="1" applyProtection="1">
      <alignment horizontal="center" vertical="center"/>
    </xf>
    <xf numFmtId="0" fontId="20" fillId="0" borderId="0" xfId="1" applyAlignment="1" applyProtection="1">
      <alignment horizontal="justify" vertical="center"/>
    </xf>
    <xf numFmtId="0" fontId="0" fillId="0" borderId="1" xfId="0" applyBorder="1" applyAlignment="1">
      <alignment horizontal="left" vertical="center" wrapText="1"/>
    </xf>
    <xf numFmtId="0" fontId="0" fillId="2" borderId="1" xfId="0" applyFill="1" applyBorder="1" applyAlignment="1">
      <alignment horizontal="center" vertical="center" wrapText="1"/>
    </xf>
    <xf numFmtId="0" fontId="50" fillId="0" borderId="1" xfId="0" applyFont="1" applyBorder="1">
      <alignment vertical="center"/>
    </xf>
    <xf numFmtId="0" fontId="0" fillId="7" borderId="7" xfId="0" applyFill="1" applyBorder="1" applyAlignment="1">
      <alignment vertical="center" wrapText="1"/>
    </xf>
    <xf numFmtId="164" fontId="0" fillId="7" borderId="1" xfId="0" applyNumberFormat="1" applyFill="1" applyBorder="1" applyAlignment="1">
      <alignment horizontal="center" vertical="center" wrapText="1"/>
    </xf>
    <xf numFmtId="0" fontId="0" fillId="7" borderId="11" xfId="0" applyFill="1" applyBorder="1" applyAlignment="1">
      <alignment horizontal="center" vertical="center" wrapText="1"/>
    </xf>
    <xf numFmtId="0" fontId="0" fillId="7" borderId="12" xfId="0" applyFill="1" applyBorder="1" applyAlignment="1">
      <alignment horizontal="center" vertical="center" wrapText="1"/>
    </xf>
    <xf numFmtId="0" fontId="42" fillId="0" borderId="1" xfId="0" applyFont="1" applyBorder="1" applyAlignment="1">
      <alignment horizontal="center" vertical="center" wrapText="1"/>
    </xf>
    <xf numFmtId="0" fontId="23" fillId="7" borderId="11" xfId="1" applyFont="1" applyFill="1" applyBorder="1" applyAlignment="1" applyProtection="1">
      <alignment horizontal="center" vertical="center" wrapText="1"/>
    </xf>
    <xf numFmtId="0" fontId="18" fillId="7" borderId="11" xfId="0" applyFont="1" applyFill="1" applyBorder="1" applyAlignment="1">
      <alignment vertical="center" wrapText="1"/>
    </xf>
    <xf numFmtId="0" fontId="18" fillId="0" borderId="12" xfId="0" applyFont="1" applyBorder="1" applyAlignment="1">
      <alignment vertical="center" wrapText="1"/>
    </xf>
    <xf numFmtId="0" fontId="51" fillId="0" borderId="11" xfId="1" applyFont="1" applyFill="1" applyBorder="1" applyAlignment="1" applyProtection="1">
      <alignment horizontal="center" vertical="center" wrapText="1"/>
    </xf>
    <xf numFmtId="0" fontId="51" fillId="7" borderId="7" xfId="1" applyFont="1" applyFill="1" applyBorder="1" applyAlignment="1" applyProtection="1">
      <alignment horizontal="center" vertical="center" wrapText="1"/>
    </xf>
    <xf numFmtId="0" fontId="51" fillId="7" borderId="1" xfId="1" applyFont="1" applyFill="1" applyBorder="1" applyAlignment="1" applyProtection="1">
      <alignment horizontal="center" vertical="center" wrapText="1"/>
    </xf>
    <xf numFmtId="0" fontId="51" fillId="0" borderId="1" xfId="1" applyFont="1" applyFill="1" applyBorder="1" applyAlignment="1" applyProtection="1">
      <alignment horizontal="center" vertical="center" wrapText="1"/>
    </xf>
    <xf numFmtId="0" fontId="44" fillId="0" borderId="1" xfId="34" applyFont="1" applyBorder="1" applyAlignment="1">
      <alignment vertical="center" wrapText="1"/>
    </xf>
    <xf numFmtId="164" fontId="44" fillId="0" borderId="1" xfId="0" applyNumberFormat="1" applyFont="1" applyBorder="1" applyAlignment="1">
      <alignment vertical="center" wrapText="1"/>
    </xf>
    <xf numFmtId="0" fontId="44" fillId="0" borderId="1" xfId="53" applyFont="1" applyBorder="1" applyAlignment="1">
      <alignment vertical="center" wrapText="1"/>
    </xf>
    <xf numFmtId="0" fontId="44" fillId="0" borderId="1" xfId="59" applyFont="1" applyBorder="1" applyAlignment="1">
      <alignment vertical="center" wrapText="1"/>
    </xf>
    <xf numFmtId="0" fontId="44" fillId="0" borderId="1" xfId="65" applyFont="1" applyBorder="1" applyAlignment="1">
      <alignment vertical="center" wrapText="1"/>
    </xf>
    <xf numFmtId="0" fontId="44" fillId="0" borderId="1" xfId="19" applyFont="1" applyBorder="1" applyAlignment="1">
      <alignment vertical="center" wrapText="1"/>
    </xf>
    <xf numFmtId="0" fontId="44" fillId="0" borderId="1" xfId="28" applyFont="1" applyBorder="1" applyAlignment="1">
      <alignment vertical="center" wrapText="1"/>
    </xf>
    <xf numFmtId="0" fontId="44" fillId="0" borderId="1" xfId="41" applyFont="1" applyBorder="1" applyAlignment="1">
      <alignment vertical="center" wrapText="1"/>
    </xf>
    <xf numFmtId="0" fontId="44" fillId="0" borderId="1" xfId="47" applyFont="1" applyBorder="1" applyAlignment="1">
      <alignment vertical="center" wrapText="1"/>
    </xf>
    <xf numFmtId="0" fontId="44" fillId="0" borderId="1" xfId="42" applyFont="1" applyBorder="1" applyAlignment="1">
      <alignment vertical="center" wrapText="1"/>
    </xf>
    <xf numFmtId="0" fontId="44" fillId="0" borderId="1" xfId="48" applyFont="1" applyBorder="1" applyAlignment="1">
      <alignment vertical="center" wrapText="1"/>
    </xf>
    <xf numFmtId="0" fontId="0" fillId="0" borderId="1" xfId="0" applyBorder="1" applyAlignment="1">
      <alignment horizontal="justify" vertical="center"/>
    </xf>
    <xf numFmtId="0" fontId="44" fillId="0" borderId="1" xfId="10" applyFont="1" applyBorder="1" applyAlignment="1">
      <alignment horizontal="center" vertical="center" wrapText="1"/>
    </xf>
    <xf numFmtId="0" fontId="44" fillId="0" borderId="1" xfId="11" applyFont="1" applyBorder="1" applyAlignment="1">
      <alignment horizontal="center" vertical="center" wrapText="1"/>
    </xf>
    <xf numFmtId="0" fontId="44" fillId="0" borderId="1" xfId="25" applyFont="1" applyBorder="1" applyAlignment="1">
      <alignment horizontal="center" vertical="center" wrapText="1"/>
    </xf>
    <xf numFmtId="0" fontId="18" fillId="0" borderId="1" xfId="10" applyFont="1" applyBorder="1" applyAlignment="1">
      <alignment horizontal="center" vertical="center" wrapText="1"/>
    </xf>
    <xf numFmtId="0" fontId="44" fillId="0" borderId="1" xfId="27" applyFont="1" applyBorder="1" applyAlignment="1">
      <alignment horizontal="center" vertical="center" wrapText="1"/>
    </xf>
    <xf numFmtId="0" fontId="18" fillId="0" borderId="1" xfId="13" applyFont="1" applyBorder="1" applyAlignment="1">
      <alignment horizontal="center" vertical="center" wrapText="1"/>
    </xf>
    <xf numFmtId="0" fontId="0" fillId="0" borderId="1" xfId="2" applyFont="1" applyFill="1" applyBorder="1" applyAlignment="1" applyProtection="1">
      <alignment vertical="center" wrapText="1"/>
    </xf>
    <xf numFmtId="0" fontId="44" fillId="0" borderId="1" xfId="56" applyFont="1" applyBorder="1" applyAlignment="1">
      <alignment vertical="center" wrapText="1"/>
    </xf>
    <xf numFmtId="0" fontId="44" fillId="0" borderId="1" xfId="16" applyFont="1" applyBorder="1" applyAlignment="1">
      <alignment vertical="center" wrapText="1"/>
    </xf>
    <xf numFmtId="0" fontId="44" fillId="0" borderId="1" xfId="31" applyFont="1" applyBorder="1" applyAlignment="1">
      <alignment vertical="center" wrapText="1"/>
    </xf>
    <xf numFmtId="0" fontId="36" fillId="0" borderId="1" xfId="0" applyFont="1" applyBorder="1" applyAlignment="1">
      <alignment horizontal="center" vertical="center"/>
    </xf>
    <xf numFmtId="0" fontId="44" fillId="0" borderId="1" xfId="44" applyFont="1" applyBorder="1" applyAlignment="1">
      <alignment vertical="center" wrapText="1"/>
    </xf>
    <xf numFmtId="0" fontId="0" fillId="0" borderId="1" xfId="37" applyFont="1" applyBorder="1" applyAlignment="1">
      <alignment horizontal="left" vertical="center" wrapText="1" shrinkToFit="1"/>
    </xf>
    <xf numFmtId="0" fontId="50" fillId="2" borderId="1" xfId="0" applyFont="1" applyFill="1" applyBorder="1">
      <alignment vertical="center"/>
    </xf>
    <xf numFmtId="0" fontId="42" fillId="0" borderId="1" xfId="0" applyFont="1" applyBorder="1" applyAlignment="1">
      <alignment horizontal="center" vertical="center"/>
    </xf>
    <xf numFmtId="0" fontId="0" fillId="10" borderId="1" xfId="0" applyFill="1" applyBorder="1" applyAlignment="1">
      <alignment horizontal="center" vertical="center" wrapText="1"/>
    </xf>
    <xf numFmtId="0" fontId="0" fillId="2" borderId="1" xfId="0" applyFill="1" applyBorder="1" applyAlignment="1">
      <alignment vertical="center" wrapText="1"/>
    </xf>
    <xf numFmtId="0" fontId="0" fillId="7" borderId="1" xfId="0" applyFill="1" applyBorder="1" applyAlignment="1">
      <alignment vertical="center" wrapText="1"/>
    </xf>
    <xf numFmtId="0" fontId="0" fillId="10" borderId="2" xfId="0" applyFill="1" applyBorder="1" applyAlignment="1">
      <alignment horizontal="center" vertical="center" wrapText="1"/>
    </xf>
    <xf numFmtId="0" fontId="0" fillId="2" borderId="1" xfId="0" applyFill="1" applyBorder="1" applyAlignment="1">
      <alignment horizontal="left" vertical="center" wrapText="1"/>
    </xf>
    <xf numFmtId="0" fontId="0" fillId="2" borderId="1" xfId="0" applyFill="1" applyBorder="1" applyAlignment="1">
      <alignment horizontal="center" vertical="center"/>
    </xf>
    <xf numFmtId="166" fontId="0" fillId="0" borderId="1" xfId="0" applyNumberFormat="1" applyBorder="1" applyAlignment="1">
      <alignment horizontal="center" vertical="center"/>
    </xf>
    <xf numFmtId="166" fontId="0" fillId="0" borderId="1" xfId="0" quotePrefix="1" applyNumberFormat="1" applyBorder="1" applyAlignment="1">
      <alignment horizontal="center" vertical="center"/>
    </xf>
    <xf numFmtId="166" fontId="43" fillId="0" borderId="1" xfId="0" quotePrefix="1" applyNumberFormat="1" applyFont="1" applyBorder="1" applyAlignment="1">
      <alignment horizontal="center" vertical="center"/>
    </xf>
    <xf numFmtId="166" fontId="0" fillId="7" borderId="1" xfId="0" quotePrefix="1" applyNumberFormat="1" applyFill="1" applyBorder="1" applyAlignment="1">
      <alignment horizontal="center" vertical="center"/>
    </xf>
    <xf numFmtId="0" fontId="0" fillId="16" borderId="1" xfId="0" applyFill="1" applyBorder="1" applyAlignment="1">
      <alignment horizontal="left" vertical="center" wrapText="1"/>
    </xf>
    <xf numFmtId="0" fontId="0" fillId="0" borderId="14" xfId="0" applyBorder="1">
      <alignment vertical="center"/>
    </xf>
    <xf numFmtId="0" fontId="0" fillId="0" borderId="14" xfId="0" applyBorder="1" applyAlignment="1">
      <alignment vertical="center" wrapText="1"/>
    </xf>
    <xf numFmtId="0" fontId="0" fillId="0" borderId="3" xfId="0" applyBorder="1" applyAlignment="1">
      <alignment vertical="center" wrapText="1"/>
    </xf>
    <xf numFmtId="0" fontId="0" fillId="0" borderId="3" xfId="0" applyBorder="1">
      <alignment vertical="center"/>
    </xf>
    <xf numFmtId="0" fontId="0" fillId="0" borderId="0" xfId="0" applyAlignment="1">
      <alignment vertical="center" wrapText="1"/>
    </xf>
    <xf numFmtId="0" fontId="38" fillId="6" borderId="1" xfId="0" applyFont="1" applyFill="1" applyBorder="1" applyAlignment="1">
      <alignment horizontal="center" vertical="center" wrapText="1"/>
    </xf>
    <xf numFmtId="0" fontId="7" fillId="0" borderId="1" xfId="3242" applyBorder="1" applyAlignment="1">
      <alignment vertical="center" wrapText="1"/>
    </xf>
    <xf numFmtId="0" fontId="7" fillId="0" borderId="1" xfId="3242" applyBorder="1">
      <alignment vertical="center"/>
    </xf>
    <xf numFmtId="167" fontId="0" fillId="0" borderId="1" xfId="0" quotePrefix="1" applyNumberFormat="1" applyBorder="1" applyAlignment="1">
      <alignment horizontal="center" vertical="center"/>
    </xf>
    <xf numFmtId="167" fontId="0" fillId="7" borderId="1" xfId="0" applyNumberFormat="1" applyFill="1" applyBorder="1" applyAlignment="1">
      <alignment horizontal="center" vertical="center"/>
    </xf>
    <xf numFmtId="167" fontId="7" fillId="0" borderId="1" xfId="3242" applyNumberFormat="1" applyBorder="1" applyAlignment="1">
      <alignment horizontal="center" vertical="center"/>
    </xf>
    <xf numFmtId="166" fontId="0" fillId="7" borderId="1" xfId="0" applyNumberFormat="1" applyFill="1" applyBorder="1" applyAlignment="1">
      <alignment horizontal="center" vertical="center"/>
    </xf>
    <xf numFmtId="0" fontId="0" fillId="0" borderId="7" xfId="0" applyBorder="1" applyAlignment="1">
      <alignment horizontal="center" vertical="center" wrapText="1" shrinkToFit="1"/>
    </xf>
    <xf numFmtId="0" fontId="0" fillId="0" borderId="24" xfId="0" applyBorder="1" applyAlignment="1">
      <alignment horizontal="center" vertical="center" wrapText="1" shrinkToFit="1"/>
    </xf>
    <xf numFmtId="0" fontId="0" fillId="0" borderId="2" xfId="0" applyBorder="1" applyAlignment="1">
      <alignment horizontal="center" vertical="center" shrinkToFit="1"/>
    </xf>
    <xf numFmtId="0" fontId="0" fillId="0" borderId="3" xfId="0" applyBorder="1" applyAlignment="1">
      <alignment horizontal="center" vertical="center" wrapText="1" shrinkToFit="1"/>
    </xf>
    <xf numFmtId="0" fontId="0" fillId="0" borderId="2" xfId="0" applyBorder="1" applyAlignment="1">
      <alignment horizontal="center" vertical="center" wrapText="1" shrinkToFit="1"/>
    </xf>
    <xf numFmtId="0" fontId="0" fillId="0" borderId="2"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xf>
    <xf numFmtId="0" fontId="0" fillId="0" borderId="25" xfId="0" applyBorder="1" applyAlignment="1">
      <alignment horizontal="center" vertical="center"/>
    </xf>
    <xf numFmtId="0" fontId="0" fillId="0" borderId="0" xfId="0" applyAlignment="1">
      <alignment horizontal="center" vertical="center"/>
    </xf>
    <xf numFmtId="0" fontId="0" fillId="48" borderId="1" xfId="0" applyFill="1" applyBorder="1" applyAlignment="1">
      <alignment horizontal="center" vertical="center" shrinkToFit="1"/>
    </xf>
    <xf numFmtId="0" fontId="0" fillId="48" borderId="1" xfId="0" applyFill="1" applyBorder="1" applyAlignment="1">
      <alignment horizontal="left" vertical="center" wrapText="1"/>
    </xf>
    <xf numFmtId="0" fontId="0" fillId="48" borderId="7" xfId="0" applyFill="1" applyBorder="1" applyAlignment="1">
      <alignment horizontal="center" vertical="center" wrapText="1" shrinkToFit="1"/>
    </xf>
    <xf numFmtId="0" fontId="6" fillId="0" borderId="1" xfId="4859" applyBorder="1" applyAlignment="1">
      <alignment vertical="center" wrapText="1"/>
    </xf>
    <xf numFmtId="3" fontId="0" fillId="2" borderId="1" xfId="0" applyNumberFormat="1" applyFill="1" applyBorder="1" applyAlignment="1">
      <alignment horizontal="center" vertical="center" wrapText="1"/>
    </xf>
    <xf numFmtId="167" fontId="6" fillId="0" borderId="1" xfId="4859" applyNumberFormat="1" applyBorder="1" applyAlignment="1">
      <alignment horizontal="center" vertical="center"/>
    </xf>
    <xf numFmtId="0" fontId="6" fillId="0" borderId="1" xfId="4859" applyBorder="1">
      <alignment vertical="center"/>
    </xf>
    <xf numFmtId="0" fontId="0" fillId="2" borderId="1" xfId="0" applyFill="1" applyBorder="1">
      <alignment vertical="center"/>
    </xf>
    <xf numFmtId="167" fontId="0" fillId="7" borderId="1" xfId="0" quotePrefix="1" applyNumberFormat="1" applyFill="1" applyBorder="1" applyAlignment="1">
      <alignment horizontal="center" vertical="center"/>
    </xf>
    <xf numFmtId="167" fontId="0" fillId="0" borderId="1" xfId="0" applyNumberFormat="1" applyBorder="1" applyAlignment="1">
      <alignment horizontal="center" vertical="center"/>
    </xf>
    <xf numFmtId="164" fontId="0" fillId="2" borderId="1" xfId="0" applyNumberFormat="1" applyFill="1" applyBorder="1" applyAlignment="1">
      <alignment horizontal="center" vertical="center"/>
    </xf>
    <xf numFmtId="0" fontId="23" fillId="2" borderId="1" xfId="0" applyFont="1" applyFill="1" applyBorder="1" applyAlignment="1">
      <alignment horizontal="left" vertical="center" wrapText="1"/>
    </xf>
    <xf numFmtId="0" fontId="0" fillId="0" borderId="2" xfId="0" applyBorder="1" applyAlignment="1">
      <alignment vertical="center" wrapText="1"/>
    </xf>
    <xf numFmtId="0" fontId="0" fillId="0" borderId="2" xfId="0" applyBorder="1">
      <alignment vertical="center"/>
    </xf>
    <xf numFmtId="0" fontId="20" fillId="0" borderId="1" xfId="1" applyBorder="1" applyAlignment="1" applyProtection="1">
      <alignment vertical="center"/>
    </xf>
    <xf numFmtId="0" fontId="0" fillId="2" borderId="7" xfId="0" applyFill="1" applyBorder="1" applyAlignment="1">
      <alignment horizontal="left" vertical="center" wrapText="1"/>
    </xf>
    <xf numFmtId="0" fontId="0" fillId="0" borderId="7" xfId="0" applyBorder="1" applyAlignment="1">
      <alignment horizontal="left" vertical="center" wrapText="1"/>
    </xf>
    <xf numFmtId="0" fontId="70" fillId="2" borderId="1" xfId="0" applyFont="1" applyFill="1" applyBorder="1" applyAlignment="1">
      <alignment horizontal="center" vertical="center"/>
    </xf>
    <xf numFmtId="167" fontId="0" fillId="0" borderId="1" xfId="0" applyNumberFormat="1" applyBorder="1" applyAlignment="1">
      <alignment horizontal="center" vertical="center" wrapText="1"/>
    </xf>
    <xf numFmtId="0" fontId="0" fillId="2" borderId="28" xfId="0" applyFill="1" applyBorder="1" applyAlignment="1">
      <alignment horizontal="center" vertical="center"/>
    </xf>
    <xf numFmtId="0" fontId="5" fillId="0" borderId="1" xfId="4859" applyFont="1" applyBorder="1" applyAlignment="1">
      <alignment vertical="center" wrapText="1"/>
    </xf>
    <xf numFmtId="0" fontId="43" fillId="2" borderId="0" xfId="0" applyFont="1" applyFill="1" applyAlignment="1">
      <alignment horizontal="center" vertical="center"/>
    </xf>
    <xf numFmtId="0" fontId="43" fillId="0" borderId="0" xfId="0" applyFont="1" applyAlignment="1">
      <alignment horizontal="center" vertical="center"/>
    </xf>
    <xf numFmtId="0" fontId="43" fillId="3" borderId="1" xfId="0" applyFont="1" applyFill="1" applyBorder="1" applyAlignment="1">
      <alignment horizontal="center" vertical="center" wrapText="1"/>
    </xf>
    <xf numFmtId="0" fontId="43" fillId="0" borderId="28" xfId="0" applyFont="1" applyBorder="1" applyAlignment="1">
      <alignment horizontal="center" vertical="center" wrapText="1"/>
    </xf>
    <xf numFmtId="0" fontId="43" fillId="0" borderId="28" xfId="0" applyFont="1" applyBorder="1" applyAlignment="1">
      <alignment horizontal="center" vertical="center"/>
    </xf>
    <xf numFmtId="0" fontId="43" fillId="0" borderId="0" xfId="0" applyFont="1" applyAlignment="1">
      <alignment vertical="center" wrapText="1"/>
    </xf>
    <xf numFmtId="0" fontId="43" fillId="2" borderId="28" xfId="0" applyFont="1" applyFill="1" applyBorder="1" applyAlignment="1">
      <alignment horizontal="center" vertical="center"/>
    </xf>
    <xf numFmtId="0" fontId="43" fillId="2" borderId="1" xfId="0" applyFont="1" applyFill="1" applyBorder="1" applyAlignment="1">
      <alignment horizontal="center" vertical="center"/>
    </xf>
    <xf numFmtId="0" fontId="43" fillId="2" borderId="1" xfId="0" applyFont="1" applyFill="1" applyBorder="1" applyAlignment="1">
      <alignment horizontal="center" vertical="center" wrapText="1"/>
    </xf>
    <xf numFmtId="0" fontId="73" fillId="2" borderId="1" xfId="0" applyFont="1" applyFill="1" applyBorder="1" applyAlignment="1">
      <alignment horizontal="center" vertical="center"/>
    </xf>
    <xf numFmtId="0" fontId="43" fillId="2" borderId="0" xfId="0" applyFont="1" applyFill="1">
      <alignment vertical="center"/>
    </xf>
    <xf numFmtId="0" fontId="43" fillId="0" borderId="0" xfId="0" applyFont="1">
      <alignment vertical="center"/>
    </xf>
    <xf numFmtId="0" fontId="43" fillId="0" borderId="1" xfId="0" applyFont="1" applyBorder="1">
      <alignment vertical="center"/>
    </xf>
    <xf numFmtId="0" fontId="43" fillId="0" borderId="28" xfId="0" applyFont="1" applyBorder="1" applyAlignment="1">
      <alignment vertical="center" wrapText="1"/>
    </xf>
    <xf numFmtId="0" fontId="43" fillId="0" borderId="28" xfId="0" applyFont="1" applyBorder="1">
      <alignment vertical="center"/>
    </xf>
    <xf numFmtId="0" fontId="43" fillId="2" borderId="28" xfId="0" applyFont="1" applyFill="1" applyBorder="1">
      <alignment vertical="center"/>
    </xf>
    <xf numFmtId="0" fontId="43" fillId="2" borderId="1" xfId="0" applyFont="1" applyFill="1" applyBorder="1" applyAlignment="1">
      <alignment vertical="center" wrapText="1"/>
    </xf>
    <xf numFmtId="0" fontId="43" fillId="2" borderId="28" xfId="0" applyFont="1" applyFill="1" applyBorder="1" applyAlignment="1">
      <alignment vertical="center" wrapText="1"/>
    </xf>
    <xf numFmtId="0" fontId="43" fillId="2" borderId="1" xfId="0" applyFont="1" applyFill="1" applyBorder="1">
      <alignment vertical="center"/>
    </xf>
    <xf numFmtId="0" fontId="73" fillId="2" borderId="1" xfId="0" applyFont="1" applyFill="1" applyBorder="1" applyAlignment="1">
      <alignment vertical="center" wrapText="1"/>
    </xf>
    <xf numFmtId="0" fontId="0" fillId="7" borderId="1" xfId="0" applyFill="1" applyBorder="1" applyAlignment="1">
      <alignment horizontal="center" vertical="center"/>
    </xf>
    <xf numFmtId="0" fontId="0" fillId="2" borderId="28" xfId="0" applyFill="1" applyBorder="1" applyAlignment="1">
      <alignment horizontal="left" vertical="center"/>
    </xf>
    <xf numFmtId="0" fontId="0" fillId="0" borderId="28" xfId="0" applyBorder="1" applyAlignment="1">
      <alignment vertical="center" wrapText="1"/>
    </xf>
    <xf numFmtId="0" fontId="38" fillId="10" borderId="1" xfId="0" applyFont="1" applyFill="1" applyBorder="1" applyAlignment="1">
      <alignment horizontal="center" vertical="center"/>
    </xf>
    <xf numFmtId="0" fontId="0" fillId="0" borderId="28" xfId="0" applyBorder="1" applyAlignment="1">
      <alignment horizontal="center" vertical="center"/>
    </xf>
    <xf numFmtId="0" fontId="76" fillId="0" borderId="1" xfId="0" applyFont="1" applyBorder="1" applyAlignment="1">
      <alignment horizontal="left" vertical="center" wrapText="1"/>
    </xf>
    <xf numFmtId="0" fontId="44" fillId="7" borderId="1" xfId="56" applyFont="1" applyFill="1" applyBorder="1" applyAlignment="1">
      <alignment vertical="center" wrapText="1"/>
    </xf>
    <xf numFmtId="0" fontId="44" fillId="7" borderId="1" xfId="0" applyFont="1" applyFill="1" applyBorder="1" applyAlignment="1">
      <alignment vertical="center" wrapText="1"/>
    </xf>
    <xf numFmtId="0" fontId="0" fillId="2" borderId="1" xfId="0" applyFill="1" applyBorder="1" applyAlignment="1">
      <alignment horizontal="left" vertical="center"/>
    </xf>
    <xf numFmtId="0" fontId="0" fillId="7" borderId="1" xfId="0" applyFill="1" applyBorder="1" applyAlignment="1">
      <alignment horizontal="left" vertical="center" wrapText="1"/>
    </xf>
    <xf numFmtId="0" fontId="0" fillId="10" borderId="0" xfId="0" applyFill="1" applyAlignment="1">
      <alignment horizontal="center" vertical="center"/>
    </xf>
    <xf numFmtId="0" fontId="38" fillId="10" borderId="1" xfId="0" applyFont="1" applyFill="1" applyBorder="1" applyAlignment="1">
      <alignment horizontal="center" vertical="center" wrapText="1"/>
    </xf>
    <xf numFmtId="0" fontId="20" fillId="0" borderId="0" xfId="1" applyAlignment="1" applyProtection="1">
      <alignment vertical="center"/>
    </xf>
    <xf numFmtId="0" fontId="0" fillId="0" borderId="1" xfId="0" applyBorder="1" applyAlignment="1">
      <alignment horizontal="left" vertical="top" wrapText="1"/>
    </xf>
    <xf numFmtId="0" fontId="0" fillId="0" borderId="1" xfId="0" applyBorder="1" applyAlignment="1">
      <alignment horizontal="left" vertical="top"/>
    </xf>
    <xf numFmtId="165" fontId="0" fillId="0" borderId="1" xfId="0" applyNumberFormat="1" applyBorder="1" applyAlignment="1">
      <alignment horizontal="center" vertical="center"/>
    </xf>
    <xf numFmtId="0" fontId="0" fillId="0" borderId="11" xfId="0" applyBorder="1" applyAlignment="1">
      <alignment vertical="center" wrapText="1"/>
    </xf>
    <xf numFmtId="0" fontId="0" fillId="0" borderId="11" xfId="0" applyBorder="1">
      <alignment vertical="center"/>
    </xf>
    <xf numFmtId="0" fontId="44" fillId="0" borderId="11" xfId="0" applyFont="1" applyBorder="1" applyAlignment="1">
      <alignment vertical="center" wrapText="1"/>
    </xf>
    <xf numFmtId="0" fontId="0" fillId="7" borderId="1" xfId="0" applyFill="1" applyBorder="1">
      <alignment vertical="center"/>
    </xf>
    <xf numFmtId="165" fontId="0" fillId="7" borderId="1" xfId="0" applyNumberFormat="1" applyFill="1" applyBorder="1" applyAlignment="1">
      <alignment horizontal="center" vertical="center"/>
    </xf>
    <xf numFmtId="167" fontId="0" fillId="0" borderId="1" xfId="0" applyNumberFormat="1" applyBorder="1">
      <alignment vertical="center"/>
    </xf>
    <xf numFmtId="0" fontId="0" fillId="7" borderId="28" xfId="0" applyFill="1" applyBorder="1" applyAlignment="1">
      <alignment horizontal="center" vertical="center"/>
    </xf>
    <xf numFmtId="0" fontId="0" fillId="2" borderId="28" xfId="0" applyFill="1" applyBorder="1" applyAlignment="1">
      <alignment vertical="center" wrapText="1"/>
    </xf>
    <xf numFmtId="0" fontId="0" fillId="2" borderId="28" xfId="0" applyFill="1" applyBorder="1">
      <alignment vertical="center"/>
    </xf>
    <xf numFmtId="0" fontId="3" fillId="0" borderId="1" xfId="3242" applyFont="1" applyBorder="1" applyAlignment="1">
      <alignment vertical="center" wrapText="1"/>
    </xf>
    <xf numFmtId="0" fontId="38" fillId="0" borderId="12" xfId="0" applyFont="1" applyBorder="1">
      <alignment vertical="center"/>
    </xf>
    <xf numFmtId="0" fontId="50" fillId="14" borderId="1" xfId="0" applyFont="1" applyFill="1" applyBorder="1">
      <alignment vertical="center"/>
    </xf>
    <xf numFmtId="0" fontId="38" fillId="14" borderId="12" xfId="0" applyFont="1" applyFill="1" applyBorder="1">
      <alignment vertical="center"/>
    </xf>
    <xf numFmtId="0" fontId="50" fillId="11" borderId="1" xfId="0" applyFont="1" applyFill="1" applyBorder="1">
      <alignment vertical="center"/>
    </xf>
    <xf numFmtId="0" fontId="38" fillId="11" borderId="12" xfId="0" applyFont="1" applyFill="1" applyBorder="1">
      <alignment vertical="center"/>
    </xf>
    <xf numFmtId="0" fontId="50" fillId="11" borderId="1" xfId="0" applyFont="1" applyFill="1" applyBorder="1" applyAlignment="1">
      <alignment vertical="center" wrapText="1"/>
    </xf>
    <xf numFmtId="0" fontId="50" fillId="13" borderId="1" xfId="0" applyFont="1" applyFill="1" applyBorder="1">
      <alignment vertical="center"/>
    </xf>
    <xf numFmtId="0" fontId="50" fillId="13" borderId="1" xfId="0" applyFont="1" applyFill="1" applyBorder="1" applyAlignment="1">
      <alignment vertical="center" wrapText="1"/>
    </xf>
    <xf numFmtId="0" fontId="50" fillId="15" borderId="1" xfId="0" applyFont="1" applyFill="1" applyBorder="1">
      <alignment vertical="center"/>
    </xf>
    <xf numFmtId="0" fontId="38" fillId="0" borderId="0" xfId="1" applyFont="1" applyAlignment="1" applyProtection="1">
      <alignment vertical="center"/>
    </xf>
    <xf numFmtId="0" fontId="0" fillId="0" borderId="28" xfId="0" applyBorder="1" applyAlignment="1">
      <alignment horizontal="center" vertical="center" wrapText="1"/>
    </xf>
    <xf numFmtId="0" fontId="0" fillId="15" borderId="1" xfId="0" applyFill="1" applyBorder="1" applyAlignment="1">
      <alignment horizontal="center" vertical="center" wrapText="1"/>
    </xf>
    <xf numFmtId="0" fontId="0" fillId="15" borderId="2" xfId="0" applyFill="1" applyBorder="1" applyAlignment="1">
      <alignment horizontal="center" vertical="center" wrapText="1"/>
    </xf>
    <xf numFmtId="0" fontId="0" fillId="15" borderId="1" xfId="0" applyFill="1" applyBorder="1" applyAlignment="1">
      <alignment horizontal="center" vertical="center"/>
    </xf>
    <xf numFmtId="0" fontId="0" fillId="15" borderId="3" xfId="0" applyFill="1" applyBorder="1" applyAlignment="1">
      <alignment horizontal="center" vertical="center"/>
    </xf>
    <xf numFmtId="0" fontId="0" fillId="15" borderId="0" xfId="0" applyFill="1" applyAlignment="1">
      <alignment horizontal="center" vertical="center"/>
    </xf>
    <xf numFmtId="0" fontId="0" fillId="15" borderId="2" xfId="0" applyFill="1" applyBorder="1" applyAlignment="1">
      <alignment horizontal="center" vertical="center"/>
    </xf>
    <xf numFmtId="164" fontId="0" fillId="15" borderId="1" xfId="0" applyNumberFormat="1" applyFill="1" applyBorder="1" applyAlignment="1">
      <alignment horizontal="center" vertical="center"/>
    </xf>
    <xf numFmtId="0" fontId="0" fillId="15" borderId="0" xfId="0" applyFill="1" applyAlignment="1">
      <alignment horizontal="center" vertical="center" wrapText="1"/>
    </xf>
    <xf numFmtId="0" fontId="43" fillId="15" borderId="1" xfId="0" applyFont="1" applyFill="1" applyBorder="1" applyAlignment="1">
      <alignment horizontal="center" vertical="center" wrapText="1"/>
    </xf>
    <xf numFmtId="0" fontId="44" fillId="15" borderId="1" xfId="0" applyFont="1" applyFill="1" applyBorder="1" applyAlignment="1">
      <alignment horizontal="center" vertical="center"/>
    </xf>
    <xf numFmtId="0" fontId="44" fillId="15" borderId="1" xfId="0" applyFont="1" applyFill="1" applyBorder="1" applyAlignment="1">
      <alignment horizontal="center" vertical="center" wrapText="1"/>
    </xf>
    <xf numFmtId="0" fontId="44" fillId="15" borderId="1" xfId="0" applyFont="1" applyFill="1" applyBorder="1" applyAlignment="1">
      <alignment horizontal="center" vertical="top" wrapText="1"/>
    </xf>
    <xf numFmtId="0" fontId="43" fillId="15" borderId="1" xfId="0" applyFont="1" applyFill="1" applyBorder="1" applyAlignment="1">
      <alignment horizontal="center" vertical="center"/>
    </xf>
    <xf numFmtId="0" fontId="70" fillId="15" borderId="1" xfId="0" applyFont="1" applyFill="1" applyBorder="1" applyAlignment="1">
      <alignment horizontal="center" vertical="center"/>
    </xf>
    <xf numFmtId="0" fontId="0" fillId="15" borderId="1" xfId="0" applyFill="1" applyBorder="1" applyAlignment="1">
      <alignment vertical="center" wrapText="1"/>
    </xf>
    <xf numFmtId="0" fontId="0" fillId="15" borderId="1" xfId="0" applyFill="1" applyBorder="1" applyAlignment="1">
      <alignment horizontal="left" vertical="center" wrapText="1"/>
    </xf>
    <xf numFmtId="0" fontId="0" fillId="15" borderId="1" xfId="0" applyFill="1" applyBorder="1" applyAlignment="1">
      <alignment horizontal="left" vertical="center"/>
    </xf>
    <xf numFmtId="0" fontId="0" fillId="15" borderId="12" xfId="0" applyFill="1" applyBorder="1" applyAlignment="1">
      <alignment horizontal="center" vertical="center"/>
    </xf>
    <xf numFmtId="0" fontId="0" fillId="15" borderId="3" xfId="0" applyFill="1" applyBorder="1" applyAlignment="1">
      <alignment horizontal="center" vertical="center" wrapText="1"/>
    </xf>
    <xf numFmtId="0" fontId="0" fillId="15" borderId="1" xfId="0" applyFill="1" applyBorder="1" applyAlignment="1">
      <alignment horizontal="left" vertical="top" wrapText="1"/>
    </xf>
    <xf numFmtId="0" fontId="0" fillId="15" borderId="1" xfId="0" applyFill="1" applyBorder="1" applyAlignment="1">
      <alignment horizontal="left" vertical="top"/>
    </xf>
    <xf numFmtId="0" fontId="0" fillId="15" borderId="1" xfId="0" applyFill="1" applyBorder="1">
      <alignment vertical="center"/>
    </xf>
    <xf numFmtId="0" fontId="0" fillId="15" borderId="0" xfId="0" applyFill="1" applyAlignment="1">
      <alignment vertical="center" wrapText="1"/>
    </xf>
    <xf numFmtId="0" fontId="79" fillId="0" borderId="0" xfId="0" applyFont="1" applyAlignment="1">
      <alignment vertical="center" wrapText="1"/>
    </xf>
    <xf numFmtId="0" fontId="79" fillId="2" borderId="1" xfId="0" applyFont="1" applyFill="1" applyBorder="1" applyAlignment="1">
      <alignment horizontal="left" vertical="center" wrapText="1"/>
    </xf>
    <xf numFmtId="0" fontId="0" fillId="16" borderId="28" xfId="0" applyFill="1" applyBorder="1">
      <alignment vertical="center"/>
    </xf>
    <xf numFmtId="0" fontId="83" fillId="0" borderId="1" xfId="0" applyFont="1" applyBorder="1" applyAlignment="1">
      <alignment horizontal="center" vertical="center" wrapText="1"/>
    </xf>
    <xf numFmtId="0" fontId="42" fillId="2" borderId="0" xfId="0" applyFont="1" applyFill="1" applyAlignment="1">
      <alignment vertical="center" wrapText="1"/>
    </xf>
    <xf numFmtId="0" fontId="0" fillId="0" borderId="0" xfId="0">
      <alignment vertical="center"/>
    </xf>
    <xf numFmtId="0" fontId="0" fillId="0" borderId="0" xfId="0" applyAlignment="1">
      <alignment vertical="center" wrapText="1"/>
    </xf>
    <xf numFmtId="0" fontId="45" fillId="0" borderId="0" xfId="0" applyFont="1" applyAlignment="1">
      <alignment horizontal="center" vertical="center" wrapText="1"/>
    </xf>
    <xf numFmtId="0" fontId="0" fillId="2" borderId="13" xfId="0" applyFill="1" applyBorder="1" applyAlignment="1">
      <alignment horizontal="center" vertical="center" wrapText="1"/>
    </xf>
    <xf numFmtId="0" fontId="0" fillId="2" borderId="0" xfId="0" applyFill="1" applyAlignment="1">
      <alignment horizontal="center" vertical="center"/>
    </xf>
    <xf numFmtId="0" fontId="43" fillId="8" borderId="1" xfId="0" applyFont="1" applyFill="1" applyBorder="1" applyAlignment="1">
      <alignment horizontal="center" vertical="center"/>
    </xf>
    <xf numFmtId="0" fontId="43" fillId="8" borderId="1" xfId="0" applyFont="1" applyFill="1" applyBorder="1">
      <alignment vertical="center"/>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8" borderId="1" xfId="0" applyFill="1" applyBorder="1" applyAlignment="1">
      <alignment horizontal="center" vertical="center" wrapText="1"/>
    </xf>
    <xf numFmtId="0" fontId="0" fillId="6" borderId="1" xfId="0" applyFill="1" applyBorder="1" applyAlignment="1">
      <alignment horizontal="center" vertical="center"/>
    </xf>
    <xf numFmtId="0" fontId="0" fillId="4" borderId="1" xfId="0" applyFill="1" applyBorder="1" applyAlignment="1">
      <alignment horizontal="center" vertical="center" wrapText="1"/>
    </xf>
    <xf numFmtId="0" fontId="0" fillId="8" borderId="1" xfId="0" applyFill="1" applyBorder="1" applyAlignment="1">
      <alignment horizontal="center" vertical="center"/>
    </xf>
    <xf numFmtId="0" fontId="0" fillId="9" borderId="1" xfId="0" applyFill="1" applyBorder="1" applyAlignment="1">
      <alignment horizontal="center" vertical="center" wrapText="1"/>
    </xf>
    <xf numFmtId="164" fontId="0" fillId="3" borderId="1" xfId="0" applyNumberFormat="1" applyFill="1" applyBorder="1" applyAlignment="1">
      <alignment horizontal="center" vertical="center" wrapText="1"/>
    </xf>
    <xf numFmtId="165" fontId="0" fillId="3" borderId="1" xfId="0" applyNumberFormat="1" applyFill="1" applyBorder="1" applyAlignment="1">
      <alignment horizontal="center" vertical="center" wrapText="1"/>
    </xf>
    <xf numFmtId="0" fontId="0" fillId="3" borderId="2" xfId="0" applyFill="1" applyBorder="1" applyAlignment="1">
      <alignment horizontal="center" vertical="center" wrapText="1"/>
    </xf>
    <xf numFmtId="0" fontId="0" fillId="0" borderId="3" xfId="0" applyBorder="1" applyAlignment="1">
      <alignment horizontal="center" vertical="center" wrapText="1"/>
    </xf>
    <xf numFmtId="0" fontId="0" fillId="3" borderId="7"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2" xfId="0" applyFill="1" applyBorder="1" applyAlignment="1">
      <alignment horizontal="center" vertical="center" wrapText="1"/>
    </xf>
    <xf numFmtId="0" fontId="38" fillId="0" borderId="0" xfId="0" applyFont="1" applyAlignment="1">
      <alignment horizontal="center" vertical="center"/>
    </xf>
  </cellXfs>
  <cellStyles count="34920">
    <cellStyle name="20% - Accent1" xfId="1699" builtinId="30" customBuiltin="1"/>
    <cellStyle name="20% - Accent2" xfId="1703" builtinId="34" customBuiltin="1"/>
    <cellStyle name="20% - Accent3" xfId="1707" builtinId="38" customBuiltin="1"/>
    <cellStyle name="20% - Accent4" xfId="1711" builtinId="42" customBuiltin="1"/>
    <cellStyle name="20% - Accent5" xfId="1715" builtinId="46" customBuiltin="1"/>
    <cellStyle name="20% - Accent6" xfId="1719" builtinId="50" customBuiltin="1"/>
    <cellStyle name="20% - アクセント 1 2" xfId="8010" xr:uid="{2F0B3D8E-685A-4E27-982D-32640FE9ABD6}"/>
    <cellStyle name="20% - アクセント 1 2 2" xfId="11173" xr:uid="{60DD89EB-C658-41FB-9A93-F1285D516E28}"/>
    <cellStyle name="20% - アクセント 1 2 2 2" xfId="17497" xr:uid="{6C2DF79A-2B96-4FCD-8EF1-2B1156326AE9}"/>
    <cellStyle name="20% - アクセント 1 2 2 2 2" xfId="34908" xr:uid="{6C2DF79A-2B96-4FCD-8EF1-2B1156326AE9}"/>
    <cellStyle name="20% - アクセント 1 2 2 3" xfId="28584" xr:uid="{60DD89EB-C658-41FB-9A93-F1285D516E28}"/>
    <cellStyle name="20% - アクセント 1 2 3" xfId="14335" xr:uid="{0FF69120-EE86-41D7-83D4-70D3A17D6436}"/>
    <cellStyle name="20% - アクセント 1 2 3 2" xfId="31746" xr:uid="{0FF69120-EE86-41D7-83D4-70D3A17D6436}"/>
    <cellStyle name="20% - アクセント 1 2 4" xfId="25422" xr:uid="{2F0B3D8E-685A-4E27-982D-32640FE9ABD6}"/>
    <cellStyle name="20% - アクセント 1 3" xfId="9543" xr:uid="{23206608-F43A-4EA0-9A6B-CD9C44C1C3D4}"/>
    <cellStyle name="20% - アクセント 1 3 2" xfId="15867" xr:uid="{719808B0-D229-4993-B8CB-E44C7C9A7673}"/>
    <cellStyle name="20% - アクセント 1 3 2 2" xfId="33278" xr:uid="{719808B0-D229-4993-B8CB-E44C7C9A7673}"/>
    <cellStyle name="20% - アクセント 1 3 3" xfId="26954" xr:uid="{23206608-F43A-4EA0-9A6B-CD9C44C1C3D4}"/>
    <cellStyle name="20% - アクセント 1 4" xfId="12705" xr:uid="{3813CE9B-C10C-4108-9C8C-FD43414F8CB2}"/>
    <cellStyle name="20% - アクセント 1 4 2" xfId="30116" xr:uid="{3813CE9B-C10C-4108-9C8C-FD43414F8CB2}"/>
    <cellStyle name="20% - アクセント 1 5" xfId="6380" xr:uid="{0513F371-53CD-4F33-84D2-5AB3C64250E2}"/>
    <cellStyle name="20% - アクセント 1 5 2" xfId="23792" xr:uid="{0513F371-53CD-4F33-84D2-5AB3C64250E2}"/>
    <cellStyle name="20% - アクセント 1 6" xfId="19123" xr:uid="{00000000-0005-0000-0000-00006D440000}"/>
    <cellStyle name="20% - アクセント 2 2" xfId="8012" xr:uid="{974C322B-98FA-4AE9-AF3A-CFE026A043F7}"/>
    <cellStyle name="20% - アクセント 2 2 2" xfId="11175" xr:uid="{FA2DA839-9AD2-4586-A845-497639CE59F5}"/>
    <cellStyle name="20% - アクセント 2 2 2 2" xfId="17499" xr:uid="{1D4D17E1-B93B-4E84-95F3-E374B384FDB9}"/>
    <cellStyle name="20% - アクセント 2 2 2 2 2" xfId="34910" xr:uid="{1D4D17E1-B93B-4E84-95F3-E374B384FDB9}"/>
    <cellStyle name="20% - アクセント 2 2 2 3" xfId="28586" xr:uid="{FA2DA839-9AD2-4586-A845-497639CE59F5}"/>
    <cellStyle name="20% - アクセント 2 2 3" xfId="14337" xr:uid="{D8926E79-8CF7-49F0-8601-5452B82BBC23}"/>
    <cellStyle name="20% - アクセント 2 2 3 2" xfId="31748" xr:uid="{D8926E79-8CF7-49F0-8601-5452B82BBC23}"/>
    <cellStyle name="20% - アクセント 2 2 4" xfId="25424" xr:uid="{974C322B-98FA-4AE9-AF3A-CFE026A043F7}"/>
    <cellStyle name="20% - アクセント 2 3" xfId="9545" xr:uid="{88136C40-E337-4EAB-8909-564D5E44A28E}"/>
    <cellStyle name="20% - アクセント 2 3 2" xfId="15869" xr:uid="{2804A77D-AC5A-4A70-98F1-B1D186149D3D}"/>
    <cellStyle name="20% - アクセント 2 3 2 2" xfId="33280" xr:uid="{2804A77D-AC5A-4A70-98F1-B1D186149D3D}"/>
    <cellStyle name="20% - アクセント 2 3 3" xfId="26956" xr:uid="{88136C40-E337-4EAB-8909-564D5E44A28E}"/>
    <cellStyle name="20% - アクセント 2 4" xfId="12707" xr:uid="{71DFBA9A-C695-47DC-B769-E9C984C66B0D}"/>
    <cellStyle name="20% - アクセント 2 4 2" xfId="30118" xr:uid="{71DFBA9A-C695-47DC-B769-E9C984C66B0D}"/>
    <cellStyle name="20% - アクセント 2 5" xfId="6382" xr:uid="{4EFF58CA-12A5-4FF1-B3B0-E175B803ED8C}"/>
    <cellStyle name="20% - アクセント 2 5 2" xfId="23794" xr:uid="{4EFF58CA-12A5-4FF1-B3B0-E175B803ED8C}"/>
    <cellStyle name="20% - アクセント 2 6" xfId="19125" xr:uid="{00000000-0005-0000-0000-000076440000}"/>
    <cellStyle name="20% - アクセント 3 2" xfId="8014" xr:uid="{6500378F-D816-44EA-B659-80C4D63D11CA}"/>
    <cellStyle name="20% - アクセント 3 2 2" xfId="11177" xr:uid="{1F058AFE-52F0-4100-AB99-0C62AA591642}"/>
    <cellStyle name="20% - アクセント 3 2 2 2" xfId="17501" xr:uid="{A8AC8E24-C3C4-46A5-8B69-632977DC7735}"/>
    <cellStyle name="20% - アクセント 3 2 2 2 2" xfId="34912" xr:uid="{A8AC8E24-C3C4-46A5-8B69-632977DC7735}"/>
    <cellStyle name="20% - アクセント 3 2 2 3" xfId="28588" xr:uid="{1F058AFE-52F0-4100-AB99-0C62AA591642}"/>
    <cellStyle name="20% - アクセント 3 2 3" xfId="14339" xr:uid="{69AF4B7E-1828-4C2A-9D98-23342952506C}"/>
    <cellStyle name="20% - アクセント 3 2 3 2" xfId="31750" xr:uid="{69AF4B7E-1828-4C2A-9D98-23342952506C}"/>
    <cellStyle name="20% - アクセント 3 2 4" xfId="25426" xr:uid="{6500378F-D816-44EA-B659-80C4D63D11CA}"/>
    <cellStyle name="20% - アクセント 3 3" xfId="9547" xr:uid="{CD5C1CBC-F0A6-4BD9-BF79-8F1660287839}"/>
    <cellStyle name="20% - アクセント 3 3 2" xfId="15871" xr:uid="{25E9C9C1-F5B2-4E5A-AF1A-FCAC69C23B7D}"/>
    <cellStyle name="20% - アクセント 3 3 2 2" xfId="33282" xr:uid="{25E9C9C1-F5B2-4E5A-AF1A-FCAC69C23B7D}"/>
    <cellStyle name="20% - アクセント 3 3 3" xfId="26958" xr:uid="{CD5C1CBC-F0A6-4BD9-BF79-8F1660287839}"/>
    <cellStyle name="20% - アクセント 3 4" xfId="12709" xr:uid="{4BF3EDE5-B400-43A9-8914-A6F5A25C53C1}"/>
    <cellStyle name="20% - アクセント 3 4 2" xfId="30120" xr:uid="{4BF3EDE5-B400-43A9-8914-A6F5A25C53C1}"/>
    <cellStyle name="20% - アクセント 3 5" xfId="6384" xr:uid="{FAD1147B-3A11-4D25-AD31-6F93F20CB67F}"/>
    <cellStyle name="20% - アクセント 3 5 2" xfId="23796" xr:uid="{FAD1147B-3A11-4D25-AD31-6F93F20CB67F}"/>
    <cellStyle name="20% - アクセント 3 6" xfId="19127" xr:uid="{00000000-0005-0000-0000-00007F440000}"/>
    <cellStyle name="20% - アクセント 4 2" xfId="8016" xr:uid="{190DD0D1-D95A-4108-A4FC-712C83779F4F}"/>
    <cellStyle name="20% - アクセント 4 2 2" xfId="11179" xr:uid="{4CCF9F14-B7A0-4C5D-B57F-D0D75D6DD2BC}"/>
    <cellStyle name="20% - アクセント 4 2 2 2" xfId="17503" xr:uid="{D671BDAC-0396-41EA-9A30-4DEF3F76F90E}"/>
    <cellStyle name="20% - アクセント 4 2 2 2 2" xfId="34914" xr:uid="{D671BDAC-0396-41EA-9A30-4DEF3F76F90E}"/>
    <cellStyle name="20% - アクセント 4 2 2 3" xfId="28590" xr:uid="{4CCF9F14-B7A0-4C5D-B57F-D0D75D6DD2BC}"/>
    <cellStyle name="20% - アクセント 4 2 3" xfId="14341" xr:uid="{39FF9655-F93F-4319-8C55-3EAD1CE3EA4A}"/>
    <cellStyle name="20% - アクセント 4 2 3 2" xfId="31752" xr:uid="{39FF9655-F93F-4319-8C55-3EAD1CE3EA4A}"/>
    <cellStyle name="20% - アクセント 4 2 4" xfId="25428" xr:uid="{190DD0D1-D95A-4108-A4FC-712C83779F4F}"/>
    <cellStyle name="20% - アクセント 4 3" xfId="9549" xr:uid="{65341BE0-0FF5-4370-A6EA-D725B8C28C32}"/>
    <cellStyle name="20% - アクセント 4 3 2" xfId="15873" xr:uid="{ED2CC0AC-B20A-43DB-BF8A-4EC547F3A982}"/>
    <cellStyle name="20% - アクセント 4 3 2 2" xfId="33284" xr:uid="{ED2CC0AC-B20A-43DB-BF8A-4EC547F3A982}"/>
    <cellStyle name="20% - アクセント 4 3 3" xfId="26960" xr:uid="{65341BE0-0FF5-4370-A6EA-D725B8C28C32}"/>
    <cellStyle name="20% - アクセント 4 4" xfId="12711" xr:uid="{29059F39-9F64-4780-8C78-E45CF69F8E80}"/>
    <cellStyle name="20% - アクセント 4 4 2" xfId="30122" xr:uid="{29059F39-9F64-4780-8C78-E45CF69F8E80}"/>
    <cellStyle name="20% - アクセント 4 5" xfId="6386" xr:uid="{574F61D5-54EE-4252-B7A8-421871017625}"/>
    <cellStyle name="20% - アクセント 4 5 2" xfId="23798" xr:uid="{574F61D5-54EE-4252-B7A8-421871017625}"/>
    <cellStyle name="20% - アクセント 4 6" xfId="19129" xr:uid="{00000000-0005-0000-0000-000088440000}"/>
    <cellStyle name="20% - アクセント 5 2" xfId="8018" xr:uid="{1FEA836C-EB5A-4AFB-A100-434F0DCEDB7E}"/>
    <cellStyle name="20% - アクセント 5 2 2" xfId="11181" xr:uid="{65E4C8F6-89E8-414B-A112-0976E14ED3D8}"/>
    <cellStyle name="20% - アクセント 5 2 2 2" xfId="17505" xr:uid="{A74FD094-E5D5-4424-B198-6061775B5F6F}"/>
    <cellStyle name="20% - アクセント 5 2 2 2 2" xfId="34916" xr:uid="{A74FD094-E5D5-4424-B198-6061775B5F6F}"/>
    <cellStyle name="20% - アクセント 5 2 2 3" xfId="28592" xr:uid="{65E4C8F6-89E8-414B-A112-0976E14ED3D8}"/>
    <cellStyle name="20% - アクセント 5 2 3" xfId="14343" xr:uid="{2CA761A8-00C1-4133-8069-4B4E2604AC6E}"/>
    <cellStyle name="20% - アクセント 5 2 3 2" xfId="31754" xr:uid="{2CA761A8-00C1-4133-8069-4B4E2604AC6E}"/>
    <cellStyle name="20% - アクセント 5 2 4" xfId="25430" xr:uid="{1FEA836C-EB5A-4AFB-A100-434F0DCEDB7E}"/>
    <cellStyle name="20% - アクセント 5 3" xfId="9551" xr:uid="{EC74CDFB-7E54-4342-A762-7C4458D93DC4}"/>
    <cellStyle name="20% - アクセント 5 3 2" xfId="15875" xr:uid="{F4489A8B-4F4B-453D-9F33-990F0B7027A6}"/>
    <cellStyle name="20% - アクセント 5 3 2 2" xfId="33286" xr:uid="{F4489A8B-4F4B-453D-9F33-990F0B7027A6}"/>
    <cellStyle name="20% - アクセント 5 3 3" xfId="26962" xr:uid="{EC74CDFB-7E54-4342-A762-7C4458D93DC4}"/>
    <cellStyle name="20% - アクセント 5 4" xfId="12713" xr:uid="{4B3A248D-BE9E-4C57-9CAD-8C9AF31C1F04}"/>
    <cellStyle name="20% - アクセント 5 4 2" xfId="30124" xr:uid="{4B3A248D-BE9E-4C57-9CAD-8C9AF31C1F04}"/>
    <cellStyle name="20% - アクセント 5 5" xfId="6388" xr:uid="{0204136C-0DA1-44CF-B339-88E09BDEFC3F}"/>
    <cellStyle name="20% - アクセント 5 5 2" xfId="23800" xr:uid="{0204136C-0DA1-44CF-B339-88E09BDEFC3F}"/>
    <cellStyle name="20% - アクセント 5 6" xfId="19131" xr:uid="{00000000-0005-0000-0000-000091440000}"/>
    <cellStyle name="20% - アクセント 6 2" xfId="8020" xr:uid="{5981CB8C-476B-4870-A1AC-9184895A963F}"/>
    <cellStyle name="20% - アクセント 6 2 2" xfId="11183" xr:uid="{1EB4A9FD-2A7D-48B2-A7BC-73968FA53760}"/>
    <cellStyle name="20% - アクセント 6 2 2 2" xfId="17507" xr:uid="{791369C7-B61E-43A4-9A50-6823807B070D}"/>
    <cellStyle name="20% - アクセント 6 2 2 2 2" xfId="34918" xr:uid="{791369C7-B61E-43A4-9A50-6823807B070D}"/>
    <cellStyle name="20% - アクセント 6 2 2 3" xfId="28594" xr:uid="{1EB4A9FD-2A7D-48B2-A7BC-73968FA53760}"/>
    <cellStyle name="20% - アクセント 6 2 3" xfId="14345" xr:uid="{C08D3004-8098-474B-BECA-5D47E2BD871D}"/>
    <cellStyle name="20% - アクセント 6 2 3 2" xfId="31756" xr:uid="{C08D3004-8098-474B-BECA-5D47E2BD871D}"/>
    <cellStyle name="20% - アクセント 6 2 4" xfId="25432" xr:uid="{5981CB8C-476B-4870-A1AC-9184895A963F}"/>
    <cellStyle name="20% - アクセント 6 3" xfId="9553" xr:uid="{2222605A-570F-4F9E-A179-11A423D1EDB6}"/>
    <cellStyle name="20% - アクセント 6 3 2" xfId="15877" xr:uid="{246450C4-0AE5-44E9-BD4E-57A039234383}"/>
    <cellStyle name="20% - アクセント 6 3 2 2" xfId="33288" xr:uid="{246450C4-0AE5-44E9-BD4E-57A039234383}"/>
    <cellStyle name="20% - アクセント 6 3 3" xfId="26964" xr:uid="{2222605A-570F-4F9E-A179-11A423D1EDB6}"/>
    <cellStyle name="20% - アクセント 6 4" xfId="12715" xr:uid="{5822FFA8-A031-40CE-8ED7-F900D9462CE6}"/>
    <cellStyle name="20% - アクセント 6 4 2" xfId="30126" xr:uid="{5822FFA8-A031-40CE-8ED7-F900D9462CE6}"/>
    <cellStyle name="20% - アクセント 6 5" xfId="6390" xr:uid="{B026791C-10D7-4914-A718-4B8C8C19C3E2}"/>
    <cellStyle name="20% - アクセント 6 5 2" xfId="23802" xr:uid="{B026791C-10D7-4914-A718-4B8C8C19C3E2}"/>
    <cellStyle name="20% - アクセント 6 6" xfId="19133" xr:uid="{00000000-0005-0000-0000-00009A440000}"/>
    <cellStyle name="40% - Accent1" xfId="1700" builtinId="31" customBuiltin="1"/>
    <cellStyle name="40% - Accent2" xfId="1704" builtinId="35" customBuiltin="1"/>
    <cellStyle name="40% - Accent3" xfId="1708" builtinId="39" customBuiltin="1"/>
    <cellStyle name="40% - Accent4" xfId="1712" builtinId="43" customBuiltin="1"/>
    <cellStyle name="40% - Accent5" xfId="1716" builtinId="47" customBuiltin="1"/>
    <cellStyle name="40% - Accent6" xfId="1720" builtinId="51" customBuiltin="1"/>
    <cellStyle name="40% - アクセント 1 2" xfId="8011" xr:uid="{DAADBAD1-BADA-4B8C-94DA-71AF87978A24}"/>
    <cellStyle name="40% - アクセント 1 2 2" xfId="11174" xr:uid="{40BA6A7D-7AEF-49E9-8B16-44E01EC42CBF}"/>
    <cellStyle name="40% - アクセント 1 2 2 2" xfId="17498" xr:uid="{B909793C-D9C8-45A0-8404-719A3446D822}"/>
    <cellStyle name="40% - アクセント 1 2 2 2 2" xfId="34909" xr:uid="{B909793C-D9C8-45A0-8404-719A3446D822}"/>
    <cellStyle name="40% - アクセント 1 2 2 3" xfId="28585" xr:uid="{40BA6A7D-7AEF-49E9-8B16-44E01EC42CBF}"/>
    <cellStyle name="40% - アクセント 1 2 3" xfId="14336" xr:uid="{EC8E1508-7A9F-4226-937C-18E0DE2EFA3A}"/>
    <cellStyle name="40% - アクセント 1 2 3 2" xfId="31747" xr:uid="{EC8E1508-7A9F-4226-937C-18E0DE2EFA3A}"/>
    <cellStyle name="40% - アクセント 1 2 4" xfId="25423" xr:uid="{DAADBAD1-BADA-4B8C-94DA-71AF87978A24}"/>
    <cellStyle name="40% - アクセント 1 3" xfId="9544" xr:uid="{7231CAE9-06E2-4CEF-9ED8-ED54E0063140}"/>
    <cellStyle name="40% - アクセント 1 3 2" xfId="15868" xr:uid="{EA0BE3B8-64AB-4789-B0C5-3A68E60B5818}"/>
    <cellStyle name="40% - アクセント 1 3 2 2" xfId="33279" xr:uid="{EA0BE3B8-64AB-4789-B0C5-3A68E60B5818}"/>
    <cellStyle name="40% - アクセント 1 3 3" xfId="26955" xr:uid="{7231CAE9-06E2-4CEF-9ED8-ED54E0063140}"/>
    <cellStyle name="40% - アクセント 1 4" xfId="12706" xr:uid="{248F32C2-0C07-419E-9D43-40CCA3D42DBA}"/>
    <cellStyle name="40% - アクセント 1 4 2" xfId="30117" xr:uid="{248F32C2-0C07-419E-9D43-40CCA3D42DBA}"/>
    <cellStyle name="40% - アクセント 1 5" xfId="6381" xr:uid="{4C463D88-EA5C-426B-BAF1-704F20969BC6}"/>
    <cellStyle name="40% - アクセント 1 5 2" xfId="23793" xr:uid="{4C463D88-EA5C-426B-BAF1-704F20969BC6}"/>
    <cellStyle name="40% - アクセント 1 6" xfId="19124" xr:uid="{00000000-0005-0000-0000-0000A3440000}"/>
    <cellStyle name="40% - アクセント 2 2" xfId="8013" xr:uid="{73F7D63B-E196-4EC9-82E6-3230C4F61AFA}"/>
    <cellStyle name="40% - アクセント 2 2 2" xfId="11176" xr:uid="{C7FB3D6C-AF11-49EF-921A-E54E9EC60EF9}"/>
    <cellStyle name="40% - アクセント 2 2 2 2" xfId="17500" xr:uid="{DF39B07F-8D35-40C5-94EB-EEBD016C39FB}"/>
    <cellStyle name="40% - アクセント 2 2 2 2 2" xfId="34911" xr:uid="{DF39B07F-8D35-40C5-94EB-EEBD016C39FB}"/>
    <cellStyle name="40% - アクセント 2 2 2 3" xfId="28587" xr:uid="{C7FB3D6C-AF11-49EF-921A-E54E9EC60EF9}"/>
    <cellStyle name="40% - アクセント 2 2 3" xfId="14338" xr:uid="{BFD62257-2FA2-495C-9BC0-DF3BECCFC535}"/>
    <cellStyle name="40% - アクセント 2 2 3 2" xfId="31749" xr:uid="{BFD62257-2FA2-495C-9BC0-DF3BECCFC535}"/>
    <cellStyle name="40% - アクセント 2 2 4" xfId="25425" xr:uid="{73F7D63B-E196-4EC9-82E6-3230C4F61AFA}"/>
    <cellStyle name="40% - アクセント 2 3" xfId="9546" xr:uid="{98EF26AF-583E-4FEF-A5B2-33A901263027}"/>
    <cellStyle name="40% - アクセント 2 3 2" xfId="15870" xr:uid="{3D42E35E-261F-42FD-8133-4DF661EFB9A7}"/>
    <cellStyle name="40% - アクセント 2 3 2 2" xfId="33281" xr:uid="{3D42E35E-261F-42FD-8133-4DF661EFB9A7}"/>
    <cellStyle name="40% - アクセント 2 3 3" xfId="26957" xr:uid="{98EF26AF-583E-4FEF-A5B2-33A901263027}"/>
    <cellStyle name="40% - アクセント 2 4" xfId="12708" xr:uid="{C64ADD99-CD45-49A1-9D80-D5B6183C80FB}"/>
    <cellStyle name="40% - アクセント 2 4 2" xfId="30119" xr:uid="{C64ADD99-CD45-49A1-9D80-D5B6183C80FB}"/>
    <cellStyle name="40% - アクセント 2 5" xfId="6383" xr:uid="{87CF2AE9-1C9C-4009-8851-2029E5E0A71F}"/>
    <cellStyle name="40% - アクセント 2 5 2" xfId="23795" xr:uid="{87CF2AE9-1C9C-4009-8851-2029E5E0A71F}"/>
    <cellStyle name="40% - アクセント 2 6" xfId="19126" xr:uid="{00000000-0005-0000-0000-0000AC440000}"/>
    <cellStyle name="40% - アクセント 3 2" xfId="8015" xr:uid="{DD303B09-1A6A-43DA-B837-4074BE4E9AA9}"/>
    <cellStyle name="40% - アクセント 3 2 2" xfId="11178" xr:uid="{652FBEAF-F836-43DE-81A5-5496EC643EC4}"/>
    <cellStyle name="40% - アクセント 3 2 2 2" xfId="17502" xr:uid="{6C1505CF-F809-4472-B6A7-97D71F71B580}"/>
    <cellStyle name="40% - アクセント 3 2 2 2 2" xfId="34913" xr:uid="{6C1505CF-F809-4472-B6A7-97D71F71B580}"/>
    <cellStyle name="40% - アクセント 3 2 2 3" xfId="28589" xr:uid="{652FBEAF-F836-43DE-81A5-5496EC643EC4}"/>
    <cellStyle name="40% - アクセント 3 2 3" xfId="14340" xr:uid="{63F010E3-A3DD-4B40-90AA-7CE433842117}"/>
    <cellStyle name="40% - アクセント 3 2 3 2" xfId="31751" xr:uid="{63F010E3-A3DD-4B40-90AA-7CE433842117}"/>
    <cellStyle name="40% - アクセント 3 2 4" xfId="25427" xr:uid="{DD303B09-1A6A-43DA-B837-4074BE4E9AA9}"/>
    <cellStyle name="40% - アクセント 3 3" xfId="9548" xr:uid="{DC463E47-825A-499D-BDF5-C7708C392B35}"/>
    <cellStyle name="40% - アクセント 3 3 2" xfId="15872" xr:uid="{719BDBAE-7EEE-4AE6-A73E-9204F006A070}"/>
    <cellStyle name="40% - アクセント 3 3 2 2" xfId="33283" xr:uid="{719BDBAE-7EEE-4AE6-A73E-9204F006A070}"/>
    <cellStyle name="40% - アクセント 3 3 3" xfId="26959" xr:uid="{DC463E47-825A-499D-BDF5-C7708C392B35}"/>
    <cellStyle name="40% - アクセント 3 4" xfId="12710" xr:uid="{AE45BD13-C09A-425F-9DA5-3E32D80BA941}"/>
    <cellStyle name="40% - アクセント 3 4 2" xfId="30121" xr:uid="{AE45BD13-C09A-425F-9DA5-3E32D80BA941}"/>
    <cellStyle name="40% - アクセント 3 5" xfId="6385" xr:uid="{A55F66D9-4ED8-4A81-8F6A-4C813785C7F1}"/>
    <cellStyle name="40% - アクセント 3 5 2" xfId="23797" xr:uid="{A55F66D9-4ED8-4A81-8F6A-4C813785C7F1}"/>
    <cellStyle name="40% - アクセント 3 6" xfId="19128" xr:uid="{00000000-0005-0000-0000-0000B5440000}"/>
    <cellStyle name="40% - アクセント 4 2" xfId="8017" xr:uid="{BC471AEE-463F-48EA-A59C-24B797D7B712}"/>
    <cellStyle name="40% - アクセント 4 2 2" xfId="11180" xr:uid="{BC7539A8-5A6E-4918-839E-2CDFF1EA15C8}"/>
    <cellStyle name="40% - アクセント 4 2 2 2" xfId="17504" xr:uid="{6B010BBE-FFB3-4D79-96C8-F8C3E2B767CD}"/>
    <cellStyle name="40% - アクセント 4 2 2 2 2" xfId="34915" xr:uid="{6B010BBE-FFB3-4D79-96C8-F8C3E2B767CD}"/>
    <cellStyle name="40% - アクセント 4 2 2 3" xfId="28591" xr:uid="{BC7539A8-5A6E-4918-839E-2CDFF1EA15C8}"/>
    <cellStyle name="40% - アクセント 4 2 3" xfId="14342" xr:uid="{BBF62F5B-97D3-41A2-BA57-4D3722834D15}"/>
    <cellStyle name="40% - アクセント 4 2 3 2" xfId="31753" xr:uid="{BBF62F5B-97D3-41A2-BA57-4D3722834D15}"/>
    <cellStyle name="40% - アクセント 4 2 4" xfId="25429" xr:uid="{BC471AEE-463F-48EA-A59C-24B797D7B712}"/>
    <cellStyle name="40% - アクセント 4 3" xfId="9550" xr:uid="{36559237-908E-413D-8355-9149E619C003}"/>
    <cellStyle name="40% - アクセント 4 3 2" xfId="15874" xr:uid="{293FECE5-E50F-424F-913F-3B7199CFEFEF}"/>
    <cellStyle name="40% - アクセント 4 3 2 2" xfId="33285" xr:uid="{293FECE5-E50F-424F-913F-3B7199CFEFEF}"/>
    <cellStyle name="40% - アクセント 4 3 3" xfId="26961" xr:uid="{36559237-908E-413D-8355-9149E619C003}"/>
    <cellStyle name="40% - アクセント 4 4" xfId="12712" xr:uid="{522A9401-DD82-45D9-8B77-9CDC865E86AD}"/>
    <cellStyle name="40% - アクセント 4 4 2" xfId="30123" xr:uid="{522A9401-DD82-45D9-8B77-9CDC865E86AD}"/>
    <cellStyle name="40% - アクセント 4 5" xfId="6387" xr:uid="{A6C05D73-F65F-45A8-8A6F-BDC178CA4FA1}"/>
    <cellStyle name="40% - アクセント 4 5 2" xfId="23799" xr:uid="{A6C05D73-F65F-45A8-8A6F-BDC178CA4FA1}"/>
    <cellStyle name="40% - アクセント 4 6" xfId="19130" xr:uid="{00000000-0005-0000-0000-0000BE440000}"/>
    <cellStyle name="40% - アクセント 5 2" xfId="8019" xr:uid="{75D63B62-B88D-4026-B9FA-AE472C3B5DF8}"/>
    <cellStyle name="40% - アクセント 5 2 2" xfId="11182" xr:uid="{C410988D-4B60-4200-9E51-2E80B0B726D4}"/>
    <cellStyle name="40% - アクセント 5 2 2 2" xfId="17506" xr:uid="{9F060ACD-2FC9-47B7-BB4E-6382C104BD8F}"/>
    <cellStyle name="40% - アクセント 5 2 2 2 2" xfId="34917" xr:uid="{9F060ACD-2FC9-47B7-BB4E-6382C104BD8F}"/>
    <cellStyle name="40% - アクセント 5 2 2 3" xfId="28593" xr:uid="{C410988D-4B60-4200-9E51-2E80B0B726D4}"/>
    <cellStyle name="40% - アクセント 5 2 3" xfId="14344" xr:uid="{440E24B5-7075-4DB4-8D0E-42D0A3D4BC39}"/>
    <cellStyle name="40% - アクセント 5 2 3 2" xfId="31755" xr:uid="{440E24B5-7075-4DB4-8D0E-42D0A3D4BC39}"/>
    <cellStyle name="40% - アクセント 5 2 4" xfId="25431" xr:uid="{75D63B62-B88D-4026-B9FA-AE472C3B5DF8}"/>
    <cellStyle name="40% - アクセント 5 3" xfId="9552" xr:uid="{07474629-2EF9-4BA7-9F38-055F63045736}"/>
    <cellStyle name="40% - アクセント 5 3 2" xfId="15876" xr:uid="{9D0346AA-5BB4-445D-B7A4-D6AECC857927}"/>
    <cellStyle name="40% - アクセント 5 3 2 2" xfId="33287" xr:uid="{9D0346AA-5BB4-445D-B7A4-D6AECC857927}"/>
    <cellStyle name="40% - アクセント 5 3 3" xfId="26963" xr:uid="{07474629-2EF9-4BA7-9F38-055F63045736}"/>
    <cellStyle name="40% - アクセント 5 4" xfId="12714" xr:uid="{A753FA5B-2073-4463-90E7-3438FA8A9E09}"/>
    <cellStyle name="40% - アクセント 5 4 2" xfId="30125" xr:uid="{A753FA5B-2073-4463-90E7-3438FA8A9E09}"/>
    <cellStyle name="40% - アクセント 5 5" xfId="6389" xr:uid="{C7BDDB67-4DE3-46A1-8A75-CE239DADE414}"/>
    <cellStyle name="40% - アクセント 5 5 2" xfId="23801" xr:uid="{C7BDDB67-4DE3-46A1-8A75-CE239DADE414}"/>
    <cellStyle name="40% - アクセント 5 6" xfId="19132" xr:uid="{00000000-0005-0000-0000-0000C7440000}"/>
    <cellStyle name="40% - アクセント 6 2" xfId="8021" xr:uid="{D34563B9-41E3-4FC1-8B39-454FE07AB7BC}"/>
    <cellStyle name="40% - アクセント 6 2 2" xfId="11184" xr:uid="{43F510B8-F1D7-466C-9098-AADA998AB866}"/>
    <cellStyle name="40% - アクセント 6 2 2 2" xfId="17508" xr:uid="{B70E5C88-9B6D-4FFC-8C53-5AF005AF1112}"/>
    <cellStyle name="40% - アクセント 6 2 2 2 2" xfId="34919" xr:uid="{B70E5C88-9B6D-4FFC-8C53-5AF005AF1112}"/>
    <cellStyle name="40% - アクセント 6 2 2 3" xfId="28595" xr:uid="{43F510B8-F1D7-466C-9098-AADA998AB866}"/>
    <cellStyle name="40% - アクセント 6 2 3" xfId="14346" xr:uid="{9647A1D6-B607-4C15-B62C-A132C06B399B}"/>
    <cellStyle name="40% - アクセント 6 2 3 2" xfId="31757" xr:uid="{9647A1D6-B607-4C15-B62C-A132C06B399B}"/>
    <cellStyle name="40% - アクセント 6 2 4" xfId="25433" xr:uid="{D34563B9-41E3-4FC1-8B39-454FE07AB7BC}"/>
    <cellStyle name="40% - アクセント 6 3" xfId="9554" xr:uid="{8E6A18B2-021E-44D1-9E4E-E1C2DE6148AB}"/>
    <cellStyle name="40% - アクセント 6 3 2" xfId="15878" xr:uid="{E5C73767-ED9B-4043-8C8D-104B33B0C7E9}"/>
    <cellStyle name="40% - アクセント 6 3 2 2" xfId="33289" xr:uid="{E5C73767-ED9B-4043-8C8D-104B33B0C7E9}"/>
    <cellStyle name="40% - アクセント 6 3 3" xfId="26965" xr:uid="{8E6A18B2-021E-44D1-9E4E-E1C2DE6148AB}"/>
    <cellStyle name="40% - アクセント 6 4" xfId="12716" xr:uid="{F11FCB68-7EC3-4D81-BCFD-2323E9F69B53}"/>
    <cellStyle name="40% - アクセント 6 4 2" xfId="30127" xr:uid="{F11FCB68-7EC3-4D81-BCFD-2323E9F69B53}"/>
    <cellStyle name="40% - アクセント 6 5" xfId="6391" xr:uid="{EE935FA2-C833-4FF3-A055-B9F00B34A2FA}"/>
    <cellStyle name="40% - アクセント 6 5 2" xfId="23803" xr:uid="{EE935FA2-C833-4FF3-A055-B9F00B34A2FA}"/>
    <cellStyle name="40% - アクセント 6 6" xfId="19134" xr:uid="{00000000-0005-0000-0000-0000D0440000}"/>
    <cellStyle name="60% - Accent1" xfId="1701" builtinId="32" customBuiltin="1"/>
    <cellStyle name="60% - Accent2" xfId="1705" builtinId="36" customBuiltin="1"/>
    <cellStyle name="60% - Accent3" xfId="1709" builtinId="40" customBuiltin="1"/>
    <cellStyle name="60% - Accent4" xfId="1713" builtinId="44" customBuiltin="1"/>
    <cellStyle name="60% - Accent5" xfId="1717" builtinId="48" customBuiltin="1"/>
    <cellStyle name="60% - Accent6" xfId="1721" builtinId="52" customBuiltin="1"/>
    <cellStyle name="Accent1" xfId="1698" builtinId="29" customBuiltin="1"/>
    <cellStyle name="Accent2" xfId="1702" builtinId="33" customBuiltin="1"/>
    <cellStyle name="Accent3" xfId="1706" builtinId="37" customBuiltin="1"/>
    <cellStyle name="Accent4" xfId="1710" builtinId="41" customBuiltin="1"/>
    <cellStyle name="Accent5" xfId="1714" builtinId="45" customBuiltin="1"/>
    <cellStyle name="Accent6" xfId="1718" builtinId="49" customBuiltin="1"/>
    <cellStyle name="Bad" xfId="1688" builtinId="27" customBuiltin="1"/>
    <cellStyle name="Calculation" xfId="1692" builtinId="22" customBuiltin="1"/>
    <cellStyle name="Check Cell" xfId="1694" builtinId="23" customBuiltin="1"/>
    <cellStyle name="Explanatory Text" xfId="1696" builtinId="53" customBuiltin="1"/>
    <cellStyle name="Good" xfId="1687" builtinId="26" customBuiltin="1"/>
    <cellStyle name="Heading 1" xfId="1683" builtinId="16" customBuiltin="1"/>
    <cellStyle name="Heading 2" xfId="1684" builtinId="17" customBuiltin="1"/>
    <cellStyle name="Heading 3" xfId="1685" builtinId="18" customBuiltin="1"/>
    <cellStyle name="Heading 4" xfId="1686" builtinId="19" customBuiltin="1"/>
    <cellStyle name="Hyperlink" xfId="1" builtinId="8"/>
    <cellStyle name="Input" xfId="1690" builtinId="20" customBuiltin="1"/>
    <cellStyle name="Linked Cell" xfId="1693" builtinId="24" customBuiltin="1"/>
    <cellStyle name="Neutral" xfId="1689" builtinId="28" customBuiltin="1"/>
    <cellStyle name="Normal" xfId="0" builtinId="0"/>
    <cellStyle name="Normal 2" xfId="102" xr:uid="{00000000-0005-0000-0000-000012000000}"/>
    <cellStyle name="Normal 2 10" xfId="1728" xr:uid="{00000000-0005-0000-0000-000013000000}"/>
    <cellStyle name="Normal 2 10 2" xfId="14353" xr:uid="{1F9AAF10-A4F9-4CFF-A693-B798594384CE}"/>
    <cellStyle name="Normal 2 10 2 2" xfId="31764" xr:uid="{1F9AAF10-A4F9-4CFF-A693-B798594384CE}"/>
    <cellStyle name="Normal 2 10 3" xfId="8029" xr:uid="{A3A975AA-FC9A-4816-B926-9C9555BCAAD1}"/>
    <cellStyle name="Normal 2 10 3 2" xfId="25440" xr:uid="{A3A975AA-FC9A-4816-B926-9C9555BCAAD1}"/>
    <cellStyle name="Normal 2 10 4" xfId="19141" xr:uid="{00000000-0005-0000-0000-000013000000}"/>
    <cellStyle name="Normal 2 11" xfId="11191" xr:uid="{2629BEC2-E6B6-4FA0-BEF1-94F256D88DF3}"/>
    <cellStyle name="Normal 2 11 2" xfId="28602" xr:uid="{2629BEC2-E6B6-4FA0-BEF1-94F256D88DF3}"/>
    <cellStyle name="Normal 2 12" xfId="4866" xr:uid="{425689F4-8CF2-4EAF-ABD6-A9ACDB69E0B9}"/>
    <cellStyle name="Normal 2 12 2" xfId="22278" xr:uid="{425689F4-8CF2-4EAF-ABD6-A9ACDB69E0B9}"/>
    <cellStyle name="Normal 2 13" xfId="17542" xr:uid="{00000000-0005-0000-0000-000012000000}"/>
    <cellStyle name="Normal 2 2" xfId="115" xr:uid="{00000000-0005-0000-0000-000014000000}"/>
    <cellStyle name="Normal 2 2 10" xfId="11231" xr:uid="{FDE7B520-4E83-4006-8AA3-9D93212E92DF}"/>
    <cellStyle name="Normal 2 2 10 2" xfId="28642" xr:uid="{FDE7B520-4E83-4006-8AA3-9D93212E92DF}"/>
    <cellStyle name="Normal 2 2 11" xfId="4906" xr:uid="{3DE013D7-2090-4000-BE1E-094C2887620B}"/>
    <cellStyle name="Normal 2 2 11 2" xfId="22318" xr:uid="{3DE013D7-2090-4000-BE1E-094C2887620B}"/>
    <cellStyle name="Normal 2 2 12" xfId="17555" xr:uid="{00000000-0005-0000-0000-000014000000}"/>
    <cellStyle name="Normal 2 2 2" xfId="162" xr:uid="{00000000-0005-0000-0000-000015000000}"/>
    <cellStyle name="Normal 2 2 2 10" xfId="4953" xr:uid="{F6B9C8AB-F3A6-4DA1-B15E-01E136F71C05}"/>
    <cellStyle name="Normal 2 2 2 10 2" xfId="22365" xr:uid="{F6B9C8AB-F3A6-4DA1-B15E-01E136F71C05}"/>
    <cellStyle name="Normal 2 2 2 11" xfId="17602" xr:uid="{00000000-0005-0000-0000-000015000000}"/>
    <cellStyle name="Normal 2 2 2 2" xfId="351" xr:uid="{00000000-0005-0000-0000-000016000000}"/>
    <cellStyle name="Normal 2 2 2 2 2" xfId="541" xr:uid="{00000000-0005-0000-0000-000017000000}"/>
    <cellStyle name="Normal 2 2 2 2 2 2" xfId="921" xr:uid="{00000000-0005-0000-0000-000018000000}"/>
    <cellStyle name="Normal 2 2 2 2 2 2 2" xfId="1681" xr:uid="{00000000-0005-0000-0000-000019000000}"/>
    <cellStyle name="Normal 2 2 2 2 2 2 2 2" xfId="4857" xr:uid="{00000000-0005-0000-0000-00001A000000}"/>
    <cellStyle name="Normal 2 2 2 2 2 2 2 2 2" xfId="11169" xr:uid="{AE911E94-30E7-4A5F-AEB6-11D2DAFF9B60}"/>
    <cellStyle name="Normal 2 2 2 2 2 2 2 2 2 2" xfId="17493" xr:uid="{E6366F04-F795-4BB2-8C9D-228747E9123B}"/>
    <cellStyle name="Normal 2 2 2 2 2 2 2 2 2 2 2" xfId="34904" xr:uid="{E6366F04-F795-4BB2-8C9D-228747E9123B}"/>
    <cellStyle name="Normal 2 2 2 2 2 2 2 2 2 3" xfId="28580" xr:uid="{AE911E94-30E7-4A5F-AEB6-11D2DAFF9B60}"/>
    <cellStyle name="Normal 2 2 2 2 2 2 2 2 3" xfId="14331" xr:uid="{8D5250F0-3982-4EEA-9832-1E7C47A0540D}"/>
    <cellStyle name="Normal 2 2 2 2 2 2 2 2 3 2" xfId="31742" xr:uid="{8D5250F0-3982-4EEA-9832-1E7C47A0540D}"/>
    <cellStyle name="Normal 2 2 2 2 2 2 2 2 4" xfId="8006" xr:uid="{D63BD8C2-B24E-41A7-95FE-BB584575DD99}"/>
    <cellStyle name="Normal 2 2 2 2 2 2 2 2 4 2" xfId="25418" xr:uid="{D63BD8C2-B24E-41A7-95FE-BB584575DD99}"/>
    <cellStyle name="Normal 2 2 2 2 2 2 2 2 5" xfId="22269" xr:uid="{00000000-0005-0000-0000-00001A000000}"/>
    <cellStyle name="Normal 2 2 2 2 2 2 2 3" xfId="3240" xr:uid="{00000000-0005-0000-0000-00001B000000}"/>
    <cellStyle name="Normal 2 2 2 2 2 2 2 3 2" xfId="15865" xr:uid="{F8A16F43-0C15-49E9-BE9A-4D1EA54AFCE2}"/>
    <cellStyle name="Normal 2 2 2 2 2 2 2 3 2 2" xfId="33276" xr:uid="{F8A16F43-0C15-49E9-BE9A-4D1EA54AFCE2}"/>
    <cellStyle name="Normal 2 2 2 2 2 2 2 3 3" xfId="9541" xr:uid="{94A9AE32-1C8A-4DC0-96E4-119CE41F8E96}"/>
    <cellStyle name="Normal 2 2 2 2 2 2 2 3 3 2" xfId="26952" xr:uid="{94A9AE32-1C8A-4DC0-96E4-119CE41F8E96}"/>
    <cellStyle name="Normal 2 2 2 2 2 2 2 3 4" xfId="20653" xr:uid="{00000000-0005-0000-0000-00001B000000}"/>
    <cellStyle name="Normal 2 2 2 2 2 2 2 4" xfId="12703" xr:uid="{F0242F6A-5ABD-476E-B6B7-D2D1E041259D}"/>
    <cellStyle name="Normal 2 2 2 2 2 2 2 4 2" xfId="30114" xr:uid="{F0242F6A-5ABD-476E-B6B7-D2D1E041259D}"/>
    <cellStyle name="Normal 2 2 2 2 2 2 2 5" xfId="6378" xr:uid="{4E483256-9291-42EA-B06A-F5B47EB5CB0B}"/>
    <cellStyle name="Normal 2 2 2 2 2 2 2 5 2" xfId="23790" xr:uid="{4E483256-9291-42EA-B06A-F5B47EB5CB0B}"/>
    <cellStyle name="Normal 2 2 2 2 2 2 2 6" xfId="19121" xr:uid="{00000000-0005-0000-0000-000019000000}"/>
    <cellStyle name="Normal 2 2 2 2 2 2 3" xfId="4097" xr:uid="{00000000-0005-0000-0000-00001C000000}"/>
    <cellStyle name="Normal 2 2 2 2 2 2 3 2" xfId="10409" xr:uid="{4D3A1978-FA7A-45D6-A998-F104E758B715}"/>
    <cellStyle name="Normal 2 2 2 2 2 2 3 2 2" xfId="16733" xr:uid="{01878236-631D-4E64-97F4-9D93AA4C2F69}"/>
    <cellStyle name="Normal 2 2 2 2 2 2 3 2 2 2" xfId="34144" xr:uid="{01878236-631D-4E64-97F4-9D93AA4C2F69}"/>
    <cellStyle name="Normal 2 2 2 2 2 2 3 2 3" xfId="27820" xr:uid="{4D3A1978-FA7A-45D6-A998-F104E758B715}"/>
    <cellStyle name="Normal 2 2 2 2 2 2 3 3" xfId="13571" xr:uid="{4F172722-2FD5-48DC-A156-BDE369CFA398}"/>
    <cellStyle name="Normal 2 2 2 2 2 2 3 3 2" xfId="30982" xr:uid="{4F172722-2FD5-48DC-A156-BDE369CFA398}"/>
    <cellStyle name="Normal 2 2 2 2 2 2 3 4" xfId="7246" xr:uid="{0B66032B-9B54-48B2-9FE9-BB4025177758}"/>
    <cellStyle name="Normal 2 2 2 2 2 2 3 4 2" xfId="24658" xr:uid="{0B66032B-9B54-48B2-9FE9-BB4025177758}"/>
    <cellStyle name="Normal 2 2 2 2 2 2 3 5" xfId="21509" xr:uid="{00000000-0005-0000-0000-00001C000000}"/>
    <cellStyle name="Normal 2 2 2 2 2 2 4" xfId="2480" xr:uid="{00000000-0005-0000-0000-00001D000000}"/>
    <cellStyle name="Normal 2 2 2 2 2 2 4 2" xfId="15105" xr:uid="{436DF186-1D2E-4C62-BBA7-DEDBA66867D0}"/>
    <cellStyle name="Normal 2 2 2 2 2 2 4 2 2" xfId="32516" xr:uid="{436DF186-1D2E-4C62-BBA7-DEDBA66867D0}"/>
    <cellStyle name="Normal 2 2 2 2 2 2 4 3" xfId="8781" xr:uid="{4ADD35AC-21A1-4ED5-AEEF-CAC8DE470F4C}"/>
    <cellStyle name="Normal 2 2 2 2 2 2 4 3 2" xfId="26192" xr:uid="{4ADD35AC-21A1-4ED5-AEEF-CAC8DE470F4C}"/>
    <cellStyle name="Normal 2 2 2 2 2 2 4 4" xfId="19893" xr:uid="{00000000-0005-0000-0000-00001D000000}"/>
    <cellStyle name="Normal 2 2 2 2 2 2 5" xfId="11943" xr:uid="{8814C3A2-EC82-4185-9A13-70F96C5B36DA}"/>
    <cellStyle name="Normal 2 2 2 2 2 2 5 2" xfId="29354" xr:uid="{8814C3A2-EC82-4185-9A13-70F96C5B36DA}"/>
    <cellStyle name="Normal 2 2 2 2 2 2 6" xfId="5618" xr:uid="{FFCF196F-1D80-4D03-9D13-6C3175CE900F}"/>
    <cellStyle name="Normal 2 2 2 2 2 2 6 2" xfId="23030" xr:uid="{FFCF196F-1D80-4D03-9D13-6C3175CE900F}"/>
    <cellStyle name="Normal 2 2 2 2 2 2 7" xfId="18361" xr:uid="{00000000-0005-0000-0000-000018000000}"/>
    <cellStyle name="Normal 2 2 2 2 2 3" xfId="1301" xr:uid="{00000000-0005-0000-0000-00001E000000}"/>
    <cellStyle name="Normal 2 2 2 2 2 3 2" xfId="4477" xr:uid="{00000000-0005-0000-0000-00001F000000}"/>
    <cellStyle name="Normal 2 2 2 2 2 3 2 2" xfId="10789" xr:uid="{27F68627-F88B-471B-AB0F-323360450287}"/>
    <cellStyle name="Normal 2 2 2 2 2 3 2 2 2" xfId="17113" xr:uid="{ECC227C3-445D-4767-BB1C-EC0F85CC86C2}"/>
    <cellStyle name="Normal 2 2 2 2 2 3 2 2 2 2" xfId="34524" xr:uid="{ECC227C3-445D-4767-BB1C-EC0F85CC86C2}"/>
    <cellStyle name="Normal 2 2 2 2 2 3 2 2 3" xfId="28200" xr:uid="{27F68627-F88B-471B-AB0F-323360450287}"/>
    <cellStyle name="Normal 2 2 2 2 2 3 2 3" xfId="13951" xr:uid="{B996F3D5-5185-4087-ACC6-97672C216094}"/>
    <cellStyle name="Normal 2 2 2 2 2 3 2 3 2" xfId="31362" xr:uid="{B996F3D5-5185-4087-ACC6-97672C216094}"/>
    <cellStyle name="Normal 2 2 2 2 2 3 2 4" xfId="7626" xr:uid="{334A274A-0A4F-41E0-A1AD-59F5D84A9B25}"/>
    <cellStyle name="Normal 2 2 2 2 2 3 2 4 2" xfId="25038" xr:uid="{334A274A-0A4F-41E0-A1AD-59F5D84A9B25}"/>
    <cellStyle name="Normal 2 2 2 2 2 3 2 5" xfId="21889" xr:uid="{00000000-0005-0000-0000-00001F000000}"/>
    <cellStyle name="Normal 2 2 2 2 2 3 3" xfId="2860" xr:uid="{00000000-0005-0000-0000-000020000000}"/>
    <cellStyle name="Normal 2 2 2 2 2 3 3 2" xfId="15485" xr:uid="{BFE2CDEF-AB56-49F4-82AB-E6D44850497E}"/>
    <cellStyle name="Normal 2 2 2 2 2 3 3 2 2" xfId="32896" xr:uid="{BFE2CDEF-AB56-49F4-82AB-E6D44850497E}"/>
    <cellStyle name="Normal 2 2 2 2 2 3 3 3" xfId="9161" xr:uid="{F8506BF1-94B6-42E2-9766-9812E3B597DB}"/>
    <cellStyle name="Normal 2 2 2 2 2 3 3 3 2" xfId="26572" xr:uid="{F8506BF1-94B6-42E2-9766-9812E3B597DB}"/>
    <cellStyle name="Normal 2 2 2 2 2 3 3 4" xfId="20273" xr:uid="{00000000-0005-0000-0000-000020000000}"/>
    <cellStyle name="Normal 2 2 2 2 2 3 4" xfId="12323" xr:uid="{55DB9997-EC05-4900-B989-FF1A79B1BD7A}"/>
    <cellStyle name="Normal 2 2 2 2 2 3 4 2" xfId="29734" xr:uid="{55DB9997-EC05-4900-B989-FF1A79B1BD7A}"/>
    <cellStyle name="Normal 2 2 2 2 2 3 5" xfId="5998" xr:uid="{8AFEEE91-F27F-4177-8EA9-BF4E5992EA37}"/>
    <cellStyle name="Normal 2 2 2 2 2 3 5 2" xfId="23410" xr:uid="{8AFEEE91-F27F-4177-8EA9-BF4E5992EA37}"/>
    <cellStyle name="Normal 2 2 2 2 2 3 6" xfId="18741" xr:uid="{00000000-0005-0000-0000-00001E000000}"/>
    <cellStyle name="Normal 2 2 2 2 2 4" xfId="3717" xr:uid="{00000000-0005-0000-0000-000021000000}"/>
    <cellStyle name="Normal 2 2 2 2 2 4 2" xfId="10029" xr:uid="{C258D1B9-4C7E-42A6-980D-F84EC90962FD}"/>
    <cellStyle name="Normal 2 2 2 2 2 4 2 2" xfId="16353" xr:uid="{08601ED1-B362-4A97-AE6B-DA988791F367}"/>
    <cellStyle name="Normal 2 2 2 2 2 4 2 2 2" xfId="33764" xr:uid="{08601ED1-B362-4A97-AE6B-DA988791F367}"/>
    <cellStyle name="Normal 2 2 2 2 2 4 2 3" xfId="27440" xr:uid="{C258D1B9-4C7E-42A6-980D-F84EC90962FD}"/>
    <cellStyle name="Normal 2 2 2 2 2 4 3" xfId="13191" xr:uid="{C8E23CBD-ED0D-4D7D-8165-BD97254DB02D}"/>
    <cellStyle name="Normal 2 2 2 2 2 4 3 2" xfId="30602" xr:uid="{C8E23CBD-ED0D-4D7D-8165-BD97254DB02D}"/>
    <cellStyle name="Normal 2 2 2 2 2 4 4" xfId="6866" xr:uid="{EAE727F5-F854-41E3-AF10-5153F48BBE50}"/>
    <cellStyle name="Normal 2 2 2 2 2 4 4 2" xfId="24278" xr:uid="{EAE727F5-F854-41E3-AF10-5153F48BBE50}"/>
    <cellStyle name="Normal 2 2 2 2 2 4 5" xfId="21129" xr:uid="{00000000-0005-0000-0000-000021000000}"/>
    <cellStyle name="Normal 2 2 2 2 2 5" xfId="2100" xr:uid="{00000000-0005-0000-0000-000022000000}"/>
    <cellStyle name="Normal 2 2 2 2 2 5 2" xfId="14725" xr:uid="{97031FB4-34AD-435C-88A6-247EAFE3DCF4}"/>
    <cellStyle name="Normal 2 2 2 2 2 5 2 2" xfId="32136" xr:uid="{97031FB4-34AD-435C-88A6-247EAFE3DCF4}"/>
    <cellStyle name="Normal 2 2 2 2 2 5 3" xfId="8401" xr:uid="{363B7560-5150-4087-B35E-E3F8BE08C9EE}"/>
    <cellStyle name="Normal 2 2 2 2 2 5 3 2" xfId="25812" xr:uid="{363B7560-5150-4087-B35E-E3F8BE08C9EE}"/>
    <cellStyle name="Normal 2 2 2 2 2 5 4" xfId="19513" xr:uid="{00000000-0005-0000-0000-000022000000}"/>
    <cellStyle name="Normal 2 2 2 2 2 6" xfId="11563" xr:uid="{3FD0EDC7-FCAD-47D0-B8F7-794A8BABF45B}"/>
    <cellStyle name="Normal 2 2 2 2 2 6 2" xfId="28974" xr:uid="{3FD0EDC7-FCAD-47D0-B8F7-794A8BABF45B}"/>
    <cellStyle name="Normal 2 2 2 2 2 7" xfId="5238" xr:uid="{0BFAB181-97E4-4C0D-8FDA-0D7400D92C5D}"/>
    <cellStyle name="Normal 2 2 2 2 2 7 2" xfId="22650" xr:uid="{0BFAB181-97E4-4C0D-8FDA-0D7400D92C5D}"/>
    <cellStyle name="Normal 2 2 2 2 2 8" xfId="17981" xr:uid="{00000000-0005-0000-0000-000017000000}"/>
    <cellStyle name="Normal 2 2 2 2 3" xfId="731" xr:uid="{00000000-0005-0000-0000-000023000000}"/>
    <cellStyle name="Normal 2 2 2 2 3 2" xfId="1491" xr:uid="{00000000-0005-0000-0000-000024000000}"/>
    <cellStyle name="Normal 2 2 2 2 3 2 2" xfId="4667" xr:uid="{00000000-0005-0000-0000-000025000000}"/>
    <cellStyle name="Normal 2 2 2 2 3 2 2 2" xfId="10979" xr:uid="{EAE5AC0B-7F2E-4CD1-AB28-1E1358E18A13}"/>
    <cellStyle name="Normal 2 2 2 2 3 2 2 2 2" xfId="17303" xr:uid="{8D9D4D37-DA15-4201-AF38-819C9B5CF1AD}"/>
    <cellStyle name="Normal 2 2 2 2 3 2 2 2 2 2" xfId="34714" xr:uid="{8D9D4D37-DA15-4201-AF38-819C9B5CF1AD}"/>
    <cellStyle name="Normal 2 2 2 2 3 2 2 2 3" xfId="28390" xr:uid="{EAE5AC0B-7F2E-4CD1-AB28-1E1358E18A13}"/>
    <cellStyle name="Normal 2 2 2 2 3 2 2 3" xfId="14141" xr:uid="{EAE04FBF-D8D5-446F-B174-1815EA1BD42D}"/>
    <cellStyle name="Normal 2 2 2 2 3 2 2 3 2" xfId="31552" xr:uid="{EAE04FBF-D8D5-446F-B174-1815EA1BD42D}"/>
    <cellStyle name="Normal 2 2 2 2 3 2 2 4" xfId="7816" xr:uid="{3B29D4CE-C09E-4181-9084-064A9805892E}"/>
    <cellStyle name="Normal 2 2 2 2 3 2 2 4 2" xfId="25228" xr:uid="{3B29D4CE-C09E-4181-9084-064A9805892E}"/>
    <cellStyle name="Normal 2 2 2 2 3 2 2 5" xfId="22079" xr:uid="{00000000-0005-0000-0000-000025000000}"/>
    <cellStyle name="Normal 2 2 2 2 3 2 3" xfId="3050" xr:uid="{00000000-0005-0000-0000-000026000000}"/>
    <cellStyle name="Normal 2 2 2 2 3 2 3 2" xfId="15675" xr:uid="{B39B61B7-CB86-49EB-B4CB-388B197D5FE0}"/>
    <cellStyle name="Normal 2 2 2 2 3 2 3 2 2" xfId="33086" xr:uid="{B39B61B7-CB86-49EB-B4CB-388B197D5FE0}"/>
    <cellStyle name="Normal 2 2 2 2 3 2 3 3" xfId="9351" xr:uid="{C7F01872-2AFB-4208-92FC-3D06EAF0DBE8}"/>
    <cellStyle name="Normal 2 2 2 2 3 2 3 3 2" xfId="26762" xr:uid="{C7F01872-2AFB-4208-92FC-3D06EAF0DBE8}"/>
    <cellStyle name="Normal 2 2 2 2 3 2 3 4" xfId="20463" xr:uid="{00000000-0005-0000-0000-000026000000}"/>
    <cellStyle name="Normal 2 2 2 2 3 2 4" xfId="12513" xr:uid="{803E61F9-AF4D-4D43-A536-FA3181423ABB}"/>
    <cellStyle name="Normal 2 2 2 2 3 2 4 2" xfId="29924" xr:uid="{803E61F9-AF4D-4D43-A536-FA3181423ABB}"/>
    <cellStyle name="Normal 2 2 2 2 3 2 5" xfId="6188" xr:uid="{F00D5548-9BAB-44CB-9B2D-73BA9CD2CFBB}"/>
    <cellStyle name="Normal 2 2 2 2 3 2 5 2" xfId="23600" xr:uid="{F00D5548-9BAB-44CB-9B2D-73BA9CD2CFBB}"/>
    <cellStyle name="Normal 2 2 2 2 3 2 6" xfId="18931" xr:uid="{00000000-0005-0000-0000-000024000000}"/>
    <cellStyle name="Normal 2 2 2 2 3 3" xfId="3907" xr:uid="{00000000-0005-0000-0000-000027000000}"/>
    <cellStyle name="Normal 2 2 2 2 3 3 2" xfId="10219" xr:uid="{D2930A79-F880-4B19-880F-3FC9739649DC}"/>
    <cellStyle name="Normal 2 2 2 2 3 3 2 2" xfId="16543" xr:uid="{DAFA823D-DB93-421D-A2AF-4C0E0D38B121}"/>
    <cellStyle name="Normal 2 2 2 2 3 3 2 2 2" xfId="33954" xr:uid="{DAFA823D-DB93-421D-A2AF-4C0E0D38B121}"/>
    <cellStyle name="Normal 2 2 2 2 3 3 2 3" xfId="27630" xr:uid="{D2930A79-F880-4B19-880F-3FC9739649DC}"/>
    <cellStyle name="Normal 2 2 2 2 3 3 3" xfId="13381" xr:uid="{3DA3C344-E247-401D-B0FD-3162DF4531BF}"/>
    <cellStyle name="Normal 2 2 2 2 3 3 3 2" xfId="30792" xr:uid="{3DA3C344-E247-401D-B0FD-3162DF4531BF}"/>
    <cellStyle name="Normal 2 2 2 2 3 3 4" xfId="7056" xr:uid="{C90ADDA1-1BCF-4EF7-8873-08AB47AE83D4}"/>
    <cellStyle name="Normal 2 2 2 2 3 3 4 2" xfId="24468" xr:uid="{C90ADDA1-1BCF-4EF7-8873-08AB47AE83D4}"/>
    <cellStyle name="Normal 2 2 2 2 3 3 5" xfId="21319" xr:uid="{00000000-0005-0000-0000-000027000000}"/>
    <cellStyle name="Normal 2 2 2 2 3 4" xfId="2290" xr:uid="{00000000-0005-0000-0000-000028000000}"/>
    <cellStyle name="Normal 2 2 2 2 3 4 2" xfId="14915" xr:uid="{EE3FB3A4-6E28-4916-99DF-876C225B26A7}"/>
    <cellStyle name="Normal 2 2 2 2 3 4 2 2" xfId="32326" xr:uid="{EE3FB3A4-6E28-4916-99DF-876C225B26A7}"/>
    <cellStyle name="Normal 2 2 2 2 3 4 3" xfId="8591" xr:uid="{A47478E9-9489-418B-B875-E70B286A7FB5}"/>
    <cellStyle name="Normal 2 2 2 2 3 4 3 2" xfId="26002" xr:uid="{A47478E9-9489-418B-B875-E70B286A7FB5}"/>
    <cellStyle name="Normal 2 2 2 2 3 4 4" xfId="19703" xr:uid="{00000000-0005-0000-0000-000028000000}"/>
    <cellStyle name="Normal 2 2 2 2 3 5" xfId="11753" xr:uid="{FE960321-C2A3-4511-A474-C1C60FB87C45}"/>
    <cellStyle name="Normal 2 2 2 2 3 5 2" xfId="29164" xr:uid="{FE960321-C2A3-4511-A474-C1C60FB87C45}"/>
    <cellStyle name="Normal 2 2 2 2 3 6" xfId="5428" xr:uid="{41DD0CCE-7F59-485D-A22D-2C2CDFE75759}"/>
    <cellStyle name="Normal 2 2 2 2 3 6 2" xfId="22840" xr:uid="{41DD0CCE-7F59-485D-A22D-2C2CDFE75759}"/>
    <cellStyle name="Normal 2 2 2 2 3 7" xfId="18171" xr:uid="{00000000-0005-0000-0000-000023000000}"/>
    <cellStyle name="Normal 2 2 2 2 4" xfId="1111" xr:uid="{00000000-0005-0000-0000-000029000000}"/>
    <cellStyle name="Normal 2 2 2 2 4 2" xfId="4287" xr:uid="{00000000-0005-0000-0000-00002A000000}"/>
    <cellStyle name="Normal 2 2 2 2 4 2 2" xfId="10599" xr:uid="{28298529-EAF7-481B-A7E2-3CF27D4BEF4F}"/>
    <cellStyle name="Normal 2 2 2 2 4 2 2 2" xfId="16923" xr:uid="{27EAF5C6-7CD2-4425-BF25-C3D2271F15FA}"/>
    <cellStyle name="Normal 2 2 2 2 4 2 2 2 2" xfId="34334" xr:uid="{27EAF5C6-7CD2-4425-BF25-C3D2271F15FA}"/>
    <cellStyle name="Normal 2 2 2 2 4 2 2 3" xfId="28010" xr:uid="{28298529-EAF7-481B-A7E2-3CF27D4BEF4F}"/>
    <cellStyle name="Normal 2 2 2 2 4 2 3" xfId="13761" xr:uid="{C611DABA-CABB-4338-852B-625E1181519D}"/>
    <cellStyle name="Normal 2 2 2 2 4 2 3 2" xfId="31172" xr:uid="{C611DABA-CABB-4338-852B-625E1181519D}"/>
    <cellStyle name="Normal 2 2 2 2 4 2 4" xfId="7436" xr:uid="{00BE9A31-2BC3-48E3-87D2-95932534AC40}"/>
    <cellStyle name="Normal 2 2 2 2 4 2 4 2" xfId="24848" xr:uid="{00BE9A31-2BC3-48E3-87D2-95932534AC40}"/>
    <cellStyle name="Normal 2 2 2 2 4 2 5" xfId="21699" xr:uid="{00000000-0005-0000-0000-00002A000000}"/>
    <cellStyle name="Normal 2 2 2 2 4 3" xfId="2670" xr:uid="{00000000-0005-0000-0000-00002B000000}"/>
    <cellStyle name="Normal 2 2 2 2 4 3 2" xfId="15295" xr:uid="{EB0134FC-D0B1-4E8E-B194-30E62BF05620}"/>
    <cellStyle name="Normal 2 2 2 2 4 3 2 2" xfId="32706" xr:uid="{EB0134FC-D0B1-4E8E-B194-30E62BF05620}"/>
    <cellStyle name="Normal 2 2 2 2 4 3 3" xfId="8971" xr:uid="{42641B62-F947-4DEB-8C7F-6F6F2795ABA5}"/>
    <cellStyle name="Normal 2 2 2 2 4 3 3 2" xfId="26382" xr:uid="{42641B62-F947-4DEB-8C7F-6F6F2795ABA5}"/>
    <cellStyle name="Normal 2 2 2 2 4 3 4" xfId="20083" xr:uid="{00000000-0005-0000-0000-00002B000000}"/>
    <cellStyle name="Normal 2 2 2 2 4 4" xfId="12133" xr:uid="{B680A677-3ECD-44CC-B0FF-E3F0191D411C}"/>
    <cellStyle name="Normal 2 2 2 2 4 4 2" xfId="29544" xr:uid="{B680A677-3ECD-44CC-B0FF-E3F0191D411C}"/>
    <cellStyle name="Normal 2 2 2 2 4 5" xfId="5808" xr:uid="{D246BFEE-1F6B-458D-9608-891219489986}"/>
    <cellStyle name="Normal 2 2 2 2 4 5 2" xfId="23220" xr:uid="{D246BFEE-1F6B-458D-9608-891219489986}"/>
    <cellStyle name="Normal 2 2 2 2 4 6" xfId="18551" xr:uid="{00000000-0005-0000-0000-000029000000}"/>
    <cellStyle name="Normal 2 2 2 2 5" xfId="3527" xr:uid="{00000000-0005-0000-0000-00002C000000}"/>
    <cellStyle name="Normal 2 2 2 2 5 2" xfId="9839" xr:uid="{8CFD0ECC-05D6-4AA2-80D8-6C042A9BABE1}"/>
    <cellStyle name="Normal 2 2 2 2 5 2 2" xfId="16163" xr:uid="{0A9D422C-9C4C-43D2-A769-574E268CAC7B}"/>
    <cellStyle name="Normal 2 2 2 2 5 2 2 2" xfId="33574" xr:uid="{0A9D422C-9C4C-43D2-A769-574E268CAC7B}"/>
    <cellStyle name="Normal 2 2 2 2 5 2 3" xfId="27250" xr:uid="{8CFD0ECC-05D6-4AA2-80D8-6C042A9BABE1}"/>
    <cellStyle name="Normal 2 2 2 2 5 3" xfId="13001" xr:uid="{CCA7C129-8206-47A8-8A58-1FFA3D3A01A6}"/>
    <cellStyle name="Normal 2 2 2 2 5 3 2" xfId="30412" xr:uid="{CCA7C129-8206-47A8-8A58-1FFA3D3A01A6}"/>
    <cellStyle name="Normal 2 2 2 2 5 4" xfId="6676" xr:uid="{36D19470-68CD-42F7-8D14-01765FEA9F6A}"/>
    <cellStyle name="Normal 2 2 2 2 5 4 2" xfId="24088" xr:uid="{36D19470-68CD-42F7-8D14-01765FEA9F6A}"/>
    <cellStyle name="Normal 2 2 2 2 5 5" xfId="20939" xr:uid="{00000000-0005-0000-0000-00002C000000}"/>
    <cellStyle name="Normal 2 2 2 2 6" xfId="1910" xr:uid="{00000000-0005-0000-0000-00002D000000}"/>
    <cellStyle name="Normal 2 2 2 2 6 2" xfId="14535" xr:uid="{31060354-1B55-4583-836B-DC25C38100B5}"/>
    <cellStyle name="Normal 2 2 2 2 6 2 2" xfId="31946" xr:uid="{31060354-1B55-4583-836B-DC25C38100B5}"/>
    <cellStyle name="Normal 2 2 2 2 6 3" xfId="8211" xr:uid="{8AB26A32-13F1-403C-B6D3-C4D6DB07F0E8}"/>
    <cellStyle name="Normal 2 2 2 2 6 3 2" xfId="25622" xr:uid="{8AB26A32-13F1-403C-B6D3-C4D6DB07F0E8}"/>
    <cellStyle name="Normal 2 2 2 2 6 4" xfId="19323" xr:uid="{00000000-0005-0000-0000-00002D000000}"/>
    <cellStyle name="Normal 2 2 2 2 7" xfId="11373" xr:uid="{78007C36-558D-46B3-B624-47A014832E5C}"/>
    <cellStyle name="Normal 2 2 2 2 7 2" xfId="28784" xr:uid="{78007C36-558D-46B3-B624-47A014832E5C}"/>
    <cellStyle name="Normal 2 2 2 2 8" xfId="5048" xr:uid="{D9C125D8-3EA9-486E-AEAA-2B55AD3FAF0B}"/>
    <cellStyle name="Normal 2 2 2 2 8 2" xfId="22460" xr:uid="{D9C125D8-3EA9-486E-AEAA-2B55AD3FAF0B}"/>
    <cellStyle name="Normal 2 2 2 2 9" xfId="17791" xr:uid="{00000000-0005-0000-0000-000016000000}"/>
    <cellStyle name="Normal 2 2 2 3" xfId="446" xr:uid="{00000000-0005-0000-0000-00002E000000}"/>
    <cellStyle name="Normal 2 2 2 3 2" xfId="826" xr:uid="{00000000-0005-0000-0000-00002F000000}"/>
    <cellStyle name="Normal 2 2 2 3 2 2" xfId="1586" xr:uid="{00000000-0005-0000-0000-000030000000}"/>
    <cellStyle name="Normal 2 2 2 3 2 2 2" xfId="4762" xr:uid="{00000000-0005-0000-0000-000031000000}"/>
    <cellStyle name="Normal 2 2 2 3 2 2 2 2" xfId="11074" xr:uid="{20626B5A-0D71-4F82-B1F5-B84071B40B01}"/>
    <cellStyle name="Normal 2 2 2 3 2 2 2 2 2" xfId="17398" xr:uid="{B97D96DD-726B-459A-9DBB-278B89B9C695}"/>
    <cellStyle name="Normal 2 2 2 3 2 2 2 2 2 2" xfId="34809" xr:uid="{B97D96DD-726B-459A-9DBB-278B89B9C695}"/>
    <cellStyle name="Normal 2 2 2 3 2 2 2 2 3" xfId="28485" xr:uid="{20626B5A-0D71-4F82-B1F5-B84071B40B01}"/>
    <cellStyle name="Normal 2 2 2 3 2 2 2 3" xfId="14236" xr:uid="{BEBD0B1D-CB5C-4E0A-B5FA-EF8CD4AE58CE}"/>
    <cellStyle name="Normal 2 2 2 3 2 2 2 3 2" xfId="31647" xr:uid="{BEBD0B1D-CB5C-4E0A-B5FA-EF8CD4AE58CE}"/>
    <cellStyle name="Normal 2 2 2 3 2 2 2 4" xfId="7911" xr:uid="{FF947173-FF64-41FC-A46B-0811769193AA}"/>
    <cellStyle name="Normal 2 2 2 3 2 2 2 4 2" xfId="25323" xr:uid="{FF947173-FF64-41FC-A46B-0811769193AA}"/>
    <cellStyle name="Normal 2 2 2 3 2 2 2 5" xfId="22174" xr:uid="{00000000-0005-0000-0000-000031000000}"/>
    <cellStyle name="Normal 2 2 2 3 2 2 3" xfId="3145" xr:uid="{00000000-0005-0000-0000-000032000000}"/>
    <cellStyle name="Normal 2 2 2 3 2 2 3 2" xfId="15770" xr:uid="{1DD0B035-0C2B-4B2A-9F0D-01FDC3276968}"/>
    <cellStyle name="Normal 2 2 2 3 2 2 3 2 2" xfId="33181" xr:uid="{1DD0B035-0C2B-4B2A-9F0D-01FDC3276968}"/>
    <cellStyle name="Normal 2 2 2 3 2 2 3 3" xfId="9446" xr:uid="{5DE4D6C8-A48E-4D99-ADEA-9ED4C0E07E3E}"/>
    <cellStyle name="Normal 2 2 2 3 2 2 3 3 2" xfId="26857" xr:uid="{5DE4D6C8-A48E-4D99-ADEA-9ED4C0E07E3E}"/>
    <cellStyle name="Normal 2 2 2 3 2 2 3 4" xfId="20558" xr:uid="{00000000-0005-0000-0000-000032000000}"/>
    <cellStyle name="Normal 2 2 2 3 2 2 4" xfId="12608" xr:uid="{780A50C7-459F-4DAD-A4B8-DBE00467BA83}"/>
    <cellStyle name="Normal 2 2 2 3 2 2 4 2" xfId="30019" xr:uid="{780A50C7-459F-4DAD-A4B8-DBE00467BA83}"/>
    <cellStyle name="Normal 2 2 2 3 2 2 5" xfId="6283" xr:uid="{8DBFEE8E-38A1-4CE9-89DF-1204F9CFF060}"/>
    <cellStyle name="Normal 2 2 2 3 2 2 5 2" xfId="23695" xr:uid="{8DBFEE8E-38A1-4CE9-89DF-1204F9CFF060}"/>
    <cellStyle name="Normal 2 2 2 3 2 2 6" xfId="19026" xr:uid="{00000000-0005-0000-0000-000030000000}"/>
    <cellStyle name="Normal 2 2 2 3 2 3" xfId="4002" xr:uid="{00000000-0005-0000-0000-000033000000}"/>
    <cellStyle name="Normal 2 2 2 3 2 3 2" xfId="10314" xr:uid="{373984D2-C498-41A6-802B-65FAA13DFE30}"/>
    <cellStyle name="Normal 2 2 2 3 2 3 2 2" xfId="16638" xr:uid="{F023E662-469F-42F7-A78A-53BC05EA1291}"/>
    <cellStyle name="Normal 2 2 2 3 2 3 2 2 2" xfId="34049" xr:uid="{F023E662-469F-42F7-A78A-53BC05EA1291}"/>
    <cellStyle name="Normal 2 2 2 3 2 3 2 3" xfId="27725" xr:uid="{373984D2-C498-41A6-802B-65FAA13DFE30}"/>
    <cellStyle name="Normal 2 2 2 3 2 3 3" xfId="13476" xr:uid="{58A2B09D-31A9-4428-A41C-E1AC5AF1CF5F}"/>
    <cellStyle name="Normal 2 2 2 3 2 3 3 2" xfId="30887" xr:uid="{58A2B09D-31A9-4428-A41C-E1AC5AF1CF5F}"/>
    <cellStyle name="Normal 2 2 2 3 2 3 4" xfId="7151" xr:uid="{D4FD0FAD-1D1E-4B93-B1C1-91D4F12D4204}"/>
    <cellStyle name="Normal 2 2 2 3 2 3 4 2" xfId="24563" xr:uid="{D4FD0FAD-1D1E-4B93-B1C1-91D4F12D4204}"/>
    <cellStyle name="Normal 2 2 2 3 2 3 5" xfId="21414" xr:uid="{00000000-0005-0000-0000-000033000000}"/>
    <cellStyle name="Normal 2 2 2 3 2 4" xfId="2385" xr:uid="{00000000-0005-0000-0000-000034000000}"/>
    <cellStyle name="Normal 2 2 2 3 2 4 2" xfId="15010" xr:uid="{31FEB3A1-454C-4DEB-A0A0-A74E67511170}"/>
    <cellStyle name="Normal 2 2 2 3 2 4 2 2" xfId="32421" xr:uid="{31FEB3A1-454C-4DEB-A0A0-A74E67511170}"/>
    <cellStyle name="Normal 2 2 2 3 2 4 3" xfId="8686" xr:uid="{9995737D-DCF9-4F6B-8D6F-4DE4331993C1}"/>
    <cellStyle name="Normal 2 2 2 3 2 4 3 2" xfId="26097" xr:uid="{9995737D-DCF9-4F6B-8D6F-4DE4331993C1}"/>
    <cellStyle name="Normal 2 2 2 3 2 4 4" xfId="19798" xr:uid="{00000000-0005-0000-0000-000034000000}"/>
    <cellStyle name="Normal 2 2 2 3 2 5" xfId="11848" xr:uid="{517D14B0-2811-4AE7-92D5-97C150267B7B}"/>
    <cellStyle name="Normal 2 2 2 3 2 5 2" xfId="29259" xr:uid="{517D14B0-2811-4AE7-92D5-97C150267B7B}"/>
    <cellStyle name="Normal 2 2 2 3 2 6" xfId="5523" xr:uid="{60A43FED-E9F9-4A4B-9517-3E8B772CBE4E}"/>
    <cellStyle name="Normal 2 2 2 3 2 6 2" xfId="22935" xr:uid="{60A43FED-E9F9-4A4B-9517-3E8B772CBE4E}"/>
    <cellStyle name="Normal 2 2 2 3 2 7" xfId="18266" xr:uid="{00000000-0005-0000-0000-00002F000000}"/>
    <cellStyle name="Normal 2 2 2 3 3" xfId="1206" xr:uid="{00000000-0005-0000-0000-000035000000}"/>
    <cellStyle name="Normal 2 2 2 3 3 2" xfId="4382" xr:uid="{00000000-0005-0000-0000-000036000000}"/>
    <cellStyle name="Normal 2 2 2 3 3 2 2" xfId="10694" xr:uid="{EF48105A-BFC7-40D6-B44F-B7B032499585}"/>
    <cellStyle name="Normal 2 2 2 3 3 2 2 2" xfId="17018" xr:uid="{9E43975A-A225-40A3-B62E-94261AD01A67}"/>
    <cellStyle name="Normal 2 2 2 3 3 2 2 2 2" xfId="34429" xr:uid="{9E43975A-A225-40A3-B62E-94261AD01A67}"/>
    <cellStyle name="Normal 2 2 2 3 3 2 2 3" xfId="28105" xr:uid="{EF48105A-BFC7-40D6-B44F-B7B032499585}"/>
    <cellStyle name="Normal 2 2 2 3 3 2 3" xfId="13856" xr:uid="{0ADAB2C3-70DF-484C-AAC2-C1DD4D0CC27E}"/>
    <cellStyle name="Normal 2 2 2 3 3 2 3 2" xfId="31267" xr:uid="{0ADAB2C3-70DF-484C-AAC2-C1DD4D0CC27E}"/>
    <cellStyle name="Normal 2 2 2 3 3 2 4" xfId="7531" xr:uid="{DCA27155-8352-46C0-98AF-6C097C31BB53}"/>
    <cellStyle name="Normal 2 2 2 3 3 2 4 2" xfId="24943" xr:uid="{DCA27155-8352-46C0-98AF-6C097C31BB53}"/>
    <cellStyle name="Normal 2 2 2 3 3 2 5" xfId="21794" xr:uid="{00000000-0005-0000-0000-000036000000}"/>
    <cellStyle name="Normal 2 2 2 3 3 3" xfId="2765" xr:uid="{00000000-0005-0000-0000-000037000000}"/>
    <cellStyle name="Normal 2 2 2 3 3 3 2" xfId="15390" xr:uid="{138F2501-5E70-472F-8642-74466EEFD7EE}"/>
    <cellStyle name="Normal 2 2 2 3 3 3 2 2" xfId="32801" xr:uid="{138F2501-5E70-472F-8642-74466EEFD7EE}"/>
    <cellStyle name="Normal 2 2 2 3 3 3 3" xfId="9066" xr:uid="{906C0C68-6822-4CCA-B161-6A9F22B88EF4}"/>
    <cellStyle name="Normal 2 2 2 3 3 3 3 2" xfId="26477" xr:uid="{906C0C68-6822-4CCA-B161-6A9F22B88EF4}"/>
    <cellStyle name="Normal 2 2 2 3 3 3 4" xfId="20178" xr:uid="{00000000-0005-0000-0000-000037000000}"/>
    <cellStyle name="Normal 2 2 2 3 3 4" xfId="12228" xr:uid="{C60341A1-6E4B-49E0-B642-F46AF438729D}"/>
    <cellStyle name="Normal 2 2 2 3 3 4 2" xfId="29639" xr:uid="{C60341A1-6E4B-49E0-B642-F46AF438729D}"/>
    <cellStyle name="Normal 2 2 2 3 3 5" xfId="5903" xr:uid="{B5D8FC0C-0042-4683-AF45-E04F83A5633F}"/>
    <cellStyle name="Normal 2 2 2 3 3 5 2" xfId="23315" xr:uid="{B5D8FC0C-0042-4683-AF45-E04F83A5633F}"/>
    <cellStyle name="Normal 2 2 2 3 3 6" xfId="18646" xr:uid="{00000000-0005-0000-0000-000035000000}"/>
    <cellStyle name="Normal 2 2 2 3 4" xfId="3622" xr:uid="{00000000-0005-0000-0000-000038000000}"/>
    <cellStyle name="Normal 2 2 2 3 4 2" xfId="9934" xr:uid="{FEF1D91D-AB82-49BE-82CA-E60F3810B14A}"/>
    <cellStyle name="Normal 2 2 2 3 4 2 2" xfId="16258" xr:uid="{6EF07D6B-E339-4133-9224-6A3295E04091}"/>
    <cellStyle name="Normal 2 2 2 3 4 2 2 2" xfId="33669" xr:uid="{6EF07D6B-E339-4133-9224-6A3295E04091}"/>
    <cellStyle name="Normal 2 2 2 3 4 2 3" xfId="27345" xr:uid="{FEF1D91D-AB82-49BE-82CA-E60F3810B14A}"/>
    <cellStyle name="Normal 2 2 2 3 4 3" xfId="13096" xr:uid="{7C36EA31-E617-4147-AD22-95CD896B41E4}"/>
    <cellStyle name="Normal 2 2 2 3 4 3 2" xfId="30507" xr:uid="{7C36EA31-E617-4147-AD22-95CD896B41E4}"/>
    <cellStyle name="Normal 2 2 2 3 4 4" xfId="6771" xr:uid="{020B9D64-B397-4566-AD64-3667D6966A33}"/>
    <cellStyle name="Normal 2 2 2 3 4 4 2" xfId="24183" xr:uid="{020B9D64-B397-4566-AD64-3667D6966A33}"/>
    <cellStyle name="Normal 2 2 2 3 4 5" xfId="21034" xr:uid="{00000000-0005-0000-0000-000038000000}"/>
    <cellStyle name="Normal 2 2 2 3 5" xfId="2005" xr:uid="{00000000-0005-0000-0000-000039000000}"/>
    <cellStyle name="Normal 2 2 2 3 5 2" xfId="14630" xr:uid="{CB082674-7A37-431A-B0BB-EF4AA3DE99EC}"/>
    <cellStyle name="Normal 2 2 2 3 5 2 2" xfId="32041" xr:uid="{CB082674-7A37-431A-B0BB-EF4AA3DE99EC}"/>
    <cellStyle name="Normal 2 2 2 3 5 3" xfId="8306" xr:uid="{FF218902-4E8E-46A4-96C6-94C7E0878A31}"/>
    <cellStyle name="Normal 2 2 2 3 5 3 2" xfId="25717" xr:uid="{FF218902-4E8E-46A4-96C6-94C7E0878A31}"/>
    <cellStyle name="Normal 2 2 2 3 5 4" xfId="19418" xr:uid="{00000000-0005-0000-0000-000039000000}"/>
    <cellStyle name="Normal 2 2 2 3 6" xfId="11468" xr:uid="{E35A690A-46C8-4422-9B60-FB5CB157B1D1}"/>
    <cellStyle name="Normal 2 2 2 3 6 2" xfId="28879" xr:uid="{E35A690A-46C8-4422-9B60-FB5CB157B1D1}"/>
    <cellStyle name="Normal 2 2 2 3 7" xfId="5143" xr:uid="{B2A56339-2F69-4EEE-B825-5E3347C351AE}"/>
    <cellStyle name="Normal 2 2 2 3 7 2" xfId="22555" xr:uid="{B2A56339-2F69-4EEE-B825-5E3347C351AE}"/>
    <cellStyle name="Normal 2 2 2 3 8" xfId="17886" xr:uid="{00000000-0005-0000-0000-00002E000000}"/>
    <cellStyle name="Normal 2 2 2 4" xfId="636" xr:uid="{00000000-0005-0000-0000-00003A000000}"/>
    <cellStyle name="Normal 2 2 2 4 2" xfId="1396" xr:uid="{00000000-0005-0000-0000-00003B000000}"/>
    <cellStyle name="Normal 2 2 2 4 2 2" xfId="4572" xr:uid="{00000000-0005-0000-0000-00003C000000}"/>
    <cellStyle name="Normal 2 2 2 4 2 2 2" xfId="10884" xr:uid="{FC658436-3F60-46EB-BEE0-F9D38CEDF321}"/>
    <cellStyle name="Normal 2 2 2 4 2 2 2 2" xfId="17208" xr:uid="{DA4C3533-B302-464C-8E87-D34FA4A22B49}"/>
    <cellStyle name="Normal 2 2 2 4 2 2 2 2 2" xfId="34619" xr:uid="{DA4C3533-B302-464C-8E87-D34FA4A22B49}"/>
    <cellStyle name="Normal 2 2 2 4 2 2 2 3" xfId="28295" xr:uid="{FC658436-3F60-46EB-BEE0-F9D38CEDF321}"/>
    <cellStyle name="Normal 2 2 2 4 2 2 3" xfId="14046" xr:uid="{2CF1BDA2-74DF-4A17-BAEC-43F5F6B86E0C}"/>
    <cellStyle name="Normal 2 2 2 4 2 2 3 2" xfId="31457" xr:uid="{2CF1BDA2-74DF-4A17-BAEC-43F5F6B86E0C}"/>
    <cellStyle name="Normal 2 2 2 4 2 2 4" xfId="7721" xr:uid="{BBAF71E6-F575-496A-A1F8-D42AE0D792F7}"/>
    <cellStyle name="Normal 2 2 2 4 2 2 4 2" xfId="25133" xr:uid="{BBAF71E6-F575-496A-A1F8-D42AE0D792F7}"/>
    <cellStyle name="Normal 2 2 2 4 2 2 5" xfId="21984" xr:uid="{00000000-0005-0000-0000-00003C000000}"/>
    <cellStyle name="Normal 2 2 2 4 2 3" xfId="2955" xr:uid="{00000000-0005-0000-0000-00003D000000}"/>
    <cellStyle name="Normal 2 2 2 4 2 3 2" xfId="15580" xr:uid="{82C96E2A-E409-4F06-8C3A-A758B9D705A9}"/>
    <cellStyle name="Normal 2 2 2 4 2 3 2 2" xfId="32991" xr:uid="{82C96E2A-E409-4F06-8C3A-A758B9D705A9}"/>
    <cellStyle name="Normal 2 2 2 4 2 3 3" xfId="9256" xr:uid="{F0847C23-CD74-4294-B27C-97C31C7DBA85}"/>
    <cellStyle name="Normal 2 2 2 4 2 3 3 2" xfId="26667" xr:uid="{F0847C23-CD74-4294-B27C-97C31C7DBA85}"/>
    <cellStyle name="Normal 2 2 2 4 2 3 4" xfId="20368" xr:uid="{00000000-0005-0000-0000-00003D000000}"/>
    <cellStyle name="Normal 2 2 2 4 2 4" xfId="12418" xr:uid="{7BB41B92-51D8-43E0-BD6C-BF3C70E5A07A}"/>
    <cellStyle name="Normal 2 2 2 4 2 4 2" xfId="29829" xr:uid="{7BB41B92-51D8-43E0-BD6C-BF3C70E5A07A}"/>
    <cellStyle name="Normal 2 2 2 4 2 5" xfId="6093" xr:uid="{80FBC6A9-9942-4ACF-AE16-E8E6534A0BEE}"/>
    <cellStyle name="Normal 2 2 2 4 2 5 2" xfId="23505" xr:uid="{80FBC6A9-9942-4ACF-AE16-E8E6534A0BEE}"/>
    <cellStyle name="Normal 2 2 2 4 2 6" xfId="18836" xr:uid="{00000000-0005-0000-0000-00003B000000}"/>
    <cellStyle name="Normal 2 2 2 4 3" xfId="3812" xr:uid="{00000000-0005-0000-0000-00003E000000}"/>
    <cellStyle name="Normal 2 2 2 4 3 2" xfId="10124" xr:uid="{EECBC341-4250-4B65-9BB6-102EA351F0D7}"/>
    <cellStyle name="Normal 2 2 2 4 3 2 2" xfId="16448" xr:uid="{172C625B-04CB-4EE7-9B86-4AB126D5712F}"/>
    <cellStyle name="Normal 2 2 2 4 3 2 2 2" xfId="33859" xr:uid="{172C625B-04CB-4EE7-9B86-4AB126D5712F}"/>
    <cellStyle name="Normal 2 2 2 4 3 2 3" xfId="27535" xr:uid="{EECBC341-4250-4B65-9BB6-102EA351F0D7}"/>
    <cellStyle name="Normal 2 2 2 4 3 3" xfId="13286" xr:uid="{AD306BFF-2D42-4C18-B6F0-7C076F3DF5C6}"/>
    <cellStyle name="Normal 2 2 2 4 3 3 2" xfId="30697" xr:uid="{AD306BFF-2D42-4C18-B6F0-7C076F3DF5C6}"/>
    <cellStyle name="Normal 2 2 2 4 3 4" xfId="6961" xr:uid="{738A5CFA-5AA9-4BF9-B12A-3F6211B223C8}"/>
    <cellStyle name="Normal 2 2 2 4 3 4 2" xfId="24373" xr:uid="{738A5CFA-5AA9-4BF9-B12A-3F6211B223C8}"/>
    <cellStyle name="Normal 2 2 2 4 3 5" xfId="21224" xr:uid="{00000000-0005-0000-0000-00003E000000}"/>
    <cellStyle name="Normal 2 2 2 4 4" xfId="2195" xr:uid="{00000000-0005-0000-0000-00003F000000}"/>
    <cellStyle name="Normal 2 2 2 4 4 2" xfId="14820" xr:uid="{8ADF6410-1B31-422A-AB34-93583738F7C7}"/>
    <cellStyle name="Normal 2 2 2 4 4 2 2" xfId="32231" xr:uid="{8ADF6410-1B31-422A-AB34-93583738F7C7}"/>
    <cellStyle name="Normal 2 2 2 4 4 3" xfId="8496" xr:uid="{01134978-FD1F-4511-9188-D9C50F21E8D6}"/>
    <cellStyle name="Normal 2 2 2 4 4 3 2" xfId="25907" xr:uid="{01134978-FD1F-4511-9188-D9C50F21E8D6}"/>
    <cellStyle name="Normal 2 2 2 4 4 4" xfId="19608" xr:uid="{00000000-0005-0000-0000-00003F000000}"/>
    <cellStyle name="Normal 2 2 2 4 5" xfId="11658" xr:uid="{CB4B246E-1B91-4DDE-A653-9022DD6C4D65}"/>
    <cellStyle name="Normal 2 2 2 4 5 2" xfId="29069" xr:uid="{CB4B246E-1B91-4DDE-A653-9022DD6C4D65}"/>
    <cellStyle name="Normal 2 2 2 4 6" xfId="5333" xr:uid="{CF885732-69F2-42E7-A2E8-37C42293A6E3}"/>
    <cellStyle name="Normal 2 2 2 4 6 2" xfId="22745" xr:uid="{CF885732-69F2-42E7-A2E8-37C42293A6E3}"/>
    <cellStyle name="Normal 2 2 2 4 7" xfId="18076" xr:uid="{00000000-0005-0000-0000-00003A000000}"/>
    <cellStyle name="Normal 2 2 2 5" xfId="1016" xr:uid="{00000000-0005-0000-0000-000040000000}"/>
    <cellStyle name="Normal 2 2 2 5 2" xfId="4192" xr:uid="{00000000-0005-0000-0000-000041000000}"/>
    <cellStyle name="Normal 2 2 2 5 2 2" xfId="10504" xr:uid="{416F5593-20C3-4604-8DEB-5724B5E37714}"/>
    <cellStyle name="Normal 2 2 2 5 2 2 2" xfId="16828" xr:uid="{9F81710A-1A86-4619-BB7F-0E5E51B3356F}"/>
    <cellStyle name="Normal 2 2 2 5 2 2 2 2" xfId="34239" xr:uid="{9F81710A-1A86-4619-BB7F-0E5E51B3356F}"/>
    <cellStyle name="Normal 2 2 2 5 2 2 3" xfId="27915" xr:uid="{416F5593-20C3-4604-8DEB-5724B5E37714}"/>
    <cellStyle name="Normal 2 2 2 5 2 3" xfId="13666" xr:uid="{F63CDC06-C7A7-43AC-887F-F894C53386C1}"/>
    <cellStyle name="Normal 2 2 2 5 2 3 2" xfId="31077" xr:uid="{F63CDC06-C7A7-43AC-887F-F894C53386C1}"/>
    <cellStyle name="Normal 2 2 2 5 2 4" xfId="7341" xr:uid="{2F14F340-B9E5-4E54-835C-BD3C56AE7AE3}"/>
    <cellStyle name="Normal 2 2 2 5 2 4 2" xfId="24753" xr:uid="{2F14F340-B9E5-4E54-835C-BD3C56AE7AE3}"/>
    <cellStyle name="Normal 2 2 2 5 2 5" xfId="21604" xr:uid="{00000000-0005-0000-0000-000041000000}"/>
    <cellStyle name="Normal 2 2 2 5 3" xfId="2575" xr:uid="{00000000-0005-0000-0000-000042000000}"/>
    <cellStyle name="Normal 2 2 2 5 3 2" xfId="15200" xr:uid="{B53E48E0-ECA7-49E1-ACF9-70DB3F92402C}"/>
    <cellStyle name="Normal 2 2 2 5 3 2 2" xfId="32611" xr:uid="{B53E48E0-ECA7-49E1-ACF9-70DB3F92402C}"/>
    <cellStyle name="Normal 2 2 2 5 3 3" xfId="8876" xr:uid="{64C5F09E-0B81-4C20-B5C1-32D35D8D24EB}"/>
    <cellStyle name="Normal 2 2 2 5 3 3 2" xfId="26287" xr:uid="{64C5F09E-0B81-4C20-B5C1-32D35D8D24EB}"/>
    <cellStyle name="Normal 2 2 2 5 3 4" xfId="19988" xr:uid="{00000000-0005-0000-0000-000042000000}"/>
    <cellStyle name="Normal 2 2 2 5 4" xfId="12038" xr:uid="{FBFEF612-FCE4-4175-95A0-D467897E4D05}"/>
    <cellStyle name="Normal 2 2 2 5 4 2" xfId="29449" xr:uid="{FBFEF612-FCE4-4175-95A0-D467897E4D05}"/>
    <cellStyle name="Normal 2 2 2 5 5" xfId="5713" xr:uid="{D9E76692-B828-4C77-BF92-6426C9B48868}"/>
    <cellStyle name="Normal 2 2 2 5 5 2" xfId="23125" xr:uid="{D9E76692-B828-4C77-BF92-6426C9B48868}"/>
    <cellStyle name="Normal 2 2 2 5 6" xfId="18456" xr:uid="{00000000-0005-0000-0000-000040000000}"/>
    <cellStyle name="Normal 2 2 2 6" xfId="256" xr:uid="{00000000-0005-0000-0000-000043000000}"/>
    <cellStyle name="Normal 2 2 2 6 2" xfId="3432" xr:uid="{00000000-0005-0000-0000-000044000000}"/>
    <cellStyle name="Normal 2 2 2 6 2 2" xfId="16068" xr:uid="{5D21D887-4DFD-4F01-9A3E-9A3F14451AED}"/>
    <cellStyle name="Normal 2 2 2 6 2 2 2" xfId="33479" xr:uid="{5D21D887-4DFD-4F01-9A3E-9A3F14451AED}"/>
    <cellStyle name="Normal 2 2 2 6 2 3" xfId="9744" xr:uid="{70AEA7E0-CA09-4BD4-9C60-907092C0A395}"/>
    <cellStyle name="Normal 2 2 2 6 2 3 2" xfId="27155" xr:uid="{70AEA7E0-CA09-4BD4-9C60-907092C0A395}"/>
    <cellStyle name="Normal 2 2 2 6 2 4" xfId="20844" xr:uid="{00000000-0005-0000-0000-000044000000}"/>
    <cellStyle name="Normal 2 2 2 6 3" xfId="12906" xr:uid="{C0C93FC9-F060-4664-951E-22990F5E85C1}"/>
    <cellStyle name="Normal 2 2 2 6 3 2" xfId="30317" xr:uid="{C0C93FC9-F060-4664-951E-22990F5E85C1}"/>
    <cellStyle name="Normal 2 2 2 6 4" xfId="6581" xr:uid="{5DB5DEE7-D63F-49DD-84FF-A23F6AFBFB9F}"/>
    <cellStyle name="Normal 2 2 2 6 4 2" xfId="23993" xr:uid="{5DB5DEE7-D63F-49DD-84FF-A23F6AFBFB9F}"/>
    <cellStyle name="Normal 2 2 2 6 5" xfId="17696" xr:uid="{00000000-0005-0000-0000-000043000000}"/>
    <cellStyle name="Normal 2 2 2 7" xfId="3338" xr:uid="{00000000-0005-0000-0000-000045000000}"/>
    <cellStyle name="Normal 2 2 2 7 2" xfId="9650" xr:uid="{FCCAFA60-74A5-4ACC-8E7B-5F5CDBA72DD7}"/>
    <cellStyle name="Normal 2 2 2 7 2 2" xfId="15974" xr:uid="{1346AA59-1518-40D1-8B98-71CE7A871FBA}"/>
    <cellStyle name="Normal 2 2 2 7 2 2 2" xfId="33385" xr:uid="{1346AA59-1518-40D1-8B98-71CE7A871FBA}"/>
    <cellStyle name="Normal 2 2 2 7 2 3" xfId="27061" xr:uid="{FCCAFA60-74A5-4ACC-8E7B-5F5CDBA72DD7}"/>
    <cellStyle name="Normal 2 2 2 7 3" xfId="12812" xr:uid="{2C8A4CC8-16A0-49F8-867B-72D2636D42B4}"/>
    <cellStyle name="Normal 2 2 2 7 3 2" xfId="30223" xr:uid="{2C8A4CC8-16A0-49F8-867B-72D2636D42B4}"/>
    <cellStyle name="Normal 2 2 2 7 4" xfId="6487" xr:uid="{045ADB06-4E96-43BA-AFFA-32CA6FE419B8}"/>
    <cellStyle name="Normal 2 2 2 7 4 2" xfId="23899" xr:uid="{045ADB06-4E96-43BA-AFFA-32CA6FE419B8}"/>
    <cellStyle name="Normal 2 2 2 7 5" xfId="20750" xr:uid="{00000000-0005-0000-0000-000045000000}"/>
    <cellStyle name="Normal 2 2 2 8" xfId="1815" xr:uid="{00000000-0005-0000-0000-000046000000}"/>
    <cellStyle name="Normal 2 2 2 8 2" xfId="14440" xr:uid="{A3524EEB-04AF-4A30-B4B3-476446492646}"/>
    <cellStyle name="Normal 2 2 2 8 2 2" xfId="31851" xr:uid="{A3524EEB-04AF-4A30-B4B3-476446492646}"/>
    <cellStyle name="Normal 2 2 2 8 3" xfId="8116" xr:uid="{1564BF2A-F379-4351-8AA9-46022E4DD838}"/>
    <cellStyle name="Normal 2 2 2 8 3 2" xfId="25527" xr:uid="{1564BF2A-F379-4351-8AA9-46022E4DD838}"/>
    <cellStyle name="Normal 2 2 2 8 4" xfId="19228" xr:uid="{00000000-0005-0000-0000-000046000000}"/>
    <cellStyle name="Normal 2 2 2 9" xfId="11278" xr:uid="{52E76B0A-C652-411C-BD1A-0C3E409B933B}"/>
    <cellStyle name="Normal 2 2 2 9 2" xfId="28689" xr:uid="{52E76B0A-C652-411C-BD1A-0C3E409B933B}"/>
    <cellStyle name="Normal 2 2 3" xfId="304" xr:uid="{00000000-0005-0000-0000-000047000000}"/>
    <cellStyle name="Normal 2 2 3 2" xfId="494" xr:uid="{00000000-0005-0000-0000-000048000000}"/>
    <cellStyle name="Normal 2 2 3 2 2" xfId="874" xr:uid="{00000000-0005-0000-0000-000049000000}"/>
    <cellStyle name="Normal 2 2 3 2 2 2" xfId="1634" xr:uid="{00000000-0005-0000-0000-00004A000000}"/>
    <cellStyle name="Normal 2 2 3 2 2 2 2" xfId="4810" xr:uid="{00000000-0005-0000-0000-00004B000000}"/>
    <cellStyle name="Normal 2 2 3 2 2 2 2 2" xfId="11122" xr:uid="{E6B02083-8FE0-4AB5-A65C-41C13BEC33C3}"/>
    <cellStyle name="Normal 2 2 3 2 2 2 2 2 2" xfId="17446" xr:uid="{0A7B6E94-E1D6-4889-801B-DB9BA132A380}"/>
    <cellStyle name="Normal 2 2 3 2 2 2 2 2 2 2" xfId="34857" xr:uid="{0A7B6E94-E1D6-4889-801B-DB9BA132A380}"/>
    <cellStyle name="Normal 2 2 3 2 2 2 2 2 3" xfId="28533" xr:uid="{E6B02083-8FE0-4AB5-A65C-41C13BEC33C3}"/>
    <cellStyle name="Normal 2 2 3 2 2 2 2 3" xfId="14284" xr:uid="{FC804AF1-299E-4605-BED7-9251097BD280}"/>
    <cellStyle name="Normal 2 2 3 2 2 2 2 3 2" xfId="31695" xr:uid="{FC804AF1-299E-4605-BED7-9251097BD280}"/>
    <cellStyle name="Normal 2 2 3 2 2 2 2 4" xfId="7959" xr:uid="{C43E443C-A245-4ACA-A910-18170DBEE929}"/>
    <cellStyle name="Normal 2 2 3 2 2 2 2 4 2" xfId="25371" xr:uid="{C43E443C-A245-4ACA-A910-18170DBEE929}"/>
    <cellStyle name="Normal 2 2 3 2 2 2 2 5" xfId="22222" xr:uid="{00000000-0005-0000-0000-00004B000000}"/>
    <cellStyle name="Normal 2 2 3 2 2 2 3" xfId="3193" xr:uid="{00000000-0005-0000-0000-00004C000000}"/>
    <cellStyle name="Normal 2 2 3 2 2 2 3 2" xfId="15818" xr:uid="{322F51B1-378E-40F2-B2BF-027852BD8680}"/>
    <cellStyle name="Normal 2 2 3 2 2 2 3 2 2" xfId="33229" xr:uid="{322F51B1-378E-40F2-B2BF-027852BD8680}"/>
    <cellStyle name="Normal 2 2 3 2 2 2 3 3" xfId="9494" xr:uid="{2BB2788A-4AEC-4BC9-B2B7-4A0EBB2321DB}"/>
    <cellStyle name="Normal 2 2 3 2 2 2 3 3 2" xfId="26905" xr:uid="{2BB2788A-4AEC-4BC9-B2B7-4A0EBB2321DB}"/>
    <cellStyle name="Normal 2 2 3 2 2 2 3 4" xfId="20606" xr:uid="{00000000-0005-0000-0000-00004C000000}"/>
    <cellStyle name="Normal 2 2 3 2 2 2 4" xfId="12656" xr:uid="{F6CDB5FD-499D-4EF1-ADB1-DEF3FF05E8C1}"/>
    <cellStyle name="Normal 2 2 3 2 2 2 4 2" xfId="30067" xr:uid="{F6CDB5FD-499D-4EF1-ADB1-DEF3FF05E8C1}"/>
    <cellStyle name="Normal 2 2 3 2 2 2 5" xfId="6331" xr:uid="{64AF2178-4881-4BCF-BA01-69AA3C45A637}"/>
    <cellStyle name="Normal 2 2 3 2 2 2 5 2" xfId="23743" xr:uid="{64AF2178-4881-4BCF-BA01-69AA3C45A637}"/>
    <cellStyle name="Normal 2 2 3 2 2 2 6" xfId="19074" xr:uid="{00000000-0005-0000-0000-00004A000000}"/>
    <cellStyle name="Normal 2 2 3 2 2 3" xfId="4050" xr:uid="{00000000-0005-0000-0000-00004D000000}"/>
    <cellStyle name="Normal 2 2 3 2 2 3 2" xfId="10362" xr:uid="{829205F4-C472-4638-840A-ED94350CB9C8}"/>
    <cellStyle name="Normal 2 2 3 2 2 3 2 2" xfId="16686" xr:uid="{400BDE28-75FD-449F-BFCE-1F7B8074128C}"/>
    <cellStyle name="Normal 2 2 3 2 2 3 2 2 2" xfId="34097" xr:uid="{400BDE28-75FD-449F-BFCE-1F7B8074128C}"/>
    <cellStyle name="Normal 2 2 3 2 2 3 2 3" xfId="27773" xr:uid="{829205F4-C472-4638-840A-ED94350CB9C8}"/>
    <cellStyle name="Normal 2 2 3 2 2 3 3" xfId="13524" xr:uid="{8EF639BA-4818-4C98-A5F8-310FFB208502}"/>
    <cellStyle name="Normal 2 2 3 2 2 3 3 2" xfId="30935" xr:uid="{8EF639BA-4818-4C98-A5F8-310FFB208502}"/>
    <cellStyle name="Normal 2 2 3 2 2 3 4" xfId="7199" xr:uid="{E82B6662-600B-4AC0-A308-76B9D5181535}"/>
    <cellStyle name="Normal 2 2 3 2 2 3 4 2" xfId="24611" xr:uid="{E82B6662-600B-4AC0-A308-76B9D5181535}"/>
    <cellStyle name="Normal 2 2 3 2 2 3 5" xfId="21462" xr:uid="{00000000-0005-0000-0000-00004D000000}"/>
    <cellStyle name="Normal 2 2 3 2 2 4" xfId="2433" xr:uid="{00000000-0005-0000-0000-00004E000000}"/>
    <cellStyle name="Normal 2 2 3 2 2 4 2" xfId="15058" xr:uid="{E3594F04-71E5-4E8E-9D3F-5428AAD29ACD}"/>
    <cellStyle name="Normal 2 2 3 2 2 4 2 2" xfId="32469" xr:uid="{E3594F04-71E5-4E8E-9D3F-5428AAD29ACD}"/>
    <cellStyle name="Normal 2 2 3 2 2 4 3" xfId="8734" xr:uid="{0015AE4D-9464-4CF7-B5FA-BC6DB7E91467}"/>
    <cellStyle name="Normal 2 2 3 2 2 4 3 2" xfId="26145" xr:uid="{0015AE4D-9464-4CF7-B5FA-BC6DB7E91467}"/>
    <cellStyle name="Normal 2 2 3 2 2 4 4" xfId="19846" xr:uid="{00000000-0005-0000-0000-00004E000000}"/>
    <cellStyle name="Normal 2 2 3 2 2 5" xfId="11896" xr:uid="{D29AD405-353A-4FAF-A558-C87AB4EB813E}"/>
    <cellStyle name="Normal 2 2 3 2 2 5 2" xfId="29307" xr:uid="{D29AD405-353A-4FAF-A558-C87AB4EB813E}"/>
    <cellStyle name="Normal 2 2 3 2 2 6" xfId="5571" xr:uid="{9AF1DBE1-790A-4944-B60B-403DB49D5904}"/>
    <cellStyle name="Normal 2 2 3 2 2 6 2" xfId="22983" xr:uid="{9AF1DBE1-790A-4944-B60B-403DB49D5904}"/>
    <cellStyle name="Normal 2 2 3 2 2 7" xfId="18314" xr:uid="{00000000-0005-0000-0000-000049000000}"/>
    <cellStyle name="Normal 2 2 3 2 3" xfId="1254" xr:uid="{00000000-0005-0000-0000-00004F000000}"/>
    <cellStyle name="Normal 2 2 3 2 3 2" xfId="4430" xr:uid="{00000000-0005-0000-0000-000050000000}"/>
    <cellStyle name="Normal 2 2 3 2 3 2 2" xfId="10742" xr:uid="{4E43A1DB-BF18-42BE-B294-4D8841BFF886}"/>
    <cellStyle name="Normal 2 2 3 2 3 2 2 2" xfId="17066" xr:uid="{5CB21950-68D2-4657-B9D1-35679F25B2F6}"/>
    <cellStyle name="Normal 2 2 3 2 3 2 2 2 2" xfId="34477" xr:uid="{5CB21950-68D2-4657-B9D1-35679F25B2F6}"/>
    <cellStyle name="Normal 2 2 3 2 3 2 2 3" xfId="28153" xr:uid="{4E43A1DB-BF18-42BE-B294-4D8841BFF886}"/>
    <cellStyle name="Normal 2 2 3 2 3 2 3" xfId="13904" xr:uid="{37496F7D-2CBB-4250-B07F-A6B87A65DA7D}"/>
    <cellStyle name="Normal 2 2 3 2 3 2 3 2" xfId="31315" xr:uid="{37496F7D-2CBB-4250-B07F-A6B87A65DA7D}"/>
    <cellStyle name="Normal 2 2 3 2 3 2 4" xfId="7579" xr:uid="{A23B88CD-8352-4E79-BE9D-2CCA3AB14F89}"/>
    <cellStyle name="Normal 2 2 3 2 3 2 4 2" xfId="24991" xr:uid="{A23B88CD-8352-4E79-BE9D-2CCA3AB14F89}"/>
    <cellStyle name="Normal 2 2 3 2 3 2 5" xfId="21842" xr:uid="{00000000-0005-0000-0000-000050000000}"/>
    <cellStyle name="Normal 2 2 3 2 3 3" xfId="2813" xr:uid="{00000000-0005-0000-0000-000051000000}"/>
    <cellStyle name="Normal 2 2 3 2 3 3 2" xfId="15438" xr:uid="{537193B8-677D-44FA-A644-A7792ED8351B}"/>
    <cellStyle name="Normal 2 2 3 2 3 3 2 2" xfId="32849" xr:uid="{537193B8-677D-44FA-A644-A7792ED8351B}"/>
    <cellStyle name="Normal 2 2 3 2 3 3 3" xfId="9114" xr:uid="{456CA888-9C8B-425F-B061-057AA1EF65F5}"/>
    <cellStyle name="Normal 2 2 3 2 3 3 3 2" xfId="26525" xr:uid="{456CA888-9C8B-425F-B061-057AA1EF65F5}"/>
    <cellStyle name="Normal 2 2 3 2 3 3 4" xfId="20226" xr:uid="{00000000-0005-0000-0000-000051000000}"/>
    <cellStyle name="Normal 2 2 3 2 3 4" xfId="12276" xr:uid="{3248A701-8C2F-4E18-AB1F-F5C9B20B764B}"/>
    <cellStyle name="Normal 2 2 3 2 3 4 2" xfId="29687" xr:uid="{3248A701-8C2F-4E18-AB1F-F5C9B20B764B}"/>
    <cellStyle name="Normal 2 2 3 2 3 5" xfId="5951" xr:uid="{A85B66C7-8852-4A31-B259-56195B01071F}"/>
    <cellStyle name="Normal 2 2 3 2 3 5 2" xfId="23363" xr:uid="{A85B66C7-8852-4A31-B259-56195B01071F}"/>
    <cellStyle name="Normal 2 2 3 2 3 6" xfId="18694" xr:uid="{00000000-0005-0000-0000-00004F000000}"/>
    <cellStyle name="Normal 2 2 3 2 4" xfId="3670" xr:uid="{00000000-0005-0000-0000-000052000000}"/>
    <cellStyle name="Normal 2 2 3 2 4 2" xfId="9982" xr:uid="{6A93284B-8542-4011-9A53-DD10C568B3EE}"/>
    <cellStyle name="Normal 2 2 3 2 4 2 2" xfId="16306" xr:uid="{2591D9F8-5A86-4EBF-81B4-C6630D12284E}"/>
    <cellStyle name="Normal 2 2 3 2 4 2 2 2" xfId="33717" xr:uid="{2591D9F8-5A86-4EBF-81B4-C6630D12284E}"/>
    <cellStyle name="Normal 2 2 3 2 4 2 3" xfId="27393" xr:uid="{6A93284B-8542-4011-9A53-DD10C568B3EE}"/>
    <cellStyle name="Normal 2 2 3 2 4 3" xfId="13144" xr:uid="{2DB304F1-7BBD-46EC-8D68-5F8CE7D77537}"/>
    <cellStyle name="Normal 2 2 3 2 4 3 2" xfId="30555" xr:uid="{2DB304F1-7BBD-46EC-8D68-5F8CE7D77537}"/>
    <cellStyle name="Normal 2 2 3 2 4 4" xfId="6819" xr:uid="{6BE93DE5-C358-4AC0-99ED-ED3611F6B3AB}"/>
    <cellStyle name="Normal 2 2 3 2 4 4 2" xfId="24231" xr:uid="{6BE93DE5-C358-4AC0-99ED-ED3611F6B3AB}"/>
    <cellStyle name="Normal 2 2 3 2 4 5" xfId="21082" xr:uid="{00000000-0005-0000-0000-000052000000}"/>
    <cellStyle name="Normal 2 2 3 2 5" xfId="2053" xr:uid="{00000000-0005-0000-0000-000053000000}"/>
    <cellStyle name="Normal 2 2 3 2 5 2" xfId="14678" xr:uid="{72840912-7E5E-42E8-B499-6971D422757F}"/>
    <cellStyle name="Normal 2 2 3 2 5 2 2" xfId="32089" xr:uid="{72840912-7E5E-42E8-B499-6971D422757F}"/>
    <cellStyle name="Normal 2 2 3 2 5 3" xfId="8354" xr:uid="{C8BA121C-246D-472A-876B-B67469EF4CEC}"/>
    <cellStyle name="Normal 2 2 3 2 5 3 2" xfId="25765" xr:uid="{C8BA121C-246D-472A-876B-B67469EF4CEC}"/>
    <cellStyle name="Normal 2 2 3 2 5 4" xfId="19466" xr:uid="{00000000-0005-0000-0000-000053000000}"/>
    <cellStyle name="Normal 2 2 3 2 6" xfId="11516" xr:uid="{85E5363C-36C1-42E0-B6B3-8BC3ABC0A2CE}"/>
    <cellStyle name="Normal 2 2 3 2 6 2" xfId="28927" xr:uid="{85E5363C-36C1-42E0-B6B3-8BC3ABC0A2CE}"/>
    <cellStyle name="Normal 2 2 3 2 7" xfId="5191" xr:uid="{D4FB9A54-8F2F-4498-968A-6B29BDDDE36F}"/>
    <cellStyle name="Normal 2 2 3 2 7 2" xfId="22603" xr:uid="{D4FB9A54-8F2F-4498-968A-6B29BDDDE36F}"/>
    <cellStyle name="Normal 2 2 3 2 8" xfId="17934" xr:uid="{00000000-0005-0000-0000-000048000000}"/>
    <cellStyle name="Normal 2 2 3 3" xfId="684" xr:uid="{00000000-0005-0000-0000-000054000000}"/>
    <cellStyle name="Normal 2 2 3 3 2" xfId="1444" xr:uid="{00000000-0005-0000-0000-000055000000}"/>
    <cellStyle name="Normal 2 2 3 3 2 2" xfId="4620" xr:uid="{00000000-0005-0000-0000-000056000000}"/>
    <cellStyle name="Normal 2 2 3 3 2 2 2" xfId="10932" xr:uid="{67F20E48-54D5-4098-A26B-890E1FEBFFD3}"/>
    <cellStyle name="Normal 2 2 3 3 2 2 2 2" xfId="17256" xr:uid="{32C6CB3F-569A-49FE-BE8B-3A843CFECFEE}"/>
    <cellStyle name="Normal 2 2 3 3 2 2 2 2 2" xfId="34667" xr:uid="{32C6CB3F-569A-49FE-BE8B-3A843CFECFEE}"/>
    <cellStyle name="Normal 2 2 3 3 2 2 2 3" xfId="28343" xr:uid="{67F20E48-54D5-4098-A26B-890E1FEBFFD3}"/>
    <cellStyle name="Normal 2 2 3 3 2 2 3" xfId="14094" xr:uid="{DA6B1F51-721F-438E-88C9-C79485831698}"/>
    <cellStyle name="Normal 2 2 3 3 2 2 3 2" xfId="31505" xr:uid="{DA6B1F51-721F-438E-88C9-C79485831698}"/>
    <cellStyle name="Normal 2 2 3 3 2 2 4" xfId="7769" xr:uid="{9B4F8EB5-AB0E-4469-95CB-36DE212B080F}"/>
    <cellStyle name="Normal 2 2 3 3 2 2 4 2" xfId="25181" xr:uid="{9B4F8EB5-AB0E-4469-95CB-36DE212B080F}"/>
    <cellStyle name="Normal 2 2 3 3 2 2 5" xfId="22032" xr:uid="{00000000-0005-0000-0000-000056000000}"/>
    <cellStyle name="Normal 2 2 3 3 2 3" xfId="3003" xr:uid="{00000000-0005-0000-0000-000057000000}"/>
    <cellStyle name="Normal 2 2 3 3 2 3 2" xfId="15628" xr:uid="{4EFFF26A-E4AD-4126-90D2-62E5525A6F85}"/>
    <cellStyle name="Normal 2 2 3 3 2 3 2 2" xfId="33039" xr:uid="{4EFFF26A-E4AD-4126-90D2-62E5525A6F85}"/>
    <cellStyle name="Normal 2 2 3 3 2 3 3" xfId="9304" xr:uid="{DAAA22A5-52BD-4831-B757-56E8FFE77E07}"/>
    <cellStyle name="Normal 2 2 3 3 2 3 3 2" xfId="26715" xr:uid="{DAAA22A5-52BD-4831-B757-56E8FFE77E07}"/>
    <cellStyle name="Normal 2 2 3 3 2 3 4" xfId="20416" xr:uid="{00000000-0005-0000-0000-000057000000}"/>
    <cellStyle name="Normal 2 2 3 3 2 4" xfId="12466" xr:uid="{F577CD36-5B55-4338-8B31-25857ECD8FD4}"/>
    <cellStyle name="Normal 2 2 3 3 2 4 2" xfId="29877" xr:uid="{F577CD36-5B55-4338-8B31-25857ECD8FD4}"/>
    <cellStyle name="Normal 2 2 3 3 2 5" xfId="6141" xr:uid="{617098E5-3938-413F-B527-8D4D24B619D6}"/>
    <cellStyle name="Normal 2 2 3 3 2 5 2" xfId="23553" xr:uid="{617098E5-3938-413F-B527-8D4D24B619D6}"/>
    <cellStyle name="Normal 2 2 3 3 2 6" xfId="18884" xr:uid="{00000000-0005-0000-0000-000055000000}"/>
    <cellStyle name="Normal 2 2 3 3 3" xfId="3860" xr:uid="{00000000-0005-0000-0000-000058000000}"/>
    <cellStyle name="Normal 2 2 3 3 3 2" xfId="10172" xr:uid="{9F6D8124-544D-4CF1-9837-8AF312E3A8AA}"/>
    <cellStyle name="Normal 2 2 3 3 3 2 2" xfId="16496" xr:uid="{9D65966E-CB05-44DA-A9A5-CCAF31D3245F}"/>
    <cellStyle name="Normal 2 2 3 3 3 2 2 2" xfId="33907" xr:uid="{9D65966E-CB05-44DA-A9A5-CCAF31D3245F}"/>
    <cellStyle name="Normal 2 2 3 3 3 2 3" xfId="27583" xr:uid="{9F6D8124-544D-4CF1-9837-8AF312E3A8AA}"/>
    <cellStyle name="Normal 2 2 3 3 3 3" xfId="13334" xr:uid="{B61E2356-D7BE-47A2-B2E1-6C8A1EE966EA}"/>
    <cellStyle name="Normal 2 2 3 3 3 3 2" xfId="30745" xr:uid="{B61E2356-D7BE-47A2-B2E1-6C8A1EE966EA}"/>
    <cellStyle name="Normal 2 2 3 3 3 4" xfId="7009" xr:uid="{4577DEAF-A3E2-420E-AE36-F7BECF8992D8}"/>
    <cellStyle name="Normal 2 2 3 3 3 4 2" xfId="24421" xr:uid="{4577DEAF-A3E2-420E-AE36-F7BECF8992D8}"/>
    <cellStyle name="Normal 2 2 3 3 3 5" xfId="21272" xr:uid="{00000000-0005-0000-0000-000058000000}"/>
    <cellStyle name="Normal 2 2 3 3 4" xfId="2243" xr:uid="{00000000-0005-0000-0000-000059000000}"/>
    <cellStyle name="Normal 2 2 3 3 4 2" xfId="14868" xr:uid="{286A2CA3-E986-433B-ADB8-E09A7DBBBDE5}"/>
    <cellStyle name="Normal 2 2 3 3 4 2 2" xfId="32279" xr:uid="{286A2CA3-E986-433B-ADB8-E09A7DBBBDE5}"/>
    <cellStyle name="Normal 2 2 3 3 4 3" xfId="8544" xr:uid="{E35BF58C-B534-404F-8A12-AD8C6CEA5096}"/>
    <cellStyle name="Normal 2 2 3 3 4 3 2" xfId="25955" xr:uid="{E35BF58C-B534-404F-8A12-AD8C6CEA5096}"/>
    <cellStyle name="Normal 2 2 3 3 4 4" xfId="19656" xr:uid="{00000000-0005-0000-0000-000059000000}"/>
    <cellStyle name="Normal 2 2 3 3 5" xfId="11706" xr:uid="{86A5757E-72B9-4055-B197-31448DA114E0}"/>
    <cellStyle name="Normal 2 2 3 3 5 2" xfId="29117" xr:uid="{86A5757E-72B9-4055-B197-31448DA114E0}"/>
    <cellStyle name="Normal 2 2 3 3 6" xfId="5381" xr:uid="{7A9FDA34-2E9B-4DA5-A74E-E5F37DC85192}"/>
    <cellStyle name="Normal 2 2 3 3 6 2" xfId="22793" xr:uid="{7A9FDA34-2E9B-4DA5-A74E-E5F37DC85192}"/>
    <cellStyle name="Normal 2 2 3 3 7" xfId="18124" xr:uid="{00000000-0005-0000-0000-000054000000}"/>
    <cellStyle name="Normal 2 2 3 4" xfId="1064" xr:uid="{00000000-0005-0000-0000-00005A000000}"/>
    <cellStyle name="Normal 2 2 3 4 2" xfId="4240" xr:uid="{00000000-0005-0000-0000-00005B000000}"/>
    <cellStyle name="Normal 2 2 3 4 2 2" xfId="10552" xr:uid="{50BE0D08-B8FC-41A7-875E-91C22380033D}"/>
    <cellStyle name="Normal 2 2 3 4 2 2 2" xfId="16876" xr:uid="{1644302D-3231-4233-8F6F-4D9F661BC668}"/>
    <cellStyle name="Normal 2 2 3 4 2 2 2 2" xfId="34287" xr:uid="{1644302D-3231-4233-8F6F-4D9F661BC668}"/>
    <cellStyle name="Normal 2 2 3 4 2 2 3" xfId="27963" xr:uid="{50BE0D08-B8FC-41A7-875E-91C22380033D}"/>
    <cellStyle name="Normal 2 2 3 4 2 3" xfId="13714" xr:uid="{2A8F7995-13F7-4D9C-9517-99EE6B13A4BD}"/>
    <cellStyle name="Normal 2 2 3 4 2 3 2" xfId="31125" xr:uid="{2A8F7995-13F7-4D9C-9517-99EE6B13A4BD}"/>
    <cellStyle name="Normal 2 2 3 4 2 4" xfId="7389" xr:uid="{9247E7AD-37D7-4D09-8A3A-79E209BBDC4B}"/>
    <cellStyle name="Normal 2 2 3 4 2 4 2" xfId="24801" xr:uid="{9247E7AD-37D7-4D09-8A3A-79E209BBDC4B}"/>
    <cellStyle name="Normal 2 2 3 4 2 5" xfId="21652" xr:uid="{00000000-0005-0000-0000-00005B000000}"/>
    <cellStyle name="Normal 2 2 3 4 3" xfId="2623" xr:uid="{00000000-0005-0000-0000-00005C000000}"/>
    <cellStyle name="Normal 2 2 3 4 3 2" xfId="15248" xr:uid="{9FDCF60D-7E25-4439-871C-61FAE71CBF4A}"/>
    <cellStyle name="Normal 2 2 3 4 3 2 2" xfId="32659" xr:uid="{9FDCF60D-7E25-4439-871C-61FAE71CBF4A}"/>
    <cellStyle name="Normal 2 2 3 4 3 3" xfId="8924" xr:uid="{6F8DAA44-F05F-4060-83F5-65D428490F20}"/>
    <cellStyle name="Normal 2 2 3 4 3 3 2" xfId="26335" xr:uid="{6F8DAA44-F05F-4060-83F5-65D428490F20}"/>
    <cellStyle name="Normal 2 2 3 4 3 4" xfId="20036" xr:uid="{00000000-0005-0000-0000-00005C000000}"/>
    <cellStyle name="Normal 2 2 3 4 4" xfId="12086" xr:uid="{4DD4B778-CF54-47EF-9E53-11F8E83EAC07}"/>
    <cellStyle name="Normal 2 2 3 4 4 2" xfId="29497" xr:uid="{4DD4B778-CF54-47EF-9E53-11F8E83EAC07}"/>
    <cellStyle name="Normal 2 2 3 4 5" xfId="5761" xr:uid="{E282613D-5EAC-4E55-A252-9152167ED7B9}"/>
    <cellStyle name="Normal 2 2 3 4 5 2" xfId="23173" xr:uid="{E282613D-5EAC-4E55-A252-9152167ED7B9}"/>
    <cellStyle name="Normal 2 2 3 4 6" xfId="18504" xr:uid="{00000000-0005-0000-0000-00005A000000}"/>
    <cellStyle name="Normal 2 2 3 5" xfId="3480" xr:uid="{00000000-0005-0000-0000-00005D000000}"/>
    <cellStyle name="Normal 2 2 3 5 2" xfId="9792" xr:uid="{619CBD58-A6DB-4867-9EB8-2FFD6ADDDB3A}"/>
    <cellStyle name="Normal 2 2 3 5 2 2" xfId="16116" xr:uid="{73A0BFEE-0835-4C08-B396-BD2C359282F9}"/>
    <cellStyle name="Normal 2 2 3 5 2 2 2" xfId="33527" xr:uid="{73A0BFEE-0835-4C08-B396-BD2C359282F9}"/>
    <cellStyle name="Normal 2 2 3 5 2 3" xfId="27203" xr:uid="{619CBD58-A6DB-4867-9EB8-2FFD6ADDDB3A}"/>
    <cellStyle name="Normal 2 2 3 5 3" xfId="12954" xr:uid="{72DE7964-DEDE-425E-92A6-D73ED8943818}"/>
    <cellStyle name="Normal 2 2 3 5 3 2" xfId="30365" xr:uid="{72DE7964-DEDE-425E-92A6-D73ED8943818}"/>
    <cellStyle name="Normal 2 2 3 5 4" xfId="6629" xr:uid="{D9FC300D-25E8-4785-B7CB-83E2AA63E206}"/>
    <cellStyle name="Normal 2 2 3 5 4 2" xfId="24041" xr:uid="{D9FC300D-25E8-4785-B7CB-83E2AA63E206}"/>
    <cellStyle name="Normal 2 2 3 5 5" xfId="20892" xr:uid="{00000000-0005-0000-0000-00005D000000}"/>
    <cellStyle name="Normal 2 2 3 6" xfId="1863" xr:uid="{00000000-0005-0000-0000-00005E000000}"/>
    <cellStyle name="Normal 2 2 3 6 2" xfId="14488" xr:uid="{AE567EFC-CED7-4538-A289-D60601DBA697}"/>
    <cellStyle name="Normal 2 2 3 6 2 2" xfId="31899" xr:uid="{AE567EFC-CED7-4538-A289-D60601DBA697}"/>
    <cellStyle name="Normal 2 2 3 6 3" xfId="8164" xr:uid="{B489C3E4-4028-4AAF-B39C-BC69F559BA42}"/>
    <cellStyle name="Normal 2 2 3 6 3 2" xfId="25575" xr:uid="{B489C3E4-4028-4AAF-B39C-BC69F559BA42}"/>
    <cellStyle name="Normal 2 2 3 6 4" xfId="19276" xr:uid="{00000000-0005-0000-0000-00005E000000}"/>
    <cellStyle name="Normal 2 2 3 7" xfId="11326" xr:uid="{DC7BD641-BF2C-43DB-A78F-178C712F7580}"/>
    <cellStyle name="Normal 2 2 3 7 2" xfId="28737" xr:uid="{DC7BD641-BF2C-43DB-A78F-178C712F7580}"/>
    <cellStyle name="Normal 2 2 3 8" xfId="5001" xr:uid="{A4DF7884-DB19-4714-8C99-81669E59BB24}"/>
    <cellStyle name="Normal 2 2 3 8 2" xfId="22413" xr:uid="{A4DF7884-DB19-4714-8C99-81669E59BB24}"/>
    <cellStyle name="Normal 2 2 3 9" xfId="17744" xr:uid="{00000000-0005-0000-0000-000047000000}"/>
    <cellStyle name="Normal 2 2 4" xfId="399" xr:uid="{00000000-0005-0000-0000-00005F000000}"/>
    <cellStyle name="Normal 2 2 4 2" xfId="779" xr:uid="{00000000-0005-0000-0000-000060000000}"/>
    <cellStyle name="Normal 2 2 4 2 2" xfId="1539" xr:uid="{00000000-0005-0000-0000-000061000000}"/>
    <cellStyle name="Normal 2 2 4 2 2 2" xfId="4715" xr:uid="{00000000-0005-0000-0000-000062000000}"/>
    <cellStyle name="Normal 2 2 4 2 2 2 2" xfId="11027" xr:uid="{9F51DCE7-080F-4DF2-9381-EB843F210DD1}"/>
    <cellStyle name="Normal 2 2 4 2 2 2 2 2" xfId="17351" xr:uid="{00EAEEC6-9620-45D9-B1D3-E291489FFCF3}"/>
    <cellStyle name="Normal 2 2 4 2 2 2 2 2 2" xfId="34762" xr:uid="{00EAEEC6-9620-45D9-B1D3-E291489FFCF3}"/>
    <cellStyle name="Normal 2 2 4 2 2 2 2 3" xfId="28438" xr:uid="{9F51DCE7-080F-4DF2-9381-EB843F210DD1}"/>
    <cellStyle name="Normal 2 2 4 2 2 2 3" xfId="14189" xr:uid="{3ABD9AD9-5E02-44D7-A64D-92DFA4DC84A8}"/>
    <cellStyle name="Normal 2 2 4 2 2 2 3 2" xfId="31600" xr:uid="{3ABD9AD9-5E02-44D7-A64D-92DFA4DC84A8}"/>
    <cellStyle name="Normal 2 2 4 2 2 2 4" xfId="7864" xr:uid="{2E9C3D05-5BBC-423E-8371-BBB5FA5F6F8A}"/>
    <cellStyle name="Normal 2 2 4 2 2 2 4 2" xfId="25276" xr:uid="{2E9C3D05-5BBC-423E-8371-BBB5FA5F6F8A}"/>
    <cellStyle name="Normal 2 2 4 2 2 2 5" xfId="22127" xr:uid="{00000000-0005-0000-0000-000062000000}"/>
    <cellStyle name="Normal 2 2 4 2 2 3" xfId="3098" xr:uid="{00000000-0005-0000-0000-000063000000}"/>
    <cellStyle name="Normal 2 2 4 2 2 3 2" xfId="15723" xr:uid="{B1DC8D8F-F1DA-4FE2-9A66-333902F805B6}"/>
    <cellStyle name="Normal 2 2 4 2 2 3 2 2" xfId="33134" xr:uid="{B1DC8D8F-F1DA-4FE2-9A66-333902F805B6}"/>
    <cellStyle name="Normal 2 2 4 2 2 3 3" xfId="9399" xr:uid="{7610F16F-CCEB-44B6-92B8-E54DC7A48539}"/>
    <cellStyle name="Normal 2 2 4 2 2 3 3 2" xfId="26810" xr:uid="{7610F16F-CCEB-44B6-92B8-E54DC7A48539}"/>
    <cellStyle name="Normal 2 2 4 2 2 3 4" xfId="20511" xr:uid="{00000000-0005-0000-0000-000063000000}"/>
    <cellStyle name="Normal 2 2 4 2 2 4" xfId="12561" xr:uid="{A8E633E6-0662-46C4-B6C1-52FB80C8B494}"/>
    <cellStyle name="Normal 2 2 4 2 2 4 2" xfId="29972" xr:uid="{A8E633E6-0662-46C4-B6C1-52FB80C8B494}"/>
    <cellStyle name="Normal 2 2 4 2 2 5" xfId="6236" xr:uid="{8288C621-A11A-4C7E-BD6F-04C01A3F3F13}"/>
    <cellStyle name="Normal 2 2 4 2 2 5 2" xfId="23648" xr:uid="{8288C621-A11A-4C7E-BD6F-04C01A3F3F13}"/>
    <cellStyle name="Normal 2 2 4 2 2 6" xfId="18979" xr:uid="{00000000-0005-0000-0000-000061000000}"/>
    <cellStyle name="Normal 2 2 4 2 3" xfId="3955" xr:uid="{00000000-0005-0000-0000-000064000000}"/>
    <cellStyle name="Normal 2 2 4 2 3 2" xfId="10267" xr:uid="{485B023D-5FCB-49ED-A71A-F1E4A827D822}"/>
    <cellStyle name="Normal 2 2 4 2 3 2 2" xfId="16591" xr:uid="{92696EBD-F6DC-4510-820E-5F69BA244925}"/>
    <cellStyle name="Normal 2 2 4 2 3 2 2 2" xfId="34002" xr:uid="{92696EBD-F6DC-4510-820E-5F69BA244925}"/>
    <cellStyle name="Normal 2 2 4 2 3 2 3" xfId="27678" xr:uid="{485B023D-5FCB-49ED-A71A-F1E4A827D822}"/>
    <cellStyle name="Normal 2 2 4 2 3 3" xfId="13429" xr:uid="{4FD0A5EF-74A9-4CCC-B965-D1C70F3AB98A}"/>
    <cellStyle name="Normal 2 2 4 2 3 3 2" xfId="30840" xr:uid="{4FD0A5EF-74A9-4CCC-B965-D1C70F3AB98A}"/>
    <cellStyle name="Normal 2 2 4 2 3 4" xfId="7104" xr:uid="{1A5F2391-83F1-4CCF-984F-28BD105E591A}"/>
    <cellStyle name="Normal 2 2 4 2 3 4 2" xfId="24516" xr:uid="{1A5F2391-83F1-4CCF-984F-28BD105E591A}"/>
    <cellStyle name="Normal 2 2 4 2 3 5" xfId="21367" xr:uid="{00000000-0005-0000-0000-000064000000}"/>
    <cellStyle name="Normal 2 2 4 2 4" xfId="2338" xr:uid="{00000000-0005-0000-0000-000065000000}"/>
    <cellStyle name="Normal 2 2 4 2 4 2" xfId="14963" xr:uid="{270CAE33-8ADE-42D9-81A9-9374E725E05C}"/>
    <cellStyle name="Normal 2 2 4 2 4 2 2" xfId="32374" xr:uid="{270CAE33-8ADE-42D9-81A9-9374E725E05C}"/>
    <cellStyle name="Normal 2 2 4 2 4 3" xfId="8639" xr:uid="{E8181470-9561-482E-AC2A-41FBB88A524B}"/>
    <cellStyle name="Normal 2 2 4 2 4 3 2" xfId="26050" xr:uid="{E8181470-9561-482E-AC2A-41FBB88A524B}"/>
    <cellStyle name="Normal 2 2 4 2 4 4" xfId="19751" xr:uid="{00000000-0005-0000-0000-000065000000}"/>
    <cellStyle name="Normal 2 2 4 2 5" xfId="11801" xr:uid="{E35119E6-13FE-4651-9BC7-B5688F5DAF4D}"/>
    <cellStyle name="Normal 2 2 4 2 5 2" xfId="29212" xr:uid="{E35119E6-13FE-4651-9BC7-B5688F5DAF4D}"/>
    <cellStyle name="Normal 2 2 4 2 6" xfId="5476" xr:uid="{06EE208D-A012-41DC-B5E3-0EE44BE59AB6}"/>
    <cellStyle name="Normal 2 2 4 2 6 2" xfId="22888" xr:uid="{06EE208D-A012-41DC-B5E3-0EE44BE59AB6}"/>
    <cellStyle name="Normal 2 2 4 2 7" xfId="18219" xr:uid="{00000000-0005-0000-0000-000060000000}"/>
    <cellStyle name="Normal 2 2 4 3" xfId="1159" xr:uid="{00000000-0005-0000-0000-000066000000}"/>
    <cellStyle name="Normal 2 2 4 3 2" xfId="4335" xr:uid="{00000000-0005-0000-0000-000067000000}"/>
    <cellStyle name="Normal 2 2 4 3 2 2" xfId="10647" xr:uid="{5431C240-E6AC-4E17-BEC3-7B68A7226DB7}"/>
    <cellStyle name="Normal 2 2 4 3 2 2 2" xfId="16971" xr:uid="{E0CA1D36-B3CC-45C3-9CDD-762746CA7EF0}"/>
    <cellStyle name="Normal 2 2 4 3 2 2 2 2" xfId="34382" xr:uid="{E0CA1D36-B3CC-45C3-9CDD-762746CA7EF0}"/>
    <cellStyle name="Normal 2 2 4 3 2 2 3" xfId="28058" xr:uid="{5431C240-E6AC-4E17-BEC3-7B68A7226DB7}"/>
    <cellStyle name="Normal 2 2 4 3 2 3" xfId="13809" xr:uid="{6F75C11E-DA64-4EE6-B80F-E62A3541958F}"/>
    <cellStyle name="Normal 2 2 4 3 2 3 2" xfId="31220" xr:uid="{6F75C11E-DA64-4EE6-B80F-E62A3541958F}"/>
    <cellStyle name="Normal 2 2 4 3 2 4" xfId="7484" xr:uid="{9F9A7439-8436-444F-AC35-74CC396ECEA4}"/>
    <cellStyle name="Normal 2 2 4 3 2 4 2" xfId="24896" xr:uid="{9F9A7439-8436-444F-AC35-74CC396ECEA4}"/>
    <cellStyle name="Normal 2 2 4 3 2 5" xfId="21747" xr:uid="{00000000-0005-0000-0000-000067000000}"/>
    <cellStyle name="Normal 2 2 4 3 3" xfId="2718" xr:uid="{00000000-0005-0000-0000-000068000000}"/>
    <cellStyle name="Normal 2 2 4 3 3 2" xfId="15343" xr:uid="{118C9D3C-CFA1-40B4-9A42-25F5B231D4F3}"/>
    <cellStyle name="Normal 2 2 4 3 3 2 2" xfId="32754" xr:uid="{118C9D3C-CFA1-40B4-9A42-25F5B231D4F3}"/>
    <cellStyle name="Normal 2 2 4 3 3 3" xfId="9019" xr:uid="{AAA55DB7-2E46-403B-854B-4E88CEDA7890}"/>
    <cellStyle name="Normal 2 2 4 3 3 3 2" xfId="26430" xr:uid="{AAA55DB7-2E46-403B-854B-4E88CEDA7890}"/>
    <cellStyle name="Normal 2 2 4 3 3 4" xfId="20131" xr:uid="{00000000-0005-0000-0000-000068000000}"/>
    <cellStyle name="Normal 2 2 4 3 4" xfId="12181" xr:uid="{CFE16BAB-29D7-4075-872E-CFEBD775F7A0}"/>
    <cellStyle name="Normal 2 2 4 3 4 2" xfId="29592" xr:uid="{CFE16BAB-29D7-4075-872E-CFEBD775F7A0}"/>
    <cellStyle name="Normal 2 2 4 3 5" xfId="5856" xr:uid="{38728A90-511D-4F38-A4EC-A5A406DCF906}"/>
    <cellStyle name="Normal 2 2 4 3 5 2" xfId="23268" xr:uid="{38728A90-511D-4F38-A4EC-A5A406DCF906}"/>
    <cellStyle name="Normal 2 2 4 3 6" xfId="18599" xr:uid="{00000000-0005-0000-0000-000066000000}"/>
    <cellStyle name="Normal 2 2 4 4" xfId="3575" xr:uid="{00000000-0005-0000-0000-000069000000}"/>
    <cellStyle name="Normal 2 2 4 4 2" xfId="9887" xr:uid="{3D95EE56-A3A6-4FB3-A8F9-28D0D6EE7601}"/>
    <cellStyle name="Normal 2 2 4 4 2 2" xfId="16211" xr:uid="{6FD64CA0-454F-4AC5-BB9B-36AB45CBB08F}"/>
    <cellStyle name="Normal 2 2 4 4 2 2 2" xfId="33622" xr:uid="{6FD64CA0-454F-4AC5-BB9B-36AB45CBB08F}"/>
    <cellStyle name="Normal 2 2 4 4 2 3" xfId="27298" xr:uid="{3D95EE56-A3A6-4FB3-A8F9-28D0D6EE7601}"/>
    <cellStyle name="Normal 2 2 4 4 3" xfId="13049" xr:uid="{ED70D532-2B8A-45B4-9F44-8B64D79387E6}"/>
    <cellStyle name="Normal 2 2 4 4 3 2" xfId="30460" xr:uid="{ED70D532-2B8A-45B4-9F44-8B64D79387E6}"/>
    <cellStyle name="Normal 2 2 4 4 4" xfId="6724" xr:uid="{3AE35EE8-7F4D-48A5-9874-35131600B83C}"/>
    <cellStyle name="Normal 2 2 4 4 4 2" xfId="24136" xr:uid="{3AE35EE8-7F4D-48A5-9874-35131600B83C}"/>
    <cellStyle name="Normal 2 2 4 4 5" xfId="20987" xr:uid="{00000000-0005-0000-0000-000069000000}"/>
    <cellStyle name="Normal 2 2 4 5" xfId="1958" xr:uid="{00000000-0005-0000-0000-00006A000000}"/>
    <cellStyle name="Normal 2 2 4 5 2" xfId="14583" xr:uid="{E0975C72-402E-41FC-A4A1-83BEC7FFC049}"/>
    <cellStyle name="Normal 2 2 4 5 2 2" xfId="31994" xr:uid="{E0975C72-402E-41FC-A4A1-83BEC7FFC049}"/>
    <cellStyle name="Normal 2 2 4 5 3" xfId="8259" xr:uid="{17854FE7-1F52-4179-926B-3730893A44D1}"/>
    <cellStyle name="Normal 2 2 4 5 3 2" xfId="25670" xr:uid="{17854FE7-1F52-4179-926B-3730893A44D1}"/>
    <cellStyle name="Normal 2 2 4 5 4" xfId="19371" xr:uid="{00000000-0005-0000-0000-00006A000000}"/>
    <cellStyle name="Normal 2 2 4 6" xfId="11421" xr:uid="{B802E9B0-ED51-4E66-A891-6850BEB56D8F}"/>
    <cellStyle name="Normal 2 2 4 6 2" xfId="28832" xr:uid="{B802E9B0-ED51-4E66-A891-6850BEB56D8F}"/>
    <cellStyle name="Normal 2 2 4 7" xfId="5096" xr:uid="{01C9AD39-9847-47E6-843D-744169735A90}"/>
    <cellStyle name="Normal 2 2 4 7 2" xfId="22508" xr:uid="{01C9AD39-9847-47E6-843D-744169735A90}"/>
    <cellStyle name="Normal 2 2 4 8" xfId="17839" xr:uid="{00000000-0005-0000-0000-00005F000000}"/>
    <cellStyle name="Normal 2 2 5" xfId="589" xr:uid="{00000000-0005-0000-0000-00006B000000}"/>
    <cellStyle name="Normal 2 2 5 2" xfId="1349" xr:uid="{00000000-0005-0000-0000-00006C000000}"/>
    <cellStyle name="Normal 2 2 5 2 2" xfId="4525" xr:uid="{00000000-0005-0000-0000-00006D000000}"/>
    <cellStyle name="Normal 2 2 5 2 2 2" xfId="10837" xr:uid="{C2D1A1E1-FB4A-4E97-803F-BD2890C731F3}"/>
    <cellStyle name="Normal 2 2 5 2 2 2 2" xfId="17161" xr:uid="{CFEF9C13-2FD6-4554-88CB-F6D7BECE270B}"/>
    <cellStyle name="Normal 2 2 5 2 2 2 2 2" xfId="34572" xr:uid="{CFEF9C13-2FD6-4554-88CB-F6D7BECE270B}"/>
    <cellStyle name="Normal 2 2 5 2 2 2 3" xfId="28248" xr:uid="{C2D1A1E1-FB4A-4E97-803F-BD2890C731F3}"/>
    <cellStyle name="Normal 2 2 5 2 2 3" xfId="13999" xr:uid="{C8C17AC7-0E00-4B8D-83D1-6A0CF9B01029}"/>
    <cellStyle name="Normal 2 2 5 2 2 3 2" xfId="31410" xr:uid="{C8C17AC7-0E00-4B8D-83D1-6A0CF9B01029}"/>
    <cellStyle name="Normal 2 2 5 2 2 4" xfId="7674" xr:uid="{4F318DD5-D5D4-4C7C-871D-A8B925D2603D}"/>
    <cellStyle name="Normal 2 2 5 2 2 4 2" xfId="25086" xr:uid="{4F318DD5-D5D4-4C7C-871D-A8B925D2603D}"/>
    <cellStyle name="Normal 2 2 5 2 2 5" xfId="21937" xr:uid="{00000000-0005-0000-0000-00006D000000}"/>
    <cellStyle name="Normal 2 2 5 2 3" xfId="2908" xr:uid="{00000000-0005-0000-0000-00006E000000}"/>
    <cellStyle name="Normal 2 2 5 2 3 2" xfId="15533" xr:uid="{B6185DAB-2888-48CA-9436-914865C4001E}"/>
    <cellStyle name="Normal 2 2 5 2 3 2 2" xfId="32944" xr:uid="{B6185DAB-2888-48CA-9436-914865C4001E}"/>
    <cellStyle name="Normal 2 2 5 2 3 3" xfId="9209" xr:uid="{D0EAA9FC-3DD9-41E7-BAB2-339DB5C4F337}"/>
    <cellStyle name="Normal 2 2 5 2 3 3 2" xfId="26620" xr:uid="{D0EAA9FC-3DD9-41E7-BAB2-339DB5C4F337}"/>
    <cellStyle name="Normal 2 2 5 2 3 4" xfId="20321" xr:uid="{00000000-0005-0000-0000-00006E000000}"/>
    <cellStyle name="Normal 2 2 5 2 4" xfId="12371" xr:uid="{4AC1A332-3B90-49EA-8478-555E4414F6BA}"/>
    <cellStyle name="Normal 2 2 5 2 4 2" xfId="29782" xr:uid="{4AC1A332-3B90-49EA-8478-555E4414F6BA}"/>
    <cellStyle name="Normal 2 2 5 2 5" xfId="6046" xr:uid="{CF11B85F-25B9-48B9-911D-7007FBEAE6DD}"/>
    <cellStyle name="Normal 2 2 5 2 5 2" xfId="23458" xr:uid="{CF11B85F-25B9-48B9-911D-7007FBEAE6DD}"/>
    <cellStyle name="Normal 2 2 5 2 6" xfId="18789" xr:uid="{00000000-0005-0000-0000-00006C000000}"/>
    <cellStyle name="Normal 2 2 5 3" xfId="3765" xr:uid="{00000000-0005-0000-0000-00006F000000}"/>
    <cellStyle name="Normal 2 2 5 3 2" xfId="10077" xr:uid="{2CD815F6-1032-4022-8080-135E0222AD6E}"/>
    <cellStyle name="Normal 2 2 5 3 2 2" xfId="16401" xr:uid="{E2F9CF83-B26E-4B57-BFD4-72BA26A42333}"/>
    <cellStyle name="Normal 2 2 5 3 2 2 2" xfId="33812" xr:uid="{E2F9CF83-B26E-4B57-BFD4-72BA26A42333}"/>
    <cellStyle name="Normal 2 2 5 3 2 3" xfId="27488" xr:uid="{2CD815F6-1032-4022-8080-135E0222AD6E}"/>
    <cellStyle name="Normal 2 2 5 3 3" xfId="13239" xr:uid="{92609744-D02F-4D1E-AC85-35E9BBD10A2E}"/>
    <cellStyle name="Normal 2 2 5 3 3 2" xfId="30650" xr:uid="{92609744-D02F-4D1E-AC85-35E9BBD10A2E}"/>
    <cellStyle name="Normal 2 2 5 3 4" xfId="6914" xr:uid="{07712553-E1C2-42B8-9BFE-2082FDB19A64}"/>
    <cellStyle name="Normal 2 2 5 3 4 2" xfId="24326" xr:uid="{07712553-E1C2-42B8-9BFE-2082FDB19A64}"/>
    <cellStyle name="Normal 2 2 5 3 5" xfId="21177" xr:uid="{00000000-0005-0000-0000-00006F000000}"/>
    <cellStyle name="Normal 2 2 5 4" xfId="2148" xr:uid="{00000000-0005-0000-0000-000070000000}"/>
    <cellStyle name="Normal 2 2 5 4 2" xfId="14773" xr:uid="{45A2CDB5-7134-4D2D-BE64-60A7BBB73E8A}"/>
    <cellStyle name="Normal 2 2 5 4 2 2" xfId="32184" xr:uid="{45A2CDB5-7134-4D2D-BE64-60A7BBB73E8A}"/>
    <cellStyle name="Normal 2 2 5 4 3" xfId="8449" xr:uid="{2A6480EE-F848-454F-A88B-3A1F6EC1E1E2}"/>
    <cellStyle name="Normal 2 2 5 4 3 2" xfId="25860" xr:uid="{2A6480EE-F848-454F-A88B-3A1F6EC1E1E2}"/>
    <cellStyle name="Normal 2 2 5 4 4" xfId="19561" xr:uid="{00000000-0005-0000-0000-000070000000}"/>
    <cellStyle name="Normal 2 2 5 5" xfId="11611" xr:uid="{2FF58E0F-4C72-40AF-8A80-BE1FB5747B8B}"/>
    <cellStyle name="Normal 2 2 5 5 2" xfId="29022" xr:uid="{2FF58E0F-4C72-40AF-8A80-BE1FB5747B8B}"/>
    <cellStyle name="Normal 2 2 5 6" xfId="5286" xr:uid="{94478476-767D-4114-B166-10C3FB5687B3}"/>
    <cellStyle name="Normal 2 2 5 6 2" xfId="22698" xr:uid="{94478476-767D-4114-B166-10C3FB5687B3}"/>
    <cellStyle name="Normal 2 2 5 7" xfId="18029" xr:uid="{00000000-0005-0000-0000-00006B000000}"/>
    <cellStyle name="Normal 2 2 6" xfId="969" xr:uid="{00000000-0005-0000-0000-000071000000}"/>
    <cellStyle name="Normal 2 2 6 2" xfId="4145" xr:uid="{00000000-0005-0000-0000-000072000000}"/>
    <cellStyle name="Normal 2 2 6 2 2" xfId="10457" xr:uid="{DDCF51F1-DDC4-401E-89D9-2F4ECBFD02D6}"/>
    <cellStyle name="Normal 2 2 6 2 2 2" xfId="16781" xr:uid="{C73F75FC-616C-447B-B742-72425D3E110C}"/>
    <cellStyle name="Normal 2 2 6 2 2 2 2" xfId="34192" xr:uid="{C73F75FC-616C-447B-B742-72425D3E110C}"/>
    <cellStyle name="Normal 2 2 6 2 2 3" xfId="27868" xr:uid="{DDCF51F1-DDC4-401E-89D9-2F4ECBFD02D6}"/>
    <cellStyle name="Normal 2 2 6 2 3" xfId="13619" xr:uid="{E23BD829-1D68-49F9-9AC9-2701AA7E348D}"/>
    <cellStyle name="Normal 2 2 6 2 3 2" xfId="31030" xr:uid="{E23BD829-1D68-49F9-9AC9-2701AA7E348D}"/>
    <cellStyle name="Normal 2 2 6 2 4" xfId="7294" xr:uid="{1B8A0218-D6FC-4E5E-844E-B83116D0992B}"/>
    <cellStyle name="Normal 2 2 6 2 4 2" xfId="24706" xr:uid="{1B8A0218-D6FC-4E5E-844E-B83116D0992B}"/>
    <cellStyle name="Normal 2 2 6 2 5" xfId="21557" xr:uid="{00000000-0005-0000-0000-000072000000}"/>
    <cellStyle name="Normal 2 2 6 3" xfId="2528" xr:uid="{00000000-0005-0000-0000-000073000000}"/>
    <cellStyle name="Normal 2 2 6 3 2" xfId="15153" xr:uid="{74AA583E-5957-4E25-AF5F-AE57B27EBFA5}"/>
    <cellStyle name="Normal 2 2 6 3 2 2" xfId="32564" xr:uid="{74AA583E-5957-4E25-AF5F-AE57B27EBFA5}"/>
    <cellStyle name="Normal 2 2 6 3 3" xfId="8829" xr:uid="{7167B641-F5EB-498F-A185-B0AA7E6DC2E3}"/>
    <cellStyle name="Normal 2 2 6 3 3 2" xfId="26240" xr:uid="{7167B641-F5EB-498F-A185-B0AA7E6DC2E3}"/>
    <cellStyle name="Normal 2 2 6 3 4" xfId="19941" xr:uid="{00000000-0005-0000-0000-000073000000}"/>
    <cellStyle name="Normal 2 2 6 4" xfId="11991" xr:uid="{7CA01B76-CDEA-4468-88EB-F2B8D7874657}"/>
    <cellStyle name="Normal 2 2 6 4 2" xfId="29402" xr:uid="{7CA01B76-CDEA-4468-88EB-F2B8D7874657}"/>
    <cellStyle name="Normal 2 2 6 5" xfId="5666" xr:uid="{2DD2E695-5E32-4DB4-9A9C-8BF2BE136B28}"/>
    <cellStyle name="Normal 2 2 6 5 2" xfId="23078" xr:uid="{2DD2E695-5E32-4DB4-9A9C-8BF2BE136B28}"/>
    <cellStyle name="Normal 2 2 6 6" xfId="18409" xr:uid="{00000000-0005-0000-0000-000071000000}"/>
    <cellStyle name="Normal 2 2 7" xfId="209" xr:uid="{00000000-0005-0000-0000-000074000000}"/>
    <cellStyle name="Normal 2 2 7 2" xfId="3385" xr:uid="{00000000-0005-0000-0000-000075000000}"/>
    <cellStyle name="Normal 2 2 7 2 2" xfId="16021" xr:uid="{FA850F95-1E13-4264-B321-B12415E2D7F4}"/>
    <cellStyle name="Normal 2 2 7 2 2 2" xfId="33432" xr:uid="{FA850F95-1E13-4264-B321-B12415E2D7F4}"/>
    <cellStyle name="Normal 2 2 7 2 3" xfId="9697" xr:uid="{C5D4FCC2-2AC6-4B21-AAB0-F4804F79F13D}"/>
    <cellStyle name="Normal 2 2 7 2 3 2" xfId="27108" xr:uid="{C5D4FCC2-2AC6-4B21-AAB0-F4804F79F13D}"/>
    <cellStyle name="Normal 2 2 7 2 4" xfId="20797" xr:uid="{00000000-0005-0000-0000-000075000000}"/>
    <cellStyle name="Normal 2 2 7 3" xfId="12859" xr:uid="{B9A765F3-8508-4AAE-BAB8-435B6D38ECB9}"/>
    <cellStyle name="Normal 2 2 7 3 2" xfId="30270" xr:uid="{B9A765F3-8508-4AAE-BAB8-435B6D38ECB9}"/>
    <cellStyle name="Normal 2 2 7 4" xfId="6534" xr:uid="{5DD689A7-983C-401F-8D14-493B1159057D}"/>
    <cellStyle name="Normal 2 2 7 4 2" xfId="23946" xr:uid="{5DD689A7-983C-401F-8D14-493B1159057D}"/>
    <cellStyle name="Normal 2 2 7 5" xfId="17649" xr:uid="{00000000-0005-0000-0000-000074000000}"/>
    <cellStyle name="Normal 2 2 8" xfId="3291" xr:uid="{00000000-0005-0000-0000-000076000000}"/>
    <cellStyle name="Normal 2 2 8 2" xfId="9603" xr:uid="{AF8E12A2-9547-4090-BC71-7E0F1B958CD4}"/>
    <cellStyle name="Normal 2 2 8 2 2" xfId="15927" xr:uid="{24347D3F-E1E8-4851-BC20-B20274FEBCA7}"/>
    <cellStyle name="Normal 2 2 8 2 2 2" xfId="33338" xr:uid="{24347D3F-E1E8-4851-BC20-B20274FEBCA7}"/>
    <cellStyle name="Normal 2 2 8 2 3" xfId="27014" xr:uid="{AF8E12A2-9547-4090-BC71-7E0F1B958CD4}"/>
    <cellStyle name="Normal 2 2 8 3" xfId="12765" xr:uid="{A9D1E8F1-94F3-4884-898B-7589C6B5F457}"/>
    <cellStyle name="Normal 2 2 8 3 2" xfId="30176" xr:uid="{A9D1E8F1-94F3-4884-898B-7589C6B5F457}"/>
    <cellStyle name="Normal 2 2 8 4" xfId="6440" xr:uid="{C66DFBE4-5167-4D08-B702-57F43198F7C4}"/>
    <cellStyle name="Normal 2 2 8 4 2" xfId="23852" xr:uid="{C66DFBE4-5167-4D08-B702-57F43198F7C4}"/>
    <cellStyle name="Normal 2 2 8 5" xfId="20703" xr:uid="{00000000-0005-0000-0000-000076000000}"/>
    <cellStyle name="Normal 2 2 9" xfId="1768" xr:uid="{00000000-0005-0000-0000-000077000000}"/>
    <cellStyle name="Normal 2 2 9 2" xfId="14393" xr:uid="{E9F8CA74-89AF-4C23-B946-54394D7749F0}"/>
    <cellStyle name="Normal 2 2 9 2 2" xfId="31804" xr:uid="{E9F8CA74-89AF-4C23-B946-54394D7749F0}"/>
    <cellStyle name="Normal 2 2 9 3" xfId="8069" xr:uid="{9B41F4EA-4F11-4363-A8CD-12EBA2986C0E}"/>
    <cellStyle name="Normal 2 2 9 3 2" xfId="25480" xr:uid="{9B41F4EA-4F11-4363-A8CD-12EBA2986C0E}"/>
    <cellStyle name="Normal 2 2 9 4" xfId="19181" xr:uid="{00000000-0005-0000-0000-000077000000}"/>
    <cellStyle name="Normal 2 3" xfId="149" xr:uid="{00000000-0005-0000-0000-000078000000}"/>
    <cellStyle name="Normal 2 3 10" xfId="4940" xr:uid="{70875660-1D79-4E4A-A96C-134D470D672B}"/>
    <cellStyle name="Normal 2 3 10 2" xfId="22352" xr:uid="{70875660-1D79-4E4A-A96C-134D470D672B}"/>
    <cellStyle name="Normal 2 3 11" xfId="17589" xr:uid="{00000000-0005-0000-0000-000078000000}"/>
    <cellStyle name="Normal 2 3 2" xfId="338" xr:uid="{00000000-0005-0000-0000-000079000000}"/>
    <cellStyle name="Normal 2 3 2 2" xfId="528" xr:uid="{00000000-0005-0000-0000-00007A000000}"/>
    <cellStyle name="Normal 2 3 2 2 2" xfId="908" xr:uid="{00000000-0005-0000-0000-00007B000000}"/>
    <cellStyle name="Normal 2 3 2 2 2 2" xfId="1668" xr:uid="{00000000-0005-0000-0000-00007C000000}"/>
    <cellStyle name="Normal 2 3 2 2 2 2 2" xfId="4844" xr:uid="{00000000-0005-0000-0000-00007D000000}"/>
    <cellStyle name="Normal 2 3 2 2 2 2 2 2" xfId="11156" xr:uid="{B6387840-3324-42F7-8852-18F5BF305437}"/>
    <cellStyle name="Normal 2 3 2 2 2 2 2 2 2" xfId="17480" xr:uid="{D28A851C-DF84-4B6E-9792-BA3158D580CC}"/>
    <cellStyle name="Normal 2 3 2 2 2 2 2 2 2 2" xfId="34891" xr:uid="{D28A851C-DF84-4B6E-9792-BA3158D580CC}"/>
    <cellStyle name="Normal 2 3 2 2 2 2 2 2 3" xfId="28567" xr:uid="{B6387840-3324-42F7-8852-18F5BF305437}"/>
    <cellStyle name="Normal 2 3 2 2 2 2 2 3" xfId="14318" xr:uid="{297460C6-7A25-446B-B39F-78D69F5C7F70}"/>
    <cellStyle name="Normal 2 3 2 2 2 2 2 3 2" xfId="31729" xr:uid="{297460C6-7A25-446B-B39F-78D69F5C7F70}"/>
    <cellStyle name="Normal 2 3 2 2 2 2 2 4" xfId="7993" xr:uid="{B55CC236-7D5C-4E27-9AC2-2ECFC4D151D9}"/>
    <cellStyle name="Normal 2 3 2 2 2 2 2 4 2" xfId="25405" xr:uid="{B55CC236-7D5C-4E27-9AC2-2ECFC4D151D9}"/>
    <cellStyle name="Normal 2 3 2 2 2 2 2 5" xfId="22256" xr:uid="{00000000-0005-0000-0000-00007D000000}"/>
    <cellStyle name="Normal 2 3 2 2 2 2 3" xfId="3227" xr:uid="{00000000-0005-0000-0000-00007E000000}"/>
    <cellStyle name="Normal 2 3 2 2 2 2 3 2" xfId="15852" xr:uid="{B1CAAC32-2B21-4ED7-A707-B83B953F2FAF}"/>
    <cellStyle name="Normal 2 3 2 2 2 2 3 2 2" xfId="33263" xr:uid="{B1CAAC32-2B21-4ED7-A707-B83B953F2FAF}"/>
    <cellStyle name="Normal 2 3 2 2 2 2 3 3" xfId="9528" xr:uid="{14428F9A-1A7B-4A61-8878-FAED40DDD4D6}"/>
    <cellStyle name="Normal 2 3 2 2 2 2 3 3 2" xfId="26939" xr:uid="{14428F9A-1A7B-4A61-8878-FAED40DDD4D6}"/>
    <cellStyle name="Normal 2 3 2 2 2 2 3 4" xfId="20640" xr:uid="{00000000-0005-0000-0000-00007E000000}"/>
    <cellStyle name="Normal 2 3 2 2 2 2 4" xfId="12690" xr:uid="{C27A9F79-FB76-4B4C-831C-A6D0A6A80B40}"/>
    <cellStyle name="Normal 2 3 2 2 2 2 4 2" xfId="30101" xr:uid="{C27A9F79-FB76-4B4C-831C-A6D0A6A80B40}"/>
    <cellStyle name="Normal 2 3 2 2 2 2 5" xfId="6365" xr:uid="{AB1F5F85-52C6-42C4-868A-CF76C56B6672}"/>
    <cellStyle name="Normal 2 3 2 2 2 2 5 2" xfId="23777" xr:uid="{AB1F5F85-52C6-42C4-868A-CF76C56B6672}"/>
    <cellStyle name="Normal 2 3 2 2 2 2 6" xfId="19108" xr:uid="{00000000-0005-0000-0000-00007C000000}"/>
    <cellStyle name="Normal 2 3 2 2 2 3" xfId="4084" xr:uid="{00000000-0005-0000-0000-00007F000000}"/>
    <cellStyle name="Normal 2 3 2 2 2 3 2" xfId="10396" xr:uid="{70B55063-A509-4402-964B-0C0957D8B618}"/>
    <cellStyle name="Normal 2 3 2 2 2 3 2 2" xfId="16720" xr:uid="{4EE87550-2F48-4621-A7EF-BD463504A122}"/>
    <cellStyle name="Normal 2 3 2 2 2 3 2 2 2" xfId="34131" xr:uid="{4EE87550-2F48-4621-A7EF-BD463504A122}"/>
    <cellStyle name="Normal 2 3 2 2 2 3 2 3" xfId="27807" xr:uid="{70B55063-A509-4402-964B-0C0957D8B618}"/>
    <cellStyle name="Normal 2 3 2 2 2 3 3" xfId="13558" xr:uid="{0B6C58C3-9433-4433-8A5E-6E15FC3603E4}"/>
    <cellStyle name="Normal 2 3 2 2 2 3 3 2" xfId="30969" xr:uid="{0B6C58C3-9433-4433-8A5E-6E15FC3603E4}"/>
    <cellStyle name="Normal 2 3 2 2 2 3 4" xfId="7233" xr:uid="{7326ABC2-7514-466F-9477-12AB41D50FEA}"/>
    <cellStyle name="Normal 2 3 2 2 2 3 4 2" xfId="24645" xr:uid="{7326ABC2-7514-466F-9477-12AB41D50FEA}"/>
    <cellStyle name="Normal 2 3 2 2 2 3 5" xfId="21496" xr:uid="{00000000-0005-0000-0000-00007F000000}"/>
    <cellStyle name="Normal 2 3 2 2 2 4" xfId="2467" xr:uid="{00000000-0005-0000-0000-000080000000}"/>
    <cellStyle name="Normal 2 3 2 2 2 4 2" xfId="15092" xr:uid="{B25BBFD6-9373-4D60-9634-FA7E1FF727FA}"/>
    <cellStyle name="Normal 2 3 2 2 2 4 2 2" xfId="32503" xr:uid="{B25BBFD6-9373-4D60-9634-FA7E1FF727FA}"/>
    <cellStyle name="Normal 2 3 2 2 2 4 3" xfId="8768" xr:uid="{0F8B5AF7-A001-4A58-8B80-25854AE8D8B7}"/>
    <cellStyle name="Normal 2 3 2 2 2 4 3 2" xfId="26179" xr:uid="{0F8B5AF7-A001-4A58-8B80-25854AE8D8B7}"/>
    <cellStyle name="Normal 2 3 2 2 2 4 4" xfId="19880" xr:uid="{00000000-0005-0000-0000-000080000000}"/>
    <cellStyle name="Normal 2 3 2 2 2 5" xfId="11930" xr:uid="{12CD857E-4928-428A-9214-6008EB951722}"/>
    <cellStyle name="Normal 2 3 2 2 2 5 2" xfId="29341" xr:uid="{12CD857E-4928-428A-9214-6008EB951722}"/>
    <cellStyle name="Normal 2 3 2 2 2 6" xfId="5605" xr:uid="{43C57B11-0793-403A-85F0-904D4077A26F}"/>
    <cellStyle name="Normal 2 3 2 2 2 6 2" xfId="23017" xr:uid="{43C57B11-0793-403A-85F0-904D4077A26F}"/>
    <cellStyle name="Normal 2 3 2 2 2 7" xfId="18348" xr:uid="{00000000-0005-0000-0000-00007B000000}"/>
    <cellStyle name="Normal 2 3 2 2 3" xfId="1288" xr:uid="{00000000-0005-0000-0000-000081000000}"/>
    <cellStyle name="Normal 2 3 2 2 3 2" xfId="4464" xr:uid="{00000000-0005-0000-0000-000082000000}"/>
    <cellStyle name="Normal 2 3 2 2 3 2 2" xfId="10776" xr:uid="{DC534C10-379B-48D8-BE53-EB0E3CAC47A6}"/>
    <cellStyle name="Normal 2 3 2 2 3 2 2 2" xfId="17100" xr:uid="{EEDD9BCE-6DAA-4A4F-8054-1305D8966EF1}"/>
    <cellStyle name="Normal 2 3 2 2 3 2 2 2 2" xfId="34511" xr:uid="{EEDD9BCE-6DAA-4A4F-8054-1305D8966EF1}"/>
    <cellStyle name="Normal 2 3 2 2 3 2 2 3" xfId="28187" xr:uid="{DC534C10-379B-48D8-BE53-EB0E3CAC47A6}"/>
    <cellStyle name="Normal 2 3 2 2 3 2 3" xfId="13938" xr:uid="{1BA0868A-7A1B-4731-8154-DA5B760A0DD9}"/>
    <cellStyle name="Normal 2 3 2 2 3 2 3 2" xfId="31349" xr:uid="{1BA0868A-7A1B-4731-8154-DA5B760A0DD9}"/>
    <cellStyle name="Normal 2 3 2 2 3 2 4" xfId="7613" xr:uid="{883BD21B-F5F4-4466-91E4-C89F6EB4473E}"/>
    <cellStyle name="Normal 2 3 2 2 3 2 4 2" xfId="25025" xr:uid="{883BD21B-F5F4-4466-91E4-C89F6EB4473E}"/>
    <cellStyle name="Normal 2 3 2 2 3 2 5" xfId="21876" xr:uid="{00000000-0005-0000-0000-000082000000}"/>
    <cellStyle name="Normal 2 3 2 2 3 3" xfId="2847" xr:uid="{00000000-0005-0000-0000-000083000000}"/>
    <cellStyle name="Normal 2 3 2 2 3 3 2" xfId="15472" xr:uid="{9A5EE1BD-4C62-4894-B34C-29C4615DFF79}"/>
    <cellStyle name="Normal 2 3 2 2 3 3 2 2" xfId="32883" xr:uid="{9A5EE1BD-4C62-4894-B34C-29C4615DFF79}"/>
    <cellStyle name="Normal 2 3 2 2 3 3 3" xfId="9148" xr:uid="{50B766BC-9FE7-4D79-BBC0-AABAA04C0CB4}"/>
    <cellStyle name="Normal 2 3 2 2 3 3 3 2" xfId="26559" xr:uid="{50B766BC-9FE7-4D79-BBC0-AABAA04C0CB4}"/>
    <cellStyle name="Normal 2 3 2 2 3 3 4" xfId="20260" xr:uid="{00000000-0005-0000-0000-000083000000}"/>
    <cellStyle name="Normal 2 3 2 2 3 4" xfId="12310" xr:uid="{5D0BF90C-B407-4FE7-8576-43BA04B8DFD1}"/>
    <cellStyle name="Normal 2 3 2 2 3 4 2" xfId="29721" xr:uid="{5D0BF90C-B407-4FE7-8576-43BA04B8DFD1}"/>
    <cellStyle name="Normal 2 3 2 2 3 5" xfId="5985" xr:uid="{CBECA2F5-C882-41D1-AD0B-6D3731730ACF}"/>
    <cellStyle name="Normal 2 3 2 2 3 5 2" xfId="23397" xr:uid="{CBECA2F5-C882-41D1-AD0B-6D3731730ACF}"/>
    <cellStyle name="Normal 2 3 2 2 3 6" xfId="18728" xr:uid="{00000000-0005-0000-0000-000081000000}"/>
    <cellStyle name="Normal 2 3 2 2 4" xfId="3704" xr:uid="{00000000-0005-0000-0000-000084000000}"/>
    <cellStyle name="Normal 2 3 2 2 4 2" xfId="10016" xr:uid="{E21888CD-E8E0-4F34-BF4C-D79B3239E700}"/>
    <cellStyle name="Normal 2 3 2 2 4 2 2" xfId="16340" xr:uid="{B8E3362C-8588-4111-ABFD-F3DAFBC26CD8}"/>
    <cellStyle name="Normal 2 3 2 2 4 2 2 2" xfId="33751" xr:uid="{B8E3362C-8588-4111-ABFD-F3DAFBC26CD8}"/>
    <cellStyle name="Normal 2 3 2 2 4 2 3" xfId="27427" xr:uid="{E21888CD-E8E0-4F34-BF4C-D79B3239E700}"/>
    <cellStyle name="Normal 2 3 2 2 4 3" xfId="13178" xr:uid="{701618DB-281A-4DD6-9427-5E4758AB1D23}"/>
    <cellStyle name="Normal 2 3 2 2 4 3 2" xfId="30589" xr:uid="{701618DB-281A-4DD6-9427-5E4758AB1D23}"/>
    <cellStyle name="Normal 2 3 2 2 4 4" xfId="6853" xr:uid="{E51513F0-D721-437D-B4F9-BCC41B3A6272}"/>
    <cellStyle name="Normal 2 3 2 2 4 4 2" xfId="24265" xr:uid="{E51513F0-D721-437D-B4F9-BCC41B3A6272}"/>
    <cellStyle name="Normal 2 3 2 2 4 5" xfId="21116" xr:uid="{00000000-0005-0000-0000-000084000000}"/>
    <cellStyle name="Normal 2 3 2 2 5" xfId="2087" xr:uid="{00000000-0005-0000-0000-000085000000}"/>
    <cellStyle name="Normal 2 3 2 2 5 2" xfId="14712" xr:uid="{B565E3D6-41F4-47C9-BCD4-3F31433BBCAC}"/>
    <cellStyle name="Normal 2 3 2 2 5 2 2" xfId="32123" xr:uid="{B565E3D6-41F4-47C9-BCD4-3F31433BBCAC}"/>
    <cellStyle name="Normal 2 3 2 2 5 3" xfId="8388" xr:uid="{B3D870EA-CB5D-4257-99B3-54C26913BC51}"/>
    <cellStyle name="Normal 2 3 2 2 5 3 2" xfId="25799" xr:uid="{B3D870EA-CB5D-4257-99B3-54C26913BC51}"/>
    <cellStyle name="Normal 2 3 2 2 5 4" xfId="19500" xr:uid="{00000000-0005-0000-0000-000085000000}"/>
    <cellStyle name="Normal 2 3 2 2 6" xfId="11550" xr:uid="{303E3E52-A928-4737-820D-9048BDB1A9A1}"/>
    <cellStyle name="Normal 2 3 2 2 6 2" xfId="28961" xr:uid="{303E3E52-A928-4737-820D-9048BDB1A9A1}"/>
    <cellStyle name="Normal 2 3 2 2 7" xfId="5225" xr:uid="{DFBB1209-6A00-48E3-BB17-B396E44AF19F}"/>
    <cellStyle name="Normal 2 3 2 2 7 2" xfId="22637" xr:uid="{DFBB1209-6A00-48E3-BB17-B396E44AF19F}"/>
    <cellStyle name="Normal 2 3 2 2 8" xfId="17968" xr:uid="{00000000-0005-0000-0000-00007A000000}"/>
    <cellStyle name="Normal 2 3 2 3" xfId="718" xr:uid="{00000000-0005-0000-0000-000086000000}"/>
    <cellStyle name="Normal 2 3 2 3 2" xfId="1478" xr:uid="{00000000-0005-0000-0000-000087000000}"/>
    <cellStyle name="Normal 2 3 2 3 2 2" xfId="4654" xr:uid="{00000000-0005-0000-0000-000088000000}"/>
    <cellStyle name="Normal 2 3 2 3 2 2 2" xfId="10966" xr:uid="{08FFE49B-07EB-4E64-B1A6-B4EEBCB72FF7}"/>
    <cellStyle name="Normal 2 3 2 3 2 2 2 2" xfId="17290" xr:uid="{44117A63-4B84-4C2F-9492-190C64C92330}"/>
    <cellStyle name="Normal 2 3 2 3 2 2 2 2 2" xfId="34701" xr:uid="{44117A63-4B84-4C2F-9492-190C64C92330}"/>
    <cellStyle name="Normal 2 3 2 3 2 2 2 3" xfId="28377" xr:uid="{08FFE49B-07EB-4E64-B1A6-B4EEBCB72FF7}"/>
    <cellStyle name="Normal 2 3 2 3 2 2 3" xfId="14128" xr:uid="{84D4D7C9-AEA1-413A-B54B-0EB1F6E69275}"/>
    <cellStyle name="Normal 2 3 2 3 2 2 3 2" xfId="31539" xr:uid="{84D4D7C9-AEA1-413A-B54B-0EB1F6E69275}"/>
    <cellStyle name="Normal 2 3 2 3 2 2 4" xfId="7803" xr:uid="{D40CF327-73FB-47C1-A252-88DCE3B14BC2}"/>
    <cellStyle name="Normal 2 3 2 3 2 2 4 2" xfId="25215" xr:uid="{D40CF327-73FB-47C1-A252-88DCE3B14BC2}"/>
    <cellStyle name="Normal 2 3 2 3 2 2 5" xfId="22066" xr:uid="{00000000-0005-0000-0000-000088000000}"/>
    <cellStyle name="Normal 2 3 2 3 2 3" xfId="3037" xr:uid="{00000000-0005-0000-0000-000089000000}"/>
    <cellStyle name="Normal 2 3 2 3 2 3 2" xfId="15662" xr:uid="{540F24AF-658D-4D0C-9098-26395B7E41F0}"/>
    <cellStyle name="Normal 2 3 2 3 2 3 2 2" xfId="33073" xr:uid="{540F24AF-658D-4D0C-9098-26395B7E41F0}"/>
    <cellStyle name="Normal 2 3 2 3 2 3 3" xfId="9338" xr:uid="{18D1DDAA-356B-4B25-9149-E215D934BE4A}"/>
    <cellStyle name="Normal 2 3 2 3 2 3 3 2" xfId="26749" xr:uid="{18D1DDAA-356B-4B25-9149-E215D934BE4A}"/>
    <cellStyle name="Normal 2 3 2 3 2 3 4" xfId="20450" xr:uid="{00000000-0005-0000-0000-000089000000}"/>
    <cellStyle name="Normal 2 3 2 3 2 4" xfId="12500" xr:uid="{2AA35155-564B-4D67-86D4-FCB69EE12901}"/>
    <cellStyle name="Normal 2 3 2 3 2 4 2" xfId="29911" xr:uid="{2AA35155-564B-4D67-86D4-FCB69EE12901}"/>
    <cellStyle name="Normal 2 3 2 3 2 5" xfId="6175" xr:uid="{83FA693D-83A2-4911-9FE1-46D5908B72AC}"/>
    <cellStyle name="Normal 2 3 2 3 2 5 2" xfId="23587" xr:uid="{83FA693D-83A2-4911-9FE1-46D5908B72AC}"/>
    <cellStyle name="Normal 2 3 2 3 2 6" xfId="18918" xr:uid="{00000000-0005-0000-0000-000087000000}"/>
    <cellStyle name="Normal 2 3 2 3 3" xfId="3894" xr:uid="{00000000-0005-0000-0000-00008A000000}"/>
    <cellStyle name="Normal 2 3 2 3 3 2" xfId="10206" xr:uid="{D32E30A5-708A-4F26-A792-FBD562DB6539}"/>
    <cellStyle name="Normal 2 3 2 3 3 2 2" xfId="16530" xr:uid="{41180798-0F27-4675-93D6-AEECFA1E5397}"/>
    <cellStyle name="Normal 2 3 2 3 3 2 2 2" xfId="33941" xr:uid="{41180798-0F27-4675-93D6-AEECFA1E5397}"/>
    <cellStyle name="Normal 2 3 2 3 3 2 3" xfId="27617" xr:uid="{D32E30A5-708A-4F26-A792-FBD562DB6539}"/>
    <cellStyle name="Normal 2 3 2 3 3 3" xfId="13368" xr:uid="{EE9468F6-30D4-4881-A42B-F2843E6119CA}"/>
    <cellStyle name="Normal 2 3 2 3 3 3 2" xfId="30779" xr:uid="{EE9468F6-30D4-4881-A42B-F2843E6119CA}"/>
    <cellStyle name="Normal 2 3 2 3 3 4" xfId="7043" xr:uid="{95DD7C03-966F-42D5-BE39-569A806D43BE}"/>
    <cellStyle name="Normal 2 3 2 3 3 4 2" xfId="24455" xr:uid="{95DD7C03-966F-42D5-BE39-569A806D43BE}"/>
    <cellStyle name="Normal 2 3 2 3 3 5" xfId="21306" xr:uid="{00000000-0005-0000-0000-00008A000000}"/>
    <cellStyle name="Normal 2 3 2 3 4" xfId="2277" xr:uid="{00000000-0005-0000-0000-00008B000000}"/>
    <cellStyle name="Normal 2 3 2 3 4 2" xfId="14902" xr:uid="{FC6AAC07-D0AD-481C-AADC-D61B4AFACF60}"/>
    <cellStyle name="Normal 2 3 2 3 4 2 2" xfId="32313" xr:uid="{FC6AAC07-D0AD-481C-AADC-D61B4AFACF60}"/>
    <cellStyle name="Normal 2 3 2 3 4 3" xfId="8578" xr:uid="{95F029B5-D2CC-49B7-B522-CB8031C3B609}"/>
    <cellStyle name="Normal 2 3 2 3 4 3 2" xfId="25989" xr:uid="{95F029B5-D2CC-49B7-B522-CB8031C3B609}"/>
    <cellStyle name="Normal 2 3 2 3 4 4" xfId="19690" xr:uid="{00000000-0005-0000-0000-00008B000000}"/>
    <cellStyle name="Normal 2 3 2 3 5" xfId="11740" xr:uid="{3BE5B02D-6085-493C-892F-EFCF7FDFF26A}"/>
    <cellStyle name="Normal 2 3 2 3 5 2" xfId="29151" xr:uid="{3BE5B02D-6085-493C-892F-EFCF7FDFF26A}"/>
    <cellStyle name="Normal 2 3 2 3 6" xfId="5415" xr:uid="{57CD0477-AEE5-49D7-93D3-3BA916D00336}"/>
    <cellStyle name="Normal 2 3 2 3 6 2" xfId="22827" xr:uid="{57CD0477-AEE5-49D7-93D3-3BA916D00336}"/>
    <cellStyle name="Normal 2 3 2 3 7" xfId="18158" xr:uid="{00000000-0005-0000-0000-000086000000}"/>
    <cellStyle name="Normal 2 3 2 4" xfId="1098" xr:uid="{00000000-0005-0000-0000-00008C000000}"/>
    <cellStyle name="Normal 2 3 2 4 2" xfId="4274" xr:uid="{00000000-0005-0000-0000-00008D000000}"/>
    <cellStyle name="Normal 2 3 2 4 2 2" xfId="10586" xr:uid="{42B4DF58-9B82-4961-932B-B6A3EFC5BCCC}"/>
    <cellStyle name="Normal 2 3 2 4 2 2 2" xfId="16910" xr:uid="{9BC13A52-9726-46D1-B413-AE37BB0DD39D}"/>
    <cellStyle name="Normal 2 3 2 4 2 2 2 2" xfId="34321" xr:uid="{9BC13A52-9726-46D1-B413-AE37BB0DD39D}"/>
    <cellStyle name="Normal 2 3 2 4 2 2 3" xfId="27997" xr:uid="{42B4DF58-9B82-4961-932B-B6A3EFC5BCCC}"/>
    <cellStyle name="Normal 2 3 2 4 2 3" xfId="13748" xr:uid="{DCDD0CAE-ECFA-41FF-87B6-80D2E67379D8}"/>
    <cellStyle name="Normal 2 3 2 4 2 3 2" xfId="31159" xr:uid="{DCDD0CAE-ECFA-41FF-87B6-80D2E67379D8}"/>
    <cellStyle name="Normal 2 3 2 4 2 4" xfId="7423" xr:uid="{E7FECAC2-101B-478F-96AB-5DD6260D03F4}"/>
    <cellStyle name="Normal 2 3 2 4 2 4 2" xfId="24835" xr:uid="{E7FECAC2-101B-478F-96AB-5DD6260D03F4}"/>
    <cellStyle name="Normal 2 3 2 4 2 5" xfId="21686" xr:uid="{00000000-0005-0000-0000-00008D000000}"/>
    <cellStyle name="Normal 2 3 2 4 3" xfId="2657" xr:uid="{00000000-0005-0000-0000-00008E000000}"/>
    <cellStyle name="Normal 2 3 2 4 3 2" xfId="15282" xr:uid="{BA9A4A02-FAA6-4FD5-A38E-834C6DD63548}"/>
    <cellStyle name="Normal 2 3 2 4 3 2 2" xfId="32693" xr:uid="{BA9A4A02-FAA6-4FD5-A38E-834C6DD63548}"/>
    <cellStyle name="Normal 2 3 2 4 3 3" xfId="8958" xr:uid="{DA3B70C0-2960-430D-828B-7802C2714961}"/>
    <cellStyle name="Normal 2 3 2 4 3 3 2" xfId="26369" xr:uid="{DA3B70C0-2960-430D-828B-7802C2714961}"/>
    <cellStyle name="Normal 2 3 2 4 3 4" xfId="20070" xr:uid="{00000000-0005-0000-0000-00008E000000}"/>
    <cellStyle name="Normal 2 3 2 4 4" xfId="12120" xr:uid="{489A8B72-D097-46EB-A14D-67FDD93A3229}"/>
    <cellStyle name="Normal 2 3 2 4 4 2" xfId="29531" xr:uid="{489A8B72-D097-46EB-A14D-67FDD93A3229}"/>
    <cellStyle name="Normal 2 3 2 4 5" xfId="5795" xr:uid="{47082895-231E-4C8C-B362-C4C74E9DD75B}"/>
    <cellStyle name="Normal 2 3 2 4 5 2" xfId="23207" xr:uid="{47082895-231E-4C8C-B362-C4C74E9DD75B}"/>
    <cellStyle name="Normal 2 3 2 4 6" xfId="18538" xr:uid="{00000000-0005-0000-0000-00008C000000}"/>
    <cellStyle name="Normal 2 3 2 5" xfId="3514" xr:uid="{00000000-0005-0000-0000-00008F000000}"/>
    <cellStyle name="Normal 2 3 2 5 2" xfId="9826" xr:uid="{A7F51BAD-4132-4867-A81E-F0832BD9E4E5}"/>
    <cellStyle name="Normal 2 3 2 5 2 2" xfId="16150" xr:uid="{BE611948-AA37-4796-AD3D-796C9E089096}"/>
    <cellStyle name="Normal 2 3 2 5 2 2 2" xfId="33561" xr:uid="{BE611948-AA37-4796-AD3D-796C9E089096}"/>
    <cellStyle name="Normal 2 3 2 5 2 3" xfId="27237" xr:uid="{A7F51BAD-4132-4867-A81E-F0832BD9E4E5}"/>
    <cellStyle name="Normal 2 3 2 5 3" xfId="12988" xr:uid="{A2FF54E5-8D99-4AE6-A873-B7E0ABCFDD5F}"/>
    <cellStyle name="Normal 2 3 2 5 3 2" xfId="30399" xr:uid="{A2FF54E5-8D99-4AE6-A873-B7E0ABCFDD5F}"/>
    <cellStyle name="Normal 2 3 2 5 4" xfId="6663" xr:uid="{755BA136-93CF-47F5-A9AD-E9784F60C50E}"/>
    <cellStyle name="Normal 2 3 2 5 4 2" xfId="24075" xr:uid="{755BA136-93CF-47F5-A9AD-E9784F60C50E}"/>
    <cellStyle name="Normal 2 3 2 5 5" xfId="20926" xr:uid="{00000000-0005-0000-0000-00008F000000}"/>
    <cellStyle name="Normal 2 3 2 6" xfId="1897" xr:uid="{00000000-0005-0000-0000-000090000000}"/>
    <cellStyle name="Normal 2 3 2 6 2" xfId="14522" xr:uid="{208CDF8A-A6D1-4D0C-AD80-9BA6F7B98691}"/>
    <cellStyle name="Normal 2 3 2 6 2 2" xfId="31933" xr:uid="{208CDF8A-A6D1-4D0C-AD80-9BA6F7B98691}"/>
    <cellStyle name="Normal 2 3 2 6 3" xfId="8198" xr:uid="{6D665436-6922-410F-8DB3-81165AADC476}"/>
    <cellStyle name="Normal 2 3 2 6 3 2" xfId="25609" xr:uid="{6D665436-6922-410F-8DB3-81165AADC476}"/>
    <cellStyle name="Normal 2 3 2 6 4" xfId="19310" xr:uid="{00000000-0005-0000-0000-000090000000}"/>
    <cellStyle name="Normal 2 3 2 7" xfId="11360" xr:uid="{C3E4CE07-2B84-4C2F-93B9-118067C8A1B8}"/>
    <cellStyle name="Normal 2 3 2 7 2" xfId="28771" xr:uid="{C3E4CE07-2B84-4C2F-93B9-118067C8A1B8}"/>
    <cellStyle name="Normal 2 3 2 8" xfId="5035" xr:uid="{2659585F-E385-4486-BB61-7CDD7B4A9A67}"/>
    <cellStyle name="Normal 2 3 2 8 2" xfId="22447" xr:uid="{2659585F-E385-4486-BB61-7CDD7B4A9A67}"/>
    <cellStyle name="Normal 2 3 2 9" xfId="17778" xr:uid="{00000000-0005-0000-0000-000079000000}"/>
    <cellStyle name="Normal 2 3 3" xfId="433" xr:uid="{00000000-0005-0000-0000-000091000000}"/>
    <cellStyle name="Normal 2 3 3 2" xfId="813" xr:uid="{00000000-0005-0000-0000-000092000000}"/>
    <cellStyle name="Normal 2 3 3 2 2" xfId="1573" xr:uid="{00000000-0005-0000-0000-000093000000}"/>
    <cellStyle name="Normal 2 3 3 2 2 2" xfId="4749" xr:uid="{00000000-0005-0000-0000-000094000000}"/>
    <cellStyle name="Normal 2 3 3 2 2 2 2" xfId="11061" xr:uid="{28C628A0-D50A-427A-A3E8-CE6A21429F9F}"/>
    <cellStyle name="Normal 2 3 3 2 2 2 2 2" xfId="17385" xr:uid="{E5647C50-6133-4B31-8756-6941F1AF77BB}"/>
    <cellStyle name="Normal 2 3 3 2 2 2 2 2 2" xfId="34796" xr:uid="{E5647C50-6133-4B31-8756-6941F1AF77BB}"/>
    <cellStyle name="Normal 2 3 3 2 2 2 2 3" xfId="28472" xr:uid="{28C628A0-D50A-427A-A3E8-CE6A21429F9F}"/>
    <cellStyle name="Normal 2 3 3 2 2 2 3" xfId="14223" xr:uid="{75E35EAB-28DB-4B11-B064-59C7E6614730}"/>
    <cellStyle name="Normal 2 3 3 2 2 2 3 2" xfId="31634" xr:uid="{75E35EAB-28DB-4B11-B064-59C7E6614730}"/>
    <cellStyle name="Normal 2 3 3 2 2 2 4" xfId="7898" xr:uid="{F538CEFF-ADE6-4F34-9035-3E6A5E0C8ECC}"/>
    <cellStyle name="Normal 2 3 3 2 2 2 4 2" xfId="25310" xr:uid="{F538CEFF-ADE6-4F34-9035-3E6A5E0C8ECC}"/>
    <cellStyle name="Normal 2 3 3 2 2 2 5" xfId="22161" xr:uid="{00000000-0005-0000-0000-000094000000}"/>
    <cellStyle name="Normal 2 3 3 2 2 3" xfId="3132" xr:uid="{00000000-0005-0000-0000-000095000000}"/>
    <cellStyle name="Normal 2 3 3 2 2 3 2" xfId="15757" xr:uid="{95AEE038-FDBE-4BD7-A086-B4E1A1193BF7}"/>
    <cellStyle name="Normal 2 3 3 2 2 3 2 2" xfId="33168" xr:uid="{95AEE038-FDBE-4BD7-A086-B4E1A1193BF7}"/>
    <cellStyle name="Normal 2 3 3 2 2 3 3" xfId="9433" xr:uid="{A02F8DAE-6C28-4042-A940-799FD3699FC1}"/>
    <cellStyle name="Normal 2 3 3 2 2 3 3 2" xfId="26844" xr:uid="{A02F8DAE-6C28-4042-A940-799FD3699FC1}"/>
    <cellStyle name="Normal 2 3 3 2 2 3 4" xfId="20545" xr:uid="{00000000-0005-0000-0000-000095000000}"/>
    <cellStyle name="Normal 2 3 3 2 2 4" xfId="12595" xr:uid="{FFD3C834-5A2B-49BE-8305-9A82111A3CA6}"/>
    <cellStyle name="Normal 2 3 3 2 2 4 2" xfId="30006" xr:uid="{FFD3C834-5A2B-49BE-8305-9A82111A3CA6}"/>
    <cellStyle name="Normal 2 3 3 2 2 5" xfId="6270" xr:uid="{3A7B43AA-14FA-4C76-9310-68724C36DFDF}"/>
    <cellStyle name="Normal 2 3 3 2 2 5 2" xfId="23682" xr:uid="{3A7B43AA-14FA-4C76-9310-68724C36DFDF}"/>
    <cellStyle name="Normal 2 3 3 2 2 6" xfId="19013" xr:uid="{00000000-0005-0000-0000-000093000000}"/>
    <cellStyle name="Normal 2 3 3 2 3" xfId="3989" xr:uid="{00000000-0005-0000-0000-000096000000}"/>
    <cellStyle name="Normal 2 3 3 2 3 2" xfId="10301" xr:uid="{90503A0F-5C33-4DA6-B439-3D3DBCE5E2DC}"/>
    <cellStyle name="Normal 2 3 3 2 3 2 2" xfId="16625" xr:uid="{17D4158A-8F38-4661-8A55-3CD63D6A2F1A}"/>
    <cellStyle name="Normal 2 3 3 2 3 2 2 2" xfId="34036" xr:uid="{17D4158A-8F38-4661-8A55-3CD63D6A2F1A}"/>
    <cellStyle name="Normal 2 3 3 2 3 2 3" xfId="27712" xr:uid="{90503A0F-5C33-4DA6-B439-3D3DBCE5E2DC}"/>
    <cellStyle name="Normal 2 3 3 2 3 3" xfId="13463" xr:uid="{2F2BA16D-579F-474F-8043-865CEC90F70A}"/>
    <cellStyle name="Normal 2 3 3 2 3 3 2" xfId="30874" xr:uid="{2F2BA16D-579F-474F-8043-865CEC90F70A}"/>
    <cellStyle name="Normal 2 3 3 2 3 4" xfId="7138" xr:uid="{721A2AA3-6D0E-4CB9-8ADA-A591D76F9547}"/>
    <cellStyle name="Normal 2 3 3 2 3 4 2" xfId="24550" xr:uid="{721A2AA3-6D0E-4CB9-8ADA-A591D76F9547}"/>
    <cellStyle name="Normal 2 3 3 2 3 5" xfId="21401" xr:uid="{00000000-0005-0000-0000-000096000000}"/>
    <cellStyle name="Normal 2 3 3 2 4" xfId="2372" xr:uid="{00000000-0005-0000-0000-000097000000}"/>
    <cellStyle name="Normal 2 3 3 2 4 2" xfId="14997" xr:uid="{BA227643-C315-45E8-8D5C-C97706D1709E}"/>
    <cellStyle name="Normal 2 3 3 2 4 2 2" xfId="32408" xr:uid="{BA227643-C315-45E8-8D5C-C97706D1709E}"/>
    <cellStyle name="Normal 2 3 3 2 4 3" xfId="8673" xr:uid="{E94F9FED-E5C6-4D2C-BB91-85F456DEE427}"/>
    <cellStyle name="Normal 2 3 3 2 4 3 2" xfId="26084" xr:uid="{E94F9FED-E5C6-4D2C-BB91-85F456DEE427}"/>
    <cellStyle name="Normal 2 3 3 2 4 4" xfId="19785" xr:uid="{00000000-0005-0000-0000-000097000000}"/>
    <cellStyle name="Normal 2 3 3 2 5" xfId="11835" xr:uid="{60FF19AF-F122-4426-9A88-F717BDFD172F}"/>
    <cellStyle name="Normal 2 3 3 2 5 2" xfId="29246" xr:uid="{60FF19AF-F122-4426-9A88-F717BDFD172F}"/>
    <cellStyle name="Normal 2 3 3 2 6" xfId="5510" xr:uid="{81AAEEDC-9653-4DA9-9429-A4E2BAA82667}"/>
    <cellStyle name="Normal 2 3 3 2 6 2" xfId="22922" xr:uid="{81AAEEDC-9653-4DA9-9429-A4E2BAA82667}"/>
    <cellStyle name="Normal 2 3 3 2 7" xfId="18253" xr:uid="{00000000-0005-0000-0000-000092000000}"/>
    <cellStyle name="Normal 2 3 3 3" xfId="1193" xr:uid="{00000000-0005-0000-0000-000098000000}"/>
    <cellStyle name="Normal 2 3 3 3 2" xfId="4369" xr:uid="{00000000-0005-0000-0000-000099000000}"/>
    <cellStyle name="Normal 2 3 3 3 2 2" xfId="10681" xr:uid="{6877E8B9-F640-485B-9867-18F562E0446A}"/>
    <cellStyle name="Normal 2 3 3 3 2 2 2" xfId="17005" xr:uid="{0E286012-9043-481A-8605-E3435E6AF8BF}"/>
    <cellStyle name="Normal 2 3 3 3 2 2 2 2" xfId="34416" xr:uid="{0E286012-9043-481A-8605-E3435E6AF8BF}"/>
    <cellStyle name="Normal 2 3 3 3 2 2 3" xfId="28092" xr:uid="{6877E8B9-F640-485B-9867-18F562E0446A}"/>
    <cellStyle name="Normal 2 3 3 3 2 3" xfId="13843" xr:uid="{3283894E-334B-4429-BD70-D7E517153722}"/>
    <cellStyle name="Normal 2 3 3 3 2 3 2" xfId="31254" xr:uid="{3283894E-334B-4429-BD70-D7E517153722}"/>
    <cellStyle name="Normal 2 3 3 3 2 4" xfId="7518" xr:uid="{348B878C-BC61-45E7-9101-CA5C2071F3B5}"/>
    <cellStyle name="Normal 2 3 3 3 2 4 2" xfId="24930" xr:uid="{348B878C-BC61-45E7-9101-CA5C2071F3B5}"/>
    <cellStyle name="Normal 2 3 3 3 2 5" xfId="21781" xr:uid="{00000000-0005-0000-0000-000099000000}"/>
    <cellStyle name="Normal 2 3 3 3 3" xfId="2752" xr:uid="{00000000-0005-0000-0000-00009A000000}"/>
    <cellStyle name="Normal 2 3 3 3 3 2" xfId="15377" xr:uid="{16FEAB26-AF4A-491E-ACCA-6B2F0F451B1D}"/>
    <cellStyle name="Normal 2 3 3 3 3 2 2" xfId="32788" xr:uid="{16FEAB26-AF4A-491E-ACCA-6B2F0F451B1D}"/>
    <cellStyle name="Normal 2 3 3 3 3 3" xfId="9053" xr:uid="{F62291ED-D6AD-49D9-B514-7BD71D85DFE9}"/>
    <cellStyle name="Normal 2 3 3 3 3 3 2" xfId="26464" xr:uid="{F62291ED-D6AD-49D9-B514-7BD71D85DFE9}"/>
    <cellStyle name="Normal 2 3 3 3 3 4" xfId="20165" xr:uid="{00000000-0005-0000-0000-00009A000000}"/>
    <cellStyle name="Normal 2 3 3 3 4" xfId="12215" xr:uid="{CA469EED-114D-44E4-AFFF-C6476EE47F52}"/>
    <cellStyle name="Normal 2 3 3 3 4 2" xfId="29626" xr:uid="{CA469EED-114D-44E4-AFFF-C6476EE47F52}"/>
    <cellStyle name="Normal 2 3 3 3 5" xfId="5890" xr:uid="{9CE5B200-2F1B-42E5-ADB0-0E171DA5EAC4}"/>
    <cellStyle name="Normal 2 3 3 3 5 2" xfId="23302" xr:uid="{9CE5B200-2F1B-42E5-ADB0-0E171DA5EAC4}"/>
    <cellStyle name="Normal 2 3 3 3 6" xfId="18633" xr:uid="{00000000-0005-0000-0000-000098000000}"/>
    <cellStyle name="Normal 2 3 3 4" xfId="3609" xr:uid="{00000000-0005-0000-0000-00009B000000}"/>
    <cellStyle name="Normal 2 3 3 4 2" xfId="9921" xr:uid="{066482FB-A04A-479A-9E53-7371ED1B272B}"/>
    <cellStyle name="Normal 2 3 3 4 2 2" xfId="16245" xr:uid="{86968E43-0005-48D2-9BDC-9C072EA7F615}"/>
    <cellStyle name="Normal 2 3 3 4 2 2 2" xfId="33656" xr:uid="{86968E43-0005-48D2-9BDC-9C072EA7F615}"/>
    <cellStyle name="Normal 2 3 3 4 2 3" xfId="27332" xr:uid="{066482FB-A04A-479A-9E53-7371ED1B272B}"/>
    <cellStyle name="Normal 2 3 3 4 3" xfId="13083" xr:uid="{C6049B6E-6DD2-4DA9-8D8E-F3A498116A3D}"/>
    <cellStyle name="Normal 2 3 3 4 3 2" xfId="30494" xr:uid="{C6049B6E-6DD2-4DA9-8D8E-F3A498116A3D}"/>
    <cellStyle name="Normal 2 3 3 4 4" xfId="6758" xr:uid="{8CC5FC14-273C-4C52-A418-3CF79AE43FAC}"/>
    <cellStyle name="Normal 2 3 3 4 4 2" xfId="24170" xr:uid="{8CC5FC14-273C-4C52-A418-3CF79AE43FAC}"/>
    <cellStyle name="Normal 2 3 3 4 5" xfId="21021" xr:uid="{00000000-0005-0000-0000-00009B000000}"/>
    <cellStyle name="Normal 2 3 3 5" xfId="1992" xr:uid="{00000000-0005-0000-0000-00009C000000}"/>
    <cellStyle name="Normal 2 3 3 5 2" xfId="14617" xr:uid="{DDCD10CF-B103-444F-9DB8-0804BD382EC5}"/>
    <cellStyle name="Normal 2 3 3 5 2 2" xfId="32028" xr:uid="{DDCD10CF-B103-444F-9DB8-0804BD382EC5}"/>
    <cellStyle name="Normal 2 3 3 5 3" xfId="8293" xr:uid="{3D380EB3-9C7C-4185-AD69-D7157DD448D8}"/>
    <cellStyle name="Normal 2 3 3 5 3 2" xfId="25704" xr:uid="{3D380EB3-9C7C-4185-AD69-D7157DD448D8}"/>
    <cellStyle name="Normal 2 3 3 5 4" xfId="19405" xr:uid="{00000000-0005-0000-0000-00009C000000}"/>
    <cellStyle name="Normal 2 3 3 6" xfId="11455" xr:uid="{DDCAC77F-A70F-4101-B59C-A9A0E360E9A7}"/>
    <cellStyle name="Normal 2 3 3 6 2" xfId="28866" xr:uid="{DDCAC77F-A70F-4101-B59C-A9A0E360E9A7}"/>
    <cellStyle name="Normal 2 3 3 7" xfId="5130" xr:uid="{0609B1F6-0730-4900-AEC7-B4CB994195B0}"/>
    <cellStyle name="Normal 2 3 3 7 2" xfId="22542" xr:uid="{0609B1F6-0730-4900-AEC7-B4CB994195B0}"/>
    <cellStyle name="Normal 2 3 3 8" xfId="17873" xr:uid="{00000000-0005-0000-0000-000091000000}"/>
    <cellStyle name="Normal 2 3 4" xfId="623" xr:uid="{00000000-0005-0000-0000-00009D000000}"/>
    <cellStyle name="Normal 2 3 4 2" xfId="1383" xr:uid="{00000000-0005-0000-0000-00009E000000}"/>
    <cellStyle name="Normal 2 3 4 2 2" xfId="4559" xr:uid="{00000000-0005-0000-0000-00009F000000}"/>
    <cellStyle name="Normal 2 3 4 2 2 2" xfId="10871" xr:uid="{0DD0D8CD-A8D5-4390-97F6-08A8F4053015}"/>
    <cellStyle name="Normal 2 3 4 2 2 2 2" xfId="17195" xr:uid="{90DB6210-DCF1-41BA-863C-47655898C16E}"/>
    <cellStyle name="Normal 2 3 4 2 2 2 2 2" xfId="34606" xr:uid="{90DB6210-DCF1-41BA-863C-47655898C16E}"/>
    <cellStyle name="Normal 2 3 4 2 2 2 3" xfId="28282" xr:uid="{0DD0D8CD-A8D5-4390-97F6-08A8F4053015}"/>
    <cellStyle name="Normal 2 3 4 2 2 3" xfId="14033" xr:uid="{A71DA347-F6E6-4D4C-B65E-FB83B6BF4D9D}"/>
    <cellStyle name="Normal 2 3 4 2 2 3 2" xfId="31444" xr:uid="{A71DA347-F6E6-4D4C-B65E-FB83B6BF4D9D}"/>
    <cellStyle name="Normal 2 3 4 2 2 4" xfId="7708" xr:uid="{C4D6A691-5E77-4FE0-936B-528EC2CB395D}"/>
    <cellStyle name="Normal 2 3 4 2 2 4 2" xfId="25120" xr:uid="{C4D6A691-5E77-4FE0-936B-528EC2CB395D}"/>
    <cellStyle name="Normal 2 3 4 2 2 5" xfId="21971" xr:uid="{00000000-0005-0000-0000-00009F000000}"/>
    <cellStyle name="Normal 2 3 4 2 3" xfId="2942" xr:uid="{00000000-0005-0000-0000-0000A0000000}"/>
    <cellStyle name="Normal 2 3 4 2 3 2" xfId="15567" xr:uid="{3E1AF78C-A0E7-409F-8393-B36405A5FDE9}"/>
    <cellStyle name="Normal 2 3 4 2 3 2 2" xfId="32978" xr:uid="{3E1AF78C-A0E7-409F-8393-B36405A5FDE9}"/>
    <cellStyle name="Normal 2 3 4 2 3 3" xfId="9243" xr:uid="{3D772425-C18B-4063-875D-1010FD307BC7}"/>
    <cellStyle name="Normal 2 3 4 2 3 3 2" xfId="26654" xr:uid="{3D772425-C18B-4063-875D-1010FD307BC7}"/>
    <cellStyle name="Normal 2 3 4 2 3 4" xfId="20355" xr:uid="{00000000-0005-0000-0000-0000A0000000}"/>
    <cellStyle name="Normal 2 3 4 2 4" xfId="12405" xr:uid="{D725D5F4-8D19-406D-B95B-BC2CDC75F85D}"/>
    <cellStyle name="Normal 2 3 4 2 4 2" xfId="29816" xr:uid="{D725D5F4-8D19-406D-B95B-BC2CDC75F85D}"/>
    <cellStyle name="Normal 2 3 4 2 5" xfId="6080" xr:uid="{E60303B8-84A0-4183-B034-A6F76A033EC3}"/>
    <cellStyle name="Normal 2 3 4 2 5 2" xfId="23492" xr:uid="{E60303B8-84A0-4183-B034-A6F76A033EC3}"/>
    <cellStyle name="Normal 2 3 4 2 6" xfId="18823" xr:uid="{00000000-0005-0000-0000-00009E000000}"/>
    <cellStyle name="Normal 2 3 4 3" xfId="3799" xr:uid="{00000000-0005-0000-0000-0000A1000000}"/>
    <cellStyle name="Normal 2 3 4 3 2" xfId="10111" xr:uid="{B809EC75-0BD5-4951-9CE5-97F8FB5B3B4B}"/>
    <cellStyle name="Normal 2 3 4 3 2 2" xfId="16435" xr:uid="{B84615E3-E93B-4793-9F84-045A030B26C5}"/>
    <cellStyle name="Normal 2 3 4 3 2 2 2" xfId="33846" xr:uid="{B84615E3-E93B-4793-9F84-045A030B26C5}"/>
    <cellStyle name="Normal 2 3 4 3 2 3" xfId="27522" xr:uid="{B809EC75-0BD5-4951-9CE5-97F8FB5B3B4B}"/>
    <cellStyle name="Normal 2 3 4 3 3" xfId="13273" xr:uid="{10CADD89-4E04-4C31-ADCB-6897EC2C84ED}"/>
    <cellStyle name="Normal 2 3 4 3 3 2" xfId="30684" xr:uid="{10CADD89-4E04-4C31-ADCB-6897EC2C84ED}"/>
    <cellStyle name="Normal 2 3 4 3 4" xfId="6948" xr:uid="{41583137-FD01-4768-99B6-F54BDCD2881C}"/>
    <cellStyle name="Normal 2 3 4 3 4 2" xfId="24360" xr:uid="{41583137-FD01-4768-99B6-F54BDCD2881C}"/>
    <cellStyle name="Normal 2 3 4 3 5" xfId="21211" xr:uid="{00000000-0005-0000-0000-0000A1000000}"/>
    <cellStyle name="Normal 2 3 4 4" xfId="2182" xr:uid="{00000000-0005-0000-0000-0000A2000000}"/>
    <cellStyle name="Normal 2 3 4 4 2" xfId="14807" xr:uid="{81CA6237-E100-44B7-ADA1-B9C4521FA666}"/>
    <cellStyle name="Normal 2 3 4 4 2 2" xfId="32218" xr:uid="{81CA6237-E100-44B7-ADA1-B9C4521FA666}"/>
    <cellStyle name="Normal 2 3 4 4 3" xfId="8483" xr:uid="{A3D1AD4B-C6AF-4CF4-884D-BD2A91151B81}"/>
    <cellStyle name="Normal 2 3 4 4 3 2" xfId="25894" xr:uid="{A3D1AD4B-C6AF-4CF4-884D-BD2A91151B81}"/>
    <cellStyle name="Normal 2 3 4 4 4" xfId="19595" xr:uid="{00000000-0005-0000-0000-0000A2000000}"/>
    <cellStyle name="Normal 2 3 4 5" xfId="11645" xr:uid="{83EAE641-00A6-4F14-A6AE-71ABFF790A19}"/>
    <cellStyle name="Normal 2 3 4 5 2" xfId="29056" xr:uid="{83EAE641-00A6-4F14-A6AE-71ABFF790A19}"/>
    <cellStyle name="Normal 2 3 4 6" xfId="5320" xr:uid="{4AD33338-E62E-4819-B646-B3FDAEA2657F}"/>
    <cellStyle name="Normal 2 3 4 6 2" xfId="22732" xr:uid="{4AD33338-E62E-4819-B646-B3FDAEA2657F}"/>
    <cellStyle name="Normal 2 3 4 7" xfId="18063" xr:uid="{00000000-0005-0000-0000-00009D000000}"/>
    <cellStyle name="Normal 2 3 5" xfId="1003" xr:uid="{00000000-0005-0000-0000-0000A3000000}"/>
    <cellStyle name="Normal 2 3 5 2" xfId="4179" xr:uid="{00000000-0005-0000-0000-0000A4000000}"/>
    <cellStyle name="Normal 2 3 5 2 2" xfId="10491" xr:uid="{544007F0-1495-41B7-8D18-A48162634669}"/>
    <cellStyle name="Normal 2 3 5 2 2 2" xfId="16815" xr:uid="{471E1B6A-DF30-4DE7-9994-4F5C6C753D72}"/>
    <cellStyle name="Normal 2 3 5 2 2 2 2" xfId="34226" xr:uid="{471E1B6A-DF30-4DE7-9994-4F5C6C753D72}"/>
    <cellStyle name="Normal 2 3 5 2 2 3" xfId="27902" xr:uid="{544007F0-1495-41B7-8D18-A48162634669}"/>
    <cellStyle name="Normal 2 3 5 2 3" xfId="13653" xr:uid="{18F91AE8-2A39-404F-8B3F-C812C282E569}"/>
    <cellStyle name="Normal 2 3 5 2 3 2" xfId="31064" xr:uid="{18F91AE8-2A39-404F-8B3F-C812C282E569}"/>
    <cellStyle name="Normal 2 3 5 2 4" xfId="7328" xr:uid="{BA0A0C36-3855-4738-961D-0C67C4CE4EA5}"/>
    <cellStyle name="Normal 2 3 5 2 4 2" xfId="24740" xr:uid="{BA0A0C36-3855-4738-961D-0C67C4CE4EA5}"/>
    <cellStyle name="Normal 2 3 5 2 5" xfId="21591" xr:uid="{00000000-0005-0000-0000-0000A4000000}"/>
    <cellStyle name="Normal 2 3 5 3" xfId="2562" xr:uid="{00000000-0005-0000-0000-0000A5000000}"/>
    <cellStyle name="Normal 2 3 5 3 2" xfId="15187" xr:uid="{B700F934-14CF-4D4B-9E0E-CC188B4E6F23}"/>
    <cellStyle name="Normal 2 3 5 3 2 2" xfId="32598" xr:uid="{B700F934-14CF-4D4B-9E0E-CC188B4E6F23}"/>
    <cellStyle name="Normal 2 3 5 3 3" xfId="8863" xr:uid="{245358E8-59A1-46B8-B7BE-8F5403D9D0F2}"/>
    <cellStyle name="Normal 2 3 5 3 3 2" xfId="26274" xr:uid="{245358E8-59A1-46B8-B7BE-8F5403D9D0F2}"/>
    <cellStyle name="Normal 2 3 5 3 4" xfId="19975" xr:uid="{00000000-0005-0000-0000-0000A5000000}"/>
    <cellStyle name="Normal 2 3 5 4" xfId="12025" xr:uid="{6936E47C-3C80-4BBF-9E24-B274E48A7EAD}"/>
    <cellStyle name="Normal 2 3 5 4 2" xfId="29436" xr:uid="{6936E47C-3C80-4BBF-9E24-B274E48A7EAD}"/>
    <cellStyle name="Normal 2 3 5 5" xfId="5700" xr:uid="{A03A8AEF-4550-49E7-B43E-E87362A2F123}"/>
    <cellStyle name="Normal 2 3 5 5 2" xfId="23112" xr:uid="{A03A8AEF-4550-49E7-B43E-E87362A2F123}"/>
    <cellStyle name="Normal 2 3 5 6" xfId="18443" xr:uid="{00000000-0005-0000-0000-0000A3000000}"/>
    <cellStyle name="Normal 2 3 6" xfId="243" xr:uid="{00000000-0005-0000-0000-0000A6000000}"/>
    <cellStyle name="Normal 2 3 6 2" xfId="3419" xr:uid="{00000000-0005-0000-0000-0000A7000000}"/>
    <cellStyle name="Normal 2 3 6 2 2" xfId="16055" xr:uid="{C1F75EA2-35EE-4405-B9CF-CD71023076F6}"/>
    <cellStyle name="Normal 2 3 6 2 2 2" xfId="33466" xr:uid="{C1F75EA2-35EE-4405-B9CF-CD71023076F6}"/>
    <cellStyle name="Normal 2 3 6 2 3" xfId="9731" xr:uid="{CF3DD50D-874A-4A6E-8B4F-A2F48E8DE26A}"/>
    <cellStyle name="Normal 2 3 6 2 3 2" xfId="27142" xr:uid="{CF3DD50D-874A-4A6E-8B4F-A2F48E8DE26A}"/>
    <cellStyle name="Normal 2 3 6 2 4" xfId="20831" xr:uid="{00000000-0005-0000-0000-0000A7000000}"/>
    <cellStyle name="Normal 2 3 6 3" xfId="12893" xr:uid="{0DD91FF7-D211-43E7-AC72-A31121BCA15A}"/>
    <cellStyle name="Normal 2 3 6 3 2" xfId="30304" xr:uid="{0DD91FF7-D211-43E7-AC72-A31121BCA15A}"/>
    <cellStyle name="Normal 2 3 6 4" xfId="6568" xr:uid="{B96EF8B2-7A1C-47BE-B8DC-D3216A513460}"/>
    <cellStyle name="Normal 2 3 6 4 2" xfId="23980" xr:uid="{B96EF8B2-7A1C-47BE-B8DC-D3216A513460}"/>
    <cellStyle name="Normal 2 3 6 5" xfId="17683" xr:uid="{00000000-0005-0000-0000-0000A6000000}"/>
    <cellStyle name="Normal 2 3 7" xfId="3325" xr:uid="{00000000-0005-0000-0000-0000A8000000}"/>
    <cellStyle name="Normal 2 3 7 2" xfId="9637" xr:uid="{C4E23ACF-041E-4AE9-AE90-89BE50497064}"/>
    <cellStyle name="Normal 2 3 7 2 2" xfId="15961" xr:uid="{45230395-63D2-4B7B-BDF4-80E7352D5088}"/>
    <cellStyle name="Normal 2 3 7 2 2 2" xfId="33372" xr:uid="{45230395-63D2-4B7B-BDF4-80E7352D5088}"/>
    <cellStyle name="Normal 2 3 7 2 3" xfId="27048" xr:uid="{C4E23ACF-041E-4AE9-AE90-89BE50497064}"/>
    <cellStyle name="Normal 2 3 7 3" xfId="12799" xr:uid="{72C59EC5-5E8B-4E6C-A72D-D6EE68BE02D3}"/>
    <cellStyle name="Normal 2 3 7 3 2" xfId="30210" xr:uid="{72C59EC5-5E8B-4E6C-A72D-D6EE68BE02D3}"/>
    <cellStyle name="Normal 2 3 7 4" xfId="6474" xr:uid="{02F48726-43AC-4FBA-93A5-C1FF09254741}"/>
    <cellStyle name="Normal 2 3 7 4 2" xfId="23886" xr:uid="{02F48726-43AC-4FBA-93A5-C1FF09254741}"/>
    <cellStyle name="Normal 2 3 7 5" xfId="20737" xr:uid="{00000000-0005-0000-0000-0000A8000000}"/>
    <cellStyle name="Normal 2 3 8" xfId="1802" xr:uid="{00000000-0005-0000-0000-0000A9000000}"/>
    <cellStyle name="Normal 2 3 8 2" xfId="14427" xr:uid="{850773BF-2B49-4698-B243-375C36191074}"/>
    <cellStyle name="Normal 2 3 8 2 2" xfId="31838" xr:uid="{850773BF-2B49-4698-B243-375C36191074}"/>
    <cellStyle name="Normal 2 3 8 3" xfId="8103" xr:uid="{290C76DF-01D3-463A-BB3F-0022B26351ED}"/>
    <cellStyle name="Normal 2 3 8 3 2" xfId="25514" xr:uid="{290C76DF-01D3-463A-BB3F-0022B26351ED}"/>
    <cellStyle name="Normal 2 3 8 4" xfId="19215" xr:uid="{00000000-0005-0000-0000-0000A9000000}"/>
    <cellStyle name="Normal 2 3 9" xfId="11265" xr:uid="{7F4170AA-F79B-47AB-876C-D0877B64FCD0}"/>
    <cellStyle name="Normal 2 3 9 2" xfId="28676" xr:uid="{7F4170AA-F79B-47AB-876C-D0877B64FCD0}"/>
    <cellStyle name="Normal 2 4" xfId="264" xr:uid="{00000000-0005-0000-0000-0000AA000000}"/>
    <cellStyle name="Normal 2 4 2" xfId="454" xr:uid="{00000000-0005-0000-0000-0000AB000000}"/>
    <cellStyle name="Normal 2 4 2 2" xfId="834" xr:uid="{00000000-0005-0000-0000-0000AC000000}"/>
    <cellStyle name="Normal 2 4 2 2 2" xfId="1594" xr:uid="{00000000-0005-0000-0000-0000AD000000}"/>
    <cellStyle name="Normal 2 4 2 2 2 2" xfId="4770" xr:uid="{00000000-0005-0000-0000-0000AE000000}"/>
    <cellStyle name="Normal 2 4 2 2 2 2 2" xfId="11082" xr:uid="{7B7790C0-51CD-40AC-A91E-267CD24FDFD3}"/>
    <cellStyle name="Normal 2 4 2 2 2 2 2 2" xfId="17406" xr:uid="{8F5F7AFD-CDC4-4750-94CC-EF9F38988FFE}"/>
    <cellStyle name="Normal 2 4 2 2 2 2 2 2 2" xfId="34817" xr:uid="{8F5F7AFD-CDC4-4750-94CC-EF9F38988FFE}"/>
    <cellStyle name="Normal 2 4 2 2 2 2 2 3" xfId="28493" xr:uid="{7B7790C0-51CD-40AC-A91E-267CD24FDFD3}"/>
    <cellStyle name="Normal 2 4 2 2 2 2 3" xfId="14244" xr:uid="{BEF7D34A-95ED-47EC-AAE9-17A7937CB775}"/>
    <cellStyle name="Normal 2 4 2 2 2 2 3 2" xfId="31655" xr:uid="{BEF7D34A-95ED-47EC-AAE9-17A7937CB775}"/>
    <cellStyle name="Normal 2 4 2 2 2 2 4" xfId="7919" xr:uid="{31B4A8FC-988B-46B7-983C-3B58ED56371D}"/>
    <cellStyle name="Normal 2 4 2 2 2 2 4 2" xfId="25331" xr:uid="{31B4A8FC-988B-46B7-983C-3B58ED56371D}"/>
    <cellStyle name="Normal 2 4 2 2 2 2 5" xfId="22182" xr:uid="{00000000-0005-0000-0000-0000AE000000}"/>
    <cellStyle name="Normal 2 4 2 2 2 3" xfId="3153" xr:uid="{00000000-0005-0000-0000-0000AF000000}"/>
    <cellStyle name="Normal 2 4 2 2 2 3 2" xfId="15778" xr:uid="{FE3FEFBA-A795-468F-B3A8-D30F5BE4E44C}"/>
    <cellStyle name="Normal 2 4 2 2 2 3 2 2" xfId="33189" xr:uid="{FE3FEFBA-A795-468F-B3A8-D30F5BE4E44C}"/>
    <cellStyle name="Normal 2 4 2 2 2 3 3" xfId="9454" xr:uid="{3DB2B9A7-E98C-4D6B-8872-5BB44728BA70}"/>
    <cellStyle name="Normal 2 4 2 2 2 3 3 2" xfId="26865" xr:uid="{3DB2B9A7-E98C-4D6B-8872-5BB44728BA70}"/>
    <cellStyle name="Normal 2 4 2 2 2 3 4" xfId="20566" xr:uid="{00000000-0005-0000-0000-0000AF000000}"/>
    <cellStyle name="Normal 2 4 2 2 2 4" xfId="12616" xr:uid="{BE2771B6-F381-4D32-8606-089FEE9A4FE7}"/>
    <cellStyle name="Normal 2 4 2 2 2 4 2" xfId="30027" xr:uid="{BE2771B6-F381-4D32-8606-089FEE9A4FE7}"/>
    <cellStyle name="Normal 2 4 2 2 2 5" xfId="6291" xr:uid="{CC1D4B43-1020-4831-AC52-28ECD5106E33}"/>
    <cellStyle name="Normal 2 4 2 2 2 5 2" xfId="23703" xr:uid="{CC1D4B43-1020-4831-AC52-28ECD5106E33}"/>
    <cellStyle name="Normal 2 4 2 2 2 6" xfId="19034" xr:uid="{00000000-0005-0000-0000-0000AD000000}"/>
    <cellStyle name="Normal 2 4 2 2 3" xfId="4010" xr:uid="{00000000-0005-0000-0000-0000B0000000}"/>
    <cellStyle name="Normal 2 4 2 2 3 2" xfId="10322" xr:uid="{E40EA364-262D-4A17-934B-1DB894D76AD8}"/>
    <cellStyle name="Normal 2 4 2 2 3 2 2" xfId="16646" xr:uid="{9D0529CE-B6C3-48FC-BB8E-39400134E1C9}"/>
    <cellStyle name="Normal 2 4 2 2 3 2 2 2" xfId="34057" xr:uid="{9D0529CE-B6C3-48FC-BB8E-39400134E1C9}"/>
    <cellStyle name="Normal 2 4 2 2 3 2 3" xfId="27733" xr:uid="{E40EA364-262D-4A17-934B-1DB894D76AD8}"/>
    <cellStyle name="Normal 2 4 2 2 3 3" xfId="13484" xr:uid="{8367C93A-5B55-4625-8CAE-78473C4D34DA}"/>
    <cellStyle name="Normal 2 4 2 2 3 3 2" xfId="30895" xr:uid="{8367C93A-5B55-4625-8CAE-78473C4D34DA}"/>
    <cellStyle name="Normal 2 4 2 2 3 4" xfId="7159" xr:uid="{BE3352BF-C761-4E97-B107-18A6CB2742C4}"/>
    <cellStyle name="Normal 2 4 2 2 3 4 2" xfId="24571" xr:uid="{BE3352BF-C761-4E97-B107-18A6CB2742C4}"/>
    <cellStyle name="Normal 2 4 2 2 3 5" xfId="21422" xr:uid="{00000000-0005-0000-0000-0000B0000000}"/>
    <cellStyle name="Normal 2 4 2 2 4" xfId="2393" xr:uid="{00000000-0005-0000-0000-0000B1000000}"/>
    <cellStyle name="Normal 2 4 2 2 4 2" xfId="15018" xr:uid="{5BFC924B-5FAD-413C-80EE-110B1046ADD9}"/>
    <cellStyle name="Normal 2 4 2 2 4 2 2" xfId="32429" xr:uid="{5BFC924B-5FAD-413C-80EE-110B1046ADD9}"/>
    <cellStyle name="Normal 2 4 2 2 4 3" xfId="8694" xr:uid="{C42B7610-5FFC-4749-B3BC-2F2F6495FDCF}"/>
    <cellStyle name="Normal 2 4 2 2 4 3 2" xfId="26105" xr:uid="{C42B7610-5FFC-4749-B3BC-2F2F6495FDCF}"/>
    <cellStyle name="Normal 2 4 2 2 4 4" xfId="19806" xr:uid="{00000000-0005-0000-0000-0000B1000000}"/>
    <cellStyle name="Normal 2 4 2 2 5" xfId="11856" xr:uid="{4230EDAE-A70E-48A1-BBC4-22032EB6B4ED}"/>
    <cellStyle name="Normal 2 4 2 2 5 2" xfId="29267" xr:uid="{4230EDAE-A70E-48A1-BBC4-22032EB6B4ED}"/>
    <cellStyle name="Normal 2 4 2 2 6" xfId="5531" xr:uid="{AC0EF355-E606-477E-AEDA-578AB7EE0674}"/>
    <cellStyle name="Normal 2 4 2 2 6 2" xfId="22943" xr:uid="{AC0EF355-E606-477E-AEDA-578AB7EE0674}"/>
    <cellStyle name="Normal 2 4 2 2 7" xfId="18274" xr:uid="{00000000-0005-0000-0000-0000AC000000}"/>
    <cellStyle name="Normal 2 4 2 3" xfId="1214" xr:uid="{00000000-0005-0000-0000-0000B2000000}"/>
    <cellStyle name="Normal 2 4 2 3 2" xfId="4390" xr:uid="{00000000-0005-0000-0000-0000B3000000}"/>
    <cellStyle name="Normal 2 4 2 3 2 2" xfId="10702" xr:uid="{56299EFE-E126-4A18-BF34-B7DA45A0EE24}"/>
    <cellStyle name="Normal 2 4 2 3 2 2 2" xfId="17026" xr:uid="{FA3769DC-321D-4B73-85F0-3C36BC25D5C6}"/>
    <cellStyle name="Normal 2 4 2 3 2 2 2 2" xfId="34437" xr:uid="{FA3769DC-321D-4B73-85F0-3C36BC25D5C6}"/>
    <cellStyle name="Normal 2 4 2 3 2 2 3" xfId="28113" xr:uid="{56299EFE-E126-4A18-BF34-B7DA45A0EE24}"/>
    <cellStyle name="Normal 2 4 2 3 2 3" xfId="13864" xr:uid="{4A77B16D-098E-4B3E-BDA7-8A5C5B9C2EF4}"/>
    <cellStyle name="Normal 2 4 2 3 2 3 2" xfId="31275" xr:uid="{4A77B16D-098E-4B3E-BDA7-8A5C5B9C2EF4}"/>
    <cellStyle name="Normal 2 4 2 3 2 4" xfId="7539" xr:uid="{091BD93D-241A-4959-B260-A80131598DC1}"/>
    <cellStyle name="Normal 2 4 2 3 2 4 2" xfId="24951" xr:uid="{091BD93D-241A-4959-B260-A80131598DC1}"/>
    <cellStyle name="Normal 2 4 2 3 2 5" xfId="21802" xr:uid="{00000000-0005-0000-0000-0000B3000000}"/>
    <cellStyle name="Normal 2 4 2 3 3" xfId="2773" xr:uid="{00000000-0005-0000-0000-0000B4000000}"/>
    <cellStyle name="Normal 2 4 2 3 3 2" xfId="15398" xr:uid="{016B1022-1CB1-4DF1-8BDF-54C51F57FDAA}"/>
    <cellStyle name="Normal 2 4 2 3 3 2 2" xfId="32809" xr:uid="{016B1022-1CB1-4DF1-8BDF-54C51F57FDAA}"/>
    <cellStyle name="Normal 2 4 2 3 3 3" xfId="9074" xr:uid="{3CAF4120-D5EF-4AF9-9C8F-D0C107C223A7}"/>
    <cellStyle name="Normal 2 4 2 3 3 3 2" xfId="26485" xr:uid="{3CAF4120-D5EF-4AF9-9C8F-D0C107C223A7}"/>
    <cellStyle name="Normal 2 4 2 3 3 4" xfId="20186" xr:uid="{00000000-0005-0000-0000-0000B4000000}"/>
    <cellStyle name="Normal 2 4 2 3 4" xfId="12236" xr:uid="{93929780-E5EA-4108-8C39-F5C1F1D59E83}"/>
    <cellStyle name="Normal 2 4 2 3 4 2" xfId="29647" xr:uid="{93929780-E5EA-4108-8C39-F5C1F1D59E83}"/>
    <cellStyle name="Normal 2 4 2 3 5" xfId="5911" xr:uid="{F8E035DC-3124-4E4F-869C-42C7022220DB}"/>
    <cellStyle name="Normal 2 4 2 3 5 2" xfId="23323" xr:uid="{F8E035DC-3124-4E4F-869C-42C7022220DB}"/>
    <cellStyle name="Normal 2 4 2 3 6" xfId="18654" xr:uid="{00000000-0005-0000-0000-0000B2000000}"/>
    <cellStyle name="Normal 2 4 2 4" xfId="3630" xr:uid="{00000000-0005-0000-0000-0000B5000000}"/>
    <cellStyle name="Normal 2 4 2 4 2" xfId="9942" xr:uid="{C2E78DDC-1E1D-4E4C-A758-5C8A90581DA4}"/>
    <cellStyle name="Normal 2 4 2 4 2 2" xfId="16266" xr:uid="{94A95839-E107-4DC9-8605-282914B6DBEA}"/>
    <cellStyle name="Normal 2 4 2 4 2 2 2" xfId="33677" xr:uid="{94A95839-E107-4DC9-8605-282914B6DBEA}"/>
    <cellStyle name="Normal 2 4 2 4 2 3" xfId="27353" xr:uid="{C2E78DDC-1E1D-4E4C-A758-5C8A90581DA4}"/>
    <cellStyle name="Normal 2 4 2 4 3" xfId="13104" xr:uid="{BD968904-294B-4057-94E3-6962EAD4A1DD}"/>
    <cellStyle name="Normal 2 4 2 4 3 2" xfId="30515" xr:uid="{BD968904-294B-4057-94E3-6962EAD4A1DD}"/>
    <cellStyle name="Normal 2 4 2 4 4" xfId="6779" xr:uid="{19930C8B-0121-4B38-B7C4-646864BC1D32}"/>
    <cellStyle name="Normal 2 4 2 4 4 2" xfId="24191" xr:uid="{19930C8B-0121-4B38-B7C4-646864BC1D32}"/>
    <cellStyle name="Normal 2 4 2 4 5" xfId="21042" xr:uid="{00000000-0005-0000-0000-0000B5000000}"/>
    <cellStyle name="Normal 2 4 2 5" xfId="2013" xr:uid="{00000000-0005-0000-0000-0000B6000000}"/>
    <cellStyle name="Normal 2 4 2 5 2" xfId="14638" xr:uid="{F5ACA439-27FA-4754-AA3F-76969D0AF4A5}"/>
    <cellStyle name="Normal 2 4 2 5 2 2" xfId="32049" xr:uid="{F5ACA439-27FA-4754-AA3F-76969D0AF4A5}"/>
    <cellStyle name="Normal 2 4 2 5 3" xfId="8314" xr:uid="{8C78333D-7B1A-4E83-A1CF-72EB732C7BBD}"/>
    <cellStyle name="Normal 2 4 2 5 3 2" xfId="25725" xr:uid="{8C78333D-7B1A-4E83-A1CF-72EB732C7BBD}"/>
    <cellStyle name="Normal 2 4 2 5 4" xfId="19426" xr:uid="{00000000-0005-0000-0000-0000B6000000}"/>
    <cellStyle name="Normal 2 4 2 6" xfId="11476" xr:uid="{39B0263A-AA4A-4287-9BF1-2D4ADF503D83}"/>
    <cellStyle name="Normal 2 4 2 6 2" xfId="28887" xr:uid="{39B0263A-AA4A-4287-9BF1-2D4ADF503D83}"/>
    <cellStyle name="Normal 2 4 2 7" xfId="5151" xr:uid="{776482B5-206A-49BF-B045-B0731E55E08A}"/>
    <cellStyle name="Normal 2 4 2 7 2" xfId="22563" xr:uid="{776482B5-206A-49BF-B045-B0731E55E08A}"/>
    <cellStyle name="Normal 2 4 2 8" xfId="17894" xr:uid="{00000000-0005-0000-0000-0000AB000000}"/>
    <cellStyle name="Normal 2 4 3" xfId="644" xr:uid="{00000000-0005-0000-0000-0000B7000000}"/>
    <cellStyle name="Normal 2 4 3 2" xfId="1404" xr:uid="{00000000-0005-0000-0000-0000B8000000}"/>
    <cellStyle name="Normal 2 4 3 2 2" xfId="4580" xr:uid="{00000000-0005-0000-0000-0000B9000000}"/>
    <cellStyle name="Normal 2 4 3 2 2 2" xfId="10892" xr:uid="{49B73904-2914-48FC-AA5A-012444068CBA}"/>
    <cellStyle name="Normal 2 4 3 2 2 2 2" xfId="17216" xr:uid="{292EAB2C-406A-496B-9902-2A51AD154FD3}"/>
    <cellStyle name="Normal 2 4 3 2 2 2 2 2" xfId="34627" xr:uid="{292EAB2C-406A-496B-9902-2A51AD154FD3}"/>
    <cellStyle name="Normal 2 4 3 2 2 2 3" xfId="28303" xr:uid="{49B73904-2914-48FC-AA5A-012444068CBA}"/>
    <cellStyle name="Normal 2 4 3 2 2 3" xfId="14054" xr:uid="{DE6A694E-A9C0-4453-810F-7F84F006BF88}"/>
    <cellStyle name="Normal 2 4 3 2 2 3 2" xfId="31465" xr:uid="{DE6A694E-A9C0-4453-810F-7F84F006BF88}"/>
    <cellStyle name="Normal 2 4 3 2 2 4" xfId="7729" xr:uid="{3CB85C1C-799F-4726-B1AF-0C85D6CE486C}"/>
    <cellStyle name="Normal 2 4 3 2 2 4 2" xfId="25141" xr:uid="{3CB85C1C-799F-4726-B1AF-0C85D6CE486C}"/>
    <cellStyle name="Normal 2 4 3 2 2 5" xfId="21992" xr:uid="{00000000-0005-0000-0000-0000B9000000}"/>
    <cellStyle name="Normal 2 4 3 2 3" xfId="2963" xr:uid="{00000000-0005-0000-0000-0000BA000000}"/>
    <cellStyle name="Normal 2 4 3 2 3 2" xfId="15588" xr:uid="{1DEFE805-2A70-45F5-BFE2-32FC3EB6BE37}"/>
    <cellStyle name="Normal 2 4 3 2 3 2 2" xfId="32999" xr:uid="{1DEFE805-2A70-45F5-BFE2-32FC3EB6BE37}"/>
    <cellStyle name="Normal 2 4 3 2 3 3" xfId="9264" xr:uid="{A5936DB9-1A49-45AC-B355-57610D474CB6}"/>
    <cellStyle name="Normal 2 4 3 2 3 3 2" xfId="26675" xr:uid="{A5936DB9-1A49-45AC-B355-57610D474CB6}"/>
    <cellStyle name="Normal 2 4 3 2 3 4" xfId="20376" xr:uid="{00000000-0005-0000-0000-0000BA000000}"/>
    <cellStyle name="Normal 2 4 3 2 4" xfId="12426" xr:uid="{2F48AD10-283B-47BF-8838-DB602A6E4498}"/>
    <cellStyle name="Normal 2 4 3 2 4 2" xfId="29837" xr:uid="{2F48AD10-283B-47BF-8838-DB602A6E4498}"/>
    <cellStyle name="Normal 2 4 3 2 5" xfId="6101" xr:uid="{DBBD58BA-78EB-4F59-A80C-9E3F0BF15085}"/>
    <cellStyle name="Normal 2 4 3 2 5 2" xfId="23513" xr:uid="{DBBD58BA-78EB-4F59-A80C-9E3F0BF15085}"/>
    <cellStyle name="Normal 2 4 3 2 6" xfId="18844" xr:uid="{00000000-0005-0000-0000-0000B8000000}"/>
    <cellStyle name="Normal 2 4 3 3" xfId="3820" xr:uid="{00000000-0005-0000-0000-0000BB000000}"/>
    <cellStyle name="Normal 2 4 3 3 2" xfId="10132" xr:uid="{91FB5B1B-6222-462E-AAEE-304DC31784D5}"/>
    <cellStyle name="Normal 2 4 3 3 2 2" xfId="16456" xr:uid="{02E283D2-9C43-4703-8AA1-CE3D26C8878B}"/>
    <cellStyle name="Normal 2 4 3 3 2 2 2" xfId="33867" xr:uid="{02E283D2-9C43-4703-8AA1-CE3D26C8878B}"/>
    <cellStyle name="Normal 2 4 3 3 2 3" xfId="27543" xr:uid="{91FB5B1B-6222-462E-AAEE-304DC31784D5}"/>
    <cellStyle name="Normal 2 4 3 3 3" xfId="13294" xr:uid="{A2994D9F-B50E-48C9-99DB-D803DFFBFED4}"/>
    <cellStyle name="Normal 2 4 3 3 3 2" xfId="30705" xr:uid="{A2994D9F-B50E-48C9-99DB-D803DFFBFED4}"/>
    <cellStyle name="Normal 2 4 3 3 4" xfId="6969" xr:uid="{253CB21D-5DF9-4D8A-8A81-4EEDBD833246}"/>
    <cellStyle name="Normal 2 4 3 3 4 2" xfId="24381" xr:uid="{253CB21D-5DF9-4D8A-8A81-4EEDBD833246}"/>
    <cellStyle name="Normal 2 4 3 3 5" xfId="21232" xr:uid="{00000000-0005-0000-0000-0000BB000000}"/>
    <cellStyle name="Normal 2 4 3 4" xfId="2203" xr:uid="{00000000-0005-0000-0000-0000BC000000}"/>
    <cellStyle name="Normal 2 4 3 4 2" xfId="14828" xr:uid="{54537BD4-1B40-4FE4-A2EB-23B5EB07C2AF}"/>
    <cellStyle name="Normal 2 4 3 4 2 2" xfId="32239" xr:uid="{54537BD4-1B40-4FE4-A2EB-23B5EB07C2AF}"/>
    <cellStyle name="Normal 2 4 3 4 3" xfId="8504" xr:uid="{E13A1703-FF0C-476F-8C9B-A2FABB593B7F}"/>
    <cellStyle name="Normal 2 4 3 4 3 2" xfId="25915" xr:uid="{E13A1703-FF0C-476F-8C9B-A2FABB593B7F}"/>
    <cellStyle name="Normal 2 4 3 4 4" xfId="19616" xr:uid="{00000000-0005-0000-0000-0000BC000000}"/>
    <cellStyle name="Normal 2 4 3 5" xfId="11666" xr:uid="{5461A064-4235-486E-A702-13A30206F28D}"/>
    <cellStyle name="Normal 2 4 3 5 2" xfId="29077" xr:uid="{5461A064-4235-486E-A702-13A30206F28D}"/>
    <cellStyle name="Normal 2 4 3 6" xfId="5341" xr:uid="{1616ABD9-B465-46E6-908C-7B4905F6A560}"/>
    <cellStyle name="Normal 2 4 3 6 2" xfId="22753" xr:uid="{1616ABD9-B465-46E6-908C-7B4905F6A560}"/>
    <cellStyle name="Normal 2 4 3 7" xfId="18084" xr:uid="{00000000-0005-0000-0000-0000B7000000}"/>
    <cellStyle name="Normal 2 4 4" xfId="1024" xr:uid="{00000000-0005-0000-0000-0000BD000000}"/>
    <cellStyle name="Normal 2 4 4 2" xfId="4200" xr:uid="{00000000-0005-0000-0000-0000BE000000}"/>
    <cellStyle name="Normal 2 4 4 2 2" xfId="10512" xr:uid="{7CD9F936-960C-4FCA-95B0-9CF5C3389F25}"/>
    <cellStyle name="Normal 2 4 4 2 2 2" xfId="16836" xr:uid="{FDB005D3-1DE8-44DD-B8CF-7E575BB6C75E}"/>
    <cellStyle name="Normal 2 4 4 2 2 2 2" xfId="34247" xr:uid="{FDB005D3-1DE8-44DD-B8CF-7E575BB6C75E}"/>
    <cellStyle name="Normal 2 4 4 2 2 3" xfId="27923" xr:uid="{7CD9F936-960C-4FCA-95B0-9CF5C3389F25}"/>
    <cellStyle name="Normal 2 4 4 2 3" xfId="13674" xr:uid="{1D9F72F9-70C9-4D30-9D82-90DFDE1C33EA}"/>
    <cellStyle name="Normal 2 4 4 2 3 2" xfId="31085" xr:uid="{1D9F72F9-70C9-4D30-9D82-90DFDE1C33EA}"/>
    <cellStyle name="Normal 2 4 4 2 4" xfId="7349" xr:uid="{14ED56E6-723E-4AFA-9A4C-5D27FF8730DC}"/>
    <cellStyle name="Normal 2 4 4 2 4 2" xfId="24761" xr:uid="{14ED56E6-723E-4AFA-9A4C-5D27FF8730DC}"/>
    <cellStyle name="Normal 2 4 4 2 5" xfId="21612" xr:uid="{00000000-0005-0000-0000-0000BE000000}"/>
    <cellStyle name="Normal 2 4 4 3" xfId="2583" xr:uid="{00000000-0005-0000-0000-0000BF000000}"/>
    <cellStyle name="Normal 2 4 4 3 2" xfId="15208" xr:uid="{AB3AFC88-638A-4989-9722-3848584A1BD7}"/>
    <cellStyle name="Normal 2 4 4 3 2 2" xfId="32619" xr:uid="{AB3AFC88-638A-4989-9722-3848584A1BD7}"/>
    <cellStyle name="Normal 2 4 4 3 3" xfId="8884" xr:uid="{8FB5CA8C-F191-4FBB-BA4C-362CF7A5BC4F}"/>
    <cellStyle name="Normal 2 4 4 3 3 2" xfId="26295" xr:uid="{8FB5CA8C-F191-4FBB-BA4C-362CF7A5BC4F}"/>
    <cellStyle name="Normal 2 4 4 3 4" xfId="19996" xr:uid="{00000000-0005-0000-0000-0000BF000000}"/>
    <cellStyle name="Normal 2 4 4 4" xfId="12046" xr:uid="{3400B3BB-ED80-421F-A4C2-61800BC4392C}"/>
    <cellStyle name="Normal 2 4 4 4 2" xfId="29457" xr:uid="{3400B3BB-ED80-421F-A4C2-61800BC4392C}"/>
    <cellStyle name="Normal 2 4 4 5" xfId="5721" xr:uid="{347D1BE7-597D-4937-9239-97C6717EC18E}"/>
    <cellStyle name="Normal 2 4 4 5 2" xfId="23133" xr:uid="{347D1BE7-597D-4937-9239-97C6717EC18E}"/>
    <cellStyle name="Normal 2 4 4 6" xfId="18464" xr:uid="{00000000-0005-0000-0000-0000BD000000}"/>
    <cellStyle name="Normal 2 4 5" xfId="3440" xr:uid="{00000000-0005-0000-0000-0000C0000000}"/>
    <cellStyle name="Normal 2 4 5 2" xfId="9752" xr:uid="{45127A72-6D7F-4D66-A6CE-99D4A0A9DDB3}"/>
    <cellStyle name="Normal 2 4 5 2 2" xfId="16076" xr:uid="{622222B7-C79B-4FB4-9CAD-A96AF0A6CBCD}"/>
    <cellStyle name="Normal 2 4 5 2 2 2" xfId="33487" xr:uid="{622222B7-C79B-4FB4-9CAD-A96AF0A6CBCD}"/>
    <cellStyle name="Normal 2 4 5 2 3" xfId="27163" xr:uid="{45127A72-6D7F-4D66-A6CE-99D4A0A9DDB3}"/>
    <cellStyle name="Normal 2 4 5 3" xfId="12914" xr:uid="{4799041E-0104-4B88-8A2D-26AB7C1BBEB8}"/>
    <cellStyle name="Normal 2 4 5 3 2" xfId="30325" xr:uid="{4799041E-0104-4B88-8A2D-26AB7C1BBEB8}"/>
    <cellStyle name="Normal 2 4 5 4" xfId="6589" xr:uid="{3CE91593-AD13-4C45-BF49-6F39836FC776}"/>
    <cellStyle name="Normal 2 4 5 4 2" xfId="24001" xr:uid="{3CE91593-AD13-4C45-BF49-6F39836FC776}"/>
    <cellStyle name="Normal 2 4 5 5" xfId="20852" xr:uid="{00000000-0005-0000-0000-0000C0000000}"/>
    <cellStyle name="Normal 2 4 6" xfId="1823" xr:uid="{00000000-0005-0000-0000-0000C1000000}"/>
    <cellStyle name="Normal 2 4 6 2" xfId="14448" xr:uid="{8D85E589-6B46-41E5-A035-F4EF36743577}"/>
    <cellStyle name="Normal 2 4 6 2 2" xfId="31859" xr:uid="{8D85E589-6B46-41E5-A035-F4EF36743577}"/>
    <cellStyle name="Normal 2 4 6 3" xfId="8124" xr:uid="{6A7CB94D-52BF-4D11-BEE6-830AC9B92631}"/>
    <cellStyle name="Normal 2 4 6 3 2" xfId="25535" xr:uid="{6A7CB94D-52BF-4D11-BEE6-830AC9B92631}"/>
    <cellStyle name="Normal 2 4 6 4" xfId="19236" xr:uid="{00000000-0005-0000-0000-0000C1000000}"/>
    <cellStyle name="Normal 2 4 7" xfId="11286" xr:uid="{632BC3C3-91C6-4AF1-B24E-AFB239F26F7C}"/>
    <cellStyle name="Normal 2 4 7 2" xfId="28697" xr:uid="{632BC3C3-91C6-4AF1-B24E-AFB239F26F7C}"/>
    <cellStyle name="Normal 2 4 8" xfId="4961" xr:uid="{E6D8A651-43FB-46DA-8E24-9E14F124E361}"/>
    <cellStyle name="Normal 2 4 8 2" xfId="22373" xr:uid="{E6D8A651-43FB-46DA-8E24-9E14F124E361}"/>
    <cellStyle name="Normal 2 4 9" xfId="17704" xr:uid="{00000000-0005-0000-0000-0000AA000000}"/>
    <cellStyle name="Normal 2 5" xfId="359" xr:uid="{00000000-0005-0000-0000-0000C2000000}"/>
    <cellStyle name="Normal 2 5 2" xfId="739" xr:uid="{00000000-0005-0000-0000-0000C3000000}"/>
    <cellStyle name="Normal 2 5 2 2" xfId="1499" xr:uid="{00000000-0005-0000-0000-0000C4000000}"/>
    <cellStyle name="Normal 2 5 2 2 2" xfId="4675" xr:uid="{00000000-0005-0000-0000-0000C5000000}"/>
    <cellStyle name="Normal 2 5 2 2 2 2" xfId="10987" xr:uid="{0FB23D45-3D7B-48D9-8033-B9C024668895}"/>
    <cellStyle name="Normal 2 5 2 2 2 2 2" xfId="17311" xr:uid="{3766839A-FE20-4A55-B280-EA8709E7E9EC}"/>
    <cellStyle name="Normal 2 5 2 2 2 2 2 2" xfId="34722" xr:uid="{3766839A-FE20-4A55-B280-EA8709E7E9EC}"/>
    <cellStyle name="Normal 2 5 2 2 2 2 3" xfId="28398" xr:uid="{0FB23D45-3D7B-48D9-8033-B9C024668895}"/>
    <cellStyle name="Normal 2 5 2 2 2 3" xfId="14149" xr:uid="{96D00CA3-0051-4B81-AB01-A859583E767B}"/>
    <cellStyle name="Normal 2 5 2 2 2 3 2" xfId="31560" xr:uid="{96D00CA3-0051-4B81-AB01-A859583E767B}"/>
    <cellStyle name="Normal 2 5 2 2 2 4" xfId="7824" xr:uid="{CEAB0470-E3A1-4B9C-8478-0AA47FC123FF}"/>
    <cellStyle name="Normal 2 5 2 2 2 4 2" xfId="25236" xr:uid="{CEAB0470-E3A1-4B9C-8478-0AA47FC123FF}"/>
    <cellStyle name="Normal 2 5 2 2 2 5" xfId="22087" xr:uid="{00000000-0005-0000-0000-0000C5000000}"/>
    <cellStyle name="Normal 2 5 2 2 3" xfId="3058" xr:uid="{00000000-0005-0000-0000-0000C6000000}"/>
    <cellStyle name="Normal 2 5 2 2 3 2" xfId="15683" xr:uid="{801203FB-4D0F-4CD2-8C3E-300EA58C2939}"/>
    <cellStyle name="Normal 2 5 2 2 3 2 2" xfId="33094" xr:uid="{801203FB-4D0F-4CD2-8C3E-300EA58C2939}"/>
    <cellStyle name="Normal 2 5 2 2 3 3" xfId="9359" xr:uid="{8883BCCC-2DE3-4A33-8641-59802C71461D}"/>
    <cellStyle name="Normal 2 5 2 2 3 3 2" xfId="26770" xr:uid="{8883BCCC-2DE3-4A33-8641-59802C71461D}"/>
    <cellStyle name="Normal 2 5 2 2 3 4" xfId="20471" xr:uid="{00000000-0005-0000-0000-0000C6000000}"/>
    <cellStyle name="Normal 2 5 2 2 4" xfId="12521" xr:uid="{FE241D6E-5B7A-4E9D-AD9D-3C68E4923823}"/>
    <cellStyle name="Normal 2 5 2 2 4 2" xfId="29932" xr:uid="{FE241D6E-5B7A-4E9D-AD9D-3C68E4923823}"/>
    <cellStyle name="Normal 2 5 2 2 5" xfId="6196" xr:uid="{73FC51C5-A120-4CC9-A19E-9E7565D192E1}"/>
    <cellStyle name="Normal 2 5 2 2 5 2" xfId="23608" xr:uid="{73FC51C5-A120-4CC9-A19E-9E7565D192E1}"/>
    <cellStyle name="Normal 2 5 2 2 6" xfId="18939" xr:uid="{00000000-0005-0000-0000-0000C4000000}"/>
    <cellStyle name="Normal 2 5 2 3" xfId="3915" xr:uid="{00000000-0005-0000-0000-0000C7000000}"/>
    <cellStyle name="Normal 2 5 2 3 2" xfId="10227" xr:uid="{CC5A8D36-3FF0-43DA-B692-BCAA43539F3B}"/>
    <cellStyle name="Normal 2 5 2 3 2 2" xfId="16551" xr:uid="{7F3557AE-E25C-4523-9575-C4A988DE52C0}"/>
    <cellStyle name="Normal 2 5 2 3 2 2 2" xfId="33962" xr:uid="{7F3557AE-E25C-4523-9575-C4A988DE52C0}"/>
    <cellStyle name="Normal 2 5 2 3 2 3" xfId="27638" xr:uid="{CC5A8D36-3FF0-43DA-B692-BCAA43539F3B}"/>
    <cellStyle name="Normal 2 5 2 3 3" xfId="13389" xr:uid="{9069466A-6538-423D-95F2-D77221F5BA36}"/>
    <cellStyle name="Normal 2 5 2 3 3 2" xfId="30800" xr:uid="{9069466A-6538-423D-95F2-D77221F5BA36}"/>
    <cellStyle name="Normal 2 5 2 3 4" xfId="7064" xr:uid="{6028109D-7429-4438-8056-513C9D8428F6}"/>
    <cellStyle name="Normal 2 5 2 3 4 2" xfId="24476" xr:uid="{6028109D-7429-4438-8056-513C9D8428F6}"/>
    <cellStyle name="Normal 2 5 2 3 5" xfId="21327" xr:uid="{00000000-0005-0000-0000-0000C7000000}"/>
    <cellStyle name="Normal 2 5 2 4" xfId="2298" xr:uid="{00000000-0005-0000-0000-0000C8000000}"/>
    <cellStyle name="Normal 2 5 2 4 2" xfId="14923" xr:uid="{EACCBF8F-3493-45A9-A10F-A7E14013DBE6}"/>
    <cellStyle name="Normal 2 5 2 4 2 2" xfId="32334" xr:uid="{EACCBF8F-3493-45A9-A10F-A7E14013DBE6}"/>
    <cellStyle name="Normal 2 5 2 4 3" xfId="8599" xr:uid="{C8753B74-2D22-43DF-8D50-D9DD2E5C5BAA}"/>
    <cellStyle name="Normal 2 5 2 4 3 2" xfId="26010" xr:uid="{C8753B74-2D22-43DF-8D50-D9DD2E5C5BAA}"/>
    <cellStyle name="Normal 2 5 2 4 4" xfId="19711" xr:uid="{00000000-0005-0000-0000-0000C8000000}"/>
    <cellStyle name="Normal 2 5 2 5" xfId="11761" xr:uid="{6789735A-4569-404E-B090-5AD99B60CCEF}"/>
    <cellStyle name="Normal 2 5 2 5 2" xfId="29172" xr:uid="{6789735A-4569-404E-B090-5AD99B60CCEF}"/>
    <cellStyle name="Normal 2 5 2 6" xfId="5436" xr:uid="{3A566C11-D883-4E80-A8C8-869251B319E1}"/>
    <cellStyle name="Normal 2 5 2 6 2" xfId="22848" xr:uid="{3A566C11-D883-4E80-A8C8-869251B319E1}"/>
    <cellStyle name="Normal 2 5 2 7" xfId="18179" xr:uid="{00000000-0005-0000-0000-0000C3000000}"/>
    <cellStyle name="Normal 2 5 3" xfId="1119" xr:uid="{00000000-0005-0000-0000-0000C9000000}"/>
    <cellStyle name="Normal 2 5 3 2" xfId="4295" xr:uid="{00000000-0005-0000-0000-0000CA000000}"/>
    <cellStyle name="Normal 2 5 3 2 2" xfId="10607" xr:uid="{0EE96993-6BD2-4F37-BB82-BCFA6493155F}"/>
    <cellStyle name="Normal 2 5 3 2 2 2" xfId="16931" xr:uid="{F66B7B6C-124C-490C-A687-52CF9A2617B0}"/>
    <cellStyle name="Normal 2 5 3 2 2 2 2" xfId="34342" xr:uid="{F66B7B6C-124C-490C-A687-52CF9A2617B0}"/>
    <cellStyle name="Normal 2 5 3 2 2 3" xfId="28018" xr:uid="{0EE96993-6BD2-4F37-BB82-BCFA6493155F}"/>
    <cellStyle name="Normal 2 5 3 2 3" xfId="13769" xr:uid="{261A3EAA-FF3B-4455-9871-596BB578D359}"/>
    <cellStyle name="Normal 2 5 3 2 3 2" xfId="31180" xr:uid="{261A3EAA-FF3B-4455-9871-596BB578D359}"/>
    <cellStyle name="Normal 2 5 3 2 4" xfId="7444" xr:uid="{6680CB3D-6EFB-4704-8240-AEA00E5E6C4C}"/>
    <cellStyle name="Normal 2 5 3 2 4 2" xfId="24856" xr:uid="{6680CB3D-6EFB-4704-8240-AEA00E5E6C4C}"/>
    <cellStyle name="Normal 2 5 3 2 5" xfId="21707" xr:uid="{00000000-0005-0000-0000-0000CA000000}"/>
    <cellStyle name="Normal 2 5 3 3" xfId="2678" xr:uid="{00000000-0005-0000-0000-0000CB000000}"/>
    <cellStyle name="Normal 2 5 3 3 2" xfId="15303" xr:uid="{69E78352-03E3-4964-8749-1FACED02DA5D}"/>
    <cellStyle name="Normal 2 5 3 3 2 2" xfId="32714" xr:uid="{69E78352-03E3-4964-8749-1FACED02DA5D}"/>
    <cellStyle name="Normal 2 5 3 3 3" xfId="8979" xr:uid="{3CC75A3A-9B58-44A8-A0C1-ABFB0B84E39D}"/>
    <cellStyle name="Normal 2 5 3 3 3 2" xfId="26390" xr:uid="{3CC75A3A-9B58-44A8-A0C1-ABFB0B84E39D}"/>
    <cellStyle name="Normal 2 5 3 3 4" xfId="20091" xr:uid="{00000000-0005-0000-0000-0000CB000000}"/>
    <cellStyle name="Normal 2 5 3 4" xfId="12141" xr:uid="{2C2A7060-4C85-42B3-B684-CB5EDBB10CF9}"/>
    <cellStyle name="Normal 2 5 3 4 2" xfId="29552" xr:uid="{2C2A7060-4C85-42B3-B684-CB5EDBB10CF9}"/>
    <cellStyle name="Normal 2 5 3 5" xfId="5816" xr:uid="{F0AB910E-6020-4A63-99A5-9CCF01DCE0A1}"/>
    <cellStyle name="Normal 2 5 3 5 2" xfId="23228" xr:uid="{F0AB910E-6020-4A63-99A5-9CCF01DCE0A1}"/>
    <cellStyle name="Normal 2 5 3 6" xfId="18559" xr:uid="{00000000-0005-0000-0000-0000C9000000}"/>
    <cellStyle name="Normal 2 5 4" xfId="3535" xr:uid="{00000000-0005-0000-0000-0000CC000000}"/>
    <cellStyle name="Normal 2 5 4 2" xfId="9847" xr:uid="{43D84EB1-F55D-454D-B69C-F49DB924817F}"/>
    <cellStyle name="Normal 2 5 4 2 2" xfId="16171" xr:uid="{EB1A4F93-29A6-426E-8E20-CE04CC3AF292}"/>
    <cellStyle name="Normal 2 5 4 2 2 2" xfId="33582" xr:uid="{EB1A4F93-29A6-426E-8E20-CE04CC3AF292}"/>
    <cellStyle name="Normal 2 5 4 2 3" xfId="27258" xr:uid="{43D84EB1-F55D-454D-B69C-F49DB924817F}"/>
    <cellStyle name="Normal 2 5 4 3" xfId="13009" xr:uid="{1971B958-7239-4FA1-A4A6-7949A4019F5F}"/>
    <cellStyle name="Normal 2 5 4 3 2" xfId="30420" xr:uid="{1971B958-7239-4FA1-A4A6-7949A4019F5F}"/>
    <cellStyle name="Normal 2 5 4 4" xfId="6684" xr:uid="{CEAA694B-BF83-4DDA-A66A-F5A2CD4A6719}"/>
    <cellStyle name="Normal 2 5 4 4 2" xfId="24096" xr:uid="{CEAA694B-BF83-4DDA-A66A-F5A2CD4A6719}"/>
    <cellStyle name="Normal 2 5 4 5" xfId="20947" xr:uid="{00000000-0005-0000-0000-0000CC000000}"/>
    <cellStyle name="Normal 2 5 5" xfId="1918" xr:uid="{00000000-0005-0000-0000-0000CD000000}"/>
    <cellStyle name="Normal 2 5 5 2" xfId="14543" xr:uid="{13C086B0-2D83-41FA-95AB-77171A39256C}"/>
    <cellStyle name="Normal 2 5 5 2 2" xfId="31954" xr:uid="{13C086B0-2D83-41FA-95AB-77171A39256C}"/>
    <cellStyle name="Normal 2 5 5 3" xfId="8219" xr:uid="{7566AAF7-8DB6-4D6E-92D0-89EE7E77EAF8}"/>
    <cellStyle name="Normal 2 5 5 3 2" xfId="25630" xr:uid="{7566AAF7-8DB6-4D6E-92D0-89EE7E77EAF8}"/>
    <cellStyle name="Normal 2 5 5 4" xfId="19331" xr:uid="{00000000-0005-0000-0000-0000CD000000}"/>
    <cellStyle name="Normal 2 5 6" xfId="11381" xr:uid="{12FB8888-9BBC-47E1-B855-3F55FFFEE45E}"/>
    <cellStyle name="Normal 2 5 6 2" xfId="28792" xr:uid="{12FB8888-9BBC-47E1-B855-3F55FFFEE45E}"/>
    <cellStyle name="Normal 2 5 7" xfId="5056" xr:uid="{252EB986-9213-4D3D-B1FE-597232656267}"/>
    <cellStyle name="Normal 2 5 7 2" xfId="22468" xr:uid="{252EB986-9213-4D3D-B1FE-597232656267}"/>
    <cellStyle name="Normal 2 5 8" xfId="17799" xr:uid="{00000000-0005-0000-0000-0000C2000000}"/>
    <cellStyle name="Normal 2 6" xfId="549" xr:uid="{00000000-0005-0000-0000-0000CE000000}"/>
    <cellStyle name="Normal 2 6 2" xfId="1309" xr:uid="{00000000-0005-0000-0000-0000CF000000}"/>
    <cellStyle name="Normal 2 6 2 2" xfId="4485" xr:uid="{00000000-0005-0000-0000-0000D0000000}"/>
    <cellStyle name="Normal 2 6 2 2 2" xfId="10797" xr:uid="{CF33BFF5-F69E-46F7-AC8E-9062CCFCCC29}"/>
    <cellStyle name="Normal 2 6 2 2 2 2" xfId="17121" xr:uid="{DD33DF68-6B2C-4050-AFD0-BA1CB2958F23}"/>
    <cellStyle name="Normal 2 6 2 2 2 2 2" xfId="34532" xr:uid="{DD33DF68-6B2C-4050-AFD0-BA1CB2958F23}"/>
    <cellStyle name="Normal 2 6 2 2 2 3" xfId="28208" xr:uid="{CF33BFF5-F69E-46F7-AC8E-9062CCFCCC29}"/>
    <cellStyle name="Normal 2 6 2 2 3" xfId="13959" xr:uid="{DAEA7824-FE30-43FF-94F6-C77C05A38609}"/>
    <cellStyle name="Normal 2 6 2 2 3 2" xfId="31370" xr:uid="{DAEA7824-FE30-43FF-94F6-C77C05A38609}"/>
    <cellStyle name="Normal 2 6 2 2 4" xfId="7634" xr:uid="{6987FC0C-C8CA-4A6D-8B28-AB896CF55699}"/>
    <cellStyle name="Normal 2 6 2 2 4 2" xfId="25046" xr:uid="{6987FC0C-C8CA-4A6D-8B28-AB896CF55699}"/>
    <cellStyle name="Normal 2 6 2 2 5" xfId="21897" xr:uid="{00000000-0005-0000-0000-0000D0000000}"/>
    <cellStyle name="Normal 2 6 2 3" xfId="2868" xr:uid="{00000000-0005-0000-0000-0000D1000000}"/>
    <cellStyle name="Normal 2 6 2 3 2" xfId="15493" xr:uid="{8CB87A0E-9352-4114-8648-297263F6DD42}"/>
    <cellStyle name="Normal 2 6 2 3 2 2" xfId="32904" xr:uid="{8CB87A0E-9352-4114-8648-297263F6DD42}"/>
    <cellStyle name="Normal 2 6 2 3 3" xfId="9169" xr:uid="{E5AD4967-3B1F-4059-81A3-28773AB48B1D}"/>
    <cellStyle name="Normal 2 6 2 3 3 2" xfId="26580" xr:uid="{E5AD4967-3B1F-4059-81A3-28773AB48B1D}"/>
    <cellStyle name="Normal 2 6 2 3 4" xfId="20281" xr:uid="{00000000-0005-0000-0000-0000D1000000}"/>
    <cellStyle name="Normal 2 6 2 4" xfId="12331" xr:uid="{890990D4-8E71-437E-A757-A5064769A2C2}"/>
    <cellStyle name="Normal 2 6 2 4 2" xfId="29742" xr:uid="{890990D4-8E71-437E-A757-A5064769A2C2}"/>
    <cellStyle name="Normal 2 6 2 5" xfId="6006" xr:uid="{6D1521B6-00C5-4B1B-8354-E45F03EC2C9A}"/>
    <cellStyle name="Normal 2 6 2 5 2" xfId="23418" xr:uid="{6D1521B6-00C5-4B1B-8354-E45F03EC2C9A}"/>
    <cellStyle name="Normal 2 6 2 6" xfId="18749" xr:uid="{00000000-0005-0000-0000-0000CF000000}"/>
    <cellStyle name="Normal 2 6 3" xfId="3725" xr:uid="{00000000-0005-0000-0000-0000D2000000}"/>
    <cellStyle name="Normal 2 6 3 2" xfId="10037" xr:uid="{09A1DE2A-C4DC-4AFD-B489-B9ADC9297FC8}"/>
    <cellStyle name="Normal 2 6 3 2 2" xfId="16361" xr:uid="{E271BBC1-FC6B-420E-AD20-B1E376135DA6}"/>
    <cellStyle name="Normal 2 6 3 2 2 2" xfId="33772" xr:uid="{E271BBC1-FC6B-420E-AD20-B1E376135DA6}"/>
    <cellStyle name="Normal 2 6 3 2 3" xfId="27448" xr:uid="{09A1DE2A-C4DC-4AFD-B489-B9ADC9297FC8}"/>
    <cellStyle name="Normal 2 6 3 3" xfId="13199" xr:uid="{548F0030-0245-44C5-B165-13A7672BD3A2}"/>
    <cellStyle name="Normal 2 6 3 3 2" xfId="30610" xr:uid="{548F0030-0245-44C5-B165-13A7672BD3A2}"/>
    <cellStyle name="Normal 2 6 3 4" xfId="6874" xr:uid="{B59554E0-4EE5-4D57-8D44-C5577A2126D0}"/>
    <cellStyle name="Normal 2 6 3 4 2" xfId="24286" xr:uid="{B59554E0-4EE5-4D57-8D44-C5577A2126D0}"/>
    <cellStyle name="Normal 2 6 3 5" xfId="21137" xr:uid="{00000000-0005-0000-0000-0000D2000000}"/>
    <cellStyle name="Normal 2 6 4" xfId="2108" xr:uid="{00000000-0005-0000-0000-0000D3000000}"/>
    <cellStyle name="Normal 2 6 4 2" xfId="14733" xr:uid="{72AA08FD-1420-44B1-82EE-AB60DA75184B}"/>
    <cellStyle name="Normal 2 6 4 2 2" xfId="32144" xr:uid="{72AA08FD-1420-44B1-82EE-AB60DA75184B}"/>
    <cellStyle name="Normal 2 6 4 3" xfId="8409" xr:uid="{A5DE3743-DA26-43E8-91FB-79CB4FF048F7}"/>
    <cellStyle name="Normal 2 6 4 3 2" xfId="25820" xr:uid="{A5DE3743-DA26-43E8-91FB-79CB4FF048F7}"/>
    <cellStyle name="Normal 2 6 4 4" xfId="19521" xr:uid="{00000000-0005-0000-0000-0000D3000000}"/>
    <cellStyle name="Normal 2 6 5" xfId="11571" xr:uid="{07807698-1784-4A49-956D-462E62CBE80F}"/>
    <cellStyle name="Normal 2 6 5 2" xfId="28982" xr:uid="{07807698-1784-4A49-956D-462E62CBE80F}"/>
    <cellStyle name="Normal 2 6 6" xfId="5246" xr:uid="{A5983665-4E0F-4783-9DB9-AB7EAF6E2450}"/>
    <cellStyle name="Normal 2 6 6 2" xfId="22658" xr:uid="{A5983665-4E0F-4783-9DB9-AB7EAF6E2450}"/>
    <cellStyle name="Normal 2 6 7" xfId="17989" xr:uid="{00000000-0005-0000-0000-0000CE000000}"/>
    <cellStyle name="Normal 2 7" xfId="929" xr:uid="{00000000-0005-0000-0000-0000D4000000}"/>
    <cellStyle name="Normal 2 7 2" xfId="4105" xr:uid="{00000000-0005-0000-0000-0000D5000000}"/>
    <cellStyle name="Normal 2 7 2 2" xfId="10417" xr:uid="{33E24B2A-2DA6-401F-A6DF-D550846F3B0C}"/>
    <cellStyle name="Normal 2 7 2 2 2" xfId="16741" xr:uid="{2E851570-F477-4DEB-91F6-62AF7501A30F}"/>
    <cellStyle name="Normal 2 7 2 2 2 2" xfId="34152" xr:uid="{2E851570-F477-4DEB-91F6-62AF7501A30F}"/>
    <cellStyle name="Normal 2 7 2 2 3" xfId="27828" xr:uid="{33E24B2A-2DA6-401F-A6DF-D550846F3B0C}"/>
    <cellStyle name="Normal 2 7 2 3" xfId="13579" xr:uid="{7563DAF6-FE15-4ACE-9130-AD526D0C8C7F}"/>
    <cellStyle name="Normal 2 7 2 3 2" xfId="30990" xr:uid="{7563DAF6-FE15-4ACE-9130-AD526D0C8C7F}"/>
    <cellStyle name="Normal 2 7 2 4" xfId="7254" xr:uid="{58A76D80-E196-446A-BFED-06808336882A}"/>
    <cellStyle name="Normal 2 7 2 4 2" xfId="24666" xr:uid="{58A76D80-E196-446A-BFED-06808336882A}"/>
    <cellStyle name="Normal 2 7 2 5" xfId="21517" xr:uid="{00000000-0005-0000-0000-0000D5000000}"/>
    <cellStyle name="Normal 2 7 3" xfId="2488" xr:uid="{00000000-0005-0000-0000-0000D6000000}"/>
    <cellStyle name="Normal 2 7 3 2" xfId="15113" xr:uid="{AC59A5EA-5399-4E7B-B37A-CB3995FD0C25}"/>
    <cellStyle name="Normal 2 7 3 2 2" xfId="32524" xr:uid="{AC59A5EA-5399-4E7B-B37A-CB3995FD0C25}"/>
    <cellStyle name="Normal 2 7 3 3" xfId="8789" xr:uid="{1668D5C9-E9C3-41A1-87B6-D316D4F06AFD}"/>
    <cellStyle name="Normal 2 7 3 3 2" xfId="26200" xr:uid="{1668D5C9-E9C3-41A1-87B6-D316D4F06AFD}"/>
    <cellStyle name="Normal 2 7 3 4" xfId="19901" xr:uid="{00000000-0005-0000-0000-0000D6000000}"/>
    <cellStyle name="Normal 2 7 4" xfId="11951" xr:uid="{FAC8B6BF-EF59-42B2-ABA1-FF278DF22659}"/>
    <cellStyle name="Normal 2 7 4 2" xfId="29362" xr:uid="{FAC8B6BF-EF59-42B2-ABA1-FF278DF22659}"/>
    <cellStyle name="Normal 2 7 5" xfId="5626" xr:uid="{27B1C82B-4623-4912-9F7C-09EC938F73F7}"/>
    <cellStyle name="Normal 2 7 5 2" xfId="23038" xr:uid="{27B1C82B-4623-4912-9F7C-09EC938F73F7}"/>
    <cellStyle name="Normal 2 7 6" xfId="18369" xr:uid="{00000000-0005-0000-0000-0000D4000000}"/>
    <cellStyle name="Normal 2 8" xfId="169" xr:uid="{00000000-0005-0000-0000-0000D7000000}"/>
    <cellStyle name="Normal 2 8 2" xfId="3345" xr:uid="{00000000-0005-0000-0000-0000D8000000}"/>
    <cellStyle name="Normal 2 8 2 2" xfId="15981" xr:uid="{520F98D0-B045-4739-86A6-4D1CC58963FC}"/>
    <cellStyle name="Normal 2 8 2 2 2" xfId="33392" xr:uid="{520F98D0-B045-4739-86A6-4D1CC58963FC}"/>
    <cellStyle name="Normal 2 8 2 3" xfId="9657" xr:uid="{8F4FCC86-EBB6-4462-A133-D727C12F7046}"/>
    <cellStyle name="Normal 2 8 2 3 2" xfId="27068" xr:uid="{8F4FCC86-EBB6-4462-A133-D727C12F7046}"/>
    <cellStyle name="Normal 2 8 2 4" xfId="20757" xr:uid="{00000000-0005-0000-0000-0000D8000000}"/>
    <cellStyle name="Normal 2 8 3" xfId="12819" xr:uid="{754FE0F5-906D-4040-88B6-69BD63AAD57E}"/>
    <cellStyle name="Normal 2 8 3 2" xfId="30230" xr:uid="{754FE0F5-906D-4040-88B6-69BD63AAD57E}"/>
    <cellStyle name="Normal 2 8 4" xfId="6494" xr:uid="{2C10448F-374E-4821-8FCD-530FAC3DB2FE}"/>
    <cellStyle name="Normal 2 8 4 2" xfId="23906" xr:uid="{2C10448F-374E-4821-8FCD-530FAC3DB2FE}"/>
    <cellStyle name="Normal 2 8 5" xfId="17609" xr:uid="{00000000-0005-0000-0000-0000D7000000}"/>
    <cellStyle name="Normal 2 9" xfId="3278" xr:uid="{00000000-0005-0000-0000-0000D9000000}"/>
    <cellStyle name="Normal 2 9 2" xfId="9590" xr:uid="{CC580503-5B33-4660-B24E-1F37066298D5}"/>
    <cellStyle name="Normal 2 9 2 2" xfId="15914" xr:uid="{FAC54913-2D14-40EF-9957-C89D1E950169}"/>
    <cellStyle name="Normal 2 9 2 2 2" xfId="33325" xr:uid="{FAC54913-2D14-40EF-9957-C89D1E950169}"/>
    <cellStyle name="Normal 2 9 2 3" xfId="27001" xr:uid="{CC580503-5B33-4660-B24E-1F37066298D5}"/>
    <cellStyle name="Normal 2 9 3" xfId="12752" xr:uid="{4BFC8B53-3221-45D6-8AD9-E433AA46AA6C}"/>
    <cellStyle name="Normal 2 9 3 2" xfId="30163" xr:uid="{4BFC8B53-3221-45D6-8AD9-E433AA46AA6C}"/>
    <cellStyle name="Normal 2 9 4" xfId="6427" xr:uid="{354D5DD5-6AB7-4316-8A58-2E2E92E22D68}"/>
    <cellStyle name="Normal 2 9 4 2" xfId="23839" xr:uid="{354D5DD5-6AB7-4316-8A58-2E2E92E22D68}"/>
    <cellStyle name="Normal 2 9 5" xfId="20690" xr:uid="{00000000-0005-0000-0000-0000D9000000}"/>
    <cellStyle name="Output" xfId="1691" builtinId="21" customBuiltin="1"/>
    <cellStyle name="Total" xfId="1697" builtinId="25" customBuiltin="1"/>
    <cellStyle name="Warning Text" xfId="1695" builtinId="11" customBuiltin="1"/>
    <cellStyle name="タイトル 2" xfId="3243" xr:uid="{00000000-0005-0000-0000-0000E0000000}"/>
    <cellStyle name="タイトル 2 2" xfId="8022" xr:uid="{B1480121-5C13-41F8-84B7-7F67851E763A}"/>
    <cellStyle name="ハイパーリンク 13" xfId="2" xr:uid="{00000000-0005-0000-0000-0000E4000000}"/>
    <cellStyle name="ハイパーリンク 19" xfId="3" xr:uid="{00000000-0005-0000-0000-0000E5000000}"/>
    <cellStyle name="ハイパーリンク 5" xfId="4" xr:uid="{00000000-0005-0000-0000-0000E6000000}"/>
    <cellStyle name="ハイパーリンク 6" xfId="5" xr:uid="{00000000-0005-0000-0000-0000E7000000}"/>
    <cellStyle name="ハイパーリンク 7" xfId="6" xr:uid="{00000000-0005-0000-0000-0000E8000000}"/>
    <cellStyle name="メモ 2" xfId="3244" xr:uid="{00000000-0005-0000-0000-0000E9000000}"/>
    <cellStyle name="メモ 2 2" xfId="9556" xr:uid="{87055873-ABE5-4107-85F4-0DC3982DDE00}"/>
    <cellStyle name="メモ 2 2 2" xfId="15880" xr:uid="{DB7E7915-823F-4AC8-B98D-A2A9553D3F52}"/>
    <cellStyle name="メモ 2 2 2 2" xfId="33291" xr:uid="{DB7E7915-823F-4AC8-B98D-A2A9553D3F52}"/>
    <cellStyle name="メモ 2 2 3" xfId="26967" xr:uid="{87055873-ABE5-4107-85F4-0DC3982DDE00}"/>
    <cellStyle name="メモ 2 3" xfId="12718" xr:uid="{A953E137-D539-49AA-9E53-52EA78250499}"/>
    <cellStyle name="メモ 2 3 2" xfId="30129" xr:uid="{A953E137-D539-49AA-9E53-52EA78250499}"/>
    <cellStyle name="メモ 2 4" xfId="6393" xr:uid="{0623DDE2-A420-4864-9570-3E80323490D1}"/>
    <cellStyle name="メモ 2 4 2" xfId="23805" xr:uid="{0623DDE2-A420-4864-9570-3E80323490D1}"/>
    <cellStyle name="メモ 2 5" xfId="20656" xr:uid="{00000000-0005-0000-0000-0000E9000000}"/>
    <cellStyle name="メモ 3" xfId="8009" xr:uid="{250793A2-B9B4-4A5B-8470-EC40DF42DCCA}"/>
    <cellStyle name="メモ 3 2" xfId="11172" xr:uid="{4BAF6376-B3CF-4C76-AD55-31517BF8BD33}"/>
    <cellStyle name="メモ 3 2 2" xfId="17496" xr:uid="{A0742622-C114-4737-BF63-BDBD6F517006}"/>
    <cellStyle name="メモ 3 2 2 2" xfId="34907" xr:uid="{A0742622-C114-4737-BF63-BDBD6F517006}"/>
    <cellStyle name="メモ 3 2 3" xfId="28583" xr:uid="{4BAF6376-B3CF-4C76-AD55-31517BF8BD33}"/>
    <cellStyle name="メモ 3 3" xfId="14334" xr:uid="{AD5B708E-3AF9-4AFF-AD64-55410D5D6220}"/>
    <cellStyle name="メモ 3 3 2" xfId="31745" xr:uid="{AD5B708E-3AF9-4AFF-AD64-55410D5D6220}"/>
    <cellStyle name="メモ 3 4" xfId="25421" xr:uid="{250793A2-B9B4-4A5B-8470-EC40DF42DCCA}"/>
    <cellStyle name="標準 10" xfId="7" xr:uid="{00000000-0005-0000-0000-0000F7000000}"/>
    <cellStyle name="標準 10 2" xfId="8" xr:uid="{00000000-0005-0000-0000-0000F8000000}"/>
    <cellStyle name="標準 10 3" xfId="9" xr:uid="{00000000-0005-0000-0000-0000F9000000}"/>
    <cellStyle name="標準 11" xfId="10" xr:uid="{00000000-0005-0000-0000-0000FA000000}"/>
    <cellStyle name="標準 11 2" xfId="11" xr:uid="{00000000-0005-0000-0000-0000FB000000}"/>
    <cellStyle name="標準 11 2 2" xfId="12" xr:uid="{00000000-0005-0000-0000-0000FC000000}"/>
    <cellStyle name="標準 11 2 3" xfId="13" xr:uid="{00000000-0005-0000-0000-0000FD000000}"/>
    <cellStyle name="標準 11 3" xfId="14" xr:uid="{00000000-0005-0000-0000-0000FE000000}"/>
    <cellStyle name="標準 11 4" xfId="15" xr:uid="{00000000-0005-0000-0000-0000FF000000}"/>
    <cellStyle name="標準 12" xfId="16" xr:uid="{00000000-0005-0000-0000-000000010000}"/>
    <cellStyle name="標準 12 2" xfId="17" xr:uid="{00000000-0005-0000-0000-000001010000}"/>
    <cellStyle name="標準 12 3" xfId="18" xr:uid="{00000000-0005-0000-0000-000002010000}"/>
    <cellStyle name="標準 13" xfId="19" xr:uid="{00000000-0005-0000-0000-000003010000}"/>
    <cellStyle name="標準 13 2" xfId="20" xr:uid="{00000000-0005-0000-0000-000004010000}"/>
    <cellStyle name="標準 13 3" xfId="21" xr:uid="{00000000-0005-0000-0000-000005010000}"/>
    <cellStyle name="標準 14" xfId="84" xr:uid="{00000000-0005-0000-0000-000006010000}"/>
    <cellStyle name="標準 14 10" xfId="11214" xr:uid="{7BDE7577-3774-4818-8D93-66D7D8586984}"/>
    <cellStyle name="標準 14 10 2" xfId="28625" xr:uid="{7BDE7577-3774-4818-8D93-66D7D8586984}"/>
    <cellStyle name="標準 14 11" xfId="4889" xr:uid="{1C41601C-D961-4EBB-9078-D11D833797DD}"/>
    <cellStyle name="標準 14 11 2" xfId="22301" xr:uid="{1C41601C-D961-4EBB-9078-D11D833797DD}"/>
    <cellStyle name="標準 14 12" xfId="17525" xr:uid="{00000000-0005-0000-0000-000006010000}"/>
    <cellStyle name="標準 14 2" xfId="132" xr:uid="{00000000-0005-0000-0000-000007010000}"/>
    <cellStyle name="標準 14 2 10" xfId="4923" xr:uid="{6C409B75-A87B-4BFB-ACBB-80B92578BF6E}"/>
    <cellStyle name="標準 14 2 10 2" xfId="22335" xr:uid="{6C409B75-A87B-4BFB-ACBB-80B92578BF6E}"/>
    <cellStyle name="標準 14 2 11" xfId="17572" xr:uid="{00000000-0005-0000-0000-000007010000}"/>
    <cellStyle name="標準 14 2 2" xfId="321" xr:uid="{00000000-0005-0000-0000-000008010000}"/>
    <cellStyle name="標準 14 2 2 2" xfId="511" xr:uid="{00000000-0005-0000-0000-000009010000}"/>
    <cellStyle name="標準 14 2 2 2 2" xfId="891" xr:uid="{00000000-0005-0000-0000-00000A010000}"/>
    <cellStyle name="標準 14 2 2 2 2 2" xfId="1651" xr:uid="{00000000-0005-0000-0000-00000B010000}"/>
    <cellStyle name="標準 14 2 2 2 2 2 2" xfId="4827" xr:uid="{00000000-0005-0000-0000-00000C010000}"/>
    <cellStyle name="標準 14 2 2 2 2 2 2 2" xfId="11139" xr:uid="{C58EA1BA-1CCA-4DBA-A7D4-9AD020EC7D70}"/>
    <cellStyle name="標準 14 2 2 2 2 2 2 2 2" xfId="17463" xr:uid="{C8C6A0F4-AC01-4EBE-92FF-5C1FFFF7B342}"/>
    <cellStyle name="標準 14 2 2 2 2 2 2 2 2 2" xfId="34874" xr:uid="{C8C6A0F4-AC01-4EBE-92FF-5C1FFFF7B342}"/>
    <cellStyle name="標準 14 2 2 2 2 2 2 2 3" xfId="28550" xr:uid="{C58EA1BA-1CCA-4DBA-A7D4-9AD020EC7D70}"/>
    <cellStyle name="標準 14 2 2 2 2 2 2 3" xfId="14301" xr:uid="{F0293376-5522-4DC1-BFF3-906421D4E624}"/>
    <cellStyle name="標準 14 2 2 2 2 2 2 3 2" xfId="31712" xr:uid="{F0293376-5522-4DC1-BFF3-906421D4E624}"/>
    <cellStyle name="標準 14 2 2 2 2 2 2 4" xfId="7976" xr:uid="{06FE9751-E6C1-41AE-B159-C1D11FC76A41}"/>
    <cellStyle name="標準 14 2 2 2 2 2 2 4 2" xfId="25388" xr:uid="{06FE9751-E6C1-41AE-B159-C1D11FC76A41}"/>
    <cellStyle name="標準 14 2 2 2 2 2 2 5" xfId="22239" xr:uid="{00000000-0005-0000-0000-00000C010000}"/>
    <cellStyle name="標準 14 2 2 2 2 2 3" xfId="3210" xr:uid="{00000000-0005-0000-0000-00000D010000}"/>
    <cellStyle name="標準 14 2 2 2 2 2 3 2" xfId="15835" xr:uid="{104856B2-E2DE-44F5-9C5C-23F411CEDE82}"/>
    <cellStyle name="標準 14 2 2 2 2 2 3 2 2" xfId="33246" xr:uid="{104856B2-E2DE-44F5-9C5C-23F411CEDE82}"/>
    <cellStyle name="標準 14 2 2 2 2 2 3 3" xfId="9511" xr:uid="{7BF9B64A-8E97-4D0D-AA7C-81995201EFEE}"/>
    <cellStyle name="標準 14 2 2 2 2 2 3 3 2" xfId="26922" xr:uid="{7BF9B64A-8E97-4D0D-AA7C-81995201EFEE}"/>
    <cellStyle name="標準 14 2 2 2 2 2 3 4" xfId="20623" xr:uid="{00000000-0005-0000-0000-00000D010000}"/>
    <cellStyle name="標準 14 2 2 2 2 2 4" xfId="12673" xr:uid="{36B6446F-7324-498B-AD09-E4CDF7B8A291}"/>
    <cellStyle name="標準 14 2 2 2 2 2 4 2" xfId="30084" xr:uid="{36B6446F-7324-498B-AD09-E4CDF7B8A291}"/>
    <cellStyle name="標準 14 2 2 2 2 2 5" xfId="6348" xr:uid="{A381CCF0-6DB1-4F5B-9501-03A8E38110A5}"/>
    <cellStyle name="標準 14 2 2 2 2 2 5 2" xfId="23760" xr:uid="{A381CCF0-6DB1-4F5B-9501-03A8E38110A5}"/>
    <cellStyle name="標準 14 2 2 2 2 2 6" xfId="19091" xr:uid="{00000000-0005-0000-0000-00000B010000}"/>
    <cellStyle name="標準 14 2 2 2 2 3" xfId="4067" xr:uid="{00000000-0005-0000-0000-00000E010000}"/>
    <cellStyle name="標準 14 2 2 2 2 3 2" xfId="10379" xr:uid="{98B695C9-AB8D-498F-AEB2-06D94EA28997}"/>
    <cellStyle name="標準 14 2 2 2 2 3 2 2" xfId="16703" xr:uid="{9FADC41A-F433-4A14-A2FC-169198F4B3CF}"/>
    <cellStyle name="標準 14 2 2 2 2 3 2 2 2" xfId="34114" xr:uid="{9FADC41A-F433-4A14-A2FC-169198F4B3CF}"/>
    <cellStyle name="標準 14 2 2 2 2 3 2 3" xfId="27790" xr:uid="{98B695C9-AB8D-498F-AEB2-06D94EA28997}"/>
    <cellStyle name="標準 14 2 2 2 2 3 3" xfId="13541" xr:uid="{363BA70A-ECE9-42D8-BEB6-9E56364E676A}"/>
    <cellStyle name="標準 14 2 2 2 2 3 3 2" xfId="30952" xr:uid="{363BA70A-ECE9-42D8-BEB6-9E56364E676A}"/>
    <cellStyle name="標準 14 2 2 2 2 3 4" xfId="7216" xr:uid="{B0AC0721-FFCD-4E30-8B9E-76D4CAA9C26C}"/>
    <cellStyle name="標準 14 2 2 2 2 3 4 2" xfId="24628" xr:uid="{B0AC0721-FFCD-4E30-8B9E-76D4CAA9C26C}"/>
    <cellStyle name="標準 14 2 2 2 2 3 5" xfId="21479" xr:uid="{00000000-0005-0000-0000-00000E010000}"/>
    <cellStyle name="標準 14 2 2 2 2 4" xfId="2450" xr:uid="{00000000-0005-0000-0000-00000F010000}"/>
    <cellStyle name="標準 14 2 2 2 2 4 2" xfId="15075" xr:uid="{62004855-3454-43B6-8608-018F81BAFA16}"/>
    <cellStyle name="標準 14 2 2 2 2 4 2 2" xfId="32486" xr:uid="{62004855-3454-43B6-8608-018F81BAFA16}"/>
    <cellStyle name="標準 14 2 2 2 2 4 3" xfId="8751" xr:uid="{53A954F6-21D5-45C3-8976-98504709E4F3}"/>
    <cellStyle name="標準 14 2 2 2 2 4 3 2" xfId="26162" xr:uid="{53A954F6-21D5-45C3-8976-98504709E4F3}"/>
    <cellStyle name="標準 14 2 2 2 2 4 4" xfId="19863" xr:uid="{00000000-0005-0000-0000-00000F010000}"/>
    <cellStyle name="標準 14 2 2 2 2 5" xfId="11913" xr:uid="{6FD1248F-5F41-49AC-AA8C-2F857C38B50E}"/>
    <cellStyle name="標準 14 2 2 2 2 5 2" xfId="29324" xr:uid="{6FD1248F-5F41-49AC-AA8C-2F857C38B50E}"/>
    <cellStyle name="標準 14 2 2 2 2 6" xfId="5588" xr:uid="{F86C871E-2643-42B9-932A-FDB82D7DA75D}"/>
    <cellStyle name="標準 14 2 2 2 2 6 2" xfId="23000" xr:uid="{F86C871E-2643-42B9-932A-FDB82D7DA75D}"/>
    <cellStyle name="標準 14 2 2 2 2 7" xfId="18331" xr:uid="{00000000-0005-0000-0000-00000A010000}"/>
    <cellStyle name="標準 14 2 2 2 3" xfId="1271" xr:uid="{00000000-0005-0000-0000-000010010000}"/>
    <cellStyle name="標準 14 2 2 2 3 2" xfId="4447" xr:uid="{00000000-0005-0000-0000-000011010000}"/>
    <cellStyle name="標準 14 2 2 2 3 2 2" xfId="10759" xr:uid="{BDC6EA0A-D2F1-461D-9B0E-21A00FC58CF6}"/>
    <cellStyle name="標準 14 2 2 2 3 2 2 2" xfId="17083" xr:uid="{D3393852-CF0C-4D51-B7CF-D6815DCE7FBA}"/>
    <cellStyle name="標準 14 2 2 2 3 2 2 2 2" xfId="34494" xr:uid="{D3393852-CF0C-4D51-B7CF-D6815DCE7FBA}"/>
    <cellStyle name="標準 14 2 2 2 3 2 2 3" xfId="28170" xr:uid="{BDC6EA0A-D2F1-461D-9B0E-21A00FC58CF6}"/>
    <cellStyle name="標準 14 2 2 2 3 2 3" xfId="13921" xr:uid="{81DB6BB9-DB5E-40D7-8652-61D53D8E1897}"/>
    <cellStyle name="標準 14 2 2 2 3 2 3 2" xfId="31332" xr:uid="{81DB6BB9-DB5E-40D7-8652-61D53D8E1897}"/>
    <cellStyle name="標準 14 2 2 2 3 2 4" xfId="7596" xr:uid="{5FE0E3A6-A41F-4DAD-8211-6DD7C78083B9}"/>
    <cellStyle name="標準 14 2 2 2 3 2 4 2" xfId="25008" xr:uid="{5FE0E3A6-A41F-4DAD-8211-6DD7C78083B9}"/>
    <cellStyle name="標準 14 2 2 2 3 2 5" xfId="21859" xr:uid="{00000000-0005-0000-0000-000011010000}"/>
    <cellStyle name="標準 14 2 2 2 3 3" xfId="2830" xr:uid="{00000000-0005-0000-0000-000012010000}"/>
    <cellStyle name="標準 14 2 2 2 3 3 2" xfId="15455" xr:uid="{03245372-D79A-4009-9A62-7F2F65EBFDD0}"/>
    <cellStyle name="標準 14 2 2 2 3 3 2 2" xfId="32866" xr:uid="{03245372-D79A-4009-9A62-7F2F65EBFDD0}"/>
    <cellStyle name="標準 14 2 2 2 3 3 3" xfId="9131" xr:uid="{1345208A-079B-4AA5-A81F-57F2A273A349}"/>
    <cellStyle name="標準 14 2 2 2 3 3 3 2" xfId="26542" xr:uid="{1345208A-079B-4AA5-A81F-57F2A273A349}"/>
    <cellStyle name="標準 14 2 2 2 3 3 4" xfId="20243" xr:uid="{00000000-0005-0000-0000-000012010000}"/>
    <cellStyle name="標準 14 2 2 2 3 4" xfId="12293" xr:uid="{9F4FC5D2-32C8-435B-BB4F-331B51CE21A6}"/>
    <cellStyle name="標準 14 2 2 2 3 4 2" xfId="29704" xr:uid="{9F4FC5D2-32C8-435B-BB4F-331B51CE21A6}"/>
    <cellStyle name="標準 14 2 2 2 3 5" xfId="5968" xr:uid="{F0811F62-6F04-4079-AED7-5583F164537C}"/>
    <cellStyle name="標準 14 2 2 2 3 5 2" xfId="23380" xr:uid="{F0811F62-6F04-4079-AED7-5583F164537C}"/>
    <cellStyle name="標準 14 2 2 2 3 6" xfId="18711" xr:uid="{00000000-0005-0000-0000-000010010000}"/>
    <cellStyle name="標準 14 2 2 2 4" xfId="3687" xr:uid="{00000000-0005-0000-0000-000013010000}"/>
    <cellStyle name="標準 14 2 2 2 4 2" xfId="9999" xr:uid="{F325D146-343B-44E0-BBF2-70FB1D53BF79}"/>
    <cellStyle name="標準 14 2 2 2 4 2 2" xfId="16323" xr:uid="{3BC8F285-F9DD-413F-9EAF-1A32B00931B2}"/>
    <cellStyle name="標準 14 2 2 2 4 2 2 2" xfId="33734" xr:uid="{3BC8F285-F9DD-413F-9EAF-1A32B00931B2}"/>
    <cellStyle name="標準 14 2 2 2 4 2 3" xfId="27410" xr:uid="{F325D146-343B-44E0-BBF2-70FB1D53BF79}"/>
    <cellStyle name="標準 14 2 2 2 4 3" xfId="13161" xr:uid="{EE1BEE28-AA3A-4CA2-8757-29C57D56B860}"/>
    <cellStyle name="標準 14 2 2 2 4 3 2" xfId="30572" xr:uid="{EE1BEE28-AA3A-4CA2-8757-29C57D56B860}"/>
    <cellStyle name="標準 14 2 2 2 4 4" xfId="6836" xr:uid="{A4FD157A-E9D5-49F9-8A6B-D5442C977A80}"/>
    <cellStyle name="標準 14 2 2 2 4 4 2" xfId="24248" xr:uid="{A4FD157A-E9D5-49F9-8A6B-D5442C977A80}"/>
    <cellStyle name="標準 14 2 2 2 4 5" xfId="21099" xr:uid="{00000000-0005-0000-0000-000013010000}"/>
    <cellStyle name="標準 14 2 2 2 5" xfId="2070" xr:uid="{00000000-0005-0000-0000-000014010000}"/>
    <cellStyle name="標準 14 2 2 2 5 2" xfId="14695" xr:uid="{4672FA60-05F2-47F9-82C5-0091029AA74C}"/>
    <cellStyle name="標準 14 2 2 2 5 2 2" xfId="32106" xr:uid="{4672FA60-05F2-47F9-82C5-0091029AA74C}"/>
    <cellStyle name="標準 14 2 2 2 5 3" xfId="8371" xr:uid="{C99F639F-4D90-4EED-B5DC-0A31A3B8F086}"/>
    <cellStyle name="標準 14 2 2 2 5 3 2" xfId="25782" xr:uid="{C99F639F-4D90-4EED-B5DC-0A31A3B8F086}"/>
    <cellStyle name="標準 14 2 2 2 5 4" xfId="19483" xr:uid="{00000000-0005-0000-0000-000014010000}"/>
    <cellStyle name="標準 14 2 2 2 6" xfId="11533" xr:uid="{9804B406-97FA-4FF4-A6B8-AFE206CA5075}"/>
    <cellStyle name="標準 14 2 2 2 6 2" xfId="28944" xr:uid="{9804B406-97FA-4FF4-A6B8-AFE206CA5075}"/>
    <cellStyle name="標準 14 2 2 2 7" xfId="5208" xr:uid="{7F50BC54-CACB-4186-BEB0-B90F8174D052}"/>
    <cellStyle name="標準 14 2 2 2 7 2" xfId="22620" xr:uid="{7F50BC54-CACB-4186-BEB0-B90F8174D052}"/>
    <cellStyle name="標準 14 2 2 2 8" xfId="17951" xr:uid="{00000000-0005-0000-0000-000009010000}"/>
    <cellStyle name="標準 14 2 2 3" xfId="701" xr:uid="{00000000-0005-0000-0000-000015010000}"/>
    <cellStyle name="標準 14 2 2 3 2" xfId="1461" xr:uid="{00000000-0005-0000-0000-000016010000}"/>
    <cellStyle name="標準 14 2 2 3 2 2" xfId="4637" xr:uid="{00000000-0005-0000-0000-000017010000}"/>
    <cellStyle name="標準 14 2 2 3 2 2 2" xfId="10949" xr:uid="{CE00A909-0B56-4150-925C-B3A9FE509839}"/>
    <cellStyle name="標準 14 2 2 3 2 2 2 2" xfId="17273" xr:uid="{71B4502C-40CF-487B-A492-D9137240C6D3}"/>
    <cellStyle name="標準 14 2 2 3 2 2 2 2 2" xfId="34684" xr:uid="{71B4502C-40CF-487B-A492-D9137240C6D3}"/>
    <cellStyle name="標準 14 2 2 3 2 2 2 3" xfId="28360" xr:uid="{CE00A909-0B56-4150-925C-B3A9FE509839}"/>
    <cellStyle name="標準 14 2 2 3 2 2 3" xfId="14111" xr:uid="{A33C844F-A981-4F67-80EB-712FC7B89964}"/>
    <cellStyle name="標準 14 2 2 3 2 2 3 2" xfId="31522" xr:uid="{A33C844F-A981-4F67-80EB-712FC7B89964}"/>
    <cellStyle name="標準 14 2 2 3 2 2 4" xfId="7786" xr:uid="{BDED747E-87EC-4A79-ADEC-741B14D3EDD0}"/>
    <cellStyle name="標準 14 2 2 3 2 2 4 2" xfId="25198" xr:uid="{BDED747E-87EC-4A79-ADEC-741B14D3EDD0}"/>
    <cellStyle name="標準 14 2 2 3 2 2 5" xfId="22049" xr:uid="{00000000-0005-0000-0000-000017010000}"/>
    <cellStyle name="標準 14 2 2 3 2 3" xfId="3020" xr:uid="{00000000-0005-0000-0000-000018010000}"/>
    <cellStyle name="標準 14 2 2 3 2 3 2" xfId="15645" xr:uid="{C0941398-8B40-45BF-B455-820A5752EEEC}"/>
    <cellStyle name="標準 14 2 2 3 2 3 2 2" xfId="33056" xr:uid="{C0941398-8B40-45BF-B455-820A5752EEEC}"/>
    <cellStyle name="標準 14 2 2 3 2 3 3" xfId="9321" xr:uid="{856A3809-FEEA-41A5-B7AA-A23A3AC07EFB}"/>
    <cellStyle name="標準 14 2 2 3 2 3 3 2" xfId="26732" xr:uid="{856A3809-FEEA-41A5-B7AA-A23A3AC07EFB}"/>
    <cellStyle name="標準 14 2 2 3 2 3 4" xfId="20433" xr:uid="{00000000-0005-0000-0000-000018010000}"/>
    <cellStyle name="標準 14 2 2 3 2 4" xfId="12483" xr:uid="{9FC47859-1A6A-432B-8B88-09BBFA604837}"/>
    <cellStyle name="標準 14 2 2 3 2 4 2" xfId="29894" xr:uid="{9FC47859-1A6A-432B-8B88-09BBFA604837}"/>
    <cellStyle name="標準 14 2 2 3 2 5" xfId="6158" xr:uid="{F20A0C0F-E22E-4D60-82F6-017519CD859E}"/>
    <cellStyle name="標準 14 2 2 3 2 5 2" xfId="23570" xr:uid="{F20A0C0F-E22E-4D60-82F6-017519CD859E}"/>
    <cellStyle name="標準 14 2 2 3 2 6" xfId="18901" xr:uid="{00000000-0005-0000-0000-000016010000}"/>
    <cellStyle name="標準 14 2 2 3 3" xfId="3877" xr:uid="{00000000-0005-0000-0000-000019010000}"/>
    <cellStyle name="標準 14 2 2 3 3 2" xfId="10189" xr:uid="{274E4D7D-E258-444A-98DB-60EFB9B10ED0}"/>
    <cellStyle name="標準 14 2 2 3 3 2 2" xfId="16513" xr:uid="{4846A6F5-CD8C-4D4E-8C9A-9EE6D6416254}"/>
    <cellStyle name="標準 14 2 2 3 3 2 2 2" xfId="33924" xr:uid="{4846A6F5-CD8C-4D4E-8C9A-9EE6D6416254}"/>
    <cellStyle name="標準 14 2 2 3 3 2 3" xfId="27600" xr:uid="{274E4D7D-E258-444A-98DB-60EFB9B10ED0}"/>
    <cellStyle name="標準 14 2 2 3 3 3" xfId="13351" xr:uid="{E8C87EF5-9835-4C6D-BF0A-97617188CC8C}"/>
    <cellStyle name="標準 14 2 2 3 3 3 2" xfId="30762" xr:uid="{E8C87EF5-9835-4C6D-BF0A-97617188CC8C}"/>
    <cellStyle name="標準 14 2 2 3 3 4" xfId="7026" xr:uid="{849A5E82-E3BE-476F-ADBE-9E921F940622}"/>
    <cellStyle name="標準 14 2 2 3 3 4 2" xfId="24438" xr:uid="{849A5E82-E3BE-476F-ADBE-9E921F940622}"/>
    <cellStyle name="標準 14 2 2 3 3 5" xfId="21289" xr:uid="{00000000-0005-0000-0000-000019010000}"/>
    <cellStyle name="標準 14 2 2 3 4" xfId="2260" xr:uid="{00000000-0005-0000-0000-00001A010000}"/>
    <cellStyle name="標準 14 2 2 3 4 2" xfId="14885" xr:uid="{15BC19CB-5D79-4C04-8217-E030DBCD9E46}"/>
    <cellStyle name="標準 14 2 2 3 4 2 2" xfId="32296" xr:uid="{15BC19CB-5D79-4C04-8217-E030DBCD9E46}"/>
    <cellStyle name="標準 14 2 2 3 4 3" xfId="8561" xr:uid="{8C7873E5-3C63-4A1B-A8A1-676DFC84927B}"/>
    <cellStyle name="標準 14 2 2 3 4 3 2" xfId="25972" xr:uid="{8C7873E5-3C63-4A1B-A8A1-676DFC84927B}"/>
    <cellStyle name="標準 14 2 2 3 4 4" xfId="19673" xr:uid="{00000000-0005-0000-0000-00001A010000}"/>
    <cellStyle name="標準 14 2 2 3 5" xfId="11723" xr:uid="{17F0939E-4C6B-427E-87EF-FAF6CBCD1409}"/>
    <cellStyle name="標準 14 2 2 3 5 2" xfId="29134" xr:uid="{17F0939E-4C6B-427E-87EF-FAF6CBCD1409}"/>
    <cellStyle name="標準 14 2 2 3 6" xfId="5398" xr:uid="{D9D6EA6B-9B2D-419C-9F5A-E372361BFD9B}"/>
    <cellStyle name="標準 14 2 2 3 6 2" xfId="22810" xr:uid="{D9D6EA6B-9B2D-419C-9F5A-E372361BFD9B}"/>
    <cellStyle name="標準 14 2 2 3 7" xfId="18141" xr:uid="{00000000-0005-0000-0000-000015010000}"/>
    <cellStyle name="標準 14 2 2 4" xfId="1081" xr:uid="{00000000-0005-0000-0000-00001B010000}"/>
    <cellStyle name="標準 14 2 2 4 2" xfId="4257" xr:uid="{00000000-0005-0000-0000-00001C010000}"/>
    <cellStyle name="標準 14 2 2 4 2 2" xfId="10569" xr:uid="{DD72E5DB-1068-466F-8C8A-C3D4D845D06C}"/>
    <cellStyle name="標準 14 2 2 4 2 2 2" xfId="16893" xr:uid="{261F3C0B-D392-4238-A567-FCCB75F026C1}"/>
    <cellStyle name="標準 14 2 2 4 2 2 2 2" xfId="34304" xr:uid="{261F3C0B-D392-4238-A567-FCCB75F026C1}"/>
    <cellStyle name="標準 14 2 2 4 2 2 3" xfId="27980" xr:uid="{DD72E5DB-1068-466F-8C8A-C3D4D845D06C}"/>
    <cellStyle name="標準 14 2 2 4 2 3" xfId="13731" xr:uid="{B6F96BFA-7153-43AA-B4CC-49AD11B485BF}"/>
    <cellStyle name="標準 14 2 2 4 2 3 2" xfId="31142" xr:uid="{B6F96BFA-7153-43AA-B4CC-49AD11B485BF}"/>
    <cellStyle name="標準 14 2 2 4 2 4" xfId="7406" xr:uid="{AF5A0ED9-A76E-4366-931E-49D956392478}"/>
    <cellStyle name="標準 14 2 2 4 2 4 2" xfId="24818" xr:uid="{AF5A0ED9-A76E-4366-931E-49D956392478}"/>
    <cellStyle name="標準 14 2 2 4 2 5" xfId="21669" xr:uid="{00000000-0005-0000-0000-00001C010000}"/>
    <cellStyle name="標準 14 2 2 4 3" xfId="2640" xr:uid="{00000000-0005-0000-0000-00001D010000}"/>
    <cellStyle name="標準 14 2 2 4 3 2" xfId="15265" xr:uid="{FD1A2AE1-BC44-4B72-9AE2-DA85A8BFED30}"/>
    <cellStyle name="標準 14 2 2 4 3 2 2" xfId="32676" xr:uid="{FD1A2AE1-BC44-4B72-9AE2-DA85A8BFED30}"/>
    <cellStyle name="標準 14 2 2 4 3 3" xfId="8941" xr:uid="{BBBBC16E-35B0-48D0-BD37-E561C5959EF3}"/>
    <cellStyle name="標準 14 2 2 4 3 3 2" xfId="26352" xr:uid="{BBBBC16E-35B0-48D0-BD37-E561C5959EF3}"/>
    <cellStyle name="標準 14 2 2 4 3 4" xfId="20053" xr:uid="{00000000-0005-0000-0000-00001D010000}"/>
    <cellStyle name="標準 14 2 2 4 4" xfId="12103" xr:uid="{474E4E77-5A55-4AF1-9566-FB3ACF526053}"/>
    <cellStyle name="標準 14 2 2 4 4 2" xfId="29514" xr:uid="{474E4E77-5A55-4AF1-9566-FB3ACF526053}"/>
    <cellStyle name="標準 14 2 2 4 5" xfId="5778" xr:uid="{E673A1CA-741F-4DAE-9C9F-7AF54F59EB9B}"/>
    <cellStyle name="標準 14 2 2 4 5 2" xfId="23190" xr:uid="{E673A1CA-741F-4DAE-9C9F-7AF54F59EB9B}"/>
    <cellStyle name="標準 14 2 2 4 6" xfId="18521" xr:uid="{00000000-0005-0000-0000-00001B010000}"/>
    <cellStyle name="標準 14 2 2 5" xfId="3497" xr:uid="{00000000-0005-0000-0000-00001E010000}"/>
    <cellStyle name="標準 14 2 2 5 2" xfId="9809" xr:uid="{952BEA52-47B7-480E-9783-49037CCAC8F8}"/>
    <cellStyle name="標準 14 2 2 5 2 2" xfId="16133" xr:uid="{C5F07BA1-7DA1-4C34-B61D-2DD56274B088}"/>
    <cellStyle name="標準 14 2 2 5 2 2 2" xfId="33544" xr:uid="{C5F07BA1-7DA1-4C34-B61D-2DD56274B088}"/>
    <cellStyle name="標準 14 2 2 5 2 3" xfId="27220" xr:uid="{952BEA52-47B7-480E-9783-49037CCAC8F8}"/>
    <cellStyle name="標準 14 2 2 5 3" xfId="12971" xr:uid="{B1B45216-1FA5-4B22-A06F-DF8C15A222FF}"/>
    <cellStyle name="標準 14 2 2 5 3 2" xfId="30382" xr:uid="{B1B45216-1FA5-4B22-A06F-DF8C15A222FF}"/>
    <cellStyle name="標準 14 2 2 5 4" xfId="6646" xr:uid="{3E897330-4129-4C24-940D-336B10593965}"/>
    <cellStyle name="標準 14 2 2 5 4 2" xfId="24058" xr:uid="{3E897330-4129-4C24-940D-336B10593965}"/>
    <cellStyle name="標準 14 2 2 5 5" xfId="20909" xr:uid="{00000000-0005-0000-0000-00001E010000}"/>
    <cellStyle name="標準 14 2 2 6" xfId="1880" xr:uid="{00000000-0005-0000-0000-00001F010000}"/>
    <cellStyle name="標準 14 2 2 6 2" xfId="14505" xr:uid="{EDAD6049-0BC2-4E5C-BC70-12A0841536FC}"/>
    <cellStyle name="標準 14 2 2 6 2 2" xfId="31916" xr:uid="{EDAD6049-0BC2-4E5C-BC70-12A0841536FC}"/>
    <cellStyle name="標準 14 2 2 6 3" xfId="8181" xr:uid="{D1C0B617-F52A-4451-9D67-8071B1BA2861}"/>
    <cellStyle name="標準 14 2 2 6 3 2" xfId="25592" xr:uid="{D1C0B617-F52A-4451-9D67-8071B1BA2861}"/>
    <cellStyle name="標準 14 2 2 6 4" xfId="19293" xr:uid="{00000000-0005-0000-0000-00001F010000}"/>
    <cellStyle name="標準 14 2 2 7" xfId="11343" xr:uid="{C7E397F8-9AB2-4A43-892E-2D4C19E1060C}"/>
    <cellStyle name="標準 14 2 2 7 2" xfId="28754" xr:uid="{C7E397F8-9AB2-4A43-892E-2D4C19E1060C}"/>
    <cellStyle name="標準 14 2 2 8" xfId="5018" xr:uid="{FD17870F-D69B-4402-B9B9-EAD047FD3F8B}"/>
    <cellStyle name="標準 14 2 2 8 2" xfId="22430" xr:uid="{FD17870F-D69B-4402-B9B9-EAD047FD3F8B}"/>
    <cellStyle name="標準 14 2 2 9" xfId="17761" xr:uid="{00000000-0005-0000-0000-000008010000}"/>
    <cellStyle name="標準 14 2 3" xfId="416" xr:uid="{00000000-0005-0000-0000-000020010000}"/>
    <cellStyle name="標準 14 2 3 2" xfId="796" xr:uid="{00000000-0005-0000-0000-000021010000}"/>
    <cellStyle name="標準 14 2 3 2 2" xfId="1556" xr:uid="{00000000-0005-0000-0000-000022010000}"/>
    <cellStyle name="標準 14 2 3 2 2 2" xfId="4732" xr:uid="{00000000-0005-0000-0000-000023010000}"/>
    <cellStyle name="標準 14 2 3 2 2 2 2" xfId="11044" xr:uid="{14F10927-7C1E-48EE-AFD4-D2CD1F2AB7DD}"/>
    <cellStyle name="標準 14 2 3 2 2 2 2 2" xfId="17368" xr:uid="{37B134A3-81D9-43BC-8DD2-5BDB06DD5B19}"/>
    <cellStyle name="標準 14 2 3 2 2 2 2 2 2" xfId="34779" xr:uid="{37B134A3-81D9-43BC-8DD2-5BDB06DD5B19}"/>
    <cellStyle name="標準 14 2 3 2 2 2 2 3" xfId="28455" xr:uid="{14F10927-7C1E-48EE-AFD4-D2CD1F2AB7DD}"/>
    <cellStyle name="標準 14 2 3 2 2 2 3" xfId="14206" xr:uid="{EC434584-F251-471D-8CED-66C3E5B5118A}"/>
    <cellStyle name="標準 14 2 3 2 2 2 3 2" xfId="31617" xr:uid="{EC434584-F251-471D-8CED-66C3E5B5118A}"/>
    <cellStyle name="標準 14 2 3 2 2 2 4" xfId="7881" xr:uid="{C9A86AFF-DBDF-4864-8510-D6FF4815F7FB}"/>
    <cellStyle name="標準 14 2 3 2 2 2 4 2" xfId="25293" xr:uid="{C9A86AFF-DBDF-4864-8510-D6FF4815F7FB}"/>
    <cellStyle name="標準 14 2 3 2 2 2 5" xfId="22144" xr:uid="{00000000-0005-0000-0000-000023010000}"/>
    <cellStyle name="標準 14 2 3 2 2 3" xfId="3115" xr:uid="{00000000-0005-0000-0000-000024010000}"/>
    <cellStyle name="標準 14 2 3 2 2 3 2" xfId="15740" xr:uid="{4CEEC37D-AE47-4517-AD6A-28F08DF58FDE}"/>
    <cellStyle name="標準 14 2 3 2 2 3 2 2" xfId="33151" xr:uid="{4CEEC37D-AE47-4517-AD6A-28F08DF58FDE}"/>
    <cellStyle name="標準 14 2 3 2 2 3 3" xfId="9416" xr:uid="{4589F8C5-FF8A-43E7-9FA7-4AD2EE6B86E0}"/>
    <cellStyle name="標準 14 2 3 2 2 3 3 2" xfId="26827" xr:uid="{4589F8C5-FF8A-43E7-9FA7-4AD2EE6B86E0}"/>
    <cellStyle name="標準 14 2 3 2 2 3 4" xfId="20528" xr:uid="{00000000-0005-0000-0000-000024010000}"/>
    <cellStyle name="標準 14 2 3 2 2 4" xfId="12578" xr:uid="{BB7FCD0D-C161-4E0F-B71B-C34D7BDEEE76}"/>
    <cellStyle name="標準 14 2 3 2 2 4 2" xfId="29989" xr:uid="{BB7FCD0D-C161-4E0F-B71B-C34D7BDEEE76}"/>
    <cellStyle name="標準 14 2 3 2 2 5" xfId="6253" xr:uid="{8A187BE8-53FA-4B42-B6C9-78301F5161B0}"/>
    <cellStyle name="標準 14 2 3 2 2 5 2" xfId="23665" xr:uid="{8A187BE8-53FA-4B42-B6C9-78301F5161B0}"/>
    <cellStyle name="標準 14 2 3 2 2 6" xfId="18996" xr:uid="{00000000-0005-0000-0000-000022010000}"/>
    <cellStyle name="標準 14 2 3 2 3" xfId="3972" xr:uid="{00000000-0005-0000-0000-000025010000}"/>
    <cellStyle name="標準 14 2 3 2 3 2" xfId="10284" xr:uid="{D68C9682-CAC0-4B31-85A9-DF03EC392ECB}"/>
    <cellStyle name="標準 14 2 3 2 3 2 2" xfId="16608" xr:uid="{DCE6DDB4-8012-4BB2-AED4-1F7CA585D743}"/>
    <cellStyle name="標準 14 2 3 2 3 2 2 2" xfId="34019" xr:uid="{DCE6DDB4-8012-4BB2-AED4-1F7CA585D743}"/>
    <cellStyle name="標準 14 2 3 2 3 2 3" xfId="27695" xr:uid="{D68C9682-CAC0-4B31-85A9-DF03EC392ECB}"/>
    <cellStyle name="標準 14 2 3 2 3 3" xfId="13446" xr:uid="{A79F58EA-CFB1-43D9-BE65-D0DB549A9E87}"/>
    <cellStyle name="標準 14 2 3 2 3 3 2" xfId="30857" xr:uid="{A79F58EA-CFB1-43D9-BE65-D0DB549A9E87}"/>
    <cellStyle name="標準 14 2 3 2 3 4" xfId="7121" xr:uid="{819160BC-EBDD-40BE-B091-9674DC45620D}"/>
    <cellStyle name="標準 14 2 3 2 3 4 2" xfId="24533" xr:uid="{819160BC-EBDD-40BE-B091-9674DC45620D}"/>
    <cellStyle name="標準 14 2 3 2 3 5" xfId="21384" xr:uid="{00000000-0005-0000-0000-000025010000}"/>
    <cellStyle name="標準 14 2 3 2 4" xfId="2355" xr:uid="{00000000-0005-0000-0000-000026010000}"/>
    <cellStyle name="標準 14 2 3 2 4 2" xfId="14980" xr:uid="{C070D579-0442-4A3C-9541-E3BD58924134}"/>
    <cellStyle name="標準 14 2 3 2 4 2 2" xfId="32391" xr:uid="{C070D579-0442-4A3C-9541-E3BD58924134}"/>
    <cellStyle name="標準 14 2 3 2 4 3" xfId="8656" xr:uid="{812EB885-B0D3-4291-B737-D48EE072DBEE}"/>
    <cellStyle name="標準 14 2 3 2 4 3 2" xfId="26067" xr:uid="{812EB885-B0D3-4291-B737-D48EE072DBEE}"/>
    <cellStyle name="標準 14 2 3 2 4 4" xfId="19768" xr:uid="{00000000-0005-0000-0000-000026010000}"/>
    <cellStyle name="標準 14 2 3 2 5" xfId="11818" xr:uid="{650B60D2-EA2E-4C8F-B4A4-E9860EA0297E}"/>
    <cellStyle name="標準 14 2 3 2 5 2" xfId="29229" xr:uid="{650B60D2-EA2E-4C8F-B4A4-E9860EA0297E}"/>
    <cellStyle name="標準 14 2 3 2 6" xfId="5493" xr:uid="{C130F432-F36F-4D0A-9DD0-E9A759DE4A3A}"/>
    <cellStyle name="標準 14 2 3 2 6 2" xfId="22905" xr:uid="{C130F432-F36F-4D0A-9DD0-E9A759DE4A3A}"/>
    <cellStyle name="標準 14 2 3 2 7" xfId="18236" xr:uid="{00000000-0005-0000-0000-000021010000}"/>
    <cellStyle name="標準 14 2 3 3" xfId="1176" xr:uid="{00000000-0005-0000-0000-000027010000}"/>
    <cellStyle name="標準 14 2 3 3 2" xfId="4352" xr:uid="{00000000-0005-0000-0000-000028010000}"/>
    <cellStyle name="標準 14 2 3 3 2 2" xfId="10664" xr:uid="{4C4C9296-2CDA-4B81-BE2E-59CB9208EED0}"/>
    <cellStyle name="標準 14 2 3 3 2 2 2" xfId="16988" xr:uid="{43D7DAF5-2BD9-4B84-B2E7-89A3D2B90290}"/>
    <cellStyle name="標準 14 2 3 3 2 2 2 2" xfId="34399" xr:uid="{43D7DAF5-2BD9-4B84-B2E7-89A3D2B90290}"/>
    <cellStyle name="標準 14 2 3 3 2 2 3" xfId="28075" xr:uid="{4C4C9296-2CDA-4B81-BE2E-59CB9208EED0}"/>
    <cellStyle name="標準 14 2 3 3 2 3" xfId="13826" xr:uid="{137305C3-6062-46D5-BA3B-9F6EF67291AF}"/>
    <cellStyle name="標準 14 2 3 3 2 3 2" xfId="31237" xr:uid="{137305C3-6062-46D5-BA3B-9F6EF67291AF}"/>
    <cellStyle name="標準 14 2 3 3 2 4" xfId="7501" xr:uid="{74F7E1ED-870E-4605-867D-202B405C3F24}"/>
    <cellStyle name="標準 14 2 3 3 2 4 2" xfId="24913" xr:uid="{74F7E1ED-870E-4605-867D-202B405C3F24}"/>
    <cellStyle name="標準 14 2 3 3 2 5" xfId="21764" xr:uid="{00000000-0005-0000-0000-000028010000}"/>
    <cellStyle name="標準 14 2 3 3 3" xfId="2735" xr:uid="{00000000-0005-0000-0000-000029010000}"/>
    <cellStyle name="標準 14 2 3 3 3 2" xfId="15360" xr:uid="{0021513E-DA9E-4B38-8B12-DE4CA60F5A48}"/>
    <cellStyle name="標準 14 2 3 3 3 2 2" xfId="32771" xr:uid="{0021513E-DA9E-4B38-8B12-DE4CA60F5A48}"/>
    <cellStyle name="標準 14 2 3 3 3 3" xfId="9036" xr:uid="{7676CCC0-61B9-4A2C-B6A8-797A13048BE7}"/>
    <cellStyle name="標準 14 2 3 3 3 3 2" xfId="26447" xr:uid="{7676CCC0-61B9-4A2C-B6A8-797A13048BE7}"/>
    <cellStyle name="標準 14 2 3 3 3 4" xfId="20148" xr:uid="{00000000-0005-0000-0000-000029010000}"/>
    <cellStyle name="標準 14 2 3 3 4" xfId="12198" xr:uid="{61D4F36C-EB0D-4588-80DE-18172595B871}"/>
    <cellStyle name="標準 14 2 3 3 4 2" xfId="29609" xr:uid="{61D4F36C-EB0D-4588-80DE-18172595B871}"/>
    <cellStyle name="標準 14 2 3 3 5" xfId="5873" xr:uid="{79F44F8E-42BC-43C0-BF94-2A32B5FA13A5}"/>
    <cellStyle name="標準 14 2 3 3 5 2" xfId="23285" xr:uid="{79F44F8E-42BC-43C0-BF94-2A32B5FA13A5}"/>
    <cellStyle name="標準 14 2 3 3 6" xfId="18616" xr:uid="{00000000-0005-0000-0000-000027010000}"/>
    <cellStyle name="標準 14 2 3 4" xfId="3592" xr:uid="{00000000-0005-0000-0000-00002A010000}"/>
    <cellStyle name="標準 14 2 3 4 2" xfId="9904" xr:uid="{B5DA91B7-2676-4B74-98BB-26201FBFAEB9}"/>
    <cellStyle name="標準 14 2 3 4 2 2" xfId="16228" xr:uid="{FEE347AF-66B2-4740-A6E7-71FE68816FE1}"/>
    <cellStyle name="標準 14 2 3 4 2 2 2" xfId="33639" xr:uid="{FEE347AF-66B2-4740-A6E7-71FE68816FE1}"/>
    <cellStyle name="標準 14 2 3 4 2 3" xfId="27315" xr:uid="{B5DA91B7-2676-4B74-98BB-26201FBFAEB9}"/>
    <cellStyle name="標準 14 2 3 4 3" xfId="13066" xr:uid="{124341DF-B855-4539-BD7C-DCA4FE9A7DF3}"/>
    <cellStyle name="標準 14 2 3 4 3 2" xfId="30477" xr:uid="{124341DF-B855-4539-BD7C-DCA4FE9A7DF3}"/>
    <cellStyle name="標準 14 2 3 4 4" xfId="6741" xr:uid="{57F0F82D-01C9-42A2-A043-6F15F43EAB1D}"/>
    <cellStyle name="標準 14 2 3 4 4 2" xfId="24153" xr:uid="{57F0F82D-01C9-42A2-A043-6F15F43EAB1D}"/>
    <cellStyle name="標準 14 2 3 4 5" xfId="21004" xr:uid="{00000000-0005-0000-0000-00002A010000}"/>
    <cellStyle name="標準 14 2 3 5" xfId="1975" xr:uid="{00000000-0005-0000-0000-00002B010000}"/>
    <cellStyle name="標準 14 2 3 5 2" xfId="14600" xr:uid="{43BB9694-DF4D-492D-9335-1A59D1A121F3}"/>
    <cellStyle name="標準 14 2 3 5 2 2" xfId="32011" xr:uid="{43BB9694-DF4D-492D-9335-1A59D1A121F3}"/>
    <cellStyle name="標準 14 2 3 5 3" xfId="8276" xr:uid="{D0E5DD4E-D697-4C8A-BC89-AD7C74644245}"/>
    <cellStyle name="標準 14 2 3 5 3 2" xfId="25687" xr:uid="{D0E5DD4E-D697-4C8A-BC89-AD7C74644245}"/>
    <cellStyle name="標準 14 2 3 5 4" xfId="19388" xr:uid="{00000000-0005-0000-0000-00002B010000}"/>
    <cellStyle name="標準 14 2 3 6" xfId="11438" xr:uid="{E03B7381-0207-4B0B-8F91-BC5974844640}"/>
    <cellStyle name="標準 14 2 3 6 2" xfId="28849" xr:uid="{E03B7381-0207-4B0B-8F91-BC5974844640}"/>
    <cellStyle name="標準 14 2 3 7" xfId="5113" xr:uid="{E8E444E5-65DF-46BD-BC1B-BCB05BE062E0}"/>
    <cellStyle name="標準 14 2 3 7 2" xfId="22525" xr:uid="{E8E444E5-65DF-46BD-BC1B-BCB05BE062E0}"/>
    <cellStyle name="標準 14 2 3 8" xfId="17856" xr:uid="{00000000-0005-0000-0000-000020010000}"/>
    <cellStyle name="標準 14 2 4" xfId="606" xr:uid="{00000000-0005-0000-0000-00002C010000}"/>
    <cellStyle name="標準 14 2 4 2" xfId="1366" xr:uid="{00000000-0005-0000-0000-00002D010000}"/>
    <cellStyle name="標準 14 2 4 2 2" xfId="4542" xr:uid="{00000000-0005-0000-0000-00002E010000}"/>
    <cellStyle name="標準 14 2 4 2 2 2" xfId="10854" xr:uid="{ABC5D6B3-7B97-42F4-A3D5-B0A14C08C8B3}"/>
    <cellStyle name="標準 14 2 4 2 2 2 2" xfId="17178" xr:uid="{11020885-7660-4B86-A46F-59D8824F62F6}"/>
    <cellStyle name="標準 14 2 4 2 2 2 2 2" xfId="34589" xr:uid="{11020885-7660-4B86-A46F-59D8824F62F6}"/>
    <cellStyle name="標準 14 2 4 2 2 2 3" xfId="28265" xr:uid="{ABC5D6B3-7B97-42F4-A3D5-B0A14C08C8B3}"/>
    <cellStyle name="標準 14 2 4 2 2 3" xfId="14016" xr:uid="{E0AFD1FA-689C-42B9-B838-22430DB53605}"/>
    <cellStyle name="標準 14 2 4 2 2 3 2" xfId="31427" xr:uid="{E0AFD1FA-689C-42B9-B838-22430DB53605}"/>
    <cellStyle name="標準 14 2 4 2 2 4" xfId="7691" xr:uid="{87B9A8AA-CAE6-4B19-BEAE-2027E69B6F85}"/>
    <cellStyle name="標準 14 2 4 2 2 4 2" xfId="25103" xr:uid="{87B9A8AA-CAE6-4B19-BEAE-2027E69B6F85}"/>
    <cellStyle name="標準 14 2 4 2 2 5" xfId="21954" xr:uid="{00000000-0005-0000-0000-00002E010000}"/>
    <cellStyle name="標準 14 2 4 2 3" xfId="2925" xr:uid="{00000000-0005-0000-0000-00002F010000}"/>
    <cellStyle name="標準 14 2 4 2 3 2" xfId="15550" xr:uid="{5254E582-18C0-479C-91F0-9A0A0557FE8E}"/>
    <cellStyle name="標準 14 2 4 2 3 2 2" xfId="32961" xr:uid="{5254E582-18C0-479C-91F0-9A0A0557FE8E}"/>
    <cellStyle name="標準 14 2 4 2 3 3" xfId="9226" xr:uid="{8D544EF7-5A95-49D7-BBD4-3922C0C922E3}"/>
    <cellStyle name="標準 14 2 4 2 3 3 2" xfId="26637" xr:uid="{8D544EF7-5A95-49D7-BBD4-3922C0C922E3}"/>
    <cellStyle name="標準 14 2 4 2 3 4" xfId="20338" xr:uid="{00000000-0005-0000-0000-00002F010000}"/>
    <cellStyle name="標準 14 2 4 2 4" xfId="12388" xr:uid="{874564A0-E9BC-4B3F-A204-ECACAE801ECD}"/>
    <cellStyle name="標準 14 2 4 2 4 2" xfId="29799" xr:uid="{874564A0-E9BC-4B3F-A204-ECACAE801ECD}"/>
    <cellStyle name="標準 14 2 4 2 5" xfId="6063" xr:uid="{DBECEF0E-A5F7-48EB-A4E0-70A3E0158A6E}"/>
    <cellStyle name="標準 14 2 4 2 5 2" xfId="23475" xr:uid="{DBECEF0E-A5F7-48EB-A4E0-70A3E0158A6E}"/>
    <cellStyle name="標準 14 2 4 2 6" xfId="18806" xr:uid="{00000000-0005-0000-0000-00002D010000}"/>
    <cellStyle name="標準 14 2 4 3" xfId="3782" xr:uid="{00000000-0005-0000-0000-000030010000}"/>
    <cellStyle name="標準 14 2 4 3 2" xfId="10094" xr:uid="{64390AD4-CF75-4B41-A0B1-72444B71A703}"/>
    <cellStyle name="標準 14 2 4 3 2 2" xfId="16418" xr:uid="{D71F7263-D7AC-4145-8724-4391213F29ED}"/>
    <cellStyle name="標準 14 2 4 3 2 2 2" xfId="33829" xr:uid="{D71F7263-D7AC-4145-8724-4391213F29ED}"/>
    <cellStyle name="標準 14 2 4 3 2 3" xfId="27505" xr:uid="{64390AD4-CF75-4B41-A0B1-72444B71A703}"/>
    <cellStyle name="標準 14 2 4 3 3" xfId="13256" xr:uid="{A867F9C1-BE95-4F3A-A54F-236E98FD6558}"/>
    <cellStyle name="標準 14 2 4 3 3 2" xfId="30667" xr:uid="{A867F9C1-BE95-4F3A-A54F-236E98FD6558}"/>
    <cellStyle name="標準 14 2 4 3 4" xfId="6931" xr:uid="{3AC8C93C-3CA5-4BF9-A0CB-6038D8D9FF80}"/>
    <cellStyle name="標準 14 2 4 3 4 2" xfId="24343" xr:uid="{3AC8C93C-3CA5-4BF9-A0CB-6038D8D9FF80}"/>
    <cellStyle name="標準 14 2 4 3 5" xfId="21194" xr:uid="{00000000-0005-0000-0000-000030010000}"/>
    <cellStyle name="標準 14 2 4 4" xfId="2165" xr:uid="{00000000-0005-0000-0000-000031010000}"/>
    <cellStyle name="標準 14 2 4 4 2" xfId="14790" xr:uid="{68D62958-1C32-4CF9-9CCE-C80A4120F347}"/>
    <cellStyle name="標準 14 2 4 4 2 2" xfId="32201" xr:uid="{68D62958-1C32-4CF9-9CCE-C80A4120F347}"/>
    <cellStyle name="標準 14 2 4 4 3" xfId="8466" xr:uid="{40573546-F4CB-4623-81B2-4903AA831DD5}"/>
    <cellStyle name="標準 14 2 4 4 3 2" xfId="25877" xr:uid="{40573546-F4CB-4623-81B2-4903AA831DD5}"/>
    <cellStyle name="標準 14 2 4 4 4" xfId="19578" xr:uid="{00000000-0005-0000-0000-000031010000}"/>
    <cellStyle name="標準 14 2 4 5" xfId="11628" xr:uid="{ACEFDBBC-EFE3-4451-98C6-6E75EAC8EE6F}"/>
    <cellStyle name="標準 14 2 4 5 2" xfId="29039" xr:uid="{ACEFDBBC-EFE3-4451-98C6-6E75EAC8EE6F}"/>
    <cellStyle name="標準 14 2 4 6" xfId="5303" xr:uid="{C2D8B553-9B27-4389-9137-1A5E8CD0E531}"/>
    <cellStyle name="標準 14 2 4 6 2" xfId="22715" xr:uid="{C2D8B553-9B27-4389-9137-1A5E8CD0E531}"/>
    <cellStyle name="標準 14 2 4 7" xfId="18046" xr:uid="{00000000-0005-0000-0000-00002C010000}"/>
    <cellStyle name="標準 14 2 5" xfId="986" xr:uid="{00000000-0005-0000-0000-000032010000}"/>
    <cellStyle name="標準 14 2 5 2" xfId="4162" xr:uid="{00000000-0005-0000-0000-000033010000}"/>
    <cellStyle name="標準 14 2 5 2 2" xfId="10474" xr:uid="{95FF4C9E-882F-4020-B6ED-6C38C7C69BB9}"/>
    <cellStyle name="標準 14 2 5 2 2 2" xfId="16798" xr:uid="{0DD12E17-0C9B-48B1-A95B-C32F5EE16C74}"/>
    <cellStyle name="標準 14 2 5 2 2 2 2" xfId="34209" xr:uid="{0DD12E17-0C9B-48B1-A95B-C32F5EE16C74}"/>
    <cellStyle name="標準 14 2 5 2 2 3" xfId="27885" xr:uid="{95FF4C9E-882F-4020-B6ED-6C38C7C69BB9}"/>
    <cellStyle name="標準 14 2 5 2 3" xfId="13636" xr:uid="{0B7F5597-78DA-45F7-893C-2E310FF230DE}"/>
    <cellStyle name="標準 14 2 5 2 3 2" xfId="31047" xr:uid="{0B7F5597-78DA-45F7-893C-2E310FF230DE}"/>
    <cellStyle name="標準 14 2 5 2 4" xfId="7311" xr:uid="{496730F7-1669-4F41-9DED-303C43F63B02}"/>
    <cellStyle name="標準 14 2 5 2 4 2" xfId="24723" xr:uid="{496730F7-1669-4F41-9DED-303C43F63B02}"/>
    <cellStyle name="標準 14 2 5 2 5" xfId="21574" xr:uid="{00000000-0005-0000-0000-000033010000}"/>
    <cellStyle name="標準 14 2 5 3" xfId="2545" xr:uid="{00000000-0005-0000-0000-000034010000}"/>
    <cellStyle name="標準 14 2 5 3 2" xfId="15170" xr:uid="{F34B37DD-8696-49CB-B94E-52CBCF055A51}"/>
    <cellStyle name="標準 14 2 5 3 2 2" xfId="32581" xr:uid="{F34B37DD-8696-49CB-B94E-52CBCF055A51}"/>
    <cellStyle name="標準 14 2 5 3 3" xfId="8846" xr:uid="{B02D03DE-5874-4818-97D7-70848777924D}"/>
    <cellStyle name="標準 14 2 5 3 3 2" xfId="26257" xr:uid="{B02D03DE-5874-4818-97D7-70848777924D}"/>
    <cellStyle name="標準 14 2 5 3 4" xfId="19958" xr:uid="{00000000-0005-0000-0000-000034010000}"/>
    <cellStyle name="標準 14 2 5 4" xfId="12008" xr:uid="{00651982-63A9-46C8-91C2-1B2DEB506B39}"/>
    <cellStyle name="標準 14 2 5 4 2" xfId="29419" xr:uid="{00651982-63A9-46C8-91C2-1B2DEB506B39}"/>
    <cellStyle name="標準 14 2 5 5" xfId="5683" xr:uid="{C0944405-9691-473C-BC6C-6D77DCB7E29B}"/>
    <cellStyle name="標準 14 2 5 5 2" xfId="23095" xr:uid="{C0944405-9691-473C-BC6C-6D77DCB7E29B}"/>
    <cellStyle name="標準 14 2 5 6" xfId="18426" xr:uid="{00000000-0005-0000-0000-000032010000}"/>
    <cellStyle name="標準 14 2 6" xfId="226" xr:uid="{00000000-0005-0000-0000-000035010000}"/>
    <cellStyle name="標準 14 2 6 2" xfId="3402" xr:uid="{00000000-0005-0000-0000-000036010000}"/>
    <cellStyle name="標準 14 2 6 2 2" xfId="16038" xr:uid="{CDBB07FC-C8CC-4B47-B34E-8A77D6DE1171}"/>
    <cellStyle name="標準 14 2 6 2 2 2" xfId="33449" xr:uid="{CDBB07FC-C8CC-4B47-B34E-8A77D6DE1171}"/>
    <cellStyle name="標準 14 2 6 2 3" xfId="9714" xr:uid="{4BD255B3-2981-46CC-AEFE-EC7F0576B08A}"/>
    <cellStyle name="標準 14 2 6 2 3 2" xfId="27125" xr:uid="{4BD255B3-2981-46CC-AEFE-EC7F0576B08A}"/>
    <cellStyle name="標準 14 2 6 2 4" xfId="20814" xr:uid="{00000000-0005-0000-0000-000036010000}"/>
    <cellStyle name="標準 14 2 6 3" xfId="12876" xr:uid="{0F685859-E9CF-43B3-B4C1-BF63A9211B55}"/>
    <cellStyle name="標準 14 2 6 3 2" xfId="30287" xr:uid="{0F685859-E9CF-43B3-B4C1-BF63A9211B55}"/>
    <cellStyle name="標準 14 2 6 4" xfId="6551" xr:uid="{FD31CB68-C09D-472D-BF57-258AB88204E5}"/>
    <cellStyle name="標準 14 2 6 4 2" xfId="23963" xr:uid="{FD31CB68-C09D-472D-BF57-258AB88204E5}"/>
    <cellStyle name="標準 14 2 6 5" xfId="17666" xr:uid="{00000000-0005-0000-0000-000035010000}"/>
    <cellStyle name="標準 14 2 7" xfId="3308" xr:uid="{00000000-0005-0000-0000-000037010000}"/>
    <cellStyle name="標準 14 2 7 2" xfId="9620" xr:uid="{269F3127-5A9A-4BA1-886E-862F2C66E3AF}"/>
    <cellStyle name="標準 14 2 7 2 2" xfId="15944" xr:uid="{DC0FA5C1-4D5F-4787-A470-592E7798A0BA}"/>
    <cellStyle name="標準 14 2 7 2 2 2" xfId="33355" xr:uid="{DC0FA5C1-4D5F-4787-A470-592E7798A0BA}"/>
    <cellStyle name="標準 14 2 7 2 3" xfId="27031" xr:uid="{269F3127-5A9A-4BA1-886E-862F2C66E3AF}"/>
    <cellStyle name="標準 14 2 7 3" xfId="12782" xr:uid="{7D7ED5C6-7960-4B0F-B060-10D77D712458}"/>
    <cellStyle name="標準 14 2 7 3 2" xfId="30193" xr:uid="{7D7ED5C6-7960-4B0F-B060-10D77D712458}"/>
    <cellStyle name="標準 14 2 7 4" xfId="6457" xr:uid="{F649B042-B5AB-459E-B644-7B68D6C81837}"/>
    <cellStyle name="標準 14 2 7 4 2" xfId="23869" xr:uid="{F649B042-B5AB-459E-B644-7B68D6C81837}"/>
    <cellStyle name="標準 14 2 7 5" xfId="20720" xr:uid="{00000000-0005-0000-0000-000037010000}"/>
    <cellStyle name="標準 14 2 8" xfId="1785" xr:uid="{00000000-0005-0000-0000-000038010000}"/>
    <cellStyle name="標準 14 2 8 2" xfId="14410" xr:uid="{5093A8D3-7B7D-4965-89B1-E7092F8A64AF}"/>
    <cellStyle name="標準 14 2 8 2 2" xfId="31821" xr:uid="{5093A8D3-7B7D-4965-89B1-E7092F8A64AF}"/>
    <cellStyle name="標準 14 2 8 3" xfId="8086" xr:uid="{121656E6-169E-4579-9927-3FB1628E80C5}"/>
    <cellStyle name="標準 14 2 8 3 2" xfId="25497" xr:uid="{121656E6-169E-4579-9927-3FB1628E80C5}"/>
    <cellStyle name="標準 14 2 8 4" xfId="19198" xr:uid="{00000000-0005-0000-0000-000038010000}"/>
    <cellStyle name="標準 14 2 9" xfId="11248" xr:uid="{089CB438-C247-41F9-B624-7D58594F0932}"/>
    <cellStyle name="標準 14 2 9 2" xfId="28659" xr:uid="{089CB438-C247-41F9-B624-7D58594F0932}"/>
    <cellStyle name="標準 14 3" xfId="287" xr:uid="{00000000-0005-0000-0000-000039010000}"/>
    <cellStyle name="標準 14 3 2" xfId="477" xr:uid="{00000000-0005-0000-0000-00003A010000}"/>
    <cellStyle name="標準 14 3 2 2" xfId="857" xr:uid="{00000000-0005-0000-0000-00003B010000}"/>
    <cellStyle name="標準 14 3 2 2 2" xfId="1617" xr:uid="{00000000-0005-0000-0000-00003C010000}"/>
    <cellStyle name="標準 14 3 2 2 2 2" xfId="4793" xr:uid="{00000000-0005-0000-0000-00003D010000}"/>
    <cellStyle name="標準 14 3 2 2 2 2 2" xfId="11105" xr:uid="{FC8EAE0A-A881-4071-95E2-58C9E2B3E6EC}"/>
    <cellStyle name="標準 14 3 2 2 2 2 2 2" xfId="17429" xr:uid="{00D99FA4-F827-4EF7-A715-6A684D67A9CA}"/>
    <cellStyle name="標準 14 3 2 2 2 2 2 2 2" xfId="34840" xr:uid="{00D99FA4-F827-4EF7-A715-6A684D67A9CA}"/>
    <cellStyle name="標準 14 3 2 2 2 2 2 3" xfId="28516" xr:uid="{FC8EAE0A-A881-4071-95E2-58C9E2B3E6EC}"/>
    <cellStyle name="標準 14 3 2 2 2 2 3" xfId="14267" xr:uid="{0939ECC6-D274-4952-8979-8E51FB96DE9F}"/>
    <cellStyle name="標準 14 3 2 2 2 2 3 2" xfId="31678" xr:uid="{0939ECC6-D274-4952-8979-8E51FB96DE9F}"/>
    <cellStyle name="標準 14 3 2 2 2 2 4" xfId="7942" xr:uid="{0CD1A763-623A-4F89-8474-DFEAD7A79862}"/>
    <cellStyle name="標準 14 3 2 2 2 2 4 2" xfId="25354" xr:uid="{0CD1A763-623A-4F89-8474-DFEAD7A79862}"/>
    <cellStyle name="標準 14 3 2 2 2 2 5" xfId="22205" xr:uid="{00000000-0005-0000-0000-00003D010000}"/>
    <cellStyle name="標準 14 3 2 2 2 3" xfId="3176" xr:uid="{00000000-0005-0000-0000-00003E010000}"/>
    <cellStyle name="標準 14 3 2 2 2 3 2" xfId="15801" xr:uid="{BCB49A74-4BD7-4C30-A1A1-A34FA719129F}"/>
    <cellStyle name="標準 14 3 2 2 2 3 2 2" xfId="33212" xr:uid="{BCB49A74-4BD7-4C30-A1A1-A34FA719129F}"/>
    <cellStyle name="標準 14 3 2 2 2 3 3" xfId="9477" xr:uid="{237C197F-D744-41DB-B963-9741C40F0BCF}"/>
    <cellStyle name="標準 14 3 2 2 2 3 3 2" xfId="26888" xr:uid="{237C197F-D744-41DB-B963-9741C40F0BCF}"/>
    <cellStyle name="標準 14 3 2 2 2 3 4" xfId="20589" xr:uid="{00000000-0005-0000-0000-00003E010000}"/>
    <cellStyle name="標準 14 3 2 2 2 4" xfId="12639" xr:uid="{B92233BF-09B3-4CCC-A79A-25243E828D18}"/>
    <cellStyle name="標準 14 3 2 2 2 4 2" xfId="30050" xr:uid="{B92233BF-09B3-4CCC-A79A-25243E828D18}"/>
    <cellStyle name="標準 14 3 2 2 2 5" xfId="6314" xr:uid="{9197A6FC-E7E6-49EE-BB8C-A1315CAF08B9}"/>
    <cellStyle name="標準 14 3 2 2 2 5 2" xfId="23726" xr:uid="{9197A6FC-E7E6-49EE-BB8C-A1315CAF08B9}"/>
    <cellStyle name="標準 14 3 2 2 2 6" xfId="19057" xr:uid="{00000000-0005-0000-0000-00003C010000}"/>
    <cellStyle name="標準 14 3 2 2 3" xfId="4033" xr:uid="{00000000-0005-0000-0000-00003F010000}"/>
    <cellStyle name="標準 14 3 2 2 3 2" xfId="10345" xr:uid="{9BA54F7B-811C-4481-A126-605009574F97}"/>
    <cellStyle name="標準 14 3 2 2 3 2 2" xfId="16669" xr:uid="{94E4324D-59BD-421F-BC30-B8BB32F46B9E}"/>
    <cellStyle name="標準 14 3 2 2 3 2 2 2" xfId="34080" xr:uid="{94E4324D-59BD-421F-BC30-B8BB32F46B9E}"/>
    <cellStyle name="標準 14 3 2 2 3 2 3" xfId="27756" xr:uid="{9BA54F7B-811C-4481-A126-605009574F97}"/>
    <cellStyle name="標準 14 3 2 2 3 3" xfId="13507" xr:uid="{523C0099-FF00-4D4D-A226-6CA7EF1B5E95}"/>
    <cellStyle name="標準 14 3 2 2 3 3 2" xfId="30918" xr:uid="{523C0099-FF00-4D4D-A226-6CA7EF1B5E95}"/>
    <cellStyle name="標準 14 3 2 2 3 4" xfId="7182" xr:uid="{34D9CC99-EC3F-45BD-8BCD-5942B26004AC}"/>
    <cellStyle name="標準 14 3 2 2 3 4 2" xfId="24594" xr:uid="{34D9CC99-EC3F-45BD-8BCD-5942B26004AC}"/>
    <cellStyle name="標準 14 3 2 2 3 5" xfId="21445" xr:uid="{00000000-0005-0000-0000-00003F010000}"/>
    <cellStyle name="標準 14 3 2 2 4" xfId="2416" xr:uid="{00000000-0005-0000-0000-000040010000}"/>
    <cellStyle name="標準 14 3 2 2 4 2" xfId="15041" xr:uid="{E688DEFB-E737-44C4-906C-C91CCBA53F55}"/>
    <cellStyle name="標準 14 3 2 2 4 2 2" xfId="32452" xr:uid="{E688DEFB-E737-44C4-906C-C91CCBA53F55}"/>
    <cellStyle name="標準 14 3 2 2 4 3" xfId="8717" xr:uid="{8B503F33-F5A8-4BB5-B244-F8D4B693AA0C}"/>
    <cellStyle name="標準 14 3 2 2 4 3 2" xfId="26128" xr:uid="{8B503F33-F5A8-4BB5-B244-F8D4B693AA0C}"/>
    <cellStyle name="標準 14 3 2 2 4 4" xfId="19829" xr:uid="{00000000-0005-0000-0000-000040010000}"/>
    <cellStyle name="標準 14 3 2 2 5" xfId="11879" xr:uid="{BE5A1B41-6686-44CA-80FF-AAD92D47FC74}"/>
    <cellStyle name="標準 14 3 2 2 5 2" xfId="29290" xr:uid="{BE5A1B41-6686-44CA-80FF-AAD92D47FC74}"/>
    <cellStyle name="標準 14 3 2 2 6" xfId="5554" xr:uid="{7513C6D6-FE22-4C48-9E79-C2D122D2F941}"/>
    <cellStyle name="標準 14 3 2 2 6 2" xfId="22966" xr:uid="{7513C6D6-FE22-4C48-9E79-C2D122D2F941}"/>
    <cellStyle name="標準 14 3 2 2 7" xfId="18297" xr:uid="{00000000-0005-0000-0000-00003B010000}"/>
    <cellStyle name="標準 14 3 2 3" xfId="1237" xr:uid="{00000000-0005-0000-0000-000041010000}"/>
    <cellStyle name="標準 14 3 2 3 2" xfId="4413" xr:uid="{00000000-0005-0000-0000-000042010000}"/>
    <cellStyle name="標準 14 3 2 3 2 2" xfId="10725" xr:uid="{8D432B82-A5E9-4D3F-978F-B1F8FDB7C557}"/>
    <cellStyle name="標準 14 3 2 3 2 2 2" xfId="17049" xr:uid="{E9384C21-3D77-4170-B8F0-F3E44A46EC79}"/>
    <cellStyle name="標準 14 3 2 3 2 2 2 2" xfId="34460" xr:uid="{E9384C21-3D77-4170-B8F0-F3E44A46EC79}"/>
    <cellStyle name="標準 14 3 2 3 2 2 3" xfId="28136" xr:uid="{8D432B82-A5E9-4D3F-978F-B1F8FDB7C557}"/>
    <cellStyle name="標準 14 3 2 3 2 3" xfId="13887" xr:uid="{683E7F38-20AF-4080-8AC6-502E7F145AF9}"/>
    <cellStyle name="標準 14 3 2 3 2 3 2" xfId="31298" xr:uid="{683E7F38-20AF-4080-8AC6-502E7F145AF9}"/>
    <cellStyle name="標準 14 3 2 3 2 4" xfId="7562" xr:uid="{890B3086-1C04-495F-A38C-5A607640CE62}"/>
    <cellStyle name="標準 14 3 2 3 2 4 2" xfId="24974" xr:uid="{890B3086-1C04-495F-A38C-5A607640CE62}"/>
    <cellStyle name="標準 14 3 2 3 2 5" xfId="21825" xr:uid="{00000000-0005-0000-0000-000042010000}"/>
    <cellStyle name="標準 14 3 2 3 3" xfId="2796" xr:uid="{00000000-0005-0000-0000-000043010000}"/>
    <cellStyle name="標準 14 3 2 3 3 2" xfId="15421" xr:uid="{01A0265D-408F-4A70-8A10-6D5B45A4CFFA}"/>
    <cellStyle name="標準 14 3 2 3 3 2 2" xfId="32832" xr:uid="{01A0265D-408F-4A70-8A10-6D5B45A4CFFA}"/>
    <cellStyle name="標準 14 3 2 3 3 3" xfId="9097" xr:uid="{EE9A5DB6-FE30-42A7-A5E4-964BCA50FE67}"/>
    <cellStyle name="標準 14 3 2 3 3 3 2" xfId="26508" xr:uid="{EE9A5DB6-FE30-42A7-A5E4-964BCA50FE67}"/>
    <cellStyle name="標準 14 3 2 3 3 4" xfId="20209" xr:uid="{00000000-0005-0000-0000-000043010000}"/>
    <cellStyle name="標準 14 3 2 3 4" xfId="12259" xr:uid="{E8BE0072-3DC9-4A81-9400-2DC7540C108A}"/>
    <cellStyle name="標準 14 3 2 3 4 2" xfId="29670" xr:uid="{E8BE0072-3DC9-4A81-9400-2DC7540C108A}"/>
    <cellStyle name="標準 14 3 2 3 5" xfId="5934" xr:uid="{580FD56C-70CF-427D-8C44-1B7DF1426ED0}"/>
    <cellStyle name="標準 14 3 2 3 5 2" xfId="23346" xr:uid="{580FD56C-70CF-427D-8C44-1B7DF1426ED0}"/>
    <cellStyle name="標準 14 3 2 3 6" xfId="18677" xr:uid="{00000000-0005-0000-0000-000041010000}"/>
    <cellStyle name="標準 14 3 2 4" xfId="3653" xr:uid="{00000000-0005-0000-0000-000044010000}"/>
    <cellStyle name="標準 14 3 2 4 2" xfId="9965" xr:uid="{8A5E7228-1393-441D-BDA6-1C2454042721}"/>
    <cellStyle name="標準 14 3 2 4 2 2" xfId="16289" xr:uid="{666B45A4-6420-4C63-B253-ED0444083A0B}"/>
    <cellStyle name="標準 14 3 2 4 2 2 2" xfId="33700" xr:uid="{666B45A4-6420-4C63-B253-ED0444083A0B}"/>
    <cellStyle name="標準 14 3 2 4 2 3" xfId="27376" xr:uid="{8A5E7228-1393-441D-BDA6-1C2454042721}"/>
    <cellStyle name="標準 14 3 2 4 3" xfId="13127" xr:uid="{BC10EC09-3B9E-4CBB-BCB7-5E9CF5964178}"/>
    <cellStyle name="標準 14 3 2 4 3 2" xfId="30538" xr:uid="{BC10EC09-3B9E-4CBB-BCB7-5E9CF5964178}"/>
    <cellStyle name="標準 14 3 2 4 4" xfId="6802" xr:uid="{A96FBAB4-0772-488F-BF05-E2B4A9C6CC52}"/>
    <cellStyle name="標準 14 3 2 4 4 2" xfId="24214" xr:uid="{A96FBAB4-0772-488F-BF05-E2B4A9C6CC52}"/>
    <cellStyle name="標準 14 3 2 4 5" xfId="21065" xr:uid="{00000000-0005-0000-0000-000044010000}"/>
    <cellStyle name="標準 14 3 2 5" xfId="2036" xr:uid="{00000000-0005-0000-0000-000045010000}"/>
    <cellStyle name="標準 14 3 2 5 2" xfId="14661" xr:uid="{0E9D5BE6-B32A-4A8D-81F9-4A11917128A3}"/>
    <cellStyle name="標準 14 3 2 5 2 2" xfId="32072" xr:uid="{0E9D5BE6-B32A-4A8D-81F9-4A11917128A3}"/>
    <cellStyle name="標準 14 3 2 5 3" xfId="8337" xr:uid="{27A0BF33-A1CB-4C2A-A237-E3B80005B3F9}"/>
    <cellStyle name="標準 14 3 2 5 3 2" xfId="25748" xr:uid="{27A0BF33-A1CB-4C2A-A237-E3B80005B3F9}"/>
    <cellStyle name="標準 14 3 2 5 4" xfId="19449" xr:uid="{00000000-0005-0000-0000-000045010000}"/>
    <cellStyle name="標準 14 3 2 6" xfId="11499" xr:uid="{AECB6F7F-9B81-4DBE-9C6E-D2C3742D4DB5}"/>
    <cellStyle name="標準 14 3 2 6 2" xfId="28910" xr:uid="{AECB6F7F-9B81-4DBE-9C6E-D2C3742D4DB5}"/>
    <cellStyle name="標準 14 3 2 7" xfId="5174" xr:uid="{2F39CD41-7039-4B3B-90C0-80CC085F2924}"/>
    <cellStyle name="標準 14 3 2 7 2" xfId="22586" xr:uid="{2F39CD41-7039-4B3B-90C0-80CC085F2924}"/>
    <cellStyle name="標準 14 3 2 8" xfId="17917" xr:uid="{00000000-0005-0000-0000-00003A010000}"/>
    <cellStyle name="標準 14 3 3" xfId="667" xr:uid="{00000000-0005-0000-0000-000046010000}"/>
    <cellStyle name="標準 14 3 3 2" xfId="1427" xr:uid="{00000000-0005-0000-0000-000047010000}"/>
    <cellStyle name="標準 14 3 3 2 2" xfId="4603" xr:uid="{00000000-0005-0000-0000-000048010000}"/>
    <cellStyle name="標準 14 3 3 2 2 2" xfId="10915" xr:uid="{70843AB7-D4A1-40E2-BF08-57274151B040}"/>
    <cellStyle name="標準 14 3 3 2 2 2 2" xfId="17239" xr:uid="{30D8D910-3F1D-4C01-B4B9-0FB75B169EF7}"/>
    <cellStyle name="標準 14 3 3 2 2 2 2 2" xfId="34650" xr:uid="{30D8D910-3F1D-4C01-B4B9-0FB75B169EF7}"/>
    <cellStyle name="標準 14 3 3 2 2 2 3" xfId="28326" xr:uid="{70843AB7-D4A1-40E2-BF08-57274151B040}"/>
    <cellStyle name="標準 14 3 3 2 2 3" xfId="14077" xr:uid="{3F28B754-2D43-4399-AE51-250A458A9D50}"/>
    <cellStyle name="標準 14 3 3 2 2 3 2" xfId="31488" xr:uid="{3F28B754-2D43-4399-AE51-250A458A9D50}"/>
    <cellStyle name="標準 14 3 3 2 2 4" xfId="7752" xr:uid="{159FA124-C996-4893-BC6D-CE851A30BC16}"/>
    <cellStyle name="標準 14 3 3 2 2 4 2" xfId="25164" xr:uid="{159FA124-C996-4893-BC6D-CE851A30BC16}"/>
    <cellStyle name="標準 14 3 3 2 2 5" xfId="22015" xr:uid="{00000000-0005-0000-0000-000048010000}"/>
    <cellStyle name="標準 14 3 3 2 3" xfId="2986" xr:uid="{00000000-0005-0000-0000-000049010000}"/>
    <cellStyle name="標準 14 3 3 2 3 2" xfId="15611" xr:uid="{AE07CFF8-A864-4243-AA7D-7FEA203E6443}"/>
    <cellStyle name="標準 14 3 3 2 3 2 2" xfId="33022" xr:uid="{AE07CFF8-A864-4243-AA7D-7FEA203E6443}"/>
    <cellStyle name="標準 14 3 3 2 3 3" xfId="9287" xr:uid="{93B738D7-C3BF-422B-993C-BEE592B85EE4}"/>
    <cellStyle name="標準 14 3 3 2 3 3 2" xfId="26698" xr:uid="{93B738D7-C3BF-422B-993C-BEE592B85EE4}"/>
    <cellStyle name="標準 14 3 3 2 3 4" xfId="20399" xr:uid="{00000000-0005-0000-0000-000049010000}"/>
    <cellStyle name="標準 14 3 3 2 4" xfId="12449" xr:uid="{CE61DACB-8EDF-4E4F-9314-39CD1104B638}"/>
    <cellStyle name="標準 14 3 3 2 4 2" xfId="29860" xr:uid="{CE61DACB-8EDF-4E4F-9314-39CD1104B638}"/>
    <cellStyle name="標準 14 3 3 2 5" xfId="6124" xr:uid="{264E4C71-72B3-4C7D-8003-B2D1A41EC686}"/>
    <cellStyle name="標準 14 3 3 2 5 2" xfId="23536" xr:uid="{264E4C71-72B3-4C7D-8003-B2D1A41EC686}"/>
    <cellStyle name="標準 14 3 3 2 6" xfId="18867" xr:uid="{00000000-0005-0000-0000-000047010000}"/>
    <cellStyle name="標準 14 3 3 3" xfId="3843" xr:uid="{00000000-0005-0000-0000-00004A010000}"/>
    <cellStyle name="標準 14 3 3 3 2" xfId="10155" xr:uid="{56511601-F303-4591-9E32-2EF27079E83F}"/>
    <cellStyle name="標準 14 3 3 3 2 2" xfId="16479" xr:uid="{6E13B46E-4A54-4388-A28A-77DDFCFC23CD}"/>
    <cellStyle name="標準 14 3 3 3 2 2 2" xfId="33890" xr:uid="{6E13B46E-4A54-4388-A28A-77DDFCFC23CD}"/>
    <cellStyle name="標準 14 3 3 3 2 3" xfId="27566" xr:uid="{56511601-F303-4591-9E32-2EF27079E83F}"/>
    <cellStyle name="標準 14 3 3 3 3" xfId="13317" xr:uid="{F85EBF80-8188-4551-BB15-6A56D7C010A6}"/>
    <cellStyle name="標準 14 3 3 3 3 2" xfId="30728" xr:uid="{F85EBF80-8188-4551-BB15-6A56D7C010A6}"/>
    <cellStyle name="標準 14 3 3 3 4" xfId="6992" xr:uid="{DC0F7F88-A3D1-44F2-9C66-6BB2BF75E61B}"/>
    <cellStyle name="標準 14 3 3 3 4 2" xfId="24404" xr:uid="{DC0F7F88-A3D1-44F2-9C66-6BB2BF75E61B}"/>
    <cellStyle name="標準 14 3 3 3 5" xfId="21255" xr:uid="{00000000-0005-0000-0000-00004A010000}"/>
    <cellStyle name="標準 14 3 3 4" xfId="2226" xr:uid="{00000000-0005-0000-0000-00004B010000}"/>
    <cellStyle name="標準 14 3 3 4 2" xfId="14851" xr:uid="{DFC8BC9A-46F3-4860-8EE7-46B96CC8E8A1}"/>
    <cellStyle name="標準 14 3 3 4 2 2" xfId="32262" xr:uid="{DFC8BC9A-46F3-4860-8EE7-46B96CC8E8A1}"/>
    <cellStyle name="標準 14 3 3 4 3" xfId="8527" xr:uid="{EEC8ED03-7348-4B29-8217-CEE5BD05FC7F}"/>
    <cellStyle name="標準 14 3 3 4 3 2" xfId="25938" xr:uid="{EEC8ED03-7348-4B29-8217-CEE5BD05FC7F}"/>
    <cellStyle name="標準 14 3 3 4 4" xfId="19639" xr:uid="{00000000-0005-0000-0000-00004B010000}"/>
    <cellStyle name="標準 14 3 3 5" xfId="11689" xr:uid="{E7B8A8ED-51A6-4D63-ADB3-726AC6F00ABA}"/>
    <cellStyle name="標準 14 3 3 5 2" xfId="29100" xr:uid="{E7B8A8ED-51A6-4D63-ADB3-726AC6F00ABA}"/>
    <cellStyle name="標準 14 3 3 6" xfId="5364" xr:uid="{D4E0A566-277B-4B01-83B7-22148148BBAD}"/>
    <cellStyle name="標準 14 3 3 6 2" xfId="22776" xr:uid="{D4E0A566-277B-4B01-83B7-22148148BBAD}"/>
    <cellStyle name="標準 14 3 3 7" xfId="18107" xr:uid="{00000000-0005-0000-0000-000046010000}"/>
    <cellStyle name="標準 14 3 4" xfId="1047" xr:uid="{00000000-0005-0000-0000-00004C010000}"/>
    <cellStyle name="標準 14 3 4 2" xfId="4223" xr:uid="{00000000-0005-0000-0000-00004D010000}"/>
    <cellStyle name="標準 14 3 4 2 2" xfId="10535" xr:uid="{ACB31A1F-5F9C-443D-A560-964349F5F690}"/>
    <cellStyle name="標準 14 3 4 2 2 2" xfId="16859" xr:uid="{F8EB8558-38BD-43D6-A259-7811F9DF85F4}"/>
    <cellStyle name="標準 14 3 4 2 2 2 2" xfId="34270" xr:uid="{F8EB8558-38BD-43D6-A259-7811F9DF85F4}"/>
    <cellStyle name="標準 14 3 4 2 2 3" xfId="27946" xr:uid="{ACB31A1F-5F9C-443D-A560-964349F5F690}"/>
    <cellStyle name="標準 14 3 4 2 3" xfId="13697" xr:uid="{C6D52FAB-1EF5-425C-92AB-2E1160F02C46}"/>
    <cellStyle name="標準 14 3 4 2 3 2" xfId="31108" xr:uid="{C6D52FAB-1EF5-425C-92AB-2E1160F02C46}"/>
    <cellStyle name="標準 14 3 4 2 4" xfId="7372" xr:uid="{120796D2-36CB-40E1-9EAA-CA07D90C375C}"/>
    <cellStyle name="標準 14 3 4 2 4 2" xfId="24784" xr:uid="{120796D2-36CB-40E1-9EAA-CA07D90C375C}"/>
    <cellStyle name="標準 14 3 4 2 5" xfId="21635" xr:uid="{00000000-0005-0000-0000-00004D010000}"/>
    <cellStyle name="標準 14 3 4 3" xfId="2606" xr:uid="{00000000-0005-0000-0000-00004E010000}"/>
    <cellStyle name="標準 14 3 4 3 2" xfId="15231" xr:uid="{BDDC61C6-95AD-49B3-A0B9-846DE46A31A5}"/>
    <cellStyle name="標準 14 3 4 3 2 2" xfId="32642" xr:uid="{BDDC61C6-95AD-49B3-A0B9-846DE46A31A5}"/>
    <cellStyle name="標準 14 3 4 3 3" xfId="8907" xr:uid="{608FFF19-2771-4A68-9C29-A8E9F73A1D58}"/>
    <cellStyle name="標準 14 3 4 3 3 2" xfId="26318" xr:uid="{608FFF19-2771-4A68-9C29-A8E9F73A1D58}"/>
    <cellStyle name="標準 14 3 4 3 4" xfId="20019" xr:uid="{00000000-0005-0000-0000-00004E010000}"/>
    <cellStyle name="標準 14 3 4 4" xfId="12069" xr:uid="{7FA4EBAE-1473-4E91-8CC6-DCDB7561F651}"/>
    <cellStyle name="標準 14 3 4 4 2" xfId="29480" xr:uid="{7FA4EBAE-1473-4E91-8CC6-DCDB7561F651}"/>
    <cellStyle name="標準 14 3 4 5" xfId="5744" xr:uid="{A3C0FDE5-EC96-41D0-AE2C-F9CE7967C1C8}"/>
    <cellStyle name="標準 14 3 4 5 2" xfId="23156" xr:uid="{A3C0FDE5-EC96-41D0-AE2C-F9CE7967C1C8}"/>
    <cellStyle name="標準 14 3 4 6" xfId="18487" xr:uid="{00000000-0005-0000-0000-00004C010000}"/>
    <cellStyle name="標準 14 3 5" xfId="3463" xr:uid="{00000000-0005-0000-0000-00004F010000}"/>
    <cellStyle name="標準 14 3 5 2" xfId="9775" xr:uid="{FB37790B-FDF3-422C-8070-12513D06ECD3}"/>
    <cellStyle name="標準 14 3 5 2 2" xfId="16099" xr:uid="{E84E6BDE-D44B-476E-AB3A-CDB636FE3641}"/>
    <cellStyle name="標準 14 3 5 2 2 2" xfId="33510" xr:uid="{E84E6BDE-D44B-476E-AB3A-CDB636FE3641}"/>
    <cellStyle name="標準 14 3 5 2 3" xfId="27186" xr:uid="{FB37790B-FDF3-422C-8070-12513D06ECD3}"/>
    <cellStyle name="標準 14 3 5 3" xfId="12937" xr:uid="{C59B726B-CF9C-49A3-98B9-44F2DFAC240A}"/>
    <cellStyle name="標準 14 3 5 3 2" xfId="30348" xr:uid="{C59B726B-CF9C-49A3-98B9-44F2DFAC240A}"/>
    <cellStyle name="標準 14 3 5 4" xfId="6612" xr:uid="{78F1AD72-6092-45F0-8FBB-530AA8E4A8EE}"/>
    <cellStyle name="標準 14 3 5 4 2" xfId="24024" xr:uid="{78F1AD72-6092-45F0-8FBB-530AA8E4A8EE}"/>
    <cellStyle name="標準 14 3 5 5" xfId="20875" xr:uid="{00000000-0005-0000-0000-00004F010000}"/>
    <cellStyle name="標準 14 3 6" xfId="1846" xr:uid="{00000000-0005-0000-0000-000050010000}"/>
    <cellStyle name="標準 14 3 6 2" xfId="14471" xr:uid="{D659D782-9396-4FE4-A668-C0F39418D71B}"/>
    <cellStyle name="標準 14 3 6 2 2" xfId="31882" xr:uid="{D659D782-9396-4FE4-A668-C0F39418D71B}"/>
    <cellStyle name="標準 14 3 6 3" xfId="8147" xr:uid="{65DDE81C-A04A-473A-9F97-73587E96932C}"/>
    <cellStyle name="標準 14 3 6 3 2" xfId="25558" xr:uid="{65DDE81C-A04A-473A-9F97-73587E96932C}"/>
    <cellStyle name="標準 14 3 6 4" xfId="19259" xr:uid="{00000000-0005-0000-0000-000050010000}"/>
    <cellStyle name="標準 14 3 7" xfId="11309" xr:uid="{71EAC79C-E5FE-4FDE-8B82-836BA6C4218D}"/>
    <cellStyle name="標準 14 3 7 2" xfId="28720" xr:uid="{71EAC79C-E5FE-4FDE-8B82-836BA6C4218D}"/>
    <cellStyle name="標準 14 3 8" xfId="4984" xr:uid="{81CA77AB-5FB6-4F75-8DF2-057C69F90853}"/>
    <cellStyle name="標準 14 3 8 2" xfId="22396" xr:uid="{81CA77AB-5FB6-4F75-8DF2-057C69F90853}"/>
    <cellStyle name="標準 14 3 9" xfId="17727" xr:uid="{00000000-0005-0000-0000-000039010000}"/>
    <cellStyle name="標準 14 4" xfId="382" xr:uid="{00000000-0005-0000-0000-000051010000}"/>
    <cellStyle name="標準 14 4 2" xfId="762" xr:uid="{00000000-0005-0000-0000-000052010000}"/>
    <cellStyle name="標準 14 4 2 2" xfId="1522" xr:uid="{00000000-0005-0000-0000-000053010000}"/>
    <cellStyle name="標準 14 4 2 2 2" xfId="4698" xr:uid="{00000000-0005-0000-0000-000054010000}"/>
    <cellStyle name="標準 14 4 2 2 2 2" xfId="11010" xr:uid="{40D65764-A513-49C1-9054-0D07B549CC77}"/>
    <cellStyle name="標準 14 4 2 2 2 2 2" xfId="17334" xr:uid="{A98A6193-8207-4CBE-A22D-09DA0C330604}"/>
    <cellStyle name="標準 14 4 2 2 2 2 2 2" xfId="34745" xr:uid="{A98A6193-8207-4CBE-A22D-09DA0C330604}"/>
    <cellStyle name="標準 14 4 2 2 2 2 3" xfId="28421" xr:uid="{40D65764-A513-49C1-9054-0D07B549CC77}"/>
    <cellStyle name="標準 14 4 2 2 2 3" xfId="14172" xr:uid="{5742470B-217F-49A6-82B9-61CACC5C45E4}"/>
    <cellStyle name="標準 14 4 2 2 2 3 2" xfId="31583" xr:uid="{5742470B-217F-49A6-82B9-61CACC5C45E4}"/>
    <cellStyle name="標準 14 4 2 2 2 4" xfId="7847" xr:uid="{4F89CDBF-5369-4010-8CBB-4BC2E3F12982}"/>
    <cellStyle name="標準 14 4 2 2 2 4 2" xfId="25259" xr:uid="{4F89CDBF-5369-4010-8CBB-4BC2E3F12982}"/>
    <cellStyle name="標準 14 4 2 2 2 5" xfId="22110" xr:uid="{00000000-0005-0000-0000-000054010000}"/>
    <cellStyle name="標準 14 4 2 2 3" xfId="3081" xr:uid="{00000000-0005-0000-0000-000055010000}"/>
    <cellStyle name="標準 14 4 2 2 3 2" xfId="15706" xr:uid="{811260AE-F8E7-4F35-9676-26259D24F7AD}"/>
    <cellStyle name="標準 14 4 2 2 3 2 2" xfId="33117" xr:uid="{811260AE-F8E7-4F35-9676-26259D24F7AD}"/>
    <cellStyle name="標準 14 4 2 2 3 3" xfId="9382" xr:uid="{66B325C5-6EB1-42BB-B6B2-69203C1F9864}"/>
    <cellStyle name="標準 14 4 2 2 3 3 2" xfId="26793" xr:uid="{66B325C5-6EB1-42BB-B6B2-69203C1F9864}"/>
    <cellStyle name="標準 14 4 2 2 3 4" xfId="20494" xr:uid="{00000000-0005-0000-0000-000055010000}"/>
    <cellStyle name="標準 14 4 2 2 4" xfId="12544" xr:uid="{AC14571F-E6EE-4A67-ACA8-F30D9BFCE037}"/>
    <cellStyle name="標準 14 4 2 2 4 2" xfId="29955" xr:uid="{AC14571F-E6EE-4A67-ACA8-F30D9BFCE037}"/>
    <cellStyle name="標準 14 4 2 2 5" xfId="6219" xr:uid="{B6301AB8-379D-4435-8689-C536E6623ADE}"/>
    <cellStyle name="標準 14 4 2 2 5 2" xfId="23631" xr:uid="{B6301AB8-379D-4435-8689-C536E6623ADE}"/>
    <cellStyle name="標準 14 4 2 2 6" xfId="18962" xr:uid="{00000000-0005-0000-0000-000053010000}"/>
    <cellStyle name="標準 14 4 2 3" xfId="3938" xr:uid="{00000000-0005-0000-0000-000056010000}"/>
    <cellStyle name="標準 14 4 2 3 2" xfId="10250" xr:uid="{B75F2194-6AEC-4E39-9B62-16678642206C}"/>
    <cellStyle name="標準 14 4 2 3 2 2" xfId="16574" xr:uid="{51839FF3-FE98-49A0-B9AD-9E564D1107FD}"/>
    <cellStyle name="標準 14 4 2 3 2 2 2" xfId="33985" xr:uid="{51839FF3-FE98-49A0-B9AD-9E564D1107FD}"/>
    <cellStyle name="標準 14 4 2 3 2 3" xfId="27661" xr:uid="{B75F2194-6AEC-4E39-9B62-16678642206C}"/>
    <cellStyle name="標準 14 4 2 3 3" xfId="13412" xr:uid="{BEEBB224-F8AB-43F2-8F6B-635905E67083}"/>
    <cellStyle name="標準 14 4 2 3 3 2" xfId="30823" xr:uid="{BEEBB224-F8AB-43F2-8F6B-635905E67083}"/>
    <cellStyle name="標準 14 4 2 3 4" xfId="7087" xr:uid="{1588104A-87B0-4572-9A4D-FEE4610FC427}"/>
    <cellStyle name="標準 14 4 2 3 4 2" xfId="24499" xr:uid="{1588104A-87B0-4572-9A4D-FEE4610FC427}"/>
    <cellStyle name="標準 14 4 2 3 5" xfId="21350" xr:uid="{00000000-0005-0000-0000-000056010000}"/>
    <cellStyle name="標準 14 4 2 4" xfId="2321" xr:uid="{00000000-0005-0000-0000-000057010000}"/>
    <cellStyle name="標準 14 4 2 4 2" xfId="14946" xr:uid="{5F63EBF0-F780-4137-A5FF-2DADF9A9DD5C}"/>
    <cellStyle name="標準 14 4 2 4 2 2" xfId="32357" xr:uid="{5F63EBF0-F780-4137-A5FF-2DADF9A9DD5C}"/>
    <cellStyle name="標準 14 4 2 4 3" xfId="8622" xr:uid="{A69D6021-8C45-49AD-BC3E-0E769CE38D2A}"/>
    <cellStyle name="標準 14 4 2 4 3 2" xfId="26033" xr:uid="{A69D6021-8C45-49AD-BC3E-0E769CE38D2A}"/>
    <cellStyle name="標準 14 4 2 4 4" xfId="19734" xr:uid="{00000000-0005-0000-0000-000057010000}"/>
    <cellStyle name="標準 14 4 2 5" xfId="11784" xr:uid="{E232CE5E-5265-443D-862C-4DF526595B1E}"/>
    <cellStyle name="標準 14 4 2 5 2" xfId="29195" xr:uid="{E232CE5E-5265-443D-862C-4DF526595B1E}"/>
    <cellStyle name="標準 14 4 2 6" xfId="5459" xr:uid="{488829D0-07D2-469D-ABE1-CDA242EAA2F0}"/>
    <cellStyle name="標準 14 4 2 6 2" xfId="22871" xr:uid="{488829D0-07D2-469D-ABE1-CDA242EAA2F0}"/>
    <cellStyle name="標準 14 4 2 7" xfId="18202" xr:uid="{00000000-0005-0000-0000-000052010000}"/>
    <cellStyle name="標準 14 4 3" xfId="1142" xr:uid="{00000000-0005-0000-0000-000058010000}"/>
    <cellStyle name="標準 14 4 3 2" xfId="4318" xr:uid="{00000000-0005-0000-0000-000059010000}"/>
    <cellStyle name="標準 14 4 3 2 2" xfId="10630" xr:uid="{F2A1DFD6-95CE-4AC1-A606-1626F6E8BA21}"/>
    <cellStyle name="標準 14 4 3 2 2 2" xfId="16954" xr:uid="{5B044BC8-AA05-486C-9EF1-53C539BEFE71}"/>
    <cellStyle name="標準 14 4 3 2 2 2 2" xfId="34365" xr:uid="{5B044BC8-AA05-486C-9EF1-53C539BEFE71}"/>
    <cellStyle name="標準 14 4 3 2 2 3" xfId="28041" xr:uid="{F2A1DFD6-95CE-4AC1-A606-1626F6E8BA21}"/>
    <cellStyle name="標準 14 4 3 2 3" xfId="13792" xr:uid="{CE1DD917-E687-4A53-8EB7-DF736B9456FD}"/>
    <cellStyle name="標準 14 4 3 2 3 2" xfId="31203" xr:uid="{CE1DD917-E687-4A53-8EB7-DF736B9456FD}"/>
    <cellStyle name="標準 14 4 3 2 4" xfId="7467" xr:uid="{8AA5A2A0-3777-4347-ADD1-CA79EC66A793}"/>
    <cellStyle name="標準 14 4 3 2 4 2" xfId="24879" xr:uid="{8AA5A2A0-3777-4347-ADD1-CA79EC66A793}"/>
    <cellStyle name="標準 14 4 3 2 5" xfId="21730" xr:uid="{00000000-0005-0000-0000-000059010000}"/>
    <cellStyle name="標準 14 4 3 3" xfId="2701" xr:uid="{00000000-0005-0000-0000-00005A010000}"/>
    <cellStyle name="標準 14 4 3 3 2" xfId="15326" xr:uid="{808506E9-3ABF-4E25-BF8F-5F454B1F88A8}"/>
    <cellStyle name="標準 14 4 3 3 2 2" xfId="32737" xr:uid="{808506E9-3ABF-4E25-BF8F-5F454B1F88A8}"/>
    <cellStyle name="標準 14 4 3 3 3" xfId="9002" xr:uid="{2B4A4D0A-6223-4534-BEA2-3D90466BF675}"/>
    <cellStyle name="標準 14 4 3 3 3 2" xfId="26413" xr:uid="{2B4A4D0A-6223-4534-BEA2-3D90466BF675}"/>
    <cellStyle name="標準 14 4 3 3 4" xfId="20114" xr:uid="{00000000-0005-0000-0000-00005A010000}"/>
    <cellStyle name="標準 14 4 3 4" xfId="12164" xr:uid="{76BC5D51-ABAD-4A7E-84F8-85CEDF848967}"/>
    <cellStyle name="標準 14 4 3 4 2" xfId="29575" xr:uid="{76BC5D51-ABAD-4A7E-84F8-85CEDF848967}"/>
    <cellStyle name="標準 14 4 3 5" xfId="5839" xr:uid="{04D26EB7-AA4C-4D1B-995C-A6AFA3433FF2}"/>
    <cellStyle name="標準 14 4 3 5 2" xfId="23251" xr:uid="{04D26EB7-AA4C-4D1B-995C-A6AFA3433FF2}"/>
    <cellStyle name="標準 14 4 3 6" xfId="18582" xr:uid="{00000000-0005-0000-0000-000058010000}"/>
    <cellStyle name="標準 14 4 4" xfId="3558" xr:uid="{00000000-0005-0000-0000-00005B010000}"/>
    <cellStyle name="標準 14 4 4 2" xfId="9870" xr:uid="{BD466D5B-F8E2-49AA-94D6-9C04006AAE15}"/>
    <cellStyle name="標準 14 4 4 2 2" xfId="16194" xr:uid="{11D913A1-9143-4C62-8862-3A1BBCCCEDB5}"/>
    <cellStyle name="標準 14 4 4 2 2 2" xfId="33605" xr:uid="{11D913A1-9143-4C62-8862-3A1BBCCCEDB5}"/>
    <cellStyle name="標準 14 4 4 2 3" xfId="27281" xr:uid="{BD466D5B-F8E2-49AA-94D6-9C04006AAE15}"/>
    <cellStyle name="標準 14 4 4 3" xfId="13032" xr:uid="{28CED732-2302-4323-AFA2-EB220B5C8AE9}"/>
    <cellStyle name="標準 14 4 4 3 2" xfId="30443" xr:uid="{28CED732-2302-4323-AFA2-EB220B5C8AE9}"/>
    <cellStyle name="標準 14 4 4 4" xfId="6707" xr:uid="{48E99FD4-485B-4178-848B-871FEF4A5E5E}"/>
    <cellStyle name="標準 14 4 4 4 2" xfId="24119" xr:uid="{48E99FD4-485B-4178-848B-871FEF4A5E5E}"/>
    <cellStyle name="標準 14 4 4 5" xfId="20970" xr:uid="{00000000-0005-0000-0000-00005B010000}"/>
    <cellStyle name="標準 14 4 5" xfId="1941" xr:uid="{00000000-0005-0000-0000-00005C010000}"/>
    <cellStyle name="標準 14 4 5 2" xfId="14566" xr:uid="{2B225E88-ABF4-4F80-8CF4-92DFA29EFBA7}"/>
    <cellStyle name="標準 14 4 5 2 2" xfId="31977" xr:uid="{2B225E88-ABF4-4F80-8CF4-92DFA29EFBA7}"/>
    <cellStyle name="標準 14 4 5 3" xfId="8242" xr:uid="{1C678BCF-D630-43BE-8791-F374BEF933F8}"/>
    <cellStyle name="標準 14 4 5 3 2" xfId="25653" xr:uid="{1C678BCF-D630-43BE-8791-F374BEF933F8}"/>
    <cellStyle name="標準 14 4 5 4" xfId="19354" xr:uid="{00000000-0005-0000-0000-00005C010000}"/>
    <cellStyle name="標準 14 4 6" xfId="11404" xr:uid="{D3678DC0-8050-4EE7-984D-8D1C3FFBC99C}"/>
    <cellStyle name="標準 14 4 6 2" xfId="28815" xr:uid="{D3678DC0-8050-4EE7-984D-8D1C3FFBC99C}"/>
    <cellStyle name="標準 14 4 7" xfId="5079" xr:uid="{89DF81BC-019E-4C6C-9E4C-675A882873CE}"/>
    <cellStyle name="標準 14 4 7 2" xfId="22491" xr:uid="{89DF81BC-019E-4C6C-9E4C-675A882873CE}"/>
    <cellStyle name="標準 14 4 8" xfId="17822" xr:uid="{00000000-0005-0000-0000-000051010000}"/>
    <cellStyle name="標準 14 5" xfId="572" xr:uid="{00000000-0005-0000-0000-00005D010000}"/>
    <cellStyle name="標準 14 5 2" xfId="1332" xr:uid="{00000000-0005-0000-0000-00005E010000}"/>
    <cellStyle name="標準 14 5 2 2" xfId="4508" xr:uid="{00000000-0005-0000-0000-00005F010000}"/>
    <cellStyle name="標準 14 5 2 2 2" xfId="10820" xr:uid="{DEC23915-FF15-459C-BC33-9E5A8D0C71B9}"/>
    <cellStyle name="標準 14 5 2 2 2 2" xfId="17144" xr:uid="{F3415FA8-79FB-45B8-A551-492FCF6E9BC9}"/>
    <cellStyle name="標準 14 5 2 2 2 2 2" xfId="34555" xr:uid="{F3415FA8-79FB-45B8-A551-492FCF6E9BC9}"/>
    <cellStyle name="標準 14 5 2 2 2 3" xfId="28231" xr:uid="{DEC23915-FF15-459C-BC33-9E5A8D0C71B9}"/>
    <cellStyle name="標準 14 5 2 2 3" xfId="13982" xr:uid="{3E85DB96-366B-4FA9-96AE-92840C35AA1B}"/>
    <cellStyle name="標準 14 5 2 2 3 2" xfId="31393" xr:uid="{3E85DB96-366B-4FA9-96AE-92840C35AA1B}"/>
    <cellStyle name="標準 14 5 2 2 4" xfId="7657" xr:uid="{02E128E1-69EC-47B6-933D-506AB45035B2}"/>
    <cellStyle name="標準 14 5 2 2 4 2" xfId="25069" xr:uid="{02E128E1-69EC-47B6-933D-506AB45035B2}"/>
    <cellStyle name="標準 14 5 2 2 5" xfId="21920" xr:uid="{00000000-0005-0000-0000-00005F010000}"/>
    <cellStyle name="標準 14 5 2 3" xfId="2891" xr:uid="{00000000-0005-0000-0000-000060010000}"/>
    <cellStyle name="標準 14 5 2 3 2" xfId="15516" xr:uid="{0B24DF0C-0A2A-4AC0-838D-848A4E39EC3F}"/>
    <cellStyle name="標準 14 5 2 3 2 2" xfId="32927" xr:uid="{0B24DF0C-0A2A-4AC0-838D-848A4E39EC3F}"/>
    <cellStyle name="標準 14 5 2 3 3" xfId="9192" xr:uid="{EEEA26B8-A702-4A2A-918A-22C48A204F1F}"/>
    <cellStyle name="標準 14 5 2 3 3 2" xfId="26603" xr:uid="{EEEA26B8-A702-4A2A-918A-22C48A204F1F}"/>
    <cellStyle name="標準 14 5 2 3 4" xfId="20304" xr:uid="{00000000-0005-0000-0000-000060010000}"/>
    <cellStyle name="標準 14 5 2 4" xfId="12354" xr:uid="{4F2D69A5-7C5C-47F8-8AC1-5720809A5E72}"/>
    <cellStyle name="標準 14 5 2 4 2" xfId="29765" xr:uid="{4F2D69A5-7C5C-47F8-8AC1-5720809A5E72}"/>
    <cellStyle name="標準 14 5 2 5" xfId="6029" xr:uid="{7C39DCF3-39E6-46B6-AE2B-CAFEB6B46164}"/>
    <cellStyle name="標準 14 5 2 5 2" xfId="23441" xr:uid="{7C39DCF3-39E6-46B6-AE2B-CAFEB6B46164}"/>
    <cellStyle name="標準 14 5 2 6" xfId="18772" xr:uid="{00000000-0005-0000-0000-00005E010000}"/>
    <cellStyle name="標準 14 5 3" xfId="3748" xr:uid="{00000000-0005-0000-0000-000061010000}"/>
    <cellStyle name="標準 14 5 3 2" xfId="10060" xr:uid="{BD91351B-B6B6-4B15-AA04-4DCCAF1D9E2C}"/>
    <cellStyle name="標準 14 5 3 2 2" xfId="16384" xr:uid="{2AD3BA23-986A-4F81-A941-72367AB23C0C}"/>
    <cellStyle name="標準 14 5 3 2 2 2" xfId="33795" xr:uid="{2AD3BA23-986A-4F81-A941-72367AB23C0C}"/>
    <cellStyle name="標準 14 5 3 2 3" xfId="27471" xr:uid="{BD91351B-B6B6-4B15-AA04-4DCCAF1D9E2C}"/>
    <cellStyle name="標準 14 5 3 3" xfId="13222" xr:uid="{B9A45AEE-ED06-465E-8D2B-A97A39732196}"/>
    <cellStyle name="標準 14 5 3 3 2" xfId="30633" xr:uid="{B9A45AEE-ED06-465E-8D2B-A97A39732196}"/>
    <cellStyle name="標準 14 5 3 4" xfId="6897" xr:uid="{9A824185-1599-4E06-9DFE-D26CB0A7FE39}"/>
    <cellStyle name="標準 14 5 3 4 2" xfId="24309" xr:uid="{9A824185-1599-4E06-9DFE-D26CB0A7FE39}"/>
    <cellStyle name="標準 14 5 3 5" xfId="21160" xr:uid="{00000000-0005-0000-0000-000061010000}"/>
    <cellStyle name="標準 14 5 4" xfId="2131" xr:uid="{00000000-0005-0000-0000-000062010000}"/>
    <cellStyle name="標準 14 5 4 2" xfId="14756" xr:uid="{80FDDB05-A029-40A7-9F45-D20E5AE4BF77}"/>
    <cellStyle name="標準 14 5 4 2 2" xfId="32167" xr:uid="{80FDDB05-A029-40A7-9F45-D20E5AE4BF77}"/>
    <cellStyle name="標準 14 5 4 3" xfId="8432" xr:uid="{304207C3-4294-45E8-A41B-E6BD5FA90886}"/>
    <cellStyle name="標準 14 5 4 3 2" xfId="25843" xr:uid="{304207C3-4294-45E8-A41B-E6BD5FA90886}"/>
    <cellStyle name="標準 14 5 4 4" xfId="19544" xr:uid="{00000000-0005-0000-0000-000062010000}"/>
    <cellStyle name="標準 14 5 5" xfId="11594" xr:uid="{14E97E4D-F495-4DA3-886F-53459646920E}"/>
    <cellStyle name="標準 14 5 5 2" xfId="29005" xr:uid="{14E97E4D-F495-4DA3-886F-53459646920E}"/>
    <cellStyle name="標準 14 5 6" xfId="5269" xr:uid="{F13DEEA5-41B4-4292-A92B-1E45305B4202}"/>
    <cellStyle name="標準 14 5 6 2" xfId="22681" xr:uid="{F13DEEA5-41B4-4292-A92B-1E45305B4202}"/>
    <cellStyle name="標準 14 5 7" xfId="18012" xr:uid="{00000000-0005-0000-0000-00005D010000}"/>
    <cellStyle name="標準 14 6" xfId="952" xr:uid="{00000000-0005-0000-0000-000063010000}"/>
    <cellStyle name="標準 14 6 2" xfId="4128" xr:uid="{00000000-0005-0000-0000-000064010000}"/>
    <cellStyle name="標準 14 6 2 2" xfId="10440" xr:uid="{8F3B147D-C98A-4120-8F3A-96A612261B65}"/>
    <cellStyle name="標準 14 6 2 2 2" xfId="16764" xr:uid="{F37A0152-8DF6-48D5-9604-87148F5B18C1}"/>
    <cellStyle name="標準 14 6 2 2 2 2" xfId="34175" xr:uid="{F37A0152-8DF6-48D5-9604-87148F5B18C1}"/>
    <cellStyle name="標準 14 6 2 2 3" xfId="27851" xr:uid="{8F3B147D-C98A-4120-8F3A-96A612261B65}"/>
    <cellStyle name="標準 14 6 2 3" xfId="13602" xr:uid="{F66D528C-7550-4D17-887E-76B3FB56A247}"/>
    <cellStyle name="標準 14 6 2 3 2" xfId="31013" xr:uid="{F66D528C-7550-4D17-887E-76B3FB56A247}"/>
    <cellStyle name="標準 14 6 2 4" xfId="7277" xr:uid="{ED8DD853-5B4F-4716-947D-77AE9FCC3128}"/>
    <cellStyle name="標準 14 6 2 4 2" xfId="24689" xr:uid="{ED8DD853-5B4F-4716-947D-77AE9FCC3128}"/>
    <cellStyle name="標準 14 6 2 5" xfId="21540" xr:uid="{00000000-0005-0000-0000-000064010000}"/>
    <cellStyle name="標準 14 6 3" xfId="2511" xr:uid="{00000000-0005-0000-0000-000065010000}"/>
    <cellStyle name="標準 14 6 3 2" xfId="15136" xr:uid="{3DF80A4B-FA43-44F1-9384-159B47BDE1A3}"/>
    <cellStyle name="標準 14 6 3 2 2" xfId="32547" xr:uid="{3DF80A4B-FA43-44F1-9384-159B47BDE1A3}"/>
    <cellStyle name="標準 14 6 3 3" xfId="8812" xr:uid="{4B3F9985-B352-4139-91F2-E1FB01CB782F}"/>
    <cellStyle name="標準 14 6 3 3 2" xfId="26223" xr:uid="{4B3F9985-B352-4139-91F2-E1FB01CB782F}"/>
    <cellStyle name="標準 14 6 3 4" xfId="19924" xr:uid="{00000000-0005-0000-0000-000065010000}"/>
    <cellStyle name="標準 14 6 4" xfId="11974" xr:uid="{ADE9DA95-CB8F-4B5B-98F3-6D4012DAAA38}"/>
    <cellStyle name="標準 14 6 4 2" xfId="29385" xr:uid="{ADE9DA95-CB8F-4B5B-98F3-6D4012DAAA38}"/>
    <cellStyle name="標準 14 6 5" xfId="5649" xr:uid="{FD416B45-7FF2-4EB9-AB0B-B8996AD4ABEC}"/>
    <cellStyle name="標準 14 6 5 2" xfId="23061" xr:uid="{FD416B45-7FF2-4EB9-AB0B-B8996AD4ABEC}"/>
    <cellStyle name="標準 14 6 6" xfId="18392" xr:uid="{00000000-0005-0000-0000-000063010000}"/>
    <cellStyle name="標準 14 7" xfId="192" xr:uid="{00000000-0005-0000-0000-000066010000}"/>
    <cellStyle name="標準 14 7 2" xfId="3368" xr:uid="{00000000-0005-0000-0000-000067010000}"/>
    <cellStyle name="標準 14 7 2 2" xfId="16004" xr:uid="{2E896D2A-2598-47E5-A51D-BE9343913435}"/>
    <cellStyle name="標準 14 7 2 2 2" xfId="33415" xr:uid="{2E896D2A-2598-47E5-A51D-BE9343913435}"/>
    <cellStyle name="標準 14 7 2 3" xfId="9680" xr:uid="{FD9748F6-65F5-49F7-BF28-3EA4B10F8B06}"/>
    <cellStyle name="標準 14 7 2 3 2" xfId="27091" xr:uid="{FD9748F6-65F5-49F7-BF28-3EA4B10F8B06}"/>
    <cellStyle name="標準 14 7 2 4" xfId="20780" xr:uid="{00000000-0005-0000-0000-000067010000}"/>
    <cellStyle name="標準 14 7 3" xfId="12842" xr:uid="{C46FEAA0-2F43-4CAD-919C-1C6E9B532793}"/>
    <cellStyle name="標準 14 7 3 2" xfId="30253" xr:uid="{C46FEAA0-2F43-4CAD-919C-1C6E9B532793}"/>
    <cellStyle name="標準 14 7 4" xfId="6517" xr:uid="{F6484C9D-AABF-4BAF-A20F-9B8369FD3C7D}"/>
    <cellStyle name="標準 14 7 4 2" xfId="23929" xr:uid="{F6484C9D-AABF-4BAF-A20F-9B8369FD3C7D}"/>
    <cellStyle name="標準 14 7 5" xfId="17632" xr:uid="{00000000-0005-0000-0000-000066010000}"/>
    <cellStyle name="標準 14 8" xfId="3261" xr:uid="{00000000-0005-0000-0000-000068010000}"/>
    <cellStyle name="標準 14 8 2" xfId="9573" xr:uid="{8D844CD9-9AA4-4B5E-BA52-6CF82B20FDC9}"/>
    <cellStyle name="標準 14 8 2 2" xfId="15897" xr:uid="{0BA32E27-00B7-45D5-B1C6-7489681E272D}"/>
    <cellStyle name="標準 14 8 2 2 2" xfId="33308" xr:uid="{0BA32E27-00B7-45D5-B1C6-7489681E272D}"/>
    <cellStyle name="標準 14 8 2 3" xfId="26984" xr:uid="{8D844CD9-9AA4-4B5E-BA52-6CF82B20FDC9}"/>
    <cellStyle name="標準 14 8 3" xfId="12735" xr:uid="{F6FF84B1-CA6F-49A1-9D5F-8F1601F5583E}"/>
    <cellStyle name="標準 14 8 3 2" xfId="30146" xr:uid="{F6FF84B1-CA6F-49A1-9D5F-8F1601F5583E}"/>
    <cellStyle name="標準 14 8 4" xfId="6410" xr:uid="{F463FCCE-93C1-4377-A320-C67E9BE932CA}"/>
    <cellStyle name="標準 14 8 4 2" xfId="23822" xr:uid="{F463FCCE-93C1-4377-A320-C67E9BE932CA}"/>
    <cellStyle name="標準 14 8 5" xfId="20673" xr:uid="{00000000-0005-0000-0000-000068010000}"/>
    <cellStyle name="標準 14 9" xfId="1751" xr:uid="{00000000-0005-0000-0000-000069010000}"/>
    <cellStyle name="標準 14 9 2" xfId="14376" xr:uid="{A38C618A-A61D-4E8C-9FCE-9816BF160FC4}"/>
    <cellStyle name="標準 14 9 2 2" xfId="31787" xr:uid="{A38C618A-A61D-4E8C-9FCE-9816BF160FC4}"/>
    <cellStyle name="標準 14 9 3" xfId="8052" xr:uid="{7CF63444-EDCC-4727-AB7F-0B9FD4045FAE}"/>
    <cellStyle name="標準 14 9 3 2" xfId="25463" xr:uid="{7CF63444-EDCC-4727-AB7F-0B9FD4045FAE}"/>
    <cellStyle name="標準 14 9 4" xfId="19164" xr:uid="{00000000-0005-0000-0000-000069010000}"/>
    <cellStyle name="標準 15" xfId="22" xr:uid="{00000000-0005-0000-0000-00006A010000}"/>
    <cellStyle name="標準 15 2" xfId="23" xr:uid="{00000000-0005-0000-0000-00006B010000}"/>
    <cellStyle name="標準 15 3" xfId="24" xr:uid="{00000000-0005-0000-0000-00006C010000}"/>
    <cellStyle name="標準 16" xfId="25" xr:uid="{00000000-0005-0000-0000-00006D010000}"/>
    <cellStyle name="標準 16 2" xfId="26" xr:uid="{00000000-0005-0000-0000-00006E010000}"/>
    <cellStyle name="標準 16 3" xfId="27" xr:uid="{00000000-0005-0000-0000-00006F010000}"/>
    <cellStyle name="標準 17" xfId="28" xr:uid="{00000000-0005-0000-0000-000070010000}"/>
    <cellStyle name="標準 17 2" xfId="29" xr:uid="{00000000-0005-0000-0000-000071010000}"/>
    <cellStyle name="標準 17 3" xfId="30" xr:uid="{00000000-0005-0000-0000-000072010000}"/>
    <cellStyle name="標準 18" xfId="31" xr:uid="{00000000-0005-0000-0000-000073010000}"/>
    <cellStyle name="標準 18 2" xfId="32" xr:uid="{00000000-0005-0000-0000-000074010000}"/>
    <cellStyle name="標準 18 3" xfId="33" xr:uid="{00000000-0005-0000-0000-000075010000}"/>
    <cellStyle name="標準 19" xfId="34" xr:uid="{00000000-0005-0000-0000-000076010000}"/>
    <cellStyle name="標準 19 2" xfId="35" xr:uid="{00000000-0005-0000-0000-000077010000}"/>
    <cellStyle name="標準 19 3" xfId="36" xr:uid="{00000000-0005-0000-0000-000078010000}"/>
    <cellStyle name="標準 2" xfId="37" xr:uid="{00000000-0005-0000-0000-000079010000}"/>
    <cellStyle name="標準 20" xfId="257" xr:uid="{00000000-0005-0000-0000-00007A010000}"/>
    <cellStyle name="標準 20 10" xfId="17697" xr:uid="{00000000-0005-0000-0000-00007A010000}"/>
    <cellStyle name="標準 20 2" xfId="352" xr:uid="{00000000-0005-0000-0000-00007B010000}"/>
    <cellStyle name="標準 20 2 2" xfId="542" xr:uid="{00000000-0005-0000-0000-00007C010000}"/>
    <cellStyle name="標準 20 2 2 2" xfId="922" xr:uid="{00000000-0005-0000-0000-00007D010000}"/>
    <cellStyle name="標準 20 2 2 2 2" xfId="1682" xr:uid="{00000000-0005-0000-0000-00007E010000}"/>
    <cellStyle name="標準 20 2 2 2 2 2" xfId="4858" xr:uid="{00000000-0005-0000-0000-00007F010000}"/>
    <cellStyle name="標準 20 2 2 2 2 2 2" xfId="11170" xr:uid="{FADE7187-592B-4B3D-A261-F614A5783083}"/>
    <cellStyle name="標準 20 2 2 2 2 2 2 2" xfId="17494" xr:uid="{5EF0D169-735E-4F14-9620-DA86B5CFAFE6}"/>
    <cellStyle name="標準 20 2 2 2 2 2 2 2 2" xfId="34905" xr:uid="{5EF0D169-735E-4F14-9620-DA86B5CFAFE6}"/>
    <cellStyle name="標準 20 2 2 2 2 2 2 3" xfId="28581" xr:uid="{FADE7187-592B-4B3D-A261-F614A5783083}"/>
    <cellStyle name="標準 20 2 2 2 2 2 3" xfId="14332" xr:uid="{22D85A83-BAC8-4F37-8752-175DCFA922E4}"/>
    <cellStyle name="標準 20 2 2 2 2 2 3 2" xfId="31743" xr:uid="{22D85A83-BAC8-4F37-8752-175DCFA922E4}"/>
    <cellStyle name="標準 20 2 2 2 2 2 4" xfId="8007" xr:uid="{E642FD85-C37B-4ABE-AAC2-637D4170DD9A}"/>
    <cellStyle name="標準 20 2 2 2 2 2 4 2" xfId="25419" xr:uid="{E642FD85-C37B-4ABE-AAC2-637D4170DD9A}"/>
    <cellStyle name="標準 20 2 2 2 2 2 5" xfId="22270" xr:uid="{00000000-0005-0000-0000-00007F010000}"/>
    <cellStyle name="標準 20 2 2 2 2 3" xfId="3241" xr:uid="{00000000-0005-0000-0000-000080010000}"/>
    <cellStyle name="標準 20 2 2 2 2 3 2" xfId="15866" xr:uid="{F4BD02D4-A370-45C2-A3E3-6F935CAB586B}"/>
    <cellStyle name="標準 20 2 2 2 2 3 2 2" xfId="33277" xr:uid="{F4BD02D4-A370-45C2-A3E3-6F935CAB586B}"/>
    <cellStyle name="標準 20 2 2 2 2 3 3" xfId="9542" xr:uid="{D2BCD6BA-5DFA-4D5B-8444-9488CCBB4AD0}"/>
    <cellStyle name="標準 20 2 2 2 2 3 3 2" xfId="26953" xr:uid="{D2BCD6BA-5DFA-4D5B-8444-9488CCBB4AD0}"/>
    <cellStyle name="標準 20 2 2 2 2 3 4" xfId="20654" xr:uid="{00000000-0005-0000-0000-000080010000}"/>
    <cellStyle name="標準 20 2 2 2 2 4" xfId="12704" xr:uid="{8A48BFAE-87DB-43E1-8699-9389423552B9}"/>
    <cellStyle name="標準 20 2 2 2 2 4 2" xfId="30115" xr:uid="{8A48BFAE-87DB-43E1-8699-9389423552B9}"/>
    <cellStyle name="標準 20 2 2 2 2 5" xfId="6379" xr:uid="{02E8F127-AFCF-4BB8-B443-0C65A2DD7384}"/>
    <cellStyle name="標準 20 2 2 2 2 5 2" xfId="23791" xr:uid="{02E8F127-AFCF-4BB8-B443-0C65A2DD7384}"/>
    <cellStyle name="標準 20 2 2 2 2 6" xfId="19122" xr:uid="{00000000-0005-0000-0000-00007E010000}"/>
    <cellStyle name="標準 20 2 2 2 3" xfId="4098" xr:uid="{00000000-0005-0000-0000-000081010000}"/>
    <cellStyle name="標準 20 2 2 2 3 2" xfId="10410" xr:uid="{510C7E12-F67B-47FF-ACA6-2E15303B11CD}"/>
    <cellStyle name="標準 20 2 2 2 3 2 2" xfId="16734" xr:uid="{2602DFB2-63E8-4AC9-B764-B77DBA3800B1}"/>
    <cellStyle name="標準 20 2 2 2 3 2 2 2" xfId="34145" xr:uid="{2602DFB2-63E8-4AC9-B764-B77DBA3800B1}"/>
    <cellStyle name="標準 20 2 2 2 3 2 3" xfId="27821" xr:uid="{510C7E12-F67B-47FF-ACA6-2E15303B11CD}"/>
    <cellStyle name="標準 20 2 2 2 3 3" xfId="13572" xr:uid="{24BEED55-F53E-43DC-88BF-466A93F721FC}"/>
    <cellStyle name="標準 20 2 2 2 3 3 2" xfId="30983" xr:uid="{24BEED55-F53E-43DC-88BF-466A93F721FC}"/>
    <cellStyle name="標準 20 2 2 2 3 4" xfId="7247" xr:uid="{A88E3888-62A3-4943-AD9C-1D492054113D}"/>
    <cellStyle name="標準 20 2 2 2 3 4 2" xfId="24659" xr:uid="{A88E3888-62A3-4943-AD9C-1D492054113D}"/>
    <cellStyle name="標準 20 2 2 2 3 5" xfId="21510" xr:uid="{00000000-0005-0000-0000-000081010000}"/>
    <cellStyle name="標準 20 2 2 2 4" xfId="2481" xr:uid="{00000000-0005-0000-0000-000082010000}"/>
    <cellStyle name="標準 20 2 2 2 4 2" xfId="15106" xr:uid="{C8E35316-1FD3-43A4-9ACF-9E0A3C96EAC3}"/>
    <cellStyle name="標準 20 2 2 2 4 2 2" xfId="32517" xr:uid="{C8E35316-1FD3-43A4-9ACF-9E0A3C96EAC3}"/>
    <cellStyle name="標準 20 2 2 2 4 3" xfId="8782" xr:uid="{739EA640-E0C9-4DE2-9168-528AEABDDDFA}"/>
    <cellStyle name="標準 20 2 2 2 4 3 2" xfId="26193" xr:uid="{739EA640-E0C9-4DE2-9168-528AEABDDDFA}"/>
    <cellStyle name="標準 20 2 2 2 4 4" xfId="19894" xr:uid="{00000000-0005-0000-0000-000082010000}"/>
    <cellStyle name="標準 20 2 2 2 5" xfId="11944" xr:uid="{0AAA680E-98A0-47F1-9B31-F7217F98729F}"/>
    <cellStyle name="標準 20 2 2 2 5 2" xfId="29355" xr:uid="{0AAA680E-98A0-47F1-9B31-F7217F98729F}"/>
    <cellStyle name="標準 20 2 2 2 6" xfId="5619" xr:uid="{AF4E4040-459C-4017-B791-FB6D784BF8EF}"/>
    <cellStyle name="標準 20 2 2 2 6 2" xfId="23031" xr:uid="{AF4E4040-459C-4017-B791-FB6D784BF8EF}"/>
    <cellStyle name="標準 20 2 2 2 7" xfId="18362" xr:uid="{00000000-0005-0000-0000-00007D010000}"/>
    <cellStyle name="標準 20 2 2 3" xfId="1302" xr:uid="{00000000-0005-0000-0000-000083010000}"/>
    <cellStyle name="標準 20 2 2 3 2" xfId="4478" xr:uid="{00000000-0005-0000-0000-000084010000}"/>
    <cellStyle name="標準 20 2 2 3 2 2" xfId="10790" xr:uid="{F0F0D193-FAF0-490F-A9BA-E9A1D52FA744}"/>
    <cellStyle name="標準 20 2 2 3 2 2 2" xfId="17114" xr:uid="{AF6B9E5E-B090-4A7B-A449-0C5ACD118292}"/>
    <cellStyle name="標準 20 2 2 3 2 2 2 2" xfId="34525" xr:uid="{AF6B9E5E-B090-4A7B-A449-0C5ACD118292}"/>
    <cellStyle name="標準 20 2 2 3 2 2 3" xfId="28201" xr:uid="{F0F0D193-FAF0-490F-A9BA-E9A1D52FA744}"/>
    <cellStyle name="標準 20 2 2 3 2 3" xfId="13952" xr:uid="{6F9EE20E-6049-495F-9BD9-BB558A0C8186}"/>
    <cellStyle name="標準 20 2 2 3 2 3 2" xfId="31363" xr:uid="{6F9EE20E-6049-495F-9BD9-BB558A0C8186}"/>
    <cellStyle name="標準 20 2 2 3 2 4" xfId="7627" xr:uid="{308CDB8F-A335-4C28-AD65-996BC486C000}"/>
    <cellStyle name="標準 20 2 2 3 2 4 2" xfId="25039" xr:uid="{308CDB8F-A335-4C28-AD65-996BC486C000}"/>
    <cellStyle name="標準 20 2 2 3 2 5" xfId="21890" xr:uid="{00000000-0005-0000-0000-000084010000}"/>
    <cellStyle name="標準 20 2 2 3 3" xfId="2861" xr:uid="{00000000-0005-0000-0000-000085010000}"/>
    <cellStyle name="標準 20 2 2 3 3 2" xfId="15486" xr:uid="{92D2FF76-94FC-4096-93E9-60AA2301AE91}"/>
    <cellStyle name="標準 20 2 2 3 3 2 2" xfId="32897" xr:uid="{92D2FF76-94FC-4096-93E9-60AA2301AE91}"/>
    <cellStyle name="標準 20 2 2 3 3 3" xfId="9162" xr:uid="{238C8490-3AA2-42E7-B22E-A1FC4A132B4E}"/>
    <cellStyle name="標準 20 2 2 3 3 3 2" xfId="26573" xr:uid="{238C8490-3AA2-42E7-B22E-A1FC4A132B4E}"/>
    <cellStyle name="標準 20 2 2 3 3 4" xfId="20274" xr:uid="{00000000-0005-0000-0000-000085010000}"/>
    <cellStyle name="標準 20 2 2 3 4" xfId="12324" xr:uid="{90179005-0C25-40B0-9C90-10B7729095ED}"/>
    <cellStyle name="標準 20 2 2 3 4 2" xfId="29735" xr:uid="{90179005-0C25-40B0-9C90-10B7729095ED}"/>
    <cellStyle name="標準 20 2 2 3 5" xfId="5999" xr:uid="{57757D9A-ABFA-44C6-BE61-0CAB2805B685}"/>
    <cellStyle name="標準 20 2 2 3 5 2" xfId="23411" xr:uid="{57757D9A-ABFA-44C6-BE61-0CAB2805B685}"/>
    <cellStyle name="標準 20 2 2 3 6" xfId="18742" xr:uid="{00000000-0005-0000-0000-000083010000}"/>
    <cellStyle name="標準 20 2 2 4" xfId="3718" xr:uid="{00000000-0005-0000-0000-000086010000}"/>
    <cellStyle name="標準 20 2 2 4 2" xfId="10030" xr:uid="{D5CAFBD4-5576-40EE-A158-91374321AD11}"/>
    <cellStyle name="標準 20 2 2 4 2 2" xfId="16354" xr:uid="{A3822677-A6AC-4840-A082-9BFB3DF4E99C}"/>
    <cellStyle name="標準 20 2 2 4 2 2 2" xfId="33765" xr:uid="{A3822677-A6AC-4840-A082-9BFB3DF4E99C}"/>
    <cellStyle name="標準 20 2 2 4 2 3" xfId="27441" xr:uid="{D5CAFBD4-5576-40EE-A158-91374321AD11}"/>
    <cellStyle name="標準 20 2 2 4 3" xfId="13192" xr:uid="{778825E8-2558-44D5-A921-A1FD1C773230}"/>
    <cellStyle name="標準 20 2 2 4 3 2" xfId="30603" xr:uid="{778825E8-2558-44D5-A921-A1FD1C773230}"/>
    <cellStyle name="標準 20 2 2 4 4" xfId="6867" xr:uid="{C9C5880A-F6BF-4F1C-80F6-50D81AAABAEB}"/>
    <cellStyle name="標準 20 2 2 4 4 2" xfId="24279" xr:uid="{C9C5880A-F6BF-4F1C-80F6-50D81AAABAEB}"/>
    <cellStyle name="標準 20 2 2 4 5" xfId="21130" xr:uid="{00000000-0005-0000-0000-000086010000}"/>
    <cellStyle name="標準 20 2 2 5" xfId="2101" xr:uid="{00000000-0005-0000-0000-000087010000}"/>
    <cellStyle name="標準 20 2 2 5 2" xfId="14726" xr:uid="{A84C009F-61C0-45F3-A49F-8FB9E0EC53FE}"/>
    <cellStyle name="標準 20 2 2 5 2 2" xfId="32137" xr:uid="{A84C009F-61C0-45F3-A49F-8FB9E0EC53FE}"/>
    <cellStyle name="標準 20 2 2 5 3" xfId="8402" xr:uid="{C37FCF98-E7CA-4E4D-A253-7B3441442E8A}"/>
    <cellStyle name="標準 20 2 2 5 3 2" xfId="25813" xr:uid="{C37FCF98-E7CA-4E4D-A253-7B3441442E8A}"/>
    <cellStyle name="標準 20 2 2 5 4" xfId="19514" xr:uid="{00000000-0005-0000-0000-000087010000}"/>
    <cellStyle name="標準 20 2 2 6" xfId="11564" xr:uid="{123C6991-887C-4B45-8169-E8E7FC249DDA}"/>
    <cellStyle name="標準 20 2 2 6 2" xfId="28975" xr:uid="{123C6991-887C-4B45-8169-E8E7FC249DDA}"/>
    <cellStyle name="標準 20 2 2 7" xfId="5239" xr:uid="{EB7A0C27-6E1E-4E3B-AFF8-B15B5923C1C4}"/>
    <cellStyle name="標準 20 2 2 7 2" xfId="22651" xr:uid="{EB7A0C27-6E1E-4E3B-AFF8-B15B5923C1C4}"/>
    <cellStyle name="標準 20 2 2 8" xfId="17982" xr:uid="{00000000-0005-0000-0000-00007C010000}"/>
    <cellStyle name="標準 20 2 3" xfId="732" xr:uid="{00000000-0005-0000-0000-000088010000}"/>
    <cellStyle name="標準 20 2 3 2" xfId="1492" xr:uid="{00000000-0005-0000-0000-000089010000}"/>
    <cellStyle name="標準 20 2 3 2 2" xfId="4668" xr:uid="{00000000-0005-0000-0000-00008A010000}"/>
    <cellStyle name="標準 20 2 3 2 2 2" xfId="10980" xr:uid="{6804BC9C-297A-4C3C-B6A4-012E4D185366}"/>
    <cellStyle name="標準 20 2 3 2 2 2 2" xfId="17304" xr:uid="{E3502B04-84DF-4B20-9093-0F25456E0C20}"/>
    <cellStyle name="標準 20 2 3 2 2 2 2 2" xfId="34715" xr:uid="{E3502B04-84DF-4B20-9093-0F25456E0C20}"/>
    <cellStyle name="標準 20 2 3 2 2 2 3" xfId="28391" xr:uid="{6804BC9C-297A-4C3C-B6A4-012E4D185366}"/>
    <cellStyle name="標準 20 2 3 2 2 3" xfId="14142" xr:uid="{7B5E2C9C-892B-4D19-B791-A39BDC2B5E14}"/>
    <cellStyle name="標準 20 2 3 2 2 3 2" xfId="31553" xr:uid="{7B5E2C9C-892B-4D19-B791-A39BDC2B5E14}"/>
    <cellStyle name="標準 20 2 3 2 2 4" xfId="7817" xr:uid="{CE80DF04-CEB1-49BD-8CAA-31280E2B7C04}"/>
    <cellStyle name="標準 20 2 3 2 2 4 2" xfId="25229" xr:uid="{CE80DF04-CEB1-49BD-8CAA-31280E2B7C04}"/>
    <cellStyle name="標準 20 2 3 2 2 5" xfId="22080" xr:uid="{00000000-0005-0000-0000-00008A010000}"/>
    <cellStyle name="標準 20 2 3 2 3" xfId="3051" xr:uid="{00000000-0005-0000-0000-00008B010000}"/>
    <cellStyle name="標準 20 2 3 2 3 2" xfId="15676" xr:uid="{EC9A16EF-63FA-43EA-8F12-A68779DA1758}"/>
    <cellStyle name="標準 20 2 3 2 3 2 2" xfId="33087" xr:uid="{EC9A16EF-63FA-43EA-8F12-A68779DA1758}"/>
    <cellStyle name="標準 20 2 3 2 3 3" xfId="9352" xr:uid="{D3CA423E-FC76-464C-99BC-9DE2C7862EB9}"/>
    <cellStyle name="標準 20 2 3 2 3 3 2" xfId="26763" xr:uid="{D3CA423E-FC76-464C-99BC-9DE2C7862EB9}"/>
    <cellStyle name="標準 20 2 3 2 3 4" xfId="20464" xr:uid="{00000000-0005-0000-0000-00008B010000}"/>
    <cellStyle name="標準 20 2 3 2 4" xfId="12514" xr:uid="{A4D8C7BA-4CAA-44F4-97C4-27D7F786B5AB}"/>
    <cellStyle name="標準 20 2 3 2 4 2" xfId="29925" xr:uid="{A4D8C7BA-4CAA-44F4-97C4-27D7F786B5AB}"/>
    <cellStyle name="標準 20 2 3 2 5" xfId="6189" xr:uid="{22B7EA8E-263E-48DB-95A9-A9CABC2C21F9}"/>
    <cellStyle name="標準 20 2 3 2 5 2" xfId="23601" xr:uid="{22B7EA8E-263E-48DB-95A9-A9CABC2C21F9}"/>
    <cellStyle name="標準 20 2 3 2 6" xfId="18932" xr:uid="{00000000-0005-0000-0000-000089010000}"/>
    <cellStyle name="標準 20 2 3 3" xfId="3908" xr:uid="{00000000-0005-0000-0000-00008C010000}"/>
    <cellStyle name="標準 20 2 3 3 2" xfId="10220" xr:uid="{C823B6E3-7B3A-4794-8267-CA786D51FDE7}"/>
    <cellStyle name="標準 20 2 3 3 2 2" xfId="16544" xr:uid="{E95A03BC-656B-4A0B-A120-EC0B53C1DE46}"/>
    <cellStyle name="標準 20 2 3 3 2 2 2" xfId="33955" xr:uid="{E95A03BC-656B-4A0B-A120-EC0B53C1DE46}"/>
    <cellStyle name="標準 20 2 3 3 2 3" xfId="27631" xr:uid="{C823B6E3-7B3A-4794-8267-CA786D51FDE7}"/>
    <cellStyle name="標準 20 2 3 3 3" xfId="13382" xr:uid="{E30716EB-5565-4F1B-9CD9-06DA106DFBAD}"/>
    <cellStyle name="標準 20 2 3 3 3 2" xfId="30793" xr:uid="{E30716EB-5565-4F1B-9CD9-06DA106DFBAD}"/>
    <cellStyle name="標準 20 2 3 3 4" xfId="7057" xr:uid="{E0DBD16F-92BD-40EB-8817-093646623ACA}"/>
    <cellStyle name="標準 20 2 3 3 4 2" xfId="24469" xr:uid="{E0DBD16F-92BD-40EB-8817-093646623ACA}"/>
    <cellStyle name="標準 20 2 3 3 5" xfId="21320" xr:uid="{00000000-0005-0000-0000-00008C010000}"/>
    <cellStyle name="標準 20 2 3 4" xfId="2291" xr:uid="{00000000-0005-0000-0000-00008D010000}"/>
    <cellStyle name="標準 20 2 3 4 2" xfId="14916" xr:uid="{98320762-5E10-4209-9543-04D42E81B55F}"/>
    <cellStyle name="標準 20 2 3 4 2 2" xfId="32327" xr:uid="{98320762-5E10-4209-9543-04D42E81B55F}"/>
    <cellStyle name="標準 20 2 3 4 3" xfId="8592" xr:uid="{A25EB474-94DC-46C4-BCEC-2A1E1C963DA0}"/>
    <cellStyle name="標準 20 2 3 4 3 2" xfId="26003" xr:uid="{A25EB474-94DC-46C4-BCEC-2A1E1C963DA0}"/>
    <cellStyle name="標準 20 2 3 4 4" xfId="19704" xr:uid="{00000000-0005-0000-0000-00008D010000}"/>
    <cellStyle name="標準 20 2 3 5" xfId="11754" xr:uid="{0D05D776-575D-40D6-BE84-6402560FC818}"/>
    <cellStyle name="標準 20 2 3 5 2" xfId="29165" xr:uid="{0D05D776-575D-40D6-BE84-6402560FC818}"/>
    <cellStyle name="標準 20 2 3 6" xfId="5429" xr:uid="{3EA33C8B-D948-4E7A-8365-BE19B25A2813}"/>
    <cellStyle name="標準 20 2 3 6 2" xfId="22841" xr:uid="{3EA33C8B-D948-4E7A-8365-BE19B25A2813}"/>
    <cellStyle name="標準 20 2 3 7" xfId="18172" xr:uid="{00000000-0005-0000-0000-000088010000}"/>
    <cellStyle name="標準 20 2 4" xfId="1112" xr:uid="{00000000-0005-0000-0000-00008E010000}"/>
    <cellStyle name="標準 20 2 4 2" xfId="4288" xr:uid="{00000000-0005-0000-0000-00008F010000}"/>
    <cellStyle name="標準 20 2 4 2 2" xfId="10600" xr:uid="{1C05FC87-F62E-4FC6-8012-A40659889203}"/>
    <cellStyle name="標準 20 2 4 2 2 2" xfId="16924" xr:uid="{1699E690-20F4-46A2-BB0D-343E2FF084CF}"/>
    <cellStyle name="標準 20 2 4 2 2 2 2" xfId="34335" xr:uid="{1699E690-20F4-46A2-BB0D-343E2FF084CF}"/>
    <cellStyle name="標準 20 2 4 2 2 3" xfId="28011" xr:uid="{1C05FC87-F62E-4FC6-8012-A40659889203}"/>
    <cellStyle name="標準 20 2 4 2 3" xfId="13762" xr:uid="{5CF2962A-D0B4-42F2-81F4-EDD61AA3E729}"/>
    <cellStyle name="標準 20 2 4 2 3 2" xfId="31173" xr:uid="{5CF2962A-D0B4-42F2-81F4-EDD61AA3E729}"/>
    <cellStyle name="標準 20 2 4 2 4" xfId="7437" xr:uid="{7B02DA03-7137-4E9E-861F-0045DCF1BEF4}"/>
    <cellStyle name="標準 20 2 4 2 4 2" xfId="24849" xr:uid="{7B02DA03-7137-4E9E-861F-0045DCF1BEF4}"/>
    <cellStyle name="標準 20 2 4 2 5" xfId="21700" xr:uid="{00000000-0005-0000-0000-00008F010000}"/>
    <cellStyle name="標準 20 2 4 3" xfId="2671" xr:uid="{00000000-0005-0000-0000-000090010000}"/>
    <cellStyle name="標準 20 2 4 3 2" xfId="15296" xr:uid="{CC0DADD0-5604-432F-B3B1-F09C3E2766F1}"/>
    <cellStyle name="標準 20 2 4 3 2 2" xfId="32707" xr:uid="{CC0DADD0-5604-432F-B3B1-F09C3E2766F1}"/>
    <cellStyle name="標準 20 2 4 3 3" xfId="8972" xr:uid="{DA99220A-CA4A-409C-8158-145CFD1A3C59}"/>
    <cellStyle name="標準 20 2 4 3 3 2" xfId="26383" xr:uid="{DA99220A-CA4A-409C-8158-145CFD1A3C59}"/>
    <cellStyle name="標準 20 2 4 3 4" xfId="20084" xr:uid="{00000000-0005-0000-0000-000090010000}"/>
    <cellStyle name="標準 20 2 4 4" xfId="12134" xr:uid="{1C5292AC-EC83-4067-A6FE-97455A911A43}"/>
    <cellStyle name="標準 20 2 4 4 2" xfId="29545" xr:uid="{1C5292AC-EC83-4067-A6FE-97455A911A43}"/>
    <cellStyle name="標準 20 2 4 5" xfId="5809" xr:uid="{12AC5533-F116-49A8-9933-95106D87774D}"/>
    <cellStyle name="標準 20 2 4 5 2" xfId="23221" xr:uid="{12AC5533-F116-49A8-9933-95106D87774D}"/>
    <cellStyle name="標準 20 2 4 6" xfId="18552" xr:uid="{00000000-0005-0000-0000-00008E010000}"/>
    <cellStyle name="標準 20 2 5" xfId="3528" xr:uid="{00000000-0005-0000-0000-000091010000}"/>
    <cellStyle name="標準 20 2 5 2" xfId="9840" xr:uid="{B47FE64F-DD84-4515-BA8D-5011C56B1FEA}"/>
    <cellStyle name="標準 20 2 5 2 2" xfId="16164" xr:uid="{A58FB373-95EC-454E-B354-47132B6C919A}"/>
    <cellStyle name="標準 20 2 5 2 2 2" xfId="33575" xr:uid="{A58FB373-95EC-454E-B354-47132B6C919A}"/>
    <cellStyle name="標準 20 2 5 2 3" xfId="27251" xr:uid="{B47FE64F-DD84-4515-BA8D-5011C56B1FEA}"/>
    <cellStyle name="標準 20 2 5 3" xfId="13002" xr:uid="{8D74C311-1D82-4422-A880-CC65EF2A31FF}"/>
    <cellStyle name="標準 20 2 5 3 2" xfId="30413" xr:uid="{8D74C311-1D82-4422-A880-CC65EF2A31FF}"/>
    <cellStyle name="標準 20 2 5 4" xfId="6677" xr:uid="{7A1509F7-056E-4847-8DFE-292633DCF664}"/>
    <cellStyle name="標準 20 2 5 4 2" xfId="24089" xr:uid="{7A1509F7-056E-4847-8DFE-292633DCF664}"/>
    <cellStyle name="標準 20 2 5 5" xfId="20940" xr:uid="{00000000-0005-0000-0000-000091010000}"/>
    <cellStyle name="標準 20 2 6" xfId="1911" xr:uid="{00000000-0005-0000-0000-000092010000}"/>
    <cellStyle name="標準 20 2 6 2" xfId="14536" xr:uid="{8132B789-F73E-4F03-B843-9742479C0494}"/>
    <cellStyle name="標準 20 2 6 2 2" xfId="31947" xr:uid="{8132B789-F73E-4F03-B843-9742479C0494}"/>
    <cellStyle name="標準 20 2 6 3" xfId="8212" xr:uid="{D53A5E2E-D324-464B-A18F-DA82BB015026}"/>
    <cellStyle name="標準 20 2 6 3 2" xfId="25623" xr:uid="{D53A5E2E-D324-464B-A18F-DA82BB015026}"/>
    <cellStyle name="標準 20 2 6 4" xfId="19324" xr:uid="{00000000-0005-0000-0000-000092010000}"/>
    <cellStyle name="標準 20 2 7" xfId="11374" xr:uid="{374CBD5A-B8A5-4B8A-9761-0A4E3316B29E}"/>
    <cellStyle name="標準 20 2 7 2" xfId="28785" xr:uid="{374CBD5A-B8A5-4B8A-9761-0A4E3316B29E}"/>
    <cellStyle name="標準 20 2 8" xfId="5049" xr:uid="{66E5C880-F931-464E-B286-1DEB8D9EB6A4}"/>
    <cellStyle name="標準 20 2 8 2" xfId="22461" xr:uid="{66E5C880-F931-464E-B286-1DEB8D9EB6A4}"/>
    <cellStyle name="標準 20 2 9" xfId="17792" xr:uid="{00000000-0005-0000-0000-00007B010000}"/>
    <cellStyle name="標準 20 3" xfId="447" xr:uid="{00000000-0005-0000-0000-000093010000}"/>
    <cellStyle name="標準 20 3 2" xfId="827" xr:uid="{00000000-0005-0000-0000-000094010000}"/>
    <cellStyle name="標準 20 3 2 2" xfId="1587" xr:uid="{00000000-0005-0000-0000-000095010000}"/>
    <cellStyle name="標準 20 3 2 2 2" xfId="4763" xr:uid="{00000000-0005-0000-0000-000096010000}"/>
    <cellStyle name="標準 20 3 2 2 2 2" xfId="11075" xr:uid="{E32000A1-0121-4078-9011-B5AFDBF3945F}"/>
    <cellStyle name="標準 20 3 2 2 2 2 2" xfId="17399" xr:uid="{1E9A0EAC-D343-47CE-9CEA-B6D8A5C7FA04}"/>
    <cellStyle name="標準 20 3 2 2 2 2 2 2" xfId="34810" xr:uid="{1E9A0EAC-D343-47CE-9CEA-B6D8A5C7FA04}"/>
    <cellStyle name="標準 20 3 2 2 2 2 3" xfId="28486" xr:uid="{E32000A1-0121-4078-9011-B5AFDBF3945F}"/>
    <cellStyle name="標準 20 3 2 2 2 3" xfId="14237" xr:uid="{C556C4AE-6F70-4E9A-8805-9458A6B10EAD}"/>
    <cellStyle name="標準 20 3 2 2 2 3 2" xfId="31648" xr:uid="{C556C4AE-6F70-4E9A-8805-9458A6B10EAD}"/>
    <cellStyle name="標準 20 3 2 2 2 4" xfId="7912" xr:uid="{9931610D-BAAB-4AAF-A5E1-BE1D6F255F9D}"/>
    <cellStyle name="標準 20 3 2 2 2 4 2" xfId="25324" xr:uid="{9931610D-BAAB-4AAF-A5E1-BE1D6F255F9D}"/>
    <cellStyle name="標準 20 3 2 2 2 5" xfId="22175" xr:uid="{00000000-0005-0000-0000-000096010000}"/>
    <cellStyle name="標準 20 3 2 2 3" xfId="3146" xr:uid="{00000000-0005-0000-0000-000097010000}"/>
    <cellStyle name="標準 20 3 2 2 3 2" xfId="15771" xr:uid="{A59410B0-3723-43AF-8877-5B01DF6F6B61}"/>
    <cellStyle name="標準 20 3 2 2 3 2 2" xfId="33182" xr:uid="{A59410B0-3723-43AF-8877-5B01DF6F6B61}"/>
    <cellStyle name="標準 20 3 2 2 3 3" xfId="9447" xr:uid="{D965B1D2-066E-4F75-8B41-96F4F5AEBE76}"/>
    <cellStyle name="標準 20 3 2 2 3 3 2" xfId="26858" xr:uid="{D965B1D2-066E-4F75-8B41-96F4F5AEBE76}"/>
    <cellStyle name="標準 20 3 2 2 3 4" xfId="20559" xr:uid="{00000000-0005-0000-0000-000097010000}"/>
    <cellStyle name="標準 20 3 2 2 4" xfId="12609" xr:uid="{A531A99D-E2ED-445F-ADA2-B50D8902F830}"/>
    <cellStyle name="標準 20 3 2 2 4 2" xfId="30020" xr:uid="{A531A99D-E2ED-445F-ADA2-B50D8902F830}"/>
    <cellStyle name="標準 20 3 2 2 5" xfId="6284" xr:uid="{DF7D7314-DD57-4D0C-8226-3809424389FB}"/>
    <cellStyle name="標準 20 3 2 2 5 2" xfId="23696" xr:uid="{DF7D7314-DD57-4D0C-8226-3809424389FB}"/>
    <cellStyle name="標準 20 3 2 2 6" xfId="19027" xr:uid="{00000000-0005-0000-0000-000095010000}"/>
    <cellStyle name="標準 20 3 2 3" xfId="4003" xr:uid="{00000000-0005-0000-0000-000098010000}"/>
    <cellStyle name="標準 20 3 2 3 2" xfId="10315" xr:uid="{E85C3CC8-1F69-42AA-8469-37D1E62895C7}"/>
    <cellStyle name="標準 20 3 2 3 2 2" xfId="16639" xr:uid="{D2D7BCC6-64CB-4B85-B44D-714CEED8A93D}"/>
    <cellStyle name="標準 20 3 2 3 2 2 2" xfId="34050" xr:uid="{D2D7BCC6-64CB-4B85-B44D-714CEED8A93D}"/>
    <cellStyle name="標準 20 3 2 3 2 3" xfId="27726" xr:uid="{E85C3CC8-1F69-42AA-8469-37D1E62895C7}"/>
    <cellStyle name="標準 20 3 2 3 3" xfId="13477" xr:uid="{E37DC822-98AA-4C1D-8F55-623668AEA530}"/>
    <cellStyle name="標準 20 3 2 3 3 2" xfId="30888" xr:uid="{E37DC822-98AA-4C1D-8F55-623668AEA530}"/>
    <cellStyle name="標準 20 3 2 3 4" xfId="7152" xr:uid="{A0056805-06A2-417E-9C93-F002106581CD}"/>
    <cellStyle name="標準 20 3 2 3 4 2" xfId="24564" xr:uid="{A0056805-06A2-417E-9C93-F002106581CD}"/>
    <cellStyle name="標準 20 3 2 3 5" xfId="21415" xr:uid="{00000000-0005-0000-0000-000098010000}"/>
    <cellStyle name="標準 20 3 2 4" xfId="2386" xr:uid="{00000000-0005-0000-0000-000099010000}"/>
    <cellStyle name="標準 20 3 2 4 2" xfId="15011" xr:uid="{35579E23-BCF8-4479-9819-9CF63423D0D4}"/>
    <cellStyle name="標準 20 3 2 4 2 2" xfId="32422" xr:uid="{35579E23-BCF8-4479-9819-9CF63423D0D4}"/>
    <cellStyle name="標準 20 3 2 4 3" xfId="8687" xr:uid="{17FE199D-BC7B-44A7-886F-781A693D40D8}"/>
    <cellStyle name="標準 20 3 2 4 3 2" xfId="26098" xr:uid="{17FE199D-BC7B-44A7-886F-781A693D40D8}"/>
    <cellStyle name="標準 20 3 2 4 4" xfId="19799" xr:uid="{00000000-0005-0000-0000-000099010000}"/>
    <cellStyle name="標準 20 3 2 5" xfId="11849" xr:uid="{DEF0187D-0C15-4003-9529-4FD041262318}"/>
    <cellStyle name="標準 20 3 2 5 2" xfId="29260" xr:uid="{DEF0187D-0C15-4003-9529-4FD041262318}"/>
    <cellStyle name="標準 20 3 2 6" xfId="5524" xr:uid="{09FAF844-6A32-411C-B944-08BC56CC7A7E}"/>
    <cellStyle name="標準 20 3 2 6 2" xfId="22936" xr:uid="{09FAF844-6A32-411C-B944-08BC56CC7A7E}"/>
    <cellStyle name="標準 20 3 2 7" xfId="18267" xr:uid="{00000000-0005-0000-0000-000094010000}"/>
    <cellStyle name="標準 20 3 3" xfId="1207" xr:uid="{00000000-0005-0000-0000-00009A010000}"/>
    <cellStyle name="標準 20 3 3 2" xfId="4383" xr:uid="{00000000-0005-0000-0000-00009B010000}"/>
    <cellStyle name="標準 20 3 3 2 2" xfId="10695" xr:uid="{3ED8406F-E5F8-45C4-8F53-DC009CD259BF}"/>
    <cellStyle name="標準 20 3 3 2 2 2" xfId="17019" xr:uid="{B172B869-1E95-4CA8-86DF-085A2CE33647}"/>
    <cellStyle name="標準 20 3 3 2 2 2 2" xfId="34430" xr:uid="{B172B869-1E95-4CA8-86DF-085A2CE33647}"/>
    <cellStyle name="標準 20 3 3 2 2 3" xfId="28106" xr:uid="{3ED8406F-E5F8-45C4-8F53-DC009CD259BF}"/>
    <cellStyle name="標準 20 3 3 2 3" xfId="13857" xr:uid="{F9130E6B-5C03-4926-88CF-1FFEDDF9296E}"/>
    <cellStyle name="標準 20 3 3 2 3 2" xfId="31268" xr:uid="{F9130E6B-5C03-4926-88CF-1FFEDDF9296E}"/>
    <cellStyle name="標準 20 3 3 2 4" xfId="7532" xr:uid="{35EC745C-5B90-48D2-9A95-BF049F4C7020}"/>
    <cellStyle name="標準 20 3 3 2 4 2" xfId="24944" xr:uid="{35EC745C-5B90-48D2-9A95-BF049F4C7020}"/>
    <cellStyle name="標準 20 3 3 2 5" xfId="21795" xr:uid="{00000000-0005-0000-0000-00009B010000}"/>
    <cellStyle name="標準 20 3 3 3" xfId="2766" xr:uid="{00000000-0005-0000-0000-00009C010000}"/>
    <cellStyle name="標準 20 3 3 3 2" xfId="15391" xr:uid="{F373AAEF-196F-4774-95AD-D5F5741E87C9}"/>
    <cellStyle name="標準 20 3 3 3 2 2" xfId="32802" xr:uid="{F373AAEF-196F-4774-95AD-D5F5741E87C9}"/>
    <cellStyle name="標準 20 3 3 3 3" xfId="9067" xr:uid="{B85D46DE-9AB9-4D64-93CA-C274326F566E}"/>
    <cellStyle name="標準 20 3 3 3 3 2" xfId="26478" xr:uid="{B85D46DE-9AB9-4D64-93CA-C274326F566E}"/>
    <cellStyle name="標準 20 3 3 3 4" xfId="20179" xr:uid="{00000000-0005-0000-0000-00009C010000}"/>
    <cellStyle name="標準 20 3 3 4" xfId="12229" xr:uid="{8F90019E-6859-4323-B4B6-9A2EA665B355}"/>
    <cellStyle name="標準 20 3 3 4 2" xfId="29640" xr:uid="{8F90019E-6859-4323-B4B6-9A2EA665B355}"/>
    <cellStyle name="標準 20 3 3 5" xfId="5904" xr:uid="{8C600631-E241-4755-9A53-40E6E602F7EE}"/>
    <cellStyle name="標準 20 3 3 5 2" xfId="23316" xr:uid="{8C600631-E241-4755-9A53-40E6E602F7EE}"/>
    <cellStyle name="標準 20 3 3 6" xfId="18647" xr:uid="{00000000-0005-0000-0000-00009A010000}"/>
    <cellStyle name="標準 20 3 4" xfId="3623" xr:uid="{00000000-0005-0000-0000-00009D010000}"/>
    <cellStyle name="標準 20 3 4 2" xfId="9935" xr:uid="{F91B0516-FA83-4109-AC42-F866396B5746}"/>
    <cellStyle name="標準 20 3 4 2 2" xfId="16259" xr:uid="{C16CE45D-AAAB-4514-917D-8A5B6360F4C2}"/>
    <cellStyle name="標準 20 3 4 2 2 2" xfId="33670" xr:uid="{C16CE45D-AAAB-4514-917D-8A5B6360F4C2}"/>
    <cellStyle name="標準 20 3 4 2 3" xfId="27346" xr:uid="{F91B0516-FA83-4109-AC42-F866396B5746}"/>
    <cellStyle name="標準 20 3 4 3" xfId="13097" xr:uid="{AE750537-667F-48C8-8FC8-EB2A39F08C7C}"/>
    <cellStyle name="標準 20 3 4 3 2" xfId="30508" xr:uid="{AE750537-667F-48C8-8FC8-EB2A39F08C7C}"/>
    <cellStyle name="標準 20 3 4 4" xfId="6772" xr:uid="{6784FE8C-4396-4D56-9433-F6752A52859F}"/>
    <cellStyle name="標準 20 3 4 4 2" xfId="24184" xr:uid="{6784FE8C-4396-4D56-9433-F6752A52859F}"/>
    <cellStyle name="標準 20 3 4 5" xfId="21035" xr:uid="{00000000-0005-0000-0000-00009D010000}"/>
    <cellStyle name="標準 20 3 5" xfId="2006" xr:uid="{00000000-0005-0000-0000-00009E010000}"/>
    <cellStyle name="標準 20 3 5 2" xfId="14631" xr:uid="{57B1C060-4631-4A04-A4AB-BA38531AD4AE}"/>
    <cellStyle name="標準 20 3 5 2 2" xfId="32042" xr:uid="{57B1C060-4631-4A04-A4AB-BA38531AD4AE}"/>
    <cellStyle name="標準 20 3 5 3" xfId="8307" xr:uid="{C9DA0A4B-D8E9-4FD8-B418-E5BFA9B142E5}"/>
    <cellStyle name="標準 20 3 5 3 2" xfId="25718" xr:uid="{C9DA0A4B-D8E9-4FD8-B418-E5BFA9B142E5}"/>
    <cellStyle name="標準 20 3 5 4" xfId="19419" xr:uid="{00000000-0005-0000-0000-00009E010000}"/>
    <cellStyle name="標準 20 3 6" xfId="11469" xr:uid="{2BBFB1AE-641E-44DF-9C25-5E4C14B1E5B0}"/>
    <cellStyle name="標準 20 3 6 2" xfId="28880" xr:uid="{2BBFB1AE-641E-44DF-9C25-5E4C14B1E5B0}"/>
    <cellStyle name="標準 20 3 7" xfId="5144" xr:uid="{D1B1F7C7-1A33-4C03-A4F9-73AC3DA1D731}"/>
    <cellStyle name="標準 20 3 7 2" xfId="22556" xr:uid="{D1B1F7C7-1A33-4C03-A4F9-73AC3DA1D731}"/>
    <cellStyle name="標準 20 3 8" xfId="17887" xr:uid="{00000000-0005-0000-0000-000093010000}"/>
    <cellStyle name="標準 20 4" xfId="637" xr:uid="{00000000-0005-0000-0000-00009F010000}"/>
    <cellStyle name="標準 20 4 2" xfId="1397" xr:uid="{00000000-0005-0000-0000-0000A0010000}"/>
    <cellStyle name="標準 20 4 2 2" xfId="4573" xr:uid="{00000000-0005-0000-0000-0000A1010000}"/>
    <cellStyle name="標準 20 4 2 2 2" xfId="10885" xr:uid="{5EB8EB4B-6C09-40A5-8A90-831AC0377004}"/>
    <cellStyle name="標準 20 4 2 2 2 2" xfId="17209" xr:uid="{8A20F832-CEBA-453B-8DBA-22F593BD0931}"/>
    <cellStyle name="標準 20 4 2 2 2 2 2" xfId="34620" xr:uid="{8A20F832-CEBA-453B-8DBA-22F593BD0931}"/>
    <cellStyle name="標準 20 4 2 2 2 3" xfId="28296" xr:uid="{5EB8EB4B-6C09-40A5-8A90-831AC0377004}"/>
    <cellStyle name="標準 20 4 2 2 3" xfId="14047" xr:uid="{CC215A5D-E0B5-4A71-9271-F197591C9666}"/>
    <cellStyle name="標準 20 4 2 2 3 2" xfId="31458" xr:uid="{CC215A5D-E0B5-4A71-9271-F197591C9666}"/>
    <cellStyle name="標準 20 4 2 2 4" xfId="7722" xr:uid="{DD59DBCE-62C0-45B5-99B2-40CAF7900472}"/>
    <cellStyle name="標準 20 4 2 2 4 2" xfId="25134" xr:uid="{DD59DBCE-62C0-45B5-99B2-40CAF7900472}"/>
    <cellStyle name="標準 20 4 2 2 5" xfId="21985" xr:uid="{00000000-0005-0000-0000-0000A1010000}"/>
    <cellStyle name="標準 20 4 2 3" xfId="2956" xr:uid="{00000000-0005-0000-0000-0000A2010000}"/>
    <cellStyle name="標準 20 4 2 3 2" xfId="15581" xr:uid="{52144C8D-A161-49DA-888E-9D8EEE3BF9BA}"/>
    <cellStyle name="標準 20 4 2 3 2 2" xfId="32992" xr:uid="{52144C8D-A161-49DA-888E-9D8EEE3BF9BA}"/>
    <cellStyle name="標準 20 4 2 3 3" xfId="9257" xr:uid="{F0E6D5CC-E8A6-4E7F-8DA4-0F952472139B}"/>
    <cellStyle name="標準 20 4 2 3 3 2" xfId="26668" xr:uid="{F0E6D5CC-E8A6-4E7F-8DA4-0F952472139B}"/>
    <cellStyle name="標準 20 4 2 3 4" xfId="20369" xr:uid="{00000000-0005-0000-0000-0000A2010000}"/>
    <cellStyle name="標準 20 4 2 4" xfId="12419" xr:uid="{554A78FD-0F5E-498C-B816-75D8C4D8AC18}"/>
    <cellStyle name="標準 20 4 2 4 2" xfId="29830" xr:uid="{554A78FD-0F5E-498C-B816-75D8C4D8AC18}"/>
    <cellStyle name="標準 20 4 2 5" xfId="6094" xr:uid="{2659066B-587A-42D6-98CC-5D6603B9F7A0}"/>
    <cellStyle name="標準 20 4 2 5 2" xfId="23506" xr:uid="{2659066B-587A-42D6-98CC-5D6603B9F7A0}"/>
    <cellStyle name="標準 20 4 2 6" xfId="18837" xr:uid="{00000000-0005-0000-0000-0000A0010000}"/>
    <cellStyle name="標準 20 4 3" xfId="3813" xr:uid="{00000000-0005-0000-0000-0000A3010000}"/>
    <cellStyle name="標準 20 4 3 2" xfId="10125" xr:uid="{6901AF18-F2B8-4391-A427-9C5DC21899C4}"/>
    <cellStyle name="標準 20 4 3 2 2" xfId="16449" xr:uid="{E83E90A5-CC28-4A85-BADC-687EF1AD38FE}"/>
    <cellStyle name="標準 20 4 3 2 2 2" xfId="33860" xr:uid="{E83E90A5-CC28-4A85-BADC-687EF1AD38FE}"/>
    <cellStyle name="標準 20 4 3 2 3" xfId="27536" xr:uid="{6901AF18-F2B8-4391-A427-9C5DC21899C4}"/>
    <cellStyle name="標準 20 4 3 3" xfId="13287" xr:uid="{71A18173-81F6-472F-8C3A-41CCFED50D1E}"/>
    <cellStyle name="標準 20 4 3 3 2" xfId="30698" xr:uid="{71A18173-81F6-472F-8C3A-41CCFED50D1E}"/>
    <cellStyle name="標準 20 4 3 4" xfId="6962" xr:uid="{CE55AC93-C45D-4ACA-B941-A07DE2888883}"/>
    <cellStyle name="標準 20 4 3 4 2" xfId="24374" xr:uid="{CE55AC93-C45D-4ACA-B941-A07DE2888883}"/>
    <cellStyle name="標準 20 4 3 5" xfId="21225" xr:uid="{00000000-0005-0000-0000-0000A3010000}"/>
    <cellStyle name="標準 20 4 4" xfId="2196" xr:uid="{00000000-0005-0000-0000-0000A4010000}"/>
    <cellStyle name="標準 20 4 4 2" xfId="14821" xr:uid="{621B403F-E3D3-47F7-BC57-5C54CE535CC2}"/>
    <cellStyle name="標準 20 4 4 2 2" xfId="32232" xr:uid="{621B403F-E3D3-47F7-BC57-5C54CE535CC2}"/>
    <cellStyle name="標準 20 4 4 3" xfId="8497" xr:uid="{C0B48859-5242-4E97-AD81-CAA37B2B2D2C}"/>
    <cellStyle name="標準 20 4 4 3 2" xfId="25908" xr:uid="{C0B48859-5242-4E97-AD81-CAA37B2B2D2C}"/>
    <cellStyle name="標準 20 4 4 4" xfId="19609" xr:uid="{00000000-0005-0000-0000-0000A4010000}"/>
    <cellStyle name="標準 20 4 5" xfId="11659" xr:uid="{B735CC7B-95AD-47A0-AEC5-87EE73124F35}"/>
    <cellStyle name="標準 20 4 5 2" xfId="29070" xr:uid="{B735CC7B-95AD-47A0-AEC5-87EE73124F35}"/>
    <cellStyle name="標準 20 4 6" xfId="5334" xr:uid="{3644C93A-4DDB-4C7A-AA1D-BF8A32098C74}"/>
    <cellStyle name="標準 20 4 6 2" xfId="22746" xr:uid="{3644C93A-4DDB-4C7A-AA1D-BF8A32098C74}"/>
    <cellStyle name="標準 20 4 7" xfId="18077" xr:uid="{00000000-0005-0000-0000-00009F010000}"/>
    <cellStyle name="標準 20 5" xfId="1017" xr:uid="{00000000-0005-0000-0000-0000A5010000}"/>
    <cellStyle name="標準 20 5 2" xfId="4193" xr:uid="{00000000-0005-0000-0000-0000A6010000}"/>
    <cellStyle name="標準 20 5 2 2" xfId="10505" xr:uid="{38ABF52D-54EF-4ACB-ADAA-AB4EAE794343}"/>
    <cellStyle name="標準 20 5 2 2 2" xfId="16829" xr:uid="{64D664C7-A44D-4437-BA9A-295003BE9A71}"/>
    <cellStyle name="標準 20 5 2 2 2 2" xfId="34240" xr:uid="{64D664C7-A44D-4437-BA9A-295003BE9A71}"/>
    <cellStyle name="標準 20 5 2 2 3" xfId="27916" xr:uid="{38ABF52D-54EF-4ACB-ADAA-AB4EAE794343}"/>
    <cellStyle name="標準 20 5 2 3" xfId="13667" xr:uid="{03AB6903-E77B-473B-AF14-70634FF1D4BA}"/>
    <cellStyle name="標準 20 5 2 3 2" xfId="31078" xr:uid="{03AB6903-E77B-473B-AF14-70634FF1D4BA}"/>
    <cellStyle name="標準 20 5 2 4" xfId="7342" xr:uid="{5B61B91B-8A0B-452D-BC9B-3CC88D666FB3}"/>
    <cellStyle name="標準 20 5 2 4 2" xfId="24754" xr:uid="{5B61B91B-8A0B-452D-BC9B-3CC88D666FB3}"/>
    <cellStyle name="標準 20 5 2 5" xfId="21605" xr:uid="{00000000-0005-0000-0000-0000A6010000}"/>
    <cellStyle name="標準 20 5 3" xfId="2576" xr:uid="{00000000-0005-0000-0000-0000A7010000}"/>
    <cellStyle name="標準 20 5 3 2" xfId="15201" xr:uid="{0C8B3591-CD25-4C7F-A7A5-DDC065BC9EE1}"/>
    <cellStyle name="標準 20 5 3 2 2" xfId="32612" xr:uid="{0C8B3591-CD25-4C7F-A7A5-DDC065BC9EE1}"/>
    <cellStyle name="標準 20 5 3 3" xfId="8877" xr:uid="{35CCFC2B-8C0F-423A-A8A7-535589DEA5AD}"/>
    <cellStyle name="標準 20 5 3 3 2" xfId="26288" xr:uid="{35CCFC2B-8C0F-423A-A8A7-535589DEA5AD}"/>
    <cellStyle name="標準 20 5 3 4" xfId="19989" xr:uid="{00000000-0005-0000-0000-0000A7010000}"/>
    <cellStyle name="標準 20 5 4" xfId="12039" xr:uid="{787F4C25-E97F-4752-AB7F-376CEEC4F8EC}"/>
    <cellStyle name="標準 20 5 4 2" xfId="29450" xr:uid="{787F4C25-E97F-4752-AB7F-376CEEC4F8EC}"/>
    <cellStyle name="標準 20 5 5" xfId="5714" xr:uid="{BAFD4918-223A-4673-8B5C-8CAC56443C88}"/>
    <cellStyle name="標準 20 5 5 2" xfId="23126" xr:uid="{BAFD4918-223A-4673-8B5C-8CAC56443C88}"/>
    <cellStyle name="標準 20 5 6" xfId="18457" xr:uid="{00000000-0005-0000-0000-0000A5010000}"/>
    <cellStyle name="標準 20 6" xfId="3433" xr:uid="{00000000-0005-0000-0000-0000A8010000}"/>
    <cellStyle name="標準 20 6 2" xfId="9745" xr:uid="{35EB8D00-C61A-4CEB-8DE8-D7A345D946A9}"/>
    <cellStyle name="標準 20 6 2 2" xfId="16069" xr:uid="{32B22A0B-131B-44AB-AAF0-9CD349F5FD68}"/>
    <cellStyle name="標準 20 6 2 2 2" xfId="33480" xr:uid="{32B22A0B-131B-44AB-AAF0-9CD349F5FD68}"/>
    <cellStyle name="標準 20 6 2 3" xfId="27156" xr:uid="{35EB8D00-C61A-4CEB-8DE8-D7A345D946A9}"/>
    <cellStyle name="標準 20 6 3" xfId="12907" xr:uid="{209F419A-7FB8-4595-9870-1A8C88DD48D9}"/>
    <cellStyle name="標準 20 6 3 2" xfId="30318" xr:uid="{209F419A-7FB8-4595-9870-1A8C88DD48D9}"/>
    <cellStyle name="標準 20 6 4" xfId="6582" xr:uid="{971D23BC-0E65-4C88-A204-23800EE498BA}"/>
    <cellStyle name="標準 20 6 4 2" xfId="23994" xr:uid="{971D23BC-0E65-4C88-A204-23800EE498BA}"/>
    <cellStyle name="標準 20 6 5" xfId="20845" xr:uid="{00000000-0005-0000-0000-0000A8010000}"/>
    <cellStyle name="標準 20 7" xfId="1816" xr:uid="{00000000-0005-0000-0000-0000A9010000}"/>
    <cellStyle name="標準 20 7 2" xfId="14441" xr:uid="{43E9F382-A2CB-4569-BA0A-358AEA5AB372}"/>
    <cellStyle name="標準 20 7 2 2" xfId="31852" xr:uid="{43E9F382-A2CB-4569-BA0A-358AEA5AB372}"/>
    <cellStyle name="標準 20 7 3" xfId="8117" xr:uid="{815081E5-F26A-406B-83B5-A8A016273197}"/>
    <cellStyle name="標準 20 7 3 2" xfId="25528" xr:uid="{815081E5-F26A-406B-83B5-A8A016273197}"/>
    <cellStyle name="標準 20 7 4" xfId="19229" xr:uid="{00000000-0005-0000-0000-0000A9010000}"/>
    <cellStyle name="標準 20 8" xfId="11279" xr:uid="{F67ED073-4AEA-4304-8D16-B34C025BCE70}"/>
    <cellStyle name="標準 20 8 2" xfId="28690" xr:uid="{F67ED073-4AEA-4304-8D16-B34C025BCE70}"/>
    <cellStyle name="標準 20 9" xfId="4954" xr:uid="{F0780BB7-D0A3-46DB-8AA9-55B4C953EF69}"/>
    <cellStyle name="標準 20 9 2" xfId="22366" xr:uid="{F0780BB7-D0A3-46DB-8AA9-55B4C953EF69}"/>
    <cellStyle name="標準 21" xfId="38" xr:uid="{00000000-0005-0000-0000-0000AA010000}"/>
    <cellStyle name="標準 21 2" xfId="39" xr:uid="{00000000-0005-0000-0000-0000AB010000}"/>
    <cellStyle name="標準 21 3" xfId="40" xr:uid="{00000000-0005-0000-0000-0000AC010000}"/>
    <cellStyle name="標準 22" xfId="3242" xr:uid="{00000000-0005-0000-0000-0000AD010000}"/>
    <cellStyle name="標準 22 2" xfId="9555" xr:uid="{047FBA83-7955-46E8-A244-086B30027E98}"/>
    <cellStyle name="標準 22 2 2" xfId="15879" xr:uid="{91D248D0-21F8-4E37-9C33-37A5D3A2CBB5}"/>
    <cellStyle name="標準 22 2 2 2" xfId="33290" xr:uid="{91D248D0-21F8-4E37-9C33-37A5D3A2CBB5}"/>
    <cellStyle name="標準 22 2 3" xfId="26966" xr:uid="{047FBA83-7955-46E8-A244-086B30027E98}"/>
    <cellStyle name="標準 22 3" xfId="12717" xr:uid="{E7BEB9DB-7951-4999-A797-9337860AEAD7}"/>
    <cellStyle name="標準 22 3 2" xfId="30128" xr:uid="{E7BEB9DB-7951-4999-A797-9337860AEAD7}"/>
    <cellStyle name="標準 22 4" xfId="6392" xr:uid="{D64812A2-76E3-4FBF-BC5B-9C2CE818ECB7}"/>
    <cellStyle name="標準 22 4 2" xfId="23804" xr:uid="{D64812A2-76E3-4FBF-BC5B-9C2CE818ECB7}"/>
    <cellStyle name="標準 22 5" xfId="20655" xr:uid="{00000000-0005-0000-0000-0000AD010000}"/>
    <cellStyle name="標準 23" xfId="41" xr:uid="{00000000-0005-0000-0000-0000AE010000}"/>
    <cellStyle name="標準 23 2" xfId="42" xr:uid="{00000000-0005-0000-0000-0000AF010000}"/>
    <cellStyle name="標準 23 3" xfId="43" xr:uid="{00000000-0005-0000-0000-0000B0010000}"/>
    <cellStyle name="標準 24" xfId="44" xr:uid="{00000000-0005-0000-0000-0000B1010000}"/>
    <cellStyle name="標準 24 2" xfId="45" xr:uid="{00000000-0005-0000-0000-0000B2010000}"/>
    <cellStyle name="標準 24 3" xfId="46" xr:uid="{00000000-0005-0000-0000-0000B3010000}"/>
    <cellStyle name="標準 25" xfId="47" xr:uid="{00000000-0005-0000-0000-0000B4010000}"/>
    <cellStyle name="標準 25 2" xfId="48" xr:uid="{00000000-0005-0000-0000-0000B5010000}"/>
    <cellStyle name="標準 25 3" xfId="49" xr:uid="{00000000-0005-0000-0000-0000B6010000}"/>
    <cellStyle name="標準 26" xfId="4859" xr:uid="{00000000-0005-0000-0000-0000B7010000}"/>
    <cellStyle name="標準 26 2" xfId="11171" xr:uid="{1BE9C9B9-7380-4F67-9C09-33D748C2BADB}"/>
    <cellStyle name="標準 26 2 2" xfId="17495" xr:uid="{5FA9BE5A-026D-491E-9F22-B24E220FFFF6}"/>
    <cellStyle name="標準 26 2 2 2" xfId="34906" xr:uid="{5FA9BE5A-026D-491E-9F22-B24E220FFFF6}"/>
    <cellStyle name="標準 26 2 3" xfId="28582" xr:uid="{1BE9C9B9-7380-4F67-9C09-33D748C2BADB}"/>
    <cellStyle name="標準 26 3" xfId="14333" xr:uid="{780D6D2F-807D-48A3-801B-F0676B50EDE6}"/>
    <cellStyle name="標準 26 3 2" xfId="31744" xr:uid="{780D6D2F-807D-48A3-801B-F0676B50EDE6}"/>
    <cellStyle name="標準 26 4" xfId="8008" xr:uid="{97EC6C01-5CCF-48D5-B8D0-BA42FA7DCEEB}"/>
    <cellStyle name="標準 26 4 2" xfId="25420" xr:uid="{97EC6C01-5CCF-48D5-B8D0-BA42FA7DCEEB}"/>
    <cellStyle name="標準 26 5" xfId="22271" xr:uid="{00000000-0005-0000-0000-0000B7010000}"/>
    <cellStyle name="標準 27" xfId="50" xr:uid="{00000000-0005-0000-0000-0000B8010000}"/>
    <cellStyle name="標準 27 2" xfId="51" xr:uid="{00000000-0005-0000-0000-0000B9010000}"/>
    <cellStyle name="標準 27 3" xfId="52" xr:uid="{00000000-0005-0000-0000-0000BA010000}"/>
    <cellStyle name="標準 3" xfId="53" xr:uid="{00000000-0005-0000-0000-0000BB010000}"/>
    <cellStyle name="標準 3 2" xfId="54" xr:uid="{00000000-0005-0000-0000-0000BC010000}"/>
    <cellStyle name="標準 3 3" xfId="55" xr:uid="{00000000-0005-0000-0000-0000BD010000}"/>
    <cellStyle name="標準 4" xfId="56" xr:uid="{00000000-0005-0000-0000-0000BE010000}"/>
    <cellStyle name="標準 4 2" xfId="57" xr:uid="{00000000-0005-0000-0000-0000BF010000}"/>
    <cellStyle name="標準 4 3" xfId="58" xr:uid="{00000000-0005-0000-0000-0000C0010000}"/>
    <cellStyle name="標準 5" xfId="59" xr:uid="{00000000-0005-0000-0000-0000C1010000}"/>
    <cellStyle name="標準 5 2" xfId="60" xr:uid="{00000000-0005-0000-0000-0000C2010000}"/>
    <cellStyle name="標準 5 3" xfId="61" xr:uid="{00000000-0005-0000-0000-0000C3010000}"/>
    <cellStyle name="標準 6" xfId="68" xr:uid="{00000000-0005-0000-0000-0000C4010000}"/>
    <cellStyle name="標準 6 10" xfId="353" xr:uid="{00000000-0005-0000-0000-0000C5010000}"/>
    <cellStyle name="標準 6 10 2" xfId="733" xr:uid="{00000000-0005-0000-0000-0000C6010000}"/>
    <cellStyle name="標準 6 10 2 2" xfId="1493" xr:uid="{00000000-0005-0000-0000-0000C7010000}"/>
    <cellStyle name="標準 6 10 2 2 2" xfId="4669" xr:uid="{00000000-0005-0000-0000-0000C8010000}"/>
    <cellStyle name="標準 6 10 2 2 2 2" xfId="10981" xr:uid="{BEFDB092-1E5E-4481-A37C-3D033FCFFE04}"/>
    <cellStyle name="標準 6 10 2 2 2 2 2" xfId="17305" xr:uid="{6DF675F9-7AEE-4416-8E54-E46D4C0BB2DF}"/>
    <cellStyle name="標準 6 10 2 2 2 2 2 2" xfId="34716" xr:uid="{6DF675F9-7AEE-4416-8E54-E46D4C0BB2DF}"/>
    <cellStyle name="標準 6 10 2 2 2 2 3" xfId="28392" xr:uid="{BEFDB092-1E5E-4481-A37C-3D033FCFFE04}"/>
    <cellStyle name="標準 6 10 2 2 2 3" xfId="14143" xr:uid="{D8E30D3D-2680-4642-AF76-BAC0AF267016}"/>
    <cellStyle name="標準 6 10 2 2 2 3 2" xfId="31554" xr:uid="{D8E30D3D-2680-4642-AF76-BAC0AF267016}"/>
    <cellStyle name="標準 6 10 2 2 2 4" xfId="7818" xr:uid="{2A2B8657-60E6-4D15-94C2-CA89BD608A64}"/>
    <cellStyle name="標準 6 10 2 2 2 4 2" xfId="25230" xr:uid="{2A2B8657-60E6-4D15-94C2-CA89BD608A64}"/>
    <cellStyle name="標準 6 10 2 2 2 5" xfId="22081" xr:uid="{00000000-0005-0000-0000-0000C8010000}"/>
    <cellStyle name="標準 6 10 2 2 3" xfId="3052" xr:uid="{00000000-0005-0000-0000-0000C9010000}"/>
    <cellStyle name="標準 6 10 2 2 3 2" xfId="15677" xr:uid="{C91A80FD-C662-4154-83A4-25644E0F5125}"/>
    <cellStyle name="標準 6 10 2 2 3 2 2" xfId="33088" xr:uid="{C91A80FD-C662-4154-83A4-25644E0F5125}"/>
    <cellStyle name="標準 6 10 2 2 3 3" xfId="9353" xr:uid="{6F01F6F3-2916-4482-ACC2-71893B81D68B}"/>
    <cellStyle name="標準 6 10 2 2 3 3 2" xfId="26764" xr:uid="{6F01F6F3-2916-4482-ACC2-71893B81D68B}"/>
    <cellStyle name="標準 6 10 2 2 3 4" xfId="20465" xr:uid="{00000000-0005-0000-0000-0000C9010000}"/>
    <cellStyle name="標準 6 10 2 2 4" xfId="12515" xr:uid="{E0DC1085-E4E8-4A44-B059-4FE0DC4D57D1}"/>
    <cellStyle name="標準 6 10 2 2 4 2" xfId="29926" xr:uid="{E0DC1085-E4E8-4A44-B059-4FE0DC4D57D1}"/>
    <cellStyle name="標準 6 10 2 2 5" xfId="6190" xr:uid="{7F9825A8-3554-410D-8E1B-B46A38E8B307}"/>
    <cellStyle name="標準 6 10 2 2 5 2" xfId="23602" xr:uid="{7F9825A8-3554-410D-8E1B-B46A38E8B307}"/>
    <cellStyle name="標準 6 10 2 2 6" xfId="18933" xr:uid="{00000000-0005-0000-0000-0000C7010000}"/>
    <cellStyle name="標準 6 10 2 3" xfId="3909" xr:uid="{00000000-0005-0000-0000-0000CA010000}"/>
    <cellStyle name="標準 6 10 2 3 2" xfId="10221" xr:uid="{09E970CA-D66B-46EB-852F-853AB4D8D007}"/>
    <cellStyle name="標準 6 10 2 3 2 2" xfId="16545" xr:uid="{60D0AB52-586D-46B0-BC35-92D1C4CE408F}"/>
    <cellStyle name="標準 6 10 2 3 2 2 2" xfId="33956" xr:uid="{60D0AB52-586D-46B0-BC35-92D1C4CE408F}"/>
    <cellStyle name="標準 6 10 2 3 2 3" xfId="27632" xr:uid="{09E970CA-D66B-46EB-852F-853AB4D8D007}"/>
    <cellStyle name="標準 6 10 2 3 3" xfId="13383" xr:uid="{F6E0B42F-42B0-48F1-834C-2581245E2835}"/>
    <cellStyle name="標準 6 10 2 3 3 2" xfId="30794" xr:uid="{F6E0B42F-42B0-48F1-834C-2581245E2835}"/>
    <cellStyle name="標準 6 10 2 3 4" xfId="7058" xr:uid="{C59F32C8-015C-43C2-A2EB-AB90A56231C3}"/>
    <cellStyle name="標準 6 10 2 3 4 2" xfId="24470" xr:uid="{C59F32C8-015C-43C2-A2EB-AB90A56231C3}"/>
    <cellStyle name="標準 6 10 2 3 5" xfId="21321" xr:uid="{00000000-0005-0000-0000-0000CA010000}"/>
    <cellStyle name="標準 6 10 2 4" xfId="2292" xr:uid="{00000000-0005-0000-0000-0000CB010000}"/>
    <cellStyle name="標準 6 10 2 4 2" xfId="14917" xr:uid="{B66C6F72-77F0-49F3-BA2A-4C8B666A4750}"/>
    <cellStyle name="標準 6 10 2 4 2 2" xfId="32328" xr:uid="{B66C6F72-77F0-49F3-BA2A-4C8B666A4750}"/>
    <cellStyle name="標準 6 10 2 4 3" xfId="8593" xr:uid="{2249FCA0-953A-43A0-AE53-568DC8BB0410}"/>
    <cellStyle name="標準 6 10 2 4 3 2" xfId="26004" xr:uid="{2249FCA0-953A-43A0-AE53-568DC8BB0410}"/>
    <cellStyle name="標準 6 10 2 4 4" xfId="19705" xr:uid="{00000000-0005-0000-0000-0000CB010000}"/>
    <cellStyle name="標準 6 10 2 5" xfId="11755" xr:uid="{45A77FF1-E14D-4F96-88F2-9084CED59AAD}"/>
    <cellStyle name="標準 6 10 2 5 2" xfId="29166" xr:uid="{45A77FF1-E14D-4F96-88F2-9084CED59AAD}"/>
    <cellStyle name="標準 6 10 2 6" xfId="5430" xr:uid="{5B1B2767-671D-4CBB-8D83-1EF38BFC1752}"/>
    <cellStyle name="標準 6 10 2 6 2" xfId="22842" xr:uid="{5B1B2767-671D-4CBB-8D83-1EF38BFC1752}"/>
    <cellStyle name="標準 6 10 2 7" xfId="18173" xr:uid="{00000000-0005-0000-0000-0000C6010000}"/>
    <cellStyle name="標準 6 10 3" xfId="1113" xr:uid="{00000000-0005-0000-0000-0000CC010000}"/>
    <cellStyle name="標準 6 10 3 2" xfId="4289" xr:uid="{00000000-0005-0000-0000-0000CD010000}"/>
    <cellStyle name="標準 6 10 3 2 2" xfId="10601" xr:uid="{F81D067E-9F27-477B-83AF-CB3867AC97B6}"/>
    <cellStyle name="標準 6 10 3 2 2 2" xfId="16925" xr:uid="{4BFA331A-43E5-4ADC-8F87-2EB7E54B1784}"/>
    <cellStyle name="標準 6 10 3 2 2 2 2" xfId="34336" xr:uid="{4BFA331A-43E5-4ADC-8F87-2EB7E54B1784}"/>
    <cellStyle name="標準 6 10 3 2 2 3" xfId="28012" xr:uid="{F81D067E-9F27-477B-83AF-CB3867AC97B6}"/>
    <cellStyle name="標準 6 10 3 2 3" xfId="13763" xr:uid="{BA1DCE5A-1B65-49FD-B0C6-5EFD4BA28440}"/>
    <cellStyle name="標準 6 10 3 2 3 2" xfId="31174" xr:uid="{BA1DCE5A-1B65-49FD-B0C6-5EFD4BA28440}"/>
    <cellStyle name="標準 6 10 3 2 4" xfId="7438" xr:uid="{322CE619-4D23-4B3A-A80D-CE959CDC7001}"/>
    <cellStyle name="標準 6 10 3 2 4 2" xfId="24850" xr:uid="{322CE619-4D23-4B3A-A80D-CE959CDC7001}"/>
    <cellStyle name="標準 6 10 3 2 5" xfId="21701" xr:uid="{00000000-0005-0000-0000-0000CD010000}"/>
    <cellStyle name="標準 6 10 3 3" xfId="2672" xr:uid="{00000000-0005-0000-0000-0000CE010000}"/>
    <cellStyle name="標準 6 10 3 3 2" xfId="15297" xr:uid="{3F9C73F9-93EB-421A-8579-E52C754100BA}"/>
    <cellStyle name="標準 6 10 3 3 2 2" xfId="32708" xr:uid="{3F9C73F9-93EB-421A-8579-E52C754100BA}"/>
    <cellStyle name="標準 6 10 3 3 3" xfId="8973" xr:uid="{CF8560A7-298E-42F2-A8CE-B6BCC77825BF}"/>
    <cellStyle name="標準 6 10 3 3 3 2" xfId="26384" xr:uid="{CF8560A7-298E-42F2-A8CE-B6BCC77825BF}"/>
    <cellStyle name="標準 6 10 3 3 4" xfId="20085" xr:uid="{00000000-0005-0000-0000-0000CE010000}"/>
    <cellStyle name="標準 6 10 3 4" xfId="12135" xr:uid="{83132F9B-1EEA-419C-89F2-3717122FB571}"/>
    <cellStyle name="標準 6 10 3 4 2" xfId="29546" xr:uid="{83132F9B-1EEA-419C-89F2-3717122FB571}"/>
    <cellStyle name="標準 6 10 3 5" xfId="5810" xr:uid="{C5410CAC-07CA-4CA0-A84E-152C4301453C}"/>
    <cellStyle name="標準 6 10 3 5 2" xfId="23222" xr:uid="{C5410CAC-07CA-4CA0-A84E-152C4301453C}"/>
    <cellStyle name="標準 6 10 3 6" xfId="18553" xr:uid="{00000000-0005-0000-0000-0000CC010000}"/>
    <cellStyle name="標準 6 10 4" xfId="3529" xr:uid="{00000000-0005-0000-0000-0000CF010000}"/>
    <cellStyle name="標準 6 10 4 2" xfId="9841" xr:uid="{D68C9047-A10B-4A67-A4F6-01799AC711BC}"/>
    <cellStyle name="標準 6 10 4 2 2" xfId="16165" xr:uid="{B2269E7A-3098-4C2A-9A9A-7542B4181D2E}"/>
    <cellStyle name="標準 6 10 4 2 2 2" xfId="33576" xr:uid="{B2269E7A-3098-4C2A-9A9A-7542B4181D2E}"/>
    <cellStyle name="標準 6 10 4 2 3" xfId="27252" xr:uid="{D68C9047-A10B-4A67-A4F6-01799AC711BC}"/>
    <cellStyle name="標準 6 10 4 3" xfId="13003" xr:uid="{17D935DA-2903-4D53-8730-0CDC3EB534F3}"/>
    <cellStyle name="標準 6 10 4 3 2" xfId="30414" xr:uid="{17D935DA-2903-4D53-8730-0CDC3EB534F3}"/>
    <cellStyle name="標準 6 10 4 4" xfId="6678" xr:uid="{4120A1ED-4F44-4903-AA30-E59AC9C32900}"/>
    <cellStyle name="標準 6 10 4 4 2" xfId="24090" xr:uid="{4120A1ED-4F44-4903-AA30-E59AC9C32900}"/>
    <cellStyle name="標準 6 10 4 5" xfId="20941" xr:uid="{00000000-0005-0000-0000-0000CF010000}"/>
    <cellStyle name="標準 6 10 5" xfId="1912" xr:uid="{00000000-0005-0000-0000-0000D0010000}"/>
    <cellStyle name="標準 6 10 5 2" xfId="14537" xr:uid="{B484FA50-C61D-4156-BA80-13DDF68E755F}"/>
    <cellStyle name="標準 6 10 5 2 2" xfId="31948" xr:uid="{B484FA50-C61D-4156-BA80-13DDF68E755F}"/>
    <cellStyle name="標準 6 10 5 3" xfId="8213" xr:uid="{48FDC361-0F55-4CF9-84B2-57E01C1BC20A}"/>
    <cellStyle name="標準 6 10 5 3 2" xfId="25624" xr:uid="{48FDC361-0F55-4CF9-84B2-57E01C1BC20A}"/>
    <cellStyle name="標準 6 10 5 4" xfId="19325" xr:uid="{00000000-0005-0000-0000-0000D0010000}"/>
    <cellStyle name="標準 6 10 6" xfId="11375" xr:uid="{1ADE2E24-9205-4816-BA50-144BE878C765}"/>
    <cellStyle name="標準 6 10 6 2" xfId="28786" xr:uid="{1ADE2E24-9205-4816-BA50-144BE878C765}"/>
    <cellStyle name="標準 6 10 7" xfId="5050" xr:uid="{B3A55EA7-E856-4356-A234-A3E03FBB8384}"/>
    <cellStyle name="標準 6 10 7 2" xfId="22462" xr:uid="{B3A55EA7-E856-4356-A234-A3E03FBB8384}"/>
    <cellStyle name="標準 6 10 8" xfId="17793" xr:uid="{00000000-0005-0000-0000-0000C5010000}"/>
    <cellStyle name="標準 6 11" xfId="543" xr:uid="{00000000-0005-0000-0000-0000D1010000}"/>
    <cellStyle name="標準 6 11 2" xfId="1303" xr:uid="{00000000-0005-0000-0000-0000D2010000}"/>
    <cellStyle name="標準 6 11 2 2" xfId="4479" xr:uid="{00000000-0005-0000-0000-0000D3010000}"/>
    <cellStyle name="標準 6 11 2 2 2" xfId="10791" xr:uid="{F43A58E6-84E4-4EC8-B8DB-C834D7BF6F92}"/>
    <cellStyle name="標準 6 11 2 2 2 2" xfId="17115" xr:uid="{54DDB7F4-28B0-4C42-B05D-D2C14BE34DD6}"/>
    <cellStyle name="標準 6 11 2 2 2 2 2" xfId="34526" xr:uid="{54DDB7F4-28B0-4C42-B05D-D2C14BE34DD6}"/>
    <cellStyle name="標準 6 11 2 2 2 3" xfId="28202" xr:uid="{F43A58E6-84E4-4EC8-B8DB-C834D7BF6F92}"/>
    <cellStyle name="標準 6 11 2 2 3" xfId="13953" xr:uid="{4A80B54A-D607-40DA-AFD0-EF57DE0888C9}"/>
    <cellStyle name="標準 6 11 2 2 3 2" xfId="31364" xr:uid="{4A80B54A-D607-40DA-AFD0-EF57DE0888C9}"/>
    <cellStyle name="標準 6 11 2 2 4" xfId="7628" xr:uid="{552A9DB5-8ED1-4A54-88F6-D82F0AAC253A}"/>
    <cellStyle name="標準 6 11 2 2 4 2" xfId="25040" xr:uid="{552A9DB5-8ED1-4A54-88F6-D82F0AAC253A}"/>
    <cellStyle name="標準 6 11 2 2 5" xfId="21891" xr:uid="{00000000-0005-0000-0000-0000D3010000}"/>
    <cellStyle name="標準 6 11 2 3" xfId="2862" xr:uid="{00000000-0005-0000-0000-0000D4010000}"/>
    <cellStyle name="標準 6 11 2 3 2" xfId="15487" xr:uid="{395860AF-2838-4F6D-84EE-9A1902296273}"/>
    <cellStyle name="標準 6 11 2 3 2 2" xfId="32898" xr:uid="{395860AF-2838-4F6D-84EE-9A1902296273}"/>
    <cellStyle name="標準 6 11 2 3 3" xfId="9163" xr:uid="{CE0790DE-0ECC-4279-9C38-F814DE871F33}"/>
    <cellStyle name="標準 6 11 2 3 3 2" xfId="26574" xr:uid="{CE0790DE-0ECC-4279-9C38-F814DE871F33}"/>
    <cellStyle name="標準 6 11 2 3 4" xfId="20275" xr:uid="{00000000-0005-0000-0000-0000D4010000}"/>
    <cellStyle name="標準 6 11 2 4" xfId="12325" xr:uid="{62DC0564-01C5-4EC0-B799-5879D785BC69}"/>
    <cellStyle name="標準 6 11 2 4 2" xfId="29736" xr:uid="{62DC0564-01C5-4EC0-B799-5879D785BC69}"/>
    <cellStyle name="標準 6 11 2 5" xfId="6000" xr:uid="{B4075EE1-5E0B-4100-9074-D28D25F9DDAD}"/>
    <cellStyle name="標準 6 11 2 5 2" xfId="23412" xr:uid="{B4075EE1-5E0B-4100-9074-D28D25F9DDAD}"/>
    <cellStyle name="標準 6 11 2 6" xfId="18743" xr:uid="{00000000-0005-0000-0000-0000D2010000}"/>
    <cellStyle name="標準 6 11 3" xfId="3719" xr:uid="{00000000-0005-0000-0000-0000D5010000}"/>
    <cellStyle name="標準 6 11 3 2" xfId="10031" xr:uid="{095D2532-9079-4F16-8481-8247C8464274}"/>
    <cellStyle name="標準 6 11 3 2 2" xfId="16355" xr:uid="{973E1362-FC6A-4B6C-94A2-F14C9BC66339}"/>
    <cellStyle name="標準 6 11 3 2 2 2" xfId="33766" xr:uid="{973E1362-FC6A-4B6C-94A2-F14C9BC66339}"/>
    <cellStyle name="標準 6 11 3 2 3" xfId="27442" xr:uid="{095D2532-9079-4F16-8481-8247C8464274}"/>
    <cellStyle name="標準 6 11 3 3" xfId="13193" xr:uid="{D24D07F0-4315-43F0-AF7A-CF608EB823CD}"/>
    <cellStyle name="標準 6 11 3 3 2" xfId="30604" xr:uid="{D24D07F0-4315-43F0-AF7A-CF608EB823CD}"/>
    <cellStyle name="標準 6 11 3 4" xfId="6868" xr:uid="{19ED823F-AE41-4AB6-A166-38948AC8E889}"/>
    <cellStyle name="標準 6 11 3 4 2" xfId="24280" xr:uid="{19ED823F-AE41-4AB6-A166-38948AC8E889}"/>
    <cellStyle name="標準 6 11 3 5" xfId="21131" xr:uid="{00000000-0005-0000-0000-0000D5010000}"/>
    <cellStyle name="標準 6 11 4" xfId="2102" xr:uid="{00000000-0005-0000-0000-0000D6010000}"/>
    <cellStyle name="標準 6 11 4 2" xfId="14727" xr:uid="{A31623A2-61AC-41CF-BAB4-0A8FDC234F60}"/>
    <cellStyle name="標準 6 11 4 2 2" xfId="32138" xr:uid="{A31623A2-61AC-41CF-BAB4-0A8FDC234F60}"/>
    <cellStyle name="標準 6 11 4 3" xfId="8403" xr:uid="{6D2E9D90-388E-49F6-8775-1AC0721256F0}"/>
    <cellStyle name="標準 6 11 4 3 2" xfId="25814" xr:uid="{6D2E9D90-388E-49F6-8775-1AC0721256F0}"/>
    <cellStyle name="標準 6 11 4 4" xfId="19515" xr:uid="{00000000-0005-0000-0000-0000D6010000}"/>
    <cellStyle name="標準 6 11 5" xfId="11565" xr:uid="{DB2471EE-C9BA-45BB-82C6-52EEDA7ABF43}"/>
    <cellStyle name="標準 6 11 5 2" xfId="28976" xr:uid="{DB2471EE-C9BA-45BB-82C6-52EEDA7ABF43}"/>
    <cellStyle name="標準 6 11 6" xfId="5240" xr:uid="{BC881435-A614-44E9-B5AE-02C46EACCB25}"/>
    <cellStyle name="標準 6 11 6 2" xfId="22652" xr:uid="{BC881435-A614-44E9-B5AE-02C46EACCB25}"/>
    <cellStyle name="標準 6 11 7" xfId="17983" xr:uid="{00000000-0005-0000-0000-0000D1010000}"/>
    <cellStyle name="標準 6 12" xfId="923" xr:uid="{00000000-0005-0000-0000-0000D7010000}"/>
    <cellStyle name="標準 6 12 2" xfId="4099" xr:uid="{00000000-0005-0000-0000-0000D8010000}"/>
    <cellStyle name="標準 6 12 2 2" xfId="10411" xr:uid="{77951372-158F-4C38-BE5F-85A86D3E1032}"/>
    <cellStyle name="標準 6 12 2 2 2" xfId="16735" xr:uid="{89592026-9549-4AB0-81FC-62D0B7F887F4}"/>
    <cellStyle name="標準 6 12 2 2 2 2" xfId="34146" xr:uid="{89592026-9549-4AB0-81FC-62D0B7F887F4}"/>
    <cellStyle name="標準 6 12 2 2 3" xfId="27822" xr:uid="{77951372-158F-4C38-BE5F-85A86D3E1032}"/>
    <cellStyle name="標準 6 12 2 3" xfId="13573" xr:uid="{371D0354-99B4-4C87-BA5A-4DFE21D5D2A8}"/>
    <cellStyle name="標準 6 12 2 3 2" xfId="30984" xr:uid="{371D0354-99B4-4C87-BA5A-4DFE21D5D2A8}"/>
    <cellStyle name="標準 6 12 2 4" xfId="7248" xr:uid="{C85206D8-D260-42F2-B94A-A0B5D0C16D6D}"/>
    <cellStyle name="標準 6 12 2 4 2" xfId="24660" xr:uid="{C85206D8-D260-42F2-B94A-A0B5D0C16D6D}"/>
    <cellStyle name="標準 6 12 2 5" xfId="21511" xr:uid="{00000000-0005-0000-0000-0000D8010000}"/>
    <cellStyle name="標準 6 12 3" xfId="2482" xr:uid="{00000000-0005-0000-0000-0000D9010000}"/>
    <cellStyle name="標準 6 12 3 2" xfId="15107" xr:uid="{E4F6A853-B57E-43DF-ACFC-7CDD67C83E35}"/>
    <cellStyle name="標準 6 12 3 2 2" xfId="32518" xr:uid="{E4F6A853-B57E-43DF-ACFC-7CDD67C83E35}"/>
    <cellStyle name="標準 6 12 3 3" xfId="8783" xr:uid="{A2083A0F-8FD4-4D57-B469-BFF3C7024360}"/>
    <cellStyle name="標準 6 12 3 3 2" xfId="26194" xr:uid="{A2083A0F-8FD4-4D57-B469-BFF3C7024360}"/>
    <cellStyle name="標準 6 12 3 4" xfId="19895" xr:uid="{00000000-0005-0000-0000-0000D9010000}"/>
    <cellStyle name="標準 6 12 4" xfId="11945" xr:uid="{521462B3-96D6-4659-9D54-72697D01B538}"/>
    <cellStyle name="標準 6 12 4 2" xfId="29356" xr:uid="{521462B3-96D6-4659-9D54-72697D01B538}"/>
    <cellStyle name="標準 6 12 5" xfId="5620" xr:uid="{EE6309D3-5D03-4981-85E3-708D24BB0CCF}"/>
    <cellStyle name="標準 6 12 5 2" xfId="23032" xr:uid="{EE6309D3-5D03-4981-85E3-708D24BB0CCF}"/>
    <cellStyle name="標準 6 12 6" xfId="18363" xr:uid="{00000000-0005-0000-0000-0000D7010000}"/>
    <cellStyle name="標準 6 13" xfId="163" xr:uid="{00000000-0005-0000-0000-0000DA010000}"/>
    <cellStyle name="標準 6 13 2" xfId="3339" xr:uid="{00000000-0005-0000-0000-0000DB010000}"/>
    <cellStyle name="標準 6 13 2 2" xfId="15975" xr:uid="{C3A5581F-9B8A-402E-8810-2385D5A8F897}"/>
    <cellStyle name="標準 6 13 2 2 2" xfId="33386" xr:uid="{C3A5581F-9B8A-402E-8810-2385D5A8F897}"/>
    <cellStyle name="標準 6 13 2 3" xfId="9651" xr:uid="{94C4CFFC-477B-48AB-BAD7-97F045DCCDFB}"/>
    <cellStyle name="標準 6 13 2 3 2" xfId="27062" xr:uid="{94C4CFFC-477B-48AB-BAD7-97F045DCCDFB}"/>
    <cellStyle name="標準 6 13 2 4" xfId="20751" xr:uid="{00000000-0005-0000-0000-0000DB010000}"/>
    <cellStyle name="標準 6 13 3" xfId="12813" xr:uid="{B69F58CE-F996-46CC-9250-A08DF28AB8B5}"/>
    <cellStyle name="標準 6 13 3 2" xfId="30224" xr:uid="{B69F58CE-F996-46CC-9250-A08DF28AB8B5}"/>
    <cellStyle name="標準 6 13 4" xfId="6488" xr:uid="{1B0ED26A-9A7F-4282-9D3C-0CC6AEDA1CB4}"/>
    <cellStyle name="標準 6 13 4 2" xfId="23900" xr:uid="{1B0ED26A-9A7F-4282-9D3C-0CC6AEDA1CB4}"/>
    <cellStyle name="標準 6 13 5" xfId="17603" xr:uid="{00000000-0005-0000-0000-0000DA010000}"/>
    <cellStyle name="標準 6 14" xfId="3245" xr:uid="{00000000-0005-0000-0000-0000DC010000}"/>
    <cellStyle name="標準 6 14 2" xfId="9557" xr:uid="{04F1A089-144A-41CE-909C-324780DE03D9}"/>
    <cellStyle name="標準 6 14 2 2" xfId="15881" xr:uid="{42DB39CE-E3F7-403A-A57B-39A67FD9395E}"/>
    <cellStyle name="標準 6 14 2 2 2" xfId="33292" xr:uid="{42DB39CE-E3F7-403A-A57B-39A67FD9395E}"/>
    <cellStyle name="標準 6 14 2 3" xfId="26968" xr:uid="{04F1A089-144A-41CE-909C-324780DE03D9}"/>
    <cellStyle name="標準 6 14 3" xfId="12719" xr:uid="{E38FD9D8-8377-40AE-AD78-90A416B41487}"/>
    <cellStyle name="標準 6 14 3 2" xfId="30130" xr:uid="{E38FD9D8-8377-40AE-AD78-90A416B41487}"/>
    <cellStyle name="標準 6 14 4" xfId="6394" xr:uid="{588F6996-CB8E-4E1D-8F62-7103B3BAAD3B}"/>
    <cellStyle name="標準 6 14 4 2" xfId="23806" xr:uid="{588F6996-CB8E-4E1D-8F62-7103B3BAAD3B}"/>
    <cellStyle name="標準 6 14 5" xfId="20657" xr:uid="{00000000-0005-0000-0000-0000DC010000}"/>
    <cellStyle name="標準 6 15" xfId="1722" xr:uid="{00000000-0005-0000-0000-0000DD010000}"/>
    <cellStyle name="標準 6 15 2" xfId="14347" xr:uid="{A3F9F070-8549-40BB-A9C9-1112F877C7D6}"/>
    <cellStyle name="標準 6 15 2 2" xfId="31758" xr:uid="{A3F9F070-8549-40BB-A9C9-1112F877C7D6}"/>
    <cellStyle name="標準 6 15 3" xfId="8023" xr:uid="{E735F167-D989-4379-A225-B2392D08C6F7}"/>
    <cellStyle name="標準 6 15 3 2" xfId="25434" xr:uid="{E735F167-D989-4379-A225-B2392D08C6F7}"/>
    <cellStyle name="標準 6 15 4" xfId="19135" xr:uid="{00000000-0005-0000-0000-0000DD010000}"/>
    <cellStyle name="標準 6 16" xfId="11185" xr:uid="{C53D058C-1EE7-4DF3-89E1-42019632A4E8}"/>
    <cellStyle name="標準 6 16 2" xfId="28596" xr:uid="{C53D058C-1EE7-4DF3-89E1-42019632A4E8}"/>
    <cellStyle name="標準 6 17" xfId="4860" xr:uid="{5C5FF47D-0796-4ACF-BDB8-99FF733B00D0}"/>
    <cellStyle name="標準 6 17 2" xfId="22272" xr:uid="{5C5FF47D-0796-4ACF-BDB8-99FF733B00D0}"/>
    <cellStyle name="標準 6 18" xfId="17509" xr:uid="{00000000-0005-0000-0000-0000C4010000}"/>
    <cellStyle name="標準 6 2" xfId="69" xr:uid="{00000000-0005-0000-0000-0000DE010000}"/>
    <cellStyle name="標準 6 2 10" xfId="544" xr:uid="{00000000-0005-0000-0000-0000DF010000}"/>
    <cellStyle name="標準 6 2 10 2" xfId="1304" xr:uid="{00000000-0005-0000-0000-0000E0010000}"/>
    <cellStyle name="標準 6 2 10 2 2" xfId="4480" xr:uid="{00000000-0005-0000-0000-0000E1010000}"/>
    <cellStyle name="標準 6 2 10 2 2 2" xfId="10792" xr:uid="{C9C07877-332F-4573-8778-9FC402B34C51}"/>
    <cellStyle name="標準 6 2 10 2 2 2 2" xfId="17116" xr:uid="{A11E07A3-0173-4FBF-BB1C-5A69F1F71816}"/>
    <cellStyle name="標準 6 2 10 2 2 2 2 2" xfId="34527" xr:uid="{A11E07A3-0173-4FBF-BB1C-5A69F1F71816}"/>
    <cellStyle name="標準 6 2 10 2 2 2 3" xfId="28203" xr:uid="{C9C07877-332F-4573-8778-9FC402B34C51}"/>
    <cellStyle name="標準 6 2 10 2 2 3" xfId="13954" xr:uid="{2ED403A7-B823-47C5-9961-376092080FF8}"/>
    <cellStyle name="標準 6 2 10 2 2 3 2" xfId="31365" xr:uid="{2ED403A7-B823-47C5-9961-376092080FF8}"/>
    <cellStyle name="標準 6 2 10 2 2 4" xfId="7629" xr:uid="{11C5500E-8FFE-4223-81E5-B38487406110}"/>
    <cellStyle name="標準 6 2 10 2 2 4 2" xfId="25041" xr:uid="{11C5500E-8FFE-4223-81E5-B38487406110}"/>
    <cellStyle name="標準 6 2 10 2 2 5" xfId="21892" xr:uid="{00000000-0005-0000-0000-0000E1010000}"/>
    <cellStyle name="標準 6 2 10 2 3" xfId="2863" xr:uid="{00000000-0005-0000-0000-0000E2010000}"/>
    <cellStyle name="標準 6 2 10 2 3 2" xfId="15488" xr:uid="{C2DCE57F-8A8B-4085-B263-ACC8601F07A7}"/>
    <cellStyle name="標準 6 2 10 2 3 2 2" xfId="32899" xr:uid="{C2DCE57F-8A8B-4085-B263-ACC8601F07A7}"/>
    <cellStyle name="標準 6 2 10 2 3 3" xfId="9164" xr:uid="{923387CC-76FB-4FD0-A353-A12CA8924A02}"/>
    <cellStyle name="標準 6 2 10 2 3 3 2" xfId="26575" xr:uid="{923387CC-76FB-4FD0-A353-A12CA8924A02}"/>
    <cellStyle name="標準 6 2 10 2 3 4" xfId="20276" xr:uid="{00000000-0005-0000-0000-0000E2010000}"/>
    <cellStyle name="標準 6 2 10 2 4" xfId="12326" xr:uid="{D0E556A2-3D64-4325-8D7C-557D07596512}"/>
    <cellStyle name="標準 6 2 10 2 4 2" xfId="29737" xr:uid="{D0E556A2-3D64-4325-8D7C-557D07596512}"/>
    <cellStyle name="標準 6 2 10 2 5" xfId="6001" xr:uid="{C1A086BC-0742-4C16-8541-5F21DDB28589}"/>
    <cellStyle name="標準 6 2 10 2 5 2" xfId="23413" xr:uid="{C1A086BC-0742-4C16-8541-5F21DDB28589}"/>
    <cellStyle name="標準 6 2 10 2 6" xfId="18744" xr:uid="{00000000-0005-0000-0000-0000E0010000}"/>
    <cellStyle name="標準 6 2 10 3" xfId="3720" xr:uid="{00000000-0005-0000-0000-0000E3010000}"/>
    <cellStyle name="標準 6 2 10 3 2" xfId="10032" xr:uid="{50374CCA-206C-42D8-AAE7-03ED7F1C0AEE}"/>
    <cellStyle name="標準 6 2 10 3 2 2" xfId="16356" xr:uid="{98C342D2-D14B-48B9-9D22-BC723E5DF539}"/>
    <cellStyle name="標準 6 2 10 3 2 2 2" xfId="33767" xr:uid="{98C342D2-D14B-48B9-9D22-BC723E5DF539}"/>
    <cellStyle name="標準 6 2 10 3 2 3" xfId="27443" xr:uid="{50374CCA-206C-42D8-AAE7-03ED7F1C0AEE}"/>
    <cellStyle name="標準 6 2 10 3 3" xfId="13194" xr:uid="{7623FC6D-9DD6-4384-9531-4C16417F04AD}"/>
    <cellStyle name="標準 6 2 10 3 3 2" xfId="30605" xr:uid="{7623FC6D-9DD6-4384-9531-4C16417F04AD}"/>
    <cellStyle name="標準 6 2 10 3 4" xfId="6869" xr:uid="{90CC1DD5-E667-4A83-ADE8-E13A1336DD17}"/>
    <cellStyle name="標準 6 2 10 3 4 2" xfId="24281" xr:uid="{90CC1DD5-E667-4A83-ADE8-E13A1336DD17}"/>
    <cellStyle name="標準 6 2 10 3 5" xfId="21132" xr:uid="{00000000-0005-0000-0000-0000E3010000}"/>
    <cellStyle name="標準 6 2 10 4" xfId="2103" xr:uid="{00000000-0005-0000-0000-0000E4010000}"/>
    <cellStyle name="標準 6 2 10 4 2" xfId="14728" xr:uid="{A95F94F6-12E4-4A6D-A6FB-DE6C7824E91D}"/>
    <cellStyle name="標準 6 2 10 4 2 2" xfId="32139" xr:uid="{A95F94F6-12E4-4A6D-A6FB-DE6C7824E91D}"/>
    <cellStyle name="標準 6 2 10 4 3" xfId="8404" xr:uid="{97E45C4C-0C85-4384-9D9C-19E4C229C5F7}"/>
    <cellStyle name="標準 6 2 10 4 3 2" xfId="25815" xr:uid="{97E45C4C-0C85-4384-9D9C-19E4C229C5F7}"/>
    <cellStyle name="標準 6 2 10 4 4" xfId="19516" xr:uid="{00000000-0005-0000-0000-0000E4010000}"/>
    <cellStyle name="標準 6 2 10 5" xfId="11566" xr:uid="{EB26A9A0-2275-4039-8DCB-96783E5BB4FB}"/>
    <cellStyle name="標準 6 2 10 5 2" xfId="28977" xr:uid="{EB26A9A0-2275-4039-8DCB-96783E5BB4FB}"/>
    <cellStyle name="標準 6 2 10 6" xfId="5241" xr:uid="{CD655C67-C96C-46FF-A762-4AA0B765795E}"/>
    <cellStyle name="標準 6 2 10 6 2" xfId="22653" xr:uid="{CD655C67-C96C-46FF-A762-4AA0B765795E}"/>
    <cellStyle name="標準 6 2 10 7" xfId="17984" xr:uid="{00000000-0005-0000-0000-0000DF010000}"/>
    <cellStyle name="標準 6 2 11" xfId="924" xr:uid="{00000000-0005-0000-0000-0000E5010000}"/>
    <cellStyle name="標準 6 2 11 2" xfId="4100" xr:uid="{00000000-0005-0000-0000-0000E6010000}"/>
    <cellStyle name="標準 6 2 11 2 2" xfId="10412" xr:uid="{21315F13-F3A2-4EDC-875F-A90DE9F5688F}"/>
    <cellStyle name="標準 6 2 11 2 2 2" xfId="16736" xr:uid="{BFF13738-EC68-4D79-A497-3C30803CAB5A}"/>
    <cellStyle name="標準 6 2 11 2 2 2 2" xfId="34147" xr:uid="{BFF13738-EC68-4D79-A497-3C30803CAB5A}"/>
    <cellStyle name="標準 6 2 11 2 2 3" xfId="27823" xr:uid="{21315F13-F3A2-4EDC-875F-A90DE9F5688F}"/>
    <cellStyle name="標準 6 2 11 2 3" xfId="13574" xr:uid="{347088DD-8C60-41E4-84F7-C27B4A50EFDB}"/>
    <cellStyle name="標準 6 2 11 2 3 2" xfId="30985" xr:uid="{347088DD-8C60-41E4-84F7-C27B4A50EFDB}"/>
    <cellStyle name="標準 6 2 11 2 4" xfId="7249" xr:uid="{A313C5B0-E1CE-463C-85C5-799420D0469E}"/>
    <cellStyle name="標準 6 2 11 2 4 2" xfId="24661" xr:uid="{A313C5B0-E1CE-463C-85C5-799420D0469E}"/>
    <cellStyle name="標準 6 2 11 2 5" xfId="21512" xr:uid="{00000000-0005-0000-0000-0000E6010000}"/>
    <cellStyle name="標準 6 2 11 3" xfId="2483" xr:uid="{00000000-0005-0000-0000-0000E7010000}"/>
    <cellStyle name="標準 6 2 11 3 2" xfId="15108" xr:uid="{12826E33-CF82-4132-A489-A524457391B9}"/>
    <cellStyle name="標準 6 2 11 3 2 2" xfId="32519" xr:uid="{12826E33-CF82-4132-A489-A524457391B9}"/>
    <cellStyle name="標準 6 2 11 3 3" xfId="8784" xr:uid="{D8CDFE4A-027F-4F63-AA5D-36C33181C243}"/>
    <cellStyle name="標準 6 2 11 3 3 2" xfId="26195" xr:uid="{D8CDFE4A-027F-4F63-AA5D-36C33181C243}"/>
    <cellStyle name="標準 6 2 11 3 4" xfId="19896" xr:uid="{00000000-0005-0000-0000-0000E7010000}"/>
    <cellStyle name="標準 6 2 11 4" xfId="11946" xr:uid="{F09DD5B2-0EB7-47A0-8C1C-C5B6329FB8BD}"/>
    <cellStyle name="標準 6 2 11 4 2" xfId="29357" xr:uid="{F09DD5B2-0EB7-47A0-8C1C-C5B6329FB8BD}"/>
    <cellStyle name="標準 6 2 11 5" xfId="5621" xr:uid="{A30F9FFE-7048-4A3F-B290-0496F6AD773E}"/>
    <cellStyle name="標準 6 2 11 5 2" xfId="23033" xr:uid="{A30F9FFE-7048-4A3F-B290-0496F6AD773E}"/>
    <cellStyle name="標準 6 2 11 6" xfId="18364" xr:uid="{00000000-0005-0000-0000-0000E5010000}"/>
    <cellStyle name="標準 6 2 12" xfId="164" xr:uid="{00000000-0005-0000-0000-0000E8010000}"/>
    <cellStyle name="標準 6 2 12 2" xfId="3340" xr:uid="{00000000-0005-0000-0000-0000E9010000}"/>
    <cellStyle name="標準 6 2 12 2 2" xfId="15976" xr:uid="{5BA1636D-2B01-4DCC-A0C1-8126B847C37D}"/>
    <cellStyle name="標準 6 2 12 2 2 2" xfId="33387" xr:uid="{5BA1636D-2B01-4DCC-A0C1-8126B847C37D}"/>
    <cellStyle name="標準 6 2 12 2 3" xfId="9652" xr:uid="{ECE9417A-C091-4A6B-B3B5-1C497F07F3AA}"/>
    <cellStyle name="標準 6 2 12 2 3 2" xfId="27063" xr:uid="{ECE9417A-C091-4A6B-B3B5-1C497F07F3AA}"/>
    <cellStyle name="標準 6 2 12 2 4" xfId="20752" xr:uid="{00000000-0005-0000-0000-0000E9010000}"/>
    <cellStyle name="標準 6 2 12 3" xfId="12814" xr:uid="{A76BEBD6-1B6E-4287-9779-610045784891}"/>
    <cellStyle name="標準 6 2 12 3 2" xfId="30225" xr:uid="{A76BEBD6-1B6E-4287-9779-610045784891}"/>
    <cellStyle name="標準 6 2 12 4" xfId="6489" xr:uid="{5167ED50-2B03-490E-9551-C38D4E5F1DD5}"/>
    <cellStyle name="標準 6 2 12 4 2" xfId="23901" xr:uid="{5167ED50-2B03-490E-9551-C38D4E5F1DD5}"/>
    <cellStyle name="標準 6 2 12 5" xfId="17604" xr:uid="{00000000-0005-0000-0000-0000E8010000}"/>
    <cellStyle name="標準 6 2 13" xfId="3246" xr:uid="{00000000-0005-0000-0000-0000EA010000}"/>
    <cellStyle name="標準 6 2 13 2" xfId="9558" xr:uid="{9DA2AB07-DF98-4D3B-B41E-DC7220E05A4E}"/>
    <cellStyle name="標準 6 2 13 2 2" xfId="15882" xr:uid="{7BE03454-2B22-40E7-9A78-6B2A6BA2C3FF}"/>
    <cellStyle name="標準 6 2 13 2 2 2" xfId="33293" xr:uid="{7BE03454-2B22-40E7-9A78-6B2A6BA2C3FF}"/>
    <cellStyle name="標準 6 2 13 2 3" xfId="26969" xr:uid="{9DA2AB07-DF98-4D3B-B41E-DC7220E05A4E}"/>
    <cellStyle name="標準 6 2 13 3" xfId="12720" xr:uid="{8CF36586-097D-48AA-9859-32490893BE0F}"/>
    <cellStyle name="標準 6 2 13 3 2" xfId="30131" xr:uid="{8CF36586-097D-48AA-9859-32490893BE0F}"/>
    <cellStyle name="標準 6 2 13 4" xfId="6395" xr:uid="{8EC64670-EDC6-4D80-AAE1-136E5D611A60}"/>
    <cellStyle name="標準 6 2 13 4 2" xfId="23807" xr:uid="{8EC64670-EDC6-4D80-AAE1-136E5D611A60}"/>
    <cellStyle name="標準 6 2 13 5" xfId="20658" xr:uid="{00000000-0005-0000-0000-0000EA010000}"/>
    <cellStyle name="標準 6 2 14" xfId="1723" xr:uid="{00000000-0005-0000-0000-0000EB010000}"/>
    <cellStyle name="標準 6 2 14 2" xfId="14348" xr:uid="{59416954-A870-405D-8E47-A99581536A1D}"/>
    <cellStyle name="標準 6 2 14 2 2" xfId="31759" xr:uid="{59416954-A870-405D-8E47-A99581536A1D}"/>
    <cellStyle name="標準 6 2 14 3" xfId="8024" xr:uid="{2D226D74-9F87-40A3-9AE2-FFF60B0AA571}"/>
    <cellStyle name="標準 6 2 14 3 2" xfId="25435" xr:uid="{2D226D74-9F87-40A3-9AE2-FFF60B0AA571}"/>
    <cellStyle name="標準 6 2 14 4" xfId="19136" xr:uid="{00000000-0005-0000-0000-0000EB010000}"/>
    <cellStyle name="標準 6 2 15" xfId="11186" xr:uid="{7D3041C4-BE4D-46F7-8BA1-42FDBC02CCBE}"/>
    <cellStyle name="標準 6 2 15 2" xfId="28597" xr:uid="{7D3041C4-BE4D-46F7-8BA1-42FDBC02CCBE}"/>
    <cellStyle name="標準 6 2 16" xfId="4861" xr:uid="{BF6D0127-9CF4-48FF-B790-B399B0018452}"/>
    <cellStyle name="標準 6 2 16 2" xfId="22273" xr:uid="{BF6D0127-9CF4-48FF-B790-B399B0018452}"/>
    <cellStyle name="標準 6 2 17" xfId="17510" xr:uid="{00000000-0005-0000-0000-0000DE010000}"/>
    <cellStyle name="標準 6 2 2" xfId="71" xr:uid="{00000000-0005-0000-0000-0000EC010000}"/>
    <cellStyle name="標準 6 2 2 10" xfId="926" xr:uid="{00000000-0005-0000-0000-0000ED010000}"/>
    <cellStyle name="標準 6 2 2 10 2" xfId="4102" xr:uid="{00000000-0005-0000-0000-0000EE010000}"/>
    <cellStyle name="標準 6 2 2 10 2 2" xfId="10414" xr:uid="{1742D2D7-3480-401C-AA7D-B3C73F2D651B}"/>
    <cellStyle name="標準 6 2 2 10 2 2 2" xfId="16738" xr:uid="{664A464F-A629-4AC3-8188-CEB574262F3C}"/>
    <cellStyle name="標準 6 2 2 10 2 2 2 2" xfId="34149" xr:uid="{664A464F-A629-4AC3-8188-CEB574262F3C}"/>
    <cellStyle name="標準 6 2 2 10 2 2 3" xfId="27825" xr:uid="{1742D2D7-3480-401C-AA7D-B3C73F2D651B}"/>
    <cellStyle name="標準 6 2 2 10 2 3" xfId="13576" xr:uid="{EA12990F-944F-4D72-8EA9-D8AAA06AA776}"/>
    <cellStyle name="標準 6 2 2 10 2 3 2" xfId="30987" xr:uid="{EA12990F-944F-4D72-8EA9-D8AAA06AA776}"/>
    <cellStyle name="標準 6 2 2 10 2 4" xfId="7251" xr:uid="{9248F11E-AE4F-462D-8E9E-DF6364828E53}"/>
    <cellStyle name="標準 6 2 2 10 2 4 2" xfId="24663" xr:uid="{9248F11E-AE4F-462D-8E9E-DF6364828E53}"/>
    <cellStyle name="標準 6 2 2 10 2 5" xfId="21514" xr:uid="{00000000-0005-0000-0000-0000EE010000}"/>
    <cellStyle name="標準 6 2 2 10 3" xfId="2485" xr:uid="{00000000-0005-0000-0000-0000EF010000}"/>
    <cellStyle name="標準 6 2 2 10 3 2" xfId="15110" xr:uid="{FC87A1A5-839F-4666-B003-4F12C0860882}"/>
    <cellStyle name="標準 6 2 2 10 3 2 2" xfId="32521" xr:uid="{FC87A1A5-839F-4666-B003-4F12C0860882}"/>
    <cellStyle name="標準 6 2 2 10 3 3" xfId="8786" xr:uid="{A8E72629-26FF-463C-99E6-E7F0CD19700A}"/>
    <cellStyle name="標準 6 2 2 10 3 3 2" xfId="26197" xr:uid="{A8E72629-26FF-463C-99E6-E7F0CD19700A}"/>
    <cellStyle name="標準 6 2 2 10 3 4" xfId="19898" xr:uid="{00000000-0005-0000-0000-0000EF010000}"/>
    <cellStyle name="標準 6 2 2 10 4" xfId="11948" xr:uid="{4B24C602-E360-4ABA-9B38-3C685AB308AA}"/>
    <cellStyle name="標準 6 2 2 10 4 2" xfId="29359" xr:uid="{4B24C602-E360-4ABA-9B38-3C685AB308AA}"/>
    <cellStyle name="標準 6 2 2 10 5" xfId="5623" xr:uid="{BE85CB75-AE8F-458E-B017-730801C9FD02}"/>
    <cellStyle name="標準 6 2 2 10 5 2" xfId="23035" xr:uid="{BE85CB75-AE8F-458E-B017-730801C9FD02}"/>
    <cellStyle name="標準 6 2 2 10 6" xfId="18366" xr:uid="{00000000-0005-0000-0000-0000ED010000}"/>
    <cellStyle name="標準 6 2 2 11" xfId="166" xr:uid="{00000000-0005-0000-0000-0000F0010000}"/>
    <cellStyle name="標準 6 2 2 11 2" xfId="3342" xr:uid="{00000000-0005-0000-0000-0000F1010000}"/>
    <cellStyle name="標準 6 2 2 11 2 2" xfId="15978" xr:uid="{04D8E306-1929-4170-8443-35C62A90BEE9}"/>
    <cellStyle name="標準 6 2 2 11 2 2 2" xfId="33389" xr:uid="{04D8E306-1929-4170-8443-35C62A90BEE9}"/>
    <cellStyle name="標準 6 2 2 11 2 3" xfId="9654" xr:uid="{14EE5410-8531-4009-8F6F-18D5AD209D34}"/>
    <cellStyle name="標準 6 2 2 11 2 3 2" xfId="27065" xr:uid="{14EE5410-8531-4009-8F6F-18D5AD209D34}"/>
    <cellStyle name="標準 6 2 2 11 2 4" xfId="20754" xr:uid="{00000000-0005-0000-0000-0000F1010000}"/>
    <cellStyle name="標準 6 2 2 11 3" xfId="12816" xr:uid="{C9EB45C6-814C-4830-BAB0-6F27ACD39E0B}"/>
    <cellStyle name="標準 6 2 2 11 3 2" xfId="30227" xr:uid="{C9EB45C6-814C-4830-BAB0-6F27ACD39E0B}"/>
    <cellStyle name="標準 6 2 2 11 4" xfId="6491" xr:uid="{D258A15A-99FF-4B52-9B00-33169161C32C}"/>
    <cellStyle name="標準 6 2 2 11 4 2" xfId="23903" xr:uid="{D258A15A-99FF-4B52-9B00-33169161C32C}"/>
    <cellStyle name="標準 6 2 2 11 5" xfId="17606" xr:uid="{00000000-0005-0000-0000-0000F0010000}"/>
    <cellStyle name="標準 6 2 2 12" xfId="3248" xr:uid="{00000000-0005-0000-0000-0000F2010000}"/>
    <cellStyle name="標準 6 2 2 12 2" xfId="9560" xr:uid="{25CB66D2-6E6F-4F59-ACBD-D132F5E3BF0A}"/>
    <cellStyle name="標準 6 2 2 12 2 2" xfId="15884" xr:uid="{EE3D6DD6-11DF-486E-BE09-AF98BE4FFB2A}"/>
    <cellStyle name="標準 6 2 2 12 2 2 2" xfId="33295" xr:uid="{EE3D6DD6-11DF-486E-BE09-AF98BE4FFB2A}"/>
    <cellStyle name="標準 6 2 2 12 2 3" xfId="26971" xr:uid="{25CB66D2-6E6F-4F59-ACBD-D132F5E3BF0A}"/>
    <cellStyle name="標準 6 2 2 12 3" xfId="12722" xr:uid="{0381F3D6-7E9B-47B0-8709-C3EB7DE72BD9}"/>
    <cellStyle name="標準 6 2 2 12 3 2" xfId="30133" xr:uid="{0381F3D6-7E9B-47B0-8709-C3EB7DE72BD9}"/>
    <cellStyle name="標準 6 2 2 12 4" xfId="6397" xr:uid="{E1E13057-4F1A-40B9-BA89-61E4A554D303}"/>
    <cellStyle name="標準 6 2 2 12 4 2" xfId="23809" xr:uid="{E1E13057-4F1A-40B9-BA89-61E4A554D303}"/>
    <cellStyle name="標準 6 2 2 12 5" xfId="20660" xr:uid="{00000000-0005-0000-0000-0000F2010000}"/>
    <cellStyle name="標準 6 2 2 13" xfId="1725" xr:uid="{00000000-0005-0000-0000-0000F3010000}"/>
    <cellStyle name="標準 6 2 2 13 2" xfId="14350" xr:uid="{5EF68DF8-E1CD-4998-BFD5-EBEE2908EA9A}"/>
    <cellStyle name="標準 6 2 2 13 2 2" xfId="31761" xr:uid="{5EF68DF8-E1CD-4998-BFD5-EBEE2908EA9A}"/>
    <cellStyle name="標準 6 2 2 13 3" xfId="8026" xr:uid="{10E62874-98A4-4E8A-813E-CF80D10D3EA9}"/>
    <cellStyle name="標準 6 2 2 13 3 2" xfId="25437" xr:uid="{10E62874-98A4-4E8A-813E-CF80D10D3EA9}"/>
    <cellStyle name="標準 6 2 2 13 4" xfId="19138" xr:uid="{00000000-0005-0000-0000-0000F3010000}"/>
    <cellStyle name="標準 6 2 2 14" xfId="11188" xr:uid="{40885641-05E2-4BFE-957F-40ACA01CDC61}"/>
    <cellStyle name="標準 6 2 2 14 2" xfId="28599" xr:uid="{40885641-05E2-4BFE-957F-40ACA01CDC61}"/>
    <cellStyle name="標準 6 2 2 15" xfId="4863" xr:uid="{B5DF17BD-AD89-41EA-8FD9-58B2062D40CE}"/>
    <cellStyle name="標準 6 2 2 15 2" xfId="22275" xr:uid="{B5DF17BD-AD89-41EA-8FD9-58B2062D40CE}"/>
    <cellStyle name="標準 6 2 2 16" xfId="17512" xr:uid="{00000000-0005-0000-0000-0000EC010000}"/>
    <cellStyle name="標準 6 2 2 2" xfId="75" xr:uid="{00000000-0005-0000-0000-0000F4010000}"/>
    <cellStyle name="標準 6 2 2 2 10" xfId="173" xr:uid="{00000000-0005-0000-0000-0000F5010000}"/>
    <cellStyle name="標準 6 2 2 2 10 2" xfId="3349" xr:uid="{00000000-0005-0000-0000-0000F6010000}"/>
    <cellStyle name="標準 6 2 2 2 10 2 2" xfId="15985" xr:uid="{EF708F4F-E4B1-4B4A-A220-F286DC3F5B5C}"/>
    <cellStyle name="標準 6 2 2 2 10 2 2 2" xfId="33396" xr:uid="{EF708F4F-E4B1-4B4A-A220-F286DC3F5B5C}"/>
    <cellStyle name="標準 6 2 2 2 10 2 3" xfId="9661" xr:uid="{C32DA211-56AF-40EA-90F1-0D144A47107B}"/>
    <cellStyle name="標準 6 2 2 2 10 2 3 2" xfId="27072" xr:uid="{C32DA211-56AF-40EA-90F1-0D144A47107B}"/>
    <cellStyle name="標準 6 2 2 2 10 2 4" xfId="20761" xr:uid="{00000000-0005-0000-0000-0000F6010000}"/>
    <cellStyle name="標準 6 2 2 2 10 3" xfId="12823" xr:uid="{5CA528DC-BC02-41C2-8E5B-CB12D4AB96E3}"/>
    <cellStyle name="標準 6 2 2 2 10 3 2" xfId="30234" xr:uid="{5CA528DC-BC02-41C2-8E5B-CB12D4AB96E3}"/>
    <cellStyle name="標準 6 2 2 2 10 4" xfId="6498" xr:uid="{D1DE57EF-E714-4833-A7CB-28C9FDBF8ECB}"/>
    <cellStyle name="標準 6 2 2 2 10 4 2" xfId="23910" xr:uid="{D1DE57EF-E714-4833-A7CB-28C9FDBF8ECB}"/>
    <cellStyle name="標準 6 2 2 2 10 5" xfId="17613" xr:uid="{00000000-0005-0000-0000-0000F5010000}"/>
    <cellStyle name="標準 6 2 2 2 11" xfId="3252" xr:uid="{00000000-0005-0000-0000-0000F7010000}"/>
    <cellStyle name="標準 6 2 2 2 11 2" xfId="9564" xr:uid="{4330FA8B-91FD-4034-B1F7-846AFD0E7DE2}"/>
    <cellStyle name="標準 6 2 2 2 11 2 2" xfId="15888" xr:uid="{14EE1E31-70CF-4475-B959-C8E977B37A58}"/>
    <cellStyle name="標準 6 2 2 2 11 2 2 2" xfId="33299" xr:uid="{14EE1E31-70CF-4475-B959-C8E977B37A58}"/>
    <cellStyle name="標準 6 2 2 2 11 2 3" xfId="26975" xr:uid="{4330FA8B-91FD-4034-B1F7-846AFD0E7DE2}"/>
    <cellStyle name="標準 6 2 2 2 11 3" xfId="12726" xr:uid="{8F3C4D45-0C0C-4218-8816-9C8AC4610008}"/>
    <cellStyle name="標準 6 2 2 2 11 3 2" xfId="30137" xr:uid="{8F3C4D45-0C0C-4218-8816-9C8AC4610008}"/>
    <cellStyle name="標準 6 2 2 2 11 4" xfId="6401" xr:uid="{660AE30C-917F-45B7-BEC5-E6DFC06F1564}"/>
    <cellStyle name="標準 6 2 2 2 11 4 2" xfId="23813" xr:uid="{660AE30C-917F-45B7-BEC5-E6DFC06F1564}"/>
    <cellStyle name="標準 6 2 2 2 11 5" xfId="20664" xr:uid="{00000000-0005-0000-0000-0000F7010000}"/>
    <cellStyle name="標準 6 2 2 2 12" xfId="1732" xr:uid="{00000000-0005-0000-0000-0000F8010000}"/>
    <cellStyle name="標準 6 2 2 2 12 2" xfId="14357" xr:uid="{61EE3443-5F44-493A-9323-2BD882B93CC4}"/>
    <cellStyle name="標準 6 2 2 2 12 2 2" xfId="31768" xr:uid="{61EE3443-5F44-493A-9323-2BD882B93CC4}"/>
    <cellStyle name="標準 6 2 2 2 12 3" xfId="8033" xr:uid="{4615B352-4AC9-400D-AB0C-47B87AA567A3}"/>
    <cellStyle name="標準 6 2 2 2 12 3 2" xfId="25444" xr:uid="{4615B352-4AC9-400D-AB0C-47B87AA567A3}"/>
    <cellStyle name="標準 6 2 2 2 12 4" xfId="19145" xr:uid="{00000000-0005-0000-0000-0000F8010000}"/>
    <cellStyle name="標準 6 2 2 2 13" xfId="11195" xr:uid="{34285D17-67B7-4F0A-A5F9-F6D0F2C675AB}"/>
    <cellStyle name="標準 6 2 2 2 13 2" xfId="28606" xr:uid="{34285D17-67B7-4F0A-A5F9-F6D0F2C675AB}"/>
    <cellStyle name="標準 6 2 2 2 14" xfId="4870" xr:uid="{88751E69-2181-4933-B350-E7ED73478329}"/>
    <cellStyle name="標準 6 2 2 2 14 2" xfId="22282" xr:uid="{88751E69-2181-4933-B350-E7ED73478329}"/>
    <cellStyle name="標準 6 2 2 2 15" xfId="17516" xr:uid="{00000000-0005-0000-0000-0000F4010000}"/>
    <cellStyle name="標準 6 2 2 2 2" xfId="83" xr:uid="{00000000-0005-0000-0000-0000F9010000}"/>
    <cellStyle name="標準 6 2 2 2 2 10" xfId="1750" xr:uid="{00000000-0005-0000-0000-0000FA010000}"/>
    <cellStyle name="標準 6 2 2 2 2 10 2" xfId="14375" xr:uid="{2DC62538-0C08-4794-9A12-5DFC23A06EFB}"/>
    <cellStyle name="標準 6 2 2 2 2 10 2 2" xfId="31786" xr:uid="{2DC62538-0C08-4794-9A12-5DFC23A06EFB}"/>
    <cellStyle name="標準 6 2 2 2 2 10 3" xfId="8051" xr:uid="{9E6E52F3-D167-46C7-9C22-0C65F2F31497}"/>
    <cellStyle name="標準 6 2 2 2 2 10 3 2" xfId="25462" xr:uid="{9E6E52F3-D167-46C7-9C22-0C65F2F31497}"/>
    <cellStyle name="標準 6 2 2 2 2 10 4" xfId="19163" xr:uid="{00000000-0005-0000-0000-0000FA010000}"/>
    <cellStyle name="標準 6 2 2 2 2 11" xfId="11213" xr:uid="{90C53826-F4CD-4BB9-8098-0EBDB9FCC313}"/>
    <cellStyle name="標準 6 2 2 2 2 11 2" xfId="28624" xr:uid="{90C53826-F4CD-4BB9-8098-0EBDB9FCC313}"/>
    <cellStyle name="標準 6 2 2 2 2 12" xfId="4888" xr:uid="{7319D1A3-DEA0-44B5-926C-F491118F8D6F}"/>
    <cellStyle name="標準 6 2 2 2 2 12 2" xfId="22300" xr:uid="{7319D1A3-DEA0-44B5-926C-F491118F8D6F}"/>
    <cellStyle name="標準 6 2 2 2 2 13" xfId="17524" xr:uid="{00000000-0005-0000-0000-0000F9010000}"/>
    <cellStyle name="標準 6 2 2 2 2 2" xfId="101" xr:uid="{00000000-0005-0000-0000-0000FB010000}"/>
    <cellStyle name="標準 6 2 2 2 2 2 10" xfId="11230" xr:uid="{E799F044-3ADF-4100-92CC-B34FA6242444}"/>
    <cellStyle name="標準 6 2 2 2 2 2 10 2" xfId="28641" xr:uid="{E799F044-3ADF-4100-92CC-B34FA6242444}"/>
    <cellStyle name="標準 6 2 2 2 2 2 11" xfId="4905" xr:uid="{F1BF5587-ED80-48C2-8C71-5B3670D30196}"/>
    <cellStyle name="標準 6 2 2 2 2 2 11 2" xfId="22317" xr:uid="{F1BF5587-ED80-48C2-8C71-5B3670D30196}"/>
    <cellStyle name="標準 6 2 2 2 2 2 12" xfId="17541" xr:uid="{00000000-0005-0000-0000-0000FB010000}"/>
    <cellStyle name="標準 6 2 2 2 2 2 2" xfId="148" xr:uid="{00000000-0005-0000-0000-0000FC010000}"/>
    <cellStyle name="標準 6 2 2 2 2 2 2 10" xfId="4939" xr:uid="{D9290467-62CF-4644-B2F4-CEA01B34D5AD}"/>
    <cellStyle name="標準 6 2 2 2 2 2 2 10 2" xfId="22351" xr:uid="{D9290467-62CF-4644-B2F4-CEA01B34D5AD}"/>
    <cellStyle name="標準 6 2 2 2 2 2 2 11" xfId="17588" xr:uid="{00000000-0005-0000-0000-0000FC010000}"/>
    <cellStyle name="標準 6 2 2 2 2 2 2 2" xfId="337" xr:uid="{00000000-0005-0000-0000-0000FD010000}"/>
    <cellStyle name="標準 6 2 2 2 2 2 2 2 2" xfId="527" xr:uid="{00000000-0005-0000-0000-0000FE010000}"/>
    <cellStyle name="標準 6 2 2 2 2 2 2 2 2 2" xfId="907" xr:uid="{00000000-0005-0000-0000-0000FF010000}"/>
    <cellStyle name="標準 6 2 2 2 2 2 2 2 2 2 2" xfId="1667" xr:uid="{00000000-0005-0000-0000-000000020000}"/>
    <cellStyle name="標準 6 2 2 2 2 2 2 2 2 2 2 2" xfId="4843" xr:uid="{00000000-0005-0000-0000-000001020000}"/>
    <cellStyle name="標準 6 2 2 2 2 2 2 2 2 2 2 2 2" xfId="11155" xr:uid="{E3DFB7F6-0790-4F8C-8B0E-F30F9FE3B0BE}"/>
    <cellStyle name="標準 6 2 2 2 2 2 2 2 2 2 2 2 2 2" xfId="17479" xr:uid="{CA79DDFD-7026-4FCF-A3CC-377CCE70C093}"/>
    <cellStyle name="標準 6 2 2 2 2 2 2 2 2 2 2 2 2 2 2" xfId="34890" xr:uid="{CA79DDFD-7026-4FCF-A3CC-377CCE70C093}"/>
    <cellStyle name="標準 6 2 2 2 2 2 2 2 2 2 2 2 2 3" xfId="28566" xr:uid="{E3DFB7F6-0790-4F8C-8B0E-F30F9FE3B0BE}"/>
    <cellStyle name="標準 6 2 2 2 2 2 2 2 2 2 2 2 3" xfId="14317" xr:uid="{9A0B108D-55C3-4130-967A-7147E3E14404}"/>
    <cellStyle name="標準 6 2 2 2 2 2 2 2 2 2 2 2 3 2" xfId="31728" xr:uid="{9A0B108D-55C3-4130-967A-7147E3E14404}"/>
    <cellStyle name="標準 6 2 2 2 2 2 2 2 2 2 2 2 4" xfId="7992" xr:uid="{FCF37225-AFD3-47C7-A12C-E027EC4AD8A1}"/>
    <cellStyle name="標準 6 2 2 2 2 2 2 2 2 2 2 2 4 2" xfId="25404" xr:uid="{FCF37225-AFD3-47C7-A12C-E027EC4AD8A1}"/>
    <cellStyle name="標準 6 2 2 2 2 2 2 2 2 2 2 2 5" xfId="22255" xr:uid="{00000000-0005-0000-0000-000001020000}"/>
    <cellStyle name="標準 6 2 2 2 2 2 2 2 2 2 2 3" xfId="3226" xr:uid="{00000000-0005-0000-0000-000002020000}"/>
    <cellStyle name="標準 6 2 2 2 2 2 2 2 2 2 2 3 2" xfId="15851" xr:uid="{AD79F9EB-F77C-45CD-980E-9BC6D0988F88}"/>
    <cellStyle name="標準 6 2 2 2 2 2 2 2 2 2 2 3 2 2" xfId="33262" xr:uid="{AD79F9EB-F77C-45CD-980E-9BC6D0988F88}"/>
    <cellStyle name="標準 6 2 2 2 2 2 2 2 2 2 2 3 3" xfId="9527" xr:uid="{AFC12676-2746-465B-87A8-84F94660CBEB}"/>
    <cellStyle name="標準 6 2 2 2 2 2 2 2 2 2 2 3 3 2" xfId="26938" xr:uid="{AFC12676-2746-465B-87A8-84F94660CBEB}"/>
    <cellStyle name="標準 6 2 2 2 2 2 2 2 2 2 2 3 4" xfId="20639" xr:uid="{00000000-0005-0000-0000-000002020000}"/>
    <cellStyle name="標準 6 2 2 2 2 2 2 2 2 2 2 4" xfId="12689" xr:uid="{9C203BED-88B1-4462-BBD7-2AD201D2970B}"/>
    <cellStyle name="標準 6 2 2 2 2 2 2 2 2 2 2 4 2" xfId="30100" xr:uid="{9C203BED-88B1-4462-BBD7-2AD201D2970B}"/>
    <cellStyle name="標準 6 2 2 2 2 2 2 2 2 2 2 5" xfId="6364" xr:uid="{9F3B955F-4A98-47F0-A3C0-5B1CBDBCCA5A}"/>
    <cellStyle name="標準 6 2 2 2 2 2 2 2 2 2 2 5 2" xfId="23776" xr:uid="{9F3B955F-4A98-47F0-A3C0-5B1CBDBCCA5A}"/>
    <cellStyle name="標準 6 2 2 2 2 2 2 2 2 2 2 6" xfId="19107" xr:uid="{00000000-0005-0000-0000-000000020000}"/>
    <cellStyle name="標準 6 2 2 2 2 2 2 2 2 2 3" xfId="4083" xr:uid="{00000000-0005-0000-0000-000003020000}"/>
    <cellStyle name="標準 6 2 2 2 2 2 2 2 2 2 3 2" xfId="10395" xr:uid="{C18316CB-3F12-4C49-8464-7CBB850940D6}"/>
    <cellStyle name="標準 6 2 2 2 2 2 2 2 2 2 3 2 2" xfId="16719" xr:uid="{BF0010E4-1176-427B-B24E-C9EB8B0E0489}"/>
    <cellStyle name="標準 6 2 2 2 2 2 2 2 2 2 3 2 2 2" xfId="34130" xr:uid="{BF0010E4-1176-427B-B24E-C9EB8B0E0489}"/>
    <cellStyle name="標準 6 2 2 2 2 2 2 2 2 2 3 2 3" xfId="27806" xr:uid="{C18316CB-3F12-4C49-8464-7CBB850940D6}"/>
    <cellStyle name="標準 6 2 2 2 2 2 2 2 2 2 3 3" xfId="13557" xr:uid="{CB3D1D65-DD4D-465B-844B-DF63176743CF}"/>
    <cellStyle name="標準 6 2 2 2 2 2 2 2 2 2 3 3 2" xfId="30968" xr:uid="{CB3D1D65-DD4D-465B-844B-DF63176743CF}"/>
    <cellStyle name="標準 6 2 2 2 2 2 2 2 2 2 3 4" xfId="7232" xr:uid="{A386CA60-AB3B-4A8B-ACCE-FBD09A990B04}"/>
    <cellStyle name="標準 6 2 2 2 2 2 2 2 2 2 3 4 2" xfId="24644" xr:uid="{A386CA60-AB3B-4A8B-ACCE-FBD09A990B04}"/>
    <cellStyle name="標準 6 2 2 2 2 2 2 2 2 2 3 5" xfId="21495" xr:uid="{00000000-0005-0000-0000-000003020000}"/>
    <cellStyle name="標準 6 2 2 2 2 2 2 2 2 2 4" xfId="2466" xr:uid="{00000000-0005-0000-0000-000004020000}"/>
    <cellStyle name="標準 6 2 2 2 2 2 2 2 2 2 4 2" xfId="15091" xr:uid="{FF251D6C-B983-441B-BBF0-498F5D14604C}"/>
    <cellStyle name="標準 6 2 2 2 2 2 2 2 2 2 4 2 2" xfId="32502" xr:uid="{FF251D6C-B983-441B-BBF0-498F5D14604C}"/>
    <cellStyle name="標準 6 2 2 2 2 2 2 2 2 2 4 3" xfId="8767" xr:uid="{75A7C874-552A-4A10-B614-5AC13B83CB2B}"/>
    <cellStyle name="標準 6 2 2 2 2 2 2 2 2 2 4 3 2" xfId="26178" xr:uid="{75A7C874-552A-4A10-B614-5AC13B83CB2B}"/>
    <cellStyle name="標準 6 2 2 2 2 2 2 2 2 2 4 4" xfId="19879" xr:uid="{00000000-0005-0000-0000-000004020000}"/>
    <cellStyle name="標準 6 2 2 2 2 2 2 2 2 2 5" xfId="11929" xr:uid="{8F8DB2A6-ACBF-4FA0-9D06-2FF925905E2B}"/>
    <cellStyle name="標準 6 2 2 2 2 2 2 2 2 2 5 2" xfId="29340" xr:uid="{8F8DB2A6-ACBF-4FA0-9D06-2FF925905E2B}"/>
    <cellStyle name="標準 6 2 2 2 2 2 2 2 2 2 6" xfId="5604" xr:uid="{7AAEFAE7-7F25-4E87-8405-BAF8A09351FD}"/>
    <cellStyle name="標準 6 2 2 2 2 2 2 2 2 2 6 2" xfId="23016" xr:uid="{7AAEFAE7-7F25-4E87-8405-BAF8A09351FD}"/>
    <cellStyle name="標準 6 2 2 2 2 2 2 2 2 2 7" xfId="18347" xr:uid="{00000000-0005-0000-0000-0000FF010000}"/>
    <cellStyle name="標準 6 2 2 2 2 2 2 2 2 3" xfId="1287" xr:uid="{00000000-0005-0000-0000-000005020000}"/>
    <cellStyle name="標準 6 2 2 2 2 2 2 2 2 3 2" xfId="4463" xr:uid="{00000000-0005-0000-0000-000006020000}"/>
    <cellStyle name="標準 6 2 2 2 2 2 2 2 2 3 2 2" xfId="10775" xr:uid="{7174227C-A643-4FBA-A392-0F184E3A4C64}"/>
    <cellStyle name="標準 6 2 2 2 2 2 2 2 2 3 2 2 2" xfId="17099" xr:uid="{2D7E6194-CDDF-414A-8A31-983B1B15B6A7}"/>
    <cellStyle name="標準 6 2 2 2 2 2 2 2 2 3 2 2 2 2" xfId="34510" xr:uid="{2D7E6194-CDDF-414A-8A31-983B1B15B6A7}"/>
    <cellStyle name="標準 6 2 2 2 2 2 2 2 2 3 2 2 3" xfId="28186" xr:uid="{7174227C-A643-4FBA-A392-0F184E3A4C64}"/>
    <cellStyle name="標準 6 2 2 2 2 2 2 2 2 3 2 3" xfId="13937" xr:uid="{CC2D46EC-3D56-4774-A2AC-87E154991BB1}"/>
    <cellStyle name="標準 6 2 2 2 2 2 2 2 2 3 2 3 2" xfId="31348" xr:uid="{CC2D46EC-3D56-4774-A2AC-87E154991BB1}"/>
    <cellStyle name="標準 6 2 2 2 2 2 2 2 2 3 2 4" xfId="7612" xr:uid="{FBA921DD-DA38-4988-AA1B-0AD6194812E5}"/>
    <cellStyle name="標準 6 2 2 2 2 2 2 2 2 3 2 4 2" xfId="25024" xr:uid="{FBA921DD-DA38-4988-AA1B-0AD6194812E5}"/>
    <cellStyle name="標準 6 2 2 2 2 2 2 2 2 3 2 5" xfId="21875" xr:uid="{00000000-0005-0000-0000-000006020000}"/>
    <cellStyle name="標準 6 2 2 2 2 2 2 2 2 3 3" xfId="2846" xr:uid="{00000000-0005-0000-0000-000007020000}"/>
    <cellStyle name="標準 6 2 2 2 2 2 2 2 2 3 3 2" xfId="15471" xr:uid="{C6A68706-F0FC-46E3-88B0-59B52090B4D7}"/>
    <cellStyle name="標準 6 2 2 2 2 2 2 2 2 3 3 2 2" xfId="32882" xr:uid="{C6A68706-F0FC-46E3-88B0-59B52090B4D7}"/>
    <cellStyle name="標準 6 2 2 2 2 2 2 2 2 3 3 3" xfId="9147" xr:uid="{7A14960D-6F01-44B8-AD9F-545FC2546423}"/>
    <cellStyle name="標準 6 2 2 2 2 2 2 2 2 3 3 3 2" xfId="26558" xr:uid="{7A14960D-6F01-44B8-AD9F-545FC2546423}"/>
    <cellStyle name="標準 6 2 2 2 2 2 2 2 2 3 3 4" xfId="20259" xr:uid="{00000000-0005-0000-0000-000007020000}"/>
    <cellStyle name="標準 6 2 2 2 2 2 2 2 2 3 4" xfId="12309" xr:uid="{F8D68443-7CF6-47B6-B999-CE83ACF2557B}"/>
    <cellStyle name="標準 6 2 2 2 2 2 2 2 2 3 4 2" xfId="29720" xr:uid="{F8D68443-7CF6-47B6-B999-CE83ACF2557B}"/>
    <cellStyle name="標準 6 2 2 2 2 2 2 2 2 3 5" xfId="5984" xr:uid="{F0231DC0-9564-4B6A-8817-D466E65AC485}"/>
    <cellStyle name="標準 6 2 2 2 2 2 2 2 2 3 5 2" xfId="23396" xr:uid="{F0231DC0-9564-4B6A-8817-D466E65AC485}"/>
    <cellStyle name="標準 6 2 2 2 2 2 2 2 2 3 6" xfId="18727" xr:uid="{00000000-0005-0000-0000-000005020000}"/>
    <cellStyle name="標準 6 2 2 2 2 2 2 2 2 4" xfId="3703" xr:uid="{00000000-0005-0000-0000-000008020000}"/>
    <cellStyle name="標準 6 2 2 2 2 2 2 2 2 4 2" xfId="10015" xr:uid="{9C6CB2D4-611F-476F-9AAE-A0C6AD28B96D}"/>
    <cellStyle name="標準 6 2 2 2 2 2 2 2 2 4 2 2" xfId="16339" xr:uid="{56D2DE52-ADE7-4382-A1A5-C2B0FCFA7E92}"/>
    <cellStyle name="標準 6 2 2 2 2 2 2 2 2 4 2 2 2" xfId="33750" xr:uid="{56D2DE52-ADE7-4382-A1A5-C2B0FCFA7E92}"/>
    <cellStyle name="標準 6 2 2 2 2 2 2 2 2 4 2 3" xfId="27426" xr:uid="{9C6CB2D4-611F-476F-9AAE-A0C6AD28B96D}"/>
    <cellStyle name="標準 6 2 2 2 2 2 2 2 2 4 3" xfId="13177" xr:uid="{524C4262-9C0E-44DF-A332-7F08D60092D0}"/>
    <cellStyle name="標準 6 2 2 2 2 2 2 2 2 4 3 2" xfId="30588" xr:uid="{524C4262-9C0E-44DF-A332-7F08D60092D0}"/>
    <cellStyle name="標準 6 2 2 2 2 2 2 2 2 4 4" xfId="6852" xr:uid="{EAAECD9B-FB09-4753-AEA2-2D8920F230E0}"/>
    <cellStyle name="標準 6 2 2 2 2 2 2 2 2 4 4 2" xfId="24264" xr:uid="{EAAECD9B-FB09-4753-AEA2-2D8920F230E0}"/>
    <cellStyle name="標準 6 2 2 2 2 2 2 2 2 4 5" xfId="21115" xr:uid="{00000000-0005-0000-0000-000008020000}"/>
    <cellStyle name="標準 6 2 2 2 2 2 2 2 2 5" xfId="2086" xr:uid="{00000000-0005-0000-0000-000009020000}"/>
    <cellStyle name="標準 6 2 2 2 2 2 2 2 2 5 2" xfId="14711" xr:uid="{C416F599-D2FF-4CD6-A340-6AD084A37840}"/>
    <cellStyle name="標準 6 2 2 2 2 2 2 2 2 5 2 2" xfId="32122" xr:uid="{C416F599-D2FF-4CD6-A340-6AD084A37840}"/>
    <cellStyle name="標準 6 2 2 2 2 2 2 2 2 5 3" xfId="8387" xr:uid="{5763E711-D66F-482F-9533-695C8108BD17}"/>
    <cellStyle name="標準 6 2 2 2 2 2 2 2 2 5 3 2" xfId="25798" xr:uid="{5763E711-D66F-482F-9533-695C8108BD17}"/>
    <cellStyle name="標準 6 2 2 2 2 2 2 2 2 5 4" xfId="19499" xr:uid="{00000000-0005-0000-0000-000009020000}"/>
    <cellStyle name="標準 6 2 2 2 2 2 2 2 2 6" xfId="11549" xr:uid="{4879FB3B-F258-4B87-BBE4-4E70CA1E8D1B}"/>
    <cellStyle name="標準 6 2 2 2 2 2 2 2 2 6 2" xfId="28960" xr:uid="{4879FB3B-F258-4B87-BBE4-4E70CA1E8D1B}"/>
    <cellStyle name="標準 6 2 2 2 2 2 2 2 2 7" xfId="5224" xr:uid="{F0433B06-2E19-489B-949F-3FF1AF029E43}"/>
    <cellStyle name="標準 6 2 2 2 2 2 2 2 2 7 2" xfId="22636" xr:uid="{F0433B06-2E19-489B-949F-3FF1AF029E43}"/>
    <cellStyle name="標準 6 2 2 2 2 2 2 2 2 8" xfId="17967" xr:uid="{00000000-0005-0000-0000-0000FE010000}"/>
    <cellStyle name="標準 6 2 2 2 2 2 2 2 3" xfId="717" xr:uid="{00000000-0005-0000-0000-00000A020000}"/>
    <cellStyle name="標準 6 2 2 2 2 2 2 2 3 2" xfId="1477" xr:uid="{00000000-0005-0000-0000-00000B020000}"/>
    <cellStyle name="標準 6 2 2 2 2 2 2 2 3 2 2" xfId="4653" xr:uid="{00000000-0005-0000-0000-00000C020000}"/>
    <cellStyle name="標準 6 2 2 2 2 2 2 2 3 2 2 2" xfId="10965" xr:uid="{F66F1C26-9223-4D85-A1A6-072519A8D957}"/>
    <cellStyle name="標準 6 2 2 2 2 2 2 2 3 2 2 2 2" xfId="17289" xr:uid="{B93B6A9A-9F63-483E-B050-44E18C20E22E}"/>
    <cellStyle name="標準 6 2 2 2 2 2 2 2 3 2 2 2 2 2" xfId="34700" xr:uid="{B93B6A9A-9F63-483E-B050-44E18C20E22E}"/>
    <cellStyle name="標準 6 2 2 2 2 2 2 2 3 2 2 2 3" xfId="28376" xr:uid="{F66F1C26-9223-4D85-A1A6-072519A8D957}"/>
    <cellStyle name="標準 6 2 2 2 2 2 2 2 3 2 2 3" xfId="14127" xr:uid="{92A23FD1-27F0-4E42-933E-F00892A14789}"/>
    <cellStyle name="標準 6 2 2 2 2 2 2 2 3 2 2 3 2" xfId="31538" xr:uid="{92A23FD1-27F0-4E42-933E-F00892A14789}"/>
    <cellStyle name="標準 6 2 2 2 2 2 2 2 3 2 2 4" xfId="7802" xr:uid="{B37FC4FA-651D-4E17-BC18-3A09FE11CE50}"/>
    <cellStyle name="標準 6 2 2 2 2 2 2 2 3 2 2 4 2" xfId="25214" xr:uid="{B37FC4FA-651D-4E17-BC18-3A09FE11CE50}"/>
    <cellStyle name="標準 6 2 2 2 2 2 2 2 3 2 2 5" xfId="22065" xr:uid="{00000000-0005-0000-0000-00000C020000}"/>
    <cellStyle name="標準 6 2 2 2 2 2 2 2 3 2 3" xfId="3036" xr:uid="{00000000-0005-0000-0000-00000D020000}"/>
    <cellStyle name="標準 6 2 2 2 2 2 2 2 3 2 3 2" xfId="15661" xr:uid="{FBDCBCB9-CC8B-4EE7-8056-EB9C0584C739}"/>
    <cellStyle name="標準 6 2 2 2 2 2 2 2 3 2 3 2 2" xfId="33072" xr:uid="{FBDCBCB9-CC8B-4EE7-8056-EB9C0584C739}"/>
    <cellStyle name="標準 6 2 2 2 2 2 2 2 3 2 3 3" xfId="9337" xr:uid="{6A409356-DA0E-4BDF-A1CD-A9787AF8CD67}"/>
    <cellStyle name="標準 6 2 2 2 2 2 2 2 3 2 3 3 2" xfId="26748" xr:uid="{6A409356-DA0E-4BDF-A1CD-A9787AF8CD67}"/>
    <cellStyle name="標準 6 2 2 2 2 2 2 2 3 2 3 4" xfId="20449" xr:uid="{00000000-0005-0000-0000-00000D020000}"/>
    <cellStyle name="標準 6 2 2 2 2 2 2 2 3 2 4" xfId="12499" xr:uid="{08DD99BA-BA92-4EF9-AA6E-269E4ACED2AF}"/>
    <cellStyle name="標準 6 2 2 2 2 2 2 2 3 2 4 2" xfId="29910" xr:uid="{08DD99BA-BA92-4EF9-AA6E-269E4ACED2AF}"/>
    <cellStyle name="標準 6 2 2 2 2 2 2 2 3 2 5" xfId="6174" xr:uid="{DDAC9954-B6FD-4B73-99F0-73E23FFC1D17}"/>
    <cellStyle name="標準 6 2 2 2 2 2 2 2 3 2 5 2" xfId="23586" xr:uid="{DDAC9954-B6FD-4B73-99F0-73E23FFC1D17}"/>
    <cellStyle name="標準 6 2 2 2 2 2 2 2 3 2 6" xfId="18917" xr:uid="{00000000-0005-0000-0000-00000B020000}"/>
    <cellStyle name="標準 6 2 2 2 2 2 2 2 3 3" xfId="3893" xr:uid="{00000000-0005-0000-0000-00000E020000}"/>
    <cellStyle name="標準 6 2 2 2 2 2 2 2 3 3 2" xfId="10205" xr:uid="{27B7CFFB-9CB5-4F35-B663-64CA0A8E2F3B}"/>
    <cellStyle name="標準 6 2 2 2 2 2 2 2 3 3 2 2" xfId="16529" xr:uid="{1FE52D38-E34F-4E5F-8372-571C922DA3D4}"/>
    <cellStyle name="標準 6 2 2 2 2 2 2 2 3 3 2 2 2" xfId="33940" xr:uid="{1FE52D38-E34F-4E5F-8372-571C922DA3D4}"/>
    <cellStyle name="標準 6 2 2 2 2 2 2 2 3 3 2 3" xfId="27616" xr:uid="{27B7CFFB-9CB5-4F35-B663-64CA0A8E2F3B}"/>
    <cellStyle name="標準 6 2 2 2 2 2 2 2 3 3 3" xfId="13367" xr:uid="{C3BF83AD-7340-4374-9AF4-10C9792076D8}"/>
    <cellStyle name="標準 6 2 2 2 2 2 2 2 3 3 3 2" xfId="30778" xr:uid="{C3BF83AD-7340-4374-9AF4-10C9792076D8}"/>
    <cellStyle name="標準 6 2 2 2 2 2 2 2 3 3 4" xfId="7042" xr:uid="{30141D76-6D4F-4B09-BB97-1226C6419EBF}"/>
    <cellStyle name="標準 6 2 2 2 2 2 2 2 3 3 4 2" xfId="24454" xr:uid="{30141D76-6D4F-4B09-BB97-1226C6419EBF}"/>
    <cellStyle name="標準 6 2 2 2 2 2 2 2 3 3 5" xfId="21305" xr:uid="{00000000-0005-0000-0000-00000E020000}"/>
    <cellStyle name="標準 6 2 2 2 2 2 2 2 3 4" xfId="2276" xr:uid="{00000000-0005-0000-0000-00000F020000}"/>
    <cellStyle name="標準 6 2 2 2 2 2 2 2 3 4 2" xfId="14901" xr:uid="{E3F3BED7-8E54-4F1A-AF82-25885CE280FF}"/>
    <cellStyle name="標準 6 2 2 2 2 2 2 2 3 4 2 2" xfId="32312" xr:uid="{E3F3BED7-8E54-4F1A-AF82-25885CE280FF}"/>
    <cellStyle name="標準 6 2 2 2 2 2 2 2 3 4 3" xfId="8577" xr:uid="{6094953A-EE94-4386-BC16-CDFE8657803D}"/>
    <cellStyle name="標準 6 2 2 2 2 2 2 2 3 4 3 2" xfId="25988" xr:uid="{6094953A-EE94-4386-BC16-CDFE8657803D}"/>
    <cellStyle name="標準 6 2 2 2 2 2 2 2 3 4 4" xfId="19689" xr:uid="{00000000-0005-0000-0000-00000F020000}"/>
    <cellStyle name="標準 6 2 2 2 2 2 2 2 3 5" xfId="11739" xr:uid="{DDA16E5D-F7B6-4B0A-8426-9BD2808BD2B9}"/>
    <cellStyle name="標準 6 2 2 2 2 2 2 2 3 5 2" xfId="29150" xr:uid="{DDA16E5D-F7B6-4B0A-8426-9BD2808BD2B9}"/>
    <cellStyle name="標準 6 2 2 2 2 2 2 2 3 6" xfId="5414" xr:uid="{73EAC817-FA1A-4C74-84E8-17CB9D3CDC0A}"/>
    <cellStyle name="標準 6 2 2 2 2 2 2 2 3 6 2" xfId="22826" xr:uid="{73EAC817-FA1A-4C74-84E8-17CB9D3CDC0A}"/>
    <cellStyle name="標準 6 2 2 2 2 2 2 2 3 7" xfId="18157" xr:uid="{00000000-0005-0000-0000-00000A020000}"/>
    <cellStyle name="標準 6 2 2 2 2 2 2 2 4" xfId="1097" xr:uid="{00000000-0005-0000-0000-000010020000}"/>
    <cellStyle name="標準 6 2 2 2 2 2 2 2 4 2" xfId="4273" xr:uid="{00000000-0005-0000-0000-000011020000}"/>
    <cellStyle name="標準 6 2 2 2 2 2 2 2 4 2 2" xfId="10585" xr:uid="{FD4C6C81-B8F9-4DB9-B9D7-DDC67DCA549E}"/>
    <cellStyle name="標準 6 2 2 2 2 2 2 2 4 2 2 2" xfId="16909" xr:uid="{05585366-8703-4749-A627-00730B2F2168}"/>
    <cellStyle name="標準 6 2 2 2 2 2 2 2 4 2 2 2 2" xfId="34320" xr:uid="{05585366-8703-4749-A627-00730B2F2168}"/>
    <cellStyle name="標準 6 2 2 2 2 2 2 2 4 2 2 3" xfId="27996" xr:uid="{FD4C6C81-B8F9-4DB9-B9D7-DDC67DCA549E}"/>
    <cellStyle name="標準 6 2 2 2 2 2 2 2 4 2 3" xfId="13747" xr:uid="{2159CE76-1AFE-4C48-8DF2-0AA01832A41C}"/>
    <cellStyle name="標準 6 2 2 2 2 2 2 2 4 2 3 2" xfId="31158" xr:uid="{2159CE76-1AFE-4C48-8DF2-0AA01832A41C}"/>
    <cellStyle name="標準 6 2 2 2 2 2 2 2 4 2 4" xfId="7422" xr:uid="{12F243DD-9CD4-4562-9EFF-95EE05B2FE92}"/>
    <cellStyle name="標準 6 2 2 2 2 2 2 2 4 2 4 2" xfId="24834" xr:uid="{12F243DD-9CD4-4562-9EFF-95EE05B2FE92}"/>
    <cellStyle name="標準 6 2 2 2 2 2 2 2 4 2 5" xfId="21685" xr:uid="{00000000-0005-0000-0000-000011020000}"/>
    <cellStyle name="標準 6 2 2 2 2 2 2 2 4 3" xfId="2656" xr:uid="{00000000-0005-0000-0000-000012020000}"/>
    <cellStyle name="標準 6 2 2 2 2 2 2 2 4 3 2" xfId="15281" xr:uid="{C94CB534-B111-4B96-8D09-6CD2DD0D27B0}"/>
    <cellStyle name="標準 6 2 2 2 2 2 2 2 4 3 2 2" xfId="32692" xr:uid="{C94CB534-B111-4B96-8D09-6CD2DD0D27B0}"/>
    <cellStyle name="標準 6 2 2 2 2 2 2 2 4 3 3" xfId="8957" xr:uid="{A0EA84BB-A5CF-4701-8EA4-4D4AE7A7BE69}"/>
    <cellStyle name="標準 6 2 2 2 2 2 2 2 4 3 3 2" xfId="26368" xr:uid="{A0EA84BB-A5CF-4701-8EA4-4D4AE7A7BE69}"/>
    <cellStyle name="標準 6 2 2 2 2 2 2 2 4 3 4" xfId="20069" xr:uid="{00000000-0005-0000-0000-000012020000}"/>
    <cellStyle name="標準 6 2 2 2 2 2 2 2 4 4" xfId="12119" xr:uid="{56C3D9F5-664F-4C3B-87D4-A28A99D0B1D8}"/>
    <cellStyle name="標準 6 2 2 2 2 2 2 2 4 4 2" xfId="29530" xr:uid="{56C3D9F5-664F-4C3B-87D4-A28A99D0B1D8}"/>
    <cellStyle name="標準 6 2 2 2 2 2 2 2 4 5" xfId="5794" xr:uid="{28021F6D-CD37-49D1-9A97-B18D98805552}"/>
    <cellStyle name="標準 6 2 2 2 2 2 2 2 4 5 2" xfId="23206" xr:uid="{28021F6D-CD37-49D1-9A97-B18D98805552}"/>
    <cellStyle name="標準 6 2 2 2 2 2 2 2 4 6" xfId="18537" xr:uid="{00000000-0005-0000-0000-000010020000}"/>
    <cellStyle name="標準 6 2 2 2 2 2 2 2 5" xfId="3513" xr:uid="{00000000-0005-0000-0000-000013020000}"/>
    <cellStyle name="標準 6 2 2 2 2 2 2 2 5 2" xfId="9825" xr:uid="{98149549-4956-498D-9B0E-033772B2F798}"/>
    <cellStyle name="標準 6 2 2 2 2 2 2 2 5 2 2" xfId="16149" xr:uid="{00CDE306-1EEE-459E-9039-A9698445298D}"/>
    <cellStyle name="標準 6 2 2 2 2 2 2 2 5 2 2 2" xfId="33560" xr:uid="{00CDE306-1EEE-459E-9039-A9698445298D}"/>
    <cellStyle name="標準 6 2 2 2 2 2 2 2 5 2 3" xfId="27236" xr:uid="{98149549-4956-498D-9B0E-033772B2F798}"/>
    <cellStyle name="標準 6 2 2 2 2 2 2 2 5 3" xfId="12987" xr:uid="{F3BB1F0C-8663-4B9B-BFDC-5F97C7A710D3}"/>
    <cellStyle name="標準 6 2 2 2 2 2 2 2 5 3 2" xfId="30398" xr:uid="{F3BB1F0C-8663-4B9B-BFDC-5F97C7A710D3}"/>
    <cellStyle name="標準 6 2 2 2 2 2 2 2 5 4" xfId="6662" xr:uid="{5C4D0FB7-8DC2-485C-AA36-41286777975A}"/>
    <cellStyle name="標準 6 2 2 2 2 2 2 2 5 4 2" xfId="24074" xr:uid="{5C4D0FB7-8DC2-485C-AA36-41286777975A}"/>
    <cellStyle name="標準 6 2 2 2 2 2 2 2 5 5" xfId="20925" xr:uid="{00000000-0005-0000-0000-000013020000}"/>
    <cellStyle name="標準 6 2 2 2 2 2 2 2 6" xfId="1896" xr:uid="{00000000-0005-0000-0000-000014020000}"/>
    <cellStyle name="標準 6 2 2 2 2 2 2 2 6 2" xfId="14521" xr:uid="{E145B632-D89D-4D20-8854-C6260C265DF7}"/>
    <cellStyle name="標準 6 2 2 2 2 2 2 2 6 2 2" xfId="31932" xr:uid="{E145B632-D89D-4D20-8854-C6260C265DF7}"/>
    <cellStyle name="標準 6 2 2 2 2 2 2 2 6 3" xfId="8197" xr:uid="{7491AC5D-833F-4694-92CD-FDFE86A1A062}"/>
    <cellStyle name="標準 6 2 2 2 2 2 2 2 6 3 2" xfId="25608" xr:uid="{7491AC5D-833F-4694-92CD-FDFE86A1A062}"/>
    <cellStyle name="標準 6 2 2 2 2 2 2 2 6 4" xfId="19309" xr:uid="{00000000-0005-0000-0000-000014020000}"/>
    <cellStyle name="標準 6 2 2 2 2 2 2 2 7" xfId="11359" xr:uid="{755F85F2-58A3-4DD2-A12A-94CD27E84467}"/>
    <cellStyle name="標準 6 2 2 2 2 2 2 2 7 2" xfId="28770" xr:uid="{755F85F2-58A3-4DD2-A12A-94CD27E84467}"/>
    <cellStyle name="標準 6 2 2 2 2 2 2 2 8" xfId="5034" xr:uid="{6D0ACCAB-72F7-43D9-88A3-3D11134BDDBB}"/>
    <cellStyle name="標準 6 2 2 2 2 2 2 2 8 2" xfId="22446" xr:uid="{6D0ACCAB-72F7-43D9-88A3-3D11134BDDBB}"/>
    <cellStyle name="標準 6 2 2 2 2 2 2 2 9" xfId="17777" xr:uid="{00000000-0005-0000-0000-0000FD010000}"/>
    <cellStyle name="標準 6 2 2 2 2 2 2 3" xfId="432" xr:uid="{00000000-0005-0000-0000-000015020000}"/>
    <cellStyle name="標準 6 2 2 2 2 2 2 3 2" xfId="812" xr:uid="{00000000-0005-0000-0000-000016020000}"/>
    <cellStyle name="標準 6 2 2 2 2 2 2 3 2 2" xfId="1572" xr:uid="{00000000-0005-0000-0000-000017020000}"/>
    <cellStyle name="標準 6 2 2 2 2 2 2 3 2 2 2" xfId="4748" xr:uid="{00000000-0005-0000-0000-000018020000}"/>
    <cellStyle name="標準 6 2 2 2 2 2 2 3 2 2 2 2" xfId="11060" xr:uid="{017139B0-68F9-4411-B34B-AFFC971068EC}"/>
    <cellStyle name="標準 6 2 2 2 2 2 2 3 2 2 2 2 2" xfId="17384" xr:uid="{089D6683-F9C6-4174-9B1C-1649C155B550}"/>
    <cellStyle name="標準 6 2 2 2 2 2 2 3 2 2 2 2 2 2" xfId="34795" xr:uid="{089D6683-F9C6-4174-9B1C-1649C155B550}"/>
    <cellStyle name="標準 6 2 2 2 2 2 2 3 2 2 2 2 3" xfId="28471" xr:uid="{017139B0-68F9-4411-B34B-AFFC971068EC}"/>
    <cellStyle name="標準 6 2 2 2 2 2 2 3 2 2 2 3" xfId="14222" xr:uid="{4C0598DA-33F5-4F00-BDC9-69BFC97145F9}"/>
    <cellStyle name="標準 6 2 2 2 2 2 2 3 2 2 2 3 2" xfId="31633" xr:uid="{4C0598DA-33F5-4F00-BDC9-69BFC97145F9}"/>
    <cellStyle name="標準 6 2 2 2 2 2 2 3 2 2 2 4" xfId="7897" xr:uid="{606CB9D3-2620-4C40-9F93-E16728C9FE58}"/>
    <cellStyle name="標準 6 2 2 2 2 2 2 3 2 2 2 4 2" xfId="25309" xr:uid="{606CB9D3-2620-4C40-9F93-E16728C9FE58}"/>
    <cellStyle name="標準 6 2 2 2 2 2 2 3 2 2 2 5" xfId="22160" xr:uid="{00000000-0005-0000-0000-000018020000}"/>
    <cellStyle name="標準 6 2 2 2 2 2 2 3 2 2 3" xfId="3131" xr:uid="{00000000-0005-0000-0000-000019020000}"/>
    <cellStyle name="標準 6 2 2 2 2 2 2 3 2 2 3 2" xfId="15756" xr:uid="{1DE92806-6E3C-42A8-A370-AC3DFB2A2046}"/>
    <cellStyle name="標準 6 2 2 2 2 2 2 3 2 2 3 2 2" xfId="33167" xr:uid="{1DE92806-6E3C-42A8-A370-AC3DFB2A2046}"/>
    <cellStyle name="標準 6 2 2 2 2 2 2 3 2 2 3 3" xfId="9432" xr:uid="{41BDD471-1EF9-473E-BC87-93D71D770F7C}"/>
    <cellStyle name="標準 6 2 2 2 2 2 2 3 2 2 3 3 2" xfId="26843" xr:uid="{41BDD471-1EF9-473E-BC87-93D71D770F7C}"/>
    <cellStyle name="標準 6 2 2 2 2 2 2 3 2 2 3 4" xfId="20544" xr:uid="{00000000-0005-0000-0000-000019020000}"/>
    <cellStyle name="標準 6 2 2 2 2 2 2 3 2 2 4" xfId="12594" xr:uid="{8D2DFCC1-5210-4FFA-B559-90AE687E7865}"/>
    <cellStyle name="標準 6 2 2 2 2 2 2 3 2 2 4 2" xfId="30005" xr:uid="{8D2DFCC1-5210-4FFA-B559-90AE687E7865}"/>
    <cellStyle name="標準 6 2 2 2 2 2 2 3 2 2 5" xfId="6269" xr:uid="{F41C6014-376E-4BA9-8396-4A5F7AB094AB}"/>
    <cellStyle name="標準 6 2 2 2 2 2 2 3 2 2 5 2" xfId="23681" xr:uid="{F41C6014-376E-4BA9-8396-4A5F7AB094AB}"/>
    <cellStyle name="標準 6 2 2 2 2 2 2 3 2 2 6" xfId="19012" xr:uid="{00000000-0005-0000-0000-000017020000}"/>
    <cellStyle name="標準 6 2 2 2 2 2 2 3 2 3" xfId="3988" xr:uid="{00000000-0005-0000-0000-00001A020000}"/>
    <cellStyle name="標準 6 2 2 2 2 2 2 3 2 3 2" xfId="10300" xr:uid="{7E14B0DB-3E21-4F2C-91E9-FE0CBD1D6955}"/>
    <cellStyle name="標準 6 2 2 2 2 2 2 3 2 3 2 2" xfId="16624" xr:uid="{264A25E1-431C-474C-8C47-84A0CE6E8F5E}"/>
    <cellStyle name="標準 6 2 2 2 2 2 2 3 2 3 2 2 2" xfId="34035" xr:uid="{264A25E1-431C-474C-8C47-84A0CE6E8F5E}"/>
    <cellStyle name="標準 6 2 2 2 2 2 2 3 2 3 2 3" xfId="27711" xr:uid="{7E14B0DB-3E21-4F2C-91E9-FE0CBD1D6955}"/>
    <cellStyle name="標準 6 2 2 2 2 2 2 3 2 3 3" xfId="13462" xr:uid="{4250941D-D43B-4860-A83F-8F774E45364E}"/>
    <cellStyle name="標準 6 2 2 2 2 2 2 3 2 3 3 2" xfId="30873" xr:uid="{4250941D-D43B-4860-A83F-8F774E45364E}"/>
    <cellStyle name="標準 6 2 2 2 2 2 2 3 2 3 4" xfId="7137" xr:uid="{E124141A-5615-417D-83C5-5180AAB7275A}"/>
    <cellStyle name="標準 6 2 2 2 2 2 2 3 2 3 4 2" xfId="24549" xr:uid="{E124141A-5615-417D-83C5-5180AAB7275A}"/>
    <cellStyle name="標準 6 2 2 2 2 2 2 3 2 3 5" xfId="21400" xr:uid="{00000000-0005-0000-0000-00001A020000}"/>
    <cellStyle name="標準 6 2 2 2 2 2 2 3 2 4" xfId="2371" xr:uid="{00000000-0005-0000-0000-00001B020000}"/>
    <cellStyle name="標準 6 2 2 2 2 2 2 3 2 4 2" xfId="14996" xr:uid="{F6A8BF83-8A43-4C9E-9A80-514A6C899F90}"/>
    <cellStyle name="標準 6 2 2 2 2 2 2 3 2 4 2 2" xfId="32407" xr:uid="{F6A8BF83-8A43-4C9E-9A80-514A6C899F90}"/>
    <cellStyle name="標準 6 2 2 2 2 2 2 3 2 4 3" xfId="8672" xr:uid="{12F3234A-C0FC-4A92-B0F1-1A3F5037261B}"/>
    <cellStyle name="標準 6 2 2 2 2 2 2 3 2 4 3 2" xfId="26083" xr:uid="{12F3234A-C0FC-4A92-B0F1-1A3F5037261B}"/>
    <cellStyle name="標準 6 2 2 2 2 2 2 3 2 4 4" xfId="19784" xr:uid="{00000000-0005-0000-0000-00001B020000}"/>
    <cellStyle name="標準 6 2 2 2 2 2 2 3 2 5" xfId="11834" xr:uid="{652F5B7D-3A21-491F-AB74-0F32E7944D2D}"/>
    <cellStyle name="標準 6 2 2 2 2 2 2 3 2 5 2" xfId="29245" xr:uid="{652F5B7D-3A21-491F-AB74-0F32E7944D2D}"/>
    <cellStyle name="標準 6 2 2 2 2 2 2 3 2 6" xfId="5509" xr:uid="{35A44401-F914-4F06-9581-FA66646CA00D}"/>
    <cellStyle name="標準 6 2 2 2 2 2 2 3 2 6 2" xfId="22921" xr:uid="{35A44401-F914-4F06-9581-FA66646CA00D}"/>
    <cellStyle name="標準 6 2 2 2 2 2 2 3 2 7" xfId="18252" xr:uid="{00000000-0005-0000-0000-000016020000}"/>
    <cellStyle name="標準 6 2 2 2 2 2 2 3 3" xfId="1192" xr:uid="{00000000-0005-0000-0000-00001C020000}"/>
    <cellStyle name="標準 6 2 2 2 2 2 2 3 3 2" xfId="4368" xr:uid="{00000000-0005-0000-0000-00001D020000}"/>
    <cellStyle name="標準 6 2 2 2 2 2 2 3 3 2 2" xfId="10680" xr:uid="{543DD036-A173-468A-A264-CC6F2D7D614F}"/>
    <cellStyle name="標準 6 2 2 2 2 2 2 3 3 2 2 2" xfId="17004" xr:uid="{73472AF7-8EA1-4367-AFB6-E4C81450D26F}"/>
    <cellStyle name="標準 6 2 2 2 2 2 2 3 3 2 2 2 2" xfId="34415" xr:uid="{73472AF7-8EA1-4367-AFB6-E4C81450D26F}"/>
    <cellStyle name="標準 6 2 2 2 2 2 2 3 3 2 2 3" xfId="28091" xr:uid="{543DD036-A173-468A-A264-CC6F2D7D614F}"/>
    <cellStyle name="標準 6 2 2 2 2 2 2 3 3 2 3" xfId="13842" xr:uid="{E280FDC6-DDB1-467B-B98F-7F97BE6F33CB}"/>
    <cellStyle name="標準 6 2 2 2 2 2 2 3 3 2 3 2" xfId="31253" xr:uid="{E280FDC6-DDB1-467B-B98F-7F97BE6F33CB}"/>
    <cellStyle name="標準 6 2 2 2 2 2 2 3 3 2 4" xfId="7517" xr:uid="{CBFC8BAD-C427-44F8-A226-46F7CD3F5505}"/>
    <cellStyle name="標準 6 2 2 2 2 2 2 3 3 2 4 2" xfId="24929" xr:uid="{CBFC8BAD-C427-44F8-A226-46F7CD3F5505}"/>
    <cellStyle name="標準 6 2 2 2 2 2 2 3 3 2 5" xfId="21780" xr:uid="{00000000-0005-0000-0000-00001D020000}"/>
    <cellStyle name="標準 6 2 2 2 2 2 2 3 3 3" xfId="2751" xr:uid="{00000000-0005-0000-0000-00001E020000}"/>
    <cellStyle name="標準 6 2 2 2 2 2 2 3 3 3 2" xfId="15376" xr:uid="{BE543A79-A9DE-413C-A576-45DF874B0307}"/>
    <cellStyle name="標準 6 2 2 2 2 2 2 3 3 3 2 2" xfId="32787" xr:uid="{BE543A79-A9DE-413C-A576-45DF874B0307}"/>
    <cellStyle name="標準 6 2 2 2 2 2 2 3 3 3 3" xfId="9052" xr:uid="{5ECD4D22-4551-499A-80F4-B21087831D77}"/>
    <cellStyle name="標準 6 2 2 2 2 2 2 3 3 3 3 2" xfId="26463" xr:uid="{5ECD4D22-4551-499A-80F4-B21087831D77}"/>
    <cellStyle name="標準 6 2 2 2 2 2 2 3 3 3 4" xfId="20164" xr:uid="{00000000-0005-0000-0000-00001E020000}"/>
    <cellStyle name="標準 6 2 2 2 2 2 2 3 3 4" xfId="12214" xr:uid="{F4C5E13F-B5AB-4A13-A437-998FD93646B5}"/>
    <cellStyle name="標準 6 2 2 2 2 2 2 3 3 4 2" xfId="29625" xr:uid="{F4C5E13F-B5AB-4A13-A437-998FD93646B5}"/>
    <cellStyle name="標準 6 2 2 2 2 2 2 3 3 5" xfId="5889" xr:uid="{A1136719-6EE1-491C-A502-14E7D95A8298}"/>
    <cellStyle name="標準 6 2 2 2 2 2 2 3 3 5 2" xfId="23301" xr:uid="{A1136719-6EE1-491C-A502-14E7D95A8298}"/>
    <cellStyle name="標準 6 2 2 2 2 2 2 3 3 6" xfId="18632" xr:uid="{00000000-0005-0000-0000-00001C020000}"/>
    <cellStyle name="標準 6 2 2 2 2 2 2 3 4" xfId="3608" xr:uid="{00000000-0005-0000-0000-00001F020000}"/>
    <cellStyle name="標準 6 2 2 2 2 2 2 3 4 2" xfId="9920" xr:uid="{D666FBCA-4FD6-43A9-B6F9-1D9638821B6B}"/>
    <cellStyle name="標準 6 2 2 2 2 2 2 3 4 2 2" xfId="16244" xr:uid="{0961D24D-9D11-44F2-ADF0-214768C3B94E}"/>
    <cellStyle name="標準 6 2 2 2 2 2 2 3 4 2 2 2" xfId="33655" xr:uid="{0961D24D-9D11-44F2-ADF0-214768C3B94E}"/>
    <cellStyle name="標準 6 2 2 2 2 2 2 3 4 2 3" xfId="27331" xr:uid="{D666FBCA-4FD6-43A9-B6F9-1D9638821B6B}"/>
    <cellStyle name="標準 6 2 2 2 2 2 2 3 4 3" xfId="13082" xr:uid="{94F70A66-7F1A-4525-A058-8922C8611268}"/>
    <cellStyle name="標準 6 2 2 2 2 2 2 3 4 3 2" xfId="30493" xr:uid="{94F70A66-7F1A-4525-A058-8922C8611268}"/>
    <cellStyle name="標準 6 2 2 2 2 2 2 3 4 4" xfId="6757" xr:uid="{7B16500A-F76F-4A9D-9A3A-B3BB292C30C7}"/>
    <cellStyle name="標準 6 2 2 2 2 2 2 3 4 4 2" xfId="24169" xr:uid="{7B16500A-F76F-4A9D-9A3A-B3BB292C30C7}"/>
    <cellStyle name="標準 6 2 2 2 2 2 2 3 4 5" xfId="21020" xr:uid="{00000000-0005-0000-0000-00001F020000}"/>
    <cellStyle name="標準 6 2 2 2 2 2 2 3 5" xfId="1991" xr:uid="{00000000-0005-0000-0000-000020020000}"/>
    <cellStyle name="標準 6 2 2 2 2 2 2 3 5 2" xfId="14616" xr:uid="{434FA9E7-07FE-4762-8923-55CB27B4E131}"/>
    <cellStyle name="標準 6 2 2 2 2 2 2 3 5 2 2" xfId="32027" xr:uid="{434FA9E7-07FE-4762-8923-55CB27B4E131}"/>
    <cellStyle name="標準 6 2 2 2 2 2 2 3 5 3" xfId="8292" xr:uid="{779206B3-65F0-44D6-A080-69C1EBD3909B}"/>
    <cellStyle name="標準 6 2 2 2 2 2 2 3 5 3 2" xfId="25703" xr:uid="{779206B3-65F0-44D6-A080-69C1EBD3909B}"/>
    <cellStyle name="標準 6 2 2 2 2 2 2 3 5 4" xfId="19404" xr:uid="{00000000-0005-0000-0000-000020020000}"/>
    <cellStyle name="標準 6 2 2 2 2 2 2 3 6" xfId="11454" xr:uid="{AE4C527E-98E6-4DDC-AAAE-790726889635}"/>
    <cellStyle name="標準 6 2 2 2 2 2 2 3 6 2" xfId="28865" xr:uid="{AE4C527E-98E6-4DDC-AAAE-790726889635}"/>
    <cellStyle name="標準 6 2 2 2 2 2 2 3 7" xfId="5129" xr:uid="{13F55512-70E6-4363-B75B-2B70FCF3C8A0}"/>
    <cellStyle name="標準 6 2 2 2 2 2 2 3 7 2" xfId="22541" xr:uid="{13F55512-70E6-4363-B75B-2B70FCF3C8A0}"/>
    <cellStyle name="標準 6 2 2 2 2 2 2 3 8" xfId="17872" xr:uid="{00000000-0005-0000-0000-000015020000}"/>
    <cellStyle name="標準 6 2 2 2 2 2 2 4" xfId="622" xr:uid="{00000000-0005-0000-0000-000021020000}"/>
    <cellStyle name="標準 6 2 2 2 2 2 2 4 2" xfId="1382" xr:uid="{00000000-0005-0000-0000-000022020000}"/>
    <cellStyle name="標準 6 2 2 2 2 2 2 4 2 2" xfId="4558" xr:uid="{00000000-0005-0000-0000-000023020000}"/>
    <cellStyle name="標準 6 2 2 2 2 2 2 4 2 2 2" xfId="10870" xr:uid="{7FDFCD91-6BE4-449B-9BC0-A04A6D34C13F}"/>
    <cellStyle name="標準 6 2 2 2 2 2 2 4 2 2 2 2" xfId="17194" xr:uid="{CD63B29C-82C7-47DF-B189-0EB783020FAF}"/>
    <cellStyle name="標準 6 2 2 2 2 2 2 4 2 2 2 2 2" xfId="34605" xr:uid="{CD63B29C-82C7-47DF-B189-0EB783020FAF}"/>
    <cellStyle name="標準 6 2 2 2 2 2 2 4 2 2 2 3" xfId="28281" xr:uid="{7FDFCD91-6BE4-449B-9BC0-A04A6D34C13F}"/>
    <cellStyle name="標準 6 2 2 2 2 2 2 4 2 2 3" xfId="14032" xr:uid="{ECB5602C-A10B-4AFD-B642-3912E9E381CB}"/>
    <cellStyle name="標準 6 2 2 2 2 2 2 4 2 2 3 2" xfId="31443" xr:uid="{ECB5602C-A10B-4AFD-B642-3912E9E381CB}"/>
    <cellStyle name="標準 6 2 2 2 2 2 2 4 2 2 4" xfId="7707" xr:uid="{68BCB140-F6D9-4008-A50B-51A0E444FA63}"/>
    <cellStyle name="標準 6 2 2 2 2 2 2 4 2 2 4 2" xfId="25119" xr:uid="{68BCB140-F6D9-4008-A50B-51A0E444FA63}"/>
    <cellStyle name="標準 6 2 2 2 2 2 2 4 2 2 5" xfId="21970" xr:uid="{00000000-0005-0000-0000-000023020000}"/>
    <cellStyle name="標準 6 2 2 2 2 2 2 4 2 3" xfId="2941" xr:uid="{00000000-0005-0000-0000-000024020000}"/>
    <cellStyle name="標準 6 2 2 2 2 2 2 4 2 3 2" xfId="15566" xr:uid="{A6F21BB7-3B06-42A2-A7FF-F80E802F99A4}"/>
    <cellStyle name="標準 6 2 2 2 2 2 2 4 2 3 2 2" xfId="32977" xr:uid="{A6F21BB7-3B06-42A2-A7FF-F80E802F99A4}"/>
    <cellStyle name="標準 6 2 2 2 2 2 2 4 2 3 3" xfId="9242" xr:uid="{C5E3B7B3-6DE8-4B3C-944F-E8E9F0572781}"/>
    <cellStyle name="標準 6 2 2 2 2 2 2 4 2 3 3 2" xfId="26653" xr:uid="{C5E3B7B3-6DE8-4B3C-944F-E8E9F0572781}"/>
    <cellStyle name="標準 6 2 2 2 2 2 2 4 2 3 4" xfId="20354" xr:uid="{00000000-0005-0000-0000-000024020000}"/>
    <cellStyle name="標準 6 2 2 2 2 2 2 4 2 4" xfId="12404" xr:uid="{5216A509-8817-4567-B4E5-92D000F63E35}"/>
    <cellStyle name="標準 6 2 2 2 2 2 2 4 2 4 2" xfId="29815" xr:uid="{5216A509-8817-4567-B4E5-92D000F63E35}"/>
    <cellStyle name="標準 6 2 2 2 2 2 2 4 2 5" xfId="6079" xr:uid="{573B8C6C-374A-44E9-9563-D17BC18B04DD}"/>
    <cellStyle name="標準 6 2 2 2 2 2 2 4 2 5 2" xfId="23491" xr:uid="{573B8C6C-374A-44E9-9563-D17BC18B04DD}"/>
    <cellStyle name="標準 6 2 2 2 2 2 2 4 2 6" xfId="18822" xr:uid="{00000000-0005-0000-0000-000022020000}"/>
    <cellStyle name="標準 6 2 2 2 2 2 2 4 3" xfId="3798" xr:uid="{00000000-0005-0000-0000-000025020000}"/>
    <cellStyle name="標準 6 2 2 2 2 2 2 4 3 2" xfId="10110" xr:uid="{E5786083-56FC-4BB3-A7DC-49BA5F49B5A5}"/>
    <cellStyle name="標準 6 2 2 2 2 2 2 4 3 2 2" xfId="16434" xr:uid="{7E70C9F9-18FE-45AD-9771-5164B4C93AC1}"/>
    <cellStyle name="標準 6 2 2 2 2 2 2 4 3 2 2 2" xfId="33845" xr:uid="{7E70C9F9-18FE-45AD-9771-5164B4C93AC1}"/>
    <cellStyle name="標準 6 2 2 2 2 2 2 4 3 2 3" xfId="27521" xr:uid="{E5786083-56FC-4BB3-A7DC-49BA5F49B5A5}"/>
    <cellStyle name="標準 6 2 2 2 2 2 2 4 3 3" xfId="13272" xr:uid="{2A8056F5-4C36-4CAD-BAC5-1792E671AD2E}"/>
    <cellStyle name="標準 6 2 2 2 2 2 2 4 3 3 2" xfId="30683" xr:uid="{2A8056F5-4C36-4CAD-BAC5-1792E671AD2E}"/>
    <cellStyle name="標準 6 2 2 2 2 2 2 4 3 4" xfId="6947" xr:uid="{26823D73-A461-441B-BBFA-D22B25AD49E7}"/>
    <cellStyle name="標準 6 2 2 2 2 2 2 4 3 4 2" xfId="24359" xr:uid="{26823D73-A461-441B-BBFA-D22B25AD49E7}"/>
    <cellStyle name="標準 6 2 2 2 2 2 2 4 3 5" xfId="21210" xr:uid="{00000000-0005-0000-0000-000025020000}"/>
    <cellStyle name="標準 6 2 2 2 2 2 2 4 4" xfId="2181" xr:uid="{00000000-0005-0000-0000-000026020000}"/>
    <cellStyle name="標準 6 2 2 2 2 2 2 4 4 2" xfId="14806" xr:uid="{DE0FB5E3-293E-448D-9965-37EE8A94A9C2}"/>
    <cellStyle name="標準 6 2 2 2 2 2 2 4 4 2 2" xfId="32217" xr:uid="{DE0FB5E3-293E-448D-9965-37EE8A94A9C2}"/>
    <cellStyle name="標準 6 2 2 2 2 2 2 4 4 3" xfId="8482" xr:uid="{3055296F-6E4C-41F1-818E-364231045480}"/>
    <cellStyle name="標準 6 2 2 2 2 2 2 4 4 3 2" xfId="25893" xr:uid="{3055296F-6E4C-41F1-818E-364231045480}"/>
    <cellStyle name="標準 6 2 2 2 2 2 2 4 4 4" xfId="19594" xr:uid="{00000000-0005-0000-0000-000026020000}"/>
    <cellStyle name="標準 6 2 2 2 2 2 2 4 5" xfId="11644" xr:uid="{BF9B157C-6049-42D0-B797-0B2B22733741}"/>
    <cellStyle name="標準 6 2 2 2 2 2 2 4 5 2" xfId="29055" xr:uid="{BF9B157C-6049-42D0-B797-0B2B22733741}"/>
    <cellStyle name="標準 6 2 2 2 2 2 2 4 6" xfId="5319" xr:uid="{42040D6F-2BDC-4669-BFD6-637DEDB24E79}"/>
    <cellStyle name="標準 6 2 2 2 2 2 2 4 6 2" xfId="22731" xr:uid="{42040D6F-2BDC-4669-BFD6-637DEDB24E79}"/>
    <cellStyle name="標準 6 2 2 2 2 2 2 4 7" xfId="18062" xr:uid="{00000000-0005-0000-0000-000021020000}"/>
    <cellStyle name="標準 6 2 2 2 2 2 2 5" xfId="1002" xr:uid="{00000000-0005-0000-0000-000027020000}"/>
    <cellStyle name="標準 6 2 2 2 2 2 2 5 2" xfId="4178" xr:uid="{00000000-0005-0000-0000-000028020000}"/>
    <cellStyle name="標準 6 2 2 2 2 2 2 5 2 2" xfId="10490" xr:uid="{C05111BF-CC1C-45B0-B55F-A86B363138F8}"/>
    <cellStyle name="標準 6 2 2 2 2 2 2 5 2 2 2" xfId="16814" xr:uid="{E9FFDA9A-DEA0-4766-9FD6-86F7CC5D40F5}"/>
    <cellStyle name="標準 6 2 2 2 2 2 2 5 2 2 2 2" xfId="34225" xr:uid="{E9FFDA9A-DEA0-4766-9FD6-86F7CC5D40F5}"/>
    <cellStyle name="標準 6 2 2 2 2 2 2 5 2 2 3" xfId="27901" xr:uid="{C05111BF-CC1C-45B0-B55F-A86B363138F8}"/>
    <cellStyle name="標準 6 2 2 2 2 2 2 5 2 3" xfId="13652" xr:uid="{3811102E-9D9F-44F8-9824-BC07035DC5AC}"/>
    <cellStyle name="標準 6 2 2 2 2 2 2 5 2 3 2" xfId="31063" xr:uid="{3811102E-9D9F-44F8-9824-BC07035DC5AC}"/>
    <cellStyle name="標準 6 2 2 2 2 2 2 5 2 4" xfId="7327" xr:uid="{6CF746EB-5369-4393-A9F9-3F54D2DBB871}"/>
    <cellStyle name="標準 6 2 2 2 2 2 2 5 2 4 2" xfId="24739" xr:uid="{6CF746EB-5369-4393-A9F9-3F54D2DBB871}"/>
    <cellStyle name="標準 6 2 2 2 2 2 2 5 2 5" xfId="21590" xr:uid="{00000000-0005-0000-0000-000028020000}"/>
    <cellStyle name="標準 6 2 2 2 2 2 2 5 3" xfId="2561" xr:uid="{00000000-0005-0000-0000-000029020000}"/>
    <cellStyle name="標準 6 2 2 2 2 2 2 5 3 2" xfId="15186" xr:uid="{76169072-2A53-4260-9C90-E7A81D9F38DD}"/>
    <cellStyle name="標準 6 2 2 2 2 2 2 5 3 2 2" xfId="32597" xr:uid="{76169072-2A53-4260-9C90-E7A81D9F38DD}"/>
    <cellStyle name="標準 6 2 2 2 2 2 2 5 3 3" xfId="8862" xr:uid="{C4225862-9A91-4C35-ACBF-1CD4B7630728}"/>
    <cellStyle name="標準 6 2 2 2 2 2 2 5 3 3 2" xfId="26273" xr:uid="{C4225862-9A91-4C35-ACBF-1CD4B7630728}"/>
    <cellStyle name="標準 6 2 2 2 2 2 2 5 3 4" xfId="19974" xr:uid="{00000000-0005-0000-0000-000029020000}"/>
    <cellStyle name="標準 6 2 2 2 2 2 2 5 4" xfId="12024" xr:uid="{759CFC6D-3326-47F8-914F-8FA6B8429CBF}"/>
    <cellStyle name="標準 6 2 2 2 2 2 2 5 4 2" xfId="29435" xr:uid="{759CFC6D-3326-47F8-914F-8FA6B8429CBF}"/>
    <cellStyle name="標準 6 2 2 2 2 2 2 5 5" xfId="5699" xr:uid="{C2175A1A-AE7A-4981-A5EB-6E66FA9214D1}"/>
    <cellStyle name="標準 6 2 2 2 2 2 2 5 5 2" xfId="23111" xr:uid="{C2175A1A-AE7A-4981-A5EB-6E66FA9214D1}"/>
    <cellStyle name="標準 6 2 2 2 2 2 2 5 6" xfId="18442" xr:uid="{00000000-0005-0000-0000-000027020000}"/>
    <cellStyle name="標準 6 2 2 2 2 2 2 6" xfId="242" xr:uid="{00000000-0005-0000-0000-00002A020000}"/>
    <cellStyle name="標準 6 2 2 2 2 2 2 6 2" xfId="3418" xr:uid="{00000000-0005-0000-0000-00002B020000}"/>
    <cellStyle name="標準 6 2 2 2 2 2 2 6 2 2" xfId="16054" xr:uid="{5B6AAA0C-5F50-4481-A77C-E7AC8AAA4D9D}"/>
    <cellStyle name="標準 6 2 2 2 2 2 2 6 2 2 2" xfId="33465" xr:uid="{5B6AAA0C-5F50-4481-A77C-E7AC8AAA4D9D}"/>
    <cellStyle name="標準 6 2 2 2 2 2 2 6 2 3" xfId="9730" xr:uid="{B0433106-5D92-47CF-B74E-EC868137D75A}"/>
    <cellStyle name="標準 6 2 2 2 2 2 2 6 2 3 2" xfId="27141" xr:uid="{B0433106-5D92-47CF-B74E-EC868137D75A}"/>
    <cellStyle name="標準 6 2 2 2 2 2 2 6 2 4" xfId="20830" xr:uid="{00000000-0005-0000-0000-00002B020000}"/>
    <cellStyle name="標準 6 2 2 2 2 2 2 6 3" xfId="12892" xr:uid="{B95C8C35-7BE5-4E1B-8451-5D0E42E488CE}"/>
    <cellStyle name="標準 6 2 2 2 2 2 2 6 3 2" xfId="30303" xr:uid="{B95C8C35-7BE5-4E1B-8451-5D0E42E488CE}"/>
    <cellStyle name="標準 6 2 2 2 2 2 2 6 4" xfId="6567" xr:uid="{50C3CB0A-CE33-425B-A803-4E5D69238EA9}"/>
    <cellStyle name="標準 6 2 2 2 2 2 2 6 4 2" xfId="23979" xr:uid="{50C3CB0A-CE33-425B-A803-4E5D69238EA9}"/>
    <cellStyle name="標準 6 2 2 2 2 2 2 6 5" xfId="17682" xr:uid="{00000000-0005-0000-0000-00002A020000}"/>
    <cellStyle name="標準 6 2 2 2 2 2 2 7" xfId="3324" xr:uid="{00000000-0005-0000-0000-00002C020000}"/>
    <cellStyle name="標準 6 2 2 2 2 2 2 7 2" xfId="9636" xr:uid="{4CCD0E66-E6B8-4B78-954B-F5877E8293AC}"/>
    <cellStyle name="標準 6 2 2 2 2 2 2 7 2 2" xfId="15960" xr:uid="{AA32A3DB-4503-4869-BD76-522ABF557EF4}"/>
    <cellStyle name="標準 6 2 2 2 2 2 2 7 2 2 2" xfId="33371" xr:uid="{AA32A3DB-4503-4869-BD76-522ABF557EF4}"/>
    <cellStyle name="標準 6 2 2 2 2 2 2 7 2 3" xfId="27047" xr:uid="{4CCD0E66-E6B8-4B78-954B-F5877E8293AC}"/>
    <cellStyle name="標準 6 2 2 2 2 2 2 7 3" xfId="12798" xr:uid="{30F451B7-800E-4ACA-BDCE-9826AED99A19}"/>
    <cellStyle name="標準 6 2 2 2 2 2 2 7 3 2" xfId="30209" xr:uid="{30F451B7-800E-4ACA-BDCE-9826AED99A19}"/>
    <cellStyle name="標準 6 2 2 2 2 2 2 7 4" xfId="6473" xr:uid="{07D50CE6-370C-4D48-BA79-FE6E18D2EC1C}"/>
    <cellStyle name="標準 6 2 2 2 2 2 2 7 4 2" xfId="23885" xr:uid="{07D50CE6-370C-4D48-BA79-FE6E18D2EC1C}"/>
    <cellStyle name="標準 6 2 2 2 2 2 2 7 5" xfId="20736" xr:uid="{00000000-0005-0000-0000-00002C020000}"/>
    <cellStyle name="標準 6 2 2 2 2 2 2 8" xfId="1801" xr:uid="{00000000-0005-0000-0000-00002D020000}"/>
    <cellStyle name="標準 6 2 2 2 2 2 2 8 2" xfId="14426" xr:uid="{B676100F-CFD3-47A1-8C39-0EBED898A621}"/>
    <cellStyle name="標準 6 2 2 2 2 2 2 8 2 2" xfId="31837" xr:uid="{B676100F-CFD3-47A1-8C39-0EBED898A621}"/>
    <cellStyle name="標準 6 2 2 2 2 2 2 8 3" xfId="8102" xr:uid="{A67FF6B2-5D71-4673-B57B-86E959F7E82D}"/>
    <cellStyle name="標準 6 2 2 2 2 2 2 8 3 2" xfId="25513" xr:uid="{A67FF6B2-5D71-4673-B57B-86E959F7E82D}"/>
    <cellStyle name="標準 6 2 2 2 2 2 2 8 4" xfId="19214" xr:uid="{00000000-0005-0000-0000-00002D020000}"/>
    <cellStyle name="標準 6 2 2 2 2 2 2 9" xfId="11264" xr:uid="{334D0338-55FD-42B3-90A1-1DA022D424B6}"/>
    <cellStyle name="標準 6 2 2 2 2 2 2 9 2" xfId="28675" xr:uid="{334D0338-55FD-42B3-90A1-1DA022D424B6}"/>
    <cellStyle name="標準 6 2 2 2 2 2 3" xfId="303" xr:uid="{00000000-0005-0000-0000-00002E020000}"/>
    <cellStyle name="標準 6 2 2 2 2 2 3 2" xfId="493" xr:uid="{00000000-0005-0000-0000-00002F020000}"/>
    <cellStyle name="標準 6 2 2 2 2 2 3 2 2" xfId="873" xr:uid="{00000000-0005-0000-0000-000030020000}"/>
    <cellStyle name="標準 6 2 2 2 2 2 3 2 2 2" xfId="1633" xr:uid="{00000000-0005-0000-0000-000031020000}"/>
    <cellStyle name="標準 6 2 2 2 2 2 3 2 2 2 2" xfId="4809" xr:uid="{00000000-0005-0000-0000-000032020000}"/>
    <cellStyle name="標準 6 2 2 2 2 2 3 2 2 2 2 2" xfId="11121" xr:uid="{C6F366CF-0D96-43C0-A22F-40F6CDEF0958}"/>
    <cellStyle name="標準 6 2 2 2 2 2 3 2 2 2 2 2 2" xfId="17445" xr:uid="{D61725CF-2D3C-4D69-BE55-C0CD6F1A1175}"/>
    <cellStyle name="標準 6 2 2 2 2 2 3 2 2 2 2 2 2 2" xfId="34856" xr:uid="{D61725CF-2D3C-4D69-BE55-C0CD6F1A1175}"/>
    <cellStyle name="標準 6 2 2 2 2 2 3 2 2 2 2 2 3" xfId="28532" xr:uid="{C6F366CF-0D96-43C0-A22F-40F6CDEF0958}"/>
    <cellStyle name="標準 6 2 2 2 2 2 3 2 2 2 2 3" xfId="14283" xr:uid="{430F2CF2-CED0-490E-850E-DAB7FCF06520}"/>
    <cellStyle name="標準 6 2 2 2 2 2 3 2 2 2 2 3 2" xfId="31694" xr:uid="{430F2CF2-CED0-490E-850E-DAB7FCF06520}"/>
    <cellStyle name="標準 6 2 2 2 2 2 3 2 2 2 2 4" xfId="7958" xr:uid="{A305EFDB-4AD4-46F9-9C55-1186E59FA303}"/>
    <cellStyle name="標準 6 2 2 2 2 2 3 2 2 2 2 4 2" xfId="25370" xr:uid="{A305EFDB-4AD4-46F9-9C55-1186E59FA303}"/>
    <cellStyle name="標準 6 2 2 2 2 2 3 2 2 2 2 5" xfId="22221" xr:uid="{00000000-0005-0000-0000-000032020000}"/>
    <cellStyle name="標準 6 2 2 2 2 2 3 2 2 2 3" xfId="3192" xr:uid="{00000000-0005-0000-0000-000033020000}"/>
    <cellStyle name="標準 6 2 2 2 2 2 3 2 2 2 3 2" xfId="15817" xr:uid="{9376FCF7-5559-4FAB-9594-8286D4020576}"/>
    <cellStyle name="標準 6 2 2 2 2 2 3 2 2 2 3 2 2" xfId="33228" xr:uid="{9376FCF7-5559-4FAB-9594-8286D4020576}"/>
    <cellStyle name="標準 6 2 2 2 2 2 3 2 2 2 3 3" xfId="9493" xr:uid="{FEB93980-704B-4AAF-9B15-E6B23FC5F36F}"/>
    <cellStyle name="標準 6 2 2 2 2 2 3 2 2 2 3 3 2" xfId="26904" xr:uid="{FEB93980-704B-4AAF-9B15-E6B23FC5F36F}"/>
    <cellStyle name="標準 6 2 2 2 2 2 3 2 2 2 3 4" xfId="20605" xr:uid="{00000000-0005-0000-0000-000033020000}"/>
    <cellStyle name="標準 6 2 2 2 2 2 3 2 2 2 4" xfId="12655" xr:uid="{6239971C-28D5-41F6-8C18-5023972D43D2}"/>
    <cellStyle name="標準 6 2 2 2 2 2 3 2 2 2 4 2" xfId="30066" xr:uid="{6239971C-28D5-41F6-8C18-5023972D43D2}"/>
    <cellStyle name="標準 6 2 2 2 2 2 3 2 2 2 5" xfId="6330" xr:uid="{5473122E-852D-4156-96DC-F69CF25D1C5E}"/>
    <cellStyle name="標準 6 2 2 2 2 2 3 2 2 2 5 2" xfId="23742" xr:uid="{5473122E-852D-4156-96DC-F69CF25D1C5E}"/>
    <cellStyle name="標準 6 2 2 2 2 2 3 2 2 2 6" xfId="19073" xr:uid="{00000000-0005-0000-0000-000031020000}"/>
    <cellStyle name="標準 6 2 2 2 2 2 3 2 2 3" xfId="4049" xr:uid="{00000000-0005-0000-0000-000034020000}"/>
    <cellStyle name="標準 6 2 2 2 2 2 3 2 2 3 2" xfId="10361" xr:uid="{FF7DB8C1-9B7B-4F57-BB08-7A4116D0AEC8}"/>
    <cellStyle name="標準 6 2 2 2 2 2 3 2 2 3 2 2" xfId="16685" xr:uid="{31B43292-B4AC-4CB2-A9D2-792D5CBB5DD0}"/>
    <cellStyle name="標準 6 2 2 2 2 2 3 2 2 3 2 2 2" xfId="34096" xr:uid="{31B43292-B4AC-4CB2-A9D2-792D5CBB5DD0}"/>
    <cellStyle name="標準 6 2 2 2 2 2 3 2 2 3 2 3" xfId="27772" xr:uid="{FF7DB8C1-9B7B-4F57-BB08-7A4116D0AEC8}"/>
    <cellStyle name="標準 6 2 2 2 2 2 3 2 2 3 3" xfId="13523" xr:uid="{F8C0E517-1713-47F1-AA12-AF7B11A73D2D}"/>
    <cellStyle name="標準 6 2 2 2 2 2 3 2 2 3 3 2" xfId="30934" xr:uid="{F8C0E517-1713-47F1-AA12-AF7B11A73D2D}"/>
    <cellStyle name="標準 6 2 2 2 2 2 3 2 2 3 4" xfId="7198" xr:uid="{1F547DFC-63DB-4539-916A-E3B61C361393}"/>
    <cellStyle name="標準 6 2 2 2 2 2 3 2 2 3 4 2" xfId="24610" xr:uid="{1F547DFC-63DB-4539-916A-E3B61C361393}"/>
    <cellStyle name="標準 6 2 2 2 2 2 3 2 2 3 5" xfId="21461" xr:uid="{00000000-0005-0000-0000-000034020000}"/>
    <cellStyle name="標準 6 2 2 2 2 2 3 2 2 4" xfId="2432" xr:uid="{00000000-0005-0000-0000-000035020000}"/>
    <cellStyle name="標準 6 2 2 2 2 2 3 2 2 4 2" xfId="15057" xr:uid="{F6FCD4A9-BC3E-4451-8D69-F88A42127346}"/>
    <cellStyle name="標準 6 2 2 2 2 2 3 2 2 4 2 2" xfId="32468" xr:uid="{F6FCD4A9-BC3E-4451-8D69-F88A42127346}"/>
    <cellStyle name="標準 6 2 2 2 2 2 3 2 2 4 3" xfId="8733" xr:uid="{3FF55DBD-5FD1-4E90-9D92-E01B981E1647}"/>
    <cellStyle name="標準 6 2 2 2 2 2 3 2 2 4 3 2" xfId="26144" xr:uid="{3FF55DBD-5FD1-4E90-9D92-E01B981E1647}"/>
    <cellStyle name="標準 6 2 2 2 2 2 3 2 2 4 4" xfId="19845" xr:uid="{00000000-0005-0000-0000-000035020000}"/>
    <cellStyle name="標準 6 2 2 2 2 2 3 2 2 5" xfId="11895" xr:uid="{25B2034B-467C-4727-B493-5625425EB379}"/>
    <cellStyle name="標準 6 2 2 2 2 2 3 2 2 5 2" xfId="29306" xr:uid="{25B2034B-467C-4727-B493-5625425EB379}"/>
    <cellStyle name="標準 6 2 2 2 2 2 3 2 2 6" xfId="5570" xr:uid="{A0D33852-585A-445B-BE9D-47570A31BF21}"/>
    <cellStyle name="標準 6 2 2 2 2 2 3 2 2 6 2" xfId="22982" xr:uid="{A0D33852-585A-445B-BE9D-47570A31BF21}"/>
    <cellStyle name="標準 6 2 2 2 2 2 3 2 2 7" xfId="18313" xr:uid="{00000000-0005-0000-0000-000030020000}"/>
    <cellStyle name="標準 6 2 2 2 2 2 3 2 3" xfId="1253" xr:uid="{00000000-0005-0000-0000-000036020000}"/>
    <cellStyle name="標準 6 2 2 2 2 2 3 2 3 2" xfId="4429" xr:uid="{00000000-0005-0000-0000-000037020000}"/>
    <cellStyle name="標準 6 2 2 2 2 2 3 2 3 2 2" xfId="10741" xr:uid="{C500B67C-C6EF-47C5-9EA1-DD2E792D4FB5}"/>
    <cellStyle name="標準 6 2 2 2 2 2 3 2 3 2 2 2" xfId="17065" xr:uid="{4423D052-9FD8-46F2-A29F-44C794581442}"/>
    <cellStyle name="標準 6 2 2 2 2 2 3 2 3 2 2 2 2" xfId="34476" xr:uid="{4423D052-9FD8-46F2-A29F-44C794581442}"/>
    <cellStyle name="標準 6 2 2 2 2 2 3 2 3 2 2 3" xfId="28152" xr:uid="{C500B67C-C6EF-47C5-9EA1-DD2E792D4FB5}"/>
    <cellStyle name="標準 6 2 2 2 2 2 3 2 3 2 3" xfId="13903" xr:uid="{42EA3FDE-4C91-4188-AC34-82B38A4EA673}"/>
    <cellStyle name="標準 6 2 2 2 2 2 3 2 3 2 3 2" xfId="31314" xr:uid="{42EA3FDE-4C91-4188-AC34-82B38A4EA673}"/>
    <cellStyle name="標準 6 2 2 2 2 2 3 2 3 2 4" xfId="7578" xr:uid="{328B13A7-E3B9-4609-99A9-C98E8DF6420C}"/>
    <cellStyle name="標準 6 2 2 2 2 2 3 2 3 2 4 2" xfId="24990" xr:uid="{328B13A7-E3B9-4609-99A9-C98E8DF6420C}"/>
    <cellStyle name="標準 6 2 2 2 2 2 3 2 3 2 5" xfId="21841" xr:uid="{00000000-0005-0000-0000-000037020000}"/>
    <cellStyle name="標準 6 2 2 2 2 2 3 2 3 3" xfId="2812" xr:uid="{00000000-0005-0000-0000-000038020000}"/>
    <cellStyle name="標準 6 2 2 2 2 2 3 2 3 3 2" xfId="15437" xr:uid="{81EAF273-855A-4FE3-B30B-FBA5B9E0D7C7}"/>
    <cellStyle name="標準 6 2 2 2 2 2 3 2 3 3 2 2" xfId="32848" xr:uid="{81EAF273-855A-4FE3-B30B-FBA5B9E0D7C7}"/>
    <cellStyle name="標準 6 2 2 2 2 2 3 2 3 3 3" xfId="9113" xr:uid="{1A20680E-0E96-4CBE-A6A3-133818BC20E6}"/>
    <cellStyle name="標準 6 2 2 2 2 2 3 2 3 3 3 2" xfId="26524" xr:uid="{1A20680E-0E96-4CBE-A6A3-133818BC20E6}"/>
    <cellStyle name="標準 6 2 2 2 2 2 3 2 3 3 4" xfId="20225" xr:uid="{00000000-0005-0000-0000-000038020000}"/>
    <cellStyle name="標準 6 2 2 2 2 2 3 2 3 4" xfId="12275" xr:uid="{9D15344B-CB1A-463C-AE13-C110FA7A43E3}"/>
    <cellStyle name="標準 6 2 2 2 2 2 3 2 3 4 2" xfId="29686" xr:uid="{9D15344B-CB1A-463C-AE13-C110FA7A43E3}"/>
    <cellStyle name="標準 6 2 2 2 2 2 3 2 3 5" xfId="5950" xr:uid="{E58AC064-8938-4111-9788-4B3AA45AC64F}"/>
    <cellStyle name="標準 6 2 2 2 2 2 3 2 3 5 2" xfId="23362" xr:uid="{E58AC064-8938-4111-9788-4B3AA45AC64F}"/>
    <cellStyle name="標準 6 2 2 2 2 2 3 2 3 6" xfId="18693" xr:uid="{00000000-0005-0000-0000-000036020000}"/>
    <cellStyle name="標準 6 2 2 2 2 2 3 2 4" xfId="3669" xr:uid="{00000000-0005-0000-0000-000039020000}"/>
    <cellStyle name="標準 6 2 2 2 2 2 3 2 4 2" xfId="9981" xr:uid="{166474F7-0126-4882-BF55-A81CDEBD906D}"/>
    <cellStyle name="標準 6 2 2 2 2 2 3 2 4 2 2" xfId="16305" xr:uid="{4F26019F-28B9-410D-9D2B-C901F78FBB04}"/>
    <cellStyle name="標準 6 2 2 2 2 2 3 2 4 2 2 2" xfId="33716" xr:uid="{4F26019F-28B9-410D-9D2B-C901F78FBB04}"/>
    <cellStyle name="標準 6 2 2 2 2 2 3 2 4 2 3" xfId="27392" xr:uid="{166474F7-0126-4882-BF55-A81CDEBD906D}"/>
    <cellStyle name="標準 6 2 2 2 2 2 3 2 4 3" xfId="13143" xr:uid="{48C9B9A2-BE2F-4C75-ABE0-364FC4B0A6A8}"/>
    <cellStyle name="標準 6 2 2 2 2 2 3 2 4 3 2" xfId="30554" xr:uid="{48C9B9A2-BE2F-4C75-ABE0-364FC4B0A6A8}"/>
    <cellStyle name="標準 6 2 2 2 2 2 3 2 4 4" xfId="6818" xr:uid="{FC41EB14-D28F-40D0-B11D-0DBA52B6B006}"/>
    <cellStyle name="標準 6 2 2 2 2 2 3 2 4 4 2" xfId="24230" xr:uid="{FC41EB14-D28F-40D0-B11D-0DBA52B6B006}"/>
    <cellStyle name="標準 6 2 2 2 2 2 3 2 4 5" xfId="21081" xr:uid="{00000000-0005-0000-0000-000039020000}"/>
    <cellStyle name="標準 6 2 2 2 2 2 3 2 5" xfId="2052" xr:uid="{00000000-0005-0000-0000-00003A020000}"/>
    <cellStyle name="標準 6 2 2 2 2 2 3 2 5 2" xfId="14677" xr:uid="{5A6589F1-508E-4BBB-9AFB-AED7E6241675}"/>
    <cellStyle name="標準 6 2 2 2 2 2 3 2 5 2 2" xfId="32088" xr:uid="{5A6589F1-508E-4BBB-9AFB-AED7E6241675}"/>
    <cellStyle name="標準 6 2 2 2 2 2 3 2 5 3" xfId="8353" xr:uid="{F8C06492-3443-48C2-AB9B-90C73E121214}"/>
    <cellStyle name="標準 6 2 2 2 2 2 3 2 5 3 2" xfId="25764" xr:uid="{F8C06492-3443-48C2-AB9B-90C73E121214}"/>
    <cellStyle name="標準 6 2 2 2 2 2 3 2 5 4" xfId="19465" xr:uid="{00000000-0005-0000-0000-00003A020000}"/>
    <cellStyle name="標準 6 2 2 2 2 2 3 2 6" xfId="11515" xr:uid="{C8F72B39-14AF-45B4-891B-251FF7DEBA37}"/>
    <cellStyle name="標準 6 2 2 2 2 2 3 2 6 2" xfId="28926" xr:uid="{C8F72B39-14AF-45B4-891B-251FF7DEBA37}"/>
    <cellStyle name="標準 6 2 2 2 2 2 3 2 7" xfId="5190" xr:uid="{388F7AF3-0E9B-4B5E-8766-EF899A03DA20}"/>
    <cellStyle name="標準 6 2 2 2 2 2 3 2 7 2" xfId="22602" xr:uid="{388F7AF3-0E9B-4B5E-8766-EF899A03DA20}"/>
    <cellStyle name="標準 6 2 2 2 2 2 3 2 8" xfId="17933" xr:uid="{00000000-0005-0000-0000-00002F020000}"/>
    <cellStyle name="標準 6 2 2 2 2 2 3 3" xfId="683" xr:uid="{00000000-0005-0000-0000-00003B020000}"/>
    <cellStyle name="標準 6 2 2 2 2 2 3 3 2" xfId="1443" xr:uid="{00000000-0005-0000-0000-00003C020000}"/>
    <cellStyle name="標準 6 2 2 2 2 2 3 3 2 2" xfId="4619" xr:uid="{00000000-0005-0000-0000-00003D020000}"/>
    <cellStyle name="標準 6 2 2 2 2 2 3 3 2 2 2" xfId="10931" xr:uid="{28B71AA2-7151-4254-BDF3-A59F57FA1569}"/>
    <cellStyle name="標準 6 2 2 2 2 2 3 3 2 2 2 2" xfId="17255" xr:uid="{096AC836-933C-44A2-9627-36DF87486A18}"/>
    <cellStyle name="標準 6 2 2 2 2 2 3 3 2 2 2 2 2" xfId="34666" xr:uid="{096AC836-933C-44A2-9627-36DF87486A18}"/>
    <cellStyle name="標準 6 2 2 2 2 2 3 3 2 2 2 3" xfId="28342" xr:uid="{28B71AA2-7151-4254-BDF3-A59F57FA1569}"/>
    <cellStyle name="標準 6 2 2 2 2 2 3 3 2 2 3" xfId="14093" xr:uid="{15311401-4AA0-4777-9DC6-209E10B00121}"/>
    <cellStyle name="標準 6 2 2 2 2 2 3 3 2 2 3 2" xfId="31504" xr:uid="{15311401-4AA0-4777-9DC6-209E10B00121}"/>
    <cellStyle name="標準 6 2 2 2 2 2 3 3 2 2 4" xfId="7768" xr:uid="{DD2665F5-3487-4B97-BE45-DA5C9FD7D4DA}"/>
    <cellStyle name="標準 6 2 2 2 2 2 3 3 2 2 4 2" xfId="25180" xr:uid="{DD2665F5-3487-4B97-BE45-DA5C9FD7D4DA}"/>
    <cellStyle name="標準 6 2 2 2 2 2 3 3 2 2 5" xfId="22031" xr:uid="{00000000-0005-0000-0000-00003D020000}"/>
    <cellStyle name="標準 6 2 2 2 2 2 3 3 2 3" xfId="3002" xr:uid="{00000000-0005-0000-0000-00003E020000}"/>
    <cellStyle name="標準 6 2 2 2 2 2 3 3 2 3 2" xfId="15627" xr:uid="{60024BC8-14DD-4088-AD72-2691F314658E}"/>
    <cellStyle name="標準 6 2 2 2 2 2 3 3 2 3 2 2" xfId="33038" xr:uid="{60024BC8-14DD-4088-AD72-2691F314658E}"/>
    <cellStyle name="標準 6 2 2 2 2 2 3 3 2 3 3" xfId="9303" xr:uid="{A5E764AF-626C-4AFC-BCD4-8BE88BCB1BEC}"/>
    <cellStyle name="標準 6 2 2 2 2 2 3 3 2 3 3 2" xfId="26714" xr:uid="{A5E764AF-626C-4AFC-BCD4-8BE88BCB1BEC}"/>
    <cellStyle name="標準 6 2 2 2 2 2 3 3 2 3 4" xfId="20415" xr:uid="{00000000-0005-0000-0000-00003E020000}"/>
    <cellStyle name="標準 6 2 2 2 2 2 3 3 2 4" xfId="12465" xr:uid="{1FEA74B3-D28B-421B-8306-D4CEAC82F24F}"/>
    <cellStyle name="標準 6 2 2 2 2 2 3 3 2 4 2" xfId="29876" xr:uid="{1FEA74B3-D28B-421B-8306-D4CEAC82F24F}"/>
    <cellStyle name="標準 6 2 2 2 2 2 3 3 2 5" xfId="6140" xr:uid="{9F960537-0771-4E0C-909F-BFBF9E35FFD2}"/>
    <cellStyle name="標準 6 2 2 2 2 2 3 3 2 5 2" xfId="23552" xr:uid="{9F960537-0771-4E0C-909F-BFBF9E35FFD2}"/>
    <cellStyle name="標準 6 2 2 2 2 2 3 3 2 6" xfId="18883" xr:uid="{00000000-0005-0000-0000-00003C020000}"/>
    <cellStyle name="標準 6 2 2 2 2 2 3 3 3" xfId="3859" xr:uid="{00000000-0005-0000-0000-00003F020000}"/>
    <cellStyle name="標準 6 2 2 2 2 2 3 3 3 2" xfId="10171" xr:uid="{5C1339F1-8309-4924-8199-B91125764800}"/>
    <cellStyle name="標準 6 2 2 2 2 2 3 3 3 2 2" xfId="16495" xr:uid="{4A09411E-98A9-47A6-BB8E-77E36BFA8E7E}"/>
    <cellStyle name="標準 6 2 2 2 2 2 3 3 3 2 2 2" xfId="33906" xr:uid="{4A09411E-98A9-47A6-BB8E-77E36BFA8E7E}"/>
    <cellStyle name="標準 6 2 2 2 2 2 3 3 3 2 3" xfId="27582" xr:uid="{5C1339F1-8309-4924-8199-B91125764800}"/>
    <cellStyle name="標準 6 2 2 2 2 2 3 3 3 3" xfId="13333" xr:uid="{035A4120-AB05-4E51-B486-DEF5BB7AB212}"/>
    <cellStyle name="標準 6 2 2 2 2 2 3 3 3 3 2" xfId="30744" xr:uid="{035A4120-AB05-4E51-B486-DEF5BB7AB212}"/>
    <cellStyle name="標準 6 2 2 2 2 2 3 3 3 4" xfId="7008" xr:uid="{2A5B02B6-C626-4DE4-AE01-7CEC11DDD344}"/>
    <cellStyle name="標準 6 2 2 2 2 2 3 3 3 4 2" xfId="24420" xr:uid="{2A5B02B6-C626-4DE4-AE01-7CEC11DDD344}"/>
    <cellStyle name="標準 6 2 2 2 2 2 3 3 3 5" xfId="21271" xr:uid="{00000000-0005-0000-0000-00003F020000}"/>
    <cellStyle name="標準 6 2 2 2 2 2 3 3 4" xfId="2242" xr:uid="{00000000-0005-0000-0000-000040020000}"/>
    <cellStyle name="標準 6 2 2 2 2 2 3 3 4 2" xfId="14867" xr:uid="{02B70E82-CEEF-4980-B8E6-61CE923AEF64}"/>
    <cellStyle name="標準 6 2 2 2 2 2 3 3 4 2 2" xfId="32278" xr:uid="{02B70E82-CEEF-4980-B8E6-61CE923AEF64}"/>
    <cellStyle name="標準 6 2 2 2 2 2 3 3 4 3" xfId="8543" xr:uid="{9089DBFD-766C-4914-8945-6888C113102E}"/>
    <cellStyle name="標準 6 2 2 2 2 2 3 3 4 3 2" xfId="25954" xr:uid="{9089DBFD-766C-4914-8945-6888C113102E}"/>
    <cellStyle name="標準 6 2 2 2 2 2 3 3 4 4" xfId="19655" xr:uid="{00000000-0005-0000-0000-000040020000}"/>
    <cellStyle name="標準 6 2 2 2 2 2 3 3 5" xfId="11705" xr:uid="{10DFDE03-0BA1-4F5E-82EF-8C3A71728809}"/>
    <cellStyle name="標準 6 2 2 2 2 2 3 3 5 2" xfId="29116" xr:uid="{10DFDE03-0BA1-4F5E-82EF-8C3A71728809}"/>
    <cellStyle name="標準 6 2 2 2 2 2 3 3 6" xfId="5380" xr:uid="{7D6A19F1-8EF4-493D-B964-A61F1794F8D2}"/>
    <cellStyle name="標準 6 2 2 2 2 2 3 3 6 2" xfId="22792" xr:uid="{7D6A19F1-8EF4-493D-B964-A61F1794F8D2}"/>
    <cellStyle name="標準 6 2 2 2 2 2 3 3 7" xfId="18123" xr:uid="{00000000-0005-0000-0000-00003B020000}"/>
    <cellStyle name="標準 6 2 2 2 2 2 3 4" xfId="1063" xr:uid="{00000000-0005-0000-0000-000041020000}"/>
    <cellStyle name="標準 6 2 2 2 2 2 3 4 2" xfId="4239" xr:uid="{00000000-0005-0000-0000-000042020000}"/>
    <cellStyle name="標準 6 2 2 2 2 2 3 4 2 2" xfId="10551" xr:uid="{B8FF14B9-5053-4FCD-A015-011C96A8E641}"/>
    <cellStyle name="標準 6 2 2 2 2 2 3 4 2 2 2" xfId="16875" xr:uid="{C9DEEFE2-C25F-4EE5-86BB-4C2B6FBE2FD4}"/>
    <cellStyle name="標準 6 2 2 2 2 2 3 4 2 2 2 2" xfId="34286" xr:uid="{C9DEEFE2-C25F-4EE5-86BB-4C2B6FBE2FD4}"/>
    <cellStyle name="標準 6 2 2 2 2 2 3 4 2 2 3" xfId="27962" xr:uid="{B8FF14B9-5053-4FCD-A015-011C96A8E641}"/>
    <cellStyle name="標準 6 2 2 2 2 2 3 4 2 3" xfId="13713" xr:uid="{BF5D0850-40E4-4020-B716-CC67D45A9961}"/>
    <cellStyle name="標準 6 2 2 2 2 2 3 4 2 3 2" xfId="31124" xr:uid="{BF5D0850-40E4-4020-B716-CC67D45A9961}"/>
    <cellStyle name="標準 6 2 2 2 2 2 3 4 2 4" xfId="7388" xr:uid="{9A535309-B5FC-4D96-AFCF-FA0C2A4A90AF}"/>
    <cellStyle name="標準 6 2 2 2 2 2 3 4 2 4 2" xfId="24800" xr:uid="{9A535309-B5FC-4D96-AFCF-FA0C2A4A90AF}"/>
    <cellStyle name="標準 6 2 2 2 2 2 3 4 2 5" xfId="21651" xr:uid="{00000000-0005-0000-0000-000042020000}"/>
    <cellStyle name="標準 6 2 2 2 2 2 3 4 3" xfId="2622" xr:uid="{00000000-0005-0000-0000-000043020000}"/>
    <cellStyle name="標準 6 2 2 2 2 2 3 4 3 2" xfId="15247" xr:uid="{66DDB1B0-6872-4F2D-A048-F143DF66C4A2}"/>
    <cellStyle name="標準 6 2 2 2 2 2 3 4 3 2 2" xfId="32658" xr:uid="{66DDB1B0-6872-4F2D-A048-F143DF66C4A2}"/>
    <cellStyle name="標準 6 2 2 2 2 2 3 4 3 3" xfId="8923" xr:uid="{62B28596-47E8-406A-9ADA-086DD29E35EB}"/>
    <cellStyle name="標準 6 2 2 2 2 2 3 4 3 3 2" xfId="26334" xr:uid="{62B28596-47E8-406A-9ADA-086DD29E35EB}"/>
    <cellStyle name="標準 6 2 2 2 2 2 3 4 3 4" xfId="20035" xr:uid="{00000000-0005-0000-0000-000043020000}"/>
    <cellStyle name="標準 6 2 2 2 2 2 3 4 4" xfId="12085" xr:uid="{1B4B131E-0610-4BC6-B9C8-3753C8645D2B}"/>
    <cellStyle name="標準 6 2 2 2 2 2 3 4 4 2" xfId="29496" xr:uid="{1B4B131E-0610-4BC6-B9C8-3753C8645D2B}"/>
    <cellStyle name="標準 6 2 2 2 2 2 3 4 5" xfId="5760" xr:uid="{C3978527-91AF-4EA4-98CA-5B938F05D6A3}"/>
    <cellStyle name="標準 6 2 2 2 2 2 3 4 5 2" xfId="23172" xr:uid="{C3978527-91AF-4EA4-98CA-5B938F05D6A3}"/>
    <cellStyle name="標準 6 2 2 2 2 2 3 4 6" xfId="18503" xr:uid="{00000000-0005-0000-0000-000041020000}"/>
    <cellStyle name="標準 6 2 2 2 2 2 3 5" xfId="3479" xr:uid="{00000000-0005-0000-0000-000044020000}"/>
    <cellStyle name="標準 6 2 2 2 2 2 3 5 2" xfId="9791" xr:uid="{D01DBC35-F24C-4E88-B0B1-E27CDABA80A5}"/>
    <cellStyle name="標準 6 2 2 2 2 2 3 5 2 2" xfId="16115" xr:uid="{ABA72BF6-FE02-4E96-BB3F-1AA055EC9508}"/>
    <cellStyle name="標準 6 2 2 2 2 2 3 5 2 2 2" xfId="33526" xr:uid="{ABA72BF6-FE02-4E96-BB3F-1AA055EC9508}"/>
    <cellStyle name="標準 6 2 2 2 2 2 3 5 2 3" xfId="27202" xr:uid="{D01DBC35-F24C-4E88-B0B1-E27CDABA80A5}"/>
    <cellStyle name="標準 6 2 2 2 2 2 3 5 3" xfId="12953" xr:uid="{33B5A8DD-D97C-4986-9EF8-BF6BD5BB2CDD}"/>
    <cellStyle name="標準 6 2 2 2 2 2 3 5 3 2" xfId="30364" xr:uid="{33B5A8DD-D97C-4986-9EF8-BF6BD5BB2CDD}"/>
    <cellStyle name="標準 6 2 2 2 2 2 3 5 4" xfId="6628" xr:uid="{5B928F61-3E44-4A26-A3E7-EEEE72EE5A90}"/>
    <cellStyle name="標準 6 2 2 2 2 2 3 5 4 2" xfId="24040" xr:uid="{5B928F61-3E44-4A26-A3E7-EEEE72EE5A90}"/>
    <cellStyle name="標準 6 2 2 2 2 2 3 5 5" xfId="20891" xr:uid="{00000000-0005-0000-0000-000044020000}"/>
    <cellStyle name="標準 6 2 2 2 2 2 3 6" xfId="1862" xr:uid="{00000000-0005-0000-0000-000045020000}"/>
    <cellStyle name="標準 6 2 2 2 2 2 3 6 2" xfId="14487" xr:uid="{463FF37C-DCC2-46A4-87D2-E94F0FDB5D04}"/>
    <cellStyle name="標準 6 2 2 2 2 2 3 6 2 2" xfId="31898" xr:uid="{463FF37C-DCC2-46A4-87D2-E94F0FDB5D04}"/>
    <cellStyle name="標準 6 2 2 2 2 2 3 6 3" xfId="8163" xr:uid="{2F18FBDE-8286-4990-B907-29DEDCE176C4}"/>
    <cellStyle name="標準 6 2 2 2 2 2 3 6 3 2" xfId="25574" xr:uid="{2F18FBDE-8286-4990-B907-29DEDCE176C4}"/>
    <cellStyle name="標準 6 2 2 2 2 2 3 6 4" xfId="19275" xr:uid="{00000000-0005-0000-0000-000045020000}"/>
    <cellStyle name="標準 6 2 2 2 2 2 3 7" xfId="11325" xr:uid="{CF7E9B83-358A-4857-B1BA-23440F5EDD9A}"/>
    <cellStyle name="標準 6 2 2 2 2 2 3 7 2" xfId="28736" xr:uid="{CF7E9B83-358A-4857-B1BA-23440F5EDD9A}"/>
    <cellStyle name="標準 6 2 2 2 2 2 3 8" xfId="5000" xr:uid="{F5659A12-ACCB-40F0-B6A8-59A1969F561D}"/>
    <cellStyle name="標準 6 2 2 2 2 2 3 8 2" xfId="22412" xr:uid="{F5659A12-ACCB-40F0-B6A8-59A1969F561D}"/>
    <cellStyle name="標準 6 2 2 2 2 2 3 9" xfId="17743" xr:uid="{00000000-0005-0000-0000-00002E020000}"/>
    <cellStyle name="標準 6 2 2 2 2 2 4" xfId="398" xr:uid="{00000000-0005-0000-0000-000046020000}"/>
    <cellStyle name="標準 6 2 2 2 2 2 4 2" xfId="778" xr:uid="{00000000-0005-0000-0000-000047020000}"/>
    <cellStyle name="標準 6 2 2 2 2 2 4 2 2" xfId="1538" xr:uid="{00000000-0005-0000-0000-000048020000}"/>
    <cellStyle name="標準 6 2 2 2 2 2 4 2 2 2" xfId="4714" xr:uid="{00000000-0005-0000-0000-000049020000}"/>
    <cellStyle name="標準 6 2 2 2 2 2 4 2 2 2 2" xfId="11026" xr:uid="{D3438A63-59A2-4AB6-96CB-6E407559A793}"/>
    <cellStyle name="標準 6 2 2 2 2 2 4 2 2 2 2 2" xfId="17350" xr:uid="{963B96CB-43C2-4275-A8ED-3C868A9D20AA}"/>
    <cellStyle name="標準 6 2 2 2 2 2 4 2 2 2 2 2 2" xfId="34761" xr:uid="{963B96CB-43C2-4275-A8ED-3C868A9D20AA}"/>
    <cellStyle name="標準 6 2 2 2 2 2 4 2 2 2 2 3" xfId="28437" xr:uid="{D3438A63-59A2-4AB6-96CB-6E407559A793}"/>
    <cellStyle name="標準 6 2 2 2 2 2 4 2 2 2 3" xfId="14188" xr:uid="{789DC23F-A399-496D-A434-8B654AB7E407}"/>
    <cellStyle name="標準 6 2 2 2 2 2 4 2 2 2 3 2" xfId="31599" xr:uid="{789DC23F-A399-496D-A434-8B654AB7E407}"/>
    <cellStyle name="標準 6 2 2 2 2 2 4 2 2 2 4" xfId="7863" xr:uid="{47807BDD-7235-4CB5-B553-B3330F0A6B01}"/>
    <cellStyle name="標準 6 2 2 2 2 2 4 2 2 2 4 2" xfId="25275" xr:uid="{47807BDD-7235-4CB5-B553-B3330F0A6B01}"/>
    <cellStyle name="標準 6 2 2 2 2 2 4 2 2 2 5" xfId="22126" xr:uid="{00000000-0005-0000-0000-000049020000}"/>
    <cellStyle name="標準 6 2 2 2 2 2 4 2 2 3" xfId="3097" xr:uid="{00000000-0005-0000-0000-00004A020000}"/>
    <cellStyle name="標準 6 2 2 2 2 2 4 2 2 3 2" xfId="15722" xr:uid="{578E2AC9-B2B8-4DC1-90AD-E1752D7F078A}"/>
    <cellStyle name="標準 6 2 2 2 2 2 4 2 2 3 2 2" xfId="33133" xr:uid="{578E2AC9-B2B8-4DC1-90AD-E1752D7F078A}"/>
    <cellStyle name="標準 6 2 2 2 2 2 4 2 2 3 3" xfId="9398" xr:uid="{2B88EF1D-6B0C-4C5C-8E56-F06C70D3B85E}"/>
    <cellStyle name="標準 6 2 2 2 2 2 4 2 2 3 3 2" xfId="26809" xr:uid="{2B88EF1D-6B0C-4C5C-8E56-F06C70D3B85E}"/>
    <cellStyle name="標準 6 2 2 2 2 2 4 2 2 3 4" xfId="20510" xr:uid="{00000000-0005-0000-0000-00004A020000}"/>
    <cellStyle name="標準 6 2 2 2 2 2 4 2 2 4" xfId="12560" xr:uid="{DB21ABD8-F6A0-4BA0-9BE5-A0E941F9FD9B}"/>
    <cellStyle name="標準 6 2 2 2 2 2 4 2 2 4 2" xfId="29971" xr:uid="{DB21ABD8-F6A0-4BA0-9BE5-A0E941F9FD9B}"/>
    <cellStyle name="標準 6 2 2 2 2 2 4 2 2 5" xfId="6235" xr:uid="{3AA82F08-5639-417D-8F44-0602EFF36CA7}"/>
    <cellStyle name="標準 6 2 2 2 2 2 4 2 2 5 2" xfId="23647" xr:uid="{3AA82F08-5639-417D-8F44-0602EFF36CA7}"/>
    <cellStyle name="標準 6 2 2 2 2 2 4 2 2 6" xfId="18978" xr:uid="{00000000-0005-0000-0000-000048020000}"/>
    <cellStyle name="標準 6 2 2 2 2 2 4 2 3" xfId="3954" xr:uid="{00000000-0005-0000-0000-00004B020000}"/>
    <cellStyle name="標準 6 2 2 2 2 2 4 2 3 2" xfId="10266" xr:uid="{4A36047D-AB9C-4EA8-AE19-EC78F01841F0}"/>
    <cellStyle name="標準 6 2 2 2 2 2 4 2 3 2 2" xfId="16590" xr:uid="{B75C2453-FE5F-4734-8640-6C37D2830F33}"/>
    <cellStyle name="標準 6 2 2 2 2 2 4 2 3 2 2 2" xfId="34001" xr:uid="{B75C2453-FE5F-4734-8640-6C37D2830F33}"/>
    <cellStyle name="標準 6 2 2 2 2 2 4 2 3 2 3" xfId="27677" xr:uid="{4A36047D-AB9C-4EA8-AE19-EC78F01841F0}"/>
    <cellStyle name="標準 6 2 2 2 2 2 4 2 3 3" xfId="13428" xr:uid="{B4687B32-5B34-40B0-A1C5-2AD7DC89DA69}"/>
    <cellStyle name="標準 6 2 2 2 2 2 4 2 3 3 2" xfId="30839" xr:uid="{B4687B32-5B34-40B0-A1C5-2AD7DC89DA69}"/>
    <cellStyle name="標準 6 2 2 2 2 2 4 2 3 4" xfId="7103" xr:uid="{337DF876-8E06-4E97-9F51-29915E85173E}"/>
    <cellStyle name="標準 6 2 2 2 2 2 4 2 3 4 2" xfId="24515" xr:uid="{337DF876-8E06-4E97-9F51-29915E85173E}"/>
    <cellStyle name="標準 6 2 2 2 2 2 4 2 3 5" xfId="21366" xr:uid="{00000000-0005-0000-0000-00004B020000}"/>
    <cellStyle name="標準 6 2 2 2 2 2 4 2 4" xfId="2337" xr:uid="{00000000-0005-0000-0000-00004C020000}"/>
    <cellStyle name="標準 6 2 2 2 2 2 4 2 4 2" xfId="14962" xr:uid="{0AFA7B89-0F88-4D11-BE48-668B24C857DF}"/>
    <cellStyle name="標準 6 2 2 2 2 2 4 2 4 2 2" xfId="32373" xr:uid="{0AFA7B89-0F88-4D11-BE48-668B24C857DF}"/>
    <cellStyle name="標準 6 2 2 2 2 2 4 2 4 3" xfId="8638" xr:uid="{FB8F9BA3-C455-41B5-B1C4-A9576864D764}"/>
    <cellStyle name="標準 6 2 2 2 2 2 4 2 4 3 2" xfId="26049" xr:uid="{FB8F9BA3-C455-41B5-B1C4-A9576864D764}"/>
    <cellStyle name="標準 6 2 2 2 2 2 4 2 4 4" xfId="19750" xr:uid="{00000000-0005-0000-0000-00004C020000}"/>
    <cellStyle name="標準 6 2 2 2 2 2 4 2 5" xfId="11800" xr:uid="{25B21738-35C4-40E6-A006-DB277A6D6DDB}"/>
    <cellStyle name="標準 6 2 2 2 2 2 4 2 5 2" xfId="29211" xr:uid="{25B21738-35C4-40E6-A006-DB277A6D6DDB}"/>
    <cellStyle name="標準 6 2 2 2 2 2 4 2 6" xfId="5475" xr:uid="{73072D20-8633-489E-94BA-39CA25B0A531}"/>
    <cellStyle name="標準 6 2 2 2 2 2 4 2 6 2" xfId="22887" xr:uid="{73072D20-8633-489E-94BA-39CA25B0A531}"/>
    <cellStyle name="標準 6 2 2 2 2 2 4 2 7" xfId="18218" xr:uid="{00000000-0005-0000-0000-000047020000}"/>
    <cellStyle name="標準 6 2 2 2 2 2 4 3" xfId="1158" xr:uid="{00000000-0005-0000-0000-00004D020000}"/>
    <cellStyle name="標準 6 2 2 2 2 2 4 3 2" xfId="4334" xr:uid="{00000000-0005-0000-0000-00004E020000}"/>
    <cellStyle name="標準 6 2 2 2 2 2 4 3 2 2" xfId="10646" xr:uid="{0F26C5BF-3087-4B02-9AEA-3403A4D83365}"/>
    <cellStyle name="標準 6 2 2 2 2 2 4 3 2 2 2" xfId="16970" xr:uid="{D844D1CA-BEAE-45B4-92B5-40D56FC22F19}"/>
    <cellStyle name="標準 6 2 2 2 2 2 4 3 2 2 2 2" xfId="34381" xr:uid="{D844D1CA-BEAE-45B4-92B5-40D56FC22F19}"/>
    <cellStyle name="標準 6 2 2 2 2 2 4 3 2 2 3" xfId="28057" xr:uid="{0F26C5BF-3087-4B02-9AEA-3403A4D83365}"/>
    <cellStyle name="標準 6 2 2 2 2 2 4 3 2 3" xfId="13808" xr:uid="{5920E158-BFC3-4EF4-AFA3-0BC0CB37F880}"/>
    <cellStyle name="標準 6 2 2 2 2 2 4 3 2 3 2" xfId="31219" xr:uid="{5920E158-BFC3-4EF4-AFA3-0BC0CB37F880}"/>
    <cellStyle name="標準 6 2 2 2 2 2 4 3 2 4" xfId="7483" xr:uid="{EAA73BCC-BF9B-4A77-ADC5-E66D33CE7EA4}"/>
    <cellStyle name="標準 6 2 2 2 2 2 4 3 2 4 2" xfId="24895" xr:uid="{EAA73BCC-BF9B-4A77-ADC5-E66D33CE7EA4}"/>
    <cellStyle name="標準 6 2 2 2 2 2 4 3 2 5" xfId="21746" xr:uid="{00000000-0005-0000-0000-00004E020000}"/>
    <cellStyle name="標準 6 2 2 2 2 2 4 3 3" xfId="2717" xr:uid="{00000000-0005-0000-0000-00004F020000}"/>
    <cellStyle name="標準 6 2 2 2 2 2 4 3 3 2" xfId="15342" xr:uid="{0A371CFF-4DFC-424C-B2DE-339C09705E73}"/>
    <cellStyle name="標準 6 2 2 2 2 2 4 3 3 2 2" xfId="32753" xr:uid="{0A371CFF-4DFC-424C-B2DE-339C09705E73}"/>
    <cellStyle name="標準 6 2 2 2 2 2 4 3 3 3" xfId="9018" xr:uid="{0FD4AE74-14B5-4D49-A9D5-65156E0C960C}"/>
    <cellStyle name="標準 6 2 2 2 2 2 4 3 3 3 2" xfId="26429" xr:uid="{0FD4AE74-14B5-4D49-A9D5-65156E0C960C}"/>
    <cellStyle name="標準 6 2 2 2 2 2 4 3 3 4" xfId="20130" xr:uid="{00000000-0005-0000-0000-00004F020000}"/>
    <cellStyle name="標準 6 2 2 2 2 2 4 3 4" xfId="12180" xr:uid="{2BE288F4-3247-4421-9775-306955E43359}"/>
    <cellStyle name="標準 6 2 2 2 2 2 4 3 4 2" xfId="29591" xr:uid="{2BE288F4-3247-4421-9775-306955E43359}"/>
    <cellStyle name="標準 6 2 2 2 2 2 4 3 5" xfId="5855" xr:uid="{34E8F735-2DC3-496D-BBAB-4005F07F2B87}"/>
    <cellStyle name="標準 6 2 2 2 2 2 4 3 5 2" xfId="23267" xr:uid="{34E8F735-2DC3-496D-BBAB-4005F07F2B87}"/>
    <cellStyle name="標準 6 2 2 2 2 2 4 3 6" xfId="18598" xr:uid="{00000000-0005-0000-0000-00004D020000}"/>
    <cellStyle name="標準 6 2 2 2 2 2 4 4" xfId="3574" xr:uid="{00000000-0005-0000-0000-000050020000}"/>
    <cellStyle name="標準 6 2 2 2 2 2 4 4 2" xfId="9886" xr:uid="{68057B9E-525F-4919-B219-CA8E69151F3F}"/>
    <cellStyle name="標準 6 2 2 2 2 2 4 4 2 2" xfId="16210" xr:uid="{6C9997B5-7201-49CE-8780-444DC8A027DB}"/>
    <cellStyle name="標準 6 2 2 2 2 2 4 4 2 2 2" xfId="33621" xr:uid="{6C9997B5-7201-49CE-8780-444DC8A027DB}"/>
    <cellStyle name="標準 6 2 2 2 2 2 4 4 2 3" xfId="27297" xr:uid="{68057B9E-525F-4919-B219-CA8E69151F3F}"/>
    <cellStyle name="標準 6 2 2 2 2 2 4 4 3" xfId="13048" xr:uid="{11604230-DBB6-4054-BB25-977D89D612E4}"/>
    <cellStyle name="標準 6 2 2 2 2 2 4 4 3 2" xfId="30459" xr:uid="{11604230-DBB6-4054-BB25-977D89D612E4}"/>
    <cellStyle name="標準 6 2 2 2 2 2 4 4 4" xfId="6723" xr:uid="{87942E81-73BF-450E-AAD2-5808D39A3BA8}"/>
    <cellStyle name="標準 6 2 2 2 2 2 4 4 4 2" xfId="24135" xr:uid="{87942E81-73BF-450E-AAD2-5808D39A3BA8}"/>
    <cellStyle name="標準 6 2 2 2 2 2 4 4 5" xfId="20986" xr:uid="{00000000-0005-0000-0000-000050020000}"/>
    <cellStyle name="標準 6 2 2 2 2 2 4 5" xfId="1957" xr:uid="{00000000-0005-0000-0000-000051020000}"/>
    <cellStyle name="標準 6 2 2 2 2 2 4 5 2" xfId="14582" xr:uid="{5BA36F25-127C-4373-A8F1-369F1ED57F93}"/>
    <cellStyle name="標準 6 2 2 2 2 2 4 5 2 2" xfId="31993" xr:uid="{5BA36F25-127C-4373-A8F1-369F1ED57F93}"/>
    <cellStyle name="標準 6 2 2 2 2 2 4 5 3" xfId="8258" xr:uid="{52EEC1F1-89B7-4715-85CF-0F48E7A2A408}"/>
    <cellStyle name="標準 6 2 2 2 2 2 4 5 3 2" xfId="25669" xr:uid="{52EEC1F1-89B7-4715-85CF-0F48E7A2A408}"/>
    <cellStyle name="標準 6 2 2 2 2 2 4 5 4" xfId="19370" xr:uid="{00000000-0005-0000-0000-000051020000}"/>
    <cellStyle name="標準 6 2 2 2 2 2 4 6" xfId="11420" xr:uid="{A2A55FB6-76C1-47DD-B05A-4D055EC85AF2}"/>
    <cellStyle name="標準 6 2 2 2 2 2 4 6 2" xfId="28831" xr:uid="{A2A55FB6-76C1-47DD-B05A-4D055EC85AF2}"/>
    <cellStyle name="標準 6 2 2 2 2 2 4 7" xfId="5095" xr:uid="{7086E7B2-F3F9-4A0C-8DA2-5B30B84369E9}"/>
    <cellStyle name="標準 6 2 2 2 2 2 4 7 2" xfId="22507" xr:uid="{7086E7B2-F3F9-4A0C-8DA2-5B30B84369E9}"/>
    <cellStyle name="標準 6 2 2 2 2 2 4 8" xfId="17838" xr:uid="{00000000-0005-0000-0000-000046020000}"/>
    <cellStyle name="標準 6 2 2 2 2 2 5" xfId="588" xr:uid="{00000000-0005-0000-0000-000052020000}"/>
    <cellStyle name="標準 6 2 2 2 2 2 5 2" xfId="1348" xr:uid="{00000000-0005-0000-0000-000053020000}"/>
    <cellStyle name="標準 6 2 2 2 2 2 5 2 2" xfId="4524" xr:uid="{00000000-0005-0000-0000-000054020000}"/>
    <cellStyle name="標準 6 2 2 2 2 2 5 2 2 2" xfId="10836" xr:uid="{39BD8104-E81F-45BF-99F3-9B13D8456B01}"/>
    <cellStyle name="標準 6 2 2 2 2 2 5 2 2 2 2" xfId="17160" xr:uid="{86049F11-2795-43FD-9CFC-98160A34113D}"/>
    <cellStyle name="標準 6 2 2 2 2 2 5 2 2 2 2 2" xfId="34571" xr:uid="{86049F11-2795-43FD-9CFC-98160A34113D}"/>
    <cellStyle name="標準 6 2 2 2 2 2 5 2 2 2 3" xfId="28247" xr:uid="{39BD8104-E81F-45BF-99F3-9B13D8456B01}"/>
    <cellStyle name="標準 6 2 2 2 2 2 5 2 2 3" xfId="13998" xr:uid="{4D1D89AA-4C06-4393-9420-7BF4EA4C2C4F}"/>
    <cellStyle name="標準 6 2 2 2 2 2 5 2 2 3 2" xfId="31409" xr:uid="{4D1D89AA-4C06-4393-9420-7BF4EA4C2C4F}"/>
    <cellStyle name="標準 6 2 2 2 2 2 5 2 2 4" xfId="7673" xr:uid="{A6DC3D1D-EC15-4F29-9A74-A6D5FC389CDB}"/>
    <cellStyle name="標準 6 2 2 2 2 2 5 2 2 4 2" xfId="25085" xr:uid="{A6DC3D1D-EC15-4F29-9A74-A6D5FC389CDB}"/>
    <cellStyle name="標準 6 2 2 2 2 2 5 2 2 5" xfId="21936" xr:uid="{00000000-0005-0000-0000-000054020000}"/>
    <cellStyle name="標準 6 2 2 2 2 2 5 2 3" xfId="2907" xr:uid="{00000000-0005-0000-0000-000055020000}"/>
    <cellStyle name="標準 6 2 2 2 2 2 5 2 3 2" xfId="15532" xr:uid="{33C465C3-3EE5-44EE-BC80-3E6200C35ED4}"/>
    <cellStyle name="標準 6 2 2 2 2 2 5 2 3 2 2" xfId="32943" xr:uid="{33C465C3-3EE5-44EE-BC80-3E6200C35ED4}"/>
    <cellStyle name="標準 6 2 2 2 2 2 5 2 3 3" xfId="9208" xr:uid="{76C4692F-2B00-4FF0-9142-649F835331D1}"/>
    <cellStyle name="標準 6 2 2 2 2 2 5 2 3 3 2" xfId="26619" xr:uid="{76C4692F-2B00-4FF0-9142-649F835331D1}"/>
    <cellStyle name="標準 6 2 2 2 2 2 5 2 3 4" xfId="20320" xr:uid="{00000000-0005-0000-0000-000055020000}"/>
    <cellStyle name="標準 6 2 2 2 2 2 5 2 4" xfId="12370" xr:uid="{92C803C1-015F-4E32-852B-FD396656FA9E}"/>
    <cellStyle name="標準 6 2 2 2 2 2 5 2 4 2" xfId="29781" xr:uid="{92C803C1-015F-4E32-852B-FD396656FA9E}"/>
    <cellStyle name="標準 6 2 2 2 2 2 5 2 5" xfId="6045" xr:uid="{EB83526A-7834-4F3E-AA63-E3AC4773CCE8}"/>
    <cellStyle name="標準 6 2 2 2 2 2 5 2 5 2" xfId="23457" xr:uid="{EB83526A-7834-4F3E-AA63-E3AC4773CCE8}"/>
    <cellStyle name="標準 6 2 2 2 2 2 5 2 6" xfId="18788" xr:uid="{00000000-0005-0000-0000-000053020000}"/>
    <cellStyle name="標準 6 2 2 2 2 2 5 3" xfId="3764" xr:uid="{00000000-0005-0000-0000-000056020000}"/>
    <cellStyle name="標準 6 2 2 2 2 2 5 3 2" xfId="10076" xr:uid="{AD37EBD0-87FA-4587-B15D-81C527D43E44}"/>
    <cellStyle name="標準 6 2 2 2 2 2 5 3 2 2" xfId="16400" xr:uid="{26524D1B-03CE-4426-9619-EB40FB096224}"/>
    <cellStyle name="標準 6 2 2 2 2 2 5 3 2 2 2" xfId="33811" xr:uid="{26524D1B-03CE-4426-9619-EB40FB096224}"/>
    <cellStyle name="標準 6 2 2 2 2 2 5 3 2 3" xfId="27487" xr:uid="{AD37EBD0-87FA-4587-B15D-81C527D43E44}"/>
    <cellStyle name="標準 6 2 2 2 2 2 5 3 3" xfId="13238" xr:uid="{DC0AC569-C7D1-49E0-AAFD-C16668510679}"/>
    <cellStyle name="標準 6 2 2 2 2 2 5 3 3 2" xfId="30649" xr:uid="{DC0AC569-C7D1-49E0-AAFD-C16668510679}"/>
    <cellStyle name="標準 6 2 2 2 2 2 5 3 4" xfId="6913" xr:uid="{5E68B533-290D-431F-BCC3-05D11DE4B4A7}"/>
    <cellStyle name="標準 6 2 2 2 2 2 5 3 4 2" xfId="24325" xr:uid="{5E68B533-290D-431F-BCC3-05D11DE4B4A7}"/>
    <cellStyle name="標準 6 2 2 2 2 2 5 3 5" xfId="21176" xr:uid="{00000000-0005-0000-0000-000056020000}"/>
    <cellStyle name="標準 6 2 2 2 2 2 5 4" xfId="2147" xr:uid="{00000000-0005-0000-0000-000057020000}"/>
    <cellStyle name="標準 6 2 2 2 2 2 5 4 2" xfId="14772" xr:uid="{0F816BCD-0BC3-42AE-A42E-95B04929CAF5}"/>
    <cellStyle name="標準 6 2 2 2 2 2 5 4 2 2" xfId="32183" xr:uid="{0F816BCD-0BC3-42AE-A42E-95B04929CAF5}"/>
    <cellStyle name="標準 6 2 2 2 2 2 5 4 3" xfId="8448" xr:uid="{E08D9978-163F-4885-8E62-4D0F91B2D4DF}"/>
    <cellStyle name="標準 6 2 2 2 2 2 5 4 3 2" xfId="25859" xr:uid="{E08D9978-163F-4885-8E62-4D0F91B2D4DF}"/>
    <cellStyle name="標準 6 2 2 2 2 2 5 4 4" xfId="19560" xr:uid="{00000000-0005-0000-0000-000057020000}"/>
    <cellStyle name="標準 6 2 2 2 2 2 5 5" xfId="11610" xr:uid="{B59FA6C0-FCF8-4FA7-A162-0D7185ACABBA}"/>
    <cellStyle name="標準 6 2 2 2 2 2 5 5 2" xfId="29021" xr:uid="{B59FA6C0-FCF8-4FA7-A162-0D7185ACABBA}"/>
    <cellStyle name="標準 6 2 2 2 2 2 5 6" xfId="5285" xr:uid="{4E814684-3700-4076-A689-1AC62FD14144}"/>
    <cellStyle name="標準 6 2 2 2 2 2 5 6 2" xfId="22697" xr:uid="{4E814684-3700-4076-A689-1AC62FD14144}"/>
    <cellStyle name="標準 6 2 2 2 2 2 5 7" xfId="18028" xr:uid="{00000000-0005-0000-0000-000052020000}"/>
    <cellStyle name="標準 6 2 2 2 2 2 6" xfId="968" xr:uid="{00000000-0005-0000-0000-000058020000}"/>
    <cellStyle name="標準 6 2 2 2 2 2 6 2" xfId="4144" xr:uid="{00000000-0005-0000-0000-000059020000}"/>
    <cellStyle name="標準 6 2 2 2 2 2 6 2 2" xfId="10456" xr:uid="{610F0125-A2C9-4CC6-A664-6954F53E5E70}"/>
    <cellStyle name="標準 6 2 2 2 2 2 6 2 2 2" xfId="16780" xr:uid="{FA625C20-4FA2-47CC-89F2-B00A90980217}"/>
    <cellStyle name="標準 6 2 2 2 2 2 6 2 2 2 2" xfId="34191" xr:uid="{FA625C20-4FA2-47CC-89F2-B00A90980217}"/>
    <cellStyle name="標準 6 2 2 2 2 2 6 2 2 3" xfId="27867" xr:uid="{610F0125-A2C9-4CC6-A664-6954F53E5E70}"/>
    <cellStyle name="標準 6 2 2 2 2 2 6 2 3" xfId="13618" xr:uid="{B5E01C77-EF6C-4A18-9A5D-59B10C6F042B}"/>
    <cellStyle name="標準 6 2 2 2 2 2 6 2 3 2" xfId="31029" xr:uid="{B5E01C77-EF6C-4A18-9A5D-59B10C6F042B}"/>
    <cellStyle name="標準 6 2 2 2 2 2 6 2 4" xfId="7293" xr:uid="{84D9186F-4A88-4ECD-8A11-EBD5A485C555}"/>
    <cellStyle name="標準 6 2 2 2 2 2 6 2 4 2" xfId="24705" xr:uid="{84D9186F-4A88-4ECD-8A11-EBD5A485C555}"/>
    <cellStyle name="標準 6 2 2 2 2 2 6 2 5" xfId="21556" xr:uid="{00000000-0005-0000-0000-000059020000}"/>
    <cellStyle name="標準 6 2 2 2 2 2 6 3" xfId="2527" xr:uid="{00000000-0005-0000-0000-00005A020000}"/>
    <cellStyle name="標準 6 2 2 2 2 2 6 3 2" xfId="15152" xr:uid="{B92BFC49-9B5B-4A4F-B875-54CDDCC68AD3}"/>
    <cellStyle name="標準 6 2 2 2 2 2 6 3 2 2" xfId="32563" xr:uid="{B92BFC49-9B5B-4A4F-B875-54CDDCC68AD3}"/>
    <cellStyle name="標準 6 2 2 2 2 2 6 3 3" xfId="8828" xr:uid="{24A23C84-6818-41FB-A6D8-C0A36F0B7BF1}"/>
    <cellStyle name="標準 6 2 2 2 2 2 6 3 3 2" xfId="26239" xr:uid="{24A23C84-6818-41FB-A6D8-C0A36F0B7BF1}"/>
    <cellStyle name="標準 6 2 2 2 2 2 6 3 4" xfId="19940" xr:uid="{00000000-0005-0000-0000-00005A020000}"/>
    <cellStyle name="標準 6 2 2 2 2 2 6 4" xfId="11990" xr:uid="{353838C7-3349-4AA6-8EBC-D602097585FE}"/>
    <cellStyle name="標準 6 2 2 2 2 2 6 4 2" xfId="29401" xr:uid="{353838C7-3349-4AA6-8EBC-D602097585FE}"/>
    <cellStyle name="標準 6 2 2 2 2 2 6 5" xfId="5665" xr:uid="{62F62007-0BAF-4E03-8A9E-2651D3DCD357}"/>
    <cellStyle name="標準 6 2 2 2 2 2 6 5 2" xfId="23077" xr:uid="{62F62007-0BAF-4E03-8A9E-2651D3DCD357}"/>
    <cellStyle name="標準 6 2 2 2 2 2 6 6" xfId="18408" xr:uid="{00000000-0005-0000-0000-000058020000}"/>
    <cellStyle name="標準 6 2 2 2 2 2 7" xfId="208" xr:uid="{00000000-0005-0000-0000-00005B020000}"/>
    <cellStyle name="標準 6 2 2 2 2 2 7 2" xfId="3384" xr:uid="{00000000-0005-0000-0000-00005C020000}"/>
    <cellStyle name="標準 6 2 2 2 2 2 7 2 2" xfId="16020" xr:uid="{E05BCEC9-C4C4-45B5-A175-8B06FB6A665D}"/>
    <cellStyle name="標準 6 2 2 2 2 2 7 2 2 2" xfId="33431" xr:uid="{E05BCEC9-C4C4-45B5-A175-8B06FB6A665D}"/>
    <cellStyle name="標準 6 2 2 2 2 2 7 2 3" xfId="9696" xr:uid="{C7A692B7-8FA6-4CC3-AE52-F38663C88BB5}"/>
    <cellStyle name="標準 6 2 2 2 2 2 7 2 3 2" xfId="27107" xr:uid="{C7A692B7-8FA6-4CC3-AE52-F38663C88BB5}"/>
    <cellStyle name="標準 6 2 2 2 2 2 7 2 4" xfId="20796" xr:uid="{00000000-0005-0000-0000-00005C020000}"/>
    <cellStyle name="標準 6 2 2 2 2 2 7 3" xfId="12858" xr:uid="{8A61A578-3485-42C1-A29D-00D43B4A3CAE}"/>
    <cellStyle name="標準 6 2 2 2 2 2 7 3 2" xfId="30269" xr:uid="{8A61A578-3485-42C1-A29D-00D43B4A3CAE}"/>
    <cellStyle name="標準 6 2 2 2 2 2 7 4" xfId="6533" xr:uid="{C045C173-3262-439D-8A88-AC661435BB88}"/>
    <cellStyle name="標準 6 2 2 2 2 2 7 4 2" xfId="23945" xr:uid="{C045C173-3262-439D-8A88-AC661435BB88}"/>
    <cellStyle name="標準 6 2 2 2 2 2 7 5" xfId="17648" xr:uid="{00000000-0005-0000-0000-00005B020000}"/>
    <cellStyle name="標準 6 2 2 2 2 2 8" xfId="3277" xr:uid="{00000000-0005-0000-0000-00005D020000}"/>
    <cellStyle name="標準 6 2 2 2 2 2 8 2" xfId="9589" xr:uid="{31A3DD25-B4AD-46D6-AE47-ACA4B7836F44}"/>
    <cellStyle name="標準 6 2 2 2 2 2 8 2 2" xfId="15913" xr:uid="{958155C3-DA18-4277-9A58-8569EF6BCD8E}"/>
    <cellStyle name="標準 6 2 2 2 2 2 8 2 2 2" xfId="33324" xr:uid="{958155C3-DA18-4277-9A58-8569EF6BCD8E}"/>
    <cellStyle name="標準 6 2 2 2 2 2 8 2 3" xfId="27000" xr:uid="{31A3DD25-B4AD-46D6-AE47-ACA4B7836F44}"/>
    <cellStyle name="標準 6 2 2 2 2 2 8 3" xfId="12751" xr:uid="{C65CF904-2775-4E90-B974-22EC8146DFDB}"/>
    <cellStyle name="標準 6 2 2 2 2 2 8 3 2" xfId="30162" xr:uid="{C65CF904-2775-4E90-B974-22EC8146DFDB}"/>
    <cellStyle name="標準 6 2 2 2 2 2 8 4" xfId="6426" xr:uid="{4EFE26F5-C857-405C-8D57-5D6BF81A8E13}"/>
    <cellStyle name="標準 6 2 2 2 2 2 8 4 2" xfId="23838" xr:uid="{4EFE26F5-C857-405C-8D57-5D6BF81A8E13}"/>
    <cellStyle name="標準 6 2 2 2 2 2 8 5" xfId="20689" xr:uid="{00000000-0005-0000-0000-00005D020000}"/>
    <cellStyle name="標準 6 2 2 2 2 2 9" xfId="1767" xr:uid="{00000000-0005-0000-0000-00005E020000}"/>
    <cellStyle name="標準 6 2 2 2 2 2 9 2" xfId="14392" xr:uid="{42B3D86C-FF15-47A2-88F5-B4BE4F5D50FE}"/>
    <cellStyle name="標準 6 2 2 2 2 2 9 2 2" xfId="31803" xr:uid="{42B3D86C-FF15-47A2-88F5-B4BE4F5D50FE}"/>
    <cellStyle name="標準 6 2 2 2 2 2 9 3" xfId="8068" xr:uid="{FB683018-E294-4562-9D7A-4DA209BCB3D7}"/>
    <cellStyle name="標準 6 2 2 2 2 2 9 3 2" xfId="25479" xr:uid="{FB683018-E294-4562-9D7A-4DA209BCB3D7}"/>
    <cellStyle name="標準 6 2 2 2 2 2 9 4" xfId="19180" xr:uid="{00000000-0005-0000-0000-00005E020000}"/>
    <cellStyle name="標準 6 2 2 2 2 3" xfId="131" xr:uid="{00000000-0005-0000-0000-00005F020000}"/>
    <cellStyle name="標準 6 2 2 2 2 3 10" xfId="4922" xr:uid="{4EFC4905-0B48-482B-B596-B3A5EFCEC913}"/>
    <cellStyle name="標準 6 2 2 2 2 3 10 2" xfId="22334" xr:uid="{4EFC4905-0B48-482B-B596-B3A5EFCEC913}"/>
    <cellStyle name="標準 6 2 2 2 2 3 11" xfId="17571" xr:uid="{00000000-0005-0000-0000-00005F020000}"/>
    <cellStyle name="標準 6 2 2 2 2 3 2" xfId="320" xr:uid="{00000000-0005-0000-0000-000060020000}"/>
    <cellStyle name="標準 6 2 2 2 2 3 2 2" xfId="510" xr:uid="{00000000-0005-0000-0000-000061020000}"/>
    <cellStyle name="標準 6 2 2 2 2 3 2 2 2" xfId="890" xr:uid="{00000000-0005-0000-0000-000062020000}"/>
    <cellStyle name="標準 6 2 2 2 2 3 2 2 2 2" xfId="1650" xr:uid="{00000000-0005-0000-0000-000063020000}"/>
    <cellStyle name="標準 6 2 2 2 2 3 2 2 2 2 2" xfId="4826" xr:uid="{00000000-0005-0000-0000-000064020000}"/>
    <cellStyle name="標準 6 2 2 2 2 3 2 2 2 2 2 2" xfId="11138" xr:uid="{1292EA8B-5C68-49BE-9433-EC538E924DD2}"/>
    <cellStyle name="標準 6 2 2 2 2 3 2 2 2 2 2 2 2" xfId="17462" xr:uid="{D639A4EA-7DEF-4D53-B8FA-4F691D7A84F8}"/>
    <cellStyle name="標準 6 2 2 2 2 3 2 2 2 2 2 2 2 2" xfId="34873" xr:uid="{D639A4EA-7DEF-4D53-B8FA-4F691D7A84F8}"/>
    <cellStyle name="標準 6 2 2 2 2 3 2 2 2 2 2 2 3" xfId="28549" xr:uid="{1292EA8B-5C68-49BE-9433-EC538E924DD2}"/>
    <cellStyle name="標準 6 2 2 2 2 3 2 2 2 2 2 3" xfId="14300" xr:uid="{30A21F7D-360B-41EE-9C46-8B7D58A8863C}"/>
    <cellStyle name="標準 6 2 2 2 2 3 2 2 2 2 2 3 2" xfId="31711" xr:uid="{30A21F7D-360B-41EE-9C46-8B7D58A8863C}"/>
    <cellStyle name="標準 6 2 2 2 2 3 2 2 2 2 2 4" xfId="7975" xr:uid="{569B5324-2873-4159-A1F1-9CF4F6DB4357}"/>
    <cellStyle name="標準 6 2 2 2 2 3 2 2 2 2 2 4 2" xfId="25387" xr:uid="{569B5324-2873-4159-A1F1-9CF4F6DB4357}"/>
    <cellStyle name="標準 6 2 2 2 2 3 2 2 2 2 2 5" xfId="22238" xr:uid="{00000000-0005-0000-0000-000064020000}"/>
    <cellStyle name="標準 6 2 2 2 2 3 2 2 2 2 3" xfId="3209" xr:uid="{00000000-0005-0000-0000-000065020000}"/>
    <cellStyle name="標準 6 2 2 2 2 3 2 2 2 2 3 2" xfId="15834" xr:uid="{1066B12C-AF19-48EF-90B3-453F9FBB3E12}"/>
    <cellStyle name="標準 6 2 2 2 2 3 2 2 2 2 3 2 2" xfId="33245" xr:uid="{1066B12C-AF19-48EF-90B3-453F9FBB3E12}"/>
    <cellStyle name="標準 6 2 2 2 2 3 2 2 2 2 3 3" xfId="9510" xr:uid="{E0B3BE15-FCA8-4DDC-900A-7A110CD3FE96}"/>
    <cellStyle name="標準 6 2 2 2 2 3 2 2 2 2 3 3 2" xfId="26921" xr:uid="{E0B3BE15-FCA8-4DDC-900A-7A110CD3FE96}"/>
    <cellStyle name="標準 6 2 2 2 2 3 2 2 2 2 3 4" xfId="20622" xr:uid="{00000000-0005-0000-0000-000065020000}"/>
    <cellStyle name="標準 6 2 2 2 2 3 2 2 2 2 4" xfId="12672" xr:uid="{F766AF2B-21CE-4813-89B6-E6C632619A4F}"/>
    <cellStyle name="標準 6 2 2 2 2 3 2 2 2 2 4 2" xfId="30083" xr:uid="{F766AF2B-21CE-4813-89B6-E6C632619A4F}"/>
    <cellStyle name="標準 6 2 2 2 2 3 2 2 2 2 5" xfId="6347" xr:uid="{39A4352B-FE22-4511-9E0D-08274047BFEE}"/>
    <cellStyle name="標準 6 2 2 2 2 3 2 2 2 2 5 2" xfId="23759" xr:uid="{39A4352B-FE22-4511-9E0D-08274047BFEE}"/>
    <cellStyle name="標準 6 2 2 2 2 3 2 2 2 2 6" xfId="19090" xr:uid="{00000000-0005-0000-0000-000063020000}"/>
    <cellStyle name="標準 6 2 2 2 2 3 2 2 2 3" xfId="4066" xr:uid="{00000000-0005-0000-0000-000066020000}"/>
    <cellStyle name="標準 6 2 2 2 2 3 2 2 2 3 2" xfId="10378" xr:uid="{0A2535DF-F5DC-481E-BBA7-9FA773712ABC}"/>
    <cellStyle name="標準 6 2 2 2 2 3 2 2 2 3 2 2" xfId="16702" xr:uid="{F7D81C18-613A-480A-A5AF-D57EE614DFDB}"/>
    <cellStyle name="標準 6 2 2 2 2 3 2 2 2 3 2 2 2" xfId="34113" xr:uid="{F7D81C18-613A-480A-A5AF-D57EE614DFDB}"/>
    <cellStyle name="標準 6 2 2 2 2 3 2 2 2 3 2 3" xfId="27789" xr:uid="{0A2535DF-F5DC-481E-BBA7-9FA773712ABC}"/>
    <cellStyle name="標準 6 2 2 2 2 3 2 2 2 3 3" xfId="13540" xr:uid="{C735C24A-B715-41B5-916C-DDC950EBBEB1}"/>
    <cellStyle name="標準 6 2 2 2 2 3 2 2 2 3 3 2" xfId="30951" xr:uid="{C735C24A-B715-41B5-916C-DDC950EBBEB1}"/>
    <cellStyle name="標準 6 2 2 2 2 3 2 2 2 3 4" xfId="7215" xr:uid="{4D29BF5A-6E53-4254-94C0-BCB9962D2852}"/>
    <cellStyle name="標準 6 2 2 2 2 3 2 2 2 3 4 2" xfId="24627" xr:uid="{4D29BF5A-6E53-4254-94C0-BCB9962D2852}"/>
    <cellStyle name="標準 6 2 2 2 2 3 2 2 2 3 5" xfId="21478" xr:uid="{00000000-0005-0000-0000-000066020000}"/>
    <cellStyle name="標準 6 2 2 2 2 3 2 2 2 4" xfId="2449" xr:uid="{00000000-0005-0000-0000-000067020000}"/>
    <cellStyle name="標準 6 2 2 2 2 3 2 2 2 4 2" xfId="15074" xr:uid="{4693F00B-D844-4B67-8B6A-FBC7CFAE84DA}"/>
    <cellStyle name="標準 6 2 2 2 2 3 2 2 2 4 2 2" xfId="32485" xr:uid="{4693F00B-D844-4B67-8B6A-FBC7CFAE84DA}"/>
    <cellStyle name="標準 6 2 2 2 2 3 2 2 2 4 3" xfId="8750" xr:uid="{14B1FC96-74F4-46A3-8BCA-164203D17BA1}"/>
    <cellStyle name="標準 6 2 2 2 2 3 2 2 2 4 3 2" xfId="26161" xr:uid="{14B1FC96-74F4-46A3-8BCA-164203D17BA1}"/>
    <cellStyle name="標準 6 2 2 2 2 3 2 2 2 4 4" xfId="19862" xr:uid="{00000000-0005-0000-0000-000067020000}"/>
    <cellStyle name="標準 6 2 2 2 2 3 2 2 2 5" xfId="11912" xr:uid="{4D019C81-8665-4475-AE99-8D0D11047A55}"/>
    <cellStyle name="標準 6 2 2 2 2 3 2 2 2 5 2" xfId="29323" xr:uid="{4D019C81-8665-4475-AE99-8D0D11047A55}"/>
    <cellStyle name="標準 6 2 2 2 2 3 2 2 2 6" xfId="5587" xr:uid="{0DDBAF6B-EAD4-4618-BC9B-9B455434B545}"/>
    <cellStyle name="標準 6 2 2 2 2 3 2 2 2 6 2" xfId="22999" xr:uid="{0DDBAF6B-EAD4-4618-BC9B-9B455434B545}"/>
    <cellStyle name="標準 6 2 2 2 2 3 2 2 2 7" xfId="18330" xr:uid="{00000000-0005-0000-0000-000062020000}"/>
    <cellStyle name="標準 6 2 2 2 2 3 2 2 3" xfId="1270" xr:uid="{00000000-0005-0000-0000-000068020000}"/>
    <cellStyle name="標準 6 2 2 2 2 3 2 2 3 2" xfId="4446" xr:uid="{00000000-0005-0000-0000-000069020000}"/>
    <cellStyle name="標準 6 2 2 2 2 3 2 2 3 2 2" xfId="10758" xr:uid="{09E69344-FF1D-46D8-94B6-07EC789AAB18}"/>
    <cellStyle name="標準 6 2 2 2 2 3 2 2 3 2 2 2" xfId="17082" xr:uid="{62ACDAE5-D971-4BAB-B041-6AD47FBF8CD8}"/>
    <cellStyle name="標準 6 2 2 2 2 3 2 2 3 2 2 2 2" xfId="34493" xr:uid="{62ACDAE5-D971-4BAB-B041-6AD47FBF8CD8}"/>
    <cellStyle name="標準 6 2 2 2 2 3 2 2 3 2 2 3" xfId="28169" xr:uid="{09E69344-FF1D-46D8-94B6-07EC789AAB18}"/>
    <cellStyle name="標準 6 2 2 2 2 3 2 2 3 2 3" xfId="13920" xr:uid="{FB4733A1-FEFA-4958-867C-4667C3B1FADA}"/>
    <cellStyle name="標準 6 2 2 2 2 3 2 2 3 2 3 2" xfId="31331" xr:uid="{FB4733A1-FEFA-4958-867C-4667C3B1FADA}"/>
    <cellStyle name="標準 6 2 2 2 2 3 2 2 3 2 4" xfId="7595" xr:uid="{08E605C5-1C44-4E4C-87FF-A09378D3EB99}"/>
    <cellStyle name="標準 6 2 2 2 2 3 2 2 3 2 4 2" xfId="25007" xr:uid="{08E605C5-1C44-4E4C-87FF-A09378D3EB99}"/>
    <cellStyle name="標準 6 2 2 2 2 3 2 2 3 2 5" xfId="21858" xr:uid="{00000000-0005-0000-0000-000069020000}"/>
    <cellStyle name="標準 6 2 2 2 2 3 2 2 3 3" xfId="2829" xr:uid="{00000000-0005-0000-0000-00006A020000}"/>
    <cellStyle name="標準 6 2 2 2 2 3 2 2 3 3 2" xfId="15454" xr:uid="{68DBAB3F-516B-4D04-BA0C-13ADCEC11367}"/>
    <cellStyle name="標準 6 2 2 2 2 3 2 2 3 3 2 2" xfId="32865" xr:uid="{68DBAB3F-516B-4D04-BA0C-13ADCEC11367}"/>
    <cellStyle name="標準 6 2 2 2 2 3 2 2 3 3 3" xfId="9130" xr:uid="{575CFBC4-AA59-49F8-8B7A-A493EE3D37F0}"/>
    <cellStyle name="標準 6 2 2 2 2 3 2 2 3 3 3 2" xfId="26541" xr:uid="{575CFBC4-AA59-49F8-8B7A-A493EE3D37F0}"/>
    <cellStyle name="標準 6 2 2 2 2 3 2 2 3 3 4" xfId="20242" xr:uid="{00000000-0005-0000-0000-00006A020000}"/>
    <cellStyle name="標準 6 2 2 2 2 3 2 2 3 4" xfId="12292" xr:uid="{FB50EACD-F74F-4985-9606-D481427BD131}"/>
    <cellStyle name="標準 6 2 2 2 2 3 2 2 3 4 2" xfId="29703" xr:uid="{FB50EACD-F74F-4985-9606-D481427BD131}"/>
    <cellStyle name="標準 6 2 2 2 2 3 2 2 3 5" xfId="5967" xr:uid="{83CBF7F5-343C-41A5-B274-EAFE54D612E9}"/>
    <cellStyle name="標準 6 2 2 2 2 3 2 2 3 5 2" xfId="23379" xr:uid="{83CBF7F5-343C-41A5-B274-EAFE54D612E9}"/>
    <cellStyle name="標準 6 2 2 2 2 3 2 2 3 6" xfId="18710" xr:uid="{00000000-0005-0000-0000-000068020000}"/>
    <cellStyle name="標準 6 2 2 2 2 3 2 2 4" xfId="3686" xr:uid="{00000000-0005-0000-0000-00006B020000}"/>
    <cellStyle name="標準 6 2 2 2 2 3 2 2 4 2" xfId="9998" xr:uid="{15E1CFEB-A763-4240-9109-0230AFA2C40B}"/>
    <cellStyle name="標準 6 2 2 2 2 3 2 2 4 2 2" xfId="16322" xr:uid="{51AA6A2B-C9D1-4F02-A94B-677886CE1F55}"/>
    <cellStyle name="標準 6 2 2 2 2 3 2 2 4 2 2 2" xfId="33733" xr:uid="{51AA6A2B-C9D1-4F02-A94B-677886CE1F55}"/>
    <cellStyle name="標準 6 2 2 2 2 3 2 2 4 2 3" xfId="27409" xr:uid="{15E1CFEB-A763-4240-9109-0230AFA2C40B}"/>
    <cellStyle name="標準 6 2 2 2 2 3 2 2 4 3" xfId="13160" xr:uid="{1BBF3A57-86F4-4386-95D8-8736483A7C7A}"/>
    <cellStyle name="標準 6 2 2 2 2 3 2 2 4 3 2" xfId="30571" xr:uid="{1BBF3A57-86F4-4386-95D8-8736483A7C7A}"/>
    <cellStyle name="標準 6 2 2 2 2 3 2 2 4 4" xfId="6835" xr:uid="{61EFFFA5-7D7F-49CE-9C70-83B29F506740}"/>
    <cellStyle name="標準 6 2 2 2 2 3 2 2 4 4 2" xfId="24247" xr:uid="{61EFFFA5-7D7F-49CE-9C70-83B29F506740}"/>
    <cellStyle name="標準 6 2 2 2 2 3 2 2 4 5" xfId="21098" xr:uid="{00000000-0005-0000-0000-00006B020000}"/>
    <cellStyle name="標準 6 2 2 2 2 3 2 2 5" xfId="2069" xr:uid="{00000000-0005-0000-0000-00006C020000}"/>
    <cellStyle name="標準 6 2 2 2 2 3 2 2 5 2" xfId="14694" xr:uid="{8B7B5544-2B25-4959-B662-21ECC8214F43}"/>
    <cellStyle name="標準 6 2 2 2 2 3 2 2 5 2 2" xfId="32105" xr:uid="{8B7B5544-2B25-4959-B662-21ECC8214F43}"/>
    <cellStyle name="標準 6 2 2 2 2 3 2 2 5 3" xfId="8370" xr:uid="{AABA7AC1-C5FC-4686-B794-6FE174210755}"/>
    <cellStyle name="標準 6 2 2 2 2 3 2 2 5 3 2" xfId="25781" xr:uid="{AABA7AC1-C5FC-4686-B794-6FE174210755}"/>
    <cellStyle name="標準 6 2 2 2 2 3 2 2 5 4" xfId="19482" xr:uid="{00000000-0005-0000-0000-00006C020000}"/>
    <cellStyle name="標準 6 2 2 2 2 3 2 2 6" xfId="11532" xr:uid="{F992A29A-F494-4220-B636-C21CD043AC10}"/>
    <cellStyle name="標準 6 2 2 2 2 3 2 2 6 2" xfId="28943" xr:uid="{F992A29A-F494-4220-B636-C21CD043AC10}"/>
    <cellStyle name="標準 6 2 2 2 2 3 2 2 7" xfId="5207" xr:uid="{F7BBD30E-5421-4DC9-9A6B-50BE4E2305E9}"/>
    <cellStyle name="標準 6 2 2 2 2 3 2 2 7 2" xfId="22619" xr:uid="{F7BBD30E-5421-4DC9-9A6B-50BE4E2305E9}"/>
    <cellStyle name="標準 6 2 2 2 2 3 2 2 8" xfId="17950" xr:uid="{00000000-0005-0000-0000-000061020000}"/>
    <cellStyle name="標準 6 2 2 2 2 3 2 3" xfId="700" xr:uid="{00000000-0005-0000-0000-00006D020000}"/>
    <cellStyle name="標準 6 2 2 2 2 3 2 3 2" xfId="1460" xr:uid="{00000000-0005-0000-0000-00006E020000}"/>
    <cellStyle name="標準 6 2 2 2 2 3 2 3 2 2" xfId="4636" xr:uid="{00000000-0005-0000-0000-00006F020000}"/>
    <cellStyle name="標準 6 2 2 2 2 3 2 3 2 2 2" xfId="10948" xr:uid="{8E640AFE-D342-4C15-81FD-0DC6F4189B6D}"/>
    <cellStyle name="標準 6 2 2 2 2 3 2 3 2 2 2 2" xfId="17272" xr:uid="{53E2CA78-F208-4D8A-8558-3776528C0791}"/>
    <cellStyle name="標準 6 2 2 2 2 3 2 3 2 2 2 2 2" xfId="34683" xr:uid="{53E2CA78-F208-4D8A-8558-3776528C0791}"/>
    <cellStyle name="標準 6 2 2 2 2 3 2 3 2 2 2 3" xfId="28359" xr:uid="{8E640AFE-D342-4C15-81FD-0DC6F4189B6D}"/>
    <cellStyle name="標準 6 2 2 2 2 3 2 3 2 2 3" xfId="14110" xr:uid="{F0CC7D1C-810A-4247-A6E3-4A2534BE632F}"/>
    <cellStyle name="標準 6 2 2 2 2 3 2 3 2 2 3 2" xfId="31521" xr:uid="{F0CC7D1C-810A-4247-A6E3-4A2534BE632F}"/>
    <cellStyle name="標準 6 2 2 2 2 3 2 3 2 2 4" xfId="7785" xr:uid="{9017BF63-90DB-4898-84F9-8A138424638F}"/>
    <cellStyle name="標準 6 2 2 2 2 3 2 3 2 2 4 2" xfId="25197" xr:uid="{9017BF63-90DB-4898-84F9-8A138424638F}"/>
    <cellStyle name="標準 6 2 2 2 2 3 2 3 2 2 5" xfId="22048" xr:uid="{00000000-0005-0000-0000-00006F020000}"/>
    <cellStyle name="標準 6 2 2 2 2 3 2 3 2 3" xfId="3019" xr:uid="{00000000-0005-0000-0000-000070020000}"/>
    <cellStyle name="標準 6 2 2 2 2 3 2 3 2 3 2" xfId="15644" xr:uid="{BD0CB8A1-7DD6-4636-B5D8-89C5AA8893DD}"/>
    <cellStyle name="標準 6 2 2 2 2 3 2 3 2 3 2 2" xfId="33055" xr:uid="{BD0CB8A1-7DD6-4636-B5D8-89C5AA8893DD}"/>
    <cellStyle name="標準 6 2 2 2 2 3 2 3 2 3 3" xfId="9320" xr:uid="{1EC2C411-85E2-4C5D-BB4A-36AFFF341A9D}"/>
    <cellStyle name="標準 6 2 2 2 2 3 2 3 2 3 3 2" xfId="26731" xr:uid="{1EC2C411-85E2-4C5D-BB4A-36AFFF341A9D}"/>
    <cellStyle name="標準 6 2 2 2 2 3 2 3 2 3 4" xfId="20432" xr:uid="{00000000-0005-0000-0000-000070020000}"/>
    <cellStyle name="標準 6 2 2 2 2 3 2 3 2 4" xfId="12482" xr:uid="{E52FD6AC-71DF-4527-ACFB-BFDCEB8F71F6}"/>
    <cellStyle name="標準 6 2 2 2 2 3 2 3 2 4 2" xfId="29893" xr:uid="{E52FD6AC-71DF-4527-ACFB-BFDCEB8F71F6}"/>
    <cellStyle name="標準 6 2 2 2 2 3 2 3 2 5" xfId="6157" xr:uid="{E5C961CB-87C3-4946-8A72-9CDE41F42B13}"/>
    <cellStyle name="標準 6 2 2 2 2 3 2 3 2 5 2" xfId="23569" xr:uid="{E5C961CB-87C3-4946-8A72-9CDE41F42B13}"/>
    <cellStyle name="標準 6 2 2 2 2 3 2 3 2 6" xfId="18900" xr:uid="{00000000-0005-0000-0000-00006E020000}"/>
    <cellStyle name="標準 6 2 2 2 2 3 2 3 3" xfId="3876" xr:uid="{00000000-0005-0000-0000-000071020000}"/>
    <cellStyle name="標準 6 2 2 2 2 3 2 3 3 2" xfId="10188" xr:uid="{69EC5344-4280-4786-9EE5-42E4FE740A1E}"/>
    <cellStyle name="標準 6 2 2 2 2 3 2 3 3 2 2" xfId="16512" xr:uid="{E02ED03D-4342-488B-BD4F-677E8398419E}"/>
    <cellStyle name="標準 6 2 2 2 2 3 2 3 3 2 2 2" xfId="33923" xr:uid="{E02ED03D-4342-488B-BD4F-677E8398419E}"/>
    <cellStyle name="標準 6 2 2 2 2 3 2 3 3 2 3" xfId="27599" xr:uid="{69EC5344-4280-4786-9EE5-42E4FE740A1E}"/>
    <cellStyle name="標準 6 2 2 2 2 3 2 3 3 3" xfId="13350" xr:uid="{E0DF69BD-91B5-4E04-BF0C-D7C0CA725D1E}"/>
    <cellStyle name="標準 6 2 2 2 2 3 2 3 3 3 2" xfId="30761" xr:uid="{E0DF69BD-91B5-4E04-BF0C-D7C0CA725D1E}"/>
    <cellStyle name="標準 6 2 2 2 2 3 2 3 3 4" xfId="7025" xr:uid="{F769F048-F547-4DE5-B5AD-1D29011C8DD9}"/>
    <cellStyle name="標準 6 2 2 2 2 3 2 3 3 4 2" xfId="24437" xr:uid="{F769F048-F547-4DE5-B5AD-1D29011C8DD9}"/>
    <cellStyle name="標準 6 2 2 2 2 3 2 3 3 5" xfId="21288" xr:uid="{00000000-0005-0000-0000-000071020000}"/>
    <cellStyle name="標準 6 2 2 2 2 3 2 3 4" xfId="2259" xr:uid="{00000000-0005-0000-0000-000072020000}"/>
    <cellStyle name="標準 6 2 2 2 2 3 2 3 4 2" xfId="14884" xr:uid="{80F70E87-BEA8-4ABF-9B60-F83F11AEB2EE}"/>
    <cellStyle name="標準 6 2 2 2 2 3 2 3 4 2 2" xfId="32295" xr:uid="{80F70E87-BEA8-4ABF-9B60-F83F11AEB2EE}"/>
    <cellStyle name="標準 6 2 2 2 2 3 2 3 4 3" xfId="8560" xr:uid="{8235BB5B-A2D8-4971-AF4C-23DA95E09C3A}"/>
    <cellStyle name="標準 6 2 2 2 2 3 2 3 4 3 2" xfId="25971" xr:uid="{8235BB5B-A2D8-4971-AF4C-23DA95E09C3A}"/>
    <cellStyle name="標準 6 2 2 2 2 3 2 3 4 4" xfId="19672" xr:uid="{00000000-0005-0000-0000-000072020000}"/>
    <cellStyle name="標準 6 2 2 2 2 3 2 3 5" xfId="11722" xr:uid="{DDCBA682-B09B-4160-989A-253080BFBB2D}"/>
    <cellStyle name="標準 6 2 2 2 2 3 2 3 5 2" xfId="29133" xr:uid="{DDCBA682-B09B-4160-989A-253080BFBB2D}"/>
    <cellStyle name="標準 6 2 2 2 2 3 2 3 6" xfId="5397" xr:uid="{C081AF54-1BAC-41C9-9CA0-92098E82CD65}"/>
    <cellStyle name="標準 6 2 2 2 2 3 2 3 6 2" xfId="22809" xr:uid="{C081AF54-1BAC-41C9-9CA0-92098E82CD65}"/>
    <cellStyle name="標準 6 2 2 2 2 3 2 3 7" xfId="18140" xr:uid="{00000000-0005-0000-0000-00006D020000}"/>
    <cellStyle name="標準 6 2 2 2 2 3 2 4" xfId="1080" xr:uid="{00000000-0005-0000-0000-000073020000}"/>
    <cellStyle name="標準 6 2 2 2 2 3 2 4 2" xfId="4256" xr:uid="{00000000-0005-0000-0000-000074020000}"/>
    <cellStyle name="標準 6 2 2 2 2 3 2 4 2 2" xfId="10568" xr:uid="{44B56EDE-7796-4952-8A0D-AEB78764CF25}"/>
    <cellStyle name="標準 6 2 2 2 2 3 2 4 2 2 2" xfId="16892" xr:uid="{D9F7256D-2001-4F6A-BAFD-25C11026A26A}"/>
    <cellStyle name="標準 6 2 2 2 2 3 2 4 2 2 2 2" xfId="34303" xr:uid="{D9F7256D-2001-4F6A-BAFD-25C11026A26A}"/>
    <cellStyle name="標準 6 2 2 2 2 3 2 4 2 2 3" xfId="27979" xr:uid="{44B56EDE-7796-4952-8A0D-AEB78764CF25}"/>
    <cellStyle name="標準 6 2 2 2 2 3 2 4 2 3" xfId="13730" xr:uid="{78A8BFD5-6FB4-4D7D-B45D-612DB324EA7D}"/>
    <cellStyle name="標準 6 2 2 2 2 3 2 4 2 3 2" xfId="31141" xr:uid="{78A8BFD5-6FB4-4D7D-B45D-612DB324EA7D}"/>
    <cellStyle name="標準 6 2 2 2 2 3 2 4 2 4" xfId="7405" xr:uid="{F41111C8-8C51-4AD0-92FF-28A6D842F692}"/>
    <cellStyle name="標準 6 2 2 2 2 3 2 4 2 4 2" xfId="24817" xr:uid="{F41111C8-8C51-4AD0-92FF-28A6D842F692}"/>
    <cellStyle name="標準 6 2 2 2 2 3 2 4 2 5" xfId="21668" xr:uid="{00000000-0005-0000-0000-000074020000}"/>
    <cellStyle name="標準 6 2 2 2 2 3 2 4 3" xfId="2639" xr:uid="{00000000-0005-0000-0000-000075020000}"/>
    <cellStyle name="標準 6 2 2 2 2 3 2 4 3 2" xfId="15264" xr:uid="{0FA6FA22-6401-4366-A352-41A6B6910A42}"/>
    <cellStyle name="標準 6 2 2 2 2 3 2 4 3 2 2" xfId="32675" xr:uid="{0FA6FA22-6401-4366-A352-41A6B6910A42}"/>
    <cellStyle name="標準 6 2 2 2 2 3 2 4 3 3" xfId="8940" xr:uid="{1294E5DF-BFC1-41DF-B1FF-5DF58CDF10DF}"/>
    <cellStyle name="標準 6 2 2 2 2 3 2 4 3 3 2" xfId="26351" xr:uid="{1294E5DF-BFC1-41DF-B1FF-5DF58CDF10DF}"/>
    <cellStyle name="標準 6 2 2 2 2 3 2 4 3 4" xfId="20052" xr:uid="{00000000-0005-0000-0000-000075020000}"/>
    <cellStyle name="標準 6 2 2 2 2 3 2 4 4" xfId="12102" xr:uid="{AECDCFEB-7FE9-4CBB-A40B-6E9091AD7EE2}"/>
    <cellStyle name="標準 6 2 2 2 2 3 2 4 4 2" xfId="29513" xr:uid="{AECDCFEB-7FE9-4CBB-A40B-6E9091AD7EE2}"/>
    <cellStyle name="標準 6 2 2 2 2 3 2 4 5" xfId="5777" xr:uid="{B4A9CD16-9508-4121-81E1-5B3A4BB6A7EA}"/>
    <cellStyle name="標準 6 2 2 2 2 3 2 4 5 2" xfId="23189" xr:uid="{B4A9CD16-9508-4121-81E1-5B3A4BB6A7EA}"/>
    <cellStyle name="標準 6 2 2 2 2 3 2 4 6" xfId="18520" xr:uid="{00000000-0005-0000-0000-000073020000}"/>
    <cellStyle name="標準 6 2 2 2 2 3 2 5" xfId="3496" xr:uid="{00000000-0005-0000-0000-000076020000}"/>
    <cellStyle name="標準 6 2 2 2 2 3 2 5 2" xfId="9808" xr:uid="{5AC19CD0-EE1F-4484-861B-1FA9C1E18241}"/>
    <cellStyle name="標準 6 2 2 2 2 3 2 5 2 2" xfId="16132" xr:uid="{E751DED0-1E21-4D2E-A2F7-64F52A9C176C}"/>
    <cellStyle name="標準 6 2 2 2 2 3 2 5 2 2 2" xfId="33543" xr:uid="{E751DED0-1E21-4D2E-A2F7-64F52A9C176C}"/>
    <cellStyle name="標準 6 2 2 2 2 3 2 5 2 3" xfId="27219" xr:uid="{5AC19CD0-EE1F-4484-861B-1FA9C1E18241}"/>
    <cellStyle name="標準 6 2 2 2 2 3 2 5 3" xfId="12970" xr:uid="{32991226-E3FB-48A2-AA57-7439FAEFB1EC}"/>
    <cellStyle name="標準 6 2 2 2 2 3 2 5 3 2" xfId="30381" xr:uid="{32991226-E3FB-48A2-AA57-7439FAEFB1EC}"/>
    <cellStyle name="標準 6 2 2 2 2 3 2 5 4" xfId="6645" xr:uid="{9513D863-8EF6-4045-9EED-CC7CED5A2AD8}"/>
    <cellStyle name="標準 6 2 2 2 2 3 2 5 4 2" xfId="24057" xr:uid="{9513D863-8EF6-4045-9EED-CC7CED5A2AD8}"/>
    <cellStyle name="標準 6 2 2 2 2 3 2 5 5" xfId="20908" xr:uid="{00000000-0005-0000-0000-000076020000}"/>
    <cellStyle name="標準 6 2 2 2 2 3 2 6" xfId="1879" xr:uid="{00000000-0005-0000-0000-000077020000}"/>
    <cellStyle name="標準 6 2 2 2 2 3 2 6 2" xfId="14504" xr:uid="{74650DA4-85DE-44F9-8C6A-16C68A58338B}"/>
    <cellStyle name="標準 6 2 2 2 2 3 2 6 2 2" xfId="31915" xr:uid="{74650DA4-85DE-44F9-8C6A-16C68A58338B}"/>
    <cellStyle name="標準 6 2 2 2 2 3 2 6 3" xfId="8180" xr:uid="{996C4E44-388E-478B-BB3F-72286509B6B6}"/>
    <cellStyle name="標準 6 2 2 2 2 3 2 6 3 2" xfId="25591" xr:uid="{996C4E44-388E-478B-BB3F-72286509B6B6}"/>
    <cellStyle name="標準 6 2 2 2 2 3 2 6 4" xfId="19292" xr:uid="{00000000-0005-0000-0000-000077020000}"/>
    <cellStyle name="標準 6 2 2 2 2 3 2 7" xfId="11342" xr:uid="{727643F6-A32D-4639-A453-14480DA42458}"/>
    <cellStyle name="標準 6 2 2 2 2 3 2 7 2" xfId="28753" xr:uid="{727643F6-A32D-4639-A453-14480DA42458}"/>
    <cellStyle name="標準 6 2 2 2 2 3 2 8" xfId="5017" xr:uid="{C44635B8-F1BC-4F04-BB97-A6B8BBA14CC6}"/>
    <cellStyle name="標準 6 2 2 2 2 3 2 8 2" xfId="22429" xr:uid="{C44635B8-F1BC-4F04-BB97-A6B8BBA14CC6}"/>
    <cellStyle name="標準 6 2 2 2 2 3 2 9" xfId="17760" xr:uid="{00000000-0005-0000-0000-000060020000}"/>
    <cellStyle name="標準 6 2 2 2 2 3 3" xfId="415" xr:uid="{00000000-0005-0000-0000-000078020000}"/>
    <cellStyle name="標準 6 2 2 2 2 3 3 2" xfId="795" xr:uid="{00000000-0005-0000-0000-000079020000}"/>
    <cellStyle name="標準 6 2 2 2 2 3 3 2 2" xfId="1555" xr:uid="{00000000-0005-0000-0000-00007A020000}"/>
    <cellStyle name="標準 6 2 2 2 2 3 3 2 2 2" xfId="4731" xr:uid="{00000000-0005-0000-0000-00007B020000}"/>
    <cellStyle name="標準 6 2 2 2 2 3 3 2 2 2 2" xfId="11043" xr:uid="{FE7E98E7-AC71-4069-BD92-375E6B9E7A14}"/>
    <cellStyle name="標準 6 2 2 2 2 3 3 2 2 2 2 2" xfId="17367" xr:uid="{C8DAA41F-8252-45F4-BC2C-37B7FBCF0CE3}"/>
    <cellStyle name="標準 6 2 2 2 2 3 3 2 2 2 2 2 2" xfId="34778" xr:uid="{C8DAA41F-8252-45F4-BC2C-37B7FBCF0CE3}"/>
    <cellStyle name="標準 6 2 2 2 2 3 3 2 2 2 2 3" xfId="28454" xr:uid="{FE7E98E7-AC71-4069-BD92-375E6B9E7A14}"/>
    <cellStyle name="標準 6 2 2 2 2 3 3 2 2 2 3" xfId="14205" xr:uid="{4CD429A9-A884-4017-A3D9-89AF5CEAEB8F}"/>
    <cellStyle name="標準 6 2 2 2 2 3 3 2 2 2 3 2" xfId="31616" xr:uid="{4CD429A9-A884-4017-A3D9-89AF5CEAEB8F}"/>
    <cellStyle name="標準 6 2 2 2 2 3 3 2 2 2 4" xfId="7880" xr:uid="{BDC9ABB2-0770-4631-A84C-3B2F38F92206}"/>
    <cellStyle name="標準 6 2 2 2 2 3 3 2 2 2 4 2" xfId="25292" xr:uid="{BDC9ABB2-0770-4631-A84C-3B2F38F92206}"/>
    <cellStyle name="標準 6 2 2 2 2 3 3 2 2 2 5" xfId="22143" xr:uid="{00000000-0005-0000-0000-00007B020000}"/>
    <cellStyle name="標準 6 2 2 2 2 3 3 2 2 3" xfId="3114" xr:uid="{00000000-0005-0000-0000-00007C020000}"/>
    <cellStyle name="標準 6 2 2 2 2 3 3 2 2 3 2" xfId="15739" xr:uid="{3135122C-531D-4335-861C-2974ACAC7FF0}"/>
    <cellStyle name="標準 6 2 2 2 2 3 3 2 2 3 2 2" xfId="33150" xr:uid="{3135122C-531D-4335-861C-2974ACAC7FF0}"/>
    <cellStyle name="標準 6 2 2 2 2 3 3 2 2 3 3" xfId="9415" xr:uid="{74609FCE-45D7-494C-A373-65222DE100C0}"/>
    <cellStyle name="標準 6 2 2 2 2 3 3 2 2 3 3 2" xfId="26826" xr:uid="{74609FCE-45D7-494C-A373-65222DE100C0}"/>
    <cellStyle name="標準 6 2 2 2 2 3 3 2 2 3 4" xfId="20527" xr:uid="{00000000-0005-0000-0000-00007C020000}"/>
    <cellStyle name="標準 6 2 2 2 2 3 3 2 2 4" xfId="12577" xr:uid="{FFB89016-5517-4EF0-BEEA-016CD66D22B5}"/>
    <cellStyle name="標準 6 2 2 2 2 3 3 2 2 4 2" xfId="29988" xr:uid="{FFB89016-5517-4EF0-BEEA-016CD66D22B5}"/>
    <cellStyle name="標準 6 2 2 2 2 3 3 2 2 5" xfId="6252" xr:uid="{89F63749-D419-4736-B77A-D9F6102E4581}"/>
    <cellStyle name="標準 6 2 2 2 2 3 3 2 2 5 2" xfId="23664" xr:uid="{89F63749-D419-4736-B77A-D9F6102E4581}"/>
    <cellStyle name="標準 6 2 2 2 2 3 3 2 2 6" xfId="18995" xr:uid="{00000000-0005-0000-0000-00007A020000}"/>
    <cellStyle name="標準 6 2 2 2 2 3 3 2 3" xfId="3971" xr:uid="{00000000-0005-0000-0000-00007D020000}"/>
    <cellStyle name="標準 6 2 2 2 2 3 3 2 3 2" xfId="10283" xr:uid="{168D6A33-8D8F-4B55-9493-C10DBED13B22}"/>
    <cellStyle name="標準 6 2 2 2 2 3 3 2 3 2 2" xfId="16607" xr:uid="{D4056E92-9846-4059-A3D3-6612DC9DDB02}"/>
    <cellStyle name="標準 6 2 2 2 2 3 3 2 3 2 2 2" xfId="34018" xr:uid="{D4056E92-9846-4059-A3D3-6612DC9DDB02}"/>
    <cellStyle name="標準 6 2 2 2 2 3 3 2 3 2 3" xfId="27694" xr:uid="{168D6A33-8D8F-4B55-9493-C10DBED13B22}"/>
    <cellStyle name="標準 6 2 2 2 2 3 3 2 3 3" xfId="13445" xr:uid="{2597A3BE-C895-4BDE-9BA9-0E5822411852}"/>
    <cellStyle name="標準 6 2 2 2 2 3 3 2 3 3 2" xfId="30856" xr:uid="{2597A3BE-C895-4BDE-9BA9-0E5822411852}"/>
    <cellStyle name="標準 6 2 2 2 2 3 3 2 3 4" xfId="7120" xr:uid="{371A116E-8790-47CC-AC21-8506F00FD953}"/>
    <cellStyle name="標準 6 2 2 2 2 3 3 2 3 4 2" xfId="24532" xr:uid="{371A116E-8790-47CC-AC21-8506F00FD953}"/>
    <cellStyle name="標準 6 2 2 2 2 3 3 2 3 5" xfId="21383" xr:uid="{00000000-0005-0000-0000-00007D020000}"/>
    <cellStyle name="標準 6 2 2 2 2 3 3 2 4" xfId="2354" xr:uid="{00000000-0005-0000-0000-00007E020000}"/>
    <cellStyle name="標準 6 2 2 2 2 3 3 2 4 2" xfId="14979" xr:uid="{97516C69-484B-4E4A-B602-0A380CFE73E7}"/>
    <cellStyle name="標準 6 2 2 2 2 3 3 2 4 2 2" xfId="32390" xr:uid="{97516C69-484B-4E4A-B602-0A380CFE73E7}"/>
    <cellStyle name="標準 6 2 2 2 2 3 3 2 4 3" xfId="8655" xr:uid="{6BF93008-7BCB-4AC7-A400-E64CE52205A8}"/>
    <cellStyle name="標準 6 2 2 2 2 3 3 2 4 3 2" xfId="26066" xr:uid="{6BF93008-7BCB-4AC7-A400-E64CE52205A8}"/>
    <cellStyle name="標準 6 2 2 2 2 3 3 2 4 4" xfId="19767" xr:uid="{00000000-0005-0000-0000-00007E020000}"/>
    <cellStyle name="標準 6 2 2 2 2 3 3 2 5" xfId="11817" xr:uid="{058E48B6-155F-4923-B451-EB0D394CDEAA}"/>
    <cellStyle name="標準 6 2 2 2 2 3 3 2 5 2" xfId="29228" xr:uid="{058E48B6-155F-4923-B451-EB0D394CDEAA}"/>
    <cellStyle name="標準 6 2 2 2 2 3 3 2 6" xfId="5492" xr:uid="{0D692B78-E89B-4101-B1BA-83FEEFFD9224}"/>
    <cellStyle name="標準 6 2 2 2 2 3 3 2 6 2" xfId="22904" xr:uid="{0D692B78-E89B-4101-B1BA-83FEEFFD9224}"/>
    <cellStyle name="標準 6 2 2 2 2 3 3 2 7" xfId="18235" xr:uid="{00000000-0005-0000-0000-000079020000}"/>
    <cellStyle name="標準 6 2 2 2 2 3 3 3" xfId="1175" xr:uid="{00000000-0005-0000-0000-00007F020000}"/>
    <cellStyle name="標準 6 2 2 2 2 3 3 3 2" xfId="4351" xr:uid="{00000000-0005-0000-0000-000080020000}"/>
    <cellStyle name="標準 6 2 2 2 2 3 3 3 2 2" xfId="10663" xr:uid="{4928C2F3-ACD0-4EC2-8B23-4715A8CE5533}"/>
    <cellStyle name="標準 6 2 2 2 2 3 3 3 2 2 2" xfId="16987" xr:uid="{B0B677C7-3FD5-4F93-ACFC-9FCA6970FB0D}"/>
    <cellStyle name="標準 6 2 2 2 2 3 3 3 2 2 2 2" xfId="34398" xr:uid="{B0B677C7-3FD5-4F93-ACFC-9FCA6970FB0D}"/>
    <cellStyle name="標準 6 2 2 2 2 3 3 3 2 2 3" xfId="28074" xr:uid="{4928C2F3-ACD0-4EC2-8B23-4715A8CE5533}"/>
    <cellStyle name="標準 6 2 2 2 2 3 3 3 2 3" xfId="13825" xr:uid="{1C8372ED-CD49-45D7-91CE-8BCDF5C69B48}"/>
    <cellStyle name="標準 6 2 2 2 2 3 3 3 2 3 2" xfId="31236" xr:uid="{1C8372ED-CD49-45D7-91CE-8BCDF5C69B48}"/>
    <cellStyle name="標準 6 2 2 2 2 3 3 3 2 4" xfId="7500" xr:uid="{136EE1EC-E693-46DC-9153-F11BE6EB9F16}"/>
    <cellStyle name="標準 6 2 2 2 2 3 3 3 2 4 2" xfId="24912" xr:uid="{136EE1EC-E693-46DC-9153-F11BE6EB9F16}"/>
    <cellStyle name="標準 6 2 2 2 2 3 3 3 2 5" xfId="21763" xr:uid="{00000000-0005-0000-0000-000080020000}"/>
    <cellStyle name="標準 6 2 2 2 2 3 3 3 3" xfId="2734" xr:uid="{00000000-0005-0000-0000-000081020000}"/>
    <cellStyle name="標準 6 2 2 2 2 3 3 3 3 2" xfId="15359" xr:uid="{8A7C3881-9EF1-4869-A749-4638248E69F0}"/>
    <cellStyle name="標準 6 2 2 2 2 3 3 3 3 2 2" xfId="32770" xr:uid="{8A7C3881-9EF1-4869-A749-4638248E69F0}"/>
    <cellStyle name="標準 6 2 2 2 2 3 3 3 3 3" xfId="9035" xr:uid="{4CC4A3BB-3055-4112-BF75-CA7416B9B7D0}"/>
    <cellStyle name="標準 6 2 2 2 2 3 3 3 3 3 2" xfId="26446" xr:uid="{4CC4A3BB-3055-4112-BF75-CA7416B9B7D0}"/>
    <cellStyle name="標準 6 2 2 2 2 3 3 3 3 4" xfId="20147" xr:uid="{00000000-0005-0000-0000-000081020000}"/>
    <cellStyle name="標準 6 2 2 2 2 3 3 3 4" xfId="12197" xr:uid="{052C735D-3749-4906-B79F-58F0A38C26C2}"/>
    <cellStyle name="標準 6 2 2 2 2 3 3 3 4 2" xfId="29608" xr:uid="{052C735D-3749-4906-B79F-58F0A38C26C2}"/>
    <cellStyle name="標準 6 2 2 2 2 3 3 3 5" xfId="5872" xr:uid="{2927CD92-5884-4F67-8E97-3E94B8F7AD6C}"/>
    <cellStyle name="標準 6 2 2 2 2 3 3 3 5 2" xfId="23284" xr:uid="{2927CD92-5884-4F67-8E97-3E94B8F7AD6C}"/>
    <cellStyle name="標準 6 2 2 2 2 3 3 3 6" xfId="18615" xr:uid="{00000000-0005-0000-0000-00007F020000}"/>
    <cellStyle name="標準 6 2 2 2 2 3 3 4" xfId="3591" xr:uid="{00000000-0005-0000-0000-000082020000}"/>
    <cellStyle name="標準 6 2 2 2 2 3 3 4 2" xfId="9903" xr:uid="{B69F4F04-5DA1-4136-8FB4-C4B2A442E11B}"/>
    <cellStyle name="標準 6 2 2 2 2 3 3 4 2 2" xfId="16227" xr:uid="{97BD20CA-4B27-451A-B70D-6F1FD5CA2AB9}"/>
    <cellStyle name="標準 6 2 2 2 2 3 3 4 2 2 2" xfId="33638" xr:uid="{97BD20CA-4B27-451A-B70D-6F1FD5CA2AB9}"/>
    <cellStyle name="標準 6 2 2 2 2 3 3 4 2 3" xfId="27314" xr:uid="{B69F4F04-5DA1-4136-8FB4-C4B2A442E11B}"/>
    <cellStyle name="標準 6 2 2 2 2 3 3 4 3" xfId="13065" xr:uid="{72F37426-9B7C-4D9C-B6BF-94C2BA6B2A4A}"/>
    <cellStyle name="標準 6 2 2 2 2 3 3 4 3 2" xfId="30476" xr:uid="{72F37426-9B7C-4D9C-B6BF-94C2BA6B2A4A}"/>
    <cellStyle name="標準 6 2 2 2 2 3 3 4 4" xfId="6740" xr:uid="{62DD4DCE-8DE5-4598-8C31-D306101D3726}"/>
    <cellStyle name="標準 6 2 2 2 2 3 3 4 4 2" xfId="24152" xr:uid="{62DD4DCE-8DE5-4598-8C31-D306101D3726}"/>
    <cellStyle name="標準 6 2 2 2 2 3 3 4 5" xfId="21003" xr:uid="{00000000-0005-0000-0000-000082020000}"/>
    <cellStyle name="標準 6 2 2 2 2 3 3 5" xfId="1974" xr:uid="{00000000-0005-0000-0000-000083020000}"/>
    <cellStyle name="標準 6 2 2 2 2 3 3 5 2" xfId="14599" xr:uid="{567903B1-FAA1-403D-97BC-4ABBF877082F}"/>
    <cellStyle name="標準 6 2 2 2 2 3 3 5 2 2" xfId="32010" xr:uid="{567903B1-FAA1-403D-97BC-4ABBF877082F}"/>
    <cellStyle name="標準 6 2 2 2 2 3 3 5 3" xfId="8275" xr:uid="{B857F0DA-B11E-459C-881D-A97B28A87DB3}"/>
    <cellStyle name="標準 6 2 2 2 2 3 3 5 3 2" xfId="25686" xr:uid="{B857F0DA-B11E-459C-881D-A97B28A87DB3}"/>
    <cellStyle name="標準 6 2 2 2 2 3 3 5 4" xfId="19387" xr:uid="{00000000-0005-0000-0000-000083020000}"/>
    <cellStyle name="標準 6 2 2 2 2 3 3 6" xfId="11437" xr:uid="{2E22A903-C7A4-4D08-86A2-D9E5F3C2D86B}"/>
    <cellStyle name="標準 6 2 2 2 2 3 3 6 2" xfId="28848" xr:uid="{2E22A903-C7A4-4D08-86A2-D9E5F3C2D86B}"/>
    <cellStyle name="標準 6 2 2 2 2 3 3 7" xfId="5112" xr:uid="{69C7ACF6-B0CA-4163-965F-0B8688EF23D8}"/>
    <cellStyle name="標準 6 2 2 2 2 3 3 7 2" xfId="22524" xr:uid="{69C7ACF6-B0CA-4163-965F-0B8688EF23D8}"/>
    <cellStyle name="標準 6 2 2 2 2 3 3 8" xfId="17855" xr:uid="{00000000-0005-0000-0000-000078020000}"/>
    <cellStyle name="標準 6 2 2 2 2 3 4" xfId="605" xr:uid="{00000000-0005-0000-0000-000084020000}"/>
    <cellStyle name="標準 6 2 2 2 2 3 4 2" xfId="1365" xr:uid="{00000000-0005-0000-0000-000085020000}"/>
    <cellStyle name="標準 6 2 2 2 2 3 4 2 2" xfId="4541" xr:uid="{00000000-0005-0000-0000-000086020000}"/>
    <cellStyle name="標準 6 2 2 2 2 3 4 2 2 2" xfId="10853" xr:uid="{8018235C-4822-4E44-9F16-CF8A00870590}"/>
    <cellStyle name="標準 6 2 2 2 2 3 4 2 2 2 2" xfId="17177" xr:uid="{C70ED589-299B-438E-9886-A4554A2B066A}"/>
    <cellStyle name="標準 6 2 2 2 2 3 4 2 2 2 2 2" xfId="34588" xr:uid="{C70ED589-299B-438E-9886-A4554A2B066A}"/>
    <cellStyle name="標準 6 2 2 2 2 3 4 2 2 2 3" xfId="28264" xr:uid="{8018235C-4822-4E44-9F16-CF8A00870590}"/>
    <cellStyle name="標準 6 2 2 2 2 3 4 2 2 3" xfId="14015" xr:uid="{8A5703E1-CE25-4FFC-B7D4-1A4A5BCE8B50}"/>
    <cellStyle name="標準 6 2 2 2 2 3 4 2 2 3 2" xfId="31426" xr:uid="{8A5703E1-CE25-4FFC-B7D4-1A4A5BCE8B50}"/>
    <cellStyle name="標準 6 2 2 2 2 3 4 2 2 4" xfId="7690" xr:uid="{E3C49B5B-0A92-437C-A923-12B8D538DAB9}"/>
    <cellStyle name="標準 6 2 2 2 2 3 4 2 2 4 2" xfId="25102" xr:uid="{E3C49B5B-0A92-437C-A923-12B8D538DAB9}"/>
    <cellStyle name="標準 6 2 2 2 2 3 4 2 2 5" xfId="21953" xr:uid="{00000000-0005-0000-0000-000086020000}"/>
    <cellStyle name="標準 6 2 2 2 2 3 4 2 3" xfId="2924" xr:uid="{00000000-0005-0000-0000-000087020000}"/>
    <cellStyle name="標準 6 2 2 2 2 3 4 2 3 2" xfId="15549" xr:uid="{5B6988F9-1823-4411-8314-3976B62E4EB7}"/>
    <cellStyle name="標準 6 2 2 2 2 3 4 2 3 2 2" xfId="32960" xr:uid="{5B6988F9-1823-4411-8314-3976B62E4EB7}"/>
    <cellStyle name="標準 6 2 2 2 2 3 4 2 3 3" xfId="9225" xr:uid="{F94E8723-0589-4726-A0EA-C650BAA518A7}"/>
    <cellStyle name="標準 6 2 2 2 2 3 4 2 3 3 2" xfId="26636" xr:uid="{F94E8723-0589-4726-A0EA-C650BAA518A7}"/>
    <cellStyle name="標準 6 2 2 2 2 3 4 2 3 4" xfId="20337" xr:uid="{00000000-0005-0000-0000-000087020000}"/>
    <cellStyle name="標準 6 2 2 2 2 3 4 2 4" xfId="12387" xr:uid="{F74B9FFE-5BF5-4728-A0CA-E63295876E1B}"/>
    <cellStyle name="標準 6 2 2 2 2 3 4 2 4 2" xfId="29798" xr:uid="{F74B9FFE-5BF5-4728-A0CA-E63295876E1B}"/>
    <cellStyle name="標準 6 2 2 2 2 3 4 2 5" xfId="6062" xr:uid="{09542C1A-A942-4726-8F20-0C0F31EEFA11}"/>
    <cellStyle name="標準 6 2 2 2 2 3 4 2 5 2" xfId="23474" xr:uid="{09542C1A-A942-4726-8F20-0C0F31EEFA11}"/>
    <cellStyle name="標準 6 2 2 2 2 3 4 2 6" xfId="18805" xr:uid="{00000000-0005-0000-0000-000085020000}"/>
    <cellStyle name="標準 6 2 2 2 2 3 4 3" xfId="3781" xr:uid="{00000000-0005-0000-0000-000088020000}"/>
    <cellStyle name="標準 6 2 2 2 2 3 4 3 2" xfId="10093" xr:uid="{62C4C5B3-E7DB-4E29-B354-CD3A005BC72F}"/>
    <cellStyle name="標準 6 2 2 2 2 3 4 3 2 2" xfId="16417" xr:uid="{188FF2D2-BC9E-40DA-BA78-8564C0BFB71E}"/>
    <cellStyle name="標準 6 2 2 2 2 3 4 3 2 2 2" xfId="33828" xr:uid="{188FF2D2-BC9E-40DA-BA78-8564C0BFB71E}"/>
    <cellStyle name="標準 6 2 2 2 2 3 4 3 2 3" xfId="27504" xr:uid="{62C4C5B3-E7DB-4E29-B354-CD3A005BC72F}"/>
    <cellStyle name="標準 6 2 2 2 2 3 4 3 3" xfId="13255" xr:uid="{7457D3A8-5406-41F3-B56E-4CE6FA7B65C8}"/>
    <cellStyle name="標準 6 2 2 2 2 3 4 3 3 2" xfId="30666" xr:uid="{7457D3A8-5406-41F3-B56E-4CE6FA7B65C8}"/>
    <cellStyle name="標準 6 2 2 2 2 3 4 3 4" xfId="6930" xr:uid="{2B546F85-7172-49AE-BA91-81530F60FE9D}"/>
    <cellStyle name="標準 6 2 2 2 2 3 4 3 4 2" xfId="24342" xr:uid="{2B546F85-7172-49AE-BA91-81530F60FE9D}"/>
    <cellStyle name="標準 6 2 2 2 2 3 4 3 5" xfId="21193" xr:uid="{00000000-0005-0000-0000-000088020000}"/>
    <cellStyle name="標準 6 2 2 2 2 3 4 4" xfId="2164" xr:uid="{00000000-0005-0000-0000-000089020000}"/>
    <cellStyle name="標準 6 2 2 2 2 3 4 4 2" xfId="14789" xr:uid="{464D2C52-F9F2-49FD-944A-0E45FE441104}"/>
    <cellStyle name="標準 6 2 2 2 2 3 4 4 2 2" xfId="32200" xr:uid="{464D2C52-F9F2-49FD-944A-0E45FE441104}"/>
    <cellStyle name="標準 6 2 2 2 2 3 4 4 3" xfId="8465" xr:uid="{97FA1645-2CCC-4AB1-AB02-962670086BF1}"/>
    <cellStyle name="標準 6 2 2 2 2 3 4 4 3 2" xfId="25876" xr:uid="{97FA1645-2CCC-4AB1-AB02-962670086BF1}"/>
    <cellStyle name="標準 6 2 2 2 2 3 4 4 4" xfId="19577" xr:uid="{00000000-0005-0000-0000-000089020000}"/>
    <cellStyle name="標準 6 2 2 2 2 3 4 5" xfId="11627" xr:uid="{141D6FAF-9996-4590-9B4A-56DAC87B8DA3}"/>
    <cellStyle name="標準 6 2 2 2 2 3 4 5 2" xfId="29038" xr:uid="{141D6FAF-9996-4590-9B4A-56DAC87B8DA3}"/>
    <cellStyle name="標準 6 2 2 2 2 3 4 6" xfId="5302" xr:uid="{FEB9856E-3E33-4ECF-94A0-878D17330365}"/>
    <cellStyle name="標準 6 2 2 2 2 3 4 6 2" xfId="22714" xr:uid="{FEB9856E-3E33-4ECF-94A0-878D17330365}"/>
    <cellStyle name="標準 6 2 2 2 2 3 4 7" xfId="18045" xr:uid="{00000000-0005-0000-0000-000084020000}"/>
    <cellStyle name="標準 6 2 2 2 2 3 5" xfId="985" xr:uid="{00000000-0005-0000-0000-00008A020000}"/>
    <cellStyle name="標準 6 2 2 2 2 3 5 2" xfId="4161" xr:uid="{00000000-0005-0000-0000-00008B020000}"/>
    <cellStyle name="標準 6 2 2 2 2 3 5 2 2" xfId="10473" xr:uid="{61CD33CB-F7FE-4BC1-9AE0-DD02CE4D9DDA}"/>
    <cellStyle name="標準 6 2 2 2 2 3 5 2 2 2" xfId="16797" xr:uid="{4DF4AE9D-D24A-4E11-9282-055BDF659781}"/>
    <cellStyle name="標準 6 2 2 2 2 3 5 2 2 2 2" xfId="34208" xr:uid="{4DF4AE9D-D24A-4E11-9282-055BDF659781}"/>
    <cellStyle name="標準 6 2 2 2 2 3 5 2 2 3" xfId="27884" xr:uid="{61CD33CB-F7FE-4BC1-9AE0-DD02CE4D9DDA}"/>
    <cellStyle name="標準 6 2 2 2 2 3 5 2 3" xfId="13635" xr:uid="{3AE95884-D9A4-4C35-8B01-B07E3EF712B6}"/>
    <cellStyle name="標準 6 2 2 2 2 3 5 2 3 2" xfId="31046" xr:uid="{3AE95884-D9A4-4C35-8B01-B07E3EF712B6}"/>
    <cellStyle name="標準 6 2 2 2 2 3 5 2 4" xfId="7310" xr:uid="{561D7DD9-3DB1-42F7-9C32-5E20D7AAF327}"/>
    <cellStyle name="標準 6 2 2 2 2 3 5 2 4 2" xfId="24722" xr:uid="{561D7DD9-3DB1-42F7-9C32-5E20D7AAF327}"/>
    <cellStyle name="標準 6 2 2 2 2 3 5 2 5" xfId="21573" xr:uid="{00000000-0005-0000-0000-00008B020000}"/>
    <cellStyle name="標準 6 2 2 2 2 3 5 3" xfId="2544" xr:uid="{00000000-0005-0000-0000-00008C020000}"/>
    <cellStyle name="標準 6 2 2 2 2 3 5 3 2" xfId="15169" xr:uid="{B2919205-A7C9-4638-816E-B3B9374A4745}"/>
    <cellStyle name="標準 6 2 2 2 2 3 5 3 2 2" xfId="32580" xr:uid="{B2919205-A7C9-4638-816E-B3B9374A4745}"/>
    <cellStyle name="標準 6 2 2 2 2 3 5 3 3" xfId="8845" xr:uid="{34FAF3A6-FAEB-470C-BFAD-29199CAF778C}"/>
    <cellStyle name="標準 6 2 2 2 2 3 5 3 3 2" xfId="26256" xr:uid="{34FAF3A6-FAEB-470C-BFAD-29199CAF778C}"/>
    <cellStyle name="標準 6 2 2 2 2 3 5 3 4" xfId="19957" xr:uid="{00000000-0005-0000-0000-00008C020000}"/>
    <cellStyle name="標準 6 2 2 2 2 3 5 4" xfId="12007" xr:uid="{537F08A6-E43D-4B9F-B782-F20F472CD2C1}"/>
    <cellStyle name="標準 6 2 2 2 2 3 5 4 2" xfId="29418" xr:uid="{537F08A6-E43D-4B9F-B782-F20F472CD2C1}"/>
    <cellStyle name="標準 6 2 2 2 2 3 5 5" xfId="5682" xr:uid="{116AE833-1709-4696-A9FE-FAD259A0932F}"/>
    <cellStyle name="標準 6 2 2 2 2 3 5 5 2" xfId="23094" xr:uid="{116AE833-1709-4696-A9FE-FAD259A0932F}"/>
    <cellStyle name="標準 6 2 2 2 2 3 5 6" xfId="18425" xr:uid="{00000000-0005-0000-0000-00008A020000}"/>
    <cellStyle name="標準 6 2 2 2 2 3 6" xfId="225" xr:uid="{00000000-0005-0000-0000-00008D020000}"/>
    <cellStyle name="標準 6 2 2 2 2 3 6 2" xfId="3401" xr:uid="{00000000-0005-0000-0000-00008E020000}"/>
    <cellStyle name="標準 6 2 2 2 2 3 6 2 2" xfId="16037" xr:uid="{2D8933FA-1855-4523-B510-8A65F3BD4F9B}"/>
    <cellStyle name="標準 6 2 2 2 2 3 6 2 2 2" xfId="33448" xr:uid="{2D8933FA-1855-4523-B510-8A65F3BD4F9B}"/>
    <cellStyle name="標準 6 2 2 2 2 3 6 2 3" xfId="9713" xr:uid="{13B17DEB-BEC6-456B-8E36-1685A76C9236}"/>
    <cellStyle name="標準 6 2 2 2 2 3 6 2 3 2" xfId="27124" xr:uid="{13B17DEB-BEC6-456B-8E36-1685A76C9236}"/>
    <cellStyle name="標準 6 2 2 2 2 3 6 2 4" xfId="20813" xr:uid="{00000000-0005-0000-0000-00008E020000}"/>
    <cellStyle name="標準 6 2 2 2 2 3 6 3" xfId="12875" xr:uid="{AE4060A2-DA47-49E6-8A77-7ABC420A0517}"/>
    <cellStyle name="標準 6 2 2 2 2 3 6 3 2" xfId="30286" xr:uid="{AE4060A2-DA47-49E6-8A77-7ABC420A0517}"/>
    <cellStyle name="標準 6 2 2 2 2 3 6 4" xfId="6550" xr:uid="{5B099FB2-624E-44A6-B97E-5125D85ADC18}"/>
    <cellStyle name="標準 6 2 2 2 2 3 6 4 2" xfId="23962" xr:uid="{5B099FB2-624E-44A6-B97E-5125D85ADC18}"/>
    <cellStyle name="標準 6 2 2 2 2 3 6 5" xfId="17665" xr:uid="{00000000-0005-0000-0000-00008D020000}"/>
    <cellStyle name="標準 6 2 2 2 2 3 7" xfId="3307" xr:uid="{00000000-0005-0000-0000-00008F020000}"/>
    <cellStyle name="標準 6 2 2 2 2 3 7 2" xfId="9619" xr:uid="{9CB2EF42-3C5D-43E9-8C2E-1D70640F819B}"/>
    <cellStyle name="標準 6 2 2 2 2 3 7 2 2" xfId="15943" xr:uid="{125658EC-D855-4814-8405-4988BC0FD48D}"/>
    <cellStyle name="標準 6 2 2 2 2 3 7 2 2 2" xfId="33354" xr:uid="{125658EC-D855-4814-8405-4988BC0FD48D}"/>
    <cellStyle name="標準 6 2 2 2 2 3 7 2 3" xfId="27030" xr:uid="{9CB2EF42-3C5D-43E9-8C2E-1D70640F819B}"/>
    <cellStyle name="標準 6 2 2 2 2 3 7 3" xfId="12781" xr:uid="{A78C0D05-43F1-4535-8DA5-9F4AE2C8D587}"/>
    <cellStyle name="標準 6 2 2 2 2 3 7 3 2" xfId="30192" xr:uid="{A78C0D05-43F1-4535-8DA5-9F4AE2C8D587}"/>
    <cellStyle name="標準 6 2 2 2 2 3 7 4" xfId="6456" xr:uid="{4532D45A-110E-4ED0-A23B-3AC6CC3B2F61}"/>
    <cellStyle name="標準 6 2 2 2 2 3 7 4 2" xfId="23868" xr:uid="{4532D45A-110E-4ED0-A23B-3AC6CC3B2F61}"/>
    <cellStyle name="標準 6 2 2 2 2 3 7 5" xfId="20719" xr:uid="{00000000-0005-0000-0000-00008F020000}"/>
    <cellStyle name="標準 6 2 2 2 2 3 8" xfId="1784" xr:uid="{00000000-0005-0000-0000-000090020000}"/>
    <cellStyle name="標準 6 2 2 2 2 3 8 2" xfId="14409" xr:uid="{D0E6A138-BD17-498D-B986-448E8F015289}"/>
    <cellStyle name="標準 6 2 2 2 2 3 8 2 2" xfId="31820" xr:uid="{D0E6A138-BD17-498D-B986-448E8F015289}"/>
    <cellStyle name="標準 6 2 2 2 2 3 8 3" xfId="8085" xr:uid="{7F73F5CA-A2CD-4B7E-A2EF-50CE6B5D20A4}"/>
    <cellStyle name="標準 6 2 2 2 2 3 8 3 2" xfId="25496" xr:uid="{7F73F5CA-A2CD-4B7E-A2EF-50CE6B5D20A4}"/>
    <cellStyle name="標準 6 2 2 2 2 3 8 4" xfId="19197" xr:uid="{00000000-0005-0000-0000-000090020000}"/>
    <cellStyle name="標準 6 2 2 2 2 3 9" xfId="11247" xr:uid="{AEC3A45F-2F0A-42A4-9B22-C455981827E7}"/>
    <cellStyle name="標準 6 2 2 2 2 3 9 2" xfId="28658" xr:uid="{AEC3A45F-2F0A-42A4-9B22-C455981827E7}"/>
    <cellStyle name="標準 6 2 2 2 2 4" xfId="286" xr:uid="{00000000-0005-0000-0000-000091020000}"/>
    <cellStyle name="標準 6 2 2 2 2 4 2" xfId="476" xr:uid="{00000000-0005-0000-0000-000092020000}"/>
    <cellStyle name="標準 6 2 2 2 2 4 2 2" xfId="856" xr:uid="{00000000-0005-0000-0000-000093020000}"/>
    <cellStyle name="標準 6 2 2 2 2 4 2 2 2" xfId="1616" xr:uid="{00000000-0005-0000-0000-000094020000}"/>
    <cellStyle name="標準 6 2 2 2 2 4 2 2 2 2" xfId="4792" xr:uid="{00000000-0005-0000-0000-000095020000}"/>
    <cellStyle name="標準 6 2 2 2 2 4 2 2 2 2 2" xfId="11104" xr:uid="{D4AF1798-00C4-49AC-A7FE-FDB592B40780}"/>
    <cellStyle name="標準 6 2 2 2 2 4 2 2 2 2 2 2" xfId="17428" xr:uid="{5C2647C3-FE13-4CC4-A68F-4A070A7BB8EC}"/>
    <cellStyle name="標準 6 2 2 2 2 4 2 2 2 2 2 2 2" xfId="34839" xr:uid="{5C2647C3-FE13-4CC4-A68F-4A070A7BB8EC}"/>
    <cellStyle name="標準 6 2 2 2 2 4 2 2 2 2 2 3" xfId="28515" xr:uid="{D4AF1798-00C4-49AC-A7FE-FDB592B40780}"/>
    <cellStyle name="標準 6 2 2 2 2 4 2 2 2 2 3" xfId="14266" xr:uid="{302FCDA5-0F8E-48A3-94C2-611DB46800CD}"/>
    <cellStyle name="標準 6 2 2 2 2 4 2 2 2 2 3 2" xfId="31677" xr:uid="{302FCDA5-0F8E-48A3-94C2-611DB46800CD}"/>
    <cellStyle name="標準 6 2 2 2 2 4 2 2 2 2 4" xfId="7941" xr:uid="{F66533DA-AB79-4581-A7A8-9B1FA340F064}"/>
    <cellStyle name="標準 6 2 2 2 2 4 2 2 2 2 4 2" xfId="25353" xr:uid="{F66533DA-AB79-4581-A7A8-9B1FA340F064}"/>
    <cellStyle name="標準 6 2 2 2 2 4 2 2 2 2 5" xfId="22204" xr:uid="{00000000-0005-0000-0000-000095020000}"/>
    <cellStyle name="標準 6 2 2 2 2 4 2 2 2 3" xfId="3175" xr:uid="{00000000-0005-0000-0000-000096020000}"/>
    <cellStyle name="標準 6 2 2 2 2 4 2 2 2 3 2" xfId="15800" xr:uid="{A2EA208D-CAC2-461E-93BB-C9CA4C90F912}"/>
    <cellStyle name="標準 6 2 2 2 2 4 2 2 2 3 2 2" xfId="33211" xr:uid="{A2EA208D-CAC2-461E-93BB-C9CA4C90F912}"/>
    <cellStyle name="標準 6 2 2 2 2 4 2 2 2 3 3" xfId="9476" xr:uid="{54D3C3A5-AACD-4CB2-869D-2AAFE4154ADC}"/>
    <cellStyle name="標準 6 2 2 2 2 4 2 2 2 3 3 2" xfId="26887" xr:uid="{54D3C3A5-AACD-4CB2-869D-2AAFE4154ADC}"/>
    <cellStyle name="標準 6 2 2 2 2 4 2 2 2 3 4" xfId="20588" xr:uid="{00000000-0005-0000-0000-000096020000}"/>
    <cellStyle name="標準 6 2 2 2 2 4 2 2 2 4" xfId="12638" xr:uid="{8F38B267-9EC3-4A9A-B0FD-35B1364FC745}"/>
    <cellStyle name="標準 6 2 2 2 2 4 2 2 2 4 2" xfId="30049" xr:uid="{8F38B267-9EC3-4A9A-B0FD-35B1364FC745}"/>
    <cellStyle name="標準 6 2 2 2 2 4 2 2 2 5" xfId="6313" xr:uid="{10B79FB1-C662-47B3-8BB4-0C6F69F3E3FE}"/>
    <cellStyle name="標準 6 2 2 2 2 4 2 2 2 5 2" xfId="23725" xr:uid="{10B79FB1-C662-47B3-8BB4-0C6F69F3E3FE}"/>
    <cellStyle name="標準 6 2 2 2 2 4 2 2 2 6" xfId="19056" xr:uid="{00000000-0005-0000-0000-000094020000}"/>
    <cellStyle name="標準 6 2 2 2 2 4 2 2 3" xfId="4032" xr:uid="{00000000-0005-0000-0000-000097020000}"/>
    <cellStyle name="標準 6 2 2 2 2 4 2 2 3 2" xfId="10344" xr:uid="{1163CB02-EB9E-4A48-B2EC-5A9310E61FA2}"/>
    <cellStyle name="標準 6 2 2 2 2 4 2 2 3 2 2" xfId="16668" xr:uid="{4FF388CD-6021-4AC4-8434-CE6E0713EB33}"/>
    <cellStyle name="標準 6 2 2 2 2 4 2 2 3 2 2 2" xfId="34079" xr:uid="{4FF388CD-6021-4AC4-8434-CE6E0713EB33}"/>
    <cellStyle name="標準 6 2 2 2 2 4 2 2 3 2 3" xfId="27755" xr:uid="{1163CB02-EB9E-4A48-B2EC-5A9310E61FA2}"/>
    <cellStyle name="標準 6 2 2 2 2 4 2 2 3 3" xfId="13506" xr:uid="{BB55398A-D6BA-43B5-9F26-EF1D5D1A21C7}"/>
    <cellStyle name="標準 6 2 2 2 2 4 2 2 3 3 2" xfId="30917" xr:uid="{BB55398A-D6BA-43B5-9F26-EF1D5D1A21C7}"/>
    <cellStyle name="標準 6 2 2 2 2 4 2 2 3 4" xfId="7181" xr:uid="{4A5102E5-7D16-44B1-AF60-9F72F5E39238}"/>
    <cellStyle name="標準 6 2 2 2 2 4 2 2 3 4 2" xfId="24593" xr:uid="{4A5102E5-7D16-44B1-AF60-9F72F5E39238}"/>
    <cellStyle name="標準 6 2 2 2 2 4 2 2 3 5" xfId="21444" xr:uid="{00000000-0005-0000-0000-000097020000}"/>
    <cellStyle name="標準 6 2 2 2 2 4 2 2 4" xfId="2415" xr:uid="{00000000-0005-0000-0000-000098020000}"/>
    <cellStyle name="標準 6 2 2 2 2 4 2 2 4 2" xfId="15040" xr:uid="{C54A12A8-8E08-4C55-B076-984EFE2328E5}"/>
    <cellStyle name="標準 6 2 2 2 2 4 2 2 4 2 2" xfId="32451" xr:uid="{C54A12A8-8E08-4C55-B076-984EFE2328E5}"/>
    <cellStyle name="標準 6 2 2 2 2 4 2 2 4 3" xfId="8716" xr:uid="{BE17D2A7-F4AB-47A9-AF8D-04B4FEF15F3B}"/>
    <cellStyle name="標準 6 2 2 2 2 4 2 2 4 3 2" xfId="26127" xr:uid="{BE17D2A7-F4AB-47A9-AF8D-04B4FEF15F3B}"/>
    <cellStyle name="標準 6 2 2 2 2 4 2 2 4 4" xfId="19828" xr:uid="{00000000-0005-0000-0000-000098020000}"/>
    <cellStyle name="標準 6 2 2 2 2 4 2 2 5" xfId="11878" xr:uid="{3451D3D6-AE2C-46F2-A228-CB45EE951530}"/>
    <cellStyle name="標準 6 2 2 2 2 4 2 2 5 2" xfId="29289" xr:uid="{3451D3D6-AE2C-46F2-A228-CB45EE951530}"/>
    <cellStyle name="標準 6 2 2 2 2 4 2 2 6" xfId="5553" xr:uid="{F04F9DBE-470E-4178-BD54-A572277FFA20}"/>
    <cellStyle name="標準 6 2 2 2 2 4 2 2 6 2" xfId="22965" xr:uid="{F04F9DBE-470E-4178-BD54-A572277FFA20}"/>
    <cellStyle name="標準 6 2 2 2 2 4 2 2 7" xfId="18296" xr:uid="{00000000-0005-0000-0000-000093020000}"/>
    <cellStyle name="標準 6 2 2 2 2 4 2 3" xfId="1236" xr:uid="{00000000-0005-0000-0000-000099020000}"/>
    <cellStyle name="標準 6 2 2 2 2 4 2 3 2" xfId="4412" xr:uid="{00000000-0005-0000-0000-00009A020000}"/>
    <cellStyle name="標準 6 2 2 2 2 4 2 3 2 2" xfId="10724" xr:uid="{1E60D002-AEE9-4CB6-BB6D-893E7A86F2F9}"/>
    <cellStyle name="標準 6 2 2 2 2 4 2 3 2 2 2" xfId="17048" xr:uid="{A28771AF-8751-4A9C-9A1E-3B12003C8427}"/>
    <cellStyle name="標準 6 2 2 2 2 4 2 3 2 2 2 2" xfId="34459" xr:uid="{A28771AF-8751-4A9C-9A1E-3B12003C8427}"/>
    <cellStyle name="標準 6 2 2 2 2 4 2 3 2 2 3" xfId="28135" xr:uid="{1E60D002-AEE9-4CB6-BB6D-893E7A86F2F9}"/>
    <cellStyle name="標準 6 2 2 2 2 4 2 3 2 3" xfId="13886" xr:uid="{43890D42-0447-484A-B8F8-295D5D4D1396}"/>
    <cellStyle name="標準 6 2 2 2 2 4 2 3 2 3 2" xfId="31297" xr:uid="{43890D42-0447-484A-B8F8-295D5D4D1396}"/>
    <cellStyle name="標準 6 2 2 2 2 4 2 3 2 4" xfId="7561" xr:uid="{0B9FBADD-2779-4A11-A28B-90D53B4E8891}"/>
    <cellStyle name="標準 6 2 2 2 2 4 2 3 2 4 2" xfId="24973" xr:uid="{0B9FBADD-2779-4A11-A28B-90D53B4E8891}"/>
    <cellStyle name="標準 6 2 2 2 2 4 2 3 2 5" xfId="21824" xr:uid="{00000000-0005-0000-0000-00009A020000}"/>
    <cellStyle name="標準 6 2 2 2 2 4 2 3 3" xfId="2795" xr:uid="{00000000-0005-0000-0000-00009B020000}"/>
    <cellStyle name="標準 6 2 2 2 2 4 2 3 3 2" xfId="15420" xr:uid="{725A8B4C-4F53-4692-A15F-A9F599AE0D6A}"/>
    <cellStyle name="標準 6 2 2 2 2 4 2 3 3 2 2" xfId="32831" xr:uid="{725A8B4C-4F53-4692-A15F-A9F599AE0D6A}"/>
    <cellStyle name="標準 6 2 2 2 2 4 2 3 3 3" xfId="9096" xr:uid="{398D7094-C458-4006-A147-28EE50405417}"/>
    <cellStyle name="標準 6 2 2 2 2 4 2 3 3 3 2" xfId="26507" xr:uid="{398D7094-C458-4006-A147-28EE50405417}"/>
    <cellStyle name="標準 6 2 2 2 2 4 2 3 3 4" xfId="20208" xr:uid="{00000000-0005-0000-0000-00009B020000}"/>
    <cellStyle name="標準 6 2 2 2 2 4 2 3 4" xfId="12258" xr:uid="{3DE45B77-3975-40B9-B533-844DFA89DDBE}"/>
    <cellStyle name="標準 6 2 2 2 2 4 2 3 4 2" xfId="29669" xr:uid="{3DE45B77-3975-40B9-B533-844DFA89DDBE}"/>
    <cellStyle name="標準 6 2 2 2 2 4 2 3 5" xfId="5933" xr:uid="{35723028-1104-4433-9983-AED5A89B3A0E}"/>
    <cellStyle name="標準 6 2 2 2 2 4 2 3 5 2" xfId="23345" xr:uid="{35723028-1104-4433-9983-AED5A89B3A0E}"/>
    <cellStyle name="標準 6 2 2 2 2 4 2 3 6" xfId="18676" xr:uid="{00000000-0005-0000-0000-000099020000}"/>
    <cellStyle name="標準 6 2 2 2 2 4 2 4" xfId="3652" xr:uid="{00000000-0005-0000-0000-00009C020000}"/>
    <cellStyle name="標準 6 2 2 2 2 4 2 4 2" xfId="9964" xr:uid="{AF40056F-1795-4BD8-804A-DCD0E859B6AA}"/>
    <cellStyle name="標準 6 2 2 2 2 4 2 4 2 2" xfId="16288" xr:uid="{0D93F344-2B35-424B-87C1-D79281A42AFB}"/>
    <cellStyle name="標準 6 2 2 2 2 4 2 4 2 2 2" xfId="33699" xr:uid="{0D93F344-2B35-424B-87C1-D79281A42AFB}"/>
    <cellStyle name="標準 6 2 2 2 2 4 2 4 2 3" xfId="27375" xr:uid="{AF40056F-1795-4BD8-804A-DCD0E859B6AA}"/>
    <cellStyle name="標準 6 2 2 2 2 4 2 4 3" xfId="13126" xr:uid="{8DA483B5-273B-40DB-B165-C3226306FE32}"/>
    <cellStyle name="標準 6 2 2 2 2 4 2 4 3 2" xfId="30537" xr:uid="{8DA483B5-273B-40DB-B165-C3226306FE32}"/>
    <cellStyle name="標準 6 2 2 2 2 4 2 4 4" xfId="6801" xr:uid="{BB0E42FA-7816-4D9C-81B3-EC63B99AF042}"/>
    <cellStyle name="標準 6 2 2 2 2 4 2 4 4 2" xfId="24213" xr:uid="{BB0E42FA-7816-4D9C-81B3-EC63B99AF042}"/>
    <cellStyle name="標準 6 2 2 2 2 4 2 4 5" xfId="21064" xr:uid="{00000000-0005-0000-0000-00009C020000}"/>
    <cellStyle name="標準 6 2 2 2 2 4 2 5" xfId="2035" xr:uid="{00000000-0005-0000-0000-00009D020000}"/>
    <cellStyle name="標準 6 2 2 2 2 4 2 5 2" xfId="14660" xr:uid="{425374E9-CE18-4064-9BB3-11861AC12D10}"/>
    <cellStyle name="標準 6 2 2 2 2 4 2 5 2 2" xfId="32071" xr:uid="{425374E9-CE18-4064-9BB3-11861AC12D10}"/>
    <cellStyle name="標準 6 2 2 2 2 4 2 5 3" xfId="8336" xr:uid="{FE52DF91-7D3A-4113-9779-E5E0B8F9D9F3}"/>
    <cellStyle name="標準 6 2 2 2 2 4 2 5 3 2" xfId="25747" xr:uid="{FE52DF91-7D3A-4113-9779-E5E0B8F9D9F3}"/>
    <cellStyle name="標準 6 2 2 2 2 4 2 5 4" xfId="19448" xr:uid="{00000000-0005-0000-0000-00009D020000}"/>
    <cellStyle name="標準 6 2 2 2 2 4 2 6" xfId="11498" xr:uid="{CB807BA6-CA3B-4817-ABF1-8AC825704C18}"/>
    <cellStyle name="標準 6 2 2 2 2 4 2 6 2" xfId="28909" xr:uid="{CB807BA6-CA3B-4817-ABF1-8AC825704C18}"/>
    <cellStyle name="標準 6 2 2 2 2 4 2 7" xfId="5173" xr:uid="{748E8653-E470-4299-AF04-D33F0FFD8861}"/>
    <cellStyle name="標準 6 2 2 2 2 4 2 7 2" xfId="22585" xr:uid="{748E8653-E470-4299-AF04-D33F0FFD8861}"/>
    <cellStyle name="標準 6 2 2 2 2 4 2 8" xfId="17916" xr:uid="{00000000-0005-0000-0000-000092020000}"/>
    <cellStyle name="標準 6 2 2 2 2 4 3" xfId="666" xr:uid="{00000000-0005-0000-0000-00009E020000}"/>
    <cellStyle name="標準 6 2 2 2 2 4 3 2" xfId="1426" xr:uid="{00000000-0005-0000-0000-00009F020000}"/>
    <cellStyle name="標準 6 2 2 2 2 4 3 2 2" xfId="4602" xr:uid="{00000000-0005-0000-0000-0000A0020000}"/>
    <cellStyle name="標準 6 2 2 2 2 4 3 2 2 2" xfId="10914" xr:uid="{489B4292-8ADA-4F83-A5F5-ADAFF5288AF9}"/>
    <cellStyle name="標準 6 2 2 2 2 4 3 2 2 2 2" xfId="17238" xr:uid="{658A5978-B285-44E2-8DB2-FB1DCB7610CE}"/>
    <cellStyle name="標準 6 2 2 2 2 4 3 2 2 2 2 2" xfId="34649" xr:uid="{658A5978-B285-44E2-8DB2-FB1DCB7610CE}"/>
    <cellStyle name="標準 6 2 2 2 2 4 3 2 2 2 3" xfId="28325" xr:uid="{489B4292-8ADA-4F83-A5F5-ADAFF5288AF9}"/>
    <cellStyle name="標準 6 2 2 2 2 4 3 2 2 3" xfId="14076" xr:uid="{69FBE9D4-2C17-466A-A460-86584BA5895D}"/>
    <cellStyle name="標準 6 2 2 2 2 4 3 2 2 3 2" xfId="31487" xr:uid="{69FBE9D4-2C17-466A-A460-86584BA5895D}"/>
    <cellStyle name="標準 6 2 2 2 2 4 3 2 2 4" xfId="7751" xr:uid="{584B3C50-A02A-45F4-9C54-D0A5C008EE32}"/>
    <cellStyle name="標準 6 2 2 2 2 4 3 2 2 4 2" xfId="25163" xr:uid="{584B3C50-A02A-45F4-9C54-D0A5C008EE32}"/>
    <cellStyle name="標準 6 2 2 2 2 4 3 2 2 5" xfId="22014" xr:uid="{00000000-0005-0000-0000-0000A0020000}"/>
    <cellStyle name="標準 6 2 2 2 2 4 3 2 3" xfId="2985" xr:uid="{00000000-0005-0000-0000-0000A1020000}"/>
    <cellStyle name="標準 6 2 2 2 2 4 3 2 3 2" xfId="15610" xr:uid="{6BAC25F9-BF98-43AB-AB7F-F3D1D6EEAA82}"/>
    <cellStyle name="標準 6 2 2 2 2 4 3 2 3 2 2" xfId="33021" xr:uid="{6BAC25F9-BF98-43AB-AB7F-F3D1D6EEAA82}"/>
    <cellStyle name="標準 6 2 2 2 2 4 3 2 3 3" xfId="9286" xr:uid="{5637B66B-2BAD-4B45-A8AE-50ACBCC15EE7}"/>
    <cellStyle name="標準 6 2 2 2 2 4 3 2 3 3 2" xfId="26697" xr:uid="{5637B66B-2BAD-4B45-A8AE-50ACBCC15EE7}"/>
    <cellStyle name="標準 6 2 2 2 2 4 3 2 3 4" xfId="20398" xr:uid="{00000000-0005-0000-0000-0000A1020000}"/>
    <cellStyle name="標準 6 2 2 2 2 4 3 2 4" xfId="12448" xr:uid="{A54D1D29-418B-4944-A4D2-BE87E2D1C923}"/>
    <cellStyle name="標準 6 2 2 2 2 4 3 2 4 2" xfId="29859" xr:uid="{A54D1D29-418B-4944-A4D2-BE87E2D1C923}"/>
    <cellStyle name="標準 6 2 2 2 2 4 3 2 5" xfId="6123" xr:uid="{9EC7A857-78BD-4867-8E92-CCFB925C7D0D}"/>
    <cellStyle name="標準 6 2 2 2 2 4 3 2 5 2" xfId="23535" xr:uid="{9EC7A857-78BD-4867-8E92-CCFB925C7D0D}"/>
    <cellStyle name="標準 6 2 2 2 2 4 3 2 6" xfId="18866" xr:uid="{00000000-0005-0000-0000-00009F020000}"/>
    <cellStyle name="標準 6 2 2 2 2 4 3 3" xfId="3842" xr:uid="{00000000-0005-0000-0000-0000A2020000}"/>
    <cellStyle name="標準 6 2 2 2 2 4 3 3 2" xfId="10154" xr:uid="{3C4BA84F-A093-4DF3-A450-13AAD8AA4F03}"/>
    <cellStyle name="標準 6 2 2 2 2 4 3 3 2 2" xfId="16478" xr:uid="{63A66BB3-E812-4DF3-82E7-E6E42A1AA17E}"/>
    <cellStyle name="標準 6 2 2 2 2 4 3 3 2 2 2" xfId="33889" xr:uid="{63A66BB3-E812-4DF3-82E7-E6E42A1AA17E}"/>
    <cellStyle name="標準 6 2 2 2 2 4 3 3 2 3" xfId="27565" xr:uid="{3C4BA84F-A093-4DF3-A450-13AAD8AA4F03}"/>
    <cellStyle name="標準 6 2 2 2 2 4 3 3 3" xfId="13316" xr:uid="{1F889ED3-2101-4C4D-B477-CB7031CF7C7F}"/>
    <cellStyle name="標準 6 2 2 2 2 4 3 3 3 2" xfId="30727" xr:uid="{1F889ED3-2101-4C4D-B477-CB7031CF7C7F}"/>
    <cellStyle name="標準 6 2 2 2 2 4 3 3 4" xfId="6991" xr:uid="{15C8F8C2-4859-4E83-B8DC-E66347D00530}"/>
    <cellStyle name="標準 6 2 2 2 2 4 3 3 4 2" xfId="24403" xr:uid="{15C8F8C2-4859-4E83-B8DC-E66347D00530}"/>
    <cellStyle name="標準 6 2 2 2 2 4 3 3 5" xfId="21254" xr:uid="{00000000-0005-0000-0000-0000A2020000}"/>
    <cellStyle name="標準 6 2 2 2 2 4 3 4" xfId="2225" xr:uid="{00000000-0005-0000-0000-0000A3020000}"/>
    <cellStyle name="標準 6 2 2 2 2 4 3 4 2" xfId="14850" xr:uid="{C2665229-D9CA-4821-8D41-46E61360FA56}"/>
    <cellStyle name="標準 6 2 2 2 2 4 3 4 2 2" xfId="32261" xr:uid="{C2665229-D9CA-4821-8D41-46E61360FA56}"/>
    <cellStyle name="標準 6 2 2 2 2 4 3 4 3" xfId="8526" xr:uid="{9A9A3C85-DC30-496F-BD64-15571222347C}"/>
    <cellStyle name="標準 6 2 2 2 2 4 3 4 3 2" xfId="25937" xr:uid="{9A9A3C85-DC30-496F-BD64-15571222347C}"/>
    <cellStyle name="標準 6 2 2 2 2 4 3 4 4" xfId="19638" xr:uid="{00000000-0005-0000-0000-0000A3020000}"/>
    <cellStyle name="標準 6 2 2 2 2 4 3 5" xfId="11688" xr:uid="{F4048238-E7DC-4254-8196-CA242C3324C4}"/>
    <cellStyle name="標準 6 2 2 2 2 4 3 5 2" xfId="29099" xr:uid="{F4048238-E7DC-4254-8196-CA242C3324C4}"/>
    <cellStyle name="標準 6 2 2 2 2 4 3 6" xfId="5363" xr:uid="{E6AF35DF-0BBD-4D1B-A322-42605E3BD533}"/>
    <cellStyle name="標準 6 2 2 2 2 4 3 6 2" xfId="22775" xr:uid="{E6AF35DF-0BBD-4D1B-A322-42605E3BD533}"/>
    <cellStyle name="標準 6 2 2 2 2 4 3 7" xfId="18106" xr:uid="{00000000-0005-0000-0000-00009E020000}"/>
    <cellStyle name="標準 6 2 2 2 2 4 4" xfId="1046" xr:uid="{00000000-0005-0000-0000-0000A4020000}"/>
    <cellStyle name="標準 6 2 2 2 2 4 4 2" xfId="4222" xr:uid="{00000000-0005-0000-0000-0000A5020000}"/>
    <cellStyle name="標準 6 2 2 2 2 4 4 2 2" xfId="10534" xr:uid="{24C947A2-E61E-4DA1-BF81-579277BC4167}"/>
    <cellStyle name="標準 6 2 2 2 2 4 4 2 2 2" xfId="16858" xr:uid="{C4F84C4A-44D3-4C4A-8910-C43BB3417D7C}"/>
    <cellStyle name="標準 6 2 2 2 2 4 4 2 2 2 2" xfId="34269" xr:uid="{C4F84C4A-44D3-4C4A-8910-C43BB3417D7C}"/>
    <cellStyle name="標準 6 2 2 2 2 4 4 2 2 3" xfId="27945" xr:uid="{24C947A2-E61E-4DA1-BF81-579277BC4167}"/>
    <cellStyle name="標準 6 2 2 2 2 4 4 2 3" xfId="13696" xr:uid="{7977EE1E-2FDF-4348-8D8D-CF55B838DF2E}"/>
    <cellStyle name="標準 6 2 2 2 2 4 4 2 3 2" xfId="31107" xr:uid="{7977EE1E-2FDF-4348-8D8D-CF55B838DF2E}"/>
    <cellStyle name="標準 6 2 2 2 2 4 4 2 4" xfId="7371" xr:uid="{2919E412-905D-4B01-9388-98BA0D45E23E}"/>
    <cellStyle name="標準 6 2 2 2 2 4 4 2 4 2" xfId="24783" xr:uid="{2919E412-905D-4B01-9388-98BA0D45E23E}"/>
    <cellStyle name="標準 6 2 2 2 2 4 4 2 5" xfId="21634" xr:uid="{00000000-0005-0000-0000-0000A5020000}"/>
    <cellStyle name="標準 6 2 2 2 2 4 4 3" xfId="2605" xr:uid="{00000000-0005-0000-0000-0000A6020000}"/>
    <cellStyle name="標準 6 2 2 2 2 4 4 3 2" xfId="15230" xr:uid="{436C73BF-9AAC-48C3-A8E1-A62980528649}"/>
    <cellStyle name="標準 6 2 2 2 2 4 4 3 2 2" xfId="32641" xr:uid="{436C73BF-9AAC-48C3-A8E1-A62980528649}"/>
    <cellStyle name="標準 6 2 2 2 2 4 4 3 3" xfId="8906" xr:uid="{E3B8571D-F2A5-4668-A6EE-713903D26787}"/>
    <cellStyle name="標準 6 2 2 2 2 4 4 3 3 2" xfId="26317" xr:uid="{E3B8571D-F2A5-4668-A6EE-713903D26787}"/>
    <cellStyle name="標準 6 2 2 2 2 4 4 3 4" xfId="20018" xr:uid="{00000000-0005-0000-0000-0000A6020000}"/>
    <cellStyle name="標準 6 2 2 2 2 4 4 4" xfId="12068" xr:uid="{F9071C05-B020-4E59-9194-541BC613CB06}"/>
    <cellStyle name="標準 6 2 2 2 2 4 4 4 2" xfId="29479" xr:uid="{F9071C05-B020-4E59-9194-541BC613CB06}"/>
    <cellStyle name="標準 6 2 2 2 2 4 4 5" xfId="5743" xr:uid="{E26A115E-9B5D-4D0D-AEFF-A1D54A2F662A}"/>
    <cellStyle name="標準 6 2 2 2 2 4 4 5 2" xfId="23155" xr:uid="{E26A115E-9B5D-4D0D-AEFF-A1D54A2F662A}"/>
    <cellStyle name="標準 6 2 2 2 2 4 4 6" xfId="18486" xr:uid="{00000000-0005-0000-0000-0000A4020000}"/>
    <cellStyle name="標準 6 2 2 2 2 4 5" xfId="3462" xr:uid="{00000000-0005-0000-0000-0000A7020000}"/>
    <cellStyle name="標準 6 2 2 2 2 4 5 2" xfId="9774" xr:uid="{33B1514F-9ED9-434B-AB07-66BF142D06E1}"/>
    <cellStyle name="標準 6 2 2 2 2 4 5 2 2" xfId="16098" xr:uid="{55171507-BB85-4E44-AB14-677B4C6243A7}"/>
    <cellStyle name="標準 6 2 2 2 2 4 5 2 2 2" xfId="33509" xr:uid="{55171507-BB85-4E44-AB14-677B4C6243A7}"/>
    <cellStyle name="標準 6 2 2 2 2 4 5 2 3" xfId="27185" xr:uid="{33B1514F-9ED9-434B-AB07-66BF142D06E1}"/>
    <cellStyle name="標準 6 2 2 2 2 4 5 3" xfId="12936" xr:uid="{E154B5E4-E9EA-4925-9CD3-184255BD822A}"/>
    <cellStyle name="標準 6 2 2 2 2 4 5 3 2" xfId="30347" xr:uid="{E154B5E4-E9EA-4925-9CD3-184255BD822A}"/>
    <cellStyle name="標準 6 2 2 2 2 4 5 4" xfId="6611" xr:uid="{4A35ECE6-726D-4C46-85B5-B475A993B6E0}"/>
    <cellStyle name="標準 6 2 2 2 2 4 5 4 2" xfId="24023" xr:uid="{4A35ECE6-726D-4C46-85B5-B475A993B6E0}"/>
    <cellStyle name="標準 6 2 2 2 2 4 5 5" xfId="20874" xr:uid="{00000000-0005-0000-0000-0000A7020000}"/>
    <cellStyle name="標準 6 2 2 2 2 4 6" xfId="1845" xr:uid="{00000000-0005-0000-0000-0000A8020000}"/>
    <cellStyle name="標準 6 2 2 2 2 4 6 2" xfId="14470" xr:uid="{D13D2AE2-B357-4CB4-9019-DA99584A6857}"/>
    <cellStyle name="標準 6 2 2 2 2 4 6 2 2" xfId="31881" xr:uid="{D13D2AE2-B357-4CB4-9019-DA99584A6857}"/>
    <cellStyle name="標準 6 2 2 2 2 4 6 3" xfId="8146" xr:uid="{7FE62A23-2A1F-4C90-AF3A-50325FFE1C57}"/>
    <cellStyle name="標準 6 2 2 2 2 4 6 3 2" xfId="25557" xr:uid="{7FE62A23-2A1F-4C90-AF3A-50325FFE1C57}"/>
    <cellStyle name="標準 6 2 2 2 2 4 6 4" xfId="19258" xr:uid="{00000000-0005-0000-0000-0000A8020000}"/>
    <cellStyle name="標準 6 2 2 2 2 4 7" xfId="11308" xr:uid="{910CD0AD-39FD-40EB-9661-83064DA662A1}"/>
    <cellStyle name="標準 6 2 2 2 2 4 7 2" xfId="28719" xr:uid="{910CD0AD-39FD-40EB-9661-83064DA662A1}"/>
    <cellStyle name="標準 6 2 2 2 2 4 8" xfId="4983" xr:uid="{F6EEC077-35C2-4C98-AFCD-3E0D9F9A05C5}"/>
    <cellStyle name="標準 6 2 2 2 2 4 8 2" xfId="22395" xr:uid="{F6EEC077-35C2-4C98-AFCD-3E0D9F9A05C5}"/>
    <cellStyle name="標準 6 2 2 2 2 4 9" xfId="17726" xr:uid="{00000000-0005-0000-0000-000091020000}"/>
    <cellStyle name="標準 6 2 2 2 2 5" xfId="381" xr:uid="{00000000-0005-0000-0000-0000A9020000}"/>
    <cellStyle name="標準 6 2 2 2 2 5 2" xfId="761" xr:uid="{00000000-0005-0000-0000-0000AA020000}"/>
    <cellStyle name="標準 6 2 2 2 2 5 2 2" xfId="1521" xr:uid="{00000000-0005-0000-0000-0000AB020000}"/>
    <cellStyle name="標準 6 2 2 2 2 5 2 2 2" xfId="4697" xr:uid="{00000000-0005-0000-0000-0000AC020000}"/>
    <cellStyle name="標準 6 2 2 2 2 5 2 2 2 2" xfId="11009" xr:uid="{5843AC2B-5F18-48AC-8346-DC3314690F32}"/>
    <cellStyle name="標準 6 2 2 2 2 5 2 2 2 2 2" xfId="17333" xr:uid="{4ED9E35C-E112-4BA3-B349-73406A5CF07D}"/>
    <cellStyle name="標準 6 2 2 2 2 5 2 2 2 2 2 2" xfId="34744" xr:uid="{4ED9E35C-E112-4BA3-B349-73406A5CF07D}"/>
    <cellStyle name="標準 6 2 2 2 2 5 2 2 2 2 3" xfId="28420" xr:uid="{5843AC2B-5F18-48AC-8346-DC3314690F32}"/>
    <cellStyle name="標準 6 2 2 2 2 5 2 2 2 3" xfId="14171" xr:uid="{954381F2-B8D2-4DA5-883F-4A1C1028A784}"/>
    <cellStyle name="標準 6 2 2 2 2 5 2 2 2 3 2" xfId="31582" xr:uid="{954381F2-B8D2-4DA5-883F-4A1C1028A784}"/>
    <cellStyle name="標準 6 2 2 2 2 5 2 2 2 4" xfId="7846" xr:uid="{25959C74-D5D4-4B45-8815-EFBA25C1C279}"/>
    <cellStyle name="標準 6 2 2 2 2 5 2 2 2 4 2" xfId="25258" xr:uid="{25959C74-D5D4-4B45-8815-EFBA25C1C279}"/>
    <cellStyle name="標準 6 2 2 2 2 5 2 2 2 5" xfId="22109" xr:uid="{00000000-0005-0000-0000-0000AC020000}"/>
    <cellStyle name="標準 6 2 2 2 2 5 2 2 3" xfId="3080" xr:uid="{00000000-0005-0000-0000-0000AD020000}"/>
    <cellStyle name="標準 6 2 2 2 2 5 2 2 3 2" xfId="15705" xr:uid="{4D760830-43A7-41A2-B8CD-C9962BF99039}"/>
    <cellStyle name="標準 6 2 2 2 2 5 2 2 3 2 2" xfId="33116" xr:uid="{4D760830-43A7-41A2-B8CD-C9962BF99039}"/>
    <cellStyle name="標準 6 2 2 2 2 5 2 2 3 3" xfId="9381" xr:uid="{A6358F55-993B-4047-AE77-ABDCAC7726E3}"/>
    <cellStyle name="標準 6 2 2 2 2 5 2 2 3 3 2" xfId="26792" xr:uid="{A6358F55-993B-4047-AE77-ABDCAC7726E3}"/>
    <cellStyle name="標準 6 2 2 2 2 5 2 2 3 4" xfId="20493" xr:uid="{00000000-0005-0000-0000-0000AD020000}"/>
    <cellStyle name="標準 6 2 2 2 2 5 2 2 4" xfId="12543" xr:uid="{C46BA8D4-102A-4EC1-9478-102E38C6993A}"/>
    <cellStyle name="標準 6 2 2 2 2 5 2 2 4 2" xfId="29954" xr:uid="{C46BA8D4-102A-4EC1-9478-102E38C6993A}"/>
    <cellStyle name="標準 6 2 2 2 2 5 2 2 5" xfId="6218" xr:uid="{8F0C275B-85FC-4A3A-A6DA-DCE113009703}"/>
    <cellStyle name="標準 6 2 2 2 2 5 2 2 5 2" xfId="23630" xr:uid="{8F0C275B-85FC-4A3A-A6DA-DCE113009703}"/>
    <cellStyle name="標準 6 2 2 2 2 5 2 2 6" xfId="18961" xr:uid="{00000000-0005-0000-0000-0000AB020000}"/>
    <cellStyle name="標準 6 2 2 2 2 5 2 3" xfId="3937" xr:uid="{00000000-0005-0000-0000-0000AE020000}"/>
    <cellStyle name="標準 6 2 2 2 2 5 2 3 2" xfId="10249" xr:uid="{2D6E85D3-E6CE-445D-A67B-59CC450454E5}"/>
    <cellStyle name="標準 6 2 2 2 2 5 2 3 2 2" xfId="16573" xr:uid="{EEB461F9-5FB2-49A4-823A-43174EA42B26}"/>
    <cellStyle name="標準 6 2 2 2 2 5 2 3 2 2 2" xfId="33984" xr:uid="{EEB461F9-5FB2-49A4-823A-43174EA42B26}"/>
    <cellStyle name="標準 6 2 2 2 2 5 2 3 2 3" xfId="27660" xr:uid="{2D6E85D3-E6CE-445D-A67B-59CC450454E5}"/>
    <cellStyle name="標準 6 2 2 2 2 5 2 3 3" xfId="13411" xr:uid="{3B5C9050-182E-4A0B-837D-77F824956B21}"/>
    <cellStyle name="標準 6 2 2 2 2 5 2 3 3 2" xfId="30822" xr:uid="{3B5C9050-182E-4A0B-837D-77F824956B21}"/>
    <cellStyle name="標準 6 2 2 2 2 5 2 3 4" xfId="7086" xr:uid="{87395583-6820-4F4B-ABF3-A1EFF9F0AFF5}"/>
    <cellStyle name="標準 6 2 2 2 2 5 2 3 4 2" xfId="24498" xr:uid="{87395583-6820-4F4B-ABF3-A1EFF9F0AFF5}"/>
    <cellStyle name="標準 6 2 2 2 2 5 2 3 5" xfId="21349" xr:uid="{00000000-0005-0000-0000-0000AE020000}"/>
    <cellStyle name="標準 6 2 2 2 2 5 2 4" xfId="2320" xr:uid="{00000000-0005-0000-0000-0000AF020000}"/>
    <cellStyle name="標準 6 2 2 2 2 5 2 4 2" xfId="14945" xr:uid="{DF549853-1C62-47B3-81F9-7A4EF458FBCF}"/>
    <cellStyle name="標準 6 2 2 2 2 5 2 4 2 2" xfId="32356" xr:uid="{DF549853-1C62-47B3-81F9-7A4EF458FBCF}"/>
    <cellStyle name="標準 6 2 2 2 2 5 2 4 3" xfId="8621" xr:uid="{7F9EC3AD-E01E-4E48-AA5F-B03D85DF48DC}"/>
    <cellStyle name="標準 6 2 2 2 2 5 2 4 3 2" xfId="26032" xr:uid="{7F9EC3AD-E01E-4E48-AA5F-B03D85DF48DC}"/>
    <cellStyle name="標準 6 2 2 2 2 5 2 4 4" xfId="19733" xr:uid="{00000000-0005-0000-0000-0000AF020000}"/>
    <cellStyle name="標準 6 2 2 2 2 5 2 5" xfId="11783" xr:uid="{4F06024D-80DE-47F8-B337-7391377B80BD}"/>
    <cellStyle name="標準 6 2 2 2 2 5 2 5 2" xfId="29194" xr:uid="{4F06024D-80DE-47F8-B337-7391377B80BD}"/>
    <cellStyle name="標準 6 2 2 2 2 5 2 6" xfId="5458" xr:uid="{9B4A5C63-4DCF-4425-AB08-BA6305C32F98}"/>
    <cellStyle name="標準 6 2 2 2 2 5 2 6 2" xfId="22870" xr:uid="{9B4A5C63-4DCF-4425-AB08-BA6305C32F98}"/>
    <cellStyle name="標準 6 2 2 2 2 5 2 7" xfId="18201" xr:uid="{00000000-0005-0000-0000-0000AA020000}"/>
    <cellStyle name="標準 6 2 2 2 2 5 3" xfId="1141" xr:uid="{00000000-0005-0000-0000-0000B0020000}"/>
    <cellStyle name="標準 6 2 2 2 2 5 3 2" xfId="4317" xr:uid="{00000000-0005-0000-0000-0000B1020000}"/>
    <cellStyle name="標準 6 2 2 2 2 5 3 2 2" xfId="10629" xr:uid="{9B76A7D4-4FD3-4CC8-B86C-FE1587853486}"/>
    <cellStyle name="標準 6 2 2 2 2 5 3 2 2 2" xfId="16953" xr:uid="{51C99AD9-DEF2-48E5-ADD3-9283FEB5D895}"/>
    <cellStyle name="標準 6 2 2 2 2 5 3 2 2 2 2" xfId="34364" xr:uid="{51C99AD9-DEF2-48E5-ADD3-9283FEB5D895}"/>
    <cellStyle name="標準 6 2 2 2 2 5 3 2 2 3" xfId="28040" xr:uid="{9B76A7D4-4FD3-4CC8-B86C-FE1587853486}"/>
    <cellStyle name="標準 6 2 2 2 2 5 3 2 3" xfId="13791" xr:uid="{C4A1032B-46D7-4AB4-A4BF-2027BA4F27B6}"/>
    <cellStyle name="標準 6 2 2 2 2 5 3 2 3 2" xfId="31202" xr:uid="{C4A1032B-46D7-4AB4-A4BF-2027BA4F27B6}"/>
    <cellStyle name="標準 6 2 2 2 2 5 3 2 4" xfId="7466" xr:uid="{BA292C9B-8427-4DA1-8CFB-58F25202155E}"/>
    <cellStyle name="標準 6 2 2 2 2 5 3 2 4 2" xfId="24878" xr:uid="{BA292C9B-8427-4DA1-8CFB-58F25202155E}"/>
    <cellStyle name="標準 6 2 2 2 2 5 3 2 5" xfId="21729" xr:uid="{00000000-0005-0000-0000-0000B1020000}"/>
    <cellStyle name="標準 6 2 2 2 2 5 3 3" xfId="2700" xr:uid="{00000000-0005-0000-0000-0000B2020000}"/>
    <cellStyle name="標準 6 2 2 2 2 5 3 3 2" xfId="15325" xr:uid="{2C4CA4C5-55B1-468E-9267-4FBD715F4A28}"/>
    <cellStyle name="標準 6 2 2 2 2 5 3 3 2 2" xfId="32736" xr:uid="{2C4CA4C5-55B1-468E-9267-4FBD715F4A28}"/>
    <cellStyle name="標準 6 2 2 2 2 5 3 3 3" xfId="9001" xr:uid="{E5039045-8A23-47F2-987F-6B9766E44FE4}"/>
    <cellStyle name="標準 6 2 2 2 2 5 3 3 3 2" xfId="26412" xr:uid="{E5039045-8A23-47F2-987F-6B9766E44FE4}"/>
    <cellStyle name="標準 6 2 2 2 2 5 3 3 4" xfId="20113" xr:uid="{00000000-0005-0000-0000-0000B2020000}"/>
    <cellStyle name="標準 6 2 2 2 2 5 3 4" xfId="12163" xr:uid="{B979680D-312E-42D0-BE38-FEE810014F69}"/>
    <cellStyle name="標準 6 2 2 2 2 5 3 4 2" xfId="29574" xr:uid="{B979680D-312E-42D0-BE38-FEE810014F69}"/>
    <cellStyle name="標準 6 2 2 2 2 5 3 5" xfId="5838" xr:uid="{F3BEF2B1-708E-4BE6-9909-FD95510476EF}"/>
    <cellStyle name="標準 6 2 2 2 2 5 3 5 2" xfId="23250" xr:uid="{F3BEF2B1-708E-4BE6-9909-FD95510476EF}"/>
    <cellStyle name="標準 6 2 2 2 2 5 3 6" xfId="18581" xr:uid="{00000000-0005-0000-0000-0000B0020000}"/>
    <cellStyle name="標準 6 2 2 2 2 5 4" xfId="3557" xr:uid="{00000000-0005-0000-0000-0000B3020000}"/>
    <cellStyle name="標準 6 2 2 2 2 5 4 2" xfId="9869" xr:uid="{37FDED93-7540-4C0B-99CD-6F7C1D6EEC3F}"/>
    <cellStyle name="標準 6 2 2 2 2 5 4 2 2" xfId="16193" xr:uid="{E80F3764-0CEE-4E8D-B815-A95C57658E72}"/>
    <cellStyle name="標準 6 2 2 2 2 5 4 2 2 2" xfId="33604" xr:uid="{E80F3764-0CEE-4E8D-B815-A95C57658E72}"/>
    <cellStyle name="標準 6 2 2 2 2 5 4 2 3" xfId="27280" xr:uid="{37FDED93-7540-4C0B-99CD-6F7C1D6EEC3F}"/>
    <cellStyle name="標準 6 2 2 2 2 5 4 3" xfId="13031" xr:uid="{D3A459A9-840B-4CE7-8F3C-1228C7DAB0E1}"/>
    <cellStyle name="標準 6 2 2 2 2 5 4 3 2" xfId="30442" xr:uid="{D3A459A9-840B-4CE7-8F3C-1228C7DAB0E1}"/>
    <cellStyle name="標準 6 2 2 2 2 5 4 4" xfId="6706" xr:uid="{DE6E7363-BD52-4878-84AB-CFC2D93EB691}"/>
    <cellStyle name="標準 6 2 2 2 2 5 4 4 2" xfId="24118" xr:uid="{DE6E7363-BD52-4878-84AB-CFC2D93EB691}"/>
    <cellStyle name="標準 6 2 2 2 2 5 4 5" xfId="20969" xr:uid="{00000000-0005-0000-0000-0000B3020000}"/>
    <cellStyle name="標準 6 2 2 2 2 5 5" xfId="1940" xr:uid="{00000000-0005-0000-0000-0000B4020000}"/>
    <cellStyle name="標準 6 2 2 2 2 5 5 2" xfId="14565" xr:uid="{C1BAD0B0-35AB-4674-AC50-A5E79947FCE1}"/>
    <cellStyle name="標準 6 2 2 2 2 5 5 2 2" xfId="31976" xr:uid="{C1BAD0B0-35AB-4674-AC50-A5E79947FCE1}"/>
    <cellStyle name="標準 6 2 2 2 2 5 5 3" xfId="8241" xr:uid="{C84FE441-A7E0-4420-ABA5-37F2833F940C}"/>
    <cellStyle name="標準 6 2 2 2 2 5 5 3 2" xfId="25652" xr:uid="{C84FE441-A7E0-4420-ABA5-37F2833F940C}"/>
    <cellStyle name="標準 6 2 2 2 2 5 5 4" xfId="19353" xr:uid="{00000000-0005-0000-0000-0000B4020000}"/>
    <cellStyle name="標準 6 2 2 2 2 5 6" xfId="11403" xr:uid="{273B7818-0D65-4ADF-8F04-5CB0BF1B5295}"/>
    <cellStyle name="標準 6 2 2 2 2 5 6 2" xfId="28814" xr:uid="{273B7818-0D65-4ADF-8F04-5CB0BF1B5295}"/>
    <cellStyle name="標準 6 2 2 2 2 5 7" xfId="5078" xr:uid="{9E9BC674-3415-4416-8B75-8BDB4F7926AF}"/>
    <cellStyle name="標準 6 2 2 2 2 5 7 2" xfId="22490" xr:uid="{9E9BC674-3415-4416-8B75-8BDB4F7926AF}"/>
    <cellStyle name="標準 6 2 2 2 2 5 8" xfId="17821" xr:uid="{00000000-0005-0000-0000-0000A9020000}"/>
    <cellStyle name="標準 6 2 2 2 2 6" xfId="571" xr:uid="{00000000-0005-0000-0000-0000B5020000}"/>
    <cellStyle name="標準 6 2 2 2 2 6 2" xfId="1331" xr:uid="{00000000-0005-0000-0000-0000B6020000}"/>
    <cellStyle name="標準 6 2 2 2 2 6 2 2" xfId="4507" xr:uid="{00000000-0005-0000-0000-0000B7020000}"/>
    <cellStyle name="標準 6 2 2 2 2 6 2 2 2" xfId="10819" xr:uid="{47520D15-8172-4FE2-98BD-DC30335E3ED5}"/>
    <cellStyle name="標準 6 2 2 2 2 6 2 2 2 2" xfId="17143" xr:uid="{CFE7376A-8606-4730-BC8C-FD89E39D5C08}"/>
    <cellStyle name="標準 6 2 2 2 2 6 2 2 2 2 2" xfId="34554" xr:uid="{CFE7376A-8606-4730-BC8C-FD89E39D5C08}"/>
    <cellStyle name="標準 6 2 2 2 2 6 2 2 2 3" xfId="28230" xr:uid="{47520D15-8172-4FE2-98BD-DC30335E3ED5}"/>
    <cellStyle name="標準 6 2 2 2 2 6 2 2 3" xfId="13981" xr:uid="{B189D676-1634-43E7-A90F-5D2761C93C06}"/>
    <cellStyle name="標準 6 2 2 2 2 6 2 2 3 2" xfId="31392" xr:uid="{B189D676-1634-43E7-A90F-5D2761C93C06}"/>
    <cellStyle name="標準 6 2 2 2 2 6 2 2 4" xfId="7656" xr:uid="{D309DA79-C5FB-4E1D-9088-A3D426F24339}"/>
    <cellStyle name="標準 6 2 2 2 2 6 2 2 4 2" xfId="25068" xr:uid="{D309DA79-C5FB-4E1D-9088-A3D426F24339}"/>
    <cellStyle name="標準 6 2 2 2 2 6 2 2 5" xfId="21919" xr:uid="{00000000-0005-0000-0000-0000B7020000}"/>
    <cellStyle name="標準 6 2 2 2 2 6 2 3" xfId="2890" xr:uid="{00000000-0005-0000-0000-0000B8020000}"/>
    <cellStyle name="標準 6 2 2 2 2 6 2 3 2" xfId="15515" xr:uid="{D2E97473-8EE8-487F-A460-C4E160BEF332}"/>
    <cellStyle name="標準 6 2 2 2 2 6 2 3 2 2" xfId="32926" xr:uid="{D2E97473-8EE8-487F-A460-C4E160BEF332}"/>
    <cellStyle name="標準 6 2 2 2 2 6 2 3 3" xfId="9191" xr:uid="{632F0B21-8F38-4E13-8598-052404A38BBE}"/>
    <cellStyle name="標準 6 2 2 2 2 6 2 3 3 2" xfId="26602" xr:uid="{632F0B21-8F38-4E13-8598-052404A38BBE}"/>
    <cellStyle name="標準 6 2 2 2 2 6 2 3 4" xfId="20303" xr:uid="{00000000-0005-0000-0000-0000B8020000}"/>
    <cellStyle name="標準 6 2 2 2 2 6 2 4" xfId="12353" xr:uid="{C96F408F-B792-4978-8B60-046948C07A78}"/>
    <cellStyle name="標準 6 2 2 2 2 6 2 4 2" xfId="29764" xr:uid="{C96F408F-B792-4978-8B60-046948C07A78}"/>
    <cellStyle name="標準 6 2 2 2 2 6 2 5" xfId="6028" xr:uid="{EF8FFA5E-6EB3-40EB-8D94-D2A9909CC52C}"/>
    <cellStyle name="標準 6 2 2 2 2 6 2 5 2" xfId="23440" xr:uid="{EF8FFA5E-6EB3-40EB-8D94-D2A9909CC52C}"/>
    <cellStyle name="標準 6 2 2 2 2 6 2 6" xfId="18771" xr:uid="{00000000-0005-0000-0000-0000B6020000}"/>
    <cellStyle name="標準 6 2 2 2 2 6 3" xfId="3747" xr:uid="{00000000-0005-0000-0000-0000B9020000}"/>
    <cellStyle name="標準 6 2 2 2 2 6 3 2" xfId="10059" xr:uid="{59BD5956-8F49-41BF-A650-AB3C04380664}"/>
    <cellStyle name="標準 6 2 2 2 2 6 3 2 2" xfId="16383" xr:uid="{FAAE91C8-AC61-4230-9F92-B2CE35949C5C}"/>
    <cellStyle name="標準 6 2 2 2 2 6 3 2 2 2" xfId="33794" xr:uid="{FAAE91C8-AC61-4230-9F92-B2CE35949C5C}"/>
    <cellStyle name="標準 6 2 2 2 2 6 3 2 3" xfId="27470" xr:uid="{59BD5956-8F49-41BF-A650-AB3C04380664}"/>
    <cellStyle name="標準 6 2 2 2 2 6 3 3" xfId="13221" xr:uid="{2B3251E8-C86A-4D8C-B9D8-E2FC979FE303}"/>
    <cellStyle name="標準 6 2 2 2 2 6 3 3 2" xfId="30632" xr:uid="{2B3251E8-C86A-4D8C-B9D8-E2FC979FE303}"/>
    <cellStyle name="標準 6 2 2 2 2 6 3 4" xfId="6896" xr:uid="{422E14EE-439E-4D86-8EFF-54B54A07F69B}"/>
    <cellStyle name="標準 6 2 2 2 2 6 3 4 2" xfId="24308" xr:uid="{422E14EE-439E-4D86-8EFF-54B54A07F69B}"/>
    <cellStyle name="標準 6 2 2 2 2 6 3 5" xfId="21159" xr:uid="{00000000-0005-0000-0000-0000B9020000}"/>
    <cellStyle name="標準 6 2 2 2 2 6 4" xfId="2130" xr:uid="{00000000-0005-0000-0000-0000BA020000}"/>
    <cellStyle name="標準 6 2 2 2 2 6 4 2" xfId="14755" xr:uid="{9D760423-E7DF-4A7E-93D7-94E16CAEC5A8}"/>
    <cellStyle name="標準 6 2 2 2 2 6 4 2 2" xfId="32166" xr:uid="{9D760423-E7DF-4A7E-93D7-94E16CAEC5A8}"/>
    <cellStyle name="標準 6 2 2 2 2 6 4 3" xfId="8431" xr:uid="{2DF4DE91-56B5-41CF-858A-CFB6E60C9DC9}"/>
    <cellStyle name="標準 6 2 2 2 2 6 4 3 2" xfId="25842" xr:uid="{2DF4DE91-56B5-41CF-858A-CFB6E60C9DC9}"/>
    <cellStyle name="標準 6 2 2 2 2 6 4 4" xfId="19543" xr:uid="{00000000-0005-0000-0000-0000BA020000}"/>
    <cellStyle name="標準 6 2 2 2 2 6 5" xfId="11593" xr:uid="{D78DBC02-0B05-4DC7-9258-F002E78FE763}"/>
    <cellStyle name="標準 6 2 2 2 2 6 5 2" xfId="29004" xr:uid="{D78DBC02-0B05-4DC7-9258-F002E78FE763}"/>
    <cellStyle name="標準 6 2 2 2 2 6 6" xfId="5268" xr:uid="{C3F71429-3DFF-4177-9222-D48C9C999806}"/>
    <cellStyle name="標準 6 2 2 2 2 6 6 2" xfId="22680" xr:uid="{C3F71429-3DFF-4177-9222-D48C9C999806}"/>
    <cellStyle name="標準 6 2 2 2 2 6 7" xfId="18011" xr:uid="{00000000-0005-0000-0000-0000B5020000}"/>
    <cellStyle name="標準 6 2 2 2 2 7" xfId="951" xr:uid="{00000000-0005-0000-0000-0000BB020000}"/>
    <cellStyle name="標準 6 2 2 2 2 7 2" xfId="4127" xr:uid="{00000000-0005-0000-0000-0000BC020000}"/>
    <cellStyle name="標準 6 2 2 2 2 7 2 2" xfId="10439" xr:uid="{A0C1B796-CBE4-4F26-8379-8925A3AB7760}"/>
    <cellStyle name="標準 6 2 2 2 2 7 2 2 2" xfId="16763" xr:uid="{FA2B3F18-48EA-4CE6-8F18-7DCD3ECA68D0}"/>
    <cellStyle name="標準 6 2 2 2 2 7 2 2 2 2" xfId="34174" xr:uid="{FA2B3F18-48EA-4CE6-8F18-7DCD3ECA68D0}"/>
    <cellStyle name="標準 6 2 2 2 2 7 2 2 3" xfId="27850" xr:uid="{A0C1B796-CBE4-4F26-8379-8925A3AB7760}"/>
    <cellStyle name="標準 6 2 2 2 2 7 2 3" xfId="13601" xr:uid="{EC00D99C-9199-44DC-8A9D-060C768DE4C5}"/>
    <cellStyle name="標準 6 2 2 2 2 7 2 3 2" xfId="31012" xr:uid="{EC00D99C-9199-44DC-8A9D-060C768DE4C5}"/>
    <cellStyle name="標準 6 2 2 2 2 7 2 4" xfId="7276" xr:uid="{12EAEF17-C720-4D19-A6AE-A526AC8F2709}"/>
    <cellStyle name="標準 6 2 2 2 2 7 2 4 2" xfId="24688" xr:uid="{12EAEF17-C720-4D19-A6AE-A526AC8F2709}"/>
    <cellStyle name="標準 6 2 2 2 2 7 2 5" xfId="21539" xr:uid="{00000000-0005-0000-0000-0000BC020000}"/>
    <cellStyle name="標準 6 2 2 2 2 7 3" xfId="2510" xr:uid="{00000000-0005-0000-0000-0000BD020000}"/>
    <cellStyle name="標準 6 2 2 2 2 7 3 2" xfId="15135" xr:uid="{CE44D914-84A0-4193-A60E-F996C05840D6}"/>
    <cellStyle name="標準 6 2 2 2 2 7 3 2 2" xfId="32546" xr:uid="{CE44D914-84A0-4193-A60E-F996C05840D6}"/>
    <cellStyle name="標準 6 2 2 2 2 7 3 3" xfId="8811" xr:uid="{8819A858-40C7-4A6C-8963-E1DB323852DE}"/>
    <cellStyle name="標準 6 2 2 2 2 7 3 3 2" xfId="26222" xr:uid="{8819A858-40C7-4A6C-8963-E1DB323852DE}"/>
    <cellStyle name="標準 6 2 2 2 2 7 3 4" xfId="19923" xr:uid="{00000000-0005-0000-0000-0000BD020000}"/>
    <cellStyle name="標準 6 2 2 2 2 7 4" xfId="11973" xr:uid="{DC4274F5-3D68-4A2C-8E18-EC6B36725A2B}"/>
    <cellStyle name="標準 6 2 2 2 2 7 4 2" xfId="29384" xr:uid="{DC4274F5-3D68-4A2C-8E18-EC6B36725A2B}"/>
    <cellStyle name="標準 6 2 2 2 2 7 5" xfId="5648" xr:uid="{CCFB0E7E-53E2-4F5B-AF8C-786F086AFA15}"/>
    <cellStyle name="標準 6 2 2 2 2 7 5 2" xfId="23060" xr:uid="{CCFB0E7E-53E2-4F5B-AF8C-786F086AFA15}"/>
    <cellStyle name="標準 6 2 2 2 2 7 6" xfId="18391" xr:uid="{00000000-0005-0000-0000-0000BB020000}"/>
    <cellStyle name="標準 6 2 2 2 2 8" xfId="191" xr:uid="{00000000-0005-0000-0000-0000BE020000}"/>
    <cellStyle name="標準 6 2 2 2 2 8 2" xfId="3367" xr:uid="{00000000-0005-0000-0000-0000BF020000}"/>
    <cellStyle name="標準 6 2 2 2 2 8 2 2" xfId="16003" xr:uid="{3F50C78A-435A-4E3C-93EB-C924AC72C0BA}"/>
    <cellStyle name="標準 6 2 2 2 2 8 2 2 2" xfId="33414" xr:uid="{3F50C78A-435A-4E3C-93EB-C924AC72C0BA}"/>
    <cellStyle name="標準 6 2 2 2 2 8 2 3" xfId="9679" xr:uid="{FD845870-4FCF-462C-B2A6-9D36EC563DE9}"/>
    <cellStyle name="標準 6 2 2 2 2 8 2 3 2" xfId="27090" xr:uid="{FD845870-4FCF-462C-B2A6-9D36EC563DE9}"/>
    <cellStyle name="標準 6 2 2 2 2 8 2 4" xfId="20779" xr:uid="{00000000-0005-0000-0000-0000BF020000}"/>
    <cellStyle name="標準 6 2 2 2 2 8 3" xfId="12841" xr:uid="{8D34F4E5-2B80-45EC-8256-5B9D818ECCA1}"/>
    <cellStyle name="標準 6 2 2 2 2 8 3 2" xfId="30252" xr:uid="{8D34F4E5-2B80-45EC-8256-5B9D818ECCA1}"/>
    <cellStyle name="標準 6 2 2 2 2 8 4" xfId="6516" xr:uid="{E9DE966C-6C87-4CCC-A242-A3C5A34086B4}"/>
    <cellStyle name="標準 6 2 2 2 2 8 4 2" xfId="23928" xr:uid="{E9DE966C-6C87-4CCC-A242-A3C5A34086B4}"/>
    <cellStyle name="標準 6 2 2 2 2 8 5" xfId="17631" xr:uid="{00000000-0005-0000-0000-0000BE020000}"/>
    <cellStyle name="標準 6 2 2 2 2 9" xfId="3260" xr:uid="{00000000-0005-0000-0000-0000C0020000}"/>
    <cellStyle name="標準 6 2 2 2 2 9 2" xfId="9572" xr:uid="{AB6D85FC-FB68-4EB2-8785-8E0D8297DC4B}"/>
    <cellStyle name="標準 6 2 2 2 2 9 2 2" xfId="15896" xr:uid="{2315FA55-D55B-4191-9555-5AB34B72A024}"/>
    <cellStyle name="標準 6 2 2 2 2 9 2 2 2" xfId="33307" xr:uid="{2315FA55-D55B-4191-9555-5AB34B72A024}"/>
    <cellStyle name="標準 6 2 2 2 2 9 2 3" xfId="26983" xr:uid="{AB6D85FC-FB68-4EB2-8785-8E0D8297DC4B}"/>
    <cellStyle name="標準 6 2 2 2 2 9 3" xfId="12734" xr:uid="{0E37BE32-4D6C-40CE-8532-00DD381153D5}"/>
    <cellStyle name="標準 6 2 2 2 2 9 3 2" xfId="30145" xr:uid="{0E37BE32-4D6C-40CE-8532-00DD381153D5}"/>
    <cellStyle name="標準 6 2 2 2 2 9 4" xfId="6409" xr:uid="{F5086797-FE15-41C9-AEF8-8A54C149D475}"/>
    <cellStyle name="標準 6 2 2 2 2 9 4 2" xfId="23821" xr:uid="{F5086797-FE15-41C9-AEF8-8A54C149D475}"/>
    <cellStyle name="標準 6 2 2 2 2 9 5" xfId="20672" xr:uid="{00000000-0005-0000-0000-0000C0020000}"/>
    <cellStyle name="標準 6 2 2 2 3" xfId="110" xr:uid="{00000000-0005-0000-0000-0000C1020000}"/>
    <cellStyle name="標準 6 2 2 2 3 10" xfId="11205" xr:uid="{3219B29A-34F7-4ABD-8ED0-AA6D5A74B363}"/>
    <cellStyle name="標準 6 2 2 2 3 10 2" xfId="28616" xr:uid="{3219B29A-34F7-4ABD-8ED0-AA6D5A74B363}"/>
    <cellStyle name="標準 6 2 2 2 3 11" xfId="4880" xr:uid="{E7BB55CE-5533-48DC-9685-10342E9EAC0A}"/>
    <cellStyle name="標準 6 2 2 2 3 11 2" xfId="22292" xr:uid="{E7BB55CE-5533-48DC-9685-10342E9EAC0A}"/>
    <cellStyle name="標準 6 2 2 2 3 12" xfId="17550" xr:uid="{00000000-0005-0000-0000-0000C1020000}"/>
    <cellStyle name="標準 6 2 2 2 3 2" xfId="157" xr:uid="{00000000-0005-0000-0000-0000C2020000}"/>
    <cellStyle name="標準 6 2 2 2 3 2 10" xfId="4948" xr:uid="{EEFEC9D1-7A2D-4749-AE8A-0000FB610C67}"/>
    <cellStyle name="標準 6 2 2 2 3 2 10 2" xfId="22360" xr:uid="{EEFEC9D1-7A2D-4749-AE8A-0000FB610C67}"/>
    <cellStyle name="標準 6 2 2 2 3 2 11" xfId="17597" xr:uid="{00000000-0005-0000-0000-0000C2020000}"/>
    <cellStyle name="標準 6 2 2 2 3 2 2" xfId="346" xr:uid="{00000000-0005-0000-0000-0000C3020000}"/>
    <cellStyle name="標準 6 2 2 2 3 2 2 2" xfId="536" xr:uid="{00000000-0005-0000-0000-0000C4020000}"/>
    <cellStyle name="標準 6 2 2 2 3 2 2 2 2" xfId="916" xr:uid="{00000000-0005-0000-0000-0000C5020000}"/>
    <cellStyle name="標準 6 2 2 2 3 2 2 2 2 2" xfId="1676" xr:uid="{00000000-0005-0000-0000-0000C6020000}"/>
    <cellStyle name="標準 6 2 2 2 3 2 2 2 2 2 2" xfId="4852" xr:uid="{00000000-0005-0000-0000-0000C7020000}"/>
    <cellStyle name="標準 6 2 2 2 3 2 2 2 2 2 2 2" xfId="11164" xr:uid="{5E58963D-8014-405C-9D56-09FFD4309E64}"/>
    <cellStyle name="標準 6 2 2 2 3 2 2 2 2 2 2 2 2" xfId="17488" xr:uid="{E484A3E3-16D0-42E3-9661-CBD697992C94}"/>
    <cellStyle name="標準 6 2 2 2 3 2 2 2 2 2 2 2 2 2" xfId="34899" xr:uid="{E484A3E3-16D0-42E3-9661-CBD697992C94}"/>
    <cellStyle name="標準 6 2 2 2 3 2 2 2 2 2 2 2 3" xfId="28575" xr:uid="{5E58963D-8014-405C-9D56-09FFD4309E64}"/>
    <cellStyle name="標準 6 2 2 2 3 2 2 2 2 2 2 3" xfId="14326" xr:uid="{9AF7C4CD-5572-4F05-B351-84FFA85C099A}"/>
    <cellStyle name="標準 6 2 2 2 3 2 2 2 2 2 2 3 2" xfId="31737" xr:uid="{9AF7C4CD-5572-4F05-B351-84FFA85C099A}"/>
    <cellStyle name="標準 6 2 2 2 3 2 2 2 2 2 2 4" xfId="8001" xr:uid="{F5811252-FC7F-4E32-87FC-94AA0A0B7F9D}"/>
    <cellStyle name="標準 6 2 2 2 3 2 2 2 2 2 2 4 2" xfId="25413" xr:uid="{F5811252-FC7F-4E32-87FC-94AA0A0B7F9D}"/>
    <cellStyle name="標準 6 2 2 2 3 2 2 2 2 2 2 5" xfId="22264" xr:uid="{00000000-0005-0000-0000-0000C7020000}"/>
    <cellStyle name="標準 6 2 2 2 3 2 2 2 2 2 3" xfId="3235" xr:uid="{00000000-0005-0000-0000-0000C8020000}"/>
    <cellStyle name="標準 6 2 2 2 3 2 2 2 2 2 3 2" xfId="15860" xr:uid="{CCD0F36A-F9B8-4F81-B620-F3783FD74360}"/>
    <cellStyle name="標準 6 2 2 2 3 2 2 2 2 2 3 2 2" xfId="33271" xr:uid="{CCD0F36A-F9B8-4F81-B620-F3783FD74360}"/>
    <cellStyle name="標準 6 2 2 2 3 2 2 2 2 2 3 3" xfId="9536" xr:uid="{0B5D68BE-C6FB-430D-BB50-C8A2313E7FA5}"/>
    <cellStyle name="標準 6 2 2 2 3 2 2 2 2 2 3 3 2" xfId="26947" xr:uid="{0B5D68BE-C6FB-430D-BB50-C8A2313E7FA5}"/>
    <cellStyle name="標準 6 2 2 2 3 2 2 2 2 2 3 4" xfId="20648" xr:uid="{00000000-0005-0000-0000-0000C8020000}"/>
    <cellStyle name="標準 6 2 2 2 3 2 2 2 2 2 4" xfId="12698" xr:uid="{B086654F-BBC4-461A-BED6-37C254E5EF52}"/>
    <cellStyle name="標準 6 2 2 2 3 2 2 2 2 2 4 2" xfId="30109" xr:uid="{B086654F-BBC4-461A-BED6-37C254E5EF52}"/>
    <cellStyle name="標準 6 2 2 2 3 2 2 2 2 2 5" xfId="6373" xr:uid="{5A71FD61-4C42-471B-AD4F-38AF7BC5FDC7}"/>
    <cellStyle name="標準 6 2 2 2 3 2 2 2 2 2 5 2" xfId="23785" xr:uid="{5A71FD61-4C42-471B-AD4F-38AF7BC5FDC7}"/>
    <cellStyle name="標準 6 2 2 2 3 2 2 2 2 2 6" xfId="19116" xr:uid="{00000000-0005-0000-0000-0000C6020000}"/>
    <cellStyle name="標準 6 2 2 2 3 2 2 2 2 3" xfId="4092" xr:uid="{00000000-0005-0000-0000-0000C9020000}"/>
    <cellStyle name="標準 6 2 2 2 3 2 2 2 2 3 2" xfId="10404" xr:uid="{58DC48C1-CFDE-480B-937E-9CD6C37123EB}"/>
    <cellStyle name="標準 6 2 2 2 3 2 2 2 2 3 2 2" xfId="16728" xr:uid="{6CC3D77B-C4A2-4859-A77B-1A1B56F9599A}"/>
    <cellStyle name="標準 6 2 2 2 3 2 2 2 2 3 2 2 2" xfId="34139" xr:uid="{6CC3D77B-C4A2-4859-A77B-1A1B56F9599A}"/>
    <cellStyle name="標準 6 2 2 2 3 2 2 2 2 3 2 3" xfId="27815" xr:uid="{58DC48C1-CFDE-480B-937E-9CD6C37123EB}"/>
    <cellStyle name="標準 6 2 2 2 3 2 2 2 2 3 3" xfId="13566" xr:uid="{1013921D-727F-41E5-B2B9-CDF0C3B0859B}"/>
    <cellStyle name="標準 6 2 2 2 3 2 2 2 2 3 3 2" xfId="30977" xr:uid="{1013921D-727F-41E5-B2B9-CDF0C3B0859B}"/>
    <cellStyle name="標準 6 2 2 2 3 2 2 2 2 3 4" xfId="7241" xr:uid="{1B5B2945-C00C-4D24-AC81-1148518431C4}"/>
    <cellStyle name="標準 6 2 2 2 3 2 2 2 2 3 4 2" xfId="24653" xr:uid="{1B5B2945-C00C-4D24-AC81-1148518431C4}"/>
    <cellStyle name="標準 6 2 2 2 3 2 2 2 2 3 5" xfId="21504" xr:uid="{00000000-0005-0000-0000-0000C9020000}"/>
    <cellStyle name="標準 6 2 2 2 3 2 2 2 2 4" xfId="2475" xr:uid="{00000000-0005-0000-0000-0000CA020000}"/>
    <cellStyle name="標準 6 2 2 2 3 2 2 2 2 4 2" xfId="15100" xr:uid="{FFE3FFAF-62AD-422B-A10C-C7E43FB63CD2}"/>
    <cellStyle name="標準 6 2 2 2 3 2 2 2 2 4 2 2" xfId="32511" xr:uid="{FFE3FFAF-62AD-422B-A10C-C7E43FB63CD2}"/>
    <cellStyle name="標準 6 2 2 2 3 2 2 2 2 4 3" xfId="8776" xr:uid="{3F5EDBB8-51EB-472A-9D39-57440E820EE4}"/>
    <cellStyle name="標準 6 2 2 2 3 2 2 2 2 4 3 2" xfId="26187" xr:uid="{3F5EDBB8-51EB-472A-9D39-57440E820EE4}"/>
    <cellStyle name="標準 6 2 2 2 3 2 2 2 2 4 4" xfId="19888" xr:uid="{00000000-0005-0000-0000-0000CA020000}"/>
    <cellStyle name="標準 6 2 2 2 3 2 2 2 2 5" xfId="11938" xr:uid="{A83D3CE1-6630-469A-9D68-247623A46A43}"/>
    <cellStyle name="標準 6 2 2 2 3 2 2 2 2 5 2" xfId="29349" xr:uid="{A83D3CE1-6630-469A-9D68-247623A46A43}"/>
    <cellStyle name="標準 6 2 2 2 3 2 2 2 2 6" xfId="5613" xr:uid="{A6827CEA-B6FA-4C0D-B1F6-CF24D5D61E5F}"/>
    <cellStyle name="標準 6 2 2 2 3 2 2 2 2 6 2" xfId="23025" xr:uid="{A6827CEA-B6FA-4C0D-B1F6-CF24D5D61E5F}"/>
    <cellStyle name="標準 6 2 2 2 3 2 2 2 2 7" xfId="18356" xr:uid="{00000000-0005-0000-0000-0000C5020000}"/>
    <cellStyle name="標準 6 2 2 2 3 2 2 2 3" xfId="1296" xr:uid="{00000000-0005-0000-0000-0000CB020000}"/>
    <cellStyle name="標準 6 2 2 2 3 2 2 2 3 2" xfId="4472" xr:uid="{00000000-0005-0000-0000-0000CC020000}"/>
    <cellStyle name="標準 6 2 2 2 3 2 2 2 3 2 2" xfId="10784" xr:uid="{6A04188D-F8B0-49E9-9AFC-E04EDBED1A68}"/>
    <cellStyle name="標準 6 2 2 2 3 2 2 2 3 2 2 2" xfId="17108" xr:uid="{17CDF831-EC5B-43E1-BF13-D05D4C0D52D9}"/>
    <cellStyle name="標準 6 2 2 2 3 2 2 2 3 2 2 2 2" xfId="34519" xr:uid="{17CDF831-EC5B-43E1-BF13-D05D4C0D52D9}"/>
    <cellStyle name="標準 6 2 2 2 3 2 2 2 3 2 2 3" xfId="28195" xr:uid="{6A04188D-F8B0-49E9-9AFC-E04EDBED1A68}"/>
    <cellStyle name="標準 6 2 2 2 3 2 2 2 3 2 3" xfId="13946" xr:uid="{A98F23CA-23B2-4E2A-AE74-008F1673405A}"/>
    <cellStyle name="標準 6 2 2 2 3 2 2 2 3 2 3 2" xfId="31357" xr:uid="{A98F23CA-23B2-4E2A-AE74-008F1673405A}"/>
    <cellStyle name="標準 6 2 2 2 3 2 2 2 3 2 4" xfId="7621" xr:uid="{CF989E9F-CBA8-4CAB-B61F-A94DEA86B3B3}"/>
    <cellStyle name="標準 6 2 2 2 3 2 2 2 3 2 4 2" xfId="25033" xr:uid="{CF989E9F-CBA8-4CAB-B61F-A94DEA86B3B3}"/>
    <cellStyle name="標準 6 2 2 2 3 2 2 2 3 2 5" xfId="21884" xr:uid="{00000000-0005-0000-0000-0000CC020000}"/>
    <cellStyle name="標準 6 2 2 2 3 2 2 2 3 3" xfId="2855" xr:uid="{00000000-0005-0000-0000-0000CD020000}"/>
    <cellStyle name="標準 6 2 2 2 3 2 2 2 3 3 2" xfId="15480" xr:uid="{B463E58F-340B-44BF-833D-3BC59A5F54D4}"/>
    <cellStyle name="標準 6 2 2 2 3 2 2 2 3 3 2 2" xfId="32891" xr:uid="{B463E58F-340B-44BF-833D-3BC59A5F54D4}"/>
    <cellStyle name="標準 6 2 2 2 3 2 2 2 3 3 3" xfId="9156" xr:uid="{718BA39E-BE8F-4665-880E-B4A7C1E3151A}"/>
    <cellStyle name="標準 6 2 2 2 3 2 2 2 3 3 3 2" xfId="26567" xr:uid="{718BA39E-BE8F-4665-880E-B4A7C1E3151A}"/>
    <cellStyle name="標準 6 2 2 2 3 2 2 2 3 3 4" xfId="20268" xr:uid="{00000000-0005-0000-0000-0000CD020000}"/>
    <cellStyle name="標準 6 2 2 2 3 2 2 2 3 4" xfId="12318" xr:uid="{5C9231F9-2106-40C0-87B6-F7965F47EFA7}"/>
    <cellStyle name="標準 6 2 2 2 3 2 2 2 3 4 2" xfId="29729" xr:uid="{5C9231F9-2106-40C0-87B6-F7965F47EFA7}"/>
    <cellStyle name="標準 6 2 2 2 3 2 2 2 3 5" xfId="5993" xr:uid="{C9503D55-4EE7-4B25-9FBF-C092440635BB}"/>
    <cellStyle name="標準 6 2 2 2 3 2 2 2 3 5 2" xfId="23405" xr:uid="{C9503D55-4EE7-4B25-9FBF-C092440635BB}"/>
    <cellStyle name="標準 6 2 2 2 3 2 2 2 3 6" xfId="18736" xr:uid="{00000000-0005-0000-0000-0000CB020000}"/>
    <cellStyle name="標準 6 2 2 2 3 2 2 2 4" xfId="3712" xr:uid="{00000000-0005-0000-0000-0000CE020000}"/>
    <cellStyle name="標準 6 2 2 2 3 2 2 2 4 2" xfId="10024" xr:uid="{55E0E57D-9F1C-4CD0-9380-2D9E36C489E4}"/>
    <cellStyle name="標準 6 2 2 2 3 2 2 2 4 2 2" xfId="16348" xr:uid="{1EA0ACD5-239A-488B-8017-82470C0D5BCD}"/>
    <cellStyle name="標準 6 2 2 2 3 2 2 2 4 2 2 2" xfId="33759" xr:uid="{1EA0ACD5-239A-488B-8017-82470C0D5BCD}"/>
    <cellStyle name="標準 6 2 2 2 3 2 2 2 4 2 3" xfId="27435" xr:uid="{55E0E57D-9F1C-4CD0-9380-2D9E36C489E4}"/>
    <cellStyle name="標準 6 2 2 2 3 2 2 2 4 3" xfId="13186" xr:uid="{8B028A53-35CC-418E-8B7C-6E757FF2AF5E}"/>
    <cellStyle name="標準 6 2 2 2 3 2 2 2 4 3 2" xfId="30597" xr:uid="{8B028A53-35CC-418E-8B7C-6E757FF2AF5E}"/>
    <cellStyle name="標準 6 2 2 2 3 2 2 2 4 4" xfId="6861" xr:uid="{8AAAABAF-CBF0-4A4D-8C83-9DB16A6E0B91}"/>
    <cellStyle name="標準 6 2 2 2 3 2 2 2 4 4 2" xfId="24273" xr:uid="{8AAAABAF-CBF0-4A4D-8C83-9DB16A6E0B91}"/>
    <cellStyle name="標準 6 2 2 2 3 2 2 2 4 5" xfId="21124" xr:uid="{00000000-0005-0000-0000-0000CE020000}"/>
    <cellStyle name="標準 6 2 2 2 3 2 2 2 5" xfId="2095" xr:uid="{00000000-0005-0000-0000-0000CF020000}"/>
    <cellStyle name="標準 6 2 2 2 3 2 2 2 5 2" xfId="14720" xr:uid="{1F3DC12E-7193-4877-AEDA-5CAA4AFE9C63}"/>
    <cellStyle name="標準 6 2 2 2 3 2 2 2 5 2 2" xfId="32131" xr:uid="{1F3DC12E-7193-4877-AEDA-5CAA4AFE9C63}"/>
    <cellStyle name="標準 6 2 2 2 3 2 2 2 5 3" xfId="8396" xr:uid="{22B72B3F-D111-4B02-A5BD-70F618A4ED35}"/>
    <cellStyle name="標準 6 2 2 2 3 2 2 2 5 3 2" xfId="25807" xr:uid="{22B72B3F-D111-4B02-A5BD-70F618A4ED35}"/>
    <cellStyle name="標準 6 2 2 2 3 2 2 2 5 4" xfId="19508" xr:uid="{00000000-0005-0000-0000-0000CF020000}"/>
    <cellStyle name="標準 6 2 2 2 3 2 2 2 6" xfId="11558" xr:uid="{F61D4DC5-6F22-445C-8ECA-B3708A97C052}"/>
    <cellStyle name="標準 6 2 2 2 3 2 2 2 6 2" xfId="28969" xr:uid="{F61D4DC5-6F22-445C-8ECA-B3708A97C052}"/>
    <cellStyle name="標準 6 2 2 2 3 2 2 2 7" xfId="5233" xr:uid="{FA411C7A-764F-4B13-B4AF-D0DDD57EA1D4}"/>
    <cellStyle name="標準 6 2 2 2 3 2 2 2 7 2" xfId="22645" xr:uid="{FA411C7A-764F-4B13-B4AF-D0DDD57EA1D4}"/>
    <cellStyle name="標準 6 2 2 2 3 2 2 2 8" xfId="17976" xr:uid="{00000000-0005-0000-0000-0000C4020000}"/>
    <cellStyle name="標準 6 2 2 2 3 2 2 3" xfId="726" xr:uid="{00000000-0005-0000-0000-0000D0020000}"/>
    <cellStyle name="標準 6 2 2 2 3 2 2 3 2" xfId="1486" xr:uid="{00000000-0005-0000-0000-0000D1020000}"/>
    <cellStyle name="標準 6 2 2 2 3 2 2 3 2 2" xfId="4662" xr:uid="{00000000-0005-0000-0000-0000D2020000}"/>
    <cellStyle name="標準 6 2 2 2 3 2 2 3 2 2 2" xfId="10974" xr:uid="{B054E4F3-0938-41CA-AE29-B16EAC112341}"/>
    <cellStyle name="標準 6 2 2 2 3 2 2 3 2 2 2 2" xfId="17298" xr:uid="{A7389FF8-7220-4E61-B4CD-17CA11731D18}"/>
    <cellStyle name="標準 6 2 2 2 3 2 2 3 2 2 2 2 2" xfId="34709" xr:uid="{A7389FF8-7220-4E61-B4CD-17CA11731D18}"/>
    <cellStyle name="標準 6 2 2 2 3 2 2 3 2 2 2 3" xfId="28385" xr:uid="{B054E4F3-0938-41CA-AE29-B16EAC112341}"/>
    <cellStyle name="標準 6 2 2 2 3 2 2 3 2 2 3" xfId="14136" xr:uid="{52CEE061-B66C-4CF5-A3AD-DC8D464CBCB4}"/>
    <cellStyle name="標準 6 2 2 2 3 2 2 3 2 2 3 2" xfId="31547" xr:uid="{52CEE061-B66C-4CF5-A3AD-DC8D464CBCB4}"/>
    <cellStyle name="標準 6 2 2 2 3 2 2 3 2 2 4" xfId="7811" xr:uid="{73388F51-F7FE-4777-9844-15682C0BC268}"/>
    <cellStyle name="標準 6 2 2 2 3 2 2 3 2 2 4 2" xfId="25223" xr:uid="{73388F51-F7FE-4777-9844-15682C0BC268}"/>
    <cellStyle name="標準 6 2 2 2 3 2 2 3 2 2 5" xfId="22074" xr:uid="{00000000-0005-0000-0000-0000D2020000}"/>
    <cellStyle name="標準 6 2 2 2 3 2 2 3 2 3" xfId="3045" xr:uid="{00000000-0005-0000-0000-0000D3020000}"/>
    <cellStyle name="標準 6 2 2 2 3 2 2 3 2 3 2" xfId="15670" xr:uid="{EEA93337-BCE1-4C54-AF6B-1A1BE8D6B317}"/>
    <cellStyle name="標準 6 2 2 2 3 2 2 3 2 3 2 2" xfId="33081" xr:uid="{EEA93337-BCE1-4C54-AF6B-1A1BE8D6B317}"/>
    <cellStyle name="標準 6 2 2 2 3 2 2 3 2 3 3" xfId="9346" xr:uid="{7F14D6FB-16C1-43F8-A753-D8DB17F923D1}"/>
    <cellStyle name="標準 6 2 2 2 3 2 2 3 2 3 3 2" xfId="26757" xr:uid="{7F14D6FB-16C1-43F8-A753-D8DB17F923D1}"/>
    <cellStyle name="標準 6 2 2 2 3 2 2 3 2 3 4" xfId="20458" xr:uid="{00000000-0005-0000-0000-0000D3020000}"/>
    <cellStyle name="標準 6 2 2 2 3 2 2 3 2 4" xfId="12508" xr:uid="{D55C9B79-1B51-4FC5-94DA-D43C17D59D23}"/>
    <cellStyle name="標準 6 2 2 2 3 2 2 3 2 4 2" xfId="29919" xr:uid="{D55C9B79-1B51-4FC5-94DA-D43C17D59D23}"/>
    <cellStyle name="標準 6 2 2 2 3 2 2 3 2 5" xfId="6183" xr:uid="{1C5DBE15-BC46-42DB-8FB2-F0E63282447F}"/>
    <cellStyle name="標準 6 2 2 2 3 2 2 3 2 5 2" xfId="23595" xr:uid="{1C5DBE15-BC46-42DB-8FB2-F0E63282447F}"/>
    <cellStyle name="標準 6 2 2 2 3 2 2 3 2 6" xfId="18926" xr:uid="{00000000-0005-0000-0000-0000D1020000}"/>
    <cellStyle name="標準 6 2 2 2 3 2 2 3 3" xfId="3902" xr:uid="{00000000-0005-0000-0000-0000D4020000}"/>
    <cellStyle name="標準 6 2 2 2 3 2 2 3 3 2" xfId="10214" xr:uid="{30249FC0-8353-495A-88FC-EA6C6A5C1E8C}"/>
    <cellStyle name="標準 6 2 2 2 3 2 2 3 3 2 2" xfId="16538" xr:uid="{2BF5741A-D2D2-44A5-AC41-23F5B851A284}"/>
    <cellStyle name="標準 6 2 2 2 3 2 2 3 3 2 2 2" xfId="33949" xr:uid="{2BF5741A-D2D2-44A5-AC41-23F5B851A284}"/>
    <cellStyle name="標準 6 2 2 2 3 2 2 3 3 2 3" xfId="27625" xr:uid="{30249FC0-8353-495A-88FC-EA6C6A5C1E8C}"/>
    <cellStyle name="標準 6 2 2 2 3 2 2 3 3 3" xfId="13376" xr:uid="{748DE1BA-D834-496D-B84E-84DF28FA4E4B}"/>
    <cellStyle name="標準 6 2 2 2 3 2 2 3 3 3 2" xfId="30787" xr:uid="{748DE1BA-D834-496D-B84E-84DF28FA4E4B}"/>
    <cellStyle name="標準 6 2 2 2 3 2 2 3 3 4" xfId="7051" xr:uid="{D624FD4F-0E1E-47E1-8438-EE591C2D1AFC}"/>
    <cellStyle name="標準 6 2 2 2 3 2 2 3 3 4 2" xfId="24463" xr:uid="{D624FD4F-0E1E-47E1-8438-EE591C2D1AFC}"/>
    <cellStyle name="標準 6 2 2 2 3 2 2 3 3 5" xfId="21314" xr:uid="{00000000-0005-0000-0000-0000D4020000}"/>
    <cellStyle name="標準 6 2 2 2 3 2 2 3 4" xfId="2285" xr:uid="{00000000-0005-0000-0000-0000D5020000}"/>
    <cellStyle name="標準 6 2 2 2 3 2 2 3 4 2" xfId="14910" xr:uid="{0A8F9D39-80C1-4733-83A7-A9859A952321}"/>
    <cellStyle name="標準 6 2 2 2 3 2 2 3 4 2 2" xfId="32321" xr:uid="{0A8F9D39-80C1-4733-83A7-A9859A952321}"/>
    <cellStyle name="標準 6 2 2 2 3 2 2 3 4 3" xfId="8586" xr:uid="{F5456599-C96F-4557-B368-98139638CF5A}"/>
    <cellStyle name="標準 6 2 2 2 3 2 2 3 4 3 2" xfId="25997" xr:uid="{F5456599-C96F-4557-B368-98139638CF5A}"/>
    <cellStyle name="標準 6 2 2 2 3 2 2 3 4 4" xfId="19698" xr:uid="{00000000-0005-0000-0000-0000D5020000}"/>
    <cellStyle name="標準 6 2 2 2 3 2 2 3 5" xfId="11748" xr:uid="{30115B4F-4197-4489-A5E5-9FD7AE814426}"/>
    <cellStyle name="標準 6 2 2 2 3 2 2 3 5 2" xfId="29159" xr:uid="{30115B4F-4197-4489-A5E5-9FD7AE814426}"/>
    <cellStyle name="標準 6 2 2 2 3 2 2 3 6" xfId="5423" xr:uid="{69E509FD-373C-4D52-95DD-ED83764E2285}"/>
    <cellStyle name="標準 6 2 2 2 3 2 2 3 6 2" xfId="22835" xr:uid="{69E509FD-373C-4D52-95DD-ED83764E2285}"/>
    <cellStyle name="標準 6 2 2 2 3 2 2 3 7" xfId="18166" xr:uid="{00000000-0005-0000-0000-0000D0020000}"/>
    <cellStyle name="標準 6 2 2 2 3 2 2 4" xfId="1106" xr:uid="{00000000-0005-0000-0000-0000D6020000}"/>
    <cellStyle name="標準 6 2 2 2 3 2 2 4 2" xfId="4282" xr:uid="{00000000-0005-0000-0000-0000D7020000}"/>
    <cellStyle name="標準 6 2 2 2 3 2 2 4 2 2" xfId="10594" xr:uid="{655FFBA4-2C15-45F2-96AD-1FC5FB1CBBC3}"/>
    <cellStyle name="標準 6 2 2 2 3 2 2 4 2 2 2" xfId="16918" xr:uid="{FB317853-66FB-4285-B7B3-E255F4B84CF7}"/>
    <cellStyle name="標準 6 2 2 2 3 2 2 4 2 2 2 2" xfId="34329" xr:uid="{FB317853-66FB-4285-B7B3-E255F4B84CF7}"/>
    <cellStyle name="標準 6 2 2 2 3 2 2 4 2 2 3" xfId="28005" xr:uid="{655FFBA4-2C15-45F2-96AD-1FC5FB1CBBC3}"/>
    <cellStyle name="標準 6 2 2 2 3 2 2 4 2 3" xfId="13756" xr:uid="{9915F67C-9C74-4BB3-A485-4AD5F4ABF273}"/>
    <cellStyle name="標準 6 2 2 2 3 2 2 4 2 3 2" xfId="31167" xr:uid="{9915F67C-9C74-4BB3-A485-4AD5F4ABF273}"/>
    <cellStyle name="標準 6 2 2 2 3 2 2 4 2 4" xfId="7431" xr:uid="{6C160AAF-BE55-473E-823A-63F8AAA328F9}"/>
    <cellStyle name="標準 6 2 2 2 3 2 2 4 2 4 2" xfId="24843" xr:uid="{6C160AAF-BE55-473E-823A-63F8AAA328F9}"/>
    <cellStyle name="標準 6 2 2 2 3 2 2 4 2 5" xfId="21694" xr:uid="{00000000-0005-0000-0000-0000D7020000}"/>
    <cellStyle name="標準 6 2 2 2 3 2 2 4 3" xfId="2665" xr:uid="{00000000-0005-0000-0000-0000D8020000}"/>
    <cellStyle name="標準 6 2 2 2 3 2 2 4 3 2" xfId="15290" xr:uid="{988F3C23-73FD-465D-9600-B69A47237B0F}"/>
    <cellStyle name="標準 6 2 2 2 3 2 2 4 3 2 2" xfId="32701" xr:uid="{988F3C23-73FD-465D-9600-B69A47237B0F}"/>
    <cellStyle name="標準 6 2 2 2 3 2 2 4 3 3" xfId="8966" xr:uid="{2BD92337-03CB-4838-8116-1DEB0BB0A1D1}"/>
    <cellStyle name="標準 6 2 2 2 3 2 2 4 3 3 2" xfId="26377" xr:uid="{2BD92337-03CB-4838-8116-1DEB0BB0A1D1}"/>
    <cellStyle name="標準 6 2 2 2 3 2 2 4 3 4" xfId="20078" xr:uid="{00000000-0005-0000-0000-0000D8020000}"/>
    <cellStyle name="標準 6 2 2 2 3 2 2 4 4" xfId="12128" xr:uid="{D6438F6A-CA4A-41FB-B05F-E26A049862D3}"/>
    <cellStyle name="標準 6 2 2 2 3 2 2 4 4 2" xfId="29539" xr:uid="{D6438F6A-CA4A-41FB-B05F-E26A049862D3}"/>
    <cellStyle name="標準 6 2 2 2 3 2 2 4 5" xfId="5803" xr:uid="{F8B3D7EF-E799-4649-897C-311992427A2B}"/>
    <cellStyle name="標準 6 2 2 2 3 2 2 4 5 2" xfId="23215" xr:uid="{F8B3D7EF-E799-4649-897C-311992427A2B}"/>
    <cellStyle name="標準 6 2 2 2 3 2 2 4 6" xfId="18546" xr:uid="{00000000-0005-0000-0000-0000D6020000}"/>
    <cellStyle name="標準 6 2 2 2 3 2 2 5" xfId="3522" xr:uid="{00000000-0005-0000-0000-0000D9020000}"/>
    <cellStyle name="標準 6 2 2 2 3 2 2 5 2" xfId="9834" xr:uid="{7D99F887-14FA-4573-9300-74EFFC3C01F8}"/>
    <cellStyle name="標準 6 2 2 2 3 2 2 5 2 2" xfId="16158" xr:uid="{D46AE289-23ED-4CBD-B91F-B30CD93B5EF7}"/>
    <cellStyle name="標準 6 2 2 2 3 2 2 5 2 2 2" xfId="33569" xr:uid="{D46AE289-23ED-4CBD-B91F-B30CD93B5EF7}"/>
    <cellStyle name="標準 6 2 2 2 3 2 2 5 2 3" xfId="27245" xr:uid="{7D99F887-14FA-4573-9300-74EFFC3C01F8}"/>
    <cellStyle name="標準 6 2 2 2 3 2 2 5 3" xfId="12996" xr:uid="{B95AB2C5-BF06-4206-9DF1-09E20683B20B}"/>
    <cellStyle name="標準 6 2 2 2 3 2 2 5 3 2" xfId="30407" xr:uid="{B95AB2C5-BF06-4206-9DF1-09E20683B20B}"/>
    <cellStyle name="標準 6 2 2 2 3 2 2 5 4" xfId="6671" xr:uid="{A547D167-E8EA-45AC-BCC0-400020EC0691}"/>
    <cellStyle name="標準 6 2 2 2 3 2 2 5 4 2" xfId="24083" xr:uid="{A547D167-E8EA-45AC-BCC0-400020EC0691}"/>
    <cellStyle name="標準 6 2 2 2 3 2 2 5 5" xfId="20934" xr:uid="{00000000-0005-0000-0000-0000D9020000}"/>
    <cellStyle name="標準 6 2 2 2 3 2 2 6" xfId="1905" xr:uid="{00000000-0005-0000-0000-0000DA020000}"/>
    <cellStyle name="標準 6 2 2 2 3 2 2 6 2" xfId="14530" xr:uid="{BCBA5174-B294-4BEA-9F8C-9A3749B569DA}"/>
    <cellStyle name="標準 6 2 2 2 3 2 2 6 2 2" xfId="31941" xr:uid="{BCBA5174-B294-4BEA-9F8C-9A3749B569DA}"/>
    <cellStyle name="標準 6 2 2 2 3 2 2 6 3" xfId="8206" xr:uid="{1A9748C5-256C-4973-B413-93CDF1E5BA4E}"/>
    <cellStyle name="標準 6 2 2 2 3 2 2 6 3 2" xfId="25617" xr:uid="{1A9748C5-256C-4973-B413-93CDF1E5BA4E}"/>
    <cellStyle name="標準 6 2 2 2 3 2 2 6 4" xfId="19318" xr:uid="{00000000-0005-0000-0000-0000DA020000}"/>
    <cellStyle name="標準 6 2 2 2 3 2 2 7" xfId="11368" xr:uid="{822518A9-2FBC-4B27-A303-DAB0FC468317}"/>
    <cellStyle name="標準 6 2 2 2 3 2 2 7 2" xfId="28779" xr:uid="{822518A9-2FBC-4B27-A303-DAB0FC468317}"/>
    <cellStyle name="標準 6 2 2 2 3 2 2 8" xfId="5043" xr:uid="{CDEAA5A1-6783-41C0-84B2-E4B806F93361}"/>
    <cellStyle name="標準 6 2 2 2 3 2 2 8 2" xfId="22455" xr:uid="{CDEAA5A1-6783-41C0-84B2-E4B806F93361}"/>
    <cellStyle name="標準 6 2 2 2 3 2 2 9" xfId="17786" xr:uid="{00000000-0005-0000-0000-0000C3020000}"/>
    <cellStyle name="標準 6 2 2 2 3 2 3" xfId="441" xr:uid="{00000000-0005-0000-0000-0000DB020000}"/>
    <cellStyle name="標準 6 2 2 2 3 2 3 2" xfId="821" xr:uid="{00000000-0005-0000-0000-0000DC020000}"/>
    <cellStyle name="標準 6 2 2 2 3 2 3 2 2" xfId="1581" xr:uid="{00000000-0005-0000-0000-0000DD020000}"/>
    <cellStyle name="標準 6 2 2 2 3 2 3 2 2 2" xfId="4757" xr:uid="{00000000-0005-0000-0000-0000DE020000}"/>
    <cellStyle name="標準 6 2 2 2 3 2 3 2 2 2 2" xfId="11069" xr:uid="{B8C9F1CC-004A-41B3-980F-4A376FEFC43E}"/>
    <cellStyle name="標準 6 2 2 2 3 2 3 2 2 2 2 2" xfId="17393" xr:uid="{D4A83B53-4CC6-4B61-A230-B512ED120CB9}"/>
    <cellStyle name="標準 6 2 2 2 3 2 3 2 2 2 2 2 2" xfId="34804" xr:uid="{D4A83B53-4CC6-4B61-A230-B512ED120CB9}"/>
    <cellStyle name="標準 6 2 2 2 3 2 3 2 2 2 2 3" xfId="28480" xr:uid="{B8C9F1CC-004A-41B3-980F-4A376FEFC43E}"/>
    <cellStyle name="標準 6 2 2 2 3 2 3 2 2 2 3" xfId="14231" xr:uid="{F510975A-33A8-459E-BE53-70A550C22441}"/>
    <cellStyle name="標準 6 2 2 2 3 2 3 2 2 2 3 2" xfId="31642" xr:uid="{F510975A-33A8-459E-BE53-70A550C22441}"/>
    <cellStyle name="標準 6 2 2 2 3 2 3 2 2 2 4" xfId="7906" xr:uid="{AF8C0184-F152-48EA-85CA-FD564B3C3D01}"/>
    <cellStyle name="標準 6 2 2 2 3 2 3 2 2 2 4 2" xfId="25318" xr:uid="{AF8C0184-F152-48EA-85CA-FD564B3C3D01}"/>
    <cellStyle name="標準 6 2 2 2 3 2 3 2 2 2 5" xfId="22169" xr:uid="{00000000-0005-0000-0000-0000DE020000}"/>
    <cellStyle name="標準 6 2 2 2 3 2 3 2 2 3" xfId="3140" xr:uid="{00000000-0005-0000-0000-0000DF020000}"/>
    <cellStyle name="標準 6 2 2 2 3 2 3 2 2 3 2" xfId="15765" xr:uid="{BC710DCB-6A9E-4E4F-A26C-F435EC11BC30}"/>
    <cellStyle name="標準 6 2 2 2 3 2 3 2 2 3 2 2" xfId="33176" xr:uid="{BC710DCB-6A9E-4E4F-A26C-F435EC11BC30}"/>
    <cellStyle name="標準 6 2 2 2 3 2 3 2 2 3 3" xfId="9441" xr:uid="{EECF10FC-DBA3-4242-8C27-C9F2C5FF1D1E}"/>
    <cellStyle name="標準 6 2 2 2 3 2 3 2 2 3 3 2" xfId="26852" xr:uid="{EECF10FC-DBA3-4242-8C27-C9F2C5FF1D1E}"/>
    <cellStyle name="標準 6 2 2 2 3 2 3 2 2 3 4" xfId="20553" xr:uid="{00000000-0005-0000-0000-0000DF020000}"/>
    <cellStyle name="標準 6 2 2 2 3 2 3 2 2 4" xfId="12603" xr:uid="{4F2D73FD-703B-4C02-9813-38EE78737321}"/>
    <cellStyle name="標準 6 2 2 2 3 2 3 2 2 4 2" xfId="30014" xr:uid="{4F2D73FD-703B-4C02-9813-38EE78737321}"/>
    <cellStyle name="標準 6 2 2 2 3 2 3 2 2 5" xfId="6278" xr:uid="{18DBFB2F-AB31-49B9-B0CA-67EADB2C2711}"/>
    <cellStyle name="標準 6 2 2 2 3 2 3 2 2 5 2" xfId="23690" xr:uid="{18DBFB2F-AB31-49B9-B0CA-67EADB2C2711}"/>
    <cellStyle name="標準 6 2 2 2 3 2 3 2 2 6" xfId="19021" xr:uid="{00000000-0005-0000-0000-0000DD020000}"/>
    <cellStyle name="標準 6 2 2 2 3 2 3 2 3" xfId="3997" xr:uid="{00000000-0005-0000-0000-0000E0020000}"/>
    <cellStyle name="標準 6 2 2 2 3 2 3 2 3 2" xfId="10309" xr:uid="{7325884F-9150-42D8-87BF-6624E4D5F485}"/>
    <cellStyle name="標準 6 2 2 2 3 2 3 2 3 2 2" xfId="16633" xr:uid="{AABD1139-E4F4-4C86-95CD-039B0D4F68E0}"/>
    <cellStyle name="標準 6 2 2 2 3 2 3 2 3 2 2 2" xfId="34044" xr:uid="{AABD1139-E4F4-4C86-95CD-039B0D4F68E0}"/>
    <cellStyle name="標準 6 2 2 2 3 2 3 2 3 2 3" xfId="27720" xr:uid="{7325884F-9150-42D8-87BF-6624E4D5F485}"/>
    <cellStyle name="標準 6 2 2 2 3 2 3 2 3 3" xfId="13471" xr:uid="{8FDDE082-D06C-4B7D-8C6F-3AE7A9C76D04}"/>
    <cellStyle name="標準 6 2 2 2 3 2 3 2 3 3 2" xfId="30882" xr:uid="{8FDDE082-D06C-4B7D-8C6F-3AE7A9C76D04}"/>
    <cellStyle name="標準 6 2 2 2 3 2 3 2 3 4" xfId="7146" xr:uid="{672DC2B4-890A-47D0-B3BD-3D9E6A17FB8B}"/>
    <cellStyle name="標準 6 2 2 2 3 2 3 2 3 4 2" xfId="24558" xr:uid="{672DC2B4-890A-47D0-B3BD-3D9E6A17FB8B}"/>
    <cellStyle name="標準 6 2 2 2 3 2 3 2 3 5" xfId="21409" xr:uid="{00000000-0005-0000-0000-0000E0020000}"/>
    <cellStyle name="標準 6 2 2 2 3 2 3 2 4" xfId="2380" xr:uid="{00000000-0005-0000-0000-0000E1020000}"/>
    <cellStyle name="標準 6 2 2 2 3 2 3 2 4 2" xfId="15005" xr:uid="{948428F4-0D0C-4C7A-86D1-8E2B9C2AB1BD}"/>
    <cellStyle name="標準 6 2 2 2 3 2 3 2 4 2 2" xfId="32416" xr:uid="{948428F4-0D0C-4C7A-86D1-8E2B9C2AB1BD}"/>
    <cellStyle name="標準 6 2 2 2 3 2 3 2 4 3" xfId="8681" xr:uid="{A079C39A-A7F9-4A38-A3E3-C5C37A69E8BA}"/>
    <cellStyle name="標準 6 2 2 2 3 2 3 2 4 3 2" xfId="26092" xr:uid="{A079C39A-A7F9-4A38-A3E3-C5C37A69E8BA}"/>
    <cellStyle name="標準 6 2 2 2 3 2 3 2 4 4" xfId="19793" xr:uid="{00000000-0005-0000-0000-0000E1020000}"/>
    <cellStyle name="標準 6 2 2 2 3 2 3 2 5" xfId="11843" xr:uid="{7B25A83E-03D0-4FDE-AC08-2226AFDCD335}"/>
    <cellStyle name="標準 6 2 2 2 3 2 3 2 5 2" xfId="29254" xr:uid="{7B25A83E-03D0-4FDE-AC08-2226AFDCD335}"/>
    <cellStyle name="標準 6 2 2 2 3 2 3 2 6" xfId="5518" xr:uid="{CE5E7B24-F088-4F48-89F4-BBF3E8D04A4B}"/>
    <cellStyle name="標準 6 2 2 2 3 2 3 2 6 2" xfId="22930" xr:uid="{CE5E7B24-F088-4F48-89F4-BBF3E8D04A4B}"/>
    <cellStyle name="標準 6 2 2 2 3 2 3 2 7" xfId="18261" xr:uid="{00000000-0005-0000-0000-0000DC020000}"/>
    <cellStyle name="標準 6 2 2 2 3 2 3 3" xfId="1201" xr:uid="{00000000-0005-0000-0000-0000E2020000}"/>
    <cellStyle name="標準 6 2 2 2 3 2 3 3 2" xfId="4377" xr:uid="{00000000-0005-0000-0000-0000E3020000}"/>
    <cellStyle name="標準 6 2 2 2 3 2 3 3 2 2" xfId="10689" xr:uid="{823FC62E-A33B-4A62-BD1B-E4A15B4F5042}"/>
    <cellStyle name="標準 6 2 2 2 3 2 3 3 2 2 2" xfId="17013" xr:uid="{143910FF-DD55-4CBB-B450-0BEB05123003}"/>
    <cellStyle name="標準 6 2 2 2 3 2 3 3 2 2 2 2" xfId="34424" xr:uid="{143910FF-DD55-4CBB-B450-0BEB05123003}"/>
    <cellStyle name="標準 6 2 2 2 3 2 3 3 2 2 3" xfId="28100" xr:uid="{823FC62E-A33B-4A62-BD1B-E4A15B4F5042}"/>
    <cellStyle name="標準 6 2 2 2 3 2 3 3 2 3" xfId="13851" xr:uid="{549A67DF-5871-4740-8B13-226A0FF98E90}"/>
    <cellStyle name="標準 6 2 2 2 3 2 3 3 2 3 2" xfId="31262" xr:uid="{549A67DF-5871-4740-8B13-226A0FF98E90}"/>
    <cellStyle name="標準 6 2 2 2 3 2 3 3 2 4" xfId="7526" xr:uid="{9BF93E75-BD2B-49E1-8BC0-A42E171BBD62}"/>
    <cellStyle name="標準 6 2 2 2 3 2 3 3 2 4 2" xfId="24938" xr:uid="{9BF93E75-BD2B-49E1-8BC0-A42E171BBD62}"/>
    <cellStyle name="標準 6 2 2 2 3 2 3 3 2 5" xfId="21789" xr:uid="{00000000-0005-0000-0000-0000E3020000}"/>
    <cellStyle name="標準 6 2 2 2 3 2 3 3 3" xfId="2760" xr:uid="{00000000-0005-0000-0000-0000E4020000}"/>
    <cellStyle name="標準 6 2 2 2 3 2 3 3 3 2" xfId="15385" xr:uid="{0821F38A-971E-411F-807E-B6AD3E0D69A2}"/>
    <cellStyle name="標準 6 2 2 2 3 2 3 3 3 2 2" xfId="32796" xr:uid="{0821F38A-971E-411F-807E-B6AD3E0D69A2}"/>
    <cellStyle name="標準 6 2 2 2 3 2 3 3 3 3" xfId="9061" xr:uid="{8E7FF3FA-1801-47B6-ADA9-A7189F85EC3F}"/>
    <cellStyle name="標準 6 2 2 2 3 2 3 3 3 3 2" xfId="26472" xr:uid="{8E7FF3FA-1801-47B6-ADA9-A7189F85EC3F}"/>
    <cellStyle name="標準 6 2 2 2 3 2 3 3 3 4" xfId="20173" xr:uid="{00000000-0005-0000-0000-0000E4020000}"/>
    <cellStyle name="標準 6 2 2 2 3 2 3 3 4" xfId="12223" xr:uid="{32BF3761-3FFF-4E1A-909E-C81BC03C6D25}"/>
    <cellStyle name="標準 6 2 2 2 3 2 3 3 4 2" xfId="29634" xr:uid="{32BF3761-3FFF-4E1A-909E-C81BC03C6D25}"/>
    <cellStyle name="標準 6 2 2 2 3 2 3 3 5" xfId="5898" xr:uid="{BA1FAC04-458B-4694-834C-35BCF34A1F88}"/>
    <cellStyle name="標準 6 2 2 2 3 2 3 3 5 2" xfId="23310" xr:uid="{BA1FAC04-458B-4694-834C-35BCF34A1F88}"/>
    <cellStyle name="標準 6 2 2 2 3 2 3 3 6" xfId="18641" xr:uid="{00000000-0005-0000-0000-0000E2020000}"/>
    <cellStyle name="標準 6 2 2 2 3 2 3 4" xfId="3617" xr:uid="{00000000-0005-0000-0000-0000E5020000}"/>
    <cellStyle name="標準 6 2 2 2 3 2 3 4 2" xfId="9929" xr:uid="{E2A67DC4-B8A2-43F8-9E5C-EF33B045F418}"/>
    <cellStyle name="標準 6 2 2 2 3 2 3 4 2 2" xfId="16253" xr:uid="{2D26E3F4-AD87-4068-BBE3-566F5FB3F3BF}"/>
    <cellStyle name="標準 6 2 2 2 3 2 3 4 2 2 2" xfId="33664" xr:uid="{2D26E3F4-AD87-4068-BBE3-566F5FB3F3BF}"/>
    <cellStyle name="標準 6 2 2 2 3 2 3 4 2 3" xfId="27340" xr:uid="{E2A67DC4-B8A2-43F8-9E5C-EF33B045F418}"/>
    <cellStyle name="標準 6 2 2 2 3 2 3 4 3" xfId="13091" xr:uid="{7B88097D-7893-4C4B-A66B-4A408C4BF40B}"/>
    <cellStyle name="標準 6 2 2 2 3 2 3 4 3 2" xfId="30502" xr:uid="{7B88097D-7893-4C4B-A66B-4A408C4BF40B}"/>
    <cellStyle name="標準 6 2 2 2 3 2 3 4 4" xfId="6766" xr:uid="{F995E5C4-0CC7-46C8-A666-35CEE9D2889F}"/>
    <cellStyle name="標準 6 2 2 2 3 2 3 4 4 2" xfId="24178" xr:uid="{F995E5C4-0CC7-46C8-A666-35CEE9D2889F}"/>
    <cellStyle name="標準 6 2 2 2 3 2 3 4 5" xfId="21029" xr:uid="{00000000-0005-0000-0000-0000E5020000}"/>
    <cellStyle name="標準 6 2 2 2 3 2 3 5" xfId="2000" xr:uid="{00000000-0005-0000-0000-0000E6020000}"/>
    <cellStyle name="標準 6 2 2 2 3 2 3 5 2" xfId="14625" xr:uid="{AE1EBD9E-B251-4C23-975A-7C41B8FBAAE9}"/>
    <cellStyle name="標準 6 2 2 2 3 2 3 5 2 2" xfId="32036" xr:uid="{AE1EBD9E-B251-4C23-975A-7C41B8FBAAE9}"/>
    <cellStyle name="標準 6 2 2 2 3 2 3 5 3" xfId="8301" xr:uid="{91D133AE-11EC-4C36-B7ED-D3F8ED422FD6}"/>
    <cellStyle name="標準 6 2 2 2 3 2 3 5 3 2" xfId="25712" xr:uid="{91D133AE-11EC-4C36-B7ED-D3F8ED422FD6}"/>
    <cellStyle name="標準 6 2 2 2 3 2 3 5 4" xfId="19413" xr:uid="{00000000-0005-0000-0000-0000E6020000}"/>
    <cellStyle name="標準 6 2 2 2 3 2 3 6" xfId="11463" xr:uid="{5DF82B63-E20F-4F31-A61A-8C5BBBA28FFF}"/>
    <cellStyle name="標準 6 2 2 2 3 2 3 6 2" xfId="28874" xr:uid="{5DF82B63-E20F-4F31-A61A-8C5BBBA28FFF}"/>
    <cellStyle name="標準 6 2 2 2 3 2 3 7" xfId="5138" xr:uid="{38B03C6F-8FDF-4C2F-9C40-39B1F4FBF526}"/>
    <cellStyle name="標準 6 2 2 2 3 2 3 7 2" xfId="22550" xr:uid="{38B03C6F-8FDF-4C2F-9C40-39B1F4FBF526}"/>
    <cellStyle name="標準 6 2 2 2 3 2 3 8" xfId="17881" xr:uid="{00000000-0005-0000-0000-0000DB020000}"/>
    <cellStyle name="標準 6 2 2 2 3 2 4" xfId="631" xr:uid="{00000000-0005-0000-0000-0000E7020000}"/>
    <cellStyle name="標準 6 2 2 2 3 2 4 2" xfId="1391" xr:uid="{00000000-0005-0000-0000-0000E8020000}"/>
    <cellStyle name="標準 6 2 2 2 3 2 4 2 2" xfId="4567" xr:uid="{00000000-0005-0000-0000-0000E9020000}"/>
    <cellStyle name="標準 6 2 2 2 3 2 4 2 2 2" xfId="10879" xr:uid="{5B9FFA03-2B0B-4417-8F01-AA28FA1CE868}"/>
    <cellStyle name="標準 6 2 2 2 3 2 4 2 2 2 2" xfId="17203" xr:uid="{5A331AAE-D076-438F-A656-D9485E2C98B7}"/>
    <cellStyle name="標準 6 2 2 2 3 2 4 2 2 2 2 2" xfId="34614" xr:uid="{5A331AAE-D076-438F-A656-D9485E2C98B7}"/>
    <cellStyle name="標準 6 2 2 2 3 2 4 2 2 2 3" xfId="28290" xr:uid="{5B9FFA03-2B0B-4417-8F01-AA28FA1CE868}"/>
    <cellStyle name="標準 6 2 2 2 3 2 4 2 2 3" xfId="14041" xr:uid="{36CC3AF8-C5CE-44A3-B5EA-11417ED6788A}"/>
    <cellStyle name="標準 6 2 2 2 3 2 4 2 2 3 2" xfId="31452" xr:uid="{36CC3AF8-C5CE-44A3-B5EA-11417ED6788A}"/>
    <cellStyle name="標準 6 2 2 2 3 2 4 2 2 4" xfId="7716" xr:uid="{D3C259EC-1192-4A88-8B6E-442FCF08034D}"/>
    <cellStyle name="標準 6 2 2 2 3 2 4 2 2 4 2" xfId="25128" xr:uid="{D3C259EC-1192-4A88-8B6E-442FCF08034D}"/>
    <cellStyle name="標準 6 2 2 2 3 2 4 2 2 5" xfId="21979" xr:uid="{00000000-0005-0000-0000-0000E9020000}"/>
    <cellStyle name="標準 6 2 2 2 3 2 4 2 3" xfId="2950" xr:uid="{00000000-0005-0000-0000-0000EA020000}"/>
    <cellStyle name="標準 6 2 2 2 3 2 4 2 3 2" xfId="15575" xr:uid="{89C7F299-40D9-465F-846C-D402F894C734}"/>
    <cellStyle name="標準 6 2 2 2 3 2 4 2 3 2 2" xfId="32986" xr:uid="{89C7F299-40D9-465F-846C-D402F894C734}"/>
    <cellStyle name="標準 6 2 2 2 3 2 4 2 3 3" xfId="9251" xr:uid="{8A44DA3F-D33C-425A-B69F-CBC1A458ABCC}"/>
    <cellStyle name="標準 6 2 2 2 3 2 4 2 3 3 2" xfId="26662" xr:uid="{8A44DA3F-D33C-425A-B69F-CBC1A458ABCC}"/>
    <cellStyle name="標準 6 2 2 2 3 2 4 2 3 4" xfId="20363" xr:uid="{00000000-0005-0000-0000-0000EA020000}"/>
    <cellStyle name="標準 6 2 2 2 3 2 4 2 4" xfId="12413" xr:uid="{1A191A4C-FD20-426A-9F79-8FE55E9555F0}"/>
    <cellStyle name="標準 6 2 2 2 3 2 4 2 4 2" xfId="29824" xr:uid="{1A191A4C-FD20-426A-9F79-8FE55E9555F0}"/>
    <cellStyle name="標準 6 2 2 2 3 2 4 2 5" xfId="6088" xr:uid="{24C70B4F-7080-4F70-8248-4A6D4083B611}"/>
    <cellStyle name="標準 6 2 2 2 3 2 4 2 5 2" xfId="23500" xr:uid="{24C70B4F-7080-4F70-8248-4A6D4083B611}"/>
    <cellStyle name="標準 6 2 2 2 3 2 4 2 6" xfId="18831" xr:uid="{00000000-0005-0000-0000-0000E8020000}"/>
    <cellStyle name="標準 6 2 2 2 3 2 4 3" xfId="3807" xr:uid="{00000000-0005-0000-0000-0000EB020000}"/>
    <cellStyle name="標準 6 2 2 2 3 2 4 3 2" xfId="10119" xr:uid="{63A1FB1A-F116-4093-87E5-B08D218A7FF1}"/>
    <cellStyle name="標準 6 2 2 2 3 2 4 3 2 2" xfId="16443" xr:uid="{4A659442-6C44-4FAE-BB02-6B958FE658FF}"/>
    <cellStyle name="標準 6 2 2 2 3 2 4 3 2 2 2" xfId="33854" xr:uid="{4A659442-6C44-4FAE-BB02-6B958FE658FF}"/>
    <cellStyle name="標準 6 2 2 2 3 2 4 3 2 3" xfId="27530" xr:uid="{63A1FB1A-F116-4093-87E5-B08D218A7FF1}"/>
    <cellStyle name="標準 6 2 2 2 3 2 4 3 3" xfId="13281" xr:uid="{12DAC3CC-B1AD-4358-B352-2CA4EE6A8759}"/>
    <cellStyle name="標準 6 2 2 2 3 2 4 3 3 2" xfId="30692" xr:uid="{12DAC3CC-B1AD-4358-B352-2CA4EE6A8759}"/>
    <cellStyle name="標準 6 2 2 2 3 2 4 3 4" xfId="6956" xr:uid="{B603E08E-9EEC-4486-933C-3623ED8DFF3D}"/>
    <cellStyle name="標準 6 2 2 2 3 2 4 3 4 2" xfId="24368" xr:uid="{B603E08E-9EEC-4486-933C-3623ED8DFF3D}"/>
    <cellStyle name="標準 6 2 2 2 3 2 4 3 5" xfId="21219" xr:uid="{00000000-0005-0000-0000-0000EB020000}"/>
    <cellStyle name="標準 6 2 2 2 3 2 4 4" xfId="2190" xr:uid="{00000000-0005-0000-0000-0000EC020000}"/>
    <cellStyle name="標準 6 2 2 2 3 2 4 4 2" xfId="14815" xr:uid="{E25AB844-FFB7-4125-8265-09CC7D7A52F7}"/>
    <cellStyle name="標準 6 2 2 2 3 2 4 4 2 2" xfId="32226" xr:uid="{E25AB844-FFB7-4125-8265-09CC7D7A52F7}"/>
    <cellStyle name="標準 6 2 2 2 3 2 4 4 3" xfId="8491" xr:uid="{CBE222D2-979B-41E9-868E-A5168EB1F794}"/>
    <cellStyle name="標準 6 2 2 2 3 2 4 4 3 2" xfId="25902" xr:uid="{CBE222D2-979B-41E9-868E-A5168EB1F794}"/>
    <cellStyle name="標準 6 2 2 2 3 2 4 4 4" xfId="19603" xr:uid="{00000000-0005-0000-0000-0000EC020000}"/>
    <cellStyle name="標準 6 2 2 2 3 2 4 5" xfId="11653" xr:uid="{E3915622-EC4C-41FE-A246-717BBF088199}"/>
    <cellStyle name="標準 6 2 2 2 3 2 4 5 2" xfId="29064" xr:uid="{E3915622-EC4C-41FE-A246-717BBF088199}"/>
    <cellStyle name="標準 6 2 2 2 3 2 4 6" xfId="5328" xr:uid="{B14665A8-D02D-4534-9892-7EA3939E5B16}"/>
    <cellStyle name="標準 6 2 2 2 3 2 4 6 2" xfId="22740" xr:uid="{B14665A8-D02D-4534-9892-7EA3939E5B16}"/>
    <cellStyle name="標準 6 2 2 2 3 2 4 7" xfId="18071" xr:uid="{00000000-0005-0000-0000-0000E7020000}"/>
    <cellStyle name="標準 6 2 2 2 3 2 5" xfId="1011" xr:uid="{00000000-0005-0000-0000-0000ED020000}"/>
    <cellStyle name="標準 6 2 2 2 3 2 5 2" xfId="4187" xr:uid="{00000000-0005-0000-0000-0000EE020000}"/>
    <cellStyle name="標準 6 2 2 2 3 2 5 2 2" xfId="10499" xr:uid="{6C6552F1-291F-459D-9949-6D5422B2C2AC}"/>
    <cellStyle name="標準 6 2 2 2 3 2 5 2 2 2" xfId="16823" xr:uid="{C0AD6C22-9F70-484E-A0D6-AF54E2BF6B08}"/>
    <cellStyle name="標準 6 2 2 2 3 2 5 2 2 2 2" xfId="34234" xr:uid="{C0AD6C22-9F70-484E-A0D6-AF54E2BF6B08}"/>
    <cellStyle name="標準 6 2 2 2 3 2 5 2 2 3" xfId="27910" xr:uid="{6C6552F1-291F-459D-9949-6D5422B2C2AC}"/>
    <cellStyle name="標準 6 2 2 2 3 2 5 2 3" xfId="13661" xr:uid="{93293516-AC68-4A73-9DB3-F7901A1247FB}"/>
    <cellStyle name="標準 6 2 2 2 3 2 5 2 3 2" xfId="31072" xr:uid="{93293516-AC68-4A73-9DB3-F7901A1247FB}"/>
    <cellStyle name="標準 6 2 2 2 3 2 5 2 4" xfId="7336" xr:uid="{569A2B15-08D4-4383-95F4-893704E6B9AA}"/>
    <cellStyle name="標準 6 2 2 2 3 2 5 2 4 2" xfId="24748" xr:uid="{569A2B15-08D4-4383-95F4-893704E6B9AA}"/>
    <cellStyle name="標準 6 2 2 2 3 2 5 2 5" xfId="21599" xr:uid="{00000000-0005-0000-0000-0000EE020000}"/>
    <cellStyle name="標準 6 2 2 2 3 2 5 3" xfId="2570" xr:uid="{00000000-0005-0000-0000-0000EF020000}"/>
    <cellStyle name="標準 6 2 2 2 3 2 5 3 2" xfId="15195" xr:uid="{562FB58E-0C9B-42F5-A121-794341E1281B}"/>
    <cellStyle name="標準 6 2 2 2 3 2 5 3 2 2" xfId="32606" xr:uid="{562FB58E-0C9B-42F5-A121-794341E1281B}"/>
    <cellStyle name="標準 6 2 2 2 3 2 5 3 3" xfId="8871" xr:uid="{4626D4B7-3662-45E0-A8F0-52BF0EFC7962}"/>
    <cellStyle name="標準 6 2 2 2 3 2 5 3 3 2" xfId="26282" xr:uid="{4626D4B7-3662-45E0-A8F0-52BF0EFC7962}"/>
    <cellStyle name="標準 6 2 2 2 3 2 5 3 4" xfId="19983" xr:uid="{00000000-0005-0000-0000-0000EF020000}"/>
    <cellStyle name="標準 6 2 2 2 3 2 5 4" xfId="12033" xr:uid="{AF0F175B-D374-408F-8CAF-7C451367CD2F}"/>
    <cellStyle name="標準 6 2 2 2 3 2 5 4 2" xfId="29444" xr:uid="{AF0F175B-D374-408F-8CAF-7C451367CD2F}"/>
    <cellStyle name="標準 6 2 2 2 3 2 5 5" xfId="5708" xr:uid="{75B42D93-053D-4E30-B06A-5157B11C6736}"/>
    <cellStyle name="標準 6 2 2 2 3 2 5 5 2" xfId="23120" xr:uid="{75B42D93-053D-4E30-B06A-5157B11C6736}"/>
    <cellStyle name="標準 6 2 2 2 3 2 5 6" xfId="18451" xr:uid="{00000000-0005-0000-0000-0000ED020000}"/>
    <cellStyle name="標準 6 2 2 2 3 2 6" xfId="251" xr:uid="{00000000-0005-0000-0000-0000F0020000}"/>
    <cellStyle name="標準 6 2 2 2 3 2 6 2" xfId="3427" xr:uid="{00000000-0005-0000-0000-0000F1020000}"/>
    <cellStyle name="標準 6 2 2 2 3 2 6 2 2" xfId="16063" xr:uid="{B942131A-9BEA-4997-BF61-3539FF2E6E8F}"/>
    <cellStyle name="標準 6 2 2 2 3 2 6 2 2 2" xfId="33474" xr:uid="{B942131A-9BEA-4997-BF61-3539FF2E6E8F}"/>
    <cellStyle name="標準 6 2 2 2 3 2 6 2 3" xfId="9739" xr:uid="{53ADFCEA-E1C1-4F6B-A8DD-20E6C807C960}"/>
    <cellStyle name="標準 6 2 2 2 3 2 6 2 3 2" xfId="27150" xr:uid="{53ADFCEA-E1C1-4F6B-A8DD-20E6C807C960}"/>
    <cellStyle name="標準 6 2 2 2 3 2 6 2 4" xfId="20839" xr:uid="{00000000-0005-0000-0000-0000F1020000}"/>
    <cellStyle name="標準 6 2 2 2 3 2 6 3" xfId="12901" xr:uid="{33997E46-2B24-42C0-AE47-0EC386A3C225}"/>
    <cellStyle name="標準 6 2 2 2 3 2 6 3 2" xfId="30312" xr:uid="{33997E46-2B24-42C0-AE47-0EC386A3C225}"/>
    <cellStyle name="標準 6 2 2 2 3 2 6 4" xfId="6576" xr:uid="{AA037B8C-F49C-4197-895C-9A15ABC90506}"/>
    <cellStyle name="標準 6 2 2 2 3 2 6 4 2" xfId="23988" xr:uid="{AA037B8C-F49C-4197-895C-9A15ABC90506}"/>
    <cellStyle name="標準 6 2 2 2 3 2 6 5" xfId="17691" xr:uid="{00000000-0005-0000-0000-0000F0020000}"/>
    <cellStyle name="標準 6 2 2 2 3 2 7" xfId="3333" xr:uid="{00000000-0005-0000-0000-0000F2020000}"/>
    <cellStyle name="標準 6 2 2 2 3 2 7 2" xfId="9645" xr:uid="{D0621FBA-4565-4B70-B772-BF1A39564800}"/>
    <cellStyle name="標準 6 2 2 2 3 2 7 2 2" xfId="15969" xr:uid="{43BA08AB-42A6-41DE-8372-46598F9DCDF2}"/>
    <cellStyle name="標準 6 2 2 2 3 2 7 2 2 2" xfId="33380" xr:uid="{43BA08AB-42A6-41DE-8372-46598F9DCDF2}"/>
    <cellStyle name="標準 6 2 2 2 3 2 7 2 3" xfId="27056" xr:uid="{D0621FBA-4565-4B70-B772-BF1A39564800}"/>
    <cellStyle name="標準 6 2 2 2 3 2 7 3" xfId="12807" xr:uid="{3D2E41CD-5E45-4B72-83FB-F5D7A192919C}"/>
    <cellStyle name="標準 6 2 2 2 3 2 7 3 2" xfId="30218" xr:uid="{3D2E41CD-5E45-4B72-83FB-F5D7A192919C}"/>
    <cellStyle name="標準 6 2 2 2 3 2 7 4" xfId="6482" xr:uid="{22B792FA-9816-44FE-B1ED-E3A6E125BB67}"/>
    <cellStyle name="標準 6 2 2 2 3 2 7 4 2" xfId="23894" xr:uid="{22B792FA-9816-44FE-B1ED-E3A6E125BB67}"/>
    <cellStyle name="標準 6 2 2 2 3 2 7 5" xfId="20745" xr:uid="{00000000-0005-0000-0000-0000F2020000}"/>
    <cellStyle name="標準 6 2 2 2 3 2 8" xfId="1810" xr:uid="{00000000-0005-0000-0000-0000F3020000}"/>
    <cellStyle name="標準 6 2 2 2 3 2 8 2" xfId="14435" xr:uid="{B787B9EE-AABB-4BD2-A72F-AA3A7E6A8A5B}"/>
    <cellStyle name="標準 6 2 2 2 3 2 8 2 2" xfId="31846" xr:uid="{B787B9EE-AABB-4BD2-A72F-AA3A7E6A8A5B}"/>
    <cellStyle name="標準 6 2 2 2 3 2 8 3" xfId="8111" xr:uid="{3CC0B9B0-506C-4013-A9DD-3F8ABAC16E43}"/>
    <cellStyle name="標準 6 2 2 2 3 2 8 3 2" xfId="25522" xr:uid="{3CC0B9B0-506C-4013-A9DD-3F8ABAC16E43}"/>
    <cellStyle name="標準 6 2 2 2 3 2 8 4" xfId="19223" xr:uid="{00000000-0005-0000-0000-0000F3020000}"/>
    <cellStyle name="標準 6 2 2 2 3 2 9" xfId="11273" xr:uid="{73A238BF-559E-4390-A588-A72116C9B72D}"/>
    <cellStyle name="標準 6 2 2 2 3 2 9 2" xfId="28684" xr:uid="{73A238BF-559E-4390-A588-A72116C9B72D}"/>
    <cellStyle name="標準 6 2 2 2 3 3" xfId="278" xr:uid="{00000000-0005-0000-0000-0000F4020000}"/>
    <cellStyle name="標準 6 2 2 2 3 3 2" xfId="468" xr:uid="{00000000-0005-0000-0000-0000F5020000}"/>
    <cellStyle name="標準 6 2 2 2 3 3 2 2" xfId="848" xr:uid="{00000000-0005-0000-0000-0000F6020000}"/>
    <cellStyle name="標準 6 2 2 2 3 3 2 2 2" xfId="1608" xr:uid="{00000000-0005-0000-0000-0000F7020000}"/>
    <cellStyle name="標準 6 2 2 2 3 3 2 2 2 2" xfId="4784" xr:uid="{00000000-0005-0000-0000-0000F8020000}"/>
    <cellStyle name="標準 6 2 2 2 3 3 2 2 2 2 2" xfId="11096" xr:uid="{3E7D0C4A-A66A-4F6E-B898-FBDF24256F4F}"/>
    <cellStyle name="標準 6 2 2 2 3 3 2 2 2 2 2 2" xfId="17420" xr:uid="{DE959846-A529-4299-9C68-3E0B089285B6}"/>
    <cellStyle name="標準 6 2 2 2 3 3 2 2 2 2 2 2 2" xfId="34831" xr:uid="{DE959846-A529-4299-9C68-3E0B089285B6}"/>
    <cellStyle name="標準 6 2 2 2 3 3 2 2 2 2 2 3" xfId="28507" xr:uid="{3E7D0C4A-A66A-4F6E-B898-FBDF24256F4F}"/>
    <cellStyle name="標準 6 2 2 2 3 3 2 2 2 2 3" xfId="14258" xr:uid="{86701FFC-EAD9-41A7-8341-B7A8EC69E28D}"/>
    <cellStyle name="標準 6 2 2 2 3 3 2 2 2 2 3 2" xfId="31669" xr:uid="{86701FFC-EAD9-41A7-8341-B7A8EC69E28D}"/>
    <cellStyle name="標準 6 2 2 2 3 3 2 2 2 2 4" xfId="7933" xr:uid="{066E3211-8C31-4344-9DE6-77527FC8A515}"/>
    <cellStyle name="標準 6 2 2 2 3 3 2 2 2 2 4 2" xfId="25345" xr:uid="{066E3211-8C31-4344-9DE6-77527FC8A515}"/>
    <cellStyle name="標準 6 2 2 2 3 3 2 2 2 2 5" xfId="22196" xr:uid="{00000000-0005-0000-0000-0000F8020000}"/>
    <cellStyle name="標準 6 2 2 2 3 3 2 2 2 3" xfId="3167" xr:uid="{00000000-0005-0000-0000-0000F9020000}"/>
    <cellStyle name="標準 6 2 2 2 3 3 2 2 2 3 2" xfId="15792" xr:uid="{58118484-027E-4244-8C7C-6B8FD79FE29A}"/>
    <cellStyle name="標準 6 2 2 2 3 3 2 2 2 3 2 2" xfId="33203" xr:uid="{58118484-027E-4244-8C7C-6B8FD79FE29A}"/>
    <cellStyle name="標準 6 2 2 2 3 3 2 2 2 3 3" xfId="9468" xr:uid="{96F7ECBA-C2B9-4745-AA69-8296A5B5CA47}"/>
    <cellStyle name="標準 6 2 2 2 3 3 2 2 2 3 3 2" xfId="26879" xr:uid="{96F7ECBA-C2B9-4745-AA69-8296A5B5CA47}"/>
    <cellStyle name="標準 6 2 2 2 3 3 2 2 2 3 4" xfId="20580" xr:uid="{00000000-0005-0000-0000-0000F9020000}"/>
    <cellStyle name="標準 6 2 2 2 3 3 2 2 2 4" xfId="12630" xr:uid="{18776C2C-A83A-41DB-846E-B8270E5DFD92}"/>
    <cellStyle name="標準 6 2 2 2 3 3 2 2 2 4 2" xfId="30041" xr:uid="{18776C2C-A83A-41DB-846E-B8270E5DFD92}"/>
    <cellStyle name="標準 6 2 2 2 3 3 2 2 2 5" xfId="6305" xr:uid="{A69567BA-699C-41D3-B280-314A0567FA8E}"/>
    <cellStyle name="標準 6 2 2 2 3 3 2 2 2 5 2" xfId="23717" xr:uid="{A69567BA-699C-41D3-B280-314A0567FA8E}"/>
    <cellStyle name="標準 6 2 2 2 3 3 2 2 2 6" xfId="19048" xr:uid="{00000000-0005-0000-0000-0000F7020000}"/>
    <cellStyle name="標準 6 2 2 2 3 3 2 2 3" xfId="4024" xr:uid="{00000000-0005-0000-0000-0000FA020000}"/>
    <cellStyle name="標準 6 2 2 2 3 3 2 2 3 2" xfId="10336" xr:uid="{1755EA02-535A-46AD-8245-1A0008D70438}"/>
    <cellStyle name="標準 6 2 2 2 3 3 2 2 3 2 2" xfId="16660" xr:uid="{D3039E05-DF83-4CA8-906C-2C771D0A9273}"/>
    <cellStyle name="標準 6 2 2 2 3 3 2 2 3 2 2 2" xfId="34071" xr:uid="{D3039E05-DF83-4CA8-906C-2C771D0A9273}"/>
    <cellStyle name="標準 6 2 2 2 3 3 2 2 3 2 3" xfId="27747" xr:uid="{1755EA02-535A-46AD-8245-1A0008D70438}"/>
    <cellStyle name="標準 6 2 2 2 3 3 2 2 3 3" xfId="13498" xr:uid="{4997A2B3-B04A-4A94-B69A-77E56B2377DA}"/>
    <cellStyle name="標準 6 2 2 2 3 3 2 2 3 3 2" xfId="30909" xr:uid="{4997A2B3-B04A-4A94-B69A-77E56B2377DA}"/>
    <cellStyle name="標準 6 2 2 2 3 3 2 2 3 4" xfId="7173" xr:uid="{F271F6FF-EB9B-42B5-B04D-285CDC1688D9}"/>
    <cellStyle name="標準 6 2 2 2 3 3 2 2 3 4 2" xfId="24585" xr:uid="{F271F6FF-EB9B-42B5-B04D-285CDC1688D9}"/>
    <cellStyle name="標準 6 2 2 2 3 3 2 2 3 5" xfId="21436" xr:uid="{00000000-0005-0000-0000-0000FA020000}"/>
    <cellStyle name="標準 6 2 2 2 3 3 2 2 4" xfId="2407" xr:uid="{00000000-0005-0000-0000-0000FB020000}"/>
    <cellStyle name="標準 6 2 2 2 3 3 2 2 4 2" xfId="15032" xr:uid="{C5AA9DC7-F044-43AE-B6AC-1C01AD752D82}"/>
    <cellStyle name="標準 6 2 2 2 3 3 2 2 4 2 2" xfId="32443" xr:uid="{C5AA9DC7-F044-43AE-B6AC-1C01AD752D82}"/>
    <cellStyle name="標準 6 2 2 2 3 3 2 2 4 3" xfId="8708" xr:uid="{4F5EFCCF-81A4-4EC1-A0CB-E18DD14AA461}"/>
    <cellStyle name="標準 6 2 2 2 3 3 2 2 4 3 2" xfId="26119" xr:uid="{4F5EFCCF-81A4-4EC1-A0CB-E18DD14AA461}"/>
    <cellStyle name="標準 6 2 2 2 3 3 2 2 4 4" xfId="19820" xr:uid="{00000000-0005-0000-0000-0000FB020000}"/>
    <cellStyle name="標準 6 2 2 2 3 3 2 2 5" xfId="11870" xr:uid="{5EC29777-7363-458B-8D2A-1C75B57EEBED}"/>
    <cellStyle name="標準 6 2 2 2 3 3 2 2 5 2" xfId="29281" xr:uid="{5EC29777-7363-458B-8D2A-1C75B57EEBED}"/>
    <cellStyle name="標準 6 2 2 2 3 3 2 2 6" xfId="5545" xr:uid="{251CEF8A-738A-46C2-8EE4-D11C89D8F2C4}"/>
    <cellStyle name="標準 6 2 2 2 3 3 2 2 6 2" xfId="22957" xr:uid="{251CEF8A-738A-46C2-8EE4-D11C89D8F2C4}"/>
    <cellStyle name="標準 6 2 2 2 3 3 2 2 7" xfId="18288" xr:uid="{00000000-0005-0000-0000-0000F6020000}"/>
    <cellStyle name="標準 6 2 2 2 3 3 2 3" xfId="1228" xr:uid="{00000000-0005-0000-0000-0000FC020000}"/>
    <cellStyle name="標準 6 2 2 2 3 3 2 3 2" xfId="4404" xr:uid="{00000000-0005-0000-0000-0000FD020000}"/>
    <cellStyle name="標準 6 2 2 2 3 3 2 3 2 2" xfId="10716" xr:uid="{D950C551-6C02-4A64-9841-FFFF34779501}"/>
    <cellStyle name="標準 6 2 2 2 3 3 2 3 2 2 2" xfId="17040" xr:uid="{F5C2F25F-8CD3-44F7-9551-55388DE53207}"/>
    <cellStyle name="標準 6 2 2 2 3 3 2 3 2 2 2 2" xfId="34451" xr:uid="{F5C2F25F-8CD3-44F7-9551-55388DE53207}"/>
    <cellStyle name="標準 6 2 2 2 3 3 2 3 2 2 3" xfId="28127" xr:uid="{D950C551-6C02-4A64-9841-FFFF34779501}"/>
    <cellStyle name="標準 6 2 2 2 3 3 2 3 2 3" xfId="13878" xr:uid="{42F9CDC5-A306-47BF-AABD-63AEF5799EDF}"/>
    <cellStyle name="標準 6 2 2 2 3 3 2 3 2 3 2" xfId="31289" xr:uid="{42F9CDC5-A306-47BF-AABD-63AEF5799EDF}"/>
    <cellStyle name="標準 6 2 2 2 3 3 2 3 2 4" xfId="7553" xr:uid="{92093693-2B08-4294-9F65-C1BB112FE65A}"/>
    <cellStyle name="標準 6 2 2 2 3 3 2 3 2 4 2" xfId="24965" xr:uid="{92093693-2B08-4294-9F65-C1BB112FE65A}"/>
    <cellStyle name="標準 6 2 2 2 3 3 2 3 2 5" xfId="21816" xr:uid="{00000000-0005-0000-0000-0000FD020000}"/>
    <cellStyle name="標準 6 2 2 2 3 3 2 3 3" xfId="2787" xr:uid="{00000000-0005-0000-0000-0000FE020000}"/>
    <cellStyle name="標準 6 2 2 2 3 3 2 3 3 2" xfId="15412" xr:uid="{2E10E07B-FF7E-4B1B-BEF3-D10AE43BFF31}"/>
    <cellStyle name="標準 6 2 2 2 3 3 2 3 3 2 2" xfId="32823" xr:uid="{2E10E07B-FF7E-4B1B-BEF3-D10AE43BFF31}"/>
    <cellStyle name="標準 6 2 2 2 3 3 2 3 3 3" xfId="9088" xr:uid="{B4EA0AE1-8CF5-4E37-BFAD-5D5E2E536F2E}"/>
    <cellStyle name="標準 6 2 2 2 3 3 2 3 3 3 2" xfId="26499" xr:uid="{B4EA0AE1-8CF5-4E37-BFAD-5D5E2E536F2E}"/>
    <cellStyle name="標準 6 2 2 2 3 3 2 3 3 4" xfId="20200" xr:uid="{00000000-0005-0000-0000-0000FE020000}"/>
    <cellStyle name="標準 6 2 2 2 3 3 2 3 4" xfId="12250" xr:uid="{4468154F-6DAF-4100-B3A5-00B49CF1B20B}"/>
    <cellStyle name="標準 6 2 2 2 3 3 2 3 4 2" xfId="29661" xr:uid="{4468154F-6DAF-4100-B3A5-00B49CF1B20B}"/>
    <cellStyle name="標準 6 2 2 2 3 3 2 3 5" xfId="5925" xr:uid="{39CDE8F8-3594-445B-8B46-E7F3FEA1E610}"/>
    <cellStyle name="標準 6 2 2 2 3 3 2 3 5 2" xfId="23337" xr:uid="{39CDE8F8-3594-445B-8B46-E7F3FEA1E610}"/>
    <cellStyle name="標準 6 2 2 2 3 3 2 3 6" xfId="18668" xr:uid="{00000000-0005-0000-0000-0000FC020000}"/>
    <cellStyle name="標準 6 2 2 2 3 3 2 4" xfId="3644" xr:uid="{00000000-0005-0000-0000-0000FF020000}"/>
    <cellStyle name="標準 6 2 2 2 3 3 2 4 2" xfId="9956" xr:uid="{F9EFFA58-A4CB-49DA-8785-C397006B8663}"/>
    <cellStyle name="標準 6 2 2 2 3 3 2 4 2 2" xfId="16280" xr:uid="{D8E4BD8F-D333-4EE8-AC11-2A324544B2B2}"/>
    <cellStyle name="標準 6 2 2 2 3 3 2 4 2 2 2" xfId="33691" xr:uid="{D8E4BD8F-D333-4EE8-AC11-2A324544B2B2}"/>
    <cellStyle name="標準 6 2 2 2 3 3 2 4 2 3" xfId="27367" xr:uid="{F9EFFA58-A4CB-49DA-8785-C397006B8663}"/>
    <cellStyle name="標準 6 2 2 2 3 3 2 4 3" xfId="13118" xr:uid="{5B0DFBCB-50F1-4149-9237-128AB44EB672}"/>
    <cellStyle name="標準 6 2 2 2 3 3 2 4 3 2" xfId="30529" xr:uid="{5B0DFBCB-50F1-4149-9237-128AB44EB672}"/>
    <cellStyle name="標準 6 2 2 2 3 3 2 4 4" xfId="6793" xr:uid="{714FB5C9-09CE-4E51-9380-C0AC59AE2550}"/>
    <cellStyle name="標準 6 2 2 2 3 3 2 4 4 2" xfId="24205" xr:uid="{714FB5C9-09CE-4E51-9380-C0AC59AE2550}"/>
    <cellStyle name="標準 6 2 2 2 3 3 2 4 5" xfId="21056" xr:uid="{00000000-0005-0000-0000-0000FF020000}"/>
    <cellStyle name="標準 6 2 2 2 3 3 2 5" xfId="2027" xr:uid="{00000000-0005-0000-0000-000000030000}"/>
    <cellStyle name="標準 6 2 2 2 3 3 2 5 2" xfId="14652" xr:uid="{845153A5-D032-4C08-A280-E149DCD63EEE}"/>
    <cellStyle name="標準 6 2 2 2 3 3 2 5 2 2" xfId="32063" xr:uid="{845153A5-D032-4C08-A280-E149DCD63EEE}"/>
    <cellStyle name="標準 6 2 2 2 3 3 2 5 3" xfId="8328" xr:uid="{E4CF0EDF-AA2E-447A-9B2A-EBC5479B31A5}"/>
    <cellStyle name="標準 6 2 2 2 3 3 2 5 3 2" xfId="25739" xr:uid="{E4CF0EDF-AA2E-447A-9B2A-EBC5479B31A5}"/>
    <cellStyle name="標準 6 2 2 2 3 3 2 5 4" xfId="19440" xr:uid="{00000000-0005-0000-0000-000000030000}"/>
    <cellStyle name="標準 6 2 2 2 3 3 2 6" xfId="11490" xr:uid="{C90DDD35-702B-40CE-8EC8-8CD64699ADFC}"/>
    <cellStyle name="標準 6 2 2 2 3 3 2 6 2" xfId="28901" xr:uid="{C90DDD35-702B-40CE-8EC8-8CD64699ADFC}"/>
    <cellStyle name="標準 6 2 2 2 3 3 2 7" xfId="5165" xr:uid="{7A34ECE6-AE4A-4FBA-9808-BDEEBFE30A66}"/>
    <cellStyle name="標準 6 2 2 2 3 3 2 7 2" xfId="22577" xr:uid="{7A34ECE6-AE4A-4FBA-9808-BDEEBFE30A66}"/>
    <cellStyle name="標準 6 2 2 2 3 3 2 8" xfId="17908" xr:uid="{00000000-0005-0000-0000-0000F5020000}"/>
    <cellStyle name="標準 6 2 2 2 3 3 3" xfId="658" xr:uid="{00000000-0005-0000-0000-000001030000}"/>
    <cellStyle name="標準 6 2 2 2 3 3 3 2" xfId="1418" xr:uid="{00000000-0005-0000-0000-000002030000}"/>
    <cellStyle name="標準 6 2 2 2 3 3 3 2 2" xfId="4594" xr:uid="{00000000-0005-0000-0000-000003030000}"/>
    <cellStyle name="標準 6 2 2 2 3 3 3 2 2 2" xfId="10906" xr:uid="{6A6CF287-2FF7-45F6-9B5A-210A26CE5675}"/>
    <cellStyle name="標準 6 2 2 2 3 3 3 2 2 2 2" xfId="17230" xr:uid="{48044E07-AE50-404B-A005-B2957142B6D4}"/>
    <cellStyle name="標準 6 2 2 2 3 3 3 2 2 2 2 2" xfId="34641" xr:uid="{48044E07-AE50-404B-A005-B2957142B6D4}"/>
    <cellStyle name="標準 6 2 2 2 3 3 3 2 2 2 3" xfId="28317" xr:uid="{6A6CF287-2FF7-45F6-9B5A-210A26CE5675}"/>
    <cellStyle name="標準 6 2 2 2 3 3 3 2 2 3" xfId="14068" xr:uid="{6D28BEF3-0D7E-45A7-87A0-1DC1EBC4FC67}"/>
    <cellStyle name="標準 6 2 2 2 3 3 3 2 2 3 2" xfId="31479" xr:uid="{6D28BEF3-0D7E-45A7-87A0-1DC1EBC4FC67}"/>
    <cellStyle name="標準 6 2 2 2 3 3 3 2 2 4" xfId="7743" xr:uid="{BDDC18C6-D3D3-4496-9081-641728A2A0AE}"/>
    <cellStyle name="標準 6 2 2 2 3 3 3 2 2 4 2" xfId="25155" xr:uid="{BDDC18C6-D3D3-4496-9081-641728A2A0AE}"/>
    <cellStyle name="標準 6 2 2 2 3 3 3 2 2 5" xfId="22006" xr:uid="{00000000-0005-0000-0000-000003030000}"/>
    <cellStyle name="標準 6 2 2 2 3 3 3 2 3" xfId="2977" xr:uid="{00000000-0005-0000-0000-000004030000}"/>
    <cellStyle name="標準 6 2 2 2 3 3 3 2 3 2" xfId="15602" xr:uid="{4DA1FF3C-4A76-4691-BC2A-C6B06E08BE78}"/>
    <cellStyle name="標準 6 2 2 2 3 3 3 2 3 2 2" xfId="33013" xr:uid="{4DA1FF3C-4A76-4691-BC2A-C6B06E08BE78}"/>
    <cellStyle name="標準 6 2 2 2 3 3 3 2 3 3" xfId="9278" xr:uid="{F264C9F7-FA09-4BA1-9761-44FFE2CE0487}"/>
    <cellStyle name="標準 6 2 2 2 3 3 3 2 3 3 2" xfId="26689" xr:uid="{F264C9F7-FA09-4BA1-9761-44FFE2CE0487}"/>
    <cellStyle name="標準 6 2 2 2 3 3 3 2 3 4" xfId="20390" xr:uid="{00000000-0005-0000-0000-000004030000}"/>
    <cellStyle name="標準 6 2 2 2 3 3 3 2 4" xfId="12440" xr:uid="{ABA8EC00-9A31-420B-963A-6B508C61C3FF}"/>
    <cellStyle name="標準 6 2 2 2 3 3 3 2 4 2" xfId="29851" xr:uid="{ABA8EC00-9A31-420B-963A-6B508C61C3FF}"/>
    <cellStyle name="標準 6 2 2 2 3 3 3 2 5" xfId="6115" xr:uid="{1D5D3E60-6128-4F9D-B909-6343DB2463E5}"/>
    <cellStyle name="標準 6 2 2 2 3 3 3 2 5 2" xfId="23527" xr:uid="{1D5D3E60-6128-4F9D-B909-6343DB2463E5}"/>
    <cellStyle name="標準 6 2 2 2 3 3 3 2 6" xfId="18858" xr:uid="{00000000-0005-0000-0000-000002030000}"/>
    <cellStyle name="標準 6 2 2 2 3 3 3 3" xfId="3834" xr:uid="{00000000-0005-0000-0000-000005030000}"/>
    <cellStyle name="標準 6 2 2 2 3 3 3 3 2" xfId="10146" xr:uid="{E15790AA-B35F-4E67-A49F-434F9CB13CB5}"/>
    <cellStyle name="標準 6 2 2 2 3 3 3 3 2 2" xfId="16470" xr:uid="{89D7FB05-8163-4379-AEFE-FB399B508E63}"/>
    <cellStyle name="標準 6 2 2 2 3 3 3 3 2 2 2" xfId="33881" xr:uid="{89D7FB05-8163-4379-AEFE-FB399B508E63}"/>
    <cellStyle name="標準 6 2 2 2 3 3 3 3 2 3" xfId="27557" xr:uid="{E15790AA-B35F-4E67-A49F-434F9CB13CB5}"/>
    <cellStyle name="標準 6 2 2 2 3 3 3 3 3" xfId="13308" xr:uid="{54B3C981-1790-437A-9897-76EEF55A9FFE}"/>
    <cellStyle name="標準 6 2 2 2 3 3 3 3 3 2" xfId="30719" xr:uid="{54B3C981-1790-437A-9897-76EEF55A9FFE}"/>
    <cellStyle name="標準 6 2 2 2 3 3 3 3 4" xfId="6983" xr:uid="{4AA213D7-336C-46BE-BECA-407774356EF8}"/>
    <cellStyle name="標準 6 2 2 2 3 3 3 3 4 2" xfId="24395" xr:uid="{4AA213D7-336C-46BE-BECA-407774356EF8}"/>
    <cellStyle name="標準 6 2 2 2 3 3 3 3 5" xfId="21246" xr:uid="{00000000-0005-0000-0000-000005030000}"/>
    <cellStyle name="標準 6 2 2 2 3 3 3 4" xfId="2217" xr:uid="{00000000-0005-0000-0000-000006030000}"/>
    <cellStyle name="標準 6 2 2 2 3 3 3 4 2" xfId="14842" xr:uid="{8EE7D98A-91CC-4208-BB6B-92BF4B37CA60}"/>
    <cellStyle name="標準 6 2 2 2 3 3 3 4 2 2" xfId="32253" xr:uid="{8EE7D98A-91CC-4208-BB6B-92BF4B37CA60}"/>
    <cellStyle name="標準 6 2 2 2 3 3 3 4 3" xfId="8518" xr:uid="{BCD5FE70-EC5C-4303-8E19-AAF74E3DF5A1}"/>
    <cellStyle name="標準 6 2 2 2 3 3 3 4 3 2" xfId="25929" xr:uid="{BCD5FE70-EC5C-4303-8E19-AAF74E3DF5A1}"/>
    <cellStyle name="標準 6 2 2 2 3 3 3 4 4" xfId="19630" xr:uid="{00000000-0005-0000-0000-000006030000}"/>
    <cellStyle name="標準 6 2 2 2 3 3 3 5" xfId="11680" xr:uid="{6EA823EF-4EA8-428E-8678-D114A98513BF}"/>
    <cellStyle name="標準 6 2 2 2 3 3 3 5 2" xfId="29091" xr:uid="{6EA823EF-4EA8-428E-8678-D114A98513BF}"/>
    <cellStyle name="標準 6 2 2 2 3 3 3 6" xfId="5355" xr:uid="{5DBA2A5C-3778-43B7-B639-B4C401B1B6E7}"/>
    <cellStyle name="標準 6 2 2 2 3 3 3 6 2" xfId="22767" xr:uid="{5DBA2A5C-3778-43B7-B639-B4C401B1B6E7}"/>
    <cellStyle name="標準 6 2 2 2 3 3 3 7" xfId="18098" xr:uid="{00000000-0005-0000-0000-000001030000}"/>
    <cellStyle name="標準 6 2 2 2 3 3 4" xfId="1038" xr:uid="{00000000-0005-0000-0000-000007030000}"/>
    <cellStyle name="標準 6 2 2 2 3 3 4 2" xfId="4214" xr:uid="{00000000-0005-0000-0000-000008030000}"/>
    <cellStyle name="標準 6 2 2 2 3 3 4 2 2" xfId="10526" xr:uid="{5D2B71DD-5362-4EEF-AA38-D7226D5BB1D0}"/>
    <cellStyle name="標準 6 2 2 2 3 3 4 2 2 2" xfId="16850" xr:uid="{9CCF7467-9215-42F2-8D0B-BBC161BFB8F1}"/>
    <cellStyle name="標準 6 2 2 2 3 3 4 2 2 2 2" xfId="34261" xr:uid="{9CCF7467-9215-42F2-8D0B-BBC161BFB8F1}"/>
    <cellStyle name="標準 6 2 2 2 3 3 4 2 2 3" xfId="27937" xr:uid="{5D2B71DD-5362-4EEF-AA38-D7226D5BB1D0}"/>
    <cellStyle name="標準 6 2 2 2 3 3 4 2 3" xfId="13688" xr:uid="{EF5349A3-3FA6-4D2B-96F4-2EC34F019F87}"/>
    <cellStyle name="標準 6 2 2 2 3 3 4 2 3 2" xfId="31099" xr:uid="{EF5349A3-3FA6-4D2B-96F4-2EC34F019F87}"/>
    <cellStyle name="標準 6 2 2 2 3 3 4 2 4" xfId="7363" xr:uid="{4B2EEB37-D290-4EC4-88D7-FD68EE0D7C21}"/>
    <cellStyle name="標準 6 2 2 2 3 3 4 2 4 2" xfId="24775" xr:uid="{4B2EEB37-D290-4EC4-88D7-FD68EE0D7C21}"/>
    <cellStyle name="標準 6 2 2 2 3 3 4 2 5" xfId="21626" xr:uid="{00000000-0005-0000-0000-000008030000}"/>
    <cellStyle name="標準 6 2 2 2 3 3 4 3" xfId="2597" xr:uid="{00000000-0005-0000-0000-000009030000}"/>
    <cellStyle name="標準 6 2 2 2 3 3 4 3 2" xfId="15222" xr:uid="{90674C9D-284C-4918-B732-C029983FC5E7}"/>
    <cellStyle name="標準 6 2 2 2 3 3 4 3 2 2" xfId="32633" xr:uid="{90674C9D-284C-4918-B732-C029983FC5E7}"/>
    <cellStyle name="標準 6 2 2 2 3 3 4 3 3" xfId="8898" xr:uid="{7AF98188-9421-4C4D-9238-E99CA39C0E2A}"/>
    <cellStyle name="標準 6 2 2 2 3 3 4 3 3 2" xfId="26309" xr:uid="{7AF98188-9421-4C4D-9238-E99CA39C0E2A}"/>
    <cellStyle name="標準 6 2 2 2 3 3 4 3 4" xfId="20010" xr:uid="{00000000-0005-0000-0000-000009030000}"/>
    <cellStyle name="標準 6 2 2 2 3 3 4 4" xfId="12060" xr:uid="{E7D67948-467E-433E-A288-B8F48D528A58}"/>
    <cellStyle name="標準 6 2 2 2 3 3 4 4 2" xfId="29471" xr:uid="{E7D67948-467E-433E-A288-B8F48D528A58}"/>
    <cellStyle name="標準 6 2 2 2 3 3 4 5" xfId="5735" xr:uid="{3E8FD869-207B-4298-805E-25AD71AA17BB}"/>
    <cellStyle name="標準 6 2 2 2 3 3 4 5 2" xfId="23147" xr:uid="{3E8FD869-207B-4298-805E-25AD71AA17BB}"/>
    <cellStyle name="標準 6 2 2 2 3 3 4 6" xfId="18478" xr:uid="{00000000-0005-0000-0000-000007030000}"/>
    <cellStyle name="標準 6 2 2 2 3 3 5" xfId="3454" xr:uid="{00000000-0005-0000-0000-00000A030000}"/>
    <cellStyle name="標準 6 2 2 2 3 3 5 2" xfId="9766" xr:uid="{CC9F2B82-F13E-4582-B369-E61F8A567DE2}"/>
    <cellStyle name="標準 6 2 2 2 3 3 5 2 2" xfId="16090" xr:uid="{C66D1A3E-6CEE-4B94-BEF6-080ED5D94A9C}"/>
    <cellStyle name="標準 6 2 2 2 3 3 5 2 2 2" xfId="33501" xr:uid="{C66D1A3E-6CEE-4B94-BEF6-080ED5D94A9C}"/>
    <cellStyle name="標準 6 2 2 2 3 3 5 2 3" xfId="27177" xr:uid="{CC9F2B82-F13E-4582-B369-E61F8A567DE2}"/>
    <cellStyle name="標準 6 2 2 2 3 3 5 3" xfId="12928" xr:uid="{1C8F037E-BB45-4D1B-AC7B-5EC39D6BAB98}"/>
    <cellStyle name="標準 6 2 2 2 3 3 5 3 2" xfId="30339" xr:uid="{1C8F037E-BB45-4D1B-AC7B-5EC39D6BAB98}"/>
    <cellStyle name="標準 6 2 2 2 3 3 5 4" xfId="6603" xr:uid="{B169728D-4F98-47E9-9A60-0234C87F2E96}"/>
    <cellStyle name="標準 6 2 2 2 3 3 5 4 2" xfId="24015" xr:uid="{B169728D-4F98-47E9-9A60-0234C87F2E96}"/>
    <cellStyle name="標準 6 2 2 2 3 3 5 5" xfId="20866" xr:uid="{00000000-0005-0000-0000-00000A030000}"/>
    <cellStyle name="標準 6 2 2 2 3 3 6" xfId="1837" xr:uid="{00000000-0005-0000-0000-00000B030000}"/>
    <cellStyle name="標準 6 2 2 2 3 3 6 2" xfId="14462" xr:uid="{E36EE438-A701-4590-988D-8472B7247E4B}"/>
    <cellStyle name="標準 6 2 2 2 3 3 6 2 2" xfId="31873" xr:uid="{E36EE438-A701-4590-988D-8472B7247E4B}"/>
    <cellStyle name="標準 6 2 2 2 3 3 6 3" xfId="8138" xr:uid="{AC6BA032-65A5-43F2-8D78-A2D125235026}"/>
    <cellStyle name="標準 6 2 2 2 3 3 6 3 2" xfId="25549" xr:uid="{AC6BA032-65A5-43F2-8D78-A2D125235026}"/>
    <cellStyle name="標準 6 2 2 2 3 3 6 4" xfId="19250" xr:uid="{00000000-0005-0000-0000-00000B030000}"/>
    <cellStyle name="標準 6 2 2 2 3 3 7" xfId="11300" xr:uid="{78280AAC-2842-4C83-8564-32987722ACFA}"/>
    <cellStyle name="標準 6 2 2 2 3 3 7 2" xfId="28711" xr:uid="{78280AAC-2842-4C83-8564-32987722ACFA}"/>
    <cellStyle name="標準 6 2 2 2 3 3 8" xfId="4975" xr:uid="{23C83676-5FB0-49F4-AF44-267B378E1F51}"/>
    <cellStyle name="標準 6 2 2 2 3 3 8 2" xfId="22387" xr:uid="{23C83676-5FB0-49F4-AF44-267B378E1F51}"/>
    <cellStyle name="標準 6 2 2 2 3 3 9" xfId="17718" xr:uid="{00000000-0005-0000-0000-0000F4020000}"/>
    <cellStyle name="標準 6 2 2 2 3 4" xfId="373" xr:uid="{00000000-0005-0000-0000-00000C030000}"/>
    <cellStyle name="標準 6 2 2 2 3 4 2" xfId="753" xr:uid="{00000000-0005-0000-0000-00000D030000}"/>
    <cellStyle name="標準 6 2 2 2 3 4 2 2" xfId="1513" xr:uid="{00000000-0005-0000-0000-00000E030000}"/>
    <cellStyle name="標準 6 2 2 2 3 4 2 2 2" xfId="4689" xr:uid="{00000000-0005-0000-0000-00000F030000}"/>
    <cellStyle name="標準 6 2 2 2 3 4 2 2 2 2" xfId="11001" xr:uid="{8BE84A7D-E075-4BB9-A0A6-9B7724D567FC}"/>
    <cellStyle name="標準 6 2 2 2 3 4 2 2 2 2 2" xfId="17325" xr:uid="{5CD2321D-0A7E-4C3A-8E84-46A0D3CE0C5B}"/>
    <cellStyle name="標準 6 2 2 2 3 4 2 2 2 2 2 2" xfId="34736" xr:uid="{5CD2321D-0A7E-4C3A-8E84-46A0D3CE0C5B}"/>
    <cellStyle name="標準 6 2 2 2 3 4 2 2 2 2 3" xfId="28412" xr:uid="{8BE84A7D-E075-4BB9-A0A6-9B7724D567FC}"/>
    <cellStyle name="標準 6 2 2 2 3 4 2 2 2 3" xfId="14163" xr:uid="{AEE33210-A540-48E1-BB89-85B10F64C81F}"/>
    <cellStyle name="標準 6 2 2 2 3 4 2 2 2 3 2" xfId="31574" xr:uid="{AEE33210-A540-48E1-BB89-85B10F64C81F}"/>
    <cellStyle name="標準 6 2 2 2 3 4 2 2 2 4" xfId="7838" xr:uid="{388DBFBF-D0CD-4C10-8FC4-4F545ED69BDE}"/>
    <cellStyle name="標準 6 2 2 2 3 4 2 2 2 4 2" xfId="25250" xr:uid="{388DBFBF-D0CD-4C10-8FC4-4F545ED69BDE}"/>
    <cellStyle name="標準 6 2 2 2 3 4 2 2 2 5" xfId="22101" xr:uid="{00000000-0005-0000-0000-00000F030000}"/>
    <cellStyle name="標準 6 2 2 2 3 4 2 2 3" xfId="3072" xr:uid="{00000000-0005-0000-0000-000010030000}"/>
    <cellStyle name="標準 6 2 2 2 3 4 2 2 3 2" xfId="15697" xr:uid="{BE954F41-D828-442B-BC4C-40D8CE5BF61E}"/>
    <cellStyle name="標準 6 2 2 2 3 4 2 2 3 2 2" xfId="33108" xr:uid="{BE954F41-D828-442B-BC4C-40D8CE5BF61E}"/>
    <cellStyle name="標準 6 2 2 2 3 4 2 2 3 3" xfId="9373" xr:uid="{51BBBC53-BA3B-454C-AF1B-02F96B325486}"/>
    <cellStyle name="標準 6 2 2 2 3 4 2 2 3 3 2" xfId="26784" xr:uid="{51BBBC53-BA3B-454C-AF1B-02F96B325486}"/>
    <cellStyle name="標準 6 2 2 2 3 4 2 2 3 4" xfId="20485" xr:uid="{00000000-0005-0000-0000-000010030000}"/>
    <cellStyle name="標準 6 2 2 2 3 4 2 2 4" xfId="12535" xr:uid="{368819D3-5C94-4E01-B8D3-BD45C0A41E52}"/>
    <cellStyle name="標準 6 2 2 2 3 4 2 2 4 2" xfId="29946" xr:uid="{368819D3-5C94-4E01-B8D3-BD45C0A41E52}"/>
    <cellStyle name="標準 6 2 2 2 3 4 2 2 5" xfId="6210" xr:uid="{2CC2B501-A18D-4BF1-A4BF-1911F3435D1E}"/>
    <cellStyle name="標準 6 2 2 2 3 4 2 2 5 2" xfId="23622" xr:uid="{2CC2B501-A18D-4BF1-A4BF-1911F3435D1E}"/>
    <cellStyle name="標準 6 2 2 2 3 4 2 2 6" xfId="18953" xr:uid="{00000000-0005-0000-0000-00000E030000}"/>
    <cellStyle name="標準 6 2 2 2 3 4 2 3" xfId="3929" xr:uid="{00000000-0005-0000-0000-000011030000}"/>
    <cellStyle name="標準 6 2 2 2 3 4 2 3 2" xfId="10241" xr:uid="{1A431C90-998E-438E-8228-2668A3815FDE}"/>
    <cellStyle name="標準 6 2 2 2 3 4 2 3 2 2" xfId="16565" xr:uid="{89F129A5-EEFA-4BA0-9252-E29AEBE79006}"/>
    <cellStyle name="標準 6 2 2 2 3 4 2 3 2 2 2" xfId="33976" xr:uid="{89F129A5-EEFA-4BA0-9252-E29AEBE79006}"/>
    <cellStyle name="標準 6 2 2 2 3 4 2 3 2 3" xfId="27652" xr:uid="{1A431C90-998E-438E-8228-2668A3815FDE}"/>
    <cellStyle name="標準 6 2 2 2 3 4 2 3 3" xfId="13403" xr:uid="{69A1381B-1D85-4B8A-A3FF-819E0979BEB0}"/>
    <cellStyle name="標準 6 2 2 2 3 4 2 3 3 2" xfId="30814" xr:uid="{69A1381B-1D85-4B8A-A3FF-819E0979BEB0}"/>
    <cellStyle name="標準 6 2 2 2 3 4 2 3 4" xfId="7078" xr:uid="{5CF18421-EC89-4608-BE01-4D515235270D}"/>
    <cellStyle name="標準 6 2 2 2 3 4 2 3 4 2" xfId="24490" xr:uid="{5CF18421-EC89-4608-BE01-4D515235270D}"/>
    <cellStyle name="標準 6 2 2 2 3 4 2 3 5" xfId="21341" xr:uid="{00000000-0005-0000-0000-000011030000}"/>
    <cellStyle name="標準 6 2 2 2 3 4 2 4" xfId="2312" xr:uid="{00000000-0005-0000-0000-000012030000}"/>
    <cellStyle name="標準 6 2 2 2 3 4 2 4 2" xfId="14937" xr:uid="{CBF3D41F-2453-46BA-9D6C-E039A4187062}"/>
    <cellStyle name="標準 6 2 2 2 3 4 2 4 2 2" xfId="32348" xr:uid="{CBF3D41F-2453-46BA-9D6C-E039A4187062}"/>
    <cellStyle name="標準 6 2 2 2 3 4 2 4 3" xfId="8613" xr:uid="{39F555F8-9850-412C-89DC-AE8A370EA3C1}"/>
    <cellStyle name="標準 6 2 2 2 3 4 2 4 3 2" xfId="26024" xr:uid="{39F555F8-9850-412C-89DC-AE8A370EA3C1}"/>
    <cellStyle name="標準 6 2 2 2 3 4 2 4 4" xfId="19725" xr:uid="{00000000-0005-0000-0000-000012030000}"/>
    <cellStyle name="標準 6 2 2 2 3 4 2 5" xfId="11775" xr:uid="{57F64C6C-7DB2-418B-83B0-EE8F37573C72}"/>
    <cellStyle name="標準 6 2 2 2 3 4 2 5 2" xfId="29186" xr:uid="{57F64C6C-7DB2-418B-83B0-EE8F37573C72}"/>
    <cellStyle name="標準 6 2 2 2 3 4 2 6" xfId="5450" xr:uid="{8713145F-642A-43FA-BB0A-60439EA33292}"/>
    <cellStyle name="標準 6 2 2 2 3 4 2 6 2" xfId="22862" xr:uid="{8713145F-642A-43FA-BB0A-60439EA33292}"/>
    <cellStyle name="標準 6 2 2 2 3 4 2 7" xfId="18193" xr:uid="{00000000-0005-0000-0000-00000D030000}"/>
    <cellStyle name="標準 6 2 2 2 3 4 3" xfId="1133" xr:uid="{00000000-0005-0000-0000-000013030000}"/>
    <cellStyle name="標準 6 2 2 2 3 4 3 2" xfId="4309" xr:uid="{00000000-0005-0000-0000-000014030000}"/>
    <cellStyle name="標準 6 2 2 2 3 4 3 2 2" xfId="10621" xr:uid="{8EE0717A-DB9F-44D5-BD9F-3458F07F7DF6}"/>
    <cellStyle name="標準 6 2 2 2 3 4 3 2 2 2" xfId="16945" xr:uid="{8CD18E46-B3C8-49DE-B97E-253A9CE25E4E}"/>
    <cellStyle name="標準 6 2 2 2 3 4 3 2 2 2 2" xfId="34356" xr:uid="{8CD18E46-B3C8-49DE-B97E-253A9CE25E4E}"/>
    <cellStyle name="標準 6 2 2 2 3 4 3 2 2 3" xfId="28032" xr:uid="{8EE0717A-DB9F-44D5-BD9F-3458F07F7DF6}"/>
    <cellStyle name="標準 6 2 2 2 3 4 3 2 3" xfId="13783" xr:uid="{E828821E-D6B3-4229-A4AB-2D2A0EB75278}"/>
    <cellStyle name="標準 6 2 2 2 3 4 3 2 3 2" xfId="31194" xr:uid="{E828821E-D6B3-4229-A4AB-2D2A0EB75278}"/>
    <cellStyle name="標準 6 2 2 2 3 4 3 2 4" xfId="7458" xr:uid="{89B94E0C-12B4-4D2B-A0C3-2D9B93EBD57D}"/>
    <cellStyle name="標準 6 2 2 2 3 4 3 2 4 2" xfId="24870" xr:uid="{89B94E0C-12B4-4D2B-A0C3-2D9B93EBD57D}"/>
    <cellStyle name="標準 6 2 2 2 3 4 3 2 5" xfId="21721" xr:uid="{00000000-0005-0000-0000-000014030000}"/>
    <cellStyle name="標準 6 2 2 2 3 4 3 3" xfId="2692" xr:uid="{00000000-0005-0000-0000-000015030000}"/>
    <cellStyle name="標準 6 2 2 2 3 4 3 3 2" xfId="15317" xr:uid="{5121989D-022E-4BEF-8592-F4A111D0DDF6}"/>
    <cellStyle name="標準 6 2 2 2 3 4 3 3 2 2" xfId="32728" xr:uid="{5121989D-022E-4BEF-8592-F4A111D0DDF6}"/>
    <cellStyle name="標準 6 2 2 2 3 4 3 3 3" xfId="8993" xr:uid="{CBD5C97B-63F2-4812-B260-5388A2DCEC68}"/>
    <cellStyle name="標準 6 2 2 2 3 4 3 3 3 2" xfId="26404" xr:uid="{CBD5C97B-63F2-4812-B260-5388A2DCEC68}"/>
    <cellStyle name="標準 6 2 2 2 3 4 3 3 4" xfId="20105" xr:uid="{00000000-0005-0000-0000-000015030000}"/>
    <cellStyle name="標準 6 2 2 2 3 4 3 4" xfId="12155" xr:uid="{EA8AE600-FF5A-4D26-A3B6-4F4F87028793}"/>
    <cellStyle name="標準 6 2 2 2 3 4 3 4 2" xfId="29566" xr:uid="{EA8AE600-FF5A-4D26-A3B6-4F4F87028793}"/>
    <cellStyle name="標準 6 2 2 2 3 4 3 5" xfId="5830" xr:uid="{41DFCB8A-C9E8-481A-A8E0-388A24317DF5}"/>
    <cellStyle name="標準 6 2 2 2 3 4 3 5 2" xfId="23242" xr:uid="{41DFCB8A-C9E8-481A-A8E0-388A24317DF5}"/>
    <cellStyle name="標準 6 2 2 2 3 4 3 6" xfId="18573" xr:uid="{00000000-0005-0000-0000-000013030000}"/>
    <cellStyle name="標準 6 2 2 2 3 4 4" xfId="3549" xr:uid="{00000000-0005-0000-0000-000016030000}"/>
    <cellStyle name="標準 6 2 2 2 3 4 4 2" xfId="9861" xr:uid="{1112B013-0008-4358-AA80-C0B552CFDB41}"/>
    <cellStyle name="標準 6 2 2 2 3 4 4 2 2" xfId="16185" xr:uid="{1426619B-62BA-4A8D-B612-A0F8898AEF17}"/>
    <cellStyle name="標準 6 2 2 2 3 4 4 2 2 2" xfId="33596" xr:uid="{1426619B-62BA-4A8D-B612-A0F8898AEF17}"/>
    <cellStyle name="標準 6 2 2 2 3 4 4 2 3" xfId="27272" xr:uid="{1112B013-0008-4358-AA80-C0B552CFDB41}"/>
    <cellStyle name="標準 6 2 2 2 3 4 4 3" xfId="13023" xr:uid="{F7680D6D-AA2B-48E4-ABB5-6F2DCC5D16B1}"/>
    <cellStyle name="標準 6 2 2 2 3 4 4 3 2" xfId="30434" xr:uid="{F7680D6D-AA2B-48E4-ABB5-6F2DCC5D16B1}"/>
    <cellStyle name="標準 6 2 2 2 3 4 4 4" xfId="6698" xr:uid="{153D05A5-4A01-4B84-96C7-0A8F8B9AEE51}"/>
    <cellStyle name="標準 6 2 2 2 3 4 4 4 2" xfId="24110" xr:uid="{153D05A5-4A01-4B84-96C7-0A8F8B9AEE51}"/>
    <cellStyle name="標準 6 2 2 2 3 4 4 5" xfId="20961" xr:uid="{00000000-0005-0000-0000-000016030000}"/>
    <cellStyle name="標準 6 2 2 2 3 4 5" xfId="1932" xr:uid="{00000000-0005-0000-0000-000017030000}"/>
    <cellStyle name="標準 6 2 2 2 3 4 5 2" xfId="14557" xr:uid="{452E3941-EB70-427B-9D50-9B70449FA109}"/>
    <cellStyle name="標準 6 2 2 2 3 4 5 2 2" xfId="31968" xr:uid="{452E3941-EB70-427B-9D50-9B70449FA109}"/>
    <cellStyle name="標準 6 2 2 2 3 4 5 3" xfId="8233" xr:uid="{1D9B05D9-DEB5-4E33-BA9D-8FE2B6173686}"/>
    <cellStyle name="標準 6 2 2 2 3 4 5 3 2" xfId="25644" xr:uid="{1D9B05D9-DEB5-4E33-BA9D-8FE2B6173686}"/>
    <cellStyle name="標準 6 2 2 2 3 4 5 4" xfId="19345" xr:uid="{00000000-0005-0000-0000-000017030000}"/>
    <cellStyle name="標準 6 2 2 2 3 4 6" xfId="11395" xr:uid="{552B3AC8-AC97-44FE-8E87-A066E603152F}"/>
    <cellStyle name="標準 6 2 2 2 3 4 6 2" xfId="28806" xr:uid="{552B3AC8-AC97-44FE-8E87-A066E603152F}"/>
    <cellStyle name="標準 6 2 2 2 3 4 7" xfId="5070" xr:uid="{2C670ECC-CC4C-45A1-B6B3-1D07D4502281}"/>
    <cellStyle name="標準 6 2 2 2 3 4 7 2" xfId="22482" xr:uid="{2C670ECC-CC4C-45A1-B6B3-1D07D4502281}"/>
    <cellStyle name="標準 6 2 2 2 3 4 8" xfId="17813" xr:uid="{00000000-0005-0000-0000-00000C030000}"/>
    <cellStyle name="標準 6 2 2 2 3 5" xfId="563" xr:uid="{00000000-0005-0000-0000-000018030000}"/>
    <cellStyle name="標準 6 2 2 2 3 5 2" xfId="1323" xr:uid="{00000000-0005-0000-0000-000019030000}"/>
    <cellStyle name="標準 6 2 2 2 3 5 2 2" xfId="4499" xr:uid="{00000000-0005-0000-0000-00001A030000}"/>
    <cellStyle name="標準 6 2 2 2 3 5 2 2 2" xfId="10811" xr:uid="{C3EFFA14-DD6E-4C21-AE38-0A6AB0059FA0}"/>
    <cellStyle name="標準 6 2 2 2 3 5 2 2 2 2" xfId="17135" xr:uid="{57E6AA7B-5F3D-4C21-87F9-145BD336A501}"/>
    <cellStyle name="標準 6 2 2 2 3 5 2 2 2 2 2" xfId="34546" xr:uid="{57E6AA7B-5F3D-4C21-87F9-145BD336A501}"/>
    <cellStyle name="標準 6 2 2 2 3 5 2 2 2 3" xfId="28222" xr:uid="{C3EFFA14-DD6E-4C21-AE38-0A6AB0059FA0}"/>
    <cellStyle name="標準 6 2 2 2 3 5 2 2 3" xfId="13973" xr:uid="{E9BF0B4F-C998-461B-A952-9C4C5EC56A38}"/>
    <cellStyle name="標準 6 2 2 2 3 5 2 2 3 2" xfId="31384" xr:uid="{E9BF0B4F-C998-461B-A952-9C4C5EC56A38}"/>
    <cellStyle name="標準 6 2 2 2 3 5 2 2 4" xfId="7648" xr:uid="{C6D5A208-6A03-4E23-947B-E93091B3715C}"/>
    <cellStyle name="標準 6 2 2 2 3 5 2 2 4 2" xfId="25060" xr:uid="{C6D5A208-6A03-4E23-947B-E93091B3715C}"/>
    <cellStyle name="標準 6 2 2 2 3 5 2 2 5" xfId="21911" xr:uid="{00000000-0005-0000-0000-00001A030000}"/>
    <cellStyle name="標準 6 2 2 2 3 5 2 3" xfId="2882" xr:uid="{00000000-0005-0000-0000-00001B030000}"/>
    <cellStyle name="標準 6 2 2 2 3 5 2 3 2" xfId="15507" xr:uid="{087C6976-CB4F-4D6C-9B8B-92F9B47172A9}"/>
    <cellStyle name="標準 6 2 2 2 3 5 2 3 2 2" xfId="32918" xr:uid="{087C6976-CB4F-4D6C-9B8B-92F9B47172A9}"/>
    <cellStyle name="標準 6 2 2 2 3 5 2 3 3" xfId="9183" xr:uid="{D6E7CF63-831E-4EF4-9771-F1C368618C0C}"/>
    <cellStyle name="標準 6 2 2 2 3 5 2 3 3 2" xfId="26594" xr:uid="{D6E7CF63-831E-4EF4-9771-F1C368618C0C}"/>
    <cellStyle name="標準 6 2 2 2 3 5 2 3 4" xfId="20295" xr:uid="{00000000-0005-0000-0000-00001B030000}"/>
    <cellStyle name="標準 6 2 2 2 3 5 2 4" xfId="12345" xr:uid="{503ED1FC-2BCF-4785-BFA4-A7362BFDDDA7}"/>
    <cellStyle name="標準 6 2 2 2 3 5 2 4 2" xfId="29756" xr:uid="{503ED1FC-2BCF-4785-BFA4-A7362BFDDDA7}"/>
    <cellStyle name="標準 6 2 2 2 3 5 2 5" xfId="6020" xr:uid="{21382ADA-1643-4BC5-B2C7-878B6AC41E10}"/>
    <cellStyle name="標準 6 2 2 2 3 5 2 5 2" xfId="23432" xr:uid="{21382ADA-1643-4BC5-B2C7-878B6AC41E10}"/>
    <cellStyle name="標準 6 2 2 2 3 5 2 6" xfId="18763" xr:uid="{00000000-0005-0000-0000-000019030000}"/>
    <cellStyle name="標準 6 2 2 2 3 5 3" xfId="3739" xr:uid="{00000000-0005-0000-0000-00001C030000}"/>
    <cellStyle name="標準 6 2 2 2 3 5 3 2" xfId="10051" xr:uid="{D107C9A4-28EE-4AD1-9025-928879424F09}"/>
    <cellStyle name="標準 6 2 2 2 3 5 3 2 2" xfId="16375" xr:uid="{52280265-685C-4F9F-AE66-50157452215F}"/>
    <cellStyle name="標準 6 2 2 2 3 5 3 2 2 2" xfId="33786" xr:uid="{52280265-685C-4F9F-AE66-50157452215F}"/>
    <cellStyle name="標準 6 2 2 2 3 5 3 2 3" xfId="27462" xr:uid="{D107C9A4-28EE-4AD1-9025-928879424F09}"/>
    <cellStyle name="標準 6 2 2 2 3 5 3 3" xfId="13213" xr:uid="{105FFA95-6156-4A2F-8134-33EB33A56D5A}"/>
    <cellStyle name="標準 6 2 2 2 3 5 3 3 2" xfId="30624" xr:uid="{105FFA95-6156-4A2F-8134-33EB33A56D5A}"/>
    <cellStyle name="標準 6 2 2 2 3 5 3 4" xfId="6888" xr:uid="{CB06FE9F-D782-41AB-814B-3B20D8C6750A}"/>
    <cellStyle name="標準 6 2 2 2 3 5 3 4 2" xfId="24300" xr:uid="{CB06FE9F-D782-41AB-814B-3B20D8C6750A}"/>
    <cellStyle name="標準 6 2 2 2 3 5 3 5" xfId="21151" xr:uid="{00000000-0005-0000-0000-00001C030000}"/>
    <cellStyle name="標準 6 2 2 2 3 5 4" xfId="2122" xr:uid="{00000000-0005-0000-0000-00001D030000}"/>
    <cellStyle name="標準 6 2 2 2 3 5 4 2" xfId="14747" xr:uid="{61F20BFA-A0C3-4CF2-9C4F-5055B98B5149}"/>
    <cellStyle name="標準 6 2 2 2 3 5 4 2 2" xfId="32158" xr:uid="{61F20BFA-A0C3-4CF2-9C4F-5055B98B5149}"/>
    <cellStyle name="標準 6 2 2 2 3 5 4 3" xfId="8423" xr:uid="{1749B2AF-F99A-4618-BDC1-4C6FA2A397F5}"/>
    <cellStyle name="標準 6 2 2 2 3 5 4 3 2" xfId="25834" xr:uid="{1749B2AF-F99A-4618-BDC1-4C6FA2A397F5}"/>
    <cellStyle name="標準 6 2 2 2 3 5 4 4" xfId="19535" xr:uid="{00000000-0005-0000-0000-00001D030000}"/>
    <cellStyle name="標準 6 2 2 2 3 5 5" xfId="11585" xr:uid="{15725887-CC73-4FEB-97D4-49114AD7D3D0}"/>
    <cellStyle name="標準 6 2 2 2 3 5 5 2" xfId="28996" xr:uid="{15725887-CC73-4FEB-97D4-49114AD7D3D0}"/>
    <cellStyle name="標準 6 2 2 2 3 5 6" xfId="5260" xr:uid="{A4FEFC0A-1BB4-4DA6-B884-9639F5CE7B80}"/>
    <cellStyle name="標準 6 2 2 2 3 5 6 2" xfId="22672" xr:uid="{A4FEFC0A-1BB4-4DA6-B884-9639F5CE7B80}"/>
    <cellStyle name="標準 6 2 2 2 3 5 7" xfId="18003" xr:uid="{00000000-0005-0000-0000-000018030000}"/>
    <cellStyle name="標準 6 2 2 2 3 6" xfId="943" xr:uid="{00000000-0005-0000-0000-00001E030000}"/>
    <cellStyle name="標準 6 2 2 2 3 6 2" xfId="4119" xr:uid="{00000000-0005-0000-0000-00001F030000}"/>
    <cellStyle name="標準 6 2 2 2 3 6 2 2" xfId="10431" xr:uid="{1C42B249-A69D-4748-8A4E-6ABCA596772B}"/>
    <cellStyle name="標準 6 2 2 2 3 6 2 2 2" xfId="16755" xr:uid="{908CAE40-CB4F-4B75-98B0-65B3ED57B3A0}"/>
    <cellStyle name="標準 6 2 2 2 3 6 2 2 2 2" xfId="34166" xr:uid="{908CAE40-CB4F-4B75-98B0-65B3ED57B3A0}"/>
    <cellStyle name="標準 6 2 2 2 3 6 2 2 3" xfId="27842" xr:uid="{1C42B249-A69D-4748-8A4E-6ABCA596772B}"/>
    <cellStyle name="標準 6 2 2 2 3 6 2 3" xfId="13593" xr:uid="{357C66A5-867A-4E6C-A94A-FC6A812AC9F3}"/>
    <cellStyle name="標準 6 2 2 2 3 6 2 3 2" xfId="31004" xr:uid="{357C66A5-867A-4E6C-A94A-FC6A812AC9F3}"/>
    <cellStyle name="標準 6 2 2 2 3 6 2 4" xfId="7268" xr:uid="{06548992-658A-4900-8A44-23FF96F0F2C8}"/>
    <cellStyle name="標準 6 2 2 2 3 6 2 4 2" xfId="24680" xr:uid="{06548992-658A-4900-8A44-23FF96F0F2C8}"/>
    <cellStyle name="標準 6 2 2 2 3 6 2 5" xfId="21531" xr:uid="{00000000-0005-0000-0000-00001F030000}"/>
    <cellStyle name="標準 6 2 2 2 3 6 3" xfId="2502" xr:uid="{00000000-0005-0000-0000-000020030000}"/>
    <cellStyle name="標準 6 2 2 2 3 6 3 2" xfId="15127" xr:uid="{09542184-1EAC-4BDF-8A9F-3AFD1465599C}"/>
    <cellStyle name="標準 6 2 2 2 3 6 3 2 2" xfId="32538" xr:uid="{09542184-1EAC-4BDF-8A9F-3AFD1465599C}"/>
    <cellStyle name="標準 6 2 2 2 3 6 3 3" xfId="8803" xr:uid="{BEF0426E-D5BE-45E1-8F72-406BDB208D0E}"/>
    <cellStyle name="標準 6 2 2 2 3 6 3 3 2" xfId="26214" xr:uid="{BEF0426E-D5BE-45E1-8F72-406BDB208D0E}"/>
    <cellStyle name="標準 6 2 2 2 3 6 3 4" xfId="19915" xr:uid="{00000000-0005-0000-0000-000020030000}"/>
    <cellStyle name="標準 6 2 2 2 3 6 4" xfId="11965" xr:uid="{D2BAA947-7EFE-4866-BA36-D8E8EF4159E3}"/>
    <cellStyle name="標準 6 2 2 2 3 6 4 2" xfId="29376" xr:uid="{D2BAA947-7EFE-4866-BA36-D8E8EF4159E3}"/>
    <cellStyle name="標準 6 2 2 2 3 6 5" xfId="5640" xr:uid="{64550FD8-151D-4EE8-8C63-8121527F9C39}"/>
    <cellStyle name="標準 6 2 2 2 3 6 5 2" xfId="23052" xr:uid="{64550FD8-151D-4EE8-8C63-8121527F9C39}"/>
    <cellStyle name="標準 6 2 2 2 3 6 6" xfId="18383" xr:uid="{00000000-0005-0000-0000-00001E030000}"/>
    <cellStyle name="標準 6 2 2 2 3 7" xfId="183" xr:uid="{00000000-0005-0000-0000-000021030000}"/>
    <cellStyle name="標準 6 2 2 2 3 7 2" xfId="3359" xr:uid="{00000000-0005-0000-0000-000022030000}"/>
    <cellStyle name="標準 6 2 2 2 3 7 2 2" xfId="15995" xr:uid="{48B4DDD9-3023-4EB5-9C62-93D61486EA16}"/>
    <cellStyle name="標準 6 2 2 2 3 7 2 2 2" xfId="33406" xr:uid="{48B4DDD9-3023-4EB5-9C62-93D61486EA16}"/>
    <cellStyle name="標準 6 2 2 2 3 7 2 3" xfId="9671" xr:uid="{CFE7A7ED-E756-4DD7-B291-D869364EEAA3}"/>
    <cellStyle name="標準 6 2 2 2 3 7 2 3 2" xfId="27082" xr:uid="{CFE7A7ED-E756-4DD7-B291-D869364EEAA3}"/>
    <cellStyle name="標準 6 2 2 2 3 7 2 4" xfId="20771" xr:uid="{00000000-0005-0000-0000-000022030000}"/>
    <cellStyle name="標準 6 2 2 2 3 7 3" xfId="12833" xr:uid="{6ECAF938-DAB3-403C-A18D-BD4542DF67DA}"/>
    <cellStyle name="標準 6 2 2 2 3 7 3 2" xfId="30244" xr:uid="{6ECAF938-DAB3-403C-A18D-BD4542DF67DA}"/>
    <cellStyle name="標準 6 2 2 2 3 7 4" xfId="6508" xr:uid="{08C1FD1D-6A09-47B9-A886-76BFAF265835}"/>
    <cellStyle name="標準 6 2 2 2 3 7 4 2" xfId="23920" xr:uid="{08C1FD1D-6A09-47B9-A886-76BFAF265835}"/>
    <cellStyle name="標準 6 2 2 2 3 7 5" xfId="17623" xr:uid="{00000000-0005-0000-0000-000021030000}"/>
    <cellStyle name="標準 6 2 2 2 3 8" xfId="3286" xr:uid="{00000000-0005-0000-0000-000023030000}"/>
    <cellStyle name="標準 6 2 2 2 3 8 2" xfId="9598" xr:uid="{E9B8BF53-877B-4D5D-B9CF-3A06820B8055}"/>
    <cellStyle name="標準 6 2 2 2 3 8 2 2" xfId="15922" xr:uid="{7305B732-A0AA-40F9-89B0-4EF0C34A0F4A}"/>
    <cellStyle name="標準 6 2 2 2 3 8 2 2 2" xfId="33333" xr:uid="{7305B732-A0AA-40F9-89B0-4EF0C34A0F4A}"/>
    <cellStyle name="標準 6 2 2 2 3 8 2 3" xfId="27009" xr:uid="{E9B8BF53-877B-4D5D-B9CF-3A06820B8055}"/>
    <cellStyle name="標準 6 2 2 2 3 8 3" xfId="12760" xr:uid="{288BF4D5-234F-4693-8D4E-1D2FED70A629}"/>
    <cellStyle name="標準 6 2 2 2 3 8 3 2" xfId="30171" xr:uid="{288BF4D5-234F-4693-8D4E-1D2FED70A629}"/>
    <cellStyle name="標準 6 2 2 2 3 8 4" xfId="6435" xr:uid="{05669B62-47A8-4940-A0ED-154061B917D3}"/>
    <cellStyle name="標準 6 2 2 2 3 8 4 2" xfId="23847" xr:uid="{05669B62-47A8-4940-A0ED-154061B917D3}"/>
    <cellStyle name="標準 6 2 2 2 3 8 5" xfId="20698" xr:uid="{00000000-0005-0000-0000-000023030000}"/>
    <cellStyle name="標準 6 2 2 2 3 9" xfId="1742" xr:uid="{00000000-0005-0000-0000-000024030000}"/>
    <cellStyle name="標準 6 2 2 2 3 9 2" xfId="14367" xr:uid="{4433DDA1-2D01-43FF-8F46-42030C7D1C16}"/>
    <cellStyle name="標準 6 2 2 2 3 9 2 2" xfId="31778" xr:uid="{4433DDA1-2D01-43FF-8F46-42030C7D1C16}"/>
    <cellStyle name="標準 6 2 2 2 3 9 3" xfId="8043" xr:uid="{68A83E34-6536-4D75-B132-3FC179162D24}"/>
    <cellStyle name="標準 6 2 2 2 3 9 3 2" xfId="25454" xr:uid="{68A83E34-6536-4D75-B132-3FC179162D24}"/>
    <cellStyle name="標準 6 2 2 2 3 9 4" xfId="19155" xr:uid="{00000000-0005-0000-0000-000024030000}"/>
    <cellStyle name="標準 6 2 2 2 4" xfId="93" xr:uid="{00000000-0005-0000-0000-000025030000}"/>
    <cellStyle name="標準 6 2 2 2 4 10" xfId="11222" xr:uid="{76387C0A-B101-483A-8403-FC5AD903FBC3}"/>
    <cellStyle name="標準 6 2 2 2 4 10 2" xfId="28633" xr:uid="{76387C0A-B101-483A-8403-FC5AD903FBC3}"/>
    <cellStyle name="標準 6 2 2 2 4 11" xfId="4897" xr:uid="{C14B9FA9-A980-4E60-8390-F7ACFA5955F8}"/>
    <cellStyle name="標準 6 2 2 2 4 11 2" xfId="22309" xr:uid="{C14B9FA9-A980-4E60-8390-F7ACFA5955F8}"/>
    <cellStyle name="標準 6 2 2 2 4 12" xfId="17533" xr:uid="{00000000-0005-0000-0000-000025030000}"/>
    <cellStyle name="標準 6 2 2 2 4 2" xfId="140" xr:uid="{00000000-0005-0000-0000-000026030000}"/>
    <cellStyle name="標準 6 2 2 2 4 2 10" xfId="4931" xr:uid="{B0E174F7-2212-490B-990C-1BE38E77FFCD}"/>
    <cellStyle name="標準 6 2 2 2 4 2 10 2" xfId="22343" xr:uid="{B0E174F7-2212-490B-990C-1BE38E77FFCD}"/>
    <cellStyle name="標準 6 2 2 2 4 2 11" xfId="17580" xr:uid="{00000000-0005-0000-0000-000026030000}"/>
    <cellStyle name="標準 6 2 2 2 4 2 2" xfId="329" xr:uid="{00000000-0005-0000-0000-000027030000}"/>
    <cellStyle name="標準 6 2 2 2 4 2 2 2" xfId="519" xr:uid="{00000000-0005-0000-0000-000028030000}"/>
    <cellStyle name="標準 6 2 2 2 4 2 2 2 2" xfId="899" xr:uid="{00000000-0005-0000-0000-000029030000}"/>
    <cellStyle name="標準 6 2 2 2 4 2 2 2 2 2" xfId="1659" xr:uid="{00000000-0005-0000-0000-00002A030000}"/>
    <cellStyle name="標準 6 2 2 2 4 2 2 2 2 2 2" xfId="4835" xr:uid="{00000000-0005-0000-0000-00002B030000}"/>
    <cellStyle name="標準 6 2 2 2 4 2 2 2 2 2 2 2" xfId="11147" xr:uid="{A64973C4-47E6-4BE6-A9BA-ACA141C08F9A}"/>
    <cellStyle name="標準 6 2 2 2 4 2 2 2 2 2 2 2 2" xfId="17471" xr:uid="{05108420-C7A5-4630-B24F-2F2E5B75443B}"/>
    <cellStyle name="標準 6 2 2 2 4 2 2 2 2 2 2 2 2 2" xfId="34882" xr:uid="{05108420-C7A5-4630-B24F-2F2E5B75443B}"/>
    <cellStyle name="標準 6 2 2 2 4 2 2 2 2 2 2 2 3" xfId="28558" xr:uid="{A64973C4-47E6-4BE6-A9BA-ACA141C08F9A}"/>
    <cellStyle name="標準 6 2 2 2 4 2 2 2 2 2 2 3" xfId="14309" xr:uid="{C96D4A26-B6C0-43CE-B6C6-D461B92D6F73}"/>
    <cellStyle name="標準 6 2 2 2 4 2 2 2 2 2 2 3 2" xfId="31720" xr:uid="{C96D4A26-B6C0-43CE-B6C6-D461B92D6F73}"/>
    <cellStyle name="標準 6 2 2 2 4 2 2 2 2 2 2 4" xfId="7984" xr:uid="{2DFB03FB-5BE5-4694-B481-D5F507FAEC57}"/>
    <cellStyle name="標準 6 2 2 2 4 2 2 2 2 2 2 4 2" xfId="25396" xr:uid="{2DFB03FB-5BE5-4694-B481-D5F507FAEC57}"/>
    <cellStyle name="標準 6 2 2 2 4 2 2 2 2 2 2 5" xfId="22247" xr:uid="{00000000-0005-0000-0000-00002B030000}"/>
    <cellStyle name="標準 6 2 2 2 4 2 2 2 2 2 3" xfId="3218" xr:uid="{00000000-0005-0000-0000-00002C030000}"/>
    <cellStyle name="標準 6 2 2 2 4 2 2 2 2 2 3 2" xfId="15843" xr:uid="{F6C95412-9A21-4BBE-BE9F-86E1752928E6}"/>
    <cellStyle name="標準 6 2 2 2 4 2 2 2 2 2 3 2 2" xfId="33254" xr:uid="{F6C95412-9A21-4BBE-BE9F-86E1752928E6}"/>
    <cellStyle name="標準 6 2 2 2 4 2 2 2 2 2 3 3" xfId="9519" xr:uid="{085E44FD-F239-4108-BAA4-833BF0921EF9}"/>
    <cellStyle name="標準 6 2 2 2 4 2 2 2 2 2 3 3 2" xfId="26930" xr:uid="{085E44FD-F239-4108-BAA4-833BF0921EF9}"/>
    <cellStyle name="標準 6 2 2 2 4 2 2 2 2 2 3 4" xfId="20631" xr:uid="{00000000-0005-0000-0000-00002C030000}"/>
    <cellStyle name="標準 6 2 2 2 4 2 2 2 2 2 4" xfId="12681" xr:uid="{A1CB4DD2-DDCD-4533-8BB6-8976715938FE}"/>
    <cellStyle name="標準 6 2 2 2 4 2 2 2 2 2 4 2" xfId="30092" xr:uid="{A1CB4DD2-DDCD-4533-8BB6-8976715938FE}"/>
    <cellStyle name="標準 6 2 2 2 4 2 2 2 2 2 5" xfId="6356" xr:uid="{A4E3E2AB-92B9-4BC1-9059-0CDA3AA5EEE7}"/>
    <cellStyle name="標準 6 2 2 2 4 2 2 2 2 2 5 2" xfId="23768" xr:uid="{A4E3E2AB-92B9-4BC1-9059-0CDA3AA5EEE7}"/>
    <cellStyle name="標準 6 2 2 2 4 2 2 2 2 2 6" xfId="19099" xr:uid="{00000000-0005-0000-0000-00002A030000}"/>
    <cellStyle name="標準 6 2 2 2 4 2 2 2 2 3" xfId="4075" xr:uid="{00000000-0005-0000-0000-00002D030000}"/>
    <cellStyle name="標準 6 2 2 2 4 2 2 2 2 3 2" xfId="10387" xr:uid="{06D8DDA0-91E0-433D-83C7-78AFC6E5B908}"/>
    <cellStyle name="標準 6 2 2 2 4 2 2 2 2 3 2 2" xfId="16711" xr:uid="{FAA01D1D-49F2-4AE7-9C5D-1AF3422B49CD}"/>
    <cellStyle name="標準 6 2 2 2 4 2 2 2 2 3 2 2 2" xfId="34122" xr:uid="{FAA01D1D-49F2-4AE7-9C5D-1AF3422B49CD}"/>
    <cellStyle name="標準 6 2 2 2 4 2 2 2 2 3 2 3" xfId="27798" xr:uid="{06D8DDA0-91E0-433D-83C7-78AFC6E5B908}"/>
    <cellStyle name="標準 6 2 2 2 4 2 2 2 2 3 3" xfId="13549" xr:uid="{FD2A1B44-6C72-4FD3-B586-26537069D546}"/>
    <cellStyle name="標準 6 2 2 2 4 2 2 2 2 3 3 2" xfId="30960" xr:uid="{FD2A1B44-6C72-4FD3-B586-26537069D546}"/>
    <cellStyle name="標準 6 2 2 2 4 2 2 2 2 3 4" xfId="7224" xr:uid="{BE760ACE-DBF3-4D6A-84B4-FEF0C557A1AF}"/>
    <cellStyle name="標準 6 2 2 2 4 2 2 2 2 3 4 2" xfId="24636" xr:uid="{BE760ACE-DBF3-4D6A-84B4-FEF0C557A1AF}"/>
    <cellStyle name="標準 6 2 2 2 4 2 2 2 2 3 5" xfId="21487" xr:uid="{00000000-0005-0000-0000-00002D030000}"/>
    <cellStyle name="標準 6 2 2 2 4 2 2 2 2 4" xfId="2458" xr:uid="{00000000-0005-0000-0000-00002E030000}"/>
    <cellStyle name="標準 6 2 2 2 4 2 2 2 2 4 2" xfId="15083" xr:uid="{4B264EC5-869E-4B73-B85F-33350BF5929C}"/>
    <cellStyle name="標準 6 2 2 2 4 2 2 2 2 4 2 2" xfId="32494" xr:uid="{4B264EC5-869E-4B73-B85F-33350BF5929C}"/>
    <cellStyle name="標準 6 2 2 2 4 2 2 2 2 4 3" xfId="8759" xr:uid="{73DB3969-D834-4B83-B6F7-AA523EFA452F}"/>
    <cellStyle name="標準 6 2 2 2 4 2 2 2 2 4 3 2" xfId="26170" xr:uid="{73DB3969-D834-4B83-B6F7-AA523EFA452F}"/>
    <cellStyle name="標準 6 2 2 2 4 2 2 2 2 4 4" xfId="19871" xr:uid="{00000000-0005-0000-0000-00002E030000}"/>
    <cellStyle name="標準 6 2 2 2 4 2 2 2 2 5" xfId="11921" xr:uid="{4ABD9AEC-8350-4815-91C2-BD34EF08066E}"/>
    <cellStyle name="標準 6 2 2 2 4 2 2 2 2 5 2" xfId="29332" xr:uid="{4ABD9AEC-8350-4815-91C2-BD34EF08066E}"/>
    <cellStyle name="標準 6 2 2 2 4 2 2 2 2 6" xfId="5596" xr:uid="{8DC281E1-E065-4B1F-84E2-F4DC54E10E1A}"/>
    <cellStyle name="標準 6 2 2 2 4 2 2 2 2 6 2" xfId="23008" xr:uid="{8DC281E1-E065-4B1F-84E2-F4DC54E10E1A}"/>
    <cellStyle name="標準 6 2 2 2 4 2 2 2 2 7" xfId="18339" xr:uid="{00000000-0005-0000-0000-000029030000}"/>
    <cellStyle name="標準 6 2 2 2 4 2 2 2 3" xfId="1279" xr:uid="{00000000-0005-0000-0000-00002F030000}"/>
    <cellStyle name="標準 6 2 2 2 4 2 2 2 3 2" xfId="4455" xr:uid="{00000000-0005-0000-0000-000030030000}"/>
    <cellStyle name="標準 6 2 2 2 4 2 2 2 3 2 2" xfId="10767" xr:uid="{EB461AD9-AE4E-400F-92A5-6E0B94EE16AA}"/>
    <cellStyle name="標準 6 2 2 2 4 2 2 2 3 2 2 2" xfId="17091" xr:uid="{29F97EE5-FA73-4A0B-90BA-84E7E41B847D}"/>
    <cellStyle name="標準 6 2 2 2 4 2 2 2 3 2 2 2 2" xfId="34502" xr:uid="{29F97EE5-FA73-4A0B-90BA-84E7E41B847D}"/>
    <cellStyle name="標準 6 2 2 2 4 2 2 2 3 2 2 3" xfId="28178" xr:uid="{EB461AD9-AE4E-400F-92A5-6E0B94EE16AA}"/>
    <cellStyle name="標準 6 2 2 2 4 2 2 2 3 2 3" xfId="13929" xr:uid="{13C6D1E2-A8CB-4813-91DE-4D51C3D103E9}"/>
    <cellStyle name="標準 6 2 2 2 4 2 2 2 3 2 3 2" xfId="31340" xr:uid="{13C6D1E2-A8CB-4813-91DE-4D51C3D103E9}"/>
    <cellStyle name="標準 6 2 2 2 4 2 2 2 3 2 4" xfId="7604" xr:uid="{12FD5635-083D-476E-89F0-F3DEA73ED7A9}"/>
    <cellStyle name="標準 6 2 2 2 4 2 2 2 3 2 4 2" xfId="25016" xr:uid="{12FD5635-083D-476E-89F0-F3DEA73ED7A9}"/>
    <cellStyle name="標準 6 2 2 2 4 2 2 2 3 2 5" xfId="21867" xr:uid="{00000000-0005-0000-0000-000030030000}"/>
    <cellStyle name="標準 6 2 2 2 4 2 2 2 3 3" xfId="2838" xr:uid="{00000000-0005-0000-0000-000031030000}"/>
    <cellStyle name="標準 6 2 2 2 4 2 2 2 3 3 2" xfId="15463" xr:uid="{263193A7-54FA-4760-B0A8-773A14223579}"/>
    <cellStyle name="標準 6 2 2 2 4 2 2 2 3 3 2 2" xfId="32874" xr:uid="{263193A7-54FA-4760-B0A8-773A14223579}"/>
    <cellStyle name="標準 6 2 2 2 4 2 2 2 3 3 3" xfId="9139" xr:uid="{A9ACB4E1-8C60-4FDF-ACC0-754A59ACEE63}"/>
    <cellStyle name="標準 6 2 2 2 4 2 2 2 3 3 3 2" xfId="26550" xr:uid="{A9ACB4E1-8C60-4FDF-ACC0-754A59ACEE63}"/>
    <cellStyle name="標準 6 2 2 2 4 2 2 2 3 3 4" xfId="20251" xr:uid="{00000000-0005-0000-0000-000031030000}"/>
    <cellStyle name="標準 6 2 2 2 4 2 2 2 3 4" xfId="12301" xr:uid="{C742F30D-AC3F-44A7-8779-F33E101F795F}"/>
    <cellStyle name="標準 6 2 2 2 4 2 2 2 3 4 2" xfId="29712" xr:uid="{C742F30D-AC3F-44A7-8779-F33E101F795F}"/>
    <cellStyle name="標準 6 2 2 2 4 2 2 2 3 5" xfId="5976" xr:uid="{5F6B6B81-26F9-4060-AC05-5C839512A229}"/>
    <cellStyle name="標準 6 2 2 2 4 2 2 2 3 5 2" xfId="23388" xr:uid="{5F6B6B81-26F9-4060-AC05-5C839512A229}"/>
    <cellStyle name="標準 6 2 2 2 4 2 2 2 3 6" xfId="18719" xr:uid="{00000000-0005-0000-0000-00002F030000}"/>
    <cellStyle name="標準 6 2 2 2 4 2 2 2 4" xfId="3695" xr:uid="{00000000-0005-0000-0000-000032030000}"/>
    <cellStyle name="標準 6 2 2 2 4 2 2 2 4 2" xfId="10007" xr:uid="{D762D4D5-3CA6-4296-8C3E-044EC00A3DB9}"/>
    <cellStyle name="標準 6 2 2 2 4 2 2 2 4 2 2" xfId="16331" xr:uid="{4B64E69F-1E36-408A-817D-E45CB49A77CB}"/>
    <cellStyle name="標準 6 2 2 2 4 2 2 2 4 2 2 2" xfId="33742" xr:uid="{4B64E69F-1E36-408A-817D-E45CB49A77CB}"/>
    <cellStyle name="標準 6 2 2 2 4 2 2 2 4 2 3" xfId="27418" xr:uid="{D762D4D5-3CA6-4296-8C3E-044EC00A3DB9}"/>
    <cellStyle name="標準 6 2 2 2 4 2 2 2 4 3" xfId="13169" xr:uid="{6C00B5D3-6BC2-4869-8864-15D968AA0909}"/>
    <cellStyle name="標準 6 2 2 2 4 2 2 2 4 3 2" xfId="30580" xr:uid="{6C00B5D3-6BC2-4869-8864-15D968AA0909}"/>
    <cellStyle name="標準 6 2 2 2 4 2 2 2 4 4" xfId="6844" xr:uid="{9C711013-E152-48F0-9641-56823733FFFD}"/>
    <cellStyle name="標準 6 2 2 2 4 2 2 2 4 4 2" xfId="24256" xr:uid="{9C711013-E152-48F0-9641-56823733FFFD}"/>
    <cellStyle name="標準 6 2 2 2 4 2 2 2 4 5" xfId="21107" xr:uid="{00000000-0005-0000-0000-000032030000}"/>
    <cellStyle name="標準 6 2 2 2 4 2 2 2 5" xfId="2078" xr:uid="{00000000-0005-0000-0000-000033030000}"/>
    <cellStyle name="標準 6 2 2 2 4 2 2 2 5 2" xfId="14703" xr:uid="{89257DD8-2BDD-489F-AB64-A9380BD1BA6E}"/>
    <cellStyle name="標準 6 2 2 2 4 2 2 2 5 2 2" xfId="32114" xr:uid="{89257DD8-2BDD-489F-AB64-A9380BD1BA6E}"/>
    <cellStyle name="標準 6 2 2 2 4 2 2 2 5 3" xfId="8379" xr:uid="{5A466F71-B450-418D-9A5F-186520CEB79A}"/>
    <cellStyle name="標準 6 2 2 2 4 2 2 2 5 3 2" xfId="25790" xr:uid="{5A466F71-B450-418D-9A5F-186520CEB79A}"/>
    <cellStyle name="標準 6 2 2 2 4 2 2 2 5 4" xfId="19491" xr:uid="{00000000-0005-0000-0000-000033030000}"/>
    <cellStyle name="標準 6 2 2 2 4 2 2 2 6" xfId="11541" xr:uid="{4962F6DB-1921-4C98-AB00-15C0ABFB77DE}"/>
    <cellStyle name="標準 6 2 2 2 4 2 2 2 6 2" xfId="28952" xr:uid="{4962F6DB-1921-4C98-AB00-15C0ABFB77DE}"/>
    <cellStyle name="標準 6 2 2 2 4 2 2 2 7" xfId="5216" xr:uid="{0A0A0DEB-B384-4B4D-A876-39CAE920C7DE}"/>
    <cellStyle name="標準 6 2 2 2 4 2 2 2 7 2" xfId="22628" xr:uid="{0A0A0DEB-B384-4B4D-A876-39CAE920C7DE}"/>
    <cellStyle name="標準 6 2 2 2 4 2 2 2 8" xfId="17959" xr:uid="{00000000-0005-0000-0000-000028030000}"/>
    <cellStyle name="標準 6 2 2 2 4 2 2 3" xfId="709" xr:uid="{00000000-0005-0000-0000-000034030000}"/>
    <cellStyle name="標準 6 2 2 2 4 2 2 3 2" xfId="1469" xr:uid="{00000000-0005-0000-0000-000035030000}"/>
    <cellStyle name="標準 6 2 2 2 4 2 2 3 2 2" xfId="4645" xr:uid="{00000000-0005-0000-0000-000036030000}"/>
    <cellStyle name="標準 6 2 2 2 4 2 2 3 2 2 2" xfId="10957" xr:uid="{936E9D2A-D484-44D5-82CB-E454C8BF6C46}"/>
    <cellStyle name="標準 6 2 2 2 4 2 2 3 2 2 2 2" xfId="17281" xr:uid="{982D6109-5CE1-4E8B-8C6C-0FB475215E93}"/>
    <cellStyle name="標準 6 2 2 2 4 2 2 3 2 2 2 2 2" xfId="34692" xr:uid="{982D6109-5CE1-4E8B-8C6C-0FB475215E93}"/>
    <cellStyle name="標準 6 2 2 2 4 2 2 3 2 2 2 3" xfId="28368" xr:uid="{936E9D2A-D484-44D5-82CB-E454C8BF6C46}"/>
    <cellStyle name="標準 6 2 2 2 4 2 2 3 2 2 3" xfId="14119" xr:uid="{DBA3209F-C864-421B-98F5-33B94EFE5CDB}"/>
    <cellStyle name="標準 6 2 2 2 4 2 2 3 2 2 3 2" xfId="31530" xr:uid="{DBA3209F-C864-421B-98F5-33B94EFE5CDB}"/>
    <cellStyle name="標準 6 2 2 2 4 2 2 3 2 2 4" xfId="7794" xr:uid="{E26E5511-7B0B-4BED-A1A8-F9222E324F14}"/>
    <cellStyle name="標準 6 2 2 2 4 2 2 3 2 2 4 2" xfId="25206" xr:uid="{E26E5511-7B0B-4BED-A1A8-F9222E324F14}"/>
    <cellStyle name="標準 6 2 2 2 4 2 2 3 2 2 5" xfId="22057" xr:uid="{00000000-0005-0000-0000-000036030000}"/>
    <cellStyle name="標準 6 2 2 2 4 2 2 3 2 3" xfId="3028" xr:uid="{00000000-0005-0000-0000-000037030000}"/>
    <cellStyle name="標準 6 2 2 2 4 2 2 3 2 3 2" xfId="15653" xr:uid="{FA374054-D376-4D4E-8CAA-FAD0B8A4AE8C}"/>
    <cellStyle name="標準 6 2 2 2 4 2 2 3 2 3 2 2" xfId="33064" xr:uid="{FA374054-D376-4D4E-8CAA-FAD0B8A4AE8C}"/>
    <cellStyle name="標準 6 2 2 2 4 2 2 3 2 3 3" xfId="9329" xr:uid="{E63EC066-FABC-4136-BE82-3D0CF8F14F26}"/>
    <cellStyle name="標準 6 2 2 2 4 2 2 3 2 3 3 2" xfId="26740" xr:uid="{E63EC066-FABC-4136-BE82-3D0CF8F14F26}"/>
    <cellStyle name="標準 6 2 2 2 4 2 2 3 2 3 4" xfId="20441" xr:uid="{00000000-0005-0000-0000-000037030000}"/>
    <cellStyle name="標準 6 2 2 2 4 2 2 3 2 4" xfId="12491" xr:uid="{16092590-2F0F-4638-A250-2644AE684CF1}"/>
    <cellStyle name="標準 6 2 2 2 4 2 2 3 2 4 2" xfId="29902" xr:uid="{16092590-2F0F-4638-A250-2644AE684CF1}"/>
    <cellStyle name="標準 6 2 2 2 4 2 2 3 2 5" xfId="6166" xr:uid="{56539806-9C01-4748-B557-021442BE1089}"/>
    <cellStyle name="標準 6 2 2 2 4 2 2 3 2 5 2" xfId="23578" xr:uid="{56539806-9C01-4748-B557-021442BE1089}"/>
    <cellStyle name="標準 6 2 2 2 4 2 2 3 2 6" xfId="18909" xr:uid="{00000000-0005-0000-0000-000035030000}"/>
    <cellStyle name="標準 6 2 2 2 4 2 2 3 3" xfId="3885" xr:uid="{00000000-0005-0000-0000-000038030000}"/>
    <cellStyle name="標準 6 2 2 2 4 2 2 3 3 2" xfId="10197" xr:uid="{941B3FCE-EB1F-44B4-B7D4-B355FDCB4B9A}"/>
    <cellStyle name="標準 6 2 2 2 4 2 2 3 3 2 2" xfId="16521" xr:uid="{AB923EB1-5650-418A-B4A9-B49D78B5F89E}"/>
    <cellStyle name="標準 6 2 2 2 4 2 2 3 3 2 2 2" xfId="33932" xr:uid="{AB923EB1-5650-418A-B4A9-B49D78B5F89E}"/>
    <cellStyle name="標準 6 2 2 2 4 2 2 3 3 2 3" xfId="27608" xr:uid="{941B3FCE-EB1F-44B4-B7D4-B355FDCB4B9A}"/>
    <cellStyle name="標準 6 2 2 2 4 2 2 3 3 3" xfId="13359" xr:uid="{2EE0C628-0D4E-422E-9427-897E26F8AF20}"/>
    <cellStyle name="標準 6 2 2 2 4 2 2 3 3 3 2" xfId="30770" xr:uid="{2EE0C628-0D4E-422E-9427-897E26F8AF20}"/>
    <cellStyle name="標準 6 2 2 2 4 2 2 3 3 4" xfId="7034" xr:uid="{466B9A1E-5A35-476F-8F93-56E99109DAB9}"/>
    <cellStyle name="標準 6 2 2 2 4 2 2 3 3 4 2" xfId="24446" xr:uid="{466B9A1E-5A35-476F-8F93-56E99109DAB9}"/>
    <cellStyle name="標準 6 2 2 2 4 2 2 3 3 5" xfId="21297" xr:uid="{00000000-0005-0000-0000-000038030000}"/>
    <cellStyle name="標準 6 2 2 2 4 2 2 3 4" xfId="2268" xr:uid="{00000000-0005-0000-0000-000039030000}"/>
    <cellStyle name="標準 6 2 2 2 4 2 2 3 4 2" xfId="14893" xr:uid="{FA8DDFC5-B37B-42EA-ACB5-467B67F1482D}"/>
    <cellStyle name="標準 6 2 2 2 4 2 2 3 4 2 2" xfId="32304" xr:uid="{FA8DDFC5-B37B-42EA-ACB5-467B67F1482D}"/>
    <cellStyle name="標準 6 2 2 2 4 2 2 3 4 3" xfId="8569" xr:uid="{39195446-2D2F-4B37-AFC5-FE03CDA88A5C}"/>
    <cellStyle name="標準 6 2 2 2 4 2 2 3 4 3 2" xfId="25980" xr:uid="{39195446-2D2F-4B37-AFC5-FE03CDA88A5C}"/>
    <cellStyle name="標準 6 2 2 2 4 2 2 3 4 4" xfId="19681" xr:uid="{00000000-0005-0000-0000-000039030000}"/>
    <cellStyle name="標準 6 2 2 2 4 2 2 3 5" xfId="11731" xr:uid="{48C49632-F1C5-4C81-8C90-4E400D321894}"/>
    <cellStyle name="標準 6 2 2 2 4 2 2 3 5 2" xfId="29142" xr:uid="{48C49632-F1C5-4C81-8C90-4E400D321894}"/>
    <cellStyle name="標準 6 2 2 2 4 2 2 3 6" xfId="5406" xr:uid="{49E728AA-9D64-4E4B-928D-1AFB437940C5}"/>
    <cellStyle name="標準 6 2 2 2 4 2 2 3 6 2" xfId="22818" xr:uid="{49E728AA-9D64-4E4B-928D-1AFB437940C5}"/>
    <cellStyle name="標準 6 2 2 2 4 2 2 3 7" xfId="18149" xr:uid="{00000000-0005-0000-0000-000034030000}"/>
    <cellStyle name="標準 6 2 2 2 4 2 2 4" xfId="1089" xr:uid="{00000000-0005-0000-0000-00003A030000}"/>
    <cellStyle name="標準 6 2 2 2 4 2 2 4 2" xfId="4265" xr:uid="{00000000-0005-0000-0000-00003B030000}"/>
    <cellStyle name="標準 6 2 2 2 4 2 2 4 2 2" xfId="10577" xr:uid="{D7D9EB83-5E69-4A67-BC3B-7B700260DC30}"/>
    <cellStyle name="標準 6 2 2 2 4 2 2 4 2 2 2" xfId="16901" xr:uid="{6FA90DFB-5271-4D36-9A53-B2A968D586DB}"/>
    <cellStyle name="標準 6 2 2 2 4 2 2 4 2 2 2 2" xfId="34312" xr:uid="{6FA90DFB-5271-4D36-9A53-B2A968D586DB}"/>
    <cellStyle name="標準 6 2 2 2 4 2 2 4 2 2 3" xfId="27988" xr:uid="{D7D9EB83-5E69-4A67-BC3B-7B700260DC30}"/>
    <cellStyle name="標準 6 2 2 2 4 2 2 4 2 3" xfId="13739" xr:uid="{622D8CD5-6159-42A3-84AA-1BF07B5BAC3B}"/>
    <cellStyle name="標準 6 2 2 2 4 2 2 4 2 3 2" xfId="31150" xr:uid="{622D8CD5-6159-42A3-84AA-1BF07B5BAC3B}"/>
    <cellStyle name="標準 6 2 2 2 4 2 2 4 2 4" xfId="7414" xr:uid="{8FDA5830-E455-4B38-B1D4-F6DD02A96841}"/>
    <cellStyle name="標準 6 2 2 2 4 2 2 4 2 4 2" xfId="24826" xr:uid="{8FDA5830-E455-4B38-B1D4-F6DD02A96841}"/>
    <cellStyle name="標準 6 2 2 2 4 2 2 4 2 5" xfId="21677" xr:uid="{00000000-0005-0000-0000-00003B030000}"/>
    <cellStyle name="標準 6 2 2 2 4 2 2 4 3" xfId="2648" xr:uid="{00000000-0005-0000-0000-00003C030000}"/>
    <cellStyle name="標準 6 2 2 2 4 2 2 4 3 2" xfId="15273" xr:uid="{703F91D4-21E3-4B16-84A9-8E1E360F4B0A}"/>
    <cellStyle name="標準 6 2 2 2 4 2 2 4 3 2 2" xfId="32684" xr:uid="{703F91D4-21E3-4B16-84A9-8E1E360F4B0A}"/>
    <cellStyle name="標準 6 2 2 2 4 2 2 4 3 3" xfId="8949" xr:uid="{44CA0CD9-B141-4F96-B018-103AE2F09D7E}"/>
    <cellStyle name="標準 6 2 2 2 4 2 2 4 3 3 2" xfId="26360" xr:uid="{44CA0CD9-B141-4F96-B018-103AE2F09D7E}"/>
    <cellStyle name="標準 6 2 2 2 4 2 2 4 3 4" xfId="20061" xr:uid="{00000000-0005-0000-0000-00003C030000}"/>
    <cellStyle name="標準 6 2 2 2 4 2 2 4 4" xfId="12111" xr:uid="{C6044733-6F4A-4A88-A2ED-F8CC0C592786}"/>
    <cellStyle name="標準 6 2 2 2 4 2 2 4 4 2" xfId="29522" xr:uid="{C6044733-6F4A-4A88-A2ED-F8CC0C592786}"/>
    <cellStyle name="標準 6 2 2 2 4 2 2 4 5" xfId="5786" xr:uid="{2817C02E-5D98-4517-A97A-28DCA1617FD1}"/>
    <cellStyle name="標準 6 2 2 2 4 2 2 4 5 2" xfId="23198" xr:uid="{2817C02E-5D98-4517-A97A-28DCA1617FD1}"/>
    <cellStyle name="標準 6 2 2 2 4 2 2 4 6" xfId="18529" xr:uid="{00000000-0005-0000-0000-00003A030000}"/>
    <cellStyle name="標準 6 2 2 2 4 2 2 5" xfId="3505" xr:uid="{00000000-0005-0000-0000-00003D030000}"/>
    <cellStyle name="標準 6 2 2 2 4 2 2 5 2" xfId="9817" xr:uid="{FE677FBF-F381-4E81-8F03-C425883EE8A7}"/>
    <cellStyle name="標準 6 2 2 2 4 2 2 5 2 2" xfId="16141" xr:uid="{BB502517-E0EE-4507-AF32-D51647D7BE94}"/>
    <cellStyle name="標準 6 2 2 2 4 2 2 5 2 2 2" xfId="33552" xr:uid="{BB502517-E0EE-4507-AF32-D51647D7BE94}"/>
    <cellStyle name="標準 6 2 2 2 4 2 2 5 2 3" xfId="27228" xr:uid="{FE677FBF-F381-4E81-8F03-C425883EE8A7}"/>
    <cellStyle name="標準 6 2 2 2 4 2 2 5 3" xfId="12979" xr:uid="{28BA4012-CF8F-41D9-9B0F-9BF237A89F1E}"/>
    <cellStyle name="標準 6 2 2 2 4 2 2 5 3 2" xfId="30390" xr:uid="{28BA4012-CF8F-41D9-9B0F-9BF237A89F1E}"/>
    <cellStyle name="標準 6 2 2 2 4 2 2 5 4" xfId="6654" xr:uid="{3B900001-FB09-4606-83A5-8E10CE5C67B9}"/>
    <cellStyle name="標準 6 2 2 2 4 2 2 5 4 2" xfId="24066" xr:uid="{3B900001-FB09-4606-83A5-8E10CE5C67B9}"/>
    <cellStyle name="標準 6 2 2 2 4 2 2 5 5" xfId="20917" xr:uid="{00000000-0005-0000-0000-00003D030000}"/>
    <cellStyle name="標準 6 2 2 2 4 2 2 6" xfId="1888" xr:uid="{00000000-0005-0000-0000-00003E030000}"/>
    <cellStyle name="標準 6 2 2 2 4 2 2 6 2" xfId="14513" xr:uid="{A719C63F-9679-4A6C-8CA0-BBFE9B5230D5}"/>
    <cellStyle name="標準 6 2 2 2 4 2 2 6 2 2" xfId="31924" xr:uid="{A719C63F-9679-4A6C-8CA0-BBFE9B5230D5}"/>
    <cellStyle name="標準 6 2 2 2 4 2 2 6 3" xfId="8189" xr:uid="{7A9D27EB-E260-47F8-AD35-C8354E5D1AFF}"/>
    <cellStyle name="標準 6 2 2 2 4 2 2 6 3 2" xfId="25600" xr:uid="{7A9D27EB-E260-47F8-AD35-C8354E5D1AFF}"/>
    <cellStyle name="標準 6 2 2 2 4 2 2 6 4" xfId="19301" xr:uid="{00000000-0005-0000-0000-00003E030000}"/>
    <cellStyle name="標準 6 2 2 2 4 2 2 7" xfId="11351" xr:uid="{B5F27CBA-DB59-40D5-AEDF-5FAA85A26B9E}"/>
    <cellStyle name="標準 6 2 2 2 4 2 2 7 2" xfId="28762" xr:uid="{B5F27CBA-DB59-40D5-AEDF-5FAA85A26B9E}"/>
    <cellStyle name="標準 6 2 2 2 4 2 2 8" xfId="5026" xr:uid="{865FA24B-C4C5-4B86-A94E-CAA5D9B14C36}"/>
    <cellStyle name="標準 6 2 2 2 4 2 2 8 2" xfId="22438" xr:uid="{865FA24B-C4C5-4B86-A94E-CAA5D9B14C36}"/>
    <cellStyle name="標準 6 2 2 2 4 2 2 9" xfId="17769" xr:uid="{00000000-0005-0000-0000-000027030000}"/>
    <cellStyle name="標準 6 2 2 2 4 2 3" xfId="424" xr:uid="{00000000-0005-0000-0000-00003F030000}"/>
    <cellStyle name="標準 6 2 2 2 4 2 3 2" xfId="804" xr:uid="{00000000-0005-0000-0000-000040030000}"/>
    <cellStyle name="標準 6 2 2 2 4 2 3 2 2" xfId="1564" xr:uid="{00000000-0005-0000-0000-000041030000}"/>
    <cellStyle name="標準 6 2 2 2 4 2 3 2 2 2" xfId="4740" xr:uid="{00000000-0005-0000-0000-000042030000}"/>
    <cellStyle name="標準 6 2 2 2 4 2 3 2 2 2 2" xfId="11052" xr:uid="{92BA7454-BEA6-4D3F-9DF0-8FD69A68142B}"/>
    <cellStyle name="標準 6 2 2 2 4 2 3 2 2 2 2 2" xfId="17376" xr:uid="{F0310C2C-5EDC-4C24-B5AF-8D63060C5DDD}"/>
    <cellStyle name="標準 6 2 2 2 4 2 3 2 2 2 2 2 2" xfId="34787" xr:uid="{F0310C2C-5EDC-4C24-B5AF-8D63060C5DDD}"/>
    <cellStyle name="標準 6 2 2 2 4 2 3 2 2 2 2 3" xfId="28463" xr:uid="{92BA7454-BEA6-4D3F-9DF0-8FD69A68142B}"/>
    <cellStyle name="標準 6 2 2 2 4 2 3 2 2 2 3" xfId="14214" xr:uid="{4363837D-BB97-43E3-B3C5-957F529C1766}"/>
    <cellStyle name="標準 6 2 2 2 4 2 3 2 2 2 3 2" xfId="31625" xr:uid="{4363837D-BB97-43E3-B3C5-957F529C1766}"/>
    <cellStyle name="標準 6 2 2 2 4 2 3 2 2 2 4" xfId="7889" xr:uid="{18A03868-39AA-446C-ACCB-3F8BA73C4CE3}"/>
    <cellStyle name="標準 6 2 2 2 4 2 3 2 2 2 4 2" xfId="25301" xr:uid="{18A03868-39AA-446C-ACCB-3F8BA73C4CE3}"/>
    <cellStyle name="標準 6 2 2 2 4 2 3 2 2 2 5" xfId="22152" xr:uid="{00000000-0005-0000-0000-000042030000}"/>
    <cellStyle name="標準 6 2 2 2 4 2 3 2 2 3" xfId="3123" xr:uid="{00000000-0005-0000-0000-000043030000}"/>
    <cellStyle name="標準 6 2 2 2 4 2 3 2 2 3 2" xfId="15748" xr:uid="{34D3A407-03DC-481E-9EAB-9BE3453FB854}"/>
    <cellStyle name="標準 6 2 2 2 4 2 3 2 2 3 2 2" xfId="33159" xr:uid="{34D3A407-03DC-481E-9EAB-9BE3453FB854}"/>
    <cellStyle name="標準 6 2 2 2 4 2 3 2 2 3 3" xfId="9424" xr:uid="{8E5910DE-254A-4103-8414-5F5A160BA05D}"/>
    <cellStyle name="標準 6 2 2 2 4 2 3 2 2 3 3 2" xfId="26835" xr:uid="{8E5910DE-254A-4103-8414-5F5A160BA05D}"/>
    <cellStyle name="標準 6 2 2 2 4 2 3 2 2 3 4" xfId="20536" xr:uid="{00000000-0005-0000-0000-000043030000}"/>
    <cellStyle name="標準 6 2 2 2 4 2 3 2 2 4" xfId="12586" xr:uid="{DD98ACB5-0981-4853-8218-B4B521DECC5C}"/>
    <cellStyle name="標準 6 2 2 2 4 2 3 2 2 4 2" xfId="29997" xr:uid="{DD98ACB5-0981-4853-8218-B4B521DECC5C}"/>
    <cellStyle name="標準 6 2 2 2 4 2 3 2 2 5" xfId="6261" xr:uid="{0C44809A-E07A-4A33-BC2E-C73DDFE69532}"/>
    <cellStyle name="標準 6 2 2 2 4 2 3 2 2 5 2" xfId="23673" xr:uid="{0C44809A-E07A-4A33-BC2E-C73DDFE69532}"/>
    <cellStyle name="標準 6 2 2 2 4 2 3 2 2 6" xfId="19004" xr:uid="{00000000-0005-0000-0000-000041030000}"/>
    <cellStyle name="標準 6 2 2 2 4 2 3 2 3" xfId="3980" xr:uid="{00000000-0005-0000-0000-000044030000}"/>
    <cellStyle name="標準 6 2 2 2 4 2 3 2 3 2" xfId="10292" xr:uid="{8C7D39F3-75F2-4333-9954-0342810440AE}"/>
    <cellStyle name="標準 6 2 2 2 4 2 3 2 3 2 2" xfId="16616" xr:uid="{C6DF67BE-45A9-441C-A2FA-CA599C24A5D5}"/>
    <cellStyle name="標準 6 2 2 2 4 2 3 2 3 2 2 2" xfId="34027" xr:uid="{C6DF67BE-45A9-441C-A2FA-CA599C24A5D5}"/>
    <cellStyle name="標準 6 2 2 2 4 2 3 2 3 2 3" xfId="27703" xr:uid="{8C7D39F3-75F2-4333-9954-0342810440AE}"/>
    <cellStyle name="標準 6 2 2 2 4 2 3 2 3 3" xfId="13454" xr:uid="{85356CA2-7994-45A2-93D4-C6308CDD9AA3}"/>
    <cellStyle name="標準 6 2 2 2 4 2 3 2 3 3 2" xfId="30865" xr:uid="{85356CA2-7994-45A2-93D4-C6308CDD9AA3}"/>
    <cellStyle name="標準 6 2 2 2 4 2 3 2 3 4" xfId="7129" xr:uid="{6CA76CA1-9F6C-42A1-A57F-6D6DB44BA5BA}"/>
    <cellStyle name="標準 6 2 2 2 4 2 3 2 3 4 2" xfId="24541" xr:uid="{6CA76CA1-9F6C-42A1-A57F-6D6DB44BA5BA}"/>
    <cellStyle name="標準 6 2 2 2 4 2 3 2 3 5" xfId="21392" xr:uid="{00000000-0005-0000-0000-000044030000}"/>
    <cellStyle name="標準 6 2 2 2 4 2 3 2 4" xfId="2363" xr:uid="{00000000-0005-0000-0000-000045030000}"/>
    <cellStyle name="標準 6 2 2 2 4 2 3 2 4 2" xfId="14988" xr:uid="{FB606A85-84FF-47C4-988B-5C3C23DBCB42}"/>
    <cellStyle name="標準 6 2 2 2 4 2 3 2 4 2 2" xfId="32399" xr:uid="{FB606A85-84FF-47C4-988B-5C3C23DBCB42}"/>
    <cellStyle name="標準 6 2 2 2 4 2 3 2 4 3" xfId="8664" xr:uid="{296D46BA-DEF1-4A01-A0E4-DB4538AB6364}"/>
    <cellStyle name="標準 6 2 2 2 4 2 3 2 4 3 2" xfId="26075" xr:uid="{296D46BA-DEF1-4A01-A0E4-DB4538AB6364}"/>
    <cellStyle name="標準 6 2 2 2 4 2 3 2 4 4" xfId="19776" xr:uid="{00000000-0005-0000-0000-000045030000}"/>
    <cellStyle name="標準 6 2 2 2 4 2 3 2 5" xfId="11826" xr:uid="{C24BEB47-0112-4277-9FCA-CA809F9F313B}"/>
    <cellStyle name="標準 6 2 2 2 4 2 3 2 5 2" xfId="29237" xr:uid="{C24BEB47-0112-4277-9FCA-CA809F9F313B}"/>
    <cellStyle name="標準 6 2 2 2 4 2 3 2 6" xfId="5501" xr:uid="{227743CB-AEBA-4DB4-A3B7-C00A065F586A}"/>
    <cellStyle name="標準 6 2 2 2 4 2 3 2 6 2" xfId="22913" xr:uid="{227743CB-AEBA-4DB4-A3B7-C00A065F586A}"/>
    <cellStyle name="標準 6 2 2 2 4 2 3 2 7" xfId="18244" xr:uid="{00000000-0005-0000-0000-000040030000}"/>
    <cellStyle name="標準 6 2 2 2 4 2 3 3" xfId="1184" xr:uid="{00000000-0005-0000-0000-000046030000}"/>
    <cellStyle name="標準 6 2 2 2 4 2 3 3 2" xfId="4360" xr:uid="{00000000-0005-0000-0000-000047030000}"/>
    <cellStyle name="標準 6 2 2 2 4 2 3 3 2 2" xfId="10672" xr:uid="{9E839C9D-632A-40E0-8026-B40A72C49689}"/>
    <cellStyle name="標準 6 2 2 2 4 2 3 3 2 2 2" xfId="16996" xr:uid="{6BA930DA-90C9-4AF2-81A7-C16CB3DDB147}"/>
    <cellStyle name="標準 6 2 2 2 4 2 3 3 2 2 2 2" xfId="34407" xr:uid="{6BA930DA-90C9-4AF2-81A7-C16CB3DDB147}"/>
    <cellStyle name="標準 6 2 2 2 4 2 3 3 2 2 3" xfId="28083" xr:uid="{9E839C9D-632A-40E0-8026-B40A72C49689}"/>
    <cellStyle name="標準 6 2 2 2 4 2 3 3 2 3" xfId="13834" xr:uid="{027CE090-436A-4790-8445-637124BCF6AD}"/>
    <cellStyle name="標準 6 2 2 2 4 2 3 3 2 3 2" xfId="31245" xr:uid="{027CE090-436A-4790-8445-637124BCF6AD}"/>
    <cellStyle name="標準 6 2 2 2 4 2 3 3 2 4" xfId="7509" xr:uid="{EC00EE82-690F-46C4-9601-71517B6081A4}"/>
    <cellStyle name="標準 6 2 2 2 4 2 3 3 2 4 2" xfId="24921" xr:uid="{EC00EE82-690F-46C4-9601-71517B6081A4}"/>
    <cellStyle name="標準 6 2 2 2 4 2 3 3 2 5" xfId="21772" xr:uid="{00000000-0005-0000-0000-000047030000}"/>
    <cellStyle name="標準 6 2 2 2 4 2 3 3 3" xfId="2743" xr:uid="{00000000-0005-0000-0000-000048030000}"/>
    <cellStyle name="標準 6 2 2 2 4 2 3 3 3 2" xfId="15368" xr:uid="{6321D4E5-EC03-45B1-87A8-EEB231975030}"/>
    <cellStyle name="標準 6 2 2 2 4 2 3 3 3 2 2" xfId="32779" xr:uid="{6321D4E5-EC03-45B1-87A8-EEB231975030}"/>
    <cellStyle name="標準 6 2 2 2 4 2 3 3 3 3" xfId="9044" xr:uid="{D2B60E74-9045-4664-981D-0336E05E2150}"/>
    <cellStyle name="標準 6 2 2 2 4 2 3 3 3 3 2" xfId="26455" xr:uid="{D2B60E74-9045-4664-981D-0336E05E2150}"/>
    <cellStyle name="標準 6 2 2 2 4 2 3 3 3 4" xfId="20156" xr:uid="{00000000-0005-0000-0000-000048030000}"/>
    <cellStyle name="標準 6 2 2 2 4 2 3 3 4" xfId="12206" xr:uid="{C16B4DDB-21C4-429D-BD83-485EA66DCBB3}"/>
    <cellStyle name="標準 6 2 2 2 4 2 3 3 4 2" xfId="29617" xr:uid="{C16B4DDB-21C4-429D-BD83-485EA66DCBB3}"/>
    <cellStyle name="標準 6 2 2 2 4 2 3 3 5" xfId="5881" xr:uid="{7C34109A-C84C-4104-A4BA-ECC39D2F2EC9}"/>
    <cellStyle name="標準 6 2 2 2 4 2 3 3 5 2" xfId="23293" xr:uid="{7C34109A-C84C-4104-A4BA-ECC39D2F2EC9}"/>
    <cellStyle name="標準 6 2 2 2 4 2 3 3 6" xfId="18624" xr:uid="{00000000-0005-0000-0000-000046030000}"/>
    <cellStyle name="標準 6 2 2 2 4 2 3 4" xfId="3600" xr:uid="{00000000-0005-0000-0000-000049030000}"/>
    <cellStyle name="標準 6 2 2 2 4 2 3 4 2" xfId="9912" xr:uid="{69819C00-0006-402D-AA32-670E92A39440}"/>
    <cellStyle name="標準 6 2 2 2 4 2 3 4 2 2" xfId="16236" xr:uid="{0F493266-1F5C-47F7-807E-4A844F68768F}"/>
    <cellStyle name="標準 6 2 2 2 4 2 3 4 2 2 2" xfId="33647" xr:uid="{0F493266-1F5C-47F7-807E-4A844F68768F}"/>
    <cellStyle name="標準 6 2 2 2 4 2 3 4 2 3" xfId="27323" xr:uid="{69819C00-0006-402D-AA32-670E92A39440}"/>
    <cellStyle name="標準 6 2 2 2 4 2 3 4 3" xfId="13074" xr:uid="{24E2D1C4-A1DA-4028-9779-46745289C366}"/>
    <cellStyle name="標準 6 2 2 2 4 2 3 4 3 2" xfId="30485" xr:uid="{24E2D1C4-A1DA-4028-9779-46745289C366}"/>
    <cellStyle name="標準 6 2 2 2 4 2 3 4 4" xfId="6749" xr:uid="{8954F2B0-5E0A-4AF8-BCE3-008816396604}"/>
    <cellStyle name="標準 6 2 2 2 4 2 3 4 4 2" xfId="24161" xr:uid="{8954F2B0-5E0A-4AF8-BCE3-008816396604}"/>
    <cellStyle name="標準 6 2 2 2 4 2 3 4 5" xfId="21012" xr:uid="{00000000-0005-0000-0000-000049030000}"/>
    <cellStyle name="標準 6 2 2 2 4 2 3 5" xfId="1983" xr:uid="{00000000-0005-0000-0000-00004A030000}"/>
    <cellStyle name="標準 6 2 2 2 4 2 3 5 2" xfId="14608" xr:uid="{BE1EDF03-1922-4D40-9C23-0D82AAA4367D}"/>
    <cellStyle name="標準 6 2 2 2 4 2 3 5 2 2" xfId="32019" xr:uid="{BE1EDF03-1922-4D40-9C23-0D82AAA4367D}"/>
    <cellStyle name="標準 6 2 2 2 4 2 3 5 3" xfId="8284" xr:uid="{80715E06-0B15-4F15-AB3B-C517B2E10654}"/>
    <cellStyle name="標準 6 2 2 2 4 2 3 5 3 2" xfId="25695" xr:uid="{80715E06-0B15-4F15-AB3B-C517B2E10654}"/>
    <cellStyle name="標準 6 2 2 2 4 2 3 5 4" xfId="19396" xr:uid="{00000000-0005-0000-0000-00004A030000}"/>
    <cellStyle name="標準 6 2 2 2 4 2 3 6" xfId="11446" xr:uid="{D6B901DC-9B06-4EBC-BDEE-310CF7E258C5}"/>
    <cellStyle name="標準 6 2 2 2 4 2 3 6 2" xfId="28857" xr:uid="{D6B901DC-9B06-4EBC-BDEE-310CF7E258C5}"/>
    <cellStyle name="標準 6 2 2 2 4 2 3 7" xfId="5121" xr:uid="{070E1B9B-C075-4183-815B-42A8DA9AFF3D}"/>
    <cellStyle name="標準 6 2 2 2 4 2 3 7 2" xfId="22533" xr:uid="{070E1B9B-C075-4183-815B-42A8DA9AFF3D}"/>
    <cellStyle name="標準 6 2 2 2 4 2 3 8" xfId="17864" xr:uid="{00000000-0005-0000-0000-00003F030000}"/>
    <cellStyle name="標準 6 2 2 2 4 2 4" xfId="614" xr:uid="{00000000-0005-0000-0000-00004B030000}"/>
    <cellStyle name="標準 6 2 2 2 4 2 4 2" xfId="1374" xr:uid="{00000000-0005-0000-0000-00004C030000}"/>
    <cellStyle name="標準 6 2 2 2 4 2 4 2 2" xfId="4550" xr:uid="{00000000-0005-0000-0000-00004D030000}"/>
    <cellStyle name="標準 6 2 2 2 4 2 4 2 2 2" xfId="10862" xr:uid="{6B048B0D-6EF4-4236-8C0F-2EC545202F46}"/>
    <cellStyle name="標準 6 2 2 2 4 2 4 2 2 2 2" xfId="17186" xr:uid="{9BC2F437-53D2-41B2-9A12-86067CA5309E}"/>
    <cellStyle name="標準 6 2 2 2 4 2 4 2 2 2 2 2" xfId="34597" xr:uid="{9BC2F437-53D2-41B2-9A12-86067CA5309E}"/>
    <cellStyle name="標準 6 2 2 2 4 2 4 2 2 2 3" xfId="28273" xr:uid="{6B048B0D-6EF4-4236-8C0F-2EC545202F46}"/>
    <cellStyle name="標準 6 2 2 2 4 2 4 2 2 3" xfId="14024" xr:uid="{87405CE9-8541-4C11-ABE8-D9D756904487}"/>
    <cellStyle name="標準 6 2 2 2 4 2 4 2 2 3 2" xfId="31435" xr:uid="{87405CE9-8541-4C11-ABE8-D9D756904487}"/>
    <cellStyle name="標準 6 2 2 2 4 2 4 2 2 4" xfId="7699" xr:uid="{BAC24162-7AAA-4C00-9BBB-03801DA094C1}"/>
    <cellStyle name="標準 6 2 2 2 4 2 4 2 2 4 2" xfId="25111" xr:uid="{BAC24162-7AAA-4C00-9BBB-03801DA094C1}"/>
    <cellStyle name="標準 6 2 2 2 4 2 4 2 2 5" xfId="21962" xr:uid="{00000000-0005-0000-0000-00004D030000}"/>
    <cellStyle name="標準 6 2 2 2 4 2 4 2 3" xfId="2933" xr:uid="{00000000-0005-0000-0000-00004E030000}"/>
    <cellStyle name="標準 6 2 2 2 4 2 4 2 3 2" xfId="15558" xr:uid="{43B88BCF-66B4-490E-871D-1C7AC971CEA9}"/>
    <cellStyle name="標準 6 2 2 2 4 2 4 2 3 2 2" xfId="32969" xr:uid="{43B88BCF-66B4-490E-871D-1C7AC971CEA9}"/>
    <cellStyle name="標準 6 2 2 2 4 2 4 2 3 3" xfId="9234" xr:uid="{55158EF9-2D3C-4487-A4E1-1095B35288F9}"/>
    <cellStyle name="標準 6 2 2 2 4 2 4 2 3 3 2" xfId="26645" xr:uid="{55158EF9-2D3C-4487-A4E1-1095B35288F9}"/>
    <cellStyle name="標準 6 2 2 2 4 2 4 2 3 4" xfId="20346" xr:uid="{00000000-0005-0000-0000-00004E030000}"/>
    <cellStyle name="標準 6 2 2 2 4 2 4 2 4" xfId="12396" xr:uid="{AA7785BC-41D2-40DB-B2E5-24B138578EC5}"/>
    <cellStyle name="標準 6 2 2 2 4 2 4 2 4 2" xfId="29807" xr:uid="{AA7785BC-41D2-40DB-B2E5-24B138578EC5}"/>
    <cellStyle name="標準 6 2 2 2 4 2 4 2 5" xfId="6071" xr:uid="{433D42C4-EB2A-4C78-B3C7-F943BDD13132}"/>
    <cellStyle name="標準 6 2 2 2 4 2 4 2 5 2" xfId="23483" xr:uid="{433D42C4-EB2A-4C78-B3C7-F943BDD13132}"/>
    <cellStyle name="標準 6 2 2 2 4 2 4 2 6" xfId="18814" xr:uid="{00000000-0005-0000-0000-00004C030000}"/>
    <cellStyle name="標準 6 2 2 2 4 2 4 3" xfId="3790" xr:uid="{00000000-0005-0000-0000-00004F030000}"/>
    <cellStyle name="標準 6 2 2 2 4 2 4 3 2" xfId="10102" xr:uid="{8BDB6F79-E680-4886-8FF6-86F1DD56CA69}"/>
    <cellStyle name="標準 6 2 2 2 4 2 4 3 2 2" xfId="16426" xr:uid="{9F898890-EEC6-4569-8300-01D8A93EBA14}"/>
    <cellStyle name="標準 6 2 2 2 4 2 4 3 2 2 2" xfId="33837" xr:uid="{9F898890-EEC6-4569-8300-01D8A93EBA14}"/>
    <cellStyle name="標準 6 2 2 2 4 2 4 3 2 3" xfId="27513" xr:uid="{8BDB6F79-E680-4886-8FF6-86F1DD56CA69}"/>
    <cellStyle name="標準 6 2 2 2 4 2 4 3 3" xfId="13264" xr:uid="{6508285E-4D2D-4633-9A20-D58918EE5C4D}"/>
    <cellStyle name="標準 6 2 2 2 4 2 4 3 3 2" xfId="30675" xr:uid="{6508285E-4D2D-4633-9A20-D58918EE5C4D}"/>
    <cellStyle name="標準 6 2 2 2 4 2 4 3 4" xfId="6939" xr:uid="{FBDA7685-7938-4CC4-BD7F-4929137C7D49}"/>
    <cellStyle name="標準 6 2 2 2 4 2 4 3 4 2" xfId="24351" xr:uid="{FBDA7685-7938-4CC4-BD7F-4929137C7D49}"/>
    <cellStyle name="標準 6 2 2 2 4 2 4 3 5" xfId="21202" xr:uid="{00000000-0005-0000-0000-00004F030000}"/>
    <cellStyle name="標準 6 2 2 2 4 2 4 4" xfId="2173" xr:uid="{00000000-0005-0000-0000-000050030000}"/>
    <cellStyle name="標準 6 2 2 2 4 2 4 4 2" xfId="14798" xr:uid="{31F19261-98C6-47DD-A717-6944828356C8}"/>
    <cellStyle name="標準 6 2 2 2 4 2 4 4 2 2" xfId="32209" xr:uid="{31F19261-98C6-47DD-A717-6944828356C8}"/>
    <cellStyle name="標準 6 2 2 2 4 2 4 4 3" xfId="8474" xr:uid="{796B4FDC-D209-415A-B328-3420777D4EB9}"/>
    <cellStyle name="標準 6 2 2 2 4 2 4 4 3 2" xfId="25885" xr:uid="{796B4FDC-D209-415A-B328-3420777D4EB9}"/>
    <cellStyle name="標準 6 2 2 2 4 2 4 4 4" xfId="19586" xr:uid="{00000000-0005-0000-0000-000050030000}"/>
    <cellStyle name="標準 6 2 2 2 4 2 4 5" xfId="11636" xr:uid="{6A910A27-EF25-42E9-A1E2-79C82612EC04}"/>
    <cellStyle name="標準 6 2 2 2 4 2 4 5 2" xfId="29047" xr:uid="{6A910A27-EF25-42E9-A1E2-79C82612EC04}"/>
    <cellStyle name="標準 6 2 2 2 4 2 4 6" xfId="5311" xr:uid="{15730718-C9BA-4108-8A4B-A0B3CEB380B1}"/>
    <cellStyle name="標準 6 2 2 2 4 2 4 6 2" xfId="22723" xr:uid="{15730718-C9BA-4108-8A4B-A0B3CEB380B1}"/>
    <cellStyle name="標準 6 2 2 2 4 2 4 7" xfId="18054" xr:uid="{00000000-0005-0000-0000-00004B030000}"/>
    <cellStyle name="標準 6 2 2 2 4 2 5" xfId="994" xr:uid="{00000000-0005-0000-0000-000051030000}"/>
    <cellStyle name="標準 6 2 2 2 4 2 5 2" xfId="4170" xr:uid="{00000000-0005-0000-0000-000052030000}"/>
    <cellStyle name="標準 6 2 2 2 4 2 5 2 2" xfId="10482" xr:uid="{4D465642-8900-489D-9F86-479F2F313E6C}"/>
    <cellStyle name="標準 6 2 2 2 4 2 5 2 2 2" xfId="16806" xr:uid="{D167CE14-6066-4992-B788-DDF876E89288}"/>
    <cellStyle name="標準 6 2 2 2 4 2 5 2 2 2 2" xfId="34217" xr:uid="{D167CE14-6066-4992-B788-DDF876E89288}"/>
    <cellStyle name="標準 6 2 2 2 4 2 5 2 2 3" xfId="27893" xr:uid="{4D465642-8900-489D-9F86-479F2F313E6C}"/>
    <cellStyle name="標準 6 2 2 2 4 2 5 2 3" xfId="13644" xr:uid="{5FFA9EB1-F48F-48FE-884A-2BEC019485DB}"/>
    <cellStyle name="標準 6 2 2 2 4 2 5 2 3 2" xfId="31055" xr:uid="{5FFA9EB1-F48F-48FE-884A-2BEC019485DB}"/>
    <cellStyle name="標準 6 2 2 2 4 2 5 2 4" xfId="7319" xr:uid="{3F8061EC-69D2-41A0-9AA2-52D92258BEB8}"/>
    <cellStyle name="標準 6 2 2 2 4 2 5 2 4 2" xfId="24731" xr:uid="{3F8061EC-69D2-41A0-9AA2-52D92258BEB8}"/>
    <cellStyle name="標準 6 2 2 2 4 2 5 2 5" xfId="21582" xr:uid="{00000000-0005-0000-0000-000052030000}"/>
    <cellStyle name="標準 6 2 2 2 4 2 5 3" xfId="2553" xr:uid="{00000000-0005-0000-0000-000053030000}"/>
    <cellStyle name="標準 6 2 2 2 4 2 5 3 2" xfId="15178" xr:uid="{5B9A08D1-E49F-4167-B742-8D77F7C353A9}"/>
    <cellStyle name="標準 6 2 2 2 4 2 5 3 2 2" xfId="32589" xr:uid="{5B9A08D1-E49F-4167-B742-8D77F7C353A9}"/>
    <cellStyle name="標準 6 2 2 2 4 2 5 3 3" xfId="8854" xr:uid="{10503B64-94CD-48FD-A22F-9069F0BB9FAC}"/>
    <cellStyle name="標準 6 2 2 2 4 2 5 3 3 2" xfId="26265" xr:uid="{10503B64-94CD-48FD-A22F-9069F0BB9FAC}"/>
    <cellStyle name="標準 6 2 2 2 4 2 5 3 4" xfId="19966" xr:uid="{00000000-0005-0000-0000-000053030000}"/>
    <cellStyle name="標準 6 2 2 2 4 2 5 4" xfId="12016" xr:uid="{ACD2F53A-59A3-4AA4-A7FF-2879841D6897}"/>
    <cellStyle name="標準 6 2 2 2 4 2 5 4 2" xfId="29427" xr:uid="{ACD2F53A-59A3-4AA4-A7FF-2879841D6897}"/>
    <cellStyle name="標準 6 2 2 2 4 2 5 5" xfId="5691" xr:uid="{153E2A8E-4AA3-476C-90AB-FE7453AD47B1}"/>
    <cellStyle name="標準 6 2 2 2 4 2 5 5 2" xfId="23103" xr:uid="{153E2A8E-4AA3-476C-90AB-FE7453AD47B1}"/>
    <cellStyle name="標準 6 2 2 2 4 2 5 6" xfId="18434" xr:uid="{00000000-0005-0000-0000-000051030000}"/>
    <cellStyle name="標準 6 2 2 2 4 2 6" xfId="234" xr:uid="{00000000-0005-0000-0000-000054030000}"/>
    <cellStyle name="標準 6 2 2 2 4 2 6 2" xfId="3410" xr:uid="{00000000-0005-0000-0000-000055030000}"/>
    <cellStyle name="標準 6 2 2 2 4 2 6 2 2" xfId="16046" xr:uid="{4F56D160-3B27-444D-8782-2D0739D4F772}"/>
    <cellStyle name="標準 6 2 2 2 4 2 6 2 2 2" xfId="33457" xr:uid="{4F56D160-3B27-444D-8782-2D0739D4F772}"/>
    <cellStyle name="標準 6 2 2 2 4 2 6 2 3" xfId="9722" xr:uid="{BB72F86D-D1AC-457F-B0B3-75812203E648}"/>
    <cellStyle name="標準 6 2 2 2 4 2 6 2 3 2" xfId="27133" xr:uid="{BB72F86D-D1AC-457F-B0B3-75812203E648}"/>
    <cellStyle name="標準 6 2 2 2 4 2 6 2 4" xfId="20822" xr:uid="{00000000-0005-0000-0000-000055030000}"/>
    <cellStyle name="標準 6 2 2 2 4 2 6 3" xfId="12884" xr:uid="{B5277FFE-A54F-4EA8-A84E-89621AD5A401}"/>
    <cellStyle name="標準 6 2 2 2 4 2 6 3 2" xfId="30295" xr:uid="{B5277FFE-A54F-4EA8-A84E-89621AD5A401}"/>
    <cellStyle name="標準 6 2 2 2 4 2 6 4" xfId="6559" xr:uid="{0230295D-345E-4BC8-A7CA-3F9677FC49B7}"/>
    <cellStyle name="標準 6 2 2 2 4 2 6 4 2" xfId="23971" xr:uid="{0230295D-345E-4BC8-A7CA-3F9677FC49B7}"/>
    <cellStyle name="標準 6 2 2 2 4 2 6 5" xfId="17674" xr:uid="{00000000-0005-0000-0000-000054030000}"/>
    <cellStyle name="標準 6 2 2 2 4 2 7" xfId="3316" xr:uid="{00000000-0005-0000-0000-000056030000}"/>
    <cellStyle name="標準 6 2 2 2 4 2 7 2" xfId="9628" xr:uid="{8BCE5976-9CF8-48C3-B48F-0BF485EADFB4}"/>
    <cellStyle name="標準 6 2 2 2 4 2 7 2 2" xfId="15952" xr:uid="{49034068-729B-4E2A-8244-683981E96576}"/>
    <cellStyle name="標準 6 2 2 2 4 2 7 2 2 2" xfId="33363" xr:uid="{49034068-729B-4E2A-8244-683981E96576}"/>
    <cellStyle name="標準 6 2 2 2 4 2 7 2 3" xfId="27039" xr:uid="{8BCE5976-9CF8-48C3-B48F-0BF485EADFB4}"/>
    <cellStyle name="標準 6 2 2 2 4 2 7 3" xfId="12790" xr:uid="{E3DBDC6B-AA6D-485D-9FA1-FFB68C647475}"/>
    <cellStyle name="標準 6 2 2 2 4 2 7 3 2" xfId="30201" xr:uid="{E3DBDC6B-AA6D-485D-9FA1-FFB68C647475}"/>
    <cellStyle name="標準 6 2 2 2 4 2 7 4" xfId="6465" xr:uid="{90068A9A-2CC7-4E8B-884D-23FE0A56752F}"/>
    <cellStyle name="標準 6 2 2 2 4 2 7 4 2" xfId="23877" xr:uid="{90068A9A-2CC7-4E8B-884D-23FE0A56752F}"/>
    <cellStyle name="標準 6 2 2 2 4 2 7 5" xfId="20728" xr:uid="{00000000-0005-0000-0000-000056030000}"/>
    <cellStyle name="標準 6 2 2 2 4 2 8" xfId="1793" xr:uid="{00000000-0005-0000-0000-000057030000}"/>
    <cellStyle name="標準 6 2 2 2 4 2 8 2" xfId="14418" xr:uid="{1CD7BD96-7C2C-4D52-8883-2BBC789F8249}"/>
    <cellStyle name="標準 6 2 2 2 4 2 8 2 2" xfId="31829" xr:uid="{1CD7BD96-7C2C-4D52-8883-2BBC789F8249}"/>
    <cellStyle name="標準 6 2 2 2 4 2 8 3" xfId="8094" xr:uid="{E7EDA7A5-D0A7-4E57-B035-8F922844E1F7}"/>
    <cellStyle name="標準 6 2 2 2 4 2 8 3 2" xfId="25505" xr:uid="{E7EDA7A5-D0A7-4E57-B035-8F922844E1F7}"/>
    <cellStyle name="標準 6 2 2 2 4 2 8 4" xfId="19206" xr:uid="{00000000-0005-0000-0000-000057030000}"/>
    <cellStyle name="標準 6 2 2 2 4 2 9" xfId="11256" xr:uid="{D65BFB91-3E69-4840-B676-A20B75C808A0}"/>
    <cellStyle name="標準 6 2 2 2 4 2 9 2" xfId="28667" xr:uid="{D65BFB91-3E69-4840-B676-A20B75C808A0}"/>
    <cellStyle name="標準 6 2 2 2 4 3" xfId="295" xr:uid="{00000000-0005-0000-0000-000058030000}"/>
    <cellStyle name="標準 6 2 2 2 4 3 2" xfId="485" xr:uid="{00000000-0005-0000-0000-000059030000}"/>
    <cellStyle name="標準 6 2 2 2 4 3 2 2" xfId="865" xr:uid="{00000000-0005-0000-0000-00005A030000}"/>
    <cellStyle name="標準 6 2 2 2 4 3 2 2 2" xfId="1625" xr:uid="{00000000-0005-0000-0000-00005B030000}"/>
    <cellStyle name="標準 6 2 2 2 4 3 2 2 2 2" xfId="4801" xr:uid="{00000000-0005-0000-0000-00005C030000}"/>
    <cellStyle name="標準 6 2 2 2 4 3 2 2 2 2 2" xfId="11113" xr:uid="{5B215A81-6903-46CA-B10B-DBA79DD5F308}"/>
    <cellStyle name="標準 6 2 2 2 4 3 2 2 2 2 2 2" xfId="17437" xr:uid="{570DF4C0-9D50-4C5F-8DEE-AAFDD1FE8B80}"/>
    <cellStyle name="標準 6 2 2 2 4 3 2 2 2 2 2 2 2" xfId="34848" xr:uid="{570DF4C0-9D50-4C5F-8DEE-AAFDD1FE8B80}"/>
    <cellStyle name="標準 6 2 2 2 4 3 2 2 2 2 2 3" xfId="28524" xr:uid="{5B215A81-6903-46CA-B10B-DBA79DD5F308}"/>
    <cellStyle name="標準 6 2 2 2 4 3 2 2 2 2 3" xfId="14275" xr:uid="{C1E2CBF4-A928-46D5-84BB-7628BD4C7507}"/>
    <cellStyle name="標準 6 2 2 2 4 3 2 2 2 2 3 2" xfId="31686" xr:uid="{C1E2CBF4-A928-46D5-84BB-7628BD4C7507}"/>
    <cellStyle name="標準 6 2 2 2 4 3 2 2 2 2 4" xfId="7950" xr:uid="{CE751691-A237-4C8C-87ED-0B9502D49441}"/>
    <cellStyle name="標準 6 2 2 2 4 3 2 2 2 2 4 2" xfId="25362" xr:uid="{CE751691-A237-4C8C-87ED-0B9502D49441}"/>
    <cellStyle name="標準 6 2 2 2 4 3 2 2 2 2 5" xfId="22213" xr:uid="{00000000-0005-0000-0000-00005C030000}"/>
    <cellStyle name="標準 6 2 2 2 4 3 2 2 2 3" xfId="3184" xr:uid="{00000000-0005-0000-0000-00005D030000}"/>
    <cellStyle name="標準 6 2 2 2 4 3 2 2 2 3 2" xfId="15809" xr:uid="{EC3E89ED-5235-4A08-AAE2-6870213AA9ED}"/>
    <cellStyle name="標準 6 2 2 2 4 3 2 2 2 3 2 2" xfId="33220" xr:uid="{EC3E89ED-5235-4A08-AAE2-6870213AA9ED}"/>
    <cellStyle name="標準 6 2 2 2 4 3 2 2 2 3 3" xfId="9485" xr:uid="{B0D56A86-5A6A-4B0E-A9CE-1E989A0DC519}"/>
    <cellStyle name="標準 6 2 2 2 4 3 2 2 2 3 3 2" xfId="26896" xr:uid="{B0D56A86-5A6A-4B0E-A9CE-1E989A0DC519}"/>
    <cellStyle name="標準 6 2 2 2 4 3 2 2 2 3 4" xfId="20597" xr:uid="{00000000-0005-0000-0000-00005D030000}"/>
    <cellStyle name="標準 6 2 2 2 4 3 2 2 2 4" xfId="12647" xr:uid="{B8D5CA3C-B266-4056-A36A-95B0882DDD8F}"/>
    <cellStyle name="標準 6 2 2 2 4 3 2 2 2 4 2" xfId="30058" xr:uid="{B8D5CA3C-B266-4056-A36A-95B0882DDD8F}"/>
    <cellStyle name="標準 6 2 2 2 4 3 2 2 2 5" xfId="6322" xr:uid="{81952D80-359E-4DC2-A538-4DAAD5ABC73A}"/>
    <cellStyle name="標準 6 2 2 2 4 3 2 2 2 5 2" xfId="23734" xr:uid="{81952D80-359E-4DC2-A538-4DAAD5ABC73A}"/>
    <cellStyle name="標準 6 2 2 2 4 3 2 2 2 6" xfId="19065" xr:uid="{00000000-0005-0000-0000-00005B030000}"/>
    <cellStyle name="標準 6 2 2 2 4 3 2 2 3" xfId="4041" xr:uid="{00000000-0005-0000-0000-00005E030000}"/>
    <cellStyle name="標準 6 2 2 2 4 3 2 2 3 2" xfId="10353" xr:uid="{41D78FCA-6BC4-4B75-8C73-CC3AE86BEFE5}"/>
    <cellStyle name="標準 6 2 2 2 4 3 2 2 3 2 2" xfId="16677" xr:uid="{172DC3D3-B7F6-4478-989D-CC5F770B753E}"/>
    <cellStyle name="標準 6 2 2 2 4 3 2 2 3 2 2 2" xfId="34088" xr:uid="{172DC3D3-B7F6-4478-989D-CC5F770B753E}"/>
    <cellStyle name="標準 6 2 2 2 4 3 2 2 3 2 3" xfId="27764" xr:uid="{41D78FCA-6BC4-4B75-8C73-CC3AE86BEFE5}"/>
    <cellStyle name="標準 6 2 2 2 4 3 2 2 3 3" xfId="13515" xr:uid="{934C37A7-7AD2-41BA-9C0E-93F4CB8C5F3F}"/>
    <cellStyle name="標準 6 2 2 2 4 3 2 2 3 3 2" xfId="30926" xr:uid="{934C37A7-7AD2-41BA-9C0E-93F4CB8C5F3F}"/>
    <cellStyle name="標準 6 2 2 2 4 3 2 2 3 4" xfId="7190" xr:uid="{663B4C24-325A-4EED-9CBA-1E613D325FDC}"/>
    <cellStyle name="標準 6 2 2 2 4 3 2 2 3 4 2" xfId="24602" xr:uid="{663B4C24-325A-4EED-9CBA-1E613D325FDC}"/>
    <cellStyle name="標準 6 2 2 2 4 3 2 2 3 5" xfId="21453" xr:uid="{00000000-0005-0000-0000-00005E030000}"/>
    <cellStyle name="標準 6 2 2 2 4 3 2 2 4" xfId="2424" xr:uid="{00000000-0005-0000-0000-00005F030000}"/>
    <cellStyle name="標準 6 2 2 2 4 3 2 2 4 2" xfId="15049" xr:uid="{38518D4C-847C-4BAD-B55E-3B80799C94B8}"/>
    <cellStyle name="標準 6 2 2 2 4 3 2 2 4 2 2" xfId="32460" xr:uid="{38518D4C-847C-4BAD-B55E-3B80799C94B8}"/>
    <cellStyle name="標準 6 2 2 2 4 3 2 2 4 3" xfId="8725" xr:uid="{052D74D6-1AAA-4EC8-8C6A-97F4EE90B641}"/>
    <cellStyle name="標準 6 2 2 2 4 3 2 2 4 3 2" xfId="26136" xr:uid="{052D74D6-1AAA-4EC8-8C6A-97F4EE90B641}"/>
    <cellStyle name="標準 6 2 2 2 4 3 2 2 4 4" xfId="19837" xr:uid="{00000000-0005-0000-0000-00005F030000}"/>
    <cellStyle name="標準 6 2 2 2 4 3 2 2 5" xfId="11887" xr:uid="{49CBC6E2-CDBC-4BD9-8991-FF2922918696}"/>
    <cellStyle name="標準 6 2 2 2 4 3 2 2 5 2" xfId="29298" xr:uid="{49CBC6E2-CDBC-4BD9-8991-FF2922918696}"/>
    <cellStyle name="標準 6 2 2 2 4 3 2 2 6" xfId="5562" xr:uid="{B3729ADB-F651-4FC8-9996-D499EDC02852}"/>
    <cellStyle name="標準 6 2 2 2 4 3 2 2 6 2" xfId="22974" xr:uid="{B3729ADB-F651-4FC8-9996-D499EDC02852}"/>
    <cellStyle name="標準 6 2 2 2 4 3 2 2 7" xfId="18305" xr:uid="{00000000-0005-0000-0000-00005A030000}"/>
    <cellStyle name="標準 6 2 2 2 4 3 2 3" xfId="1245" xr:uid="{00000000-0005-0000-0000-000060030000}"/>
    <cellStyle name="標準 6 2 2 2 4 3 2 3 2" xfId="4421" xr:uid="{00000000-0005-0000-0000-000061030000}"/>
    <cellStyle name="標準 6 2 2 2 4 3 2 3 2 2" xfId="10733" xr:uid="{234EDF3F-4414-4009-9FB8-EC83DECB0615}"/>
    <cellStyle name="標準 6 2 2 2 4 3 2 3 2 2 2" xfId="17057" xr:uid="{396EB0C9-9DD7-4240-AAB0-2E366CA4C714}"/>
    <cellStyle name="標準 6 2 2 2 4 3 2 3 2 2 2 2" xfId="34468" xr:uid="{396EB0C9-9DD7-4240-AAB0-2E366CA4C714}"/>
    <cellStyle name="標準 6 2 2 2 4 3 2 3 2 2 3" xfId="28144" xr:uid="{234EDF3F-4414-4009-9FB8-EC83DECB0615}"/>
    <cellStyle name="標準 6 2 2 2 4 3 2 3 2 3" xfId="13895" xr:uid="{F0C53D00-E21C-4396-BA7E-74CE56D41A7E}"/>
    <cellStyle name="標準 6 2 2 2 4 3 2 3 2 3 2" xfId="31306" xr:uid="{F0C53D00-E21C-4396-BA7E-74CE56D41A7E}"/>
    <cellStyle name="標準 6 2 2 2 4 3 2 3 2 4" xfId="7570" xr:uid="{BD38C93F-942A-457B-8B10-827AB44728C1}"/>
    <cellStyle name="標準 6 2 2 2 4 3 2 3 2 4 2" xfId="24982" xr:uid="{BD38C93F-942A-457B-8B10-827AB44728C1}"/>
    <cellStyle name="標準 6 2 2 2 4 3 2 3 2 5" xfId="21833" xr:uid="{00000000-0005-0000-0000-000061030000}"/>
    <cellStyle name="標準 6 2 2 2 4 3 2 3 3" xfId="2804" xr:uid="{00000000-0005-0000-0000-000062030000}"/>
    <cellStyle name="標準 6 2 2 2 4 3 2 3 3 2" xfId="15429" xr:uid="{1654EE69-A4F4-4A8A-A387-C197AD09B531}"/>
    <cellStyle name="標準 6 2 2 2 4 3 2 3 3 2 2" xfId="32840" xr:uid="{1654EE69-A4F4-4A8A-A387-C197AD09B531}"/>
    <cellStyle name="標準 6 2 2 2 4 3 2 3 3 3" xfId="9105" xr:uid="{F612D98B-E45B-452F-BFCF-04492DA7F5C1}"/>
    <cellStyle name="標準 6 2 2 2 4 3 2 3 3 3 2" xfId="26516" xr:uid="{F612D98B-E45B-452F-BFCF-04492DA7F5C1}"/>
    <cellStyle name="標準 6 2 2 2 4 3 2 3 3 4" xfId="20217" xr:uid="{00000000-0005-0000-0000-000062030000}"/>
    <cellStyle name="標準 6 2 2 2 4 3 2 3 4" xfId="12267" xr:uid="{373CABE2-F037-4D7C-AA6F-037FD104128D}"/>
    <cellStyle name="標準 6 2 2 2 4 3 2 3 4 2" xfId="29678" xr:uid="{373CABE2-F037-4D7C-AA6F-037FD104128D}"/>
    <cellStyle name="標準 6 2 2 2 4 3 2 3 5" xfId="5942" xr:uid="{E1978079-9C46-4934-A6F7-86B3BC2D8C55}"/>
    <cellStyle name="標準 6 2 2 2 4 3 2 3 5 2" xfId="23354" xr:uid="{E1978079-9C46-4934-A6F7-86B3BC2D8C55}"/>
    <cellStyle name="標準 6 2 2 2 4 3 2 3 6" xfId="18685" xr:uid="{00000000-0005-0000-0000-000060030000}"/>
    <cellStyle name="標準 6 2 2 2 4 3 2 4" xfId="3661" xr:uid="{00000000-0005-0000-0000-000063030000}"/>
    <cellStyle name="標準 6 2 2 2 4 3 2 4 2" xfId="9973" xr:uid="{AACF73D9-C148-4ED2-B42A-384BB01E00EB}"/>
    <cellStyle name="標準 6 2 2 2 4 3 2 4 2 2" xfId="16297" xr:uid="{8EB608A7-65E3-47FE-8314-04270E4FAAC2}"/>
    <cellStyle name="標準 6 2 2 2 4 3 2 4 2 2 2" xfId="33708" xr:uid="{8EB608A7-65E3-47FE-8314-04270E4FAAC2}"/>
    <cellStyle name="標準 6 2 2 2 4 3 2 4 2 3" xfId="27384" xr:uid="{AACF73D9-C148-4ED2-B42A-384BB01E00EB}"/>
    <cellStyle name="標準 6 2 2 2 4 3 2 4 3" xfId="13135" xr:uid="{4FB34355-2CFE-46B8-ADD0-62DD3CBD5E52}"/>
    <cellStyle name="標準 6 2 2 2 4 3 2 4 3 2" xfId="30546" xr:uid="{4FB34355-2CFE-46B8-ADD0-62DD3CBD5E52}"/>
    <cellStyle name="標準 6 2 2 2 4 3 2 4 4" xfId="6810" xr:uid="{6AB95CD7-0557-41C4-8F8B-097AEB27A0E1}"/>
    <cellStyle name="標準 6 2 2 2 4 3 2 4 4 2" xfId="24222" xr:uid="{6AB95CD7-0557-41C4-8F8B-097AEB27A0E1}"/>
    <cellStyle name="標準 6 2 2 2 4 3 2 4 5" xfId="21073" xr:uid="{00000000-0005-0000-0000-000063030000}"/>
    <cellStyle name="標準 6 2 2 2 4 3 2 5" xfId="2044" xr:uid="{00000000-0005-0000-0000-000064030000}"/>
    <cellStyle name="標準 6 2 2 2 4 3 2 5 2" xfId="14669" xr:uid="{6822D3B6-BDED-4909-993A-5C5DAFF06A41}"/>
    <cellStyle name="標準 6 2 2 2 4 3 2 5 2 2" xfId="32080" xr:uid="{6822D3B6-BDED-4909-993A-5C5DAFF06A41}"/>
    <cellStyle name="標準 6 2 2 2 4 3 2 5 3" xfId="8345" xr:uid="{93D57750-8A42-4432-B790-6B9A61F7B44C}"/>
    <cellStyle name="標準 6 2 2 2 4 3 2 5 3 2" xfId="25756" xr:uid="{93D57750-8A42-4432-B790-6B9A61F7B44C}"/>
    <cellStyle name="標準 6 2 2 2 4 3 2 5 4" xfId="19457" xr:uid="{00000000-0005-0000-0000-000064030000}"/>
    <cellStyle name="標準 6 2 2 2 4 3 2 6" xfId="11507" xr:uid="{235474AF-8054-4956-8424-192242DF115D}"/>
    <cellStyle name="標準 6 2 2 2 4 3 2 6 2" xfId="28918" xr:uid="{235474AF-8054-4956-8424-192242DF115D}"/>
    <cellStyle name="標準 6 2 2 2 4 3 2 7" xfId="5182" xr:uid="{D0BB80A6-CC0B-46A8-9803-4A6F30984E1E}"/>
    <cellStyle name="標準 6 2 2 2 4 3 2 7 2" xfId="22594" xr:uid="{D0BB80A6-CC0B-46A8-9803-4A6F30984E1E}"/>
    <cellStyle name="標準 6 2 2 2 4 3 2 8" xfId="17925" xr:uid="{00000000-0005-0000-0000-000059030000}"/>
    <cellStyle name="標準 6 2 2 2 4 3 3" xfId="675" xr:uid="{00000000-0005-0000-0000-000065030000}"/>
    <cellStyle name="標準 6 2 2 2 4 3 3 2" xfId="1435" xr:uid="{00000000-0005-0000-0000-000066030000}"/>
    <cellStyle name="標準 6 2 2 2 4 3 3 2 2" xfId="4611" xr:uid="{00000000-0005-0000-0000-000067030000}"/>
    <cellStyle name="標準 6 2 2 2 4 3 3 2 2 2" xfId="10923" xr:uid="{9DAFEE19-4366-40DA-B1E3-5673D8A2ED80}"/>
    <cellStyle name="標準 6 2 2 2 4 3 3 2 2 2 2" xfId="17247" xr:uid="{E3E90375-8DA6-4426-81A3-A5D05B0FB69A}"/>
    <cellStyle name="標準 6 2 2 2 4 3 3 2 2 2 2 2" xfId="34658" xr:uid="{E3E90375-8DA6-4426-81A3-A5D05B0FB69A}"/>
    <cellStyle name="標準 6 2 2 2 4 3 3 2 2 2 3" xfId="28334" xr:uid="{9DAFEE19-4366-40DA-B1E3-5673D8A2ED80}"/>
    <cellStyle name="標準 6 2 2 2 4 3 3 2 2 3" xfId="14085" xr:uid="{47BF4E52-15F9-4BE6-A2AF-5A2E2E6BEE1F}"/>
    <cellStyle name="標準 6 2 2 2 4 3 3 2 2 3 2" xfId="31496" xr:uid="{47BF4E52-15F9-4BE6-A2AF-5A2E2E6BEE1F}"/>
    <cellStyle name="標準 6 2 2 2 4 3 3 2 2 4" xfId="7760" xr:uid="{62F5C59C-E7DB-4BEA-931F-BF7AE3F1F930}"/>
    <cellStyle name="標準 6 2 2 2 4 3 3 2 2 4 2" xfId="25172" xr:uid="{62F5C59C-E7DB-4BEA-931F-BF7AE3F1F930}"/>
    <cellStyle name="標準 6 2 2 2 4 3 3 2 2 5" xfId="22023" xr:uid="{00000000-0005-0000-0000-000067030000}"/>
    <cellStyle name="標準 6 2 2 2 4 3 3 2 3" xfId="2994" xr:uid="{00000000-0005-0000-0000-000068030000}"/>
    <cellStyle name="標準 6 2 2 2 4 3 3 2 3 2" xfId="15619" xr:uid="{42F9ABE7-9D9C-46FE-9194-6F312CF3106C}"/>
    <cellStyle name="標準 6 2 2 2 4 3 3 2 3 2 2" xfId="33030" xr:uid="{42F9ABE7-9D9C-46FE-9194-6F312CF3106C}"/>
    <cellStyle name="標準 6 2 2 2 4 3 3 2 3 3" xfId="9295" xr:uid="{5AA643D3-4FC0-47E9-9100-2436DB402D97}"/>
    <cellStyle name="標準 6 2 2 2 4 3 3 2 3 3 2" xfId="26706" xr:uid="{5AA643D3-4FC0-47E9-9100-2436DB402D97}"/>
    <cellStyle name="標準 6 2 2 2 4 3 3 2 3 4" xfId="20407" xr:uid="{00000000-0005-0000-0000-000068030000}"/>
    <cellStyle name="標準 6 2 2 2 4 3 3 2 4" xfId="12457" xr:uid="{70884476-0F49-45AD-BDB5-A8CD7F93D5E7}"/>
    <cellStyle name="標準 6 2 2 2 4 3 3 2 4 2" xfId="29868" xr:uid="{70884476-0F49-45AD-BDB5-A8CD7F93D5E7}"/>
    <cellStyle name="標準 6 2 2 2 4 3 3 2 5" xfId="6132" xr:uid="{F7C61449-5549-41CD-BC66-1182A7FB75D8}"/>
    <cellStyle name="標準 6 2 2 2 4 3 3 2 5 2" xfId="23544" xr:uid="{F7C61449-5549-41CD-BC66-1182A7FB75D8}"/>
    <cellStyle name="標準 6 2 2 2 4 3 3 2 6" xfId="18875" xr:uid="{00000000-0005-0000-0000-000066030000}"/>
    <cellStyle name="標準 6 2 2 2 4 3 3 3" xfId="3851" xr:uid="{00000000-0005-0000-0000-000069030000}"/>
    <cellStyle name="標準 6 2 2 2 4 3 3 3 2" xfId="10163" xr:uid="{64B55A97-D59C-4DBE-959C-27401C853CA9}"/>
    <cellStyle name="標準 6 2 2 2 4 3 3 3 2 2" xfId="16487" xr:uid="{218930A1-D751-41A4-AB54-B5331A49598B}"/>
    <cellStyle name="標準 6 2 2 2 4 3 3 3 2 2 2" xfId="33898" xr:uid="{218930A1-D751-41A4-AB54-B5331A49598B}"/>
    <cellStyle name="標準 6 2 2 2 4 3 3 3 2 3" xfId="27574" xr:uid="{64B55A97-D59C-4DBE-959C-27401C853CA9}"/>
    <cellStyle name="標準 6 2 2 2 4 3 3 3 3" xfId="13325" xr:uid="{392985EF-DE3B-47D6-9C6A-DE503CE34AB2}"/>
    <cellStyle name="標準 6 2 2 2 4 3 3 3 3 2" xfId="30736" xr:uid="{392985EF-DE3B-47D6-9C6A-DE503CE34AB2}"/>
    <cellStyle name="標準 6 2 2 2 4 3 3 3 4" xfId="7000" xr:uid="{4868C9DF-75C4-44FA-AE79-8DAA392F8985}"/>
    <cellStyle name="標準 6 2 2 2 4 3 3 3 4 2" xfId="24412" xr:uid="{4868C9DF-75C4-44FA-AE79-8DAA392F8985}"/>
    <cellStyle name="標準 6 2 2 2 4 3 3 3 5" xfId="21263" xr:uid="{00000000-0005-0000-0000-000069030000}"/>
    <cellStyle name="標準 6 2 2 2 4 3 3 4" xfId="2234" xr:uid="{00000000-0005-0000-0000-00006A030000}"/>
    <cellStyle name="標準 6 2 2 2 4 3 3 4 2" xfId="14859" xr:uid="{DE61A0F0-6257-473B-BAAE-B1A0E1AF3BE8}"/>
    <cellStyle name="標準 6 2 2 2 4 3 3 4 2 2" xfId="32270" xr:uid="{DE61A0F0-6257-473B-BAAE-B1A0E1AF3BE8}"/>
    <cellStyle name="標準 6 2 2 2 4 3 3 4 3" xfId="8535" xr:uid="{552DC8EB-5D6D-4D4B-BBC4-4E76B7CF0DFF}"/>
    <cellStyle name="標準 6 2 2 2 4 3 3 4 3 2" xfId="25946" xr:uid="{552DC8EB-5D6D-4D4B-BBC4-4E76B7CF0DFF}"/>
    <cellStyle name="標準 6 2 2 2 4 3 3 4 4" xfId="19647" xr:uid="{00000000-0005-0000-0000-00006A030000}"/>
    <cellStyle name="標準 6 2 2 2 4 3 3 5" xfId="11697" xr:uid="{914F2319-3F9A-40BA-B369-74078AEA7373}"/>
    <cellStyle name="標準 6 2 2 2 4 3 3 5 2" xfId="29108" xr:uid="{914F2319-3F9A-40BA-B369-74078AEA7373}"/>
    <cellStyle name="標準 6 2 2 2 4 3 3 6" xfId="5372" xr:uid="{9CDD26BE-B76D-4B90-A228-5BAFEA82396B}"/>
    <cellStyle name="標準 6 2 2 2 4 3 3 6 2" xfId="22784" xr:uid="{9CDD26BE-B76D-4B90-A228-5BAFEA82396B}"/>
    <cellStyle name="標準 6 2 2 2 4 3 3 7" xfId="18115" xr:uid="{00000000-0005-0000-0000-000065030000}"/>
    <cellStyle name="標準 6 2 2 2 4 3 4" xfId="1055" xr:uid="{00000000-0005-0000-0000-00006B030000}"/>
    <cellStyle name="標準 6 2 2 2 4 3 4 2" xfId="4231" xr:uid="{00000000-0005-0000-0000-00006C030000}"/>
    <cellStyle name="標準 6 2 2 2 4 3 4 2 2" xfId="10543" xr:uid="{2C947DA8-D59F-4995-9D37-98C149E187AC}"/>
    <cellStyle name="標準 6 2 2 2 4 3 4 2 2 2" xfId="16867" xr:uid="{47B4E789-69F0-41B1-A583-1B5170CE1923}"/>
    <cellStyle name="標準 6 2 2 2 4 3 4 2 2 2 2" xfId="34278" xr:uid="{47B4E789-69F0-41B1-A583-1B5170CE1923}"/>
    <cellStyle name="標準 6 2 2 2 4 3 4 2 2 3" xfId="27954" xr:uid="{2C947DA8-D59F-4995-9D37-98C149E187AC}"/>
    <cellStyle name="標準 6 2 2 2 4 3 4 2 3" xfId="13705" xr:uid="{55588E7D-5BF9-4A31-AF6D-9FC3BCEFF2F7}"/>
    <cellStyle name="標準 6 2 2 2 4 3 4 2 3 2" xfId="31116" xr:uid="{55588E7D-5BF9-4A31-AF6D-9FC3BCEFF2F7}"/>
    <cellStyle name="標準 6 2 2 2 4 3 4 2 4" xfId="7380" xr:uid="{9DC2013E-0426-4219-87F9-757CC65974BF}"/>
    <cellStyle name="標準 6 2 2 2 4 3 4 2 4 2" xfId="24792" xr:uid="{9DC2013E-0426-4219-87F9-757CC65974BF}"/>
    <cellStyle name="標準 6 2 2 2 4 3 4 2 5" xfId="21643" xr:uid="{00000000-0005-0000-0000-00006C030000}"/>
    <cellStyle name="標準 6 2 2 2 4 3 4 3" xfId="2614" xr:uid="{00000000-0005-0000-0000-00006D030000}"/>
    <cellStyle name="標準 6 2 2 2 4 3 4 3 2" xfId="15239" xr:uid="{65052DD3-6884-4E3E-8E78-B5180A5B07B9}"/>
    <cellStyle name="標準 6 2 2 2 4 3 4 3 2 2" xfId="32650" xr:uid="{65052DD3-6884-4E3E-8E78-B5180A5B07B9}"/>
    <cellStyle name="標準 6 2 2 2 4 3 4 3 3" xfId="8915" xr:uid="{6A0040F7-9390-4124-861F-9EF726FF789F}"/>
    <cellStyle name="標準 6 2 2 2 4 3 4 3 3 2" xfId="26326" xr:uid="{6A0040F7-9390-4124-861F-9EF726FF789F}"/>
    <cellStyle name="標準 6 2 2 2 4 3 4 3 4" xfId="20027" xr:uid="{00000000-0005-0000-0000-00006D030000}"/>
    <cellStyle name="標準 6 2 2 2 4 3 4 4" xfId="12077" xr:uid="{DA7609A6-2C9D-4051-9EEC-12595B0E9EDD}"/>
    <cellStyle name="標準 6 2 2 2 4 3 4 4 2" xfId="29488" xr:uid="{DA7609A6-2C9D-4051-9EEC-12595B0E9EDD}"/>
    <cellStyle name="標準 6 2 2 2 4 3 4 5" xfId="5752" xr:uid="{6BF46F5A-D9DD-46E6-AF08-016FD9D1B775}"/>
    <cellStyle name="標準 6 2 2 2 4 3 4 5 2" xfId="23164" xr:uid="{6BF46F5A-D9DD-46E6-AF08-016FD9D1B775}"/>
    <cellStyle name="標準 6 2 2 2 4 3 4 6" xfId="18495" xr:uid="{00000000-0005-0000-0000-00006B030000}"/>
    <cellStyle name="標準 6 2 2 2 4 3 5" xfId="3471" xr:uid="{00000000-0005-0000-0000-00006E030000}"/>
    <cellStyle name="標準 6 2 2 2 4 3 5 2" xfId="9783" xr:uid="{35AE8FB4-A2AD-4972-BA45-DD140537E155}"/>
    <cellStyle name="標準 6 2 2 2 4 3 5 2 2" xfId="16107" xr:uid="{2D863D61-0EC0-47F9-AD43-5C7DB0A2062D}"/>
    <cellStyle name="標準 6 2 2 2 4 3 5 2 2 2" xfId="33518" xr:uid="{2D863D61-0EC0-47F9-AD43-5C7DB0A2062D}"/>
    <cellStyle name="標準 6 2 2 2 4 3 5 2 3" xfId="27194" xr:uid="{35AE8FB4-A2AD-4972-BA45-DD140537E155}"/>
    <cellStyle name="標準 6 2 2 2 4 3 5 3" xfId="12945" xr:uid="{1E657DF1-7095-414D-B802-74809EA3C460}"/>
    <cellStyle name="標準 6 2 2 2 4 3 5 3 2" xfId="30356" xr:uid="{1E657DF1-7095-414D-B802-74809EA3C460}"/>
    <cellStyle name="標準 6 2 2 2 4 3 5 4" xfId="6620" xr:uid="{3F4133B8-3326-41CB-B403-F1CB6BB3A670}"/>
    <cellStyle name="標準 6 2 2 2 4 3 5 4 2" xfId="24032" xr:uid="{3F4133B8-3326-41CB-B403-F1CB6BB3A670}"/>
    <cellStyle name="標準 6 2 2 2 4 3 5 5" xfId="20883" xr:uid="{00000000-0005-0000-0000-00006E030000}"/>
    <cellStyle name="標準 6 2 2 2 4 3 6" xfId="1854" xr:uid="{00000000-0005-0000-0000-00006F030000}"/>
    <cellStyle name="標準 6 2 2 2 4 3 6 2" xfId="14479" xr:uid="{2903C8D1-2CEF-4EBD-9058-6F31C530E188}"/>
    <cellStyle name="標準 6 2 2 2 4 3 6 2 2" xfId="31890" xr:uid="{2903C8D1-2CEF-4EBD-9058-6F31C530E188}"/>
    <cellStyle name="標準 6 2 2 2 4 3 6 3" xfId="8155" xr:uid="{F20C1B82-8CEB-4BD5-A46C-9FB544B8827C}"/>
    <cellStyle name="標準 6 2 2 2 4 3 6 3 2" xfId="25566" xr:uid="{F20C1B82-8CEB-4BD5-A46C-9FB544B8827C}"/>
    <cellStyle name="標準 6 2 2 2 4 3 6 4" xfId="19267" xr:uid="{00000000-0005-0000-0000-00006F030000}"/>
    <cellStyle name="標準 6 2 2 2 4 3 7" xfId="11317" xr:uid="{3E6AE06B-A449-4CA2-A411-9D5FBC8A3D5A}"/>
    <cellStyle name="標準 6 2 2 2 4 3 7 2" xfId="28728" xr:uid="{3E6AE06B-A449-4CA2-A411-9D5FBC8A3D5A}"/>
    <cellStyle name="標準 6 2 2 2 4 3 8" xfId="4992" xr:uid="{71A6A631-1642-466E-A68A-24860AB162D6}"/>
    <cellStyle name="標準 6 2 2 2 4 3 8 2" xfId="22404" xr:uid="{71A6A631-1642-466E-A68A-24860AB162D6}"/>
    <cellStyle name="標準 6 2 2 2 4 3 9" xfId="17735" xr:uid="{00000000-0005-0000-0000-000058030000}"/>
    <cellStyle name="標準 6 2 2 2 4 4" xfId="390" xr:uid="{00000000-0005-0000-0000-000070030000}"/>
    <cellStyle name="標準 6 2 2 2 4 4 2" xfId="770" xr:uid="{00000000-0005-0000-0000-000071030000}"/>
    <cellStyle name="標準 6 2 2 2 4 4 2 2" xfId="1530" xr:uid="{00000000-0005-0000-0000-000072030000}"/>
    <cellStyle name="標準 6 2 2 2 4 4 2 2 2" xfId="4706" xr:uid="{00000000-0005-0000-0000-000073030000}"/>
    <cellStyle name="標準 6 2 2 2 4 4 2 2 2 2" xfId="11018" xr:uid="{75B1D85F-8C94-4F2E-BDB7-9B95AE2A13D6}"/>
    <cellStyle name="標準 6 2 2 2 4 4 2 2 2 2 2" xfId="17342" xr:uid="{8362A287-8E0C-495E-8B3F-052B3C5CF0B0}"/>
    <cellStyle name="標準 6 2 2 2 4 4 2 2 2 2 2 2" xfId="34753" xr:uid="{8362A287-8E0C-495E-8B3F-052B3C5CF0B0}"/>
    <cellStyle name="標準 6 2 2 2 4 4 2 2 2 2 3" xfId="28429" xr:uid="{75B1D85F-8C94-4F2E-BDB7-9B95AE2A13D6}"/>
    <cellStyle name="標準 6 2 2 2 4 4 2 2 2 3" xfId="14180" xr:uid="{B2AA2C64-D8E1-4643-93A1-E08C6F23C8B2}"/>
    <cellStyle name="標準 6 2 2 2 4 4 2 2 2 3 2" xfId="31591" xr:uid="{B2AA2C64-D8E1-4643-93A1-E08C6F23C8B2}"/>
    <cellStyle name="標準 6 2 2 2 4 4 2 2 2 4" xfId="7855" xr:uid="{7A5B2D5D-800B-47BC-B85B-555449E2BD5C}"/>
    <cellStyle name="標準 6 2 2 2 4 4 2 2 2 4 2" xfId="25267" xr:uid="{7A5B2D5D-800B-47BC-B85B-555449E2BD5C}"/>
    <cellStyle name="標準 6 2 2 2 4 4 2 2 2 5" xfId="22118" xr:uid="{00000000-0005-0000-0000-000073030000}"/>
    <cellStyle name="標準 6 2 2 2 4 4 2 2 3" xfId="3089" xr:uid="{00000000-0005-0000-0000-000074030000}"/>
    <cellStyle name="標準 6 2 2 2 4 4 2 2 3 2" xfId="15714" xr:uid="{AB796814-0542-4443-8803-C86D9B721E0F}"/>
    <cellStyle name="標準 6 2 2 2 4 4 2 2 3 2 2" xfId="33125" xr:uid="{AB796814-0542-4443-8803-C86D9B721E0F}"/>
    <cellStyle name="標準 6 2 2 2 4 4 2 2 3 3" xfId="9390" xr:uid="{848E9276-D344-4676-8A13-32AEE41383E7}"/>
    <cellStyle name="標準 6 2 2 2 4 4 2 2 3 3 2" xfId="26801" xr:uid="{848E9276-D344-4676-8A13-32AEE41383E7}"/>
    <cellStyle name="標準 6 2 2 2 4 4 2 2 3 4" xfId="20502" xr:uid="{00000000-0005-0000-0000-000074030000}"/>
    <cellStyle name="標準 6 2 2 2 4 4 2 2 4" xfId="12552" xr:uid="{3F6436B1-031F-416A-BCCE-FC4F297EC33C}"/>
    <cellStyle name="標準 6 2 2 2 4 4 2 2 4 2" xfId="29963" xr:uid="{3F6436B1-031F-416A-BCCE-FC4F297EC33C}"/>
    <cellStyle name="標準 6 2 2 2 4 4 2 2 5" xfId="6227" xr:uid="{90AB343C-2565-47DB-B2B8-128C6C2A6F70}"/>
    <cellStyle name="標準 6 2 2 2 4 4 2 2 5 2" xfId="23639" xr:uid="{90AB343C-2565-47DB-B2B8-128C6C2A6F70}"/>
    <cellStyle name="標準 6 2 2 2 4 4 2 2 6" xfId="18970" xr:uid="{00000000-0005-0000-0000-000072030000}"/>
    <cellStyle name="標準 6 2 2 2 4 4 2 3" xfId="3946" xr:uid="{00000000-0005-0000-0000-000075030000}"/>
    <cellStyle name="標準 6 2 2 2 4 4 2 3 2" xfId="10258" xr:uid="{75F4696E-A85C-48E1-AD93-C5B9B3FAB13C}"/>
    <cellStyle name="標準 6 2 2 2 4 4 2 3 2 2" xfId="16582" xr:uid="{5A40D939-E043-4106-886E-B08763CD26E2}"/>
    <cellStyle name="標準 6 2 2 2 4 4 2 3 2 2 2" xfId="33993" xr:uid="{5A40D939-E043-4106-886E-B08763CD26E2}"/>
    <cellStyle name="標準 6 2 2 2 4 4 2 3 2 3" xfId="27669" xr:uid="{75F4696E-A85C-48E1-AD93-C5B9B3FAB13C}"/>
    <cellStyle name="標準 6 2 2 2 4 4 2 3 3" xfId="13420" xr:uid="{B35016B9-1699-4E91-95B1-04C2E4488C1C}"/>
    <cellStyle name="標準 6 2 2 2 4 4 2 3 3 2" xfId="30831" xr:uid="{B35016B9-1699-4E91-95B1-04C2E4488C1C}"/>
    <cellStyle name="標準 6 2 2 2 4 4 2 3 4" xfId="7095" xr:uid="{636CDC95-86E0-4B12-A5E2-C297D7FED3F6}"/>
    <cellStyle name="標準 6 2 2 2 4 4 2 3 4 2" xfId="24507" xr:uid="{636CDC95-86E0-4B12-A5E2-C297D7FED3F6}"/>
    <cellStyle name="標準 6 2 2 2 4 4 2 3 5" xfId="21358" xr:uid="{00000000-0005-0000-0000-000075030000}"/>
    <cellStyle name="標準 6 2 2 2 4 4 2 4" xfId="2329" xr:uid="{00000000-0005-0000-0000-000076030000}"/>
    <cellStyle name="標準 6 2 2 2 4 4 2 4 2" xfId="14954" xr:uid="{FC0B0002-B8AB-4085-8CB8-EEC4EAE00768}"/>
    <cellStyle name="標準 6 2 2 2 4 4 2 4 2 2" xfId="32365" xr:uid="{FC0B0002-B8AB-4085-8CB8-EEC4EAE00768}"/>
    <cellStyle name="標準 6 2 2 2 4 4 2 4 3" xfId="8630" xr:uid="{A0DC98E8-5BED-4776-93AA-130593FEFCBB}"/>
    <cellStyle name="標準 6 2 2 2 4 4 2 4 3 2" xfId="26041" xr:uid="{A0DC98E8-5BED-4776-93AA-130593FEFCBB}"/>
    <cellStyle name="標準 6 2 2 2 4 4 2 4 4" xfId="19742" xr:uid="{00000000-0005-0000-0000-000076030000}"/>
    <cellStyle name="標準 6 2 2 2 4 4 2 5" xfId="11792" xr:uid="{478A2B0A-1CF3-4934-B847-020A0E3C0887}"/>
    <cellStyle name="標準 6 2 2 2 4 4 2 5 2" xfId="29203" xr:uid="{478A2B0A-1CF3-4934-B847-020A0E3C0887}"/>
    <cellStyle name="標準 6 2 2 2 4 4 2 6" xfId="5467" xr:uid="{39481AF1-D95B-4EB6-AB10-415BBD72DCC0}"/>
    <cellStyle name="標準 6 2 2 2 4 4 2 6 2" xfId="22879" xr:uid="{39481AF1-D95B-4EB6-AB10-415BBD72DCC0}"/>
    <cellStyle name="標準 6 2 2 2 4 4 2 7" xfId="18210" xr:uid="{00000000-0005-0000-0000-000071030000}"/>
    <cellStyle name="標準 6 2 2 2 4 4 3" xfId="1150" xr:uid="{00000000-0005-0000-0000-000077030000}"/>
    <cellStyle name="標準 6 2 2 2 4 4 3 2" xfId="4326" xr:uid="{00000000-0005-0000-0000-000078030000}"/>
    <cellStyle name="標準 6 2 2 2 4 4 3 2 2" xfId="10638" xr:uid="{77211C53-329D-4EA4-8D28-BBF989D8386E}"/>
    <cellStyle name="標準 6 2 2 2 4 4 3 2 2 2" xfId="16962" xr:uid="{83ED53D1-63A0-4B8F-82AE-C1EC46CD4849}"/>
    <cellStyle name="標準 6 2 2 2 4 4 3 2 2 2 2" xfId="34373" xr:uid="{83ED53D1-63A0-4B8F-82AE-C1EC46CD4849}"/>
    <cellStyle name="標準 6 2 2 2 4 4 3 2 2 3" xfId="28049" xr:uid="{77211C53-329D-4EA4-8D28-BBF989D8386E}"/>
    <cellStyle name="標準 6 2 2 2 4 4 3 2 3" xfId="13800" xr:uid="{49EA73C7-42BA-4A83-975E-0CA6DCE5122E}"/>
    <cellStyle name="標準 6 2 2 2 4 4 3 2 3 2" xfId="31211" xr:uid="{49EA73C7-42BA-4A83-975E-0CA6DCE5122E}"/>
    <cellStyle name="標準 6 2 2 2 4 4 3 2 4" xfId="7475" xr:uid="{7642E678-B4DC-4687-A360-FB24BFF3AEEF}"/>
    <cellStyle name="標準 6 2 2 2 4 4 3 2 4 2" xfId="24887" xr:uid="{7642E678-B4DC-4687-A360-FB24BFF3AEEF}"/>
    <cellStyle name="標準 6 2 2 2 4 4 3 2 5" xfId="21738" xr:uid="{00000000-0005-0000-0000-000078030000}"/>
    <cellStyle name="標準 6 2 2 2 4 4 3 3" xfId="2709" xr:uid="{00000000-0005-0000-0000-000079030000}"/>
    <cellStyle name="標準 6 2 2 2 4 4 3 3 2" xfId="15334" xr:uid="{8089CE29-F725-4EF4-81F9-1E76524CFA97}"/>
    <cellStyle name="標準 6 2 2 2 4 4 3 3 2 2" xfId="32745" xr:uid="{8089CE29-F725-4EF4-81F9-1E76524CFA97}"/>
    <cellStyle name="標準 6 2 2 2 4 4 3 3 3" xfId="9010" xr:uid="{935F4FD5-F9D8-470A-B34C-3A8FF2E84096}"/>
    <cellStyle name="標準 6 2 2 2 4 4 3 3 3 2" xfId="26421" xr:uid="{935F4FD5-F9D8-470A-B34C-3A8FF2E84096}"/>
    <cellStyle name="標準 6 2 2 2 4 4 3 3 4" xfId="20122" xr:uid="{00000000-0005-0000-0000-000079030000}"/>
    <cellStyle name="標準 6 2 2 2 4 4 3 4" xfId="12172" xr:uid="{E74C0F0F-F49D-47C7-877A-753A66B78EDE}"/>
    <cellStyle name="標準 6 2 2 2 4 4 3 4 2" xfId="29583" xr:uid="{E74C0F0F-F49D-47C7-877A-753A66B78EDE}"/>
    <cellStyle name="標準 6 2 2 2 4 4 3 5" xfId="5847" xr:uid="{9C7D4FEE-E75D-4982-A961-98203C8A709E}"/>
    <cellStyle name="標準 6 2 2 2 4 4 3 5 2" xfId="23259" xr:uid="{9C7D4FEE-E75D-4982-A961-98203C8A709E}"/>
    <cellStyle name="標準 6 2 2 2 4 4 3 6" xfId="18590" xr:uid="{00000000-0005-0000-0000-000077030000}"/>
    <cellStyle name="標準 6 2 2 2 4 4 4" xfId="3566" xr:uid="{00000000-0005-0000-0000-00007A030000}"/>
    <cellStyle name="標準 6 2 2 2 4 4 4 2" xfId="9878" xr:uid="{A5C7B77C-DE35-4FC5-9899-24ED0DD672A9}"/>
    <cellStyle name="標準 6 2 2 2 4 4 4 2 2" xfId="16202" xr:uid="{CB8EAD8F-8553-46AC-912E-B4540E7267D7}"/>
    <cellStyle name="標準 6 2 2 2 4 4 4 2 2 2" xfId="33613" xr:uid="{CB8EAD8F-8553-46AC-912E-B4540E7267D7}"/>
    <cellStyle name="標準 6 2 2 2 4 4 4 2 3" xfId="27289" xr:uid="{A5C7B77C-DE35-4FC5-9899-24ED0DD672A9}"/>
    <cellStyle name="標準 6 2 2 2 4 4 4 3" xfId="13040" xr:uid="{0AC5F131-AA67-4335-8A8D-BE8306EC26BD}"/>
    <cellStyle name="標準 6 2 2 2 4 4 4 3 2" xfId="30451" xr:uid="{0AC5F131-AA67-4335-8A8D-BE8306EC26BD}"/>
    <cellStyle name="標準 6 2 2 2 4 4 4 4" xfId="6715" xr:uid="{1853BD2D-CF3C-4918-9F71-80FA7174C872}"/>
    <cellStyle name="標準 6 2 2 2 4 4 4 4 2" xfId="24127" xr:uid="{1853BD2D-CF3C-4918-9F71-80FA7174C872}"/>
    <cellStyle name="標準 6 2 2 2 4 4 4 5" xfId="20978" xr:uid="{00000000-0005-0000-0000-00007A030000}"/>
    <cellStyle name="標準 6 2 2 2 4 4 5" xfId="1949" xr:uid="{00000000-0005-0000-0000-00007B030000}"/>
    <cellStyle name="標準 6 2 2 2 4 4 5 2" xfId="14574" xr:uid="{BB055DA9-E219-4795-89B7-E75DDB81530F}"/>
    <cellStyle name="標準 6 2 2 2 4 4 5 2 2" xfId="31985" xr:uid="{BB055DA9-E219-4795-89B7-E75DDB81530F}"/>
    <cellStyle name="標準 6 2 2 2 4 4 5 3" xfId="8250" xr:uid="{8728A572-9F61-404C-97AB-CBE827469A0E}"/>
    <cellStyle name="標準 6 2 2 2 4 4 5 3 2" xfId="25661" xr:uid="{8728A572-9F61-404C-97AB-CBE827469A0E}"/>
    <cellStyle name="標準 6 2 2 2 4 4 5 4" xfId="19362" xr:uid="{00000000-0005-0000-0000-00007B030000}"/>
    <cellStyle name="標準 6 2 2 2 4 4 6" xfId="11412" xr:uid="{39ED6F2D-9F9C-40B3-BE40-BCEBB0F98739}"/>
    <cellStyle name="標準 6 2 2 2 4 4 6 2" xfId="28823" xr:uid="{39ED6F2D-9F9C-40B3-BE40-BCEBB0F98739}"/>
    <cellStyle name="標準 6 2 2 2 4 4 7" xfId="5087" xr:uid="{AC5B3DDF-A84F-4DF5-A8F1-1576AE4C730A}"/>
    <cellStyle name="標準 6 2 2 2 4 4 7 2" xfId="22499" xr:uid="{AC5B3DDF-A84F-4DF5-A8F1-1576AE4C730A}"/>
    <cellStyle name="標準 6 2 2 2 4 4 8" xfId="17830" xr:uid="{00000000-0005-0000-0000-000070030000}"/>
    <cellStyle name="標準 6 2 2 2 4 5" xfId="580" xr:uid="{00000000-0005-0000-0000-00007C030000}"/>
    <cellStyle name="標準 6 2 2 2 4 5 2" xfId="1340" xr:uid="{00000000-0005-0000-0000-00007D030000}"/>
    <cellStyle name="標準 6 2 2 2 4 5 2 2" xfId="4516" xr:uid="{00000000-0005-0000-0000-00007E030000}"/>
    <cellStyle name="標準 6 2 2 2 4 5 2 2 2" xfId="10828" xr:uid="{59C6ED04-8846-46EC-B65B-4E54AE32CB71}"/>
    <cellStyle name="標準 6 2 2 2 4 5 2 2 2 2" xfId="17152" xr:uid="{0542549C-71A2-4E12-A335-564D561E207D}"/>
    <cellStyle name="標準 6 2 2 2 4 5 2 2 2 2 2" xfId="34563" xr:uid="{0542549C-71A2-4E12-A335-564D561E207D}"/>
    <cellStyle name="標準 6 2 2 2 4 5 2 2 2 3" xfId="28239" xr:uid="{59C6ED04-8846-46EC-B65B-4E54AE32CB71}"/>
    <cellStyle name="標準 6 2 2 2 4 5 2 2 3" xfId="13990" xr:uid="{7CDA45D9-FE51-4B08-BC62-F1C2AE684319}"/>
    <cellStyle name="標準 6 2 2 2 4 5 2 2 3 2" xfId="31401" xr:uid="{7CDA45D9-FE51-4B08-BC62-F1C2AE684319}"/>
    <cellStyle name="標準 6 2 2 2 4 5 2 2 4" xfId="7665" xr:uid="{C91572B4-6803-432C-A44F-38F5CE49787B}"/>
    <cellStyle name="標準 6 2 2 2 4 5 2 2 4 2" xfId="25077" xr:uid="{C91572B4-6803-432C-A44F-38F5CE49787B}"/>
    <cellStyle name="標準 6 2 2 2 4 5 2 2 5" xfId="21928" xr:uid="{00000000-0005-0000-0000-00007E030000}"/>
    <cellStyle name="標準 6 2 2 2 4 5 2 3" xfId="2899" xr:uid="{00000000-0005-0000-0000-00007F030000}"/>
    <cellStyle name="標準 6 2 2 2 4 5 2 3 2" xfId="15524" xr:uid="{9D53D8A2-43CC-4F0A-ADB8-E78BD1EFE092}"/>
    <cellStyle name="標準 6 2 2 2 4 5 2 3 2 2" xfId="32935" xr:uid="{9D53D8A2-43CC-4F0A-ADB8-E78BD1EFE092}"/>
    <cellStyle name="標準 6 2 2 2 4 5 2 3 3" xfId="9200" xr:uid="{1B723245-4044-4E9C-A023-80C4DD7D76D3}"/>
    <cellStyle name="標準 6 2 2 2 4 5 2 3 3 2" xfId="26611" xr:uid="{1B723245-4044-4E9C-A023-80C4DD7D76D3}"/>
    <cellStyle name="標準 6 2 2 2 4 5 2 3 4" xfId="20312" xr:uid="{00000000-0005-0000-0000-00007F030000}"/>
    <cellStyle name="標準 6 2 2 2 4 5 2 4" xfId="12362" xr:uid="{1D46A850-4D98-43D5-A835-BA3886C4ADF0}"/>
    <cellStyle name="標準 6 2 2 2 4 5 2 4 2" xfId="29773" xr:uid="{1D46A850-4D98-43D5-A835-BA3886C4ADF0}"/>
    <cellStyle name="標準 6 2 2 2 4 5 2 5" xfId="6037" xr:uid="{F83E8CCB-F032-458D-B7A5-72F69AA6BF08}"/>
    <cellStyle name="標準 6 2 2 2 4 5 2 5 2" xfId="23449" xr:uid="{F83E8CCB-F032-458D-B7A5-72F69AA6BF08}"/>
    <cellStyle name="標準 6 2 2 2 4 5 2 6" xfId="18780" xr:uid="{00000000-0005-0000-0000-00007D030000}"/>
    <cellStyle name="標準 6 2 2 2 4 5 3" xfId="3756" xr:uid="{00000000-0005-0000-0000-000080030000}"/>
    <cellStyle name="標準 6 2 2 2 4 5 3 2" xfId="10068" xr:uid="{D630860E-AAE1-47A3-8833-65B7C09541F1}"/>
    <cellStyle name="標準 6 2 2 2 4 5 3 2 2" xfId="16392" xr:uid="{81C1FA61-7ECE-46E7-87FC-6DBCE9FA5F3D}"/>
    <cellStyle name="標準 6 2 2 2 4 5 3 2 2 2" xfId="33803" xr:uid="{81C1FA61-7ECE-46E7-87FC-6DBCE9FA5F3D}"/>
    <cellStyle name="標準 6 2 2 2 4 5 3 2 3" xfId="27479" xr:uid="{D630860E-AAE1-47A3-8833-65B7C09541F1}"/>
    <cellStyle name="標準 6 2 2 2 4 5 3 3" xfId="13230" xr:uid="{D2DF9E3B-9E72-4F5A-A644-A140923E5DE6}"/>
    <cellStyle name="標準 6 2 2 2 4 5 3 3 2" xfId="30641" xr:uid="{D2DF9E3B-9E72-4F5A-A644-A140923E5DE6}"/>
    <cellStyle name="標準 6 2 2 2 4 5 3 4" xfId="6905" xr:uid="{FA9E2B43-3E98-45E1-930C-9A07CA7E7F94}"/>
    <cellStyle name="標準 6 2 2 2 4 5 3 4 2" xfId="24317" xr:uid="{FA9E2B43-3E98-45E1-930C-9A07CA7E7F94}"/>
    <cellStyle name="標準 6 2 2 2 4 5 3 5" xfId="21168" xr:uid="{00000000-0005-0000-0000-000080030000}"/>
    <cellStyle name="標準 6 2 2 2 4 5 4" xfId="2139" xr:uid="{00000000-0005-0000-0000-000081030000}"/>
    <cellStyle name="標準 6 2 2 2 4 5 4 2" xfId="14764" xr:uid="{167AFCA6-A44C-45E7-B6F9-AC4D16BAC85F}"/>
    <cellStyle name="標準 6 2 2 2 4 5 4 2 2" xfId="32175" xr:uid="{167AFCA6-A44C-45E7-B6F9-AC4D16BAC85F}"/>
    <cellStyle name="標準 6 2 2 2 4 5 4 3" xfId="8440" xr:uid="{F8578AAD-730C-44FC-9123-39C1CDE124F4}"/>
    <cellStyle name="標準 6 2 2 2 4 5 4 3 2" xfId="25851" xr:uid="{F8578AAD-730C-44FC-9123-39C1CDE124F4}"/>
    <cellStyle name="標準 6 2 2 2 4 5 4 4" xfId="19552" xr:uid="{00000000-0005-0000-0000-000081030000}"/>
    <cellStyle name="標準 6 2 2 2 4 5 5" xfId="11602" xr:uid="{D6A712D4-9A5C-4835-B137-B6336BDB9052}"/>
    <cellStyle name="標準 6 2 2 2 4 5 5 2" xfId="29013" xr:uid="{D6A712D4-9A5C-4835-B137-B6336BDB9052}"/>
    <cellStyle name="標準 6 2 2 2 4 5 6" xfId="5277" xr:uid="{8729A0AE-2E8B-49E3-A776-F4B37E8FF7D3}"/>
    <cellStyle name="標準 6 2 2 2 4 5 6 2" xfId="22689" xr:uid="{8729A0AE-2E8B-49E3-A776-F4B37E8FF7D3}"/>
    <cellStyle name="標準 6 2 2 2 4 5 7" xfId="18020" xr:uid="{00000000-0005-0000-0000-00007C030000}"/>
    <cellStyle name="標準 6 2 2 2 4 6" xfId="960" xr:uid="{00000000-0005-0000-0000-000082030000}"/>
    <cellStyle name="標準 6 2 2 2 4 6 2" xfId="4136" xr:uid="{00000000-0005-0000-0000-000083030000}"/>
    <cellStyle name="標準 6 2 2 2 4 6 2 2" xfId="10448" xr:uid="{695BD07B-53B6-4F2D-B612-20C66ABE565A}"/>
    <cellStyle name="標準 6 2 2 2 4 6 2 2 2" xfId="16772" xr:uid="{39BCCE50-9491-4C64-B56C-00A01A3145D8}"/>
    <cellStyle name="標準 6 2 2 2 4 6 2 2 2 2" xfId="34183" xr:uid="{39BCCE50-9491-4C64-B56C-00A01A3145D8}"/>
    <cellStyle name="標準 6 2 2 2 4 6 2 2 3" xfId="27859" xr:uid="{695BD07B-53B6-4F2D-B612-20C66ABE565A}"/>
    <cellStyle name="標準 6 2 2 2 4 6 2 3" xfId="13610" xr:uid="{B20AE756-8BC7-4CD7-9BAC-8E532F192CA2}"/>
    <cellStyle name="標準 6 2 2 2 4 6 2 3 2" xfId="31021" xr:uid="{B20AE756-8BC7-4CD7-9BAC-8E532F192CA2}"/>
    <cellStyle name="標準 6 2 2 2 4 6 2 4" xfId="7285" xr:uid="{631A432E-B043-4235-97F1-1F6F8539A5AD}"/>
    <cellStyle name="標準 6 2 2 2 4 6 2 4 2" xfId="24697" xr:uid="{631A432E-B043-4235-97F1-1F6F8539A5AD}"/>
    <cellStyle name="標準 6 2 2 2 4 6 2 5" xfId="21548" xr:uid="{00000000-0005-0000-0000-000083030000}"/>
    <cellStyle name="標準 6 2 2 2 4 6 3" xfId="2519" xr:uid="{00000000-0005-0000-0000-000084030000}"/>
    <cellStyle name="標準 6 2 2 2 4 6 3 2" xfId="15144" xr:uid="{7F3BEF63-DEA9-4A2D-B2BA-E573190B9E4F}"/>
    <cellStyle name="標準 6 2 2 2 4 6 3 2 2" xfId="32555" xr:uid="{7F3BEF63-DEA9-4A2D-B2BA-E573190B9E4F}"/>
    <cellStyle name="標準 6 2 2 2 4 6 3 3" xfId="8820" xr:uid="{B2AEC53A-4C18-42B9-B136-5A60DF7429BB}"/>
    <cellStyle name="標準 6 2 2 2 4 6 3 3 2" xfId="26231" xr:uid="{B2AEC53A-4C18-42B9-B136-5A60DF7429BB}"/>
    <cellStyle name="標準 6 2 2 2 4 6 3 4" xfId="19932" xr:uid="{00000000-0005-0000-0000-000084030000}"/>
    <cellStyle name="標準 6 2 2 2 4 6 4" xfId="11982" xr:uid="{FC6A1ACF-39FD-4477-B754-E4FB9E3AF956}"/>
    <cellStyle name="標準 6 2 2 2 4 6 4 2" xfId="29393" xr:uid="{FC6A1ACF-39FD-4477-B754-E4FB9E3AF956}"/>
    <cellStyle name="標準 6 2 2 2 4 6 5" xfId="5657" xr:uid="{BFD7C254-44E1-4274-AEA6-6685B571120A}"/>
    <cellStyle name="標準 6 2 2 2 4 6 5 2" xfId="23069" xr:uid="{BFD7C254-44E1-4274-AEA6-6685B571120A}"/>
    <cellStyle name="標準 6 2 2 2 4 6 6" xfId="18400" xr:uid="{00000000-0005-0000-0000-000082030000}"/>
    <cellStyle name="標準 6 2 2 2 4 7" xfId="200" xr:uid="{00000000-0005-0000-0000-000085030000}"/>
    <cellStyle name="標準 6 2 2 2 4 7 2" xfId="3376" xr:uid="{00000000-0005-0000-0000-000086030000}"/>
    <cellStyle name="標準 6 2 2 2 4 7 2 2" xfId="16012" xr:uid="{FDF665A9-1C01-41FE-9B36-7AB6AFC5C454}"/>
    <cellStyle name="標準 6 2 2 2 4 7 2 2 2" xfId="33423" xr:uid="{FDF665A9-1C01-41FE-9B36-7AB6AFC5C454}"/>
    <cellStyle name="標準 6 2 2 2 4 7 2 3" xfId="9688" xr:uid="{AE3F9032-3960-48D5-9373-E156D4E4A4D9}"/>
    <cellStyle name="標準 6 2 2 2 4 7 2 3 2" xfId="27099" xr:uid="{AE3F9032-3960-48D5-9373-E156D4E4A4D9}"/>
    <cellStyle name="標準 6 2 2 2 4 7 2 4" xfId="20788" xr:uid="{00000000-0005-0000-0000-000086030000}"/>
    <cellStyle name="標準 6 2 2 2 4 7 3" xfId="12850" xr:uid="{314EE826-7707-48C4-BDB4-4266AF7AEA3A}"/>
    <cellStyle name="標準 6 2 2 2 4 7 3 2" xfId="30261" xr:uid="{314EE826-7707-48C4-BDB4-4266AF7AEA3A}"/>
    <cellStyle name="標準 6 2 2 2 4 7 4" xfId="6525" xr:uid="{ADDB8788-3737-42EA-A4FE-065CB4F7C6D1}"/>
    <cellStyle name="標準 6 2 2 2 4 7 4 2" xfId="23937" xr:uid="{ADDB8788-3737-42EA-A4FE-065CB4F7C6D1}"/>
    <cellStyle name="標準 6 2 2 2 4 7 5" xfId="17640" xr:uid="{00000000-0005-0000-0000-000085030000}"/>
    <cellStyle name="標準 6 2 2 2 4 8" xfId="3269" xr:uid="{00000000-0005-0000-0000-000087030000}"/>
    <cellStyle name="標準 6 2 2 2 4 8 2" xfId="9581" xr:uid="{CA48164C-C929-4F89-9FBB-6F7672CF46C5}"/>
    <cellStyle name="標準 6 2 2 2 4 8 2 2" xfId="15905" xr:uid="{595F03C4-8727-4489-A7E2-0C5F47325B37}"/>
    <cellStyle name="標準 6 2 2 2 4 8 2 2 2" xfId="33316" xr:uid="{595F03C4-8727-4489-A7E2-0C5F47325B37}"/>
    <cellStyle name="標準 6 2 2 2 4 8 2 3" xfId="26992" xr:uid="{CA48164C-C929-4F89-9FBB-6F7672CF46C5}"/>
    <cellStyle name="標準 6 2 2 2 4 8 3" xfId="12743" xr:uid="{9311CB78-257A-4C29-A1C6-3975D832CB8F}"/>
    <cellStyle name="標準 6 2 2 2 4 8 3 2" xfId="30154" xr:uid="{9311CB78-257A-4C29-A1C6-3975D832CB8F}"/>
    <cellStyle name="標準 6 2 2 2 4 8 4" xfId="6418" xr:uid="{6C79E346-EF03-467C-BD55-CC2985BED5EB}"/>
    <cellStyle name="標準 6 2 2 2 4 8 4 2" xfId="23830" xr:uid="{6C79E346-EF03-467C-BD55-CC2985BED5EB}"/>
    <cellStyle name="標準 6 2 2 2 4 8 5" xfId="20681" xr:uid="{00000000-0005-0000-0000-000087030000}"/>
    <cellStyle name="標準 6 2 2 2 4 9" xfId="1759" xr:uid="{00000000-0005-0000-0000-000088030000}"/>
    <cellStyle name="標準 6 2 2 2 4 9 2" xfId="14384" xr:uid="{4B2D927F-ED6B-4CA3-90D9-3BA0C44C5CFC}"/>
    <cellStyle name="標準 6 2 2 2 4 9 2 2" xfId="31795" xr:uid="{4B2D927F-ED6B-4CA3-90D9-3BA0C44C5CFC}"/>
    <cellStyle name="標準 6 2 2 2 4 9 3" xfId="8060" xr:uid="{F29C9C66-1D39-4DF5-A527-075B54954FD1}"/>
    <cellStyle name="標準 6 2 2 2 4 9 3 2" xfId="25471" xr:uid="{F29C9C66-1D39-4DF5-A527-075B54954FD1}"/>
    <cellStyle name="標準 6 2 2 2 4 9 4" xfId="19172" xr:uid="{00000000-0005-0000-0000-000088030000}"/>
    <cellStyle name="標準 6 2 2 2 5" xfId="123" xr:uid="{00000000-0005-0000-0000-000089030000}"/>
    <cellStyle name="標準 6 2 2 2 5 10" xfId="4914" xr:uid="{813A6835-D590-43C4-AED6-0922E47C7A4F}"/>
    <cellStyle name="標準 6 2 2 2 5 10 2" xfId="22326" xr:uid="{813A6835-D590-43C4-AED6-0922E47C7A4F}"/>
    <cellStyle name="標準 6 2 2 2 5 11" xfId="17563" xr:uid="{00000000-0005-0000-0000-000089030000}"/>
    <cellStyle name="標準 6 2 2 2 5 2" xfId="312" xr:uid="{00000000-0005-0000-0000-00008A030000}"/>
    <cellStyle name="標準 6 2 2 2 5 2 2" xfId="502" xr:uid="{00000000-0005-0000-0000-00008B030000}"/>
    <cellStyle name="標準 6 2 2 2 5 2 2 2" xfId="882" xr:uid="{00000000-0005-0000-0000-00008C030000}"/>
    <cellStyle name="標準 6 2 2 2 5 2 2 2 2" xfId="1642" xr:uid="{00000000-0005-0000-0000-00008D030000}"/>
    <cellStyle name="標準 6 2 2 2 5 2 2 2 2 2" xfId="4818" xr:uid="{00000000-0005-0000-0000-00008E030000}"/>
    <cellStyle name="標準 6 2 2 2 5 2 2 2 2 2 2" xfId="11130" xr:uid="{EF4F9F3D-5A94-457F-BE5C-FACC4360AC0F}"/>
    <cellStyle name="標準 6 2 2 2 5 2 2 2 2 2 2 2" xfId="17454" xr:uid="{CDB0A409-EDF9-42FD-952A-50B147A16B91}"/>
    <cellStyle name="標準 6 2 2 2 5 2 2 2 2 2 2 2 2" xfId="34865" xr:uid="{CDB0A409-EDF9-42FD-952A-50B147A16B91}"/>
    <cellStyle name="標準 6 2 2 2 5 2 2 2 2 2 2 3" xfId="28541" xr:uid="{EF4F9F3D-5A94-457F-BE5C-FACC4360AC0F}"/>
    <cellStyle name="標準 6 2 2 2 5 2 2 2 2 2 3" xfId="14292" xr:uid="{03D08451-4CF9-4FD3-B7F1-C8E6D66B8528}"/>
    <cellStyle name="標準 6 2 2 2 5 2 2 2 2 2 3 2" xfId="31703" xr:uid="{03D08451-4CF9-4FD3-B7F1-C8E6D66B8528}"/>
    <cellStyle name="標準 6 2 2 2 5 2 2 2 2 2 4" xfId="7967" xr:uid="{1CAFC552-7F16-4911-92E2-2D14ECFE68F5}"/>
    <cellStyle name="標準 6 2 2 2 5 2 2 2 2 2 4 2" xfId="25379" xr:uid="{1CAFC552-7F16-4911-92E2-2D14ECFE68F5}"/>
    <cellStyle name="標準 6 2 2 2 5 2 2 2 2 2 5" xfId="22230" xr:uid="{00000000-0005-0000-0000-00008E030000}"/>
    <cellStyle name="標準 6 2 2 2 5 2 2 2 2 3" xfId="3201" xr:uid="{00000000-0005-0000-0000-00008F030000}"/>
    <cellStyle name="標準 6 2 2 2 5 2 2 2 2 3 2" xfId="15826" xr:uid="{8FB88C06-4DF1-4468-8526-7B20FFA8695F}"/>
    <cellStyle name="標準 6 2 2 2 5 2 2 2 2 3 2 2" xfId="33237" xr:uid="{8FB88C06-4DF1-4468-8526-7B20FFA8695F}"/>
    <cellStyle name="標準 6 2 2 2 5 2 2 2 2 3 3" xfId="9502" xr:uid="{05DD9159-6944-4ED6-B28E-E8233ED4AB58}"/>
    <cellStyle name="標準 6 2 2 2 5 2 2 2 2 3 3 2" xfId="26913" xr:uid="{05DD9159-6944-4ED6-B28E-E8233ED4AB58}"/>
    <cellStyle name="標準 6 2 2 2 5 2 2 2 2 3 4" xfId="20614" xr:uid="{00000000-0005-0000-0000-00008F030000}"/>
    <cellStyle name="標準 6 2 2 2 5 2 2 2 2 4" xfId="12664" xr:uid="{194D2D68-1271-437C-A199-542B7A7AA025}"/>
    <cellStyle name="標準 6 2 2 2 5 2 2 2 2 4 2" xfId="30075" xr:uid="{194D2D68-1271-437C-A199-542B7A7AA025}"/>
    <cellStyle name="標準 6 2 2 2 5 2 2 2 2 5" xfId="6339" xr:uid="{89F67152-ED2F-475B-ACB2-769F7428947A}"/>
    <cellStyle name="標準 6 2 2 2 5 2 2 2 2 5 2" xfId="23751" xr:uid="{89F67152-ED2F-475B-ACB2-769F7428947A}"/>
    <cellStyle name="標準 6 2 2 2 5 2 2 2 2 6" xfId="19082" xr:uid="{00000000-0005-0000-0000-00008D030000}"/>
    <cellStyle name="標準 6 2 2 2 5 2 2 2 3" xfId="4058" xr:uid="{00000000-0005-0000-0000-000090030000}"/>
    <cellStyle name="標準 6 2 2 2 5 2 2 2 3 2" xfId="10370" xr:uid="{BBA2BC93-A4A2-4CBC-A83E-B42C2A0D54DA}"/>
    <cellStyle name="標準 6 2 2 2 5 2 2 2 3 2 2" xfId="16694" xr:uid="{16F4B647-297B-4BCC-92CE-0741109DDF6E}"/>
    <cellStyle name="標準 6 2 2 2 5 2 2 2 3 2 2 2" xfId="34105" xr:uid="{16F4B647-297B-4BCC-92CE-0741109DDF6E}"/>
    <cellStyle name="標準 6 2 2 2 5 2 2 2 3 2 3" xfId="27781" xr:uid="{BBA2BC93-A4A2-4CBC-A83E-B42C2A0D54DA}"/>
    <cellStyle name="標準 6 2 2 2 5 2 2 2 3 3" xfId="13532" xr:uid="{2E41B2E2-4BD7-4CB8-832E-A0F90AE77775}"/>
    <cellStyle name="標準 6 2 2 2 5 2 2 2 3 3 2" xfId="30943" xr:uid="{2E41B2E2-4BD7-4CB8-832E-A0F90AE77775}"/>
    <cellStyle name="標準 6 2 2 2 5 2 2 2 3 4" xfId="7207" xr:uid="{63E52B6E-F294-43FA-A79A-52E2071626F5}"/>
    <cellStyle name="標準 6 2 2 2 5 2 2 2 3 4 2" xfId="24619" xr:uid="{63E52B6E-F294-43FA-A79A-52E2071626F5}"/>
    <cellStyle name="標準 6 2 2 2 5 2 2 2 3 5" xfId="21470" xr:uid="{00000000-0005-0000-0000-000090030000}"/>
    <cellStyle name="標準 6 2 2 2 5 2 2 2 4" xfId="2441" xr:uid="{00000000-0005-0000-0000-000091030000}"/>
    <cellStyle name="標準 6 2 2 2 5 2 2 2 4 2" xfId="15066" xr:uid="{32B45207-0B6F-4FE7-AD0D-25513C2FB949}"/>
    <cellStyle name="標準 6 2 2 2 5 2 2 2 4 2 2" xfId="32477" xr:uid="{32B45207-0B6F-4FE7-AD0D-25513C2FB949}"/>
    <cellStyle name="標準 6 2 2 2 5 2 2 2 4 3" xfId="8742" xr:uid="{4CFB13DE-C5EE-4773-8B67-F16322611BE3}"/>
    <cellStyle name="標準 6 2 2 2 5 2 2 2 4 3 2" xfId="26153" xr:uid="{4CFB13DE-C5EE-4773-8B67-F16322611BE3}"/>
    <cellStyle name="標準 6 2 2 2 5 2 2 2 4 4" xfId="19854" xr:uid="{00000000-0005-0000-0000-000091030000}"/>
    <cellStyle name="標準 6 2 2 2 5 2 2 2 5" xfId="11904" xr:uid="{7AB46992-1452-45DE-8334-7F102E4601AD}"/>
    <cellStyle name="標準 6 2 2 2 5 2 2 2 5 2" xfId="29315" xr:uid="{7AB46992-1452-45DE-8334-7F102E4601AD}"/>
    <cellStyle name="標準 6 2 2 2 5 2 2 2 6" xfId="5579" xr:uid="{5F652E03-9468-4ED7-91C7-6B6008D9B2D0}"/>
    <cellStyle name="標準 6 2 2 2 5 2 2 2 6 2" xfId="22991" xr:uid="{5F652E03-9468-4ED7-91C7-6B6008D9B2D0}"/>
    <cellStyle name="標準 6 2 2 2 5 2 2 2 7" xfId="18322" xr:uid="{00000000-0005-0000-0000-00008C030000}"/>
    <cellStyle name="標準 6 2 2 2 5 2 2 3" xfId="1262" xr:uid="{00000000-0005-0000-0000-000092030000}"/>
    <cellStyle name="標準 6 2 2 2 5 2 2 3 2" xfId="4438" xr:uid="{00000000-0005-0000-0000-000093030000}"/>
    <cellStyle name="標準 6 2 2 2 5 2 2 3 2 2" xfId="10750" xr:uid="{FED12985-DDC9-4BB0-88A5-9F867CB14B01}"/>
    <cellStyle name="標準 6 2 2 2 5 2 2 3 2 2 2" xfId="17074" xr:uid="{26E71392-B69F-4A3E-9B04-ADB8DB7A9BAA}"/>
    <cellStyle name="標準 6 2 2 2 5 2 2 3 2 2 2 2" xfId="34485" xr:uid="{26E71392-B69F-4A3E-9B04-ADB8DB7A9BAA}"/>
    <cellStyle name="標準 6 2 2 2 5 2 2 3 2 2 3" xfId="28161" xr:uid="{FED12985-DDC9-4BB0-88A5-9F867CB14B01}"/>
    <cellStyle name="標準 6 2 2 2 5 2 2 3 2 3" xfId="13912" xr:uid="{488870AE-2235-480B-B631-C1BDEBAD6E91}"/>
    <cellStyle name="標準 6 2 2 2 5 2 2 3 2 3 2" xfId="31323" xr:uid="{488870AE-2235-480B-B631-C1BDEBAD6E91}"/>
    <cellStyle name="標準 6 2 2 2 5 2 2 3 2 4" xfId="7587" xr:uid="{82FD8BCF-404C-4DAD-91EC-ADB3B0EDE21A}"/>
    <cellStyle name="標準 6 2 2 2 5 2 2 3 2 4 2" xfId="24999" xr:uid="{82FD8BCF-404C-4DAD-91EC-ADB3B0EDE21A}"/>
    <cellStyle name="標準 6 2 2 2 5 2 2 3 2 5" xfId="21850" xr:uid="{00000000-0005-0000-0000-000093030000}"/>
    <cellStyle name="標準 6 2 2 2 5 2 2 3 3" xfId="2821" xr:uid="{00000000-0005-0000-0000-000094030000}"/>
    <cellStyle name="標準 6 2 2 2 5 2 2 3 3 2" xfId="15446" xr:uid="{4474CD7D-38E0-4E06-868C-CC5232B7AE11}"/>
    <cellStyle name="標準 6 2 2 2 5 2 2 3 3 2 2" xfId="32857" xr:uid="{4474CD7D-38E0-4E06-868C-CC5232B7AE11}"/>
    <cellStyle name="標準 6 2 2 2 5 2 2 3 3 3" xfId="9122" xr:uid="{48549356-B98E-4137-986C-9E16F5DF386F}"/>
    <cellStyle name="標準 6 2 2 2 5 2 2 3 3 3 2" xfId="26533" xr:uid="{48549356-B98E-4137-986C-9E16F5DF386F}"/>
    <cellStyle name="標準 6 2 2 2 5 2 2 3 3 4" xfId="20234" xr:uid="{00000000-0005-0000-0000-000094030000}"/>
    <cellStyle name="標準 6 2 2 2 5 2 2 3 4" xfId="12284" xr:uid="{32F0179E-9017-4FDA-BD33-83A0D57CB0A8}"/>
    <cellStyle name="標準 6 2 2 2 5 2 2 3 4 2" xfId="29695" xr:uid="{32F0179E-9017-4FDA-BD33-83A0D57CB0A8}"/>
    <cellStyle name="標準 6 2 2 2 5 2 2 3 5" xfId="5959" xr:uid="{DFB08A00-6279-4CC0-9901-1DE6C34D3803}"/>
    <cellStyle name="標準 6 2 2 2 5 2 2 3 5 2" xfId="23371" xr:uid="{DFB08A00-6279-4CC0-9901-1DE6C34D3803}"/>
    <cellStyle name="標準 6 2 2 2 5 2 2 3 6" xfId="18702" xr:uid="{00000000-0005-0000-0000-000092030000}"/>
    <cellStyle name="標準 6 2 2 2 5 2 2 4" xfId="3678" xr:uid="{00000000-0005-0000-0000-000095030000}"/>
    <cellStyle name="標準 6 2 2 2 5 2 2 4 2" xfId="9990" xr:uid="{C7784F71-4937-44F5-A0E0-E8AD9DA4E96A}"/>
    <cellStyle name="標準 6 2 2 2 5 2 2 4 2 2" xfId="16314" xr:uid="{A3C41792-C4E0-4243-80F2-C6025AD85EAF}"/>
    <cellStyle name="標準 6 2 2 2 5 2 2 4 2 2 2" xfId="33725" xr:uid="{A3C41792-C4E0-4243-80F2-C6025AD85EAF}"/>
    <cellStyle name="標準 6 2 2 2 5 2 2 4 2 3" xfId="27401" xr:uid="{C7784F71-4937-44F5-A0E0-E8AD9DA4E96A}"/>
    <cellStyle name="標準 6 2 2 2 5 2 2 4 3" xfId="13152" xr:uid="{28B99C4E-20D3-4BE1-B577-C22869D5853E}"/>
    <cellStyle name="標準 6 2 2 2 5 2 2 4 3 2" xfId="30563" xr:uid="{28B99C4E-20D3-4BE1-B577-C22869D5853E}"/>
    <cellStyle name="標準 6 2 2 2 5 2 2 4 4" xfId="6827" xr:uid="{CBB7F4E7-7013-4E17-9385-CE36EF08B686}"/>
    <cellStyle name="標準 6 2 2 2 5 2 2 4 4 2" xfId="24239" xr:uid="{CBB7F4E7-7013-4E17-9385-CE36EF08B686}"/>
    <cellStyle name="標準 6 2 2 2 5 2 2 4 5" xfId="21090" xr:uid="{00000000-0005-0000-0000-000095030000}"/>
    <cellStyle name="標準 6 2 2 2 5 2 2 5" xfId="2061" xr:uid="{00000000-0005-0000-0000-000096030000}"/>
    <cellStyle name="標準 6 2 2 2 5 2 2 5 2" xfId="14686" xr:uid="{42A1CA4B-4916-40F3-9A46-5FBF03F97F8A}"/>
    <cellStyle name="標準 6 2 2 2 5 2 2 5 2 2" xfId="32097" xr:uid="{42A1CA4B-4916-40F3-9A46-5FBF03F97F8A}"/>
    <cellStyle name="標準 6 2 2 2 5 2 2 5 3" xfId="8362" xr:uid="{5E5E2E3C-2F1F-4013-8710-D8C78F0A0357}"/>
    <cellStyle name="標準 6 2 2 2 5 2 2 5 3 2" xfId="25773" xr:uid="{5E5E2E3C-2F1F-4013-8710-D8C78F0A0357}"/>
    <cellStyle name="標準 6 2 2 2 5 2 2 5 4" xfId="19474" xr:uid="{00000000-0005-0000-0000-000096030000}"/>
    <cellStyle name="標準 6 2 2 2 5 2 2 6" xfId="11524" xr:uid="{CB5F1451-9CDC-4EE1-98F7-57ED3DF77AC4}"/>
    <cellStyle name="標準 6 2 2 2 5 2 2 6 2" xfId="28935" xr:uid="{CB5F1451-9CDC-4EE1-98F7-57ED3DF77AC4}"/>
    <cellStyle name="標準 6 2 2 2 5 2 2 7" xfId="5199" xr:uid="{F8FA82E3-3D8D-44B9-BD9A-7F3E7C8021CA}"/>
    <cellStyle name="標準 6 2 2 2 5 2 2 7 2" xfId="22611" xr:uid="{F8FA82E3-3D8D-44B9-BD9A-7F3E7C8021CA}"/>
    <cellStyle name="標準 6 2 2 2 5 2 2 8" xfId="17942" xr:uid="{00000000-0005-0000-0000-00008B030000}"/>
    <cellStyle name="標準 6 2 2 2 5 2 3" xfId="692" xr:uid="{00000000-0005-0000-0000-000097030000}"/>
    <cellStyle name="標準 6 2 2 2 5 2 3 2" xfId="1452" xr:uid="{00000000-0005-0000-0000-000098030000}"/>
    <cellStyle name="標準 6 2 2 2 5 2 3 2 2" xfId="4628" xr:uid="{00000000-0005-0000-0000-000099030000}"/>
    <cellStyle name="標準 6 2 2 2 5 2 3 2 2 2" xfId="10940" xr:uid="{9ED90F2B-9CCF-404A-A1DC-C63D39C99E62}"/>
    <cellStyle name="標準 6 2 2 2 5 2 3 2 2 2 2" xfId="17264" xr:uid="{C172494F-360E-4CB0-BE38-E5A180ADC40A}"/>
    <cellStyle name="標準 6 2 2 2 5 2 3 2 2 2 2 2" xfId="34675" xr:uid="{C172494F-360E-4CB0-BE38-E5A180ADC40A}"/>
    <cellStyle name="標準 6 2 2 2 5 2 3 2 2 2 3" xfId="28351" xr:uid="{9ED90F2B-9CCF-404A-A1DC-C63D39C99E62}"/>
    <cellStyle name="標準 6 2 2 2 5 2 3 2 2 3" xfId="14102" xr:uid="{9FBAC479-E081-47CC-B68D-406473D5D47A}"/>
    <cellStyle name="標準 6 2 2 2 5 2 3 2 2 3 2" xfId="31513" xr:uid="{9FBAC479-E081-47CC-B68D-406473D5D47A}"/>
    <cellStyle name="標準 6 2 2 2 5 2 3 2 2 4" xfId="7777" xr:uid="{D6EA9FD1-ADA4-4610-8853-D2F4C620EF58}"/>
    <cellStyle name="標準 6 2 2 2 5 2 3 2 2 4 2" xfId="25189" xr:uid="{D6EA9FD1-ADA4-4610-8853-D2F4C620EF58}"/>
    <cellStyle name="標準 6 2 2 2 5 2 3 2 2 5" xfId="22040" xr:uid="{00000000-0005-0000-0000-000099030000}"/>
    <cellStyle name="標準 6 2 2 2 5 2 3 2 3" xfId="3011" xr:uid="{00000000-0005-0000-0000-00009A030000}"/>
    <cellStyle name="標準 6 2 2 2 5 2 3 2 3 2" xfId="15636" xr:uid="{D5B4A04B-5F75-46BD-B957-43FD0108A0F4}"/>
    <cellStyle name="標準 6 2 2 2 5 2 3 2 3 2 2" xfId="33047" xr:uid="{D5B4A04B-5F75-46BD-B957-43FD0108A0F4}"/>
    <cellStyle name="標準 6 2 2 2 5 2 3 2 3 3" xfId="9312" xr:uid="{3AF05868-F66F-4684-97B8-EA407BAC4DB9}"/>
    <cellStyle name="標準 6 2 2 2 5 2 3 2 3 3 2" xfId="26723" xr:uid="{3AF05868-F66F-4684-97B8-EA407BAC4DB9}"/>
    <cellStyle name="標準 6 2 2 2 5 2 3 2 3 4" xfId="20424" xr:uid="{00000000-0005-0000-0000-00009A030000}"/>
    <cellStyle name="標準 6 2 2 2 5 2 3 2 4" xfId="12474" xr:uid="{DDA3FCC3-EC56-4E7F-8A9B-DA567111356B}"/>
    <cellStyle name="標準 6 2 2 2 5 2 3 2 4 2" xfId="29885" xr:uid="{DDA3FCC3-EC56-4E7F-8A9B-DA567111356B}"/>
    <cellStyle name="標準 6 2 2 2 5 2 3 2 5" xfId="6149" xr:uid="{F4F89B4F-64EA-4ECC-9A0D-2E169F7B1A06}"/>
    <cellStyle name="標準 6 2 2 2 5 2 3 2 5 2" xfId="23561" xr:uid="{F4F89B4F-64EA-4ECC-9A0D-2E169F7B1A06}"/>
    <cellStyle name="標準 6 2 2 2 5 2 3 2 6" xfId="18892" xr:uid="{00000000-0005-0000-0000-000098030000}"/>
    <cellStyle name="標準 6 2 2 2 5 2 3 3" xfId="3868" xr:uid="{00000000-0005-0000-0000-00009B030000}"/>
    <cellStyle name="標準 6 2 2 2 5 2 3 3 2" xfId="10180" xr:uid="{C1DB2AAE-9874-4C8A-B829-F498D77B8E82}"/>
    <cellStyle name="標準 6 2 2 2 5 2 3 3 2 2" xfId="16504" xr:uid="{BA3A2EB3-90AF-419A-BC41-FEA9C09AD5D0}"/>
    <cellStyle name="標準 6 2 2 2 5 2 3 3 2 2 2" xfId="33915" xr:uid="{BA3A2EB3-90AF-419A-BC41-FEA9C09AD5D0}"/>
    <cellStyle name="標準 6 2 2 2 5 2 3 3 2 3" xfId="27591" xr:uid="{C1DB2AAE-9874-4C8A-B829-F498D77B8E82}"/>
    <cellStyle name="標準 6 2 2 2 5 2 3 3 3" xfId="13342" xr:uid="{D533E03F-0B72-401F-9868-BDDBBBCE3EE3}"/>
    <cellStyle name="標準 6 2 2 2 5 2 3 3 3 2" xfId="30753" xr:uid="{D533E03F-0B72-401F-9868-BDDBBBCE3EE3}"/>
    <cellStyle name="標準 6 2 2 2 5 2 3 3 4" xfId="7017" xr:uid="{D29CB1A0-9E5D-4500-998A-E1BB30D66580}"/>
    <cellStyle name="標準 6 2 2 2 5 2 3 3 4 2" xfId="24429" xr:uid="{D29CB1A0-9E5D-4500-998A-E1BB30D66580}"/>
    <cellStyle name="標準 6 2 2 2 5 2 3 3 5" xfId="21280" xr:uid="{00000000-0005-0000-0000-00009B030000}"/>
    <cellStyle name="標準 6 2 2 2 5 2 3 4" xfId="2251" xr:uid="{00000000-0005-0000-0000-00009C030000}"/>
    <cellStyle name="標準 6 2 2 2 5 2 3 4 2" xfId="14876" xr:uid="{A05B6635-828C-4271-8F66-3344D14D1ACF}"/>
    <cellStyle name="標準 6 2 2 2 5 2 3 4 2 2" xfId="32287" xr:uid="{A05B6635-828C-4271-8F66-3344D14D1ACF}"/>
    <cellStyle name="標準 6 2 2 2 5 2 3 4 3" xfId="8552" xr:uid="{50EB4380-46CD-4538-A1F7-44842432BEDC}"/>
    <cellStyle name="標準 6 2 2 2 5 2 3 4 3 2" xfId="25963" xr:uid="{50EB4380-46CD-4538-A1F7-44842432BEDC}"/>
    <cellStyle name="標準 6 2 2 2 5 2 3 4 4" xfId="19664" xr:uid="{00000000-0005-0000-0000-00009C030000}"/>
    <cellStyle name="標準 6 2 2 2 5 2 3 5" xfId="11714" xr:uid="{A41AB9A3-FD69-42CE-8075-24BAC47B1A3D}"/>
    <cellStyle name="標準 6 2 2 2 5 2 3 5 2" xfId="29125" xr:uid="{A41AB9A3-FD69-42CE-8075-24BAC47B1A3D}"/>
    <cellStyle name="標準 6 2 2 2 5 2 3 6" xfId="5389" xr:uid="{3025C837-A4AC-423E-AD18-33A2B007A920}"/>
    <cellStyle name="標準 6 2 2 2 5 2 3 6 2" xfId="22801" xr:uid="{3025C837-A4AC-423E-AD18-33A2B007A920}"/>
    <cellStyle name="標準 6 2 2 2 5 2 3 7" xfId="18132" xr:uid="{00000000-0005-0000-0000-000097030000}"/>
    <cellStyle name="標準 6 2 2 2 5 2 4" xfId="1072" xr:uid="{00000000-0005-0000-0000-00009D030000}"/>
    <cellStyle name="標準 6 2 2 2 5 2 4 2" xfId="4248" xr:uid="{00000000-0005-0000-0000-00009E030000}"/>
    <cellStyle name="標準 6 2 2 2 5 2 4 2 2" xfId="10560" xr:uid="{57D17467-ECC2-4A3F-8EC2-845F53DBDC1F}"/>
    <cellStyle name="標準 6 2 2 2 5 2 4 2 2 2" xfId="16884" xr:uid="{44208F5F-7B86-4C35-8782-A21FAFDEF624}"/>
    <cellStyle name="標準 6 2 2 2 5 2 4 2 2 2 2" xfId="34295" xr:uid="{44208F5F-7B86-4C35-8782-A21FAFDEF624}"/>
    <cellStyle name="標準 6 2 2 2 5 2 4 2 2 3" xfId="27971" xr:uid="{57D17467-ECC2-4A3F-8EC2-845F53DBDC1F}"/>
    <cellStyle name="標準 6 2 2 2 5 2 4 2 3" xfId="13722" xr:uid="{DB6EB7D4-3674-41BA-898D-3BCA00564AD8}"/>
    <cellStyle name="標準 6 2 2 2 5 2 4 2 3 2" xfId="31133" xr:uid="{DB6EB7D4-3674-41BA-898D-3BCA00564AD8}"/>
    <cellStyle name="標準 6 2 2 2 5 2 4 2 4" xfId="7397" xr:uid="{A642A729-3655-43A7-87DD-912B23C9C143}"/>
    <cellStyle name="標準 6 2 2 2 5 2 4 2 4 2" xfId="24809" xr:uid="{A642A729-3655-43A7-87DD-912B23C9C143}"/>
    <cellStyle name="標準 6 2 2 2 5 2 4 2 5" xfId="21660" xr:uid="{00000000-0005-0000-0000-00009E030000}"/>
    <cellStyle name="標準 6 2 2 2 5 2 4 3" xfId="2631" xr:uid="{00000000-0005-0000-0000-00009F030000}"/>
    <cellStyle name="標準 6 2 2 2 5 2 4 3 2" xfId="15256" xr:uid="{A803A4D0-8A2B-4619-BBE0-C03288DFFA03}"/>
    <cellStyle name="標準 6 2 2 2 5 2 4 3 2 2" xfId="32667" xr:uid="{A803A4D0-8A2B-4619-BBE0-C03288DFFA03}"/>
    <cellStyle name="標準 6 2 2 2 5 2 4 3 3" xfId="8932" xr:uid="{9656F880-5CA5-4AFC-BDB8-90DA92902196}"/>
    <cellStyle name="標準 6 2 2 2 5 2 4 3 3 2" xfId="26343" xr:uid="{9656F880-5CA5-4AFC-BDB8-90DA92902196}"/>
    <cellStyle name="標準 6 2 2 2 5 2 4 3 4" xfId="20044" xr:uid="{00000000-0005-0000-0000-00009F030000}"/>
    <cellStyle name="標準 6 2 2 2 5 2 4 4" xfId="12094" xr:uid="{60D4D33D-077F-486F-BF29-F6848C1599C8}"/>
    <cellStyle name="標準 6 2 2 2 5 2 4 4 2" xfId="29505" xr:uid="{60D4D33D-077F-486F-BF29-F6848C1599C8}"/>
    <cellStyle name="標準 6 2 2 2 5 2 4 5" xfId="5769" xr:uid="{0E73FEA2-4A7A-4048-90DC-56B9DB79B3F4}"/>
    <cellStyle name="標準 6 2 2 2 5 2 4 5 2" xfId="23181" xr:uid="{0E73FEA2-4A7A-4048-90DC-56B9DB79B3F4}"/>
    <cellStyle name="標準 6 2 2 2 5 2 4 6" xfId="18512" xr:uid="{00000000-0005-0000-0000-00009D030000}"/>
    <cellStyle name="標準 6 2 2 2 5 2 5" xfId="3488" xr:uid="{00000000-0005-0000-0000-0000A0030000}"/>
    <cellStyle name="標準 6 2 2 2 5 2 5 2" xfId="9800" xr:uid="{66737A9E-4338-47CE-A29C-4955A429E07D}"/>
    <cellStyle name="標準 6 2 2 2 5 2 5 2 2" xfId="16124" xr:uid="{00F40B05-EA4A-4C6E-B26C-5127F181DF2E}"/>
    <cellStyle name="標準 6 2 2 2 5 2 5 2 2 2" xfId="33535" xr:uid="{00F40B05-EA4A-4C6E-B26C-5127F181DF2E}"/>
    <cellStyle name="標準 6 2 2 2 5 2 5 2 3" xfId="27211" xr:uid="{66737A9E-4338-47CE-A29C-4955A429E07D}"/>
    <cellStyle name="標準 6 2 2 2 5 2 5 3" xfId="12962" xr:uid="{FF42C22D-E1D3-4041-BB6E-40CE2DA90CD8}"/>
    <cellStyle name="標準 6 2 2 2 5 2 5 3 2" xfId="30373" xr:uid="{FF42C22D-E1D3-4041-BB6E-40CE2DA90CD8}"/>
    <cellStyle name="標準 6 2 2 2 5 2 5 4" xfId="6637" xr:uid="{CD89FEA6-042D-47E3-A81B-9BD70DC85C5F}"/>
    <cellStyle name="標準 6 2 2 2 5 2 5 4 2" xfId="24049" xr:uid="{CD89FEA6-042D-47E3-A81B-9BD70DC85C5F}"/>
    <cellStyle name="標準 6 2 2 2 5 2 5 5" xfId="20900" xr:uid="{00000000-0005-0000-0000-0000A0030000}"/>
    <cellStyle name="標準 6 2 2 2 5 2 6" xfId="1871" xr:uid="{00000000-0005-0000-0000-0000A1030000}"/>
    <cellStyle name="標準 6 2 2 2 5 2 6 2" xfId="14496" xr:uid="{8D2DD2E8-ACCF-4B52-BAA4-83FAFF8E0B47}"/>
    <cellStyle name="標準 6 2 2 2 5 2 6 2 2" xfId="31907" xr:uid="{8D2DD2E8-ACCF-4B52-BAA4-83FAFF8E0B47}"/>
    <cellStyle name="標準 6 2 2 2 5 2 6 3" xfId="8172" xr:uid="{B8C792F1-32F4-46F0-BACD-20C677C4355A}"/>
    <cellStyle name="標準 6 2 2 2 5 2 6 3 2" xfId="25583" xr:uid="{B8C792F1-32F4-46F0-BACD-20C677C4355A}"/>
    <cellStyle name="標準 6 2 2 2 5 2 6 4" xfId="19284" xr:uid="{00000000-0005-0000-0000-0000A1030000}"/>
    <cellStyle name="標準 6 2 2 2 5 2 7" xfId="11334" xr:uid="{C155BD58-F732-43D1-8B3A-BFE3135924FA}"/>
    <cellStyle name="標準 6 2 2 2 5 2 7 2" xfId="28745" xr:uid="{C155BD58-F732-43D1-8B3A-BFE3135924FA}"/>
    <cellStyle name="標準 6 2 2 2 5 2 8" xfId="5009" xr:uid="{9CCC9B7B-D4D2-48D7-8B69-057BDAAEFEBF}"/>
    <cellStyle name="標準 6 2 2 2 5 2 8 2" xfId="22421" xr:uid="{9CCC9B7B-D4D2-48D7-8B69-057BDAAEFEBF}"/>
    <cellStyle name="標準 6 2 2 2 5 2 9" xfId="17752" xr:uid="{00000000-0005-0000-0000-00008A030000}"/>
    <cellStyle name="標準 6 2 2 2 5 3" xfId="407" xr:uid="{00000000-0005-0000-0000-0000A2030000}"/>
    <cellStyle name="標準 6 2 2 2 5 3 2" xfId="787" xr:uid="{00000000-0005-0000-0000-0000A3030000}"/>
    <cellStyle name="標準 6 2 2 2 5 3 2 2" xfId="1547" xr:uid="{00000000-0005-0000-0000-0000A4030000}"/>
    <cellStyle name="標準 6 2 2 2 5 3 2 2 2" xfId="4723" xr:uid="{00000000-0005-0000-0000-0000A5030000}"/>
    <cellStyle name="標準 6 2 2 2 5 3 2 2 2 2" xfId="11035" xr:uid="{327DEF76-8CB2-4505-AE45-B31CAA7CB788}"/>
    <cellStyle name="標準 6 2 2 2 5 3 2 2 2 2 2" xfId="17359" xr:uid="{11266A7F-D55F-410B-ACB1-345EC43A5CED}"/>
    <cellStyle name="標準 6 2 2 2 5 3 2 2 2 2 2 2" xfId="34770" xr:uid="{11266A7F-D55F-410B-ACB1-345EC43A5CED}"/>
    <cellStyle name="標準 6 2 2 2 5 3 2 2 2 2 3" xfId="28446" xr:uid="{327DEF76-8CB2-4505-AE45-B31CAA7CB788}"/>
    <cellStyle name="標準 6 2 2 2 5 3 2 2 2 3" xfId="14197" xr:uid="{418493C4-DB5D-4653-84CD-0EB902AAB40B}"/>
    <cellStyle name="標準 6 2 2 2 5 3 2 2 2 3 2" xfId="31608" xr:uid="{418493C4-DB5D-4653-84CD-0EB902AAB40B}"/>
    <cellStyle name="標準 6 2 2 2 5 3 2 2 2 4" xfId="7872" xr:uid="{D1A11239-88F0-44D7-BE00-41F4F136CAEC}"/>
    <cellStyle name="標準 6 2 2 2 5 3 2 2 2 4 2" xfId="25284" xr:uid="{D1A11239-88F0-44D7-BE00-41F4F136CAEC}"/>
    <cellStyle name="標準 6 2 2 2 5 3 2 2 2 5" xfId="22135" xr:uid="{00000000-0005-0000-0000-0000A5030000}"/>
    <cellStyle name="標準 6 2 2 2 5 3 2 2 3" xfId="3106" xr:uid="{00000000-0005-0000-0000-0000A6030000}"/>
    <cellStyle name="標準 6 2 2 2 5 3 2 2 3 2" xfId="15731" xr:uid="{8EB9DB5C-7FAA-4524-8FEF-790D1B5F1880}"/>
    <cellStyle name="標準 6 2 2 2 5 3 2 2 3 2 2" xfId="33142" xr:uid="{8EB9DB5C-7FAA-4524-8FEF-790D1B5F1880}"/>
    <cellStyle name="標準 6 2 2 2 5 3 2 2 3 3" xfId="9407" xr:uid="{C0710C6E-EAEB-4334-A3D3-924EDBEE6720}"/>
    <cellStyle name="標準 6 2 2 2 5 3 2 2 3 3 2" xfId="26818" xr:uid="{C0710C6E-EAEB-4334-A3D3-924EDBEE6720}"/>
    <cellStyle name="標準 6 2 2 2 5 3 2 2 3 4" xfId="20519" xr:uid="{00000000-0005-0000-0000-0000A6030000}"/>
    <cellStyle name="標準 6 2 2 2 5 3 2 2 4" xfId="12569" xr:uid="{FFF8810E-2B89-49FC-A995-4A5199E7DFC1}"/>
    <cellStyle name="標準 6 2 2 2 5 3 2 2 4 2" xfId="29980" xr:uid="{FFF8810E-2B89-49FC-A995-4A5199E7DFC1}"/>
    <cellStyle name="標準 6 2 2 2 5 3 2 2 5" xfId="6244" xr:uid="{7D609DAA-3134-4726-AA6B-5275268CB144}"/>
    <cellStyle name="標準 6 2 2 2 5 3 2 2 5 2" xfId="23656" xr:uid="{7D609DAA-3134-4726-AA6B-5275268CB144}"/>
    <cellStyle name="標準 6 2 2 2 5 3 2 2 6" xfId="18987" xr:uid="{00000000-0005-0000-0000-0000A4030000}"/>
    <cellStyle name="標準 6 2 2 2 5 3 2 3" xfId="3963" xr:uid="{00000000-0005-0000-0000-0000A7030000}"/>
    <cellStyle name="標準 6 2 2 2 5 3 2 3 2" xfId="10275" xr:uid="{D3ED9743-0D25-4E23-912B-8944FDE6A7B7}"/>
    <cellStyle name="標準 6 2 2 2 5 3 2 3 2 2" xfId="16599" xr:uid="{50387B4D-0129-4627-B45E-682E46321734}"/>
    <cellStyle name="標準 6 2 2 2 5 3 2 3 2 2 2" xfId="34010" xr:uid="{50387B4D-0129-4627-B45E-682E46321734}"/>
    <cellStyle name="標準 6 2 2 2 5 3 2 3 2 3" xfId="27686" xr:uid="{D3ED9743-0D25-4E23-912B-8944FDE6A7B7}"/>
    <cellStyle name="標準 6 2 2 2 5 3 2 3 3" xfId="13437" xr:uid="{17284649-4A83-4C81-A0D3-64E74AB3B073}"/>
    <cellStyle name="標準 6 2 2 2 5 3 2 3 3 2" xfId="30848" xr:uid="{17284649-4A83-4C81-A0D3-64E74AB3B073}"/>
    <cellStyle name="標準 6 2 2 2 5 3 2 3 4" xfId="7112" xr:uid="{F2968213-2B36-46C7-91E9-ABFE9731E9AB}"/>
    <cellStyle name="標準 6 2 2 2 5 3 2 3 4 2" xfId="24524" xr:uid="{F2968213-2B36-46C7-91E9-ABFE9731E9AB}"/>
    <cellStyle name="標準 6 2 2 2 5 3 2 3 5" xfId="21375" xr:uid="{00000000-0005-0000-0000-0000A7030000}"/>
    <cellStyle name="標準 6 2 2 2 5 3 2 4" xfId="2346" xr:uid="{00000000-0005-0000-0000-0000A8030000}"/>
    <cellStyle name="標準 6 2 2 2 5 3 2 4 2" xfId="14971" xr:uid="{7F5E3225-7DFD-4FE0-87CC-FE563E8B9D8B}"/>
    <cellStyle name="標準 6 2 2 2 5 3 2 4 2 2" xfId="32382" xr:uid="{7F5E3225-7DFD-4FE0-87CC-FE563E8B9D8B}"/>
    <cellStyle name="標準 6 2 2 2 5 3 2 4 3" xfId="8647" xr:uid="{94B39385-1818-42EB-9425-77305A826446}"/>
    <cellStyle name="標準 6 2 2 2 5 3 2 4 3 2" xfId="26058" xr:uid="{94B39385-1818-42EB-9425-77305A826446}"/>
    <cellStyle name="標準 6 2 2 2 5 3 2 4 4" xfId="19759" xr:uid="{00000000-0005-0000-0000-0000A8030000}"/>
    <cellStyle name="標準 6 2 2 2 5 3 2 5" xfId="11809" xr:uid="{8EE320B8-CE2F-47F8-9A0D-7A374E5EB585}"/>
    <cellStyle name="標準 6 2 2 2 5 3 2 5 2" xfId="29220" xr:uid="{8EE320B8-CE2F-47F8-9A0D-7A374E5EB585}"/>
    <cellStyle name="標準 6 2 2 2 5 3 2 6" xfId="5484" xr:uid="{B4D2A840-FDE3-4A0C-90C4-5CFDA5E78350}"/>
    <cellStyle name="標準 6 2 2 2 5 3 2 6 2" xfId="22896" xr:uid="{B4D2A840-FDE3-4A0C-90C4-5CFDA5E78350}"/>
    <cellStyle name="標準 6 2 2 2 5 3 2 7" xfId="18227" xr:uid="{00000000-0005-0000-0000-0000A3030000}"/>
    <cellStyle name="標準 6 2 2 2 5 3 3" xfId="1167" xr:uid="{00000000-0005-0000-0000-0000A9030000}"/>
    <cellStyle name="標準 6 2 2 2 5 3 3 2" xfId="4343" xr:uid="{00000000-0005-0000-0000-0000AA030000}"/>
    <cellStyle name="標準 6 2 2 2 5 3 3 2 2" xfId="10655" xr:uid="{5EF0B715-991B-41F6-BFF2-E8B11B1D9FFB}"/>
    <cellStyle name="標準 6 2 2 2 5 3 3 2 2 2" xfId="16979" xr:uid="{982415E7-AB5E-42D5-A485-2681EF5F6AD3}"/>
    <cellStyle name="標準 6 2 2 2 5 3 3 2 2 2 2" xfId="34390" xr:uid="{982415E7-AB5E-42D5-A485-2681EF5F6AD3}"/>
    <cellStyle name="標準 6 2 2 2 5 3 3 2 2 3" xfId="28066" xr:uid="{5EF0B715-991B-41F6-BFF2-E8B11B1D9FFB}"/>
    <cellStyle name="標準 6 2 2 2 5 3 3 2 3" xfId="13817" xr:uid="{B198DA2B-F105-4B79-838C-D7AA45B93EEB}"/>
    <cellStyle name="標準 6 2 2 2 5 3 3 2 3 2" xfId="31228" xr:uid="{B198DA2B-F105-4B79-838C-D7AA45B93EEB}"/>
    <cellStyle name="標準 6 2 2 2 5 3 3 2 4" xfId="7492" xr:uid="{5535788B-EF36-4C71-97F2-33DA1016EB18}"/>
    <cellStyle name="標準 6 2 2 2 5 3 3 2 4 2" xfId="24904" xr:uid="{5535788B-EF36-4C71-97F2-33DA1016EB18}"/>
    <cellStyle name="標準 6 2 2 2 5 3 3 2 5" xfId="21755" xr:uid="{00000000-0005-0000-0000-0000AA030000}"/>
    <cellStyle name="標準 6 2 2 2 5 3 3 3" xfId="2726" xr:uid="{00000000-0005-0000-0000-0000AB030000}"/>
    <cellStyle name="標準 6 2 2 2 5 3 3 3 2" xfId="15351" xr:uid="{62163599-739F-4BA0-9172-40D61B8C5634}"/>
    <cellStyle name="標準 6 2 2 2 5 3 3 3 2 2" xfId="32762" xr:uid="{62163599-739F-4BA0-9172-40D61B8C5634}"/>
    <cellStyle name="標準 6 2 2 2 5 3 3 3 3" xfId="9027" xr:uid="{61A91E2F-CE43-4F66-B837-FC7092A4536F}"/>
    <cellStyle name="標準 6 2 2 2 5 3 3 3 3 2" xfId="26438" xr:uid="{61A91E2F-CE43-4F66-B837-FC7092A4536F}"/>
    <cellStyle name="標準 6 2 2 2 5 3 3 3 4" xfId="20139" xr:uid="{00000000-0005-0000-0000-0000AB030000}"/>
    <cellStyle name="標準 6 2 2 2 5 3 3 4" xfId="12189" xr:uid="{1CDEA1CC-90DE-481E-AC6B-ABE71F5F6F88}"/>
    <cellStyle name="標準 6 2 2 2 5 3 3 4 2" xfId="29600" xr:uid="{1CDEA1CC-90DE-481E-AC6B-ABE71F5F6F88}"/>
    <cellStyle name="標準 6 2 2 2 5 3 3 5" xfId="5864" xr:uid="{83EB2CE8-C050-429E-9795-0EDBD7BDD9DF}"/>
    <cellStyle name="標準 6 2 2 2 5 3 3 5 2" xfId="23276" xr:uid="{83EB2CE8-C050-429E-9795-0EDBD7BDD9DF}"/>
    <cellStyle name="標準 6 2 2 2 5 3 3 6" xfId="18607" xr:uid="{00000000-0005-0000-0000-0000A9030000}"/>
    <cellStyle name="標準 6 2 2 2 5 3 4" xfId="3583" xr:uid="{00000000-0005-0000-0000-0000AC030000}"/>
    <cellStyle name="標準 6 2 2 2 5 3 4 2" xfId="9895" xr:uid="{883A5503-05D0-44FD-AF40-0A1ED759CFED}"/>
    <cellStyle name="標準 6 2 2 2 5 3 4 2 2" xfId="16219" xr:uid="{EA0EDFC6-ECC0-4FC7-9451-9A0D4E425815}"/>
    <cellStyle name="標準 6 2 2 2 5 3 4 2 2 2" xfId="33630" xr:uid="{EA0EDFC6-ECC0-4FC7-9451-9A0D4E425815}"/>
    <cellStyle name="標準 6 2 2 2 5 3 4 2 3" xfId="27306" xr:uid="{883A5503-05D0-44FD-AF40-0A1ED759CFED}"/>
    <cellStyle name="標準 6 2 2 2 5 3 4 3" xfId="13057" xr:uid="{A78564DF-6029-402C-AC78-FE6501AF1528}"/>
    <cellStyle name="標準 6 2 2 2 5 3 4 3 2" xfId="30468" xr:uid="{A78564DF-6029-402C-AC78-FE6501AF1528}"/>
    <cellStyle name="標準 6 2 2 2 5 3 4 4" xfId="6732" xr:uid="{DE7B1CE9-C442-4365-9BBB-1D3DBEAB8C7F}"/>
    <cellStyle name="標準 6 2 2 2 5 3 4 4 2" xfId="24144" xr:uid="{DE7B1CE9-C442-4365-9BBB-1D3DBEAB8C7F}"/>
    <cellStyle name="標準 6 2 2 2 5 3 4 5" xfId="20995" xr:uid="{00000000-0005-0000-0000-0000AC030000}"/>
    <cellStyle name="標準 6 2 2 2 5 3 5" xfId="1966" xr:uid="{00000000-0005-0000-0000-0000AD030000}"/>
    <cellStyle name="標準 6 2 2 2 5 3 5 2" xfId="14591" xr:uid="{8A432488-D8F9-4237-B08E-BCAED2071B2D}"/>
    <cellStyle name="標準 6 2 2 2 5 3 5 2 2" xfId="32002" xr:uid="{8A432488-D8F9-4237-B08E-BCAED2071B2D}"/>
    <cellStyle name="標準 6 2 2 2 5 3 5 3" xfId="8267" xr:uid="{B5A08ED0-85AF-485F-966D-B1FBD2879415}"/>
    <cellStyle name="標準 6 2 2 2 5 3 5 3 2" xfId="25678" xr:uid="{B5A08ED0-85AF-485F-966D-B1FBD2879415}"/>
    <cellStyle name="標準 6 2 2 2 5 3 5 4" xfId="19379" xr:uid="{00000000-0005-0000-0000-0000AD030000}"/>
    <cellStyle name="標準 6 2 2 2 5 3 6" xfId="11429" xr:uid="{D63ED068-8D46-4489-8232-5DE41FAB756F}"/>
    <cellStyle name="標準 6 2 2 2 5 3 6 2" xfId="28840" xr:uid="{D63ED068-8D46-4489-8232-5DE41FAB756F}"/>
    <cellStyle name="標準 6 2 2 2 5 3 7" xfId="5104" xr:uid="{04D717E2-F22F-4A43-8F53-0984A3D86D4D}"/>
    <cellStyle name="標準 6 2 2 2 5 3 7 2" xfId="22516" xr:uid="{04D717E2-F22F-4A43-8F53-0984A3D86D4D}"/>
    <cellStyle name="標準 6 2 2 2 5 3 8" xfId="17847" xr:uid="{00000000-0005-0000-0000-0000A2030000}"/>
    <cellStyle name="標準 6 2 2 2 5 4" xfId="597" xr:uid="{00000000-0005-0000-0000-0000AE030000}"/>
    <cellStyle name="標準 6 2 2 2 5 4 2" xfId="1357" xr:uid="{00000000-0005-0000-0000-0000AF030000}"/>
    <cellStyle name="標準 6 2 2 2 5 4 2 2" xfId="4533" xr:uid="{00000000-0005-0000-0000-0000B0030000}"/>
    <cellStyle name="標準 6 2 2 2 5 4 2 2 2" xfId="10845" xr:uid="{C789AC00-AF5F-4535-9290-876A481F4838}"/>
    <cellStyle name="標準 6 2 2 2 5 4 2 2 2 2" xfId="17169" xr:uid="{CB573385-6F76-479D-B06D-B90A2566CA07}"/>
    <cellStyle name="標準 6 2 2 2 5 4 2 2 2 2 2" xfId="34580" xr:uid="{CB573385-6F76-479D-B06D-B90A2566CA07}"/>
    <cellStyle name="標準 6 2 2 2 5 4 2 2 2 3" xfId="28256" xr:uid="{C789AC00-AF5F-4535-9290-876A481F4838}"/>
    <cellStyle name="標準 6 2 2 2 5 4 2 2 3" xfId="14007" xr:uid="{5E45FDE3-5227-4A11-977E-330479D22745}"/>
    <cellStyle name="標準 6 2 2 2 5 4 2 2 3 2" xfId="31418" xr:uid="{5E45FDE3-5227-4A11-977E-330479D22745}"/>
    <cellStyle name="標準 6 2 2 2 5 4 2 2 4" xfId="7682" xr:uid="{749AD751-109C-4D59-A47C-8F57356B478C}"/>
    <cellStyle name="標準 6 2 2 2 5 4 2 2 4 2" xfId="25094" xr:uid="{749AD751-109C-4D59-A47C-8F57356B478C}"/>
    <cellStyle name="標準 6 2 2 2 5 4 2 2 5" xfId="21945" xr:uid="{00000000-0005-0000-0000-0000B0030000}"/>
    <cellStyle name="標準 6 2 2 2 5 4 2 3" xfId="2916" xr:uid="{00000000-0005-0000-0000-0000B1030000}"/>
    <cellStyle name="標準 6 2 2 2 5 4 2 3 2" xfId="15541" xr:uid="{8E3A8B45-6845-4361-B819-F7436B18DFE7}"/>
    <cellStyle name="標準 6 2 2 2 5 4 2 3 2 2" xfId="32952" xr:uid="{8E3A8B45-6845-4361-B819-F7436B18DFE7}"/>
    <cellStyle name="標準 6 2 2 2 5 4 2 3 3" xfId="9217" xr:uid="{28FAF690-0B05-4FF4-83AE-DDB6C1861C05}"/>
    <cellStyle name="標準 6 2 2 2 5 4 2 3 3 2" xfId="26628" xr:uid="{28FAF690-0B05-4FF4-83AE-DDB6C1861C05}"/>
    <cellStyle name="標準 6 2 2 2 5 4 2 3 4" xfId="20329" xr:uid="{00000000-0005-0000-0000-0000B1030000}"/>
    <cellStyle name="標準 6 2 2 2 5 4 2 4" xfId="12379" xr:uid="{D7B8C29B-796D-439C-9131-56186EC72C89}"/>
    <cellStyle name="標準 6 2 2 2 5 4 2 4 2" xfId="29790" xr:uid="{D7B8C29B-796D-439C-9131-56186EC72C89}"/>
    <cellStyle name="標準 6 2 2 2 5 4 2 5" xfId="6054" xr:uid="{8EF5FEB4-7311-4CDB-8E36-B54A6E78699C}"/>
    <cellStyle name="標準 6 2 2 2 5 4 2 5 2" xfId="23466" xr:uid="{8EF5FEB4-7311-4CDB-8E36-B54A6E78699C}"/>
    <cellStyle name="標準 6 2 2 2 5 4 2 6" xfId="18797" xr:uid="{00000000-0005-0000-0000-0000AF030000}"/>
    <cellStyle name="標準 6 2 2 2 5 4 3" xfId="3773" xr:uid="{00000000-0005-0000-0000-0000B2030000}"/>
    <cellStyle name="標準 6 2 2 2 5 4 3 2" xfId="10085" xr:uid="{18BAF607-432E-49A9-B8EE-4A9D01D1A07C}"/>
    <cellStyle name="標準 6 2 2 2 5 4 3 2 2" xfId="16409" xr:uid="{2B8A2C09-7269-4AE8-A515-2B8724199760}"/>
    <cellStyle name="標準 6 2 2 2 5 4 3 2 2 2" xfId="33820" xr:uid="{2B8A2C09-7269-4AE8-A515-2B8724199760}"/>
    <cellStyle name="標準 6 2 2 2 5 4 3 2 3" xfId="27496" xr:uid="{18BAF607-432E-49A9-B8EE-4A9D01D1A07C}"/>
    <cellStyle name="標準 6 2 2 2 5 4 3 3" xfId="13247" xr:uid="{39AB5357-3065-478B-986F-CD41DBFFA221}"/>
    <cellStyle name="標準 6 2 2 2 5 4 3 3 2" xfId="30658" xr:uid="{39AB5357-3065-478B-986F-CD41DBFFA221}"/>
    <cellStyle name="標準 6 2 2 2 5 4 3 4" xfId="6922" xr:uid="{3FDA815A-6E71-445D-854B-F5917D23255A}"/>
    <cellStyle name="標準 6 2 2 2 5 4 3 4 2" xfId="24334" xr:uid="{3FDA815A-6E71-445D-854B-F5917D23255A}"/>
    <cellStyle name="標準 6 2 2 2 5 4 3 5" xfId="21185" xr:uid="{00000000-0005-0000-0000-0000B2030000}"/>
    <cellStyle name="標準 6 2 2 2 5 4 4" xfId="2156" xr:uid="{00000000-0005-0000-0000-0000B3030000}"/>
    <cellStyle name="標準 6 2 2 2 5 4 4 2" xfId="14781" xr:uid="{3B2B4CC7-7B0C-4F9B-BE32-ED60BC541B7E}"/>
    <cellStyle name="標準 6 2 2 2 5 4 4 2 2" xfId="32192" xr:uid="{3B2B4CC7-7B0C-4F9B-BE32-ED60BC541B7E}"/>
    <cellStyle name="標準 6 2 2 2 5 4 4 3" xfId="8457" xr:uid="{B37A55BC-CFA9-4BB5-9F50-52BFFBB19A2A}"/>
    <cellStyle name="標準 6 2 2 2 5 4 4 3 2" xfId="25868" xr:uid="{B37A55BC-CFA9-4BB5-9F50-52BFFBB19A2A}"/>
    <cellStyle name="標準 6 2 2 2 5 4 4 4" xfId="19569" xr:uid="{00000000-0005-0000-0000-0000B3030000}"/>
    <cellStyle name="標準 6 2 2 2 5 4 5" xfId="11619" xr:uid="{73FE5621-688E-4D67-97B8-114E727182AE}"/>
    <cellStyle name="標準 6 2 2 2 5 4 5 2" xfId="29030" xr:uid="{73FE5621-688E-4D67-97B8-114E727182AE}"/>
    <cellStyle name="標準 6 2 2 2 5 4 6" xfId="5294" xr:uid="{245ABBCA-43DA-41E7-BE2B-4ED7EAC40F9D}"/>
    <cellStyle name="標準 6 2 2 2 5 4 6 2" xfId="22706" xr:uid="{245ABBCA-43DA-41E7-BE2B-4ED7EAC40F9D}"/>
    <cellStyle name="標準 6 2 2 2 5 4 7" xfId="18037" xr:uid="{00000000-0005-0000-0000-0000AE030000}"/>
    <cellStyle name="標準 6 2 2 2 5 5" xfId="977" xr:uid="{00000000-0005-0000-0000-0000B4030000}"/>
    <cellStyle name="標準 6 2 2 2 5 5 2" xfId="4153" xr:uid="{00000000-0005-0000-0000-0000B5030000}"/>
    <cellStyle name="標準 6 2 2 2 5 5 2 2" xfId="10465" xr:uid="{54779A0F-BAAD-4564-A9B8-1A27A4D24053}"/>
    <cellStyle name="標準 6 2 2 2 5 5 2 2 2" xfId="16789" xr:uid="{30C53F75-224B-43AA-A60A-FBDCBEE217FF}"/>
    <cellStyle name="標準 6 2 2 2 5 5 2 2 2 2" xfId="34200" xr:uid="{30C53F75-224B-43AA-A60A-FBDCBEE217FF}"/>
    <cellStyle name="標準 6 2 2 2 5 5 2 2 3" xfId="27876" xr:uid="{54779A0F-BAAD-4564-A9B8-1A27A4D24053}"/>
    <cellStyle name="標準 6 2 2 2 5 5 2 3" xfId="13627" xr:uid="{B64ECCB7-27CE-4360-A8D7-750F3E9102CC}"/>
    <cellStyle name="標準 6 2 2 2 5 5 2 3 2" xfId="31038" xr:uid="{B64ECCB7-27CE-4360-A8D7-750F3E9102CC}"/>
    <cellStyle name="標準 6 2 2 2 5 5 2 4" xfId="7302" xr:uid="{13D8D720-58A0-44A4-92BC-453263D4CFF9}"/>
    <cellStyle name="標準 6 2 2 2 5 5 2 4 2" xfId="24714" xr:uid="{13D8D720-58A0-44A4-92BC-453263D4CFF9}"/>
    <cellStyle name="標準 6 2 2 2 5 5 2 5" xfId="21565" xr:uid="{00000000-0005-0000-0000-0000B5030000}"/>
    <cellStyle name="標準 6 2 2 2 5 5 3" xfId="2536" xr:uid="{00000000-0005-0000-0000-0000B6030000}"/>
    <cellStyle name="標準 6 2 2 2 5 5 3 2" xfId="15161" xr:uid="{4591C446-6B6A-46AD-9303-50AC66B88A72}"/>
    <cellStyle name="標準 6 2 2 2 5 5 3 2 2" xfId="32572" xr:uid="{4591C446-6B6A-46AD-9303-50AC66B88A72}"/>
    <cellStyle name="標準 6 2 2 2 5 5 3 3" xfId="8837" xr:uid="{28BD4D99-C8E2-43FA-85B1-3425956FEF74}"/>
    <cellStyle name="標準 6 2 2 2 5 5 3 3 2" xfId="26248" xr:uid="{28BD4D99-C8E2-43FA-85B1-3425956FEF74}"/>
    <cellStyle name="標準 6 2 2 2 5 5 3 4" xfId="19949" xr:uid="{00000000-0005-0000-0000-0000B6030000}"/>
    <cellStyle name="標準 6 2 2 2 5 5 4" xfId="11999" xr:uid="{2905F671-6D5A-47CC-83A5-A978A9A2A933}"/>
    <cellStyle name="標準 6 2 2 2 5 5 4 2" xfId="29410" xr:uid="{2905F671-6D5A-47CC-83A5-A978A9A2A933}"/>
    <cellStyle name="標準 6 2 2 2 5 5 5" xfId="5674" xr:uid="{EC889ADA-1970-4D9B-8F98-8D7A6DDF0E3E}"/>
    <cellStyle name="標準 6 2 2 2 5 5 5 2" xfId="23086" xr:uid="{EC889ADA-1970-4D9B-8F98-8D7A6DDF0E3E}"/>
    <cellStyle name="標準 6 2 2 2 5 5 6" xfId="18417" xr:uid="{00000000-0005-0000-0000-0000B4030000}"/>
    <cellStyle name="標準 6 2 2 2 5 6" xfId="217" xr:uid="{00000000-0005-0000-0000-0000B7030000}"/>
    <cellStyle name="標準 6 2 2 2 5 6 2" xfId="3393" xr:uid="{00000000-0005-0000-0000-0000B8030000}"/>
    <cellStyle name="標準 6 2 2 2 5 6 2 2" xfId="16029" xr:uid="{EB9A01A0-9959-4329-B2AB-4258A116A7AB}"/>
    <cellStyle name="標準 6 2 2 2 5 6 2 2 2" xfId="33440" xr:uid="{EB9A01A0-9959-4329-B2AB-4258A116A7AB}"/>
    <cellStyle name="標準 6 2 2 2 5 6 2 3" xfId="9705" xr:uid="{E3C54473-2823-47ED-9AEB-01234E60E455}"/>
    <cellStyle name="標準 6 2 2 2 5 6 2 3 2" xfId="27116" xr:uid="{E3C54473-2823-47ED-9AEB-01234E60E455}"/>
    <cellStyle name="標準 6 2 2 2 5 6 2 4" xfId="20805" xr:uid="{00000000-0005-0000-0000-0000B8030000}"/>
    <cellStyle name="標準 6 2 2 2 5 6 3" xfId="12867" xr:uid="{9DFE9CDE-B21E-48FF-9BC0-18B824C87443}"/>
    <cellStyle name="標準 6 2 2 2 5 6 3 2" xfId="30278" xr:uid="{9DFE9CDE-B21E-48FF-9BC0-18B824C87443}"/>
    <cellStyle name="標準 6 2 2 2 5 6 4" xfId="6542" xr:uid="{820E80DF-DCC7-437D-B9AA-13003802542F}"/>
    <cellStyle name="標準 6 2 2 2 5 6 4 2" xfId="23954" xr:uid="{820E80DF-DCC7-437D-B9AA-13003802542F}"/>
    <cellStyle name="標準 6 2 2 2 5 6 5" xfId="17657" xr:uid="{00000000-0005-0000-0000-0000B7030000}"/>
    <cellStyle name="標準 6 2 2 2 5 7" xfId="3299" xr:uid="{00000000-0005-0000-0000-0000B9030000}"/>
    <cellStyle name="標準 6 2 2 2 5 7 2" xfId="9611" xr:uid="{2B52CE39-4863-4D53-9308-C6DF5F30CFD8}"/>
    <cellStyle name="標準 6 2 2 2 5 7 2 2" xfId="15935" xr:uid="{B1F3B2B8-61AE-4899-B70C-CCC5584D0B01}"/>
    <cellStyle name="標準 6 2 2 2 5 7 2 2 2" xfId="33346" xr:uid="{B1F3B2B8-61AE-4899-B70C-CCC5584D0B01}"/>
    <cellStyle name="標準 6 2 2 2 5 7 2 3" xfId="27022" xr:uid="{2B52CE39-4863-4D53-9308-C6DF5F30CFD8}"/>
    <cellStyle name="標準 6 2 2 2 5 7 3" xfId="12773" xr:uid="{B22A283A-5D6A-4EA3-8675-58B7A0CC080F}"/>
    <cellStyle name="標準 6 2 2 2 5 7 3 2" xfId="30184" xr:uid="{B22A283A-5D6A-4EA3-8675-58B7A0CC080F}"/>
    <cellStyle name="標準 6 2 2 2 5 7 4" xfId="6448" xr:uid="{03B4B38D-CEC9-4F53-899C-78A888F4266E}"/>
    <cellStyle name="標準 6 2 2 2 5 7 4 2" xfId="23860" xr:uid="{03B4B38D-CEC9-4F53-899C-78A888F4266E}"/>
    <cellStyle name="標準 6 2 2 2 5 7 5" xfId="20711" xr:uid="{00000000-0005-0000-0000-0000B9030000}"/>
    <cellStyle name="標準 6 2 2 2 5 8" xfId="1776" xr:uid="{00000000-0005-0000-0000-0000BA030000}"/>
    <cellStyle name="標準 6 2 2 2 5 8 2" xfId="14401" xr:uid="{59A69AC6-7712-435D-A3C1-F59473BE0BBB}"/>
    <cellStyle name="標準 6 2 2 2 5 8 2 2" xfId="31812" xr:uid="{59A69AC6-7712-435D-A3C1-F59473BE0BBB}"/>
    <cellStyle name="標準 6 2 2 2 5 8 3" xfId="8077" xr:uid="{045CE04E-2F71-4AF7-A95A-F1CE00D4F340}"/>
    <cellStyle name="標準 6 2 2 2 5 8 3 2" xfId="25488" xr:uid="{045CE04E-2F71-4AF7-A95A-F1CE00D4F340}"/>
    <cellStyle name="標準 6 2 2 2 5 8 4" xfId="19189" xr:uid="{00000000-0005-0000-0000-0000BA030000}"/>
    <cellStyle name="標準 6 2 2 2 5 9" xfId="11239" xr:uid="{D00C27A9-D1A2-4FE8-A5E8-35E0077A88C0}"/>
    <cellStyle name="標準 6 2 2 2 5 9 2" xfId="28650" xr:uid="{D00C27A9-D1A2-4FE8-A5E8-35E0077A88C0}"/>
    <cellStyle name="標準 6 2 2 2 6" xfId="268" xr:uid="{00000000-0005-0000-0000-0000BB030000}"/>
    <cellStyle name="標準 6 2 2 2 6 2" xfId="458" xr:uid="{00000000-0005-0000-0000-0000BC030000}"/>
    <cellStyle name="標準 6 2 2 2 6 2 2" xfId="838" xr:uid="{00000000-0005-0000-0000-0000BD030000}"/>
    <cellStyle name="標準 6 2 2 2 6 2 2 2" xfId="1598" xr:uid="{00000000-0005-0000-0000-0000BE030000}"/>
    <cellStyle name="標準 6 2 2 2 6 2 2 2 2" xfId="4774" xr:uid="{00000000-0005-0000-0000-0000BF030000}"/>
    <cellStyle name="標準 6 2 2 2 6 2 2 2 2 2" xfId="11086" xr:uid="{BA990B23-6B0B-4B03-86D4-C78D71277EE7}"/>
    <cellStyle name="標準 6 2 2 2 6 2 2 2 2 2 2" xfId="17410" xr:uid="{DD9A18E7-FAF2-4760-9E24-A5E9D8A22D51}"/>
    <cellStyle name="標準 6 2 2 2 6 2 2 2 2 2 2 2" xfId="34821" xr:uid="{DD9A18E7-FAF2-4760-9E24-A5E9D8A22D51}"/>
    <cellStyle name="標準 6 2 2 2 6 2 2 2 2 2 3" xfId="28497" xr:uid="{BA990B23-6B0B-4B03-86D4-C78D71277EE7}"/>
    <cellStyle name="標準 6 2 2 2 6 2 2 2 2 3" xfId="14248" xr:uid="{B15E1F40-902B-42DF-85F4-3216FAAB47B2}"/>
    <cellStyle name="標準 6 2 2 2 6 2 2 2 2 3 2" xfId="31659" xr:uid="{B15E1F40-902B-42DF-85F4-3216FAAB47B2}"/>
    <cellStyle name="標準 6 2 2 2 6 2 2 2 2 4" xfId="7923" xr:uid="{BCB7F9F2-F811-4136-B184-B3D2E73C219E}"/>
    <cellStyle name="標準 6 2 2 2 6 2 2 2 2 4 2" xfId="25335" xr:uid="{BCB7F9F2-F811-4136-B184-B3D2E73C219E}"/>
    <cellStyle name="標準 6 2 2 2 6 2 2 2 2 5" xfId="22186" xr:uid="{00000000-0005-0000-0000-0000BF030000}"/>
    <cellStyle name="標準 6 2 2 2 6 2 2 2 3" xfId="3157" xr:uid="{00000000-0005-0000-0000-0000C0030000}"/>
    <cellStyle name="標準 6 2 2 2 6 2 2 2 3 2" xfId="15782" xr:uid="{C6E8C6AE-06EC-492D-868A-938DDD6B9927}"/>
    <cellStyle name="標準 6 2 2 2 6 2 2 2 3 2 2" xfId="33193" xr:uid="{C6E8C6AE-06EC-492D-868A-938DDD6B9927}"/>
    <cellStyle name="標準 6 2 2 2 6 2 2 2 3 3" xfId="9458" xr:uid="{20CD4792-E011-423E-8C75-837F8D18664F}"/>
    <cellStyle name="標準 6 2 2 2 6 2 2 2 3 3 2" xfId="26869" xr:uid="{20CD4792-E011-423E-8C75-837F8D18664F}"/>
    <cellStyle name="標準 6 2 2 2 6 2 2 2 3 4" xfId="20570" xr:uid="{00000000-0005-0000-0000-0000C0030000}"/>
    <cellStyle name="標準 6 2 2 2 6 2 2 2 4" xfId="12620" xr:uid="{9DDBB348-3A71-4CC3-83B3-48FCB95249DF}"/>
    <cellStyle name="標準 6 2 2 2 6 2 2 2 4 2" xfId="30031" xr:uid="{9DDBB348-3A71-4CC3-83B3-48FCB95249DF}"/>
    <cellStyle name="標準 6 2 2 2 6 2 2 2 5" xfId="6295" xr:uid="{FDD7A583-43EB-4238-9334-1E082E570E2B}"/>
    <cellStyle name="標準 6 2 2 2 6 2 2 2 5 2" xfId="23707" xr:uid="{FDD7A583-43EB-4238-9334-1E082E570E2B}"/>
    <cellStyle name="標準 6 2 2 2 6 2 2 2 6" xfId="19038" xr:uid="{00000000-0005-0000-0000-0000BE030000}"/>
    <cellStyle name="標準 6 2 2 2 6 2 2 3" xfId="4014" xr:uid="{00000000-0005-0000-0000-0000C1030000}"/>
    <cellStyle name="標準 6 2 2 2 6 2 2 3 2" xfId="10326" xr:uid="{38F9AE8E-8754-49A6-82AD-26E09D381F45}"/>
    <cellStyle name="標準 6 2 2 2 6 2 2 3 2 2" xfId="16650" xr:uid="{999C6DFC-86BA-40E3-B876-7759B83C28F9}"/>
    <cellStyle name="標準 6 2 2 2 6 2 2 3 2 2 2" xfId="34061" xr:uid="{999C6DFC-86BA-40E3-B876-7759B83C28F9}"/>
    <cellStyle name="標準 6 2 2 2 6 2 2 3 2 3" xfId="27737" xr:uid="{38F9AE8E-8754-49A6-82AD-26E09D381F45}"/>
    <cellStyle name="標準 6 2 2 2 6 2 2 3 3" xfId="13488" xr:uid="{C0546D58-C903-46FD-ADF3-893C6D1C05CA}"/>
    <cellStyle name="標準 6 2 2 2 6 2 2 3 3 2" xfId="30899" xr:uid="{C0546D58-C903-46FD-ADF3-893C6D1C05CA}"/>
    <cellStyle name="標準 6 2 2 2 6 2 2 3 4" xfId="7163" xr:uid="{92B80738-B35D-4C77-A121-B4412152869D}"/>
    <cellStyle name="標準 6 2 2 2 6 2 2 3 4 2" xfId="24575" xr:uid="{92B80738-B35D-4C77-A121-B4412152869D}"/>
    <cellStyle name="標準 6 2 2 2 6 2 2 3 5" xfId="21426" xr:uid="{00000000-0005-0000-0000-0000C1030000}"/>
    <cellStyle name="標準 6 2 2 2 6 2 2 4" xfId="2397" xr:uid="{00000000-0005-0000-0000-0000C2030000}"/>
    <cellStyle name="標準 6 2 2 2 6 2 2 4 2" xfId="15022" xr:uid="{600BBDA6-FD8B-42D6-89B7-7B5F7CA16335}"/>
    <cellStyle name="標準 6 2 2 2 6 2 2 4 2 2" xfId="32433" xr:uid="{600BBDA6-FD8B-42D6-89B7-7B5F7CA16335}"/>
    <cellStyle name="標準 6 2 2 2 6 2 2 4 3" xfId="8698" xr:uid="{BAF0765E-29C9-4255-8B38-4E4C8748EC35}"/>
    <cellStyle name="標準 6 2 2 2 6 2 2 4 3 2" xfId="26109" xr:uid="{BAF0765E-29C9-4255-8B38-4E4C8748EC35}"/>
    <cellStyle name="標準 6 2 2 2 6 2 2 4 4" xfId="19810" xr:uid="{00000000-0005-0000-0000-0000C2030000}"/>
    <cellStyle name="標準 6 2 2 2 6 2 2 5" xfId="11860" xr:uid="{F5190132-FDE3-4794-9269-AADB0471F171}"/>
    <cellStyle name="標準 6 2 2 2 6 2 2 5 2" xfId="29271" xr:uid="{F5190132-FDE3-4794-9269-AADB0471F171}"/>
    <cellStyle name="標準 6 2 2 2 6 2 2 6" xfId="5535" xr:uid="{E5097EAF-0350-4223-85B8-64A0F3A3A1FB}"/>
    <cellStyle name="標準 6 2 2 2 6 2 2 6 2" xfId="22947" xr:uid="{E5097EAF-0350-4223-85B8-64A0F3A3A1FB}"/>
    <cellStyle name="標準 6 2 2 2 6 2 2 7" xfId="18278" xr:uid="{00000000-0005-0000-0000-0000BD030000}"/>
    <cellStyle name="標準 6 2 2 2 6 2 3" xfId="1218" xr:uid="{00000000-0005-0000-0000-0000C3030000}"/>
    <cellStyle name="標準 6 2 2 2 6 2 3 2" xfId="4394" xr:uid="{00000000-0005-0000-0000-0000C4030000}"/>
    <cellStyle name="標準 6 2 2 2 6 2 3 2 2" xfId="10706" xr:uid="{4C7CFB85-3E6A-4F2D-A722-4C42ED10C50C}"/>
    <cellStyle name="標準 6 2 2 2 6 2 3 2 2 2" xfId="17030" xr:uid="{294D814C-AD4B-4B31-891F-589D5F5FFDA0}"/>
    <cellStyle name="標準 6 2 2 2 6 2 3 2 2 2 2" xfId="34441" xr:uid="{294D814C-AD4B-4B31-891F-589D5F5FFDA0}"/>
    <cellStyle name="標準 6 2 2 2 6 2 3 2 2 3" xfId="28117" xr:uid="{4C7CFB85-3E6A-4F2D-A722-4C42ED10C50C}"/>
    <cellStyle name="標準 6 2 2 2 6 2 3 2 3" xfId="13868" xr:uid="{522C3E4A-24E8-4A36-B2E4-CFC401B89012}"/>
    <cellStyle name="標準 6 2 2 2 6 2 3 2 3 2" xfId="31279" xr:uid="{522C3E4A-24E8-4A36-B2E4-CFC401B89012}"/>
    <cellStyle name="標準 6 2 2 2 6 2 3 2 4" xfId="7543" xr:uid="{EDBDE5CD-CDC7-4928-AEA4-0D96C4231746}"/>
    <cellStyle name="標準 6 2 2 2 6 2 3 2 4 2" xfId="24955" xr:uid="{EDBDE5CD-CDC7-4928-AEA4-0D96C4231746}"/>
    <cellStyle name="標準 6 2 2 2 6 2 3 2 5" xfId="21806" xr:uid="{00000000-0005-0000-0000-0000C4030000}"/>
    <cellStyle name="標準 6 2 2 2 6 2 3 3" xfId="2777" xr:uid="{00000000-0005-0000-0000-0000C5030000}"/>
    <cellStyle name="標準 6 2 2 2 6 2 3 3 2" xfId="15402" xr:uid="{9C886995-1B9C-4A57-A7CE-FC5BB3C355A5}"/>
    <cellStyle name="標準 6 2 2 2 6 2 3 3 2 2" xfId="32813" xr:uid="{9C886995-1B9C-4A57-A7CE-FC5BB3C355A5}"/>
    <cellStyle name="標準 6 2 2 2 6 2 3 3 3" xfId="9078" xr:uid="{D927E6D5-C953-4DC9-939C-D24EF59DAF75}"/>
    <cellStyle name="標準 6 2 2 2 6 2 3 3 3 2" xfId="26489" xr:uid="{D927E6D5-C953-4DC9-939C-D24EF59DAF75}"/>
    <cellStyle name="標準 6 2 2 2 6 2 3 3 4" xfId="20190" xr:uid="{00000000-0005-0000-0000-0000C5030000}"/>
    <cellStyle name="標準 6 2 2 2 6 2 3 4" xfId="12240" xr:uid="{3A67C7EC-F6A6-43A1-B9D2-0EDA194E48FA}"/>
    <cellStyle name="標準 6 2 2 2 6 2 3 4 2" xfId="29651" xr:uid="{3A67C7EC-F6A6-43A1-B9D2-0EDA194E48FA}"/>
    <cellStyle name="標準 6 2 2 2 6 2 3 5" xfId="5915" xr:uid="{5E92B39E-E0BC-43A6-8C40-6AD3DFF0DCBA}"/>
    <cellStyle name="標準 6 2 2 2 6 2 3 5 2" xfId="23327" xr:uid="{5E92B39E-E0BC-43A6-8C40-6AD3DFF0DCBA}"/>
    <cellStyle name="標準 6 2 2 2 6 2 3 6" xfId="18658" xr:uid="{00000000-0005-0000-0000-0000C3030000}"/>
    <cellStyle name="標準 6 2 2 2 6 2 4" xfId="3634" xr:uid="{00000000-0005-0000-0000-0000C6030000}"/>
    <cellStyle name="標準 6 2 2 2 6 2 4 2" xfId="9946" xr:uid="{87554D16-BB5B-4783-A5FD-3E882021C9D3}"/>
    <cellStyle name="標準 6 2 2 2 6 2 4 2 2" xfId="16270" xr:uid="{5640F734-300B-4A48-815D-08ECF224DBDE}"/>
    <cellStyle name="標準 6 2 2 2 6 2 4 2 2 2" xfId="33681" xr:uid="{5640F734-300B-4A48-815D-08ECF224DBDE}"/>
    <cellStyle name="標準 6 2 2 2 6 2 4 2 3" xfId="27357" xr:uid="{87554D16-BB5B-4783-A5FD-3E882021C9D3}"/>
    <cellStyle name="標準 6 2 2 2 6 2 4 3" xfId="13108" xr:uid="{25307333-B6B0-46DA-B540-A976275CA503}"/>
    <cellStyle name="標準 6 2 2 2 6 2 4 3 2" xfId="30519" xr:uid="{25307333-B6B0-46DA-B540-A976275CA503}"/>
    <cellStyle name="標準 6 2 2 2 6 2 4 4" xfId="6783" xr:uid="{00F2DC22-D11C-431C-B41B-7C3DF4E30FB0}"/>
    <cellStyle name="標準 6 2 2 2 6 2 4 4 2" xfId="24195" xr:uid="{00F2DC22-D11C-431C-B41B-7C3DF4E30FB0}"/>
    <cellStyle name="標準 6 2 2 2 6 2 4 5" xfId="21046" xr:uid="{00000000-0005-0000-0000-0000C6030000}"/>
    <cellStyle name="標準 6 2 2 2 6 2 5" xfId="2017" xr:uid="{00000000-0005-0000-0000-0000C7030000}"/>
    <cellStyle name="標準 6 2 2 2 6 2 5 2" xfId="14642" xr:uid="{52EE49B6-3CC8-449C-A5D3-A0D0BEFDFDEF}"/>
    <cellStyle name="標準 6 2 2 2 6 2 5 2 2" xfId="32053" xr:uid="{52EE49B6-3CC8-449C-A5D3-A0D0BEFDFDEF}"/>
    <cellStyle name="標準 6 2 2 2 6 2 5 3" xfId="8318" xr:uid="{058C65D4-BB25-4006-940E-D47007D674FB}"/>
    <cellStyle name="標準 6 2 2 2 6 2 5 3 2" xfId="25729" xr:uid="{058C65D4-BB25-4006-940E-D47007D674FB}"/>
    <cellStyle name="標準 6 2 2 2 6 2 5 4" xfId="19430" xr:uid="{00000000-0005-0000-0000-0000C7030000}"/>
    <cellStyle name="標準 6 2 2 2 6 2 6" xfId="11480" xr:uid="{4B68C286-65DB-414B-9C5D-85DC83E653C1}"/>
    <cellStyle name="標準 6 2 2 2 6 2 6 2" xfId="28891" xr:uid="{4B68C286-65DB-414B-9C5D-85DC83E653C1}"/>
    <cellStyle name="標準 6 2 2 2 6 2 7" xfId="5155" xr:uid="{DD7C7A1C-7BCD-4EBE-AF31-1E96A1F771F7}"/>
    <cellStyle name="標準 6 2 2 2 6 2 7 2" xfId="22567" xr:uid="{DD7C7A1C-7BCD-4EBE-AF31-1E96A1F771F7}"/>
    <cellStyle name="標準 6 2 2 2 6 2 8" xfId="17898" xr:uid="{00000000-0005-0000-0000-0000BC030000}"/>
    <cellStyle name="標準 6 2 2 2 6 3" xfId="648" xr:uid="{00000000-0005-0000-0000-0000C8030000}"/>
    <cellStyle name="標準 6 2 2 2 6 3 2" xfId="1408" xr:uid="{00000000-0005-0000-0000-0000C9030000}"/>
    <cellStyle name="標準 6 2 2 2 6 3 2 2" xfId="4584" xr:uid="{00000000-0005-0000-0000-0000CA030000}"/>
    <cellStyle name="標準 6 2 2 2 6 3 2 2 2" xfId="10896" xr:uid="{45AC4394-AE23-4E7D-9750-E432F8937868}"/>
    <cellStyle name="標準 6 2 2 2 6 3 2 2 2 2" xfId="17220" xr:uid="{095C832B-AE7D-482E-939D-0418B4D64B3C}"/>
    <cellStyle name="標準 6 2 2 2 6 3 2 2 2 2 2" xfId="34631" xr:uid="{095C832B-AE7D-482E-939D-0418B4D64B3C}"/>
    <cellStyle name="標準 6 2 2 2 6 3 2 2 2 3" xfId="28307" xr:uid="{45AC4394-AE23-4E7D-9750-E432F8937868}"/>
    <cellStyle name="標準 6 2 2 2 6 3 2 2 3" xfId="14058" xr:uid="{D47932F7-590D-4379-8C59-CC5714CACCAD}"/>
    <cellStyle name="標準 6 2 2 2 6 3 2 2 3 2" xfId="31469" xr:uid="{D47932F7-590D-4379-8C59-CC5714CACCAD}"/>
    <cellStyle name="標準 6 2 2 2 6 3 2 2 4" xfId="7733" xr:uid="{19ECDDAA-5C9E-4AB5-B461-B58C0F6590E2}"/>
    <cellStyle name="標準 6 2 2 2 6 3 2 2 4 2" xfId="25145" xr:uid="{19ECDDAA-5C9E-4AB5-B461-B58C0F6590E2}"/>
    <cellStyle name="標準 6 2 2 2 6 3 2 2 5" xfId="21996" xr:uid="{00000000-0005-0000-0000-0000CA030000}"/>
    <cellStyle name="標準 6 2 2 2 6 3 2 3" xfId="2967" xr:uid="{00000000-0005-0000-0000-0000CB030000}"/>
    <cellStyle name="標準 6 2 2 2 6 3 2 3 2" xfId="15592" xr:uid="{2BF72DF9-354D-439C-B252-3DA6E9988051}"/>
    <cellStyle name="標準 6 2 2 2 6 3 2 3 2 2" xfId="33003" xr:uid="{2BF72DF9-354D-439C-B252-3DA6E9988051}"/>
    <cellStyle name="標準 6 2 2 2 6 3 2 3 3" xfId="9268" xr:uid="{AFAE3E30-38AD-470B-BB78-B53C8D9C9A19}"/>
    <cellStyle name="標準 6 2 2 2 6 3 2 3 3 2" xfId="26679" xr:uid="{AFAE3E30-38AD-470B-BB78-B53C8D9C9A19}"/>
    <cellStyle name="標準 6 2 2 2 6 3 2 3 4" xfId="20380" xr:uid="{00000000-0005-0000-0000-0000CB030000}"/>
    <cellStyle name="標準 6 2 2 2 6 3 2 4" xfId="12430" xr:uid="{9327DA6A-70CE-402F-9CC0-5309A0773362}"/>
    <cellStyle name="標準 6 2 2 2 6 3 2 4 2" xfId="29841" xr:uid="{9327DA6A-70CE-402F-9CC0-5309A0773362}"/>
    <cellStyle name="標準 6 2 2 2 6 3 2 5" xfId="6105" xr:uid="{35A7D17E-50B0-4360-BC7E-54F325E7EAEC}"/>
    <cellStyle name="標準 6 2 2 2 6 3 2 5 2" xfId="23517" xr:uid="{35A7D17E-50B0-4360-BC7E-54F325E7EAEC}"/>
    <cellStyle name="標準 6 2 2 2 6 3 2 6" xfId="18848" xr:uid="{00000000-0005-0000-0000-0000C9030000}"/>
    <cellStyle name="標準 6 2 2 2 6 3 3" xfId="3824" xr:uid="{00000000-0005-0000-0000-0000CC030000}"/>
    <cellStyle name="標準 6 2 2 2 6 3 3 2" xfId="10136" xr:uid="{A1A7CB9D-FCBD-4ADA-97DC-B73D26A940EC}"/>
    <cellStyle name="標準 6 2 2 2 6 3 3 2 2" xfId="16460" xr:uid="{1F26D2B8-2508-42F7-87AF-F096A9DE08B9}"/>
    <cellStyle name="標準 6 2 2 2 6 3 3 2 2 2" xfId="33871" xr:uid="{1F26D2B8-2508-42F7-87AF-F096A9DE08B9}"/>
    <cellStyle name="標準 6 2 2 2 6 3 3 2 3" xfId="27547" xr:uid="{A1A7CB9D-FCBD-4ADA-97DC-B73D26A940EC}"/>
    <cellStyle name="標準 6 2 2 2 6 3 3 3" xfId="13298" xr:uid="{A96BA077-ADC5-4D2E-959E-682B6824DA9E}"/>
    <cellStyle name="標準 6 2 2 2 6 3 3 3 2" xfId="30709" xr:uid="{A96BA077-ADC5-4D2E-959E-682B6824DA9E}"/>
    <cellStyle name="標準 6 2 2 2 6 3 3 4" xfId="6973" xr:uid="{D80D6048-A75D-4F00-A3D0-E959526B46E5}"/>
    <cellStyle name="標準 6 2 2 2 6 3 3 4 2" xfId="24385" xr:uid="{D80D6048-A75D-4F00-A3D0-E959526B46E5}"/>
    <cellStyle name="標準 6 2 2 2 6 3 3 5" xfId="21236" xr:uid="{00000000-0005-0000-0000-0000CC030000}"/>
    <cellStyle name="標準 6 2 2 2 6 3 4" xfId="2207" xr:uid="{00000000-0005-0000-0000-0000CD030000}"/>
    <cellStyle name="標準 6 2 2 2 6 3 4 2" xfId="14832" xr:uid="{5802C8F1-9075-487F-9406-730F8D7F9113}"/>
    <cellStyle name="標準 6 2 2 2 6 3 4 2 2" xfId="32243" xr:uid="{5802C8F1-9075-487F-9406-730F8D7F9113}"/>
    <cellStyle name="標準 6 2 2 2 6 3 4 3" xfId="8508" xr:uid="{AE53BAB9-6617-4D91-AB14-4E4603326EFD}"/>
    <cellStyle name="標準 6 2 2 2 6 3 4 3 2" xfId="25919" xr:uid="{AE53BAB9-6617-4D91-AB14-4E4603326EFD}"/>
    <cellStyle name="標準 6 2 2 2 6 3 4 4" xfId="19620" xr:uid="{00000000-0005-0000-0000-0000CD030000}"/>
    <cellStyle name="標準 6 2 2 2 6 3 5" xfId="11670" xr:uid="{B360ADBE-D4EA-4145-91E5-43729D7543B3}"/>
    <cellStyle name="標準 6 2 2 2 6 3 5 2" xfId="29081" xr:uid="{B360ADBE-D4EA-4145-91E5-43729D7543B3}"/>
    <cellStyle name="標準 6 2 2 2 6 3 6" xfId="5345" xr:uid="{88D8EDB8-5131-48FD-94BC-772D2D159397}"/>
    <cellStyle name="標準 6 2 2 2 6 3 6 2" xfId="22757" xr:uid="{88D8EDB8-5131-48FD-94BC-772D2D159397}"/>
    <cellStyle name="標準 6 2 2 2 6 3 7" xfId="18088" xr:uid="{00000000-0005-0000-0000-0000C8030000}"/>
    <cellStyle name="標準 6 2 2 2 6 4" xfId="1028" xr:uid="{00000000-0005-0000-0000-0000CE030000}"/>
    <cellStyle name="標準 6 2 2 2 6 4 2" xfId="4204" xr:uid="{00000000-0005-0000-0000-0000CF030000}"/>
    <cellStyle name="標準 6 2 2 2 6 4 2 2" xfId="10516" xr:uid="{4AF69722-2252-4DD5-8E53-04CA25E47048}"/>
    <cellStyle name="標準 6 2 2 2 6 4 2 2 2" xfId="16840" xr:uid="{56D9A913-2A25-44B7-B9E6-E6F43EDB65D0}"/>
    <cellStyle name="標準 6 2 2 2 6 4 2 2 2 2" xfId="34251" xr:uid="{56D9A913-2A25-44B7-B9E6-E6F43EDB65D0}"/>
    <cellStyle name="標準 6 2 2 2 6 4 2 2 3" xfId="27927" xr:uid="{4AF69722-2252-4DD5-8E53-04CA25E47048}"/>
    <cellStyle name="標準 6 2 2 2 6 4 2 3" xfId="13678" xr:uid="{DD53865F-1579-471F-A29F-E84C72859EF4}"/>
    <cellStyle name="標準 6 2 2 2 6 4 2 3 2" xfId="31089" xr:uid="{DD53865F-1579-471F-A29F-E84C72859EF4}"/>
    <cellStyle name="標準 6 2 2 2 6 4 2 4" xfId="7353" xr:uid="{B0EECD83-B388-449A-9427-EA32093F23E3}"/>
    <cellStyle name="標準 6 2 2 2 6 4 2 4 2" xfId="24765" xr:uid="{B0EECD83-B388-449A-9427-EA32093F23E3}"/>
    <cellStyle name="標準 6 2 2 2 6 4 2 5" xfId="21616" xr:uid="{00000000-0005-0000-0000-0000CF030000}"/>
    <cellStyle name="標準 6 2 2 2 6 4 3" xfId="2587" xr:uid="{00000000-0005-0000-0000-0000D0030000}"/>
    <cellStyle name="標準 6 2 2 2 6 4 3 2" xfId="15212" xr:uid="{AAE7BB3D-CACC-4D0B-BB48-FE0F74C3F8A6}"/>
    <cellStyle name="標準 6 2 2 2 6 4 3 2 2" xfId="32623" xr:uid="{AAE7BB3D-CACC-4D0B-BB48-FE0F74C3F8A6}"/>
    <cellStyle name="標準 6 2 2 2 6 4 3 3" xfId="8888" xr:uid="{029B06E8-4A31-470E-9578-287C44D2BB15}"/>
    <cellStyle name="標準 6 2 2 2 6 4 3 3 2" xfId="26299" xr:uid="{029B06E8-4A31-470E-9578-287C44D2BB15}"/>
    <cellStyle name="標準 6 2 2 2 6 4 3 4" xfId="20000" xr:uid="{00000000-0005-0000-0000-0000D0030000}"/>
    <cellStyle name="標準 6 2 2 2 6 4 4" xfId="12050" xr:uid="{C290FA86-2007-45F5-960C-42BD1C97C95A}"/>
    <cellStyle name="標準 6 2 2 2 6 4 4 2" xfId="29461" xr:uid="{C290FA86-2007-45F5-960C-42BD1C97C95A}"/>
    <cellStyle name="標準 6 2 2 2 6 4 5" xfId="5725" xr:uid="{07A7520D-029E-4D48-B25B-59A26562E2F3}"/>
    <cellStyle name="標準 6 2 2 2 6 4 5 2" xfId="23137" xr:uid="{07A7520D-029E-4D48-B25B-59A26562E2F3}"/>
    <cellStyle name="標準 6 2 2 2 6 4 6" xfId="18468" xr:uid="{00000000-0005-0000-0000-0000CE030000}"/>
    <cellStyle name="標準 6 2 2 2 6 5" xfId="3444" xr:uid="{00000000-0005-0000-0000-0000D1030000}"/>
    <cellStyle name="標準 6 2 2 2 6 5 2" xfId="9756" xr:uid="{A618FCAD-D47C-4A20-A9C3-132158CD6408}"/>
    <cellStyle name="標準 6 2 2 2 6 5 2 2" xfId="16080" xr:uid="{89A32A72-AB4C-432F-9D7A-7FC4873BD72E}"/>
    <cellStyle name="標準 6 2 2 2 6 5 2 2 2" xfId="33491" xr:uid="{89A32A72-AB4C-432F-9D7A-7FC4873BD72E}"/>
    <cellStyle name="標準 6 2 2 2 6 5 2 3" xfId="27167" xr:uid="{A618FCAD-D47C-4A20-A9C3-132158CD6408}"/>
    <cellStyle name="標準 6 2 2 2 6 5 3" xfId="12918" xr:uid="{FC871268-152D-4A52-B652-D24728EE3FE6}"/>
    <cellStyle name="標準 6 2 2 2 6 5 3 2" xfId="30329" xr:uid="{FC871268-152D-4A52-B652-D24728EE3FE6}"/>
    <cellStyle name="標準 6 2 2 2 6 5 4" xfId="6593" xr:uid="{7F7C07B9-65B1-4F17-AA7D-A6E80EA8D411}"/>
    <cellStyle name="標準 6 2 2 2 6 5 4 2" xfId="24005" xr:uid="{7F7C07B9-65B1-4F17-AA7D-A6E80EA8D411}"/>
    <cellStyle name="標準 6 2 2 2 6 5 5" xfId="20856" xr:uid="{00000000-0005-0000-0000-0000D1030000}"/>
    <cellStyle name="標準 6 2 2 2 6 6" xfId="1827" xr:uid="{00000000-0005-0000-0000-0000D2030000}"/>
    <cellStyle name="標準 6 2 2 2 6 6 2" xfId="14452" xr:uid="{FD897CB4-4A26-46B9-A189-1149E37C0754}"/>
    <cellStyle name="標準 6 2 2 2 6 6 2 2" xfId="31863" xr:uid="{FD897CB4-4A26-46B9-A189-1149E37C0754}"/>
    <cellStyle name="標準 6 2 2 2 6 6 3" xfId="8128" xr:uid="{F2A06C42-CD42-4EC5-B5F8-3267A8DEB481}"/>
    <cellStyle name="標準 6 2 2 2 6 6 3 2" xfId="25539" xr:uid="{F2A06C42-CD42-4EC5-B5F8-3267A8DEB481}"/>
    <cellStyle name="標準 6 2 2 2 6 6 4" xfId="19240" xr:uid="{00000000-0005-0000-0000-0000D2030000}"/>
    <cellStyle name="標準 6 2 2 2 6 7" xfId="11290" xr:uid="{3C763470-91A5-461A-B0C9-F2EFA785064A}"/>
    <cellStyle name="標準 6 2 2 2 6 7 2" xfId="28701" xr:uid="{3C763470-91A5-461A-B0C9-F2EFA785064A}"/>
    <cellStyle name="標準 6 2 2 2 6 8" xfId="4965" xr:uid="{836D3431-2A7A-495B-ACC2-5324F2039339}"/>
    <cellStyle name="標準 6 2 2 2 6 8 2" xfId="22377" xr:uid="{836D3431-2A7A-495B-ACC2-5324F2039339}"/>
    <cellStyle name="標準 6 2 2 2 6 9" xfId="17708" xr:uid="{00000000-0005-0000-0000-0000BB030000}"/>
    <cellStyle name="標準 6 2 2 2 7" xfId="363" xr:uid="{00000000-0005-0000-0000-0000D3030000}"/>
    <cellStyle name="標準 6 2 2 2 7 2" xfId="743" xr:uid="{00000000-0005-0000-0000-0000D4030000}"/>
    <cellStyle name="標準 6 2 2 2 7 2 2" xfId="1503" xr:uid="{00000000-0005-0000-0000-0000D5030000}"/>
    <cellStyle name="標準 6 2 2 2 7 2 2 2" xfId="4679" xr:uid="{00000000-0005-0000-0000-0000D6030000}"/>
    <cellStyle name="標準 6 2 2 2 7 2 2 2 2" xfId="10991" xr:uid="{88603A24-B057-44F4-94FC-C8DC0926E98D}"/>
    <cellStyle name="標準 6 2 2 2 7 2 2 2 2 2" xfId="17315" xr:uid="{F15AD528-0875-4045-ABB4-4A2FEB64D072}"/>
    <cellStyle name="標準 6 2 2 2 7 2 2 2 2 2 2" xfId="34726" xr:uid="{F15AD528-0875-4045-ABB4-4A2FEB64D072}"/>
    <cellStyle name="標準 6 2 2 2 7 2 2 2 2 3" xfId="28402" xr:uid="{88603A24-B057-44F4-94FC-C8DC0926E98D}"/>
    <cellStyle name="標準 6 2 2 2 7 2 2 2 3" xfId="14153" xr:uid="{FB52DA7B-F829-497C-B42E-46465522B327}"/>
    <cellStyle name="標準 6 2 2 2 7 2 2 2 3 2" xfId="31564" xr:uid="{FB52DA7B-F829-497C-B42E-46465522B327}"/>
    <cellStyle name="標準 6 2 2 2 7 2 2 2 4" xfId="7828" xr:uid="{9717A903-6F36-45B3-A97E-53876774242A}"/>
    <cellStyle name="標準 6 2 2 2 7 2 2 2 4 2" xfId="25240" xr:uid="{9717A903-6F36-45B3-A97E-53876774242A}"/>
    <cellStyle name="標準 6 2 2 2 7 2 2 2 5" xfId="22091" xr:uid="{00000000-0005-0000-0000-0000D6030000}"/>
    <cellStyle name="標準 6 2 2 2 7 2 2 3" xfId="3062" xr:uid="{00000000-0005-0000-0000-0000D7030000}"/>
    <cellStyle name="標準 6 2 2 2 7 2 2 3 2" xfId="15687" xr:uid="{FFC3E9B4-3D8D-4952-BE87-0DF371C34269}"/>
    <cellStyle name="標準 6 2 2 2 7 2 2 3 2 2" xfId="33098" xr:uid="{FFC3E9B4-3D8D-4952-BE87-0DF371C34269}"/>
    <cellStyle name="標準 6 2 2 2 7 2 2 3 3" xfId="9363" xr:uid="{428EFEE4-8C10-46E2-BC1D-4E1295DB2D92}"/>
    <cellStyle name="標準 6 2 2 2 7 2 2 3 3 2" xfId="26774" xr:uid="{428EFEE4-8C10-46E2-BC1D-4E1295DB2D92}"/>
    <cellStyle name="標準 6 2 2 2 7 2 2 3 4" xfId="20475" xr:uid="{00000000-0005-0000-0000-0000D7030000}"/>
    <cellStyle name="標準 6 2 2 2 7 2 2 4" xfId="12525" xr:uid="{25251C2A-46B1-41AC-B740-570E56D2CC9A}"/>
    <cellStyle name="標準 6 2 2 2 7 2 2 4 2" xfId="29936" xr:uid="{25251C2A-46B1-41AC-B740-570E56D2CC9A}"/>
    <cellStyle name="標準 6 2 2 2 7 2 2 5" xfId="6200" xr:uid="{B4780069-1834-4660-94EA-4B80FECA2C3E}"/>
    <cellStyle name="標準 6 2 2 2 7 2 2 5 2" xfId="23612" xr:uid="{B4780069-1834-4660-94EA-4B80FECA2C3E}"/>
    <cellStyle name="標準 6 2 2 2 7 2 2 6" xfId="18943" xr:uid="{00000000-0005-0000-0000-0000D5030000}"/>
    <cellStyle name="標準 6 2 2 2 7 2 3" xfId="3919" xr:uid="{00000000-0005-0000-0000-0000D8030000}"/>
    <cellStyle name="標準 6 2 2 2 7 2 3 2" xfId="10231" xr:uid="{90A8CD2F-6E33-4F32-A9DE-6F7C1CEF0597}"/>
    <cellStyle name="標準 6 2 2 2 7 2 3 2 2" xfId="16555" xr:uid="{5A5C8D6C-EA02-443D-B5B2-D1567FA8EB4D}"/>
    <cellStyle name="標準 6 2 2 2 7 2 3 2 2 2" xfId="33966" xr:uid="{5A5C8D6C-EA02-443D-B5B2-D1567FA8EB4D}"/>
    <cellStyle name="標準 6 2 2 2 7 2 3 2 3" xfId="27642" xr:uid="{90A8CD2F-6E33-4F32-A9DE-6F7C1CEF0597}"/>
    <cellStyle name="標準 6 2 2 2 7 2 3 3" xfId="13393" xr:uid="{D3DA1440-B34B-4AF1-B668-51F0B000A50E}"/>
    <cellStyle name="標準 6 2 2 2 7 2 3 3 2" xfId="30804" xr:uid="{D3DA1440-B34B-4AF1-B668-51F0B000A50E}"/>
    <cellStyle name="標準 6 2 2 2 7 2 3 4" xfId="7068" xr:uid="{E1235C1B-348F-4A8F-8219-CCA717ED3B30}"/>
    <cellStyle name="標準 6 2 2 2 7 2 3 4 2" xfId="24480" xr:uid="{E1235C1B-348F-4A8F-8219-CCA717ED3B30}"/>
    <cellStyle name="標準 6 2 2 2 7 2 3 5" xfId="21331" xr:uid="{00000000-0005-0000-0000-0000D8030000}"/>
    <cellStyle name="標準 6 2 2 2 7 2 4" xfId="2302" xr:uid="{00000000-0005-0000-0000-0000D9030000}"/>
    <cellStyle name="標準 6 2 2 2 7 2 4 2" xfId="14927" xr:uid="{0622AB25-2D6A-4A2B-BE64-AE22C60CA6F5}"/>
    <cellStyle name="標準 6 2 2 2 7 2 4 2 2" xfId="32338" xr:uid="{0622AB25-2D6A-4A2B-BE64-AE22C60CA6F5}"/>
    <cellStyle name="標準 6 2 2 2 7 2 4 3" xfId="8603" xr:uid="{3BAFA058-CD84-4D01-A8D9-C9FB5801CB57}"/>
    <cellStyle name="標準 6 2 2 2 7 2 4 3 2" xfId="26014" xr:uid="{3BAFA058-CD84-4D01-A8D9-C9FB5801CB57}"/>
    <cellStyle name="標準 6 2 2 2 7 2 4 4" xfId="19715" xr:uid="{00000000-0005-0000-0000-0000D9030000}"/>
    <cellStyle name="標準 6 2 2 2 7 2 5" xfId="11765" xr:uid="{9336A3FA-A1EA-4DF1-BE05-0CC67C9BB43E}"/>
    <cellStyle name="標準 6 2 2 2 7 2 5 2" xfId="29176" xr:uid="{9336A3FA-A1EA-4DF1-BE05-0CC67C9BB43E}"/>
    <cellStyle name="標準 6 2 2 2 7 2 6" xfId="5440" xr:uid="{40458EC4-1250-4266-A9C4-932DF8939158}"/>
    <cellStyle name="標準 6 2 2 2 7 2 6 2" xfId="22852" xr:uid="{40458EC4-1250-4266-A9C4-932DF8939158}"/>
    <cellStyle name="標準 6 2 2 2 7 2 7" xfId="18183" xr:uid="{00000000-0005-0000-0000-0000D4030000}"/>
    <cellStyle name="標準 6 2 2 2 7 3" xfId="1123" xr:uid="{00000000-0005-0000-0000-0000DA030000}"/>
    <cellStyle name="標準 6 2 2 2 7 3 2" xfId="4299" xr:uid="{00000000-0005-0000-0000-0000DB030000}"/>
    <cellStyle name="標準 6 2 2 2 7 3 2 2" xfId="10611" xr:uid="{07E72BC4-2428-43FC-869C-03F9399A4427}"/>
    <cellStyle name="標準 6 2 2 2 7 3 2 2 2" xfId="16935" xr:uid="{0F8961C9-9744-4533-89A1-F5807B1486FD}"/>
    <cellStyle name="標準 6 2 2 2 7 3 2 2 2 2" xfId="34346" xr:uid="{0F8961C9-9744-4533-89A1-F5807B1486FD}"/>
    <cellStyle name="標準 6 2 2 2 7 3 2 2 3" xfId="28022" xr:uid="{07E72BC4-2428-43FC-869C-03F9399A4427}"/>
    <cellStyle name="標準 6 2 2 2 7 3 2 3" xfId="13773" xr:uid="{046C1AB9-F76F-4B1E-A3F3-3EA98D3FA5DE}"/>
    <cellStyle name="標準 6 2 2 2 7 3 2 3 2" xfId="31184" xr:uid="{046C1AB9-F76F-4B1E-A3F3-3EA98D3FA5DE}"/>
    <cellStyle name="標準 6 2 2 2 7 3 2 4" xfId="7448" xr:uid="{CACDEEA3-B901-4CF1-AA77-2AC10E98F37B}"/>
    <cellStyle name="標準 6 2 2 2 7 3 2 4 2" xfId="24860" xr:uid="{CACDEEA3-B901-4CF1-AA77-2AC10E98F37B}"/>
    <cellStyle name="標準 6 2 2 2 7 3 2 5" xfId="21711" xr:uid="{00000000-0005-0000-0000-0000DB030000}"/>
    <cellStyle name="標準 6 2 2 2 7 3 3" xfId="2682" xr:uid="{00000000-0005-0000-0000-0000DC030000}"/>
    <cellStyle name="標準 6 2 2 2 7 3 3 2" xfId="15307" xr:uid="{BED82EDE-BAE8-48DE-9CD0-B52662E32C4C}"/>
    <cellStyle name="標準 6 2 2 2 7 3 3 2 2" xfId="32718" xr:uid="{BED82EDE-BAE8-48DE-9CD0-B52662E32C4C}"/>
    <cellStyle name="標準 6 2 2 2 7 3 3 3" xfId="8983" xr:uid="{F0018EA7-44D5-4727-B1CB-5B896606F9EF}"/>
    <cellStyle name="標準 6 2 2 2 7 3 3 3 2" xfId="26394" xr:uid="{F0018EA7-44D5-4727-B1CB-5B896606F9EF}"/>
    <cellStyle name="標準 6 2 2 2 7 3 3 4" xfId="20095" xr:uid="{00000000-0005-0000-0000-0000DC030000}"/>
    <cellStyle name="標準 6 2 2 2 7 3 4" xfId="12145" xr:uid="{F42CE1AD-5ECF-4AD5-B15A-6FD1A956B164}"/>
    <cellStyle name="標準 6 2 2 2 7 3 4 2" xfId="29556" xr:uid="{F42CE1AD-5ECF-4AD5-B15A-6FD1A956B164}"/>
    <cellStyle name="標準 6 2 2 2 7 3 5" xfId="5820" xr:uid="{750702B3-57EA-46FF-B573-86CED9C08B5E}"/>
    <cellStyle name="標準 6 2 2 2 7 3 5 2" xfId="23232" xr:uid="{750702B3-57EA-46FF-B573-86CED9C08B5E}"/>
    <cellStyle name="標準 6 2 2 2 7 3 6" xfId="18563" xr:uid="{00000000-0005-0000-0000-0000DA030000}"/>
    <cellStyle name="標準 6 2 2 2 7 4" xfId="3539" xr:uid="{00000000-0005-0000-0000-0000DD030000}"/>
    <cellStyle name="標準 6 2 2 2 7 4 2" xfId="9851" xr:uid="{6AB0D6C6-C658-42C1-95E4-D1BBCDA03AED}"/>
    <cellStyle name="標準 6 2 2 2 7 4 2 2" xfId="16175" xr:uid="{7BCA3302-D0C2-40C9-BE6D-60FE9AA5B394}"/>
    <cellStyle name="標準 6 2 2 2 7 4 2 2 2" xfId="33586" xr:uid="{7BCA3302-D0C2-40C9-BE6D-60FE9AA5B394}"/>
    <cellStyle name="標準 6 2 2 2 7 4 2 3" xfId="27262" xr:uid="{6AB0D6C6-C658-42C1-95E4-D1BBCDA03AED}"/>
    <cellStyle name="標準 6 2 2 2 7 4 3" xfId="13013" xr:uid="{39515B05-DF0F-46CE-9FC9-FC4EA2CC8F9B}"/>
    <cellStyle name="標準 6 2 2 2 7 4 3 2" xfId="30424" xr:uid="{39515B05-DF0F-46CE-9FC9-FC4EA2CC8F9B}"/>
    <cellStyle name="標準 6 2 2 2 7 4 4" xfId="6688" xr:uid="{28674159-955C-4C5B-9889-C9CD2E9B8033}"/>
    <cellStyle name="標準 6 2 2 2 7 4 4 2" xfId="24100" xr:uid="{28674159-955C-4C5B-9889-C9CD2E9B8033}"/>
    <cellStyle name="標準 6 2 2 2 7 4 5" xfId="20951" xr:uid="{00000000-0005-0000-0000-0000DD030000}"/>
    <cellStyle name="標準 6 2 2 2 7 5" xfId="1922" xr:uid="{00000000-0005-0000-0000-0000DE030000}"/>
    <cellStyle name="標準 6 2 2 2 7 5 2" xfId="14547" xr:uid="{7521E3F3-448E-4AF5-A810-3AB5DEC043BF}"/>
    <cellStyle name="標準 6 2 2 2 7 5 2 2" xfId="31958" xr:uid="{7521E3F3-448E-4AF5-A810-3AB5DEC043BF}"/>
    <cellStyle name="標準 6 2 2 2 7 5 3" xfId="8223" xr:uid="{0EC03CA1-F0E2-44A1-A26D-2B5A1EBE56AD}"/>
    <cellStyle name="標準 6 2 2 2 7 5 3 2" xfId="25634" xr:uid="{0EC03CA1-F0E2-44A1-A26D-2B5A1EBE56AD}"/>
    <cellStyle name="標準 6 2 2 2 7 5 4" xfId="19335" xr:uid="{00000000-0005-0000-0000-0000DE030000}"/>
    <cellStyle name="標準 6 2 2 2 7 6" xfId="11385" xr:uid="{51F63156-4663-4D15-83B7-B0A436670130}"/>
    <cellStyle name="標準 6 2 2 2 7 6 2" xfId="28796" xr:uid="{51F63156-4663-4D15-83B7-B0A436670130}"/>
    <cellStyle name="標準 6 2 2 2 7 7" xfId="5060" xr:uid="{43B2E868-FD4B-4282-A941-8D9668AFF920}"/>
    <cellStyle name="標準 6 2 2 2 7 7 2" xfId="22472" xr:uid="{43B2E868-FD4B-4282-A941-8D9668AFF920}"/>
    <cellStyle name="標準 6 2 2 2 7 8" xfId="17803" xr:uid="{00000000-0005-0000-0000-0000D3030000}"/>
    <cellStyle name="標準 6 2 2 2 8" xfId="553" xr:uid="{00000000-0005-0000-0000-0000DF030000}"/>
    <cellStyle name="標準 6 2 2 2 8 2" xfId="1313" xr:uid="{00000000-0005-0000-0000-0000E0030000}"/>
    <cellStyle name="標準 6 2 2 2 8 2 2" xfId="4489" xr:uid="{00000000-0005-0000-0000-0000E1030000}"/>
    <cellStyle name="標準 6 2 2 2 8 2 2 2" xfId="10801" xr:uid="{AC389306-9A75-4DEE-BF79-DB9E7982AE64}"/>
    <cellStyle name="標準 6 2 2 2 8 2 2 2 2" xfId="17125" xr:uid="{2C8F516B-4A41-4861-984D-E1B67F84BC94}"/>
    <cellStyle name="標準 6 2 2 2 8 2 2 2 2 2" xfId="34536" xr:uid="{2C8F516B-4A41-4861-984D-E1B67F84BC94}"/>
    <cellStyle name="標準 6 2 2 2 8 2 2 2 3" xfId="28212" xr:uid="{AC389306-9A75-4DEE-BF79-DB9E7982AE64}"/>
    <cellStyle name="標準 6 2 2 2 8 2 2 3" xfId="13963" xr:uid="{24AE2CAA-F0B3-4487-AC40-550886E28019}"/>
    <cellStyle name="標準 6 2 2 2 8 2 2 3 2" xfId="31374" xr:uid="{24AE2CAA-F0B3-4487-AC40-550886E28019}"/>
    <cellStyle name="標準 6 2 2 2 8 2 2 4" xfId="7638" xr:uid="{FD157575-524A-45D6-8C3B-7F098E999F8B}"/>
    <cellStyle name="標準 6 2 2 2 8 2 2 4 2" xfId="25050" xr:uid="{FD157575-524A-45D6-8C3B-7F098E999F8B}"/>
    <cellStyle name="標準 6 2 2 2 8 2 2 5" xfId="21901" xr:uid="{00000000-0005-0000-0000-0000E1030000}"/>
    <cellStyle name="標準 6 2 2 2 8 2 3" xfId="2872" xr:uid="{00000000-0005-0000-0000-0000E2030000}"/>
    <cellStyle name="標準 6 2 2 2 8 2 3 2" xfId="15497" xr:uid="{53FD63DF-4164-4E13-8E7D-A73194AEF1D9}"/>
    <cellStyle name="標準 6 2 2 2 8 2 3 2 2" xfId="32908" xr:uid="{53FD63DF-4164-4E13-8E7D-A73194AEF1D9}"/>
    <cellStyle name="標準 6 2 2 2 8 2 3 3" xfId="9173" xr:uid="{3FC8D3E5-F425-4FF8-B5F9-64F4A199054E}"/>
    <cellStyle name="標準 6 2 2 2 8 2 3 3 2" xfId="26584" xr:uid="{3FC8D3E5-F425-4FF8-B5F9-64F4A199054E}"/>
    <cellStyle name="標準 6 2 2 2 8 2 3 4" xfId="20285" xr:uid="{00000000-0005-0000-0000-0000E2030000}"/>
    <cellStyle name="標準 6 2 2 2 8 2 4" xfId="12335" xr:uid="{977C7E9D-64E4-44CD-898C-D1937649A704}"/>
    <cellStyle name="標準 6 2 2 2 8 2 4 2" xfId="29746" xr:uid="{977C7E9D-64E4-44CD-898C-D1937649A704}"/>
    <cellStyle name="標準 6 2 2 2 8 2 5" xfId="6010" xr:uid="{C8C3960F-867F-4D86-AE45-AA305E6285D0}"/>
    <cellStyle name="標準 6 2 2 2 8 2 5 2" xfId="23422" xr:uid="{C8C3960F-867F-4D86-AE45-AA305E6285D0}"/>
    <cellStyle name="標準 6 2 2 2 8 2 6" xfId="18753" xr:uid="{00000000-0005-0000-0000-0000E0030000}"/>
    <cellStyle name="標準 6 2 2 2 8 3" xfId="3729" xr:uid="{00000000-0005-0000-0000-0000E3030000}"/>
    <cellStyle name="標準 6 2 2 2 8 3 2" xfId="10041" xr:uid="{2C2FA8E4-EBFC-45F3-BDF6-2885DEFE9224}"/>
    <cellStyle name="標準 6 2 2 2 8 3 2 2" xfId="16365" xr:uid="{D9B7D053-F82B-4F0B-93DD-2DEE25A896D2}"/>
    <cellStyle name="標準 6 2 2 2 8 3 2 2 2" xfId="33776" xr:uid="{D9B7D053-F82B-4F0B-93DD-2DEE25A896D2}"/>
    <cellStyle name="標準 6 2 2 2 8 3 2 3" xfId="27452" xr:uid="{2C2FA8E4-EBFC-45F3-BDF6-2885DEFE9224}"/>
    <cellStyle name="標準 6 2 2 2 8 3 3" xfId="13203" xr:uid="{877694ED-2384-4515-B9C6-D2AFEC718D6B}"/>
    <cellStyle name="標準 6 2 2 2 8 3 3 2" xfId="30614" xr:uid="{877694ED-2384-4515-B9C6-D2AFEC718D6B}"/>
    <cellStyle name="標準 6 2 2 2 8 3 4" xfId="6878" xr:uid="{B958ABAE-01C0-43DB-AADA-F6AF2F79660A}"/>
    <cellStyle name="標準 6 2 2 2 8 3 4 2" xfId="24290" xr:uid="{B958ABAE-01C0-43DB-AADA-F6AF2F79660A}"/>
    <cellStyle name="標準 6 2 2 2 8 3 5" xfId="21141" xr:uid="{00000000-0005-0000-0000-0000E3030000}"/>
    <cellStyle name="標準 6 2 2 2 8 4" xfId="2112" xr:uid="{00000000-0005-0000-0000-0000E4030000}"/>
    <cellStyle name="標準 6 2 2 2 8 4 2" xfId="14737" xr:uid="{75876B70-72E6-4A03-A8F1-79EA1F680643}"/>
    <cellStyle name="標準 6 2 2 2 8 4 2 2" xfId="32148" xr:uid="{75876B70-72E6-4A03-A8F1-79EA1F680643}"/>
    <cellStyle name="標準 6 2 2 2 8 4 3" xfId="8413" xr:uid="{98C28950-C2D2-4CE5-96F1-9C80679F7AD3}"/>
    <cellStyle name="標準 6 2 2 2 8 4 3 2" xfId="25824" xr:uid="{98C28950-C2D2-4CE5-96F1-9C80679F7AD3}"/>
    <cellStyle name="標準 6 2 2 2 8 4 4" xfId="19525" xr:uid="{00000000-0005-0000-0000-0000E4030000}"/>
    <cellStyle name="標準 6 2 2 2 8 5" xfId="11575" xr:uid="{43EC420E-C98B-41C8-B2E0-913FE0BA943A}"/>
    <cellStyle name="標準 6 2 2 2 8 5 2" xfId="28986" xr:uid="{43EC420E-C98B-41C8-B2E0-913FE0BA943A}"/>
    <cellStyle name="標準 6 2 2 2 8 6" xfId="5250" xr:uid="{C1FA723F-0329-4D36-826D-0B5D665E7243}"/>
    <cellStyle name="標準 6 2 2 2 8 6 2" xfId="22662" xr:uid="{C1FA723F-0329-4D36-826D-0B5D665E7243}"/>
    <cellStyle name="標準 6 2 2 2 8 7" xfId="17993" xr:uid="{00000000-0005-0000-0000-0000DF030000}"/>
    <cellStyle name="標準 6 2 2 2 9" xfId="933" xr:uid="{00000000-0005-0000-0000-0000E5030000}"/>
    <cellStyle name="標準 6 2 2 2 9 2" xfId="4109" xr:uid="{00000000-0005-0000-0000-0000E6030000}"/>
    <cellStyle name="標準 6 2 2 2 9 2 2" xfId="10421" xr:uid="{A0A79AB2-9F5D-42C0-9042-CE00D40F50EB}"/>
    <cellStyle name="標準 6 2 2 2 9 2 2 2" xfId="16745" xr:uid="{67E030E1-20B4-4E89-8F62-93CF48FDD3C9}"/>
    <cellStyle name="標準 6 2 2 2 9 2 2 2 2" xfId="34156" xr:uid="{67E030E1-20B4-4E89-8F62-93CF48FDD3C9}"/>
    <cellStyle name="標準 6 2 2 2 9 2 2 3" xfId="27832" xr:uid="{A0A79AB2-9F5D-42C0-9042-CE00D40F50EB}"/>
    <cellStyle name="標準 6 2 2 2 9 2 3" xfId="13583" xr:uid="{E1A5B5CB-5712-4AFF-B1BF-2D1F4D08B5E5}"/>
    <cellStyle name="標準 6 2 2 2 9 2 3 2" xfId="30994" xr:uid="{E1A5B5CB-5712-4AFF-B1BF-2D1F4D08B5E5}"/>
    <cellStyle name="標準 6 2 2 2 9 2 4" xfId="7258" xr:uid="{CD3AB8C3-9B02-48F1-9A8A-93B1B17C7E06}"/>
    <cellStyle name="標準 6 2 2 2 9 2 4 2" xfId="24670" xr:uid="{CD3AB8C3-9B02-48F1-9A8A-93B1B17C7E06}"/>
    <cellStyle name="標準 6 2 2 2 9 2 5" xfId="21521" xr:uid="{00000000-0005-0000-0000-0000E6030000}"/>
    <cellStyle name="標準 6 2 2 2 9 3" xfId="2492" xr:uid="{00000000-0005-0000-0000-0000E7030000}"/>
    <cellStyle name="標準 6 2 2 2 9 3 2" xfId="15117" xr:uid="{E0798759-B609-44B8-98FD-C868A0D5EFD2}"/>
    <cellStyle name="標準 6 2 2 2 9 3 2 2" xfId="32528" xr:uid="{E0798759-B609-44B8-98FD-C868A0D5EFD2}"/>
    <cellStyle name="標準 6 2 2 2 9 3 3" xfId="8793" xr:uid="{2056AB3A-117C-43BD-B04A-0DBD81DC31DC}"/>
    <cellStyle name="標準 6 2 2 2 9 3 3 2" xfId="26204" xr:uid="{2056AB3A-117C-43BD-B04A-0DBD81DC31DC}"/>
    <cellStyle name="標準 6 2 2 2 9 3 4" xfId="19905" xr:uid="{00000000-0005-0000-0000-0000E7030000}"/>
    <cellStyle name="標準 6 2 2 2 9 4" xfId="11955" xr:uid="{0D483A4A-8C2F-44E8-9103-54EDEC0A0826}"/>
    <cellStyle name="標準 6 2 2 2 9 4 2" xfId="29366" xr:uid="{0D483A4A-8C2F-44E8-9103-54EDEC0A0826}"/>
    <cellStyle name="標準 6 2 2 2 9 5" xfId="5630" xr:uid="{87E14D31-3721-4C2B-8AA2-79E66B234B28}"/>
    <cellStyle name="標準 6 2 2 2 9 5 2" xfId="23042" xr:uid="{87E14D31-3721-4C2B-8AA2-79E66B234B28}"/>
    <cellStyle name="標準 6 2 2 2 9 6" xfId="18373" xr:uid="{00000000-0005-0000-0000-0000E5030000}"/>
    <cellStyle name="標準 6 2 2 3" xfId="79" xr:uid="{00000000-0005-0000-0000-0000E8030000}"/>
    <cellStyle name="標準 6 2 2 3 10" xfId="1746" xr:uid="{00000000-0005-0000-0000-0000E9030000}"/>
    <cellStyle name="標準 6 2 2 3 10 2" xfId="14371" xr:uid="{04099EEB-EC81-4F93-9960-DF88830FC937}"/>
    <cellStyle name="標準 6 2 2 3 10 2 2" xfId="31782" xr:uid="{04099EEB-EC81-4F93-9960-DF88830FC937}"/>
    <cellStyle name="標準 6 2 2 3 10 3" xfId="8047" xr:uid="{48FDB595-5E31-49F4-8501-140A882108E2}"/>
    <cellStyle name="標準 6 2 2 3 10 3 2" xfId="25458" xr:uid="{48FDB595-5E31-49F4-8501-140A882108E2}"/>
    <cellStyle name="標準 6 2 2 3 10 4" xfId="19159" xr:uid="{00000000-0005-0000-0000-0000E9030000}"/>
    <cellStyle name="標準 6 2 2 3 11" xfId="11209" xr:uid="{049A549A-0763-4880-9380-EC0E52A9A85E}"/>
    <cellStyle name="標準 6 2 2 3 11 2" xfId="28620" xr:uid="{049A549A-0763-4880-9380-EC0E52A9A85E}"/>
    <cellStyle name="標準 6 2 2 3 12" xfId="4884" xr:uid="{1B89DBAD-F02D-4CFE-8905-1C9867D08C4E}"/>
    <cellStyle name="標準 6 2 2 3 12 2" xfId="22296" xr:uid="{1B89DBAD-F02D-4CFE-8905-1C9867D08C4E}"/>
    <cellStyle name="標準 6 2 2 3 13" xfId="17520" xr:uid="{00000000-0005-0000-0000-0000E8030000}"/>
    <cellStyle name="標準 6 2 2 3 2" xfId="97" xr:uid="{00000000-0005-0000-0000-0000EA030000}"/>
    <cellStyle name="標準 6 2 2 3 2 10" xfId="11226" xr:uid="{024FC759-7BAF-4C1B-B1B9-5C80EF193275}"/>
    <cellStyle name="標準 6 2 2 3 2 10 2" xfId="28637" xr:uid="{024FC759-7BAF-4C1B-B1B9-5C80EF193275}"/>
    <cellStyle name="標準 6 2 2 3 2 11" xfId="4901" xr:uid="{2C25DFFF-0FE4-47F2-A8AE-9B288480E9B8}"/>
    <cellStyle name="標準 6 2 2 3 2 11 2" xfId="22313" xr:uid="{2C25DFFF-0FE4-47F2-A8AE-9B288480E9B8}"/>
    <cellStyle name="標準 6 2 2 3 2 12" xfId="17537" xr:uid="{00000000-0005-0000-0000-0000EA030000}"/>
    <cellStyle name="標準 6 2 2 3 2 2" xfId="144" xr:uid="{00000000-0005-0000-0000-0000EB030000}"/>
    <cellStyle name="標準 6 2 2 3 2 2 10" xfId="4935" xr:uid="{3F9D0DA6-0E66-4F38-B99E-48BB93A112EB}"/>
    <cellStyle name="標準 6 2 2 3 2 2 10 2" xfId="22347" xr:uid="{3F9D0DA6-0E66-4F38-B99E-48BB93A112EB}"/>
    <cellStyle name="標準 6 2 2 3 2 2 11" xfId="17584" xr:uid="{00000000-0005-0000-0000-0000EB030000}"/>
    <cellStyle name="標準 6 2 2 3 2 2 2" xfId="333" xr:uid="{00000000-0005-0000-0000-0000EC030000}"/>
    <cellStyle name="標準 6 2 2 3 2 2 2 2" xfId="523" xr:uid="{00000000-0005-0000-0000-0000ED030000}"/>
    <cellStyle name="標準 6 2 2 3 2 2 2 2 2" xfId="903" xr:uid="{00000000-0005-0000-0000-0000EE030000}"/>
    <cellStyle name="標準 6 2 2 3 2 2 2 2 2 2" xfId="1663" xr:uid="{00000000-0005-0000-0000-0000EF030000}"/>
    <cellStyle name="標準 6 2 2 3 2 2 2 2 2 2 2" xfId="4839" xr:uid="{00000000-0005-0000-0000-0000F0030000}"/>
    <cellStyle name="標準 6 2 2 3 2 2 2 2 2 2 2 2" xfId="11151" xr:uid="{CEDC0B82-99BA-4CAA-BA49-7D23333A2949}"/>
    <cellStyle name="標準 6 2 2 3 2 2 2 2 2 2 2 2 2" xfId="17475" xr:uid="{AFE76C8F-59B1-48D7-A79A-0A6F6729CD3E}"/>
    <cellStyle name="標準 6 2 2 3 2 2 2 2 2 2 2 2 2 2" xfId="34886" xr:uid="{AFE76C8F-59B1-48D7-A79A-0A6F6729CD3E}"/>
    <cellStyle name="標準 6 2 2 3 2 2 2 2 2 2 2 2 3" xfId="28562" xr:uid="{CEDC0B82-99BA-4CAA-BA49-7D23333A2949}"/>
    <cellStyle name="標準 6 2 2 3 2 2 2 2 2 2 2 3" xfId="14313" xr:uid="{37808665-4AD3-40BD-B6B8-FBFD97525D23}"/>
    <cellStyle name="標準 6 2 2 3 2 2 2 2 2 2 2 3 2" xfId="31724" xr:uid="{37808665-4AD3-40BD-B6B8-FBFD97525D23}"/>
    <cellStyle name="標準 6 2 2 3 2 2 2 2 2 2 2 4" xfId="7988" xr:uid="{46447D5F-97DE-4FF3-8E6D-40B101E5B5F7}"/>
    <cellStyle name="標準 6 2 2 3 2 2 2 2 2 2 2 4 2" xfId="25400" xr:uid="{46447D5F-97DE-4FF3-8E6D-40B101E5B5F7}"/>
    <cellStyle name="標準 6 2 2 3 2 2 2 2 2 2 2 5" xfId="22251" xr:uid="{00000000-0005-0000-0000-0000F0030000}"/>
    <cellStyle name="標準 6 2 2 3 2 2 2 2 2 2 3" xfId="3222" xr:uid="{00000000-0005-0000-0000-0000F1030000}"/>
    <cellStyle name="標準 6 2 2 3 2 2 2 2 2 2 3 2" xfId="15847" xr:uid="{1B7E17B9-BC80-4BBB-983F-0468C0195D20}"/>
    <cellStyle name="標準 6 2 2 3 2 2 2 2 2 2 3 2 2" xfId="33258" xr:uid="{1B7E17B9-BC80-4BBB-983F-0468C0195D20}"/>
    <cellStyle name="標準 6 2 2 3 2 2 2 2 2 2 3 3" xfId="9523" xr:uid="{3835D2E5-B050-418E-9C5E-232115A7EAF7}"/>
    <cellStyle name="標準 6 2 2 3 2 2 2 2 2 2 3 3 2" xfId="26934" xr:uid="{3835D2E5-B050-418E-9C5E-232115A7EAF7}"/>
    <cellStyle name="標準 6 2 2 3 2 2 2 2 2 2 3 4" xfId="20635" xr:uid="{00000000-0005-0000-0000-0000F1030000}"/>
    <cellStyle name="標準 6 2 2 3 2 2 2 2 2 2 4" xfId="12685" xr:uid="{4FF6A2FC-581B-4C2D-A3FB-E8F560ABB191}"/>
    <cellStyle name="標準 6 2 2 3 2 2 2 2 2 2 4 2" xfId="30096" xr:uid="{4FF6A2FC-581B-4C2D-A3FB-E8F560ABB191}"/>
    <cellStyle name="標準 6 2 2 3 2 2 2 2 2 2 5" xfId="6360" xr:uid="{F2A25DAB-051E-451D-BAA0-5E3E8F8B4943}"/>
    <cellStyle name="標準 6 2 2 3 2 2 2 2 2 2 5 2" xfId="23772" xr:uid="{F2A25DAB-051E-451D-BAA0-5E3E8F8B4943}"/>
    <cellStyle name="標準 6 2 2 3 2 2 2 2 2 2 6" xfId="19103" xr:uid="{00000000-0005-0000-0000-0000EF030000}"/>
    <cellStyle name="標準 6 2 2 3 2 2 2 2 2 3" xfId="4079" xr:uid="{00000000-0005-0000-0000-0000F2030000}"/>
    <cellStyle name="標準 6 2 2 3 2 2 2 2 2 3 2" xfId="10391" xr:uid="{199B2050-FD53-4693-841E-FE8B47A13025}"/>
    <cellStyle name="標準 6 2 2 3 2 2 2 2 2 3 2 2" xfId="16715" xr:uid="{32375FC3-B1D9-457B-BB6B-B51BEA13C478}"/>
    <cellStyle name="標準 6 2 2 3 2 2 2 2 2 3 2 2 2" xfId="34126" xr:uid="{32375FC3-B1D9-457B-BB6B-B51BEA13C478}"/>
    <cellStyle name="標準 6 2 2 3 2 2 2 2 2 3 2 3" xfId="27802" xr:uid="{199B2050-FD53-4693-841E-FE8B47A13025}"/>
    <cellStyle name="標準 6 2 2 3 2 2 2 2 2 3 3" xfId="13553" xr:uid="{933899E4-892A-4602-AEA9-5F0C1CE49BAF}"/>
    <cellStyle name="標準 6 2 2 3 2 2 2 2 2 3 3 2" xfId="30964" xr:uid="{933899E4-892A-4602-AEA9-5F0C1CE49BAF}"/>
    <cellStyle name="標準 6 2 2 3 2 2 2 2 2 3 4" xfId="7228" xr:uid="{5B8E08E2-65A8-4CF7-8A8B-1C0CC827A726}"/>
    <cellStyle name="標準 6 2 2 3 2 2 2 2 2 3 4 2" xfId="24640" xr:uid="{5B8E08E2-65A8-4CF7-8A8B-1C0CC827A726}"/>
    <cellStyle name="標準 6 2 2 3 2 2 2 2 2 3 5" xfId="21491" xr:uid="{00000000-0005-0000-0000-0000F2030000}"/>
    <cellStyle name="標準 6 2 2 3 2 2 2 2 2 4" xfId="2462" xr:uid="{00000000-0005-0000-0000-0000F3030000}"/>
    <cellStyle name="標準 6 2 2 3 2 2 2 2 2 4 2" xfId="15087" xr:uid="{FE4C97E9-B375-48E6-80C6-3F7B85F9EFD9}"/>
    <cellStyle name="標準 6 2 2 3 2 2 2 2 2 4 2 2" xfId="32498" xr:uid="{FE4C97E9-B375-48E6-80C6-3F7B85F9EFD9}"/>
    <cellStyle name="標準 6 2 2 3 2 2 2 2 2 4 3" xfId="8763" xr:uid="{64BE21BE-6AF9-4939-90A9-04E78E274836}"/>
    <cellStyle name="標準 6 2 2 3 2 2 2 2 2 4 3 2" xfId="26174" xr:uid="{64BE21BE-6AF9-4939-90A9-04E78E274836}"/>
    <cellStyle name="標準 6 2 2 3 2 2 2 2 2 4 4" xfId="19875" xr:uid="{00000000-0005-0000-0000-0000F3030000}"/>
    <cellStyle name="標準 6 2 2 3 2 2 2 2 2 5" xfId="11925" xr:uid="{3FD41186-26AD-4511-9660-0D25DFDFCF8E}"/>
    <cellStyle name="標準 6 2 2 3 2 2 2 2 2 5 2" xfId="29336" xr:uid="{3FD41186-26AD-4511-9660-0D25DFDFCF8E}"/>
    <cellStyle name="標準 6 2 2 3 2 2 2 2 2 6" xfId="5600" xr:uid="{9294E6CA-2533-4FE7-A4FA-F9E468AFCE9E}"/>
    <cellStyle name="標準 6 2 2 3 2 2 2 2 2 6 2" xfId="23012" xr:uid="{9294E6CA-2533-4FE7-A4FA-F9E468AFCE9E}"/>
    <cellStyle name="標準 6 2 2 3 2 2 2 2 2 7" xfId="18343" xr:uid="{00000000-0005-0000-0000-0000EE030000}"/>
    <cellStyle name="標準 6 2 2 3 2 2 2 2 3" xfId="1283" xr:uid="{00000000-0005-0000-0000-0000F4030000}"/>
    <cellStyle name="標準 6 2 2 3 2 2 2 2 3 2" xfId="4459" xr:uid="{00000000-0005-0000-0000-0000F5030000}"/>
    <cellStyle name="標準 6 2 2 3 2 2 2 2 3 2 2" xfId="10771" xr:uid="{D3F8B5E1-AF07-4064-A92F-4BE6246745F1}"/>
    <cellStyle name="標準 6 2 2 3 2 2 2 2 3 2 2 2" xfId="17095" xr:uid="{64C9E30E-9A57-49B7-8A8F-37C5914859E4}"/>
    <cellStyle name="標準 6 2 2 3 2 2 2 2 3 2 2 2 2" xfId="34506" xr:uid="{64C9E30E-9A57-49B7-8A8F-37C5914859E4}"/>
    <cellStyle name="標準 6 2 2 3 2 2 2 2 3 2 2 3" xfId="28182" xr:uid="{D3F8B5E1-AF07-4064-A92F-4BE6246745F1}"/>
    <cellStyle name="標準 6 2 2 3 2 2 2 2 3 2 3" xfId="13933" xr:uid="{6FA43C72-21EA-4555-975A-58D8A955FA4D}"/>
    <cellStyle name="標準 6 2 2 3 2 2 2 2 3 2 3 2" xfId="31344" xr:uid="{6FA43C72-21EA-4555-975A-58D8A955FA4D}"/>
    <cellStyle name="標準 6 2 2 3 2 2 2 2 3 2 4" xfId="7608" xr:uid="{4FCF8616-9188-43C8-84C6-68B183119C41}"/>
    <cellStyle name="標準 6 2 2 3 2 2 2 2 3 2 4 2" xfId="25020" xr:uid="{4FCF8616-9188-43C8-84C6-68B183119C41}"/>
    <cellStyle name="標準 6 2 2 3 2 2 2 2 3 2 5" xfId="21871" xr:uid="{00000000-0005-0000-0000-0000F5030000}"/>
    <cellStyle name="標準 6 2 2 3 2 2 2 2 3 3" xfId="2842" xr:uid="{00000000-0005-0000-0000-0000F6030000}"/>
    <cellStyle name="標準 6 2 2 3 2 2 2 2 3 3 2" xfId="15467" xr:uid="{40D1A8E8-6ABD-4DF5-B2F0-B3FFAE796ADE}"/>
    <cellStyle name="標準 6 2 2 3 2 2 2 2 3 3 2 2" xfId="32878" xr:uid="{40D1A8E8-6ABD-4DF5-B2F0-B3FFAE796ADE}"/>
    <cellStyle name="標準 6 2 2 3 2 2 2 2 3 3 3" xfId="9143" xr:uid="{D0E9C3A0-ED5F-4628-8A78-99AF74C26E87}"/>
    <cellStyle name="標準 6 2 2 3 2 2 2 2 3 3 3 2" xfId="26554" xr:uid="{D0E9C3A0-ED5F-4628-8A78-99AF74C26E87}"/>
    <cellStyle name="標準 6 2 2 3 2 2 2 2 3 3 4" xfId="20255" xr:uid="{00000000-0005-0000-0000-0000F6030000}"/>
    <cellStyle name="標準 6 2 2 3 2 2 2 2 3 4" xfId="12305" xr:uid="{81F3B272-B13C-4107-8F6F-2764016C7DE0}"/>
    <cellStyle name="標準 6 2 2 3 2 2 2 2 3 4 2" xfId="29716" xr:uid="{81F3B272-B13C-4107-8F6F-2764016C7DE0}"/>
    <cellStyle name="標準 6 2 2 3 2 2 2 2 3 5" xfId="5980" xr:uid="{1111003D-DED2-4176-848C-82C124AAD4FD}"/>
    <cellStyle name="標準 6 2 2 3 2 2 2 2 3 5 2" xfId="23392" xr:uid="{1111003D-DED2-4176-848C-82C124AAD4FD}"/>
    <cellStyle name="標準 6 2 2 3 2 2 2 2 3 6" xfId="18723" xr:uid="{00000000-0005-0000-0000-0000F4030000}"/>
    <cellStyle name="標準 6 2 2 3 2 2 2 2 4" xfId="3699" xr:uid="{00000000-0005-0000-0000-0000F7030000}"/>
    <cellStyle name="標準 6 2 2 3 2 2 2 2 4 2" xfId="10011" xr:uid="{1E01D5BC-FE61-42D2-90E4-CAC4654FD194}"/>
    <cellStyle name="標準 6 2 2 3 2 2 2 2 4 2 2" xfId="16335" xr:uid="{F753B3DF-E78F-4B97-99D2-60837389CF13}"/>
    <cellStyle name="標準 6 2 2 3 2 2 2 2 4 2 2 2" xfId="33746" xr:uid="{F753B3DF-E78F-4B97-99D2-60837389CF13}"/>
    <cellStyle name="標準 6 2 2 3 2 2 2 2 4 2 3" xfId="27422" xr:uid="{1E01D5BC-FE61-42D2-90E4-CAC4654FD194}"/>
    <cellStyle name="標準 6 2 2 3 2 2 2 2 4 3" xfId="13173" xr:uid="{AD56EB75-E561-4930-A3FD-B92B73AB470E}"/>
    <cellStyle name="標準 6 2 2 3 2 2 2 2 4 3 2" xfId="30584" xr:uid="{AD56EB75-E561-4930-A3FD-B92B73AB470E}"/>
    <cellStyle name="標準 6 2 2 3 2 2 2 2 4 4" xfId="6848" xr:uid="{AD95E5EE-D327-4E10-8045-F43A54520A26}"/>
    <cellStyle name="標準 6 2 2 3 2 2 2 2 4 4 2" xfId="24260" xr:uid="{AD95E5EE-D327-4E10-8045-F43A54520A26}"/>
    <cellStyle name="標準 6 2 2 3 2 2 2 2 4 5" xfId="21111" xr:uid="{00000000-0005-0000-0000-0000F7030000}"/>
    <cellStyle name="標準 6 2 2 3 2 2 2 2 5" xfId="2082" xr:uid="{00000000-0005-0000-0000-0000F8030000}"/>
    <cellStyle name="標準 6 2 2 3 2 2 2 2 5 2" xfId="14707" xr:uid="{5CE9F4B1-E650-4D22-A5D0-C709A2C8CA8A}"/>
    <cellStyle name="標準 6 2 2 3 2 2 2 2 5 2 2" xfId="32118" xr:uid="{5CE9F4B1-E650-4D22-A5D0-C709A2C8CA8A}"/>
    <cellStyle name="標準 6 2 2 3 2 2 2 2 5 3" xfId="8383" xr:uid="{3842CCED-F711-467B-AF83-2D4C60EC0DFA}"/>
    <cellStyle name="標準 6 2 2 3 2 2 2 2 5 3 2" xfId="25794" xr:uid="{3842CCED-F711-467B-AF83-2D4C60EC0DFA}"/>
    <cellStyle name="標準 6 2 2 3 2 2 2 2 5 4" xfId="19495" xr:uid="{00000000-0005-0000-0000-0000F8030000}"/>
    <cellStyle name="標準 6 2 2 3 2 2 2 2 6" xfId="11545" xr:uid="{74989B54-4792-4AAB-BC67-8273ADF0FDE4}"/>
    <cellStyle name="標準 6 2 2 3 2 2 2 2 6 2" xfId="28956" xr:uid="{74989B54-4792-4AAB-BC67-8273ADF0FDE4}"/>
    <cellStyle name="標準 6 2 2 3 2 2 2 2 7" xfId="5220" xr:uid="{585B3658-473F-442C-9609-C155D4FC4DA4}"/>
    <cellStyle name="標準 6 2 2 3 2 2 2 2 7 2" xfId="22632" xr:uid="{585B3658-473F-442C-9609-C155D4FC4DA4}"/>
    <cellStyle name="標準 6 2 2 3 2 2 2 2 8" xfId="17963" xr:uid="{00000000-0005-0000-0000-0000ED030000}"/>
    <cellStyle name="標準 6 2 2 3 2 2 2 3" xfId="713" xr:uid="{00000000-0005-0000-0000-0000F9030000}"/>
    <cellStyle name="標準 6 2 2 3 2 2 2 3 2" xfId="1473" xr:uid="{00000000-0005-0000-0000-0000FA030000}"/>
    <cellStyle name="標準 6 2 2 3 2 2 2 3 2 2" xfId="4649" xr:uid="{00000000-0005-0000-0000-0000FB030000}"/>
    <cellStyle name="標準 6 2 2 3 2 2 2 3 2 2 2" xfId="10961" xr:uid="{BFF4FD2A-AC49-41C2-A86A-9E0A65ACE443}"/>
    <cellStyle name="標準 6 2 2 3 2 2 2 3 2 2 2 2" xfId="17285" xr:uid="{251B0BF2-16F8-4055-8D23-AA431B207AAD}"/>
    <cellStyle name="標準 6 2 2 3 2 2 2 3 2 2 2 2 2" xfId="34696" xr:uid="{251B0BF2-16F8-4055-8D23-AA431B207AAD}"/>
    <cellStyle name="標準 6 2 2 3 2 2 2 3 2 2 2 3" xfId="28372" xr:uid="{BFF4FD2A-AC49-41C2-A86A-9E0A65ACE443}"/>
    <cellStyle name="標準 6 2 2 3 2 2 2 3 2 2 3" xfId="14123" xr:uid="{E2984F8F-48C8-4E69-B817-C42BD3C9D5C5}"/>
    <cellStyle name="標準 6 2 2 3 2 2 2 3 2 2 3 2" xfId="31534" xr:uid="{E2984F8F-48C8-4E69-B817-C42BD3C9D5C5}"/>
    <cellStyle name="標準 6 2 2 3 2 2 2 3 2 2 4" xfId="7798" xr:uid="{0800D17E-47CC-476B-8E6F-9F1B281C2393}"/>
    <cellStyle name="標準 6 2 2 3 2 2 2 3 2 2 4 2" xfId="25210" xr:uid="{0800D17E-47CC-476B-8E6F-9F1B281C2393}"/>
    <cellStyle name="標準 6 2 2 3 2 2 2 3 2 2 5" xfId="22061" xr:uid="{00000000-0005-0000-0000-0000FB030000}"/>
    <cellStyle name="標準 6 2 2 3 2 2 2 3 2 3" xfId="3032" xr:uid="{00000000-0005-0000-0000-0000FC030000}"/>
    <cellStyle name="標準 6 2 2 3 2 2 2 3 2 3 2" xfId="15657" xr:uid="{D4EDB92F-53CF-44E2-BCAD-69A3B3E5A849}"/>
    <cellStyle name="標準 6 2 2 3 2 2 2 3 2 3 2 2" xfId="33068" xr:uid="{D4EDB92F-53CF-44E2-BCAD-69A3B3E5A849}"/>
    <cellStyle name="標準 6 2 2 3 2 2 2 3 2 3 3" xfId="9333" xr:uid="{C88DE892-F510-433C-8F5B-A615FADA3666}"/>
    <cellStyle name="標準 6 2 2 3 2 2 2 3 2 3 3 2" xfId="26744" xr:uid="{C88DE892-F510-433C-8F5B-A615FADA3666}"/>
    <cellStyle name="標準 6 2 2 3 2 2 2 3 2 3 4" xfId="20445" xr:uid="{00000000-0005-0000-0000-0000FC030000}"/>
    <cellStyle name="標準 6 2 2 3 2 2 2 3 2 4" xfId="12495" xr:uid="{4A9B1666-96D6-40F5-B62F-61074272008C}"/>
    <cellStyle name="標準 6 2 2 3 2 2 2 3 2 4 2" xfId="29906" xr:uid="{4A9B1666-96D6-40F5-B62F-61074272008C}"/>
    <cellStyle name="標準 6 2 2 3 2 2 2 3 2 5" xfId="6170" xr:uid="{FB2E2A77-526E-4377-96E2-C1859925ABD8}"/>
    <cellStyle name="標準 6 2 2 3 2 2 2 3 2 5 2" xfId="23582" xr:uid="{FB2E2A77-526E-4377-96E2-C1859925ABD8}"/>
    <cellStyle name="標準 6 2 2 3 2 2 2 3 2 6" xfId="18913" xr:uid="{00000000-0005-0000-0000-0000FA030000}"/>
    <cellStyle name="標準 6 2 2 3 2 2 2 3 3" xfId="3889" xr:uid="{00000000-0005-0000-0000-0000FD030000}"/>
    <cellStyle name="標準 6 2 2 3 2 2 2 3 3 2" xfId="10201" xr:uid="{3A5302DD-F1D4-444D-9563-70DEC202563C}"/>
    <cellStyle name="標準 6 2 2 3 2 2 2 3 3 2 2" xfId="16525" xr:uid="{B39DCDDE-5E92-4E3D-876C-4BD25039FCCE}"/>
    <cellStyle name="標準 6 2 2 3 2 2 2 3 3 2 2 2" xfId="33936" xr:uid="{B39DCDDE-5E92-4E3D-876C-4BD25039FCCE}"/>
    <cellStyle name="標準 6 2 2 3 2 2 2 3 3 2 3" xfId="27612" xr:uid="{3A5302DD-F1D4-444D-9563-70DEC202563C}"/>
    <cellStyle name="標準 6 2 2 3 2 2 2 3 3 3" xfId="13363" xr:uid="{174D4950-D052-4B79-8531-888684ED6343}"/>
    <cellStyle name="標準 6 2 2 3 2 2 2 3 3 3 2" xfId="30774" xr:uid="{174D4950-D052-4B79-8531-888684ED6343}"/>
    <cellStyle name="標準 6 2 2 3 2 2 2 3 3 4" xfId="7038" xr:uid="{3755FC5A-DA64-4023-ADE1-323BFDABB543}"/>
    <cellStyle name="標準 6 2 2 3 2 2 2 3 3 4 2" xfId="24450" xr:uid="{3755FC5A-DA64-4023-ADE1-323BFDABB543}"/>
    <cellStyle name="標準 6 2 2 3 2 2 2 3 3 5" xfId="21301" xr:uid="{00000000-0005-0000-0000-0000FD030000}"/>
    <cellStyle name="標準 6 2 2 3 2 2 2 3 4" xfId="2272" xr:uid="{00000000-0005-0000-0000-0000FE030000}"/>
    <cellStyle name="標準 6 2 2 3 2 2 2 3 4 2" xfId="14897" xr:uid="{D624DDF4-1395-4FF4-98AE-2A2B7F65BE4A}"/>
    <cellStyle name="標準 6 2 2 3 2 2 2 3 4 2 2" xfId="32308" xr:uid="{D624DDF4-1395-4FF4-98AE-2A2B7F65BE4A}"/>
    <cellStyle name="標準 6 2 2 3 2 2 2 3 4 3" xfId="8573" xr:uid="{3FD10A45-9337-4BE8-8123-D6D6F9C56537}"/>
    <cellStyle name="標準 6 2 2 3 2 2 2 3 4 3 2" xfId="25984" xr:uid="{3FD10A45-9337-4BE8-8123-D6D6F9C56537}"/>
    <cellStyle name="標準 6 2 2 3 2 2 2 3 4 4" xfId="19685" xr:uid="{00000000-0005-0000-0000-0000FE030000}"/>
    <cellStyle name="標準 6 2 2 3 2 2 2 3 5" xfId="11735" xr:uid="{078CE476-BCA5-4B26-845C-7C1E991A34BB}"/>
    <cellStyle name="標準 6 2 2 3 2 2 2 3 5 2" xfId="29146" xr:uid="{078CE476-BCA5-4B26-845C-7C1E991A34BB}"/>
    <cellStyle name="標準 6 2 2 3 2 2 2 3 6" xfId="5410" xr:uid="{BBDD018E-5424-4A5F-B4DB-82DA0FE5753F}"/>
    <cellStyle name="標準 6 2 2 3 2 2 2 3 6 2" xfId="22822" xr:uid="{BBDD018E-5424-4A5F-B4DB-82DA0FE5753F}"/>
    <cellStyle name="標準 6 2 2 3 2 2 2 3 7" xfId="18153" xr:uid="{00000000-0005-0000-0000-0000F9030000}"/>
    <cellStyle name="標準 6 2 2 3 2 2 2 4" xfId="1093" xr:uid="{00000000-0005-0000-0000-0000FF030000}"/>
    <cellStyle name="標準 6 2 2 3 2 2 2 4 2" xfId="4269" xr:uid="{00000000-0005-0000-0000-000000040000}"/>
    <cellStyle name="標準 6 2 2 3 2 2 2 4 2 2" xfId="10581" xr:uid="{6151DB07-E43F-4794-A37A-E0A84F429C8E}"/>
    <cellStyle name="標準 6 2 2 3 2 2 2 4 2 2 2" xfId="16905" xr:uid="{4BC25372-4BCF-4706-AD70-DBB0D2A2EC42}"/>
    <cellStyle name="標準 6 2 2 3 2 2 2 4 2 2 2 2" xfId="34316" xr:uid="{4BC25372-4BCF-4706-AD70-DBB0D2A2EC42}"/>
    <cellStyle name="標準 6 2 2 3 2 2 2 4 2 2 3" xfId="27992" xr:uid="{6151DB07-E43F-4794-A37A-E0A84F429C8E}"/>
    <cellStyle name="標準 6 2 2 3 2 2 2 4 2 3" xfId="13743" xr:uid="{8C786B47-FDB4-46D0-9302-2D3A439DEC83}"/>
    <cellStyle name="標準 6 2 2 3 2 2 2 4 2 3 2" xfId="31154" xr:uid="{8C786B47-FDB4-46D0-9302-2D3A439DEC83}"/>
    <cellStyle name="標準 6 2 2 3 2 2 2 4 2 4" xfId="7418" xr:uid="{65F19AE1-2230-4C6F-ACFB-E7F7C4A419BD}"/>
    <cellStyle name="標準 6 2 2 3 2 2 2 4 2 4 2" xfId="24830" xr:uid="{65F19AE1-2230-4C6F-ACFB-E7F7C4A419BD}"/>
    <cellStyle name="標準 6 2 2 3 2 2 2 4 2 5" xfId="21681" xr:uid="{00000000-0005-0000-0000-000000040000}"/>
    <cellStyle name="標準 6 2 2 3 2 2 2 4 3" xfId="2652" xr:uid="{00000000-0005-0000-0000-000001040000}"/>
    <cellStyle name="標準 6 2 2 3 2 2 2 4 3 2" xfId="15277" xr:uid="{C610520B-96C7-4E5E-B126-BA294362BC67}"/>
    <cellStyle name="標準 6 2 2 3 2 2 2 4 3 2 2" xfId="32688" xr:uid="{C610520B-96C7-4E5E-B126-BA294362BC67}"/>
    <cellStyle name="標準 6 2 2 3 2 2 2 4 3 3" xfId="8953" xr:uid="{06B7476E-A829-42FA-8ADE-86C49D07AF74}"/>
    <cellStyle name="標準 6 2 2 3 2 2 2 4 3 3 2" xfId="26364" xr:uid="{06B7476E-A829-42FA-8ADE-86C49D07AF74}"/>
    <cellStyle name="標準 6 2 2 3 2 2 2 4 3 4" xfId="20065" xr:uid="{00000000-0005-0000-0000-000001040000}"/>
    <cellStyle name="標準 6 2 2 3 2 2 2 4 4" xfId="12115" xr:uid="{14FD6135-5C32-4AAE-9FC9-83AF7CFBE0DD}"/>
    <cellStyle name="標準 6 2 2 3 2 2 2 4 4 2" xfId="29526" xr:uid="{14FD6135-5C32-4AAE-9FC9-83AF7CFBE0DD}"/>
    <cellStyle name="標準 6 2 2 3 2 2 2 4 5" xfId="5790" xr:uid="{A1FC75F0-290F-4580-9895-F099A81E06B2}"/>
    <cellStyle name="標準 6 2 2 3 2 2 2 4 5 2" xfId="23202" xr:uid="{A1FC75F0-290F-4580-9895-F099A81E06B2}"/>
    <cellStyle name="標準 6 2 2 3 2 2 2 4 6" xfId="18533" xr:uid="{00000000-0005-0000-0000-0000FF030000}"/>
    <cellStyle name="標準 6 2 2 3 2 2 2 5" xfId="3509" xr:uid="{00000000-0005-0000-0000-000002040000}"/>
    <cellStyle name="標準 6 2 2 3 2 2 2 5 2" xfId="9821" xr:uid="{5D2309DA-98BB-41C1-9E1D-F51C51B18AB4}"/>
    <cellStyle name="標準 6 2 2 3 2 2 2 5 2 2" xfId="16145" xr:uid="{03FA3A84-FDC1-43C8-B342-A3D86A5CB1EB}"/>
    <cellStyle name="標準 6 2 2 3 2 2 2 5 2 2 2" xfId="33556" xr:uid="{03FA3A84-FDC1-43C8-B342-A3D86A5CB1EB}"/>
    <cellStyle name="標準 6 2 2 3 2 2 2 5 2 3" xfId="27232" xr:uid="{5D2309DA-98BB-41C1-9E1D-F51C51B18AB4}"/>
    <cellStyle name="標準 6 2 2 3 2 2 2 5 3" xfId="12983" xr:uid="{69A1D76C-62BD-4ADF-86DA-3D5C9169D86F}"/>
    <cellStyle name="標準 6 2 2 3 2 2 2 5 3 2" xfId="30394" xr:uid="{69A1D76C-62BD-4ADF-86DA-3D5C9169D86F}"/>
    <cellStyle name="標準 6 2 2 3 2 2 2 5 4" xfId="6658" xr:uid="{793AFD4E-5245-4A8F-B20E-25E4A532A26E}"/>
    <cellStyle name="標準 6 2 2 3 2 2 2 5 4 2" xfId="24070" xr:uid="{793AFD4E-5245-4A8F-B20E-25E4A532A26E}"/>
    <cellStyle name="標準 6 2 2 3 2 2 2 5 5" xfId="20921" xr:uid="{00000000-0005-0000-0000-000002040000}"/>
    <cellStyle name="標準 6 2 2 3 2 2 2 6" xfId="1892" xr:uid="{00000000-0005-0000-0000-000003040000}"/>
    <cellStyle name="標準 6 2 2 3 2 2 2 6 2" xfId="14517" xr:uid="{81156F21-B08C-456E-8F60-5F1EA7713DE2}"/>
    <cellStyle name="標準 6 2 2 3 2 2 2 6 2 2" xfId="31928" xr:uid="{81156F21-B08C-456E-8F60-5F1EA7713DE2}"/>
    <cellStyle name="標準 6 2 2 3 2 2 2 6 3" xfId="8193" xr:uid="{823FD3BD-3DD5-42B5-A8B8-B6AE6AC665AA}"/>
    <cellStyle name="標準 6 2 2 3 2 2 2 6 3 2" xfId="25604" xr:uid="{823FD3BD-3DD5-42B5-A8B8-B6AE6AC665AA}"/>
    <cellStyle name="標準 6 2 2 3 2 2 2 6 4" xfId="19305" xr:uid="{00000000-0005-0000-0000-000003040000}"/>
    <cellStyle name="標準 6 2 2 3 2 2 2 7" xfId="11355" xr:uid="{2D1389E6-AB3F-4CCB-980A-0864F9053AEA}"/>
    <cellStyle name="標準 6 2 2 3 2 2 2 7 2" xfId="28766" xr:uid="{2D1389E6-AB3F-4CCB-980A-0864F9053AEA}"/>
    <cellStyle name="標準 6 2 2 3 2 2 2 8" xfId="5030" xr:uid="{A8E7048F-FE0E-4130-B574-B4E8A7C0F4C7}"/>
    <cellStyle name="標準 6 2 2 3 2 2 2 8 2" xfId="22442" xr:uid="{A8E7048F-FE0E-4130-B574-B4E8A7C0F4C7}"/>
    <cellStyle name="標準 6 2 2 3 2 2 2 9" xfId="17773" xr:uid="{00000000-0005-0000-0000-0000EC030000}"/>
    <cellStyle name="標準 6 2 2 3 2 2 3" xfId="428" xr:uid="{00000000-0005-0000-0000-000004040000}"/>
    <cellStyle name="標準 6 2 2 3 2 2 3 2" xfId="808" xr:uid="{00000000-0005-0000-0000-000005040000}"/>
    <cellStyle name="標準 6 2 2 3 2 2 3 2 2" xfId="1568" xr:uid="{00000000-0005-0000-0000-000006040000}"/>
    <cellStyle name="標準 6 2 2 3 2 2 3 2 2 2" xfId="4744" xr:uid="{00000000-0005-0000-0000-000007040000}"/>
    <cellStyle name="標準 6 2 2 3 2 2 3 2 2 2 2" xfId="11056" xr:uid="{D1063073-EEC4-44A0-99FE-A8C69C11E388}"/>
    <cellStyle name="標準 6 2 2 3 2 2 3 2 2 2 2 2" xfId="17380" xr:uid="{98F1013F-1ED7-417F-A9CF-B8B8863FE01B}"/>
    <cellStyle name="標準 6 2 2 3 2 2 3 2 2 2 2 2 2" xfId="34791" xr:uid="{98F1013F-1ED7-417F-A9CF-B8B8863FE01B}"/>
    <cellStyle name="標準 6 2 2 3 2 2 3 2 2 2 2 3" xfId="28467" xr:uid="{D1063073-EEC4-44A0-99FE-A8C69C11E388}"/>
    <cellStyle name="標準 6 2 2 3 2 2 3 2 2 2 3" xfId="14218" xr:uid="{E8891E81-114E-4AA5-BF48-4B7FD769643A}"/>
    <cellStyle name="標準 6 2 2 3 2 2 3 2 2 2 3 2" xfId="31629" xr:uid="{E8891E81-114E-4AA5-BF48-4B7FD769643A}"/>
    <cellStyle name="標準 6 2 2 3 2 2 3 2 2 2 4" xfId="7893" xr:uid="{3E95F33A-6630-4C8E-8BBB-313FDF243C6B}"/>
    <cellStyle name="標準 6 2 2 3 2 2 3 2 2 2 4 2" xfId="25305" xr:uid="{3E95F33A-6630-4C8E-8BBB-313FDF243C6B}"/>
    <cellStyle name="標準 6 2 2 3 2 2 3 2 2 2 5" xfId="22156" xr:uid="{00000000-0005-0000-0000-000007040000}"/>
    <cellStyle name="標準 6 2 2 3 2 2 3 2 2 3" xfId="3127" xr:uid="{00000000-0005-0000-0000-000008040000}"/>
    <cellStyle name="標準 6 2 2 3 2 2 3 2 2 3 2" xfId="15752" xr:uid="{4E530A28-99B9-47A8-AEE1-567CDEEB7F48}"/>
    <cellStyle name="標準 6 2 2 3 2 2 3 2 2 3 2 2" xfId="33163" xr:uid="{4E530A28-99B9-47A8-AEE1-567CDEEB7F48}"/>
    <cellStyle name="標準 6 2 2 3 2 2 3 2 2 3 3" xfId="9428" xr:uid="{AD171739-DBF7-4A3D-8570-996391904140}"/>
    <cellStyle name="標準 6 2 2 3 2 2 3 2 2 3 3 2" xfId="26839" xr:uid="{AD171739-DBF7-4A3D-8570-996391904140}"/>
    <cellStyle name="標準 6 2 2 3 2 2 3 2 2 3 4" xfId="20540" xr:uid="{00000000-0005-0000-0000-000008040000}"/>
    <cellStyle name="標準 6 2 2 3 2 2 3 2 2 4" xfId="12590" xr:uid="{97C2DB59-371F-4764-A6EA-C62F6F81DFFF}"/>
    <cellStyle name="標準 6 2 2 3 2 2 3 2 2 4 2" xfId="30001" xr:uid="{97C2DB59-371F-4764-A6EA-C62F6F81DFFF}"/>
    <cellStyle name="標準 6 2 2 3 2 2 3 2 2 5" xfId="6265" xr:uid="{CBEDD899-8940-4924-AA8D-76460B8423A9}"/>
    <cellStyle name="標準 6 2 2 3 2 2 3 2 2 5 2" xfId="23677" xr:uid="{CBEDD899-8940-4924-AA8D-76460B8423A9}"/>
    <cellStyle name="標準 6 2 2 3 2 2 3 2 2 6" xfId="19008" xr:uid="{00000000-0005-0000-0000-000006040000}"/>
    <cellStyle name="標準 6 2 2 3 2 2 3 2 3" xfId="3984" xr:uid="{00000000-0005-0000-0000-000009040000}"/>
    <cellStyle name="標準 6 2 2 3 2 2 3 2 3 2" xfId="10296" xr:uid="{24F33127-16CF-4146-BEFC-F3C0A3AFC5EA}"/>
    <cellStyle name="標準 6 2 2 3 2 2 3 2 3 2 2" xfId="16620" xr:uid="{72B53E21-2CC8-4820-ABC0-D6210211769C}"/>
    <cellStyle name="標準 6 2 2 3 2 2 3 2 3 2 2 2" xfId="34031" xr:uid="{72B53E21-2CC8-4820-ABC0-D6210211769C}"/>
    <cellStyle name="標準 6 2 2 3 2 2 3 2 3 2 3" xfId="27707" xr:uid="{24F33127-16CF-4146-BEFC-F3C0A3AFC5EA}"/>
    <cellStyle name="標準 6 2 2 3 2 2 3 2 3 3" xfId="13458" xr:uid="{5B2ECA95-14B0-4915-9E43-8397468ED4EE}"/>
    <cellStyle name="標準 6 2 2 3 2 2 3 2 3 3 2" xfId="30869" xr:uid="{5B2ECA95-14B0-4915-9E43-8397468ED4EE}"/>
    <cellStyle name="標準 6 2 2 3 2 2 3 2 3 4" xfId="7133" xr:uid="{25B8BC93-B8E1-4D21-9398-C05A4FC0EFF8}"/>
    <cellStyle name="標準 6 2 2 3 2 2 3 2 3 4 2" xfId="24545" xr:uid="{25B8BC93-B8E1-4D21-9398-C05A4FC0EFF8}"/>
    <cellStyle name="標準 6 2 2 3 2 2 3 2 3 5" xfId="21396" xr:uid="{00000000-0005-0000-0000-000009040000}"/>
    <cellStyle name="標準 6 2 2 3 2 2 3 2 4" xfId="2367" xr:uid="{00000000-0005-0000-0000-00000A040000}"/>
    <cellStyle name="標準 6 2 2 3 2 2 3 2 4 2" xfId="14992" xr:uid="{D55B7526-8582-4882-B48E-CC054F0B3ACB}"/>
    <cellStyle name="標準 6 2 2 3 2 2 3 2 4 2 2" xfId="32403" xr:uid="{D55B7526-8582-4882-B48E-CC054F0B3ACB}"/>
    <cellStyle name="標準 6 2 2 3 2 2 3 2 4 3" xfId="8668" xr:uid="{3625D2CB-93B5-47AA-B120-3523F3A01EB1}"/>
    <cellStyle name="標準 6 2 2 3 2 2 3 2 4 3 2" xfId="26079" xr:uid="{3625D2CB-93B5-47AA-B120-3523F3A01EB1}"/>
    <cellStyle name="標準 6 2 2 3 2 2 3 2 4 4" xfId="19780" xr:uid="{00000000-0005-0000-0000-00000A040000}"/>
    <cellStyle name="標準 6 2 2 3 2 2 3 2 5" xfId="11830" xr:uid="{272627C6-CAAA-4B0A-8533-FC52070C6598}"/>
    <cellStyle name="標準 6 2 2 3 2 2 3 2 5 2" xfId="29241" xr:uid="{272627C6-CAAA-4B0A-8533-FC52070C6598}"/>
    <cellStyle name="標準 6 2 2 3 2 2 3 2 6" xfId="5505" xr:uid="{654B8DC2-3B17-4F2C-B252-609A9F8FE320}"/>
    <cellStyle name="標準 6 2 2 3 2 2 3 2 6 2" xfId="22917" xr:uid="{654B8DC2-3B17-4F2C-B252-609A9F8FE320}"/>
    <cellStyle name="標準 6 2 2 3 2 2 3 2 7" xfId="18248" xr:uid="{00000000-0005-0000-0000-000005040000}"/>
    <cellStyle name="標準 6 2 2 3 2 2 3 3" xfId="1188" xr:uid="{00000000-0005-0000-0000-00000B040000}"/>
    <cellStyle name="標準 6 2 2 3 2 2 3 3 2" xfId="4364" xr:uid="{00000000-0005-0000-0000-00000C040000}"/>
    <cellStyle name="標準 6 2 2 3 2 2 3 3 2 2" xfId="10676" xr:uid="{810147F3-D94A-4EBB-8F4C-844E99880184}"/>
    <cellStyle name="標準 6 2 2 3 2 2 3 3 2 2 2" xfId="17000" xr:uid="{9AB65E1A-BE4D-4E4B-9437-273CA875CE77}"/>
    <cellStyle name="標準 6 2 2 3 2 2 3 3 2 2 2 2" xfId="34411" xr:uid="{9AB65E1A-BE4D-4E4B-9437-273CA875CE77}"/>
    <cellStyle name="標準 6 2 2 3 2 2 3 3 2 2 3" xfId="28087" xr:uid="{810147F3-D94A-4EBB-8F4C-844E99880184}"/>
    <cellStyle name="標準 6 2 2 3 2 2 3 3 2 3" xfId="13838" xr:uid="{C8E74513-0659-49FE-AF1C-B04F548A8947}"/>
    <cellStyle name="標準 6 2 2 3 2 2 3 3 2 3 2" xfId="31249" xr:uid="{C8E74513-0659-49FE-AF1C-B04F548A8947}"/>
    <cellStyle name="標準 6 2 2 3 2 2 3 3 2 4" xfId="7513" xr:uid="{E3BE5D01-D916-4A35-B2CD-B976471B0BD1}"/>
    <cellStyle name="標準 6 2 2 3 2 2 3 3 2 4 2" xfId="24925" xr:uid="{E3BE5D01-D916-4A35-B2CD-B976471B0BD1}"/>
    <cellStyle name="標準 6 2 2 3 2 2 3 3 2 5" xfId="21776" xr:uid="{00000000-0005-0000-0000-00000C040000}"/>
    <cellStyle name="標準 6 2 2 3 2 2 3 3 3" xfId="2747" xr:uid="{00000000-0005-0000-0000-00000D040000}"/>
    <cellStyle name="標準 6 2 2 3 2 2 3 3 3 2" xfId="15372" xr:uid="{E6A1D8CD-9B0A-440F-AEFF-53B2D42EF831}"/>
    <cellStyle name="標準 6 2 2 3 2 2 3 3 3 2 2" xfId="32783" xr:uid="{E6A1D8CD-9B0A-440F-AEFF-53B2D42EF831}"/>
    <cellStyle name="標準 6 2 2 3 2 2 3 3 3 3" xfId="9048" xr:uid="{DA5A23CA-1DB4-4018-AFDD-FC0804637F82}"/>
    <cellStyle name="標準 6 2 2 3 2 2 3 3 3 3 2" xfId="26459" xr:uid="{DA5A23CA-1DB4-4018-AFDD-FC0804637F82}"/>
    <cellStyle name="標準 6 2 2 3 2 2 3 3 3 4" xfId="20160" xr:uid="{00000000-0005-0000-0000-00000D040000}"/>
    <cellStyle name="標準 6 2 2 3 2 2 3 3 4" xfId="12210" xr:uid="{8901844E-C043-4AF2-8C5E-65E09ECCB488}"/>
    <cellStyle name="標準 6 2 2 3 2 2 3 3 4 2" xfId="29621" xr:uid="{8901844E-C043-4AF2-8C5E-65E09ECCB488}"/>
    <cellStyle name="標準 6 2 2 3 2 2 3 3 5" xfId="5885" xr:uid="{BF2FE46A-1C6F-4B2A-A566-C91F7A04C9C4}"/>
    <cellStyle name="標準 6 2 2 3 2 2 3 3 5 2" xfId="23297" xr:uid="{BF2FE46A-1C6F-4B2A-A566-C91F7A04C9C4}"/>
    <cellStyle name="標準 6 2 2 3 2 2 3 3 6" xfId="18628" xr:uid="{00000000-0005-0000-0000-00000B040000}"/>
    <cellStyle name="標準 6 2 2 3 2 2 3 4" xfId="3604" xr:uid="{00000000-0005-0000-0000-00000E040000}"/>
    <cellStyle name="標準 6 2 2 3 2 2 3 4 2" xfId="9916" xr:uid="{7F2C6CB8-DBC4-4734-8B9A-770E2003690A}"/>
    <cellStyle name="標準 6 2 2 3 2 2 3 4 2 2" xfId="16240" xr:uid="{7723A287-B689-48EB-B708-80DE1FC5364A}"/>
    <cellStyle name="標準 6 2 2 3 2 2 3 4 2 2 2" xfId="33651" xr:uid="{7723A287-B689-48EB-B708-80DE1FC5364A}"/>
    <cellStyle name="標準 6 2 2 3 2 2 3 4 2 3" xfId="27327" xr:uid="{7F2C6CB8-DBC4-4734-8B9A-770E2003690A}"/>
    <cellStyle name="標準 6 2 2 3 2 2 3 4 3" xfId="13078" xr:uid="{76CFF13A-F0C6-4AFC-B4B7-A361D601BC0F}"/>
    <cellStyle name="標準 6 2 2 3 2 2 3 4 3 2" xfId="30489" xr:uid="{76CFF13A-F0C6-4AFC-B4B7-A361D601BC0F}"/>
    <cellStyle name="標準 6 2 2 3 2 2 3 4 4" xfId="6753" xr:uid="{9CF4DE33-390C-40E2-90FF-B715F59A182A}"/>
    <cellStyle name="標準 6 2 2 3 2 2 3 4 4 2" xfId="24165" xr:uid="{9CF4DE33-390C-40E2-90FF-B715F59A182A}"/>
    <cellStyle name="標準 6 2 2 3 2 2 3 4 5" xfId="21016" xr:uid="{00000000-0005-0000-0000-00000E040000}"/>
    <cellStyle name="標準 6 2 2 3 2 2 3 5" xfId="1987" xr:uid="{00000000-0005-0000-0000-00000F040000}"/>
    <cellStyle name="標準 6 2 2 3 2 2 3 5 2" xfId="14612" xr:uid="{7E41D4E9-22F0-4DE9-9162-82366BE1EA22}"/>
    <cellStyle name="標準 6 2 2 3 2 2 3 5 2 2" xfId="32023" xr:uid="{7E41D4E9-22F0-4DE9-9162-82366BE1EA22}"/>
    <cellStyle name="標準 6 2 2 3 2 2 3 5 3" xfId="8288" xr:uid="{B76AFFDE-41BD-4531-8B7E-72852B08754C}"/>
    <cellStyle name="標準 6 2 2 3 2 2 3 5 3 2" xfId="25699" xr:uid="{B76AFFDE-41BD-4531-8B7E-72852B08754C}"/>
    <cellStyle name="標準 6 2 2 3 2 2 3 5 4" xfId="19400" xr:uid="{00000000-0005-0000-0000-00000F040000}"/>
    <cellStyle name="標準 6 2 2 3 2 2 3 6" xfId="11450" xr:uid="{59F2E493-3FD4-4CD4-BE13-48C95A8A8539}"/>
    <cellStyle name="標準 6 2 2 3 2 2 3 6 2" xfId="28861" xr:uid="{59F2E493-3FD4-4CD4-BE13-48C95A8A8539}"/>
    <cellStyle name="標準 6 2 2 3 2 2 3 7" xfId="5125" xr:uid="{CD2334C1-2520-4C1E-AC67-3AD8332A09EE}"/>
    <cellStyle name="標準 6 2 2 3 2 2 3 7 2" xfId="22537" xr:uid="{CD2334C1-2520-4C1E-AC67-3AD8332A09EE}"/>
    <cellStyle name="標準 6 2 2 3 2 2 3 8" xfId="17868" xr:uid="{00000000-0005-0000-0000-000004040000}"/>
    <cellStyle name="標準 6 2 2 3 2 2 4" xfId="618" xr:uid="{00000000-0005-0000-0000-000010040000}"/>
    <cellStyle name="標準 6 2 2 3 2 2 4 2" xfId="1378" xr:uid="{00000000-0005-0000-0000-000011040000}"/>
    <cellStyle name="標準 6 2 2 3 2 2 4 2 2" xfId="4554" xr:uid="{00000000-0005-0000-0000-000012040000}"/>
    <cellStyle name="標準 6 2 2 3 2 2 4 2 2 2" xfId="10866" xr:uid="{56A6AFB5-40BF-4E16-BEB9-AF19BB3F4649}"/>
    <cellStyle name="標準 6 2 2 3 2 2 4 2 2 2 2" xfId="17190" xr:uid="{AA2967B3-3F23-4C6A-8D9A-05BF405AD130}"/>
    <cellStyle name="標準 6 2 2 3 2 2 4 2 2 2 2 2" xfId="34601" xr:uid="{AA2967B3-3F23-4C6A-8D9A-05BF405AD130}"/>
    <cellStyle name="標準 6 2 2 3 2 2 4 2 2 2 3" xfId="28277" xr:uid="{56A6AFB5-40BF-4E16-BEB9-AF19BB3F4649}"/>
    <cellStyle name="標準 6 2 2 3 2 2 4 2 2 3" xfId="14028" xr:uid="{B3DA4F9D-2820-456C-9658-F61094566AC3}"/>
    <cellStyle name="標準 6 2 2 3 2 2 4 2 2 3 2" xfId="31439" xr:uid="{B3DA4F9D-2820-456C-9658-F61094566AC3}"/>
    <cellStyle name="標準 6 2 2 3 2 2 4 2 2 4" xfId="7703" xr:uid="{DA5FF294-3848-47FC-B85E-DA2D7A1D0E4B}"/>
    <cellStyle name="標準 6 2 2 3 2 2 4 2 2 4 2" xfId="25115" xr:uid="{DA5FF294-3848-47FC-B85E-DA2D7A1D0E4B}"/>
    <cellStyle name="標準 6 2 2 3 2 2 4 2 2 5" xfId="21966" xr:uid="{00000000-0005-0000-0000-000012040000}"/>
    <cellStyle name="標準 6 2 2 3 2 2 4 2 3" xfId="2937" xr:uid="{00000000-0005-0000-0000-000013040000}"/>
    <cellStyle name="標準 6 2 2 3 2 2 4 2 3 2" xfId="15562" xr:uid="{C35EE387-3700-43E7-B55D-92CFDBBDAEB7}"/>
    <cellStyle name="標準 6 2 2 3 2 2 4 2 3 2 2" xfId="32973" xr:uid="{C35EE387-3700-43E7-B55D-92CFDBBDAEB7}"/>
    <cellStyle name="標準 6 2 2 3 2 2 4 2 3 3" xfId="9238" xr:uid="{FCA8BAD9-AE02-479C-BC92-DB6E2C21B716}"/>
    <cellStyle name="標準 6 2 2 3 2 2 4 2 3 3 2" xfId="26649" xr:uid="{FCA8BAD9-AE02-479C-BC92-DB6E2C21B716}"/>
    <cellStyle name="標準 6 2 2 3 2 2 4 2 3 4" xfId="20350" xr:uid="{00000000-0005-0000-0000-000013040000}"/>
    <cellStyle name="標準 6 2 2 3 2 2 4 2 4" xfId="12400" xr:uid="{68B19358-FE0C-4EDB-8783-3E852687C35A}"/>
    <cellStyle name="標準 6 2 2 3 2 2 4 2 4 2" xfId="29811" xr:uid="{68B19358-FE0C-4EDB-8783-3E852687C35A}"/>
    <cellStyle name="標準 6 2 2 3 2 2 4 2 5" xfId="6075" xr:uid="{A9454301-5C71-4AE2-9895-5E25975C7F3D}"/>
    <cellStyle name="標準 6 2 2 3 2 2 4 2 5 2" xfId="23487" xr:uid="{A9454301-5C71-4AE2-9895-5E25975C7F3D}"/>
    <cellStyle name="標準 6 2 2 3 2 2 4 2 6" xfId="18818" xr:uid="{00000000-0005-0000-0000-000011040000}"/>
    <cellStyle name="標準 6 2 2 3 2 2 4 3" xfId="3794" xr:uid="{00000000-0005-0000-0000-000014040000}"/>
    <cellStyle name="標準 6 2 2 3 2 2 4 3 2" xfId="10106" xr:uid="{BAE58E3B-90F9-4DC4-8041-A7277B4639D8}"/>
    <cellStyle name="標準 6 2 2 3 2 2 4 3 2 2" xfId="16430" xr:uid="{F7E7E845-D3F6-4501-A02A-C0C8249B96A0}"/>
    <cellStyle name="標準 6 2 2 3 2 2 4 3 2 2 2" xfId="33841" xr:uid="{F7E7E845-D3F6-4501-A02A-C0C8249B96A0}"/>
    <cellStyle name="標準 6 2 2 3 2 2 4 3 2 3" xfId="27517" xr:uid="{BAE58E3B-90F9-4DC4-8041-A7277B4639D8}"/>
    <cellStyle name="標準 6 2 2 3 2 2 4 3 3" xfId="13268" xr:uid="{A88D873E-DBA2-4981-B3E3-711D48227C30}"/>
    <cellStyle name="標準 6 2 2 3 2 2 4 3 3 2" xfId="30679" xr:uid="{A88D873E-DBA2-4981-B3E3-711D48227C30}"/>
    <cellStyle name="標準 6 2 2 3 2 2 4 3 4" xfId="6943" xr:uid="{F454091E-20E4-4E24-B6BD-25F5E020C42B}"/>
    <cellStyle name="標準 6 2 2 3 2 2 4 3 4 2" xfId="24355" xr:uid="{F454091E-20E4-4E24-B6BD-25F5E020C42B}"/>
    <cellStyle name="標準 6 2 2 3 2 2 4 3 5" xfId="21206" xr:uid="{00000000-0005-0000-0000-000014040000}"/>
    <cellStyle name="標準 6 2 2 3 2 2 4 4" xfId="2177" xr:uid="{00000000-0005-0000-0000-000015040000}"/>
    <cellStyle name="標準 6 2 2 3 2 2 4 4 2" xfId="14802" xr:uid="{1BF63290-747E-4143-992E-9D8E9516EBA6}"/>
    <cellStyle name="標準 6 2 2 3 2 2 4 4 2 2" xfId="32213" xr:uid="{1BF63290-747E-4143-992E-9D8E9516EBA6}"/>
    <cellStyle name="標準 6 2 2 3 2 2 4 4 3" xfId="8478" xr:uid="{64E7C5C9-2782-4576-8F38-939BE779ABCE}"/>
    <cellStyle name="標準 6 2 2 3 2 2 4 4 3 2" xfId="25889" xr:uid="{64E7C5C9-2782-4576-8F38-939BE779ABCE}"/>
    <cellStyle name="標準 6 2 2 3 2 2 4 4 4" xfId="19590" xr:uid="{00000000-0005-0000-0000-000015040000}"/>
    <cellStyle name="標準 6 2 2 3 2 2 4 5" xfId="11640" xr:uid="{725ED509-7371-4D4A-9781-ED4F0DA2B106}"/>
    <cellStyle name="標準 6 2 2 3 2 2 4 5 2" xfId="29051" xr:uid="{725ED509-7371-4D4A-9781-ED4F0DA2B106}"/>
    <cellStyle name="標準 6 2 2 3 2 2 4 6" xfId="5315" xr:uid="{237C31E2-55A6-4713-AF57-E437419EC0F9}"/>
    <cellStyle name="標準 6 2 2 3 2 2 4 6 2" xfId="22727" xr:uid="{237C31E2-55A6-4713-AF57-E437419EC0F9}"/>
    <cellStyle name="標準 6 2 2 3 2 2 4 7" xfId="18058" xr:uid="{00000000-0005-0000-0000-000010040000}"/>
    <cellStyle name="標準 6 2 2 3 2 2 5" xfId="998" xr:uid="{00000000-0005-0000-0000-000016040000}"/>
    <cellStyle name="標準 6 2 2 3 2 2 5 2" xfId="4174" xr:uid="{00000000-0005-0000-0000-000017040000}"/>
    <cellStyle name="標準 6 2 2 3 2 2 5 2 2" xfId="10486" xr:uid="{2CA03F25-520D-4B78-BCB1-396362893EEC}"/>
    <cellStyle name="標準 6 2 2 3 2 2 5 2 2 2" xfId="16810" xr:uid="{EDB65D63-0E89-4461-814F-D00E5A069CE3}"/>
    <cellStyle name="標準 6 2 2 3 2 2 5 2 2 2 2" xfId="34221" xr:uid="{EDB65D63-0E89-4461-814F-D00E5A069CE3}"/>
    <cellStyle name="標準 6 2 2 3 2 2 5 2 2 3" xfId="27897" xr:uid="{2CA03F25-520D-4B78-BCB1-396362893EEC}"/>
    <cellStyle name="標準 6 2 2 3 2 2 5 2 3" xfId="13648" xr:uid="{D2EB7D59-D5B6-410C-ABC9-74B68D931240}"/>
    <cellStyle name="標準 6 2 2 3 2 2 5 2 3 2" xfId="31059" xr:uid="{D2EB7D59-D5B6-410C-ABC9-74B68D931240}"/>
    <cellStyle name="標準 6 2 2 3 2 2 5 2 4" xfId="7323" xr:uid="{46F696CE-5038-4340-AF76-332C17452829}"/>
    <cellStyle name="標準 6 2 2 3 2 2 5 2 4 2" xfId="24735" xr:uid="{46F696CE-5038-4340-AF76-332C17452829}"/>
    <cellStyle name="標準 6 2 2 3 2 2 5 2 5" xfId="21586" xr:uid="{00000000-0005-0000-0000-000017040000}"/>
    <cellStyle name="標準 6 2 2 3 2 2 5 3" xfId="2557" xr:uid="{00000000-0005-0000-0000-000018040000}"/>
    <cellStyle name="標準 6 2 2 3 2 2 5 3 2" xfId="15182" xr:uid="{1139E70D-8E65-4B55-9837-3146598EEE71}"/>
    <cellStyle name="標準 6 2 2 3 2 2 5 3 2 2" xfId="32593" xr:uid="{1139E70D-8E65-4B55-9837-3146598EEE71}"/>
    <cellStyle name="標準 6 2 2 3 2 2 5 3 3" xfId="8858" xr:uid="{46F0996C-6AF5-4430-8473-883DE2AA42ED}"/>
    <cellStyle name="標準 6 2 2 3 2 2 5 3 3 2" xfId="26269" xr:uid="{46F0996C-6AF5-4430-8473-883DE2AA42ED}"/>
    <cellStyle name="標準 6 2 2 3 2 2 5 3 4" xfId="19970" xr:uid="{00000000-0005-0000-0000-000018040000}"/>
    <cellStyle name="標準 6 2 2 3 2 2 5 4" xfId="12020" xr:uid="{CCE68ACC-1FB6-46DD-8F25-ACBD833F0109}"/>
    <cellStyle name="標準 6 2 2 3 2 2 5 4 2" xfId="29431" xr:uid="{CCE68ACC-1FB6-46DD-8F25-ACBD833F0109}"/>
    <cellStyle name="標準 6 2 2 3 2 2 5 5" xfId="5695" xr:uid="{1C19BC16-E1BA-459A-9FFD-4D1CFCF7E56C}"/>
    <cellStyle name="標準 6 2 2 3 2 2 5 5 2" xfId="23107" xr:uid="{1C19BC16-E1BA-459A-9FFD-4D1CFCF7E56C}"/>
    <cellStyle name="標準 6 2 2 3 2 2 5 6" xfId="18438" xr:uid="{00000000-0005-0000-0000-000016040000}"/>
    <cellStyle name="標準 6 2 2 3 2 2 6" xfId="238" xr:uid="{00000000-0005-0000-0000-000019040000}"/>
    <cellStyle name="標準 6 2 2 3 2 2 6 2" xfId="3414" xr:uid="{00000000-0005-0000-0000-00001A040000}"/>
    <cellStyle name="標準 6 2 2 3 2 2 6 2 2" xfId="16050" xr:uid="{DCAD4C5E-766A-411E-908B-C8F0E14CBA1D}"/>
    <cellStyle name="標準 6 2 2 3 2 2 6 2 2 2" xfId="33461" xr:uid="{DCAD4C5E-766A-411E-908B-C8F0E14CBA1D}"/>
    <cellStyle name="標準 6 2 2 3 2 2 6 2 3" xfId="9726" xr:uid="{296255C6-BC7C-4C79-B19B-84A44390C727}"/>
    <cellStyle name="標準 6 2 2 3 2 2 6 2 3 2" xfId="27137" xr:uid="{296255C6-BC7C-4C79-B19B-84A44390C727}"/>
    <cellStyle name="標準 6 2 2 3 2 2 6 2 4" xfId="20826" xr:uid="{00000000-0005-0000-0000-00001A040000}"/>
    <cellStyle name="標準 6 2 2 3 2 2 6 3" xfId="12888" xr:uid="{E9724BA1-B0CA-4526-BB93-750B8CF47DAB}"/>
    <cellStyle name="標準 6 2 2 3 2 2 6 3 2" xfId="30299" xr:uid="{E9724BA1-B0CA-4526-BB93-750B8CF47DAB}"/>
    <cellStyle name="標準 6 2 2 3 2 2 6 4" xfId="6563" xr:uid="{A416DEA8-C97A-463E-B600-123EDFD2BA82}"/>
    <cellStyle name="標準 6 2 2 3 2 2 6 4 2" xfId="23975" xr:uid="{A416DEA8-C97A-463E-B600-123EDFD2BA82}"/>
    <cellStyle name="標準 6 2 2 3 2 2 6 5" xfId="17678" xr:uid="{00000000-0005-0000-0000-000019040000}"/>
    <cellStyle name="標準 6 2 2 3 2 2 7" xfId="3320" xr:uid="{00000000-0005-0000-0000-00001B040000}"/>
    <cellStyle name="標準 6 2 2 3 2 2 7 2" xfId="9632" xr:uid="{37A63543-5EA3-42E0-B30C-04FADCFDA3F8}"/>
    <cellStyle name="標準 6 2 2 3 2 2 7 2 2" xfId="15956" xr:uid="{A658D389-5DD6-4B6D-8FB5-CD1AE4508401}"/>
    <cellStyle name="標準 6 2 2 3 2 2 7 2 2 2" xfId="33367" xr:uid="{A658D389-5DD6-4B6D-8FB5-CD1AE4508401}"/>
    <cellStyle name="標準 6 2 2 3 2 2 7 2 3" xfId="27043" xr:uid="{37A63543-5EA3-42E0-B30C-04FADCFDA3F8}"/>
    <cellStyle name="標準 6 2 2 3 2 2 7 3" xfId="12794" xr:uid="{E81E31C3-3703-4FA5-A587-C9487F9903E7}"/>
    <cellStyle name="標準 6 2 2 3 2 2 7 3 2" xfId="30205" xr:uid="{E81E31C3-3703-4FA5-A587-C9487F9903E7}"/>
    <cellStyle name="標準 6 2 2 3 2 2 7 4" xfId="6469" xr:uid="{FF1A5309-E812-4657-9B27-A59493C7FACF}"/>
    <cellStyle name="標準 6 2 2 3 2 2 7 4 2" xfId="23881" xr:uid="{FF1A5309-E812-4657-9B27-A59493C7FACF}"/>
    <cellStyle name="標準 6 2 2 3 2 2 7 5" xfId="20732" xr:uid="{00000000-0005-0000-0000-00001B040000}"/>
    <cellStyle name="標準 6 2 2 3 2 2 8" xfId="1797" xr:uid="{00000000-0005-0000-0000-00001C040000}"/>
    <cellStyle name="標準 6 2 2 3 2 2 8 2" xfId="14422" xr:uid="{EA32E964-B6FA-4A2A-A700-FDC20995E90E}"/>
    <cellStyle name="標準 6 2 2 3 2 2 8 2 2" xfId="31833" xr:uid="{EA32E964-B6FA-4A2A-A700-FDC20995E90E}"/>
    <cellStyle name="標準 6 2 2 3 2 2 8 3" xfId="8098" xr:uid="{3F712185-1F5E-473C-88E1-2239395DC447}"/>
    <cellStyle name="標準 6 2 2 3 2 2 8 3 2" xfId="25509" xr:uid="{3F712185-1F5E-473C-88E1-2239395DC447}"/>
    <cellStyle name="標準 6 2 2 3 2 2 8 4" xfId="19210" xr:uid="{00000000-0005-0000-0000-00001C040000}"/>
    <cellStyle name="標準 6 2 2 3 2 2 9" xfId="11260" xr:uid="{7CDD02C4-96BB-401F-8DAA-D2CFC6E91C54}"/>
    <cellStyle name="標準 6 2 2 3 2 2 9 2" xfId="28671" xr:uid="{7CDD02C4-96BB-401F-8DAA-D2CFC6E91C54}"/>
    <cellStyle name="標準 6 2 2 3 2 3" xfId="299" xr:uid="{00000000-0005-0000-0000-00001D040000}"/>
    <cellStyle name="標準 6 2 2 3 2 3 2" xfId="489" xr:uid="{00000000-0005-0000-0000-00001E040000}"/>
    <cellStyle name="標準 6 2 2 3 2 3 2 2" xfId="869" xr:uid="{00000000-0005-0000-0000-00001F040000}"/>
    <cellStyle name="標準 6 2 2 3 2 3 2 2 2" xfId="1629" xr:uid="{00000000-0005-0000-0000-000020040000}"/>
    <cellStyle name="標準 6 2 2 3 2 3 2 2 2 2" xfId="4805" xr:uid="{00000000-0005-0000-0000-000021040000}"/>
    <cellStyle name="標準 6 2 2 3 2 3 2 2 2 2 2" xfId="11117" xr:uid="{CFC8DF03-E17E-41CA-A2DE-A1A6BEC1618E}"/>
    <cellStyle name="標準 6 2 2 3 2 3 2 2 2 2 2 2" xfId="17441" xr:uid="{E97747E4-2101-4B9F-812D-4224AC30D6F2}"/>
    <cellStyle name="標準 6 2 2 3 2 3 2 2 2 2 2 2 2" xfId="34852" xr:uid="{E97747E4-2101-4B9F-812D-4224AC30D6F2}"/>
    <cellStyle name="標準 6 2 2 3 2 3 2 2 2 2 2 3" xfId="28528" xr:uid="{CFC8DF03-E17E-41CA-A2DE-A1A6BEC1618E}"/>
    <cellStyle name="標準 6 2 2 3 2 3 2 2 2 2 3" xfId="14279" xr:uid="{B7980C4F-95CE-4C04-A69F-D3307F4AABD8}"/>
    <cellStyle name="標準 6 2 2 3 2 3 2 2 2 2 3 2" xfId="31690" xr:uid="{B7980C4F-95CE-4C04-A69F-D3307F4AABD8}"/>
    <cellStyle name="標準 6 2 2 3 2 3 2 2 2 2 4" xfId="7954" xr:uid="{36417CFD-3B51-4B72-B2B9-8EFF6B283394}"/>
    <cellStyle name="標準 6 2 2 3 2 3 2 2 2 2 4 2" xfId="25366" xr:uid="{36417CFD-3B51-4B72-B2B9-8EFF6B283394}"/>
    <cellStyle name="標準 6 2 2 3 2 3 2 2 2 2 5" xfId="22217" xr:uid="{00000000-0005-0000-0000-000021040000}"/>
    <cellStyle name="標準 6 2 2 3 2 3 2 2 2 3" xfId="3188" xr:uid="{00000000-0005-0000-0000-000022040000}"/>
    <cellStyle name="標準 6 2 2 3 2 3 2 2 2 3 2" xfId="15813" xr:uid="{E7AEDC3F-BA55-4B2A-BA58-E8B15DA5D0D3}"/>
    <cellStyle name="標準 6 2 2 3 2 3 2 2 2 3 2 2" xfId="33224" xr:uid="{E7AEDC3F-BA55-4B2A-BA58-E8B15DA5D0D3}"/>
    <cellStyle name="標準 6 2 2 3 2 3 2 2 2 3 3" xfId="9489" xr:uid="{AC12DB20-261B-49F8-87B2-BC06F7AF2E18}"/>
    <cellStyle name="標準 6 2 2 3 2 3 2 2 2 3 3 2" xfId="26900" xr:uid="{AC12DB20-261B-49F8-87B2-BC06F7AF2E18}"/>
    <cellStyle name="標準 6 2 2 3 2 3 2 2 2 3 4" xfId="20601" xr:uid="{00000000-0005-0000-0000-000022040000}"/>
    <cellStyle name="標準 6 2 2 3 2 3 2 2 2 4" xfId="12651" xr:uid="{F8F6BE39-66BD-47DC-8CC1-5AB6F5712421}"/>
    <cellStyle name="標準 6 2 2 3 2 3 2 2 2 4 2" xfId="30062" xr:uid="{F8F6BE39-66BD-47DC-8CC1-5AB6F5712421}"/>
    <cellStyle name="標準 6 2 2 3 2 3 2 2 2 5" xfId="6326" xr:uid="{ADA38E0D-5972-4BEE-B4AA-2B8054F33B21}"/>
    <cellStyle name="標準 6 2 2 3 2 3 2 2 2 5 2" xfId="23738" xr:uid="{ADA38E0D-5972-4BEE-B4AA-2B8054F33B21}"/>
    <cellStyle name="標準 6 2 2 3 2 3 2 2 2 6" xfId="19069" xr:uid="{00000000-0005-0000-0000-000020040000}"/>
    <cellStyle name="標準 6 2 2 3 2 3 2 2 3" xfId="4045" xr:uid="{00000000-0005-0000-0000-000023040000}"/>
    <cellStyle name="標準 6 2 2 3 2 3 2 2 3 2" xfId="10357" xr:uid="{75EF2D03-7244-4797-9D49-29682CDAA0E0}"/>
    <cellStyle name="標準 6 2 2 3 2 3 2 2 3 2 2" xfId="16681" xr:uid="{51D08673-1812-40A6-A34A-583070ABEC05}"/>
    <cellStyle name="標準 6 2 2 3 2 3 2 2 3 2 2 2" xfId="34092" xr:uid="{51D08673-1812-40A6-A34A-583070ABEC05}"/>
    <cellStyle name="標準 6 2 2 3 2 3 2 2 3 2 3" xfId="27768" xr:uid="{75EF2D03-7244-4797-9D49-29682CDAA0E0}"/>
    <cellStyle name="標準 6 2 2 3 2 3 2 2 3 3" xfId="13519" xr:uid="{5855DD51-BF3D-4D56-94DC-F810ED50927B}"/>
    <cellStyle name="標準 6 2 2 3 2 3 2 2 3 3 2" xfId="30930" xr:uid="{5855DD51-BF3D-4D56-94DC-F810ED50927B}"/>
    <cellStyle name="標準 6 2 2 3 2 3 2 2 3 4" xfId="7194" xr:uid="{E7C7CF72-A31C-4E68-A3FE-3AEEEB143BAB}"/>
    <cellStyle name="標準 6 2 2 3 2 3 2 2 3 4 2" xfId="24606" xr:uid="{E7C7CF72-A31C-4E68-A3FE-3AEEEB143BAB}"/>
    <cellStyle name="標準 6 2 2 3 2 3 2 2 3 5" xfId="21457" xr:uid="{00000000-0005-0000-0000-000023040000}"/>
    <cellStyle name="標準 6 2 2 3 2 3 2 2 4" xfId="2428" xr:uid="{00000000-0005-0000-0000-000024040000}"/>
    <cellStyle name="標準 6 2 2 3 2 3 2 2 4 2" xfId="15053" xr:uid="{ED9A618E-0A17-453D-9FE6-A39582FBC4F1}"/>
    <cellStyle name="標準 6 2 2 3 2 3 2 2 4 2 2" xfId="32464" xr:uid="{ED9A618E-0A17-453D-9FE6-A39582FBC4F1}"/>
    <cellStyle name="標準 6 2 2 3 2 3 2 2 4 3" xfId="8729" xr:uid="{0D5E9B6F-28E6-4D78-A336-56DEA94289A7}"/>
    <cellStyle name="標準 6 2 2 3 2 3 2 2 4 3 2" xfId="26140" xr:uid="{0D5E9B6F-28E6-4D78-A336-56DEA94289A7}"/>
    <cellStyle name="標準 6 2 2 3 2 3 2 2 4 4" xfId="19841" xr:uid="{00000000-0005-0000-0000-000024040000}"/>
    <cellStyle name="標準 6 2 2 3 2 3 2 2 5" xfId="11891" xr:uid="{F604392B-7E59-4A00-9D54-B1DF4040D927}"/>
    <cellStyle name="標準 6 2 2 3 2 3 2 2 5 2" xfId="29302" xr:uid="{F604392B-7E59-4A00-9D54-B1DF4040D927}"/>
    <cellStyle name="標準 6 2 2 3 2 3 2 2 6" xfId="5566" xr:uid="{922D59F8-CF97-4B82-AC8C-86138F7D2FA5}"/>
    <cellStyle name="標準 6 2 2 3 2 3 2 2 6 2" xfId="22978" xr:uid="{922D59F8-CF97-4B82-AC8C-86138F7D2FA5}"/>
    <cellStyle name="標準 6 2 2 3 2 3 2 2 7" xfId="18309" xr:uid="{00000000-0005-0000-0000-00001F040000}"/>
    <cellStyle name="標準 6 2 2 3 2 3 2 3" xfId="1249" xr:uid="{00000000-0005-0000-0000-000025040000}"/>
    <cellStyle name="標準 6 2 2 3 2 3 2 3 2" xfId="4425" xr:uid="{00000000-0005-0000-0000-000026040000}"/>
    <cellStyle name="標準 6 2 2 3 2 3 2 3 2 2" xfId="10737" xr:uid="{B7FF0107-E56B-406D-AE72-BBA5F96E3994}"/>
    <cellStyle name="標準 6 2 2 3 2 3 2 3 2 2 2" xfId="17061" xr:uid="{D6F9B4EE-AA60-4BA2-9438-84E06B34C745}"/>
    <cellStyle name="標準 6 2 2 3 2 3 2 3 2 2 2 2" xfId="34472" xr:uid="{D6F9B4EE-AA60-4BA2-9438-84E06B34C745}"/>
    <cellStyle name="標準 6 2 2 3 2 3 2 3 2 2 3" xfId="28148" xr:uid="{B7FF0107-E56B-406D-AE72-BBA5F96E3994}"/>
    <cellStyle name="標準 6 2 2 3 2 3 2 3 2 3" xfId="13899" xr:uid="{DFA4F38E-546F-4411-8140-EFD800197D5F}"/>
    <cellStyle name="標準 6 2 2 3 2 3 2 3 2 3 2" xfId="31310" xr:uid="{DFA4F38E-546F-4411-8140-EFD800197D5F}"/>
    <cellStyle name="標準 6 2 2 3 2 3 2 3 2 4" xfId="7574" xr:uid="{7D5A7C11-DEDF-46BF-80EF-78C02B322ABC}"/>
    <cellStyle name="標準 6 2 2 3 2 3 2 3 2 4 2" xfId="24986" xr:uid="{7D5A7C11-DEDF-46BF-80EF-78C02B322ABC}"/>
    <cellStyle name="標準 6 2 2 3 2 3 2 3 2 5" xfId="21837" xr:uid="{00000000-0005-0000-0000-000026040000}"/>
    <cellStyle name="標準 6 2 2 3 2 3 2 3 3" xfId="2808" xr:uid="{00000000-0005-0000-0000-000027040000}"/>
    <cellStyle name="標準 6 2 2 3 2 3 2 3 3 2" xfId="15433" xr:uid="{9D6678AB-B4B1-4382-AF8D-EF26CF87577F}"/>
    <cellStyle name="標準 6 2 2 3 2 3 2 3 3 2 2" xfId="32844" xr:uid="{9D6678AB-B4B1-4382-AF8D-EF26CF87577F}"/>
    <cellStyle name="標準 6 2 2 3 2 3 2 3 3 3" xfId="9109" xr:uid="{B6F1FC36-A352-49AF-8C2B-6EDB9696C69E}"/>
    <cellStyle name="標準 6 2 2 3 2 3 2 3 3 3 2" xfId="26520" xr:uid="{B6F1FC36-A352-49AF-8C2B-6EDB9696C69E}"/>
    <cellStyle name="標準 6 2 2 3 2 3 2 3 3 4" xfId="20221" xr:uid="{00000000-0005-0000-0000-000027040000}"/>
    <cellStyle name="標準 6 2 2 3 2 3 2 3 4" xfId="12271" xr:uid="{F57E4141-F429-43C6-9FF5-649E78B79E7D}"/>
    <cellStyle name="標準 6 2 2 3 2 3 2 3 4 2" xfId="29682" xr:uid="{F57E4141-F429-43C6-9FF5-649E78B79E7D}"/>
    <cellStyle name="標準 6 2 2 3 2 3 2 3 5" xfId="5946" xr:uid="{432A78C1-187C-4A0F-85AE-4BBF0D2BA1D9}"/>
    <cellStyle name="標準 6 2 2 3 2 3 2 3 5 2" xfId="23358" xr:uid="{432A78C1-187C-4A0F-85AE-4BBF0D2BA1D9}"/>
    <cellStyle name="標準 6 2 2 3 2 3 2 3 6" xfId="18689" xr:uid="{00000000-0005-0000-0000-000025040000}"/>
    <cellStyle name="標準 6 2 2 3 2 3 2 4" xfId="3665" xr:uid="{00000000-0005-0000-0000-000028040000}"/>
    <cellStyle name="標準 6 2 2 3 2 3 2 4 2" xfId="9977" xr:uid="{16AB43E5-8621-41E4-B440-E2CC4AFE2C07}"/>
    <cellStyle name="標準 6 2 2 3 2 3 2 4 2 2" xfId="16301" xr:uid="{184C4BBB-8CFF-41C9-980F-F3ABA64BE668}"/>
    <cellStyle name="標準 6 2 2 3 2 3 2 4 2 2 2" xfId="33712" xr:uid="{184C4BBB-8CFF-41C9-980F-F3ABA64BE668}"/>
    <cellStyle name="標準 6 2 2 3 2 3 2 4 2 3" xfId="27388" xr:uid="{16AB43E5-8621-41E4-B440-E2CC4AFE2C07}"/>
    <cellStyle name="標準 6 2 2 3 2 3 2 4 3" xfId="13139" xr:uid="{CCB358F7-E786-4411-94B5-9559F4231E45}"/>
    <cellStyle name="標準 6 2 2 3 2 3 2 4 3 2" xfId="30550" xr:uid="{CCB358F7-E786-4411-94B5-9559F4231E45}"/>
    <cellStyle name="標準 6 2 2 3 2 3 2 4 4" xfId="6814" xr:uid="{B4A692E9-AA41-4616-9C06-DE3224D61A83}"/>
    <cellStyle name="標準 6 2 2 3 2 3 2 4 4 2" xfId="24226" xr:uid="{B4A692E9-AA41-4616-9C06-DE3224D61A83}"/>
    <cellStyle name="標準 6 2 2 3 2 3 2 4 5" xfId="21077" xr:uid="{00000000-0005-0000-0000-000028040000}"/>
    <cellStyle name="標準 6 2 2 3 2 3 2 5" xfId="2048" xr:uid="{00000000-0005-0000-0000-000029040000}"/>
    <cellStyle name="標準 6 2 2 3 2 3 2 5 2" xfId="14673" xr:uid="{23779586-CCCD-40BC-8081-7BFFE596CDA8}"/>
    <cellStyle name="標準 6 2 2 3 2 3 2 5 2 2" xfId="32084" xr:uid="{23779586-CCCD-40BC-8081-7BFFE596CDA8}"/>
    <cellStyle name="標準 6 2 2 3 2 3 2 5 3" xfId="8349" xr:uid="{B3AF8FA8-76F2-4A6D-8DA9-9E33CEAFEAFF}"/>
    <cellStyle name="標準 6 2 2 3 2 3 2 5 3 2" xfId="25760" xr:uid="{B3AF8FA8-76F2-4A6D-8DA9-9E33CEAFEAFF}"/>
    <cellStyle name="標準 6 2 2 3 2 3 2 5 4" xfId="19461" xr:uid="{00000000-0005-0000-0000-000029040000}"/>
    <cellStyle name="標準 6 2 2 3 2 3 2 6" xfId="11511" xr:uid="{6A065EE7-5957-42AE-A471-29AF47182C24}"/>
    <cellStyle name="標準 6 2 2 3 2 3 2 6 2" xfId="28922" xr:uid="{6A065EE7-5957-42AE-A471-29AF47182C24}"/>
    <cellStyle name="標準 6 2 2 3 2 3 2 7" xfId="5186" xr:uid="{AF861DBA-1DE7-4878-B6F4-C2862B4A9588}"/>
    <cellStyle name="標準 6 2 2 3 2 3 2 7 2" xfId="22598" xr:uid="{AF861DBA-1DE7-4878-B6F4-C2862B4A9588}"/>
    <cellStyle name="標準 6 2 2 3 2 3 2 8" xfId="17929" xr:uid="{00000000-0005-0000-0000-00001E040000}"/>
    <cellStyle name="標準 6 2 2 3 2 3 3" xfId="679" xr:uid="{00000000-0005-0000-0000-00002A040000}"/>
    <cellStyle name="標準 6 2 2 3 2 3 3 2" xfId="1439" xr:uid="{00000000-0005-0000-0000-00002B040000}"/>
    <cellStyle name="標準 6 2 2 3 2 3 3 2 2" xfId="4615" xr:uid="{00000000-0005-0000-0000-00002C040000}"/>
    <cellStyle name="標準 6 2 2 3 2 3 3 2 2 2" xfId="10927" xr:uid="{43A5BB39-767A-4212-B007-EDB83C310454}"/>
    <cellStyle name="標準 6 2 2 3 2 3 3 2 2 2 2" xfId="17251" xr:uid="{55D12D10-3D64-4060-9781-77FDEF42186F}"/>
    <cellStyle name="標準 6 2 2 3 2 3 3 2 2 2 2 2" xfId="34662" xr:uid="{55D12D10-3D64-4060-9781-77FDEF42186F}"/>
    <cellStyle name="標準 6 2 2 3 2 3 3 2 2 2 3" xfId="28338" xr:uid="{43A5BB39-767A-4212-B007-EDB83C310454}"/>
    <cellStyle name="標準 6 2 2 3 2 3 3 2 2 3" xfId="14089" xr:uid="{22FA8353-229C-49B0-849E-B6045B4082F3}"/>
    <cellStyle name="標準 6 2 2 3 2 3 3 2 2 3 2" xfId="31500" xr:uid="{22FA8353-229C-49B0-849E-B6045B4082F3}"/>
    <cellStyle name="標準 6 2 2 3 2 3 3 2 2 4" xfId="7764" xr:uid="{F65FA7B6-097C-4302-A055-0C7F18754F80}"/>
    <cellStyle name="標準 6 2 2 3 2 3 3 2 2 4 2" xfId="25176" xr:uid="{F65FA7B6-097C-4302-A055-0C7F18754F80}"/>
    <cellStyle name="標準 6 2 2 3 2 3 3 2 2 5" xfId="22027" xr:uid="{00000000-0005-0000-0000-00002C040000}"/>
    <cellStyle name="標準 6 2 2 3 2 3 3 2 3" xfId="2998" xr:uid="{00000000-0005-0000-0000-00002D040000}"/>
    <cellStyle name="標準 6 2 2 3 2 3 3 2 3 2" xfId="15623" xr:uid="{2F0398CC-DB00-4B94-BCBF-435DDA600732}"/>
    <cellStyle name="標準 6 2 2 3 2 3 3 2 3 2 2" xfId="33034" xr:uid="{2F0398CC-DB00-4B94-BCBF-435DDA600732}"/>
    <cellStyle name="標準 6 2 2 3 2 3 3 2 3 3" xfId="9299" xr:uid="{F190C4E9-7FAB-4DF2-8468-6EB6B2B14D48}"/>
    <cellStyle name="標準 6 2 2 3 2 3 3 2 3 3 2" xfId="26710" xr:uid="{F190C4E9-7FAB-4DF2-8468-6EB6B2B14D48}"/>
    <cellStyle name="標準 6 2 2 3 2 3 3 2 3 4" xfId="20411" xr:uid="{00000000-0005-0000-0000-00002D040000}"/>
    <cellStyle name="標準 6 2 2 3 2 3 3 2 4" xfId="12461" xr:uid="{8E7B7914-7411-460E-B857-A2A622101DC8}"/>
    <cellStyle name="標準 6 2 2 3 2 3 3 2 4 2" xfId="29872" xr:uid="{8E7B7914-7411-460E-B857-A2A622101DC8}"/>
    <cellStyle name="標準 6 2 2 3 2 3 3 2 5" xfId="6136" xr:uid="{19696238-B6B9-4AFC-826C-308ED1CCA600}"/>
    <cellStyle name="標準 6 2 2 3 2 3 3 2 5 2" xfId="23548" xr:uid="{19696238-B6B9-4AFC-826C-308ED1CCA600}"/>
    <cellStyle name="標準 6 2 2 3 2 3 3 2 6" xfId="18879" xr:uid="{00000000-0005-0000-0000-00002B040000}"/>
    <cellStyle name="標準 6 2 2 3 2 3 3 3" xfId="3855" xr:uid="{00000000-0005-0000-0000-00002E040000}"/>
    <cellStyle name="標準 6 2 2 3 2 3 3 3 2" xfId="10167" xr:uid="{603F8558-E495-4C2A-83A6-A8E1BBDFCE70}"/>
    <cellStyle name="標準 6 2 2 3 2 3 3 3 2 2" xfId="16491" xr:uid="{1AE942CD-CCB8-4570-927B-87595445E145}"/>
    <cellStyle name="標準 6 2 2 3 2 3 3 3 2 2 2" xfId="33902" xr:uid="{1AE942CD-CCB8-4570-927B-87595445E145}"/>
    <cellStyle name="標準 6 2 2 3 2 3 3 3 2 3" xfId="27578" xr:uid="{603F8558-E495-4C2A-83A6-A8E1BBDFCE70}"/>
    <cellStyle name="標準 6 2 2 3 2 3 3 3 3" xfId="13329" xr:uid="{1162C222-02CE-42E6-9568-F72AF66FD20C}"/>
    <cellStyle name="標準 6 2 2 3 2 3 3 3 3 2" xfId="30740" xr:uid="{1162C222-02CE-42E6-9568-F72AF66FD20C}"/>
    <cellStyle name="標準 6 2 2 3 2 3 3 3 4" xfId="7004" xr:uid="{E8DD2809-EA55-49D1-AB7C-2AA4FF5E2843}"/>
    <cellStyle name="標準 6 2 2 3 2 3 3 3 4 2" xfId="24416" xr:uid="{E8DD2809-EA55-49D1-AB7C-2AA4FF5E2843}"/>
    <cellStyle name="標準 6 2 2 3 2 3 3 3 5" xfId="21267" xr:uid="{00000000-0005-0000-0000-00002E040000}"/>
    <cellStyle name="標準 6 2 2 3 2 3 3 4" xfId="2238" xr:uid="{00000000-0005-0000-0000-00002F040000}"/>
    <cellStyle name="標準 6 2 2 3 2 3 3 4 2" xfId="14863" xr:uid="{EF7DB0FD-967E-4607-98FB-FDCA97658744}"/>
    <cellStyle name="標準 6 2 2 3 2 3 3 4 2 2" xfId="32274" xr:uid="{EF7DB0FD-967E-4607-98FB-FDCA97658744}"/>
    <cellStyle name="標準 6 2 2 3 2 3 3 4 3" xfId="8539" xr:uid="{CEC915B9-D74A-4ADC-84CE-F88B2E75A237}"/>
    <cellStyle name="標準 6 2 2 3 2 3 3 4 3 2" xfId="25950" xr:uid="{CEC915B9-D74A-4ADC-84CE-F88B2E75A237}"/>
    <cellStyle name="標準 6 2 2 3 2 3 3 4 4" xfId="19651" xr:uid="{00000000-0005-0000-0000-00002F040000}"/>
    <cellStyle name="標準 6 2 2 3 2 3 3 5" xfId="11701" xr:uid="{EE53A357-9D7C-4668-88E2-514114E1B971}"/>
    <cellStyle name="標準 6 2 2 3 2 3 3 5 2" xfId="29112" xr:uid="{EE53A357-9D7C-4668-88E2-514114E1B971}"/>
    <cellStyle name="標準 6 2 2 3 2 3 3 6" xfId="5376" xr:uid="{85021FDA-C8FD-4055-99AE-2FCBE87DFDC9}"/>
    <cellStyle name="標準 6 2 2 3 2 3 3 6 2" xfId="22788" xr:uid="{85021FDA-C8FD-4055-99AE-2FCBE87DFDC9}"/>
    <cellStyle name="標準 6 2 2 3 2 3 3 7" xfId="18119" xr:uid="{00000000-0005-0000-0000-00002A040000}"/>
    <cellStyle name="標準 6 2 2 3 2 3 4" xfId="1059" xr:uid="{00000000-0005-0000-0000-000030040000}"/>
    <cellStyle name="標準 6 2 2 3 2 3 4 2" xfId="4235" xr:uid="{00000000-0005-0000-0000-000031040000}"/>
    <cellStyle name="標準 6 2 2 3 2 3 4 2 2" xfId="10547" xr:uid="{17D80156-0EE0-48DB-B897-ABFE886471A3}"/>
    <cellStyle name="標準 6 2 2 3 2 3 4 2 2 2" xfId="16871" xr:uid="{ABEE1357-E529-4BB3-9C31-0A7B6237ED90}"/>
    <cellStyle name="標準 6 2 2 3 2 3 4 2 2 2 2" xfId="34282" xr:uid="{ABEE1357-E529-4BB3-9C31-0A7B6237ED90}"/>
    <cellStyle name="標準 6 2 2 3 2 3 4 2 2 3" xfId="27958" xr:uid="{17D80156-0EE0-48DB-B897-ABFE886471A3}"/>
    <cellStyle name="標準 6 2 2 3 2 3 4 2 3" xfId="13709" xr:uid="{8C540DC5-8E7A-4FE1-A2B2-79B38DDA4B6F}"/>
    <cellStyle name="標準 6 2 2 3 2 3 4 2 3 2" xfId="31120" xr:uid="{8C540DC5-8E7A-4FE1-A2B2-79B38DDA4B6F}"/>
    <cellStyle name="標準 6 2 2 3 2 3 4 2 4" xfId="7384" xr:uid="{8F0B1C96-F504-471F-AF6D-0B9ADFFACA5F}"/>
    <cellStyle name="標準 6 2 2 3 2 3 4 2 4 2" xfId="24796" xr:uid="{8F0B1C96-F504-471F-AF6D-0B9ADFFACA5F}"/>
    <cellStyle name="標準 6 2 2 3 2 3 4 2 5" xfId="21647" xr:uid="{00000000-0005-0000-0000-000031040000}"/>
    <cellStyle name="標準 6 2 2 3 2 3 4 3" xfId="2618" xr:uid="{00000000-0005-0000-0000-000032040000}"/>
    <cellStyle name="標準 6 2 2 3 2 3 4 3 2" xfId="15243" xr:uid="{E1FDEF78-CC18-4D9D-8265-A0811E1E7759}"/>
    <cellStyle name="標準 6 2 2 3 2 3 4 3 2 2" xfId="32654" xr:uid="{E1FDEF78-CC18-4D9D-8265-A0811E1E7759}"/>
    <cellStyle name="標準 6 2 2 3 2 3 4 3 3" xfId="8919" xr:uid="{F0B3BF39-90AC-41CF-A889-B5EAD5C3E8DC}"/>
    <cellStyle name="標準 6 2 2 3 2 3 4 3 3 2" xfId="26330" xr:uid="{F0B3BF39-90AC-41CF-A889-B5EAD5C3E8DC}"/>
    <cellStyle name="標準 6 2 2 3 2 3 4 3 4" xfId="20031" xr:uid="{00000000-0005-0000-0000-000032040000}"/>
    <cellStyle name="標準 6 2 2 3 2 3 4 4" xfId="12081" xr:uid="{9EDCCE54-4925-444D-A1D7-E82ECA787AB8}"/>
    <cellStyle name="標準 6 2 2 3 2 3 4 4 2" xfId="29492" xr:uid="{9EDCCE54-4925-444D-A1D7-E82ECA787AB8}"/>
    <cellStyle name="標準 6 2 2 3 2 3 4 5" xfId="5756" xr:uid="{E150FC11-C1FE-4B3E-BCE2-E915E993C5AD}"/>
    <cellStyle name="標準 6 2 2 3 2 3 4 5 2" xfId="23168" xr:uid="{E150FC11-C1FE-4B3E-BCE2-E915E993C5AD}"/>
    <cellStyle name="標準 6 2 2 3 2 3 4 6" xfId="18499" xr:uid="{00000000-0005-0000-0000-000030040000}"/>
    <cellStyle name="標準 6 2 2 3 2 3 5" xfId="3475" xr:uid="{00000000-0005-0000-0000-000033040000}"/>
    <cellStyle name="標準 6 2 2 3 2 3 5 2" xfId="9787" xr:uid="{CBA5C4FB-A2A4-45DB-A08E-49E797016A3F}"/>
    <cellStyle name="標準 6 2 2 3 2 3 5 2 2" xfId="16111" xr:uid="{3DDDFFBB-B713-458C-92F0-B723DFD60B68}"/>
    <cellStyle name="標準 6 2 2 3 2 3 5 2 2 2" xfId="33522" xr:uid="{3DDDFFBB-B713-458C-92F0-B723DFD60B68}"/>
    <cellStyle name="標準 6 2 2 3 2 3 5 2 3" xfId="27198" xr:uid="{CBA5C4FB-A2A4-45DB-A08E-49E797016A3F}"/>
    <cellStyle name="標準 6 2 2 3 2 3 5 3" xfId="12949" xr:uid="{C6027C9A-28E5-4E5F-9446-5349619034D1}"/>
    <cellStyle name="標準 6 2 2 3 2 3 5 3 2" xfId="30360" xr:uid="{C6027C9A-28E5-4E5F-9446-5349619034D1}"/>
    <cellStyle name="標準 6 2 2 3 2 3 5 4" xfId="6624" xr:uid="{CB3E868B-63B4-4688-9B94-1B7CE5F8D170}"/>
    <cellStyle name="標準 6 2 2 3 2 3 5 4 2" xfId="24036" xr:uid="{CB3E868B-63B4-4688-9B94-1B7CE5F8D170}"/>
    <cellStyle name="標準 6 2 2 3 2 3 5 5" xfId="20887" xr:uid="{00000000-0005-0000-0000-000033040000}"/>
    <cellStyle name="標準 6 2 2 3 2 3 6" xfId="1858" xr:uid="{00000000-0005-0000-0000-000034040000}"/>
    <cellStyle name="標準 6 2 2 3 2 3 6 2" xfId="14483" xr:uid="{A4E020E4-7C0F-4C75-9F7C-1B097714F4D6}"/>
    <cellStyle name="標準 6 2 2 3 2 3 6 2 2" xfId="31894" xr:uid="{A4E020E4-7C0F-4C75-9F7C-1B097714F4D6}"/>
    <cellStyle name="標準 6 2 2 3 2 3 6 3" xfId="8159" xr:uid="{95A6772D-9A9D-493D-9B45-447F705BBA19}"/>
    <cellStyle name="標準 6 2 2 3 2 3 6 3 2" xfId="25570" xr:uid="{95A6772D-9A9D-493D-9B45-447F705BBA19}"/>
    <cellStyle name="標準 6 2 2 3 2 3 6 4" xfId="19271" xr:uid="{00000000-0005-0000-0000-000034040000}"/>
    <cellStyle name="標準 6 2 2 3 2 3 7" xfId="11321" xr:uid="{97443F8E-0A8A-4B4A-8C65-FBCF70CFA5E6}"/>
    <cellStyle name="標準 6 2 2 3 2 3 7 2" xfId="28732" xr:uid="{97443F8E-0A8A-4B4A-8C65-FBCF70CFA5E6}"/>
    <cellStyle name="標準 6 2 2 3 2 3 8" xfId="4996" xr:uid="{345E8559-E683-4F3A-BE04-6CD024A039BE}"/>
    <cellStyle name="標準 6 2 2 3 2 3 8 2" xfId="22408" xr:uid="{345E8559-E683-4F3A-BE04-6CD024A039BE}"/>
    <cellStyle name="標準 6 2 2 3 2 3 9" xfId="17739" xr:uid="{00000000-0005-0000-0000-00001D040000}"/>
    <cellStyle name="標準 6 2 2 3 2 4" xfId="394" xr:uid="{00000000-0005-0000-0000-000035040000}"/>
    <cellStyle name="標準 6 2 2 3 2 4 2" xfId="774" xr:uid="{00000000-0005-0000-0000-000036040000}"/>
    <cellStyle name="標準 6 2 2 3 2 4 2 2" xfId="1534" xr:uid="{00000000-0005-0000-0000-000037040000}"/>
    <cellStyle name="標準 6 2 2 3 2 4 2 2 2" xfId="4710" xr:uid="{00000000-0005-0000-0000-000038040000}"/>
    <cellStyle name="標準 6 2 2 3 2 4 2 2 2 2" xfId="11022" xr:uid="{31493E56-5220-49DB-95F9-380433A72E66}"/>
    <cellStyle name="標準 6 2 2 3 2 4 2 2 2 2 2" xfId="17346" xr:uid="{87E227F2-4E2B-4DC8-8BE6-4407B45486ED}"/>
    <cellStyle name="標準 6 2 2 3 2 4 2 2 2 2 2 2" xfId="34757" xr:uid="{87E227F2-4E2B-4DC8-8BE6-4407B45486ED}"/>
    <cellStyle name="標準 6 2 2 3 2 4 2 2 2 2 3" xfId="28433" xr:uid="{31493E56-5220-49DB-95F9-380433A72E66}"/>
    <cellStyle name="標準 6 2 2 3 2 4 2 2 2 3" xfId="14184" xr:uid="{CAF5C727-CC7A-4408-A0BC-E8896D9A390D}"/>
    <cellStyle name="標準 6 2 2 3 2 4 2 2 2 3 2" xfId="31595" xr:uid="{CAF5C727-CC7A-4408-A0BC-E8896D9A390D}"/>
    <cellStyle name="標準 6 2 2 3 2 4 2 2 2 4" xfId="7859" xr:uid="{AA375F79-84DC-4950-9D14-C70269C4B09D}"/>
    <cellStyle name="標準 6 2 2 3 2 4 2 2 2 4 2" xfId="25271" xr:uid="{AA375F79-84DC-4950-9D14-C70269C4B09D}"/>
    <cellStyle name="標準 6 2 2 3 2 4 2 2 2 5" xfId="22122" xr:uid="{00000000-0005-0000-0000-000038040000}"/>
    <cellStyle name="標準 6 2 2 3 2 4 2 2 3" xfId="3093" xr:uid="{00000000-0005-0000-0000-000039040000}"/>
    <cellStyle name="標準 6 2 2 3 2 4 2 2 3 2" xfId="15718" xr:uid="{71BCF55D-2008-4950-8195-6312A9C99206}"/>
    <cellStyle name="標準 6 2 2 3 2 4 2 2 3 2 2" xfId="33129" xr:uid="{71BCF55D-2008-4950-8195-6312A9C99206}"/>
    <cellStyle name="標準 6 2 2 3 2 4 2 2 3 3" xfId="9394" xr:uid="{6CDC0D01-C90B-48A4-B167-E75EB7C3F2E2}"/>
    <cellStyle name="標準 6 2 2 3 2 4 2 2 3 3 2" xfId="26805" xr:uid="{6CDC0D01-C90B-48A4-B167-E75EB7C3F2E2}"/>
    <cellStyle name="標準 6 2 2 3 2 4 2 2 3 4" xfId="20506" xr:uid="{00000000-0005-0000-0000-000039040000}"/>
    <cellStyle name="標準 6 2 2 3 2 4 2 2 4" xfId="12556" xr:uid="{88370DC2-EE17-443E-96E7-6EAD66C8AD0E}"/>
    <cellStyle name="標準 6 2 2 3 2 4 2 2 4 2" xfId="29967" xr:uid="{88370DC2-EE17-443E-96E7-6EAD66C8AD0E}"/>
    <cellStyle name="標準 6 2 2 3 2 4 2 2 5" xfId="6231" xr:uid="{968E21FB-7688-4893-AA0C-14F94C332EB3}"/>
    <cellStyle name="標準 6 2 2 3 2 4 2 2 5 2" xfId="23643" xr:uid="{968E21FB-7688-4893-AA0C-14F94C332EB3}"/>
    <cellStyle name="標準 6 2 2 3 2 4 2 2 6" xfId="18974" xr:uid="{00000000-0005-0000-0000-000037040000}"/>
    <cellStyle name="標準 6 2 2 3 2 4 2 3" xfId="3950" xr:uid="{00000000-0005-0000-0000-00003A040000}"/>
    <cellStyle name="標準 6 2 2 3 2 4 2 3 2" xfId="10262" xr:uid="{7B4EF546-2D7F-489A-964E-0ECD551D88EE}"/>
    <cellStyle name="標準 6 2 2 3 2 4 2 3 2 2" xfId="16586" xr:uid="{4E389733-C7F8-4FF1-BC53-329A07375C16}"/>
    <cellStyle name="標準 6 2 2 3 2 4 2 3 2 2 2" xfId="33997" xr:uid="{4E389733-C7F8-4FF1-BC53-329A07375C16}"/>
    <cellStyle name="標準 6 2 2 3 2 4 2 3 2 3" xfId="27673" xr:uid="{7B4EF546-2D7F-489A-964E-0ECD551D88EE}"/>
    <cellStyle name="標準 6 2 2 3 2 4 2 3 3" xfId="13424" xr:uid="{E390FB16-4415-449A-9964-0BEDC9CC1E9B}"/>
    <cellStyle name="標準 6 2 2 3 2 4 2 3 3 2" xfId="30835" xr:uid="{E390FB16-4415-449A-9964-0BEDC9CC1E9B}"/>
    <cellStyle name="標準 6 2 2 3 2 4 2 3 4" xfId="7099" xr:uid="{14DF9D25-1492-4C98-AAC6-D23081B94A5A}"/>
    <cellStyle name="標準 6 2 2 3 2 4 2 3 4 2" xfId="24511" xr:uid="{14DF9D25-1492-4C98-AAC6-D23081B94A5A}"/>
    <cellStyle name="標準 6 2 2 3 2 4 2 3 5" xfId="21362" xr:uid="{00000000-0005-0000-0000-00003A040000}"/>
    <cellStyle name="標準 6 2 2 3 2 4 2 4" xfId="2333" xr:uid="{00000000-0005-0000-0000-00003B040000}"/>
    <cellStyle name="標準 6 2 2 3 2 4 2 4 2" xfId="14958" xr:uid="{60D665AF-BA2D-4BAE-BB07-CA868C7AA0B2}"/>
    <cellStyle name="標準 6 2 2 3 2 4 2 4 2 2" xfId="32369" xr:uid="{60D665AF-BA2D-4BAE-BB07-CA868C7AA0B2}"/>
    <cellStyle name="標準 6 2 2 3 2 4 2 4 3" xfId="8634" xr:uid="{3CB4E022-EF0F-4C94-A994-081242EB88DA}"/>
    <cellStyle name="標準 6 2 2 3 2 4 2 4 3 2" xfId="26045" xr:uid="{3CB4E022-EF0F-4C94-A994-081242EB88DA}"/>
    <cellStyle name="標準 6 2 2 3 2 4 2 4 4" xfId="19746" xr:uid="{00000000-0005-0000-0000-00003B040000}"/>
    <cellStyle name="標準 6 2 2 3 2 4 2 5" xfId="11796" xr:uid="{B683989C-1B5E-4790-A77A-1965FA5E9541}"/>
    <cellStyle name="標準 6 2 2 3 2 4 2 5 2" xfId="29207" xr:uid="{B683989C-1B5E-4790-A77A-1965FA5E9541}"/>
    <cellStyle name="標準 6 2 2 3 2 4 2 6" xfId="5471" xr:uid="{B1C4F52D-EDE9-4772-98AF-2888B24B9286}"/>
    <cellStyle name="標準 6 2 2 3 2 4 2 6 2" xfId="22883" xr:uid="{B1C4F52D-EDE9-4772-98AF-2888B24B9286}"/>
    <cellStyle name="標準 6 2 2 3 2 4 2 7" xfId="18214" xr:uid="{00000000-0005-0000-0000-000036040000}"/>
    <cellStyle name="標準 6 2 2 3 2 4 3" xfId="1154" xr:uid="{00000000-0005-0000-0000-00003C040000}"/>
    <cellStyle name="標準 6 2 2 3 2 4 3 2" xfId="4330" xr:uid="{00000000-0005-0000-0000-00003D040000}"/>
    <cellStyle name="標準 6 2 2 3 2 4 3 2 2" xfId="10642" xr:uid="{3EFD96FC-584B-4F0C-AE11-73CFA1259169}"/>
    <cellStyle name="標準 6 2 2 3 2 4 3 2 2 2" xfId="16966" xr:uid="{4EDB6FEA-9557-41DE-B4DF-097A6E62D560}"/>
    <cellStyle name="標準 6 2 2 3 2 4 3 2 2 2 2" xfId="34377" xr:uid="{4EDB6FEA-9557-41DE-B4DF-097A6E62D560}"/>
    <cellStyle name="標準 6 2 2 3 2 4 3 2 2 3" xfId="28053" xr:uid="{3EFD96FC-584B-4F0C-AE11-73CFA1259169}"/>
    <cellStyle name="標準 6 2 2 3 2 4 3 2 3" xfId="13804" xr:uid="{E32220E2-70FC-4D5F-B470-E1311B176444}"/>
    <cellStyle name="標準 6 2 2 3 2 4 3 2 3 2" xfId="31215" xr:uid="{E32220E2-70FC-4D5F-B470-E1311B176444}"/>
    <cellStyle name="標準 6 2 2 3 2 4 3 2 4" xfId="7479" xr:uid="{F014A00C-D36E-4945-93BC-8915D98B7400}"/>
    <cellStyle name="標準 6 2 2 3 2 4 3 2 4 2" xfId="24891" xr:uid="{F014A00C-D36E-4945-93BC-8915D98B7400}"/>
    <cellStyle name="標準 6 2 2 3 2 4 3 2 5" xfId="21742" xr:uid="{00000000-0005-0000-0000-00003D040000}"/>
    <cellStyle name="標準 6 2 2 3 2 4 3 3" xfId="2713" xr:uid="{00000000-0005-0000-0000-00003E040000}"/>
    <cellStyle name="標準 6 2 2 3 2 4 3 3 2" xfId="15338" xr:uid="{A99A4153-6438-498D-B46A-C44749E4E762}"/>
    <cellStyle name="標準 6 2 2 3 2 4 3 3 2 2" xfId="32749" xr:uid="{A99A4153-6438-498D-B46A-C44749E4E762}"/>
    <cellStyle name="標準 6 2 2 3 2 4 3 3 3" xfId="9014" xr:uid="{7CAA44D3-CB6F-4649-A6FF-EA48E7D8C436}"/>
    <cellStyle name="標準 6 2 2 3 2 4 3 3 3 2" xfId="26425" xr:uid="{7CAA44D3-CB6F-4649-A6FF-EA48E7D8C436}"/>
    <cellStyle name="標準 6 2 2 3 2 4 3 3 4" xfId="20126" xr:uid="{00000000-0005-0000-0000-00003E040000}"/>
    <cellStyle name="標準 6 2 2 3 2 4 3 4" xfId="12176" xr:uid="{C56B5D6B-82D1-4ADE-B2FD-FA081E56EA87}"/>
    <cellStyle name="標準 6 2 2 3 2 4 3 4 2" xfId="29587" xr:uid="{C56B5D6B-82D1-4ADE-B2FD-FA081E56EA87}"/>
    <cellStyle name="標準 6 2 2 3 2 4 3 5" xfId="5851" xr:uid="{FE5CC3B9-C48C-4BA0-9113-C56912A76AAE}"/>
    <cellStyle name="標準 6 2 2 3 2 4 3 5 2" xfId="23263" xr:uid="{FE5CC3B9-C48C-4BA0-9113-C56912A76AAE}"/>
    <cellStyle name="標準 6 2 2 3 2 4 3 6" xfId="18594" xr:uid="{00000000-0005-0000-0000-00003C040000}"/>
    <cellStyle name="標準 6 2 2 3 2 4 4" xfId="3570" xr:uid="{00000000-0005-0000-0000-00003F040000}"/>
    <cellStyle name="標準 6 2 2 3 2 4 4 2" xfId="9882" xr:uid="{7F1F138D-16F0-472C-8825-5925A54B00BE}"/>
    <cellStyle name="標準 6 2 2 3 2 4 4 2 2" xfId="16206" xr:uid="{7681FA67-7AF5-4F2A-9BA5-82915F1F2B57}"/>
    <cellStyle name="標準 6 2 2 3 2 4 4 2 2 2" xfId="33617" xr:uid="{7681FA67-7AF5-4F2A-9BA5-82915F1F2B57}"/>
    <cellStyle name="標準 6 2 2 3 2 4 4 2 3" xfId="27293" xr:uid="{7F1F138D-16F0-472C-8825-5925A54B00BE}"/>
    <cellStyle name="標準 6 2 2 3 2 4 4 3" xfId="13044" xr:uid="{CF710786-3800-48B8-A667-4700160BFC8A}"/>
    <cellStyle name="標準 6 2 2 3 2 4 4 3 2" xfId="30455" xr:uid="{CF710786-3800-48B8-A667-4700160BFC8A}"/>
    <cellStyle name="標準 6 2 2 3 2 4 4 4" xfId="6719" xr:uid="{297B12CC-DFEC-4666-92A4-3A2E20B86F1D}"/>
    <cellStyle name="標準 6 2 2 3 2 4 4 4 2" xfId="24131" xr:uid="{297B12CC-DFEC-4666-92A4-3A2E20B86F1D}"/>
    <cellStyle name="標準 6 2 2 3 2 4 4 5" xfId="20982" xr:uid="{00000000-0005-0000-0000-00003F040000}"/>
    <cellStyle name="標準 6 2 2 3 2 4 5" xfId="1953" xr:uid="{00000000-0005-0000-0000-000040040000}"/>
    <cellStyle name="標準 6 2 2 3 2 4 5 2" xfId="14578" xr:uid="{4A2EEEE5-FEAA-48F3-A0C9-60BC1D31CE66}"/>
    <cellStyle name="標準 6 2 2 3 2 4 5 2 2" xfId="31989" xr:uid="{4A2EEEE5-FEAA-48F3-A0C9-60BC1D31CE66}"/>
    <cellStyle name="標準 6 2 2 3 2 4 5 3" xfId="8254" xr:uid="{C63FC883-E916-42A6-8783-36E6CBAAC910}"/>
    <cellStyle name="標準 6 2 2 3 2 4 5 3 2" xfId="25665" xr:uid="{C63FC883-E916-42A6-8783-36E6CBAAC910}"/>
    <cellStyle name="標準 6 2 2 3 2 4 5 4" xfId="19366" xr:uid="{00000000-0005-0000-0000-000040040000}"/>
    <cellStyle name="標準 6 2 2 3 2 4 6" xfId="11416" xr:uid="{8F51A1D9-20BA-4B52-AF41-1604AC35B07A}"/>
    <cellStyle name="標準 6 2 2 3 2 4 6 2" xfId="28827" xr:uid="{8F51A1D9-20BA-4B52-AF41-1604AC35B07A}"/>
    <cellStyle name="標準 6 2 2 3 2 4 7" xfId="5091" xr:uid="{D2BCA622-4636-448D-A2AB-7A69D978664D}"/>
    <cellStyle name="標準 6 2 2 3 2 4 7 2" xfId="22503" xr:uid="{D2BCA622-4636-448D-A2AB-7A69D978664D}"/>
    <cellStyle name="標準 6 2 2 3 2 4 8" xfId="17834" xr:uid="{00000000-0005-0000-0000-000035040000}"/>
    <cellStyle name="標準 6 2 2 3 2 5" xfId="584" xr:uid="{00000000-0005-0000-0000-000041040000}"/>
    <cellStyle name="標準 6 2 2 3 2 5 2" xfId="1344" xr:uid="{00000000-0005-0000-0000-000042040000}"/>
    <cellStyle name="標準 6 2 2 3 2 5 2 2" xfId="4520" xr:uid="{00000000-0005-0000-0000-000043040000}"/>
    <cellStyle name="標準 6 2 2 3 2 5 2 2 2" xfId="10832" xr:uid="{0AB5A8BB-318E-4498-B2F2-4BFE13A089CE}"/>
    <cellStyle name="標準 6 2 2 3 2 5 2 2 2 2" xfId="17156" xr:uid="{F5CE6CD5-8D70-4CAF-B789-A5CFF003039A}"/>
    <cellStyle name="標準 6 2 2 3 2 5 2 2 2 2 2" xfId="34567" xr:uid="{F5CE6CD5-8D70-4CAF-B789-A5CFF003039A}"/>
    <cellStyle name="標準 6 2 2 3 2 5 2 2 2 3" xfId="28243" xr:uid="{0AB5A8BB-318E-4498-B2F2-4BFE13A089CE}"/>
    <cellStyle name="標準 6 2 2 3 2 5 2 2 3" xfId="13994" xr:uid="{B034569F-DEBD-47B3-85BF-8B565347A4E7}"/>
    <cellStyle name="標準 6 2 2 3 2 5 2 2 3 2" xfId="31405" xr:uid="{B034569F-DEBD-47B3-85BF-8B565347A4E7}"/>
    <cellStyle name="標準 6 2 2 3 2 5 2 2 4" xfId="7669" xr:uid="{34251212-7B4E-4FD8-864C-AFD096006E98}"/>
    <cellStyle name="標準 6 2 2 3 2 5 2 2 4 2" xfId="25081" xr:uid="{34251212-7B4E-4FD8-864C-AFD096006E98}"/>
    <cellStyle name="標準 6 2 2 3 2 5 2 2 5" xfId="21932" xr:uid="{00000000-0005-0000-0000-000043040000}"/>
    <cellStyle name="標準 6 2 2 3 2 5 2 3" xfId="2903" xr:uid="{00000000-0005-0000-0000-000044040000}"/>
    <cellStyle name="標準 6 2 2 3 2 5 2 3 2" xfId="15528" xr:uid="{4EB7B5A2-8F1B-4F12-AFDC-145E15391B92}"/>
    <cellStyle name="標準 6 2 2 3 2 5 2 3 2 2" xfId="32939" xr:uid="{4EB7B5A2-8F1B-4F12-AFDC-145E15391B92}"/>
    <cellStyle name="標準 6 2 2 3 2 5 2 3 3" xfId="9204" xr:uid="{87AE9654-353E-4AAA-9D1C-7A83478670DD}"/>
    <cellStyle name="標準 6 2 2 3 2 5 2 3 3 2" xfId="26615" xr:uid="{87AE9654-353E-4AAA-9D1C-7A83478670DD}"/>
    <cellStyle name="標準 6 2 2 3 2 5 2 3 4" xfId="20316" xr:uid="{00000000-0005-0000-0000-000044040000}"/>
    <cellStyle name="標準 6 2 2 3 2 5 2 4" xfId="12366" xr:uid="{B68E13D3-DDF8-492B-BACB-E34F57159208}"/>
    <cellStyle name="標準 6 2 2 3 2 5 2 4 2" xfId="29777" xr:uid="{B68E13D3-DDF8-492B-BACB-E34F57159208}"/>
    <cellStyle name="標準 6 2 2 3 2 5 2 5" xfId="6041" xr:uid="{381BDE1E-0722-479B-A0D4-16ED0F404596}"/>
    <cellStyle name="標準 6 2 2 3 2 5 2 5 2" xfId="23453" xr:uid="{381BDE1E-0722-479B-A0D4-16ED0F404596}"/>
    <cellStyle name="標準 6 2 2 3 2 5 2 6" xfId="18784" xr:uid="{00000000-0005-0000-0000-000042040000}"/>
    <cellStyle name="標準 6 2 2 3 2 5 3" xfId="3760" xr:uid="{00000000-0005-0000-0000-000045040000}"/>
    <cellStyle name="標準 6 2 2 3 2 5 3 2" xfId="10072" xr:uid="{9C518BF8-4B7B-4993-8E9E-25329CB22060}"/>
    <cellStyle name="標準 6 2 2 3 2 5 3 2 2" xfId="16396" xr:uid="{605E3D9C-CAC5-4F39-8365-75794D97DD13}"/>
    <cellStyle name="標準 6 2 2 3 2 5 3 2 2 2" xfId="33807" xr:uid="{605E3D9C-CAC5-4F39-8365-75794D97DD13}"/>
    <cellStyle name="標準 6 2 2 3 2 5 3 2 3" xfId="27483" xr:uid="{9C518BF8-4B7B-4993-8E9E-25329CB22060}"/>
    <cellStyle name="標準 6 2 2 3 2 5 3 3" xfId="13234" xr:uid="{F86AE8F1-1E13-4A4B-BCB6-449646BA0319}"/>
    <cellStyle name="標準 6 2 2 3 2 5 3 3 2" xfId="30645" xr:uid="{F86AE8F1-1E13-4A4B-BCB6-449646BA0319}"/>
    <cellStyle name="標準 6 2 2 3 2 5 3 4" xfId="6909" xr:uid="{67BF3A7E-6ED1-4FB0-BE9E-049650FE3026}"/>
    <cellStyle name="標準 6 2 2 3 2 5 3 4 2" xfId="24321" xr:uid="{67BF3A7E-6ED1-4FB0-BE9E-049650FE3026}"/>
    <cellStyle name="標準 6 2 2 3 2 5 3 5" xfId="21172" xr:uid="{00000000-0005-0000-0000-000045040000}"/>
    <cellStyle name="標準 6 2 2 3 2 5 4" xfId="2143" xr:uid="{00000000-0005-0000-0000-000046040000}"/>
    <cellStyle name="標準 6 2 2 3 2 5 4 2" xfId="14768" xr:uid="{A1D58821-2A05-4E22-B114-411D31484364}"/>
    <cellStyle name="標準 6 2 2 3 2 5 4 2 2" xfId="32179" xr:uid="{A1D58821-2A05-4E22-B114-411D31484364}"/>
    <cellStyle name="標準 6 2 2 3 2 5 4 3" xfId="8444" xr:uid="{24BA9800-6DB8-4248-BB0F-29C1F423C4FD}"/>
    <cellStyle name="標準 6 2 2 3 2 5 4 3 2" xfId="25855" xr:uid="{24BA9800-6DB8-4248-BB0F-29C1F423C4FD}"/>
    <cellStyle name="標準 6 2 2 3 2 5 4 4" xfId="19556" xr:uid="{00000000-0005-0000-0000-000046040000}"/>
    <cellStyle name="標準 6 2 2 3 2 5 5" xfId="11606" xr:uid="{4FF3F5AF-A576-453B-AE43-6497EE3D88F4}"/>
    <cellStyle name="標準 6 2 2 3 2 5 5 2" xfId="29017" xr:uid="{4FF3F5AF-A576-453B-AE43-6497EE3D88F4}"/>
    <cellStyle name="標準 6 2 2 3 2 5 6" xfId="5281" xr:uid="{76DC0936-6DA2-408D-B708-3700DB3B3E55}"/>
    <cellStyle name="標準 6 2 2 3 2 5 6 2" xfId="22693" xr:uid="{76DC0936-6DA2-408D-B708-3700DB3B3E55}"/>
    <cellStyle name="標準 6 2 2 3 2 5 7" xfId="18024" xr:uid="{00000000-0005-0000-0000-000041040000}"/>
    <cellStyle name="標準 6 2 2 3 2 6" xfId="964" xr:uid="{00000000-0005-0000-0000-000047040000}"/>
    <cellStyle name="標準 6 2 2 3 2 6 2" xfId="4140" xr:uid="{00000000-0005-0000-0000-000048040000}"/>
    <cellStyle name="標準 6 2 2 3 2 6 2 2" xfId="10452" xr:uid="{167DB51A-8DD3-4278-B2E6-79DE88254A25}"/>
    <cellStyle name="標準 6 2 2 3 2 6 2 2 2" xfId="16776" xr:uid="{F1461246-E71D-48A0-A166-73488098F906}"/>
    <cellStyle name="標準 6 2 2 3 2 6 2 2 2 2" xfId="34187" xr:uid="{F1461246-E71D-48A0-A166-73488098F906}"/>
    <cellStyle name="標準 6 2 2 3 2 6 2 2 3" xfId="27863" xr:uid="{167DB51A-8DD3-4278-B2E6-79DE88254A25}"/>
    <cellStyle name="標準 6 2 2 3 2 6 2 3" xfId="13614" xr:uid="{93CCEFB7-654E-4CC7-8BA4-F12C2C239BF2}"/>
    <cellStyle name="標準 6 2 2 3 2 6 2 3 2" xfId="31025" xr:uid="{93CCEFB7-654E-4CC7-8BA4-F12C2C239BF2}"/>
    <cellStyle name="標準 6 2 2 3 2 6 2 4" xfId="7289" xr:uid="{468553F5-A96E-4218-9302-8CB256F4759C}"/>
    <cellStyle name="標準 6 2 2 3 2 6 2 4 2" xfId="24701" xr:uid="{468553F5-A96E-4218-9302-8CB256F4759C}"/>
    <cellStyle name="標準 6 2 2 3 2 6 2 5" xfId="21552" xr:uid="{00000000-0005-0000-0000-000048040000}"/>
    <cellStyle name="標準 6 2 2 3 2 6 3" xfId="2523" xr:uid="{00000000-0005-0000-0000-000049040000}"/>
    <cellStyle name="標準 6 2 2 3 2 6 3 2" xfId="15148" xr:uid="{0EAF17EC-EE55-4202-8184-548E095D6B5B}"/>
    <cellStyle name="標準 6 2 2 3 2 6 3 2 2" xfId="32559" xr:uid="{0EAF17EC-EE55-4202-8184-548E095D6B5B}"/>
    <cellStyle name="標準 6 2 2 3 2 6 3 3" xfId="8824" xr:uid="{EA4A8F9C-FDFC-4BC3-A5D4-C6DF236346E5}"/>
    <cellStyle name="標準 6 2 2 3 2 6 3 3 2" xfId="26235" xr:uid="{EA4A8F9C-FDFC-4BC3-A5D4-C6DF236346E5}"/>
    <cellStyle name="標準 6 2 2 3 2 6 3 4" xfId="19936" xr:uid="{00000000-0005-0000-0000-000049040000}"/>
    <cellStyle name="標準 6 2 2 3 2 6 4" xfId="11986" xr:uid="{093AEE32-55B9-46A3-B39A-CF7C216BD845}"/>
    <cellStyle name="標準 6 2 2 3 2 6 4 2" xfId="29397" xr:uid="{093AEE32-55B9-46A3-B39A-CF7C216BD845}"/>
    <cellStyle name="標準 6 2 2 3 2 6 5" xfId="5661" xr:uid="{288DA34C-BE5E-4595-A0AE-E0F463216ADA}"/>
    <cellStyle name="標準 6 2 2 3 2 6 5 2" xfId="23073" xr:uid="{288DA34C-BE5E-4595-A0AE-E0F463216ADA}"/>
    <cellStyle name="標準 6 2 2 3 2 6 6" xfId="18404" xr:uid="{00000000-0005-0000-0000-000047040000}"/>
    <cellStyle name="標準 6 2 2 3 2 7" xfId="204" xr:uid="{00000000-0005-0000-0000-00004A040000}"/>
    <cellStyle name="標準 6 2 2 3 2 7 2" xfId="3380" xr:uid="{00000000-0005-0000-0000-00004B040000}"/>
    <cellStyle name="標準 6 2 2 3 2 7 2 2" xfId="16016" xr:uid="{D9A6DDA9-62F5-42AA-97CE-D659AD53FAE2}"/>
    <cellStyle name="標準 6 2 2 3 2 7 2 2 2" xfId="33427" xr:uid="{D9A6DDA9-62F5-42AA-97CE-D659AD53FAE2}"/>
    <cellStyle name="標準 6 2 2 3 2 7 2 3" xfId="9692" xr:uid="{59EF5682-C095-4B85-BE1C-0DD33C05ACD6}"/>
    <cellStyle name="標準 6 2 2 3 2 7 2 3 2" xfId="27103" xr:uid="{59EF5682-C095-4B85-BE1C-0DD33C05ACD6}"/>
    <cellStyle name="標準 6 2 2 3 2 7 2 4" xfId="20792" xr:uid="{00000000-0005-0000-0000-00004B040000}"/>
    <cellStyle name="標準 6 2 2 3 2 7 3" xfId="12854" xr:uid="{CCE192F7-4AE9-43D7-9770-78E0C65E1951}"/>
    <cellStyle name="標準 6 2 2 3 2 7 3 2" xfId="30265" xr:uid="{CCE192F7-4AE9-43D7-9770-78E0C65E1951}"/>
    <cellStyle name="標準 6 2 2 3 2 7 4" xfId="6529" xr:uid="{01593F34-863E-4FA2-9C01-9493DA9B8269}"/>
    <cellStyle name="標準 6 2 2 3 2 7 4 2" xfId="23941" xr:uid="{01593F34-863E-4FA2-9C01-9493DA9B8269}"/>
    <cellStyle name="標準 6 2 2 3 2 7 5" xfId="17644" xr:uid="{00000000-0005-0000-0000-00004A040000}"/>
    <cellStyle name="標準 6 2 2 3 2 8" xfId="3273" xr:uid="{00000000-0005-0000-0000-00004C040000}"/>
    <cellStyle name="標準 6 2 2 3 2 8 2" xfId="9585" xr:uid="{7F2A176E-82AC-4FE7-83DB-FBCA304D485F}"/>
    <cellStyle name="標準 6 2 2 3 2 8 2 2" xfId="15909" xr:uid="{A4350FDB-8E2C-4C79-A673-2F51425AB16E}"/>
    <cellStyle name="標準 6 2 2 3 2 8 2 2 2" xfId="33320" xr:uid="{A4350FDB-8E2C-4C79-A673-2F51425AB16E}"/>
    <cellStyle name="標準 6 2 2 3 2 8 2 3" xfId="26996" xr:uid="{7F2A176E-82AC-4FE7-83DB-FBCA304D485F}"/>
    <cellStyle name="標準 6 2 2 3 2 8 3" xfId="12747" xr:uid="{F2C5BEFA-EA1A-47DA-8F2D-A9F8181CEB65}"/>
    <cellStyle name="標準 6 2 2 3 2 8 3 2" xfId="30158" xr:uid="{F2C5BEFA-EA1A-47DA-8F2D-A9F8181CEB65}"/>
    <cellStyle name="標準 6 2 2 3 2 8 4" xfId="6422" xr:uid="{51089CA9-88AF-4CB6-8583-6352197243C8}"/>
    <cellStyle name="標準 6 2 2 3 2 8 4 2" xfId="23834" xr:uid="{51089CA9-88AF-4CB6-8583-6352197243C8}"/>
    <cellStyle name="標準 6 2 2 3 2 8 5" xfId="20685" xr:uid="{00000000-0005-0000-0000-00004C040000}"/>
    <cellStyle name="標準 6 2 2 3 2 9" xfId="1763" xr:uid="{00000000-0005-0000-0000-00004D040000}"/>
    <cellStyle name="標準 6 2 2 3 2 9 2" xfId="14388" xr:uid="{9FAE0B73-63A5-4425-B4D7-61FC803936B5}"/>
    <cellStyle name="標準 6 2 2 3 2 9 2 2" xfId="31799" xr:uid="{9FAE0B73-63A5-4425-B4D7-61FC803936B5}"/>
    <cellStyle name="標準 6 2 2 3 2 9 3" xfId="8064" xr:uid="{79C5A868-6C6F-45AC-BC1E-C8E1CC093DAA}"/>
    <cellStyle name="標準 6 2 2 3 2 9 3 2" xfId="25475" xr:uid="{79C5A868-6C6F-45AC-BC1E-C8E1CC093DAA}"/>
    <cellStyle name="標準 6 2 2 3 2 9 4" xfId="19176" xr:uid="{00000000-0005-0000-0000-00004D040000}"/>
    <cellStyle name="標準 6 2 2 3 3" xfId="127" xr:uid="{00000000-0005-0000-0000-00004E040000}"/>
    <cellStyle name="標準 6 2 2 3 3 10" xfId="4918" xr:uid="{29621463-D3B3-4640-BB62-A7B28ABEFD7D}"/>
    <cellStyle name="標準 6 2 2 3 3 10 2" xfId="22330" xr:uid="{29621463-D3B3-4640-BB62-A7B28ABEFD7D}"/>
    <cellStyle name="標準 6 2 2 3 3 11" xfId="17567" xr:uid="{00000000-0005-0000-0000-00004E040000}"/>
    <cellStyle name="標準 6 2 2 3 3 2" xfId="316" xr:uid="{00000000-0005-0000-0000-00004F040000}"/>
    <cellStyle name="標準 6 2 2 3 3 2 2" xfId="506" xr:uid="{00000000-0005-0000-0000-000050040000}"/>
    <cellStyle name="標準 6 2 2 3 3 2 2 2" xfId="886" xr:uid="{00000000-0005-0000-0000-000051040000}"/>
    <cellStyle name="標準 6 2 2 3 3 2 2 2 2" xfId="1646" xr:uid="{00000000-0005-0000-0000-000052040000}"/>
    <cellStyle name="標準 6 2 2 3 3 2 2 2 2 2" xfId="4822" xr:uid="{00000000-0005-0000-0000-000053040000}"/>
    <cellStyle name="標準 6 2 2 3 3 2 2 2 2 2 2" xfId="11134" xr:uid="{3AE9CC01-7EFC-480F-809F-F850EA89594B}"/>
    <cellStyle name="標準 6 2 2 3 3 2 2 2 2 2 2 2" xfId="17458" xr:uid="{6CD8A4BB-893C-4DCB-B670-8C01A89B09CE}"/>
    <cellStyle name="標準 6 2 2 3 3 2 2 2 2 2 2 2 2" xfId="34869" xr:uid="{6CD8A4BB-893C-4DCB-B670-8C01A89B09CE}"/>
    <cellStyle name="標準 6 2 2 3 3 2 2 2 2 2 2 3" xfId="28545" xr:uid="{3AE9CC01-7EFC-480F-809F-F850EA89594B}"/>
    <cellStyle name="標準 6 2 2 3 3 2 2 2 2 2 3" xfId="14296" xr:uid="{841FEA5D-7C7D-4656-910D-957FF3059345}"/>
    <cellStyle name="標準 6 2 2 3 3 2 2 2 2 2 3 2" xfId="31707" xr:uid="{841FEA5D-7C7D-4656-910D-957FF3059345}"/>
    <cellStyle name="標準 6 2 2 3 3 2 2 2 2 2 4" xfId="7971" xr:uid="{DA3BB804-1803-45DF-AA69-FCF41C1F283C}"/>
    <cellStyle name="標準 6 2 2 3 3 2 2 2 2 2 4 2" xfId="25383" xr:uid="{DA3BB804-1803-45DF-AA69-FCF41C1F283C}"/>
    <cellStyle name="標準 6 2 2 3 3 2 2 2 2 2 5" xfId="22234" xr:uid="{00000000-0005-0000-0000-000053040000}"/>
    <cellStyle name="標準 6 2 2 3 3 2 2 2 2 3" xfId="3205" xr:uid="{00000000-0005-0000-0000-000054040000}"/>
    <cellStyle name="標準 6 2 2 3 3 2 2 2 2 3 2" xfId="15830" xr:uid="{21E4FDB5-72DE-43F4-B8EB-0C9EFBA57247}"/>
    <cellStyle name="標準 6 2 2 3 3 2 2 2 2 3 2 2" xfId="33241" xr:uid="{21E4FDB5-72DE-43F4-B8EB-0C9EFBA57247}"/>
    <cellStyle name="標準 6 2 2 3 3 2 2 2 2 3 3" xfId="9506" xr:uid="{4FC93C19-A720-471E-B9A9-325C591D0584}"/>
    <cellStyle name="標準 6 2 2 3 3 2 2 2 2 3 3 2" xfId="26917" xr:uid="{4FC93C19-A720-471E-B9A9-325C591D0584}"/>
    <cellStyle name="標準 6 2 2 3 3 2 2 2 2 3 4" xfId="20618" xr:uid="{00000000-0005-0000-0000-000054040000}"/>
    <cellStyle name="標準 6 2 2 3 3 2 2 2 2 4" xfId="12668" xr:uid="{21EC0EA4-31B5-43CE-88B5-F52C85DB3A78}"/>
    <cellStyle name="標準 6 2 2 3 3 2 2 2 2 4 2" xfId="30079" xr:uid="{21EC0EA4-31B5-43CE-88B5-F52C85DB3A78}"/>
    <cellStyle name="標準 6 2 2 3 3 2 2 2 2 5" xfId="6343" xr:uid="{8DC03954-A012-4B8D-BA25-3AC3115E49F6}"/>
    <cellStyle name="標準 6 2 2 3 3 2 2 2 2 5 2" xfId="23755" xr:uid="{8DC03954-A012-4B8D-BA25-3AC3115E49F6}"/>
    <cellStyle name="標準 6 2 2 3 3 2 2 2 2 6" xfId="19086" xr:uid="{00000000-0005-0000-0000-000052040000}"/>
    <cellStyle name="標準 6 2 2 3 3 2 2 2 3" xfId="4062" xr:uid="{00000000-0005-0000-0000-000055040000}"/>
    <cellStyle name="標準 6 2 2 3 3 2 2 2 3 2" xfId="10374" xr:uid="{8FEEA08B-819B-4A45-AC76-4219FB02DA66}"/>
    <cellStyle name="標準 6 2 2 3 3 2 2 2 3 2 2" xfId="16698" xr:uid="{10A37EC5-E749-44F1-A921-40BD2A58B326}"/>
    <cellStyle name="標準 6 2 2 3 3 2 2 2 3 2 2 2" xfId="34109" xr:uid="{10A37EC5-E749-44F1-A921-40BD2A58B326}"/>
    <cellStyle name="標準 6 2 2 3 3 2 2 2 3 2 3" xfId="27785" xr:uid="{8FEEA08B-819B-4A45-AC76-4219FB02DA66}"/>
    <cellStyle name="標準 6 2 2 3 3 2 2 2 3 3" xfId="13536" xr:uid="{FADF7210-0B24-42AB-8DC9-926B2FE6E177}"/>
    <cellStyle name="標準 6 2 2 3 3 2 2 2 3 3 2" xfId="30947" xr:uid="{FADF7210-0B24-42AB-8DC9-926B2FE6E177}"/>
    <cellStyle name="標準 6 2 2 3 3 2 2 2 3 4" xfId="7211" xr:uid="{3025506B-985F-40E8-8FA4-F5FF4123112B}"/>
    <cellStyle name="標準 6 2 2 3 3 2 2 2 3 4 2" xfId="24623" xr:uid="{3025506B-985F-40E8-8FA4-F5FF4123112B}"/>
    <cellStyle name="標準 6 2 2 3 3 2 2 2 3 5" xfId="21474" xr:uid="{00000000-0005-0000-0000-000055040000}"/>
    <cellStyle name="標準 6 2 2 3 3 2 2 2 4" xfId="2445" xr:uid="{00000000-0005-0000-0000-000056040000}"/>
    <cellStyle name="標準 6 2 2 3 3 2 2 2 4 2" xfId="15070" xr:uid="{3CD79415-129A-43F2-B060-F95C6EF0657C}"/>
    <cellStyle name="標準 6 2 2 3 3 2 2 2 4 2 2" xfId="32481" xr:uid="{3CD79415-129A-43F2-B060-F95C6EF0657C}"/>
    <cellStyle name="標準 6 2 2 3 3 2 2 2 4 3" xfId="8746" xr:uid="{6C988356-B809-4A06-903B-7F56DDDED7CF}"/>
    <cellStyle name="標準 6 2 2 3 3 2 2 2 4 3 2" xfId="26157" xr:uid="{6C988356-B809-4A06-903B-7F56DDDED7CF}"/>
    <cellStyle name="標準 6 2 2 3 3 2 2 2 4 4" xfId="19858" xr:uid="{00000000-0005-0000-0000-000056040000}"/>
    <cellStyle name="標準 6 2 2 3 3 2 2 2 5" xfId="11908" xr:uid="{12B4664C-494A-4AD7-9AEB-06FE761BEBFC}"/>
    <cellStyle name="標準 6 2 2 3 3 2 2 2 5 2" xfId="29319" xr:uid="{12B4664C-494A-4AD7-9AEB-06FE761BEBFC}"/>
    <cellStyle name="標準 6 2 2 3 3 2 2 2 6" xfId="5583" xr:uid="{C047BFAA-C698-431F-A24C-EBF1AB0FF072}"/>
    <cellStyle name="標準 6 2 2 3 3 2 2 2 6 2" xfId="22995" xr:uid="{C047BFAA-C698-431F-A24C-EBF1AB0FF072}"/>
    <cellStyle name="標準 6 2 2 3 3 2 2 2 7" xfId="18326" xr:uid="{00000000-0005-0000-0000-000051040000}"/>
    <cellStyle name="標準 6 2 2 3 3 2 2 3" xfId="1266" xr:uid="{00000000-0005-0000-0000-000057040000}"/>
    <cellStyle name="標準 6 2 2 3 3 2 2 3 2" xfId="4442" xr:uid="{00000000-0005-0000-0000-000058040000}"/>
    <cellStyle name="標準 6 2 2 3 3 2 2 3 2 2" xfId="10754" xr:uid="{54A32C08-83AA-4FCD-A3EF-18529E7100B3}"/>
    <cellStyle name="標準 6 2 2 3 3 2 2 3 2 2 2" xfId="17078" xr:uid="{67BDB5B6-C4F5-47F7-979C-7761E7A73004}"/>
    <cellStyle name="標準 6 2 2 3 3 2 2 3 2 2 2 2" xfId="34489" xr:uid="{67BDB5B6-C4F5-47F7-979C-7761E7A73004}"/>
    <cellStyle name="標準 6 2 2 3 3 2 2 3 2 2 3" xfId="28165" xr:uid="{54A32C08-83AA-4FCD-A3EF-18529E7100B3}"/>
    <cellStyle name="標準 6 2 2 3 3 2 2 3 2 3" xfId="13916" xr:uid="{698A590B-B5A0-4B3A-9892-5CBE21580534}"/>
    <cellStyle name="標準 6 2 2 3 3 2 2 3 2 3 2" xfId="31327" xr:uid="{698A590B-B5A0-4B3A-9892-5CBE21580534}"/>
    <cellStyle name="標準 6 2 2 3 3 2 2 3 2 4" xfId="7591" xr:uid="{22E0B7A1-9472-4FD0-ACB3-2ABEDCF35835}"/>
    <cellStyle name="標準 6 2 2 3 3 2 2 3 2 4 2" xfId="25003" xr:uid="{22E0B7A1-9472-4FD0-ACB3-2ABEDCF35835}"/>
    <cellStyle name="標準 6 2 2 3 3 2 2 3 2 5" xfId="21854" xr:uid="{00000000-0005-0000-0000-000058040000}"/>
    <cellStyle name="標準 6 2 2 3 3 2 2 3 3" xfId="2825" xr:uid="{00000000-0005-0000-0000-000059040000}"/>
    <cellStyle name="標準 6 2 2 3 3 2 2 3 3 2" xfId="15450" xr:uid="{F548BFDC-CE97-4DCB-8D73-A36FB20C00FC}"/>
    <cellStyle name="標準 6 2 2 3 3 2 2 3 3 2 2" xfId="32861" xr:uid="{F548BFDC-CE97-4DCB-8D73-A36FB20C00FC}"/>
    <cellStyle name="標準 6 2 2 3 3 2 2 3 3 3" xfId="9126" xr:uid="{E6E790C9-BA03-457A-8C0D-DE6E15D7F542}"/>
    <cellStyle name="標準 6 2 2 3 3 2 2 3 3 3 2" xfId="26537" xr:uid="{E6E790C9-BA03-457A-8C0D-DE6E15D7F542}"/>
    <cellStyle name="標準 6 2 2 3 3 2 2 3 3 4" xfId="20238" xr:uid="{00000000-0005-0000-0000-000059040000}"/>
    <cellStyle name="標準 6 2 2 3 3 2 2 3 4" xfId="12288" xr:uid="{EBC8378E-5B51-4EE2-A53A-BB036089F762}"/>
    <cellStyle name="標準 6 2 2 3 3 2 2 3 4 2" xfId="29699" xr:uid="{EBC8378E-5B51-4EE2-A53A-BB036089F762}"/>
    <cellStyle name="標準 6 2 2 3 3 2 2 3 5" xfId="5963" xr:uid="{9D263489-BAF5-49CD-9AD2-CD8C80768D7E}"/>
    <cellStyle name="標準 6 2 2 3 3 2 2 3 5 2" xfId="23375" xr:uid="{9D263489-BAF5-49CD-9AD2-CD8C80768D7E}"/>
    <cellStyle name="標準 6 2 2 3 3 2 2 3 6" xfId="18706" xr:uid="{00000000-0005-0000-0000-000057040000}"/>
    <cellStyle name="標準 6 2 2 3 3 2 2 4" xfId="3682" xr:uid="{00000000-0005-0000-0000-00005A040000}"/>
    <cellStyle name="標準 6 2 2 3 3 2 2 4 2" xfId="9994" xr:uid="{85DA980B-8D00-4624-BF10-F689860AB830}"/>
    <cellStyle name="標準 6 2 2 3 3 2 2 4 2 2" xfId="16318" xr:uid="{B3648430-7C1B-4C33-AB1C-EF66366A6F4C}"/>
    <cellStyle name="標準 6 2 2 3 3 2 2 4 2 2 2" xfId="33729" xr:uid="{B3648430-7C1B-4C33-AB1C-EF66366A6F4C}"/>
    <cellStyle name="標準 6 2 2 3 3 2 2 4 2 3" xfId="27405" xr:uid="{85DA980B-8D00-4624-BF10-F689860AB830}"/>
    <cellStyle name="標準 6 2 2 3 3 2 2 4 3" xfId="13156" xr:uid="{B8B8D483-2513-4779-97CD-FD770C869722}"/>
    <cellStyle name="標準 6 2 2 3 3 2 2 4 3 2" xfId="30567" xr:uid="{B8B8D483-2513-4779-97CD-FD770C869722}"/>
    <cellStyle name="標準 6 2 2 3 3 2 2 4 4" xfId="6831" xr:uid="{0D89AE96-01FD-46E2-AD1B-5C69B19B8CED}"/>
    <cellStyle name="標準 6 2 2 3 3 2 2 4 4 2" xfId="24243" xr:uid="{0D89AE96-01FD-46E2-AD1B-5C69B19B8CED}"/>
    <cellStyle name="標準 6 2 2 3 3 2 2 4 5" xfId="21094" xr:uid="{00000000-0005-0000-0000-00005A040000}"/>
    <cellStyle name="標準 6 2 2 3 3 2 2 5" xfId="2065" xr:uid="{00000000-0005-0000-0000-00005B040000}"/>
    <cellStyle name="標準 6 2 2 3 3 2 2 5 2" xfId="14690" xr:uid="{F24800F4-F739-4471-8A6D-84FD2E339218}"/>
    <cellStyle name="標準 6 2 2 3 3 2 2 5 2 2" xfId="32101" xr:uid="{F24800F4-F739-4471-8A6D-84FD2E339218}"/>
    <cellStyle name="標準 6 2 2 3 3 2 2 5 3" xfId="8366" xr:uid="{276DEB62-D5DB-4FB3-8028-45B6F117FA6B}"/>
    <cellStyle name="標準 6 2 2 3 3 2 2 5 3 2" xfId="25777" xr:uid="{276DEB62-D5DB-4FB3-8028-45B6F117FA6B}"/>
    <cellStyle name="標準 6 2 2 3 3 2 2 5 4" xfId="19478" xr:uid="{00000000-0005-0000-0000-00005B040000}"/>
    <cellStyle name="標準 6 2 2 3 3 2 2 6" xfId="11528" xr:uid="{F5D71BCB-F57E-48FD-B45E-89C20F84050D}"/>
    <cellStyle name="標準 6 2 2 3 3 2 2 6 2" xfId="28939" xr:uid="{F5D71BCB-F57E-48FD-B45E-89C20F84050D}"/>
    <cellStyle name="標準 6 2 2 3 3 2 2 7" xfId="5203" xr:uid="{49814193-729D-4F40-92DC-47776F86F673}"/>
    <cellStyle name="標準 6 2 2 3 3 2 2 7 2" xfId="22615" xr:uid="{49814193-729D-4F40-92DC-47776F86F673}"/>
    <cellStyle name="標準 6 2 2 3 3 2 2 8" xfId="17946" xr:uid="{00000000-0005-0000-0000-000050040000}"/>
    <cellStyle name="標準 6 2 2 3 3 2 3" xfId="696" xr:uid="{00000000-0005-0000-0000-00005C040000}"/>
    <cellStyle name="標準 6 2 2 3 3 2 3 2" xfId="1456" xr:uid="{00000000-0005-0000-0000-00005D040000}"/>
    <cellStyle name="標準 6 2 2 3 3 2 3 2 2" xfId="4632" xr:uid="{00000000-0005-0000-0000-00005E040000}"/>
    <cellStyle name="標準 6 2 2 3 3 2 3 2 2 2" xfId="10944" xr:uid="{F0D8EDF7-6403-4B01-8296-E91B905F255A}"/>
    <cellStyle name="標準 6 2 2 3 3 2 3 2 2 2 2" xfId="17268" xr:uid="{4EF4E02A-7AAE-44EC-AC09-7F42A78825D6}"/>
    <cellStyle name="標準 6 2 2 3 3 2 3 2 2 2 2 2" xfId="34679" xr:uid="{4EF4E02A-7AAE-44EC-AC09-7F42A78825D6}"/>
    <cellStyle name="標準 6 2 2 3 3 2 3 2 2 2 3" xfId="28355" xr:uid="{F0D8EDF7-6403-4B01-8296-E91B905F255A}"/>
    <cellStyle name="標準 6 2 2 3 3 2 3 2 2 3" xfId="14106" xr:uid="{45EA36B8-8ABA-4F3A-BD76-C72E1F2E6684}"/>
    <cellStyle name="標準 6 2 2 3 3 2 3 2 2 3 2" xfId="31517" xr:uid="{45EA36B8-8ABA-4F3A-BD76-C72E1F2E6684}"/>
    <cellStyle name="標準 6 2 2 3 3 2 3 2 2 4" xfId="7781" xr:uid="{99AF46D1-CD28-4045-A5A7-EAFDA84E1DA0}"/>
    <cellStyle name="標準 6 2 2 3 3 2 3 2 2 4 2" xfId="25193" xr:uid="{99AF46D1-CD28-4045-A5A7-EAFDA84E1DA0}"/>
    <cellStyle name="標準 6 2 2 3 3 2 3 2 2 5" xfId="22044" xr:uid="{00000000-0005-0000-0000-00005E040000}"/>
    <cellStyle name="標準 6 2 2 3 3 2 3 2 3" xfId="3015" xr:uid="{00000000-0005-0000-0000-00005F040000}"/>
    <cellStyle name="標準 6 2 2 3 3 2 3 2 3 2" xfId="15640" xr:uid="{92E7F1B0-AC8A-4525-AC0E-D8B9BD265171}"/>
    <cellStyle name="標準 6 2 2 3 3 2 3 2 3 2 2" xfId="33051" xr:uid="{92E7F1B0-AC8A-4525-AC0E-D8B9BD265171}"/>
    <cellStyle name="標準 6 2 2 3 3 2 3 2 3 3" xfId="9316" xr:uid="{18A69BBF-5FB8-4D7B-9B68-411AAA27022F}"/>
    <cellStyle name="標準 6 2 2 3 3 2 3 2 3 3 2" xfId="26727" xr:uid="{18A69BBF-5FB8-4D7B-9B68-411AAA27022F}"/>
    <cellStyle name="標準 6 2 2 3 3 2 3 2 3 4" xfId="20428" xr:uid="{00000000-0005-0000-0000-00005F040000}"/>
    <cellStyle name="標準 6 2 2 3 3 2 3 2 4" xfId="12478" xr:uid="{BC587990-70E6-48F8-9A3F-C3CEB2A64817}"/>
    <cellStyle name="標準 6 2 2 3 3 2 3 2 4 2" xfId="29889" xr:uid="{BC587990-70E6-48F8-9A3F-C3CEB2A64817}"/>
    <cellStyle name="標準 6 2 2 3 3 2 3 2 5" xfId="6153" xr:uid="{AFCFB181-56DC-4FB9-9155-1ECFC638F3D5}"/>
    <cellStyle name="標準 6 2 2 3 3 2 3 2 5 2" xfId="23565" xr:uid="{AFCFB181-56DC-4FB9-9155-1ECFC638F3D5}"/>
    <cellStyle name="標準 6 2 2 3 3 2 3 2 6" xfId="18896" xr:uid="{00000000-0005-0000-0000-00005D040000}"/>
    <cellStyle name="標準 6 2 2 3 3 2 3 3" xfId="3872" xr:uid="{00000000-0005-0000-0000-000060040000}"/>
    <cellStyle name="標準 6 2 2 3 3 2 3 3 2" xfId="10184" xr:uid="{0A6DE375-5006-45CA-9BA5-FF36C9B3529E}"/>
    <cellStyle name="標準 6 2 2 3 3 2 3 3 2 2" xfId="16508" xr:uid="{08D627AE-BBD4-431E-9C6C-46EC7459A543}"/>
    <cellStyle name="標準 6 2 2 3 3 2 3 3 2 2 2" xfId="33919" xr:uid="{08D627AE-BBD4-431E-9C6C-46EC7459A543}"/>
    <cellStyle name="標準 6 2 2 3 3 2 3 3 2 3" xfId="27595" xr:uid="{0A6DE375-5006-45CA-9BA5-FF36C9B3529E}"/>
    <cellStyle name="標準 6 2 2 3 3 2 3 3 3" xfId="13346" xr:uid="{2E89C2F9-E39D-4E12-921D-0FC8CDEF0462}"/>
    <cellStyle name="標準 6 2 2 3 3 2 3 3 3 2" xfId="30757" xr:uid="{2E89C2F9-E39D-4E12-921D-0FC8CDEF0462}"/>
    <cellStyle name="標準 6 2 2 3 3 2 3 3 4" xfId="7021" xr:uid="{73A9F159-EA93-48EA-A2CE-263B69F8A0AD}"/>
    <cellStyle name="標準 6 2 2 3 3 2 3 3 4 2" xfId="24433" xr:uid="{73A9F159-EA93-48EA-A2CE-263B69F8A0AD}"/>
    <cellStyle name="標準 6 2 2 3 3 2 3 3 5" xfId="21284" xr:uid="{00000000-0005-0000-0000-000060040000}"/>
    <cellStyle name="標準 6 2 2 3 3 2 3 4" xfId="2255" xr:uid="{00000000-0005-0000-0000-000061040000}"/>
    <cellStyle name="標準 6 2 2 3 3 2 3 4 2" xfId="14880" xr:uid="{3AA472EF-EA47-455C-BE7F-8544C24F183E}"/>
    <cellStyle name="標準 6 2 2 3 3 2 3 4 2 2" xfId="32291" xr:uid="{3AA472EF-EA47-455C-BE7F-8544C24F183E}"/>
    <cellStyle name="標準 6 2 2 3 3 2 3 4 3" xfId="8556" xr:uid="{19BC570B-B875-4872-A3C9-B9CBFD5AD416}"/>
    <cellStyle name="標準 6 2 2 3 3 2 3 4 3 2" xfId="25967" xr:uid="{19BC570B-B875-4872-A3C9-B9CBFD5AD416}"/>
    <cellStyle name="標準 6 2 2 3 3 2 3 4 4" xfId="19668" xr:uid="{00000000-0005-0000-0000-000061040000}"/>
    <cellStyle name="標準 6 2 2 3 3 2 3 5" xfId="11718" xr:uid="{147F2604-1D7D-4559-9D29-435EC0695154}"/>
    <cellStyle name="標準 6 2 2 3 3 2 3 5 2" xfId="29129" xr:uid="{147F2604-1D7D-4559-9D29-435EC0695154}"/>
    <cellStyle name="標準 6 2 2 3 3 2 3 6" xfId="5393" xr:uid="{120BBFA3-7ECE-4346-BC2D-C88113B4230F}"/>
    <cellStyle name="標準 6 2 2 3 3 2 3 6 2" xfId="22805" xr:uid="{120BBFA3-7ECE-4346-BC2D-C88113B4230F}"/>
    <cellStyle name="標準 6 2 2 3 3 2 3 7" xfId="18136" xr:uid="{00000000-0005-0000-0000-00005C040000}"/>
    <cellStyle name="標準 6 2 2 3 3 2 4" xfId="1076" xr:uid="{00000000-0005-0000-0000-000062040000}"/>
    <cellStyle name="標準 6 2 2 3 3 2 4 2" xfId="4252" xr:uid="{00000000-0005-0000-0000-000063040000}"/>
    <cellStyle name="標準 6 2 2 3 3 2 4 2 2" xfId="10564" xr:uid="{70B5D1F7-4C83-407E-9DB3-EE9133404852}"/>
    <cellStyle name="標準 6 2 2 3 3 2 4 2 2 2" xfId="16888" xr:uid="{557308B5-CA9C-41A5-8306-5E62BFF9692C}"/>
    <cellStyle name="標準 6 2 2 3 3 2 4 2 2 2 2" xfId="34299" xr:uid="{557308B5-CA9C-41A5-8306-5E62BFF9692C}"/>
    <cellStyle name="標準 6 2 2 3 3 2 4 2 2 3" xfId="27975" xr:uid="{70B5D1F7-4C83-407E-9DB3-EE9133404852}"/>
    <cellStyle name="標準 6 2 2 3 3 2 4 2 3" xfId="13726" xr:uid="{909522BD-F5D2-4E75-9B1A-941DB14B9800}"/>
    <cellStyle name="標準 6 2 2 3 3 2 4 2 3 2" xfId="31137" xr:uid="{909522BD-F5D2-4E75-9B1A-941DB14B9800}"/>
    <cellStyle name="標準 6 2 2 3 3 2 4 2 4" xfId="7401" xr:uid="{B32330EF-24F3-41A9-93CB-A5A0E50F11DF}"/>
    <cellStyle name="標準 6 2 2 3 3 2 4 2 4 2" xfId="24813" xr:uid="{B32330EF-24F3-41A9-93CB-A5A0E50F11DF}"/>
    <cellStyle name="標準 6 2 2 3 3 2 4 2 5" xfId="21664" xr:uid="{00000000-0005-0000-0000-000063040000}"/>
    <cellStyle name="標準 6 2 2 3 3 2 4 3" xfId="2635" xr:uid="{00000000-0005-0000-0000-000064040000}"/>
    <cellStyle name="標準 6 2 2 3 3 2 4 3 2" xfId="15260" xr:uid="{76AD6CD1-264D-4063-B436-959E48A72269}"/>
    <cellStyle name="標準 6 2 2 3 3 2 4 3 2 2" xfId="32671" xr:uid="{76AD6CD1-264D-4063-B436-959E48A72269}"/>
    <cellStyle name="標準 6 2 2 3 3 2 4 3 3" xfId="8936" xr:uid="{BACCB8F0-C3DA-4551-B3A4-900F49219355}"/>
    <cellStyle name="標準 6 2 2 3 3 2 4 3 3 2" xfId="26347" xr:uid="{BACCB8F0-C3DA-4551-B3A4-900F49219355}"/>
    <cellStyle name="標準 6 2 2 3 3 2 4 3 4" xfId="20048" xr:uid="{00000000-0005-0000-0000-000064040000}"/>
    <cellStyle name="標準 6 2 2 3 3 2 4 4" xfId="12098" xr:uid="{EA286C47-20AF-42D3-9A89-F80086E7E424}"/>
    <cellStyle name="標準 6 2 2 3 3 2 4 4 2" xfId="29509" xr:uid="{EA286C47-20AF-42D3-9A89-F80086E7E424}"/>
    <cellStyle name="標準 6 2 2 3 3 2 4 5" xfId="5773" xr:uid="{6DA16C85-591C-483F-8E91-C6252A588047}"/>
    <cellStyle name="標準 6 2 2 3 3 2 4 5 2" xfId="23185" xr:uid="{6DA16C85-591C-483F-8E91-C6252A588047}"/>
    <cellStyle name="標準 6 2 2 3 3 2 4 6" xfId="18516" xr:uid="{00000000-0005-0000-0000-000062040000}"/>
    <cellStyle name="標準 6 2 2 3 3 2 5" xfId="3492" xr:uid="{00000000-0005-0000-0000-000065040000}"/>
    <cellStyle name="標準 6 2 2 3 3 2 5 2" xfId="9804" xr:uid="{EA9D2A4F-F1DF-4C30-83E3-E9135E614FE7}"/>
    <cellStyle name="標準 6 2 2 3 3 2 5 2 2" xfId="16128" xr:uid="{65166F25-7418-452B-9287-C3DEB810CD06}"/>
    <cellStyle name="標準 6 2 2 3 3 2 5 2 2 2" xfId="33539" xr:uid="{65166F25-7418-452B-9287-C3DEB810CD06}"/>
    <cellStyle name="標準 6 2 2 3 3 2 5 2 3" xfId="27215" xr:uid="{EA9D2A4F-F1DF-4C30-83E3-E9135E614FE7}"/>
    <cellStyle name="標準 6 2 2 3 3 2 5 3" xfId="12966" xr:uid="{C065FD03-79CC-4D99-AB6E-F210AABF973A}"/>
    <cellStyle name="標準 6 2 2 3 3 2 5 3 2" xfId="30377" xr:uid="{C065FD03-79CC-4D99-AB6E-F210AABF973A}"/>
    <cellStyle name="標準 6 2 2 3 3 2 5 4" xfId="6641" xr:uid="{9301417E-DB76-4D8F-9821-D764A7CE7057}"/>
    <cellStyle name="標準 6 2 2 3 3 2 5 4 2" xfId="24053" xr:uid="{9301417E-DB76-4D8F-9821-D764A7CE7057}"/>
    <cellStyle name="標準 6 2 2 3 3 2 5 5" xfId="20904" xr:uid="{00000000-0005-0000-0000-000065040000}"/>
    <cellStyle name="標準 6 2 2 3 3 2 6" xfId="1875" xr:uid="{00000000-0005-0000-0000-000066040000}"/>
    <cellStyle name="標準 6 2 2 3 3 2 6 2" xfId="14500" xr:uid="{3FA4A133-90F4-4288-844B-C3C128B4CDE4}"/>
    <cellStyle name="標準 6 2 2 3 3 2 6 2 2" xfId="31911" xr:uid="{3FA4A133-90F4-4288-844B-C3C128B4CDE4}"/>
    <cellStyle name="標準 6 2 2 3 3 2 6 3" xfId="8176" xr:uid="{85C86C5F-83FD-429B-AB9D-0AA8D80ED569}"/>
    <cellStyle name="標準 6 2 2 3 3 2 6 3 2" xfId="25587" xr:uid="{85C86C5F-83FD-429B-AB9D-0AA8D80ED569}"/>
    <cellStyle name="標準 6 2 2 3 3 2 6 4" xfId="19288" xr:uid="{00000000-0005-0000-0000-000066040000}"/>
    <cellStyle name="標準 6 2 2 3 3 2 7" xfId="11338" xr:uid="{A5FA6A5B-61EF-40A7-B811-50CF4B0580BB}"/>
    <cellStyle name="標準 6 2 2 3 3 2 7 2" xfId="28749" xr:uid="{A5FA6A5B-61EF-40A7-B811-50CF4B0580BB}"/>
    <cellStyle name="標準 6 2 2 3 3 2 8" xfId="5013" xr:uid="{4704F4DF-839A-445C-B50A-18CE0066A6A8}"/>
    <cellStyle name="標準 6 2 2 3 3 2 8 2" xfId="22425" xr:uid="{4704F4DF-839A-445C-B50A-18CE0066A6A8}"/>
    <cellStyle name="標準 6 2 2 3 3 2 9" xfId="17756" xr:uid="{00000000-0005-0000-0000-00004F040000}"/>
    <cellStyle name="標準 6 2 2 3 3 3" xfId="411" xr:uid="{00000000-0005-0000-0000-000067040000}"/>
    <cellStyle name="標準 6 2 2 3 3 3 2" xfId="791" xr:uid="{00000000-0005-0000-0000-000068040000}"/>
    <cellStyle name="標準 6 2 2 3 3 3 2 2" xfId="1551" xr:uid="{00000000-0005-0000-0000-000069040000}"/>
    <cellStyle name="標準 6 2 2 3 3 3 2 2 2" xfId="4727" xr:uid="{00000000-0005-0000-0000-00006A040000}"/>
    <cellStyle name="標準 6 2 2 3 3 3 2 2 2 2" xfId="11039" xr:uid="{302B5923-6D05-4E36-BF5F-F4C2B7088F52}"/>
    <cellStyle name="標準 6 2 2 3 3 3 2 2 2 2 2" xfId="17363" xr:uid="{8AB1A645-8697-4173-952D-644D277D40F3}"/>
    <cellStyle name="標準 6 2 2 3 3 3 2 2 2 2 2 2" xfId="34774" xr:uid="{8AB1A645-8697-4173-952D-644D277D40F3}"/>
    <cellStyle name="標準 6 2 2 3 3 3 2 2 2 2 3" xfId="28450" xr:uid="{302B5923-6D05-4E36-BF5F-F4C2B7088F52}"/>
    <cellStyle name="標準 6 2 2 3 3 3 2 2 2 3" xfId="14201" xr:uid="{E5010F1B-5823-4E00-8AE2-F363F3B24414}"/>
    <cellStyle name="標準 6 2 2 3 3 3 2 2 2 3 2" xfId="31612" xr:uid="{E5010F1B-5823-4E00-8AE2-F363F3B24414}"/>
    <cellStyle name="標準 6 2 2 3 3 3 2 2 2 4" xfId="7876" xr:uid="{147D1A37-E0C0-442A-8EAC-5D16153CF63D}"/>
    <cellStyle name="標準 6 2 2 3 3 3 2 2 2 4 2" xfId="25288" xr:uid="{147D1A37-E0C0-442A-8EAC-5D16153CF63D}"/>
    <cellStyle name="標準 6 2 2 3 3 3 2 2 2 5" xfId="22139" xr:uid="{00000000-0005-0000-0000-00006A040000}"/>
    <cellStyle name="標準 6 2 2 3 3 3 2 2 3" xfId="3110" xr:uid="{00000000-0005-0000-0000-00006B040000}"/>
    <cellStyle name="標準 6 2 2 3 3 3 2 2 3 2" xfId="15735" xr:uid="{4F48073F-5300-4121-8A9A-4571D31454D1}"/>
    <cellStyle name="標準 6 2 2 3 3 3 2 2 3 2 2" xfId="33146" xr:uid="{4F48073F-5300-4121-8A9A-4571D31454D1}"/>
    <cellStyle name="標準 6 2 2 3 3 3 2 2 3 3" xfId="9411" xr:uid="{556B274D-DAB2-4A6D-BD46-835F4A6E8DC7}"/>
    <cellStyle name="標準 6 2 2 3 3 3 2 2 3 3 2" xfId="26822" xr:uid="{556B274D-DAB2-4A6D-BD46-835F4A6E8DC7}"/>
    <cellStyle name="標準 6 2 2 3 3 3 2 2 3 4" xfId="20523" xr:uid="{00000000-0005-0000-0000-00006B040000}"/>
    <cellStyle name="標準 6 2 2 3 3 3 2 2 4" xfId="12573" xr:uid="{EEB9A58B-B3D0-4B4E-882D-FD2CFBE37B88}"/>
    <cellStyle name="標準 6 2 2 3 3 3 2 2 4 2" xfId="29984" xr:uid="{EEB9A58B-B3D0-4B4E-882D-FD2CFBE37B88}"/>
    <cellStyle name="標準 6 2 2 3 3 3 2 2 5" xfId="6248" xr:uid="{B1D55749-7EF1-4A0F-A0CE-7C277C5C773E}"/>
    <cellStyle name="標準 6 2 2 3 3 3 2 2 5 2" xfId="23660" xr:uid="{B1D55749-7EF1-4A0F-A0CE-7C277C5C773E}"/>
    <cellStyle name="標準 6 2 2 3 3 3 2 2 6" xfId="18991" xr:uid="{00000000-0005-0000-0000-000069040000}"/>
    <cellStyle name="標準 6 2 2 3 3 3 2 3" xfId="3967" xr:uid="{00000000-0005-0000-0000-00006C040000}"/>
    <cellStyle name="標準 6 2 2 3 3 3 2 3 2" xfId="10279" xr:uid="{8D3EACF3-53AD-4B4B-824E-B5E35BEC48D0}"/>
    <cellStyle name="標準 6 2 2 3 3 3 2 3 2 2" xfId="16603" xr:uid="{4F5CAD33-7E97-4ABC-977D-6F0C804CA26D}"/>
    <cellStyle name="標準 6 2 2 3 3 3 2 3 2 2 2" xfId="34014" xr:uid="{4F5CAD33-7E97-4ABC-977D-6F0C804CA26D}"/>
    <cellStyle name="標準 6 2 2 3 3 3 2 3 2 3" xfId="27690" xr:uid="{8D3EACF3-53AD-4B4B-824E-B5E35BEC48D0}"/>
    <cellStyle name="標準 6 2 2 3 3 3 2 3 3" xfId="13441" xr:uid="{9E00B9E8-CB40-4D81-840A-0D5FDD723862}"/>
    <cellStyle name="標準 6 2 2 3 3 3 2 3 3 2" xfId="30852" xr:uid="{9E00B9E8-CB40-4D81-840A-0D5FDD723862}"/>
    <cellStyle name="標準 6 2 2 3 3 3 2 3 4" xfId="7116" xr:uid="{F0D178F4-F6DC-444A-9FC4-52180A148C89}"/>
    <cellStyle name="標準 6 2 2 3 3 3 2 3 4 2" xfId="24528" xr:uid="{F0D178F4-F6DC-444A-9FC4-52180A148C89}"/>
    <cellStyle name="標準 6 2 2 3 3 3 2 3 5" xfId="21379" xr:uid="{00000000-0005-0000-0000-00006C040000}"/>
    <cellStyle name="標準 6 2 2 3 3 3 2 4" xfId="2350" xr:uid="{00000000-0005-0000-0000-00006D040000}"/>
    <cellStyle name="標準 6 2 2 3 3 3 2 4 2" xfId="14975" xr:uid="{42BC7C40-A121-4370-A01C-048696C7AAF6}"/>
    <cellStyle name="標準 6 2 2 3 3 3 2 4 2 2" xfId="32386" xr:uid="{42BC7C40-A121-4370-A01C-048696C7AAF6}"/>
    <cellStyle name="標準 6 2 2 3 3 3 2 4 3" xfId="8651" xr:uid="{96D8A059-DF31-4A87-A7FF-A489BBBFD675}"/>
    <cellStyle name="標準 6 2 2 3 3 3 2 4 3 2" xfId="26062" xr:uid="{96D8A059-DF31-4A87-A7FF-A489BBBFD675}"/>
    <cellStyle name="標準 6 2 2 3 3 3 2 4 4" xfId="19763" xr:uid="{00000000-0005-0000-0000-00006D040000}"/>
    <cellStyle name="標準 6 2 2 3 3 3 2 5" xfId="11813" xr:uid="{6110113D-C2D3-48DF-932B-541B9EB47BA4}"/>
    <cellStyle name="標準 6 2 2 3 3 3 2 5 2" xfId="29224" xr:uid="{6110113D-C2D3-48DF-932B-541B9EB47BA4}"/>
    <cellStyle name="標準 6 2 2 3 3 3 2 6" xfId="5488" xr:uid="{93B955BF-42AF-4526-ADD6-71E27A344DAE}"/>
    <cellStyle name="標準 6 2 2 3 3 3 2 6 2" xfId="22900" xr:uid="{93B955BF-42AF-4526-ADD6-71E27A344DAE}"/>
    <cellStyle name="標準 6 2 2 3 3 3 2 7" xfId="18231" xr:uid="{00000000-0005-0000-0000-000068040000}"/>
    <cellStyle name="標準 6 2 2 3 3 3 3" xfId="1171" xr:uid="{00000000-0005-0000-0000-00006E040000}"/>
    <cellStyle name="標準 6 2 2 3 3 3 3 2" xfId="4347" xr:uid="{00000000-0005-0000-0000-00006F040000}"/>
    <cellStyle name="標準 6 2 2 3 3 3 3 2 2" xfId="10659" xr:uid="{1127D542-EE72-48C0-A257-24DA590BBC32}"/>
    <cellStyle name="標準 6 2 2 3 3 3 3 2 2 2" xfId="16983" xr:uid="{C5B09D8F-7C0A-47D5-9AD6-827665C6B93A}"/>
    <cellStyle name="標準 6 2 2 3 3 3 3 2 2 2 2" xfId="34394" xr:uid="{C5B09D8F-7C0A-47D5-9AD6-827665C6B93A}"/>
    <cellStyle name="標準 6 2 2 3 3 3 3 2 2 3" xfId="28070" xr:uid="{1127D542-EE72-48C0-A257-24DA590BBC32}"/>
    <cellStyle name="標準 6 2 2 3 3 3 3 2 3" xfId="13821" xr:uid="{4348B731-B153-4090-8FD8-0828952FEE2B}"/>
    <cellStyle name="標準 6 2 2 3 3 3 3 2 3 2" xfId="31232" xr:uid="{4348B731-B153-4090-8FD8-0828952FEE2B}"/>
    <cellStyle name="標準 6 2 2 3 3 3 3 2 4" xfId="7496" xr:uid="{1462CDCC-5C95-47AC-BE9C-2A0DE4A10FBA}"/>
    <cellStyle name="標準 6 2 2 3 3 3 3 2 4 2" xfId="24908" xr:uid="{1462CDCC-5C95-47AC-BE9C-2A0DE4A10FBA}"/>
    <cellStyle name="標準 6 2 2 3 3 3 3 2 5" xfId="21759" xr:uid="{00000000-0005-0000-0000-00006F040000}"/>
    <cellStyle name="標準 6 2 2 3 3 3 3 3" xfId="2730" xr:uid="{00000000-0005-0000-0000-000070040000}"/>
    <cellStyle name="標準 6 2 2 3 3 3 3 3 2" xfId="15355" xr:uid="{D1C61A09-1285-48A0-8EC3-B2E7633759D6}"/>
    <cellStyle name="標準 6 2 2 3 3 3 3 3 2 2" xfId="32766" xr:uid="{D1C61A09-1285-48A0-8EC3-B2E7633759D6}"/>
    <cellStyle name="標準 6 2 2 3 3 3 3 3 3" xfId="9031" xr:uid="{B119358D-3D61-47D6-8C08-9462824E7CC2}"/>
    <cellStyle name="標準 6 2 2 3 3 3 3 3 3 2" xfId="26442" xr:uid="{B119358D-3D61-47D6-8C08-9462824E7CC2}"/>
    <cellStyle name="標準 6 2 2 3 3 3 3 3 4" xfId="20143" xr:uid="{00000000-0005-0000-0000-000070040000}"/>
    <cellStyle name="標準 6 2 2 3 3 3 3 4" xfId="12193" xr:uid="{632C8B3B-C81A-49AE-B1E0-76D9EE918322}"/>
    <cellStyle name="標準 6 2 2 3 3 3 3 4 2" xfId="29604" xr:uid="{632C8B3B-C81A-49AE-B1E0-76D9EE918322}"/>
    <cellStyle name="標準 6 2 2 3 3 3 3 5" xfId="5868" xr:uid="{662539CA-0645-45C9-9110-667E36D0FEAC}"/>
    <cellStyle name="標準 6 2 2 3 3 3 3 5 2" xfId="23280" xr:uid="{662539CA-0645-45C9-9110-667E36D0FEAC}"/>
    <cellStyle name="標準 6 2 2 3 3 3 3 6" xfId="18611" xr:uid="{00000000-0005-0000-0000-00006E040000}"/>
    <cellStyle name="標準 6 2 2 3 3 3 4" xfId="3587" xr:uid="{00000000-0005-0000-0000-000071040000}"/>
    <cellStyle name="標準 6 2 2 3 3 3 4 2" xfId="9899" xr:uid="{DC8F6106-10F2-4BCE-84DA-E56C1EC7E6D8}"/>
    <cellStyle name="標準 6 2 2 3 3 3 4 2 2" xfId="16223" xr:uid="{7156C83E-78E1-401D-B921-2655CADCF990}"/>
    <cellStyle name="標準 6 2 2 3 3 3 4 2 2 2" xfId="33634" xr:uid="{7156C83E-78E1-401D-B921-2655CADCF990}"/>
    <cellStyle name="標準 6 2 2 3 3 3 4 2 3" xfId="27310" xr:uid="{DC8F6106-10F2-4BCE-84DA-E56C1EC7E6D8}"/>
    <cellStyle name="標準 6 2 2 3 3 3 4 3" xfId="13061" xr:uid="{A30BFB78-9775-4B6A-BD4D-A7CCE8E660BA}"/>
    <cellStyle name="標準 6 2 2 3 3 3 4 3 2" xfId="30472" xr:uid="{A30BFB78-9775-4B6A-BD4D-A7CCE8E660BA}"/>
    <cellStyle name="標準 6 2 2 3 3 3 4 4" xfId="6736" xr:uid="{371AF233-F554-4F27-B49B-CA8F456643E2}"/>
    <cellStyle name="標準 6 2 2 3 3 3 4 4 2" xfId="24148" xr:uid="{371AF233-F554-4F27-B49B-CA8F456643E2}"/>
    <cellStyle name="標準 6 2 2 3 3 3 4 5" xfId="20999" xr:uid="{00000000-0005-0000-0000-000071040000}"/>
    <cellStyle name="標準 6 2 2 3 3 3 5" xfId="1970" xr:uid="{00000000-0005-0000-0000-000072040000}"/>
    <cellStyle name="標準 6 2 2 3 3 3 5 2" xfId="14595" xr:uid="{4E3E3740-0641-4A19-9F23-8DBDC52D1BD0}"/>
    <cellStyle name="標準 6 2 2 3 3 3 5 2 2" xfId="32006" xr:uid="{4E3E3740-0641-4A19-9F23-8DBDC52D1BD0}"/>
    <cellStyle name="標準 6 2 2 3 3 3 5 3" xfId="8271" xr:uid="{CEEB4F0B-48D9-4A5C-A97F-5CE6762E7A49}"/>
    <cellStyle name="標準 6 2 2 3 3 3 5 3 2" xfId="25682" xr:uid="{CEEB4F0B-48D9-4A5C-A97F-5CE6762E7A49}"/>
    <cellStyle name="標準 6 2 2 3 3 3 5 4" xfId="19383" xr:uid="{00000000-0005-0000-0000-000072040000}"/>
    <cellStyle name="標準 6 2 2 3 3 3 6" xfId="11433" xr:uid="{0D54B164-5DA7-49F4-8597-8F69E62E4F07}"/>
    <cellStyle name="標準 6 2 2 3 3 3 6 2" xfId="28844" xr:uid="{0D54B164-5DA7-49F4-8597-8F69E62E4F07}"/>
    <cellStyle name="標準 6 2 2 3 3 3 7" xfId="5108" xr:uid="{93D8C536-2B9A-4B3F-9CE0-8EF7DD440526}"/>
    <cellStyle name="標準 6 2 2 3 3 3 7 2" xfId="22520" xr:uid="{93D8C536-2B9A-4B3F-9CE0-8EF7DD440526}"/>
    <cellStyle name="標準 6 2 2 3 3 3 8" xfId="17851" xr:uid="{00000000-0005-0000-0000-000067040000}"/>
    <cellStyle name="標準 6 2 2 3 3 4" xfId="601" xr:uid="{00000000-0005-0000-0000-000073040000}"/>
    <cellStyle name="標準 6 2 2 3 3 4 2" xfId="1361" xr:uid="{00000000-0005-0000-0000-000074040000}"/>
    <cellStyle name="標準 6 2 2 3 3 4 2 2" xfId="4537" xr:uid="{00000000-0005-0000-0000-000075040000}"/>
    <cellStyle name="標準 6 2 2 3 3 4 2 2 2" xfId="10849" xr:uid="{55575BDB-84CD-4CD7-B8FB-01F71307357C}"/>
    <cellStyle name="標準 6 2 2 3 3 4 2 2 2 2" xfId="17173" xr:uid="{CAEA99F8-B59B-4F79-81BC-92A729851FA9}"/>
    <cellStyle name="標準 6 2 2 3 3 4 2 2 2 2 2" xfId="34584" xr:uid="{CAEA99F8-B59B-4F79-81BC-92A729851FA9}"/>
    <cellStyle name="標準 6 2 2 3 3 4 2 2 2 3" xfId="28260" xr:uid="{55575BDB-84CD-4CD7-B8FB-01F71307357C}"/>
    <cellStyle name="標準 6 2 2 3 3 4 2 2 3" xfId="14011" xr:uid="{3F9561E1-E92E-4381-954C-21F4564393F8}"/>
    <cellStyle name="標準 6 2 2 3 3 4 2 2 3 2" xfId="31422" xr:uid="{3F9561E1-E92E-4381-954C-21F4564393F8}"/>
    <cellStyle name="標準 6 2 2 3 3 4 2 2 4" xfId="7686" xr:uid="{8AA25A54-5339-4D90-BC94-490075DDC7F7}"/>
    <cellStyle name="標準 6 2 2 3 3 4 2 2 4 2" xfId="25098" xr:uid="{8AA25A54-5339-4D90-BC94-490075DDC7F7}"/>
    <cellStyle name="標準 6 2 2 3 3 4 2 2 5" xfId="21949" xr:uid="{00000000-0005-0000-0000-000075040000}"/>
    <cellStyle name="標準 6 2 2 3 3 4 2 3" xfId="2920" xr:uid="{00000000-0005-0000-0000-000076040000}"/>
    <cellStyle name="標準 6 2 2 3 3 4 2 3 2" xfId="15545" xr:uid="{43603B64-C31F-470F-9BAD-A81EACFAABE3}"/>
    <cellStyle name="標準 6 2 2 3 3 4 2 3 2 2" xfId="32956" xr:uid="{43603B64-C31F-470F-9BAD-A81EACFAABE3}"/>
    <cellStyle name="標準 6 2 2 3 3 4 2 3 3" xfId="9221" xr:uid="{DE4B9D01-FDE3-4DD4-B02B-2A0E345222E8}"/>
    <cellStyle name="標準 6 2 2 3 3 4 2 3 3 2" xfId="26632" xr:uid="{DE4B9D01-FDE3-4DD4-B02B-2A0E345222E8}"/>
    <cellStyle name="標準 6 2 2 3 3 4 2 3 4" xfId="20333" xr:uid="{00000000-0005-0000-0000-000076040000}"/>
    <cellStyle name="標準 6 2 2 3 3 4 2 4" xfId="12383" xr:uid="{70541342-AB32-45C4-9434-92DA4996F48A}"/>
    <cellStyle name="標準 6 2 2 3 3 4 2 4 2" xfId="29794" xr:uid="{70541342-AB32-45C4-9434-92DA4996F48A}"/>
    <cellStyle name="標準 6 2 2 3 3 4 2 5" xfId="6058" xr:uid="{7751E355-FF78-47C2-9613-7A1EC243AFD4}"/>
    <cellStyle name="標準 6 2 2 3 3 4 2 5 2" xfId="23470" xr:uid="{7751E355-FF78-47C2-9613-7A1EC243AFD4}"/>
    <cellStyle name="標準 6 2 2 3 3 4 2 6" xfId="18801" xr:uid="{00000000-0005-0000-0000-000074040000}"/>
    <cellStyle name="標準 6 2 2 3 3 4 3" xfId="3777" xr:uid="{00000000-0005-0000-0000-000077040000}"/>
    <cellStyle name="標準 6 2 2 3 3 4 3 2" xfId="10089" xr:uid="{39D5B673-866F-4A4B-A8C3-C917B39D0C88}"/>
    <cellStyle name="標準 6 2 2 3 3 4 3 2 2" xfId="16413" xr:uid="{4A3F0655-1D18-48AF-A361-2EB026BA69EC}"/>
    <cellStyle name="標準 6 2 2 3 3 4 3 2 2 2" xfId="33824" xr:uid="{4A3F0655-1D18-48AF-A361-2EB026BA69EC}"/>
    <cellStyle name="標準 6 2 2 3 3 4 3 2 3" xfId="27500" xr:uid="{39D5B673-866F-4A4B-A8C3-C917B39D0C88}"/>
    <cellStyle name="標準 6 2 2 3 3 4 3 3" xfId="13251" xr:uid="{578940D4-127F-47FA-B4FC-263B8DFB643E}"/>
    <cellStyle name="標準 6 2 2 3 3 4 3 3 2" xfId="30662" xr:uid="{578940D4-127F-47FA-B4FC-263B8DFB643E}"/>
    <cellStyle name="標準 6 2 2 3 3 4 3 4" xfId="6926" xr:uid="{771879D7-A9D8-47A6-A4DA-6DE7E93FED48}"/>
    <cellStyle name="標準 6 2 2 3 3 4 3 4 2" xfId="24338" xr:uid="{771879D7-A9D8-47A6-A4DA-6DE7E93FED48}"/>
    <cellStyle name="標準 6 2 2 3 3 4 3 5" xfId="21189" xr:uid="{00000000-0005-0000-0000-000077040000}"/>
    <cellStyle name="標準 6 2 2 3 3 4 4" xfId="2160" xr:uid="{00000000-0005-0000-0000-000078040000}"/>
    <cellStyle name="標準 6 2 2 3 3 4 4 2" xfId="14785" xr:uid="{6790D58F-5417-493F-B9B3-9E4DECE1EF90}"/>
    <cellStyle name="標準 6 2 2 3 3 4 4 2 2" xfId="32196" xr:uid="{6790D58F-5417-493F-B9B3-9E4DECE1EF90}"/>
    <cellStyle name="標準 6 2 2 3 3 4 4 3" xfId="8461" xr:uid="{6A2310BF-A94C-4081-84FD-1AF0FE94AE60}"/>
    <cellStyle name="標準 6 2 2 3 3 4 4 3 2" xfId="25872" xr:uid="{6A2310BF-A94C-4081-84FD-1AF0FE94AE60}"/>
    <cellStyle name="標準 6 2 2 3 3 4 4 4" xfId="19573" xr:uid="{00000000-0005-0000-0000-000078040000}"/>
    <cellStyle name="標準 6 2 2 3 3 4 5" xfId="11623" xr:uid="{3BD73F34-B5F7-4772-9643-FB207AC52327}"/>
    <cellStyle name="標準 6 2 2 3 3 4 5 2" xfId="29034" xr:uid="{3BD73F34-B5F7-4772-9643-FB207AC52327}"/>
    <cellStyle name="標準 6 2 2 3 3 4 6" xfId="5298" xr:uid="{427A2DC6-6272-4958-B656-4FF92AA8EFB9}"/>
    <cellStyle name="標準 6 2 2 3 3 4 6 2" xfId="22710" xr:uid="{427A2DC6-6272-4958-B656-4FF92AA8EFB9}"/>
    <cellStyle name="標準 6 2 2 3 3 4 7" xfId="18041" xr:uid="{00000000-0005-0000-0000-000073040000}"/>
    <cellStyle name="標準 6 2 2 3 3 5" xfId="981" xr:uid="{00000000-0005-0000-0000-000079040000}"/>
    <cellStyle name="標準 6 2 2 3 3 5 2" xfId="4157" xr:uid="{00000000-0005-0000-0000-00007A040000}"/>
    <cellStyle name="標準 6 2 2 3 3 5 2 2" xfId="10469" xr:uid="{FDEB970A-7349-44EF-ABAA-39E41F64BB47}"/>
    <cellStyle name="標準 6 2 2 3 3 5 2 2 2" xfId="16793" xr:uid="{D413F02B-B562-4527-8BA0-531890585312}"/>
    <cellStyle name="標準 6 2 2 3 3 5 2 2 2 2" xfId="34204" xr:uid="{D413F02B-B562-4527-8BA0-531890585312}"/>
    <cellStyle name="標準 6 2 2 3 3 5 2 2 3" xfId="27880" xr:uid="{FDEB970A-7349-44EF-ABAA-39E41F64BB47}"/>
    <cellStyle name="標準 6 2 2 3 3 5 2 3" xfId="13631" xr:uid="{7D8BF77F-3F6A-4993-838D-740C7ECBD6C0}"/>
    <cellStyle name="標準 6 2 2 3 3 5 2 3 2" xfId="31042" xr:uid="{7D8BF77F-3F6A-4993-838D-740C7ECBD6C0}"/>
    <cellStyle name="標準 6 2 2 3 3 5 2 4" xfId="7306" xr:uid="{EC0196D6-F271-4924-9D32-4576E961A9ED}"/>
    <cellStyle name="標準 6 2 2 3 3 5 2 4 2" xfId="24718" xr:uid="{EC0196D6-F271-4924-9D32-4576E961A9ED}"/>
    <cellStyle name="標準 6 2 2 3 3 5 2 5" xfId="21569" xr:uid="{00000000-0005-0000-0000-00007A040000}"/>
    <cellStyle name="標準 6 2 2 3 3 5 3" xfId="2540" xr:uid="{00000000-0005-0000-0000-00007B040000}"/>
    <cellStyle name="標準 6 2 2 3 3 5 3 2" xfId="15165" xr:uid="{75D5D89C-3E3C-4AC7-85A0-73A43663953E}"/>
    <cellStyle name="標準 6 2 2 3 3 5 3 2 2" xfId="32576" xr:uid="{75D5D89C-3E3C-4AC7-85A0-73A43663953E}"/>
    <cellStyle name="標準 6 2 2 3 3 5 3 3" xfId="8841" xr:uid="{98AD516A-CE58-4F10-B995-01C2DD02818A}"/>
    <cellStyle name="標準 6 2 2 3 3 5 3 3 2" xfId="26252" xr:uid="{98AD516A-CE58-4F10-B995-01C2DD02818A}"/>
    <cellStyle name="標準 6 2 2 3 3 5 3 4" xfId="19953" xr:uid="{00000000-0005-0000-0000-00007B040000}"/>
    <cellStyle name="標準 6 2 2 3 3 5 4" xfId="12003" xr:uid="{65C469A9-FB95-466A-ADE8-2D2AAD32E6C5}"/>
    <cellStyle name="標準 6 2 2 3 3 5 4 2" xfId="29414" xr:uid="{65C469A9-FB95-466A-ADE8-2D2AAD32E6C5}"/>
    <cellStyle name="標準 6 2 2 3 3 5 5" xfId="5678" xr:uid="{4ABEE89A-0F82-463B-9813-E07BB8B219D9}"/>
    <cellStyle name="標準 6 2 2 3 3 5 5 2" xfId="23090" xr:uid="{4ABEE89A-0F82-463B-9813-E07BB8B219D9}"/>
    <cellStyle name="標準 6 2 2 3 3 5 6" xfId="18421" xr:uid="{00000000-0005-0000-0000-000079040000}"/>
    <cellStyle name="標準 6 2 2 3 3 6" xfId="221" xr:uid="{00000000-0005-0000-0000-00007C040000}"/>
    <cellStyle name="標準 6 2 2 3 3 6 2" xfId="3397" xr:uid="{00000000-0005-0000-0000-00007D040000}"/>
    <cellStyle name="標準 6 2 2 3 3 6 2 2" xfId="16033" xr:uid="{3DF0EEB0-3D40-4DC5-8897-96AB2B78EE78}"/>
    <cellStyle name="標準 6 2 2 3 3 6 2 2 2" xfId="33444" xr:uid="{3DF0EEB0-3D40-4DC5-8897-96AB2B78EE78}"/>
    <cellStyle name="標準 6 2 2 3 3 6 2 3" xfId="9709" xr:uid="{05CDF048-6397-402A-AA83-263ECB23A37D}"/>
    <cellStyle name="標準 6 2 2 3 3 6 2 3 2" xfId="27120" xr:uid="{05CDF048-6397-402A-AA83-263ECB23A37D}"/>
    <cellStyle name="標準 6 2 2 3 3 6 2 4" xfId="20809" xr:uid="{00000000-0005-0000-0000-00007D040000}"/>
    <cellStyle name="標準 6 2 2 3 3 6 3" xfId="12871" xr:uid="{69E1ABCD-3512-4221-B28F-435384617B4F}"/>
    <cellStyle name="標準 6 2 2 3 3 6 3 2" xfId="30282" xr:uid="{69E1ABCD-3512-4221-B28F-435384617B4F}"/>
    <cellStyle name="標準 6 2 2 3 3 6 4" xfId="6546" xr:uid="{418ED610-E93A-4316-AE4D-18A1992245D4}"/>
    <cellStyle name="標準 6 2 2 3 3 6 4 2" xfId="23958" xr:uid="{418ED610-E93A-4316-AE4D-18A1992245D4}"/>
    <cellStyle name="標準 6 2 2 3 3 6 5" xfId="17661" xr:uid="{00000000-0005-0000-0000-00007C040000}"/>
    <cellStyle name="標準 6 2 2 3 3 7" xfId="3303" xr:uid="{00000000-0005-0000-0000-00007E040000}"/>
    <cellStyle name="標準 6 2 2 3 3 7 2" xfId="9615" xr:uid="{0276EB1F-9D4E-4184-9466-7F8F06153923}"/>
    <cellStyle name="標準 6 2 2 3 3 7 2 2" xfId="15939" xr:uid="{90AA38C3-0A71-4C78-B00A-91355A41AE3F}"/>
    <cellStyle name="標準 6 2 2 3 3 7 2 2 2" xfId="33350" xr:uid="{90AA38C3-0A71-4C78-B00A-91355A41AE3F}"/>
    <cellStyle name="標準 6 2 2 3 3 7 2 3" xfId="27026" xr:uid="{0276EB1F-9D4E-4184-9466-7F8F06153923}"/>
    <cellStyle name="標準 6 2 2 3 3 7 3" xfId="12777" xr:uid="{0DC0248E-099F-4443-8701-73E0CE3DE2CC}"/>
    <cellStyle name="標準 6 2 2 3 3 7 3 2" xfId="30188" xr:uid="{0DC0248E-099F-4443-8701-73E0CE3DE2CC}"/>
    <cellStyle name="標準 6 2 2 3 3 7 4" xfId="6452" xr:uid="{D6F407C3-6012-4ED0-B16D-12EC325C447C}"/>
    <cellStyle name="標準 6 2 2 3 3 7 4 2" xfId="23864" xr:uid="{D6F407C3-6012-4ED0-B16D-12EC325C447C}"/>
    <cellStyle name="標準 6 2 2 3 3 7 5" xfId="20715" xr:uid="{00000000-0005-0000-0000-00007E040000}"/>
    <cellStyle name="標準 6 2 2 3 3 8" xfId="1780" xr:uid="{00000000-0005-0000-0000-00007F040000}"/>
    <cellStyle name="標準 6 2 2 3 3 8 2" xfId="14405" xr:uid="{8EEDE5DF-4F1D-4729-B791-27D76718B3A3}"/>
    <cellStyle name="標準 6 2 2 3 3 8 2 2" xfId="31816" xr:uid="{8EEDE5DF-4F1D-4729-B791-27D76718B3A3}"/>
    <cellStyle name="標準 6 2 2 3 3 8 3" xfId="8081" xr:uid="{1528C6DF-2944-4587-BF2A-B66515B845C8}"/>
    <cellStyle name="標準 6 2 2 3 3 8 3 2" xfId="25492" xr:uid="{1528C6DF-2944-4587-BF2A-B66515B845C8}"/>
    <cellStyle name="標準 6 2 2 3 3 8 4" xfId="19193" xr:uid="{00000000-0005-0000-0000-00007F040000}"/>
    <cellStyle name="標準 6 2 2 3 3 9" xfId="11243" xr:uid="{D1366D29-35B6-4BB8-A1D7-E082177ABA85}"/>
    <cellStyle name="標準 6 2 2 3 3 9 2" xfId="28654" xr:uid="{D1366D29-35B6-4BB8-A1D7-E082177ABA85}"/>
    <cellStyle name="標準 6 2 2 3 4" xfId="282" xr:uid="{00000000-0005-0000-0000-000080040000}"/>
    <cellStyle name="標準 6 2 2 3 4 2" xfId="472" xr:uid="{00000000-0005-0000-0000-000081040000}"/>
    <cellStyle name="標準 6 2 2 3 4 2 2" xfId="852" xr:uid="{00000000-0005-0000-0000-000082040000}"/>
    <cellStyle name="標準 6 2 2 3 4 2 2 2" xfId="1612" xr:uid="{00000000-0005-0000-0000-000083040000}"/>
    <cellStyle name="標準 6 2 2 3 4 2 2 2 2" xfId="4788" xr:uid="{00000000-0005-0000-0000-000084040000}"/>
    <cellStyle name="標準 6 2 2 3 4 2 2 2 2 2" xfId="11100" xr:uid="{6080F3CD-E8A2-44FB-986C-E8C481686586}"/>
    <cellStyle name="標準 6 2 2 3 4 2 2 2 2 2 2" xfId="17424" xr:uid="{465B5380-550F-49B8-A1D7-F2D6EEE8A39C}"/>
    <cellStyle name="標準 6 2 2 3 4 2 2 2 2 2 2 2" xfId="34835" xr:uid="{465B5380-550F-49B8-A1D7-F2D6EEE8A39C}"/>
    <cellStyle name="標準 6 2 2 3 4 2 2 2 2 2 3" xfId="28511" xr:uid="{6080F3CD-E8A2-44FB-986C-E8C481686586}"/>
    <cellStyle name="標準 6 2 2 3 4 2 2 2 2 3" xfId="14262" xr:uid="{61920A10-8DEF-455D-8505-FFE0EC68D191}"/>
    <cellStyle name="標準 6 2 2 3 4 2 2 2 2 3 2" xfId="31673" xr:uid="{61920A10-8DEF-455D-8505-FFE0EC68D191}"/>
    <cellStyle name="標準 6 2 2 3 4 2 2 2 2 4" xfId="7937" xr:uid="{39CE46DE-8A06-4F29-82F4-A6969F2B8A93}"/>
    <cellStyle name="標準 6 2 2 3 4 2 2 2 2 4 2" xfId="25349" xr:uid="{39CE46DE-8A06-4F29-82F4-A6969F2B8A93}"/>
    <cellStyle name="標準 6 2 2 3 4 2 2 2 2 5" xfId="22200" xr:uid="{00000000-0005-0000-0000-000084040000}"/>
    <cellStyle name="標準 6 2 2 3 4 2 2 2 3" xfId="3171" xr:uid="{00000000-0005-0000-0000-000085040000}"/>
    <cellStyle name="標準 6 2 2 3 4 2 2 2 3 2" xfId="15796" xr:uid="{E473974F-D8C0-4D01-B4A8-A03809C1AA43}"/>
    <cellStyle name="標準 6 2 2 3 4 2 2 2 3 2 2" xfId="33207" xr:uid="{E473974F-D8C0-4D01-B4A8-A03809C1AA43}"/>
    <cellStyle name="標準 6 2 2 3 4 2 2 2 3 3" xfId="9472" xr:uid="{07A11920-8CD6-48B4-9EA7-EA85848A3F9A}"/>
    <cellStyle name="標準 6 2 2 3 4 2 2 2 3 3 2" xfId="26883" xr:uid="{07A11920-8CD6-48B4-9EA7-EA85848A3F9A}"/>
    <cellStyle name="標準 6 2 2 3 4 2 2 2 3 4" xfId="20584" xr:uid="{00000000-0005-0000-0000-000085040000}"/>
    <cellStyle name="標準 6 2 2 3 4 2 2 2 4" xfId="12634" xr:uid="{64A9F049-5E51-4141-B906-CA7960A81029}"/>
    <cellStyle name="標準 6 2 2 3 4 2 2 2 4 2" xfId="30045" xr:uid="{64A9F049-5E51-4141-B906-CA7960A81029}"/>
    <cellStyle name="標準 6 2 2 3 4 2 2 2 5" xfId="6309" xr:uid="{EC86F8BF-E7E6-4809-9CD8-3194085904E5}"/>
    <cellStyle name="標準 6 2 2 3 4 2 2 2 5 2" xfId="23721" xr:uid="{EC86F8BF-E7E6-4809-9CD8-3194085904E5}"/>
    <cellStyle name="標準 6 2 2 3 4 2 2 2 6" xfId="19052" xr:uid="{00000000-0005-0000-0000-000083040000}"/>
    <cellStyle name="標準 6 2 2 3 4 2 2 3" xfId="4028" xr:uid="{00000000-0005-0000-0000-000086040000}"/>
    <cellStyle name="標準 6 2 2 3 4 2 2 3 2" xfId="10340" xr:uid="{F3BD80D3-DCCE-4EF6-ABF6-0FDE162B8C25}"/>
    <cellStyle name="標準 6 2 2 3 4 2 2 3 2 2" xfId="16664" xr:uid="{81E06027-C4D7-4D68-9595-41E8A9494DF7}"/>
    <cellStyle name="標準 6 2 2 3 4 2 2 3 2 2 2" xfId="34075" xr:uid="{81E06027-C4D7-4D68-9595-41E8A9494DF7}"/>
    <cellStyle name="標準 6 2 2 3 4 2 2 3 2 3" xfId="27751" xr:uid="{F3BD80D3-DCCE-4EF6-ABF6-0FDE162B8C25}"/>
    <cellStyle name="標準 6 2 2 3 4 2 2 3 3" xfId="13502" xr:uid="{DF19CCEA-3343-4D15-B0E5-4AEB2F24661B}"/>
    <cellStyle name="標準 6 2 2 3 4 2 2 3 3 2" xfId="30913" xr:uid="{DF19CCEA-3343-4D15-B0E5-4AEB2F24661B}"/>
    <cellStyle name="標準 6 2 2 3 4 2 2 3 4" xfId="7177" xr:uid="{217BDC08-1D74-4BE3-A36B-966FE75F317E}"/>
    <cellStyle name="標準 6 2 2 3 4 2 2 3 4 2" xfId="24589" xr:uid="{217BDC08-1D74-4BE3-A36B-966FE75F317E}"/>
    <cellStyle name="標準 6 2 2 3 4 2 2 3 5" xfId="21440" xr:uid="{00000000-0005-0000-0000-000086040000}"/>
    <cellStyle name="標準 6 2 2 3 4 2 2 4" xfId="2411" xr:uid="{00000000-0005-0000-0000-000087040000}"/>
    <cellStyle name="標準 6 2 2 3 4 2 2 4 2" xfId="15036" xr:uid="{321B0233-327D-4A23-9C2C-F02FC39A3588}"/>
    <cellStyle name="標準 6 2 2 3 4 2 2 4 2 2" xfId="32447" xr:uid="{321B0233-327D-4A23-9C2C-F02FC39A3588}"/>
    <cellStyle name="標準 6 2 2 3 4 2 2 4 3" xfId="8712" xr:uid="{6B44D08E-B04A-49B3-B980-4A43DD0890C5}"/>
    <cellStyle name="標準 6 2 2 3 4 2 2 4 3 2" xfId="26123" xr:uid="{6B44D08E-B04A-49B3-B980-4A43DD0890C5}"/>
    <cellStyle name="標準 6 2 2 3 4 2 2 4 4" xfId="19824" xr:uid="{00000000-0005-0000-0000-000087040000}"/>
    <cellStyle name="標準 6 2 2 3 4 2 2 5" xfId="11874" xr:uid="{42EEB570-6C1C-4DAE-8EA3-2F8B776E993D}"/>
    <cellStyle name="標準 6 2 2 3 4 2 2 5 2" xfId="29285" xr:uid="{42EEB570-6C1C-4DAE-8EA3-2F8B776E993D}"/>
    <cellStyle name="標準 6 2 2 3 4 2 2 6" xfId="5549" xr:uid="{5EE5AB65-96F9-4141-BF61-FF9FD72D3EF9}"/>
    <cellStyle name="標準 6 2 2 3 4 2 2 6 2" xfId="22961" xr:uid="{5EE5AB65-96F9-4141-BF61-FF9FD72D3EF9}"/>
    <cellStyle name="標準 6 2 2 3 4 2 2 7" xfId="18292" xr:uid="{00000000-0005-0000-0000-000082040000}"/>
    <cellStyle name="標準 6 2 2 3 4 2 3" xfId="1232" xr:uid="{00000000-0005-0000-0000-000088040000}"/>
    <cellStyle name="標準 6 2 2 3 4 2 3 2" xfId="4408" xr:uid="{00000000-0005-0000-0000-000089040000}"/>
    <cellStyle name="標準 6 2 2 3 4 2 3 2 2" xfId="10720" xr:uid="{6C8E7D08-D94B-45F3-AE89-DAB1740E82DD}"/>
    <cellStyle name="標準 6 2 2 3 4 2 3 2 2 2" xfId="17044" xr:uid="{214CABA5-BBB0-4C60-B005-2BCD184A8A7B}"/>
    <cellStyle name="標準 6 2 2 3 4 2 3 2 2 2 2" xfId="34455" xr:uid="{214CABA5-BBB0-4C60-B005-2BCD184A8A7B}"/>
    <cellStyle name="標準 6 2 2 3 4 2 3 2 2 3" xfId="28131" xr:uid="{6C8E7D08-D94B-45F3-AE89-DAB1740E82DD}"/>
    <cellStyle name="標準 6 2 2 3 4 2 3 2 3" xfId="13882" xr:uid="{CECA76E3-2F8C-4F36-BAA3-C80564303E09}"/>
    <cellStyle name="標準 6 2 2 3 4 2 3 2 3 2" xfId="31293" xr:uid="{CECA76E3-2F8C-4F36-BAA3-C80564303E09}"/>
    <cellStyle name="標準 6 2 2 3 4 2 3 2 4" xfId="7557" xr:uid="{B73CD9A8-E281-434C-888F-5166E8EA098D}"/>
    <cellStyle name="標準 6 2 2 3 4 2 3 2 4 2" xfId="24969" xr:uid="{B73CD9A8-E281-434C-888F-5166E8EA098D}"/>
    <cellStyle name="標準 6 2 2 3 4 2 3 2 5" xfId="21820" xr:uid="{00000000-0005-0000-0000-000089040000}"/>
    <cellStyle name="標準 6 2 2 3 4 2 3 3" xfId="2791" xr:uid="{00000000-0005-0000-0000-00008A040000}"/>
    <cellStyle name="標準 6 2 2 3 4 2 3 3 2" xfId="15416" xr:uid="{09AC619F-BC9D-4564-82D8-486EE9DA5BE3}"/>
    <cellStyle name="標準 6 2 2 3 4 2 3 3 2 2" xfId="32827" xr:uid="{09AC619F-BC9D-4564-82D8-486EE9DA5BE3}"/>
    <cellStyle name="標準 6 2 2 3 4 2 3 3 3" xfId="9092" xr:uid="{247F1A6C-F064-4F05-9030-AB61225258E8}"/>
    <cellStyle name="標準 6 2 2 3 4 2 3 3 3 2" xfId="26503" xr:uid="{247F1A6C-F064-4F05-9030-AB61225258E8}"/>
    <cellStyle name="標準 6 2 2 3 4 2 3 3 4" xfId="20204" xr:uid="{00000000-0005-0000-0000-00008A040000}"/>
    <cellStyle name="標準 6 2 2 3 4 2 3 4" xfId="12254" xr:uid="{8B6157B8-91BE-4587-8EC9-CF6A391AD9E6}"/>
    <cellStyle name="標準 6 2 2 3 4 2 3 4 2" xfId="29665" xr:uid="{8B6157B8-91BE-4587-8EC9-CF6A391AD9E6}"/>
    <cellStyle name="標準 6 2 2 3 4 2 3 5" xfId="5929" xr:uid="{9BBA18BD-4BEF-4CB2-B17F-0F04E3502BC6}"/>
    <cellStyle name="標準 6 2 2 3 4 2 3 5 2" xfId="23341" xr:uid="{9BBA18BD-4BEF-4CB2-B17F-0F04E3502BC6}"/>
    <cellStyle name="標準 6 2 2 3 4 2 3 6" xfId="18672" xr:uid="{00000000-0005-0000-0000-000088040000}"/>
    <cellStyle name="標準 6 2 2 3 4 2 4" xfId="3648" xr:uid="{00000000-0005-0000-0000-00008B040000}"/>
    <cellStyle name="標準 6 2 2 3 4 2 4 2" xfId="9960" xr:uid="{97F21B51-51C5-4DEF-9485-AD8DC5F5FF0E}"/>
    <cellStyle name="標準 6 2 2 3 4 2 4 2 2" xfId="16284" xr:uid="{3F1A213B-77E8-430C-A516-03A64DB8CBD7}"/>
    <cellStyle name="標準 6 2 2 3 4 2 4 2 2 2" xfId="33695" xr:uid="{3F1A213B-77E8-430C-A516-03A64DB8CBD7}"/>
    <cellStyle name="標準 6 2 2 3 4 2 4 2 3" xfId="27371" xr:uid="{97F21B51-51C5-4DEF-9485-AD8DC5F5FF0E}"/>
    <cellStyle name="標準 6 2 2 3 4 2 4 3" xfId="13122" xr:uid="{87EE9AAB-1064-4BD3-BA5E-D63BF312C112}"/>
    <cellStyle name="標準 6 2 2 3 4 2 4 3 2" xfId="30533" xr:uid="{87EE9AAB-1064-4BD3-BA5E-D63BF312C112}"/>
    <cellStyle name="標準 6 2 2 3 4 2 4 4" xfId="6797" xr:uid="{6372ED88-69D4-41C0-BB39-DABC1EBD5CB7}"/>
    <cellStyle name="標準 6 2 2 3 4 2 4 4 2" xfId="24209" xr:uid="{6372ED88-69D4-41C0-BB39-DABC1EBD5CB7}"/>
    <cellStyle name="標準 6 2 2 3 4 2 4 5" xfId="21060" xr:uid="{00000000-0005-0000-0000-00008B040000}"/>
    <cellStyle name="標準 6 2 2 3 4 2 5" xfId="2031" xr:uid="{00000000-0005-0000-0000-00008C040000}"/>
    <cellStyle name="標準 6 2 2 3 4 2 5 2" xfId="14656" xr:uid="{15438456-74FB-4D3E-AB0E-202E00DBE0DB}"/>
    <cellStyle name="標準 6 2 2 3 4 2 5 2 2" xfId="32067" xr:uid="{15438456-74FB-4D3E-AB0E-202E00DBE0DB}"/>
    <cellStyle name="標準 6 2 2 3 4 2 5 3" xfId="8332" xr:uid="{33027AE0-08B6-4FA1-B18B-01134BAA495C}"/>
    <cellStyle name="標準 6 2 2 3 4 2 5 3 2" xfId="25743" xr:uid="{33027AE0-08B6-4FA1-B18B-01134BAA495C}"/>
    <cellStyle name="標準 6 2 2 3 4 2 5 4" xfId="19444" xr:uid="{00000000-0005-0000-0000-00008C040000}"/>
    <cellStyle name="標準 6 2 2 3 4 2 6" xfId="11494" xr:uid="{BA98DD4B-3E84-4CB0-BAC9-9683C88C1843}"/>
    <cellStyle name="標準 6 2 2 3 4 2 6 2" xfId="28905" xr:uid="{BA98DD4B-3E84-4CB0-BAC9-9683C88C1843}"/>
    <cellStyle name="標準 6 2 2 3 4 2 7" xfId="5169" xr:uid="{847880FF-C158-411E-A055-543CFEB9B2F7}"/>
    <cellStyle name="標準 6 2 2 3 4 2 7 2" xfId="22581" xr:uid="{847880FF-C158-411E-A055-543CFEB9B2F7}"/>
    <cellStyle name="標準 6 2 2 3 4 2 8" xfId="17912" xr:uid="{00000000-0005-0000-0000-000081040000}"/>
    <cellStyle name="標準 6 2 2 3 4 3" xfId="662" xr:uid="{00000000-0005-0000-0000-00008D040000}"/>
    <cellStyle name="標準 6 2 2 3 4 3 2" xfId="1422" xr:uid="{00000000-0005-0000-0000-00008E040000}"/>
    <cellStyle name="標準 6 2 2 3 4 3 2 2" xfId="4598" xr:uid="{00000000-0005-0000-0000-00008F040000}"/>
    <cellStyle name="標準 6 2 2 3 4 3 2 2 2" xfId="10910" xr:uid="{3609DBA6-B40A-4E81-B918-E69A1BBCD246}"/>
    <cellStyle name="標準 6 2 2 3 4 3 2 2 2 2" xfId="17234" xr:uid="{2D61DBD7-E3F1-45E0-A817-62AC5EA77683}"/>
    <cellStyle name="標準 6 2 2 3 4 3 2 2 2 2 2" xfId="34645" xr:uid="{2D61DBD7-E3F1-45E0-A817-62AC5EA77683}"/>
    <cellStyle name="標準 6 2 2 3 4 3 2 2 2 3" xfId="28321" xr:uid="{3609DBA6-B40A-4E81-B918-E69A1BBCD246}"/>
    <cellStyle name="標準 6 2 2 3 4 3 2 2 3" xfId="14072" xr:uid="{01BE6B3D-3A39-4EF4-AE45-C1A263B57C93}"/>
    <cellStyle name="標準 6 2 2 3 4 3 2 2 3 2" xfId="31483" xr:uid="{01BE6B3D-3A39-4EF4-AE45-C1A263B57C93}"/>
    <cellStyle name="標準 6 2 2 3 4 3 2 2 4" xfId="7747" xr:uid="{F4C3FF84-B57A-4850-B762-F4DB75B111A1}"/>
    <cellStyle name="標準 6 2 2 3 4 3 2 2 4 2" xfId="25159" xr:uid="{F4C3FF84-B57A-4850-B762-F4DB75B111A1}"/>
    <cellStyle name="標準 6 2 2 3 4 3 2 2 5" xfId="22010" xr:uid="{00000000-0005-0000-0000-00008F040000}"/>
    <cellStyle name="標準 6 2 2 3 4 3 2 3" xfId="2981" xr:uid="{00000000-0005-0000-0000-000090040000}"/>
    <cellStyle name="標準 6 2 2 3 4 3 2 3 2" xfId="15606" xr:uid="{C20B8E01-B0DD-4193-B741-6F2D9D18B48B}"/>
    <cellStyle name="標準 6 2 2 3 4 3 2 3 2 2" xfId="33017" xr:uid="{C20B8E01-B0DD-4193-B741-6F2D9D18B48B}"/>
    <cellStyle name="標準 6 2 2 3 4 3 2 3 3" xfId="9282" xr:uid="{95D657DF-35A3-47F4-A883-FC3350D2DAA7}"/>
    <cellStyle name="標準 6 2 2 3 4 3 2 3 3 2" xfId="26693" xr:uid="{95D657DF-35A3-47F4-A883-FC3350D2DAA7}"/>
    <cellStyle name="標準 6 2 2 3 4 3 2 3 4" xfId="20394" xr:uid="{00000000-0005-0000-0000-000090040000}"/>
    <cellStyle name="標準 6 2 2 3 4 3 2 4" xfId="12444" xr:uid="{44891A51-448E-4626-961B-CD466918737E}"/>
    <cellStyle name="標準 6 2 2 3 4 3 2 4 2" xfId="29855" xr:uid="{44891A51-448E-4626-961B-CD466918737E}"/>
    <cellStyle name="標準 6 2 2 3 4 3 2 5" xfId="6119" xr:uid="{AB0B8AC0-5785-4230-8E86-C70DA06A3961}"/>
    <cellStyle name="標準 6 2 2 3 4 3 2 5 2" xfId="23531" xr:uid="{AB0B8AC0-5785-4230-8E86-C70DA06A3961}"/>
    <cellStyle name="標準 6 2 2 3 4 3 2 6" xfId="18862" xr:uid="{00000000-0005-0000-0000-00008E040000}"/>
    <cellStyle name="標準 6 2 2 3 4 3 3" xfId="3838" xr:uid="{00000000-0005-0000-0000-000091040000}"/>
    <cellStyle name="標準 6 2 2 3 4 3 3 2" xfId="10150" xr:uid="{EC9A0641-0351-4438-A4D0-03DE2636F206}"/>
    <cellStyle name="標準 6 2 2 3 4 3 3 2 2" xfId="16474" xr:uid="{36684CA4-D4F0-44DF-AA51-971F2A7270D0}"/>
    <cellStyle name="標準 6 2 2 3 4 3 3 2 2 2" xfId="33885" xr:uid="{36684CA4-D4F0-44DF-AA51-971F2A7270D0}"/>
    <cellStyle name="標準 6 2 2 3 4 3 3 2 3" xfId="27561" xr:uid="{EC9A0641-0351-4438-A4D0-03DE2636F206}"/>
    <cellStyle name="標準 6 2 2 3 4 3 3 3" xfId="13312" xr:uid="{31C66B7F-EF73-48AB-805B-CE6BA45572D4}"/>
    <cellStyle name="標準 6 2 2 3 4 3 3 3 2" xfId="30723" xr:uid="{31C66B7F-EF73-48AB-805B-CE6BA45572D4}"/>
    <cellStyle name="標準 6 2 2 3 4 3 3 4" xfId="6987" xr:uid="{9224AD34-6F37-4B57-B335-F402B2BCA575}"/>
    <cellStyle name="標準 6 2 2 3 4 3 3 4 2" xfId="24399" xr:uid="{9224AD34-6F37-4B57-B335-F402B2BCA575}"/>
    <cellStyle name="標準 6 2 2 3 4 3 3 5" xfId="21250" xr:uid="{00000000-0005-0000-0000-000091040000}"/>
    <cellStyle name="標準 6 2 2 3 4 3 4" xfId="2221" xr:uid="{00000000-0005-0000-0000-000092040000}"/>
    <cellStyle name="標準 6 2 2 3 4 3 4 2" xfId="14846" xr:uid="{368C1548-6AF6-422A-960B-ED5973D51E55}"/>
    <cellStyle name="標準 6 2 2 3 4 3 4 2 2" xfId="32257" xr:uid="{368C1548-6AF6-422A-960B-ED5973D51E55}"/>
    <cellStyle name="標準 6 2 2 3 4 3 4 3" xfId="8522" xr:uid="{57EE6294-C562-4736-BEBD-D65228E4CF19}"/>
    <cellStyle name="標準 6 2 2 3 4 3 4 3 2" xfId="25933" xr:uid="{57EE6294-C562-4736-BEBD-D65228E4CF19}"/>
    <cellStyle name="標準 6 2 2 3 4 3 4 4" xfId="19634" xr:uid="{00000000-0005-0000-0000-000092040000}"/>
    <cellStyle name="標準 6 2 2 3 4 3 5" xfId="11684" xr:uid="{D0F72DAB-9C59-4AB5-A3EA-E6D7A5AA4114}"/>
    <cellStyle name="標準 6 2 2 3 4 3 5 2" xfId="29095" xr:uid="{D0F72DAB-9C59-4AB5-A3EA-E6D7A5AA4114}"/>
    <cellStyle name="標準 6 2 2 3 4 3 6" xfId="5359" xr:uid="{4615217D-F8DF-4A56-A1E9-B532799C5349}"/>
    <cellStyle name="標準 6 2 2 3 4 3 6 2" xfId="22771" xr:uid="{4615217D-F8DF-4A56-A1E9-B532799C5349}"/>
    <cellStyle name="標準 6 2 2 3 4 3 7" xfId="18102" xr:uid="{00000000-0005-0000-0000-00008D040000}"/>
    <cellStyle name="標準 6 2 2 3 4 4" xfId="1042" xr:uid="{00000000-0005-0000-0000-000093040000}"/>
    <cellStyle name="標準 6 2 2 3 4 4 2" xfId="4218" xr:uid="{00000000-0005-0000-0000-000094040000}"/>
    <cellStyle name="標準 6 2 2 3 4 4 2 2" xfId="10530" xr:uid="{09E2C030-F725-423E-987F-E5BFC9DD9CAA}"/>
    <cellStyle name="標準 6 2 2 3 4 4 2 2 2" xfId="16854" xr:uid="{5D41B42E-F186-4483-AFEF-542B57C7CFF0}"/>
    <cellStyle name="標準 6 2 2 3 4 4 2 2 2 2" xfId="34265" xr:uid="{5D41B42E-F186-4483-AFEF-542B57C7CFF0}"/>
    <cellStyle name="標準 6 2 2 3 4 4 2 2 3" xfId="27941" xr:uid="{09E2C030-F725-423E-987F-E5BFC9DD9CAA}"/>
    <cellStyle name="標準 6 2 2 3 4 4 2 3" xfId="13692" xr:uid="{82F4830E-92B5-410C-AC1A-8FC6CF4A26FC}"/>
    <cellStyle name="標準 6 2 2 3 4 4 2 3 2" xfId="31103" xr:uid="{82F4830E-92B5-410C-AC1A-8FC6CF4A26FC}"/>
    <cellStyle name="標準 6 2 2 3 4 4 2 4" xfId="7367" xr:uid="{21D6044D-7392-42F4-8265-B1BB6E1C44D8}"/>
    <cellStyle name="標準 6 2 2 3 4 4 2 4 2" xfId="24779" xr:uid="{21D6044D-7392-42F4-8265-B1BB6E1C44D8}"/>
    <cellStyle name="標準 6 2 2 3 4 4 2 5" xfId="21630" xr:uid="{00000000-0005-0000-0000-000094040000}"/>
    <cellStyle name="標準 6 2 2 3 4 4 3" xfId="2601" xr:uid="{00000000-0005-0000-0000-000095040000}"/>
    <cellStyle name="標準 6 2 2 3 4 4 3 2" xfId="15226" xr:uid="{4B8E2C5F-9BB7-42F1-8831-7FA70FCA1BF7}"/>
    <cellStyle name="標準 6 2 2 3 4 4 3 2 2" xfId="32637" xr:uid="{4B8E2C5F-9BB7-42F1-8831-7FA70FCA1BF7}"/>
    <cellStyle name="標準 6 2 2 3 4 4 3 3" xfId="8902" xr:uid="{E569E5BA-87C6-4A2F-9FF7-FF949C49D9C0}"/>
    <cellStyle name="標準 6 2 2 3 4 4 3 3 2" xfId="26313" xr:uid="{E569E5BA-87C6-4A2F-9FF7-FF949C49D9C0}"/>
    <cellStyle name="標準 6 2 2 3 4 4 3 4" xfId="20014" xr:uid="{00000000-0005-0000-0000-000095040000}"/>
    <cellStyle name="標準 6 2 2 3 4 4 4" xfId="12064" xr:uid="{233AEC58-BDFD-4366-9A1A-A75536BEFBEE}"/>
    <cellStyle name="標準 6 2 2 3 4 4 4 2" xfId="29475" xr:uid="{233AEC58-BDFD-4366-9A1A-A75536BEFBEE}"/>
    <cellStyle name="標準 6 2 2 3 4 4 5" xfId="5739" xr:uid="{B407C029-318C-48F1-8F8E-9DA11D81B18C}"/>
    <cellStyle name="標準 6 2 2 3 4 4 5 2" xfId="23151" xr:uid="{B407C029-318C-48F1-8F8E-9DA11D81B18C}"/>
    <cellStyle name="標準 6 2 2 3 4 4 6" xfId="18482" xr:uid="{00000000-0005-0000-0000-000093040000}"/>
    <cellStyle name="標準 6 2 2 3 4 5" xfId="3458" xr:uid="{00000000-0005-0000-0000-000096040000}"/>
    <cellStyle name="標準 6 2 2 3 4 5 2" xfId="9770" xr:uid="{8A6EA3C5-C93F-48A9-A840-51E6EBE52564}"/>
    <cellStyle name="標準 6 2 2 3 4 5 2 2" xfId="16094" xr:uid="{4FF5B5EC-397A-4E48-BD0B-3FC27935E16D}"/>
    <cellStyle name="標準 6 2 2 3 4 5 2 2 2" xfId="33505" xr:uid="{4FF5B5EC-397A-4E48-BD0B-3FC27935E16D}"/>
    <cellStyle name="標準 6 2 2 3 4 5 2 3" xfId="27181" xr:uid="{8A6EA3C5-C93F-48A9-A840-51E6EBE52564}"/>
    <cellStyle name="標準 6 2 2 3 4 5 3" xfId="12932" xr:uid="{CCF2D6D0-13F1-4B01-A07B-0AD20A75BEAA}"/>
    <cellStyle name="標準 6 2 2 3 4 5 3 2" xfId="30343" xr:uid="{CCF2D6D0-13F1-4B01-A07B-0AD20A75BEAA}"/>
    <cellStyle name="標準 6 2 2 3 4 5 4" xfId="6607" xr:uid="{8EABAD98-3565-47E6-9DE7-F70E00089B52}"/>
    <cellStyle name="標準 6 2 2 3 4 5 4 2" xfId="24019" xr:uid="{8EABAD98-3565-47E6-9DE7-F70E00089B52}"/>
    <cellStyle name="標準 6 2 2 3 4 5 5" xfId="20870" xr:uid="{00000000-0005-0000-0000-000096040000}"/>
    <cellStyle name="標準 6 2 2 3 4 6" xfId="1841" xr:uid="{00000000-0005-0000-0000-000097040000}"/>
    <cellStyle name="標準 6 2 2 3 4 6 2" xfId="14466" xr:uid="{30FF817C-C780-4885-9435-5B8470EA538A}"/>
    <cellStyle name="標準 6 2 2 3 4 6 2 2" xfId="31877" xr:uid="{30FF817C-C780-4885-9435-5B8470EA538A}"/>
    <cellStyle name="標準 6 2 2 3 4 6 3" xfId="8142" xr:uid="{0AD76B00-DA90-442F-8337-36A95BAD6DD4}"/>
    <cellStyle name="標準 6 2 2 3 4 6 3 2" xfId="25553" xr:uid="{0AD76B00-DA90-442F-8337-36A95BAD6DD4}"/>
    <cellStyle name="標準 6 2 2 3 4 6 4" xfId="19254" xr:uid="{00000000-0005-0000-0000-000097040000}"/>
    <cellStyle name="標準 6 2 2 3 4 7" xfId="11304" xr:uid="{75438CBE-F817-45C1-B02D-DCA66135FB7B}"/>
    <cellStyle name="標準 6 2 2 3 4 7 2" xfId="28715" xr:uid="{75438CBE-F817-45C1-B02D-DCA66135FB7B}"/>
    <cellStyle name="標準 6 2 2 3 4 8" xfId="4979" xr:uid="{76EFDDE1-0B10-47E2-B291-9500F86FA80F}"/>
    <cellStyle name="標準 6 2 2 3 4 8 2" xfId="22391" xr:uid="{76EFDDE1-0B10-47E2-B291-9500F86FA80F}"/>
    <cellStyle name="標準 6 2 2 3 4 9" xfId="17722" xr:uid="{00000000-0005-0000-0000-000080040000}"/>
    <cellStyle name="標準 6 2 2 3 5" xfId="377" xr:uid="{00000000-0005-0000-0000-000098040000}"/>
    <cellStyle name="標準 6 2 2 3 5 2" xfId="757" xr:uid="{00000000-0005-0000-0000-000099040000}"/>
    <cellStyle name="標準 6 2 2 3 5 2 2" xfId="1517" xr:uid="{00000000-0005-0000-0000-00009A040000}"/>
    <cellStyle name="標準 6 2 2 3 5 2 2 2" xfId="4693" xr:uid="{00000000-0005-0000-0000-00009B040000}"/>
    <cellStyle name="標準 6 2 2 3 5 2 2 2 2" xfId="11005" xr:uid="{9F3454E8-EF76-4A28-A3B7-C41F59FA4CDC}"/>
    <cellStyle name="標準 6 2 2 3 5 2 2 2 2 2" xfId="17329" xr:uid="{B918EF4D-8CEB-42B3-911E-397D1F7D84FE}"/>
    <cellStyle name="標準 6 2 2 3 5 2 2 2 2 2 2" xfId="34740" xr:uid="{B918EF4D-8CEB-42B3-911E-397D1F7D84FE}"/>
    <cellStyle name="標準 6 2 2 3 5 2 2 2 2 3" xfId="28416" xr:uid="{9F3454E8-EF76-4A28-A3B7-C41F59FA4CDC}"/>
    <cellStyle name="標準 6 2 2 3 5 2 2 2 3" xfId="14167" xr:uid="{DE2D2E27-974A-44A0-979A-722E6D878C3D}"/>
    <cellStyle name="標準 6 2 2 3 5 2 2 2 3 2" xfId="31578" xr:uid="{DE2D2E27-974A-44A0-979A-722E6D878C3D}"/>
    <cellStyle name="標準 6 2 2 3 5 2 2 2 4" xfId="7842" xr:uid="{3896844B-DB12-4CDC-ABA1-926CAEEF4611}"/>
    <cellStyle name="標準 6 2 2 3 5 2 2 2 4 2" xfId="25254" xr:uid="{3896844B-DB12-4CDC-ABA1-926CAEEF4611}"/>
    <cellStyle name="標準 6 2 2 3 5 2 2 2 5" xfId="22105" xr:uid="{00000000-0005-0000-0000-00009B040000}"/>
    <cellStyle name="標準 6 2 2 3 5 2 2 3" xfId="3076" xr:uid="{00000000-0005-0000-0000-00009C040000}"/>
    <cellStyle name="標準 6 2 2 3 5 2 2 3 2" xfId="15701" xr:uid="{CD4C4E7D-09EB-4186-9CCA-4806599398C4}"/>
    <cellStyle name="標準 6 2 2 3 5 2 2 3 2 2" xfId="33112" xr:uid="{CD4C4E7D-09EB-4186-9CCA-4806599398C4}"/>
    <cellStyle name="標準 6 2 2 3 5 2 2 3 3" xfId="9377" xr:uid="{76DC29EF-CF9A-4183-BCF5-34617CB2FAFC}"/>
    <cellStyle name="標準 6 2 2 3 5 2 2 3 3 2" xfId="26788" xr:uid="{76DC29EF-CF9A-4183-BCF5-34617CB2FAFC}"/>
    <cellStyle name="標準 6 2 2 3 5 2 2 3 4" xfId="20489" xr:uid="{00000000-0005-0000-0000-00009C040000}"/>
    <cellStyle name="標準 6 2 2 3 5 2 2 4" xfId="12539" xr:uid="{31EAED9E-CE0A-4783-9CAE-FB2B802E270B}"/>
    <cellStyle name="標準 6 2 2 3 5 2 2 4 2" xfId="29950" xr:uid="{31EAED9E-CE0A-4783-9CAE-FB2B802E270B}"/>
    <cellStyle name="標準 6 2 2 3 5 2 2 5" xfId="6214" xr:uid="{06236BB0-1792-458E-AB8F-76519A73A247}"/>
    <cellStyle name="標準 6 2 2 3 5 2 2 5 2" xfId="23626" xr:uid="{06236BB0-1792-458E-AB8F-76519A73A247}"/>
    <cellStyle name="標準 6 2 2 3 5 2 2 6" xfId="18957" xr:uid="{00000000-0005-0000-0000-00009A040000}"/>
    <cellStyle name="標準 6 2 2 3 5 2 3" xfId="3933" xr:uid="{00000000-0005-0000-0000-00009D040000}"/>
    <cellStyle name="標準 6 2 2 3 5 2 3 2" xfId="10245" xr:uid="{4162992D-5AA4-4A1E-A1BD-389857FA015C}"/>
    <cellStyle name="標準 6 2 2 3 5 2 3 2 2" xfId="16569" xr:uid="{A17D1959-A1B2-4511-824F-BFFE048DB3B4}"/>
    <cellStyle name="標準 6 2 2 3 5 2 3 2 2 2" xfId="33980" xr:uid="{A17D1959-A1B2-4511-824F-BFFE048DB3B4}"/>
    <cellStyle name="標準 6 2 2 3 5 2 3 2 3" xfId="27656" xr:uid="{4162992D-5AA4-4A1E-A1BD-389857FA015C}"/>
    <cellStyle name="標準 6 2 2 3 5 2 3 3" xfId="13407" xr:uid="{46575273-ACF3-4C6C-99A9-B363500443AE}"/>
    <cellStyle name="標準 6 2 2 3 5 2 3 3 2" xfId="30818" xr:uid="{46575273-ACF3-4C6C-99A9-B363500443AE}"/>
    <cellStyle name="標準 6 2 2 3 5 2 3 4" xfId="7082" xr:uid="{9FEF06AD-4662-4F75-BCD3-49A27BB2CEF5}"/>
    <cellStyle name="標準 6 2 2 3 5 2 3 4 2" xfId="24494" xr:uid="{9FEF06AD-4662-4F75-BCD3-49A27BB2CEF5}"/>
    <cellStyle name="標準 6 2 2 3 5 2 3 5" xfId="21345" xr:uid="{00000000-0005-0000-0000-00009D040000}"/>
    <cellStyle name="標準 6 2 2 3 5 2 4" xfId="2316" xr:uid="{00000000-0005-0000-0000-00009E040000}"/>
    <cellStyle name="標準 6 2 2 3 5 2 4 2" xfId="14941" xr:uid="{9EA6011B-AF7A-4FF7-A888-AE67B4478712}"/>
    <cellStyle name="標準 6 2 2 3 5 2 4 2 2" xfId="32352" xr:uid="{9EA6011B-AF7A-4FF7-A888-AE67B4478712}"/>
    <cellStyle name="標準 6 2 2 3 5 2 4 3" xfId="8617" xr:uid="{08E56A4A-1465-438A-9387-F5DB25E08696}"/>
    <cellStyle name="標準 6 2 2 3 5 2 4 3 2" xfId="26028" xr:uid="{08E56A4A-1465-438A-9387-F5DB25E08696}"/>
    <cellStyle name="標準 6 2 2 3 5 2 4 4" xfId="19729" xr:uid="{00000000-0005-0000-0000-00009E040000}"/>
    <cellStyle name="標準 6 2 2 3 5 2 5" xfId="11779" xr:uid="{A0A98F2B-35E3-40DC-9151-1B9294F70017}"/>
    <cellStyle name="標準 6 2 2 3 5 2 5 2" xfId="29190" xr:uid="{A0A98F2B-35E3-40DC-9151-1B9294F70017}"/>
    <cellStyle name="標準 6 2 2 3 5 2 6" xfId="5454" xr:uid="{D9A9E66E-A53B-4AA3-9F70-B9AD48C9FD3F}"/>
    <cellStyle name="標準 6 2 2 3 5 2 6 2" xfId="22866" xr:uid="{D9A9E66E-A53B-4AA3-9F70-B9AD48C9FD3F}"/>
    <cellStyle name="標準 6 2 2 3 5 2 7" xfId="18197" xr:uid="{00000000-0005-0000-0000-000099040000}"/>
    <cellStyle name="標準 6 2 2 3 5 3" xfId="1137" xr:uid="{00000000-0005-0000-0000-00009F040000}"/>
    <cellStyle name="標準 6 2 2 3 5 3 2" xfId="4313" xr:uid="{00000000-0005-0000-0000-0000A0040000}"/>
    <cellStyle name="標準 6 2 2 3 5 3 2 2" xfId="10625" xr:uid="{30D213BC-FFE1-4DEB-967F-344BA470D8DC}"/>
    <cellStyle name="標準 6 2 2 3 5 3 2 2 2" xfId="16949" xr:uid="{C3AF2AB3-FFA7-4BB5-B9B9-C9EC7BD00315}"/>
    <cellStyle name="標準 6 2 2 3 5 3 2 2 2 2" xfId="34360" xr:uid="{C3AF2AB3-FFA7-4BB5-B9B9-C9EC7BD00315}"/>
    <cellStyle name="標準 6 2 2 3 5 3 2 2 3" xfId="28036" xr:uid="{30D213BC-FFE1-4DEB-967F-344BA470D8DC}"/>
    <cellStyle name="標準 6 2 2 3 5 3 2 3" xfId="13787" xr:uid="{2EE93082-3CF2-47B0-9CF8-49D79EF46D25}"/>
    <cellStyle name="標準 6 2 2 3 5 3 2 3 2" xfId="31198" xr:uid="{2EE93082-3CF2-47B0-9CF8-49D79EF46D25}"/>
    <cellStyle name="標準 6 2 2 3 5 3 2 4" xfId="7462" xr:uid="{C13E504C-9183-49BA-AF38-7870BF849DA0}"/>
    <cellStyle name="標準 6 2 2 3 5 3 2 4 2" xfId="24874" xr:uid="{C13E504C-9183-49BA-AF38-7870BF849DA0}"/>
    <cellStyle name="標準 6 2 2 3 5 3 2 5" xfId="21725" xr:uid="{00000000-0005-0000-0000-0000A0040000}"/>
    <cellStyle name="標準 6 2 2 3 5 3 3" xfId="2696" xr:uid="{00000000-0005-0000-0000-0000A1040000}"/>
    <cellStyle name="標準 6 2 2 3 5 3 3 2" xfId="15321" xr:uid="{6A3FE5DA-4744-404A-AF61-ED2E656887AE}"/>
    <cellStyle name="標準 6 2 2 3 5 3 3 2 2" xfId="32732" xr:uid="{6A3FE5DA-4744-404A-AF61-ED2E656887AE}"/>
    <cellStyle name="標準 6 2 2 3 5 3 3 3" xfId="8997" xr:uid="{C8B85A20-564D-4C50-B316-3F984396FBAC}"/>
    <cellStyle name="標準 6 2 2 3 5 3 3 3 2" xfId="26408" xr:uid="{C8B85A20-564D-4C50-B316-3F984396FBAC}"/>
    <cellStyle name="標準 6 2 2 3 5 3 3 4" xfId="20109" xr:uid="{00000000-0005-0000-0000-0000A1040000}"/>
    <cellStyle name="標準 6 2 2 3 5 3 4" xfId="12159" xr:uid="{5D30773E-459B-460C-A8AC-2AF7ED7B5889}"/>
    <cellStyle name="標準 6 2 2 3 5 3 4 2" xfId="29570" xr:uid="{5D30773E-459B-460C-A8AC-2AF7ED7B5889}"/>
    <cellStyle name="標準 6 2 2 3 5 3 5" xfId="5834" xr:uid="{43445FC0-B30B-4CAC-8F87-4C7E0E16BF5A}"/>
    <cellStyle name="標準 6 2 2 3 5 3 5 2" xfId="23246" xr:uid="{43445FC0-B30B-4CAC-8F87-4C7E0E16BF5A}"/>
    <cellStyle name="標準 6 2 2 3 5 3 6" xfId="18577" xr:uid="{00000000-0005-0000-0000-00009F040000}"/>
    <cellStyle name="標準 6 2 2 3 5 4" xfId="3553" xr:uid="{00000000-0005-0000-0000-0000A2040000}"/>
    <cellStyle name="標準 6 2 2 3 5 4 2" xfId="9865" xr:uid="{476C0A19-D11B-43FC-9847-4620B5BB4990}"/>
    <cellStyle name="標準 6 2 2 3 5 4 2 2" xfId="16189" xr:uid="{0AB38783-6FC3-46A0-856C-BB8228B511D3}"/>
    <cellStyle name="標準 6 2 2 3 5 4 2 2 2" xfId="33600" xr:uid="{0AB38783-6FC3-46A0-856C-BB8228B511D3}"/>
    <cellStyle name="標準 6 2 2 3 5 4 2 3" xfId="27276" xr:uid="{476C0A19-D11B-43FC-9847-4620B5BB4990}"/>
    <cellStyle name="標準 6 2 2 3 5 4 3" xfId="13027" xr:uid="{B3EF64B4-9A38-46A2-A8C8-69691832562E}"/>
    <cellStyle name="標準 6 2 2 3 5 4 3 2" xfId="30438" xr:uid="{B3EF64B4-9A38-46A2-A8C8-69691832562E}"/>
    <cellStyle name="標準 6 2 2 3 5 4 4" xfId="6702" xr:uid="{C3A849AA-4750-4712-83B3-72192D8C2BB9}"/>
    <cellStyle name="標準 6 2 2 3 5 4 4 2" xfId="24114" xr:uid="{C3A849AA-4750-4712-83B3-72192D8C2BB9}"/>
    <cellStyle name="標準 6 2 2 3 5 4 5" xfId="20965" xr:uid="{00000000-0005-0000-0000-0000A2040000}"/>
    <cellStyle name="標準 6 2 2 3 5 5" xfId="1936" xr:uid="{00000000-0005-0000-0000-0000A3040000}"/>
    <cellStyle name="標準 6 2 2 3 5 5 2" xfId="14561" xr:uid="{824F626A-A8AE-4A50-847E-B7D4A63D76C7}"/>
    <cellStyle name="標準 6 2 2 3 5 5 2 2" xfId="31972" xr:uid="{824F626A-A8AE-4A50-847E-B7D4A63D76C7}"/>
    <cellStyle name="標準 6 2 2 3 5 5 3" xfId="8237" xr:uid="{7232F90C-46F1-46DC-8CD8-810F45091898}"/>
    <cellStyle name="標準 6 2 2 3 5 5 3 2" xfId="25648" xr:uid="{7232F90C-46F1-46DC-8CD8-810F45091898}"/>
    <cellStyle name="標準 6 2 2 3 5 5 4" xfId="19349" xr:uid="{00000000-0005-0000-0000-0000A3040000}"/>
    <cellStyle name="標準 6 2 2 3 5 6" xfId="11399" xr:uid="{5611B148-2738-438A-806F-196C699CE1EC}"/>
    <cellStyle name="標準 6 2 2 3 5 6 2" xfId="28810" xr:uid="{5611B148-2738-438A-806F-196C699CE1EC}"/>
    <cellStyle name="標準 6 2 2 3 5 7" xfId="5074" xr:uid="{0EF27BE1-2999-4E85-A83D-F84761C0C7F0}"/>
    <cellStyle name="標準 6 2 2 3 5 7 2" xfId="22486" xr:uid="{0EF27BE1-2999-4E85-A83D-F84761C0C7F0}"/>
    <cellStyle name="標準 6 2 2 3 5 8" xfId="17817" xr:uid="{00000000-0005-0000-0000-000098040000}"/>
    <cellStyle name="標準 6 2 2 3 6" xfId="567" xr:uid="{00000000-0005-0000-0000-0000A4040000}"/>
    <cellStyle name="標準 6 2 2 3 6 2" xfId="1327" xr:uid="{00000000-0005-0000-0000-0000A5040000}"/>
    <cellStyle name="標準 6 2 2 3 6 2 2" xfId="4503" xr:uid="{00000000-0005-0000-0000-0000A6040000}"/>
    <cellStyle name="標準 6 2 2 3 6 2 2 2" xfId="10815" xr:uid="{9ADB3867-82AD-48FC-856B-76771289B60F}"/>
    <cellStyle name="標準 6 2 2 3 6 2 2 2 2" xfId="17139" xr:uid="{4DA408C4-A190-45EC-915F-F2F68EDB5856}"/>
    <cellStyle name="標準 6 2 2 3 6 2 2 2 2 2" xfId="34550" xr:uid="{4DA408C4-A190-45EC-915F-F2F68EDB5856}"/>
    <cellStyle name="標準 6 2 2 3 6 2 2 2 3" xfId="28226" xr:uid="{9ADB3867-82AD-48FC-856B-76771289B60F}"/>
    <cellStyle name="標準 6 2 2 3 6 2 2 3" xfId="13977" xr:uid="{C86EBAEC-33FA-422A-943B-8C30622CC068}"/>
    <cellStyle name="標準 6 2 2 3 6 2 2 3 2" xfId="31388" xr:uid="{C86EBAEC-33FA-422A-943B-8C30622CC068}"/>
    <cellStyle name="標準 6 2 2 3 6 2 2 4" xfId="7652" xr:uid="{ABF531E8-DC5D-41D1-A2CE-7E54EC8AC438}"/>
    <cellStyle name="標準 6 2 2 3 6 2 2 4 2" xfId="25064" xr:uid="{ABF531E8-DC5D-41D1-A2CE-7E54EC8AC438}"/>
    <cellStyle name="標準 6 2 2 3 6 2 2 5" xfId="21915" xr:uid="{00000000-0005-0000-0000-0000A6040000}"/>
    <cellStyle name="標準 6 2 2 3 6 2 3" xfId="2886" xr:uid="{00000000-0005-0000-0000-0000A7040000}"/>
    <cellStyle name="標準 6 2 2 3 6 2 3 2" xfId="15511" xr:uid="{E2A318EF-7910-4277-901C-56651D24DB53}"/>
    <cellStyle name="標準 6 2 2 3 6 2 3 2 2" xfId="32922" xr:uid="{E2A318EF-7910-4277-901C-56651D24DB53}"/>
    <cellStyle name="標準 6 2 2 3 6 2 3 3" xfId="9187" xr:uid="{AD74C67C-3D92-457B-932A-893D35C4776F}"/>
    <cellStyle name="標準 6 2 2 3 6 2 3 3 2" xfId="26598" xr:uid="{AD74C67C-3D92-457B-932A-893D35C4776F}"/>
    <cellStyle name="標準 6 2 2 3 6 2 3 4" xfId="20299" xr:uid="{00000000-0005-0000-0000-0000A7040000}"/>
    <cellStyle name="標準 6 2 2 3 6 2 4" xfId="12349" xr:uid="{E62321F8-D90D-4902-A18B-08FE0C99C672}"/>
    <cellStyle name="標準 6 2 2 3 6 2 4 2" xfId="29760" xr:uid="{E62321F8-D90D-4902-A18B-08FE0C99C672}"/>
    <cellStyle name="標準 6 2 2 3 6 2 5" xfId="6024" xr:uid="{1E207273-3BA7-422C-BD5F-C5E9D3A4A1F6}"/>
    <cellStyle name="標準 6 2 2 3 6 2 5 2" xfId="23436" xr:uid="{1E207273-3BA7-422C-BD5F-C5E9D3A4A1F6}"/>
    <cellStyle name="標準 6 2 2 3 6 2 6" xfId="18767" xr:uid="{00000000-0005-0000-0000-0000A5040000}"/>
    <cellStyle name="標準 6 2 2 3 6 3" xfId="3743" xr:uid="{00000000-0005-0000-0000-0000A8040000}"/>
    <cellStyle name="標準 6 2 2 3 6 3 2" xfId="10055" xr:uid="{E5DC2D40-1B79-4156-85DF-E84D8B2D24BF}"/>
    <cellStyle name="標準 6 2 2 3 6 3 2 2" xfId="16379" xr:uid="{6DDCF494-CDEE-4F02-BAC7-A336A4DA5CCF}"/>
    <cellStyle name="標準 6 2 2 3 6 3 2 2 2" xfId="33790" xr:uid="{6DDCF494-CDEE-4F02-BAC7-A336A4DA5CCF}"/>
    <cellStyle name="標準 6 2 2 3 6 3 2 3" xfId="27466" xr:uid="{E5DC2D40-1B79-4156-85DF-E84D8B2D24BF}"/>
    <cellStyle name="標準 6 2 2 3 6 3 3" xfId="13217" xr:uid="{20313DDD-256C-4D7C-B5F0-952A6E51B159}"/>
    <cellStyle name="標準 6 2 2 3 6 3 3 2" xfId="30628" xr:uid="{20313DDD-256C-4D7C-B5F0-952A6E51B159}"/>
    <cellStyle name="標準 6 2 2 3 6 3 4" xfId="6892" xr:uid="{E3AD0FCE-C907-4D89-AFAE-1538A389AA4D}"/>
    <cellStyle name="標準 6 2 2 3 6 3 4 2" xfId="24304" xr:uid="{E3AD0FCE-C907-4D89-AFAE-1538A389AA4D}"/>
    <cellStyle name="標準 6 2 2 3 6 3 5" xfId="21155" xr:uid="{00000000-0005-0000-0000-0000A8040000}"/>
    <cellStyle name="標準 6 2 2 3 6 4" xfId="2126" xr:uid="{00000000-0005-0000-0000-0000A9040000}"/>
    <cellStyle name="標準 6 2 2 3 6 4 2" xfId="14751" xr:uid="{1D29B337-09EA-4E73-B3B1-0339FF758DD8}"/>
    <cellStyle name="標準 6 2 2 3 6 4 2 2" xfId="32162" xr:uid="{1D29B337-09EA-4E73-B3B1-0339FF758DD8}"/>
    <cellStyle name="標準 6 2 2 3 6 4 3" xfId="8427" xr:uid="{983059AD-EAB1-4092-8933-8B1651239AC8}"/>
    <cellStyle name="標準 6 2 2 3 6 4 3 2" xfId="25838" xr:uid="{983059AD-EAB1-4092-8933-8B1651239AC8}"/>
    <cellStyle name="標準 6 2 2 3 6 4 4" xfId="19539" xr:uid="{00000000-0005-0000-0000-0000A9040000}"/>
    <cellStyle name="標準 6 2 2 3 6 5" xfId="11589" xr:uid="{9F493CEE-B337-440E-8634-C41BC96CE982}"/>
    <cellStyle name="標準 6 2 2 3 6 5 2" xfId="29000" xr:uid="{9F493CEE-B337-440E-8634-C41BC96CE982}"/>
    <cellStyle name="標準 6 2 2 3 6 6" xfId="5264" xr:uid="{784D4F2F-4DBC-410C-ACD9-B5DC100C6475}"/>
    <cellStyle name="標準 6 2 2 3 6 6 2" xfId="22676" xr:uid="{784D4F2F-4DBC-410C-ACD9-B5DC100C6475}"/>
    <cellStyle name="標準 6 2 2 3 6 7" xfId="18007" xr:uid="{00000000-0005-0000-0000-0000A4040000}"/>
    <cellStyle name="標準 6 2 2 3 7" xfId="947" xr:uid="{00000000-0005-0000-0000-0000AA040000}"/>
    <cellStyle name="標準 6 2 2 3 7 2" xfId="4123" xr:uid="{00000000-0005-0000-0000-0000AB040000}"/>
    <cellStyle name="標準 6 2 2 3 7 2 2" xfId="10435" xr:uid="{B77C1D3D-3A51-4FBE-95AF-1E080AA38C60}"/>
    <cellStyle name="標準 6 2 2 3 7 2 2 2" xfId="16759" xr:uid="{2499EAA2-03FC-49D1-8DBE-D20F2B51384B}"/>
    <cellStyle name="標準 6 2 2 3 7 2 2 2 2" xfId="34170" xr:uid="{2499EAA2-03FC-49D1-8DBE-D20F2B51384B}"/>
    <cellStyle name="標準 6 2 2 3 7 2 2 3" xfId="27846" xr:uid="{B77C1D3D-3A51-4FBE-95AF-1E080AA38C60}"/>
    <cellStyle name="標準 6 2 2 3 7 2 3" xfId="13597" xr:uid="{133D97A9-4E27-4E4C-8CD9-C0F9A02C9B7F}"/>
    <cellStyle name="標準 6 2 2 3 7 2 3 2" xfId="31008" xr:uid="{133D97A9-4E27-4E4C-8CD9-C0F9A02C9B7F}"/>
    <cellStyle name="標準 6 2 2 3 7 2 4" xfId="7272" xr:uid="{0F28E4C2-5470-4973-8575-9E0CD154BF40}"/>
    <cellStyle name="標準 6 2 2 3 7 2 4 2" xfId="24684" xr:uid="{0F28E4C2-5470-4973-8575-9E0CD154BF40}"/>
    <cellStyle name="標準 6 2 2 3 7 2 5" xfId="21535" xr:uid="{00000000-0005-0000-0000-0000AB040000}"/>
    <cellStyle name="標準 6 2 2 3 7 3" xfId="2506" xr:uid="{00000000-0005-0000-0000-0000AC040000}"/>
    <cellStyle name="標準 6 2 2 3 7 3 2" xfId="15131" xr:uid="{4C1A98D3-29D0-48D1-A64A-AC047AF1BA55}"/>
    <cellStyle name="標準 6 2 2 3 7 3 2 2" xfId="32542" xr:uid="{4C1A98D3-29D0-48D1-A64A-AC047AF1BA55}"/>
    <cellStyle name="標準 6 2 2 3 7 3 3" xfId="8807" xr:uid="{086D6AC4-2F2C-4890-84B8-8DB97C57E5AB}"/>
    <cellStyle name="標準 6 2 2 3 7 3 3 2" xfId="26218" xr:uid="{086D6AC4-2F2C-4890-84B8-8DB97C57E5AB}"/>
    <cellStyle name="標準 6 2 2 3 7 3 4" xfId="19919" xr:uid="{00000000-0005-0000-0000-0000AC040000}"/>
    <cellStyle name="標準 6 2 2 3 7 4" xfId="11969" xr:uid="{F8E60E49-2507-45C2-99E2-05CDC82DFECE}"/>
    <cellStyle name="標準 6 2 2 3 7 4 2" xfId="29380" xr:uid="{F8E60E49-2507-45C2-99E2-05CDC82DFECE}"/>
    <cellStyle name="標準 6 2 2 3 7 5" xfId="5644" xr:uid="{8CACE24F-8CD7-43C8-8C22-8BAD3B43B31C}"/>
    <cellStyle name="標準 6 2 2 3 7 5 2" xfId="23056" xr:uid="{8CACE24F-8CD7-43C8-8C22-8BAD3B43B31C}"/>
    <cellStyle name="標準 6 2 2 3 7 6" xfId="18387" xr:uid="{00000000-0005-0000-0000-0000AA040000}"/>
    <cellStyle name="標準 6 2 2 3 8" xfId="187" xr:uid="{00000000-0005-0000-0000-0000AD040000}"/>
    <cellStyle name="標準 6 2 2 3 8 2" xfId="3363" xr:uid="{00000000-0005-0000-0000-0000AE040000}"/>
    <cellStyle name="標準 6 2 2 3 8 2 2" xfId="15999" xr:uid="{28CE300E-E564-4C66-8101-796FFE72BC04}"/>
    <cellStyle name="標準 6 2 2 3 8 2 2 2" xfId="33410" xr:uid="{28CE300E-E564-4C66-8101-796FFE72BC04}"/>
    <cellStyle name="標準 6 2 2 3 8 2 3" xfId="9675" xr:uid="{2F066B79-D671-44D3-9945-FB205E2EDF37}"/>
    <cellStyle name="標準 6 2 2 3 8 2 3 2" xfId="27086" xr:uid="{2F066B79-D671-44D3-9945-FB205E2EDF37}"/>
    <cellStyle name="標準 6 2 2 3 8 2 4" xfId="20775" xr:uid="{00000000-0005-0000-0000-0000AE040000}"/>
    <cellStyle name="標準 6 2 2 3 8 3" xfId="12837" xr:uid="{DFDA69EF-E5A1-4B42-9FBC-6D43439622A0}"/>
    <cellStyle name="標準 6 2 2 3 8 3 2" xfId="30248" xr:uid="{DFDA69EF-E5A1-4B42-9FBC-6D43439622A0}"/>
    <cellStyle name="標準 6 2 2 3 8 4" xfId="6512" xr:uid="{261A4626-BFDD-47F5-9835-7AD2CAAFED71}"/>
    <cellStyle name="標準 6 2 2 3 8 4 2" xfId="23924" xr:uid="{261A4626-BFDD-47F5-9835-7AD2CAAFED71}"/>
    <cellStyle name="標準 6 2 2 3 8 5" xfId="17627" xr:uid="{00000000-0005-0000-0000-0000AD040000}"/>
    <cellStyle name="標準 6 2 2 3 9" xfId="3256" xr:uid="{00000000-0005-0000-0000-0000AF040000}"/>
    <cellStyle name="標準 6 2 2 3 9 2" xfId="9568" xr:uid="{9396EDAE-3AAF-475E-8D9F-4528A67BC63E}"/>
    <cellStyle name="標準 6 2 2 3 9 2 2" xfId="15892" xr:uid="{301F3AF6-B20B-43A7-B14E-699471B3B619}"/>
    <cellStyle name="標準 6 2 2 3 9 2 2 2" xfId="33303" xr:uid="{301F3AF6-B20B-43A7-B14E-699471B3B619}"/>
    <cellStyle name="標準 6 2 2 3 9 2 3" xfId="26979" xr:uid="{9396EDAE-3AAF-475E-8D9F-4528A67BC63E}"/>
    <cellStyle name="標準 6 2 2 3 9 3" xfId="12730" xr:uid="{53A05DDC-F633-4F11-ACC3-731498AA2B9E}"/>
    <cellStyle name="標準 6 2 2 3 9 3 2" xfId="30141" xr:uid="{53A05DDC-F633-4F11-ACC3-731498AA2B9E}"/>
    <cellStyle name="標準 6 2 2 3 9 4" xfId="6405" xr:uid="{526816F3-1FA4-4B75-985B-3CB703A7A5BB}"/>
    <cellStyle name="標準 6 2 2 3 9 4 2" xfId="23817" xr:uid="{526816F3-1FA4-4B75-985B-3CB703A7A5BB}"/>
    <cellStyle name="標準 6 2 2 3 9 5" xfId="20668" xr:uid="{00000000-0005-0000-0000-0000AF040000}"/>
    <cellStyle name="標準 6 2 2 4" xfId="106" xr:uid="{00000000-0005-0000-0000-0000B0040000}"/>
    <cellStyle name="標準 6 2 2 4 10" xfId="11201" xr:uid="{19EADEDE-B0C3-4577-BD4E-4BB150454819}"/>
    <cellStyle name="標準 6 2 2 4 10 2" xfId="28612" xr:uid="{19EADEDE-B0C3-4577-BD4E-4BB150454819}"/>
    <cellStyle name="標準 6 2 2 4 11" xfId="4876" xr:uid="{1CEE2C45-667C-4413-AE31-1BA3B8852583}"/>
    <cellStyle name="標準 6 2 2 4 11 2" xfId="22288" xr:uid="{1CEE2C45-667C-4413-AE31-1BA3B8852583}"/>
    <cellStyle name="標準 6 2 2 4 12" xfId="17546" xr:uid="{00000000-0005-0000-0000-0000B0040000}"/>
    <cellStyle name="標準 6 2 2 4 2" xfId="153" xr:uid="{00000000-0005-0000-0000-0000B1040000}"/>
    <cellStyle name="標準 6 2 2 4 2 10" xfId="4944" xr:uid="{98067840-DADF-4E8B-B7A1-C630833C2E8B}"/>
    <cellStyle name="標準 6 2 2 4 2 10 2" xfId="22356" xr:uid="{98067840-DADF-4E8B-B7A1-C630833C2E8B}"/>
    <cellStyle name="標準 6 2 2 4 2 11" xfId="17593" xr:uid="{00000000-0005-0000-0000-0000B1040000}"/>
    <cellStyle name="標準 6 2 2 4 2 2" xfId="342" xr:uid="{00000000-0005-0000-0000-0000B2040000}"/>
    <cellStyle name="標準 6 2 2 4 2 2 2" xfId="532" xr:uid="{00000000-0005-0000-0000-0000B3040000}"/>
    <cellStyle name="標準 6 2 2 4 2 2 2 2" xfId="912" xr:uid="{00000000-0005-0000-0000-0000B4040000}"/>
    <cellStyle name="標準 6 2 2 4 2 2 2 2 2" xfId="1672" xr:uid="{00000000-0005-0000-0000-0000B5040000}"/>
    <cellStyle name="標準 6 2 2 4 2 2 2 2 2 2" xfId="4848" xr:uid="{00000000-0005-0000-0000-0000B6040000}"/>
    <cellStyle name="標準 6 2 2 4 2 2 2 2 2 2 2" xfId="11160" xr:uid="{6157541D-8DA7-40BE-8BFF-DF23E78DF8E8}"/>
    <cellStyle name="標準 6 2 2 4 2 2 2 2 2 2 2 2" xfId="17484" xr:uid="{A8C36EDE-492F-4A73-8D23-7E4A5D712A80}"/>
    <cellStyle name="標準 6 2 2 4 2 2 2 2 2 2 2 2 2" xfId="34895" xr:uid="{A8C36EDE-492F-4A73-8D23-7E4A5D712A80}"/>
    <cellStyle name="標準 6 2 2 4 2 2 2 2 2 2 2 3" xfId="28571" xr:uid="{6157541D-8DA7-40BE-8BFF-DF23E78DF8E8}"/>
    <cellStyle name="標準 6 2 2 4 2 2 2 2 2 2 3" xfId="14322" xr:uid="{D19AD668-C2B2-4DCB-9FB0-DD1EE17F794A}"/>
    <cellStyle name="標準 6 2 2 4 2 2 2 2 2 2 3 2" xfId="31733" xr:uid="{D19AD668-C2B2-4DCB-9FB0-DD1EE17F794A}"/>
    <cellStyle name="標準 6 2 2 4 2 2 2 2 2 2 4" xfId="7997" xr:uid="{67ADA335-B6F2-4510-9CB1-25767DFACEBC}"/>
    <cellStyle name="標準 6 2 2 4 2 2 2 2 2 2 4 2" xfId="25409" xr:uid="{67ADA335-B6F2-4510-9CB1-25767DFACEBC}"/>
    <cellStyle name="標準 6 2 2 4 2 2 2 2 2 2 5" xfId="22260" xr:uid="{00000000-0005-0000-0000-0000B6040000}"/>
    <cellStyle name="標準 6 2 2 4 2 2 2 2 2 3" xfId="3231" xr:uid="{00000000-0005-0000-0000-0000B7040000}"/>
    <cellStyle name="標準 6 2 2 4 2 2 2 2 2 3 2" xfId="15856" xr:uid="{9FD5ED3A-B361-493D-9EC3-A09FD4B7C525}"/>
    <cellStyle name="標準 6 2 2 4 2 2 2 2 2 3 2 2" xfId="33267" xr:uid="{9FD5ED3A-B361-493D-9EC3-A09FD4B7C525}"/>
    <cellStyle name="標準 6 2 2 4 2 2 2 2 2 3 3" xfId="9532" xr:uid="{1DE09F79-B7FC-4641-89E4-D82F8E581327}"/>
    <cellStyle name="標準 6 2 2 4 2 2 2 2 2 3 3 2" xfId="26943" xr:uid="{1DE09F79-B7FC-4641-89E4-D82F8E581327}"/>
    <cellStyle name="標準 6 2 2 4 2 2 2 2 2 3 4" xfId="20644" xr:uid="{00000000-0005-0000-0000-0000B7040000}"/>
    <cellStyle name="標準 6 2 2 4 2 2 2 2 2 4" xfId="12694" xr:uid="{DF2B6C68-1C06-485E-B464-686AD9D90EFC}"/>
    <cellStyle name="標準 6 2 2 4 2 2 2 2 2 4 2" xfId="30105" xr:uid="{DF2B6C68-1C06-485E-B464-686AD9D90EFC}"/>
    <cellStyle name="標準 6 2 2 4 2 2 2 2 2 5" xfId="6369" xr:uid="{817FC352-E991-4C4B-B189-47E3218929D7}"/>
    <cellStyle name="標準 6 2 2 4 2 2 2 2 2 5 2" xfId="23781" xr:uid="{817FC352-E991-4C4B-B189-47E3218929D7}"/>
    <cellStyle name="標準 6 2 2 4 2 2 2 2 2 6" xfId="19112" xr:uid="{00000000-0005-0000-0000-0000B5040000}"/>
    <cellStyle name="標準 6 2 2 4 2 2 2 2 3" xfId="4088" xr:uid="{00000000-0005-0000-0000-0000B8040000}"/>
    <cellStyle name="標準 6 2 2 4 2 2 2 2 3 2" xfId="10400" xr:uid="{EAC4AECA-CE73-4749-8094-4C084BF1EADD}"/>
    <cellStyle name="標準 6 2 2 4 2 2 2 2 3 2 2" xfId="16724" xr:uid="{0D3C4CDC-4169-4A2C-9C02-F473C299E968}"/>
    <cellStyle name="標準 6 2 2 4 2 2 2 2 3 2 2 2" xfId="34135" xr:uid="{0D3C4CDC-4169-4A2C-9C02-F473C299E968}"/>
    <cellStyle name="標準 6 2 2 4 2 2 2 2 3 2 3" xfId="27811" xr:uid="{EAC4AECA-CE73-4749-8094-4C084BF1EADD}"/>
    <cellStyle name="標準 6 2 2 4 2 2 2 2 3 3" xfId="13562" xr:uid="{258474E5-D827-4205-BACA-AA38CC39652D}"/>
    <cellStyle name="標準 6 2 2 4 2 2 2 2 3 3 2" xfId="30973" xr:uid="{258474E5-D827-4205-BACA-AA38CC39652D}"/>
    <cellStyle name="標準 6 2 2 4 2 2 2 2 3 4" xfId="7237" xr:uid="{B0CA4FF0-BB19-4AA9-A7A1-936521A9E090}"/>
    <cellStyle name="標準 6 2 2 4 2 2 2 2 3 4 2" xfId="24649" xr:uid="{B0CA4FF0-BB19-4AA9-A7A1-936521A9E090}"/>
    <cellStyle name="標準 6 2 2 4 2 2 2 2 3 5" xfId="21500" xr:uid="{00000000-0005-0000-0000-0000B8040000}"/>
    <cellStyle name="標準 6 2 2 4 2 2 2 2 4" xfId="2471" xr:uid="{00000000-0005-0000-0000-0000B9040000}"/>
    <cellStyle name="標準 6 2 2 4 2 2 2 2 4 2" xfId="15096" xr:uid="{4CBFA1F7-DCC7-4091-9ACE-D46D2531B6FA}"/>
    <cellStyle name="標準 6 2 2 4 2 2 2 2 4 2 2" xfId="32507" xr:uid="{4CBFA1F7-DCC7-4091-9ACE-D46D2531B6FA}"/>
    <cellStyle name="標準 6 2 2 4 2 2 2 2 4 3" xfId="8772" xr:uid="{71E885D9-454D-4E1E-A163-07F7F8BC5023}"/>
    <cellStyle name="標準 6 2 2 4 2 2 2 2 4 3 2" xfId="26183" xr:uid="{71E885D9-454D-4E1E-A163-07F7F8BC5023}"/>
    <cellStyle name="標準 6 2 2 4 2 2 2 2 4 4" xfId="19884" xr:uid="{00000000-0005-0000-0000-0000B9040000}"/>
    <cellStyle name="標準 6 2 2 4 2 2 2 2 5" xfId="11934" xr:uid="{90294893-8EEC-4435-ADA8-D098FF81D0E6}"/>
    <cellStyle name="標準 6 2 2 4 2 2 2 2 5 2" xfId="29345" xr:uid="{90294893-8EEC-4435-ADA8-D098FF81D0E6}"/>
    <cellStyle name="標準 6 2 2 4 2 2 2 2 6" xfId="5609" xr:uid="{52A7779D-36A8-4295-A0D5-1D881A100C06}"/>
    <cellStyle name="標準 6 2 2 4 2 2 2 2 6 2" xfId="23021" xr:uid="{52A7779D-36A8-4295-A0D5-1D881A100C06}"/>
    <cellStyle name="標準 6 2 2 4 2 2 2 2 7" xfId="18352" xr:uid="{00000000-0005-0000-0000-0000B4040000}"/>
    <cellStyle name="標準 6 2 2 4 2 2 2 3" xfId="1292" xr:uid="{00000000-0005-0000-0000-0000BA040000}"/>
    <cellStyle name="標準 6 2 2 4 2 2 2 3 2" xfId="4468" xr:uid="{00000000-0005-0000-0000-0000BB040000}"/>
    <cellStyle name="標準 6 2 2 4 2 2 2 3 2 2" xfId="10780" xr:uid="{A344E33C-9192-4641-B423-A5FCD18B4B9C}"/>
    <cellStyle name="標準 6 2 2 4 2 2 2 3 2 2 2" xfId="17104" xr:uid="{F1732BF1-E64A-4D27-B346-C435D4C1346E}"/>
    <cellStyle name="標準 6 2 2 4 2 2 2 3 2 2 2 2" xfId="34515" xr:uid="{F1732BF1-E64A-4D27-B346-C435D4C1346E}"/>
    <cellStyle name="標準 6 2 2 4 2 2 2 3 2 2 3" xfId="28191" xr:uid="{A344E33C-9192-4641-B423-A5FCD18B4B9C}"/>
    <cellStyle name="標準 6 2 2 4 2 2 2 3 2 3" xfId="13942" xr:uid="{7018D828-CAC6-44DC-86C8-79F3851A5723}"/>
    <cellStyle name="標準 6 2 2 4 2 2 2 3 2 3 2" xfId="31353" xr:uid="{7018D828-CAC6-44DC-86C8-79F3851A5723}"/>
    <cellStyle name="標準 6 2 2 4 2 2 2 3 2 4" xfId="7617" xr:uid="{62610E3F-7330-4DC2-91A7-88EB4AE8A11F}"/>
    <cellStyle name="標準 6 2 2 4 2 2 2 3 2 4 2" xfId="25029" xr:uid="{62610E3F-7330-4DC2-91A7-88EB4AE8A11F}"/>
    <cellStyle name="標準 6 2 2 4 2 2 2 3 2 5" xfId="21880" xr:uid="{00000000-0005-0000-0000-0000BB040000}"/>
    <cellStyle name="標準 6 2 2 4 2 2 2 3 3" xfId="2851" xr:uid="{00000000-0005-0000-0000-0000BC040000}"/>
    <cellStyle name="標準 6 2 2 4 2 2 2 3 3 2" xfId="15476" xr:uid="{BF549B5D-0B8E-497F-AE2A-FCB64E4057D9}"/>
    <cellStyle name="標準 6 2 2 4 2 2 2 3 3 2 2" xfId="32887" xr:uid="{BF549B5D-0B8E-497F-AE2A-FCB64E4057D9}"/>
    <cellStyle name="標準 6 2 2 4 2 2 2 3 3 3" xfId="9152" xr:uid="{4DDEF4F7-DB32-4919-8614-F664BC1D57AD}"/>
    <cellStyle name="標準 6 2 2 4 2 2 2 3 3 3 2" xfId="26563" xr:uid="{4DDEF4F7-DB32-4919-8614-F664BC1D57AD}"/>
    <cellStyle name="標準 6 2 2 4 2 2 2 3 3 4" xfId="20264" xr:uid="{00000000-0005-0000-0000-0000BC040000}"/>
    <cellStyle name="標準 6 2 2 4 2 2 2 3 4" xfId="12314" xr:uid="{E983A574-98F8-403A-95B9-7F9CF55740C8}"/>
    <cellStyle name="標準 6 2 2 4 2 2 2 3 4 2" xfId="29725" xr:uid="{E983A574-98F8-403A-95B9-7F9CF55740C8}"/>
    <cellStyle name="標準 6 2 2 4 2 2 2 3 5" xfId="5989" xr:uid="{D6589A5C-93CF-447D-BC52-3659E05970C0}"/>
    <cellStyle name="標準 6 2 2 4 2 2 2 3 5 2" xfId="23401" xr:uid="{D6589A5C-93CF-447D-BC52-3659E05970C0}"/>
    <cellStyle name="標準 6 2 2 4 2 2 2 3 6" xfId="18732" xr:uid="{00000000-0005-0000-0000-0000BA040000}"/>
    <cellStyle name="標準 6 2 2 4 2 2 2 4" xfId="3708" xr:uid="{00000000-0005-0000-0000-0000BD040000}"/>
    <cellStyle name="標準 6 2 2 4 2 2 2 4 2" xfId="10020" xr:uid="{98495585-A872-40EB-84FB-F7A849FD197B}"/>
    <cellStyle name="標準 6 2 2 4 2 2 2 4 2 2" xfId="16344" xr:uid="{F84185AA-65CC-44C7-A69F-381E4A071458}"/>
    <cellStyle name="標準 6 2 2 4 2 2 2 4 2 2 2" xfId="33755" xr:uid="{F84185AA-65CC-44C7-A69F-381E4A071458}"/>
    <cellStyle name="標準 6 2 2 4 2 2 2 4 2 3" xfId="27431" xr:uid="{98495585-A872-40EB-84FB-F7A849FD197B}"/>
    <cellStyle name="標準 6 2 2 4 2 2 2 4 3" xfId="13182" xr:uid="{18A6AA9F-AE5D-4D2D-BBC9-3FF3B1FAB385}"/>
    <cellStyle name="標準 6 2 2 4 2 2 2 4 3 2" xfId="30593" xr:uid="{18A6AA9F-AE5D-4D2D-BBC9-3FF3B1FAB385}"/>
    <cellStyle name="標準 6 2 2 4 2 2 2 4 4" xfId="6857" xr:uid="{54043B77-5576-4BBF-85A5-F2868962765A}"/>
    <cellStyle name="標準 6 2 2 4 2 2 2 4 4 2" xfId="24269" xr:uid="{54043B77-5576-4BBF-85A5-F2868962765A}"/>
    <cellStyle name="標準 6 2 2 4 2 2 2 4 5" xfId="21120" xr:uid="{00000000-0005-0000-0000-0000BD040000}"/>
    <cellStyle name="標準 6 2 2 4 2 2 2 5" xfId="2091" xr:uid="{00000000-0005-0000-0000-0000BE040000}"/>
    <cellStyle name="標準 6 2 2 4 2 2 2 5 2" xfId="14716" xr:uid="{6D1F4EC5-408A-4FC1-881B-062FFC0D9369}"/>
    <cellStyle name="標準 6 2 2 4 2 2 2 5 2 2" xfId="32127" xr:uid="{6D1F4EC5-408A-4FC1-881B-062FFC0D9369}"/>
    <cellStyle name="標準 6 2 2 4 2 2 2 5 3" xfId="8392" xr:uid="{44D84585-D8C7-4A1A-9622-20C7397585EC}"/>
    <cellStyle name="標準 6 2 2 4 2 2 2 5 3 2" xfId="25803" xr:uid="{44D84585-D8C7-4A1A-9622-20C7397585EC}"/>
    <cellStyle name="標準 6 2 2 4 2 2 2 5 4" xfId="19504" xr:uid="{00000000-0005-0000-0000-0000BE040000}"/>
    <cellStyle name="標準 6 2 2 4 2 2 2 6" xfId="11554" xr:uid="{A34D901D-2A40-4545-B5AB-33881C668710}"/>
    <cellStyle name="標準 6 2 2 4 2 2 2 6 2" xfId="28965" xr:uid="{A34D901D-2A40-4545-B5AB-33881C668710}"/>
    <cellStyle name="標準 6 2 2 4 2 2 2 7" xfId="5229" xr:uid="{EC6D02D1-06E7-4D75-A094-33D7A59A4FD1}"/>
    <cellStyle name="標準 6 2 2 4 2 2 2 7 2" xfId="22641" xr:uid="{EC6D02D1-06E7-4D75-A094-33D7A59A4FD1}"/>
    <cellStyle name="標準 6 2 2 4 2 2 2 8" xfId="17972" xr:uid="{00000000-0005-0000-0000-0000B3040000}"/>
    <cellStyle name="標準 6 2 2 4 2 2 3" xfId="722" xr:uid="{00000000-0005-0000-0000-0000BF040000}"/>
    <cellStyle name="標準 6 2 2 4 2 2 3 2" xfId="1482" xr:uid="{00000000-0005-0000-0000-0000C0040000}"/>
    <cellStyle name="標準 6 2 2 4 2 2 3 2 2" xfId="4658" xr:uid="{00000000-0005-0000-0000-0000C1040000}"/>
    <cellStyle name="標準 6 2 2 4 2 2 3 2 2 2" xfId="10970" xr:uid="{8E0D5A52-5F12-4596-B59C-71383F183828}"/>
    <cellStyle name="標準 6 2 2 4 2 2 3 2 2 2 2" xfId="17294" xr:uid="{9F8E2844-82CB-4C4B-9F3E-19CB230D4411}"/>
    <cellStyle name="標準 6 2 2 4 2 2 3 2 2 2 2 2" xfId="34705" xr:uid="{9F8E2844-82CB-4C4B-9F3E-19CB230D4411}"/>
    <cellStyle name="標準 6 2 2 4 2 2 3 2 2 2 3" xfId="28381" xr:uid="{8E0D5A52-5F12-4596-B59C-71383F183828}"/>
    <cellStyle name="標準 6 2 2 4 2 2 3 2 2 3" xfId="14132" xr:uid="{EF9F61CC-7143-428B-8B4C-FDCDDE430F4F}"/>
    <cellStyle name="標準 6 2 2 4 2 2 3 2 2 3 2" xfId="31543" xr:uid="{EF9F61CC-7143-428B-8B4C-FDCDDE430F4F}"/>
    <cellStyle name="標準 6 2 2 4 2 2 3 2 2 4" xfId="7807" xr:uid="{75A596B6-C266-4069-A5C8-B27E6A8AD906}"/>
    <cellStyle name="標準 6 2 2 4 2 2 3 2 2 4 2" xfId="25219" xr:uid="{75A596B6-C266-4069-A5C8-B27E6A8AD906}"/>
    <cellStyle name="標準 6 2 2 4 2 2 3 2 2 5" xfId="22070" xr:uid="{00000000-0005-0000-0000-0000C1040000}"/>
    <cellStyle name="標準 6 2 2 4 2 2 3 2 3" xfId="3041" xr:uid="{00000000-0005-0000-0000-0000C2040000}"/>
    <cellStyle name="標準 6 2 2 4 2 2 3 2 3 2" xfId="15666" xr:uid="{513CFCA8-9460-4395-966D-B78F32E2ED87}"/>
    <cellStyle name="標準 6 2 2 4 2 2 3 2 3 2 2" xfId="33077" xr:uid="{513CFCA8-9460-4395-966D-B78F32E2ED87}"/>
    <cellStyle name="標準 6 2 2 4 2 2 3 2 3 3" xfId="9342" xr:uid="{75AB6EB7-5580-45B2-93BA-000E71D48943}"/>
    <cellStyle name="標準 6 2 2 4 2 2 3 2 3 3 2" xfId="26753" xr:uid="{75AB6EB7-5580-45B2-93BA-000E71D48943}"/>
    <cellStyle name="標準 6 2 2 4 2 2 3 2 3 4" xfId="20454" xr:uid="{00000000-0005-0000-0000-0000C2040000}"/>
    <cellStyle name="標準 6 2 2 4 2 2 3 2 4" xfId="12504" xr:uid="{2FF72D53-660F-4F9A-8BD6-BD0B62EAC22E}"/>
    <cellStyle name="標準 6 2 2 4 2 2 3 2 4 2" xfId="29915" xr:uid="{2FF72D53-660F-4F9A-8BD6-BD0B62EAC22E}"/>
    <cellStyle name="標準 6 2 2 4 2 2 3 2 5" xfId="6179" xr:uid="{A3AEAF8C-2BB7-4875-8CBF-0168B9876626}"/>
    <cellStyle name="標準 6 2 2 4 2 2 3 2 5 2" xfId="23591" xr:uid="{A3AEAF8C-2BB7-4875-8CBF-0168B9876626}"/>
    <cellStyle name="標準 6 2 2 4 2 2 3 2 6" xfId="18922" xr:uid="{00000000-0005-0000-0000-0000C0040000}"/>
    <cellStyle name="標準 6 2 2 4 2 2 3 3" xfId="3898" xr:uid="{00000000-0005-0000-0000-0000C3040000}"/>
    <cellStyle name="標準 6 2 2 4 2 2 3 3 2" xfId="10210" xr:uid="{576FF1B7-BE1D-4F87-B513-A7ADEEDB715B}"/>
    <cellStyle name="標準 6 2 2 4 2 2 3 3 2 2" xfId="16534" xr:uid="{149FB92E-DC0F-4919-A071-744D8B13459E}"/>
    <cellStyle name="標準 6 2 2 4 2 2 3 3 2 2 2" xfId="33945" xr:uid="{149FB92E-DC0F-4919-A071-744D8B13459E}"/>
    <cellStyle name="標準 6 2 2 4 2 2 3 3 2 3" xfId="27621" xr:uid="{576FF1B7-BE1D-4F87-B513-A7ADEEDB715B}"/>
    <cellStyle name="標準 6 2 2 4 2 2 3 3 3" xfId="13372" xr:uid="{BFE62C76-C146-4F14-8647-4F2A5C3C3831}"/>
    <cellStyle name="標準 6 2 2 4 2 2 3 3 3 2" xfId="30783" xr:uid="{BFE62C76-C146-4F14-8647-4F2A5C3C3831}"/>
    <cellStyle name="標準 6 2 2 4 2 2 3 3 4" xfId="7047" xr:uid="{545A74F7-71D4-4EB1-A68C-79BBD6A3FF19}"/>
    <cellStyle name="標準 6 2 2 4 2 2 3 3 4 2" xfId="24459" xr:uid="{545A74F7-71D4-4EB1-A68C-79BBD6A3FF19}"/>
    <cellStyle name="標準 6 2 2 4 2 2 3 3 5" xfId="21310" xr:uid="{00000000-0005-0000-0000-0000C3040000}"/>
    <cellStyle name="標準 6 2 2 4 2 2 3 4" xfId="2281" xr:uid="{00000000-0005-0000-0000-0000C4040000}"/>
    <cellStyle name="標準 6 2 2 4 2 2 3 4 2" xfId="14906" xr:uid="{CFB29017-7D13-416C-8461-932D7D3D0BEB}"/>
    <cellStyle name="標準 6 2 2 4 2 2 3 4 2 2" xfId="32317" xr:uid="{CFB29017-7D13-416C-8461-932D7D3D0BEB}"/>
    <cellStyle name="標準 6 2 2 4 2 2 3 4 3" xfId="8582" xr:uid="{0B7593A9-C6DD-4112-BCE1-98D261BA4D95}"/>
    <cellStyle name="標準 6 2 2 4 2 2 3 4 3 2" xfId="25993" xr:uid="{0B7593A9-C6DD-4112-BCE1-98D261BA4D95}"/>
    <cellStyle name="標準 6 2 2 4 2 2 3 4 4" xfId="19694" xr:uid="{00000000-0005-0000-0000-0000C4040000}"/>
    <cellStyle name="標準 6 2 2 4 2 2 3 5" xfId="11744" xr:uid="{3C358193-D060-486C-A8E1-8DE7610A7948}"/>
    <cellStyle name="標準 6 2 2 4 2 2 3 5 2" xfId="29155" xr:uid="{3C358193-D060-486C-A8E1-8DE7610A7948}"/>
    <cellStyle name="標準 6 2 2 4 2 2 3 6" xfId="5419" xr:uid="{2EB71B45-11F3-42E2-A663-749FDF21405E}"/>
    <cellStyle name="標準 6 2 2 4 2 2 3 6 2" xfId="22831" xr:uid="{2EB71B45-11F3-42E2-A663-749FDF21405E}"/>
    <cellStyle name="標準 6 2 2 4 2 2 3 7" xfId="18162" xr:uid="{00000000-0005-0000-0000-0000BF040000}"/>
    <cellStyle name="標準 6 2 2 4 2 2 4" xfId="1102" xr:uid="{00000000-0005-0000-0000-0000C5040000}"/>
    <cellStyle name="標準 6 2 2 4 2 2 4 2" xfId="4278" xr:uid="{00000000-0005-0000-0000-0000C6040000}"/>
    <cellStyle name="標準 6 2 2 4 2 2 4 2 2" xfId="10590" xr:uid="{EB8B591F-EF8D-44F3-ABA4-B64684A75667}"/>
    <cellStyle name="標準 6 2 2 4 2 2 4 2 2 2" xfId="16914" xr:uid="{EF009D66-652F-4F68-BF1A-21C291C572D1}"/>
    <cellStyle name="標準 6 2 2 4 2 2 4 2 2 2 2" xfId="34325" xr:uid="{EF009D66-652F-4F68-BF1A-21C291C572D1}"/>
    <cellStyle name="標準 6 2 2 4 2 2 4 2 2 3" xfId="28001" xr:uid="{EB8B591F-EF8D-44F3-ABA4-B64684A75667}"/>
    <cellStyle name="標準 6 2 2 4 2 2 4 2 3" xfId="13752" xr:uid="{5D80840C-23E4-46A7-B5F6-59548A02D86F}"/>
    <cellStyle name="標準 6 2 2 4 2 2 4 2 3 2" xfId="31163" xr:uid="{5D80840C-23E4-46A7-B5F6-59548A02D86F}"/>
    <cellStyle name="標準 6 2 2 4 2 2 4 2 4" xfId="7427" xr:uid="{4CCF63A7-8DD4-41F2-86D0-C8DC56EDFD9E}"/>
    <cellStyle name="標準 6 2 2 4 2 2 4 2 4 2" xfId="24839" xr:uid="{4CCF63A7-8DD4-41F2-86D0-C8DC56EDFD9E}"/>
    <cellStyle name="標準 6 2 2 4 2 2 4 2 5" xfId="21690" xr:uid="{00000000-0005-0000-0000-0000C6040000}"/>
    <cellStyle name="標準 6 2 2 4 2 2 4 3" xfId="2661" xr:uid="{00000000-0005-0000-0000-0000C7040000}"/>
    <cellStyle name="標準 6 2 2 4 2 2 4 3 2" xfId="15286" xr:uid="{AEE6B08C-6F33-4295-ADF9-BFA4B9126266}"/>
    <cellStyle name="標準 6 2 2 4 2 2 4 3 2 2" xfId="32697" xr:uid="{AEE6B08C-6F33-4295-ADF9-BFA4B9126266}"/>
    <cellStyle name="標準 6 2 2 4 2 2 4 3 3" xfId="8962" xr:uid="{9670A846-E841-4659-A7A0-E5274A08CB69}"/>
    <cellStyle name="標準 6 2 2 4 2 2 4 3 3 2" xfId="26373" xr:uid="{9670A846-E841-4659-A7A0-E5274A08CB69}"/>
    <cellStyle name="標準 6 2 2 4 2 2 4 3 4" xfId="20074" xr:uid="{00000000-0005-0000-0000-0000C7040000}"/>
    <cellStyle name="標準 6 2 2 4 2 2 4 4" xfId="12124" xr:uid="{F764AD50-6475-403F-82F1-8D539D96AF91}"/>
    <cellStyle name="標準 6 2 2 4 2 2 4 4 2" xfId="29535" xr:uid="{F764AD50-6475-403F-82F1-8D539D96AF91}"/>
    <cellStyle name="標準 6 2 2 4 2 2 4 5" xfId="5799" xr:uid="{711AC56F-7D06-47F5-9C36-22848AC3BB2A}"/>
    <cellStyle name="標準 6 2 2 4 2 2 4 5 2" xfId="23211" xr:uid="{711AC56F-7D06-47F5-9C36-22848AC3BB2A}"/>
    <cellStyle name="標準 6 2 2 4 2 2 4 6" xfId="18542" xr:uid="{00000000-0005-0000-0000-0000C5040000}"/>
    <cellStyle name="標準 6 2 2 4 2 2 5" xfId="3518" xr:uid="{00000000-0005-0000-0000-0000C8040000}"/>
    <cellStyle name="標準 6 2 2 4 2 2 5 2" xfId="9830" xr:uid="{FFF37293-42E6-42F1-A696-D14E2B431E4E}"/>
    <cellStyle name="標準 6 2 2 4 2 2 5 2 2" xfId="16154" xr:uid="{A9483814-A297-4464-84EC-3832BFC5B0C3}"/>
    <cellStyle name="標準 6 2 2 4 2 2 5 2 2 2" xfId="33565" xr:uid="{A9483814-A297-4464-84EC-3832BFC5B0C3}"/>
    <cellStyle name="標準 6 2 2 4 2 2 5 2 3" xfId="27241" xr:uid="{FFF37293-42E6-42F1-A696-D14E2B431E4E}"/>
    <cellStyle name="標準 6 2 2 4 2 2 5 3" xfId="12992" xr:uid="{14FBCAEB-70A4-46B6-8E64-0FBE9697E392}"/>
    <cellStyle name="標準 6 2 2 4 2 2 5 3 2" xfId="30403" xr:uid="{14FBCAEB-70A4-46B6-8E64-0FBE9697E392}"/>
    <cellStyle name="標準 6 2 2 4 2 2 5 4" xfId="6667" xr:uid="{ADBD012C-346F-46DB-8EEA-D9A2289E8FEF}"/>
    <cellStyle name="標準 6 2 2 4 2 2 5 4 2" xfId="24079" xr:uid="{ADBD012C-346F-46DB-8EEA-D9A2289E8FEF}"/>
    <cellStyle name="標準 6 2 2 4 2 2 5 5" xfId="20930" xr:uid="{00000000-0005-0000-0000-0000C8040000}"/>
    <cellStyle name="標準 6 2 2 4 2 2 6" xfId="1901" xr:uid="{00000000-0005-0000-0000-0000C9040000}"/>
    <cellStyle name="標準 6 2 2 4 2 2 6 2" xfId="14526" xr:uid="{285F645D-05BB-480D-A1BE-6A4AE914CA9A}"/>
    <cellStyle name="標準 6 2 2 4 2 2 6 2 2" xfId="31937" xr:uid="{285F645D-05BB-480D-A1BE-6A4AE914CA9A}"/>
    <cellStyle name="標準 6 2 2 4 2 2 6 3" xfId="8202" xr:uid="{8B69B382-D655-4893-9C45-014FC9B0E1D0}"/>
    <cellStyle name="標準 6 2 2 4 2 2 6 3 2" xfId="25613" xr:uid="{8B69B382-D655-4893-9C45-014FC9B0E1D0}"/>
    <cellStyle name="標準 6 2 2 4 2 2 6 4" xfId="19314" xr:uid="{00000000-0005-0000-0000-0000C9040000}"/>
    <cellStyle name="標準 6 2 2 4 2 2 7" xfId="11364" xr:uid="{16D8FE9D-A40F-4E2A-BE4B-81E870059FD4}"/>
    <cellStyle name="標準 6 2 2 4 2 2 7 2" xfId="28775" xr:uid="{16D8FE9D-A40F-4E2A-BE4B-81E870059FD4}"/>
    <cellStyle name="標準 6 2 2 4 2 2 8" xfId="5039" xr:uid="{A70671F3-7BCE-4CF4-8784-85917BA0725B}"/>
    <cellStyle name="標準 6 2 2 4 2 2 8 2" xfId="22451" xr:uid="{A70671F3-7BCE-4CF4-8784-85917BA0725B}"/>
    <cellStyle name="標準 6 2 2 4 2 2 9" xfId="17782" xr:uid="{00000000-0005-0000-0000-0000B2040000}"/>
    <cellStyle name="標準 6 2 2 4 2 3" xfId="437" xr:uid="{00000000-0005-0000-0000-0000CA040000}"/>
    <cellStyle name="標準 6 2 2 4 2 3 2" xfId="817" xr:uid="{00000000-0005-0000-0000-0000CB040000}"/>
    <cellStyle name="標準 6 2 2 4 2 3 2 2" xfId="1577" xr:uid="{00000000-0005-0000-0000-0000CC040000}"/>
    <cellStyle name="標準 6 2 2 4 2 3 2 2 2" xfId="4753" xr:uid="{00000000-0005-0000-0000-0000CD040000}"/>
    <cellStyle name="標準 6 2 2 4 2 3 2 2 2 2" xfId="11065" xr:uid="{ECA0D662-F0F1-4904-9B54-E09C60F29A77}"/>
    <cellStyle name="標準 6 2 2 4 2 3 2 2 2 2 2" xfId="17389" xr:uid="{D3EEA309-CB14-498F-9B3E-B9292277A977}"/>
    <cellStyle name="標準 6 2 2 4 2 3 2 2 2 2 2 2" xfId="34800" xr:uid="{D3EEA309-CB14-498F-9B3E-B9292277A977}"/>
    <cellStyle name="標準 6 2 2 4 2 3 2 2 2 2 3" xfId="28476" xr:uid="{ECA0D662-F0F1-4904-9B54-E09C60F29A77}"/>
    <cellStyle name="標準 6 2 2 4 2 3 2 2 2 3" xfId="14227" xr:uid="{837B451C-5B71-4544-BC2C-AD232D53C65B}"/>
    <cellStyle name="標準 6 2 2 4 2 3 2 2 2 3 2" xfId="31638" xr:uid="{837B451C-5B71-4544-BC2C-AD232D53C65B}"/>
    <cellStyle name="標準 6 2 2 4 2 3 2 2 2 4" xfId="7902" xr:uid="{9DB12B7F-1131-41AC-966C-D0D04632C6AA}"/>
    <cellStyle name="標準 6 2 2 4 2 3 2 2 2 4 2" xfId="25314" xr:uid="{9DB12B7F-1131-41AC-966C-D0D04632C6AA}"/>
    <cellStyle name="標準 6 2 2 4 2 3 2 2 2 5" xfId="22165" xr:uid="{00000000-0005-0000-0000-0000CD040000}"/>
    <cellStyle name="標準 6 2 2 4 2 3 2 2 3" xfId="3136" xr:uid="{00000000-0005-0000-0000-0000CE040000}"/>
    <cellStyle name="標準 6 2 2 4 2 3 2 2 3 2" xfId="15761" xr:uid="{BE55C2ED-51B9-47F9-B8A1-56460B5A023C}"/>
    <cellStyle name="標準 6 2 2 4 2 3 2 2 3 2 2" xfId="33172" xr:uid="{BE55C2ED-51B9-47F9-B8A1-56460B5A023C}"/>
    <cellStyle name="標準 6 2 2 4 2 3 2 2 3 3" xfId="9437" xr:uid="{67F35C76-3320-4AC9-8497-B107D771507A}"/>
    <cellStyle name="標準 6 2 2 4 2 3 2 2 3 3 2" xfId="26848" xr:uid="{67F35C76-3320-4AC9-8497-B107D771507A}"/>
    <cellStyle name="標準 6 2 2 4 2 3 2 2 3 4" xfId="20549" xr:uid="{00000000-0005-0000-0000-0000CE040000}"/>
    <cellStyle name="標準 6 2 2 4 2 3 2 2 4" xfId="12599" xr:uid="{9957004A-7DDD-4A66-BC6A-6A5010307A94}"/>
    <cellStyle name="標準 6 2 2 4 2 3 2 2 4 2" xfId="30010" xr:uid="{9957004A-7DDD-4A66-BC6A-6A5010307A94}"/>
    <cellStyle name="標準 6 2 2 4 2 3 2 2 5" xfId="6274" xr:uid="{D542D880-9162-4604-8EB3-394A304E03FF}"/>
    <cellStyle name="標準 6 2 2 4 2 3 2 2 5 2" xfId="23686" xr:uid="{D542D880-9162-4604-8EB3-394A304E03FF}"/>
    <cellStyle name="標準 6 2 2 4 2 3 2 2 6" xfId="19017" xr:uid="{00000000-0005-0000-0000-0000CC040000}"/>
    <cellStyle name="標準 6 2 2 4 2 3 2 3" xfId="3993" xr:uid="{00000000-0005-0000-0000-0000CF040000}"/>
    <cellStyle name="標準 6 2 2 4 2 3 2 3 2" xfId="10305" xr:uid="{5142E650-47CA-41CE-9D85-D212D42A9CCD}"/>
    <cellStyle name="標準 6 2 2 4 2 3 2 3 2 2" xfId="16629" xr:uid="{C096B93C-5E76-4995-AAB1-1F3E4F8ABE74}"/>
    <cellStyle name="標準 6 2 2 4 2 3 2 3 2 2 2" xfId="34040" xr:uid="{C096B93C-5E76-4995-AAB1-1F3E4F8ABE74}"/>
    <cellStyle name="標準 6 2 2 4 2 3 2 3 2 3" xfId="27716" xr:uid="{5142E650-47CA-41CE-9D85-D212D42A9CCD}"/>
    <cellStyle name="標準 6 2 2 4 2 3 2 3 3" xfId="13467" xr:uid="{7154466C-0B25-4235-923D-E70B2CEF5A69}"/>
    <cellStyle name="標準 6 2 2 4 2 3 2 3 3 2" xfId="30878" xr:uid="{7154466C-0B25-4235-923D-E70B2CEF5A69}"/>
    <cellStyle name="標準 6 2 2 4 2 3 2 3 4" xfId="7142" xr:uid="{2CAFCD7D-BD54-44BD-BB51-CB92457E24C9}"/>
    <cellStyle name="標準 6 2 2 4 2 3 2 3 4 2" xfId="24554" xr:uid="{2CAFCD7D-BD54-44BD-BB51-CB92457E24C9}"/>
    <cellStyle name="標準 6 2 2 4 2 3 2 3 5" xfId="21405" xr:uid="{00000000-0005-0000-0000-0000CF040000}"/>
    <cellStyle name="標準 6 2 2 4 2 3 2 4" xfId="2376" xr:uid="{00000000-0005-0000-0000-0000D0040000}"/>
    <cellStyle name="標準 6 2 2 4 2 3 2 4 2" xfId="15001" xr:uid="{9F281891-A744-4A48-A9C6-B7D77A70F1DC}"/>
    <cellStyle name="標準 6 2 2 4 2 3 2 4 2 2" xfId="32412" xr:uid="{9F281891-A744-4A48-A9C6-B7D77A70F1DC}"/>
    <cellStyle name="標準 6 2 2 4 2 3 2 4 3" xfId="8677" xr:uid="{5DC41F38-5208-4431-8A54-B29DF17614C3}"/>
    <cellStyle name="標準 6 2 2 4 2 3 2 4 3 2" xfId="26088" xr:uid="{5DC41F38-5208-4431-8A54-B29DF17614C3}"/>
    <cellStyle name="標準 6 2 2 4 2 3 2 4 4" xfId="19789" xr:uid="{00000000-0005-0000-0000-0000D0040000}"/>
    <cellStyle name="標準 6 2 2 4 2 3 2 5" xfId="11839" xr:uid="{1CAFA8A4-3422-45C1-9EB1-8F097AB2A822}"/>
    <cellStyle name="標準 6 2 2 4 2 3 2 5 2" xfId="29250" xr:uid="{1CAFA8A4-3422-45C1-9EB1-8F097AB2A822}"/>
    <cellStyle name="標準 6 2 2 4 2 3 2 6" xfId="5514" xr:uid="{53A04142-6AFB-4214-9724-9628494D801D}"/>
    <cellStyle name="標準 6 2 2 4 2 3 2 6 2" xfId="22926" xr:uid="{53A04142-6AFB-4214-9724-9628494D801D}"/>
    <cellStyle name="標準 6 2 2 4 2 3 2 7" xfId="18257" xr:uid="{00000000-0005-0000-0000-0000CB040000}"/>
    <cellStyle name="標準 6 2 2 4 2 3 3" xfId="1197" xr:uid="{00000000-0005-0000-0000-0000D1040000}"/>
    <cellStyle name="標準 6 2 2 4 2 3 3 2" xfId="4373" xr:uid="{00000000-0005-0000-0000-0000D2040000}"/>
    <cellStyle name="標準 6 2 2 4 2 3 3 2 2" xfId="10685" xr:uid="{E179F4B2-C2DF-4CF3-A633-71A37BE01630}"/>
    <cellStyle name="標準 6 2 2 4 2 3 3 2 2 2" xfId="17009" xr:uid="{213EC109-5D44-48FA-BDD4-1A3B8061B505}"/>
    <cellStyle name="標準 6 2 2 4 2 3 3 2 2 2 2" xfId="34420" xr:uid="{213EC109-5D44-48FA-BDD4-1A3B8061B505}"/>
    <cellStyle name="標準 6 2 2 4 2 3 3 2 2 3" xfId="28096" xr:uid="{E179F4B2-C2DF-4CF3-A633-71A37BE01630}"/>
    <cellStyle name="標準 6 2 2 4 2 3 3 2 3" xfId="13847" xr:uid="{4F1773A8-85E7-46E9-9B8A-B944E609579A}"/>
    <cellStyle name="標準 6 2 2 4 2 3 3 2 3 2" xfId="31258" xr:uid="{4F1773A8-85E7-46E9-9B8A-B944E609579A}"/>
    <cellStyle name="標準 6 2 2 4 2 3 3 2 4" xfId="7522" xr:uid="{70D7243A-16A4-47C8-85EE-1FCF3EB65FAD}"/>
    <cellStyle name="標準 6 2 2 4 2 3 3 2 4 2" xfId="24934" xr:uid="{70D7243A-16A4-47C8-85EE-1FCF3EB65FAD}"/>
    <cellStyle name="標準 6 2 2 4 2 3 3 2 5" xfId="21785" xr:uid="{00000000-0005-0000-0000-0000D2040000}"/>
    <cellStyle name="標準 6 2 2 4 2 3 3 3" xfId="2756" xr:uid="{00000000-0005-0000-0000-0000D3040000}"/>
    <cellStyle name="標準 6 2 2 4 2 3 3 3 2" xfId="15381" xr:uid="{56AA3963-632E-41B7-BDAC-822058CEBF49}"/>
    <cellStyle name="標準 6 2 2 4 2 3 3 3 2 2" xfId="32792" xr:uid="{56AA3963-632E-41B7-BDAC-822058CEBF49}"/>
    <cellStyle name="標準 6 2 2 4 2 3 3 3 3" xfId="9057" xr:uid="{90088696-D99B-460F-9194-EBAC06DB9FEC}"/>
    <cellStyle name="標準 6 2 2 4 2 3 3 3 3 2" xfId="26468" xr:uid="{90088696-D99B-460F-9194-EBAC06DB9FEC}"/>
    <cellStyle name="標準 6 2 2 4 2 3 3 3 4" xfId="20169" xr:uid="{00000000-0005-0000-0000-0000D3040000}"/>
    <cellStyle name="標準 6 2 2 4 2 3 3 4" xfId="12219" xr:uid="{3293B360-FF0B-4EF7-B0DE-C5A817316F33}"/>
    <cellStyle name="標準 6 2 2 4 2 3 3 4 2" xfId="29630" xr:uid="{3293B360-FF0B-4EF7-B0DE-C5A817316F33}"/>
    <cellStyle name="標準 6 2 2 4 2 3 3 5" xfId="5894" xr:uid="{BF945ACE-74DB-49D4-8781-ECFFC2FD9993}"/>
    <cellStyle name="標準 6 2 2 4 2 3 3 5 2" xfId="23306" xr:uid="{BF945ACE-74DB-49D4-8781-ECFFC2FD9993}"/>
    <cellStyle name="標準 6 2 2 4 2 3 3 6" xfId="18637" xr:uid="{00000000-0005-0000-0000-0000D1040000}"/>
    <cellStyle name="標準 6 2 2 4 2 3 4" xfId="3613" xr:uid="{00000000-0005-0000-0000-0000D4040000}"/>
    <cellStyle name="標準 6 2 2 4 2 3 4 2" xfId="9925" xr:uid="{0EFB62A7-6A78-4A77-B40E-530C933CF1A3}"/>
    <cellStyle name="標準 6 2 2 4 2 3 4 2 2" xfId="16249" xr:uid="{FB8A8115-6D57-49E6-ADC2-B3B5FD5327EA}"/>
    <cellStyle name="標準 6 2 2 4 2 3 4 2 2 2" xfId="33660" xr:uid="{FB8A8115-6D57-49E6-ADC2-B3B5FD5327EA}"/>
    <cellStyle name="標準 6 2 2 4 2 3 4 2 3" xfId="27336" xr:uid="{0EFB62A7-6A78-4A77-B40E-530C933CF1A3}"/>
    <cellStyle name="標準 6 2 2 4 2 3 4 3" xfId="13087" xr:uid="{7554E0F0-630B-48B5-B6CD-8847BEE2D98D}"/>
    <cellStyle name="標準 6 2 2 4 2 3 4 3 2" xfId="30498" xr:uid="{7554E0F0-630B-48B5-B6CD-8847BEE2D98D}"/>
    <cellStyle name="標準 6 2 2 4 2 3 4 4" xfId="6762" xr:uid="{A4D8050F-D6F3-4387-A3CD-858D585C6273}"/>
    <cellStyle name="標準 6 2 2 4 2 3 4 4 2" xfId="24174" xr:uid="{A4D8050F-D6F3-4387-A3CD-858D585C6273}"/>
    <cellStyle name="標準 6 2 2 4 2 3 4 5" xfId="21025" xr:uid="{00000000-0005-0000-0000-0000D4040000}"/>
    <cellStyle name="標準 6 2 2 4 2 3 5" xfId="1996" xr:uid="{00000000-0005-0000-0000-0000D5040000}"/>
    <cellStyle name="標準 6 2 2 4 2 3 5 2" xfId="14621" xr:uid="{7DCB3231-8DBA-429D-8EF4-602AE6C37A3B}"/>
    <cellStyle name="標準 6 2 2 4 2 3 5 2 2" xfId="32032" xr:uid="{7DCB3231-8DBA-429D-8EF4-602AE6C37A3B}"/>
    <cellStyle name="標準 6 2 2 4 2 3 5 3" xfId="8297" xr:uid="{A02DCA9D-1443-462B-907A-B7CAA963B6D0}"/>
    <cellStyle name="標準 6 2 2 4 2 3 5 3 2" xfId="25708" xr:uid="{A02DCA9D-1443-462B-907A-B7CAA963B6D0}"/>
    <cellStyle name="標準 6 2 2 4 2 3 5 4" xfId="19409" xr:uid="{00000000-0005-0000-0000-0000D5040000}"/>
    <cellStyle name="標準 6 2 2 4 2 3 6" xfId="11459" xr:uid="{AADFA848-6052-4FA7-83FB-352EDF5E86E8}"/>
    <cellStyle name="標準 6 2 2 4 2 3 6 2" xfId="28870" xr:uid="{AADFA848-6052-4FA7-83FB-352EDF5E86E8}"/>
    <cellStyle name="標準 6 2 2 4 2 3 7" xfId="5134" xr:uid="{02E9C70A-2EBF-49CB-843F-5AD2E87C2B87}"/>
    <cellStyle name="標準 6 2 2 4 2 3 7 2" xfId="22546" xr:uid="{02E9C70A-2EBF-49CB-843F-5AD2E87C2B87}"/>
    <cellStyle name="標準 6 2 2 4 2 3 8" xfId="17877" xr:uid="{00000000-0005-0000-0000-0000CA040000}"/>
    <cellStyle name="標準 6 2 2 4 2 4" xfId="627" xr:uid="{00000000-0005-0000-0000-0000D6040000}"/>
    <cellStyle name="標準 6 2 2 4 2 4 2" xfId="1387" xr:uid="{00000000-0005-0000-0000-0000D7040000}"/>
    <cellStyle name="標準 6 2 2 4 2 4 2 2" xfId="4563" xr:uid="{00000000-0005-0000-0000-0000D8040000}"/>
    <cellStyle name="標準 6 2 2 4 2 4 2 2 2" xfId="10875" xr:uid="{BDA278A1-1881-4ECC-92C1-82D1C3E62ED4}"/>
    <cellStyle name="標準 6 2 2 4 2 4 2 2 2 2" xfId="17199" xr:uid="{2DAFD657-A98E-4A3C-8C57-53FA0A951013}"/>
    <cellStyle name="標準 6 2 2 4 2 4 2 2 2 2 2" xfId="34610" xr:uid="{2DAFD657-A98E-4A3C-8C57-53FA0A951013}"/>
    <cellStyle name="標準 6 2 2 4 2 4 2 2 2 3" xfId="28286" xr:uid="{BDA278A1-1881-4ECC-92C1-82D1C3E62ED4}"/>
    <cellStyle name="標準 6 2 2 4 2 4 2 2 3" xfId="14037" xr:uid="{CC45717B-F6AC-4BBD-AF28-5BBE2F2B3AA0}"/>
    <cellStyle name="標準 6 2 2 4 2 4 2 2 3 2" xfId="31448" xr:uid="{CC45717B-F6AC-4BBD-AF28-5BBE2F2B3AA0}"/>
    <cellStyle name="標準 6 2 2 4 2 4 2 2 4" xfId="7712" xr:uid="{4F1FA6D9-9AC3-4DFD-BA3E-2BB75F05EC05}"/>
    <cellStyle name="標準 6 2 2 4 2 4 2 2 4 2" xfId="25124" xr:uid="{4F1FA6D9-9AC3-4DFD-BA3E-2BB75F05EC05}"/>
    <cellStyle name="標準 6 2 2 4 2 4 2 2 5" xfId="21975" xr:uid="{00000000-0005-0000-0000-0000D8040000}"/>
    <cellStyle name="標準 6 2 2 4 2 4 2 3" xfId="2946" xr:uid="{00000000-0005-0000-0000-0000D9040000}"/>
    <cellStyle name="標準 6 2 2 4 2 4 2 3 2" xfId="15571" xr:uid="{2BA57671-17C0-4251-A145-269E9D550559}"/>
    <cellStyle name="標準 6 2 2 4 2 4 2 3 2 2" xfId="32982" xr:uid="{2BA57671-17C0-4251-A145-269E9D550559}"/>
    <cellStyle name="標準 6 2 2 4 2 4 2 3 3" xfId="9247" xr:uid="{234D84D8-02DD-4524-87F2-92823209ADA0}"/>
    <cellStyle name="標準 6 2 2 4 2 4 2 3 3 2" xfId="26658" xr:uid="{234D84D8-02DD-4524-87F2-92823209ADA0}"/>
    <cellStyle name="標準 6 2 2 4 2 4 2 3 4" xfId="20359" xr:uid="{00000000-0005-0000-0000-0000D9040000}"/>
    <cellStyle name="標準 6 2 2 4 2 4 2 4" xfId="12409" xr:uid="{F5774295-D22D-4662-B536-DFE38EA53A57}"/>
    <cellStyle name="標準 6 2 2 4 2 4 2 4 2" xfId="29820" xr:uid="{F5774295-D22D-4662-B536-DFE38EA53A57}"/>
    <cellStyle name="標準 6 2 2 4 2 4 2 5" xfId="6084" xr:uid="{DA967615-B8F8-4E56-ADDE-71A6A1AADE30}"/>
    <cellStyle name="標準 6 2 2 4 2 4 2 5 2" xfId="23496" xr:uid="{DA967615-B8F8-4E56-ADDE-71A6A1AADE30}"/>
    <cellStyle name="標準 6 2 2 4 2 4 2 6" xfId="18827" xr:uid="{00000000-0005-0000-0000-0000D7040000}"/>
    <cellStyle name="標準 6 2 2 4 2 4 3" xfId="3803" xr:uid="{00000000-0005-0000-0000-0000DA040000}"/>
    <cellStyle name="標準 6 2 2 4 2 4 3 2" xfId="10115" xr:uid="{BCB2DF39-13A9-4057-A2C0-ACF3DE9E5E05}"/>
    <cellStyle name="標準 6 2 2 4 2 4 3 2 2" xfId="16439" xr:uid="{4BA6B7F3-F9EF-43BF-86B6-85F7862FC5B9}"/>
    <cellStyle name="標準 6 2 2 4 2 4 3 2 2 2" xfId="33850" xr:uid="{4BA6B7F3-F9EF-43BF-86B6-85F7862FC5B9}"/>
    <cellStyle name="標準 6 2 2 4 2 4 3 2 3" xfId="27526" xr:uid="{BCB2DF39-13A9-4057-A2C0-ACF3DE9E5E05}"/>
    <cellStyle name="標準 6 2 2 4 2 4 3 3" xfId="13277" xr:uid="{1EE4B78F-F534-4285-BDDE-E33416EF80E2}"/>
    <cellStyle name="標準 6 2 2 4 2 4 3 3 2" xfId="30688" xr:uid="{1EE4B78F-F534-4285-BDDE-E33416EF80E2}"/>
    <cellStyle name="標準 6 2 2 4 2 4 3 4" xfId="6952" xr:uid="{AC01565C-5055-47EF-92B8-D1EAF256B5CC}"/>
    <cellStyle name="標準 6 2 2 4 2 4 3 4 2" xfId="24364" xr:uid="{AC01565C-5055-47EF-92B8-D1EAF256B5CC}"/>
    <cellStyle name="標準 6 2 2 4 2 4 3 5" xfId="21215" xr:uid="{00000000-0005-0000-0000-0000DA040000}"/>
    <cellStyle name="標準 6 2 2 4 2 4 4" xfId="2186" xr:uid="{00000000-0005-0000-0000-0000DB040000}"/>
    <cellStyle name="標準 6 2 2 4 2 4 4 2" xfId="14811" xr:uid="{AA0B844A-12CA-491E-9051-BC8FF0EC3B3D}"/>
    <cellStyle name="標準 6 2 2 4 2 4 4 2 2" xfId="32222" xr:uid="{AA0B844A-12CA-491E-9051-BC8FF0EC3B3D}"/>
    <cellStyle name="標準 6 2 2 4 2 4 4 3" xfId="8487" xr:uid="{4FA03862-ABB6-42F5-A0C7-9A9BB006C612}"/>
    <cellStyle name="標準 6 2 2 4 2 4 4 3 2" xfId="25898" xr:uid="{4FA03862-ABB6-42F5-A0C7-9A9BB006C612}"/>
    <cellStyle name="標準 6 2 2 4 2 4 4 4" xfId="19599" xr:uid="{00000000-0005-0000-0000-0000DB040000}"/>
    <cellStyle name="標準 6 2 2 4 2 4 5" xfId="11649" xr:uid="{1F4D62BB-036A-4230-ABDD-2D5BE9FAE963}"/>
    <cellStyle name="標準 6 2 2 4 2 4 5 2" xfId="29060" xr:uid="{1F4D62BB-036A-4230-ABDD-2D5BE9FAE963}"/>
    <cellStyle name="標準 6 2 2 4 2 4 6" xfId="5324" xr:uid="{DD5D6BAE-D965-4B02-85B2-8C1825A9253B}"/>
    <cellStyle name="標準 6 2 2 4 2 4 6 2" xfId="22736" xr:uid="{DD5D6BAE-D965-4B02-85B2-8C1825A9253B}"/>
    <cellStyle name="標準 6 2 2 4 2 4 7" xfId="18067" xr:uid="{00000000-0005-0000-0000-0000D6040000}"/>
    <cellStyle name="標準 6 2 2 4 2 5" xfId="1007" xr:uid="{00000000-0005-0000-0000-0000DC040000}"/>
    <cellStyle name="標準 6 2 2 4 2 5 2" xfId="4183" xr:uid="{00000000-0005-0000-0000-0000DD040000}"/>
    <cellStyle name="標準 6 2 2 4 2 5 2 2" xfId="10495" xr:uid="{ADD0C233-1C33-4211-9562-1E219C5A474B}"/>
    <cellStyle name="標準 6 2 2 4 2 5 2 2 2" xfId="16819" xr:uid="{21F1BC59-94B2-46B8-A6D7-01AD14E64F71}"/>
    <cellStyle name="標準 6 2 2 4 2 5 2 2 2 2" xfId="34230" xr:uid="{21F1BC59-94B2-46B8-A6D7-01AD14E64F71}"/>
    <cellStyle name="標準 6 2 2 4 2 5 2 2 3" xfId="27906" xr:uid="{ADD0C233-1C33-4211-9562-1E219C5A474B}"/>
    <cellStyle name="標準 6 2 2 4 2 5 2 3" xfId="13657" xr:uid="{D03AF02B-A878-40F6-BBA9-FA1ED66108F4}"/>
    <cellStyle name="標準 6 2 2 4 2 5 2 3 2" xfId="31068" xr:uid="{D03AF02B-A878-40F6-BBA9-FA1ED66108F4}"/>
    <cellStyle name="標準 6 2 2 4 2 5 2 4" xfId="7332" xr:uid="{B4ADD0D5-3350-4344-895A-0C0AC5F50FDF}"/>
    <cellStyle name="標準 6 2 2 4 2 5 2 4 2" xfId="24744" xr:uid="{B4ADD0D5-3350-4344-895A-0C0AC5F50FDF}"/>
    <cellStyle name="標準 6 2 2 4 2 5 2 5" xfId="21595" xr:uid="{00000000-0005-0000-0000-0000DD040000}"/>
    <cellStyle name="標準 6 2 2 4 2 5 3" xfId="2566" xr:uid="{00000000-0005-0000-0000-0000DE040000}"/>
    <cellStyle name="標準 6 2 2 4 2 5 3 2" xfId="15191" xr:uid="{03E1BCC9-BC2B-44E1-AAC1-B5AD343509E7}"/>
    <cellStyle name="標準 6 2 2 4 2 5 3 2 2" xfId="32602" xr:uid="{03E1BCC9-BC2B-44E1-AAC1-B5AD343509E7}"/>
    <cellStyle name="標準 6 2 2 4 2 5 3 3" xfId="8867" xr:uid="{9AEC0184-0203-4962-A22B-5DD4F329146F}"/>
    <cellStyle name="標準 6 2 2 4 2 5 3 3 2" xfId="26278" xr:uid="{9AEC0184-0203-4962-A22B-5DD4F329146F}"/>
    <cellStyle name="標準 6 2 2 4 2 5 3 4" xfId="19979" xr:uid="{00000000-0005-0000-0000-0000DE040000}"/>
    <cellStyle name="標準 6 2 2 4 2 5 4" xfId="12029" xr:uid="{0DC6D44C-2EC6-4710-868C-448EF5C1AEB9}"/>
    <cellStyle name="標準 6 2 2 4 2 5 4 2" xfId="29440" xr:uid="{0DC6D44C-2EC6-4710-868C-448EF5C1AEB9}"/>
    <cellStyle name="標準 6 2 2 4 2 5 5" xfId="5704" xr:uid="{3D05797C-EA42-43D1-9DA0-2FE5E1D72940}"/>
    <cellStyle name="標準 6 2 2 4 2 5 5 2" xfId="23116" xr:uid="{3D05797C-EA42-43D1-9DA0-2FE5E1D72940}"/>
    <cellStyle name="標準 6 2 2 4 2 5 6" xfId="18447" xr:uid="{00000000-0005-0000-0000-0000DC040000}"/>
    <cellStyle name="標準 6 2 2 4 2 6" xfId="247" xr:uid="{00000000-0005-0000-0000-0000DF040000}"/>
    <cellStyle name="標準 6 2 2 4 2 6 2" xfId="3423" xr:uid="{00000000-0005-0000-0000-0000E0040000}"/>
    <cellStyle name="標準 6 2 2 4 2 6 2 2" xfId="16059" xr:uid="{074F7D32-F0FF-4B22-8C67-EEB563D28ECA}"/>
    <cellStyle name="標準 6 2 2 4 2 6 2 2 2" xfId="33470" xr:uid="{074F7D32-F0FF-4B22-8C67-EEB563D28ECA}"/>
    <cellStyle name="標準 6 2 2 4 2 6 2 3" xfId="9735" xr:uid="{A8A65B8D-D80B-48FC-AFBE-A284BCEBC37C}"/>
    <cellStyle name="標準 6 2 2 4 2 6 2 3 2" xfId="27146" xr:uid="{A8A65B8D-D80B-48FC-AFBE-A284BCEBC37C}"/>
    <cellStyle name="標準 6 2 2 4 2 6 2 4" xfId="20835" xr:uid="{00000000-0005-0000-0000-0000E0040000}"/>
    <cellStyle name="標準 6 2 2 4 2 6 3" xfId="12897" xr:uid="{17AE0546-52E2-4556-B477-F4B0BD311215}"/>
    <cellStyle name="標準 6 2 2 4 2 6 3 2" xfId="30308" xr:uid="{17AE0546-52E2-4556-B477-F4B0BD311215}"/>
    <cellStyle name="標準 6 2 2 4 2 6 4" xfId="6572" xr:uid="{8A4853AB-FD43-4B53-8077-E7B968461535}"/>
    <cellStyle name="標準 6 2 2 4 2 6 4 2" xfId="23984" xr:uid="{8A4853AB-FD43-4B53-8077-E7B968461535}"/>
    <cellStyle name="標準 6 2 2 4 2 6 5" xfId="17687" xr:uid="{00000000-0005-0000-0000-0000DF040000}"/>
    <cellStyle name="標準 6 2 2 4 2 7" xfId="3329" xr:uid="{00000000-0005-0000-0000-0000E1040000}"/>
    <cellStyle name="標準 6 2 2 4 2 7 2" xfId="9641" xr:uid="{597CEF50-28E4-4BF2-8AAD-F2EC2B068349}"/>
    <cellStyle name="標準 6 2 2 4 2 7 2 2" xfId="15965" xr:uid="{4EE46142-8752-4ED5-8B41-950F27F63671}"/>
    <cellStyle name="標準 6 2 2 4 2 7 2 2 2" xfId="33376" xr:uid="{4EE46142-8752-4ED5-8B41-950F27F63671}"/>
    <cellStyle name="標準 6 2 2 4 2 7 2 3" xfId="27052" xr:uid="{597CEF50-28E4-4BF2-8AAD-F2EC2B068349}"/>
    <cellStyle name="標準 6 2 2 4 2 7 3" xfId="12803" xr:uid="{FD8EE331-8124-44DE-A1CF-6A79351BBA59}"/>
    <cellStyle name="標準 6 2 2 4 2 7 3 2" xfId="30214" xr:uid="{FD8EE331-8124-44DE-A1CF-6A79351BBA59}"/>
    <cellStyle name="標準 6 2 2 4 2 7 4" xfId="6478" xr:uid="{012E70D4-DA7B-446E-8A8A-696ED867548B}"/>
    <cellStyle name="標準 6 2 2 4 2 7 4 2" xfId="23890" xr:uid="{012E70D4-DA7B-446E-8A8A-696ED867548B}"/>
    <cellStyle name="標準 6 2 2 4 2 7 5" xfId="20741" xr:uid="{00000000-0005-0000-0000-0000E1040000}"/>
    <cellStyle name="標準 6 2 2 4 2 8" xfId="1806" xr:uid="{00000000-0005-0000-0000-0000E2040000}"/>
    <cellStyle name="標準 6 2 2 4 2 8 2" xfId="14431" xr:uid="{01D97D0E-F546-4312-9707-EEADC798C01A}"/>
    <cellStyle name="標準 6 2 2 4 2 8 2 2" xfId="31842" xr:uid="{01D97D0E-F546-4312-9707-EEADC798C01A}"/>
    <cellStyle name="標準 6 2 2 4 2 8 3" xfId="8107" xr:uid="{FE1B66D9-C2C4-49D4-B1C4-6F7071FA9219}"/>
    <cellStyle name="標準 6 2 2 4 2 8 3 2" xfId="25518" xr:uid="{FE1B66D9-C2C4-49D4-B1C4-6F7071FA9219}"/>
    <cellStyle name="標準 6 2 2 4 2 8 4" xfId="19219" xr:uid="{00000000-0005-0000-0000-0000E2040000}"/>
    <cellStyle name="標準 6 2 2 4 2 9" xfId="11269" xr:uid="{9FBE9C5E-F0DC-4B35-91EC-B174F0A2B594}"/>
    <cellStyle name="標準 6 2 2 4 2 9 2" xfId="28680" xr:uid="{9FBE9C5E-F0DC-4B35-91EC-B174F0A2B594}"/>
    <cellStyle name="標準 6 2 2 4 3" xfId="274" xr:uid="{00000000-0005-0000-0000-0000E3040000}"/>
    <cellStyle name="標準 6 2 2 4 3 2" xfId="464" xr:uid="{00000000-0005-0000-0000-0000E4040000}"/>
    <cellStyle name="標準 6 2 2 4 3 2 2" xfId="844" xr:uid="{00000000-0005-0000-0000-0000E5040000}"/>
    <cellStyle name="標準 6 2 2 4 3 2 2 2" xfId="1604" xr:uid="{00000000-0005-0000-0000-0000E6040000}"/>
    <cellStyle name="標準 6 2 2 4 3 2 2 2 2" xfId="4780" xr:uid="{00000000-0005-0000-0000-0000E7040000}"/>
    <cellStyle name="標準 6 2 2 4 3 2 2 2 2 2" xfId="11092" xr:uid="{7EC26C5E-BA82-4BDB-8A3D-1CB4FFD549AB}"/>
    <cellStyle name="標準 6 2 2 4 3 2 2 2 2 2 2" xfId="17416" xr:uid="{C797C0AA-0ECD-4AA6-9634-0F211106AC3F}"/>
    <cellStyle name="標準 6 2 2 4 3 2 2 2 2 2 2 2" xfId="34827" xr:uid="{C797C0AA-0ECD-4AA6-9634-0F211106AC3F}"/>
    <cellStyle name="標準 6 2 2 4 3 2 2 2 2 2 3" xfId="28503" xr:uid="{7EC26C5E-BA82-4BDB-8A3D-1CB4FFD549AB}"/>
    <cellStyle name="標準 6 2 2 4 3 2 2 2 2 3" xfId="14254" xr:uid="{0FD9364A-3ABC-49B1-BBB9-0527C508ECA6}"/>
    <cellStyle name="標準 6 2 2 4 3 2 2 2 2 3 2" xfId="31665" xr:uid="{0FD9364A-3ABC-49B1-BBB9-0527C508ECA6}"/>
    <cellStyle name="標準 6 2 2 4 3 2 2 2 2 4" xfId="7929" xr:uid="{B7FE0271-E8E7-436D-A4AB-F4E020466116}"/>
    <cellStyle name="標準 6 2 2 4 3 2 2 2 2 4 2" xfId="25341" xr:uid="{B7FE0271-E8E7-436D-A4AB-F4E020466116}"/>
    <cellStyle name="標準 6 2 2 4 3 2 2 2 2 5" xfId="22192" xr:uid="{00000000-0005-0000-0000-0000E7040000}"/>
    <cellStyle name="標準 6 2 2 4 3 2 2 2 3" xfId="3163" xr:uid="{00000000-0005-0000-0000-0000E8040000}"/>
    <cellStyle name="標準 6 2 2 4 3 2 2 2 3 2" xfId="15788" xr:uid="{330EC844-6915-416F-A4DB-6EB8F5F89D2B}"/>
    <cellStyle name="標準 6 2 2 4 3 2 2 2 3 2 2" xfId="33199" xr:uid="{330EC844-6915-416F-A4DB-6EB8F5F89D2B}"/>
    <cellStyle name="標準 6 2 2 4 3 2 2 2 3 3" xfId="9464" xr:uid="{E57D682D-3EF4-40F6-9E70-27B8309F0C72}"/>
    <cellStyle name="標準 6 2 2 4 3 2 2 2 3 3 2" xfId="26875" xr:uid="{E57D682D-3EF4-40F6-9E70-27B8309F0C72}"/>
    <cellStyle name="標準 6 2 2 4 3 2 2 2 3 4" xfId="20576" xr:uid="{00000000-0005-0000-0000-0000E8040000}"/>
    <cellStyle name="標準 6 2 2 4 3 2 2 2 4" xfId="12626" xr:uid="{824AC45B-31A3-4E9B-8009-62110458351C}"/>
    <cellStyle name="標準 6 2 2 4 3 2 2 2 4 2" xfId="30037" xr:uid="{824AC45B-31A3-4E9B-8009-62110458351C}"/>
    <cellStyle name="標準 6 2 2 4 3 2 2 2 5" xfId="6301" xr:uid="{997C886C-766F-4F1D-88C2-1193B24DA777}"/>
    <cellStyle name="標準 6 2 2 4 3 2 2 2 5 2" xfId="23713" xr:uid="{997C886C-766F-4F1D-88C2-1193B24DA777}"/>
    <cellStyle name="標準 6 2 2 4 3 2 2 2 6" xfId="19044" xr:uid="{00000000-0005-0000-0000-0000E6040000}"/>
    <cellStyle name="標準 6 2 2 4 3 2 2 3" xfId="4020" xr:uid="{00000000-0005-0000-0000-0000E9040000}"/>
    <cellStyle name="標準 6 2 2 4 3 2 2 3 2" xfId="10332" xr:uid="{7EB10CE0-AD7C-42DB-9E3E-53C6B85A6E88}"/>
    <cellStyle name="標準 6 2 2 4 3 2 2 3 2 2" xfId="16656" xr:uid="{EEA9EFD6-CCF4-42D5-966E-D8FBE41DBD9E}"/>
    <cellStyle name="標準 6 2 2 4 3 2 2 3 2 2 2" xfId="34067" xr:uid="{EEA9EFD6-CCF4-42D5-966E-D8FBE41DBD9E}"/>
    <cellStyle name="標準 6 2 2 4 3 2 2 3 2 3" xfId="27743" xr:uid="{7EB10CE0-AD7C-42DB-9E3E-53C6B85A6E88}"/>
    <cellStyle name="標準 6 2 2 4 3 2 2 3 3" xfId="13494" xr:uid="{481A4427-BF06-4BD5-954D-344697BC50D8}"/>
    <cellStyle name="標準 6 2 2 4 3 2 2 3 3 2" xfId="30905" xr:uid="{481A4427-BF06-4BD5-954D-344697BC50D8}"/>
    <cellStyle name="標準 6 2 2 4 3 2 2 3 4" xfId="7169" xr:uid="{EE29C1EF-E566-4D43-9ADA-D12D9BF55477}"/>
    <cellStyle name="標準 6 2 2 4 3 2 2 3 4 2" xfId="24581" xr:uid="{EE29C1EF-E566-4D43-9ADA-D12D9BF55477}"/>
    <cellStyle name="標準 6 2 2 4 3 2 2 3 5" xfId="21432" xr:uid="{00000000-0005-0000-0000-0000E9040000}"/>
    <cellStyle name="標準 6 2 2 4 3 2 2 4" xfId="2403" xr:uid="{00000000-0005-0000-0000-0000EA040000}"/>
    <cellStyle name="標準 6 2 2 4 3 2 2 4 2" xfId="15028" xr:uid="{C07D4536-63E5-490D-8491-DB60D534338E}"/>
    <cellStyle name="標準 6 2 2 4 3 2 2 4 2 2" xfId="32439" xr:uid="{C07D4536-63E5-490D-8491-DB60D534338E}"/>
    <cellStyle name="標準 6 2 2 4 3 2 2 4 3" xfId="8704" xr:uid="{51F004E2-2966-4563-BED9-7B317E3DAFA9}"/>
    <cellStyle name="標準 6 2 2 4 3 2 2 4 3 2" xfId="26115" xr:uid="{51F004E2-2966-4563-BED9-7B317E3DAFA9}"/>
    <cellStyle name="標準 6 2 2 4 3 2 2 4 4" xfId="19816" xr:uid="{00000000-0005-0000-0000-0000EA040000}"/>
    <cellStyle name="標準 6 2 2 4 3 2 2 5" xfId="11866" xr:uid="{869E3ACE-34FD-421D-971B-177A2B879093}"/>
    <cellStyle name="標準 6 2 2 4 3 2 2 5 2" xfId="29277" xr:uid="{869E3ACE-34FD-421D-971B-177A2B879093}"/>
    <cellStyle name="標準 6 2 2 4 3 2 2 6" xfId="5541" xr:uid="{46AFA27F-33F1-46B2-8EE6-1543C34C8ED8}"/>
    <cellStyle name="標準 6 2 2 4 3 2 2 6 2" xfId="22953" xr:uid="{46AFA27F-33F1-46B2-8EE6-1543C34C8ED8}"/>
    <cellStyle name="標準 6 2 2 4 3 2 2 7" xfId="18284" xr:uid="{00000000-0005-0000-0000-0000E5040000}"/>
    <cellStyle name="標準 6 2 2 4 3 2 3" xfId="1224" xr:uid="{00000000-0005-0000-0000-0000EB040000}"/>
    <cellStyle name="標準 6 2 2 4 3 2 3 2" xfId="4400" xr:uid="{00000000-0005-0000-0000-0000EC040000}"/>
    <cellStyle name="標準 6 2 2 4 3 2 3 2 2" xfId="10712" xr:uid="{43340101-26E3-476A-B091-D370DE852DCC}"/>
    <cellStyle name="標準 6 2 2 4 3 2 3 2 2 2" xfId="17036" xr:uid="{62F99224-3E59-484B-8265-E17CCB26CA1A}"/>
    <cellStyle name="標準 6 2 2 4 3 2 3 2 2 2 2" xfId="34447" xr:uid="{62F99224-3E59-484B-8265-E17CCB26CA1A}"/>
    <cellStyle name="標準 6 2 2 4 3 2 3 2 2 3" xfId="28123" xr:uid="{43340101-26E3-476A-B091-D370DE852DCC}"/>
    <cellStyle name="標準 6 2 2 4 3 2 3 2 3" xfId="13874" xr:uid="{7C0F5B63-E4BB-4C57-89DC-48D2EDB372A0}"/>
    <cellStyle name="標準 6 2 2 4 3 2 3 2 3 2" xfId="31285" xr:uid="{7C0F5B63-E4BB-4C57-89DC-48D2EDB372A0}"/>
    <cellStyle name="標準 6 2 2 4 3 2 3 2 4" xfId="7549" xr:uid="{25C5A2D2-8C0D-41F6-AADB-FA5307B16F21}"/>
    <cellStyle name="標準 6 2 2 4 3 2 3 2 4 2" xfId="24961" xr:uid="{25C5A2D2-8C0D-41F6-AADB-FA5307B16F21}"/>
    <cellStyle name="標準 6 2 2 4 3 2 3 2 5" xfId="21812" xr:uid="{00000000-0005-0000-0000-0000EC040000}"/>
    <cellStyle name="標準 6 2 2 4 3 2 3 3" xfId="2783" xr:uid="{00000000-0005-0000-0000-0000ED040000}"/>
    <cellStyle name="標準 6 2 2 4 3 2 3 3 2" xfId="15408" xr:uid="{5315F973-FAAE-4B28-BC0E-DF9A9BFA6103}"/>
    <cellStyle name="標準 6 2 2 4 3 2 3 3 2 2" xfId="32819" xr:uid="{5315F973-FAAE-4B28-BC0E-DF9A9BFA6103}"/>
    <cellStyle name="標準 6 2 2 4 3 2 3 3 3" xfId="9084" xr:uid="{7EAA69D5-8D10-44F4-A722-51A3A1798B87}"/>
    <cellStyle name="標準 6 2 2 4 3 2 3 3 3 2" xfId="26495" xr:uid="{7EAA69D5-8D10-44F4-A722-51A3A1798B87}"/>
    <cellStyle name="標準 6 2 2 4 3 2 3 3 4" xfId="20196" xr:uid="{00000000-0005-0000-0000-0000ED040000}"/>
    <cellStyle name="標準 6 2 2 4 3 2 3 4" xfId="12246" xr:uid="{80353175-3A6D-47C1-9685-16924DCB10B3}"/>
    <cellStyle name="標準 6 2 2 4 3 2 3 4 2" xfId="29657" xr:uid="{80353175-3A6D-47C1-9685-16924DCB10B3}"/>
    <cellStyle name="標準 6 2 2 4 3 2 3 5" xfId="5921" xr:uid="{392441D1-E7EF-48F4-ACC2-A050FAC28A41}"/>
    <cellStyle name="標準 6 2 2 4 3 2 3 5 2" xfId="23333" xr:uid="{392441D1-E7EF-48F4-ACC2-A050FAC28A41}"/>
    <cellStyle name="標準 6 2 2 4 3 2 3 6" xfId="18664" xr:uid="{00000000-0005-0000-0000-0000EB040000}"/>
    <cellStyle name="標準 6 2 2 4 3 2 4" xfId="3640" xr:uid="{00000000-0005-0000-0000-0000EE040000}"/>
    <cellStyle name="標準 6 2 2 4 3 2 4 2" xfId="9952" xr:uid="{D0A9E237-C7FB-4932-A8BC-00275C225A79}"/>
    <cellStyle name="標準 6 2 2 4 3 2 4 2 2" xfId="16276" xr:uid="{42BD363E-79D6-4523-93E9-6876F961AE2E}"/>
    <cellStyle name="標準 6 2 2 4 3 2 4 2 2 2" xfId="33687" xr:uid="{42BD363E-79D6-4523-93E9-6876F961AE2E}"/>
    <cellStyle name="標準 6 2 2 4 3 2 4 2 3" xfId="27363" xr:uid="{D0A9E237-C7FB-4932-A8BC-00275C225A79}"/>
    <cellStyle name="標準 6 2 2 4 3 2 4 3" xfId="13114" xr:uid="{7306DFDB-FF88-47BF-A63C-CFA7C7D62CC0}"/>
    <cellStyle name="標準 6 2 2 4 3 2 4 3 2" xfId="30525" xr:uid="{7306DFDB-FF88-47BF-A63C-CFA7C7D62CC0}"/>
    <cellStyle name="標準 6 2 2 4 3 2 4 4" xfId="6789" xr:uid="{BF5DE29A-3E78-4F95-8C15-AAEFC1342E30}"/>
    <cellStyle name="標準 6 2 2 4 3 2 4 4 2" xfId="24201" xr:uid="{BF5DE29A-3E78-4F95-8C15-AAEFC1342E30}"/>
    <cellStyle name="標準 6 2 2 4 3 2 4 5" xfId="21052" xr:uid="{00000000-0005-0000-0000-0000EE040000}"/>
    <cellStyle name="標準 6 2 2 4 3 2 5" xfId="2023" xr:uid="{00000000-0005-0000-0000-0000EF040000}"/>
    <cellStyle name="標準 6 2 2 4 3 2 5 2" xfId="14648" xr:uid="{6560E060-AF2C-4A9C-8748-722206DACF6C}"/>
    <cellStyle name="標準 6 2 2 4 3 2 5 2 2" xfId="32059" xr:uid="{6560E060-AF2C-4A9C-8748-722206DACF6C}"/>
    <cellStyle name="標準 6 2 2 4 3 2 5 3" xfId="8324" xr:uid="{06154EC3-AAD8-4157-B6B2-6A890A670F4A}"/>
    <cellStyle name="標準 6 2 2 4 3 2 5 3 2" xfId="25735" xr:uid="{06154EC3-AAD8-4157-B6B2-6A890A670F4A}"/>
    <cellStyle name="標準 6 2 2 4 3 2 5 4" xfId="19436" xr:uid="{00000000-0005-0000-0000-0000EF040000}"/>
    <cellStyle name="標準 6 2 2 4 3 2 6" xfId="11486" xr:uid="{04240647-CF0A-406C-95CB-473E255828DF}"/>
    <cellStyle name="標準 6 2 2 4 3 2 6 2" xfId="28897" xr:uid="{04240647-CF0A-406C-95CB-473E255828DF}"/>
    <cellStyle name="標準 6 2 2 4 3 2 7" xfId="5161" xr:uid="{7DF0A1D1-F567-478C-9331-4EAAC79C8CE8}"/>
    <cellStyle name="標準 6 2 2 4 3 2 7 2" xfId="22573" xr:uid="{7DF0A1D1-F567-478C-9331-4EAAC79C8CE8}"/>
    <cellStyle name="標準 6 2 2 4 3 2 8" xfId="17904" xr:uid="{00000000-0005-0000-0000-0000E4040000}"/>
    <cellStyle name="標準 6 2 2 4 3 3" xfId="654" xr:uid="{00000000-0005-0000-0000-0000F0040000}"/>
    <cellStyle name="標準 6 2 2 4 3 3 2" xfId="1414" xr:uid="{00000000-0005-0000-0000-0000F1040000}"/>
    <cellStyle name="標準 6 2 2 4 3 3 2 2" xfId="4590" xr:uid="{00000000-0005-0000-0000-0000F2040000}"/>
    <cellStyle name="標準 6 2 2 4 3 3 2 2 2" xfId="10902" xr:uid="{D04EF03C-5739-4BAC-A9E6-29D991A587BF}"/>
    <cellStyle name="標準 6 2 2 4 3 3 2 2 2 2" xfId="17226" xr:uid="{E21E51D2-BEE1-4665-8400-458F694C0A2E}"/>
    <cellStyle name="標準 6 2 2 4 3 3 2 2 2 2 2" xfId="34637" xr:uid="{E21E51D2-BEE1-4665-8400-458F694C0A2E}"/>
    <cellStyle name="標準 6 2 2 4 3 3 2 2 2 3" xfId="28313" xr:uid="{D04EF03C-5739-4BAC-A9E6-29D991A587BF}"/>
    <cellStyle name="標準 6 2 2 4 3 3 2 2 3" xfId="14064" xr:uid="{D5A2E3E2-AD2A-4E1C-B7A3-B54C36323132}"/>
    <cellStyle name="標準 6 2 2 4 3 3 2 2 3 2" xfId="31475" xr:uid="{D5A2E3E2-AD2A-4E1C-B7A3-B54C36323132}"/>
    <cellStyle name="標準 6 2 2 4 3 3 2 2 4" xfId="7739" xr:uid="{DE382B0E-6B50-4876-B153-614357563439}"/>
    <cellStyle name="標準 6 2 2 4 3 3 2 2 4 2" xfId="25151" xr:uid="{DE382B0E-6B50-4876-B153-614357563439}"/>
    <cellStyle name="標準 6 2 2 4 3 3 2 2 5" xfId="22002" xr:uid="{00000000-0005-0000-0000-0000F2040000}"/>
    <cellStyle name="標準 6 2 2 4 3 3 2 3" xfId="2973" xr:uid="{00000000-0005-0000-0000-0000F3040000}"/>
    <cellStyle name="標準 6 2 2 4 3 3 2 3 2" xfId="15598" xr:uid="{BAA863F5-D843-44E9-ADC2-CD4F0E0B7484}"/>
    <cellStyle name="標準 6 2 2 4 3 3 2 3 2 2" xfId="33009" xr:uid="{BAA863F5-D843-44E9-ADC2-CD4F0E0B7484}"/>
    <cellStyle name="標準 6 2 2 4 3 3 2 3 3" xfId="9274" xr:uid="{4F974BEE-1EAB-4E1D-996D-F314B7F92F7A}"/>
    <cellStyle name="標準 6 2 2 4 3 3 2 3 3 2" xfId="26685" xr:uid="{4F974BEE-1EAB-4E1D-996D-F314B7F92F7A}"/>
    <cellStyle name="標準 6 2 2 4 3 3 2 3 4" xfId="20386" xr:uid="{00000000-0005-0000-0000-0000F3040000}"/>
    <cellStyle name="標準 6 2 2 4 3 3 2 4" xfId="12436" xr:uid="{076D9176-77D5-486D-9415-4C6B1A4E767D}"/>
    <cellStyle name="標準 6 2 2 4 3 3 2 4 2" xfId="29847" xr:uid="{076D9176-77D5-486D-9415-4C6B1A4E767D}"/>
    <cellStyle name="標準 6 2 2 4 3 3 2 5" xfId="6111" xr:uid="{80FD1521-A2FF-4C46-AC22-B34F1A1B0094}"/>
    <cellStyle name="標準 6 2 2 4 3 3 2 5 2" xfId="23523" xr:uid="{80FD1521-A2FF-4C46-AC22-B34F1A1B0094}"/>
    <cellStyle name="標準 6 2 2 4 3 3 2 6" xfId="18854" xr:uid="{00000000-0005-0000-0000-0000F1040000}"/>
    <cellStyle name="標準 6 2 2 4 3 3 3" xfId="3830" xr:uid="{00000000-0005-0000-0000-0000F4040000}"/>
    <cellStyle name="標準 6 2 2 4 3 3 3 2" xfId="10142" xr:uid="{D33B9F90-3C08-4926-9DFF-A2DE70A1457F}"/>
    <cellStyle name="標準 6 2 2 4 3 3 3 2 2" xfId="16466" xr:uid="{38CBED69-DCED-4C39-AD48-0E9A8ED76103}"/>
    <cellStyle name="標準 6 2 2 4 3 3 3 2 2 2" xfId="33877" xr:uid="{38CBED69-DCED-4C39-AD48-0E9A8ED76103}"/>
    <cellStyle name="標準 6 2 2 4 3 3 3 2 3" xfId="27553" xr:uid="{D33B9F90-3C08-4926-9DFF-A2DE70A1457F}"/>
    <cellStyle name="標準 6 2 2 4 3 3 3 3" xfId="13304" xr:uid="{AC3033A2-B876-4EF0-8E6D-992E656138D0}"/>
    <cellStyle name="標準 6 2 2 4 3 3 3 3 2" xfId="30715" xr:uid="{AC3033A2-B876-4EF0-8E6D-992E656138D0}"/>
    <cellStyle name="標準 6 2 2 4 3 3 3 4" xfId="6979" xr:uid="{97AA9DF8-765B-40E4-BC9D-4FE6109B19A0}"/>
    <cellStyle name="標準 6 2 2 4 3 3 3 4 2" xfId="24391" xr:uid="{97AA9DF8-765B-40E4-BC9D-4FE6109B19A0}"/>
    <cellStyle name="標準 6 2 2 4 3 3 3 5" xfId="21242" xr:uid="{00000000-0005-0000-0000-0000F4040000}"/>
    <cellStyle name="標準 6 2 2 4 3 3 4" xfId="2213" xr:uid="{00000000-0005-0000-0000-0000F5040000}"/>
    <cellStyle name="標準 6 2 2 4 3 3 4 2" xfId="14838" xr:uid="{3429610F-01CC-4C91-88E6-59A27B0567D2}"/>
    <cellStyle name="標準 6 2 2 4 3 3 4 2 2" xfId="32249" xr:uid="{3429610F-01CC-4C91-88E6-59A27B0567D2}"/>
    <cellStyle name="標準 6 2 2 4 3 3 4 3" xfId="8514" xr:uid="{D950956C-1B86-4AD2-BCDF-50A09447F888}"/>
    <cellStyle name="標準 6 2 2 4 3 3 4 3 2" xfId="25925" xr:uid="{D950956C-1B86-4AD2-BCDF-50A09447F888}"/>
    <cellStyle name="標準 6 2 2 4 3 3 4 4" xfId="19626" xr:uid="{00000000-0005-0000-0000-0000F5040000}"/>
    <cellStyle name="標準 6 2 2 4 3 3 5" xfId="11676" xr:uid="{665A220F-C0B5-4492-ADB2-1749039D695A}"/>
    <cellStyle name="標準 6 2 2 4 3 3 5 2" xfId="29087" xr:uid="{665A220F-C0B5-4492-ADB2-1749039D695A}"/>
    <cellStyle name="標準 6 2 2 4 3 3 6" xfId="5351" xr:uid="{9A8F4F45-034E-4A92-941F-EE35B55CD2D1}"/>
    <cellStyle name="標準 6 2 2 4 3 3 6 2" xfId="22763" xr:uid="{9A8F4F45-034E-4A92-941F-EE35B55CD2D1}"/>
    <cellStyle name="標準 6 2 2 4 3 3 7" xfId="18094" xr:uid="{00000000-0005-0000-0000-0000F0040000}"/>
    <cellStyle name="標準 6 2 2 4 3 4" xfId="1034" xr:uid="{00000000-0005-0000-0000-0000F6040000}"/>
    <cellStyle name="標準 6 2 2 4 3 4 2" xfId="4210" xr:uid="{00000000-0005-0000-0000-0000F7040000}"/>
    <cellStyle name="標準 6 2 2 4 3 4 2 2" xfId="10522" xr:uid="{DCFD27BD-F6C9-4035-AB9A-0A7D37844F03}"/>
    <cellStyle name="標準 6 2 2 4 3 4 2 2 2" xfId="16846" xr:uid="{641FF89D-1EB6-4510-9A12-AE346AB7A914}"/>
    <cellStyle name="標準 6 2 2 4 3 4 2 2 2 2" xfId="34257" xr:uid="{641FF89D-1EB6-4510-9A12-AE346AB7A914}"/>
    <cellStyle name="標準 6 2 2 4 3 4 2 2 3" xfId="27933" xr:uid="{DCFD27BD-F6C9-4035-AB9A-0A7D37844F03}"/>
    <cellStyle name="標準 6 2 2 4 3 4 2 3" xfId="13684" xr:uid="{6B1E5501-FCB1-4D80-9E46-D22F4FCFC244}"/>
    <cellStyle name="標準 6 2 2 4 3 4 2 3 2" xfId="31095" xr:uid="{6B1E5501-FCB1-4D80-9E46-D22F4FCFC244}"/>
    <cellStyle name="標準 6 2 2 4 3 4 2 4" xfId="7359" xr:uid="{AD0AE910-8F2C-4E03-BD70-06FDDA420095}"/>
    <cellStyle name="標準 6 2 2 4 3 4 2 4 2" xfId="24771" xr:uid="{AD0AE910-8F2C-4E03-BD70-06FDDA420095}"/>
    <cellStyle name="標準 6 2 2 4 3 4 2 5" xfId="21622" xr:uid="{00000000-0005-0000-0000-0000F7040000}"/>
    <cellStyle name="標準 6 2 2 4 3 4 3" xfId="2593" xr:uid="{00000000-0005-0000-0000-0000F8040000}"/>
    <cellStyle name="標準 6 2 2 4 3 4 3 2" xfId="15218" xr:uid="{79C25BAA-8491-4621-9F7F-44948C4A9EFD}"/>
    <cellStyle name="標準 6 2 2 4 3 4 3 2 2" xfId="32629" xr:uid="{79C25BAA-8491-4621-9F7F-44948C4A9EFD}"/>
    <cellStyle name="標準 6 2 2 4 3 4 3 3" xfId="8894" xr:uid="{456A0030-20D7-48DB-A843-7D65080C5FE0}"/>
    <cellStyle name="標準 6 2 2 4 3 4 3 3 2" xfId="26305" xr:uid="{456A0030-20D7-48DB-A843-7D65080C5FE0}"/>
    <cellStyle name="標準 6 2 2 4 3 4 3 4" xfId="20006" xr:uid="{00000000-0005-0000-0000-0000F8040000}"/>
    <cellStyle name="標準 6 2 2 4 3 4 4" xfId="12056" xr:uid="{E071E4A0-0C84-4D02-8B58-420FCF3069C3}"/>
    <cellStyle name="標準 6 2 2 4 3 4 4 2" xfId="29467" xr:uid="{E071E4A0-0C84-4D02-8B58-420FCF3069C3}"/>
    <cellStyle name="標準 6 2 2 4 3 4 5" xfId="5731" xr:uid="{EB6E9A5A-895F-4671-A827-9A3A73C6CE99}"/>
    <cellStyle name="標準 6 2 2 4 3 4 5 2" xfId="23143" xr:uid="{EB6E9A5A-895F-4671-A827-9A3A73C6CE99}"/>
    <cellStyle name="標準 6 2 2 4 3 4 6" xfId="18474" xr:uid="{00000000-0005-0000-0000-0000F6040000}"/>
    <cellStyle name="標準 6 2 2 4 3 5" xfId="3450" xr:uid="{00000000-0005-0000-0000-0000F9040000}"/>
    <cellStyle name="標準 6 2 2 4 3 5 2" xfId="9762" xr:uid="{43660411-CA30-4647-BAC5-D71C16F58A60}"/>
    <cellStyle name="標準 6 2 2 4 3 5 2 2" xfId="16086" xr:uid="{A8C02802-C074-411C-A2DF-5DE0D2EACF3B}"/>
    <cellStyle name="標準 6 2 2 4 3 5 2 2 2" xfId="33497" xr:uid="{A8C02802-C074-411C-A2DF-5DE0D2EACF3B}"/>
    <cellStyle name="標準 6 2 2 4 3 5 2 3" xfId="27173" xr:uid="{43660411-CA30-4647-BAC5-D71C16F58A60}"/>
    <cellStyle name="標準 6 2 2 4 3 5 3" xfId="12924" xr:uid="{39AA65E2-8E52-4B43-82DB-58309D076559}"/>
    <cellStyle name="標準 6 2 2 4 3 5 3 2" xfId="30335" xr:uid="{39AA65E2-8E52-4B43-82DB-58309D076559}"/>
    <cellStyle name="標準 6 2 2 4 3 5 4" xfId="6599" xr:uid="{3305FE4F-C79C-4E75-91E4-35E6013ED782}"/>
    <cellStyle name="標準 6 2 2 4 3 5 4 2" xfId="24011" xr:uid="{3305FE4F-C79C-4E75-91E4-35E6013ED782}"/>
    <cellStyle name="標準 6 2 2 4 3 5 5" xfId="20862" xr:uid="{00000000-0005-0000-0000-0000F9040000}"/>
    <cellStyle name="標準 6 2 2 4 3 6" xfId="1833" xr:uid="{00000000-0005-0000-0000-0000FA040000}"/>
    <cellStyle name="標準 6 2 2 4 3 6 2" xfId="14458" xr:uid="{AB8A2A43-FAC6-48BC-BB21-D571606AE9EB}"/>
    <cellStyle name="標準 6 2 2 4 3 6 2 2" xfId="31869" xr:uid="{AB8A2A43-FAC6-48BC-BB21-D571606AE9EB}"/>
    <cellStyle name="標準 6 2 2 4 3 6 3" xfId="8134" xr:uid="{913EF36C-6E83-4E63-A0B5-C4A00CABE53E}"/>
    <cellStyle name="標準 6 2 2 4 3 6 3 2" xfId="25545" xr:uid="{913EF36C-6E83-4E63-A0B5-C4A00CABE53E}"/>
    <cellStyle name="標準 6 2 2 4 3 6 4" xfId="19246" xr:uid="{00000000-0005-0000-0000-0000FA040000}"/>
    <cellStyle name="標準 6 2 2 4 3 7" xfId="11296" xr:uid="{7995E8C6-488E-42C8-8857-2F6F786BAA08}"/>
    <cellStyle name="標準 6 2 2 4 3 7 2" xfId="28707" xr:uid="{7995E8C6-488E-42C8-8857-2F6F786BAA08}"/>
    <cellStyle name="標準 6 2 2 4 3 8" xfId="4971" xr:uid="{A1D41429-8BDA-4D37-80BE-F615A9440D19}"/>
    <cellStyle name="標準 6 2 2 4 3 8 2" xfId="22383" xr:uid="{A1D41429-8BDA-4D37-80BE-F615A9440D19}"/>
    <cellStyle name="標準 6 2 2 4 3 9" xfId="17714" xr:uid="{00000000-0005-0000-0000-0000E3040000}"/>
    <cellStyle name="標準 6 2 2 4 4" xfId="369" xr:uid="{00000000-0005-0000-0000-0000FB040000}"/>
    <cellStyle name="標準 6 2 2 4 4 2" xfId="749" xr:uid="{00000000-0005-0000-0000-0000FC040000}"/>
    <cellStyle name="標準 6 2 2 4 4 2 2" xfId="1509" xr:uid="{00000000-0005-0000-0000-0000FD040000}"/>
    <cellStyle name="標準 6 2 2 4 4 2 2 2" xfId="4685" xr:uid="{00000000-0005-0000-0000-0000FE040000}"/>
    <cellStyle name="標準 6 2 2 4 4 2 2 2 2" xfId="10997" xr:uid="{F7E5A37D-BD8D-4BEB-93B3-CE302AE0056D}"/>
    <cellStyle name="標準 6 2 2 4 4 2 2 2 2 2" xfId="17321" xr:uid="{E2476697-7AF6-4761-9E67-399F8FB3BC60}"/>
    <cellStyle name="標準 6 2 2 4 4 2 2 2 2 2 2" xfId="34732" xr:uid="{E2476697-7AF6-4761-9E67-399F8FB3BC60}"/>
    <cellStyle name="標準 6 2 2 4 4 2 2 2 2 3" xfId="28408" xr:uid="{F7E5A37D-BD8D-4BEB-93B3-CE302AE0056D}"/>
    <cellStyle name="標準 6 2 2 4 4 2 2 2 3" xfId="14159" xr:uid="{DF7027C0-472B-4619-BBEA-CF6007BE3EDC}"/>
    <cellStyle name="標準 6 2 2 4 4 2 2 2 3 2" xfId="31570" xr:uid="{DF7027C0-472B-4619-BBEA-CF6007BE3EDC}"/>
    <cellStyle name="標準 6 2 2 4 4 2 2 2 4" xfId="7834" xr:uid="{0BE421C1-AC0E-4F66-8347-F4F1E5B3851F}"/>
    <cellStyle name="標準 6 2 2 4 4 2 2 2 4 2" xfId="25246" xr:uid="{0BE421C1-AC0E-4F66-8347-F4F1E5B3851F}"/>
    <cellStyle name="標準 6 2 2 4 4 2 2 2 5" xfId="22097" xr:uid="{00000000-0005-0000-0000-0000FE040000}"/>
    <cellStyle name="標準 6 2 2 4 4 2 2 3" xfId="3068" xr:uid="{00000000-0005-0000-0000-0000FF040000}"/>
    <cellStyle name="標準 6 2 2 4 4 2 2 3 2" xfId="15693" xr:uid="{98C7C067-F94A-4F1D-96C8-86DC9EE71E53}"/>
    <cellStyle name="標準 6 2 2 4 4 2 2 3 2 2" xfId="33104" xr:uid="{98C7C067-F94A-4F1D-96C8-86DC9EE71E53}"/>
    <cellStyle name="標準 6 2 2 4 4 2 2 3 3" xfId="9369" xr:uid="{D5E9EC73-273C-468F-84FA-98A4CDA36452}"/>
    <cellStyle name="標準 6 2 2 4 4 2 2 3 3 2" xfId="26780" xr:uid="{D5E9EC73-273C-468F-84FA-98A4CDA36452}"/>
    <cellStyle name="標準 6 2 2 4 4 2 2 3 4" xfId="20481" xr:uid="{00000000-0005-0000-0000-0000FF040000}"/>
    <cellStyle name="標準 6 2 2 4 4 2 2 4" xfId="12531" xr:uid="{054DE0A0-48B1-45A1-9E6E-C6EEA571BA41}"/>
    <cellStyle name="標準 6 2 2 4 4 2 2 4 2" xfId="29942" xr:uid="{054DE0A0-48B1-45A1-9E6E-C6EEA571BA41}"/>
    <cellStyle name="標準 6 2 2 4 4 2 2 5" xfId="6206" xr:uid="{4A45F428-50D5-4DF8-8ED9-148AF06DCB6B}"/>
    <cellStyle name="標準 6 2 2 4 4 2 2 5 2" xfId="23618" xr:uid="{4A45F428-50D5-4DF8-8ED9-148AF06DCB6B}"/>
    <cellStyle name="標準 6 2 2 4 4 2 2 6" xfId="18949" xr:uid="{00000000-0005-0000-0000-0000FD040000}"/>
    <cellStyle name="標準 6 2 2 4 4 2 3" xfId="3925" xr:uid="{00000000-0005-0000-0000-000000050000}"/>
    <cellStyle name="標準 6 2 2 4 4 2 3 2" xfId="10237" xr:uid="{072552BB-367C-4450-A510-8DC9D7554E53}"/>
    <cellStyle name="標準 6 2 2 4 4 2 3 2 2" xfId="16561" xr:uid="{28C2D337-AA91-4C61-9D8B-1EEDFD55A7FD}"/>
    <cellStyle name="標準 6 2 2 4 4 2 3 2 2 2" xfId="33972" xr:uid="{28C2D337-AA91-4C61-9D8B-1EEDFD55A7FD}"/>
    <cellStyle name="標準 6 2 2 4 4 2 3 2 3" xfId="27648" xr:uid="{072552BB-367C-4450-A510-8DC9D7554E53}"/>
    <cellStyle name="標準 6 2 2 4 4 2 3 3" xfId="13399" xr:uid="{8D07ECF6-93E4-4225-B81F-02198A5B1622}"/>
    <cellStyle name="標準 6 2 2 4 4 2 3 3 2" xfId="30810" xr:uid="{8D07ECF6-93E4-4225-B81F-02198A5B1622}"/>
    <cellStyle name="標準 6 2 2 4 4 2 3 4" xfId="7074" xr:uid="{1A791F08-165F-4E63-9783-5A6E9E21DF83}"/>
    <cellStyle name="標準 6 2 2 4 4 2 3 4 2" xfId="24486" xr:uid="{1A791F08-165F-4E63-9783-5A6E9E21DF83}"/>
    <cellStyle name="標準 6 2 2 4 4 2 3 5" xfId="21337" xr:uid="{00000000-0005-0000-0000-000000050000}"/>
    <cellStyle name="標準 6 2 2 4 4 2 4" xfId="2308" xr:uid="{00000000-0005-0000-0000-000001050000}"/>
    <cellStyle name="標準 6 2 2 4 4 2 4 2" xfId="14933" xr:uid="{FD739D8B-7EC6-4546-A66E-FC37F8BC194D}"/>
    <cellStyle name="標準 6 2 2 4 4 2 4 2 2" xfId="32344" xr:uid="{FD739D8B-7EC6-4546-A66E-FC37F8BC194D}"/>
    <cellStyle name="標準 6 2 2 4 4 2 4 3" xfId="8609" xr:uid="{9A4120B0-5458-41E8-8AE5-AFDF2097EDAC}"/>
    <cellStyle name="標準 6 2 2 4 4 2 4 3 2" xfId="26020" xr:uid="{9A4120B0-5458-41E8-8AE5-AFDF2097EDAC}"/>
    <cellStyle name="標準 6 2 2 4 4 2 4 4" xfId="19721" xr:uid="{00000000-0005-0000-0000-000001050000}"/>
    <cellStyle name="標準 6 2 2 4 4 2 5" xfId="11771" xr:uid="{F14B76E6-0C1F-4B94-8BF2-4E4F089E98B8}"/>
    <cellStyle name="標準 6 2 2 4 4 2 5 2" xfId="29182" xr:uid="{F14B76E6-0C1F-4B94-8BF2-4E4F089E98B8}"/>
    <cellStyle name="標準 6 2 2 4 4 2 6" xfId="5446" xr:uid="{DF8605F9-5A29-405B-8414-FFE4742232C3}"/>
    <cellStyle name="標準 6 2 2 4 4 2 6 2" xfId="22858" xr:uid="{DF8605F9-5A29-405B-8414-FFE4742232C3}"/>
    <cellStyle name="標準 6 2 2 4 4 2 7" xfId="18189" xr:uid="{00000000-0005-0000-0000-0000FC040000}"/>
    <cellStyle name="標準 6 2 2 4 4 3" xfId="1129" xr:uid="{00000000-0005-0000-0000-000002050000}"/>
    <cellStyle name="標準 6 2 2 4 4 3 2" xfId="4305" xr:uid="{00000000-0005-0000-0000-000003050000}"/>
    <cellStyle name="標準 6 2 2 4 4 3 2 2" xfId="10617" xr:uid="{FDEF73B8-9A09-4134-BA53-498618B17C4D}"/>
    <cellStyle name="標準 6 2 2 4 4 3 2 2 2" xfId="16941" xr:uid="{16968E73-F960-40B8-8289-93B76BC1ACBF}"/>
    <cellStyle name="標準 6 2 2 4 4 3 2 2 2 2" xfId="34352" xr:uid="{16968E73-F960-40B8-8289-93B76BC1ACBF}"/>
    <cellStyle name="標準 6 2 2 4 4 3 2 2 3" xfId="28028" xr:uid="{FDEF73B8-9A09-4134-BA53-498618B17C4D}"/>
    <cellStyle name="標準 6 2 2 4 4 3 2 3" xfId="13779" xr:uid="{7A4F0566-5E52-418E-A711-09A16753CCB7}"/>
    <cellStyle name="標準 6 2 2 4 4 3 2 3 2" xfId="31190" xr:uid="{7A4F0566-5E52-418E-A711-09A16753CCB7}"/>
    <cellStyle name="標準 6 2 2 4 4 3 2 4" xfId="7454" xr:uid="{D6177DF9-D177-4A9D-B441-28BAB352071D}"/>
    <cellStyle name="標準 6 2 2 4 4 3 2 4 2" xfId="24866" xr:uid="{D6177DF9-D177-4A9D-B441-28BAB352071D}"/>
    <cellStyle name="標準 6 2 2 4 4 3 2 5" xfId="21717" xr:uid="{00000000-0005-0000-0000-000003050000}"/>
    <cellStyle name="標準 6 2 2 4 4 3 3" xfId="2688" xr:uid="{00000000-0005-0000-0000-000004050000}"/>
    <cellStyle name="標準 6 2 2 4 4 3 3 2" xfId="15313" xr:uid="{7550F74E-04A9-4039-B5A6-842DFBD89030}"/>
    <cellStyle name="標準 6 2 2 4 4 3 3 2 2" xfId="32724" xr:uid="{7550F74E-04A9-4039-B5A6-842DFBD89030}"/>
    <cellStyle name="標準 6 2 2 4 4 3 3 3" xfId="8989" xr:uid="{6407B73A-BAC1-48CB-BFB6-47BFDF148911}"/>
    <cellStyle name="標準 6 2 2 4 4 3 3 3 2" xfId="26400" xr:uid="{6407B73A-BAC1-48CB-BFB6-47BFDF148911}"/>
    <cellStyle name="標準 6 2 2 4 4 3 3 4" xfId="20101" xr:uid="{00000000-0005-0000-0000-000004050000}"/>
    <cellStyle name="標準 6 2 2 4 4 3 4" xfId="12151" xr:uid="{714EE37B-DE9F-4E65-A7F9-8BBB803DD34C}"/>
    <cellStyle name="標準 6 2 2 4 4 3 4 2" xfId="29562" xr:uid="{714EE37B-DE9F-4E65-A7F9-8BBB803DD34C}"/>
    <cellStyle name="標準 6 2 2 4 4 3 5" xfId="5826" xr:uid="{55FAFEC0-6B1F-45C8-9C38-F8402E8C4C72}"/>
    <cellStyle name="標準 6 2 2 4 4 3 5 2" xfId="23238" xr:uid="{55FAFEC0-6B1F-45C8-9C38-F8402E8C4C72}"/>
    <cellStyle name="標準 6 2 2 4 4 3 6" xfId="18569" xr:uid="{00000000-0005-0000-0000-000002050000}"/>
    <cellStyle name="標準 6 2 2 4 4 4" xfId="3545" xr:uid="{00000000-0005-0000-0000-000005050000}"/>
    <cellStyle name="標準 6 2 2 4 4 4 2" xfId="9857" xr:uid="{4CEB01BE-0771-46AC-A1DA-8523A6796E3B}"/>
    <cellStyle name="標準 6 2 2 4 4 4 2 2" xfId="16181" xr:uid="{D0F1BDFC-3F16-4A31-A883-E8098F1C15BC}"/>
    <cellStyle name="標準 6 2 2 4 4 4 2 2 2" xfId="33592" xr:uid="{D0F1BDFC-3F16-4A31-A883-E8098F1C15BC}"/>
    <cellStyle name="標準 6 2 2 4 4 4 2 3" xfId="27268" xr:uid="{4CEB01BE-0771-46AC-A1DA-8523A6796E3B}"/>
    <cellStyle name="標準 6 2 2 4 4 4 3" xfId="13019" xr:uid="{E7203D0A-5A70-4B1C-AC6F-50AB4E9C0D24}"/>
    <cellStyle name="標準 6 2 2 4 4 4 3 2" xfId="30430" xr:uid="{E7203D0A-5A70-4B1C-AC6F-50AB4E9C0D24}"/>
    <cellStyle name="標準 6 2 2 4 4 4 4" xfId="6694" xr:uid="{7DDAA25E-5969-4B68-86EB-CE4B426CC2D4}"/>
    <cellStyle name="標準 6 2 2 4 4 4 4 2" xfId="24106" xr:uid="{7DDAA25E-5969-4B68-86EB-CE4B426CC2D4}"/>
    <cellStyle name="標準 6 2 2 4 4 4 5" xfId="20957" xr:uid="{00000000-0005-0000-0000-000005050000}"/>
    <cellStyle name="標準 6 2 2 4 4 5" xfId="1928" xr:uid="{00000000-0005-0000-0000-000006050000}"/>
    <cellStyle name="標準 6 2 2 4 4 5 2" xfId="14553" xr:uid="{679C4814-AFE7-45BC-83EE-D3BBC5289845}"/>
    <cellStyle name="標準 6 2 2 4 4 5 2 2" xfId="31964" xr:uid="{679C4814-AFE7-45BC-83EE-D3BBC5289845}"/>
    <cellStyle name="標準 6 2 2 4 4 5 3" xfId="8229" xr:uid="{55045771-AE18-47E7-81DE-BC570D9F7241}"/>
    <cellStyle name="標準 6 2 2 4 4 5 3 2" xfId="25640" xr:uid="{55045771-AE18-47E7-81DE-BC570D9F7241}"/>
    <cellStyle name="標準 6 2 2 4 4 5 4" xfId="19341" xr:uid="{00000000-0005-0000-0000-000006050000}"/>
    <cellStyle name="標準 6 2 2 4 4 6" xfId="11391" xr:uid="{BAA98444-47AC-4E70-8519-34129BC65D58}"/>
    <cellStyle name="標準 6 2 2 4 4 6 2" xfId="28802" xr:uid="{BAA98444-47AC-4E70-8519-34129BC65D58}"/>
    <cellStyle name="標準 6 2 2 4 4 7" xfId="5066" xr:uid="{5B99461E-3D47-4F11-8206-005637A6F0B8}"/>
    <cellStyle name="標準 6 2 2 4 4 7 2" xfId="22478" xr:uid="{5B99461E-3D47-4F11-8206-005637A6F0B8}"/>
    <cellStyle name="標準 6 2 2 4 4 8" xfId="17809" xr:uid="{00000000-0005-0000-0000-0000FB040000}"/>
    <cellStyle name="標準 6 2 2 4 5" xfId="559" xr:uid="{00000000-0005-0000-0000-000007050000}"/>
    <cellStyle name="標準 6 2 2 4 5 2" xfId="1319" xr:uid="{00000000-0005-0000-0000-000008050000}"/>
    <cellStyle name="標準 6 2 2 4 5 2 2" xfId="4495" xr:uid="{00000000-0005-0000-0000-000009050000}"/>
    <cellStyle name="標準 6 2 2 4 5 2 2 2" xfId="10807" xr:uid="{55AB6022-59C1-4E74-AD6E-370849A02C8A}"/>
    <cellStyle name="標準 6 2 2 4 5 2 2 2 2" xfId="17131" xr:uid="{908A2E5A-82FE-430E-9C2D-D68E419458EC}"/>
    <cellStyle name="標準 6 2 2 4 5 2 2 2 2 2" xfId="34542" xr:uid="{908A2E5A-82FE-430E-9C2D-D68E419458EC}"/>
    <cellStyle name="標準 6 2 2 4 5 2 2 2 3" xfId="28218" xr:uid="{55AB6022-59C1-4E74-AD6E-370849A02C8A}"/>
    <cellStyle name="標準 6 2 2 4 5 2 2 3" xfId="13969" xr:uid="{711E3719-3014-4871-B010-1570FD4A10B8}"/>
    <cellStyle name="標準 6 2 2 4 5 2 2 3 2" xfId="31380" xr:uid="{711E3719-3014-4871-B010-1570FD4A10B8}"/>
    <cellStyle name="標準 6 2 2 4 5 2 2 4" xfId="7644" xr:uid="{70904ECF-D321-4167-94A8-29EB2D19577B}"/>
    <cellStyle name="標準 6 2 2 4 5 2 2 4 2" xfId="25056" xr:uid="{70904ECF-D321-4167-94A8-29EB2D19577B}"/>
    <cellStyle name="標準 6 2 2 4 5 2 2 5" xfId="21907" xr:uid="{00000000-0005-0000-0000-000009050000}"/>
    <cellStyle name="標準 6 2 2 4 5 2 3" xfId="2878" xr:uid="{00000000-0005-0000-0000-00000A050000}"/>
    <cellStyle name="標準 6 2 2 4 5 2 3 2" xfId="15503" xr:uid="{9447D1AA-FD29-4B89-8D70-3E2B2076DD74}"/>
    <cellStyle name="標準 6 2 2 4 5 2 3 2 2" xfId="32914" xr:uid="{9447D1AA-FD29-4B89-8D70-3E2B2076DD74}"/>
    <cellStyle name="標準 6 2 2 4 5 2 3 3" xfId="9179" xr:uid="{1617E112-9ED8-4F8D-94E1-3ED09BAB0B8E}"/>
    <cellStyle name="標準 6 2 2 4 5 2 3 3 2" xfId="26590" xr:uid="{1617E112-9ED8-4F8D-94E1-3ED09BAB0B8E}"/>
    <cellStyle name="標準 6 2 2 4 5 2 3 4" xfId="20291" xr:uid="{00000000-0005-0000-0000-00000A050000}"/>
    <cellStyle name="標準 6 2 2 4 5 2 4" xfId="12341" xr:uid="{51BAE688-56DA-427E-83EA-17B2343E5656}"/>
    <cellStyle name="標準 6 2 2 4 5 2 4 2" xfId="29752" xr:uid="{51BAE688-56DA-427E-83EA-17B2343E5656}"/>
    <cellStyle name="標準 6 2 2 4 5 2 5" xfId="6016" xr:uid="{F6A4794A-13A5-4160-86E6-F026E24D1727}"/>
    <cellStyle name="標準 6 2 2 4 5 2 5 2" xfId="23428" xr:uid="{F6A4794A-13A5-4160-86E6-F026E24D1727}"/>
    <cellStyle name="標準 6 2 2 4 5 2 6" xfId="18759" xr:uid="{00000000-0005-0000-0000-000008050000}"/>
    <cellStyle name="標準 6 2 2 4 5 3" xfId="3735" xr:uid="{00000000-0005-0000-0000-00000B050000}"/>
    <cellStyle name="標準 6 2 2 4 5 3 2" xfId="10047" xr:uid="{E4BE84C2-1D3D-4B91-8C8F-92BB68A40010}"/>
    <cellStyle name="標準 6 2 2 4 5 3 2 2" xfId="16371" xr:uid="{7C709F44-CBE9-4F2C-A4A7-2780A7DC9AF8}"/>
    <cellStyle name="標準 6 2 2 4 5 3 2 2 2" xfId="33782" xr:uid="{7C709F44-CBE9-4F2C-A4A7-2780A7DC9AF8}"/>
    <cellStyle name="標準 6 2 2 4 5 3 2 3" xfId="27458" xr:uid="{E4BE84C2-1D3D-4B91-8C8F-92BB68A40010}"/>
    <cellStyle name="標準 6 2 2 4 5 3 3" xfId="13209" xr:uid="{2B2F7853-BFAB-4367-AD47-03A51609B21F}"/>
    <cellStyle name="標準 6 2 2 4 5 3 3 2" xfId="30620" xr:uid="{2B2F7853-BFAB-4367-AD47-03A51609B21F}"/>
    <cellStyle name="標準 6 2 2 4 5 3 4" xfId="6884" xr:uid="{60582DA0-C169-4476-B52E-7A43486CD3FA}"/>
    <cellStyle name="標準 6 2 2 4 5 3 4 2" xfId="24296" xr:uid="{60582DA0-C169-4476-B52E-7A43486CD3FA}"/>
    <cellStyle name="標準 6 2 2 4 5 3 5" xfId="21147" xr:uid="{00000000-0005-0000-0000-00000B050000}"/>
    <cellStyle name="標準 6 2 2 4 5 4" xfId="2118" xr:uid="{00000000-0005-0000-0000-00000C050000}"/>
    <cellStyle name="標準 6 2 2 4 5 4 2" xfId="14743" xr:uid="{8A8964DF-9750-4A5E-870D-A65B30F6C74C}"/>
    <cellStyle name="標準 6 2 2 4 5 4 2 2" xfId="32154" xr:uid="{8A8964DF-9750-4A5E-870D-A65B30F6C74C}"/>
    <cellStyle name="標準 6 2 2 4 5 4 3" xfId="8419" xr:uid="{88BB4EFF-597E-4341-B554-E97380C420ED}"/>
    <cellStyle name="標準 6 2 2 4 5 4 3 2" xfId="25830" xr:uid="{88BB4EFF-597E-4341-B554-E97380C420ED}"/>
    <cellStyle name="標準 6 2 2 4 5 4 4" xfId="19531" xr:uid="{00000000-0005-0000-0000-00000C050000}"/>
    <cellStyle name="標準 6 2 2 4 5 5" xfId="11581" xr:uid="{F2D5E405-E389-4BC9-9531-974211F0E864}"/>
    <cellStyle name="標準 6 2 2 4 5 5 2" xfId="28992" xr:uid="{F2D5E405-E389-4BC9-9531-974211F0E864}"/>
    <cellStyle name="標準 6 2 2 4 5 6" xfId="5256" xr:uid="{679126E0-3537-4268-BE45-6B16C1BCE981}"/>
    <cellStyle name="標準 6 2 2 4 5 6 2" xfId="22668" xr:uid="{679126E0-3537-4268-BE45-6B16C1BCE981}"/>
    <cellStyle name="標準 6 2 2 4 5 7" xfId="17999" xr:uid="{00000000-0005-0000-0000-000007050000}"/>
    <cellStyle name="標準 6 2 2 4 6" xfId="939" xr:uid="{00000000-0005-0000-0000-00000D050000}"/>
    <cellStyle name="標準 6 2 2 4 6 2" xfId="4115" xr:uid="{00000000-0005-0000-0000-00000E050000}"/>
    <cellStyle name="標準 6 2 2 4 6 2 2" xfId="10427" xr:uid="{B7F3ED4B-8A10-4018-8834-F7FF45E18A16}"/>
    <cellStyle name="標準 6 2 2 4 6 2 2 2" xfId="16751" xr:uid="{E93C92DE-22BF-49A1-AA23-5FED041D991D}"/>
    <cellStyle name="標準 6 2 2 4 6 2 2 2 2" xfId="34162" xr:uid="{E93C92DE-22BF-49A1-AA23-5FED041D991D}"/>
    <cellStyle name="標準 6 2 2 4 6 2 2 3" xfId="27838" xr:uid="{B7F3ED4B-8A10-4018-8834-F7FF45E18A16}"/>
    <cellStyle name="標準 6 2 2 4 6 2 3" xfId="13589" xr:uid="{81933B21-348B-4FF9-8883-B393B072AD87}"/>
    <cellStyle name="標準 6 2 2 4 6 2 3 2" xfId="31000" xr:uid="{81933B21-348B-4FF9-8883-B393B072AD87}"/>
    <cellStyle name="標準 6 2 2 4 6 2 4" xfId="7264" xr:uid="{C36918DC-7C7C-4DFB-B476-4F5259343F47}"/>
    <cellStyle name="標準 6 2 2 4 6 2 4 2" xfId="24676" xr:uid="{C36918DC-7C7C-4DFB-B476-4F5259343F47}"/>
    <cellStyle name="標準 6 2 2 4 6 2 5" xfId="21527" xr:uid="{00000000-0005-0000-0000-00000E050000}"/>
    <cellStyle name="標準 6 2 2 4 6 3" xfId="2498" xr:uid="{00000000-0005-0000-0000-00000F050000}"/>
    <cellStyle name="標準 6 2 2 4 6 3 2" xfId="15123" xr:uid="{4BB14FC3-B22D-4940-9B5F-6DF7DBFCC062}"/>
    <cellStyle name="標準 6 2 2 4 6 3 2 2" xfId="32534" xr:uid="{4BB14FC3-B22D-4940-9B5F-6DF7DBFCC062}"/>
    <cellStyle name="標準 6 2 2 4 6 3 3" xfId="8799" xr:uid="{B3BA8015-9835-4D3B-83BF-0AF7187A920C}"/>
    <cellStyle name="標準 6 2 2 4 6 3 3 2" xfId="26210" xr:uid="{B3BA8015-9835-4D3B-83BF-0AF7187A920C}"/>
    <cellStyle name="標準 6 2 2 4 6 3 4" xfId="19911" xr:uid="{00000000-0005-0000-0000-00000F050000}"/>
    <cellStyle name="標準 6 2 2 4 6 4" xfId="11961" xr:uid="{EAAA5BA9-CA37-44A6-AAD9-6714067F8A69}"/>
    <cellStyle name="標準 6 2 2 4 6 4 2" xfId="29372" xr:uid="{EAAA5BA9-CA37-44A6-AAD9-6714067F8A69}"/>
    <cellStyle name="標準 6 2 2 4 6 5" xfId="5636" xr:uid="{A8D0712C-3E0E-4923-A851-6E5C07EB6BF1}"/>
    <cellStyle name="標準 6 2 2 4 6 5 2" xfId="23048" xr:uid="{A8D0712C-3E0E-4923-A851-6E5C07EB6BF1}"/>
    <cellStyle name="標準 6 2 2 4 6 6" xfId="18379" xr:uid="{00000000-0005-0000-0000-00000D050000}"/>
    <cellStyle name="標準 6 2 2 4 7" xfId="179" xr:uid="{00000000-0005-0000-0000-000010050000}"/>
    <cellStyle name="標準 6 2 2 4 7 2" xfId="3355" xr:uid="{00000000-0005-0000-0000-000011050000}"/>
    <cellStyle name="標準 6 2 2 4 7 2 2" xfId="15991" xr:uid="{759945CB-CDF1-4C97-8CFC-C305E19C8E70}"/>
    <cellStyle name="標準 6 2 2 4 7 2 2 2" xfId="33402" xr:uid="{759945CB-CDF1-4C97-8CFC-C305E19C8E70}"/>
    <cellStyle name="標準 6 2 2 4 7 2 3" xfId="9667" xr:uid="{E8F24692-5150-4B08-B68F-12C5BE8D0E5F}"/>
    <cellStyle name="標準 6 2 2 4 7 2 3 2" xfId="27078" xr:uid="{E8F24692-5150-4B08-B68F-12C5BE8D0E5F}"/>
    <cellStyle name="標準 6 2 2 4 7 2 4" xfId="20767" xr:uid="{00000000-0005-0000-0000-000011050000}"/>
    <cellStyle name="標準 6 2 2 4 7 3" xfId="12829" xr:uid="{7880B3BC-4DD6-4855-B44B-767EE3CAE8F9}"/>
    <cellStyle name="標準 6 2 2 4 7 3 2" xfId="30240" xr:uid="{7880B3BC-4DD6-4855-B44B-767EE3CAE8F9}"/>
    <cellStyle name="標準 6 2 2 4 7 4" xfId="6504" xr:uid="{78A343C5-1846-49F0-9B69-41B92DB3E36D}"/>
    <cellStyle name="標準 6 2 2 4 7 4 2" xfId="23916" xr:uid="{78A343C5-1846-49F0-9B69-41B92DB3E36D}"/>
    <cellStyle name="標準 6 2 2 4 7 5" xfId="17619" xr:uid="{00000000-0005-0000-0000-000010050000}"/>
    <cellStyle name="標準 6 2 2 4 8" xfId="3282" xr:uid="{00000000-0005-0000-0000-000012050000}"/>
    <cellStyle name="標準 6 2 2 4 8 2" xfId="9594" xr:uid="{8C6CE017-7888-407F-B020-5246CD58A980}"/>
    <cellStyle name="標準 6 2 2 4 8 2 2" xfId="15918" xr:uid="{E5577375-DE59-4E6F-9BEE-CEEDA51D88A0}"/>
    <cellStyle name="標準 6 2 2 4 8 2 2 2" xfId="33329" xr:uid="{E5577375-DE59-4E6F-9BEE-CEEDA51D88A0}"/>
    <cellStyle name="標準 6 2 2 4 8 2 3" xfId="27005" xr:uid="{8C6CE017-7888-407F-B020-5246CD58A980}"/>
    <cellStyle name="標準 6 2 2 4 8 3" xfId="12756" xr:uid="{5BE49A2A-B1C4-401B-96F0-133310FD96BA}"/>
    <cellStyle name="標準 6 2 2 4 8 3 2" xfId="30167" xr:uid="{5BE49A2A-B1C4-401B-96F0-133310FD96BA}"/>
    <cellStyle name="標準 6 2 2 4 8 4" xfId="6431" xr:uid="{51E8E035-35A1-4A45-85DB-C71E3E12C33D}"/>
    <cellStyle name="標準 6 2 2 4 8 4 2" xfId="23843" xr:uid="{51E8E035-35A1-4A45-85DB-C71E3E12C33D}"/>
    <cellStyle name="標準 6 2 2 4 8 5" xfId="20694" xr:uid="{00000000-0005-0000-0000-000012050000}"/>
    <cellStyle name="標準 6 2 2 4 9" xfId="1738" xr:uid="{00000000-0005-0000-0000-000013050000}"/>
    <cellStyle name="標準 6 2 2 4 9 2" xfId="14363" xr:uid="{39D36767-FEE3-4FAA-809F-A4CE4886228E}"/>
    <cellStyle name="標準 6 2 2 4 9 2 2" xfId="31774" xr:uid="{39D36767-FEE3-4FAA-809F-A4CE4886228E}"/>
    <cellStyle name="標準 6 2 2 4 9 3" xfId="8039" xr:uid="{BB408794-FB5C-4DFF-AD3E-BF64F68A0EF9}"/>
    <cellStyle name="標準 6 2 2 4 9 3 2" xfId="25450" xr:uid="{BB408794-FB5C-4DFF-AD3E-BF64F68A0EF9}"/>
    <cellStyle name="標準 6 2 2 4 9 4" xfId="19151" xr:uid="{00000000-0005-0000-0000-000013050000}"/>
    <cellStyle name="標準 6 2 2 5" xfId="89" xr:uid="{00000000-0005-0000-0000-000014050000}"/>
    <cellStyle name="標準 6 2 2 5 10" xfId="11218" xr:uid="{DDA48980-E10C-48BC-B871-964BA4623EDE}"/>
    <cellStyle name="標準 6 2 2 5 10 2" xfId="28629" xr:uid="{DDA48980-E10C-48BC-B871-964BA4623EDE}"/>
    <cellStyle name="標準 6 2 2 5 11" xfId="4893" xr:uid="{A5DD7C20-D2A0-407D-ACDB-36438F1E42DE}"/>
    <cellStyle name="標準 6 2 2 5 11 2" xfId="22305" xr:uid="{A5DD7C20-D2A0-407D-ACDB-36438F1E42DE}"/>
    <cellStyle name="標準 6 2 2 5 12" xfId="17529" xr:uid="{00000000-0005-0000-0000-000014050000}"/>
    <cellStyle name="標準 6 2 2 5 2" xfId="136" xr:uid="{00000000-0005-0000-0000-000015050000}"/>
    <cellStyle name="標準 6 2 2 5 2 10" xfId="4927" xr:uid="{8E8030D8-DEDE-4616-8187-9B1CFE4F3F67}"/>
    <cellStyle name="標準 6 2 2 5 2 10 2" xfId="22339" xr:uid="{8E8030D8-DEDE-4616-8187-9B1CFE4F3F67}"/>
    <cellStyle name="標準 6 2 2 5 2 11" xfId="17576" xr:uid="{00000000-0005-0000-0000-000015050000}"/>
    <cellStyle name="標準 6 2 2 5 2 2" xfId="325" xr:uid="{00000000-0005-0000-0000-000016050000}"/>
    <cellStyle name="標準 6 2 2 5 2 2 2" xfId="515" xr:uid="{00000000-0005-0000-0000-000017050000}"/>
    <cellStyle name="標準 6 2 2 5 2 2 2 2" xfId="895" xr:uid="{00000000-0005-0000-0000-000018050000}"/>
    <cellStyle name="標準 6 2 2 5 2 2 2 2 2" xfId="1655" xr:uid="{00000000-0005-0000-0000-000019050000}"/>
    <cellStyle name="標準 6 2 2 5 2 2 2 2 2 2" xfId="4831" xr:uid="{00000000-0005-0000-0000-00001A050000}"/>
    <cellStyle name="標準 6 2 2 5 2 2 2 2 2 2 2" xfId="11143" xr:uid="{ACC96349-84B2-4F33-9074-A7ECA60A0042}"/>
    <cellStyle name="標準 6 2 2 5 2 2 2 2 2 2 2 2" xfId="17467" xr:uid="{10D4B0CB-B8A8-4965-9200-E7FEF46D1D91}"/>
    <cellStyle name="標準 6 2 2 5 2 2 2 2 2 2 2 2 2" xfId="34878" xr:uid="{10D4B0CB-B8A8-4965-9200-E7FEF46D1D91}"/>
    <cellStyle name="標準 6 2 2 5 2 2 2 2 2 2 2 3" xfId="28554" xr:uid="{ACC96349-84B2-4F33-9074-A7ECA60A0042}"/>
    <cellStyle name="標準 6 2 2 5 2 2 2 2 2 2 3" xfId="14305" xr:uid="{6510A5BD-D9DD-45DE-8B79-C6535BDC7E05}"/>
    <cellStyle name="標準 6 2 2 5 2 2 2 2 2 2 3 2" xfId="31716" xr:uid="{6510A5BD-D9DD-45DE-8B79-C6535BDC7E05}"/>
    <cellStyle name="標準 6 2 2 5 2 2 2 2 2 2 4" xfId="7980" xr:uid="{8DCB23BF-F604-4EB1-9232-5EC3454D3E99}"/>
    <cellStyle name="標準 6 2 2 5 2 2 2 2 2 2 4 2" xfId="25392" xr:uid="{8DCB23BF-F604-4EB1-9232-5EC3454D3E99}"/>
    <cellStyle name="標準 6 2 2 5 2 2 2 2 2 2 5" xfId="22243" xr:uid="{00000000-0005-0000-0000-00001A050000}"/>
    <cellStyle name="標準 6 2 2 5 2 2 2 2 2 3" xfId="3214" xr:uid="{00000000-0005-0000-0000-00001B050000}"/>
    <cellStyle name="標準 6 2 2 5 2 2 2 2 2 3 2" xfId="15839" xr:uid="{417DBD95-A2C6-4AF4-9E28-9F58465A0F24}"/>
    <cellStyle name="標準 6 2 2 5 2 2 2 2 2 3 2 2" xfId="33250" xr:uid="{417DBD95-A2C6-4AF4-9E28-9F58465A0F24}"/>
    <cellStyle name="標準 6 2 2 5 2 2 2 2 2 3 3" xfId="9515" xr:uid="{5802A1EA-5C65-40B4-B920-F287DB4D9C30}"/>
    <cellStyle name="標準 6 2 2 5 2 2 2 2 2 3 3 2" xfId="26926" xr:uid="{5802A1EA-5C65-40B4-B920-F287DB4D9C30}"/>
    <cellStyle name="標準 6 2 2 5 2 2 2 2 2 3 4" xfId="20627" xr:uid="{00000000-0005-0000-0000-00001B050000}"/>
    <cellStyle name="標準 6 2 2 5 2 2 2 2 2 4" xfId="12677" xr:uid="{EE0D8BF7-8373-4CBC-9154-AF8F583ABD0F}"/>
    <cellStyle name="標準 6 2 2 5 2 2 2 2 2 4 2" xfId="30088" xr:uid="{EE0D8BF7-8373-4CBC-9154-AF8F583ABD0F}"/>
    <cellStyle name="標準 6 2 2 5 2 2 2 2 2 5" xfId="6352" xr:uid="{9C28BA96-A231-4A91-85DC-A18CACDFE3E2}"/>
    <cellStyle name="標準 6 2 2 5 2 2 2 2 2 5 2" xfId="23764" xr:uid="{9C28BA96-A231-4A91-85DC-A18CACDFE3E2}"/>
    <cellStyle name="標準 6 2 2 5 2 2 2 2 2 6" xfId="19095" xr:uid="{00000000-0005-0000-0000-000019050000}"/>
    <cellStyle name="標準 6 2 2 5 2 2 2 2 3" xfId="4071" xr:uid="{00000000-0005-0000-0000-00001C050000}"/>
    <cellStyle name="標準 6 2 2 5 2 2 2 2 3 2" xfId="10383" xr:uid="{0A5E2137-5B2E-4E17-B543-67671C15C644}"/>
    <cellStyle name="標準 6 2 2 5 2 2 2 2 3 2 2" xfId="16707" xr:uid="{1A285604-F404-4C7C-9935-E95CBF84B0D4}"/>
    <cellStyle name="標準 6 2 2 5 2 2 2 2 3 2 2 2" xfId="34118" xr:uid="{1A285604-F404-4C7C-9935-E95CBF84B0D4}"/>
    <cellStyle name="標準 6 2 2 5 2 2 2 2 3 2 3" xfId="27794" xr:uid="{0A5E2137-5B2E-4E17-B543-67671C15C644}"/>
    <cellStyle name="標準 6 2 2 5 2 2 2 2 3 3" xfId="13545" xr:uid="{DCADF380-6AF6-4DBE-B3BD-D66597C577BC}"/>
    <cellStyle name="標準 6 2 2 5 2 2 2 2 3 3 2" xfId="30956" xr:uid="{DCADF380-6AF6-4DBE-B3BD-D66597C577BC}"/>
    <cellStyle name="標準 6 2 2 5 2 2 2 2 3 4" xfId="7220" xr:uid="{0623ACD6-1884-4755-9189-6DA9DC329E55}"/>
    <cellStyle name="標準 6 2 2 5 2 2 2 2 3 4 2" xfId="24632" xr:uid="{0623ACD6-1884-4755-9189-6DA9DC329E55}"/>
    <cellStyle name="標準 6 2 2 5 2 2 2 2 3 5" xfId="21483" xr:uid="{00000000-0005-0000-0000-00001C050000}"/>
    <cellStyle name="標準 6 2 2 5 2 2 2 2 4" xfId="2454" xr:uid="{00000000-0005-0000-0000-00001D050000}"/>
    <cellStyle name="標準 6 2 2 5 2 2 2 2 4 2" xfId="15079" xr:uid="{E17BCDE5-B567-4A73-8B7A-02877D89B8A5}"/>
    <cellStyle name="標準 6 2 2 5 2 2 2 2 4 2 2" xfId="32490" xr:uid="{E17BCDE5-B567-4A73-8B7A-02877D89B8A5}"/>
    <cellStyle name="標準 6 2 2 5 2 2 2 2 4 3" xfId="8755" xr:uid="{5C0D0E9A-F027-4B11-8534-5EFC7EF79623}"/>
    <cellStyle name="標準 6 2 2 5 2 2 2 2 4 3 2" xfId="26166" xr:uid="{5C0D0E9A-F027-4B11-8534-5EFC7EF79623}"/>
    <cellStyle name="標準 6 2 2 5 2 2 2 2 4 4" xfId="19867" xr:uid="{00000000-0005-0000-0000-00001D050000}"/>
    <cellStyle name="標準 6 2 2 5 2 2 2 2 5" xfId="11917" xr:uid="{911EAF27-5261-42E8-A59B-ABBBAD4C4A3B}"/>
    <cellStyle name="標準 6 2 2 5 2 2 2 2 5 2" xfId="29328" xr:uid="{911EAF27-5261-42E8-A59B-ABBBAD4C4A3B}"/>
    <cellStyle name="標準 6 2 2 5 2 2 2 2 6" xfId="5592" xr:uid="{F700B264-6173-4D8F-83D3-144F95BE7C58}"/>
    <cellStyle name="標準 6 2 2 5 2 2 2 2 6 2" xfId="23004" xr:uid="{F700B264-6173-4D8F-83D3-144F95BE7C58}"/>
    <cellStyle name="標準 6 2 2 5 2 2 2 2 7" xfId="18335" xr:uid="{00000000-0005-0000-0000-000018050000}"/>
    <cellStyle name="標準 6 2 2 5 2 2 2 3" xfId="1275" xr:uid="{00000000-0005-0000-0000-00001E050000}"/>
    <cellStyle name="標準 6 2 2 5 2 2 2 3 2" xfId="4451" xr:uid="{00000000-0005-0000-0000-00001F050000}"/>
    <cellStyle name="標準 6 2 2 5 2 2 2 3 2 2" xfId="10763" xr:uid="{C6887FDC-722C-41C2-A854-6A3C134DE5BE}"/>
    <cellStyle name="標準 6 2 2 5 2 2 2 3 2 2 2" xfId="17087" xr:uid="{482886EA-40A3-4708-973B-A4278C90791A}"/>
    <cellStyle name="標準 6 2 2 5 2 2 2 3 2 2 2 2" xfId="34498" xr:uid="{482886EA-40A3-4708-973B-A4278C90791A}"/>
    <cellStyle name="標準 6 2 2 5 2 2 2 3 2 2 3" xfId="28174" xr:uid="{C6887FDC-722C-41C2-A854-6A3C134DE5BE}"/>
    <cellStyle name="標準 6 2 2 5 2 2 2 3 2 3" xfId="13925" xr:uid="{3B2E2F29-E017-4319-8238-A89151D71E22}"/>
    <cellStyle name="標準 6 2 2 5 2 2 2 3 2 3 2" xfId="31336" xr:uid="{3B2E2F29-E017-4319-8238-A89151D71E22}"/>
    <cellStyle name="標準 6 2 2 5 2 2 2 3 2 4" xfId="7600" xr:uid="{1F6AE83F-27C4-484F-80DA-8F006E80182A}"/>
    <cellStyle name="標準 6 2 2 5 2 2 2 3 2 4 2" xfId="25012" xr:uid="{1F6AE83F-27C4-484F-80DA-8F006E80182A}"/>
    <cellStyle name="標準 6 2 2 5 2 2 2 3 2 5" xfId="21863" xr:uid="{00000000-0005-0000-0000-00001F050000}"/>
    <cellStyle name="標準 6 2 2 5 2 2 2 3 3" xfId="2834" xr:uid="{00000000-0005-0000-0000-000020050000}"/>
    <cellStyle name="標準 6 2 2 5 2 2 2 3 3 2" xfId="15459" xr:uid="{55DB0105-F80B-4E31-9A7E-E8EA0CD2E316}"/>
    <cellStyle name="標準 6 2 2 5 2 2 2 3 3 2 2" xfId="32870" xr:uid="{55DB0105-F80B-4E31-9A7E-E8EA0CD2E316}"/>
    <cellStyle name="標準 6 2 2 5 2 2 2 3 3 3" xfId="9135" xr:uid="{079270D0-C98E-435C-BD0C-40E61E649DB7}"/>
    <cellStyle name="標準 6 2 2 5 2 2 2 3 3 3 2" xfId="26546" xr:uid="{079270D0-C98E-435C-BD0C-40E61E649DB7}"/>
    <cellStyle name="標準 6 2 2 5 2 2 2 3 3 4" xfId="20247" xr:uid="{00000000-0005-0000-0000-000020050000}"/>
    <cellStyle name="標準 6 2 2 5 2 2 2 3 4" xfId="12297" xr:uid="{B9B9B056-7D1A-43A9-9B3B-15ACAEA0BD70}"/>
    <cellStyle name="標準 6 2 2 5 2 2 2 3 4 2" xfId="29708" xr:uid="{B9B9B056-7D1A-43A9-9B3B-15ACAEA0BD70}"/>
    <cellStyle name="標準 6 2 2 5 2 2 2 3 5" xfId="5972" xr:uid="{53A79046-3139-470A-AD34-19048E36DFD2}"/>
    <cellStyle name="標準 6 2 2 5 2 2 2 3 5 2" xfId="23384" xr:uid="{53A79046-3139-470A-AD34-19048E36DFD2}"/>
    <cellStyle name="標準 6 2 2 5 2 2 2 3 6" xfId="18715" xr:uid="{00000000-0005-0000-0000-00001E050000}"/>
    <cellStyle name="標準 6 2 2 5 2 2 2 4" xfId="3691" xr:uid="{00000000-0005-0000-0000-000021050000}"/>
    <cellStyle name="標準 6 2 2 5 2 2 2 4 2" xfId="10003" xr:uid="{76F752F5-C6C3-4A0E-B2F9-D9093A141929}"/>
    <cellStyle name="標準 6 2 2 5 2 2 2 4 2 2" xfId="16327" xr:uid="{45CB84A2-F8CE-4CCF-8725-5E469C2BAEDE}"/>
    <cellStyle name="標準 6 2 2 5 2 2 2 4 2 2 2" xfId="33738" xr:uid="{45CB84A2-F8CE-4CCF-8725-5E469C2BAEDE}"/>
    <cellStyle name="標準 6 2 2 5 2 2 2 4 2 3" xfId="27414" xr:uid="{76F752F5-C6C3-4A0E-B2F9-D9093A141929}"/>
    <cellStyle name="標準 6 2 2 5 2 2 2 4 3" xfId="13165" xr:uid="{9B987E7B-FEFB-4B4E-BD83-B14FFCA89DF7}"/>
    <cellStyle name="標準 6 2 2 5 2 2 2 4 3 2" xfId="30576" xr:uid="{9B987E7B-FEFB-4B4E-BD83-B14FFCA89DF7}"/>
    <cellStyle name="標準 6 2 2 5 2 2 2 4 4" xfId="6840" xr:uid="{F529E9EF-A532-4806-8EB5-7220CA44D6A1}"/>
    <cellStyle name="標準 6 2 2 5 2 2 2 4 4 2" xfId="24252" xr:uid="{F529E9EF-A532-4806-8EB5-7220CA44D6A1}"/>
    <cellStyle name="標準 6 2 2 5 2 2 2 4 5" xfId="21103" xr:uid="{00000000-0005-0000-0000-000021050000}"/>
    <cellStyle name="標準 6 2 2 5 2 2 2 5" xfId="2074" xr:uid="{00000000-0005-0000-0000-000022050000}"/>
    <cellStyle name="標準 6 2 2 5 2 2 2 5 2" xfId="14699" xr:uid="{3EDFA5BF-34B1-4EC9-B97C-AC746222724F}"/>
    <cellStyle name="標準 6 2 2 5 2 2 2 5 2 2" xfId="32110" xr:uid="{3EDFA5BF-34B1-4EC9-B97C-AC746222724F}"/>
    <cellStyle name="標準 6 2 2 5 2 2 2 5 3" xfId="8375" xr:uid="{D3E87248-D788-4E73-B082-AD8C04DE2F07}"/>
    <cellStyle name="標準 6 2 2 5 2 2 2 5 3 2" xfId="25786" xr:uid="{D3E87248-D788-4E73-B082-AD8C04DE2F07}"/>
    <cellStyle name="標準 6 2 2 5 2 2 2 5 4" xfId="19487" xr:uid="{00000000-0005-0000-0000-000022050000}"/>
    <cellStyle name="標準 6 2 2 5 2 2 2 6" xfId="11537" xr:uid="{2274D936-03C4-429B-9675-B28159017C2C}"/>
    <cellStyle name="標準 6 2 2 5 2 2 2 6 2" xfId="28948" xr:uid="{2274D936-03C4-429B-9675-B28159017C2C}"/>
    <cellStyle name="標準 6 2 2 5 2 2 2 7" xfId="5212" xr:uid="{EBF1E997-3A7C-49C8-8668-9AF77AA63AB6}"/>
    <cellStyle name="標準 6 2 2 5 2 2 2 7 2" xfId="22624" xr:uid="{EBF1E997-3A7C-49C8-8668-9AF77AA63AB6}"/>
    <cellStyle name="標準 6 2 2 5 2 2 2 8" xfId="17955" xr:uid="{00000000-0005-0000-0000-000017050000}"/>
    <cellStyle name="標準 6 2 2 5 2 2 3" xfId="705" xr:uid="{00000000-0005-0000-0000-000023050000}"/>
    <cellStyle name="標準 6 2 2 5 2 2 3 2" xfId="1465" xr:uid="{00000000-0005-0000-0000-000024050000}"/>
    <cellStyle name="標準 6 2 2 5 2 2 3 2 2" xfId="4641" xr:uid="{00000000-0005-0000-0000-000025050000}"/>
    <cellStyle name="標準 6 2 2 5 2 2 3 2 2 2" xfId="10953" xr:uid="{6F8E6837-80A0-4744-A9CF-334728D5D1FB}"/>
    <cellStyle name="標準 6 2 2 5 2 2 3 2 2 2 2" xfId="17277" xr:uid="{87BA8021-4689-40AD-A7FD-837FD31E4D1D}"/>
    <cellStyle name="標準 6 2 2 5 2 2 3 2 2 2 2 2" xfId="34688" xr:uid="{87BA8021-4689-40AD-A7FD-837FD31E4D1D}"/>
    <cellStyle name="標準 6 2 2 5 2 2 3 2 2 2 3" xfId="28364" xr:uid="{6F8E6837-80A0-4744-A9CF-334728D5D1FB}"/>
    <cellStyle name="標準 6 2 2 5 2 2 3 2 2 3" xfId="14115" xr:uid="{26246596-37C5-4F58-B0D1-E9BEB631AF3A}"/>
    <cellStyle name="標準 6 2 2 5 2 2 3 2 2 3 2" xfId="31526" xr:uid="{26246596-37C5-4F58-B0D1-E9BEB631AF3A}"/>
    <cellStyle name="標準 6 2 2 5 2 2 3 2 2 4" xfId="7790" xr:uid="{654AE073-B082-422F-A7FE-B63854F5B054}"/>
    <cellStyle name="標準 6 2 2 5 2 2 3 2 2 4 2" xfId="25202" xr:uid="{654AE073-B082-422F-A7FE-B63854F5B054}"/>
    <cellStyle name="標準 6 2 2 5 2 2 3 2 2 5" xfId="22053" xr:uid="{00000000-0005-0000-0000-000025050000}"/>
    <cellStyle name="標準 6 2 2 5 2 2 3 2 3" xfId="3024" xr:uid="{00000000-0005-0000-0000-000026050000}"/>
    <cellStyle name="標準 6 2 2 5 2 2 3 2 3 2" xfId="15649" xr:uid="{12354DEA-47D1-4845-8B3C-E20EF96D56F0}"/>
    <cellStyle name="標準 6 2 2 5 2 2 3 2 3 2 2" xfId="33060" xr:uid="{12354DEA-47D1-4845-8B3C-E20EF96D56F0}"/>
    <cellStyle name="標準 6 2 2 5 2 2 3 2 3 3" xfId="9325" xr:uid="{5D526963-FB83-452D-9A84-C557DD8E1330}"/>
    <cellStyle name="標準 6 2 2 5 2 2 3 2 3 3 2" xfId="26736" xr:uid="{5D526963-FB83-452D-9A84-C557DD8E1330}"/>
    <cellStyle name="標準 6 2 2 5 2 2 3 2 3 4" xfId="20437" xr:uid="{00000000-0005-0000-0000-000026050000}"/>
    <cellStyle name="標準 6 2 2 5 2 2 3 2 4" xfId="12487" xr:uid="{F660B0EB-185E-4DC5-89B0-C895ECB9E0EC}"/>
    <cellStyle name="標準 6 2 2 5 2 2 3 2 4 2" xfId="29898" xr:uid="{F660B0EB-185E-4DC5-89B0-C895ECB9E0EC}"/>
    <cellStyle name="標準 6 2 2 5 2 2 3 2 5" xfId="6162" xr:uid="{0F434DB0-8DE9-415B-94D9-43F6EC9E4D2D}"/>
    <cellStyle name="標準 6 2 2 5 2 2 3 2 5 2" xfId="23574" xr:uid="{0F434DB0-8DE9-415B-94D9-43F6EC9E4D2D}"/>
    <cellStyle name="標準 6 2 2 5 2 2 3 2 6" xfId="18905" xr:uid="{00000000-0005-0000-0000-000024050000}"/>
    <cellStyle name="標準 6 2 2 5 2 2 3 3" xfId="3881" xr:uid="{00000000-0005-0000-0000-000027050000}"/>
    <cellStyle name="標準 6 2 2 5 2 2 3 3 2" xfId="10193" xr:uid="{273BF666-2464-49B7-AFC1-6B12B1592B38}"/>
    <cellStyle name="標準 6 2 2 5 2 2 3 3 2 2" xfId="16517" xr:uid="{6E7CBC90-2BE6-4683-AA1D-DE56250E7072}"/>
    <cellStyle name="標準 6 2 2 5 2 2 3 3 2 2 2" xfId="33928" xr:uid="{6E7CBC90-2BE6-4683-AA1D-DE56250E7072}"/>
    <cellStyle name="標準 6 2 2 5 2 2 3 3 2 3" xfId="27604" xr:uid="{273BF666-2464-49B7-AFC1-6B12B1592B38}"/>
    <cellStyle name="標準 6 2 2 5 2 2 3 3 3" xfId="13355" xr:uid="{7064FC52-C6AD-4308-8B14-CC0996DB280C}"/>
    <cellStyle name="標準 6 2 2 5 2 2 3 3 3 2" xfId="30766" xr:uid="{7064FC52-C6AD-4308-8B14-CC0996DB280C}"/>
    <cellStyle name="標準 6 2 2 5 2 2 3 3 4" xfId="7030" xr:uid="{7D612CF3-26ED-4F84-AAD9-944716010EBB}"/>
    <cellStyle name="標準 6 2 2 5 2 2 3 3 4 2" xfId="24442" xr:uid="{7D612CF3-26ED-4F84-AAD9-944716010EBB}"/>
    <cellStyle name="標準 6 2 2 5 2 2 3 3 5" xfId="21293" xr:uid="{00000000-0005-0000-0000-000027050000}"/>
    <cellStyle name="標準 6 2 2 5 2 2 3 4" xfId="2264" xr:uid="{00000000-0005-0000-0000-000028050000}"/>
    <cellStyle name="標準 6 2 2 5 2 2 3 4 2" xfId="14889" xr:uid="{616CC2CE-C1F4-471E-A577-3CDF3385A4F7}"/>
    <cellStyle name="標準 6 2 2 5 2 2 3 4 2 2" xfId="32300" xr:uid="{616CC2CE-C1F4-471E-A577-3CDF3385A4F7}"/>
    <cellStyle name="標準 6 2 2 5 2 2 3 4 3" xfId="8565" xr:uid="{74921DC2-C355-43F1-B468-785D30DD6152}"/>
    <cellStyle name="標準 6 2 2 5 2 2 3 4 3 2" xfId="25976" xr:uid="{74921DC2-C355-43F1-B468-785D30DD6152}"/>
    <cellStyle name="標準 6 2 2 5 2 2 3 4 4" xfId="19677" xr:uid="{00000000-0005-0000-0000-000028050000}"/>
    <cellStyle name="標準 6 2 2 5 2 2 3 5" xfId="11727" xr:uid="{0526C6F4-5CAB-4241-9E9D-A408DE194A80}"/>
    <cellStyle name="標準 6 2 2 5 2 2 3 5 2" xfId="29138" xr:uid="{0526C6F4-5CAB-4241-9E9D-A408DE194A80}"/>
    <cellStyle name="標準 6 2 2 5 2 2 3 6" xfId="5402" xr:uid="{2D16AF81-C2DA-40CD-AB9A-97DE826B45ED}"/>
    <cellStyle name="標準 6 2 2 5 2 2 3 6 2" xfId="22814" xr:uid="{2D16AF81-C2DA-40CD-AB9A-97DE826B45ED}"/>
    <cellStyle name="標準 6 2 2 5 2 2 3 7" xfId="18145" xr:uid="{00000000-0005-0000-0000-000023050000}"/>
    <cellStyle name="標準 6 2 2 5 2 2 4" xfId="1085" xr:uid="{00000000-0005-0000-0000-000029050000}"/>
    <cellStyle name="標準 6 2 2 5 2 2 4 2" xfId="4261" xr:uid="{00000000-0005-0000-0000-00002A050000}"/>
    <cellStyle name="標準 6 2 2 5 2 2 4 2 2" xfId="10573" xr:uid="{FE9F107F-4E80-49F5-9E2D-10ED869933EF}"/>
    <cellStyle name="標準 6 2 2 5 2 2 4 2 2 2" xfId="16897" xr:uid="{4AB704C2-07EF-4161-8FF5-6F5AB6BC4A8D}"/>
    <cellStyle name="標準 6 2 2 5 2 2 4 2 2 2 2" xfId="34308" xr:uid="{4AB704C2-07EF-4161-8FF5-6F5AB6BC4A8D}"/>
    <cellStyle name="標準 6 2 2 5 2 2 4 2 2 3" xfId="27984" xr:uid="{FE9F107F-4E80-49F5-9E2D-10ED869933EF}"/>
    <cellStyle name="標準 6 2 2 5 2 2 4 2 3" xfId="13735" xr:uid="{47844202-A753-4129-A445-A3EF93ACAC9E}"/>
    <cellStyle name="標準 6 2 2 5 2 2 4 2 3 2" xfId="31146" xr:uid="{47844202-A753-4129-A445-A3EF93ACAC9E}"/>
    <cellStyle name="標準 6 2 2 5 2 2 4 2 4" xfId="7410" xr:uid="{65EC8A70-8A71-42FA-8D50-8B7D4C90548B}"/>
    <cellStyle name="標準 6 2 2 5 2 2 4 2 4 2" xfId="24822" xr:uid="{65EC8A70-8A71-42FA-8D50-8B7D4C90548B}"/>
    <cellStyle name="標準 6 2 2 5 2 2 4 2 5" xfId="21673" xr:uid="{00000000-0005-0000-0000-00002A050000}"/>
    <cellStyle name="標準 6 2 2 5 2 2 4 3" xfId="2644" xr:uid="{00000000-0005-0000-0000-00002B050000}"/>
    <cellStyle name="標準 6 2 2 5 2 2 4 3 2" xfId="15269" xr:uid="{9C7E764F-3943-4D68-AE14-072F219B1E0D}"/>
    <cellStyle name="標準 6 2 2 5 2 2 4 3 2 2" xfId="32680" xr:uid="{9C7E764F-3943-4D68-AE14-072F219B1E0D}"/>
    <cellStyle name="標準 6 2 2 5 2 2 4 3 3" xfId="8945" xr:uid="{9D722F64-5823-457F-A0B6-FB2DF6117B38}"/>
    <cellStyle name="標準 6 2 2 5 2 2 4 3 3 2" xfId="26356" xr:uid="{9D722F64-5823-457F-A0B6-FB2DF6117B38}"/>
    <cellStyle name="標準 6 2 2 5 2 2 4 3 4" xfId="20057" xr:uid="{00000000-0005-0000-0000-00002B050000}"/>
    <cellStyle name="標準 6 2 2 5 2 2 4 4" xfId="12107" xr:uid="{80661389-FC2D-4AAA-92F3-0C21C8A1D4C8}"/>
    <cellStyle name="標準 6 2 2 5 2 2 4 4 2" xfId="29518" xr:uid="{80661389-FC2D-4AAA-92F3-0C21C8A1D4C8}"/>
    <cellStyle name="標準 6 2 2 5 2 2 4 5" xfId="5782" xr:uid="{B8B3A69E-E54D-4C3D-9A59-C06CA31E7DB6}"/>
    <cellStyle name="標準 6 2 2 5 2 2 4 5 2" xfId="23194" xr:uid="{B8B3A69E-E54D-4C3D-9A59-C06CA31E7DB6}"/>
    <cellStyle name="標準 6 2 2 5 2 2 4 6" xfId="18525" xr:uid="{00000000-0005-0000-0000-000029050000}"/>
    <cellStyle name="標準 6 2 2 5 2 2 5" xfId="3501" xr:uid="{00000000-0005-0000-0000-00002C050000}"/>
    <cellStyle name="標準 6 2 2 5 2 2 5 2" xfId="9813" xr:uid="{0D3E7289-69FD-44EC-AECE-9CB4BE27DAE8}"/>
    <cellStyle name="標準 6 2 2 5 2 2 5 2 2" xfId="16137" xr:uid="{044C561F-0ECC-488C-BF00-790BB9994B9C}"/>
    <cellStyle name="標準 6 2 2 5 2 2 5 2 2 2" xfId="33548" xr:uid="{044C561F-0ECC-488C-BF00-790BB9994B9C}"/>
    <cellStyle name="標準 6 2 2 5 2 2 5 2 3" xfId="27224" xr:uid="{0D3E7289-69FD-44EC-AECE-9CB4BE27DAE8}"/>
    <cellStyle name="標準 6 2 2 5 2 2 5 3" xfId="12975" xr:uid="{11332A06-E038-4DA7-9509-BFC37C1B1D98}"/>
    <cellStyle name="標準 6 2 2 5 2 2 5 3 2" xfId="30386" xr:uid="{11332A06-E038-4DA7-9509-BFC37C1B1D98}"/>
    <cellStyle name="標準 6 2 2 5 2 2 5 4" xfId="6650" xr:uid="{425325D9-0B19-40C5-8BE7-56B62C7FE899}"/>
    <cellStyle name="標準 6 2 2 5 2 2 5 4 2" xfId="24062" xr:uid="{425325D9-0B19-40C5-8BE7-56B62C7FE899}"/>
    <cellStyle name="標準 6 2 2 5 2 2 5 5" xfId="20913" xr:uid="{00000000-0005-0000-0000-00002C050000}"/>
    <cellStyle name="標準 6 2 2 5 2 2 6" xfId="1884" xr:uid="{00000000-0005-0000-0000-00002D050000}"/>
    <cellStyle name="標準 6 2 2 5 2 2 6 2" xfId="14509" xr:uid="{F731D691-3D4F-4952-AB2F-27C55FA2C6CC}"/>
    <cellStyle name="標準 6 2 2 5 2 2 6 2 2" xfId="31920" xr:uid="{F731D691-3D4F-4952-AB2F-27C55FA2C6CC}"/>
    <cellStyle name="標準 6 2 2 5 2 2 6 3" xfId="8185" xr:uid="{651D6B1C-124F-40E4-B006-E19C527A8256}"/>
    <cellStyle name="標準 6 2 2 5 2 2 6 3 2" xfId="25596" xr:uid="{651D6B1C-124F-40E4-B006-E19C527A8256}"/>
    <cellStyle name="標準 6 2 2 5 2 2 6 4" xfId="19297" xr:uid="{00000000-0005-0000-0000-00002D050000}"/>
    <cellStyle name="標準 6 2 2 5 2 2 7" xfId="11347" xr:uid="{5B3D4C09-13CC-4C38-87C1-292308D70B58}"/>
    <cellStyle name="標準 6 2 2 5 2 2 7 2" xfId="28758" xr:uid="{5B3D4C09-13CC-4C38-87C1-292308D70B58}"/>
    <cellStyle name="標準 6 2 2 5 2 2 8" xfId="5022" xr:uid="{CEFC04A7-C177-420C-BEAB-D25634BABFD8}"/>
    <cellStyle name="標準 6 2 2 5 2 2 8 2" xfId="22434" xr:uid="{CEFC04A7-C177-420C-BEAB-D25634BABFD8}"/>
    <cellStyle name="標準 6 2 2 5 2 2 9" xfId="17765" xr:uid="{00000000-0005-0000-0000-000016050000}"/>
    <cellStyle name="標準 6 2 2 5 2 3" xfId="420" xr:uid="{00000000-0005-0000-0000-00002E050000}"/>
    <cellStyle name="標準 6 2 2 5 2 3 2" xfId="800" xr:uid="{00000000-0005-0000-0000-00002F050000}"/>
    <cellStyle name="標準 6 2 2 5 2 3 2 2" xfId="1560" xr:uid="{00000000-0005-0000-0000-000030050000}"/>
    <cellStyle name="標準 6 2 2 5 2 3 2 2 2" xfId="4736" xr:uid="{00000000-0005-0000-0000-000031050000}"/>
    <cellStyle name="標準 6 2 2 5 2 3 2 2 2 2" xfId="11048" xr:uid="{83046713-985B-42FE-9E63-B04374E84832}"/>
    <cellStyle name="標準 6 2 2 5 2 3 2 2 2 2 2" xfId="17372" xr:uid="{23F9688F-7BDB-43D3-BEC2-A18AEAEEED04}"/>
    <cellStyle name="標準 6 2 2 5 2 3 2 2 2 2 2 2" xfId="34783" xr:uid="{23F9688F-7BDB-43D3-BEC2-A18AEAEEED04}"/>
    <cellStyle name="標準 6 2 2 5 2 3 2 2 2 2 3" xfId="28459" xr:uid="{83046713-985B-42FE-9E63-B04374E84832}"/>
    <cellStyle name="標準 6 2 2 5 2 3 2 2 2 3" xfId="14210" xr:uid="{CF71F13D-993B-4831-B250-DDBA0CDD820C}"/>
    <cellStyle name="標準 6 2 2 5 2 3 2 2 2 3 2" xfId="31621" xr:uid="{CF71F13D-993B-4831-B250-DDBA0CDD820C}"/>
    <cellStyle name="標準 6 2 2 5 2 3 2 2 2 4" xfId="7885" xr:uid="{50DF0E0E-BA50-4FF4-A971-BDE4F1279AE2}"/>
    <cellStyle name="標準 6 2 2 5 2 3 2 2 2 4 2" xfId="25297" xr:uid="{50DF0E0E-BA50-4FF4-A971-BDE4F1279AE2}"/>
    <cellStyle name="標準 6 2 2 5 2 3 2 2 2 5" xfId="22148" xr:uid="{00000000-0005-0000-0000-000031050000}"/>
    <cellStyle name="標準 6 2 2 5 2 3 2 2 3" xfId="3119" xr:uid="{00000000-0005-0000-0000-000032050000}"/>
    <cellStyle name="標準 6 2 2 5 2 3 2 2 3 2" xfId="15744" xr:uid="{1282FEE7-CA42-4D05-BA9C-A49AA8126E8F}"/>
    <cellStyle name="標準 6 2 2 5 2 3 2 2 3 2 2" xfId="33155" xr:uid="{1282FEE7-CA42-4D05-BA9C-A49AA8126E8F}"/>
    <cellStyle name="標準 6 2 2 5 2 3 2 2 3 3" xfId="9420" xr:uid="{E2375BBD-AC6E-41AB-9A35-3C106F7658A7}"/>
    <cellStyle name="標準 6 2 2 5 2 3 2 2 3 3 2" xfId="26831" xr:uid="{E2375BBD-AC6E-41AB-9A35-3C106F7658A7}"/>
    <cellStyle name="標準 6 2 2 5 2 3 2 2 3 4" xfId="20532" xr:uid="{00000000-0005-0000-0000-000032050000}"/>
    <cellStyle name="標準 6 2 2 5 2 3 2 2 4" xfId="12582" xr:uid="{E8B65DD2-4797-4795-B7F3-95B9CA596479}"/>
    <cellStyle name="標準 6 2 2 5 2 3 2 2 4 2" xfId="29993" xr:uid="{E8B65DD2-4797-4795-B7F3-95B9CA596479}"/>
    <cellStyle name="標準 6 2 2 5 2 3 2 2 5" xfId="6257" xr:uid="{9081A7C6-9560-4E35-B33D-2EF0BDBB5222}"/>
    <cellStyle name="標準 6 2 2 5 2 3 2 2 5 2" xfId="23669" xr:uid="{9081A7C6-9560-4E35-B33D-2EF0BDBB5222}"/>
    <cellStyle name="標準 6 2 2 5 2 3 2 2 6" xfId="19000" xr:uid="{00000000-0005-0000-0000-000030050000}"/>
    <cellStyle name="標準 6 2 2 5 2 3 2 3" xfId="3976" xr:uid="{00000000-0005-0000-0000-000033050000}"/>
    <cellStyle name="標準 6 2 2 5 2 3 2 3 2" xfId="10288" xr:uid="{0B3A36A3-7392-49F2-8A88-7EF1EBBC474D}"/>
    <cellStyle name="標準 6 2 2 5 2 3 2 3 2 2" xfId="16612" xr:uid="{380D7AAE-66C6-4C0E-86F5-522A85208F8E}"/>
    <cellStyle name="標準 6 2 2 5 2 3 2 3 2 2 2" xfId="34023" xr:uid="{380D7AAE-66C6-4C0E-86F5-522A85208F8E}"/>
    <cellStyle name="標準 6 2 2 5 2 3 2 3 2 3" xfId="27699" xr:uid="{0B3A36A3-7392-49F2-8A88-7EF1EBBC474D}"/>
    <cellStyle name="標準 6 2 2 5 2 3 2 3 3" xfId="13450" xr:uid="{18A0C613-3EC0-4BE5-A2E0-333A819F1E89}"/>
    <cellStyle name="標準 6 2 2 5 2 3 2 3 3 2" xfId="30861" xr:uid="{18A0C613-3EC0-4BE5-A2E0-333A819F1E89}"/>
    <cellStyle name="標準 6 2 2 5 2 3 2 3 4" xfId="7125" xr:uid="{FF3EF359-E644-4A86-AE5E-3C22CE6235E6}"/>
    <cellStyle name="標準 6 2 2 5 2 3 2 3 4 2" xfId="24537" xr:uid="{FF3EF359-E644-4A86-AE5E-3C22CE6235E6}"/>
    <cellStyle name="標準 6 2 2 5 2 3 2 3 5" xfId="21388" xr:uid="{00000000-0005-0000-0000-000033050000}"/>
    <cellStyle name="標準 6 2 2 5 2 3 2 4" xfId="2359" xr:uid="{00000000-0005-0000-0000-000034050000}"/>
    <cellStyle name="標準 6 2 2 5 2 3 2 4 2" xfId="14984" xr:uid="{E765FD50-6731-4639-B35E-CD4F16FE57F5}"/>
    <cellStyle name="標準 6 2 2 5 2 3 2 4 2 2" xfId="32395" xr:uid="{E765FD50-6731-4639-B35E-CD4F16FE57F5}"/>
    <cellStyle name="標準 6 2 2 5 2 3 2 4 3" xfId="8660" xr:uid="{94673AAF-2597-4D8E-9D3A-AB5FF496476C}"/>
    <cellStyle name="標準 6 2 2 5 2 3 2 4 3 2" xfId="26071" xr:uid="{94673AAF-2597-4D8E-9D3A-AB5FF496476C}"/>
    <cellStyle name="標準 6 2 2 5 2 3 2 4 4" xfId="19772" xr:uid="{00000000-0005-0000-0000-000034050000}"/>
    <cellStyle name="標準 6 2 2 5 2 3 2 5" xfId="11822" xr:uid="{9512F519-C9C0-443A-9DF1-3DF4A2D8393F}"/>
    <cellStyle name="標準 6 2 2 5 2 3 2 5 2" xfId="29233" xr:uid="{9512F519-C9C0-443A-9DF1-3DF4A2D8393F}"/>
    <cellStyle name="標準 6 2 2 5 2 3 2 6" xfId="5497" xr:uid="{A9E2367D-169C-4CFA-9655-AE0A8B65C3F7}"/>
    <cellStyle name="標準 6 2 2 5 2 3 2 6 2" xfId="22909" xr:uid="{A9E2367D-169C-4CFA-9655-AE0A8B65C3F7}"/>
    <cellStyle name="標準 6 2 2 5 2 3 2 7" xfId="18240" xr:uid="{00000000-0005-0000-0000-00002F050000}"/>
    <cellStyle name="標準 6 2 2 5 2 3 3" xfId="1180" xr:uid="{00000000-0005-0000-0000-000035050000}"/>
    <cellStyle name="標準 6 2 2 5 2 3 3 2" xfId="4356" xr:uid="{00000000-0005-0000-0000-000036050000}"/>
    <cellStyle name="標準 6 2 2 5 2 3 3 2 2" xfId="10668" xr:uid="{C81BF6A3-CE1A-42F1-A7A8-C7E1C161898D}"/>
    <cellStyle name="標準 6 2 2 5 2 3 3 2 2 2" xfId="16992" xr:uid="{AD19F1E9-C60A-4C14-BAB8-8EA87B62007F}"/>
    <cellStyle name="標準 6 2 2 5 2 3 3 2 2 2 2" xfId="34403" xr:uid="{AD19F1E9-C60A-4C14-BAB8-8EA87B62007F}"/>
    <cellStyle name="標準 6 2 2 5 2 3 3 2 2 3" xfId="28079" xr:uid="{C81BF6A3-CE1A-42F1-A7A8-C7E1C161898D}"/>
    <cellStyle name="標準 6 2 2 5 2 3 3 2 3" xfId="13830" xr:uid="{6E80DD5D-F958-44CB-9A03-DBF9157D02E5}"/>
    <cellStyle name="標準 6 2 2 5 2 3 3 2 3 2" xfId="31241" xr:uid="{6E80DD5D-F958-44CB-9A03-DBF9157D02E5}"/>
    <cellStyle name="標準 6 2 2 5 2 3 3 2 4" xfId="7505" xr:uid="{B9FC13FF-5843-4FDF-8EAC-BBB3E74471B7}"/>
    <cellStyle name="標準 6 2 2 5 2 3 3 2 4 2" xfId="24917" xr:uid="{B9FC13FF-5843-4FDF-8EAC-BBB3E74471B7}"/>
    <cellStyle name="標準 6 2 2 5 2 3 3 2 5" xfId="21768" xr:uid="{00000000-0005-0000-0000-000036050000}"/>
    <cellStyle name="標準 6 2 2 5 2 3 3 3" xfId="2739" xr:uid="{00000000-0005-0000-0000-000037050000}"/>
    <cellStyle name="標準 6 2 2 5 2 3 3 3 2" xfId="15364" xr:uid="{2E8CDFFA-3E0F-4F44-8082-DF26E6F34DC5}"/>
    <cellStyle name="標準 6 2 2 5 2 3 3 3 2 2" xfId="32775" xr:uid="{2E8CDFFA-3E0F-4F44-8082-DF26E6F34DC5}"/>
    <cellStyle name="標準 6 2 2 5 2 3 3 3 3" xfId="9040" xr:uid="{F7D2453B-FC6D-4A0B-9806-04951DBB6357}"/>
    <cellStyle name="標準 6 2 2 5 2 3 3 3 3 2" xfId="26451" xr:uid="{F7D2453B-FC6D-4A0B-9806-04951DBB6357}"/>
    <cellStyle name="標準 6 2 2 5 2 3 3 3 4" xfId="20152" xr:uid="{00000000-0005-0000-0000-000037050000}"/>
    <cellStyle name="標準 6 2 2 5 2 3 3 4" xfId="12202" xr:uid="{AD59248A-779A-4152-A1FC-215BB516AF06}"/>
    <cellStyle name="標準 6 2 2 5 2 3 3 4 2" xfId="29613" xr:uid="{AD59248A-779A-4152-A1FC-215BB516AF06}"/>
    <cellStyle name="標準 6 2 2 5 2 3 3 5" xfId="5877" xr:uid="{49052D8B-2A84-4F77-8720-CB14F531E7E1}"/>
    <cellStyle name="標準 6 2 2 5 2 3 3 5 2" xfId="23289" xr:uid="{49052D8B-2A84-4F77-8720-CB14F531E7E1}"/>
    <cellStyle name="標準 6 2 2 5 2 3 3 6" xfId="18620" xr:uid="{00000000-0005-0000-0000-000035050000}"/>
    <cellStyle name="標準 6 2 2 5 2 3 4" xfId="3596" xr:uid="{00000000-0005-0000-0000-000038050000}"/>
    <cellStyle name="標準 6 2 2 5 2 3 4 2" xfId="9908" xr:uid="{27C0CB10-8E07-4C61-8C46-ED6911E205AF}"/>
    <cellStyle name="標準 6 2 2 5 2 3 4 2 2" xfId="16232" xr:uid="{2BA3930E-2854-41C5-952E-18A2DD084A7E}"/>
    <cellStyle name="標準 6 2 2 5 2 3 4 2 2 2" xfId="33643" xr:uid="{2BA3930E-2854-41C5-952E-18A2DD084A7E}"/>
    <cellStyle name="標準 6 2 2 5 2 3 4 2 3" xfId="27319" xr:uid="{27C0CB10-8E07-4C61-8C46-ED6911E205AF}"/>
    <cellStyle name="標準 6 2 2 5 2 3 4 3" xfId="13070" xr:uid="{906EEED4-104A-4DF8-A1E7-CC43760FD86F}"/>
    <cellStyle name="標準 6 2 2 5 2 3 4 3 2" xfId="30481" xr:uid="{906EEED4-104A-4DF8-A1E7-CC43760FD86F}"/>
    <cellStyle name="標準 6 2 2 5 2 3 4 4" xfId="6745" xr:uid="{722DD7EA-5A94-42AB-811A-6A68E97DB3D4}"/>
    <cellStyle name="標準 6 2 2 5 2 3 4 4 2" xfId="24157" xr:uid="{722DD7EA-5A94-42AB-811A-6A68E97DB3D4}"/>
    <cellStyle name="標準 6 2 2 5 2 3 4 5" xfId="21008" xr:uid="{00000000-0005-0000-0000-000038050000}"/>
    <cellStyle name="標準 6 2 2 5 2 3 5" xfId="1979" xr:uid="{00000000-0005-0000-0000-000039050000}"/>
    <cellStyle name="標準 6 2 2 5 2 3 5 2" xfId="14604" xr:uid="{58C4B4BF-3098-4BB4-AF6A-68D3634013B5}"/>
    <cellStyle name="標準 6 2 2 5 2 3 5 2 2" xfId="32015" xr:uid="{58C4B4BF-3098-4BB4-AF6A-68D3634013B5}"/>
    <cellStyle name="標準 6 2 2 5 2 3 5 3" xfId="8280" xr:uid="{DA17803F-C439-4A3F-8B9B-B34F831F52D1}"/>
    <cellStyle name="標準 6 2 2 5 2 3 5 3 2" xfId="25691" xr:uid="{DA17803F-C439-4A3F-8B9B-B34F831F52D1}"/>
    <cellStyle name="標準 6 2 2 5 2 3 5 4" xfId="19392" xr:uid="{00000000-0005-0000-0000-000039050000}"/>
    <cellStyle name="標準 6 2 2 5 2 3 6" xfId="11442" xr:uid="{A020A650-28D6-45D7-9D7D-9D482408373F}"/>
    <cellStyle name="標準 6 2 2 5 2 3 6 2" xfId="28853" xr:uid="{A020A650-28D6-45D7-9D7D-9D482408373F}"/>
    <cellStyle name="標準 6 2 2 5 2 3 7" xfId="5117" xr:uid="{33712AD9-09FF-4916-93FF-54CFC96B35FB}"/>
    <cellStyle name="標準 6 2 2 5 2 3 7 2" xfId="22529" xr:uid="{33712AD9-09FF-4916-93FF-54CFC96B35FB}"/>
    <cellStyle name="標準 6 2 2 5 2 3 8" xfId="17860" xr:uid="{00000000-0005-0000-0000-00002E050000}"/>
    <cellStyle name="標準 6 2 2 5 2 4" xfId="610" xr:uid="{00000000-0005-0000-0000-00003A050000}"/>
    <cellStyle name="標準 6 2 2 5 2 4 2" xfId="1370" xr:uid="{00000000-0005-0000-0000-00003B050000}"/>
    <cellStyle name="標準 6 2 2 5 2 4 2 2" xfId="4546" xr:uid="{00000000-0005-0000-0000-00003C050000}"/>
    <cellStyle name="標準 6 2 2 5 2 4 2 2 2" xfId="10858" xr:uid="{F88DAEAF-4BF2-4AE1-B48E-FFBC047B3D54}"/>
    <cellStyle name="標準 6 2 2 5 2 4 2 2 2 2" xfId="17182" xr:uid="{B1153367-7038-4393-95C9-DABE3F91E8A4}"/>
    <cellStyle name="標準 6 2 2 5 2 4 2 2 2 2 2" xfId="34593" xr:uid="{B1153367-7038-4393-95C9-DABE3F91E8A4}"/>
    <cellStyle name="標準 6 2 2 5 2 4 2 2 2 3" xfId="28269" xr:uid="{F88DAEAF-4BF2-4AE1-B48E-FFBC047B3D54}"/>
    <cellStyle name="標準 6 2 2 5 2 4 2 2 3" xfId="14020" xr:uid="{207E26F0-90BC-4C2C-B8B9-BE4562EDE2F7}"/>
    <cellStyle name="標準 6 2 2 5 2 4 2 2 3 2" xfId="31431" xr:uid="{207E26F0-90BC-4C2C-B8B9-BE4562EDE2F7}"/>
    <cellStyle name="標準 6 2 2 5 2 4 2 2 4" xfId="7695" xr:uid="{3CA8C593-DC34-4BC0-A819-2A2F4B3EA4EA}"/>
    <cellStyle name="標準 6 2 2 5 2 4 2 2 4 2" xfId="25107" xr:uid="{3CA8C593-DC34-4BC0-A819-2A2F4B3EA4EA}"/>
    <cellStyle name="標準 6 2 2 5 2 4 2 2 5" xfId="21958" xr:uid="{00000000-0005-0000-0000-00003C050000}"/>
    <cellStyle name="標準 6 2 2 5 2 4 2 3" xfId="2929" xr:uid="{00000000-0005-0000-0000-00003D050000}"/>
    <cellStyle name="標準 6 2 2 5 2 4 2 3 2" xfId="15554" xr:uid="{93870F07-6603-4300-9148-2BE9192E80D7}"/>
    <cellStyle name="標準 6 2 2 5 2 4 2 3 2 2" xfId="32965" xr:uid="{93870F07-6603-4300-9148-2BE9192E80D7}"/>
    <cellStyle name="標準 6 2 2 5 2 4 2 3 3" xfId="9230" xr:uid="{28AB7A50-0689-4B4B-95B2-6CA0B3CB1666}"/>
    <cellStyle name="標準 6 2 2 5 2 4 2 3 3 2" xfId="26641" xr:uid="{28AB7A50-0689-4B4B-95B2-6CA0B3CB1666}"/>
    <cellStyle name="標準 6 2 2 5 2 4 2 3 4" xfId="20342" xr:uid="{00000000-0005-0000-0000-00003D050000}"/>
    <cellStyle name="標準 6 2 2 5 2 4 2 4" xfId="12392" xr:uid="{878EC79F-CB75-4E43-B96E-CD811EE0A413}"/>
    <cellStyle name="標準 6 2 2 5 2 4 2 4 2" xfId="29803" xr:uid="{878EC79F-CB75-4E43-B96E-CD811EE0A413}"/>
    <cellStyle name="標準 6 2 2 5 2 4 2 5" xfId="6067" xr:uid="{9E2300E4-A41D-4370-9AFF-9ADA92383922}"/>
    <cellStyle name="標準 6 2 2 5 2 4 2 5 2" xfId="23479" xr:uid="{9E2300E4-A41D-4370-9AFF-9ADA92383922}"/>
    <cellStyle name="標準 6 2 2 5 2 4 2 6" xfId="18810" xr:uid="{00000000-0005-0000-0000-00003B050000}"/>
    <cellStyle name="標準 6 2 2 5 2 4 3" xfId="3786" xr:uid="{00000000-0005-0000-0000-00003E050000}"/>
    <cellStyle name="標準 6 2 2 5 2 4 3 2" xfId="10098" xr:uid="{CA38E241-3A7A-4088-B842-AA0DA775E26F}"/>
    <cellStyle name="標準 6 2 2 5 2 4 3 2 2" xfId="16422" xr:uid="{77026E58-CF0F-4290-AFCD-5E3A5FAFFBB2}"/>
    <cellStyle name="標準 6 2 2 5 2 4 3 2 2 2" xfId="33833" xr:uid="{77026E58-CF0F-4290-AFCD-5E3A5FAFFBB2}"/>
    <cellStyle name="標準 6 2 2 5 2 4 3 2 3" xfId="27509" xr:uid="{CA38E241-3A7A-4088-B842-AA0DA775E26F}"/>
    <cellStyle name="標準 6 2 2 5 2 4 3 3" xfId="13260" xr:uid="{1A57B20E-CF80-4BFC-96D0-924EE268F723}"/>
    <cellStyle name="標準 6 2 2 5 2 4 3 3 2" xfId="30671" xr:uid="{1A57B20E-CF80-4BFC-96D0-924EE268F723}"/>
    <cellStyle name="標準 6 2 2 5 2 4 3 4" xfId="6935" xr:uid="{948CE4B9-B01F-44A7-A74B-628A8E2A05B1}"/>
    <cellStyle name="標準 6 2 2 5 2 4 3 4 2" xfId="24347" xr:uid="{948CE4B9-B01F-44A7-A74B-628A8E2A05B1}"/>
    <cellStyle name="標準 6 2 2 5 2 4 3 5" xfId="21198" xr:uid="{00000000-0005-0000-0000-00003E050000}"/>
    <cellStyle name="標準 6 2 2 5 2 4 4" xfId="2169" xr:uid="{00000000-0005-0000-0000-00003F050000}"/>
    <cellStyle name="標準 6 2 2 5 2 4 4 2" xfId="14794" xr:uid="{1A9E5628-2460-47B1-A5A0-6C268E8F11E6}"/>
    <cellStyle name="標準 6 2 2 5 2 4 4 2 2" xfId="32205" xr:uid="{1A9E5628-2460-47B1-A5A0-6C268E8F11E6}"/>
    <cellStyle name="標準 6 2 2 5 2 4 4 3" xfId="8470" xr:uid="{6CFBCC8F-D520-456C-AC43-17CB46E47019}"/>
    <cellStyle name="標準 6 2 2 5 2 4 4 3 2" xfId="25881" xr:uid="{6CFBCC8F-D520-456C-AC43-17CB46E47019}"/>
    <cellStyle name="標準 6 2 2 5 2 4 4 4" xfId="19582" xr:uid="{00000000-0005-0000-0000-00003F050000}"/>
    <cellStyle name="標準 6 2 2 5 2 4 5" xfId="11632" xr:uid="{D1AF103D-C74B-406D-9C6D-80C89FA74F87}"/>
    <cellStyle name="標準 6 2 2 5 2 4 5 2" xfId="29043" xr:uid="{D1AF103D-C74B-406D-9C6D-80C89FA74F87}"/>
    <cellStyle name="標準 6 2 2 5 2 4 6" xfId="5307" xr:uid="{DFCCC172-8673-4D54-A43A-0B98D48A4624}"/>
    <cellStyle name="標準 6 2 2 5 2 4 6 2" xfId="22719" xr:uid="{DFCCC172-8673-4D54-A43A-0B98D48A4624}"/>
    <cellStyle name="標準 6 2 2 5 2 4 7" xfId="18050" xr:uid="{00000000-0005-0000-0000-00003A050000}"/>
    <cellStyle name="標準 6 2 2 5 2 5" xfId="990" xr:uid="{00000000-0005-0000-0000-000040050000}"/>
    <cellStyle name="標準 6 2 2 5 2 5 2" xfId="4166" xr:uid="{00000000-0005-0000-0000-000041050000}"/>
    <cellStyle name="標準 6 2 2 5 2 5 2 2" xfId="10478" xr:uid="{B907828A-5E6F-4272-8677-7AD08D5DD6B5}"/>
    <cellStyle name="標準 6 2 2 5 2 5 2 2 2" xfId="16802" xr:uid="{03146A7B-9FFB-43C0-B60A-B946DC9BBAF6}"/>
    <cellStyle name="標準 6 2 2 5 2 5 2 2 2 2" xfId="34213" xr:uid="{03146A7B-9FFB-43C0-B60A-B946DC9BBAF6}"/>
    <cellStyle name="標準 6 2 2 5 2 5 2 2 3" xfId="27889" xr:uid="{B907828A-5E6F-4272-8677-7AD08D5DD6B5}"/>
    <cellStyle name="標準 6 2 2 5 2 5 2 3" xfId="13640" xr:uid="{A2141CF2-0F85-4864-AB75-42A01B9EC490}"/>
    <cellStyle name="標準 6 2 2 5 2 5 2 3 2" xfId="31051" xr:uid="{A2141CF2-0F85-4864-AB75-42A01B9EC490}"/>
    <cellStyle name="標準 6 2 2 5 2 5 2 4" xfId="7315" xr:uid="{6C0A63A7-0B20-4CD8-A882-5EB956E65EE3}"/>
    <cellStyle name="標準 6 2 2 5 2 5 2 4 2" xfId="24727" xr:uid="{6C0A63A7-0B20-4CD8-A882-5EB956E65EE3}"/>
    <cellStyle name="標準 6 2 2 5 2 5 2 5" xfId="21578" xr:uid="{00000000-0005-0000-0000-000041050000}"/>
    <cellStyle name="標準 6 2 2 5 2 5 3" xfId="2549" xr:uid="{00000000-0005-0000-0000-000042050000}"/>
    <cellStyle name="標準 6 2 2 5 2 5 3 2" xfId="15174" xr:uid="{984F446C-4DED-417B-BD73-C84780D73805}"/>
    <cellStyle name="標準 6 2 2 5 2 5 3 2 2" xfId="32585" xr:uid="{984F446C-4DED-417B-BD73-C84780D73805}"/>
    <cellStyle name="標準 6 2 2 5 2 5 3 3" xfId="8850" xr:uid="{79D5EB66-1DB1-4F54-B41E-D4B79ABF9174}"/>
    <cellStyle name="標準 6 2 2 5 2 5 3 3 2" xfId="26261" xr:uid="{79D5EB66-1DB1-4F54-B41E-D4B79ABF9174}"/>
    <cellStyle name="標準 6 2 2 5 2 5 3 4" xfId="19962" xr:uid="{00000000-0005-0000-0000-000042050000}"/>
    <cellStyle name="標準 6 2 2 5 2 5 4" xfId="12012" xr:uid="{66262702-5198-4112-87B0-24796F0435A8}"/>
    <cellStyle name="標準 6 2 2 5 2 5 4 2" xfId="29423" xr:uid="{66262702-5198-4112-87B0-24796F0435A8}"/>
    <cellStyle name="標準 6 2 2 5 2 5 5" xfId="5687" xr:uid="{2F579A6B-F123-47C8-B4D2-43A75755C699}"/>
    <cellStyle name="標準 6 2 2 5 2 5 5 2" xfId="23099" xr:uid="{2F579A6B-F123-47C8-B4D2-43A75755C699}"/>
    <cellStyle name="標準 6 2 2 5 2 5 6" xfId="18430" xr:uid="{00000000-0005-0000-0000-000040050000}"/>
    <cellStyle name="標準 6 2 2 5 2 6" xfId="230" xr:uid="{00000000-0005-0000-0000-000043050000}"/>
    <cellStyle name="標準 6 2 2 5 2 6 2" xfId="3406" xr:uid="{00000000-0005-0000-0000-000044050000}"/>
    <cellStyle name="標準 6 2 2 5 2 6 2 2" xfId="16042" xr:uid="{8B3FC86A-2791-4A0B-8E4A-98BFAE396FE0}"/>
    <cellStyle name="標準 6 2 2 5 2 6 2 2 2" xfId="33453" xr:uid="{8B3FC86A-2791-4A0B-8E4A-98BFAE396FE0}"/>
    <cellStyle name="標準 6 2 2 5 2 6 2 3" xfId="9718" xr:uid="{1856E013-007C-4F2D-9498-F611B25030A8}"/>
    <cellStyle name="標準 6 2 2 5 2 6 2 3 2" xfId="27129" xr:uid="{1856E013-007C-4F2D-9498-F611B25030A8}"/>
    <cellStyle name="標準 6 2 2 5 2 6 2 4" xfId="20818" xr:uid="{00000000-0005-0000-0000-000044050000}"/>
    <cellStyle name="標準 6 2 2 5 2 6 3" xfId="12880" xr:uid="{0012280A-5AE7-4540-8815-EAE41004DC5D}"/>
    <cellStyle name="標準 6 2 2 5 2 6 3 2" xfId="30291" xr:uid="{0012280A-5AE7-4540-8815-EAE41004DC5D}"/>
    <cellStyle name="標準 6 2 2 5 2 6 4" xfId="6555" xr:uid="{7B1C5D53-B1A3-48A5-926C-3109BB3CE1CF}"/>
    <cellStyle name="標準 6 2 2 5 2 6 4 2" xfId="23967" xr:uid="{7B1C5D53-B1A3-48A5-926C-3109BB3CE1CF}"/>
    <cellStyle name="標準 6 2 2 5 2 6 5" xfId="17670" xr:uid="{00000000-0005-0000-0000-000043050000}"/>
    <cellStyle name="標準 6 2 2 5 2 7" xfId="3312" xr:uid="{00000000-0005-0000-0000-000045050000}"/>
    <cellStyle name="標準 6 2 2 5 2 7 2" xfId="9624" xr:uid="{8E4A003C-B461-4F00-BE12-0C692B0B0BD3}"/>
    <cellStyle name="標準 6 2 2 5 2 7 2 2" xfId="15948" xr:uid="{6111DE17-5A33-4C4B-8099-0372EB764863}"/>
    <cellStyle name="標準 6 2 2 5 2 7 2 2 2" xfId="33359" xr:uid="{6111DE17-5A33-4C4B-8099-0372EB764863}"/>
    <cellStyle name="標準 6 2 2 5 2 7 2 3" xfId="27035" xr:uid="{8E4A003C-B461-4F00-BE12-0C692B0B0BD3}"/>
    <cellStyle name="標準 6 2 2 5 2 7 3" xfId="12786" xr:uid="{F5F2DAEA-366F-4DA0-90D5-6524AACE15B4}"/>
    <cellStyle name="標準 6 2 2 5 2 7 3 2" xfId="30197" xr:uid="{F5F2DAEA-366F-4DA0-90D5-6524AACE15B4}"/>
    <cellStyle name="標準 6 2 2 5 2 7 4" xfId="6461" xr:uid="{C07E0096-28DB-45DB-B832-72729E4BA17E}"/>
    <cellStyle name="標準 6 2 2 5 2 7 4 2" xfId="23873" xr:uid="{C07E0096-28DB-45DB-B832-72729E4BA17E}"/>
    <cellStyle name="標準 6 2 2 5 2 7 5" xfId="20724" xr:uid="{00000000-0005-0000-0000-000045050000}"/>
    <cellStyle name="標準 6 2 2 5 2 8" xfId="1789" xr:uid="{00000000-0005-0000-0000-000046050000}"/>
    <cellStyle name="標準 6 2 2 5 2 8 2" xfId="14414" xr:uid="{8FA008CA-7B92-4C78-AB28-3472DFFAE96F}"/>
    <cellStyle name="標準 6 2 2 5 2 8 2 2" xfId="31825" xr:uid="{8FA008CA-7B92-4C78-AB28-3472DFFAE96F}"/>
    <cellStyle name="標準 6 2 2 5 2 8 3" xfId="8090" xr:uid="{540AA0AE-5A5F-4D99-86B6-819035E9ED12}"/>
    <cellStyle name="標準 6 2 2 5 2 8 3 2" xfId="25501" xr:uid="{540AA0AE-5A5F-4D99-86B6-819035E9ED12}"/>
    <cellStyle name="標準 6 2 2 5 2 8 4" xfId="19202" xr:uid="{00000000-0005-0000-0000-000046050000}"/>
    <cellStyle name="標準 6 2 2 5 2 9" xfId="11252" xr:uid="{CA6B214A-38B7-42AD-9AD3-1701B3221134}"/>
    <cellStyle name="標準 6 2 2 5 2 9 2" xfId="28663" xr:uid="{CA6B214A-38B7-42AD-9AD3-1701B3221134}"/>
    <cellStyle name="標準 6 2 2 5 3" xfId="291" xr:uid="{00000000-0005-0000-0000-000047050000}"/>
    <cellStyle name="標準 6 2 2 5 3 2" xfId="481" xr:uid="{00000000-0005-0000-0000-000048050000}"/>
    <cellStyle name="標準 6 2 2 5 3 2 2" xfId="861" xr:uid="{00000000-0005-0000-0000-000049050000}"/>
    <cellStyle name="標準 6 2 2 5 3 2 2 2" xfId="1621" xr:uid="{00000000-0005-0000-0000-00004A050000}"/>
    <cellStyle name="標準 6 2 2 5 3 2 2 2 2" xfId="4797" xr:uid="{00000000-0005-0000-0000-00004B050000}"/>
    <cellStyle name="標準 6 2 2 5 3 2 2 2 2 2" xfId="11109" xr:uid="{1CA184AF-23F0-4933-9744-F9867C3EB6B8}"/>
    <cellStyle name="標準 6 2 2 5 3 2 2 2 2 2 2" xfId="17433" xr:uid="{23F899B6-C9D9-4D87-9DB1-C859E3B7E71B}"/>
    <cellStyle name="標準 6 2 2 5 3 2 2 2 2 2 2 2" xfId="34844" xr:uid="{23F899B6-C9D9-4D87-9DB1-C859E3B7E71B}"/>
    <cellStyle name="標準 6 2 2 5 3 2 2 2 2 2 3" xfId="28520" xr:uid="{1CA184AF-23F0-4933-9744-F9867C3EB6B8}"/>
    <cellStyle name="標準 6 2 2 5 3 2 2 2 2 3" xfId="14271" xr:uid="{D78811D0-0A8C-41A1-B9C9-B300DCA346FA}"/>
    <cellStyle name="標準 6 2 2 5 3 2 2 2 2 3 2" xfId="31682" xr:uid="{D78811D0-0A8C-41A1-B9C9-B300DCA346FA}"/>
    <cellStyle name="標準 6 2 2 5 3 2 2 2 2 4" xfId="7946" xr:uid="{922CA682-D2F7-407A-ADF8-CD21B0049DAA}"/>
    <cellStyle name="標準 6 2 2 5 3 2 2 2 2 4 2" xfId="25358" xr:uid="{922CA682-D2F7-407A-ADF8-CD21B0049DAA}"/>
    <cellStyle name="標準 6 2 2 5 3 2 2 2 2 5" xfId="22209" xr:uid="{00000000-0005-0000-0000-00004B050000}"/>
    <cellStyle name="標準 6 2 2 5 3 2 2 2 3" xfId="3180" xr:uid="{00000000-0005-0000-0000-00004C050000}"/>
    <cellStyle name="標準 6 2 2 5 3 2 2 2 3 2" xfId="15805" xr:uid="{BD116BA5-CBF5-4976-9133-51AB440E6930}"/>
    <cellStyle name="標準 6 2 2 5 3 2 2 2 3 2 2" xfId="33216" xr:uid="{BD116BA5-CBF5-4976-9133-51AB440E6930}"/>
    <cellStyle name="標準 6 2 2 5 3 2 2 2 3 3" xfId="9481" xr:uid="{B3EDF66E-A81A-4E76-A503-AC715771A8FA}"/>
    <cellStyle name="標準 6 2 2 5 3 2 2 2 3 3 2" xfId="26892" xr:uid="{B3EDF66E-A81A-4E76-A503-AC715771A8FA}"/>
    <cellStyle name="標準 6 2 2 5 3 2 2 2 3 4" xfId="20593" xr:uid="{00000000-0005-0000-0000-00004C050000}"/>
    <cellStyle name="標準 6 2 2 5 3 2 2 2 4" xfId="12643" xr:uid="{16E7A8E5-9587-49D7-B109-3A42A03210A4}"/>
    <cellStyle name="標準 6 2 2 5 3 2 2 2 4 2" xfId="30054" xr:uid="{16E7A8E5-9587-49D7-B109-3A42A03210A4}"/>
    <cellStyle name="標準 6 2 2 5 3 2 2 2 5" xfId="6318" xr:uid="{C77D22A5-0814-4EBF-9216-A9A2272F12AE}"/>
    <cellStyle name="標準 6 2 2 5 3 2 2 2 5 2" xfId="23730" xr:uid="{C77D22A5-0814-4EBF-9216-A9A2272F12AE}"/>
    <cellStyle name="標準 6 2 2 5 3 2 2 2 6" xfId="19061" xr:uid="{00000000-0005-0000-0000-00004A050000}"/>
    <cellStyle name="標準 6 2 2 5 3 2 2 3" xfId="4037" xr:uid="{00000000-0005-0000-0000-00004D050000}"/>
    <cellStyle name="標準 6 2 2 5 3 2 2 3 2" xfId="10349" xr:uid="{BBC0ABA0-CC64-4FD7-B833-07D57F18108D}"/>
    <cellStyle name="標準 6 2 2 5 3 2 2 3 2 2" xfId="16673" xr:uid="{09FF010F-525C-435F-A123-8ECF37BA76CE}"/>
    <cellStyle name="標準 6 2 2 5 3 2 2 3 2 2 2" xfId="34084" xr:uid="{09FF010F-525C-435F-A123-8ECF37BA76CE}"/>
    <cellStyle name="標準 6 2 2 5 3 2 2 3 2 3" xfId="27760" xr:uid="{BBC0ABA0-CC64-4FD7-B833-07D57F18108D}"/>
    <cellStyle name="標準 6 2 2 5 3 2 2 3 3" xfId="13511" xr:uid="{0DF40E92-AB02-4855-B814-0A3793F2046A}"/>
    <cellStyle name="標準 6 2 2 5 3 2 2 3 3 2" xfId="30922" xr:uid="{0DF40E92-AB02-4855-B814-0A3793F2046A}"/>
    <cellStyle name="標準 6 2 2 5 3 2 2 3 4" xfId="7186" xr:uid="{3B2A6C43-806C-4018-833E-8D416EDB4AEB}"/>
    <cellStyle name="標準 6 2 2 5 3 2 2 3 4 2" xfId="24598" xr:uid="{3B2A6C43-806C-4018-833E-8D416EDB4AEB}"/>
    <cellStyle name="標準 6 2 2 5 3 2 2 3 5" xfId="21449" xr:uid="{00000000-0005-0000-0000-00004D050000}"/>
    <cellStyle name="標準 6 2 2 5 3 2 2 4" xfId="2420" xr:uid="{00000000-0005-0000-0000-00004E050000}"/>
    <cellStyle name="標準 6 2 2 5 3 2 2 4 2" xfId="15045" xr:uid="{292B79E7-329B-4AF6-ABF7-9EF638C8A1CE}"/>
    <cellStyle name="標準 6 2 2 5 3 2 2 4 2 2" xfId="32456" xr:uid="{292B79E7-329B-4AF6-ABF7-9EF638C8A1CE}"/>
    <cellStyle name="標準 6 2 2 5 3 2 2 4 3" xfId="8721" xr:uid="{5EF771DD-6583-4757-A514-C247A6074D50}"/>
    <cellStyle name="標準 6 2 2 5 3 2 2 4 3 2" xfId="26132" xr:uid="{5EF771DD-6583-4757-A514-C247A6074D50}"/>
    <cellStyle name="標準 6 2 2 5 3 2 2 4 4" xfId="19833" xr:uid="{00000000-0005-0000-0000-00004E050000}"/>
    <cellStyle name="標準 6 2 2 5 3 2 2 5" xfId="11883" xr:uid="{2835293D-2E22-422E-BC63-33B4B8937E25}"/>
    <cellStyle name="標準 6 2 2 5 3 2 2 5 2" xfId="29294" xr:uid="{2835293D-2E22-422E-BC63-33B4B8937E25}"/>
    <cellStyle name="標準 6 2 2 5 3 2 2 6" xfId="5558" xr:uid="{10BE17C9-DC2E-4CB2-B3A9-A8914C2F3D98}"/>
    <cellStyle name="標準 6 2 2 5 3 2 2 6 2" xfId="22970" xr:uid="{10BE17C9-DC2E-4CB2-B3A9-A8914C2F3D98}"/>
    <cellStyle name="標準 6 2 2 5 3 2 2 7" xfId="18301" xr:uid="{00000000-0005-0000-0000-000049050000}"/>
    <cellStyle name="標準 6 2 2 5 3 2 3" xfId="1241" xr:uid="{00000000-0005-0000-0000-00004F050000}"/>
    <cellStyle name="標準 6 2 2 5 3 2 3 2" xfId="4417" xr:uid="{00000000-0005-0000-0000-000050050000}"/>
    <cellStyle name="標準 6 2 2 5 3 2 3 2 2" xfId="10729" xr:uid="{E57B7F27-B73D-4788-8608-16B32649BA20}"/>
    <cellStyle name="標準 6 2 2 5 3 2 3 2 2 2" xfId="17053" xr:uid="{F2A9A2F3-7021-4EE6-9B5D-8ADF06A3A8ED}"/>
    <cellStyle name="標準 6 2 2 5 3 2 3 2 2 2 2" xfId="34464" xr:uid="{F2A9A2F3-7021-4EE6-9B5D-8ADF06A3A8ED}"/>
    <cellStyle name="標準 6 2 2 5 3 2 3 2 2 3" xfId="28140" xr:uid="{E57B7F27-B73D-4788-8608-16B32649BA20}"/>
    <cellStyle name="標準 6 2 2 5 3 2 3 2 3" xfId="13891" xr:uid="{C2515F8C-BCC0-4196-8277-277A6A6111CB}"/>
    <cellStyle name="標準 6 2 2 5 3 2 3 2 3 2" xfId="31302" xr:uid="{C2515F8C-BCC0-4196-8277-277A6A6111CB}"/>
    <cellStyle name="標準 6 2 2 5 3 2 3 2 4" xfId="7566" xr:uid="{FB1FFD07-64C5-4057-BB2E-F05BD64834C0}"/>
    <cellStyle name="標準 6 2 2 5 3 2 3 2 4 2" xfId="24978" xr:uid="{FB1FFD07-64C5-4057-BB2E-F05BD64834C0}"/>
    <cellStyle name="標準 6 2 2 5 3 2 3 2 5" xfId="21829" xr:uid="{00000000-0005-0000-0000-000050050000}"/>
    <cellStyle name="標準 6 2 2 5 3 2 3 3" xfId="2800" xr:uid="{00000000-0005-0000-0000-000051050000}"/>
    <cellStyle name="標準 6 2 2 5 3 2 3 3 2" xfId="15425" xr:uid="{81914772-C117-423D-9CA7-F94CDC819AEB}"/>
    <cellStyle name="標準 6 2 2 5 3 2 3 3 2 2" xfId="32836" xr:uid="{81914772-C117-423D-9CA7-F94CDC819AEB}"/>
    <cellStyle name="標準 6 2 2 5 3 2 3 3 3" xfId="9101" xr:uid="{E2CF312F-1062-42D6-837F-B28F80A395F0}"/>
    <cellStyle name="標準 6 2 2 5 3 2 3 3 3 2" xfId="26512" xr:uid="{E2CF312F-1062-42D6-837F-B28F80A395F0}"/>
    <cellStyle name="標準 6 2 2 5 3 2 3 3 4" xfId="20213" xr:uid="{00000000-0005-0000-0000-000051050000}"/>
    <cellStyle name="標準 6 2 2 5 3 2 3 4" xfId="12263" xr:uid="{43AD9DD7-55C6-47B1-8365-33E5CDBB834E}"/>
    <cellStyle name="標準 6 2 2 5 3 2 3 4 2" xfId="29674" xr:uid="{43AD9DD7-55C6-47B1-8365-33E5CDBB834E}"/>
    <cellStyle name="標準 6 2 2 5 3 2 3 5" xfId="5938" xr:uid="{7C8C0214-22E6-4C07-89AA-604ED376A8CE}"/>
    <cellStyle name="標準 6 2 2 5 3 2 3 5 2" xfId="23350" xr:uid="{7C8C0214-22E6-4C07-89AA-604ED376A8CE}"/>
    <cellStyle name="標準 6 2 2 5 3 2 3 6" xfId="18681" xr:uid="{00000000-0005-0000-0000-00004F050000}"/>
    <cellStyle name="標準 6 2 2 5 3 2 4" xfId="3657" xr:uid="{00000000-0005-0000-0000-000052050000}"/>
    <cellStyle name="標準 6 2 2 5 3 2 4 2" xfId="9969" xr:uid="{A9991D48-745C-4E6A-878F-9F255E259C72}"/>
    <cellStyle name="標準 6 2 2 5 3 2 4 2 2" xfId="16293" xr:uid="{3D2DBEBE-3EB7-4A85-9227-1D9371515647}"/>
    <cellStyle name="標準 6 2 2 5 3 2 4 2 2 2" xfId="33704" xr:uid="{3D2DBEBE-3EB7-4A85-9227-1D9371515647}"/>
    <cellStyle name="標準 6 2 2 5 3 2 4 2 3" xfId="27380" xr:uid="{A9991D48-745C-4E6A-878F-9F255E259C72}"/>
    <cellStyle name="標準 6 2 2 5 3 2 4 3" xfId="13131" xr:uid="{765A033B-0920-428C-BAA8-6AFC9E4EB65E}"/>
    <cellStyle name="標準 6 2 2 5 3 2 4 3 2" xfId="30542" xr:uid="{765A033B-0920-428C-BAA8-6AFC9E4EB65E}"/>
    <cellStyle name="標準 6 2 2 5 3 2 4 4" xfId="6806" xr:uid="{CE38FCE4-B9AD-411F-BC08-7DE3A374A40B}"/>
    <cellStyle name="標準 6 2 2 5 3 2 4 4 2" xfId="24218" xr:uid="{CE38FCE4-B9AD-411F-BC08-7DE3A374A40B}"/>
    <cellStyle name="標準 6 2 2 5 3 2 4 5" xfId="21069" xr:uid="{00000000-0005-0000-0000-000052050000}"/>
    <cellStyle name="標準 6 2 2 5 3 2 5" xfId="2040" xr:uid="{00000000-0005-0000-0000-000053050000}"/>
    <cellStyle name="標準 6 2 2 5 3 2 5 2" xfId="14665" xr:uid="{2B0F0CF1-62EA-40D4-8C01-BCFB13AE1314}"/>
    <cellStyle name="標準 6 2 2 5 3 2 5 2 2" xfId="32076" xr:uid="{2B0F0CF1-62EA-40D4-8C01-BCFB13AE1314}"/>
    <cellStyle name="標準 6 2 2 5 3 2 5 3" xfId="8341" xr:uid="{BB8D6E5E-E684-4114-AF49-EE9ABE4F0186}"/>
    <cellStyle name="標準 6 2 2 5 3 2 5 3 2" xfId="25752" xr:uid="{BB8D6E5E-E684-4114-AF49-EE9ABE4F0186}"/>
    <cellStyle name="標準 6 2 2 5 3 2 5 4" xfId="19453" xr:uid="{00000000-0005-0000-0000-000053050000}"/>
    <cellStyle name="標準 6 2 2 5 3 2 6" xfId="11503" xr:uid="{9665613C-71B8-4E74-87CD-8AA4E128A839}"/>
    <cellStyle name="標準 6 2 2 5 3 2 6 2" xfId="28914" xr:uid="{9665613C-71B8-4E74-87CD-8AA4E128A839}"/>
    <cellStyle name="標準 6 2 2 5 3 2 7" xfId="5178" xr:uid="{F485E71E-D574-4B5B-8729-14AE0490B120}"/>
    <cellStyle name="標準 6 2 2 5 3 2 7 2" xfId="22590" xr:uid="{F485E71E-D574-4B5B-8729-14AE0490B120}"/>
    <cellStyle name="標準 6 2 2 5 3 2 8" xfId="17921" xr:uid="{00000000-0005-0000-0000-000048050000}"/>
    <cellStyle name="標準 6 2 2 5 3 3" xfId="671" xr:uid="{00000000-0005-0000-0000-000054050000}"/>
    <cellStyle name="標準 6 2 2 5 3 3 2" xfId="1431" xr:uid="{00000000-0005-0000-0000-000055050000}"/>
    <cellStyle name="標準 6 2 2 5 3 3 2 2" xfId="4607" xr:uid="{00000000-0005-0000-0000-000056050000}"/>
    <cellStyle name="標準 6 2 2 5 3 3 2 2 2" xfId="10919" xr:uid="{804DF38B-E10F-4743-A242-C5EE039C4314}"/>
    <cellStyle name="標準 6 2 2 5 3 3 2 2 2 2" xfId="17243" xr:uid="{92F9CE36-AE8C-4D23-BED1-269A810B6A74}"/>
    <cellStyle name="標準 6 2 2 5 3 3 2 2 2 2 2" xfId="34654" xr:uid="{92F9CE36-AE8C-4D23-BED1-269A810B6A74}"/>
    <cellStyle name="標準 6 2 2 5 3 3 2 2 2 3" xfId="28330" xr:uid="{804DF38B-E10F-4743-A242-C5EE039C4314}"/>
    <cellStyle name="標準 6 2 2 5 3 3 2 2 3" xfId="14081" xr:uid="{0694DE51-3531-48CA-9A09-5D48B3DF1E4E}"/>
    <cellStyle name="標準 6 2 2 5 3 3 2 2 3 2" xfId="31492" xr:uid="{0694DE51-3531-48CA-9A09-5D48B3DF1E4E}"/>
    <cellStyle name="標準 6 2 2 5 3 3 2 2 4" xfId="7756" xr:uid="{DC39543B-7C67-42B3-AE7B-CCAADCB764BE}"/>
    <cellStyle name="標準 6 2 2 5 3 3 2 2 4 2" xfId="25168" xr:uid="{DC39543B-7C67-42B3-AE7B-CCAADCB764BE}"/>
    <cellStyle name="標準 6 2 2 5 3 3 2 2 5" xfId="22019" xr:uid="{00000000-0005-0000-0000-000056050000}"/>
    <cellStyle name="標準 6 2 2 5 3 3 2 3" xfId="2990" xr:uid="{00000000-0005-0000-0000-000057050000}"/>
    <cellStyle name="標準 6 2 2 5 3 3 2 3 2" xfId="15615" xr:uid="{0EA9E6B6-65C8-4C1B-AE30-D8ABF10C0859}"/>
    <cellStyle name="標準 6 2 2 5 3 3 2 3 2 2" xfId="33026" xr:uid="{0EA9E6B6-65C8-4C1B-AE30-D8ABF10C0859}"/>
    <cellStyle name="標準 6 2 2 5 3 3 2 3 3" xfId="9291" xr:uid="{7077EB59-DC7E-4CF7-9646-C22B77E13DF7}"/>
    <cellStyle name="標準 6 2 2 5 3 3 2 3 3 2" xfId="26702" xr:uid="{7077EB59-DC7E-4CF7-9646-C22B77E13DF7}"/>
    <cellStyle name="標準 6 2 2 5 3 3 2 3 4" xfId="20403" xr:uid="{00000000-0005-0000-0000-000057050000}"/>
    <cellStyle name="標準 6 2 2 5 3 3 2 4" xfId="12453" xr:uid="{945E26D4-903F-4A80-A6DD-E9E815F6641C}"/>
    <cellStyle name="標準 6 2 2 5 3 3 2 4 2" xfId="29864" xr:uid="{945E26D4-903F-4A80-A6DD-E9E815F6641C}"/>
    <cellStyle name="標準 6 2 2 5 3 3 2 5" xfId="6128" xr:uid="{275B035B-A637-4803-95A6-A01B44E5F9E8}"/>
    <cellStyle name="標準 6 2 2 5 3 3 2 5 2" xfId="23540" xr:uid="{275B035B-A637-4803-95A6-A01B44E5F9E8}"/>
    <cellStyle name="標準 6 2 2 5 3 3 2 6" xfId="18871" xr:uid="{00000000-0005-0000-0000-000055050000}"/>
    <cellStyle name="標準 6 2 2 5 3 3 3" xfId="3847" xr:uid="{00000000-0005-0000-0000-000058050000}"/>
    <cellStyle name="標準 6 2 2 5 3 3 3 2" xfId="10159" xr:uid="{234A3C7E-D812-4CB3-AA77-DEEE29ECF7F2}"/>
    <cellStyle name="標準 6 2 2 5 3 3 3 2 2" xfId="16483" xr:uid="{C0C74351-4328-4ED2-A7E2-2BC918E74AD6}"/>
    <cellStyle name="標準 6 2 2 5 3 3 3 2 2 2" xfId="33894" xr:uid="{C0C74351-4328-4ED2-A7E2-2BC918E74AD6}"/>
    <cellStyle name="標準 6 2 2 5 3 3 3 2 3" xfId="27570" xr:uid="{234A3C7E-D812-4CB3-AA77-DEEE29ECF7F2}"/>
    <cellStyle name="標準 6 2 2 5 3 3 3 3" xfId="13321" xr:uid="{4EC2DDFC-3449-4837-B451-504006F07768}"/>
    <cellStyle name="標準 6 2 2 5 3 3 3 3 2" xfId="30732" xr:uid="{4EC2DDFC-3449-4837-B451-504006F07768}"/>
    <cellStyle name="標準 6 2 2 5 3 3 3 4" xfId="6996" xr:uid="{193F464B-7EC1-4C87-B930-1EC0D8CC6BB2}"/>
    <cellStyle name="標準 6 2 2 5 3 3 3 4 2" xfId="24408" xr:uid="{193F464B-7EC1-4C87-B930-1EC0D8CC6BB2}"/>
    <cellStyle name="標準 6 2 2 5 3 3 3 5" xfId="21259" xr:uid="{00000000-0005-0000-0000-000058050000}"/>
    <cellStyle name="標準 6 2 2 5 3 3 4" xfId="2230" xr:uid="{00000000-0005-0000-0000-000059050000}"/>
    <cellStyle name="標準 6 2 2 5 3 3 4 2" xfId="14855" xr:uid="{30319949-48D5-45F7-8F5F-9FF324124A99}"/>
    <cellStyle name="標準 6 2 2 5 3 3 4 2 2" xfId="32266" xr:uid="{30319949-48D5-45F7-8F5F-9FF324124A99}"/>
    <cellStyle name="標準 6 2 2 5 3 3 4 3" xfId="8531" xr:uid="{7450F27D-19C9-4BEB-B004-15B4DB4FEB27}"/>
    <cellStyle name="標準 6 2 2 5 3 3 4 3 2" xfId="25942" xr:uid="{7450F27D-19C9-4BEB-B004-15B4DB4FEB27}"/>
    <cellStyle name="標準 6 2 2 5 3 3 4 4" xfId="19643" xr:uid="{00000000-0005-0000-0000-000059050000}"/>
    <cellStyle name="標準 6 2 2 5 3 3 5" xfId="11693" xr:uid="{74D52AFA-DDC0-41D0-B1E8-BA5CB65B95A5}"/>
    <cellStyle name="標準 6 2 2 5 3 3 5 2" xfId="29104" xr:uid="{74D52AFA-DDC0-41D0-B1E8-BA5CB65B95A5}"/>
    <cellStyle name="標準 6 2 2 5 3 3 6" xfId="5368" xr:uid="{583ADA2D-181B-4EB0-AECE-EB54180981F4}"/>
    <cellStyle name="標準 6 2 2 5 3 3 6 2" xfId="22780" xr:uid="{583ADA2D-181B-4EB0-AECE-EB54180981F4}"/>
    <cellStyle name="標準 6 2 2 5 3 3 7" xfId="18111" xr:uid="{00000000-0005-0000-0000-000054050000}"/>
    <cellStyle name="標準 6 2 2 5 3 4" xfId="1051" xr:uid="{00000000-0005-0000-0000-00005A050000}"/>
    <cellStyle name="標準 6 2 2 5 3 4 2" xfId="4227" xr:uid="{00000000-0005-0000-0000-00005B050000}"/>
    <cellStyle name="標準 6 2 2 5 3 4 2 2" xfId="10539" xr:uid="{E2057330-49E1-4118-BD57-6170145C4404}"/>
    <cellStyle name="標準 6 2 2 5 3 4 2 2 2" xfId="16863" xr:uid="{03668724-22D1-46B3-9AF4-6BF184348DE6}"/>
    <cellStyle name="標準 6 2 2 5 3 4 2 2 2 2" xfId="34274" xr:uid="{03668724-22D1-46B3-9AF4-6BF184348DE6}"/>
    <cellStyle name="標準 6 2 2 5 3 4 2 2 3" xfId="27950" xr:uid="{E2057330-49E1-4118-BD57-6170145C4404}"/>
    <cellStyle name="標準 6 2 2 5 3 4 2 3" xfId="13701" xr:uid="{AEB1C823-26DF-4F6A-AC6B-F3D579DDC653}"/>
    <cellStyle name="標準 6 2 2 5 3 4 2 3 2" xfId="31112" xr:uid="{AEB1C823-26DF-4F6A-AC6B-F3D579DDC653}"/>
    <cellStyle name="標準 6 2 2 5 3 4 2 4" xfId="7376" xr:uid="{3F56E1E4-726A-44C3-B5B8-9A2F36094E77}"/>
    <cellStyle name="標準 6 2 2 5 3 4 2 4 2" xfId="24788" xr:uid="{3F56E1E4-726A-44C3-B5B8-9A2F36094E77}"/>
    <cellStyle name="標準 6 2 2 5 3 4 2 5" xfId="21639" xr:uid="{00000000-0005-0000-0000-00005B050000}"/>
    <cellStyle name="標準 6 2 2 5 3 4 3" xfId="2610" xr:uid="{00000000-0005-0000-0000-00005C050000}"/>
    <cellStyle name="標準 6 2 2 5 3 4 3 2" xfId="15235" xr:uid="{CF0928EE-DE8C-408E-A7C8-98A37537F61E}"/>
    <cellStyle name="標準 6 2 2 5 3 4 3 2 2" xfId="32646" xr:uid="{CF0928EE-DE8C-408E-A7C8-98A37537F61E}"/>
    <cellStyle name="標準 6 2 2 5 3 4 3 3" xfId="8911" xr:uid="{1254F433-CB92-4670-A716-56C13F3F8782}"/>
    <cellStyle name="標準 6 2 2 5 3 4 3 3 2" xfId="26322" xr:uid="{1254F433-CB92-4670-A716-56C13F3F8782}"/>
    <cellStyle name="標準 6 2 2 5 3 4 3 4" xfId="20023" xr:uid="{00000000-0005-0000-0000-00005C050000}"/>
    <cellStyle name="標準 6 2 2 5 3 4 4" xfId="12073" xr:uid="{3875170B-E5F0-4843-B018-45E1F027EB5D}"/>
    <cellStyle name="標準 6 2 2 5 3 4 4 2" xfId="29484" xr:uid="{3875170B-E5F0-4843-B018-45E1F027EB5D}"/>
    <cellStyle name="標準 6 2 2 5 3 4 5" xfId="5748" xr:uid="{ECE9731E-9A01-4A4E-9B42-29916A5D382F}"/>
    <cellStyle name="標準 6 2 2 5 3 4 5 2" xfId="23160" xr:uid="{ECE9731E-9A01-4A4E-9B42-29916A5D382F}"/>
    <cellStyle name="標準 6 2 2 5 3 4 6" xfId="18491" xr:uid="{00000000-0005-0000-0000-00005A050000}"/>
    <cellStyle name="標準 6 2 2 5 3 5" xfId="3467" xr:uid="{00000000-0005-0000-0000-00005D050000}"/>
    <cellStyle name="標準 6 2 2 5 3 5 2" xfId="9779" xr:uid="{DFE7818B-CC6F-4354-ACFA-5EE4ACB129A4}"/>
    <cellStyle name="標準 6 2 2 5 3 5 2 2" xfId="16103" xr:uid="{988E3765-5441-4901-B86A-7BD75F6B35B6}"/>
    <cellStyle name="標準 6 2 2 5 3 5 2 2 2" xfId="33514" xr:uid="{988E3765-5441-4901-B86A-7BD75F6B35B6}"/>
    <cellStyle name="標準 6 2 2 5 3 5 2 3" xfId="27190" xr:uid="{DFE7818B-CC6F-4354-ACFA-5EE4ACB129A4}"/>
    <cellStyle name="標準 6 2 2 5 3 5 3" xfId="12941" xr:uid="{3E7408E4-9F09-46D2-9B33-3A6A685DC196}"/>
    <cellStyle name="標準 6 2 2 5 3 5 3 2" xfId="30352" xr:uid="{3E7408E4-9F09-46D2-9B33-3A6A685DC196}"/>
    <cellStyle name="標準 6 2 2 5 3 5 4" xfId="6616" xr:uid="{A17A2CA5-C1DD-45AE-AAD0-2B02A2335CE7}"/>
    <cellStyle name="標準 6 2 2 5 3 5 4 2" xfId="24028" xr:uid="{A17A2CA5-C1DD-45AE-AAD0-2B02A2335CE7}"/>
    <cellStyle name="標準 6 2 2 5 3 5 5" xfId="20879" xr:uid="{00000000-0005-0000-0000-00005D050000}"/>
    <cellStyle name="標準 6 2 2 5 3 6" xfId="1850" xr:uid="{00000000-0005-0000-0000-00005E050000}"/>
    <cellStyle name="標準 6 2 2 5 3 6 2" xfId="14475" xr:uid="{234AEB55-C864-491D-AACE-F1893609B954}"/>
    <cellStyle name="標準 6 2 2 5 3 6 2 2" xfId="31886" xr:uid="{234AEB55-C864-491D-AACE-F1893609B954}"/>
    <cellStyle name="標準 6 2 2 5 3 6 3" xfId="8151" xr:uid="{74C3C48C-A850-4D41-878C-9C95657E865F}"/>
    <cellStyle name="標準 6 2 2 5 3 6 3 2" xfId="25562" xr:uid="{74C3C48C-A850-4D41-878C-9C95657E865F}"/>
    <cellStyle name="標準 6 2 2 5 3 6 4" xfId="19263" xr:uid="{00000000-0005-0000-0000-00005E050000}"/>
    <cellStyle name="標準 6 2 2 5 3 7" xfId="11313" xr:uid="{C2500A5E-ADC9-410F-A345-631E264DAA99}"/>
    <cellStyle name="標準 6 2 2 5 3 7 2" xfId="28724" xr:uid="{C2500A5E-ADC9-410F-A345-631E264DAA99}"/>
    <cellStyle name="標準 6 2 2 5 3 8" xfId="4988" xr:uid="{C42F7BD1-9CA0-4BAC-A4D0-F55918D61F76}"/>
    <cellStyle name="標準 6 2 2 5 3 8 2" xfId="22400" xr:uid="{C42F7BD1-9CA0-4BAC-A4D0-F55918D61F76}"/>
    <cellStyle name="標準 6 2 2 5 3 9" xfId="17731" xr:uid="{00000000-0005-0000-0000-000047050000}"/>
    <cellStyle name="標準 6 2 2 5 4" xfId="386" xr:uid="{00000000-0005-0000-0000-00005F050000}"/>
    <cellStyle name="標準 6 2 2 5 4 2" xfId="766" xr:uid="{00000000-0005-0000-0000-000060050000}"/>
    <cellStyle name="標準 6 2 2 5 4 2 2" xfId="1526" xr:uid="{00000000-0005-0000-0000-000061050000}"/>
    <cellStyle name="標準 6 2 2 5 4 2 2 2" xfId="4702" xr:uid="{00000000-0005-0000-0000-000062050000}"/>
    <cellStyle name="標準 6 2 2 5 4 2 2 2 2" xfId="11014" xr:uid="{93ECB839-AA9A-4006-9917-142CC38C6F78}"/>
    <cellStyle name="標準 6 2 2 5 4 2 2 2 2 2" xfId="17338" xr:uid="{AF39475B-D723-463F-AE1E-47429771C41E}"/>
    <cellStyle name="標準 6 2 2 5 4 2 2 2 2 2 2" xfId="34749" xr:uid="{AF39475B-D723-463F-AE1E-47429771C41E}"/>
    <cellStyle name="標準 6 2 2 5 4 2 2 2 2 3" xfId="28425" xr:uid="{93ECB839-AA9A-4006-9917-142CC38C6F78}"/>
    <cellStyle name="標準 6 2 2 5 4 2 2 2 3" xfId="14176" xr:uid="{A3BBB6AA-5DAB-479F-AC9C-57B6F738C572}"/>
    <cellStyle name="標準 6 2 2 5 4 2 2 2 3 2" xfId="31587" xr:uid="{A3BBB6AA-5DAB-479F-AC9C-57B6F738C572}"/>
    <cellStyle name="標準 6 2 2 5 4 2 2 2 4" xfId="7851" xr:uid="{8E4F647F-0250-4024-B628-22AA176566D7}"/>
    <cellStyle name="標準 6 2 2 5 4 2 2 2 4 2" xfId="25263" xr:uid="{8E4F647F-0250-4024-B628-22AA176566D7}"/>
    <cellStyle name="標準 6 2 2 5 4 2 2 2 5" xfId="22114" xr:uid="{00000000-0005-0000-0000-000062050000}"/>
    <cellStyle name="標準 6 2 2 5 4 2 2 3" xfId="3085" xr:uid="{00000000-0005-0000-0000-000063050000}"/>
    <cellStyle name="標準 6 2 2 5 4 2 2 3 2" xfId="15710" xr:uid="{189810E3-EBA9-4C62-BB21-51C5F711014E}"/>
    <cellStyle name="標準 6 2 2 5 4 2 2 3 2 2" xfId="33121" xr:uid="{189810E3-EBA9-4C62-BB21-51C5F711014E}"/>
    <cellStyle name="標準 6 2 2 5 4 2 2 3 3" xfId="9386" xr:uid="{1057EBA0-F946-4A08-9598-036677C415D4}"/>
    <cellStyle name="標準 6 2 2 5 4 2 2 3 3 2" xfId="26797" xr:uid="{1057EBA0-F946-4A08-9598-036677C415D4}"/>
    <cellStyle name="標準 6 2 2 5 4 2 2 3 4" xfId="20498" xr:uid="{00000000-0005-0000-0000-000063050000}"/>
    <cellStyle name="標準 6 2 2 5 4 2 2 4" xfId="12548" xr:uid="{D57FDE96-15E3-4881-A48D-4F2B62A0B130}"/>
    <cellStyle name="標準 6 2 2 5 4 2 2 4 2" xfId="29959" xr:uid="{D57FDE96-15E3-4881-A48D-4F2B62A0B130}"/>
    <cellStyle name="標準 6 2 2 5 4 2 2 5" xfId="6223" xr:uid="{128DA7FE-C26F-4D0C-8846-DB8DF61A68D8}"/>
    <cellStyle name="標準 6 2 2 5 4 2 2 5 2" xfId="23635" xr:uid="{128DA7FE-C26F-4D0C-8846-DB8DF61A68D8}"/>
    <cellStyle name="標準 6 2 2 5 4 2 2 6" xfId="18966" xr:uid="{00000000-0005-0000-0000-000061050000}"/>
    <cellStyle name="標準 6 2 2 5 4 2 3" xfId="3942" xr:uid="{00000000-0005-0000-0000-000064050000}"/>
    <cellStyle name="標準 6 2 2 5 4 2 3 2" xfId="10254" xr:uid="{B68A85EC-4E8D-4588-A2B7-0F7C6D9A0716}"/>
    <cellStyle name="標準 6 2 2 5 4 2 3 2 2" xfId="16578" xr:uid="{69F73A08-D47D-4F4E-B416-E414F44D865F}"/>
    <cellStyle name="標準 6 2 2 5 4 2 3 2 2 2" xfId="33989" xr:uid="{69F73A08-D47D-4F4E-B416-E414F44D865F}"/>
    <cellStyle name="標準 6 2 2 5 4 2 3 2 3" xfId="27665" xr:uid="{B68A85EC-4E8D-4588-A2B7-0F7C6D9A0716}"/>
    <cellStyle name="標準 6 2 2 5 4 2 3 3" xfId="13416" xr:uid="{2CBF94DA-B665-4917-AE6A-E27EA72DDDC0}"/>
    <cellStyle name="標準 6 2 2 5 4 2 3 3 2" xfId="30827" xr:uid="{2CBF94DA-B665-4917-AE6A-E27EA72DDDC0}"/>
    <cellStyle name="標準 6 2 2 5 4 2 3 4" xfId="7091" xr:uid="{9D9ECDC2-D085-4600-8AEE-53FAFB4CE6B4}"/>
    <cellStyle name="標準 6 2 2 5 4 2 3 4 2" xfId="24503" xr:uid="{9D9ECDC2-D085-4600-8AEE-53FAFB4CE6B4}"/>
    <cellStyle name="標準 6 2 2 5 4 2 3 5" xfId="21354" xr:uid="{00000000-0005-0000-0000-000064050000}"/>
    <cellStyle name="標準 6 2 2 5 4 2 4" xfId="2325" xr:uid="{00000000-0005-0000-0000-000065050000}"/>
    <cellStyle name="標準 6 2 2 5 4 2 4 2" xfId="14950" xr:uid="{2CF038D9-23FA-4E98-9A48-0F9B84A4AA1D}"/>
    <cellStyle name="標準 6 2 2 5 4 2 4 2 2" xfId="32361" xr:uid="{2CF038D9-23FA-4E98-9A48-0F9B84A4AA1D}"/>
    <cellStyle name="標準 6 2 2 5 4 2 4 3" xfId="8626" xr:uid="{010F7EA0-54CA-4524-AE40-64CCF7ABA357}"/>
    <cellStyle name="標準 6 2 2 5 4 2 4 3 2" xfId="26037" xr:uid="{010F7EA0-54CA-4524-AE40-64CCF7ABA357}"/>
    <cellStyle name="標準 6 2 2 5 4 2 4 4" xfId="19738" xr:uid="{00000000-0005-0000-0000-000065050000}"/>
    <cellStyle name="標準 6 2 2 5 4 2 5" xfId="11788" xr:uid="{86EE5249-528D-4020-974A-ACCD33CD7874}"/>
    <cellStyle name="標準 6 2 2 5 4 2 5 2" xfId="29199" xr:uid="{86EE5249-528D-4020-974A-ACCD33CD7874}"/>
    <cellStyle name="標準 6 2 2 5 4 2 6" xfId="5463" xr:uid="{B9FA4796-EA61-4412-AA11-CFD4544CBE88}"/>
    <cellStyle name="標準 6 2 2 5 4 2 6 2" xfId="22875" xr:uid="{B9FA4796-EA61-4412-AA11-CFD4544CBE88}"/>
    <cellStyle name="標準 6 2 2 5 4 2 7" xfId="18206" xr:uid="{00000000-0005-0000-0000-000060050000}"/>
    <cellStyle name="標準 6 2 2 5 4 3" xfId="1146" xr:uid="{00000000-0005-0000-0000-000066050000}"/>
    <cellStyle name="標準 6 2 2 5 4 3 2" xfId="4322" xr:uid="{00000000-0005-0000-0000-000067050000}"/>
    <cellStyle name="標準 6 2 2 5 4 3 2 2" xfId="10634" xr:uid="{293D633C-9C66-4B47-811A-B7278D381E31}"/>
    <cellStyle name="標準 6 2 2 5 4 3 2 2 2" xfId="16958" xr:uid="{DC71A32E-77F4-49CC-AB7F-7F2F1EBEAE65}"/>
    <cellStyle name="標準 6 2 2 5 4 3 2 2 2 2" xfId="34369" xr:uid="{DC71A32E-77F4-49CC-AB7F-7F2F1EBEAE65}"/>
    <cellStyle name="標準 6 2 2 5 4 3 2 2 3" xfId="28045" xr:uid="{293D633C-9C66-4B47-811A-B7278D381E31}"/>
    <cellStyle name="標準 6 2 2 5 4 3 2 3" xfId="13796" xr:uid="{9E2ADE0B-1597-4E3E-B865-0A7580CAAE35}"/>
    <cellStyle name="標準 6 2 2 5 4 3 2 3 2" xfId="31207" xr:uid="{9E2ADE0B-1597-4E3E-B865-0A7580CAAE35}"/>
    <cellStyle name="標準 6 2 2 5 4 3 2 4" xfId="7471" xr:uid="{3D21C6CA-0E82-45E5-8F90-1835A3757D27}"/>
    <cellStyle name="標準 6 2 2 5 4 3 2 4 2" xfId="24883" xr:uid="{3D21C6CA-0E82-45E5-8F90-1835A3757D27}"/>
    <cellStyle name="標準 6 2 2 5 4 3 2 5" xfId="21734" xr:uid="{00000000-0005-0000-0000-000067050000}"/>
    <cellStyle name="標準 6 2 2 5 4 3 3" xfId="2705" xr:uid="{00000000-0005-0000-0000-000068050000}"/>
    <cellStyle name="標準 6 2 2 5 4 3 3 2" xfId="15330" xr:uid="{9C1BBBAD-AF6D-4257-94B0-C0B6BD19BE5C}"/>
    <cellStyle name="標準 6 2 2 5 4 3 3 2 2" xfId="32741" xr:uid="{9C1BBBAD-AF6D-4257-94B0-C0B6BD19BE5C}"/>
    <cellStyle name="標準 6 2 2 5 4 3 3 3" xfId="9006" xr:uid="{C473EA16-7A18-467B-BDB6-8AEF95D55761}"/>
    <cellStyle name="標準 6 2 2 5 4 3 3 3 2" xfId="26417" xr:uid="{C473EA16-7A18-467B-BDB6-8AEF95D55761}"/>
    <cellStyle name="標準 6 2 2 5 4 3 3 4" xfId="20118" xr:uid="{00000000-0005-0000-0000-000068050000}"/>
    <cellStyle name="標準 6 2 2 5 4 3 4" xfId="12168" xr:uid="{12809D04-A144-4BC7-9B16-714BBC9DECE5}"/>
    <cellStyle name="標準 6 2 2 5 4 3 4 2" xfId="29579" xr:uid="{12809D04-A144-4BC7-9B16-714BBC9DECE5}"/>
    <cellStyle name="標準 6 2 2 5 4 3 5" xfId="5843" xr:uid="{2A4B800C-5615-4F4A-9C1D-D7394160749D}"/>
    <cellStyle name="標準 6 2 2 5 4 3 5 2" xfId="23255" xr:uid="{2A4B800C-5615-4F4A-9C1D-D7394160749D}"/>
    <cellStyle name="標準 6 2 2 5 4 3 6" xfId="18586" xr:uid="{00000000-0005-0000-0000-000066050000}"/>
    <cellStyle name="標準 6 2 2 5 4 4" xfId="3562" xr:uid="{00000000-0005-0000-0000-000069050000}"/>
    <cellStyle name="標準 6 2 2 5 4 4 2" xfId="9874" xr:uid="{9787A04F-EF4F-4FAC-A39B-0401D47CB6EC}"/>
    <cellStyle name="標準 6 2 2 5 4 4 2 2" xfId="16198" xr:uid="{829D5599-BDBF-401A-96B3-2BA3EDB720E3}"/>
    <cellStyle name="標準 6 2 2 5 4 4 2 2 2" xfId="33609" xr:uid="{829D5599-BDBF-401A-96B3-2BA3EDB720E3}"/>
    <cellStyle name="標準 6 2 2 5 4 4 2 3" xfId="27285" xr:uid="{9787A04F-EF4F-4FAC-A39B-0401D47CB6EC}"/>
    <cellStyle name="標準 6 2 2 5 4 4 3" xfId="13036" xr:uid="{078F9611-7666-4AEB-A4EC-1DFA4A620371}"/>
    <cellStyle name="標準 6 2 2 5 4 4 3 2" xfId="30447" xr:uid="{078F9611-7666-4AEB-A4EC-1DFA4A620371}"/>
    <cellStyle name="標準 6 2 2 5 4 4 4" xfId="6711" xr:uid="{DF805EB6-67B1-4DE6-9DEC-532C8097F7E7}"/>
    <cellStyle name="標準 6 2 2 5 4 4 4 2" xfId="24123" xr:uid="{DF805EB6-67B1-4DE6-9DEC-532C8097F7E7}"/>
    <cellStyle name="標準 6 2 2 5 4 4 5" xfId="20974" xr:uid="{00000000-0005-0000-0000-000069050000}"/>
    <cellStyle name="標準 6 2 2 5 4 5" xfId="1945" xr:uid="{00000000-0005-0000-0000-00006A050000}"/>
    <cellStyle name="標準 6 2 2 5 4 5 2" xfId="14570" xr:uid="{DAC494A6-9E99-464E-859D-007057A55D72}"/>
    <cellStyle name="標準 6 2 2 5 4 5 2 2" xfId="31981" xr:uid="{DAC494A6-9E99-464E-859D-007057A55D72}"/>
    <cellStyle name="標準 6 2 2 5 4 5 3" xfId="8246" xr:uid="{B22A88C8-D5FE-4977-993C-300A36B8E6C9}"/>
    <cellStyle name="標準 6 2 2 5 4 5 3 2" xfId="25657" xr:uid="{B22A88C8-D5FE-4977-993C-300A36B8E6C9}"/>
    <cellStyle name="標準 6 2 2 5 4 5 4" xfId="19358" xr:uid="{00000000-0005-0000-0000-00006A050000}"/>
    <cellStyle name="標準 6 2 2 5 4 6" xfId="11408" xr:uid="{9C871766-FC4F-430F-801D-17EC05CF0A45}"/>
    <cellStyle name="標準 6 2 2 5 4 6 2" xfId="28819" xr:uid="{9C871766-FC4F-430F-801D-17EC05CF0A45}"/>
    <cellStyle name="標準 6 2 2 5 4 7" xfId="5083" xr:uid="{3B31CD73-C8D1-4094-AD7B-18B5030EB9FD}"/>
    <cellStyle name="標準 6 2 2 5 4 7 2" xfId="22495" xr:uid="{3B31CD73-C8D1-4094-AD7B-18B5030EB9FD}"/>
    <cellStyle name="標準 6 2 2 5 4 8" xfId="17826" xr:uid="{00000000-0005-0000-0000-00005F050000}"/>
    <cellStyle name="標準 6 2 2 5 5" xfId="576" xr:uid="{00000000-0005-0000-0000-00006B050000}"/>
    <cellStyle name="標準 6 2 2 5 5 2" xfId="1336" xr:uid="{00000000-0005-0000-0000-00006C050000}"/>
    <cellStyle name="標準 6 2 2 5 5 2 2" xfId="4512" xr:uid="{00000000-0005-0000-0000-00006D050000}"/>
    <cellStyle name="標準 6 2 2 5 5 2 2 2" xfId="10824" xr:uid="{C33D78C8-6671-4AE5-B245-30E8BF851406}"/>
    <cellStyle name="標準 6 2 2 5 5 2 2 2 2" xfId="17148" xr:uid="{E39839DB-73DC-457B-AC7F-D0B4F8077751}"/>
    <cellStyle name="標準 6 2 2 5 5 2 2 2 2 2" xfId="34559" xr:uid="{E39839DB-73DC-457B-AC7F-D0B4F8077751}"/>
    <cellStyle name="標準 6 2 2 5 5 2 2 2 3" xfId="28235" xr:uid="{C33D78C8-6671-4AE5-B245-30E8BF851406}"/>
    <cellStyle name="標準 6 2 2 5 5 2 2 3" xfId="13986" xr:uid="{B8FC0B45-65F1-4E0A-96B9-558EBA74CCCB}"/>
    <cellStyle name="標準 6 2 2 5 5 2 2 3 2" xfId="31397" xr:uid="{B8FC0B45-65F1-4E0A-96B9-558EBA74CCCB}"/>
    <cellStyle name="標準 6 2 2 5 5 2 2 4" xfId="7661" xr:uid="{ECF1E38C-02A6-4E84-98D5-6A563F220777}"/>
    <cellStyle name="標準 6 2 2 5 5 2 2 4 2" xfId="25073" xr:uid="{ECF1E38C-02A6-4E84-98D5-6A563F220777}"/>
    <cellStyle name="標準 6 2 2 5 5 2 2 5" xfId="21924" xr:uid="{00000000-0005-0000-0000-00006D050000}"/>
    <cellStyle name="標準 6 2 2 5 5 2 3" xfId="2895" xr:uid="{00000000-0005-0000-0000-00006E050000}"/>
    <cellStyle name="標準 6 2 2 5 5 2 3 2" xfId="15520" xr:uid="{D21E7E32-33BD-4BB4-9777-3B6944D1BF91}"/>
    <cellStyle name="標準 6 2 2 5 5 2 3 2 2" xfId="32931" xr:uid="{D21E7E32-33BD-4BB4-9777-3B6944D1BF91}"/>
    <cellStyle name="標準 6 2 2 5 5 2 3 3" xfId="9196" xr:uid="{A86A9A2B-6694-43A1-B384-ACF5EC6F2557}"/>
    <cellStyle name="標準 6 2 2 5 5 2 3 3 2" xfId="26607" xr:uid="{A86A9A2B-6694-43A1-B384-ACF5EC6F2557}"/>
    <cellStyle name="標準 6 2 2 5 5 2 3 4" xfId="20308" xr:uid="{00000000-0005-0000-0000-00006E050000}"/>
    <cellStyle name="標準 6 2 2 5 5 2 4" xfId="12358" xr:uid="{ED9B66EE-85E9-4C2C-A73F-861ED36FD035}"/>
    <cellStyle name="標準 6 2 2 5 5 2 4 2" xfId="29769" xr:uid="{ED9B66EE-85E9-4C2C-A73F-861ED36FD035}"/>
    <cellStyle name="標準 6 2 2 5 5 2 5" xfId="6033" xr:uid="{0245BED5-D325-4C53-809E-D8B854972E81}"/>
    <cellStyle name="標準 6 2 2 5 5 2 5 2" xfId="23445" xr:uid="{0245BED5-D325-4C53-809E-D8B854972E81}"/>
    <cellStyle name="標準 6 2 2 5 5 2 6" xfId="18776" xr:uid="{00000000-0005-0000-0000-00006C050000}"/>
    <cellStyle name="標準 6 2 2 5 5 3" xfId="3752" xr:uid="{00000000-0005-0000-0000-00006F050000}"/>
    <cellStyle name="標準 6 2 2 5 5 3 2" xfId="10064" xr:uid="{C9C10B80-251B-43E3-9AD9-59678833CAF7}"/>
    <cellStyle name="標準 6 2 2 5 5 3 2 2" xfId="16388" xr:uid="{A408E3AB-DC62-4A6B-BDE9-0EAD1BE3A918}"/>
    <cellStyle name="標準 6 2 2 5 5 3 2 2 2" xfId="33799" xr:uid="{A408E3AB-DC62-4A6B-BDE9-0EAD1BE3A918}"/>
    <cellStyle name="標準 6 2 2 5 5 3 2 3" xfId="27475" xr:uid="{C9C10B80-251B-43E3-9AD9-59678833CAF7}"/>
    <cellStyle name="標準 6 2 2 5 5 3 3" xfId="13226" xr:uid="{50EB0908-26BE-4968-AD99-9F05B0457AFD}"/>
    <cellStyle name="標準 6 2 2 5 5 3 3 2" xfId="30637" xr:uid="{50EB0908-26BE-4968-AD99-9F05B0457AFD}"/>
    <cellStyle name="標準 6 2 2 5 5 3 4" xfId="6901" xr:uid="{6BCC6D17-F21F-4098-8444-D86A7991BFC4}"/>
    <cellStyle name="標準 6 2 2 5 5 3 4 2" xfId="24313" xr:uid="{6BCC6D17-F21F-4098-8444-D86A7991BFC4}"/>
    <cellStyle name="標準 6 2 2 5 5 3 5" xfId="21164" xr:uid="{00000000-0005-0000-0000-00006F050000}"/>
    <cellStyle name="標準 6 2 2 5 5 4" xfId="2135" xr:uid="{00000000-0005-0000-0000-000070050000}"/>
    <cellStyle name="標準 6 2 2 5 5 4 2" xfId="14760" xr:uid="{2DC1CFF1-207C-4AF6-AAC7-47D07B8152C8}"/>
    <cellStyle name="標準 6 2 2 5 5 4 2 2" xfId="32171" xr:uid="{2DC1CFF1-207C-4AF6-AAC7-47D07B8152C8}"/>
    <cellStyle name="標準 6 2 2 5 5 4 3" xfId="8436" xr:uid="{E0839C5E-5955-4661-ADD2-BCC2DFEEE19B}"/>
    <cellStyle name="標準 6 2 2 5 5 4 3 2" xfId="25847" xr:uid="{E0839C5E-5955-4661-ADD2-BCC2DFEEE19B}"/>
    <cellStyle name="標準 6 2 2 5 5 4 4" xfId="19548" xr:uid="{00000000-0005-0000-0000-000070050000}"/>
    <cellStyle name="標準 6 2 2 5 5 5" xfId="11598" xr:uid="{2E2424CD-2867-44C0-87CE-98E17E03BEC2}"/>
    <cellStyle name="標準 6 2 2 5 5 5 2" xfId="29009" xr:uid="{2E2424CD-2867-44C0-87CE-98E17E03BEC2}"/>
    <cellStyle name="標準 6 2 2 5 5 6" xfId="5273" xr:uid="{72CCE95C-2671-4FDE-8B89-3EFD58F27020}"/>
    <cellStyle name="標準 6 2 2 5 5 6 2" xfId="22685" xr:uid="{72CCE95C-2671-4FDE-8B89-3EFD58F27020}"/>
    <cellStyle name="標準 6 2 2 5 5 7" xfId="18016" xr:uid="{00000000-0005-0000-0000-00006B050000}"/>
    <cellStyle name="標準 6 2 2 5 6" xfId="956" xr:uid="{00000000-0005-0000-0000-000071050000}"/>
    <cellStyle name="標準 6 2 2 5 6 2" xfId="4132" xr:uid="{00000000-0005-0000-0000-000072050000}"/>
    <cellStyle name="標準 6 2 2 5 6 2 2" xfId="10444" xr:uid="{A2F0611A-8B4A-408A-BCCF-CC1832A72A9C}"/>
    <cellStyle name="標準 6 2 2 5 6 2 2 2" xfId="16768" xr:uid="{1E300BB2-60FE-4728-B7B5-D4FF3413203C}"/>
    <cellStyle name="標準 6 2 2 5 6 2 2 2 2" xfId="34179" xr:uid="{1E300BB2-60FE-4728-B7B5-D4FF3413203C}"/>
    <cellStyle name="標準 6 2 2 5 6 2 2 3" xfId="27855" xr:uid="{A2F0611A-8B4A-408A-BCCF-CC1832A72A9C}"/>
    <cellStyle name="標準 6 2 2 5 6 2 3" xfId="13606" xr:uid="{F566E45E-9E5F-4FAD-88A0-B824028C6811}"/>
    <cellStyle name="標準 6 2 2 5 6 2 3 2" xfId="31017" xr:uid="{F566E45E-9E5F-4FAD-88A0-B824028C6811}"/>
    <cellStyle name="標準 6 2 2 5 6 2 4" xfId="7281" xr:uid="{F26F1A17-661E-4DD4-BC87-5BECC49E5275}"/>
    <cellStyle name="標準 6 2 2 5 6 2 4 2" xfId="24693" xr:uid="{F26F1A17-661E-4DD4-BC87-5BECC49E5275}"/>
    <cellStyle name="標準 6 2 2 5 6 2 5" xfId="21544" xr:uid="{00000000-0005-0000-0000-000072050000}"/>
    <cellStyle name="標準 6 2 2 5 6 3" xfId="2515" xr:uid="{00000000-0005-0000-0000-000073050000}"/>
    <cellStyle name="標準 6 2 2 5 6 3 2" xfId="15140" xr:uid="{2D036BF1-24C1-4070-A137-CD0CB31CDBE3}"/>
    <cellStyle name="標準 6 2 2 5 6 3 2 2" xfId="32551" xr:uid="{2D036BF1-24C1-4070-A137-CD0CB31CDBE3}"/>
    <cellStyle name="標準 6 2 2 5 6 3 3" xfId="8816" xr:uid="{58563CED-3CB9-45F6-AA3C-DFC2D51BEA6F}"/>
    <cellStyle name="標準 6 2 2 5 6 3 3 2" xfId="26227" xr:uid="{58563CED-3CB9-45F6-AA3C-DFC2D51BEA6F}"/>
    <cellStyle name="標準 6 2 2 5 6 3 4" xfId="19928" xr:uid="{00000000-0005-0000-0000-000073050000}"/>
    <cellStyle name="標準 6 2 2 5 6 4" xfId="11978" xr:uid="{0D130BDB-7DA1-419E-ADF9-C931711C153D}"/>
    <cellStyle name="標準 6 2 2 5 6 4 2" xfId="29389" xr:uid="{0D130BDB-7DA1-419E-ADF9-C931711C153D}"/>
    <cellStyle name="標準 6 2 2 5 6 5" xfId="5653" xr:uid="{C69F2867-52BA-41DF-B524-73107E934A8D}"/>
    <cellStyle name="標準 6 2 2 5 6 5 2" xfId="23065" xr:uid="{C69F2867-52BA-41DF-B524-73107E934A8D}"/>
    <cellStyle name="標準 6 2 2 5 6 6" xfId="18396" xr:uid="{00000000-0005-0000-0000-000071050000}"/>
    <cellStyle name="標準 6 2 2 5 7" xfId="196" xr:uid="{00000000-0005-0000-0000-000074050000}"/>
    <cellStyle name="標準 6 2 2 5 7 2" xfId="3372" xr:uid="{00000000-0005-0000-0000-000075050000}"/>
    <cellStyle name="標準 6 2 2 5 7 2 2" xfId="16008" xr:uid="{2FF888D0-AD96-4220-BEB6-4F6AB274B04A}"/>
    <cellStyle name="標準 6 2 2 5 7 2 2 2" xfId="33419" xr:uid="{2FF888D0-AD96-4220-BEB6-4F6AB274B04A}"/>
    <cellStyle name="標準 6 2 2 5 7 2 3" xfId="9684" xr:uid="{C3B79C5D-16F9-4C2F-80AB-4F0EFF2FBCA9}"/>
    <cellStyle name="標準 6 2 2 5 7 2 3 2" xfId="27095" xr:uid="{C3B79C5D-16F9-4C2F-80AB-4F0EFF2FBCA9}"/>
    <cellStyle name="標準 6 2 2 5 7 2 4" xfId="20784" xr:uid="{00000000-0005-0000-0000-000075050000}"/>
    <cellStyle name="標準 6 2 2 5 7 3" xfId="12846" xr:uid="{69AF84E1-0533-4845-943D-C4459EFDBB41}"/>
    <cellStyle name="標準 6 2 2 5 7 3 2" xfId="30257" xr:uid="{69AF84E1-0533-4845-943D-C4459EFDBB41}"/>
    <cellStyle name="標準 6 2 2 5 7 4" xfId="6521" xr:uid="{E0D42989-A2EE-400B-A6B8-E801FA2EE8E0}"/>
    <cellStyle name="標準 6 2 2 5 7 4 2" xfId="23933" xr:uid="{E0D42989-A2EE-400B-A6B8-E801FA2EE8E0}"/>
    <cellStyle name="標準 6 2 2 5 7 5" xfId="17636" xr:uid="{00000000-0005-0000-0000-000074050000}"/>
    <cellStyle name="標準 6 2 2 5 8" xfId="3265" xr:uid="{00000000-0005-0000-0000-000076050000}"/>
    <cellStyle name="標準 6 2 2 5 8 2" xfId="9577" xr:uid="{6FC2ED81-6A88-4609-A540-F09672EB4A22}"/>
    <cellStyle name="標準 6 2 2 5 8 2 2" xfId="15901" xr:uid="{E402866C-8C7B-4296-8BB4-55C83253E22B}"/>
    <cellStyle name="標準 6 2 2 5 8 2 2 2" xfId="33312" xr:uid="{E402866C-8C7B-4296-8BB4-55C83253E22B}"/>
    <cellStyle name="標準 6 2 2 5 8 2 3" xfId="26988" xr:uid="{6FC2ED81-6A88-4609-A540-F09672EB4A22}"/>
    <cellStyle name="標準 6 2 2 5 8 3" xfId="12739" xr:uid="{6349432F-C313-4BCD-BB3B-A512DA02341A}"/>
    <cellStyle name="標準 6 2 2 5 8 3 2" xfId="30150" xr:uid="{6349432F-C313-4BCD-BB3B-A512DA02341A}"/>
    <cellStyle name="標準 6 2 2 5 8 4" xfId="6414" xr:uid="{CC226D84-AD49-43F5-9D4C-F19D2819739D}"/>
    <cellStyle name="標準 6 2 2 5 8 4 2" xfId="23826" xr:uid="{CC226D84-AD49-43F5-9D4C-F19D2819739D}"/>
    <cellStyle name="標準 6 2 2 5 8 5" xfId="20677" xr:uid="{00000000-0005-0000-0000-000076050000}"/>
    <cellStyle name="標準 6 2 2 5 9" xfId="1755" xr:uid="{00000000-0005-0000-0000-000077050000}"/>
    <cellStyle name="標準 6 2 2 5 9 2" xfId="14380" xr:uid="{6F8AD5C3-EA3E-4B32-AB5B-C54CBDE3D0B0}"/>
    <cellStyle name="標準 6 2 2 5 9 2 2" xfId="31791" xr:uid="{6F8AD5C3-EA3E-4B32-AB5B-C54CBDE3D0B0}"/>
    <cellStyle name="標準 6 2 2 5 9 3" xfId="8056" xr:uid="{14BB67E3-900F-47BF-889A-34BE208ABC28}"/>
    <cellStyle name="標準 6 2 2 5 9 3 2" xfId="25467" xr:uid="{14BB67E3-900F-47BF-889A-34BE208ABC28}"/>
    <cellStyle name="標準 6 2 2 5 9 4" xfId="19168" xr:uid="{00000000-0005-0000-0000-000077050000}"/>
    <cellStyle name="標準 6 2 2 6" xfId="119" xr:uid="{00000000-0005-0000-0000-000078050000}"/>
    <cellStyle name="標準 6 2 2 6 10" xfId="4910" xr:uid="{F14390AB-C767-48CF-BDC9-CBE52B8C1D86}"/>
    <cellStyle name="標準 6 2 2 6 10 2" xfId="22322" xr:uid="{F14390AB-C767-48CF-BDC9-CBE52B8C1D86}"/>
    <cellStyle name="標準 6 2 2 6 11" xfId="17559" xr:uid="{00000000-0005-0000-0000-000078050000}"/>
    <cellStyle name="標準 6 2 2 6 2" xfId="308" xr:uid="{00000000-0005-0000-0000-000079050000}"/>
    <cellStyle name="標準 6 2 2 6 2 2" xfId="498" xr:uid="{00000000-0005-0000-0000-00007A050000}"/>
    <cellStyle name="標準 6 2 2 6 2 2 2" xfId="878" xr:uid="{00000000-0005-0000-0000-00007B050000}"/>
    <cellStyle name="標準 6 2 2 6 2 2 2 2" xfId="1638" xr:uid="{00000000-0005-0000-0000-00007C050000}"/>
    <cellStyle name="標準 6 2 2 6 2 2 2 2 2" xfId="4814" xr:uid="{00000000-0005-0000-0000-00007D050000}"/>
    <cellStyle name="標準 6 2 2 6 2 2 2 2 2 2" xfId="11126" xr:uid="{18961862-4B1A-4BE5-81B4-85984C2980EF}"/>
    <cellStyle name="標準 6 2 2 6 2 2 2 2 2 2 2" xfId="17450" xr:uid="{255FCBA6-8C72-4593-8CBE-DA442E094014}"/>
    <cellStyle name="標準 6 2 2 6 2 2 2 2 2 2 2 2" xfId="34861" xr:uid="{255FCBA6-8C72-4593-8CBE-DA442E094014}"/>
    <cellStyle name="標準 6 2 2 6 2 2 2 2 2 2 3" xfId="28537" xr:uid="{18961862-4B1A-4BE5-81B4-85984C2980EF}"/>
    <cellStyle name="標準 6 2 2 6 2 2 2 2 2 3" xfId="14288" xr:uid="{498744E3-C02C-4E5A-8174-287C3CA4BDDD}"/>
    <cellStyle name="標準 6 2 2 6 2 2 2 2 2 3 2" xfId="31699" xr:uid="{498744E3-C02C-4E5A-8174-287C3CA4BDDD}"/>
    <cellStyle name="標準 6 2 2 6 2 2 2 2 2 4" xfId="7963" xr:uid="{066BCD87-1FE7-4B33-88D6-72D7DEE7AEB7}"/>
    <cellStyle name="標準 6 2 2 6 2 2 2 2 2 4 2" xfId="25375" xr:uid="{066BCD87-1FE7-4B33-88D6-72D7DEE7AEB7}"/>
    <cellStyle name="標準 6 2 2 6 2 2 2 2 2 5" xfId="22226" xr:uid="{00000000-0005-0000-0000-00007D050000}"/>
    <cellStyle name="標準 6 2 2 6 2 2 2 2 3" xfId="3197" xr:uid="{00000000-0005-0000-0000-00007E050000}"/>
    <cellStyle name="標準 6 2 2 6 2 2 2 2 3 2" xfId="15822" xr:uid="{4858E6E8-26F5-49E4-B00E-42E26680703B}"/>
    <cellStyle name="標準 6 2 2 6 2 2 2 2 3 2 2" xfId="33233" xr:uid="{4858E6E8-26F5-49E4-B00E-42E26680703B}"/>
    <cellStyle name="標準 6 2 2 6 2 2 2 2 3 3" xfId="9498" xr:uid="{99AF82A8-3C34-4D35-AF30-858BCAD9ED29}"/>
    <cellStyle name="標準 6 2 2 6 2 2 2 2 3 3 2" xfId="26909" xr:uid="{99AF82A8-3C34-4D35-AF30-858BCAD9ED29}"/>
    <cellStyle name="標準 6 2 2 6 2 2 2 2 3 4" xfId="20610" xr:uid="{00000000-0005-0000-0000-00007E050000}"/>
    <cellStyle name="標準 6 2 2 6 2 2 2 2 4" xfId="12660" xr:uid="{644B04E6-53B0-4386-82FB-05DC50CFC557}"/>
    <cellStyle name="標準 6 2 2 6 2 2 2 2 4 2" xfId="30071" xr:uid="{644B04E6-53B0-4386-82FB-05DC50CFC557}"/>
    <cellStyle name="標準 6 2 2 6 2 2 2 2 5" xfId="6335" xr:uid="{A113206F-0DBF-4629-AAD4-91D4948882F3}"/>
    <cellStyle name="標準 6 2 2 6 2 2 2 2 5 2" xfId="23747" xr:uid="{A113206F-0DBF-4629-AAD4-91D4948882F3}"/>
    <cellStyle name="標準 6 2 2 6 2 2 2 2 6" xfId="19078" xr:uid="{00000000-0005-0000-0000-00007C050000}"/>
    <cellStyle name="標準 6 2 2 6 2 2 2 3" xfId="4054" xr:uid="{00000000-0005-0000-0000-00007F050000}"/>
    <cellStyle name="標準 6 2 2 6 2 2 2 3 2" xfId="10366" xr:uid="{6B52E454-02D8-4EF6-A1FD-3EDA4783F30B}"/>
    <cellStyle name="標準 6 2 2 6 2 2 2 3 2 2" xfId="16690" xr:uid="{98A459F4-B1B9-4B91-9791-338D77964A0A}"/>
    <cellStyle name="標準 6 2 2 6 2 2 2 3 2 2 2" xfId="34101" xr:uid="{98A459F4-B1B9-4B91-9791-338D77964A0A}"/>
    <cellStyle name="標準 6 2 2 6 2 2 2 3 2 3" xfId="27777" xr:uid="{6B52E454-02D8-4EF6-A1FD-3EDA4783F30B}"/>
    <cellStyle name="標準 6 2 2 6 2 2 2 3 3" xfId="13528" xr:uid="{7D8A0694-DDD4-4C0D-9A88-B9C46CAD3247}"/>
    <cellStyle name="標準 6 2 2 6 2 2 2 3 3 2" xfId="30939" xr:uid="{7D8A0694-DDD4-4C0D-9A88-B9C46CAD3247}"/>
    <cellStyle name="標準 6 2 2 6 2 2 2 3 4" xfId="7203" xr:uid="{CD6AD1D7-5A00-4320-95E6-887ACB9B3111}"/>
    <cellStyle name="標準 6 2 2 6 2 2 2 3 4 2" xfId="24615" xr:uid="{CD6AD1D7-5A00-4320-95E6-887ACB9B3111}"/>
    <cellStyle name="標準 6 2 2 6 2 2 2 3 5" xfId="21466" xr:uid="{00000000-0005-0000-0000-00007F050000}"/>
    <cellStyle name="標準 6 2 2 6 2 2 2 4" xfId="2437" xr:uid="{00000000-0005-0000-0000-000080050000}"/>
    <cellStyle name="標準 6 2 2 6 2 2 2 4 2" xfId="15062" xr:uid="{8FB3F4AA-BA0F-459D-925F-2068FC087D2E}"/>
    <cellStyle name="標準 6 2 2 6 2 2 2 4 2 2" xfId="32473" xr:uid="{8FB3F4AA-BA0F-459D-925F-2068FC087D2E}"/>
    <cellStyle name="標準 6 2 2 6 2 2 2 4 3" xfId="8738" xr:uid="{49081DDF-585B-44BB-BF79-26FC4CDA8755}"/>
    <cellStyle name="標準 6 2 2 6 2 2 2 4 3 2" xfId="26149" xr:uid="{49081DDF-585B-44BB-BF79-26FC4CDA8755}"/>
    <cellStyle name="標準 6 2 2 6 2 2 2 4 4" xfId="19850" xr:uid="{00000000-0005-0000-0000-000080050000}"/>
    <cellStyle name="標準 6 2 2 6 2 2 2 5" xfId="11900" xr:uid="{FFB81686-EFF4-4841-80DA-C677DEFEA41F}"/>
    <cellStyle name="標準 6 2 2 6 2 2 2 5 2" xfId="29311" xr:uid="{FFB81686-EFF4-4841-80DA-C677DEFEA41F}"/>
    <cellStyle name="標準 6 2 2 6 2 2 2 6" xfId="5575" xr:uid="{878C2556-BF01-4EAC-8DD1-A3A964853A78}"/>
    <cellStyle name="標準 6 2 2 6 2 2 2 6 2" xfId="22987" xr:uid="{878C2556-BF01-4EAC-8DD1-A3A964853A78}"/>
    <cellStyle name="標準 6 2 2 6 2 2 2 7" xfId="18318" xr:uid="{00000000-0005-0000-0000-00007B050000}"/>
    <cellStyle name="標準 6 2 2 6 2 2 3" xfId="1258" xr:uid="{00000000-0005-0000-0000-000081050000}"/>
    <cellStyle name="標準 6 2 2 6 2 2 3 2" xfId="4434" xr:uid="{00000000-0005-0000-0000-000082050000}"/>
    <cellStyle name="標準 6 2 2 6 2 2 3 2 2" xfId="10746" xr:uid="{71F4FF0D-CB52-45AC-9770-DAFAB64881F0}"/>
    <cellStyle name="標準 6 2 2 6 2 2 3 2 2 2" xfId="17070" xr:uid="{E53FB1F8-E426-4EDA-B9A9-A9A66B2C8281}"/>
    <cellStyle name="標準 6 2 2 6 2 2 3 2 2 2 2" xfId="34481" xr:uid="{E53FB1F8-E426-4EDA-B9A9-A9A66B2C8281}"/>
    <cellStyle name="標準 6 2 2 6 2 2 3 2 2 3" xfId="28157" xr:uid="{71F4FF0D-CB52-45AC-9770-DAFAB64881F0}"/>
    <cellStyle name="標準 6 2 2 6 2 2 3 2 3" xfId="13908" xr:uid="{200E737F-D456-474D-A908-C8C785DFFA60}"/>
    <cellStyle name="標準 6 2 2 6 2 2 3 2 3 2" xfId="31319" xr:uid="{200E737F-D456-474D-A908-C8C785DFFA60}"/>
    <cellStyle name="標準 6 2 2 6 2 2 3 2 4" xfId="7583" xr:uid="{AAC9ECD0-7639-4F5D-979D-2B5875EE8477}"/>
    <cellStyle name="標準 6 2 2 6 2 2 3 2 4 2" xfId="24995" xr:uid="{AAC9ECD0-7639-4F5D-979D-2B5875EE8477}"/>
    <cellStyle name="標準 6 2 2 6 2 2 3 2 5" xfId="21846" xr:uid="{00000000-0005-0000-0000-000082050000}"/>
    <cellStyle name="標準 6 2 2 6 2 2 3 3" xfId="2817" xr:uid="{00000000-0005-0000-0000-000083050000}"/>
    <cellStyle name="標準 6 2 2 6 2 2 3 3 2" xfId="15442" xr:uid="{D0CF5E67-7863-46FF-BB94-76E3877D2228}"/>
    <cellStyle name="標準 6 2 2 6 2 2 3 3 2 2" xfId="32853" xr:uid="{D0CF5E67-7863-46FF-BB94-76E3877D2228}"/>
    <cellStyle name="標準 6 2 2 6 2 2 3 3 3" xfId="9118" xr:uid="{2058C4A3-CA48-4634-9E9E-868ED43F44BA}"/>
    <cellStyle name="標準 6 2 2 6 2 2 3 3 3 2" xfId="26529" xr:uid="{2058C4A3-CA48-4634-9E9E-868ED43F44BA}"/>
    <cellStyle name="標準 6 2 2 6 2 2 3 3 4" xfId="20230" xr:uid="{00000000-0005-0000-0000-000083050000}"/>
    <cellStyle name="標準 6 2 2 6 2 2 3 4" xfId="12280" xr:uid="{5DF53EF1-C3B0-449B-9885-3E6893B1D439}"/>
    <cellStyle name="標準 6 2 2 6 2 2 3 4 2" xfId="29691" xr:uid="{5DF53EF1-C3B0-449B-9885-3E6893B1D439}"/>
    <cellStyle name="標準 6 2 2 6 2 2 3 5" xfId="5955" xr:uid="{F019D350-494C-4B05-AC28-0765F00CDAC6}"/>
    <cellStyle name="標準 6 2 2 6 2 2 3 5 2" xfId="23367" xr:uid="{F019D350-494C-4B05-AC28-0765F00CDAC6}"/>
    <cellStyle name="標準 6 2 2 6 2 2 3 6" xfId="18698" xr:uid="{00000000-0005-0000-0000-000081050000}"/>
    <cellStyle name="標準 6 2 2 6 2 2 4" xfId="3674" xr:uid="{00000000-0005-0000-0000-000084050000}"/>
    <cellStyle name="標準 6 2 2 6 2 2 4 2" xfId="9986" xr:uid="{83D70653-F494-4E65-8338-F41AF42C8E31}"/>
    <cellStyle name="標準 6 2 2 6 2 2 4 2 2" xfId="16310" xr:uid="{76302D43-219E-44FC-B8FD-2757A6C57B5A}"/>
    <cellStyle name="標準 6 2 2 6 2 2 4 2 2 2" xfId="33721" xr:uid="{76302D43-219E-44FC-B8FD-2757A6C57B5A}"/>
    <cellStyle name="標準 6 2 2 6 2 2 4 2 3" xfId="27397" xr:uid="{83D70653-F494-4E65-8338-F41AF42C8E31}"/>
    <cellStyle name="標準 6 2 2 6 2 2 4 3" xfId="13148" xr:uid="{71BCB0CC-4F18-4327-9B8B-FA1FC7D197BC}"/>
    <cellStyle name="標準 6 2 2 6 2 2 4 3 2" xfId="30559" xr:uid="{71BCB0CC-4F18-4327-9B8B-FA1FC7D197BC}"/>
    <cellStyle name="標準 6 2 2 6 2 2 4 4" xfId="6823" xr:uid="{F331E2FD-EDC1-4604-BE1A-FAD46CC94EC3}"/>
    <cellStyle name="標準 6 2 2 6 2 2 4 4 2" xfId="24235" xr:uid="{F331E2FD-EDC1-4604-BE1A-FAD46CC94EC3}"/>
    <cellStyle name="標準 6 2 2 6 2 2 4 5" xfId="21086" xr:uid="{00000000-0005-0000-0000-000084050000}"/>
    <cellStyle name="標準 6 2 2 6 2 2 5" xfId="2057" xr:uid="{00000000-0005-0000-0000-000085050000}"/>
    <cellStyle name="標準 6 2 2 6 2 2 5 2" xfId="14682" xr:uid="{91434F54-3EDA-4C1E-81D4-CF1F5383C781}"/>
    <cellStyle name="標準 6 2 2 6 2 2 5 2 2" xfId="32093" xr:uid="{91434F54-3EDA-4C1E-81D4-CF1F5383C781}"/>
    <cellStyle name="標準 6 2 2 6 2 2 5 3" xfId="8358" xr:uid="{3BE9AA90-8AED-4C99-817F-4B79D0ECEB9A}"/>
    <cellStyle name="標準 6 2 2 6 2 2 5 3 2" xfId="25769" xr:uid="{3BE9AA90-8AED-4C99-817F-4B79D0ECEB9A}"/>
    <cellStyle name="標準 6 2 2 6 2 2 5 4" xfId="19470" xr:uid="{00000000-0005-0000-0000-000085050000}"/>
    <cellStyle name="標準 6 2 2 6 2 2 6" xfId="11520" xr:uid="{8C385C87-5F26-4124-BB84-19B583A77A52}"/>
    <cellStyle name="標準 6 2 2 6 2 2 6 2" xfId="28931" xr:uid="{8C385C87-5F26-4124-BB84-19B583A77A52}"/>
    <cellStyle name="標準 6 2 2 6 2 2 7" xfId="5195" xr:uid="{E7BA952C-4AC4-4F9A-847B-40230B7561C7}"/>
    <cellStyle name="標準 6 2 2 6 2 2 7 2" xfId="22607" xr:uid="{E7BA952C-4AC4-4F9A-847B-40230B7561C7}"/>
    <cellStyle name="標準 6 2 2 6 2 2 8" xfId="17938" xr:uid="{00000000-0005-0000-0000-00007A050000}"/>
    <cellStyle name="標準 6 2 2 6 2 3" xfId="688" xr:uid="{00000000-0005-0000-0000-000086050000}"/>
    <cellStyle name="標準 6 2 2 6 2 3 2" xfId="1448" xr:uid="{00000000-0005-0000-0000-000087050000}"/>
    <cellStyle name="標準 6 2 2 6 2 3 2 2" xfId="4624" xr:uid="{00000000-0005-0000-0000-000088050000}"/>
    <cellStyle name="標準 6 2 2 6 2 3 2 2 2" xfId="10936" xr:uid="{BCBF23D4-E755-4C89-BCB0-867F8BE827C0}"/>
    <cellStyle name="標準 6 2 2 6 2 3 2 2 2 2" xfId="17260" xr:uid="{3D917A2E-6E77-4B14-90E9-599ABDB26EEC}"/>
    <cellStyle name="標準 6 2 2 6 2 3 2 2 2 2 2" xfId="34671" xr:uid="{3D917A2E-6E77-4B14-90E9-599ABDB26EEC}"/>
    <cellStyle name="標準 6 2 2 6 2 3 2 2 2 3" xfId="28347" xr:uid="{BCBF23D4-E755-4C89-BCB0-867F8BE827C0}"/>
    <cellStyle name="標準 6 2 2 6 2 3 2 2 3" xfId="14098" xr:uid="{EAB15CA4-DD0D-438A-A7C6-9DB5D1057E70}"/>
    <cellStyle name="標準 6 2 2 6 2 3 2 2 3 2" xfId="31509" xr:uid="{EAB15CA4-DD0D-438A-A7C6-9DB5D1057E70}"/>
    <cellStyle name="標準 6 2 2 6 2 3 2 2 4" xfId="7773" xr:uid="{E473AF70-4C41-4489-92AC-261CD6323831}"/>
    <cellStyle name="標準 6 2 2 6 2 3 2 2 4 2" xfId="25185" xr:uid="{E473AF70-4C41-4489-92AC-261CD6323831}"/>
    <cellStyle name="標準 6 2 2 6 2 3 2 2 5" xfId="22036" xr:uid="{00000000-0005-0000-0000-000088050000}"/>
    <cellStyle name="標準 6 2 2 6 2 3 2 3" xfId="3007" xr:uid="{00000000-0005-0000-0000-000089050000}"/>
    <cellStyle name="標準 6 2 2 6 2 3 2 3 2" xfId="15632" xr:uid="{248E48DC-CC02-47F3-A47C-297F7FA0512A}"/>
    <cellStyle name="標準 6 2 2 6 2 3 2 3 2 2" xfId="33043" xr:uid="{248E48DC-CC02-47F3-A47C-297F7FA0512A}"/>
    <cellStyle name="標準 6 2 2 6 2 3 2 3 3" xfId="9308" xr:uid="{9A678FAD-2CD1-42BE-BC7B-278FD3E33737}"/>
    <cellStyle name="標準 6 2 2 6 2 3 2 3 3 2" xfId="26719" xr:uid="{9A678FAD-2CD1-42BE-BC7B-278FD3E33737}"/>
    <cellStyle name="標準 6 2 2 6 2 3 2 3 4" xfId="20420" xr:uid="{00000000-0005-0000-0000-000089050000}"/>
    <cellStyle name="標準 6 2 2 6 2 3 2 4" xfId="12470" xr:uid="{4AF504BE-D7C8-4FD8-A996-AA9F31E762D0}"/>
    <cellStyle name="標準 6 2 2 6 2 3 2 4 2" xfId="29881" xr:uid="{4AF504BE-D7C8-4FD8-A996-AA9F31E762D0}"/>
    <cellStyle name="標準 6 2 2 6 2 3 2 5" xfId="6145" xr:uid="{DA33BF9F-73D5-4BC6-B48A-726CEB37C10B}"/>
    <cellStyle name="標準 6 2 2 6 2 3 2 5 2" xfId="23557" xr:uid="{DA33BF9F-73D5-4BC6-B48A-726CEB37C10B}"/>
    <cellStyle name="標準 6 2 2 6 2 3 2 6" xfId="18888" xr:uid="{00000000-0005-0000-0000-000087050000}"/>
    <cellStyle name="標準 6 2 2 6 2 3 3" xfId="3864" xr:uid="{00000000-0005-0000-0000-00008A050000}"/>
    <cellStyle name="標準 6 2 2 6 2 3 3 2" xfId="10176" xr:uid="{F3DF76F1-737E-4F77-9B1A-672DC9D5CD49}"/>
    <cellStyle name="標準 6 2 2 6 2 3 3 2 2" xfId="16500" xr:uid="{AFB69E4E-18E5-420F-968F-C2A0C554BDA7}"/>
    <cellStyle name="標準 6 2 2 6 2 3 3 2 2 2" xfId="33911" xr:uid="{AFB69E4E-18E5-420F-968F-C2A0C554BDA7}"/>
    <cellStyle name="標準 6 2 2 6 2 3 3 2 3" xfId="27587" xr:uid="{F3DF76F1-737E-4F77-9B1A-672DC9D5CD49}"/>
    <cellStyle name="標準 6 2 2 6 2 3 3 3" xfId="13338" xr:uid="{2B35B757-126A-4A8B-A1F5-F0ABEC074E3A}"/>
    <cellStyle name="標準 6 2 2 6 2 3 3 3 2" xfId="30749" xr:uid="{2B35B757-126A-4A8B-A1F5-F0ABEC074E3A}"/>
    <cellStyle name="標準 6 2 2 6 2 3 3 4" xfId="7013" xr:uid="{970B5FA5-A283-4273-BC7A-D61E0CCB31D0}"/>
    <cellStyle name="標準 6 2 2 6 2 3 3 4 2" xfId="24425" xr:uid="{970B5FA5-A283-4273-BC7A-D61E0CCB31D0}"/>
    <cellStyle name="標準 6 2 2 6 2 3 3 5" xfId="21276" xr:uid="{00000000-0005-0000-0000-00008A050000}"/>
    <cellStyle name="標準 6 2 2 6 2 3 4" xfId="2247" xr:uid="{00000000-0005-0000-0000-00008B050000}"/>
    <cellStyle name="標準 6 2 2 6 2 3 4 2" xfId="14872" xr:uid="{ED3DD0F2-6CD0-4EF2-AA78-EDF64FFDDEEF}"/>
    <cellStyle name="標準 6 2 2 6 2 3 4 2 2" xfId="32283" xr:uid="{ED3DD0F2-6CD0-4EF2-AA78-EDF64FFDDEEF}"/>
    <cellStyle name="標準 6 2 2 6 2 3 4 3" xfId="8548" xr:uid="{9B1BDC8E-991F-4369-AE8C-CA4AEBEE0CEF}"/>
    <cellStyle name="標準 6 2 2 6 2 3 4 3 2" xfId="25959" xr:uid="{9B1BDC8E-991F-4369-AE8C-CA4AEBEE0CEF}"/>
    <cellStyle name="標準 6 2 2 6 2 3 4 4" xfId="19660" xr:uid="{00000000-0005-0000-0000-00008B050000}"/>
    <cellStyle name="標準 6 2 2 6 2 3 5" xfId="11710" xr:uid="{9DEC6E5D-839F-460C-857E-A99C82E3EF1C}"/>
    <cellStyle name="標準 6 2 2 6 2 3 5 2" xfId="29121" xr:uid="{9DEC6E5D-839F-460C-857E-A99C82E3EF1C}"/>
    <cellStyle name="標準 6 2 2 6 2 3 6" xfId="5385" xr:uid="{2BEACDDB-C37A-4868-B065-E94CA883F763}"/>
    <cellStyle name="標準 6 2 2 6 2 3 6 2" xfId="22797" xr:uid="{2BEACDDB-C37A-4868-B065-E94CA883F763}"/>
    <cellStyle name="標準 6 2 2 6 2 3 7" xfId="18128" xr:uid="{00000000-0005-0000-0000-000086050000}"/>
    <cellStyle name="標準 6 2 2 6 2 4" xfId="1068" xr:uid="{00000000-0005-0000-0000-00008C050000}"/>
    <cellStyle name="標準 6 2 2 6 2 4 2" xfId="4244" xr:uid="{00000000-0005-0000-0000-00008D050000}"/>
    <cellStyle name="標準 6 2 2 6 2 4 2 2" xfId="10556" xr:uid="{72E288DE-2E61-40B2-931B-DB1DDACE23A3}"/>
    <cellStyle name="標準 6 2 2 6 2 4 2 2 2" xfId="16880" xr:uid="{124FD2F3-F7CD-463C-9009-E65AD8BAF1A4}"/>
    <cellStyle name="標準 6 2 2 6 2 4 2 2 2 2" xfId="34291" xr:uid="{124FD2F3-F7CD-463C-9009-E65AD8BAF1A4}"/>
    <cellStyle name="標準 6 2 2 6 2 4 2 2 3" xfId="27967" xr:uid="{72E288DE-2E61-40B2-931B-DB1DDACE23A3}"/>
    <cellStyle name="標準 6 2 2 6 2 4 2 3" xfId="13718" xr:uid="{131658DC-76D5-4F56-BC8E-30B7170B623C}"/>
    <cellStyle name="標準 6 2 2 6 2 4 2 3 2" xfId="31129" xr:uid="{131658DC-76D5-4F56-BC8E-30B7170B623C}"/>
    <cellStyle name="標準 6 2 2 6 2 4 2 4" xfId="7393" xr:uid="{0DA27C08-FCD5-4623-A493-16B788C9B486}"/>
    <cellStyle name="標準 6 2 2 6 2 4 2 4 2" xfId="24805" xr:uid="{0DA27C08-FCD5-4623-A493-16B788C9B486}"/>
    <cellStyle name="標準 6 2 2 6 2 4 2 5" xfId="21656" xr:uid="{00000000-0005-0000-0000-00008D050000}"/>
    <cellStyle name="標準 6 2 2 6 2 4 3" xfId="2627" xr:uid="{00000000-0005-0000-0000-00008E050000}"/>
    <cellStyle name="標準 6 2 2 6 2 4 3 2" xfId="15252" xr:uid="{B45C080A-682A-4458-96E8-3246258F8E4C}"/>
    <cellStyle name="標準 6 2 2 6 2 4 3 2 2" xfId="32663" xr:uid="{B45C080A-682A-4458-96E8-3246258F8E4C}"/>
    <cellStyle name="標準 6 2 2 6 2 4 3 3" xfId="8928" xr:uid="{B554DC2B-5F0A-4A08-ADBC-46BD218EEE04}"/>
    <cellStyle name="標準 6 2 2 6 2 4 3 3 2" xfId="26339" xr:uid="{B554DC2B-5F0A-4A08-ADBC-46BD218EEE04}"/>
    <cellStyle name="標準 6 2 2 6 2 4 3 4" xfId="20040" xr:uid="{00000000-0005-0000-0000-00008E050000}"/>
    <cellStyle name="標準 6 2 2 6 2 4 4" xfId="12090" xr:uid="{0387D673-8E59-46F5-8D5F-3495AD43D7A5}"/>
    <cellStyle name="標準 6 2 2 6 2 4 4 2" xfId="29501" xr:uid="{0387D673-8E59-46F5-8D5F-3495AD43D7A5}"/>
    <cellStyle name="標準 6 2 2 6 2 4 5" xfId="5765" xr:uid="{BACF001A-6ABB-4611-96D1-97EB367CFADE}"/>
    <cellStyle name="標準 6 2 2 6 2 4 5 2" xfId="23177" xr:uid="{BACF001A-6ABB-4611-96D1-97EB367CFADE}"/>
    <cellStyle name="標準 6 2 2 6 2 4 6" xfId="18508" xr:uid="{00000000-0005-0000-0000-00008C050000}"/>
    <cellStyle name="標準 6 2 2 6 2 5" xfId="3484" xr:uid="{00000000-0005-0000-0000-00008F050000}"/>
    <cellStyle name="標準 6 2 2 6 2 5 2" xfId="9796" xr:uid="{D86993A9-C9EB-4FEE-B757-C899182798B5}"/>
    <cellStyle name="標準 6 2 2 6 2 5 2 2" xfId="16120" xr:uid="{B8E67FFC-22C6-460B-9B6B-9B8623664B98}"/>
    <cellStyle name="標準 6 2 2 6 2 5 2 2 2" xfId="33531" xr:uid="{B8E67FFC-22C6-460B-9B6B-9B8623664B98}"/>
    <cellStyle name="標準 6 2 2 6 2 5 2 3" xfId="27207" xr:uid="{D86993A9-C9EB-4FEE-B757-C899182798B5}"/>
    <cellStyle name="標準 6 2 2 6 2 5 3" xfId="12958" xr:uid="{38BC2E92-77D1-40F3-A547-834FB4C9BCA5}"/>
    <cellStyle name="標準 6 2 2 6 2 5 3 2" xfId="30369" xr:uid="{38BC2E92-77D1-40F3-A547-834FB4C9BCA5}"/>
    <cellStyle name="標準 6 2 2 6 2 5 4" xfId="6633" xr:uid="{5640BCE9-4703-44F5-914E-ED162037CFF5}"/>
    <cellStyle name="標準 6 2 2 6 2 5 4 2" xfId="24045" xr:uid="{5640BCE9-4703-44F5-914E-ED162037CFF5}"/>
    <cellStyle name="標準 6 2 2 6 2 5 5" xfId="20896" xr:uid="{00000000-0005-0000-0000-00008F050000}"/>
    <cellStyle name="標準 6 2 2 6 2 6" xfId="1867" xr:uid="{00000000-0005-0000-0000-000090050000}"/>
    <cellStyle name="標準 6 2 2 6 2 6 2" xfId="14492" xr:uid="{6FA3D44E-58B6-401D-B159-5F1124C9061D}"/>
    <cellStyle name="標準 6 2 2 6 2 6 2 2" xfId="31903" xr:uid="{6FA3D44E-58B6-401D-B159-5F1124C9061D}"/>
    <cellStyle name="標準 6 2 2 6 2 6 3" xfId="8168" xr:uid="{9CED0462-7B81-429C-9204-66886B33B3E2}"/>
    <cellStyle name="標準 6 2 2 6 2 6 3 2" xfId="25579" xr:uid="{9CED0462-7B81-429C-9204-66886B33B3E2}"/>
    <cellStyle name="標準 6 2 2 6 2 6 4" xfId="19280" xr:uid="{00000000-0005-0000-0000-000090050000}"/>
    <cellStyle name="標準 6 2 2 6 2 7" xfId="11330" xr:uid="{83C28E9C-D9B5-4A5D-9B44-122F89A5F357}"/>
    <cellStyle name="標準 6 2 2 6 2 7 2" xfId="28741" xr:uid="{83C28E9C-D9B5-4A5D-9B44-122F89A5F357}"/>
    <cellStyle name="標準 6 2 2 6 2 8" xfId="5005" xr:uid="{7E7345C6-A1AC-4E8B-96FB-C83257EBD299}"/>
    <cellStyle name="標準 6 2 2 6 2 8 2" xfId="22417" xr:uid="{7E7345C6-A1AC-4E8B-96FB-C83257EBD299}"/>
    <cellStyle name="標準 6 2 2 6 2 9" xfId="17748" xr:uid="{00000000-0005-0000-0000-000079050000}"/>
    <cellStyle name="標準 6 2 2 6 3" xfId="403" xr:uid="{00000000-0005-0000-0000-000091050000}"/>
    <cellStyle name="標準 6 2 2 6 3 2" xfId="783" xr:uid="{00000000-0005-0000-0000-000092050000}"/>
    <cellStyle name="標準 6 2 2 6 3 2 2" xfId="1543" xr:uid="{00000000-0005-0000-0000-000093050000}"/>
    <cellStyle name="標準 6 2 2 6 3 2 2 2" xfId="4719" xr:uid="{00000000-0005-0000-0000-000094050000}"/>
    <cellStyle name="標準 6 2 2 6 3 2 2 2 2" xfId="11031" xr:uid="{594D9BFD-E05A-4B66-854E-2F41DB0F3C7C}"/>
    <cellStyle name="標準 6 2 2 6 3 2 2 2 2 2" xfId="17355" xr:uid="{599089D7-3A70-43BA-938E-3A0A907F6B7B}"/>
    <cellStyle name="標準 6 2 2 6 3 2 2 2 2 2 2" xfId="34766" xr:uid="{599089D7-3A70-43BA-938E-3A0A907F6B7B}"/>
    <cellStyle name="標準 6 2 2 6 3 2 2 2 2 3" xfId="28442" xr:uid="{594D9BFD-E05A-4B66-854E-2F41DB0F3C7C}"/>
    <cellStyle name="標準 6 2 2 6 3 2 2 2 3" xfId="14193" xr:uid="{7273CF47-4525-44CC-8D49-50EC65939B0A}"/>
    <cellStyle name="標準 6 2 2 6 3 2 2 2 3 2" xfId="31604" xr:uid="{7273CF47-4525-44CC-8D49-50EC65939B0A}"/>
    <cellStyle name="標準 6 2 2 6 3 2 2 2 4" xfId="7868" xr:uid="{AF1C5A75-6D0D-4FEB-85A4-077392009EB6}"/>
    <cellStyle name="標準 6 2 2 6 3 2 2 2 4 2" xfId="25280" xr:uid="{AF1C5A75-6D0D-4FEB-85A4-077392009EB6}"/>
    <cellStyle name="標準 6 2 2 6 3 2 2 2 5" xfId="22131" xr:uid="{00000000-0005-0000-0000-000094050000}"/>
    <cellStyle name="標準 6 2 2 6 3 2 2 3" xfId="3102" xr:uid="{00000000-0005-0000-0000-000095050000}"/>
    <cellStyle name="標準 6 2 2 6 3 2 2 3 2" xfId="15727" xr:uid="{42A521AD-B3EA-49B2-AA62-536BA27DBDB1}"/>
    <cellStyle name="標準 6 2 2 6 3 2 2 3 2 2" xfId="33138" xr:uid="{42A521AD-B3EA-49B2-AA62-536BA27DBDB1}"/>
    <cellStyle name="標準 6 2 2 6 3 2 2 3 3" xfId="9403" xr:uid="{98D90E64-536E-4F00-9F0F-E5A814188B8B}"/>
    <cellStyle name="標準 6 2 2 6 3 2 2 3 3 2" xfId="26814" xr:uid="{98D90E64-536E-4F00-9F0F-E5A814188B8B}"/>
    <cellStyle name="標準 6 2 2 6 3 2 2 3 4" xfId="20515" xr:uid="{00000000-0005-0000-0000-000095050000}"/>
    <cellStyle name="標準 6 2 2 6 3 2 2 4" xfId="12565" xr:uid="{E0A83CEB-7DF6-4C46-BC21-2FEFB717CD85}"/>
    <cellStyle name="標準 6 2 2 6 3 2 2 4 2" xfId="29976" xr:uid="{E0A83CEB-7DF6-4C46-BC21-2FEFB717CD85}"/>
    <cellStyle name="標準 6 2 2 6 3 2 2 5" xfId="6240" xr:uid="{64C0A940-BAAD-4067-AFD1-441E7F3936AC}"/>
    <cellStyle name="標準 6 2 2 6 3 2 2 5 2" xfId="23652" xr:uid="{64C0A940-BAAD-4067-AFD1-441E7F3936AC}"/>
    <cellStyle name="標準 6 2 2 6 3 2 2 6" xfId="18983" xr:uid="{00000000-0005-0000-0000-000093050000}"/>
    <cellStyle name="標準 6 2 2 6 3 2 3" xfId="3959" xr:uid="{00000000-0005-0000-0000-000096050000}"/>
    <cellStyle name="標準 6 2 2 6 3 2 3 2" xfId="10271" xr:uid="{38B08E77-B061-4972-AD7A-47030281C5DD}"/>
    <cellStyle name="標準 6 2 2 6 3 2 3 2 2" xfId="16595" xr:uid="{E9574669-E37D-4AE5-8CDE-B1C92FFDFD72}"/>
    <cellStyle name="標準 6 2 2 6 3 2 3 2 2 2" xfId="34006" xr:uid="{E9574669-E37D-4AE5-8CDE-B1C92FFDFD72}"/>
    <cellStyle name="標準 6 2 2 6 3 2 3 2 3" xfId="27682" xr:uid="{38B08E77-B061-4972-AD7A-47030281C5DD}"/>
    <cellStyle name="標準 6 2 2 6 3 2 3 3" xfId="13433" xr:uid="{757F20F1-5840-44BD-91F1-2469070E8F4A}"/>
    <cellStyle name="標準 6 2 2 6 3 2 3 3 2" xfId="30844" xr:uid="{757F20F1-5840-44BD-91F1-2469070E8F4A}"/>
    <cellStyle name="標準 6 2 2 6 3 2 3 4" xfId="7108" xr:uid="{ED71209F-20C8-4D96-8339-C3FC9D0B8F64}"/>
    <cellStyle name="標準 6 2 2 6 3 2 3 4 2" xfId="24520" xr:uid="{ED71209F-20C8-4D96-8339-C3FC9D0B8F64}"/>
    <cellStyle name="標準 6 2 2 6 3 2 3 5" xfId="21371" xr:uid="{00000000-0005-0000-0000-000096050000}"/>
    <cellStyle name="標準 6 2 2 6 3 2 4" xfId="2342" xr:uid="{00000000-0005-0000-0000-000097050000}"/>
    <cellStyle name="標準 6 2 2 6 3 2 4 2" xfId="14967" xr:uid="{D8F20C44-5AB5-42E7-8782-BD3DD6C9CB63}"/>
    <cellStyle name="標準 6 2 2 6 3 2 4 2 2" xfId="32378" xr:uid="{D8F20C44-5AB5-42E7-8782-BD3DD6C9CB63}"/>
    <cellStyle name="標準 6 2 2 6 3 2 4 3" xfId="8643" xr:uid="{7763A059-82F3-4749-A604-BF8C3CB9B339}"/>
    <cellStyle name="標準 6 2 2 6 3 2 4 3 2" xfId="26054" xr:uid="{7763A059-82F3-4749-A604-BF8C3CB9B339}"/>
    <cellStyle name="標準 6 2 2 6 3 2 4 4" xfId="19755" xr:uid="{00000000-0005-0000-0000-000097050000}"/>
    <cellStyle name="標準 6 2 2 6 3 2 5" xfId="11805" xr:uid="{8630EAE3-204F-4AB5-B08F-E627E731E397}"/>
    <cellStyle name="標準 6 2 2 6 3 2 5 2" xfId="29216" xr:uid="{8630EAE3-204F-4AB5-B08F-E627E731E397}"/>
    <cellStyle name="標準 6 2 2 6 3 2 6" xfId="5480" xr:uid="{5C2092C4-684F-4743-9BC9-06D602964745}"/>
    <cellStyle name="標準 6 2 2 6 3 2 6 2" xfId="22892" xr:uid="{5C2092C4-684F-4743-9BC9-06D602964745}"/>
    <cellStyle name="標準 6 2 2 6 3 2 7" xfId="18223" xr:uid="{00000000-0005-0000-0000-000092050000}"/>
    <cellStyle name="標準 6 2 2 6 3 3" xfId="1163" xr:uid="{00000000-0005-0000-0000-000098050000}"/>
    <cellStyle name="標準 6 2 2 6 3 3 2" xfId="4339" xr:uid="{00000000-0005-0000-0000-000099050000}"/>
    <cellStyle name="標準 6 2 2 6 3 3 2 2" xfId="10651" xr:uid="{8F6ADE4A-0AFE-4790-A3B1-9AFEA6D75C36}"/>
    <cellStyle name="標準 6 2 2 6 3 3 2 2 2" xfId="16975" xr:uid="{1D32B6C7-C21F-4793-BF06-C988399029E1}"/>
    <cellStyle name="標準 6 2 2 6 3 3 2 2 2 2" xfId="34386" xr:uid="{1D32B6C7-C21F-4793-BF06-C988399029E1}"/>
    <cellStyle name="標準 6 2 2 6 3 3 2 2 3" xfId="28062" xr:uid="{8F6ADE4A-0AFE-4790-A3B1-9AFEA6D75C36}"/>
    <cellStyle name="標準 6 2 2 6 3 3 2 3" xfId="13813" xr:uid="{AE79C86F-39A4-4201-BF8C-3D56531AE1D3}"/>
    <cellStyle name="標準 6 2 2 6 3 3 2 3 2" xfId="31224" xr:uid="{AE79C86F-39A4-4201-BF8C-3D56531AE1D3}"/>
    <cellStyle name="標準 6 2 2 6 3 3 2 4" xfId="7488" xr:uid="{57D62107-6C79-45BD-B492-5644CD3D76EE}"/>
    <cellStyle name="標準 6 2 2 6 3 3 2 4 2" xfId="24900" xr:uid="{57D62107-6C79-45BD-B492-5644CD3D76EE}"/>
    <cellStyle name="標準 6 2 2 6 3 3 2 5" xfId="21751" xr:uid="{00000000-0005-0000-0000-000099050000}"/>
    <cellStyle name="標準 6 2 2 6 3 3 3" xfId="2722" xr:uid="{00000000-0005-0000-0000-00009A050000}"/>
    <cellStyle name="標準 6 2 2 6 3 3 3 2" xfId="15347" xr:uid="{EE099C59-4B33-439C-9603-82DF2E81D36F}"/>
    <cellStyle name="標準 6 2 2 6 3 3 3 2 2" xfId="32758" xr:uid="{EE099C59-4B33-439C-9603-82DF2E81D36F}"/>
    <cellStyle name="標準 6 2 2 6 3 3 3 3" xfId="9023" xr:uid="{412BA6D8-846F-4FE2-B947-B6873E07C3DB}"/>
    <cellStyle name="標準 6 2 2 6 3 3 3 3 2" xfId="26434" xr:uid="{412BA6D8-846F-4FE2-B947-B6873E07C3DB}"/>
    <cellStyle name="標準 6 2 2 6 3 3 3 4" xfId="20135" xr:uid="{00000000-0005-0000-0000-00009A050000}"/>
    <cellStyle name="標準 6 2 2 6 3 3 4" xfId="12185" xr:uid="{AD5871A9-4446-4A31-91B6-27695C16A285}"/>
    <cellStyle name="標準 6 2 2 6 3 3 4 2" xfId="29596" xr:uid="{AD5871A9-4446-4A31-91B6-27695C16A285}"/>
    <cellStyle name="標準 6 2 2 6 3 3 5" xfId="5860" xr:uid="{DB8CCEBA-28AD-4403-9B03-69AE306D4D6A}"/>
    <cellStyle name="標準 6 2 2 6 3 3 5 2" xfId="23272" xr:uid="{DB8CCEBA-28AD-4403-9B03-69AE306D4D6A}"/>
    <cellStyle name="標準 6 2 2 6 3 3 6" xfId="18603" xr:uid="{00000000-0005-0000-0000-000098050000}"/>
    <cellStyle name="標準 6 2 2 6 3 4" xfId="3579" xr:uid="{00000000-0005-0000-0000-00009B050000}"/>
    <cellStyle name="標準 6 2 2 6 3 4 2" xfId="9891" xr:uid="{FB77655E-8BFE-4064-ADDF-CE105A7083F1}"/>
    <cellStyle name="標準 6 2 2 6 3 4 2 2" xfId="16215" xr:uid="{00B94FEF-8A75-40C9-95BD-9CA540A4F8AE}"/>
    <cellStyle name="標準 6 2 2 6 3 4 2 2 2" xfId="33626" xr:uid="{00B94FEF-8A75-40C9-95BD-9CA540A4F8AE}"/>
    <cellStyle name="標準 6 2 2 6 3 4 2 3" xfId="27302" xr:uid="{FB77655E-8BFE-4064-ADDF-CE105A7083F1}"/>
    <cellStyle name="標準 6 2 2 6 3 4 3" xfId="13053" xr:uid="{A03AC252-8621-4A8E-89E7-DE49F8D9D212}"/>
    <cellStyle name="標準 6 2 2 6 3 4 3 2" xfId="30464" xr:uid="{A03AC252-8621-4A8E-89E7-DE49F8D9D212}"/>
    <cellStyle name="標準 6 2 2 6 3 4 4" xfId="6728" xr:uid="{A028663C-6898-4934-9600-E231097F6F77}"/>
    <cellStyle name="標準 6 2 2 6 3 4 4 2" xfId="24140" xr:uid="{A028663C-6898-4934-9600-E231097F6F77}"/>
    <cellStyle name="標準 6 2 2 6 3 4 5" xfId="20991" xr:uid="{00000000-0005-0000-0000-00009B050000}"/>
    <cellStyle name="標準 6 2 2 6 3 5" xfId="1962" xr:uid="{00000000-0005-0000-0000-00009C050000}"/>
    <cellStyle name="標準 6 2 2 6 3 5 2" xfId="14587" xr:uid="{7645C47D-BD35-4ABD-B402-5543AFC1542F}"/>
    <cellStyle name="標準 6 2 2 6 3 5 2 2" xfId="31998" xr:uid="{7645C47D-BD35-4ABD-B402-5543AFC1542F}"/>
    <cellStyle name="標準 6 2 2 6 3 5 3" xfId="8263" xr:uid="{BAD6EC93-9ECA-401B-A234-925149CCF5E2}"/>
    <cellStyle name="標準 6 2 2 6 3 5 3 2" xfId="25674" xr:uid="{BAD6EC93-9ECA-401B-A234-925149CCF5E2}"/>
    <cellStyle name="標準 6 2 2 6 3 5 4" xfId="19375" xr:uid="{00000000-0005-0000-0000-00009C050000}"/>
    <cellStyle name="標準 6 2 2 6 3 6" xfId="11425" xr:uid="{932BE33A-D1DB-4ECC-BD93-26248671F81F}"/>
    <cellStyle name="標準 6 2 2 6 3 6 2" xfId="28836" xr:uid="{932BE33A-D1DB-4ECC-BD93-26248671F81F}"/>
    <cellStyle name="標準 6 2 2 6 3 7" xfId="5100" xr:uid="{2C255D30-F150-4AA6-8A74-527C3C75209E}"/>
    <cellStyle name="標準 6 2 2 6 3 7 2" xfId="22512" xr:uid="{2C255D30-F150-4AA6-8A74-527C3C75209E}"/>
    <cellStyle name="標準 6 2 2 6 3 8" xfId="17843" xr:uid="{00000000-0005-0000-0000-000091050000}"/>
    <cellStyle name="標準 6 2 2 6 4" xfId="593" xr:uid="{00000000-0005-0000-0000-00009D050000}"/>
    <cellStyle name="標準 6 2 2 6 4 2" xfId="1353" xr:uid="{00000000-0005-0000-0000-00009E050000}"/>
    <cellStyle name="標準 6 2 2 6 4 2 2" xfId="4529" xr:uid="{00000000-0005-0000-0000-00009F050000}"/>
    <cellStyle name="標準 6 2 2 6 4 2 2 2" xfId="10841" xr:uid="{5E6E32FF-49F7-443D-95E5-D407EFADE267}"/>
    <cellStyle name="標準 6 2 2 6 4 2 2 2 2" xfId="17165" xr:uid="{77F3904A-A1D3-4A50-A0E7-89118112A385}"/>
    <cellStyle name="標準 6 2 2 6 4 2 2 2 2 2" xfId="34576" xr:uid="{77F3904A-A1D3-4A50-A0E7-89118112A385}"/>
    <cellStyle name="標準 6 2 2 6 4 2 2 2 3" xfId="28252" xr:uid="{5E6E32FF-49F7-443D-95E5-D407EFADE267}"/>
    <cellStyle name="標準 6 2 2 6 4 2 2 3" xfId="14003" xr:uid="{DEAD0320-5E04-4FD5-8E5E-E144DD9353C0}"/>
    <cellStyle name="標準 6 2 2 6 4 2 2 3 2" xfId="31414" xr:uid="{DEAD0320-5E04-4FD5-8E5E-E144DD9353C0}"/>
    <cellStyle name="標準 6 2 2 6 4 2 2 4" xfId="7678" xr:uid="{B3976D86-CC7A-4E16-ACBF-F1C45C361E84}"/>
    <cellStyle name="標準 6 2 2 6 4 2 2 4 2" xfId="25090" xr:uid="{B3976D86-CC7A-4E16-ACBF-F1C45C361E84}"/>
    <cellStyle name="標準 6 2 2 6 4 2 2 5" xfId="21941" xr:uid="{00000000-0005-0000-0000-00009F050000}"/>
    <cellStyle name="標準 6 2 2 6 4 2 3" xfId="2912" xr:uid="{00000000-0005-0000-0000-0000A0050000}"/>
    <cellStyle name="標準 6 2 2 6 4 2 3 2" xfId="15537" xr:uid="{E751FB45-6B54-45F4-8A14-805A5B58CD3F}"/>
    <cellStyle name="標準 6 2 2 6 4 2 3 2 2" xfId="32948" xr:uid="{E751FB45-6B54-45F4-8A14-805A5B58CD3F}"/>
    <cellStyle name="標準 6 2 2 6 4 2 3 3" xfId="9213" xr:uid="{18FE787D-AF86-477B-AD61-CF542FBC0B3F}"/>
    <cellStyle name="標準 6 2 2 6 4 2 3 3 2" xfId="26624" xr:uid="{18FE787D-AF86-477B-AD61-CF542FBC0B3F}"/>
    <cellStyle name="標準 6 2 2 6 4 2 3 4" xfId="20325" xr:uid="{00000000-0005-0000-0000-0000A0050000}"/>
    <cellStyle name="標準 6 2 2 6 4 2 4" xfId="12375" xr:uid="{50B50F20-0FE2-4050-A991-D64C00C29739}"/>
    <cellStyle name="標準 6 2 2 6 4 2 4 2" xfId="29786" xr:uid="{50B50F20-0FE2-4050-A991-D64C00C29739}"/>
    <cellStyle name="標準 6 2 2 6 4 2 5" xfId="6050" xr:uid="{9B0068D5-2B56-4203-A8A2-B5D2FAA524EE}"/>
    <cellStyle name="標準 6 2 2 6 4 2 5 2" xfId="23462" xr:uid="{9B0068D5-2B56-4203-A8A2-B5D2FAA524EE}"/>
    <cellStyle name="標準 6 2 2 6 4 2 6" xfId="18793" xr:uid="{00000000-0005-0000-0000-00009E050000}"/>
    <cellStyle name="標準 6 2 2 6 4 3" xfId="3769" xr:uid="{00000000-0005-0000-0000-0000A1050000}"/>
    <cellStyle name="標準 6 2 2 6 4 3 2" xfId="10081" xr:uid="{0DEC07B5-9924-4989-A7E4-289BF26413E7}"/>
    <cellStyle name="標準 6 2 2 6 4 3 2 2" xfId="16405" xr:uid="{21D1CDF3-6218-4E48-9A75-A96088E3597A}"/>
    <cellStyle name="標準 6 2 2 6 4 3 2 2 2" xfId="33816" xr:uid="{21D1CDF3-6218-4E48-9A75-A96088E3597A}"/>
    <cellStyle name="標準 6 2 2 6 4 3 2 3" xfId="27492" xr:uid="{0DEC07B5-9924-4989-A7E4-289BF26413E7}"/>
    <cellStyle name="標準 6 2 2 6 4 3 3" xfId="13243" xr:uid="{BB1564E3-8E95-41C3-AB5B-088B71B1248D}"/>
    <cellStyle name="標準 6 2 2 6 4 3 3 2" xfId="30654" xr:uid="{BB1564E3-8E95-41C3-AB5B-088B71B1248D}"/>
    <cellStyle name="標準 6 2 2 6 4 3 4" xfId="6918" xr:uid="{C621A7A4-8B68-4CD1-BC5D-1A3A9BDEF478}"/>
    <cellStyle name="標準 6 2 2 6 4 3 4 2" xfId="24330" xr:uid="{C621A7A4-8B68-4CD1-BC5D-1A3A9BDEF478}"/>
    <cellStyle name="標準 6 2 2 6 4 3 5" xfId="21181" xr:uid="{00000000-0005-0000-0000-0000A1050000}"/>
    <cellStyle name="標準 6 2 2 6 4 4" xfId="2152" xr:uid="{00000000-0005-0000-0000-0000A2050000}"/>
    <cellStyle name="標準 6 2 2 6 4 4 2" xfId="14777" xr:uid="{57D9806D-BA46-494A-A5B2-4C5D3A07BE89}"/>
    <cellStyle name="標準 6 2 2 6 4 4 2 2" xfId="32188" xr:uid="{57D9806D-BA46-494A-A5B2-4C5D3A07BE89}"/>
    <cellStyle name="標準 6 2 2 6 4 4 3" xfId="8453" xr:uid="{E0E99FC6-49B5-436A-9688-95AADA3358BF}"/>
    <cellStyle name="標準 6 2 2 6 4 4 3 2" xfId="25864" xr:uid="{E0E99FC6-49B5-436A-9688-95AADA3358BF}"/>
    <cellStyle name="標準 6 2 2 6 4 4 4" xfId="19565" xr:uid="{00000000-0005-0000-0000-0000A2050000}"/>
    <cellStyle name="標準 6 2 2 6 4 5" xfId="11615" xr:uid="{8E6E3619-D93D-4FD4-8314-4B642D41B78A}"/>
    <cellStyle name="標準 6 2 2 6 4 5 2" xfId="29026" xr:uid="{8E6E3619-D93D-4FD4-8314-4B642D41B78A}"/>
    <cellStyle name="標準 6 2 2 6 4 6" xfId="5290" xr:uid="{222D4699-AFD5-464C-ACCB-DE7E54B2C4A3}"/>
    <cellStyle name="標準 6 2 2 6 4 6 2" xfId="22702" xr:uid="{222D4699-AFD5-464C-ACCB-DE7E54B2C4A3}"/>
    <cellStyle name="標準 6 2 2 6 4 7" xfId="18033" xr:uid="{00000000-0005-0000-0000-00009D050000}"/>
    <cellStyle name="標準 6 2 2 6 5" xfId="973" xr:uid="{00000000-0005-0000-0000-0000A3050000}"/>
    <cellStyle name="標準 6 2 2 6 5 2" xfId="4149" xr:uid="{00000000-0005-0000-0000-0000A4050000}"/>
    <cellStyle name="標準 6 2 2 6 5 2 2" xfId="10461" xr:uid="{4661A9AE-851F-4FF0-83D4-DEA9D82B98E5}"/>
    <cellStyle name="標準 6 2 2 6 5 2 2 2" xfId="16785" xr:uid="{4CE3B53F-7576-4F23-A5E6-023DCF402E4F}"/>
    <cellStyle name="標準 6 2 2 6 5 2 2 2 2" xfId="34196" xr:uid="{4CE3B53F-7576-4F23-A5E6-023DCF402E4F}"/>
    <cellStyle name="標準 6 2 2 6 5 2 2 3" xfId="27872" xr:uid="{4661A9AE-851F-4FF0-83D4-DEA9D82B98E5}"/>
    <cellStyle name="標準 6 2 2 6 5 2 3" xfId="13623" xr:uid="{0B7AE8F5-7C4A-42C9-987D-A4BB52431F73}"/>
    <cellStyle name="標準 6 2 2 6 5 2 3 2" xfId="31034" xr:uid="{0B7AE8F5-7C4A-42C9-987D-A4BB52431F73}"/>
    <cellStyle name="標準 6 2 2 6 5 2 4" xfId="7298" xr:uid="{6427CC63-D222-4C7A-A03E-7190965244F9}"/>
    <cellStyle name="標準 6 2 2 6 5 2 4 2" xfId="24710" xr:uid="{6427CC63-D222-4C7A-A03E-7190965244F9}"/>
    <cellStyle name="標準 6 2 2 6 5 2 5" xfId="21561" xr:uid="{00000000-0005-0000-0000-0000A4050000}"/>
    <cellStyle name="標準 6 2 2 6 5 3" xfId="2532" xr:uid="{00000000-0005-0000-0000-0000A5050000}"/>
    <cellStyle name="標準 6 2 2 6 5 3 2" xfId="15157" xr:uid="{AE9740F0-3A27-4C3F-BB18-F1B21D8E3064}"/>
    <cellStyle name="標準 6 2 2 6 5 3 2 2" xfId="32568" xr:uid="{AE9740F0-3A27-4C3F-BB18-F1B21D8E3064}"/>
    <cellStyle name="標準 6 2 2 6 5 3 3" xfId="8833" xr:uid="{DDF623A6-00D3-4E39-BEF3-44F49F2DDAE8}"/>
    <cellStyle name="標準 6 2 2 6 5 3 3 2" xfId="26244" xr:uid="{DDF623A6-00D3-4E39-BEF3-44F49F2DDAE8}"/>
    <cellStyle name="標準 6 2 2 6 5 3 4" xfId="19945" xr:uid="{00000000-0005-0000-0000-0000A5050000}"/>
    <cellStyle name="標準 6 2 2 6 5 4" xfId="11995" xr:uid="{CC6CBF51-620C-4D57-B8D4-14F250668549}"/>
    <cellStyle name="標準 6 2 2 6 5 4 2" xfId="29406" xr:uid="{CC6CBF51-620C-4D57-B8D4-14F250668549}"/>
    <cellStyle name="標準 6 2 2 6 5 5" xfId="5670" xr:uid="{1FCC6D29-E635-419E-B674-CF26EE2BDFA1}"/>
    <cellStyle name="標準 6 2 2 6 5 5 2" xfId="23082" xr:uid="{1FCC6D29-E635-419E-B674-CF26EE2BDFA1}"/>
    <cellStyle name="標準 6 2 2 6 5 6" xfId="18413" xr:uid="{00000000-0005-0000-0000-0000A3050000}"/>
    <cellStyle name="標準 6 2 2 6 6" xfId="213" xr:uid="{00000000-0005-0000-0000-0000A6050000}"/>
    <cellStyle name="標準 6 2 2 6 6 2" xfId="3389" xr:uid="{00000000-0005-0000-0000-0000A7050000}"/>
    <cellStyle name="標準 6 2 2 6 6 2 2" xfId="16025" xr:uid="{965A72F3-F525-429B-B951-24DF63EE1953}"/>
    <cellStyle name="標準 6 2 2 6 6 2 2 2" xfId="33436" xr:uid="{965A72F3-F525-429B-B951-24DF63EE1953}"/>
    <cellStyle name="標準 6 2 2 6 6 2 3" xfId="9701" xr:uid="{FA21153B-0D54-4347-96B9-D48E4DDEAF47}"/>
    <cellStyle name="標準 6 2 2 6 6 2 3 2" xfId="27112" xr:uid="{FA21153B-0D54-4347-96B9-D48E4DDEAF47}"/>
    <cellStyle name="標準 6 2 2 6 6 2 4" xfId="20801" xr:uid="{00000000-0005-0000-0000-0000A7050000}"/>
    <cellStyle name="標準 6 2 2 6 6 3" xfId="12863" xr:uid="{C635931B-A8F3-47F3-9B51-9A39100DC9D8}"/>
    <cellStyle name="標準 6 2 2 6 6 3 2" xfId="30274" xr:uid="{C635931B-A8F3-47F3-9B51-9A39100DC9D8}"/>
    <cellStyle name="標準 6 2 2 6 6 4" xfId="6538" xr:uid="{E358901F-19BB-4461-BBEC-7DE82205F11F}"/>
    <cellStyle name="標準 6 2 2 6 6 4 2" xfId="23950" xr:uid="{E358901F-19BB-4461-BBEC-7DE82205F11F}"/>
    <cellStyle name="標準 6 2 2 6 6 5" xfId="17653" xr:uid="{00000000-0005-0000-0000-0000A6050000}"/>
    <cellStyle name="標準 6 2 2 6 7" xfId="3295" xr:uid="{00000000-0005-0000-0000-0000A8050000}"/>
    <cellStyle name="標準 6 2 2 6 7 2" xfId="9607" xr:uid="{CEA300EF-C5C0-45A6-B1C5-F4A274CF1382}"/>
    <cellStyle name="標準 6 2 2 6 7 2 2" xfId="15931" xr:uid="{C23ABF39-4417-46D4-A2AA-FC70E8F486AE}"/>
    <cellStyle name="標準 6 2 2 6 7 2 2 2" xfId="33342" xr:uid="{C23ABF39-4417-46D4-A2AA-FC70E8F486AE}"/>
    <cellStyle name="標準 6 2 2 6 7 2 3" xfId="27018" xr:uid="{CEA300EF-C5C0-45A6-B1C5-F4A274CF1382}"/>
    <cellStyle name="標準 6 2 2 6 7 3" xfId="12769" xr:uid="{A9376E99-51C1-45A1-8B0F-65444840400A}"/>
    <cellStyle name="標準 6 2 2 6 7 3 2" xfId="30180" xr:uid="{A9376E99-51C1-45A1-8B0F-65444840400A}"/>
    <cellStyle name="標準 6 2 2 6 7 4" xfId="6444" xr:uid="{963307FA-F97E-421B-BA7E-FF3F487838B9}"/>
    <cellStyle name="標準 6 2 2 6 7 4 2" xfId="23856" xr:uid="{963307FA-F97E-421B-BA7E-FF3F487838B9}"/>
    <cellStyle name="標準 6 2 2 6 7 5" xfId="20707" xr:uid="{00000000-0005-0000-0000-0000A8050000}"/>
    <cellStyle name="標準 6 2 2 6 8" xfId="1772" xr:uid="{00000000-0005-0000-0000-0000A9050000}"/>
    <cellStyle name="標準 6 2 2 6 8 2" xfId="14397" xr:uid="{5E36BDB6-D075-4BEB-825D-E494B9163AE8}"/>
    <cellStyle name="標準 6 2 2 6 8 2 2" xfId="31808" xr:uid="{5E36BDB6-D075-4BEB-825D-E494B9163AE8}"/>
    <cellStyle name="標準 6 2 2 6 8 3" xfId="8073" xr:uid="{475E8DFC-F14F-4CB0-AD1A-BD4C45F35497}"/>
    <cellStyle name="標準 6 2 2 6 8 3 2" xfId="25484" xr:uid="{475E8DFC-F14F-4CB0-AD1A-BD4C45F35497}"/>
    <cellStyle name="標準 6 2 2 6 8 4" xfId="19185" xr:uid="{00000000-0005-0000-0000-0000A9050000}"/>
    <cellStyle name="標準 6 2 2 6 9" xfId="11235" xr:uid="{BFD8B990-8A75-4408-8AEB-9D7F89D2F216}"/>
    <cellStyle name="標準 6 2 2 6 9 2" xfId="28646" xr:uid="{BFD8B990-8A75-4408-8AEB-9D7F89D2F216}"/>
    <cellStyle name="標準 6 2 2 7" xfId="261" xr:uid="{00000000-0005-0000-0000-0000AA050000}"/>
    <cellStyle name="標準 6 2 2 7 2" xfId="451" xr:uid="{00000000-0005-0000-0000-0000AB050000}"/>
    <cellStyle name="標準 6 2 2 7 2 2" xfId="831" xr:uid="{00000000-0005-0000-0000-0000AC050000}"/>
    <cellStyle name="標準 6 2 2 7 2 2 2" xfId="1591" xr:uid="{00000000-0005-0000-0000-0000AD050000}"/>
    <cellStyle name="標準 6 2 2 7 2 2 2 2" xfId="4767" xr:uid="{00000000-0005-0000-0000-0000AE050000}"/>
    <cellStyle name="標準 6 2 2 7 2 2 2 2 2" xfId="11079" xr:uid="{71D90DB3-91E7-48D5-A709-7D048647EBE5}"/>
    <cellStyle name="標準 6 2 2 7 2 2 2 2 2 2" xfId="17403" xr:uid="{6935356F-D948-43C6-8C3D-E54101E1E031}"/>
    <cellStyle name="標準 6 2 2 7 2 2 2 2 2 2 2" xfId="34814" xr:uid="{6935356F-D948-43C6-8C3D-E54101E1E031}"/>
    <cellStyle name="標準 6 2 2 7 2 2 2 2 2 3" xfId="28490" xr:uid="{71D90DB3-91E7-48D5-A709-7D048647EBE5}"/>
    <cellStyle name="標準 6 2 2 7 2 2 2 2 3" xfId="14241" xr:uid="{31C30D3D-9F03-4331-8A55-BBAD2608030F}"/>
    <cellStyle name="標準 6 2 2 7 2 2 2 2 3 2" xfId="31652" xr:uid="{31C30D3D-9F03-4331-8A55-BBAD2608030F}"/>
    <cellStyle name="標準 6 2 2 7 2 2 2 2 4" xfId="7916" xr:uid="{CF84F6C2-31F3-4B7B-B3D0-E8F4776F0951}"/>
    <cellStyle name="標準 6 2 2 7 2 2 2 2 4 2" xfId="25328" xr:uid="{CF84F6C2-31F3-4B7B-B3D0-E8F4776F0951}"/>
    <cellStyle name="標準 6 2 2 7 2 2 2 2 5" xfId="22179" xr:uid="{00000000-0005-0000-0000-0000AE050000}"/>
    <cellStyle name="標準 6 2 2 7 2 2 2 3" xfId="3150" xr:uid="{00000000-0005-0000-0000-0000AF050000}"/>
    <cellStyle name="標準 6 2 2 7 2 2 2 3 2" xfId="15775" xr:uid="{F048D02E-4452-4B96-BD2F-1EE9CBB49248}"/>
    <cellStyle name="標準 6 2 2 7 2 2 2 3 2 2" xfId="33186" xr:uid="{F048D02E-4452-4B96-BD2F-1EE9CBB49248}"/>
    <cellStyle name="標準 6 2 2 7 2 2 2 3 3" xfId="9451" xr:uid="{794810DB-F689-4944-8BA9-C00ED7621F97}"/>
    <cellStyle name="標準 6 2 2 7 2 2 2 3 3 2" xfId="26862" xr:uid="{794810DB-F689-4944-8BA9-C00ED7621F97}"/>
    <cellStyle name="標準 6 2 2 7 2 2 2 3 4" xfId="20563" xr:uid="{00000000-0005-0000-0000-0000AF050000}"/>
    <cellStyle name="標準 6 2 2 7 2 2 2 4" xfId="12613" xr:uid="{494C7508-7E3B-43DC-A8F5-75D94E29C5A0}"/>
    <cellStyle name="標準 6 2 2 7 2 2 2 4 2" xfId="30024" xr:uid="{494C7508-7E3B-43DC-A8F5-75D94E29C5A0}"/>
    <cellStyle name="標準 6 2 2 7 2 2 2 5" xfId="6288" xr:uid="{1648E80C-B001-4C97-9F55-2B40382DB213}"/>
    <cellStyle name="標準 6 2 2 7 2 2 2 5 2" xfId="23700" xr:uid="{1648E80C-B001-4C97-9F55-2B40382DB213}"/>
    <cellStyle name="標準 6 2 2 7 2 2 2 6" xfId="19031" xr:uid="{00000000-0005-0000-0000-0000AD050000}"/>
    <cellStyle name="標準 6 2 2 7 2 2 3" xfId="4007" xr:uid="{00000000-0005-0000-0000-0000B0050000}"/>
    <cellStyle name="標準 6 2 2 7 2 2 3 2" xfId="10319" xr:uid="{66C865EB-4942-4FAF-9AA0-BCC8371CEA11}"/>
    <cellStyle name="標準 6 2 2 7 2 2 3 2 2" xfId="16643" xr:uid="{A34D7E7A-215A-49E3-B0D5-94939C149015}"/>
    <cellStyle name="標準 6 2 2 7 2 2 3 2 2 2" xfId="34054" xr:uid="{A34D7E7A-215A-49E3-B0D5-94939C149015}"/>
    <cellStyle name="標準 6 2 2 7 2 2 3 2 3" xfId="27730" xr:uid="{66C865EB-4942-4FAF-9AA0-BCC8371CEA11}"/>
    <cellStyle name="標準 6 2 2 7 2 2 3 3" xfId="13481" xr:uid="{40D5EDAF-05C6-4B43-9275-1D1211B14F41}"/>
    <cellStyle name="標準 6 2 2 7 2 2 3 3 2" xfId="30892" xr:uid="{40D5EDAF-05C6-4B43-9275-1D1211B14F41}"/>
    <cellStyle name="標準 6 2 2 7 2 2 3 4" xfId="7156" xr:uid="{E0EC90D5-28C3-4A9E-810A-65F48D45B41B}"/>
    <cellStyle name="標準 6 2 2 7 2 2 3 4 2" xfId="24568" xr:uid="{E0EC90D5-28C3-4A9E-810A-65F48D45B41B}"/>
    <cellStyle name="標準 6 2 2 7 2 2 3 5" xfId="21419" xr:uid="{00000000-0005-0000-0000-0000B0050000}"/>
    <cellStyle name="標準 6 2 2 7 2 2 4" xfId="2390" xr:uid="{00000000-0005-0000-0000-0000B1050000}"/>
    <cellStyle name="標準 6 2 2 7 2 2 4 2" xfId="15015" xr:uid="{40E2EA1E-99D4-47AC-A7F6-140E5D435CA6}"/>
    <cellStyle name="標準 6 2 2 7 2 2 4 2 2" xfId="32426" xr:uid="{40E2EA1E-99D4-47AC-A7F6-140E5D435CA6}"/>
    <cellStyle name="標準 6 2 2 7 2 2 4 3" xfId="8691" xr:uid="{A3690204-D87B-43E4-B5DB-402D9DCA38BA}"/>
    <cellStyle name="標準 6 2 2 7 2 2 4 3 2" xfId="26102" xr:uid="{A3690204-D87B-43E4-B5DB-402D9DCA38BA}"/>
    <cellStyle name="標準 6 2 2 7 2 2 4 4" xfId="19803" xr:uid="{00000000-0005-0000-0000-0000B1050000}"/>
    <cellStyle name="標準 6 2 2 7 2 2 5" xfId="11853" xr:uid="{D7A58E66-9E78-463E-8601-00940B2C8EAC}"/>
    <cellStyle name="標準 6 2 2 7 2 2 5 2" xfId="29264" xr:uid="{D7A58E66-9E78-463E-8601-00940B2C8EAC}"/>
    <cellStyle name="標準 6 2 2 7 2 2 6" xfId="5528" xr:uid="{C27DA9C6-450A-4DB2-887C-6A26298DACCE}"/>
    <cellStyle name="標準 6 2 2 7 2 2 6 2" xfId="22940" xr:uid="{C27DA9C6-450A-4DB2-887C-6A26298DACCE}"/>
    <cellStyle name="標準 6 2 2 7 2 2 7" xfId="18271" xr:uid="{00000000-0005-0000-0000-0000AC050000}"/>
    <cellStyle name="標準 6 2 2 7 2 3" xfId="1211" xr:uid="{00000000-0005-0000-0000-0000B2050000}"/>
    <cellStyle name="標準 6 2 2 7 2 3 2" xfId="4387" xr:uid="{00000000-0005-0000-0000-0000B3050000}"/>
    <cellStyle name="標準 6 2 2 7 2 3 2 2" xfId="10699" xr:uid="{D19FBA88-77F7-44AE-9243-B4CE43E1B29E}"/>
    <cellStyle name="標準 6 2 2 7 2 3 2 2 2" xfId="17023" xr:uid="{4C53B8E0-38EC-4FF2-8E5C-4A1210D75DC4}"/>
    <cellStyle name="標準 6 2 2 7 2 3 2 2 2 2" xfId="34434" xr:uid="{4C53B8E0-38EC-4FF2-8E5C-4A1210D75DC4}"/>
    <cellStyle name="標準 6 2 2 7 2 3 2 2 3" xfId="28110" xr:uid="{D19FBA88-77F7-44AE-9243-B4CE43E1B29E}"/>
    <cellStyle name="標準 6 2 2 7 2 3 2 3" xfId="13861" xr:uid="{829E303C-2C32-446B-85B7-8E15AB7798C0}"/>
    <cellStyle name="標準 6 2 2 7 2 3 2 3 2" xfId="31272" xr:uid="{829E303C-2C32-446B-85B7-8E15AB7798C0}"/>
    <cellStyle name="標準 6 2 2 7 2 3 2 4" xfId="7536" xr:uid="{D81517ED-54D6-47F8-BF07-23A42C09D823}"/>
    <cellStyle name="標準 6 2 2 7 2 3 2 4 2" xfId="24948" xr:uid="{D81517ED-54D6-47F8-BF07-23A42C09D823}"/>
    <cellStyle name="標準 6 2 2 7 2 3 2 5" xfId="21799" xr:uid="{00000000-0005-0000-0000-0000B3050000}"/>
    <cellStyle name="標準 6 2 2 7 2 3 3" xfId="2770" xr:uid="{00000000-0005-0000-0000-0000B4050000}"/>
    <cellStyle name="標準 6 2 2 7 2 3 3 2" xfId="15395" xr:uid="{7C1686B9-0838-40DE-856A-11E46A0742A3}"/>
    <cellStyle name="標準 6 2 2 7 2 3 3 2 2" xfId="32806" xr:uid="{7C1686B9-0838-40DE-856A-11E46A0742A3}"/>
    <cellStyle name="標準 6 2 2 7 2 3 3 3" xfId="9071" xr:uid="{7AEAB1CD-D44C-4314-9A3E-38505E2F9AAE}"/>
    <cellStyle name="標準 6 2 2 7 2 3 3 3 2" xfId="26482" xr:uid="{7AEAB1CD-D44C-4314-9A3E-38505E2F9AAE}"/>
    <cellStyle name="標準 6 2 2 7 2 3 3 4" xfId="20183" xr:uid="{00000000-0005-0000-0000-0000B4050000}"/>
    <cellStyle name="標準 6 2 2 7 2 3 4" xfId="12233" xr:uid="{20EE14F0-43DF-4726-A9D6-2EAFBA27D171}"/>
    <cellStyle name="標準 6 2 2 7 2 3 4 2" xfId="29644" xr:uid="{20EE14F0-43DF-4726-A9D6-2EAFBA27D171}"/>
    <cellStyle name="標準 6 2 2 7 2 3 5" xfId="5908" xr:uid="{8E536788-C508-4E6D-9EC8-E07111B8EAF7}"/>
    <cellStyle name="標準 6 2 2 7 2 3 5 2" xfId="23320" xr:uid="{8E536788-C508-4E6D-9EC8-E07111B8EAF7}"/>
    <cellStyle name="標準 6 2 2 7 2 3 6" xfId="18651" xr:uid="{00000000-0005-0000-0000-0000B2050000}"/>
    <cellStyle name="標準 6 2 2 7 2 4" xfId="3627" xr:uid="{00000000-0005-0000-0000-0000B5050000}"/>
    <cellStyle name="標準 6 2 2 7 2 4 2" xfId="9939" xr:uid="{565B1D2E-6C54-4F8B-9382-CDCFB651FC3B}"/>
    <cellStyle name="標準 6 2 2 7 2 4 2 2" xfId="16263" xr:uid="{06D58F4E-16D4-44B6-9173-6F0D9BB4D430}"/>
    <cellStyle name="標準 6 2 2 7 2 4 2 2 2" xfId="33674" xr:uid="{06D58F4E-16D4-44B6-9173-6F0D9BB4D430}"/>
    <cellStyle name="標準 6 2 2 7 2 4 2 3" xfId="27350" xr:uid="{565B1D2E-6C54-4F8B-9382-CDCFB651FC3B}"/>
    <cellStyle name="標準 6 2 2 7 2 4 3" xfId="13101" xr:uid="{FDFD1DA5-3357-428A-8172-80EBDBB94CC9}"/>
    <cellStyle name="標準 6 2 2 7 2 4 3 2" xfId="30512" xr:uid="{FDFD1DA5-3357-428A-8172-80EBDBB94CC9}"/>
    <cellStyle name="標準 6 2 2 7 2 4 4" xfId="6776" xr:uid="{CE0D48C5-9A8C-4903-BCC6-7E1A63F64F1A}"/>
    <cellStyle name="標準 6 2 2 7 2 4 4 2" xfId="24188" xr:uid="{CE0D48C5-9A8C-4903-BCC6-7E1A63F64F1A}"/>
    <cellStyle name="標準 6 2 2 7 2 4 5" xfId="21039" xr:uid="{00000000-0005-0000-0000-0000B5050000}"/>
    <cellStyle name="標準 6 2 2 7 2 5" xfId="2010" xr:uid="{00000000-0005-0000-0000-0000B6050000}"/>
    <cellStyle name="標準 6 2 2 7 2 5 2" xfId="14635" xr:uid="{2BC76B9B-BDF9-41E1-B47E-C52464FFD9F3}"/>
    <cellStyle name="標準 6 2 2 7 2 5 2 2" xfId="32046" xr:uid="{2BC76B9B-BDF9-41E1-B47E-C52464FFD9F3}"/>
    <cellStyle name="標準 6 2 2 7 2 5 3" xfId="8311" xr:uid="{73D0A7C5-CE9A-4E16-9CE7-0CD014DF9B97}"/>
    <cellStyle name="標準 6 2 2 7 2 5 3 2" xfId="25722" xr:uid="{73D0A7C5-CE9A-4E16-9CE7-0CD014DF9B97}"/>
    <cellStyle name="標準 6 2 2 7 2 5 4" xfId="19423" xr:uid="{00000000-0005-0000-0000-0000B6050000}"/>
    <cellStyle name="標準 6 2 2 7 2 6" xfId="11473" xr:uid="{3792D04F-57D6-4E71-9D91-624687A5C8D8}"/>
    <cellStyle name="標準 6 2 2 7 2 6 2" xfId="28884" xr:uid="{3792D04F-57D6-4E71-9D91-624687A5C8D8}"/>
    <cellStyle name="標準 6 2 2 7 2 7" xfId="5148" xr:uid="{1451DFE5-0923-47ED-9389-5F93C4F71A45}"/>
    <cellStyle name="標準 6 2 2 7 2 7 2" xfId="22560" xr:uid="{1451DFE5-0923-47ED-9389-5F93C4F71A45}"/>
    <cellStyle name="標準 6 2 2 7 2 8" xfId="17891" xr:uid="{00000000-0005-0000-0000-0000AB050000}"/>
    <cellStyle name="標準 6 2 2 7 3" xfId="641" xr:uid="{00000000-0005-0000-0000-0000B7050000}"/>
    <cellStyle name="標準 6 2 2 7 3 2" xfId="1401" xr:uid="{00000000-0005-0000-0000-0000B8050000}"/>
    <cellStyle name="標準 6 2 2 7 3 2 2" xfId="4577" xr:uid="{00000000-0005-0000-0000-0000B9050000}"/>
    <cellStyle name="標準 6 2 2 7 3 2 2 2" xfId="10889" xr:uid="{2D30E173-5333-418D-A51C-2A03E4E7682B}"/>
    <cellStyle name="標準 6 2 2 7 3 2 2 2 2" xfId="17213" xr:uid="{4EE954BB-317D-4209-9B41-3BCF2975024A}"/>
    <cellStyle name="標準 6 2 2 7 3 2 2 2 2 2" xfId="34624" xr:uid="{4EE954BB-317D-4209-9B41-3BCF2975024A}"/>
    <cellStyle name="標準 6 2 2 7 3 2 2 2 3" xfId="28300" xr:uid="{2D30E173-5333-418D-A51C-2A03E4E7682B}"/>
    <cellStyle name="標準 6 2 2 7 3 2 2 3" xfId="14051" xr:uid="{F0E592B9-03C2-4ED5-9B92-4A3850E2C428}"/>
    <cellStyle name="標準 6 2 2 7 3 2 2 3 2" xfId="31462" xr:uid="{F0E592B9-03C2-4ED5-9B92-4A3850E2C428}"/>
    <cellStyle name="標準 6 2 2 7 3 2 2 4" xfId="7726" xr:uid="{BA3D5971-32FC-45E5-931C-06AF09B6C5B6}"/>
    <cellStyle name="標準 6 2 2 7 3 2 2 4 2" xfId="25138" xr:uid="{BA3D5971-32FC-45E5-931C-06AF09B6C5B6}"/>
    <cellStyle name="標準 6 2 2 7 3 2 2 5" xfId="21989" xr:uid="{00000000-0005-0000-0000-0000B9050000}"/>
    <cellStyle name="標準 6 2 2 7 3 2 3" xfId="2960" xr:uid="{00000000-0005-0000-0000-0000BA050000}"/>
    <cellStyle name="標準 6 2 2 7 3 2 3 2" xfId="15585" xr:uid="{B40C50CC-674E-4465-8D03-602571C881CB}"/>
    <cellStyle name="標準 6 2 2 7 3 2 3 2 2" xfId="32996" xr:uid="{B40C50CC-674E-4465-8D03-602571C881CB}"/>
    <cellStyle name="標準 6 2 2 7 3 2 3 3" xfId="9261" xr:uid="{AA54718D-CFC5-4D3B-8FE2-D076561D6998}"/>
    <cellStyle name="標準 6 2 2 7 3 2 3 3 2" xfId="26672" xr:uid="{AA54718D-CFC5-4D3B-8FE2-D076561D6998}"/>
    <cellStyle name="標準 6 2 2 7 3 2 3 4" xfId="20373" xr:uid="{00000000-0005-0000-0000-0000BA050000}"/>
    <cellStyle name="標準 6 2 2 7 3 2 4" xfId="12423" xr:uid="{201F6581-AB4F-405E-A54F-231FAE1FEFE4}"/>
    <cellStyle name="標準 6 2 2 7 3 2 4 2" xfId="29834" xr:uid="{201F6581-AB4F-405E-A54F-231FAE1FEFE4}"/>
    <cellStyle name="標準 6 2 2 7 3 2 5" xfId="6098" xr:uid="{046FA185-091C-46D0-8EF1-38CFF433B327}"/>
    <cellStyle name="標準 6 2 2 7 3 2 5 2" xfId="23510" xr:uid="{046FA185-091C-46D0-8EF1-38CFF433B327}"/>
    <cellStyle name="標準 6 2 2 7 3 2 6" xfId="18841" xr:uid="{00000000-0005-0000-0000-0000B8050000}"/>
    <cellStyle name="標準 6 2 2 7 3 3" xfId="3817" xr:uid="{00000000-0005-0000-0000-0000BB050000}"/>
    <cellStyle name="標準 6 2 2 7 3 3 2" xfId="10129" xr:uid="{A06FE731-E7F0-4578-97E0-C9E15726603F}"/>
    <cellStyle name="標準 6 2 2 7 3 3 2 2" xfId="16453" xr:uid="{C87B56DB-C2E3-4E71-8B4C-535685E57148}"/>
    <cellStyle name="標準 6 2 2 7 3 3 2 2 2" xfId="33864" xr:uid="{C87B56DB-C2E3-4E71-8B4C-535685E57148}"/>
    <cellStyle name="標準 6 2 2 7 3 3 2 3" xfId="27540" xr:uid="{A06FE731-E7F0-4578-97E0-C9E15726603F}"/>
    <cellStyle name="標準 6 2 2 7 3 3 3" xfId="13291" xr:uid="{56FF8152-B267-4D22-A0A6-2DD6E75CC42F}"/>
    <cellStyle name="標準 6 2 2 7 3 3 3 2" xfId="30702" xr:uid="{56FF8152-B267-4D22-A0A6-2DD6E75CC42F}"/>
    <cellStyle name="標準 6 2 2 7 3 3 4" xfId="6966" xr:uid="{E1B76A33-4A16-4BFD-94AF-F65B325B30EB}"/>
    <cellStyle name="標準 6 2 2 7 3 3 4 2" xfId="24378" xr:uid="{E1B76A33-4A16-4BFD-94AF-F65B325B30EB}"/>
    <cellStyle name="標準 6 2 2 7 3 3 5" xfId="21229" xr:uid="{00000000-0005-0000-0000-0000BB050000}"/>
    <cellStyle name="標準 6 2 2 7 3 4" xfId="2200" xr:uid="{00000000-0005-0000-0000-0000BC050000}"/>
    <cellStyle name="標準 6 2 2 7 3 4 2" xfId="14825" xr:uid="{DA559A86-2154-40D3-ADB5-0F5EB20691FF}"/>
    <cellStyle name="標準 6 2 2 7 3 4 2 2" xfId="32236" xr:uid="{DA559A86-2154-40D3-ADB5-0F5EB20691FF}"/>
    <cellStyle name="標準 6 2 2 7 3 4 3" xfId="8501" xr:uid="{099EA71A-13F8-49DA-B2AA-C36792F6D150}"/>
    <cellStyle name="標準 6 2 2 7 3 4 3 2" xfId="25912" xr:uid="{099EA71A-13F8-49DA-B2AA-C36792F6D150}"/>
    <cellStyle name="標準 6 2 2 7 3 4 4" xfId="19613" xr:uid="{00000000-0005-0000-0000-0000BC050000}"/>
    <cellStyle name="標準 6 2 2 7 3 5" xfId="11663" xr:uid="{89B13523-9B47-44AB-A6F8-07EDC4AF7570}"/>
    <cellStyle name="標準 6 2 2 7 3 5 2" xfId="29074" xr:uid="{89B13523-9B47-44AB-A6F8-07EDC4AF7570}"/>
    <cellStyle name="標準 6 2 2 7 3 6" xfId="5338" xr:uid="{51953721-7243-40F2-B344-57CB174C24F8}"/>
    <cellStyle name="標準 6 2 2 7 3 6 2" xfId="22750" xr:uid="{51953721-7243-40F2-B344-57CB174C24F8}"/>
    <cellStyle name="標準 6 2 2 7 3 7" xfId="18081" xr:uid="{00000000-0005-0000-0000-0000B7050000}"/>
    <cellStyle name="標準 6 2 2 7 4" xfId="1021" xr:uid="{00000000-0005-0000-0000-0000BD050000}"/>
    <cellStyle name="標準 6 2 2 7 4 2" xfId="4197" xr:uid="{00000000-0005-0000-0000-0000BE050000}"/>
    <cellStyle name="標準 6 2 2 7 4 2 2" xfId="10509" xr:uid="{108A2CE6-D4B0-4BE4-83D9-E55BEE171138}"/>
    <cellStyle name="標準 6 2 2 7 4 2 2 2" xfId="16833" xr:uid="{F2CC5859-B250-48DA-837D-D1728783C9F8}"/>
    <cellStyle name="標準 6 2 2 7 4 2 2 2 2" xfId="34244" xr:uid="{F2CC5859-B250-48DA-837D-D1728783C9F8}"/>
    <cellStyle name="標準 6 2 2 7 4 2 2 3" xfId="27920" xr:uid="{108A2CE6-D4B0-4BE4-83D9-E55BEE171138}"/>
    <cellStyle name="標準 6 2 2 7 4 2 3" xfId="13671" xr:uid="{5E3627F3-9FA6-46B5-9144-0A54CED2B1BE}"/>
    <cellStyle name="標準 6 2 2 7 4 2 3 2" xfId="31082" xr:uid="{5E3627F3-9FA6-46B5-9144-0A54CED2B1BE}"/>
    <cellStyle name="標準 6 2 2 7 4 2 4" xfId="7346" xr:uid="{B6C0CF5F-2066-49E1-88A9-1DB9F97FC26C}"/>
    <cellStyle name="標準 6 2 2 7 4 2 4 2" xfId="24758" xr:uid="{B6C0CF5F-2066-49E1-88A9-1DB9F97FC26C}"/>
    <cellStyle name="標準 6 2 2 7 4 2 5" xfId="21609" xr:uid="{00000000-0005-0000-0000-0000BE050000}"/>
    <cellStyle name="標準 6 2 2 7 4 3" xfId="2580" xr:uid="{00000000-0005-0000-0000-0000BF050000}"/>
    <cellStyle name="標準 6 2 2 7 4 3 2" xfId="15205" xr:uid="{C86D82B0-D7B2-4D52-8FB1-6C8D5B87EF92}"/>
    <cellStyle name="標準 6 2 2 7 4 3 2 2" xfId="32616" xr:uid="{C86D82B0-D7B2-4D52-8FB1-6C8D5B87EF92}"/>
    <cellStyle name="標準 6 2 2 7 4 3 3" xfId="8881" xr:uid="{5DD75D9B-89CD-4A09-8FF3-83FE374C2A47}"/>
    <cellStyle name="標準 6 2 2 7 4 3 3 2" xfId="26292" xr:uid="{5DD75D9B-89CD-4A09-8FF3-83FE374C2A47}"/>
    <cellStyle name="標準 6 2 2 7 4 3 4" xfId="19993" xr:uid="{00000000-0005-0000-0000-0000BF050000}"/>
    <cellStyle name="標準 6 2 2 7 4 4" xfId="12043" xr:uid="{0A0EB14A-E6C4-49B4-BD13-544842DD2185}"/>
    <cellStyle name="標準 6 2 2 7 4 4 2" xfId="29454" xr:uid="{0A0EB14A-E6C4-49B4-BD13-544842DD2185}"/>
    <cellStyle name="標準 6 2 2 7 4 5" xfId="5718" xr:uid="{1338A53C-E6CA-4347-A53E-6218EE861F3B}"/>
    <cellStyle name="標準 6 2 2 7 4 5 2" xfId="23130" xr:uid="{1338A53C-E6CA-4347-A53E-6218EE861F3B}"/>
    <cellStyle name="標準 6 2 2 7 4 6" xfId="18461" xr:uid="{00000000-0005-0000-0000-0000BD050000}"/>
    <cellStyle name="標準 6 2 2 7 5" xfId="3437" xr:uid="{00000000-0005-0000-0000-0000C0050000}"/>
    <cellStyle name="標準 6 2 2 7 5 2" xfId="9749" xr:uid="{53D4B77F-5935-4CA3-B0D4-C27E14C03B8B}"/>
    <cellStyle name="標準 6 2 2 7 5 2 2" xfId="16073" xr:uid="{787D8672-90DB-4B0F-BEF4-61CDC671F9B8}"/>
    <cellStyle name="標準 6 2 2 7 5 2 2 2" xfId="33484" xr:uid="{787D8672-90DB-4B0F-BEF4-61CDC671F9B8}"/>
    <cellStyle name="標準 6 2 2 7 5 2 3" xfId="27160" xr:uid="{53D4B77F-5935-4CA3-B0D4-C27E14C03B8B}"/>
    <cellStyle name="標準 6 2 2 7 5 3" xfId="12911" xr:uid="{2BDE10FA-C0B3-4807-B56B-9F354DBECACD}"/>
    <cellStyle name="標準 6 2 2 7 5 3 2" xfId="30322" xr:uid="{2BDE10FA-C0B3-4807-B56B-9F354DBECACD}"/>
    <cellStyle name="標準 6 2 2 7 5 4" xfId="6586" xr:uid="{3F340CDD-0C4A-4712-A123-55B3FC35EA0A}"/>
    <cellStyle name="標準 6 2 2 7 5 4 2" xfId="23998" xr:uid="{3F340CDD-0C4A-4712-A123-55B3FC35EA0A}"/>
    <cellStyle name="標準 6 2 2 7 5 5" xfId="20849" xr:uid="{00000000-0005-0000-0000-0000C0050000}"/>
    <cellStyle name="標準 6 2 2 7 6" xfId="1820" xr:uid="{00000000-0005-0000-0000-0000C1050000}"/>
    <cellStyle name="標準 6 2 2 7 6 2" xfId="14445" xr:uid="{E22239F7-8320-41AE-85F0-50E0E7FA813C}"/>
    <cellStyle name="標準 6 2 2 7 6 2 2" xfId="31856" xr:uid="{E22239F7-8320-41AE-85F0-50E0E7FA813C}"/>
    <cellStyle name="標準 6 2 2 7 6 3" xfId="8121" xr:uid="{8E819F08-FD99-4139-9283-B6FFEF37C6B0}"/>
    <cellStyle name="標準 6 2 2 7 6 3 2" xfId="25532" xr:uid="{8E819F08-FD99-4139-9283-B6FFEF37C6B0}"/>
    <cellStyle name="標準 6 2 2 7 6 4" xfId="19233" xr:uid="{00000000-0005-0000-0000-0000C1050000}"/>
    <cellStyle name="標準 6 2 2 7 7" xfId="11283" xr:uid="{1871315B-9C59-4A93-B7A7-B2644DD2D69C}"/>
    <cellStyle name="標準 6 2 2 7 7 2" xfId="28694" xr:uid="{1871315B-9C59-4A93-B7A7-B2644DD2D69C}"/>
    <cellStyle name="標準 6 2 2 7 8" xfId="4958" xr:uid="{4B23496C-460A-4E01-B536-8B7051290ACF}"/>
    <cellStyle name="標準 6 2 2 7 8 2" xfId="22370" xr:uid="{4B23496C-460A-4E01-B536-8B7051290ACF}"/>
    <cellStyle name="標準 6 2 2 7 9" xfId="17701" xr:uid="{00000000-0005-0000-0000-0000AA050000}"/>
    <cellStyle name="標準 6 2 2 8" xfId="356" xr:uid="{00000000-0005-0000-0000-0000C2050000}"/>
    <cellStyle name="標準 6 2 2 8 2" xfId="736" xr:uid="{00000000-0005-0000-0000-0000C3050000}"/>
    <cellStyle name="標準 6 2 2 8 2 2" xfId="1496" xr:uid="{00000000-0005-0000-0000-0000C4050000}"/>
    <cellStyle name="標準 6 2 2 8 2 2 2" xfId="4672" xr:uid="{00000000-0005-0000-0000-0000C5050000}"/>
    <cellStyle name="標準 6 2 2 8 2 2 2 2" xfId="10984" xr:uid="{B07199AA-0B97-4ACB-85A7-768A2F67491E}"/>
    <cellStyle name="標準 6 2 2 8 2 2 2 2 2" xfId="17308" xr:uid="{58DA71BD-FC01-445B-B98B-4D726BE63E9B}"/>
    <cellStyle name="標準 6 2 2 8 2 2 2 2 2 2" xfId="34719" xr:uid="{58DA71BD-FC01-445B-B98B-4D726BE63E9B}"/>
    <cellStyle name="標準 6 2 2 8 2 2 2 2 3" xfId="28395" xr:uid="{B07199AA-0B97-4ACB-85A7-768A2F67491E}"/>
    <cellStyle name="標準 6 2 2 8 2 2 2 3" xfId="14146" xr:uid="{45D46376-8A1E-4B4D-A3DC-739E36AF94E0}"/>
    <cellStyle name="標準 6 2 2 8 2 2 2 3 2" xfId="31557" xr:uid="{45D46376-8A1E-4B4D-A3DC-739E36AF94E0}"/>
    <cellStyle name="標準 6 2 2 8 2 2 2 4" xfId="7821" xr:uid="{C4C27D58-6406-4126-A513-E2231A19A463}"/>
    <cellStyle name="標準 6 2 2 8 2 2 2 4 2" xfId="25233" xr:uid="{C4C27D58-6406-4126-A513-E2231A19A463}"/>
    <cellStyle name="標準 6 2 2 8 2 2 2 5" xfId="22084" xr:uid="{00000000-0005-0000-0000-0000C5050000}"/>
    <cellStyle name="標準 6 2 2 8 2 2 3" xfId="3055" xr:uid="{00000000-0005-0000-0000-0000C6050000}"/>
    <cellStyle name="標準 6 2 2 8 2 2 3 2" xfId="15680" xr:uid="{655530A0-460F-44EF-BB25-E33BFC0A1680}"/>
    <cellStyle name="標準 6 2 2 8 2 2 3 2 2" xfId="33091" xr:uid="{655530A0-460F-44EF-BB25-E33BFC0A1680}"/>
    <cellStyle name="標準 6 2 2 8 2 2 3 3" xfId="9356" xr:uid="{C5B8CA46-072F-4C17-8961-7F0065A1D1F3}"/>
    <cellStyle name="標準 6 2 2 8 2 2 3 3 2" xfId="26767" xr:uid="{C5B8CA46-072F-4C17-8961-7F0065A1D1F3}"/>
    <cellStyle name="標準 6 2 2 8 2 2 3 4" xfId="20468" xr:uid="{00000000-0005-0000-0000-0000C6050000}"/>
    <cellStyle name="標準 6 2 2 8 2 2 4" xfId="12518" xr:uid="{86C3D86F-E68B-485C-91FC-711E1EB1883F}"/>
    <cellStyle name="標準 6 2 2 8 2 2 4 2" xfId="29929" xr:uid="{86C3D86F-E68B-485C-91FC-711E1EB1883F}"/>
    <cellStyle name="標準 6 2 2 8 2 2 5" xfId="6193" xr:uid="{23E3B765-7087-44FB-944E-1EFDEC0473D3}"/>
    <cellStyle name="標準 6 2 2 8 2 2 5 2" xfId="23605" xr:uid="{23E3B765-7087-44FB-944E-1EFDEC0473D3}"/>
    <cellStyle name="標準 6 2 2 8 2 2 6" xfId="18936" xr:uid="{00000000-0005-0000-0000-0000C4050000}"/>
    <cellStyle name="標準 6 2 2 8 2 3" xfId="3912" xr:uid="{00000000-0005-0000-0000-0000C7050000}"/>
    <cellStyle name="標準 6 2 2 8 2 3 2" xfId="10224" xr:uid="{99C3BEF4-8E68-4BE8-9D90-BE52C6EAC843}"/>
    <cellStyle name="標準 6 2 2 8 2 3 2 2" xfId="16548" xr:uid="{E6C67F31-4D2B-4C25-ABB0-D3515EA0093F}"/>
    <cellStyle name="標準 6 2 2 8 2 3 2 2 2" xfId="33959" xr:uid="{E6C67F31-4D2B-4C25-ABB0-D3515EA0093F}"/>
    <cellStyle name="標準 6 2 2 8 2 3 2 3" xfId="27635" xr:uid="{99C3BEF4-8E68-4BE8-9D90-BE52C6EAC843}"/>
    <cellStyle name="標準 6 2 2 8 2 3 3" xfId="13386" xr:uid="{B5E910F9-4D5C-4252-9CF0-4242029D2A10}"/>
    <cellStyle name="標準 6 2 2 8 2 3 3 2" xfId="30797" xr:uid="{B5E910F9-4D5C-4252-9CF0-4242029D2A10}"/>
    <cellStyle name="標準 6 2 2 8 2 3 4" xfId="7061" xr:uid="{212304CB-8029-4C2A-9E19-97506B6FEDF5}"/>
    <cellStyle name="標準 6 2 2 8 2 3 4 2" xfId="24473" xr:uid="{212304CB-8029-4C2A-9E19-97506B6FEDF5}"/>
    <cellStyle name="標準 6 2 2 8 2 3 5" xfId="21324" xr:uid="{00000000-0005-0000-0000-0000C7050000}"/>
    <cellStyle name="標準 6 2 2 8 2 4" xfId="2295" xr:uid="{00000000-0005-0000-0000-0000C8050000}"/>
    <cellStyle name="標準 6 2 2 8 2 4 2" xfId="14920" xr:uid="{DA1A2253-5E53-452D-A38B-E37126D7BDF7}"/>
    <cellStyle name="標準 6 2 2 8 2 4 2 2" xfId="32331" xr:uid="{DA1A2253-5E53-452D-A38B-E37126D7BDF7}"/>
    <cellStyle name="標準 6 2 2 8 2 4 3" xfId="8596" xr:uid="{504CC296-4824-46E0-988D-1638C44F7912}"/>
    <cellStyle name="標準 6 2 2 8 2 4 3 2" xfId="26007" xr:uid="{504CC296-4824-46E0-988D-1638C44F7912}"/>
    <cellStyle name="標準 6 2 2 8 2 4 4" xfId="19708" xr:uid="{00000000-0005-0000-0000-0000C8050000}"/>
    <cellStyle name="標準 6 2 2 8 2 5" xfId="11758" xr:uid="{E0B5C9C0-CB88-4A82-8812-6CA976EEFA5D}"/>
    <cellStyle name="標準 6 2 2 8 2 5 2" xfId="29169" xr:uid="{E0B5C9C0-CB88-4A82-8812-6CA976EEFA5D}"/>
    <cellStyle name="標準 6 2 2 8 2 6" xfId="5433" xr:uid="{E29722CD-DA75-4F65-A30D-340A2AA15ACA}"/>
    <cellStyle name="標準 6 2 2 8 2 6 2" xfId="22845" xr:uid="{E29722CD-DA75-4F65-A30D-340A2AA15ACA}"/>
    <cellStyle name="標準 6 2 2 8 2 7" xfId="18176" xr:uid="{00000000-0005-0000-0000-0000C3050000}"/>
    <cellStyle name="標準 6 2 2 8 3" xfId="1116" xr:uid="{00000000-0005-0000-0000-0000C9050000}"/>
    <cellStyle name="標準 6 2 2 8 3 2" xfId="4292" xr:uid="{00000000-0005-0000-0000-0000CA050000}"/>
    <cellStyle name="標準 6 2 2 8 3 2 2" xfId="10604" xr:uid="{1D0EFC4F-10F7-4CDE-90CC-DBBC9FD922B5}"/>
    <cellStyle name="標準 6 2 2 8 3 2 2 2" xfId="16928" xr:uid="{A60551F7-28AC-4903-B0CB-EFF7E519162D}"/>
    <cellStyle name="標準 6 2 2 8 3 2 2 2 2" xfId="34339" xr:uid="{A60551F7-28AC-4903-B0CB-EFF7E519162D}"/>
    <cellStyle name="標準 6 2 2 8 3 2 2 3" xfId="28015" xr:uid="{1D0EFC4F-10F7-4CDE-90CC-DBBC9FD922B5}"/>
    <cellStyle name="標準 6 2 2 8 3 2 3" xfId="13766" xr:uid="{C71C5F84-3354-4735-A64E-25A52B6D1CD1}"/>
    <cellStyle name="標準 6 2 2 8 3 2 3 2" xfId="31177" xr:uid="{C71C5F84-3354-4735-A64E-25A52B6D1CD1}"/>
    <cellStyle name="標準 6 2 2 8 3 2 4" xfId="7441" xr:uid="{D1FD9BB5-902A-4C08-B536-53F330AF5C0C}"/>
    <cellStyle name="標準 6 2 2 8 3 2 4 2" xfId="24853" xr:uid="{D1FD9BB5-902A-4C08-B536-53F330AF5C0C}"/>
    <cellStyle name="標準 6 2 2 8 3 2 5" xfId="21704" xr:uid="{00000000-0005-0000-0000-0000CA050000}"/>
    <cellStyle name="標準 6 2 2 8 3 3" xfId="2675" xr:uid="{00000000-0005-0000-0000-0000CB050000}"/>
    <cellStyle name="標準 6 2 2 8 3 3 2" xfId="15300" xr:uid="{4DA93EC3-2D4B-46C8-ADDA-A37F6614A8FE}"/>
    <cellStyle name="標準 6 2 2 8 3 3 2 2" xfId="32711" xr:uid="{4DA93EC3-2D4B-46C8-ADDA-A37F6614A8FE}"/>
    <cellStyle name="標準 6 2 2 8 3 3 3" xfId="8976" xr:uid="{B3DF579F-01E0-44DF-9131-601B9B2B96BD}"/>
    <cellStyle name="標準 6 2 2 8 3 3 3 2" xfId="26387" xr:uid="{B3DF579F-01E0-44DF-9131-601B9B2B96BD}"/>
    <cellStyle name="標準 6 2 2 8 3 3 4" xfId="20088" xr:uid="{00000000-0005-0000-0000-0000CB050000}"/>
    <cellStyle name="標準 6 2 2 8 3 4" xfId="12138" xr:uid="{483BFB1C-95A8-4378-B2D0-A3C556D1DBE1}"/>
    <cellStyle name="標準 6 2 2 8 3 4 2" xfId="29549" xr:uid="{483BFB1C-95A8-4378-B2D0-A3C556D1DBE1}"/>
    <cellStyle name="標準 6 2 2 8 3 5" xfId="5813" xr:uid="{59BC8A33-FB67-441C-AEF4-45C7D3221825}"/>
    <cellStyle name="標準 6 2 2 8 3 5 2" xfId="23225" xr:uid="{59BC8A33-FB67-441C-AEF4-45C7D3221825}"/>
    <cellStyle name="標準 6 2 2 8 3 6" xfId="18556" xr:uid="{00000000-0005-0000-0000-0000C9050000}"/>
    <cellStyle name="標準 6 2 2 8 4" xfId="3532" xr:uid="{00000000-0005-0000-0000-0000CC050000}"/>
    <cellStyle name="標準 6 2 2 8 4 2" xfId="9844" xr:uid="{A70D82B2-08E5-4F34-A44A-7111D910A0FB}"/>
    <cellStyle name="標準 6 2 2 8 4 2 2" xfId="16168" xr:uid="{086DB8BF-4DFC-4E88-8EF1-F572D9C9A7E6}"/>
    <cellStyle name="標準 6 2 2 8 4 2 2 2" xfId="33579" xr:uid="{086DB8BF-4DFC-4E88-8EF1-F572D9C9A7E6}"/>
    <cellStyle name="標準 6 2 2 8 4 2 3" xfId="27255" xr:uid="{A70D82B2-08E5-4F34-A44A-7111D910A0FB}"/>
    <cellStyle name="標準 6 2 2 8 4 3" xfId="13006" xr:uid="{C36D3AD5-FEDC-420A-A3F7-B41014A38222}"/>
    <cellStyle name="標準 6 2 2 8 4 3 2" xfId="30417" xr:uid="{C36D3AD5-FEDC-420A-A3F7-B41014A38222}"/>
    <cellStyle name="標準 6 2 2 8 4 4" xfId="6681" xr:uid="{FF151BD4-2409-4E21-89A8-4C3016C70542}"/>
    <cellStyle name="標準 6 2 2 8 4 4 2" xfId="24093" xr:uid="{FF151BD4-2409-4E21-89A8-4C3016C70542}"/>
    <cellStyle name="標準 6 2 2 8 4 5" xfId="20944" xr:uid="{00000000-0005-0000-0000-0000CC050000}"/>
    <cellStyle name="標準 6 2 2 8 5" xfId="1915" xr:uid="{00000000-0005-0000-0000-0000CD050000}"/>
    <cellStyle name="標準 6 2 2 8 5 2" xfId="14540" xr:uid="{554321E6-48A9-42B1-9A9B-4D2D93BFDD5C}"/>
    <cellStyle name="標準 6 2 2 8 5 2 2" xfId="31951" xr:uid="{554321E6-48A9-42B1-9A9B-4D2D93BFDD5C}"/>
    <cellStyle name="標準 6 2 2 8 5 3" xfId="8216" xr:uid="{28CD1746-9D08-4BAF-A7E4-26F924AC3116}"/>
    <cellStyle name="標準 6 2 2 8 5 3 2" xfId="25627" xr:uid="{28CD1746-9D08-4BAF-A7E4-26F924AC3116}"/>
    <cellStyle name="標準 6 2 2 8 5 4" xfId="19328" xr:uid="{00000000-0005-0000-0000-0000CD050000}"/>
    <cellStyle name="標準 6 2 2 8 6" xfId="11378" xr:uid="{100DC153-96C0-4C85-984A-F62AC98BDEE6}"/>
    <cellStyle name="標準 6 2 2 8 6 2" xfId="28789" xr:uid="{100DC153-96C0-4C85-984A-F62AC98BDEE6}"/>
    <cellStyle name="標準 6 2 2 8 7" xfId="5053" xr:uid="{3491C0EA-30A6-495D-A8C0-E9863FD6B41F}"/>
    <cellStyle name="標準 6 2 2 8 7 2" xfId="22465" xr:uid="{3491C0EA-30A6-495D-A8C0-E9863FD6B41F}"/>
    <cellStyle name="標準 6 2 2 8 8" xfId="17796" xr:uid="{00000000-0005-0000-0000-0000C2050000}"/>
    <cellStyle name="標準 6 2 2 9" xfId="546" xr:uid="{00000000-0005-0000-0000-0000CE050000}"/>
    <cellStyle name="標準 6 2 2 9 2" xfId="1306" xr:uid="{00000000-0005-0000-0000-0000CF050000}"/>
    <cellStyle name="標準 6 2 2 9 2 2" xfId="4482" xr:uid="{00000000-0005-0000-0000-0000D0050000}"/>
    <cellStyle name="標準 6 2 2 9 2 2 2" xfId="10794" xr:uid="{4F20278E-214F-48FA-90F6-F8FD16C84B4B}"/>
    <cellStyle name="標準 6 2 2 9 2 2 2 2" xfId="17118" xr:uid="{F00B624D-9AF4-4AE9-8772-240229055E6E}"/>
    <cellStyle name="標準 6 2 2 9 2 2 2 2 2" xfId="34529" xr:uid="{F00B624D-9AF4-4AE9-8772-240229055E6E}"/>
    <cellStyle name="標準 6 2 2 9 2 2 2 3" xfId="28205" xr:uid="{4F20278E-214F-48FA-90F6-F8FD16C84B4B}"/>
    <cellStyle name="標準 6 2 2 9 2 2 3" xfId="13956" xr:uid="{50083ACD-FEA0-4D30-8587-DD8B65097991}"/>
    <cellStyle name="標準 6 2 2 9 2 2 3 2" xfId="31367" xr:uid="{50083ACD-FEA0-4D30-8587-DD8B65097991}"/>
    <cellStyle name="標準 6 2 2 9 2 2 4" xfId="7631" xr:uid="{7B7D0A69-954B-4552-8C91-EC93ED12847D}"/>
    <cellStyle name="標準 6 2 2 9 2 2 4 2" xfId="25043" xr:uid="{7B7D0A69-954B-4552-8C91-EC93ED12847D}"/>
    <cellStyle name="標準 6 2 2 9 2 2 5" xfId="21894" xr:uid="{00000000-0005-0000-0000-0000D0050000}"/>
    <cellStyle name="標準 6 2 2 9 2 3" xfId="2865" xr:uid="{00000000-0005-0000-0000-0000D1050000}"/>
    <cellStyle name="標準 6 2 2 9 2 3 2" xfId="15490" xr:uid="{4C31C4CD-9B82-4F53-AEEC-951E0E52108C}"/>
    <cellStyle name="標準 6 2 2 9 2 3 2 2" xfId="32901" xr:uid="{4C31C4CD-9B82-4F53-AEEC-951E0E52108C}"/>
    <cellStyle name="標準 6 2 2 9 2 3 3" xfId="9166" xr:uid="{561B108D-4666-4773-B7E1-93ADCAA651D8}"/>
    <cellStyle name="標準 6 2 2 9 2 3 3 2" xfId="26577" xr:uid="{561B108D-4666-4773-B7E1-93ADCAA651D8}"/>
    <cellStyle name="標準 6 2 2 9 2 3 4" xfId="20278" xr:uid="{00000000-0005-0000-0000-0000D1050000}"/>
    <cellStyle name="標準 6 2 2 9 2 4" xfId="12328" xr:uid="{5A9659A2-9B6A-4DC2-AC76-D005D4E584F2}"/>
    <cellStyle name="標準 6 2 2 9 2 4 2" xfId="29739" xr:uid="{5A9659A2-9B6A-4DC2-AC76-D005D4E584F2}"/>
    <cellStyle name="標準 6 2 2 9 2 5" xfId="6003" xr:uid="{AFB74CE4-1F9D-43FC-98FE-56685797E104}"/>
    <cellStyle name="標準 6 2 2 9 2 5 2" xfId="23415" xr:uid="{AFB74CE4-1F9D-43FC-98FE-56685797E104}"/>
    <cellStyle name="標準 6 2 2 9 2 6" xfId="18746" xr:uid="{00000000-0005-0000-0000-0000CF050000}"/>
    <cellStyle name="標準 6 2 2 9 3" xfId="3722" xr:uid="{00000000-0005-0000-0000-0000D2050000}"/>
    <cellStyle name="標準 6 2 2 9 3 2" xfId="10034" xr:uid="{B035F995-F947-499B-9C7E-1BCE2110320A}"/>
    <cellStyle name="標準 6 2 2 9 3 2 2" xfId="16358" xr:uid="{DD9AAED1-75AB-4337-B275-F648086D875A}"/>
    <cellStyle name="標準 6 2 2 9 3 2 2 2" xfId="33769" xr:uid="{DD9AAED1-75AB-4337-B275-F648086D875A}"/>
    <cellStyle name="標準 6 2 2 9 3 2 3" xfId="27445" xr:uid="{B035F995-F947-499B-9C7E-1BCE2110320A}"/>
    <cellStyle name="標準 6 2 2 9 3 3" xfId="13196" xr:uid="{B847EF74-863E-4650-A8B3-8AA7859CC3B8}"/>
    <cellStyle name="標準 6 2 2 9 3 3 2" xfId="30607" xr:uid="{B847EF74-863E-4650-A8B3-8AA7859CC3B8}"/>
    <cellStyle name="標準 6 2 2 9 3 4" xfId="6871" xr:uid="{248B9633-4569-4F25-A7F2-D5ECA414A009}"/>
    <cellStyle name="標準 6 2 2 9 3 4 2" xfId="24283" xr:uid="{248B9633-4569-4F25-A7F2-D5ECA414A009}"/>
    <cellStyle name="標準 6 2 2 9 3 5" xfId="21134" xr:uid="{00000000-0005-0000-0000-0000D2050000}"/>
    <cellStyle name="標準 6 2 2 9 4" xfId="2105" xr:uid="{00000000-0005-0000-0000-0000D3050000}"/>
    <cellStyle name="標準 6 2 2 9 4 2" xfId="14730" xr:uid="{32232E10-6BD5-48AD-BA8A-C05C40B8F53C}"/>
    <cellStyle name="標準 6 2 2 9 4 2 2" xfId="32141" xr:uid="{32232E10-6BD5-48AD-BA8A-C05C40B8F53C}"/>
    <cellStyle name="標準 6 2 2 9 4 3" xfId="8406" xr:uid="{F4487BC1-8E52-4CC1-B824-686128C41CBE}"/>
    <cellStyle name="標準 6 2 2 9 4 3 2" xfId="25817" xr:uid="{F4487BC1-8E52-4CC1-B824-686128C41CBE}"/>
    <cellStyle name="標準 6 2 2 9 4 4" xfId="19518" xr:uid="{00000000-0005-0000-0000-0000D3050000}"/>
    <cellStyle name="標準 6 2 2 9 5" xfId="11568" xr:uid="{BBE04450-5F28-4836-B6F6-4577FCBB748B}"/>
    <cellStyle name="標準 6 2 2 9 5 2" xfId="28979" xr:uid="{BBE04450-5F28-4836-B6F6-4577FCBB748B}"/>
    <cellStyle name="標準 6 2 2 9 6" xfId="5243" xr:uid="{F28C3217-5568-419D-A22F-AA53958D5EE0}"/>
    <cellStyle name="標準 6 2 2 9 6 2" xfId="22655" xr:uid="{F28C3217-5568-419D-A22F-AA53958D5EE0}"/>
    <cellStyle name="標準 6 2 2 9 7" xfId="17986" xr:uid="{00000000-0005-0000-0000-0000CE050000}"/>
    <cellStyle name="標準 6 2 3" xfId="73" xr:uid="{00000000-0005-0000-0000-0000D4050000}"/>
    <cellStyle name="標準 6 2 3 10" xfId="168" xr:uid="{00000000-0005-0000-0000-0000D5050000}"/>
    <cellStyle name="標準 6 2 3 10 2" xfId="3344" xr:uid="{00000000-0005-0000-0000-0000D6050000}"/>
    <cellStyle name="標準 6 2 3 10 2 2" xfId="15980" xr:uid="{818C6E60-F7D2-4C77-AD04-7AC5B66AC2E9}"/>
    <cellStyle name="標準 6 2 3 10 2 2 2" xfId="33391" xr:uid="{818C6E60-F7D2-4C77-AD04-7AC5B66AC2E9}"/>
    <cellStyle name="標準 6 2 3 10 2 3" xfId="9656" xr:uid="{BA56D83D-20E3-4EAC-8D64-032DAE8F4F79}"/>
    <cellStyle name="標準 6 2 3 10 2 3 2" xfId="27067" xr:uid="{BA56D83D-20E3-4EAC-8D64-032DAE8F4F79}"/>
    <cellStyle name="標準 6 2 3 10 2 4" xfId="20756" xr:uid="{00000000-0005-0000-0000-0000D6050000}"/>
    <cellStyle name="標準 6 2 3 10 3" xfId="12818" xr:uid="{B55F88F3-06D4-45A5-840C-FF95D066F555}"/>
    <cellStyle name="標準 6 2 3 10 3 2" xfId="30229" xr:uid="{B55F88F3-06D4-45A5-840C-FF95D066F555}"/>
    <cellStyle name="標準 6 2 3 10 4" xfId="6493" xr:uid="{528B3ACE-F4A8-4991-9755-D8AE45162457}"/>
    <cellStyle name="標準 6 2 3 10 4 2" xfId="23905" xr:uid="{528B3ACE-F4A8-4991-9755-D8AE45162457}"/>
    <cellStyle name="標準 6 2 3 10 5" xfId="17608" xr:uid="{00000000-0005-0000-0000-0000D5050000}"/>
    <cellStyle name="標準 6 2 3 11" xfId="3250" xr:uid="{00000000-0005-0000-0000-0000D7050000}"/>
    <cellStyle name="標準 6 2 3 11 2" xfId="9562" xr:uid="{9A7545C8-3CDE-49AA-8F59-35F7D6AB495A}"/>
    <cellStyle name="標準 6 2 3 11 2 2" xfId="15886" xr:uid="{3E244899-CDAC-407B-9117-9E608CBA8B56}"/>
    <cellStyle name="標準 6 2 3 11 2 2 2" xfId="33297" xr:uid="{3E244899-CDAC-407B-9117-9E608CBA8B56}"/>
    <cellStyle name="標準 6 2 3 11 2 3" xfId="26973" xr:uid="{9A7545C8-3CDE-49AA-8F59-35F7D6AB495A}"/>
    <cellStyle name="標準 6 2 3 11 3" xfId="12724" xr:uid="{E3312F63-049C-481C-94C4-92A60421E8DC}"/>
    <cellStyle name="標準 6 2 3 11 3 2" xfId="30135" xr:uid="{E3312F63-049C-481C-94C4-92A60421E8DC}"/>
    <cellStyle name="標準 6 2 3 11 4" xfId="6399" xr:uid="{152D6A5D-865A-41A0-8423-FD51E9A40351}"/>
    <cellStyle name="標準 6 2 3 11 4 2" xfId="23811" xr:uid="{152D6A5D-865A-41A0-8423-FD51E9A40351}"/>
    <cellStyle name="標準 6 2 3 11 5" xfId="20662" xr:uid="{00000000-0005-0000-0000-0000D7050000}"/>
    <cellStyle name="標準 6 2 3 12" xfId="1727" xr:uid="{00000000-0005-0000-0000-0000D8050000}"/>
    <cellStyle name="標準 6 2 3 12 2" xfId="14352" xr:uid="{80DC15F4-587E-4B3C-AC62-F17596D05911}"/>
    <cellStyle name="標準 6 2 3 12 2 2" xfId="31763" xr:uid="{80DC15F4-587E-4B3C-AC62-F17596D05911}"/>
    <cellStyle name="標準 6 2 3 12 3" xfId="8028" xr:uid="{5F504771-58F0-4544-8DB8-7294A04FDFD2}"/>
    <cellStyle name="標準 6 2 3 12 3 2" xfId="25439" xr:uid="{5F504771-58F0-4544-8DB8-7294A04FDFD2}"/>
    <cellStyle name="標準 6 2 3 12 4" xfId="19140" xr:uid="{00000000-0005-0000-0000-0000D8050000}"/>
    <cellStyle name="標準 6 2 3 13" xfId="11190" xr:uid="{25184DAA-7F50-4960-8199-C88DBF377DD9}"/>
    <cellStyle name="標準 6 2 3 13 2" xfId="28601" xr:uid="{25184DAA-7F50-4960-8199-C88DBF377DD9}"/>
    <cellStyle name="標準 6 2 3 14" xfId="4865" xr:uid="{D07E05B8-62B4-4C5A-B84E-8A70ECB72D35}"/>
    <cellStyle name="標準 6 2 3 14 2" xfId="22277" xr:uid="{D07E05B8-62B4-4C5A-B84E-8A70ECB72D35}"/>
    <cellStyle name="標準 6 2 3 15" xfId="17514" xr:uid="{00000000-0005-0000-0000-0000D4050000}"/>
    <cellStyle name="標準 6 2 3 2" xfId="81" xr:uid="{00000000-0005-0000-0000-0000D9050000}"/>
    <cellStyle name="標準 6 2 3 2 10" xfId="3258" xr:uid="{00000000-0005-0000-0000-0000DA050000}"/>
    <cellStyle name="標準 6 2 3 2 10 2" xfId="9570" xr:uid="{AE81F780-1E0A-4C79-881C-9AD0E84251CA}"/>
    <cellStyle name="標準 6 2 3 2 10 2 2" xfId="15894" xr:uid="{2E32C602-87DF-4437-9D5E-5B9EF550C3FF}"/>
    <cellStyle name="標準 6 2 3 2 10 2 2 2" xfId="33305" xr:uid="{2E32C602-87DF-4437-9D5E-5B9EF550C3FF}"/>
    <cellStyle name="標準 6 2 3 2 10 2 3" xfId="26981" xr:uid="{AE81F780-1E0A-4C79-881C-9AD0E84251CA}"/>
    <cellStyle name="標準 6 2 3 2 10 3" xfId="12732" xr:uid="{2A649917-D9E9-4C73-8713-028616564116}"/>
    <cellStyle name="標準 6 2 3 2 10 3 2" xfId="30143" xr:uid="{2A649917-D9E9-4C73-8713-028616564116}"/>
    <cellStyle name="標準 6 2 3 2 10 4" xfId="6407" xr:uid="{AFC0C507-1205-4D77-BE4B-BD2510FE9E96}"/>
    <cellStyle name="標準 6 2 3 2 10 4 2" xfId="23819" xr:uid="{AFC0C507-1205-4D77-BE4B-BD2510FE9E96}"/>
    <cellStyle name="標準 6 2 3 2 10 5" xfId="20670" xr:uid="{00000000-0005-0000-0000-0000DA050000}"/>
    <cellStyle name="標準 6 2 3 2 11" xfId="1734" xr:uid="{00000000-0005-0000-0000-0000DB050000}"/>
    <cellStyle name="標準 6 2 3 2 11 2" xfId="14359" xr:uid="{C4093EAD-427A-4EBA-8BEF-A290E2F37C9F}"/>
    <cellStyle name="標準 6 2 3 2 11 2 2" xfId="31770" xr:uid="{C4093EAD-427A-4EBA-8BEF-A290E2F37C9F}"/>
    <cellStyle name="標準 6 2 3 2 11 3" xfId="8035" xr:uid="{E1926881-F7B7-418A-929E-8F31C382EE2F}"/>
    <cellStyle name="標準 6 2 3 2 11 3 2" xfId="25446" xr:uid="{E1926881-F7B7-418A-929E-8F31C382EE2F}"/>
    <cellStyle name="標準 6 2 3 2 11 4" xfId="19147" xr:uid="{00000000-0005-0000-0000-0000DB050000}"/>
    <cellStyle name="標準 6 2 3 2 12" xfId="11197" xr:uid="{F38AF45A-989D-4E99-8827-72E606C4CEF5}"/>
    <cellStyle name="標準 6 2 3 2 12 2" xfId="28608" xr:uid="{F38AF45A-989D-4E99-8827-72E606C4CEF5}"/>
    <cellStyle name="標準 6 2 3 2 13" xfId="4872" xr:uid="{302DFCB8-FC3B-446D-96DD-8C4E13F0AE59}"/>
    <cellStyle name="標準 6 2 3 2 13 2" xfId="22284" xr:uid="{302DFCB8-FC3B-446D-96DD-8C4E13F0AE59}"/>
    <cellStyle name="標準 6 2 3 2 14" xfId="17522" xr:uid="{00000000-0005-0000-0000-0000D9050000}"/>
    <cellStyle name="標準 6 2 3 2 2" xfId="114" xr:uid="{00000000-0005-0000-0000-0000DC050000}"/>
    <cellStyle name="標準 6 2 3 2 2 10" xfId="11211" xr:uid="{D98C123F-5FC1-4EF5-856D-4698A4AED023}"/>
    <cellStyle name="標準 6 2 3 2 2 10 2" xfId="28622" xr:uid="{D98C123F-5FC1-4EF5-856D-4698A4AED023}"/>
    <cellStyle name="標準 6 2 3 2 2 11" xfId="4886" xr:uid="{B15055A6-1DD4-461E-87E8-515BAA433BCF}"/>
    <cellStyle name="標準 6 2 3 2 2 11 2" xfId="22298" xr:uid="{B15055A6-1DD4-461E-87E8-515BAA433BCF}"/>
    <cellStyle name="標準 6 2 3 2 2 12" xfId="17554" xr:uid="{00000000-0005-0000-0000-0000DC050000}"/>
    <cellStyle name="標準 6 2 3 2 2 2" xfId="161" xr:uid="{00000000-0005-0000-0000-0000DD050000}"/>
    <cellStyle name="標準 6 2 3 2 2 2 10" xfId="4952" xr:uid="{B792C105-4FBA-4A90-8D8C-BF9857C9E3F8}"/>
    <cellStyle name="標準 6 2 3 2 2 2 10 2" xfId="22364" xr:uid="{B792C105-4FBA-4A90-8D8C-BF9857C9E3F8}"/>
    <cellStyle name="標準 6 2 3 2 2 2 11" xfId="17601" xr:uid="{00000000-0005-0000-0000-0000DD050000}"/>
    <cellStyle name="標準 6 2 3 2 2 2 2" xfId="350" xr:uid="{00000000-0005-0000-0000-0000DE050000}"/>
    <cellStyle name="標準 6 2 3 2 2 2 2 2" xfId="540" xr:uid="{00000000-0005-0000-0000-0000DF050000}"/>
    <cellStyle name="標準 6 2 3 2 2 2 2 2 2" xfId="920" xr:uid="{00000000-0005-0000-0000-0000E0050000}"/>
    <cellStyle name="標準 6 2 3 2 2 2 2 2 2 2" xfId="1680" xr:uid="{00000000-0005-0000-0000-0000E1050000}"/>
    <cellStyle name="標準 6 2 3 2 2 2 2 2 2 2 2" xfId="4856" xr:uid="{00000000-0005-0000-0000-0000E2050000}"/>
    <cellStyle name="標準 6 2 3 2 2 2 2 2 2 2 2 2" xfId="11168" xr:uid="{DF4CCC18-9B87-4C38-A6FC-DADFD8C98B51}"/>
    <cellStyle name="標準 6 2 3 2 2 2 2 2 2 2 2 2 2" xfId="17492" xr:uid="{CEA07C7A-70E0-41A3-AC88-EFB332AEBB43}"/>
    <cellStyle name="標準 6 2 3 2 2 2 2 2 2 2 2 2 2 2" xfId="34903" xr:uid="{CEA07C7A-70E0-41A3-AC88-EFB332AEBB43}"/>
    <cellStyle name="標準 6 2 3 2 2 2 2 2 2 2 2 2 3" xfId="28579" xr:uid="{DF4CCC18-9B87-4C38-A6FC-DADFD8C98B51}"/>
    <cellStyle name="標準 6 2 3 2 2 2 2 2 2 2 2 3" xfId="14330" xr:uid="{0419C130-4EDD-45C7-8EC7-99D07C4ECE4B}"/>
    <cellStyle name="標準 6 2 3 2 2 2 2 2 2 2 2 3 2" xfId="31741" xr:uid="{0419C130-4EDD-45C7-8EC7-99D07C4ECE4B}"/>
    <cellStyle name="標準 6 2 3 2 2 2 2 2 2 2 2 4" xfId="8005" xr:uid="{59AB8946-EDDB-4817-840A-F876BA519F7B}"/>
    <cellStyle name="標準 6 2 3 2 2 2 2 2 2 2 2 4 2" xfId="25417" xr:uid="{59AB8946-EDDB-4817-840A-F876BA519F7B}"/>
    <cellStyle name="標準 6 2 3 2 2 2 2 2 2 2 2 5" xfId="22268" xr:uid="{00000000-0005-0000-0000-0000E2050000}"/>
    <cellStyle name="標準 6 2 3 2 2 2 2 2 2 2 3" xfId="3239" xr:uid="{00000000-0005-0000-0000-0000E3050000}"/>
    <cellStyle name="標準 6 2 3 2 2 2 2 2 2 2 3 2" xfId="15864" xr:uid="{D43846BB-192F-44C6-AB73-6220BC59208A}"/>
    <cellStyle name="標準 6 2 3 2 2 2 2 2 2 2 3 2 2" xfId="33275" xr:uid="{D43846BB-192F-44C6-AB73-6220BC59208A}"/>
    <cellStyle name="標準 6 2 3 2 2 2 2 2 2 2 3 3" xfId="9540" xr:uid="{740600C0-E76D-4526-ACEF-B2D71ACA4DC2}"/>
    <cellStyle name="標準 6 2 3 2 2 2 2 2 2 2 3 3 2" xfId="26951" xr:uid="{740600C0-E76D-4526-ACEF-B2D71ACA4DC2}"/>
    <cellStyle name="標準 6 2 3 2 2 2 2 2 2 2 3 4" xfId="20652" xr:uid="{00000000-0005-0000-0000-0000E3050000}"/>
    <cellStyle name="標準 6 2 3 2 2 2 2 2 2 2 4" xfId="12702" xr:uid="{BF9F8DA8-74C0-442A-8DB3-6188B4F7914D}"/>
    <cellStyle name="標準 6 2 3 2 2 2 2 2 2 2 4 2" xfId="30113" xr:uid="{BF9F8DA8-74C0-442A-8DB3-6188B4F7914D}"/>
    <cellStyle name="標準 6 2 3 2 2 2 2 2 2 2 5" xfId="6377" xr:uid="{0D06F0ED-723A-4BC3-9D71-7AB043E1F65B}"/>
    <cellStyle name="標準 6 2 3 2 2 2 2 2 2 2 5 2" xfId="23789" xr:uid="{0D06F0ED-723A-4BC3-9D71-7AB043E1F65B}"/>
    <cellStyle name="標準 6 2 3 2 2 2 2 2 2 2 6" xfId="19120" xr:uid="{00000000-0005-0000-0000-0000E1050000}"/>
    <cellStyle name="標準 6 2 3 2 2 2 2 2 2 3" xfId="4096" xr:uid="{00000000-0005-0000-0000-0000E4050000}"/>
    <cellStyle name="標準 6 2 3 2 2 2 2 2 2 3 2" xfId="10408" xr:uid="{7E5FFFF5-DB67-435F-87BE-4C730B302DB2}"/>
    <cellStyle name="標準 6 2 3 2 2 2 2 2 2 3 2 2" xfId="16732" xr:uid="{5C051563-6DE0-4A13-8225-0B112914B215}"/>
    <cellStyle name="標準 6 2 3 2 2 2 2 2 2 3 2 2 2" xfId="34143" xr:uid="{5C051563-6DE0-4A13-8225-0B112914B215}"/>
    <cellStyle name="標準 6 2 3 2 2 2 2 2 2 3 2 3" xfId="27819" xr:uid="{7E5FFFF5-DB67-435F-87BE-4C730B302DB2}"/>
    <cellStyle name="標準 6 2 3 2 2 2 2 2 2 3 3" xfId="13570" xr:uid="{F6819CBF-5057-406D-8E80-9928CCE6647A}"/>
    <cellStyle name="標準 6 2 3 2 2 2 2 2 2 3 3 2" xfId="30981" xr:uid="{F6819CBF-5057-406D-8E80-9928CCE6647A}"/>
    <cellStyle name="標準 6 2 3 2 2 2 2 2 2 3 4" xfId="7245" xr:uid="{D20818CE-4D22-4753-84C2-4BF772D4D67B}"/>
    <cellStyle name="標準 6 2 3 2 2 2 2 2 2 3 4 2" xfId="24657" xr:uid="{D20818CE-4D22-4753-84C2-4BF772D4D67B}"/>
    <cellStyle name="標準 6 2 3 2 2 2 2 2 2 3 5" xfId="21508" xr:uid="{00000000-0005-0000-0000-0000E4050000}"/>
    <cellStyle name="標準 6 2 3 2 2 2 2 2 2 4" xfId="2479" xr:uid="{00000000-0005-0000-0000-0000E5050000}"/>
    <cellStyle name="標準 6 2 3 2 2 2 2 2 2 4 2" xfId="15104" xr:uid="{ED8476A8-3B25-461C-B99F-A809B51AD7E4}"/>
    <cellStyle name="標準 6 2 3 2 2 2 2 2 2 4 2 2" xfId="32515" xr:uid="{ED8476A8-3B25-461C-B99F-A809B51AD7E4}"/>
    <cellStyle name="標準 6 2 3 2 2 2 2 2 2 4 3" xfId="8780" xr:uid="{98B2203A-12DD-45FD-B18E-302047806CA8}"/>
    <cellStyle name="標準 6 2 3 2 2 2 2 2 2 4 3 2" xfId="26191" xr:uid="{98B2203A-12DD-45FD-B18E-302047806CA8}"/>
    <cellStyle name="標準 6 2 3 2 2 2 2 2 2 4 4" xfId="19892" xr:uid="{00000000-0005-0000-0000-0000E5050000}"/>
    <cellStyle name="標準 6 2 3 2 2 2 2 2 2 5" xfId="11942" xr:uid="{0D7D9EDE-B0BF-42A8-8F0E-0323BD3A9573}"/>
    <cellStyle name="標準 6 2 3 2 2 2 2 2 2 5 2" xfId="29353" xr:uid="{0D7D9EDE-B0BF-42A8-8F0E-0323BD3A9573}"/>
    <cellStyle name="標準 6 2 3 2 2 2 2 2 2 6" xfId="5617" xr:uid="{1BF2CDEA-29A4-4969-B7B1-E4B3A44BE7E7}"/>
    <cellStyle name="標準 6 2 3 2 2 2 2 2 2 6 2" xfId="23029" xr:uid="{1BF2CDEA-29A4-4969-B7B1-E4B3A44BE7E7}"/>
    <cellStyle name="標準 6 2 3 2 2 2 2 2 2 7" xfId="18360" xr:uid="{00000000-0005-0000-0000-0000E0050000}"/>
    <cellStyle name="標準 6 2 3 2 2 2 2 2 3" xfId="1300" xr:uid="{00000000-0005-0000-0000-0000E6050000}"/>
    <cellStyle name="標準 6 2 3 2 2 2 2 2 3 2" xfId="4476" xr:uid="{00000000-0005-0000-0000-0000E7050000}"/>
    <cellStyle name="標準 6 2 3 2 2 2 2 2 3 2 2" xfId="10788" xr:uid="{7546613F-3385-4E64-B1FD-F24118A53146}"/>
    <cellStyle name="標準 6 2 3 2 2 2 2 2 3 2 2 2" xfId="17112" xr:uid="{25324C53-B4DF-4A89-99E0-23625D2C2281}"/>
    <cellStyle name="標準 6 2 3 2 2 2 2 2 3 2 2 2 2" xfId="34523" xr:uid="{25324C53-B4DF-4A89-99E0-23625D2C2281}"/>
    <cellStyle name="標準 6 2 3 2 2 2 2 2 3 2 2 3" xfId="28199" xr:uid="{7546613F-3385-4E64-B1FD-F24118A53146}"/>
    <cellStyle name="標準 6 2 3 2 2 2 2 2 3 2 3" xfId="13950" xr:uid="{8BEC6CCB-4338-4BB4-854C-B76B3417B1E0}"/>
    <cellStyle name="標準 6 2 3 2 2 2 2 2 3 2 3 2" xfId="31361" xr:uid="{8BEC6CCB-4338-4BB4-854C-B76B3417B1E0}"/>
    <cellStyle name="標準 6 2 3 2 2 2 2 2 3 2 4" xfId="7625" xr:uid="{9E4BB9AE-63FD-44D7-A413-6BDDE23D7D84}"/>
    <cellStyle name="標準 6 2 3 2 2 2 2 2 3 2 4 2" xfId="25037" xr:uid="{9E4BB9AE-63FD-44D7-A413-6BDDE23D7D84}"/>
    <cellStyle name="標準 6 2 3 2 2 2 2 2 3 2 5" xfId="21888" xr:uid="{00000000-0005-0000-0000-0000E7050000}"/>
    <cellStyle name="標準 6 2 3 2 2 2 2 2 3 3" xfId="2859" xr:uid="{00000000-0005-0000-0000-0000E8050000}"/>
    <cellStyle name="標準 6 2 3 2 2 2 2 2 3 3 2" xfId="15484" xr:uid="{5C2D7343-EFA0-4973-934F-97CFEF72787C}"/>
    <cellStyle name="標準 6 2 3 2 2 2 2 2 3 3 2 2" xfId="32895" xr:uid="{5C2D7343-EFA0-4973-934F-97CFEF72787C}"/>
    <cellStyle name="標準 6 2 3 2 2 2 2 2 3 3 3" xfId="9160" xr:uid="{DBA50154-D408-4B7A-990E-383F4F76E157}"/>
    <cellStyle name="標準 6 2 3 2 2 2 2 2 3 3 3 2" xfId="26571" xr:uid="{DBA50154-D408-4B7A-990E-383F4F76E157}"/>
    <cellStyle name="標準 6 2 3 2 2 2 2 2 3 3 4" xfId="20272" xr:uid="{00000000-0005-0000-0000-0000E8050000}"/>
    <cellStyle name="標準 6 2 3 2 2 2 2 2 3 4" xfId="12322" xr:uid="{0330529C-C31A-4AEE-9161-0821849254BE}"/>
    <cellStyle name="標準 6 2 3 2 2 2 2 2 3 4 2" xfId="29733" xr:uid="{0330529C-C31A-4AEE-9161-0821849254BE}"/>
    <cellStyle name="標準 6 2 3 2 2 2 2 2 3 5" xfId="5997" xr:uid="{F6D2FB40-695A-4C7A-82BC-1B96AAB45A25}"/>
    <cellStyle name="標準 6 2 3 2 2 2 2 2 3 5 2" xfId="23409" xr:uid="{F6D2FB40-695A-4C7A-82BC-1B96AAB45A25}"/>
    <cellStyle name="標準 6 2 3 2 2 2 2 2 3 6" xfId="18740" xr:uid="{00000000-0005-0000-0000-0000E6050000}"/>
    <cellStyle name="標準 6 2 3 2 2 2 2 2 4" xfId="3716" xr:uid="{00000000-0005-0000-0000-0000E9050000}"/>
    <cellStyle name="標準 6 2 3 2 2 2 2 2 4 2" xfId="10028" xr:uid="{6D15E0D0-AE89-48C9-951D-BDD3CA1AEF83}"/>
    <cellStyle name="標準 6 2 3 2 2 2 2 2 4 2 2" xfId="16352" xr:uid="{67B69D58-5FFC-4B11-8873-D93CCBDED5CF}"/>
    <cellStyle name="標準 6 2 3 2 2 2 2 2 4 2 2 2" xfId="33763" xr:uid="{67B69D58-5FFC-4B11-8873-D93CCBDED5CF}"/>
    <cellStyle name="標準 6 2 3 2 2 2 2 2 4 2 3" xfId="27439" xr:uid="{6D15E0D0-AE89-48C9-951D-BDD3CA1AEF83}"/>
    <cellStyle name="標準 6 2 3 2 2 2 2 2 4 3" xfId="13190" xr:uid="{124389F9-B3E6-4E43-876D-D8B23159DE43}"/>
    <cellStyle name="標準 6 2 3 2 2 2 2 2 4 3 2" xfId="30601" xr:uid="{124389F9-B3E6-4E43-876D-D8B23159DE43}"/>
    <cellStyle name="標準 6 2 3 2 2 2 2 2 4 4" xfId="6865" xr:uid="{96FCCADF-3395-4C8A-8005-3D74DEE21B9D}"/>
    <cellStyle name="標準 6 2 3 2 2 2 2 2 4 4 2" xfId="24277" xr:uid="{96FCCADF-3395-4C8A-8005-3D74DEE21B9D}"/>
    <cellStyle name="標準 6 2 3 2 2 2 2 2 4 5" xfId="21128" xr:uid="{00000000-0005-0000-0000-0000E9050000}"/>
    <cellStyle name="標準 6 2 3 2 2 2 2 2 5" xfId="2099" xr:uid="{00000000-0005-0000-0000-0000EA050000}"/>
    <cellStyle name="標準 6 2 3 2 2 2 2 2 5 2" xfId="14724" xr:uid="{57794346-86AC-4DD2-AECF-1F92B125461B}"/>
    <cellStyle name="標準 6 2 3 2 2 2 2 2 5 2 2" xfId="32135" xr:uid="{57794346-86AC-4DD2-AECF-1F92B125461B}"/>
    <cellStyle name="標準 6 2 3 2 2 2 2 2 5 3" xfId="8400" xr:uid="{4B004E7A-B6A9-4548-85EF-6DF5ADB26ECE}"/>
    <cellStyle name="標準 6 2 3 2 2 2 2 2 5 3 2" xfId="25811" xr:uid="{4B004E7A-B6A9-4548-85EF-6DF5ADB26ECE}"/>
    <cellStyle name="標準 6 2 3 2 2 2 2 2 5 4" xfId="19512" xr:uid="{00000000-0005-0000-0000-0000EA050000}"/>
    <cellStyle name="標準 6 2 3 2 2 2 2 2 6" xfId="11562" xr:uid="{5E199962-6BF9-4D6E-B429-918EF911D6A6}"/>
    <cellStyle name="標準 6 2 3 2 2 2 2 2 6 2" xfId="28973" xr:uid="{5E199962-6BF9-4D6E-B429-918EF911D6A6}"/>
    <cellStyle name="標準 6 2 3 2 2 2 2 2 7" xfId="5237" xr:uid="{E1789C37-B084-4154-8F91-DEF2A24BF2B7}"/>
    <cellStyle name="標準 6 2 3 2 2 2 2 2 7 2" xfId="22649" xr:uid="{E1789C37-B084-4154-8F91-DEF2A24BF2B7}"/>
    <cellStyle name="標準 6 2 3 2 2 2 2 2 8" xfId="17980" xr:uid="{00000000-0005-0000-0000-0000DF050000}"/>
    <cellStyle name="標準 6 2 3 2 2 2 2 3" xfId="730" xr:uid="{00000000-0005-0000-0000-0000EB050000}"/>
    <cellStyle name="標準 6 2 3 2 2 2 2 3 2" xfId="1490" xr:uid="{00000000-0005-0000-0000-0000EC050000}"/>
    <cellStyle name="標準 6 2 3 2 2 2 2 3 2 2" xfId="4666" xr:uid="{00000000-0005-0000-0000-0000ED050000}"/>
    <cellStyle name="標準 6 2 3 2 2 2 2 3 2 2 2" xfId="10978" xr:uid="{2E179A85-29F0-45EC-AB2E-A6468422F75C}"/>
    <cellStyle name="標準 6 2 3 2 2 2 2 3 2 2 2 2" xfId="17302" xr:uid="{E45F4EA6-21F2-4CAC-B842-D16342E80771}"/>
    <cellStyle name="標準 6 2 3 2 2 2 2 3 2 2 2 2 2" xfId="34713" xr:uid="{E45F4EA6-21F2-4CAC-B842-D16342E80771}"/>
    <cellStyle name="標準 6 2 3 2 2 2 2 3 2 2 2 3" xfId="28389" xr:uid="{2E179A85-29F0-45EC-AB2E-A6468422F75C}"/>
    <cellStyle name="標準 6 2 3 2 2 2 2 3 2 2 3" xfId="14140" xr:uid="{3A3771FB-BF7A-4F3D-9F40-68126A7FD0F6}"/>
    <cellStyle name="標準 6 2 3 2 2 2 2 3 2 2 3 2" xfId="31551" xr:uid="{3A3771FB-BF7A-4F3D-9F40-68126A7FD0F6}"/>
    <cellStyle name="標準 6 2 3 2 2 2 2 3 2 2 4" xfId="7815" xr:uid="{5DA1D309-C440-4CEE-8EFA-33684D3EDE10}"/>
    <cellStyle name="標準 6 2 3 2 2 2 2 3 2 2 4 2" xfId="25227" xr:uid="{5DA1D309-C440-4CEE-8EFA-33684D3EDE10}"/>
    <cellStyle name="標準 6 2 3 2 2 2 2 3 2 2 5" xfId="22078" xr:uid="{00000000-0005-0000-0000-0000ED050000}"/>
    <cellStyle name="標準 6 2 3 2 2 2 2 3 2 3" xfId="3049" xr:uid="{00000000-0005-0000-0000-0000EE050000}"/>
    <cellStyle name="標準 6 2 3 2 2 2 2 3 2 3 2" xfId="15674" xr:uid="{D05E855B-9891-463F-A88E-6CA76E5E8B8E}"/>
    <cellStyle name="標準 6 2 3 2 2 2 2 3 2 3 2 2" xfId="33085" xr:uid="{D05E855B-9891-463F-A88E-6CA76E5E8B8E}"/>
    <cellStyle name="標準 6 2 3 2 2 2 2 3 2 3 3" xfId="9350" xr:uid="{80479258-3AFF-4B20-85DF-DB1D239E7FC7}"/>
    <cellStyle name="標準 6 2 3 2 2 2 2 3 2 3 3 2" xfId="26761" xr:uid="{80479258-3AFF-4B20-85DF-DB1D239E7FC7}"/>
    <cellStyle name="標準 6 2 3 2 2 2 2 3 2 3 4" xfId="20462" xr:uid="{00000000-0005-0000-0000-0000EE050000}"/>
    <cellStyle name="標準 6 2 3 2 2 2 2 3 2 4" xfId="12512" xr:uid="{2F070D1D-309C-41D0-8210-1FE729827617}"/>
    <cellStyle name="標準 6 2 3 2 2 2 2 3 2 4 2" xfId="29923" xr:uid="{2F070D1D-309C-41D0-8210-1FE729827617}"/>
    <cellStyle name="標準 6 2 3 2 2 2 2 3 2 5" xfId="6187" xr:uid="{E02BD7EA-2B8C-4EB3-B177-5CCB65603456}"/>
    <cellStyle name="標準 6 2 3 2 2 2 2 3 2 5 2" xfId="23599" xr:uid="{E02BD7EA-2B8C-4EB3-B177-5CCB65603456}"/>
    <cellStyle name="標準 6 2 3 2 2 2 2 3 2 6" xfId="18930" xr:uid="{00000000-0005-0000-0000-0000EC050000}"/>
    <cellStyle name="標準 6 2 3 2 2 2 2 3 3" xfId="3906" xr:uid="{00000000-0005-0000-0000-0000EF050000}"/>
    <cellStyle name="標準 6 2 3 2 2 2 2 3 3 2" xfId="10218" xr:uid="{FE19A9F6-0621-4B18-AF52-802CB0F73BE8}"/>
    <cellStyle name="標準 6 2 3 2 2 2 2 3 3 2 2" xfId="16542" xr:uid="{ECE45542-45AA-4CB9-B4F8-0B2E9BB24702}"/>
    <cellStyle name="標準 6 2 3 2 2 2 2 3 3 2 2 2" xfId="33953" xr:uid="{ECE45542-45AA-4CB9-B4F8-0B2E9BB24702}"/>
    <cellStyle name="標準 6 2 3 2 2 2 2 3 3 2 3" xfId="27629" xr:uid="{FE19A9F6-0621-4B18-AF52-802CB0F73BE8}"/>
    <cellStyle name="標準 6 2 3 2 2 2 2 3 3 3" xfId="13380" xr:uid="{D9A7F2AD-F116-4FCD-95FA-F181B622D79D}"/>
    <cellStyle name="標準 6 2 3 2 2 2 2 3 3 3 2" xfId="30791" xr:uid="{D9A7F2AD-F116-4FCD-95FA-F181B622D79D}"/>
    <cellStyle name="標準 6 2 3 2 2 2 2 3 3 4" xfId="7055" xr:uid="{702A886E-C9A6-4DE9-A087-9BFF619D0AD6}"/>
    <cellStyle name="標準 6 2 3 2 2 2 2 3 3 4 2" xfId="24467" xr:uid="{702A886E-C9A6-4DE9-A087-9BFF619D0AD6}"/>
    <cellStyle name="標準 6 2 3 2 2 2 2 3 3 5" xfId="21318" xr:uid="{00000000-0005-0000-0000-0000EF050000}"/>
    <cellStyle name="標準 6 2 3 2 2 2 2 3 4" xfId="2289" xr:uid="{00000000-0005-0000-0000-0000F0050000}"/>
    <cellStyle name="標準 6 2 3 2 2 2 2 3 4 2" xfId="14914" xr:uid="{4175E590-C400-4A70-AA90-2DA93D447BDC}"/>
    <cellStyle name="標準 6 2 3 2 2 2 2 3 4 2 2" xfId="32325" xr:uid="{4175E590-C400-4A70-AA90-2DA93D447BDC}"/>
    <cellStyle name="標準 6 2 3 2 2 2 2 3 4 3" xfId="8590" xr:uid="{3590A390-9052-48FA-ABC4-87A0CC6DAA59}"/>
    <cellStyle name="標準 6 2 3 2 2 2 2 3 4 3 2" xfId="26001" xr:uid="{3590A390-9052-48FA-ABC4-87A0CC6DAA59}"/>
    <cellStyle name="標準 6 2 3 2 2 2 2 3 4 4" xfId="19702" xr:uid="{00000000-0005-0000-0000-0000F0050000}"/>
    <cellStyle name="標準 6 2 3 2 2 2 2 3 5" xfId="11752" xr:uid="{5ECD1424-F1AE-4444-BEF3-E2B51E5A5977}"/>
    <cellStyle name="標準 6 2 3 2 2 2 2 3 5 2" xfId="29163" xr:uid="{5ECD1424-F1AE-4444-BEF3-E2B51E5A5977}"/>
    <cellStyle name="標準 6 2 3 2 2 2 2 3 6" xfId="5427" xr:uid="{A3559AE9-4E4A-4723-8792-D398953B017F}"/>
    <cellStyle name="標準 6 2 3 2 2 2 2 3 6 2" xfId="22839" xr:uid="{A3559AE9-4E4A-4723-8792-D398953B017F}"/>
    <cellStyle name="標準 6 2 3 2 2 2 2 3 7" xfId="18170" xr:uid="{00000000-0005-0000-0000-0000EB050000}"/>
    <cellStyle name="標準 6 2 3 2 2 2 2 4" xfId="1110" xr:uid="{00000000-0005-0000-0000-0000F1050000}"/>
    <cellStyle name="標準 6 2 3 2 2 2 2 4 2" xfId="4286" xr:uid="{00000000-0005-0000-0000-0000F2050000}"/>
    <cellStyle name="標準 6 2 3 2 2 2 2 4 2 2" xfId="10598" xr:uid="{81DFECFB-0DF6-4452-9C4F-EF52C6D86867}"/>
    <cellStyle name="標準 6 2 3 2 2 2 2 4 2 2 2" xfId="16922" xr:uid="{0D266FBE-F986-43EF-B7E3-FABCFC2606A6}"/>
    <cellStyle name="標準 6 2 3 2 2 2 2 4 2 2 2 2" xfId="34333" xr:uid="{0D266FBE-F986-43EF-B7E3-FABCFC2606A6}"/>
    <cellStyle name="標準 6 2 3 2 2 2 2 4 2 2 3" xfId="28009" xr:uid="{81DFECFB-0DF6-4452-9C4F-EF52C6D86867}"/>
    <cellStyle name="標準 6 2 3 2 2 2 2 4 2 3" xfId="13760" xr:uid="{5F4EDD89-3E09-4DDD-8D40-373510FC56C9}"/>
    <cellStyle name="標準 6 2 3 2 2 2 2 4 2 3 2" xfId="31171" xr:uid="{5F4EDD89-3E09-4DDD-8D40-373510FC56C9}"/>
    <cellStyle name="標準 6 2 3 2 2 2 2 4 2 4" xfId="7435" xr:uid="{28A76B5D-3789-4E80-85E2-A6EBEF817998}"/>
    <cellStyle name="標準 6 2 3 2 2 2 2 4 2 4 2" xfId="24847" xr:uid="{28A76B5D-3789-4E80-85E2-A6EBEF817998}"/>
    <cellStyle name="標準 6 2 3 2 2 2 2 4 2 5" xfId="21698" xr:uid="{00000000-0005-0000-0000-0000F2050000}"/>
    <cellStyle name="標準 6 2 3 2 2 2 2 4 3" xfId="2669" xr:uid="{00000000-0005-0000-0000-0000F3050000}"/>
    <cellStyle name="標準 6 2 3 2 2 2 2 4 3 2" xfId="15294" xr:uid="{1E75D8EB-AB48-45E8-99BF-5ABF12B1C621}"/>
    <cellStyle name="標準 6 2 3 2 2 2 2 4 3 2 2" xfId="32705" xr:uid="{1E75D8EB-AB48-45E8-99BF-5ABF12B1C621}"/>
    <cellStyle name="標準 6 2 3 2 2 2 2 4 3 3" xfId="8970" xr:uid="{CBF74AB2-FE35-4024-8EF5-1A10D56CDD6F}"/>
    <cellStyle name="標準 6 2 3 2 2 2 2 4 3 3 2" xfId="26381" xr:uid="{CBF74AB2-FE35-4024-8EF5-1A10D56CDD6F}"/>
    <cellStyle name="標準 6 2 3 2 2 2 2 4 3 4" xfId="20082" xr:uid="{00000000-0005-0000-0000-0000F3050000}"/>
    <cellStyle name="標準 6 2 3 2 2 2 2 4 4" xfId="12132" xr:uid="{7DFB3C2B-1F77-4F35-8849-8EDC34DBECFC}"/>
    <cellStyle name="標準 6 2 3 2 2 2 2 4 4 2" xfId="29543" xr:uid="{7DFB3C2B-1F77-4F35-8849-8EDC34DBECFC}"/>
    <cellStyle name="標準 6 2 3 2 2 2 2 4 5" xfId="5807" xr:uid="{14EE45EA-D8A5-49EB-970A-672ACE004FF2}"/>
    <cellStyle name="標準 6 2 3 2 2 2 2 4 5 2" xfId="23219" xr:uid="{14EE45EA-D8A5-49EB-970A-672ACE004FF2}"/>
    <cellStyle name="標準 6 2 3 2 2 2 2 4 6" xfId="18550" xr:uid="{00000000-0005-0000-0000-0000F1050000}"/>
    <cellStyle name="標準 6 2 3 2 2 2 2 5" xfId="3526" xr:uid="{00000000-0005-0000-0000-0000F4050000}"/>
    <cellStyle name="標準 6 2 3 2 2 2 2 5 2" xfId="9838" xr:uid="{0D75C73C-51AA-46B4-BFF0-31C37A1E3085}"/>
    <cellStyle name="標準 6 2 3 2 2 2 2 5 2 2" xfId="16162" xr:uid="{EC1819E8-46AF-4C57-84A4-F6E83EF3FF37}"/>
    <cellStyle name="標準 6 2 3 2 2 2 2 5 2 2 2" xfId="33573" xr:uid="{EC1819E8-46AF-4C57-84A4-F6E83EF3FF37}"/>
    <cellStyle name="標準 6 2 3 2 2 2 2 5 2 3" xfId="27249" xr:uid="{0D75C73C-51AA-46B4-BFF0-31C37A1E3085}"/>
    <cellStyle name="標準 6 2 3 2 2 2 2 5 3" xfId="13000" xr:uid="{F281E875-1487-4B34-B577-F3EDC6925E34}"/>
    <cellStyle name="標準 6 2 3 2 2 2 2 5 3 2" xfId="30411" xr:uid="{F281E875-1487-4B34-B577-F3EDC6925E34}"/>
    <cellStyle name="標準 6 2 3 2 2 2 2 5 4" xfId="6675" xr:uid="{BF644767-F46F-4DA5-81F0-F45C03A0F53F}"/>
    <cellStyle name="標準 6 2 3 2 2 2 2 5 4 2" xfId="24087" xr:uid="{BF644767-F46F-4DA5-81F0-F45C03A0F53F}"/>
    <cellStyle name="標準 6 2 3 2 2 2 2 5 5" xfId="20938" xr:uid="{00000000-0005-0000-0000-0000F4050000}"/>
    <cellStyle name="標準 6 2 3 2 2 2 2 6" xfId="1909" xr:uid="{00000000-0005-0000-0000-0000F5050000}"/>
    <cellStyle name="標準 6 2 3 2 2 2 2 6 2" xfId="14534" xr:uid="{251400AB-2CD5-4D7C-A6B1-3782CB4B412F}"/>
    <cellStyle name="標準 6 2 3 2 2 2 2 6 2 2" xfId="31945" xr:uid="{251400AB-2CD5-4D7C-A6B1-3782CB4B412F}"/>
    <cellStyle name="標準 6 2 3 2 2 2 2 6 3" xfId="8210" xr:uid="{5FD5C77B-BCDC-4AF3-8D83-648483CB0090}"/>
    <cellStyle name="標準 6 2 3 2 2 2 2 6 3 2" xfId="25621" xr:uid="{5FD5C77B-BCDC-4AF3-8D83-648483CB0090}"/>
    <cellStyle name="標準 6 2 3 2 2 2 2 6 4" xfId="19322" xr:uid="{00000000-0005-0000-0000-0000F5050000}"/>
    <cellStyle name="標準 6 2 3 2 2 2 2 7" xfId="11372" xr:uid="{C2590E75-7FE8-489E-BB91-F20B29790A1B}"/>
    <cellStyle name="標準 6 2 3 2 2 2 2 7 2" xfId="28783" xr:uid="{C2590E75-7FE8-489E-BB91-F20B29790A1B}"/>
    <cellStyle name="標準 6 2 3 2 2 2 2 8" xfId="5047" xr:uid="{E49E0207-F2EE-45EF-B543-75D47A5E2573}"/>
    <cellStyle name="標準 6 2 3 2 2 2 2 8 2" xfId="22459" xr:uid="{E49E0207-F2EE-45EF-B543-75D47A5E2573}"/>
    <cellStyle name="標準 6 2 3 2 2 2 2 9" xfId="17790" xr:uid="{00000000-0005-0000-0000-0000DE050000}"/>
    <cellStyle name="標準 6 2 3 2 2 2 3" xfId="445" xr:uid="{00000000-0005-0000-0000-0000F6050000}"/>
    <cellStyle name="標準 6 2 3 2 2 2 3 2" xfId="825" xr:uid="{00000000-0005-0000-0000-0000F7050000}"/>
    <cellStyle name="標準 6 2 3 2 2 2 3 2 2" xfId="1585" xr:uid="{00000000-0005-0000-0000-0000F8050000}"/>
    <cellStyle name="標準 6 2 3 2 2 2 3 2 2 2" xfId="4761" xr:uid="{00000000-0005-0000-0000-0000F9050000}"/>
    <cellStyle name="標準 6 2 3 2 2 2 3 2 2 2 2" xfId="11073" xr:uid="{CC5D26D1-96F0-43D6-8F27-54B443FE1378}"/>
    <cellStyle name="標準 6 2 3 2 2 2 3 2 2 2 2 2" xfId="17397" xr:uid="{C785CBC6-8352-47F6-BEF7-5F01C59E5882}"/>
    <cellStyle name="標準 6 2 3 2 2 2 3 2 2 2 2 2 2" xfId="34808" xr:uid="{C785CBC6-8352-47F6-BEF7-5F01C59E5882}"/>
    <cellStyle name="標準 6 2 3 2 2 2 3 2 2 2 2 3" xfId="28484" xr:uid="{CC5D26D1-96F0-43D6-8F27-54B443FE1378}"/>
    <cellStyle name="標準 6 2 3 2 2 2 3 2 2 2 3" xfId="14235" xr:uid="{8B1855FE-9120-40BB-B97C-FFA26FE7C0C4}"/>
    <cellStyle name="標準 6 2 3 2 2 2 3 2 2 2 3 2" xfId="31646" xr:uid="{8B1855FE-9120-40BB-B97C-FFA26FE7C0C4}"/>
    <cellStyle name="標準 6 2 3 2 2 2 3 2 2 2 4" xfId="7910" xr:uid="{37F26DE5-98C1-4FFB-A287-38A09E327BCC}"/>
    <cellStyle name="標準 6 2 3 2 2 2 3 2 2 2 4 2" xfId="25322" xr:uid="{37F26DE5-98C1-4FFB-A287-38A09E327BCC}"/>
    <cellStyle name="標準 6 2 3 2 2 2 3 2 2 2 5" xfId="22173" xr:uid="{00000000-0005-0000-0000-0000F9050000}"/>
    <cellStyle name="標準 6 2 3 2 2 2 3 2 2 3" xfId="3144" xr:uid="{00000000-0005-0000-0000-0000FA050000}"/>
    <cellStyle name="標準 6 2 3 2 2 2 3 2 2 3 2" xfId="15769" xr:uid="{685CB08D-2003-468D-9F27-67E8E4C01D57}"/>
    <cellStyle name="標準 6 2 3 2 2 2 3 2 2 3 2 2" xfId="33180" xr:uid="{685CB08D-2003-468D-9F27-67E8E4C01D57}"/>
    <cellStyle name="標準 6 2 3 2 2 2 3 2 2 3 3" xfId="9445" xr:uid="{CFD30941-3732-4E1F-BB6F-BE0C9B51AB73}"/>
    <cellStyle name="標準 6 2 3 2 2 2 3 2 2 3 3 2" xfId="26856" xr:uid="{CFD30941-3732-4E1F-BB6F-BE0C9B51AB73}"/>
    <cellStyle name="標準 6 2 3 2 2 2 3 2 2 3 4" xfId="20557" xr:uid="{00000000-0005-0000-0000-0000FA050000}"/>
    <cellStyle name="標準 6 2 3 2 2 2 3 2 2 4" xfId="12607" xr:uid="{4842EBE5-361C-45F7-AB7B-00344469C375}"/>
    <cellStyle name="標準 6 2 3 2 2 2 3 2 2 4 2" xfId="30018" xr:uid="{4842EBE5-361C-45F7-AB7B-00344469C375}"/>
    <cellStyle name="標準 6 2 3 2 2 2 3 2 2 5" xfId="6282" xr:uid="{6F1CAB66-DDC1-4C5B-8EE7-AFA3AC979F92}"/>
    <cellStyle name="標準 6 2 3 2 2 2 3 2 2 5 2" xfId="23694" xr:uid="{6F1CAB66-DDC1-4C5B-8EE7-AFA3AC979F92}"/>
    <cellStyle name="標準 6 2 3 2 2 2 3 2 2 6" xfId="19025" xr:uid="{00000000-0005-0000-0000-0000F8050000}"/>
    <cellStyle name="標準 6 2 3 2 2 2 3 2 3" xfId="4001" xr:uid="{00000000-0005-0000-0000-0000FB050000}"/>
    <cellStyle name="標準 6 2 3 2 2 2 3 2 3 2" xfId="10313" xr:uid="{D64FA503-21C4-4C4E-A490-2BB84BE09125}"/>
    <cellStyle name="標準 6 2 3 2 2 2 3 2 3 2 2" xfId="16637" xr:uid="{21676810-4277-41D1-B20A-AF0B447CE97E}"/>
    <cellStyle name="標準 6 2 3 2 2 2 3 2 3 2 2 2" xfId="34048" xr:uid="{21676810-4277-41D1-B20A-AF0B447CE97E}"/>
    <cellStyle name="標準 6 2 3 2 2 2 3 2 3 2 3" xfId="27724" xr:uid="{D64FA503-21C4-4C4E-A490-2BB84BE09125}"/>
    <cellStyle name="標準 6 2 3 2 2 2 3 2 3 3" xfId="13475" xr:uid="{C2F0364C-E39A-40C9-995E-91C5D20B1057}"/>
    <cellStyle name="標準 6 2 3 2 2 2 3 2 3 3 2" xfId="30886" xr:uid="{C2F0364C-E39A-40C9-995E-91C5D20B1057}"/>
    <cellStyle name="標準 6 2 3 2 2 2 3 2 3 4" xfId="7150" xr:uid="{8D5B3DD2-B8EC-4B97-BB0F-8E50C23137A5}"/>
    <cellStyle name="標準 6 2 3 2 2 2 3 2 3 4 2" xfId="24562" xr:uid="{8D5B3DD2-B8EC-4B97-BB0F-8E50C23137A5}"/>
    <cellStyle name="標準 6 2 3 2 2 2 3 2 3 5" xfId="21413" xr:uid="{00000000-0005-0000-0000-0000FB050000}"/>
    <cellStyle name="標準 6 2 3 2 2 2 3 2 4" xfId="2384" xr:uid="{00000000-0005-0000-0000-0000FC050000}"/>
    <cellStyle name="標準 6 2 3 2 2 2 3 2 4 2" xfId="15009" xr:uid="{483853D8-3C4D-4353-A4DB-0AC5CA9EB818}"/>
    <cellStyle name="標準 6 2 3 2 2 2 3 2 4 2 2" xfId="32420" xr:uid="{483853D8-3C4D-4353-A4DB-0AC5CA9EB818}"/>
    <cellStyle name="標準 6 2 3 2 2 2 3 2 4 3" xfId="8685" xr:uid="{1C9B2949-DCC5-470C-B91F-F8001E345CCC}"/>
    <cellStyle name="標準 6 2 3 2 2 2 3 2 4 3 2" xfId="26096" xr:uid="{1C9B2949-DCC5-470C-B91F-F8001E345CCC}"/>
    <cellStyle name="標準 6 2 3 2 2 2 3 2 4 4" xfId="19797" xr:uid="{00000000-0005-0000-0000-0000FC050000}"/>
    <cellStyle name="標準 6 2 3 2 2 2 3 2 5" xfId="11847" xr:uid="{E588DA02-37E4-4B3D-8FF7-2282E93D4853}"/>
    <cellStyle name="標準 6 2 3 2 2 2 3 2 5 2" xfId="29258" xr:uid="{E588DA02-37E4-4B3D-8FF7-2282E93D4853}"/>
    <cellStyle name="標準 6 2 3 2 2 2 3 2 6" xfId="5522" xr:uid="{EEAAA0CC-8885-4B3B-A97B-E7E2D3FF8E54}"/>
    <cellStyle name="標準 6 2 3 2 2 2 3 2 6 2" xfId="22934" xr:uid="{EEAAA0CC-8885-4B3B-A97B-E7E2D3FF8E54}"/>
    <cellStyle name="標準 6 2 3 2 2 2 3 2 7" xfId="18265" xr:uid="{00000000-0005-0000-0000-0000F7050000}"/>
    <cellStyle name="標準 6 2 3 2 2 2 3 3" xfId="1205" xr:uid="{00000000-0005-0000-0000-0000FD050000}"/>
    <cellStyle name="標準 6 2 3 2 2 2 3 3 2" xfId="4381" xr:uid="{00000000-0005-0000-0000-0000FE050000}"/>
    <cellStyle name="標準 6 2 3 2 2 2 3 3 2 2" xfId="10693" xr:uid="{F2EAE9D4-0EDF-4BD7-93F0-CC9E0D6D4DF5}"/>
    <cellStyle name="標準 6 2 3 2 2 2 3 3 2 2 2" xfId="17017" xr:uid="{81CF8B62-CF48-469D-8CC1-5DBD3368D784}"/>
    <cellStyle name="標準 6 2 3 2 2 2 3 3 2 2 2 2" xfId="34428" xr:uid="{81CF8B62-CF48-469D-8CC1-5DBD3368D784}"/>
    <cellStyle name="標準 6 2 3 2 2 2 3 3 2 2 3" xfId="28104" xr:uid="{F2EAE9D4-0EDF-4BD7-93F0-CC9E0D6D4DF5}"/>
    <cellStyle name="標準 6 2 3 2 2 2 3 3 2 3" xfId="13855" xr:uid="{75352307-81A2-4851-8321-16496E5F8EE8}"/>
    <cellStyle name="標準 6 2 3 2 2 2 3 3 2 3 2" xfId="31266" xr:uid="{75352307-81A2-4851-8321-16496E5F8EE8}"/>
    <cellStyle name="標準 6 2 3 2 2 2 3 3 2 4" xfId="7530" xr:uid="{CF2FDB6F-6291-4C77-8025-6F90FD100300}"/>
    <cellStyle name="標準 6 2 3 2 2 2 3 3 2 4 2" xfId="24942" xr:uid="{CF2FDB6F-6291-4C77-8025-6F90FD100300}"/>
    <cellStyle name="標準 6 2 3 2 2 2 3 3 2 5" xfId="21793" xr:uid="{00000000-0005-0000-0000-0000FE050000}"/>
    <cellStyle name="標準 6 2 3 2 2 2 3 3 3" xfId="2764" xr:uid="{00000000-0005-0000-0000-0000FF050000}"/>
    <cellStyle name="標準 6 2 3 2 2 2 3 3 3 2" xfId="15389" xr:uid="{324629A0-F336-4E45-A533-344DEF6E5362}"/>
    <cellStyle name="標準 6 2 3 2 2 2 3 3 3 2 2" xfId="32800" xr:uid="{324629A0-F336-4E45-A533-344DEF6E5362}"/>
    <cellStyle name="標準 6 2 3 2 2 2 3 3 3 3" xfId="9065" xr:uid="{D9FF6BDF-EC30-418C-87E8-342B30DFB740}"/>
    <cellStyle name="標準 6 2 3 2 2 2 3 3 3 3 2" xfId="26476" xr:uid="{D9FF6BDF-EC30-418C-87E8-342B30DFB740}"/>
    <cellStyle name="標準 6 2 3 2 2 2 3 3 3 4" xfId="20177" xr:uid="{00000000-0005-0000-0000-0000FF050000}"/>
    <cellStyle name="標準 6 2 3 2 2 2 3 3 4" xfId="12227" xr:uid="{60CCD6CA-5444-4295-92E7-08305B98496E}"/>
    <cellStyle name="標準 6 2 3 2 2 2 3 3 4 2" xfId="29638" xr:uid="{60CCD6CA-5444-4295-92E7-08305B98496E}"/>
    <cellStyle name="標準 6 2 3 2 2 2 3 3 5" xfId="5902" xr:uid="{81ABFFDE-F49F-46C7-9637-E908BFB0AFA0}"/>
    <cellStyle name="標準 6 2 3 2 2 2 3 3 5 2" xfId="23314" xr:uid="{81ABFFDE-F49F-46C7-9637-E908BFB0AFA0}"/>
    <cellStyle name="標準 6 2 3 2 2 2 3 3 6" xfId="18645" xr:uid="{00000000-0005-0000-0000-0000FD050000}"/>
    <cellStyle name="標準 6 2 3 2 2 2 3 4" xfId="3621" xr:uid="{00000000-0005-0000-0000-000000060000}"/>
    <cellStyle name="標準 6 2 3 2 2 2 3 4 2" xfId="9933" xr:uid="{BD83B7E9-8773-45BE-A0AF-9CD88AB02180}"/>
    <cellStyle name="標準 6 2 3 2 2 2 3 4 2 2" xfId="16257" xr:uid="{0BDCDF30-7D8D-4D9A-8C6E-ACC09913E65D}"/>
    <cellStyle name="標準 6 2 3 2 2 2 3 4 2 2 2" xfId="33668" xr:uid="{0BDCDF30-7D8D-4D9A-8C6E-ACC09913E65D}"/>
    <cellStyle name="標準 6 2 3 2 2 2 3 4 2 3" xfId="27344" xr:uid="{BD83B7E9-8773-45BE-A0AF-9CD88AB02180}"/>
    <cellStyle name="標準 6 2 3 2 2 2 3 4 3" xfId="13095" xr:uid="{83202768-3B50-4AAF-A6EB-48B997541A5B}"/>
    <cellStyle name="標準 6 2 3 2 2 2 3 4 3 2" xfId="30506" xr:uid="{83202768-3B50-4AAF-A6EB-48B997541A5B}"/>
    <cellStyle name="標準 6 2 3 2 2 2 3 4 4" xfId="6770" xr:uid="{79374D11-846E-4D51-AB4B-BB0EC8E32FD2}"/>
    <cellStyle name="標準 6 2 3 2 2 2 3 4 4 2" xfId="24182" xr:uid="{79374D11-846E-4D51-AB4B-BB0EC8E32FD2}"/>
    <cellStyle name="標準 6 2 3 2 2 2 3 4 5" xfId="21033" xr:uid="{00000000-0005-0000-0000-000000060000}"/>
    <cellStyle name="標準 6 2 3 2 2 2 3 5" xfId="2004" xr:uid="{00000000-0005-0000-0000-000001060000}"/>
    <cellStyle name="標準 6 2 3 2 2 2 3 5 2" xfId="14629" xr:uid="{618BA16C-A097-432D-9C4C-29A8ECBAF4B4}"/>
    <cellStyle name="標準 6 2 3 2 2 2 3 5 2 2" xfId="32040" xr:uid="{618BA16C-A097-432D-9C4C-29A8ECBAF4B4}"/>
    <cellStyle name="標準 6 2 3 2 2 2 3 5 3" xfId="8305" xr:uid="{1E6E5B19-5BC7-4B3E-BF5F-90D1D71EC6E6}"/>
    <cellStyle name="標準 6 2 3 2 2 2 3 5 3 2" xfId="25716" xr:uid="{1E6E5B19-5BC7-4B3E-BF5F-90D1D71EC6E6}"/>
    <cellStyle name="標準 6 2 3 2 2 2 3 5 4" xfId="19417" xr:uid="{00000000-0005-0000-0000-000001060000}"/>
    <cellStyle name="標準 6 2 3 2 2 2 3 6" xfId="11467" xr:uid="{9A6DC872-52CE-4F1C-BD77-5EF2333E1F12}"/>
    <cellStyle name="標準 6 2 3 2 2 2 3 6 2" xfId="28878" xr:uid="{9A6DC872-52CE-4F1C-BD77-5EF2333E1F12}"/>
    <cellStyle name="標準 6 2 3 2 2 2 3 7" xfId="5142" xr:uid="{7F0B8884-B7BA-4E94-A539-46CCDF759F45}"/>
    <cellStyle name="標準 6 2 3 2 2 2 3 7 2" xfId="22554" xr:uid="{7F0B8884-B7BA-4E94-A539-46CCDF759F45}"/>
    <cellStyle name="標準 6 2 3 2 2 2 3 8" xfId="17885" xr:uid="{00000000-0005-0000-0000-0000F6050000}"/>
    <cellStyle name="標準 6 2 3 2 2 2 4" xfId="635" xr:uid="{00000000-0005-0000-0000-000002060000}"/>
    <cellStyle name="標準 6 2 3 2 2 2 4 2" xfId="1395" xr:uid="{00000000-0005-0000-0000-000003060000}"/>
    <cellStyle name="標準 6 2 3 2 2 2 4 2 2" xfId="4571" xr:uid="{00000000-0005-0000-0000-000004060000}"/>
    <cellStyle name="標準 6 2 3 2 2 2 4 2 2 2" xfId="10883" xr:uid="{B35C5182-7A6B-4768-81F4-F45E338A31AF}"/>
    <cellStyle name="標準 6 2 3 2 2 2 4 2 2 2 2" xfId="17207" xr:uid="{419FBD8E-1B67-4583-88ED-BAB5B98102C8}"/>
    <cellStyle name="標準 6 2 3 2 2 2 4 2 2 2 2 2" xfId="34618" xr:uid="{419FBD8E-1B67-4583-88ED-BAB5B98102C8}"/>
    <cellStyle name="標準 6 2 3 2 2 2 4 2 2 2 3" xfId="28294" xr:uid="{B35C5182-7A6B-4768-81F4-F45E338A31AF}"/>
    <cellStyle name="標準 6 2 3 2 2 2 4 2 2 3" xfId="14045" xr:uid="{CAFF0D80-8758-4D3D-9E1D-F2EA6D6A8EAD}"/>
    <cellStyle name="標準 6 2 3 2 2 2 4 2 2 3 2" xfId="31456" xr:uid="{CAFF0D80-8758-4D3D-9E1D-F2EA6D6A8EAD}"/>
    <cellStyle name="標準 6 2 3 2 2 2 4 2 2 4" xfId="7720" xr:uid="{BC57A665-0039-42A9-B1B5-249DA728141B}"/>
    <cellStyle name="標準 6 2 3 2 2 2 4 2 2 4 2" xfId="25132" xr:uid="{BC57A665-0039-42A9-B1B5-249DA728141B}"/>
    <cellStyle name="標準 6 2 3 2 2 2 4 2 2 5" xfId="21983" xr:uid="{00000000-0005-0000-0000-000004060000}"/>
    <cellStyle name="標準 6 2 3 2 2 2 4 2 3" xfId="2954" xr:uid="{00000000-0005-0000-0000-000005060000}"/>
    <cellStyle name="標準 6 2 3 2 2 2 4 2 3 2" xfId="15579" xr:uid="{11A025DC-DC49-4EF2-B8A7-CD566AB2E73D}"/>
    <cellStyle name="標準 6 2 3 2 2 2 4 2 3 2 2" xfId="32990" xr:uid="{11A025DC-DC49-4EF2-B8A7-CD566AB2E73D}"/>
    <cellStyle name="標準 6 2 3 2 2 2 4 2 3 3" xfId="9255" xr:uid="{8141C985-1BDB-4627-9E28-38C68F7B89EF}"/>
    <cellStyle name="標準 6 2 3 2 2 2 4 2 3 3 2" xfId="26666" xr:uid="{8141C985-1BDB-4627-9E28-38C68F7B89EF}"/>
    <cellStyle name="標準 6 2 3 2 2 2 4 2 3 4" xfId="20367" xr:uid="{00000000-0005-0000-0000-000005060000}"/>
    <cellStyle name="標準 6 2 3 2 2 2 4 2 4" xfId="12417" xr:uid="{51C829A0-56BF-4856-AB1D-1BAEC8CD2EF8}"/>
    <cellStyle name="標準 6 2 3 2 2 2 4 2 4 2" xfId="29828" xr:uid="{51C829A0-56BF-4856-AB1D-1BAEC8CD2EF8}"/>
    <cellStyle name="標準 6 2 3 2 2 2 4 2 5" xfId="6092" xr:uid="{91E1DC6A-44EC-4356-B041-F1A28B766814}"/>
    <cellStyle name="標準 6 2 3 2 2 2 4 2 5 2" xfId="23504" xr:uid="{91E1DC6A-44EC-4356-B041-F1A28B766814}"/>
    <cellStyle name="標準 6 2 3 2 2 2 4 2 6" xfId="18835" xr:uid="{00000000-0005-0000-0000-000003060000}"/>
    <cellStyle name="標準 6 2 3 2 2 2 4 3" xfId="3811" xr:uid="{00000000-0005-0000-0000-000006060000}"/>
    <cellStyle name="標準 6 2 3 2 2 2 4 3 2" xfId="10123" xr:uid="{44E4C02F-D3A4-493C-803D-9A92E885BF0D}"/>
    <cellStyle name="標準 6 2 3 2 2 2 4 3 2 2" xfId="16447" xr:uid="{A3B7B1EE-9ED9-44FB-8BEF-D26DDD1CD418}"/>
    <cellStyle name="標準 6 2 3 2 2 2 4 3 2 2 2" xfId="33858" xr:uid="{A3B7B1EE-9ED9-44FB-8BEF-D26DDD1CD418}"/>
    <cellStyle name="標準 6 2 3 2 2 2 4 3 2 3" xfId="27534" xr:uid="{44E4C02F-D3A4-493C-803D-9A92E885BF0D}"/>
    <cellStyle name="標準 6 2 3 2 2 2 4 3 3" xfId="13285" xr:uid="{B65481B6-8473-4631-9352-F1A2E031B148}"/>
    <cellStyle name="標準 6 2 3 2 2 2 4 3 3 2" xfId="30696" xr:uid="{B65481B6-8473-4631-9352-F1A2E031B148}"/>
    <cellStyle name="標準 6 2 3 2 2 2 4 3 4" xfId="6960" xr:uid="{1F0459F2-4B76-47DF-BA7A-A91EDA00F6A2}"/>
    <cellStyle name="標準 6 2 3 2 2 2 4 3 4 2" xfId="24372" xr:uid="{1F0459F2-4B76-47DF-BA7A-A91EDA00F6A2}"/>
    <cellStyle name="標準 6 2 3 2 2 2 4 3 5" xfId="21223" xr:uid="{00000000-0005-0000-0000-000006060000}"/>
    <cellStyle name="標準 6 2 3 2 2 2 4 4" xfId="2194" xr:uid="{00000000-0005-0000-0000-000007060000}"/>
    <cellStyle name="標準 6 2 3 2 2 2 4 4 2" xfId="14819" xr:uid="{4D948B86-28E4-4FB6-AC38-7227DEB6CE6A}"/>
    <cellStyle name="標準 6 2 3 2 2 2 4 4 2 2" xfId="32230" xr:uid="{4D948B86-28E4-4FB6-AC38-7227DEB6CE6A}"/>
    <cellStyle name="標準 6 2 3 2 2 2 4 4 3" xfId="8495" xr:uid="{1D161DF9-E5A6-4CCA-A41E-71C27B125A4E}"/>
    <cellStyle name="標準 6 2 3 2 2 2 4 4 3 2" xfId="25906" xr:uid="{1D161DF9-E5A6-4CCA-A41E-71C27B125A4E}"/>
    <cellStyle name="標準 6 2 3 2 2 2 4 4 4" xfId="19607" xr:uid="{00000000-0005-0000-0000-000007060000}"/>
    <cellStyle name="標準 6 2 3 2 2 2 4 5" xfId="11657" xr:uid="{8FEB8E8D-569D-4567-915D-E552AAA2BB31}"/>
    <cellStyle name="標準 6 2 3 2 2 2 4 5 2" xfId="29068" xr:uid="{8FEB8E8D-569D-4567-915D-E552AAA2BB31}"/>
    <cellStyle name="標準 6 2 3 2 2 2 4 6" xfId="5332" xr:uid="{B0F3CC83-AB22-4716-97E5-47459D3367B6}"/>
    <cellStyle name="標準 6 2 3 2 2 2 4 6 2" xfId="22744" xr:uid="{B0F3CC83-AB22-4716-97E5-47459D3367B6}"/>
    <cellStyle name="標準 6 2 3 2 2 2 4 7" xfId="18075" xr:uid="{00000000-0005-0000-0000-000002060000}"/>
    <cellStyle name="標準 6 2 3 2 2 2 5" xfId="1015" xr:uid="{00000000-0005-0000-0000-000008060000}"/>
    <cellStyle name="標準 6 2 3 2 2 2 5 2" xfId="4191" xr:uid="{00000000-0005-0000-0000-000009060000}"/>
    <cellStyle name="標準 6 2 3 2 2 2 5 2 2" xfId="10503" xr:uid="{93A95CAE-128D-498F-99C3-323122BD1F89}"/>
    <cellStyle name="標準 6 2 3 2 2 2 5 2 2 2" xfId="16827" xr:uid="{A2DC965C-C0B9-456C-9996-F04FF10F6A00}"/>
    <cellStyle name="標準 6 2 3 2 2 2 5 2 2 2 2" xfId="34238" xr:uid="{A2DC965C-C0B9-456C-9996-F04FF10F6A00}"/>
    <cellStyle name="標準 6 2 3 2 2 2 5 2 2 3" xfId="27914" xr:uid="{93A95CAE-128D-498F-99C3-323122BD1F89}"/>
    <cellStyle name="標準 6 2 3 2 2 2 5 2 3" xfId="13665" xr:uid="{59747B09-8A72-4F03-9645-CD0F5CD8593A}"/>
    <cellStyle name="標準 6 2 3 2 2 2 5 2 3 2" xfId="31076" xr:uid="{59747B09-8A72-4F03-9645-CD0F5CD8593A}"/>
    <cellStyle name="標準 6 2 3 2 2 2 5 2 4" xfId="7340" xr:uid="{C4B6053A-80C2-447E-8390-B0CC30949638}"/>
    <cellStyle name="標準 6 2 3 2 2 2 5 2 4 2" xfId="24752" xr:uid="{C4B6053A-80C2-447E-8390-B0CC30949638}"/>
    <cellStyle name="標準 6 2 3 2 2 2 5 2 5" xfId="21603" xr:uid="{00000000-0005-0000-0000-000009060000}"/>
    <cellStyle name="標準 6 2 3 2 2 2 5 3" xfId="2574" xr:uid="{00000000-0005-0000-0000-00000A060000}"/>
    <cellStyle name="標準 6 2 3 2 2 2 5 3 2" xfId="15199" xr:uid="{5956AC19-97B4-414D-931D-620C39DD2062}"/>
    <cellStyle name="標準 6 2 3 2 2 2 5 3 2 2" xfId="32610" xr:uid="{5956AC19-97B4-414D-931D-620C39DD2062}"/>
    <cellStyle name="標準 6 2 3 2 2 2 5 3 3" xfId="8875" xr:uid="{FE86B578-79DC-446E-83F3-9531E0056801}"/>
    <cellStyle name="標準 6 2 3 2 2 2 5 3 3 2" xfId="26286" xr:uid="{FE86B578-79DC-446E-83F3-9531E0056801}"/>
    <cellStyle name="標準 6 2 3 2 2 2 5 3 4" xfId="19987" xr:uid="{00000000-0005-0000-0000-00000A060000}"/>
    <cellStyle name="標準 6 2 3 2 2 2 5 4" xfId="12037" xr:uid="{5AF33C2D-60DA-446B-8F8B-87CE82590037}"/>
    <cellStyle name="標準 6 2 3 2 2 2 5 4 2" xfId="29448" xr:uid="{5AF33C2D-60DA-446B-8F8B-87CE82590037}"/>
    <cellStyle name="標準 6 2 3 2 2 2 5 5" xfId="5712" xr:uid="{6F6A6717-C50C-41F4-B934-ED12724E888C}"/>
    <cellStyle name="標準 6 2 3 2 2 2 5 5 2" xfId="23124" xr:uid="{6F6A6717-C50C-41F4-B934-ED12724E888C}"/>
    <cellStyle name="標準 6 2 3 2 2 2 5 6" xfId="18455" xr:uid="{00000000-0005-0000-0000-000008060000}"/>
    <cellStyle name="標準 6 2 3 2 2 2 6" xfId="255" xr:uid="{00000000-0005-0000-0000-00000B060000}"/>
    <cellStyle name="標準 6 2 3 2 2 2 6 2" xfId="3431" xr:uid="{00000000-0005-0000-0000-00000C060000}"/>
    <cellStyle name="標準 6 2 3 2 2 2 6 2 2" xfId="16067" xr:uid="{F44C194C-B977-472A-8CA7-865E24540DEF}"/>
    <cellStyle name="標準 6 2 3 2 2 2 6 2 2 2" xfId="33478" xr:uid="{F44C194C-B977-472A-8CA7-865E24540DEF}"/>
    <cellStyle name="標準 6 2 3 2 2 2 6 2 3" xfId="9743" xr:uid="{66430928-3246-42F0-8C48-B90068EED45E}"/>
    <cellStyle name="標準 6 2 3 2 2 2 6 2 3 2" xfId="27154" xr:uid="{66430928-3246-42F0-8C48-B90068EED45E}"/>
    <cellStyle name="標準 6 2 3 2 2 2 6 2 4" xfId="20843" xr:uid="{00000000-0005-0000-0000-00000C060000}"/>
    <cellStyle name="標準 6 2 3 2 2 2 6 3" xfId="12905" xr:uid="{70603D7C-7D5D-409C-B39B-71073AAE2ECC}"/>
    <cellStyle name="標準 6 2 3 2 2 2 6 3 2" xfId="30316" xr:uid="{70603D7C-7D5D-409C-B39B-71073AAE2ECC}"/>
    <cellStyle name="標準 6 2 3 2 2 2 6 4" xfId="6580" xr:uid="{0F2F2494-E913-4BBB-A5A1-B48B8ED83778}"/>
    <cellStyle name="標準 6 2 3 2 2 2 6 4 2" xfId="23992" xr:uid="{0F2F2494-E913-4BBB-A5A1-B48B8ED83778}"/>
    <cellStyle name="標準 6 2 3 2 2 2 6 5" xfId="17695" xr:uid="{00000000-0005-0000-0000-00000B060000}"/>
    <cellStyle name="標準 6 2 3 2 2 2 7" xfId="3337" xr:uid="{00000000-0005-0000-0000-00000D060000}"/>
    <cellStyle name="標準 6 2 3 2 2 2 7 2" xfId="9649" xr:uid="{216F185D-BCF0-4B80-9D32-FE3631917B66}"/>
    <cellStyle name="標準 6 2 3 2 2 2 7 2 2" xfId="15973" xr:uid="{9D87FC11-8622-4B1F-B202-C2FC8607F684}"/>
    <cellStyle name="標準 6 2 3 2 2 2 7 2 2 2" xfId="33384" xr:uid="{9D87FC11-8622-4B1F-B202-C2FC8607F684}"/>
    <cellStyle name="標準 6 2 3 2 2 2 7 2 3" xfId="27060" xr:uid="{216F185D-BCF0-4B80-9D32-FE3631917B66}"/>
    <cellStyle name="標準 6 2 3 2 2 2 7 3" xfId="12811" xr:uid="{06BF7D78-A5B2-4F25-8279-76C4B29D7B32}"/>
    <cellStyle name="標準 6 2 3 2 2 2 7 3 2" xfId="30222" xr:uid="{06BF7D78-A5B2-4F25-8279-76C4B29D7B32}"/>
    <cellStyle name="標準 6 2 3 2 2 2 7 4" xfId="6486" xr:uid="{05DB1B6D-6240-417D-9806-6AD5BF6B500A}"/>
    <cellStyle name="標準 6 2 3 2 2 2 7 4 2" xfId="23898" xr:uid="{05DB1B6D-6240-417D-9806-6AD5BF6B500A}"/>
    <cellStyle name="標準 6 2 3 2 2 2 7 5" xfId="20749" xr:uid="{00000000-0005-0000-0000-00000D060000}"/>
    <cellStyle name="標準 6 2 3 2 2 2 8" xfId="1814" xr:uid="{00000000-0005-0000-0000-00000E060000}"/>
    <cellStyle name="標準 6 2 3 2 2 2 8 2" xfId="14439" xr:uid="{842969E3-95D3-444A-BD98-A17384488A6F}"/>
    <cellStyle name="標準 6 2 3 2 2 2 8 2 2" xfId="31850" xr:uid="{842969E3-95D3-444A-BD98-A17384488A6F}"/>
    <cellStyle name="標準 6 2 3 2 2 2 8 3" xfId="8115" xr:uid="{85C753C3-2972-49C1-8FC5-4F6E69CD3CFA}"/>
    <cellStyle name="標準 6 2 3 2 2 2 8 3 2" xfId="25526" xr:uid="{85C753C3-2972-49C1-8FC5-4F6E69CD3CFA}"/>
    <cellStyle name="標準 6 2 3 2 2 2 8 4" xfId="19227" xr:uid="{00000000-0005-0000-0000-00000E060000}"/>
    <cellStyle name="標準 6 2 3 2 2 2 9" xfId="11277" xr:uid="{A4AD29B3-1A85-440B-9F2E-82C42ABBA7E1}"/>
    <cellStyle name="標準 6 2 3 2 2 2 9 2" xfId="28688" xr:uid="{A4AD29B3-1A85-440B-9F2E-82C42ABBA7E1}"/>
    <cellStyle name="標準 6 2 3 2 2 3" xfId="284" xr:uid="{00000000-0005-0000-0000-00000F060000}"/>
    <cellStyle name="標準 6 2 3 2 2 3 2" xfId="474" xr:uid="{00000000-0005-0000-0000-000010060000}"/>
    <cellStyle name="標準 6 2 3 2 2 3 2 2" xfId="854" xr:uid="{00000000-0005-0000-0000-000011060000}"/>
    <cellStyle name="標準 6 2 3 2 2 3 2 2 2" xfId="1614" xr:uid="{00000000-0005-0000-0000-000012060000}"/>
    <cellStyle name="標準 6 2 3 2 2 3 2 2 2 2" xfId="4790" xr:uid="{00000000-0005-0000-0000-000013060000}"/>
    <cellStyle name="標準 6 2 3 2 2 3 2 2 2 2 2" xfId="11102" xr:uid="{9758C9B8-CB87-44A2-A011-EECD6AA3AEBA}"/>
    <cellStyle name="標準 6 2 3 2 2 3 2 2 2 2 2 2" xfId="17426" xr:uid="{D3850CC2-2132-441C-8171-C7FA92E12874}"/>
    <cellStyle name="標準 6 2 3 2 2 3 2 2 2 2 2 2 2" xfId="34837" xr:uid="{D3850CC2-2132-441C-8171-C7FA92E12874}"/>
    <cellStyle name="標準 6 2 3 2 2 3 2 2 2 2 2 3" xfId="28513" xr:uid="{9758C9B8-CB87-44A2-A011-EECD6AA3AEBA}"/>
    <cellStyle name="標準 6 2 3 2 2 3 2 2 2 2 3" xfId="14264" xr:uid="{EE5EE697-1AA0-42E1-A9F5-74CD0D1A09CC}"/>
    <cellStyle name="標準 6 2 3 2 2 3 2 2 2 2 3 2" xfId="31675" xr:uid="{EE5EE697-1AA0-42E1-A9F5-74CD0D1A09CC}"/>
    <cellStyle name="標準 6 2 3 2 2 3 2 2 2 2 4" xfId="7939" xr:uid="{BED96A77-EC9F-410E-BB1D-84C80ADE23F0}"/>
    <cellStyle name="標準 6 2 3 2 2 3 2 2 2 2 4 2" xfId="25351" xr:uid="{BED96A77-EC9F-410E-BB1D-84C80ADE23F0}"/>
    <cellStyle name="標準 6 2 3 2 2 3 2 2 2 2 5" xfId="22202" xr:uid="{00000000-0005-0000-0000-000013060000}"/>
    <cellStyle name="標準 6 2 3 2 2 3 2 2 2 3" xfId="3173" xr:uid="{00000000-0005-0000-0000-000014060000}"/>
    <cellStyle name="標準 6 2 3 2 2 3 2 2 2 3 2" xfId="15798" xr:uid="{6591799A-3EC2-4F4A-8346-A4D525837748}"/>
    <cellStyle name="標準 6 2 3 2 2 3 2 2 2 3 2 2" xfId="33209" xr:uid="{6591799A-3EC2-4F4A-8346-A4D525837748}"/>
    <cellStyle name="標準 6 2 3 2 2 3 2 2 2 3 3" xfId="9474" xr:uid="{CEB46956-491D-4C49-8974-68CAF08D8FD3}"/>
    <cellStyle name="標準 6 2 3 2 2 3 2 2 2 3 3 2" xfId="26885" xr:uid="{CEB46956-491D-4C49-8974-68CAF08D8FD3}"/>
    <cellStyle name="標準 6 2 3 2 2 3 2 2 2 3 4" xfId="20586" xr:uid="{00000000-0005-0000-0000-000014060000}"/>
    <cellStyle name="標準 6 2 3 2 2 3 2 2 2 4" xfId="12636" xr:uid="{A9B5496F-4CB1-4763-B555-727534ED3DD9}"/>
    <cellStyle name="標準 6 2 3 2 2 3 2 2 2 4 2" xfId="30047" xr:uid="{A9B5496F-4CB1-4763-B555-727534ED3DD9}"/>
    <cellStyle name="標準 6 2 3 2 2 3 2 2 2 5" xfId="6311" xr:uid="{56663A30-A557-43B3-97EA-A47D41417E4D}"/>
    <cellStyle name="標準 6 2 3 2 2 3 2 2 2 5 2" xfId="23723" xr:uid="{56663A30-A557-43B3-97EA-A47D41417E4D}"/>
    <cellStyle name="標準 6 2 3 2 2 3 2 2 2 6" xfId="19054" xr:uid="{00000000-0005-0000-0000-000012060000}"/>
    <cellStyle name="標準 6 2 3 2 2 3 2 2 3" xfId="4030" xr:uid="{00000000-0005-0000-0000-000015060000}"/>
    <cellStyle name="標準 6 2 3 2 2 3 2 2 3 2" xfId="10342" xr:uid="{5108624E-8F17-441D-92F8-4A629E77E813}"/>
    <cellStyle name="標準 6 2 3 2 2 3 2 2 3 2 2" xfId="16666" xr:uid="{6B2BF28B-8EAB-4662-A55D-B7B41995432E}"/>
    <cellStyle name="標準 6 2 3 2 2 3 2 2 3 2 2 2" xfId="34077" xr:uid="{6B2BF28B-8EAB-4662-A55D-B7B41995432E}"/>
    <cellStyle name="標準 6 2 3 2 2 3 2 2 3 2 3" xfId="27753" xr:uid="{5108624E-8F17-441D-92F8-4A629E77E813}"/>
    <cellStyle name="標準 6 2 3 2 2 3 2 2 3 3" xfId="13504" xr:uid="{74EB1589-0A55-4027-9DD6-89BEDA32BC28}"/>
    <cellStyle name="標準 6 2 3 2 2 3 2 2 3 3 2" xfId="30915" xr:uid="{74EB1589-0A55-4027-9DD6-89BEDA32BC28}"/>
    <cellStyle name="標準 6 2 3 2 2 3 2 2 3 4" xfId="7179" xr:uid="{76BF5C2F-5A6D-46D8-B6BE-89AD3263EBB0}"/>
    <cellStyle name="標準 6 2 3 2 2 3 2 2 3 4 2" xfId="24591" xr:uid="{76BF5C2F-5A6D-46D8-B6BE-89AD3263EBB0}"/>
    <cellStyle name="標準 6 2 3 2 2 3 2 2 3 5" xfId="21442" xr:uid="{00000000-0005-0000-0000-000015060000}"/>
    <cellStyle name="標準 6 2 3 2 2 3 2 2 4" xfId="2413" xr:uid="{00000000-0005-0000-0000-000016060000}"/>
    <cellStyle name="標準 6 2 3 2 2 3 2 2 4 2" xfId="15038" xr:uid="{BFD8746A-A731-4505-922D-0BB59181EE4F}"/>
    <cellStyle name="標準 6 2 3 2 2 3 2 2 4 2 2" xfId="32449" xr:uid="{BFD8746A-A731-4505-922D-0BB59181EE4F}"/>
    <cellStyle name="標準 6 2 3 2 2 3 2 2 4 3" xfId="8714" xr:uid="{DF4D47A1-595A-41C8-853C-173AA7EF5336}"/>
    <cellStyle name="標準 6 2 3 2 2 3 2 2 4 3 2" xfId="26125" xr:uid="{DF4D47A1-595A-41C8-853C-173AA7EF5336}"/>
    <cellStyle name="標準 6 2 3 2 2 3 2 2 4 4" xfId="19826" xr:uid="{00000000-0005-0000-0000-000016060000}"/>
    <cellStyle name="標準 6 2 3 2 2 3 2 2 5" xfId="11876" xr:uid="{9C9E573A-CEBA-43B2-967E-95DE63CCA4A6}"/>
    <cellStyle name="標準 6 2 3 2 2 3 2 2 5 2" xfId="29287" xr:uid="{9C9E573A-CEBA-43B2-967E-95DE63CCA4A6}"/>
    <cellStyle name="標準 6 2 3 2 2 3 2 2 6" xfId="5551" xr:uid="{91FD57E9-164A-419A-9849-23FD0DCDEA5F}"/>
    <cellStyle name="標準 6 2 3 2 2 3 2 2 6 2" xfId="22963" xr:uid="{91FD57E9-164A-419A-9849-23FD0DCDEA5F}"/>
    <cellStyle name="標準 6 2 3 2 2 3 2 2 7" xfId="18294" xr:uid="{00000000-0005-0000-0000-000011060000}"/>
    <cellStyle name="標準 6 2 3 2 2 3 2 3" xfId="1234" xr:uid="{00000000-0005-0000-0000-000017060000}"/>
    <cellStyle name="標準 6 2 3 2 2 3 2 3 2" xfId="4410" xr:uid="{00000000-0005-0000-0000-000018060000}"/>
    <cellStyle name="標準 6 2 3 2 2 3 2 3 2 2" xfId="10722" xr:uid="{3F4851F6-C4D5-42B5-907D-4ED599B7191A}"/>
    <cellStyle name="標準 6 2 3 2 2 3 2 3 2 2 2" xfId="17046" xr:uid="{70DD1724-B753-47E7-B35A-C167755EC0A7}"/>
    <cellStyle name="標準 6 2 3 2 2 3 2 3 2 2 2 2" xfId="34457" xr:uid="{70DD1724-B753-47E7-B35A-C167755EC0A7}"/>
    <cellStyle name="標準 6 2 3 2 2 3 2 3 2 2 3" xfId="28133" xr:uid="{3F4851F6-C4D5-42B5-907D-4ED599B7191A}"/>
    <cellStyle name="標準 6 2 3 2 2 3 2 3 2 3" xfId="13884" xr:uid="{C1DF742F-4C7D-44AF-9366-761EAADCE494}"/>
    <cellStyle name="標準 6 2 3 2 2 3 2 3 2 3 2" xfId="31295" xr:uid="{C1DF742F-4C7D-44AF-9366-761EAADCE494}"/>
    <cellStyle name="標準 6 2 3 2 2 3 2 3 2 4" xfId="7559" xr:uid="{12BA5847-B54A-4272-A218-E2F4A1B7F640}"/>
    <cellStyle name="標準 6 2 3 2 2 3 2 3 2 4 2" xfId="24971" xr:uid="{12BA5847-B54A-4272-A218-E2F4A1B7F640}"/>
    <cellStyle name="標準 6 2 3 2 2 3 2 3 2 5" xfId="21822" xr:uid="{00000000-0005-0000-0000-000018060000}"/>
    <cellStyle name="標準 6 2 3 2 2 3 2 3 3" xfId="2793" xr:uid="{00000000-0005-0000-0000-000019060000}"/>
    <cellStyle name="標準 6 2 3 2 2 3 2 3 3 2" xfId="15418" xr:uid="{42D01C79-FE61-486A-AB41-7A0B2DEA6997}"/>
    <cellStyle name="標準 6 2 3 2 2 3 2 3 3 2 2" xfId="32829" xr:uid="{42D01C79-FE61-486A-AB41-7A0B2DEA6997}"/>
    <cellStyle name="標準 6 2 3 2 2 3 2 3 3 3" xfId="9094" xr:uid="{D40F5966-9F5E-4656-AB81-FED5F3750355}"/>
    <cellStyle name="標準 6 2 3 2 2 3 2 3 3 3 2" xfId="26505" xr:uid="{D40F5966-9F5E-4656-AB81-FED5F3750355}"/>
    <cellStyle name="標準 6 2 3 2 2 3 2 3 3 4" xfId="20206" xr:uid="{00000000-0005-0000-0000-000019060000}"/>
    <cellStyle name="標準 6 2 3 2 2 3 2 3 4" xfId="12256" xr:uid="{38FA0639-2C16-432E-8366-BA1948974F73}"/>
    <cellStyle name="標準 6 2 3 2 2 3 2 3 4 2" xfId="29667" xr:uid="{38FA0639-2C16-432E-8366-BA1948974F73}"/>
    <cellStyle name="標準 6 2 3 2 2 3 2 3 5" xfId="5931" xr:uid="{009A3A8D-0026-4861-A875-E0C38977083C}"/>
    <cellStyle name="標準 6 2 3 2 2 3 2 3 5 2" xfId="23343" xr:uid="{009A3A8D-0026-4861-A875-E0C38977083C}"/>
    <cellStyle name="標準 6 2 3 2 2 3 2 3 6" xfId="18674" xr:uid="{00000000-0005-0000-0000-000017060000}"/>
    <cellStyle name="標準 6 2 3 2 2 3 2 4" xfId="3650" xr:uid="{00000000-0005-0000-0000-00001A060000}"/>
    <cellStyle name="標準 6 2 3 2 2 3 2 4 2" xfId="9962" xr:uid="{1A176ABF-34FA-4C4B-BDC3-51EFFB1A4ED9}"/>
    <cellStyle name="標準 6 2 3 2 2 3 2 4 2 2" xfId="16286" xr:uid="{BF280003-95B2-4FBA-B9B9-8B14F7D854ED}"/>
    <cellStyle name="標準 6 2 3 2 2 3 2 4 2 2 2" xfId="33697" xr:uid="{BF280003-95B2-4FBA-B9B9-8B14F7D854ED}"/>
    <cellStyle name="標準 6 2 3 2 2 3 2 4 2 3" xfId="27373" xr:uid="{1A176ABF-34FA-4C4B-BDC3-51EFFB1A4ED9}"/>
    <cellStyle name="標準 6 2 3 2 2 3 2 4 3" xfId="13124" xr:uid="{E22CD20E-D3CA-4814-9F87-68A8CFDD037E}"/>
    <cellStyle name="標準 6 2 3 2 2 3 2 4 3 2" xfId="30535" xr:uid="{E22CD20E-D3CA-4814-9F87-68A8CFDD037E}"/>
    <cellStyle name="標準 6 2 3 2 2 3 2 4 4" xfId="6799" xr:uid="{669DD45A-9387-48A8-BAEA-5183AD164ACE}"/>
    <cellStyle name="標準 6 2 3 2 2 3 2 4 4 2" xfId="24211" xr:uid="{669DD45A-9387-48A8-BAEA-5183AD164ACE}"/>
    <cellStyle name="標準 6 2 3 2 2 3 2 4 5" xfId="21062" xr:uid="{00000000-0005-0000-0000-00001A060000}"/>
    <cellStyle name="標準 6 2 3 2 2 3 2 5" xfId="2033" xr:uid="{00000000-0005-0000-0000-00001B060000}"/>
    <cellStyle name="標準 6 2 3 2 2 3 2 5 2" xfId="14658" xr:uid="{0A00AE67-77FC-45A3-AF41-D335ABF02D09}"/>
    <cellStyle name="標準 6 2 3 2 2 3 2 5 2 2" xfId="32069" xr:uid="{0A00AE67-77FC-45A3-AF41-D335ABF02D09}"/>
    <cellStyle name="標準 6 2 3 2 2 3 2 5 3" xfId="8334" xr:uid="{41E81E77-43C3-4047-88DA-DAC5521E5F7B}"/>
    <cellStyle name="標準 6 2 3 2 2 3 2 5 3 2" xfId="25745" xr:uid="{41E81E77-43C3-4047-88DA-DAC5521E5F7B}"/>
    <cellStyle name="標準 6 2 3 2 2 3 2 5 4" xfId="19446" xr:uid="{00000000-0005-0000-0000-00001B060000}"/>
    <cellStyle name="標準 6 2 3 2 2 3 2 6" xfId="11496" xr:uid="{0BF812A6-33ED-4851-B28B-504AD74388EB}"/>
    <cellStyle name="標準 6 2 3 2 2 3 2 6 2" xfId="28907" xr:uid="{0BF812A6-33ED-4851-B28B-504AD74388EB}"/>
    <cellStyle name="標準 6 2 3 2 2 3 2 7" xfId="5171" xr:uid="{3DF5C348-2138-43E0-A43F-528767B62DC7}"/>
    <cellStyle name="標準 6 2 3 2 2 3 2 7 2" xfId="22583" xr:uid="{3DF5C348-2138-43E0-A43F-528767B62DC7}"/>
    <cellStyle name="標準 6 2 3 2 2 3 2 8" xfId="17914" xr:uid="{00000000-0005-0000-0000-000010060000}"/>
    <cellStyle name="標準 6 2 3 2 2 3 3" xfId="664" xr:uid="{00000000-0005-0000-0000-00001C060000}"/>
    <cellStyle name="標準 6 2 3 2 2 3 3 2" xfId="1424" xr:uid="{00000000-0005-0000-0000-00001D060000}"/>
    <cellStyle name="標準 6 2 3 2 2 3 3 2 2" xfId="4600" xr:uid="{00000000-0005-0000-0000-00001E060000}"/>
    <cellStyle name="標準 6 2 3 2 2 3 3 2 2 2" xfId="10912" xr:uid="{1966B983-1FBC-4457-95A0-65B7257926D8}"/>
    <cellStyle name="標準 6 2 3 2 2 3 3 2 2 2 2" xfId="17236" xr:uid="{8104124C-42EE-4387-AD51-07999061020A}"/>
    <cellStyle name="標準 6 2 3 2 2 3 3 2 2 2 2 2" xfId="34647" xr:uid="{8104124C-42EE-4387-AD51-07999061020A}"/>
    <cellStyle name="標準 6 2 3 2 2 3 3 2 2 2 3" xfId="28323" xr:uid="{1966B983-1FBC-4457-95A0-65B7257926D8}"/>
    <cellStyle name="標準 6 2 3 2 2 3 3 2 2 3" xfId="14074" xr:uid="{1E789827-3E7A-4B81-ADF7-3E44088332FB}"/>
    <cellStyle name="標準 6 2 3 2 2 3 3 2 2 3 2" xfId="31485" xr:uid="{1E789827-3E7A-4B81-ADF7-3E44088332FB}"/>
    <cellStyle name="標準 6 2 3 2 2 3 3 2 2 4" xfId="7749" xr:uid="{77DFBBDC-6DB0-4488-92FC-0650B1C99A7F}"/>
    <cellStyle name="標準 6 2 3 2 2 3 3 2 2 4 2" xfId="25161" xr:uid="{77DFBBDC-6DB0-4488-92FC-0650B1C99A7F}"/>
    <cellStyle name="標準 6 2 3 2 2 3 3 2 2 5" xfId="22012" xr:uid="{00000000-0005-0000-0000-00001E060000}"/>
    <cellStyle name="標準 6 2 3 2 2 3 3 2 3" xfId="2983" xr:uid="{00000000-0005-0000-0000-00001F060000}"/>
    <cellStyle name="標準 6 2 3 2 2 3 3 2 3 2" xfId="15608" xr:uid="{39F29650-E68A-45D4-AC2A-BE3B813BDC5B}"/>
    <cellStyle name="標準 6 2 3 2 2 3 3 2 3 2 2" xfId="33019" xr:uid="{39F29650-E68A-45D4-AC2A-BE3B813BDC5B}"/>
    <cellStyle name="標準 6 2 3 2 2 3 3 2 3 3" xfId="9284" xr:uid="{8665485E-43B4-482A-BE3C-B9DD6EDCBB0D}"/>
    <cellStyle name="標準 6 2 3 2 2 3 3 2 3 3 2" xfId="26695" xr:uid="{8665485E-43B4-482A-BE3C-B9DD6EDCBB0D}"/>
    <cellStyle name="標準 6 2 3 2 2 3 3 2 3 4" xfId="20396" xr:uid="{00000000-0005-0000-0000-00001F060000}"/>
    <cellStyle name="標準 6 2 3 2 2 3 3 2 4" xfId="12446" xr:uid="{A52974F7-99E9-46E4-98F7-190D11DCCFBD}"/>
    <cellStyle name="標準 6 2 3 2 2 3 3 2 4 2" xfId="29857" xr:uid="{A52974F7-99E9-46E4-98F7-190D11DCCFBD}"/>
    <cellStyle name="標準 6 2 3 2 2 3 3 2 5" xfId="6121" xr:uid="{9C699176-7E87-44B5-B7F3-E4A01A89A21B}"/>
    <cellStyle name="標準 6 2 3 2 2 3 3 2 5 2" xfId="23533" xr:uid="{9C699176-7E87-44B5-B7F3-E4A01A89A21B}"/>
    <cellStyle name="標準 6 2 3 2 2 3 3 2 6" xfId="18864" xr:uid="{00000000-0005-0000-0000-00001D060000}"/>
    <cellStyle name="標準 6 2 3 2 2 3 3 3" xfId="3840" xr:uid="{00000000-0005-0000-0000-000020060000}"/>
    <cellStyle name="標準 6 2 3 2 2 3 3 3 2" xfId="10152" xr:uid="{24C84755-97BD-48E8-B1CD-CC0E6C65577C}"/>
    <cellStyle name="標準 6 2 3 2 2 3 3 3 2 2" xfId="16476" xr:uid="{97A2622C-110D-4641-BCD8-C6F9CE15818A}"/>
    <cellStyle name="標準 6 2 3 2 2 3 3 3 2 2 2" xfId="33887" xr:uid="{97A2622C-110D-4641-BCD8-C6F9CE15818A}"/>
    <cellStyle name="標準 6 2 3 2 2 3 3 3 2 3" xfId="27563" xr:uid="{24C84755-97BD-48E8-B1CD-CC0E6C65577C}"/>
    <cellStyle name="標準 6 2 3 2 2 3 3 3 3" xfId="13314" xr:uid="{BFA61254-6BE3-4E81-B7F3-279FDDAE2B13}"/>
    <cellStyle name="標準 6 2 3 2 2 3 3 3 3 2" xfId="30725" xr:uid="{BFA61254-6BE3-4E81-B7F3-279FDDAE2B13}"/>
    <cellStyle name="標準 6 2 3 2 2 3 3 3 4" xfId="6989" xr:uid="{A2D9C93D-CB4D-4A29-B4F3-D58B7D148F77}"/>
    <cellStyle name="標準 6 2 3 2 2 3 3 3 4 2" xfId="24401" xr:uid="{A2D9C93D-CB4D-4A29-B4F3-D58B7D148F77}"/>
    <cellStyle name="標準 6 2 3 2 2 3 3 3 5" xfId="21252" xr:uid="{00000000-0005-0000-0000-000020060000}"/>
    <cellStyle name="標準 6 2 3 2 2 3 3 4" xfId="2223" xr:uid="{00000000-0005-0000-0000-000021060000}"/>
    <cellStyle name="標準 6 2 3 2 2 3 3 4 2" xfId="14848" xr:uid="{FF577F9E-5D6C-494C-AB39-E8BEC3192518}"/>
    <cellStyle name="標準 6 2 3 2 2 3 3 4 2 2" xfId="32259" xr:uid="{FF577F9E-5D6C-494C-AB39-E8BEC3192518}"/>
    <cellStyle name="標準 6 2 3 2 2 3 3 4 3" xfId="8524" xr:uid="{DF7D84D0-920C-4636-8F37-3A6C8F409C85}"/>
    <cellStyle name="標準 6 2 3 2 2 3 3 4 3 2" xfId="25935" xr:uid="{DF7D84D0-920C-4636-8F37-3A6C8F409C85}"/>
    <cellStyle name="標準 6 2 3 2 2 3 3 4 4" xfId="19636" xr:uid="{00000000-0005-0000-0000-000021060000}"/>
    <cellStyle name="標準 6 2 3 2 2 3 3 5" xfId="11686" xr:uid="{5B6979B1-D4B9-4FEE-B793-CD2143E8A77F}"/>
    <cellStyle name="標準 6 2 3 2 2 3 3 5 2" xfId="29097" xr:uid="{5B6979B1-D4B9-4FEE-B793-CD2143E8A77F}"/>
    <cellStyle name="標準 6 2 3 2 2 3 3 6" xfId="5361" xr:uid="{7D2BA0FE-1227-4C44-A4F1-27893C873DE4}"/>
    <cellStyle name="標準 6 2 3 2 2 3 3 6 2" xfId="22773" xr:uid="{7D2BA0FE-1227-4C44-A4F1-27893C873DE4}"/>
    <cellStyle name="標準 6 2 3 2 2 3 3 7" xfId="18104" xr:uid="{00000000-0005-0000-0000-00001C060000}"/>
    <cellStyle name="標準 6 2 3 2 2 3 4" xfId="1044" xr:uid="{00000000-0005-0000-0000-000022060000}"/>
    <cellStyle name="標準 6 2 3 2 2 3 4 2" xfId="4220" xr:uid="{00000000-0005-0000-0000-000023060000}"/>
    <cellStyle name="標準 6 2 3 2 2 3 4 2 2" xfId="10532" xr:uid="{FD19A33E-FE1C-468F-91AD-24070CB8A889}"/>
    <cellStyle name="標準 6 2 3 2 2 3 4 2 2 2" xfId="16856" xr:uid="{30BB9CDC-1617-41B2-A8F5-32839F746EBA}"/>
    <cellStyle name="標準 6 2 3 2 2 3 4 2 2 2 2" xfId="34267" xr:uid="{30BB9CDC-1617-41B2-A8F5-32839F746EBA}"/>
    <cellStyle name="標準 6 2 3 2 2 3 4 2 2 3" xfId="27943" xr:uid="{FD19A33E-FE1C-468F-91AD-24070CB8A889}"/>
    <cellStyle name="標準 6 2 3 2 2 3 4 2 3" xfId="13694" xr:uid="{9CBBFB65-781C-46C1-8462-717866EE719F}"/>
    <cellStyle name="標準 6 2 3 2 2 3 4 2 3 2" xfId="31105" xr:uid="{9CBBFB65-781C-46C1-8462-717866EE719F}"/>
    <cellStyle name="標準 6 2 3 2 2 3 4 2 4" xfId="7369" xr:uid="{3F9CD83E-1476-4093-A313-3C926D6A577D}"/>
    <cellStyle name="標準 6 2 3 2 2 3 4 2 4 2" xfId="24781" xr:uid="{3F9CD83E-1476-4093-A313-3C926D6A577D}"/>
    <cellStyle name="標準 6 2 3 2 2 3 4 2 5" xfId="21632" xr:uid="{00000000-0005-0000-0000-000023060000}"/>
    <cellStyle name="標準 6 2 3 2 2 3 4 3" xfId="2603" xr:uid="{00000000-0005-0000-0000-000024060000}"/>
    <cellStyle name="標準 6 2 3 2 2 3 4 3 2" xfId="15228" xr:uid="{8455E30C-99FF-42CC-94FE-B41127C08439}"/>
    <cellStyle name="標準 6 2 3 2 2 3 4 3 2 2" xfId="32639" xr:uid="{8455E30C-99FF-42CC-94FE-B41127C08439}"/>
    <cellStyle name="標準 6 2 3 2 2 3 4 3 3" xfId="8904" xr:uid="{D8EF840B-E5C4-44B6-95A9-B1F220237D6A}"/>
    <cellStyle name="標準 6 2 3 2 2 3 4 3 3 2" xfId="26315" xr:uid="{D8EF840B-E5C4-44B6-95A9-B1F220237D6A}"/>
    <cellStyle name="標準 6 2 3 2 2 3 4 3 4" xfId="20016" xr:uid="{00000000-0005-0000-0000-000024060000}"/>
    <cellStyle name="標準 6 2 3 2 2 3 4 4" xfId="12066" xr:uid="{59AB781F-F674-4569-8790-61ECF42748F5}"/>
    <cellStyle name="標準 6 2 3 2 2 3 4 4 2" xfId="29477" xr:uid="{59AB781F-F674-4569-8790-61ECF42748F5}"/>
    <cellStyle name="標準 6 2 3 2 2 3 4 5" xfId="5741" xr:uid="{F075F8FE-EC59-4835-B133-80CF0B1D5140}"/>
    <cellStyle name="標準 6 2 3 2 2 3 4 5 2" xfId="23153" xr:uid="{F075F8FE-EC59-4835-B133-80CF0B1D5140}"/>
    <cellStyle name="標準 6 2 3 2 2 3 4 6" xfId="18484" xr:uid="{00000000-0005-0000-0000-000022060000}"/>
    <cellStyle name="標準 6 2 3 2 2 3 5" xfId="3460" xr:uid="{00000000-0005-0000-0000-000025060000}"/>
    <cellStyle name="標準 6 2 3 2 2 3 5 2" xfId="9772" xr:uid="{0EA6B396-8989-4F0D-9337-BBFCD0185647}"/>
    <cellStyle name="標準 6 2 3 2 2 3 5 2 2" xfId="16096" xr:uid="{ADB24499-69D2-4D9C-B04F-9F3988567DE8}"/>
    <cellStyle name="標準 6 2 3 2 2 3 5 2 2 2" xfId="33507" xr:uid="{ADB24499-69D2-4D9C-B04F-9F3988567DE8}"/>
    <cellStyle name="標準 6 2 3 2 2 3 5 2 3" xfId="27183" xr:uid="{0EA6B396-8989-4F0D-9337-BBFCD0185647}"/>
    <cellStyle name="標準 6 2 3 2 2 3 5 3" xfId="12934" xr:uid="{B292774D-3130-4137-B613-695330BDA0AE}"/>
    <cellStyle name="標準 6 2 3 2 2 3 5 3 2" xfId="30345" xr:uid="{B292774D-3130-4137-B613-695330BDA0AE}"/>
    <cellStyle name="標準 6 2 3 2 2 3 5 4" xfId="6609" xr:uid="{9AC4D6B9-4BFC-4278-B523-F9A36974A03F}"/>
    <cellStyle name="標準 6 2 3 2 2 3 5 4 2" xfId="24021" xr:uid="{9AC4D6B9-4BFC-4278-B523-F9A36974A03F}"/>
    <cellStyle name="標準 6 2 3 2 2 3 5 5" xfId="20872" xr:uid="{00000000-0005-0000-0000-000025060000}"/>
    <cellStyle name="標準 6 2 3 2 2 3 6" xfId="1843" xr:uid="{00000000-0005-0000-0000-000026060000}"/>
    <cellStyle name="標準 6 2 3 2 2 3 6 2" xfId="14468" xr:uid="{B545FA78-1AD6-4792-8F4C-5B381325120B}"/>
    <cellStyle name="標準 6 2 3 2 2 3 6 2 2" xfId="31879" xr:uid="{B545FA78-1AD6-4792-8F4C-5B381325120B}"/>
    <cellStyle name="標準 6 2 3 2 2 3 6 3" xfId="8144" xr:uid="{53D35C0D-7054-434E-9F92-5473D19102EF}"/>
    <cellStyle name="標準 6 2 3 2 2 3 6 3 2" xfId="25555" xr:uid="{53D35C0D-7054-434E-9F92-5473D19102EF}"/>
    <cellStyle name="標準 6 2 3 2 2 3 6 4" xfId="19256" xr:uid="{00000000-0005-0000-0000-000026060000}"/>
    <cellStyle name="標準 6 2 3 2 2 3 7" xfId="11306" xr:uid="{E603854D-C5A1-4A37-9E6A-83185F068D0B}"/>
    <cellStyle name="標準 6 2 3 2 2 3 7 2" xfId="28717" xr:uid="{E603854D-C5A1-4A37-9E6A-83185F068D0B}"/>
    <cellStyle name="標準 6 2 3 2 2 3 8" xfId="4981" xr:uid="{9FFF3A93-ED73-4DDE-BBD5-381BDA2DD3F6}"/>
    <cellStyle name="標準 6 2 3 2 2 3 8 2" xfId="22393" xr:uid="{9FFF3A93-ED73-4DDE-BBD5-381BDA2DD3F6}"/>
    <cellStyle name="標準 6 2 3 2 2 3 9" xfId="17724" xr:uid="{00000000-0005-0000-0000-00000F060000}"/>
    <cellStyle name="標準 6 2 3 2 2 4" xfId="379" xr:uid="{00000000-0005-0000-0000-000027060000}"/>
    <cellStyle name="標準 6 2 3 2 2 4 2" xfId="759" xr:uid="{00000000-0005-0000-0000-000028060000}"/>
    <cellStyle name="標準 6 2 3 2 2 4 2 2" xfId="1519" xr:uid="{00000000-0005-0000-0000-000029060000}"/>
    <cellStyle name="標準 6 2 3 2 2 4 2 2 2" xfId="4695" xr:uid="{00000000-0005-0000-0000-00002A060000}"/>
    <cellStyle name="標準 6 2 3 2 2 4 2 2 2 2" xfId="11007" xr:uid="{1C9FC2C3-3811-4518-9696-631B5853F758}"/>
    <cellStyle name="標準 6 2 3 2 2 4 2 2 2 2 2" xfId="17331" xr:uid="{9001BF91-1104-4FD3-9509-6673699B86E1}"/>
    <cellStyle name="標準 6 2 3 2 2 4 2 2 2 2 2 2" xfId="34742" xr:uid="{9001BF91-1104-4FD3-9509-6673699B86E1}"/>
    <cellStyle name="標準 6 2 3 2 2 4 2 2 2 2 3" xfId="28418" xr:uid="{1C9FC2C3-3811-4518-9696-631B5853F758}"/>
    <cellStyle name="標準 6 2 3 2 2 4 2 2 2 3" xfId="14169" xr:uid="{E75942A4-E4EA-450F-8354-7E0F44B39270}"/>
    <cellStyle name="標準 6 2 3 2 2 4 2 2 2 3 2" xfId="31580" xr:uid="{E75942A4-E4EA-450F-8354-7E0F44B39270}"/>
    <cellStyle name="標準 6 2 3 2 2 4 2 2 2 4" xfId="7844" xr:uid="{2B44CFA0-9B5C-4B56-9D37-A150CE132322}"/>
    <cellStyle name="標準 6 2 3 2 2 4 2 2 2 4 2" xfId="25256" xr:uid="{2B44CFA0-9B5C-4B56-9D37-A150CE132322}"/>
    <cellStyle name="標準 6 2 3 2 2 4 2 2 2 5" xfId="22107" xr:uid="{00000000-0005-0000-0000-00002A060000}"/>
    <cellStyle name="標準 6 2 3 2 2 4 2 2 3" xfId="3078" xr:uid="{00000000-0005-0000-0000-00002B060000}"/>
    <cellStyle name="標準 6 2 3 2 2 4 2 2 3 2" xfId="15703" xr:uid="{40443558-5E8C-47B4-A403-55D65909BC9A}"/>
    <cellStyle name="標準 6 2 3 2 2 4 2 2 3 2 2" xfId="33114" xr:uid="{40443558-5E8C-47B4-A403-55D65909BC9A}"/>
    <cellStyle name="標準 6 2 3 2 2 4 2 2 3 3" xfId="9379" xr:uid="{D1B9BB2C-B632-4809-A8A1-FB14CA383BF5}"/>
    <cellStyle name="標準 6 2 3 2 2 4 2 2 3 3 2" xfId="26790" xr:uid="{D1B9BB2C-B632-4809-A8A1-FB14CA383BF5}"/>
    <cellStyle name="標準 6 2 3 2 2 4 2 2 3 4" xfId="20491" xr:uid="{00000000-0005-0000-0000-00002B060000}"/>
    <cellStyle name="標準 6 2 3 2 2 4 2 2 4" xfId="12541" xr:uid="{D6BBCA1F-3B58-4DDF-A225-DFCF6C869C96}"/>
    <cellStyle name="標準 6 2 3 2 2 4 2 2 4 2" xfId="29952" xr:uid="{D6BBCA1F-3B58-4DDF-A225-DFCF6C869C96}"/>
    <cellStyle name="標準 6 2 3 2 2 4 2 2 5" xfId="6216" xr:uid="{5EC9EE09-7148-4D3A-928C-76A78EC6F7E3}"/>
    <cellStyle name="標準 6 2 3 2 2 4 2 2 5 2" xfId="23628" xr:uid="{5EC9EE09-7148-4D3A-928C-76A78EC6F7E3}"/>
    <cellStyle name="標準 6 2 3 2 2 4 2 2 6" xfId="18959" xr:uid="{00000000-0005-0000-0000-000029060000}"/>
    <cellStyle name="標準 6 2 3 2 2 4 2 3" xfId="3935" xr:uid="{00000000-0005-0000-0000-00002C060000}"/>
    <cellStyle name="標準 6 2 3 2 2 4 2 3 2" xfId="10247" xr:uid="{06E9130C-D180-4F57-81B5-7E6717DB895E}"/>
    <cellStyle name="標準 6 2 3 2 2 4 2 3 2 2" xfId="16571" xr:uid="{3A94C3A6-1AAF-47CA-8243-EDB0C669F904}"/>
    <cellStyle name="標準 6 2 3 2 2 4 2 3 2 2 2" xfId="33982" xr:uid="{3A94C3A6-1AAF-47CA-8243-EDB0C669F904}"/>
    <cellStyle name="標準 6 2 3 2 2 4 2 3 2 3" xfId="27658" xr:uid="{06E9130C-D180-4F57-81B5-7E6717DB895E}"/>
    <cellStyle name="標準 6 2 3 2 2 4 2 3 3" xfId="13409" xr:uid="{B7215E5D-2804-4FAB-8B43-51472DE77E06}"/>
    <cellStyle name="標準 6 2 3 2 2 4 2 3 3 2" xfId="30820" xr:uid="{B7215E5D-2804-4FAB-8B43-51472DE77E06}"/>
    <cellStyle name="標準 6 2 3 2 2 4 2 3 4" xfId="7084" xr:uid="{E41E4FBC-4F81-4CE0-A634-BE0DF54823FC}"/>
    <cellStyle name="標準 6 2 3 2 2 4 2 3 4 2" xfId="24496" xr:uid="{E41E4FBC-4F81-4CE0-A634-BE0DF54823FC}"/>
    <cellStyle name="標準 6 2 3 2 2 4 2 3 5" xfId="21347" xr:uid="{00000000-0005-0000-0000-00002C060000}"/>
    <cellStyle name="標準 6 2 3 2 2 4 2 4" xfId="2318" xr:uid="{00000000-0005-0000-0000-00002D060000}"/>
    <cellStyle name="標準 6 2 3 2 2 4 2 4 2" xfId="14943" xr:uid="{E5516153-E1C2-42D8-8CE4-0B27B2566A67}"/>
    <cellStyle name="標準 6 2 3 2 2 4 2 4 2 2" xfId="32354" xr:uid="{E5516153-E1C2-42D8-8CE4-0B27B2566A67}"/>
    <cellStyle name="標準 6 2 3 2 2 4 2 4 3" xfId="8619" xr:uid="{645C8C71-4855-45A7-8779-E979D196B428}"/>
    <cellStyle name="標準 6 2 3 2 2 4 2 4 3 2" xfId="26030" xr:uid="{645C8C71-4855-45A7-8779-E979D196B428}"/>
    <cellStyle name="標準 6 2 3 2 2 4 2 4 4" xfId="19731" xr:uid="{00000000-0005-0000-0000-00002D060000}"/>
    <cellStyle name="標準 6 2 3 2 2 4 2 5" xfId="11781" xr:uid="{2E5AFA00-0667-4388-92A4-CCEC0E5B12BE}"/>
    <cellStyle name="標準 6 2 3 2 2 4 2 5 2" xfId="29192" xr:uid="{2E5AFA00-0667-4388-92A4-CCEC0E5B12BE}"/>
    <cellStyle name="標準 6 2 3 2 2 4 2 6" xfId="5456" xr:uid="{A58964F9-371A-4422-BEE6-558495D66E86}"/>
    <cellStyle name="標準 6 2 3 2 2 4 2 6 2" xfId="22868" xr:uid="{A58964F9-371A-4422-BEE6-558495D66E86}"/>
    <cellStyle name="標準 6 2 3 2 2 4 2 7" xfId="18199" xr:uid="{00000000-0005-0000-0000-000028060000}"/>
    <cellStyle name="標準 6 2 3 2 2 4 3" xfId="1139" xr:uid="{00000000-0005-0000-0000-00002E060000}"/>
    <cellStyle name="標準 6 2 3 2 2 4 3 2" xfId="4315" xr:uid="{00000000-0005-0000-0000-00002F060000}"/>
    <cellStyle name="標準 6 2 3 2 2 4 3 2 2" xfId="10627" xr:uid="{C74A7DEE-C139-494C-9CFA-F887077F4D70}"/>
    <cellStyle name="標準 6 2 3 2 2 4 3 2 2 2" xfId="16951" xr:uid="{B06C3572-1DA0-4B4C-AB83-233923189C7B}"/>
    <cellStyle name="標準 6 2 3 2 2 4 3 2 2 2 2" xfId="34362" xr:uid="{B06C3572-1DA0-4B4C-AB83-233923189C7B}"/>
    <cellStyle name="標準 6 2 3 2 2 4 3 2 2 3" xfId="28038" xr:uid="{C74A7DEE-C139-494C-9CFA-F887077F4D70}"/>
    <cellStyle name="標準 6 2 3 2 2 4 3 2 3" xfId="13789" xr:uid="{3A510F2E-2517-472D-837A-D6B649BCB06C}"/>
    <cellStyle name="標準 6 2 3 2 2 4 3 2 3 2" xfId="31200" xr:uid="{3A510F2E-2517-472D-837A-D6B649BCB06C}"/>
    <cellStyle name="標準 6 2 3 2 2 4 3 2 4" xfId="7464" xr:uid="{3187A357-F886-4C22-96D4-07B7D960D933}"/>
    <cellStyle name="標準 6 2 3 2 2 4 3 2 4 2" xfId="24876" xr:uid="{3187A357-F886-4C22-96D4-07B7D960D933}"/>
    <cellStyle name="標準 6 2 3 2 2 4 3 2 5" xfId="21727" xr:uid="{00000000-0005-0000-0000-00002F060000}"/>
    <cellStyle name="標準 6 2 3 2 2 4 3 3" xfId="2698" xr:uid="{00000000-0005-0000-0000-000030060000}"/>
    <cellStyle name="標準 6 2 3 2 2 4 3 3 2" xfId="15323" xr:uid="{7154EB36-690B-4553-ADA2-58FF3495C724}"/>
    <cellStyle name="標準 6 2 3 2 2 4 3 3 2 2" xfId="32734" xr:uid="{7154EB36-690B-4553-ADA2-58FF3495C724}"/>
    <cellStyle name="標準 6 2 3 2 2 4 3 3 3" xfId="8999" xr:uid="{FA8744CB-DDD9-4C79-8C0D-AD47B531B2ED}"/>
    <cellStyle name="標準 6 2 3 2 2 4 3 3 3 2" xfId="26410" xr:uid="{FA8744CB-DDD9-4C79-8C0D-AD47B531B2ED}"/>
    <cellStyle name="標準 6 2 3 2 2 4 3 3 4" xfId="20111" xr:uid="{00000000-0005-0000-0000-000030060000}"/>
    <cellStyle name="標準 6 2 3 2 2 4 3 4" xfId="12161" xr:uid="{690E5575-3F0F-4705-9EDA-C3AB6468A0BC}"/>
    <cellStyle name="標準 6 2 3 2 2 4 3 4 2" xfId="29572" xr:uid="{690E5575-3F0F-4705-9EDA-C3AB6468A0BC}"/>
    <cellStyle name="標準 6 2 3 2 2 4 3 5" xfId="5836" xr:uid="{C3D2FDA1-5B92-4F6E-A8F4-FDD3B91EA1B3}"/>
    <cellStyle name="標準 6 2 3 2 2 4 3 5 2" xfId="23248" xr:uid="{C3D2FDA1-5B92-4F6E-A8F4-FDD3B91EA1B3}"/>
    <cellStyle name="標準 6 2 3 2 2 4 3 6" xfId="18579" xr:uid="{00000000-0005-0000-0000-00002E060000}"/>
    <cellStyle name="標準 6 2 3 2 2 4 4" xfId="3555" xr:uid="{00000000-0005-0000-0000-000031060000}"/>
    <cellStyle name="標準 6 2 3 2 2 4 4 2" xfId="9867" xr:uid="{CF2B83A5-EBAA-45BD-AB66-A793B3069D0B}"/>
    <cellStyle name="標準 6 2 3 2 2 4 4 2 2" xfId="16191" xr:uid="{1963DD6F-7997-4ECF-8466-673AD2510534}"/>
    <cellStyle name="標準 6 2 3 2 2 4 4 2 2 2" xfId="33602" xr:uid="{1963DD6F-7997-4ECF-8466-673AD2510534}"/>
    <cellStyle name="標準 6 2 3 2 2 4 4 2 3" xfId="27278" xr:uid="{CF2B83A5-EBAA-45BD-AB66-A793B3069D0B}"/>
    <cellStyle name="標準 6 2 3 2 2 4 4 3" xfId="13029" xr:uid="{EA13B647-D6D3-4735-8A68-29B32A489DFE}"/>
    <cellStyle name="標準 6 2 3 2 2 4 4 3 2" xfId="30440" xr:uid="{EA13B647-D6D3-4735-8A68-29B32A489DFE}"/>
    <cellStyle name="標準 6 2 3 2 2 4 4 4" xfId="6704" xr:uid="{C3F51232-5D87-4A1F-85E1-40133011F029}"/>
    <cellStyle name="標準 6 2 3 2 2 4 4 4 2" xfId="24116" xr:uid="{C3F51232-5D87-4A1F-85E1-40133011F029}"/>
    <cellStyle name="標準 6 2 3 2 2 4 4 5" xfId="20967" xr:uid="{00000000-0005-0000-0000-000031060000}"/>
    <cellStyle name="標準 6 2 3 2 2 4 5" xfId="1938" xr:uid="{00000000-0005-0000-0000-000032060000}"/>
    <cellStyle name="標準 6 2 3 2 2 4 5 2" xfId="14563" xr:uid="{53928907-1DD9-4D2A-AA76-FD9CB2807A62}"/>
    <cellStyle name="標準 6 2 3 2 2 4 5 2 2" xfId="31974" xr:uid="{53928907-1DD9-4D2A-AA76-FD9CB2807A62}"/>
    <cellStyle name="標準 6 2 3 2 2 4 5 3" xfId="8239" xr:uid="{3ECCEFC8-2952-4A8A-A697-BAD1959D89EC}"/>
    <cellStyle name="標準 6 2 3 2 2 4 5 3 2" xfId="25650" xr:uid="{3ECCEFC8-2952-4A8A-A697-BAD1959D89EC}"/>
    <cellStyle name="標準 6 2 3 2 2 4 5 4" xfId="19351" xr:uid="{00000000-0005-0000-0000-000032060000}"/>
    <cellStyle name="標準 6 2 3 2 2 4 6" xfId="11401" xr:uid="{6B3029C8-964B-4C10-A0A7-BDA023553A49}"/>
    <cellStyle name="標準 6 2 3 2 2 4 6 2" xfId="28812" xr:uid="{6B3029C8-964B-4C10-A0A7-BDA023553A49}"/>
    <cellStyle name="標準 6 2 3 2 2 4 7" xfId="5076" xr:uid="{E3D665CF-1C8B-4159-804B-52177D43B6F5}"/>
    <cellStyle name="標準 6 2 3 2 2 4 7 2" xfId="22488" xr:uid="{E3D665CF-1C8B-4159-804B-52177D43B6F5}"/>
    <cellStyle name="標準 6 2 3 2 2 4 8" xfId="17819" xr:uid="{00000000-0005-0000-0000-000027060000}"/>
    <cellStyle name="標準 6 2 3 2 2 5" xfId="569" xr:uid="{00000000-0005-0000-0000-000033060000}"/>
    <cellStyle name="標準 6 2 3 2 2 5 2" xfId="1329" xr:uid="{00000000-0005-0000-0000-000034060000}"/>
    <cellStyle name="標準 6 2 3 2 2 5 2 2" xfId="4505" xr:uid="{00000000-0005-0000-0000-000035060000}"/>
    <cellStyle name="標準 6 2 3 2 2 5 2 2 2" xfId="10817" xr:uid="{21A4721C-4603-4580-8A5F-F9525C88B4B9}"/>
    <cellStyle name="標準 6 2 3 2 2 5 2 2 2 2" xfId="17141" xr:uid="{59E955FD-C13F-4530-A079-B379085ABA10}"/>
    <cellStyle name="標準 6 2 3 2 2 5 2 2 2 2 2" xfId="34552" xr:uid="{59E955FD-C13F-4530-A079-B379085ABA10}"/>
    <cellStyle name="標準 6 2 3 2 2 5 2 2 2 3" xfId="28228" xr:uid="{21A4721C-4603-4580-8A5F-F9525C88B4B9}"/>
    <cellStyle name="標準 6 2 3 2 2 5 2 2 3" xfId="13979" xr:uid="{41290E55-FEE3-48F2-9CA7-F2F41DA6105D}"/>
    <cellStyle name="標準 6 2 3 2 2 5 2 2 3 2" xfId="31390" xr:uid="{41290E55-FEE3-48F2-9CA7-F2F41DA6105D}"/>
    <cellStyle name="標準 6 2 3 2 2 5 2 2 4" xfId="7654" xr:uid="{836C8F29-2C47-44CA-A476-561E4F6C1023}"/>
    <cellStyle name="標準 6 2 3 2 2 5 2 2 4 2" xfId="25066" xr:uid="{836C8F29-2C47-44CA-A476-561E4F6C1023}"/>
    <cellStyle name="標準 6 2 3 2 2 5 2 2 5" xfId="21917" xr:uid="{00000000-0005-0000-0000-000035060000}"/>
    <cellStyle name="標準 6 2 3 2 2 5 2 3" xfId="2888" xr:uid="{00000000-0005-0000-0000-000036060000}"/>
    <cellStyle name="標準 6 2 3 2 2 5 2 3 2" xfId="15513" xr:uid="{C54AC563-5531-4723-8C89-EDA8105DE685}"/>
    <cellStyle name="標準 6 2 3 2 2 5 2 3 2 2" xfId="32924" xr:uid="{C54AC563-5531-4723-8C89-EDA8105DE685}"/>
    <cellStyle name="標準 6 2 3 2 2 5 2 3 3" xfId="9189" xr:uid="{B3396886-99F3-457E-9DB4-1FD4592B2F4B}"/>
    <cellStyle name="標準 6 2 3 2 2 5 2 3 3 2" xfId="26600" xr:uid="{B3396886-99F3-457E-9DB4-1FD4592B2F4B}"/>
    <cellStyle name="標準 6 2 3 2 2 5 2 3 4" xfId="20301" xr:uid="{00000000-0005-0000-0000-000036060000}"/>
    <cellStyle name="標準 6 2 3 2 2 5 2 4" xfId="12351" xr:uid="{8C02CE8D-6071-49A0-B188-E9DFA01CBF42}"/>
    <cellStyle name="標準 6 2 3 2 2 5 2 4 2" xfId="29762" xr:uid="{8C02CE8D-6071-49A0-B188-E9DFA01CBF42}"/>
    <cellStyle name="標準 6 2 3 2 2 5 2 5" xfId="6026" xr:uid="{2CC3CCAE-6218-48BD-9751-F1CDC3304506}"/>
    <cellStyle name="標準 6 2 3 2 2 5 2 5 2" xfId="23438" xr:uid="{2CC3CCAE-6218-48BD-9751-F1CDC3304506}"/>
    <cellStyle name="標準 6 2 3 2 2 5 2 6" xfId="18769" xr:uid="{00000000-0005-0000-0000-000034060000}"/>
    <cellStyle name="標準 6 2 3 2 2 5 3" xfId="3745" xr:uid="{00000000-0005-0000-0000-000037060000}"/>
    <cellStyle name="標準 6 2 3 2 2 5 3 2" xfId="10057" xr:uid="{D5105334-2097-4F14-99B9-1FE6EDBED832}"/>
    <cellStyle name="標準 6 2 3 2 2 5 3 2 2" xfId="16381" xr:uid="{6E4FEBD1-44FB-490D-9CF9-6F4F553A414A}"/>
    <cellStyle name="標準 6 2 3 2 2 5 3 2 2 2" xfId="33792" xr:uid="{6E4FEBD1-44FB-490D-9CF9-6F4F553A414A}"/>
    <cellStyle name="標準 6 2 3 2 2 5 3 2 3" xfId="27468" xr:uid="{D5105334-2097-4F14-99B9-1FE6EDBED832}"/>
    <cellStyle name="標準 6 2 3 2 2 5 3 3" xfId="13219" xr:uid="{2ED26F67-60BF-48B5-9657-D936096AC60B}"/>
    <cellStyle name="標準 6 2 3 2 2 5 3 3 2" xfId="30630" xr:uid="{2ED26F67-60BF-48B5-9657-D936096AC60B}"/>
    <cellStyle name="標準 6 2 3 2 2 5 3 4" xfId="6894" xr:uid="{29892F6E-F7EF-4DF2-BC76-AC87509FB3F2}"/>
    <cellStyle name="標準 6 2 3 2 2 5 3 4 2" xfId="24306" xr:uid="{29892F6E-F7EF-4DF2-BC76-AC87509FB3F2}"/>
    <cellStyle name="標準 6 2 3 2 2 5 3 5" xfId="21157" xr:uid="{00000000-0005-0000-0000-000037060000}"/>
    <cellStyle name="標準 6 2 3 2 2 5 4" xfId="2128" xr:uid="{00000000-0005-0000-0000-000038060000}"/>
    <cellStyle name="標準 6 2 3 2 2 5 4 2" xfId="14753" xr:uid="{48659EDE-8443-45DA-AD0A-AEC9498AACF3}"/>
    <cellStyle name="標準 6 2 3 2 2 5 4 2 2" xfId="32164" xr:uid="{48659EDE-8443-45DA-AD0A-AEC9498AACF3}"/>
    <cellStyle name="標準 6 2 3 2 2 5 4 3" xfId="8429" xr:uid="{82516EE7-CA52-447D-B3A6-D3825941375C}"/>
    <cellStyle name="標準 6 2 3 2 2 5 4 3 2" xfId="25840" xr:uid="{82516EE7-CA52-447D-B3A6-D3825941375C}"/>
    <cellStyle name="標準 6 2 3 2 2 5 4 4" xfId="19541" xr:uid="{00000000-0005-0000-0000-000038060000}"/>
    <cellStyle name="標準 6 2 3 2 2 5 5" xfId="11591" xr:uid="{DFC8F2D1-CADB-4D92-9E5D-94895DA86EB9}"/>
    <cellStyle name="標準 6 2 3 2 2 5 5 2" xfId="29002" xr:uid="{DFC8F2D1-CADB-4D92-9E5D-94895DA86EB9}"/>
    <cellStyle name="標準 6 2 3 2 2 5 6" xfId="5266" xr:uid="{47FA5762-F5B9-4295-A961-BE0C899ADD6F}"/>
    <cellStyle name="標準 6 2 3 2 2 5 6 2" xfId="22678" xr:uid="{47FA5762-F5B9-4295-A961-BE0C899ADD6F}"/>
    <cellStyle name="標準 6 2 3 2 2 5 7" xfId="18009" xr:uid="{00000000-0005-0000-0000-000033060000}"/>
    <cellStyle name="標準 6 2 3 2 2 6" xfId="949" xr:uid="{00000000-0005-0000-0000-000039060000}"/>
    <cellStyle name="標準 6 2 3 2 2 6 2" xfId="4125" xr:uid="{00000000-0005-0000-0000-00003A060000}"/>
    <cellStyle name="標準 6 2 3 2 2 6 2 2" xfId="10437" xr:uid="{1F7B272D-EA3C-470D-BF7B-3A0E2F85256E}"/>
    <cellStyle name="標準 6 2 3 2 2 6 2 2 2" xfId="16761" xr:uid="{54B8DBFC-A1CD-4387-8530-1BCCDED088ED}"/>
    <cellStyle name="標準 6 2 3 2 2 6 2 2 2 2" xfId="34172" xr:uid="{54B8DBFC-A1CD-4387-8530-1BCCDED088ED}"/>
    <cellStyle name="標準 6 2 3 2 2 6 2 2 3" xfId="27848" xr:uid="{1F7B272D-EA3C-470D-BF7B-3A0E2F85256E}"/>
    <cellStyle name="標準 6 2 3 2 2 6 2 3" xfId="13599" xr:uid="{DF0288C7-8EF6-47EF-A06D-AEA0ED3635C2}"/>
    <cellStyle name="標準 6 2 3 2 2 6 2 3 2" xfId="31010" xr:uid="{DF0288C7-8EF6-47EF-A06D-AEA0ED3635C2}"/>
    <cellStyle name="標準 6 2 3 2 2 6 2 4" xfId="7274" xr:uid="{181B74D5-9187-4592-926D-0693AE82C638}"/>
    <cellStyle name="標準 6 2 3 2 2 6 2 4 2" xfId="24686" xr:uid="{181B74D5-9187-4592-926D-0693AE82C638}"/>
    <cellStyle name="標準 6 2 3 2 2 6 2 5" xfId="21537" xr:uid="{00000000-0005-0000-0000-00003A060000}"/>
    <cellStyle name="標準 6 2 3 2 2 6 3" xfId="2508" xr:uid="{00000000-0005-0000-0000-00003B060000}"/>
    <cellStyle name="標準 6 2 3 2 2 6 3 2" xfId="15133" xr:uid="{6C3EDC4D-41AA-4F79-AA0A-5CAE6216AADD}"/>
    <cellStyle name="標準 6 2 3 2 2 6 3 2 2" xfId="32544" xr:uid="{6C3EDC4D-41AA-4F79-AA0A-5CAE6216AADD}"/>
    <cellStyle name="標準 6 2 3 2 2 6 3 3" xfId="8809" xr:uid="{47BAA191-87F3-41F2-A0C2-618A1E517012}"/>
    <cellStyle name="標準 6 2 3 2 2 6 3 3 2" xfId="26220" xr:uid="{47BAA191-87F3-41F2-A0C2-618A1E517012}"/>
    <cellStyle name="標準 6 2 3 2 2 6 3 4" xfId="19921" xr:uid="{00000000-0005-0000-0000-00003B060000}"/>
    <cellStyle name="標準 6 2 3 2 2 6 4" xfId="11971" xr:uid="{A4E4586D-DD4C-41C4-9506-A28727EE0DC5}"/>
    <cellStyle name="標準 6 2 3 2 2 6 4 2" xfId="29382" xr:uid="{A4E4586D-DD4C-41C4-9506-A28727EE0DC5}"/>
    <cellStyle name="標準 6 2 3 2 2 6 5" xfId="5646" xr:uid="{B89A24AB-8C0A-46CD-B84D-9A475A32B066}"/>
    <cellStyle name="標準 6 2 3 2 2 6 5 2" xfId="23058" xr:uid="{B89A24AB-8C0A-46CD-B84D-9A475A32B066}"/>
    <cellStyle name="標準 6 2 3 2 2 6 6" xfId="18389" xr:uid="{00000000-0005-0000-0000-000039060000}"/>
    <cellStyle name="標準 6 2 3 2 2 7" xfId="189" xr:uid="{00000000-0005-0000-0000-00003C060000}"/>
    <cellStyle name="標準 6 2 3 2 2 7 2" xfId="3365" xr:uid="{00000000-0005-0000-0000-00003D060000}"/>
    <cellStyle name="標準 6 2 3 2 2 7 2 2" xfId="16001" xr:uid="{CB9527F9-62F5-43F1-B2F6-CAF1E5829FEE}"/>
    <cellStyle name="標準 6 2 3 2 2 7 2 2 2" xfId="33412" xr:uid="{CB9527F9-62F5-43F1-B2F6-CAF1E5829FEE}"/>
    <cellStyle name="標準 6 2 3 2 2 7 2 3" xfId="9677" xr:uid="{ABB36567-D811-4912-8CAD-A7531DD00120}"/>
    <cellStyle name="標準 6 2 3 2 2 7 2 3 2" xfId="27088" xr:uid="{ABB36567-D811-4912-8CAD-A7531DD00120}"/>
    <cellStyle name="標準 6 2 3 2 2 7 2 4" xfId="20777" xr:uid="{00000000-0005-0000-0000-00003D060000}"/>
    <cellStyle name="標準 6 2 3 2 2 7 3" xfId="12839" xr:uid="{1FF5D735-0539-43CC-9415-5E48756FB2BD}"/>
    <cellStyle name="標準 6 2 3 2 2 7 3 2" xfId="30250" xr:uid="{1FF5D735-0539-43CC-9415-5E48756FB2BD}"/>
    <cellStyle name="標準 6 2 3 2 2 7 4" xfId="6514" xr:uid="{288BA1F0-5279-48A6-8E40-4600DA02B977}"/>
    <cellStyle name="標準 6 2 3 2 2 7 4 2" xfId="23926" xr:uid="{288BA1F0-5279-48A6-8E40-4600DA02B977}"/>
    <cellStyle name="標準 6 2 3 2 2 7 5" xfId="17629" xr:uid="{00000000-0005-0000-0000-00003C060000}"/>
    <cellStyle name="標準 6 2 3 2 2 8" xfId="3290" xr:uid="{00000000-0005-0000-0000-00003E060000}"/>
    <cellStyle name="標準 6 2 3 2 2 8 2" xfId="9602" xr:uid="{5A06A048-9C63-49E9-B31F-E014A869F09E}"/>
    <cellStyle name="標準 6 2 3 2 2 8 2 2" xfId="15926" xr:uid="{ED84EEF1-06F2-40C8-B0C0-238394C70CD9}"/>
    <cellStyle name="標準 6 2 3 2 2 8 2 2 2" xfId="33337" xr:uid="{ED84EEF1-06F2-40C8-B0C0-238394C70CD9}"/>
    <cellStyle name="標準 6 2 3 2 2 8 2 3" xfId="27013" xr:uid="{5A06A048-9C63-49E9-B31F-E014A869F09E}"/>
    <cellStyle name="標準 6 2 3 2 2 8 3" xfId="12764" xr:uid="{1836CA50-4EEB-47DF-A86C-0166920D0D0D}"/>
    <cellStyle name="標準 6 2 3 2 2 8 3 2" xfId="30175" xr:uid="{1836CA50-4EEB-47DF-A86C-0166920D0D0D}"/>
    <cellStyle name="標準 6 2 3 2 2 8 4" xfId="6439" xr:uid="{214424C6-EAD0-4BCC-A7C5-71CF2D6E887D}"/>
    <cellStyle name="標準 6 2 3 2 2 8 4 2" xfId="23851" xr:uid="{214424C6-EAD0-4BCC-A7C5-71CF2D6E887D}"/>
    <cellStyle name="標準 6 2 3 2 2 8 5" xfId="20702" xr:uid="{00000000-0005-0000-0000-00003E060000}"/>
    <cellStyle name="標準 6 2 3 2 2 9" xfId="1748" xr:uid="{00000000-0005-0000-0000-00003F060000}"/>
    <cellStyle name="標準 6 2 3 2 2 9 2" xfId="14373" xr:uid="{927AB500-69D3-49B1-B658-A5E11B1877E2}"/>
    <cellStyle name="標準 6 2 3 2 2 9 2 2" xfId="31784" xr:uid="{927AB500-69D3-49B1-B658-A5E11B1877E2}"/>
    <cellStyle name="標準 6 2 3 2 2 9 3" xfId="8049" xr:uid="{21E9B17C-B193-429E-B7B0-B1A18FB6FDDB}"/>
    <cellStyle name="標準 6 2 3 2 2 9 3 2" xfId="25460" xr:uid="{21E9B17C-B193-429E-B7B0-B1A18FB6FDDB}"/>
    <cellStyle name="標準 6 2 3 2 2 9 4" xfId="19161" xr:uid="{00000000-0005-0000-0000-00003F060000}"/>
    <cellStyle name="標準 6 2 3 2 3" xfId="99" xr:uid="{00000000-0005-0000-0000-000040060000}"/>
    <cellStyle name="標準 6 2 3 2 3 10" xfId="11228" xr:uid="{2B05EC20-EE93-4FF8-A368-71E68063C96F}"/>
    <cellStyle name="標準 6 2 3 2 3 10 2" xfId="28639" xr:uid="{2B05EC20-EE93-4FF8-A368-71E68063C96F}"/>
    <cellStyle name="標準 6 2 3 2 3 11" xfId="4903" xr:uid="{F3DF4002-97D0-469A-98EE-99AE6F9438BA}"/>
    <cellStyle name="標準 6 2 3 2 3 11 2" xfId="22315" xr:uid="{F3DF4002-97D0-469A-98EE-99AE6F9438BA}"/>
    <cellStyle name="標準 6 2 3 2 3 12" xfId="17539" xr:uid="{00000000-0005-0000-0000-000040060000}"/>
    <cellStyle name="標準 6 2 3 2 3 2" xfId="146" xr:uid="{00000000-0005-0000-0000-000041060000}"/>
    <cellStyle name="標準 6 2 3 2 3 2 10" xfId="4937" xr:uid="{F1EDFB1B-F5D4-417B-AC55-D2B0AF7047ED}"/>
    <cellStyle name="標準 6 2 3 2 3 2 10 2" xfId="22349" xr:uid="{F1EDFB1B-F5D4-417B-AC55-D2B0AF7047ED}"/>
    <cellStyle name="標準 6 2 3 2 3 2 11" xfId="17586" xr:uid="{00000000-0005-0000-0000-000041060000}"/>
    <cellStyle name="標準 6 2 3 2 3 2 2" xfId="335" xr:uid="{00000000-0005-0000-0000-000042060000}"/>
    <cellStyle name="標準 6 2 3 2 3 2 2 2" xfId="525" xr:uid="{00000000-0005-0000-0000-000043060000}"/>
    <cellStyle name="標準 6 2 3 2 3 2 2 2 2" xfId="905" xr:uid="{00000000-0005-0000-0000-000044060000}"/>
    <cellStyle name="標準 6 2 3 2 3 2 2 2 2 2" xfId="1665" xr:uid="{00000000-0005-0000-0000-000045060000}"/>
    <cellStyle name="標準 6 2 3 2 3 2 2 2 2 2 2" xfId="4841" xr:uid="{00000000-0005-0000-0000-000046060000}"/>
    <cellStyle name="標準 6 2 3 2 3 2 2 2 2 2 2 2" xfId="11153" xr:uid="{88DB0E38-E919-47DA-B277-5CCCCA2EBAAC}"/>
    <cellStyle name="標準 6 2 3 2 3 2 2 2 2 2 2 2 2" xfId="17477" xr:uid="{B9BCBB87-5E44-4260-9B56-4ADA9343676B}"/>
    <cellStyle name="標準 6 2 3 2 3 2 2 2 2 2 2 2 2 2" xfId="34888" xr:uid="{B9BCBB87-5E44-4260-9B56-4ADA9343676B}"/>
    <cellStyle name="標準 6 2 3 2 3 2 2 2 2 2 2 2 3" xfId="28564" xr:uid="{88DB0E38-E919-47DA-B277-5CCCCA2EBAAC}"/>
    <cellStyle name="標準 6 2 3 2 3 2 2 2 2 2 2 3" xfId="14315" xr:uid="{C07B65B0-D040-4611-BB2E-7CBEAAE1CC34}"/>
    <cellStyle name="標準 6 2 3 2 3 2 2 2 2 2 2 3 2" xfId="31726" xr:uid="{C07B65B0-D040-4611-BB2E-7CBEAAE1CC34}"/>
    <cellStyle name="標準 6 2 3 2 3 2 2 2 2 2 2 4" xfId="7990" xr:uid="{6401E40E-4350-438A-AC99-A382DAB8947B}"/>
    <cellStyle name="標準 6 2 3 2 3 2 2 2 2 2 2 4 2" xfId="25402" xr:uid="{6401E40E-4350-438A-AC99-A382DAB8947B}"/>
    <cellStyle name="標準 6 2 3 2 3 2 2 2 2 2 2 5" xfId="22253" xr:uid="{00000000-0005-0000-0000-000046060000}"/>
    <cellStyle name="標準 6 2 3 2 3 2 2 2 2 2 3" xfId="3224" xr:uid="{00000000-0005-0000-0000-000047060000}"/>
    <cellStyle name="標準 6 2 3 2 3 2 2 2 2 2 3 2" xfId="15849" xr:uid="{818D5E08-04D8-44A9-A4C8-1DAF9E3AEFA0}"/>
    <cellStyle name="標準 6 2 3 2 3 2 2 2 2 2 3 2 2" xfId="33260" xr:uid="{818D5E08-04D8-44A9-A4C8-1DAF9E3AEFA0}"/>
    <cellStyle name="標準 6 2 3 2 3 2 2 2 2 2 3 3" xfId="9525" xr:uid="{6ECA9101-59EF-4D07-8BE9-F590736D45C3}"/>
    <cellStyle name="標準 6 2 3 2 3 2 2 2 2 2 3 3 2" xfId="26936" xr:uid="{6ECA9101-59EF-4D07-8BE9-F590736D45C3}"/>
    <cellStyle name="標準 6 2 3 2 3 2 2 2 2 2 3 4" xfId="20637" xr:uid="{00000000-0005-0000-0000-000047060000}"/>
    <cellStyle name="標準 6 2 3 2 3 2 2 2 2 2 4" xfId="12687" xr:uid="{C6BAA54B-AD6C-40E4-B779-D237EF9C1B82}"/>
    <cellStyle name="標準 6 2 3 2 3 2 2 2 2 2 4 2" xfId="30098" xr:uid="{C6BAA54B-AD6C-40E4-B779-D237EF9C1B82}"/>
    <cellStyle name="標準 6 2 3 2 3 2 2 2 2 2 5" xfId="6362" xr:uid="{0FA2E963-8762-429E-8DD6-994098F56914}"/>
    <cellStyle name="標準 6 2 3 2 3 2 2 2 2 2 5 2" xfId="23774" xr:uid="{0FA2E963-8762-429E-8DD6-994098F56914}"/>
    <cellStyle name="標準 6 2 3 2 3 2 2 2 2 2 6" xfId="19105" xr:uid="{00000000-0005-0000-0000-000045060000}"/>
    <cellStyle name="標準 6 2 3 2 3 2 2 2 2 3" xfId="4081" xr:uid="{00000000-0005-0000-0000-000048060000}"/>
    <cellStyle name="標準 6 2 3 2 3 2 2 2 2 3 2" xfId="10393" xr:uid="{5CD3BD11-5E2E-49E9-A853-F2B67F0A44BF}"/>
    <cellStyle name="標準 6 2 3 2 3 2 2 2 2 3 2 2" xfId="16717" xr:uid="{0024ACAC-10C2-462A-8121-A0BB458C3934}"/>
    <cellStyle name="標準 6 2 3 2 3 2 2 2 2 3 2 2 2" xfId="34128" xr:uid="{0024ACAC-10C2-462A-8121-A0BB458C3934}"/>
    <cellStyle name="標準 6 2 3 2 3 2 2 2 2 3 2 3" xfId="27804" xr:uid="{5CD3BD11-5E2E-49E9-A853-F2B67F0A44BF}"/>
    <cellStyle name="標準 6 2 3 2 3 2 2 2 2 3 3" xfId="13555" xr:uid="{5A2C7D80-EF5C-4724-95AC-9293BD13293D}"/>
    <cellStyle name="標準 6 2 3 2 3 2 2 2 2 3 3 2" xfId="30966" xr:uid="{5A2C7D80-EF5C-4724-95AC-9293BD13293D}"/>
    <cellStyle name="標準 6 2 3 2 3 2 2 2 2 3 4" xfId="7230" xr:uid="{0BB7373C-8A77-4DD8-BBA1-726EDA6CFCC6}"/>
    <cellStyle name="標準 6 2 3 2 3 2 2 2 2 3 4 2" xfId="24642" xr:uid="{0BB7373C-8A77-4DD8-BBA1-726EDA6CFCC6}"/>
    <cellStyle name="標準 6 2 3 2 3 2 2 2 2 3 5" xfId="21493" xr:uid="{00000000-0005-0000-0000-000048060000}"/>
    <cellStyle name="標準 6 2 3 2 3 2 2 2 2 4" xfId="2464" xr:uid="{00000000-0005-0000-0000-000049060000}"/>
    <cellStyle name="標準 6 2 3 2 3 2 2 2 2 4 2" xfId="15089" xr:uid="{34B5BBB5-2A17-46FB-A9B5-86591C5CAF6D}"/>
    <cellStyle name="標準 6 2 3 2 3 2 2 2 2 4 2 2" xfId="32500" xr:uid="{34B5BBB5-2A17-46FB-A9B5-86591C5CAF6D}"/>
    <cellStyle name="標準 6 2 3 2 3 2 2 2 2 4 3" xfId="8765" xr:uid="{CEFAC290-BBF7-4C37-9233-367FAEA72361}"/>
    <cellStyle name="標準 6 2 3 2 3 2 2 2 2 4 3 2" xfId="26176" xr:uid="{CEFAC290-BBF7-4C37-9233-367FAEA72361}"/>
    <cellStyle name="標準 6 2 3 2 3 2 2 2 2 4 4" xfId="19877" xr:uid="{00000000-0005-0000-0000-000049060000}"/>
    <cellStyle name="標準 6 2 3 2 3 2 2 2 2 5" xfId="11927" xr:uid="{490E849B-2AB8-47D1-B6B7-B6B72338A937}"/>
    <cellStyle name="標準 6 2 3 2 3 2 2 2 2 5 2" xfId="29338" xr:uid="{490E849B-2AB8-47D1-B6B7-B6B72338A937}"/>
    <cellStyle name="標準 6 2 3 2 3 2 2 2 2 6" xfId="5602" xr:uid="{BE117F00-13DB-4FF3-B1CA-25A1969AD330}"/>
    <cellStyle name="標準 6 2 3 2 3 2 2 2 2 6 2" xfId="23014" xr:uid="{BE117F00-13DB-4FF3-B1CA-25A1969AD330}"/>
    <cellStyle name="標準 6 2 3 2 3 2 2 2 2 7" xfId="18345" xr:uid="{00000000-0005-0000-0000-000044060000}"/>
    <cellStyle name="標準 6 2 3 2 3 2 2 2 3" xfId="1285" xr:uid="{00000000-0005-0000-0000-00004A060000}"/>
    <cellStyle name="標準 6 2 3 2 3 2 2 2 3 2" xfId="4461" xr:uid="{00000000-0005-0000-0000-00004B060000}"/>
    <cellStyle name="標準 6 2 3 2 3 2 2 2 3 2 2" xfId="10773" xr:uid="{EDDD19DE-3926-4F8D-9A6F-2BE84702AC9E}"/>
    <cellStyle name="標準 6 2 3 2 3 2 2 2 3 2 2 2" xfId="17097" xr:uid="{519C14B5-A1A4-4E4A-95B0-E697154C1DE1}"/>
    <cellStyle name="標準 6 2 3 2 3 2 2 2 3 2 2 2 2" xfId="34508" xr:uid="{519C14B5-A1A4-4E4A-95B0-E697154C1DE1}"/>
    <cellStyle name="標準 6 2 3 2 3 2 2 2 3 2 2 3" xfId="28184" xr:uid="{EDDD19DE-3926-4F8D-9A6F-2BE84702AC9E}"/>
    <cellStyle name="標準 6 2 3 2 3 2 2 2 3 2 3" xfId="13935" xr:uid="{CD9A811B-73F9-477E-9DAC-7027BFDDF880}"/>
    <cellStyle name="標準 6 2 3 2 3 2 2 2 3 2 3 2" xfId="31346" xr:uid="{CD9A811B-73F9-477E-9DAC-7027BFDDF880}"/>
    <cellStyle name="標準 6 2 3 2 3 2 2 2 3 2 4" xfId="7610" xr:uid="{7819045F-63F7-4137-A628-C1C742DF130B}"/>
    <cellStyle name="標準 6 2 3 2 3 2 2 2 3 2 4 2" xfId="25022" xr:uid="{7819045F-63F7-4137-A628-C1C742DF130B}"/>
    <cellStyle name="標準 6 2 3 2 3 2 2 2 3 2 5" xfId="21873" xr:uid="{00000000-0005-0000-0000-00004B060000}"/>
    <cellStyle name="標準 6 2 3 2 3 2 2 2 3 3" xfId="2844" xr:uid="{00000000-0005-0000-0000-00004C060000}"/>
    <cellStyle name="標準 6 2 3 2 3 2 2 2 3 3 2" xfId="15469" xr:uid="{AC7CA20D-E651-4E73-AB02-2F715F6A1981}"/>
    <cellStyle name="標準 6 2 3 2 3 2 2 2 3 3 2 2" xfId="32880" xr:uid="{AC7CA20D-E651-4E73-AB02-2F715F6A1981}"/>
    <cellStyle name="標準 6 2 3 2 3 2 2 2 3 3 3" xfId="9145" xr:uid="{D2254522-91EA-4468-B8D4-1053663591FA}"/>
    <cellStyle name="標準 6 2 3 2 3 2 2 2 3 3 3 2" xfId="26556" xr:uid="{D2254522-91EA-4468-B8D4-1053663591FA}"/>
    <cellStyle name="標準 6 2 3 2 3 2 2 2 3 3 4" xfId="20257" xr:uid="{00000000-0005-0000-0000-00004C060000}"/>
    <cellStyle name="標準 6 2 3 2 3 2 2 2 3 4" xfId="12307" xr:uid="{5798DBB6-0A89-48C9-A012-7F8D75A62421}"/>
    <cellStyle name="標準 6 2 3 2 3 2 2 2 3 4 2" xfId="29718" xr:uid="{5798DBB6-0A89-48C9-A012-7F8D75A62421}"/>
    <cellStyle name="標準 6 2 3 2 3 2 2 2 3 5" xfId="5982" xr:uid="{8A4A289B-93B1-421F-84CA-586EB4C89F8D}"/>
    <cellStyle name="標準 6 2 3 2 3 2 2 2 3 5 2" xfId="23394" xr:uid="{8A4A289B-93B1-421F-84CA-586EB4C89F8D}"/>
    <cellStyle name="標準 6 2 3 2 3 2 2 2 3 6" xfId="18725" xr:uid="{00000000-0005-0000-0000-00004A060000}"/>
    <cellStyle name="標準 6 2 3 2 3 2 2 2 4" xfId="3701" xr:uid="{00000000-0005-0000-0000-00004D060000}"/>
    <cellStyle name="標準 6 2 3 2 3 2 2 2 4 2" xfId="10013" xr:uid="{0A76C720-F3B8-44E8-9452-563E9BEA48E8}"/>
    <cellStyle name="標準 6 2 3 2 3 2 2 2 4 2 2" xfId="16337" xr:uid="{F494762C-1376-45A1-A184-77A7C7D9F053}"/>
    <cellStyle name="標準 6 2 3 2 3 2 2 2 4 2 2 2" xfId="33748" xr:uid="{F494762C-1376-45A1-A184-77A7C7D9F053}"/>
    <cellStyle name="標準 6 2 3 2 3 2 2 2 4 2 3" xfId="27424" xr:uid="{0A76C720-F3B8-44E8-9452-563E9BEA48E8}"/>
    <cellStyle name="標準 6 2 3 2 3 2 2 2 4 3" xfId="13175" xr:uid="{F791EB15-71B3-427C-B3BC-F92521355BEA}"/>
    <cellStyle name="標準 6 2 3 2 3 2 2 2 4 3 2" xfId="30586" xr:uid="{F791EB15-71B3-427C-B3BC-F92521355BEA}"/>
    <cellStyle name="標準 6 2 3 2 3 2 2 2 4 4" xfId="6850" xr:uid="{7FB14E87-7227-4953-92AD-4D0D2B136F7E}"/>
    <cellStyle name="標準 6 2 3 2 3 2 2 2 4 4 2" xfId="24262" xr:uid="{7FB14E87-7227-4953-92AD-4D0D2B136F7E}"/>
    <cellStyle name="標準 6 2 3 2 3 2 2 2 4 5" xfId="21113" xr:uid="{00000000-0005-0000-0000-00004D060000}"/>
    <cellStyle name="標準 6 2 3 2 3 2 2 2 5" xfId="2084" xr:uid="{00000000-0005-0000-0000-00004E060000}"/>
    <cellStyle name="標準 6 2 3 2 3 2 2 2 5 2" xfId="14709" xr:uid="{59DE7078-E178-4852-868A-BC1A7C40C96E}"/>
    <cellStyle name="標準 6 2 3 2 3 2 2 2 5 2 2" xfId="32120" xr:uid="{59DE7078-E178-4852-868A-BC1A7C40C96E}"/>
    <cellStyle name="標準 6 2 3 2 3 2 2 2 5 3" xfId="8385" xr:uid="{030FA214-FC9D-4110-8039-7DB69ECAFE17}"/>
    <cellStyle name="標準 6 2 3 2 3 2 2 2 5 3 2" xfId="25796" xr:uid="{030FA214-FC9D-4110-8039-7DB69ECAFE17}"/>
    <cellStyle name="標準 6 2 3 2 3 2 2 2 5 4" xfId="19497" xr:uid="{00000000-0005-0000-0000-00004E060000}"/>
    <cellStyle name="標準 6 2 3 2 3 2 2 2 6" xfId="11547" xr:uid="{05A1C4DE-7CC0-4175-AE73-D857CD0868F9}"/>
    <cellStyle name="標準 6 2 3 2 3 2 2 2 6 2" xfId="28958" xr:uid="{05A1C4DE-7CC0-4175-AE73-D857CD0868F9}"/>
    <cellStyle name="標準 6 2 3 2 3 2 2 2 7" xfId="5222" xr:uid="{CABF92F8-967C-428E-9C4F-81BD5814236E}"/>
    <cellStyle name="標準 6 2 3 2 3 2 2 2 7 2" xfId="22634" xr:uid="{CABF92F8-967C-428E-9C4F-81BD5814236E}"/>
    <cellStyle name="標準 6 2 3 2 3 2 2 2 8" xfId="17965" xr:uid="{00000000-0005-0000-0000-000043060000}"/>
    <cellStyle name="標準 6 2 3 2 3 2 2 3" xfId="715" xr:uid="{00000000-0005-0000-0000-00004F060000}"/>
    <cellStyle name="標準 6 2 3 2 3 2 2 3 2" xfId="1475" xr:uid="{00000000-0005-0000-0000-000050060000}"/>
    <cellStyle name="標準 6 2 3 2 3 2 2 3 2 2" xfId="4651" xr:uid="{00000000-0005-0000-0000-000051060000}"/>
    <cellStyle name="標準 6 2 3 2 3 2 2 3 2 2 2" xfId="10963" xr:uid="{897AFEE3-DBBB-461D-A0C1-465D67522F67}"/>
    <cellStyle name="標準 6 2 3 2 3 2 2 3 2 2 2 2" xfId="17287" xr:uid="{8B73C195-A118-470C-9B8B-180C6380417C}"/>
    <cellStyle name="標準 6 2 3 2 3 2 2 3 2 2 2 2 2" xfId="34698" xr:uid="{8B73C195-A118-470C-9B8B-180C6380417C}"/>
    <cellStyle name="標準 6 2 3 2 3 2 2 3 2 2 2 3" xfId="28374" xr:uid="{897AFEE3-DBBB-461D-A0C1-465D67522F67}"/>
    <cellStyle name="標準 6 2 3 2 3 2 2 3 2 2 3" xfId="14125" xr:uid="{6A55BD32-C450-41C6-B77E-474AC319FE86}"/>
    <cellStyle name="標準 6 2 3 2 3 2 2 3 2 2 3 2" xfId="31536" xr:uid="{6A55BD32-C450-41C6-B77E-474AC319FE86}"/>
    <cellStyle name="標準 6 2 3 2 3 2 2 3 2 2 4" xfId="7800" xr:uid="{DA21AA98-7AE3-43EC-8D7F-A19B5183F66D}"/>
    <cellStyle name="標準 6 2 3 2 3 2 2 3 2 2 4 2" xfId="25212" xr:uid="{DA21AA98-7AE3-43EC-8D7F-A19B5183F66D}"/>
    <cellStyle name="標準 6 2 3 2 3 2 2 3 2 2 5" xfId="22063" xr:uid="{00000000-0005-0000-0000-000051060000}"/>
    <cellStyle name="標準 6 2 3 2 3 2 2 3 2 3" xfId="3034" xr:uid="{00000000-0005-0000-0000-000052060000}"/>
    <cellStyle name="標準 6 2 3 2 3 2 2 3 2 3 2" xfId="15659" xr:uid="{36E4A680-1934-439A-B64E-C2EDB008CCA0}"/>
    <cellStyle name="標準 6 2 3 2 3 2 2 3 2 3 2 2" xfId="33070" xr:uid="{36E4A680-1934-439A-B64E-C2EDB008CCA0}"/>
    <cellStyle name="標準 6 2 3 2 3 2 2 3 2 3 3" xfId="9335" xr:uid="{9760033F-C31F-46E4-A668-BC65E6D17A6E}"/>
    <cellStyle name="標準 6 2 3 2 3 2 2 3 2 3 3 2" xfId="26746" xr:uid="{9760033F-C31F-46E4-A668-BC65E6D17A6E}"/>
    <cellStyle name="標準 6 2 3 2 3 2 2 3 2 3 4" xfId="20447" xr:uid="{00000000-0005-0000-0000-000052060000}"/>
    <cellStyle name="標準 6 2 3 2 3 2 2 3 2 4" xfId="12497" xr:uid="{6D4E6EDA-D660-4CC0-A49E-2BBBF9A86FCD}"/>
    <cellStyle name="標準 6 2 3 2 3 2 2 3 2 4 2" xfId="29908" xr:uid="{6D4E6EDA-D660-4CC0-A49E-2BBBF9A86FCD}"/>
    <cellStyle name="標準 6 2 3 2 3 2 2 3 2 5" xfId="6172" xr:uid="{F298384F-F847-45C1-97CC-B6BF84A1ABAF}"/>
    <cellStyle name="標準 6 2 3 2 3 2 2 3 2 5 2" xfId="23584" xr:uid="{F298384F-F847-45C1-97CC-B6BF84A1ABAF}"/>
    <cellStyle name="標準 6 2 3 2 3 2 2 3 2 6" xfId="18915" xr:uid="{00000000-0005-0000-0000-000050060000}"/>
    <cellStyle name="標準 6 2 3 2 3 2 2 3 3" xfId="3891" xr:uid="{00000000-0005-0000-0000-000053060000}"/>
    <cellStyle name="標準 6 2 3 2 3 2 2 3 3 2" xfId="10203" xr:uid="{253681A4-9484-44D9-AC34-E65DBB0C6015}"/>
    <cellStyle name="標準 6 2 3 2 3 2 2 3 3 2 2" xfId="16527" xr:uid="{A4B69F29-124C-4BCE-B6CA-56E9AF6F5E78}"/>
    <cellStyle name="標準 6 2 3 2 3 2 2 3 3 2 2 2" xfId="33938" xr:uid="{A4B69F29-124C-4BCE-B6CA-56E9AF6F5E78}"/>
    <cellStyle name="標準 6 2 3 2 3 2 2 3 3 2 3" xfId="27614" xr:uid="{253681A4-9484-44D9-AC34-E65DBB0C6015}"/>
    <cellStyle name="標準 6 2 3 2 3 2 2 3 3 3" xfId="13365" xr:uid="{E6F8540A-90A9-4BA3-8EA6-C3D59BAF548E}"/>
    <cellStyle name="標準 6 2 3 2 3 2 2 3 3 3 2" xfId="30776" xr:uid="{E6F8540A-90A9-4BA3-8EA6-C3D59BAF548E}"/>
    <cellStyle name="標準 6 2 3 2 3 2 2 3 3 4" xfId="7040" xr:uid="{D0435A97-39EC-49FF-8C4D-6FCD0320A9A8}"/>
    <cellStyle name="標準 6 2 3 2 3 2 2 3 3 4 2" xfId="24452" xr:uid="{D0435A97-39EC-49FF-8C4D-6FCD0320A9A8}"/>
    <cellStyle name="標準 6 2 3 2 3 2 2 3 3 5" xfId="21303" xr:uid="{00000000-0005-0000-0000-000053060000}"/>
    <cellStyle name="標準 6 2 3 2 3 2 2 3 4" xfId="2274" xr:uid="{00000000-0005-0000-0000-000054060000}"/>
    <cellStyle name="標準 6 2 3 2 3 2 2 3 4 2" xfId="14899" xr:uid="{62AE8436-2DA8-4862-A97F-E28052785018}"/>
    <cellStyle name="標準 6 2 3 2 3 2 2 3 4 2 2" xfId="32310" xr:uid="{62AE8436-2DA8-4862-A97F-E28052785018}"/>
    <cellStyle name="標準 6 2 3 2 3 2 2 3 4 3" xfId="8575" xr:uid="{25FC6E4C-E044-4928-B9DF-92407C8D2A42}"/>
    <cellStyle name="標準 6 2 3 2 3 2 2 3 4 3 2" xfId="25986" xr:uid="{25FC6E4C-E044-4928-B9DF-92407C8D2A42}"/>
    <cellStyle name="標準 6 2 3 2 3 2 2 3 4 4" xfId="19687" xr:uid="{00000000-0005-0000-0000-000054060000}"/>
    <cellStyle name="標準 6 2 3 2 3 2 2 3 5" xfId="11737" xr:uid="{8D707BC7-8D38-4CA2-A99B-E0555161F4B3}"/>
    <cellStyle name="標準 6 2 3 2 3 2 2 3 5 2" xfId="29148" xr:uid="{8D707BC7-8D38-4CA2-A99B-E0555161F4B3}"/>
    <cellStyle name="標準 6 2 3 2 3 2 2 3 6" xfId="5412" xr:uid="{E924280A-345C-45DF-A46B-408530B33E0F}"/>
    <cellStyle name="標準 6 2 3 2 3 2 2 3 6 2" xfId="22824" xr:uid="{E924280A-345C-45DF-A46B-408530B33E0F}"/>
    <cellStyle name="標準 6 2 3 2 3 2 2 3 7" xfId="18155" xr:uid="{00000000-0005-0000-0000-00004F060000}"/>
    <cellStyle name="標準 6 2 3 2 3 2 2 4" xfId="1095" xr:uid="{00000000-0005-0000-0000-000055060000}"/>
    <cellStyle name="標準 6 2 3 2 3 2 2 4 2" xfId="4271" xr:uid="{00000000-0005-0000-0000-000056060000}"/>
    <cellStyle name="標準 6 2 3 2 3 2 2 4 2 2" xfId="10583" xr:uid="{4F4A1E37-60F3-4FF2-9E03-B539A035365B}"/>
    <cellStyle name="標準 6 2 3 2 3 2 2 4 2 2 2" xfId="16907" xr:uid="{347187D4-B7C3-46F5-885D-5D8CA7D69505}"/>
    <cellStyle name="標準 6 2 3 2 3 2 2 4 2 2 2 2" xfId="34318" xr:uid="{347187D4-B7C3-46F5-885D-5D8CA7D69505}"/>
    <cellStyle name="標準 6 2 3 2 3 2 2 4 2 2 3" xfId="27994" xr:uid="{4F4A1E37-60F3-4FF2-9E03-B539A035365B}"/>
    <cellStyle name="標準 6 2 3 2 3 2 2 4 2 3" xfId="13745" xr:uid="{0220F627-29F0-4C4A-8B59-B55FCDA378D0}"/>
    <cellStyle name="標準 6 2 3 2 3 2 2 4 2 3 2" xfId="31156" xr:uid="{0220F627-29F0-4C4A-8B59-B55FCDA378D0}"/>
    <cellStyle name="標準 6 2 3 2 3 2 2 4 2 4" xfId="7420" xr:uid="{C089890F-613C-4EDF-88BA-27A60E51A493}"/>
    <cellStyle name="標準 6 2 3 2 3 2 2 4 2 4 2" xfId="24832" xr:uid="{C089890F-613C-4EDF-88BA-27A60E51A493}"/>
    <cellStyle name="標準 6 2 3 2 3 2 2 4 2 5" xfId="21683" xr:uid="{00000000-0005-0000-0000-000056060000}"/>
    <cellStyle name="標準 6 2 3 2 3 2 2 4 3" xfId="2654" xr:uid="{00000000-0005-0000-0000-000057060000}"/>
    <cellStyle name="標準 6 2 3 2 3 2 2 4 3 2" xfId="15279" xr:uid="{69E67A45-811D-49B1-B353-0E651C8AED74}"/>
    <cellStyle name="標準 6 2 3 2 3 2 2 4 3 2 2" xfId="32690" xr:uid="{69E67A45-811D-49B1-B353-0E651C8AED74}"/>
    <cellStyle name="標準 6 2 3 2 3 2 2 4 3 3" xfId="8955" xr:uid="{E78BCD90-88D2-4039-ADE7-D5FF64B23088}"/>
    <cellStyle name="標準 6 2 3 2 3 2 2 4 3 3 2" xfId="26366" xr:uid="{E78BCD90-88D2-4039-ADE7-D5FF64B23088}"/>
    <cellStyle name="標準 6 2 3 2 3 2 2 4 3 4" xfId="20067" xr:uid="{00000000-0005-0000-0000-000057060000}"/>
    <cellStyle name="標準 6 2 3 2 3 2 2 4 4" xfId="12117" xr:uid="{A5AD45F6-D76A-4332-A847-903DCF1707E0}"/>
    <cellStyle name="標準 6 2 3 2 3 2 2 4 4 2" xfId="29528" xr:uid="{A5AD45F6-D76A-4332-A847-903DCF1707E0}"/>
    <cellStyle name="標準 6 2 3 2 3 2 2 4 5" xfId="5792" xr:uid="{16E3A06B-34F3-48B8-9B52-8CF909BC43D9}"/>
    <cellStyle name="標準 6 2 3 2 3 2 2 4 5 2" xfId="23204" xr:uid="{16E3A06B-34F3-48B8-9B52-8CF909BC43D9}"/>
    <cellStyle name="標準 6 2 3 2 3 2 2 4 6" xfId="18535" xr:uid="{00000000-0005-0000-0000-000055060000}"/>
    <cellStyle name="標準 6 2 3 2 3 2 2 5" xfId="3511" xr:uid="{00000000-0005-0000-0000-000058060000}"/>
    <cellStyle name="標準 6 2 3 2 3 2 2 5 2" xfId="9823" xr:uid="{53F8BEA6-FB57-4BFD-A214-019C0D9683DD}"/>
    <cellStyle name="標準 6 2 3 2 3 2 2 5 2 2" xfId="16147" xr:uid="{F953E76A-9BC9-40C9-ABF3-461A52AB30E5}"/>
    <cellStyle name="標準 6 2 3 2 3 2 2 5 2 2 2" xfId="33558" xr:uid="{F953E76A-9BC9-40C9-ABF3-461A52AB30E5}"/>
    <cellStyle name="標準 6 2 3 2 3 2 2 5 2 3" xfId="27234" xr:uid="{53F8BEA6-FB57-4BFD-A214-019C0D9683DD}"/>
    <cellStyle name="標準 6 2 3 2 3 2 2 5 3" xfId="12985" xr:uid="{D844F3FA-9DD3-4D58-8BD1-7CFA3D416CDB}"/>
    <cellStyle name="標準 6 2 3 2 3 2 2 5 3 2" xfId="30396" xr:uid="{D844F3FA-9DD3-4D58-8BD1-7CFA3D416CDB}"/>
    <cellStyle name="標準 6 2 3 2 3 2 2 5 4" xfId="6660" xr:uid="{E7EF5182-1188-4DBB-8A64-603E35DC2DC2}"/>
    <cellStyle name="標準 6 2 3 2 3 2 2 5 4 2" xfId="24072" xr:uid="{E7EF5182-1188-4DBB-8A64-603E35DC2DC2}"/>
    <cellStyle name="標準 6 2 3 2 3 2 2 5 5" xfId="20923" xr:uid="{00000000-0005-0000-0000-000058060000}"/>
    <cellStyle name="標準 6 2 3 2 3 2 2 6" xfId="1894" xr:uid="{00000000-0005-0000-0000-000059060000}"/>
    <cellStyle name="標準 6 2 3 2 3 2 2 6 2" xfId="14519" xr:uid="{E0C17761-F308-4BA7-AB67-C63657CF5DD7}"/>
    <cellStyle name="標準 6 2 3 2 3 2 2 6 2 2" xfId="31930" xr:uid="{E0C17761-F308-4BA7-AB67-C63657CF5DD7}"/>
    <cellStyle name="標準 6 2 3 2 3 2 2 6 3" xfId="8195" xr:uid="{F7D3E6CF-EE29-452E-B250-223D07438669}"/>
    <cellStyle name="標準 6 2 3 2 3 2 2 6 3 2" xfId="25606" xr:uid="{F7D3E6CF-EE29-452E-B250-223D07438669}"/>
    <cellStyle name="標準 6 2 3 2 3 2 2 6 4" xfId="19307" xr:uid="{00000000-0005-0000-0000-000059060000}"/>
    <cellStyle name="標準 6 2 3 2 3 2 2 7" xfId="11357" xr:uid="{0F5DA734-F32C-4649-8658-EFCE49DAE3C9}"/>
    <cellStyle name="標準 6 2 3 2 3 2 2 7 2" xfId="28768" xr:uid="{0F5DA734-F32C-4649-8658-EFCE49DAE3C9}"/>
    <cellStyle name="標準 6 2 3 2 3 2 2 8" xfId="5032" xr:uid="{2E8C0996-8221-4B9D-81A3-D09DB93164EB}"/>
    <cellStyle name="標準 6 2 3 2 3 2 2 8 2" xfId="22444" xr:uid="{2E8C0996-8221-4B9D-81A3-D09DB93164EB}"/>
    <cellStyle name="標準 6 2 3 2 3 2 2 9" xfId="17775" xr:uid="{00000000-0005-0000-0000-000042060000}"/>
    <cellStyle name="標準 6 2 3 2 3 2 3" xfId="430" xr:uid="{00000000-0005-0000-0000-00005A060000}"/>
    <cellStyle name="標準 6 2 3 2 3 2 3 2" xfId="810" xr:uid="{00000000-0005-0000-0000-00005B060000}"/>
    <cellStyle name="標準 6 2 3 2 3 2 3 2 2" xfId="1570" xr:uid="{00000000-0005-0000-0000-00005C060000}"/>
    <cellStyle name="標準 6 2 3 2 3 2 3 2 2 2" xfId="4746" xr:uid="{00000000-0005-0000-0000-00005D060000}"/>
    <cellStyle name="標準 6 2 3 2 3 2 3 2 2 2 2" xfId="11058" xr:uid="{F215739E-D12F-448E-808F-B765A806DD88}"/>
    <cellStyle name="標準 6 2 3 2 3 2 3 2 2 2 2 2" xfId="17382" xr:uid="{73FF7A21-4554-467E-8CDE-366D3EA4EB73}"/>
    <cellStyle name="標準 6 2 3 2 3 2 3 2 2 2 2 2 2" xfId="34793" xr:uid="{73FF7A21-4554-467E-8CDE-366D3EA4EB73}"/>
    <cellStyle name="標準 6 2 3 2 3 2 3 2 2 2 2 3" xfId="28469" xr:uid="{F215739E-D12F-448E-808F-B765A806DD88}"/>
    <cellStyle name="標準 6 2 3 2 3 2 3 2 2 2 3" xfId="14220" xr:uid="{CFE8A209-952B-4A65-B155-22BBD50508CC}"/>
    <cellStyle name="標準 6 2 3 2 3 2 3 2 2 2 3 2" xfId="31631" xr:uid="{CFE8A209-952B-4A65-B155-22BBD50508CC}"/>
    <cellStyle name="標準 6 2 3 2 3 2 3 2 2 2 4" xfId="7895" xr:uid="{CA3F7741-C603-4EE7-BE0A-777A6BD835AE}"/>
    <cellStyle name="標準 6 2 3 2 3 2 3 2 2 2 4 2" xfId="25307" xr:uid="{CA3F7741-C603-4EE7-BE0A-777A6BD835AE}"/>
    <cellStyle name="標準 6 2 3 2 3 2 3 2 2 2 5" xfId="22158" xr:uid="{00000000-0005-0000-0000-00005D060000}"/>
    <cellStyle name="標準 6 2 3 2 3 2 3 2 2 3" xfId="3129" xr:uid="{00000000-0005-0000-0000-00005E060000}"/>
    <cellStyle name="標準 6 2 3 2 3 2 3 2 2 3 2" xfId="15754" xr:uid="{70EF1490-930B-4E21-80FD-8207B09F2E29}"/>
    <cellStyle name="標準 6 2 3 2 3 2 3 2 2 3 2 2" xfId="33165" xr:uid="{70EF1490-930B-4E21-80FD-8207B09F2E29}"/>
    <cellStyle name="標準 6 2 3 2 3 2 3 2 2 3 3" xfId="9430" xr:uid="{2528D579-1D48-4D0F-8816-8462F3183D7F}"/>
    <cellStyle name="標準 6 2 3 2 3 2 3 2 2 3 3 2" xfId="26841" xr:uid="{2528D579-1D48-4D0F-8816-8462F3183D7F}"/>
    <cellStyle name="標準 6 2 3 2 3 2 3 2 2 3 4" xfId="20542" xr:uid="{00000000-0005-0000-0000-00005E060000}"/>
    <cellStyle name="標準 6 2 3 2 3 2 3 2 2 4" xfId="12592" xr:uid="{9A15FCF0-EC1E-4B6B-BC8F-04A87E6E623E}"/>
    <cellStyle name="標準 6 2 3 2 3 2 3 2 2 4 2" xfId="30003" xr:uid="{9A15FCF0-EC1E-4B6B-BC8F-04A87E6E623E}"/>
    <cellStyle name="標準 6 2 3 2 3 2 3 2 2 5" xfId="6267" xr:uid="{F6C268A9-68F2-4903-AF93-F7FD66EB920B}"/>
    <cellStyle name="標準 6 2 3 2 3 2 3 2 2 5 2" xfId="23679" xr:uid="{F6C268A9-68F2-4903-AF93-F7FD66EB920B}"/>
    <cellStyle name="標準 6 2 3 2 3 2 3 2 2 6" xfId="19010" xr:uid="{00000000-0005-0000-0000-00005C060000}"/>
    <cellStyle name="標準 6 2 3 2 3 2 3 2 3" xfId="3986" xr:uid="{00000000-0005-0000-0000-00005F060000}"/>
    <cellStyle name="標準 6 2 3 2 3 2 3 2 3 2" xfId="10298" xr:uid="{C8F3EDDD-D5F7-4BFE-8E04-EC7AECCA0343}"/>
    <cellStyle name="標準 6 2 3 2 3 2 3 2 3 2 2" xfId="16622" xr:uid="{8DD0E35C-F546-4EBB-9771-9D606737D5D3}"/>
    <cellStyle name="標準 6 2 3 2 3 2 3 2 3 2 2 2" xfId="34033" xr:uid="{8DD0E35C-F546-4EBB-9771-9D606737D5D3}"/>
    <cellStyle name="標準 6 2 3 2 3 2 3 2 3 2 3" xfId="27709" xr:uid="{C8F3EDDD-D5F7-4BFE-8E04-EC7AECCA0343}"/>
    <cellStyle name="標準 6 2 3 2 3 2 3 2 3 3" xfId="13460" xr:uid="{030C3807-1E69-48E8-94FA-0AC70A6CEF85}"/>
    <cellStyle name="標準 6 2 3 2 3 2 3 2 3 3 2" xfId="30871" xr:uid="{030C3807-1E69-48E8-94FA-0AC70A6CEF85}"/>
    <cellStyle name="標準 6 2 3 2 3 2 3 2 3 4" xfId="7135" xr:uid="{AB6245EE-6319-4F91-BA91-65DBD2B3ED93}"/>
    <cellStyle name="標準 6 2 3 2 3 2 3 2 3 4 2" xfId="24547" xr:uid="{AB6245EE-6319-4F91-BA91-65DBD2B3ED93}"/>
    <cellStyle name="標準 6 2 3 2 3 2 3 2 3 5" xfId="21398" xr:uid="{00000000-0005-0000-0000-00005F060000}"/>
    <cellStyle name="標準 6 2 3 2 3 2 3 2 4" xfId="2369" xr:uid="{00000000-0005-0000-0000-000060060000}"/>
    <cellStyle name="標準 6 2 3 2 3 2 3 2 4 2" xfId="14994" xr:uid="{784F341E-03D6-49D9-9085-4D84A178D5DD}"/>
    <cellStyle name="標準 6 2 3 2 3 2 3 2 4 2 2" xfId="32405" xr:uid="{784F341E-03D6-49D9-9085-4D84A178D5DD}"/>
    <cellStyle name="標準 6 2 3 2 3 2 3 2 4 3" xfId="8670" xr:uid="{66C1D066-24E1-4C10-8293-E750831C3A8C}"/>
    <cellStyle name="標準 6 2 3 2 3 2 3 2 4 3 2" xfId="26081" xr:uid="{66C1D066-24E1-4C10-8293-E750831C3A8C}"/>
    <cellStyle name="標準 6 2 3 2 3 2 3 2 4 4" xfId="19782" xr:uid="{00000000-0005-0000-0000-000060060000}"/>
    <cellStyle name="標準 6 2 3 2 3 2 3 2 5" xfId="11832" xr:uid="{0A5A1E0B-07C5-45E6-85D0-809B481A2365}"/>
    <cellStyle name="標準 6 2 3 2 3 2 3 2 5 2" xfId="29243" xr:uid="{0A5A1E0B-07C5-45E6-85D0-809B481A2365}"/>
    <cellStyle name="標準 6 2 3 2 3 2 3 2 6" xfId="5507" xr:uid="{18F266E4-B80A-4F45-BFAB-25F554C8E721}"/>
    <cellStyle name="標準 6 2 3 2 3 2 3 2 6 2" xfId="22919" xr:uid="{18F266E4-B80A-4F45-BFAB-25F554C8E721}"/>
    <cellStyle name="標準 6 2 3 2 3 2 3 2 7" xfId="18250" xr:uid="{00000000-0005-0000-0000-00005B060000}"/>
    <cellStyle name="標準 6 2 3 2 3 2 3 3" xfId="1190" xr:uid="{00000000-0005-0000-0000-000061060000}"/>
    <cellStyle name="標準 6 2 3 2 3 2 3 3 2" xfId="4366" xr:uid="{00000000-0005-0000-0000-000062060000}"/>
    <cellStyle name="標準 6 2 3 2 3 2 3 3 2 2" xfId="10678" xr:uid="{CFE52B3E-0CD4-4556-8BBB-A4B2C9A851E2}"/>
    <cellStyle name="標準 6 2 3 2 3 2 3 3 2 2 2" xfId="17002" xr:uid="{4AF2BF35-7AA4-4B98-9DE9-7F3EB214B8CE}"/>
    <cellStyle name="標準 6 2 3 2 3 2 3 3 2 2 2 2" xfId="34413" xr:uid="{4AF2BF35-7AA4-4B98-9DE9-7F3EB214B8CE}"/>
    <cellStyle name="標準 6 2 3 2 3 2 3 3 2 2 3" xfId="28089" xr:uid="{CFE52B3E-0CD4-4556-8BBB-A4B2C9A851E2}"/>
    <cellStyle name="標準 6 2 3 2 3 2 3 3 2 3" xfId="13840" xr:uid="{3B31A4DD-B99E-43B3-9F3A-2FEECC0B3B86}"/>
    <cellStyle name="標準 6 2 3 2 3 2 3 3 2 3 2" xfId="31251" xr:uid="{3B31A4DD-B99E-43B3-9F3A-2FEECC0B3B86}"/>
    <cellStyle name="標準 6 2 3 2 3 2 3 3 2 4" xfId="7515" xr:uid="{C11BED27-590F-4226-835E-4F122EC3712A}"/>
    <cellStyle name="標準 6 2 3 2 3 2 3 3 2 4 2" xfId="24927" xr:uid="{C11BED27-590F-4226-835E-4F122EC3712A}"/>
    <cellStyle name="標準 6 2 3 2 3 2 3 3 2 5" xfId="21778" xr:uid="{00000000-0005-0000-0000-000062060000}"/>
    <cellStyle name="標準 6 2 3 2 3 2 3 3 3" xfId="2749" xr:uid="{00000000-0005-0000-0000-000063060000}"/>
    <cellStyle name="標準 6 2 3 2 3 2 3 3 3 2" xfId="15374" xr:uid="{7FD642DD-68B9-4C08-A642-F12EB0303FEC}"/>
    <cellStyle name="標準 6 2 3 2 3 2 3 3 3 2 2" xfId="32785" xr:uid="{7FD642DD-68B9-4C08-A642-F12EB0303FEC}"/>
    <cellStyle name="標準 6 2 3 2 3 2 3 3 3 3" xfId="9050" xr:uid="{CE247206-10F0-43AF-8638-39871EF486C3}"/>
    <cellStyle name="標準 6 2 3 2 3 2 3 3 3 3 2" xfId="26461" xr:uid="{CE247206-10F0-43AF-8638-39871EF486C3}"/>
    <cellStyle name="標準 6 2 3 2 3 2 3 3 3 4" xfId="20162" xr:uid="{00000000-0005-0000-0000-000063060000}"/>
    <cellStyle name="標準 6 2 3 2 3 2 3 3 4" xfId="12212" xr:uid="{A8745D47-7943-4125-9B5B-DEF4BCDB317D}"/>
    <cellStyle name="標準 6 2 3 2 3 2 3 3 4 2" xfId="29623" xr:uid="{A8745D47-7943-4125-9B5B-DEF4BCDB317D}"/>
    <cellStyle name="標準 6 2 3 2 3 2 3 3 5" xfId="5887" xr:uid="{F273CA7C-B485-4757-B6C8-9E6B999B2BBB}"/>
    <cellStyle name="標準 6 2 3 2 3 2 3 3 5 2" xfId="23299" xr:uid="{F273CA7C-B485-4757-B6C8-9E6B999B2BBB}"/>
    <cellStyle name="標準 6 2 3 2 3 2 3 3 6" xfId="18630" xr:uid="{00000000-0005-0000-0000-000061060000}"/>
    <cellStyle name="標準 6 2 3 2 3 2 3 4" xfId="3606" xr:uid="{00000000-0005-0000-0000-000064060000}"/>
    <cellStyle name="標準 6 2 3 2 3 2 3 4 2" xfId="9918" xr:uid="{89AE16CD-95C0-4B72-BFAC-330F5EB2211C}"/>
    <cellStyle name="標準 6 2 3 2 3 2 3 4 2 2" xfId="16242" xr:uid="{8BDFBB6B-7036-4D96-A691-DF8C6D18BBD8}"/>
    <cellStyle name="標準 6 2 3 2 3 2 3 4 2 2 2" xfId="33653" xr:uid="{8BDFBB6B-7036-4D96-A691-DF8C6D18BBD8}"/>
    <cellStyle name="標準 6 2 3 2 3 2 3 4 2 3" xfId="27329" xr:uid="{89AE16CD-95C0-4B72-BFAC-330F5EB2211C}"/>
    <cellStyle name="標準 6 2 3 2 3 2 3 4 3" xfId="13080" xr:uid="{CBEDE0AC-7D7B-4286-AF89-2D0EC8219250}"/>
    <cellStyle name="標準 6 2 3 2 3 2 3 4 3 2" xfId="30491" xr:uid="{CBEDE0AC-7D7B-4286-AF89-2D0EC8219250}"/>
    <cellStyle name="標準 6 2 3 2 3 2 3 4 4" xfId="6755" xr:uid="{13F4B898-01ED-4F25-8647-143E1ED76018}"/>
    <cellStyle name="標準 6 2 3 2 3 2 3 4 4 2" xfId="24167" xr:uid="{13F4B898-01ED-4F25-8647-143E1ED76018}"/>
    <cellStyle name="標準 6 2 3 2 3 2 3 4 5" xfId="21018" xr:uid="{00000000-0005-0000-0000-000064060000}"/>
    <cellStyle name="標準 6 2 3 2 3 2 3 5" xfId="1989" xr:uid="{00000000-0005-0000-0000-000065060000}"/>
    <cellStyle name="標準 6 2 3 2 3 2 3 5 2" xfId="14614" xr:uid="{CDF59608-0659-4040-B56D-DCD7452C11A7}"/>
    <cellStyle name="標準 6 2 3 2 3 2 3 5 2 2" xfId="32025" xr:uid="{CDF59608-0659-4040-B56D-DCD7452C11A7}"/>
    <cellStyle name="標準 6 2 3 2 3 2 3 5 3" xfId="8290" xr:uid="{4663CC81-8832-406C-98D5-12235172F4B8}"/>
    <cellStyle name="標準 6 2 3 2 3 2 3 5 3 2" xfId="25701" xr:uid="{4663CC81-8832-406C-98D5-12235172F4B8}"/>
    <cellStyle name="標準 6 2 3 2 3 2 3 5 4" xfId="19402" xr:uid="{00000000-0005-0000-0000-000065060000}"/>
    <cellStyle name="標準 6 2 3 2 3 2 3 6" xfId="11452" xr:uid="{FFCFA9CE-D42D-40AD-B5BC-49222FAB497B}"/>
    <cellStyle name="標準 6 2 3 2 3 2 3 6 2" xfId="28863" xr:uid="{FFCFA9CE-D42D-40AD-B5BC-49222FAB497B}"/>
    <cellStyle name="標準 6 2 3 2 3 2 3 7" xfId="5127" xr:uid="{991E8B55-C02F-4F56-8096-275A11E673FA}"/>
    <cellStyle name="標準 6 2 3 2 3 2 3 7 2" xfId="22539" xr:uid="{991E8B55-C02F-4F56-8096-275A11E673FA}"/>
    <cellStyle name="標準 6 2 3 2 3 2 3 8" xfId="17870" xr:uid="{00000000-0005-0000-0000-00005A060000}"/>
    <cellStyle name="標準 6 2 3 2 3 2 4" xfId="620" xr:uid="{00000000-0005-0000-0000-000066060000}"/>
    <cellStyle name="標準 6 2 3 2 3 2 4 2" xfId="1380" xr:uid="{00000000-0005-0000-0000-000067060000}"/>
    <cellStyle name="標準 6 2 3 2 3 2 4 2 2" xfId="4556" xr:uid="{00000000-0005-0000-0000-000068060000}"/>
    <cellStyle name="標準 6 2 3 2 3 2 4 2 2 2" xfId="10868" xr:uid="{5468F323-10F3-4FC1-90B7-2823BED5BBF7}"/>
    <cellStyle name="標準 6 2 3 2 3 2 4 2 2 2 2" xfId="17192" xr:uid="{72F8924A-4E17-49D7-A4C6-0E6C5563CB46}"/>
    <cellStyle name="標準 6 2 3 2 3 2 4 2 2 2 2 2" xfId="34603" xr:uid="{72F8924A-4E17-49D7-A4C6-0E6C5563CB46}"/>
    <cellStyle name="標準 6 2 3 2 3 2 4 2 2 2 3" xfId="28279" xr:uid="{5468F323-10F3-4FC1-90B7-2823BED5BBF7}"/>
    <cellStyle name="標準 6 2 3 2 3 2 4 2 2 3" xfId="14030" xr:uid="{76BAE49C-8837-4DCE-B1F3-4B34446CF46A}"/>
    <cellStyle name="標準 6 2 3 2 3 2 4 2 2 3 2" xfId="31441" xr:uid="{76BAE49C-8837-4DCE-B1F3-4B34446CF46A}"/>
    <cellStyle name="標準 6 2 3 2 3 2 4 2 2 4" xfId="7705" xr:uid="{366C33FF-B2BB-46FC-AACB-7EA09F382094}"/>
    <cellStyle name="標準 6 2 3 2 3 2 4 2 2 4 2" xfId="25117" xr:uid="{366C33FF-B2BB-46FC-AACB-7EA09F382094}"/>
    <cellStyle name="標準 6 2 3 2 3 2 4 2 2 5" xfId="21968" xr:uid="{00000000-0005-0000-0000-000068060000}"/>
    <cellStyle name="標準 6 2 3 2 3 2 4 2 3" xfId="2939" xr:uid="{00000000-0005-0000-0000-000069060000}"/>
    <cellStyle name="標準 6 2 3 2 3 2 4 2 3 2" xfId="15564" xr:uid="{ECC820B4-7447-46E0-A9EE-C2BA4035F503}"/>
    <cellStyle name="標準 6 2 3 2 3 2 4 2 3 2 2" xfId="32975" xr:uid="{ECC820B4-7447-46E0-A9EE-C2BA4035F503}"/>
    <cellStyle name="標準 6 2 3 2 3 2 4 2 3 3" xfId="9240" xr:uid="{F7F9EDF5-5A10-40E1-B59B-2D33331E98C4}"/>
    <cellStyle name="標準 6 2 3 2 3 2 4 2 3 3 2" xfId="26651" xr:uid="{F7F9EDF5-5A10-40E1-B59B-2D33331E98C4}"/>
    <cellStyle name="標準 6 2 3 2 3 2 4 2 3 4" xfId="20352" xr:uid="{00000000-0005-0000-0000-000069060000}"/>
    <cellStyle name="標準 6 2 3 2 3 2 4 2 4" xfId="12402" xr:uid="{11782860-B960-484E-B597-202233A5CB67}"/>
    <cellStyle name="標準 6 2 3 2 3 2 4 2 4 2" xfId="29813" xr:uid="{11782860-B960-484E-B597-202233A5CB67}"/>
    <cellStyle name="標準 6 2 3 2 3 2 4 2 5" xfId="6077" xr:uid="{CFD1E487-E181-4B96-A10F-788B3C8D9137}"/>
    <cellStyle name="標準 6 2 3 2 3 2 4 2 5 2" xfId="23489" xr:uid="{CFD1E487-E181-4B96-A10F-788B3C8D9137}"/>
    <cellStyle name="標準 6 2 3 2 3 2 4 2 6" xfId="18820" xr:uid="{00000000-0005-0000-0000-000067060000}"/>
    <cellStyle name="標準 6 2 3 2 3 2 4 3" xfId="3796" xr:uid="{00000000-0005-0000-0000-00006A060000}"/>
    <cellStyle name="標準 6 2 3 2 3 2 4 3 2" xfId="10108" xr:uid="{BB8E8B3A-B3A1-4727-96A7-36028A904F34}"/>
    <cellStyle name="標準 6 2 3 2 3 2 4 3 2 2" xfId="16432" xr:uid="{CF2E792A-ED56-43A6-BEB9-EB124DCCCC33}"/>
    <cellStyle name="標準 6 2 3 2 3 2 4 3 2 2 2" xfId="33843" xr:uid="{CF2E792A-ED56-43A6-BEB9-EB124DCCCC33}"/>
    <cellStyle name="標準 6 2 3 2 3 2 4 3 2 3" xfId="27519" xr:uid="{BB8E8B3A-B3A1-4727-96A7-36028A904F34}"/>
    <cellStyle name="標準 6 2 3 2 3 2 4 3 3" xfId="13270" xr:uid="{18140AC1-89E4-48CA-9372-A4D640C18030}"/>
    <cellStyle name="標準 6 2 3 2 3 2 4 3 3 2" xfId="30681" xr:uid="{18140AC1-89E4-48CA-9372-A4D640C18030}"/>
    <cellStyle name="標準 6 2 3 2 3 2 4 3 4" xfId="6945" xr:uid="{93B5550B-0071-4A68-9714-CCEED78366D2}"/>
    <cellStyle name="標準 6 2 3 2 3 2 4 3 4 2" xfId="24357" xr:uid="{93B5550B-0071-4A68-9714-CCEED78366D2}"/>
    <cellStyle name="標準 6 2 3 2 3 2 4 3 5" xfId="21208" xr:uid="{00000000-0005-0000-0000-00006A060000}"/>
    <cellStyle name="標準 6 2 3 2 3 2 4 4" xfId="2179" xr:uid="{00000000-0005-0000-0000-00006B060000}"/>
    <cellStyle name="標準 6 2 3 2 3 2 4 4 2" xfId="14804" xr:uid="{D54DAAB8-9E5F-4AFB-B36C-BD18C262EBC5}"/>
    <cellStyle name="標準 6 2 3 2 3 2 4 4 2 2" xfId="32215" xr:uid="{D54DAAB8-9E5F-4AFB-B36C-BD18C262EBC5}"/>
    <cellStyle name="標準 6 2 3 2 3 2 4 4 3" xfId="8480" xr:uid="{0B99F754-BDE6-4D56-A208-8F98217FDBFE}"/>
    <cellStyle name="標準 6 2 3 2 3 2 4 4 3 2" xfId="25891" xr:uid="{0B99F754-BDE6-4D56-A208-8F98217FDBFE}"/>
    <cellStyle name="標準 6 2 3 2 3 2 4 4 4" xfId="19592" xr:uid="{00000000-0005-0000-0000-00006B060000}"/>
    <cellStyle name="標準 6 2 3 2 3 2 4 5" xfId="11642" xr:uid="{44E4D338-0B06-47B2-851C-CFB667B34E42}"/>
    <cellStyle name="標準 6 2 3 2 3 2 4 5 2" xfId="29053" xr:uid="{44E4D338-0B06-47B2-851C-CFB667B34E42}"/>
    <cellStyle name="標準 6 2 3 2 3 2 4 6" xfId="5317" xr:uid="{9B304C55-E544-45B0-B85F-6458CF992591}"/>
    <cellStyle name="標準 6 2 3 2 3 2 4 6 2" xfId="22729" xr:uid="{9B304C55-E544-45B0-B85F-6458CF992591}"/>
    <cellStyle name="標準 6 2 3 2 3 2 4 7" xfId="18060" xr:uid="{00000000-0005-0000-0000-000066060000}"/>
    <cellStyle name="標準 6 2 3 2 3 2 5" xfId="1000" xr:uid="{00000000-0005-0000-0000-00006C060000}"/>
    <cellStyle name="標準 6 2 3 2 3 2 5 2" xfId="4176" xr:uid="{00000000-0005-0000-0000-00006D060000}"/>
    <cellStyle name="標準 6 2 3 2 3 2 5 2 2" xfId="10488" xr:uid="{253CEFF5-5A9A-493F-97D7-13373F8A8407}"/>
    <cellStyle name="標準 6 2 3 2 3 2 5 2 2 2" xfId="16812" xr:uid="{D361FBC5-BA9F-4169-8389-D6F215AE0991}"/>
    <cellStyle name="標準 6 2 3 2 3 2 5 2 2 2 2" xfId="34223" xr:uid="{D361FBC5-BA9F-4169-8389-D6F215AE0991}"/>
    <cellStyle name="標準 6 2 3 2 3 2 5 2 2 3" xfId="27899" xr:uid="{253CEFF5-5A9A-493F-97D7-13373F8A8407}"/>
    <cellStyle name="標準 6 2 3 2 3 2 5 2 3" xfId="13650" xr:uid="{0CCDCE03-E7E6-4230-9386-9E6AD472B42C}"/>
    <cellStyle name="標準 6 2 3 2 3 2 5 2 3 2" xfId="31061" xr:uid="{0CCDCE03-E7E6-4230-9386-9E6AD472B42C}"/>
    <cellStyle name="標準 6 2 3 2 3 2 5 2 4" xfId="7325" xr:uid="{694CCE6C-FFE5-4ECE-821C-237DDE536D3C}"/>
    <cellStyle name="標準 6 2 3 2 3 2 5 2 4 2" xfId="24737" xr:uid="{694CCE6C-FFE5-4ECE-821C-237DDE536D3C}"/>
    <cellStyle name="標準 6 2 3 2 3 2 5 2 5" xfId="21588" xr:uid="{00000000-0005-0000-0000-00006D060000}"/>
    <cellStyle name="標準 6 2 3 2 3 2 5 3" xfId="2559" xr:uid="{00000000-0005-0000-0000-00006E060000}"/>
    <cellStyle name="標準 6 2 3 2 3 2 5 3 2" xfId="15184" xr:uid="{930A6A61-8166-41BF-ABB9-575E977A4808}"/>
    <cellStyle name="標準 6 2 3 2 3 2 5 3 2 2" xfId="32595" xr:uid="{930A6A61-8166-41BF-ABB9-575E977A4808}"/>
    <cellStyle name="標準 6 2 3 2 3 2 5 3 3" xfId="8860" xr:uid="{946364C5-711D-4C1A-B89D-266BEE68963A}"/>
    <cellStyle name="標準 6 2 3 2 3 2 5 3 3 2" xfId="26271" xr:uid="{946364C5-711D-4C1A-B89D-266BEE68963A}"/>
    <cellStyle name="標準 6 2 3 2 3 2 5 3 4" xfId="19972" xr:uid="{00000000-0005-0000-0000-00006E060000}"/>
    <cellStyle name="標準 6 2 3 2 3 2 5 4" xfId="12022" xr:uid="{2EA39488-5EBB-4B86-853A-408FA478F208}"/>
    <cellStyle name="標準 6 2 3 2 3 2 5 4 2" xfId="29433" xr:uid="{2EA39488-5EBB-4B86-853A-408FA478F208}"/>
    <cellStyle name="標準 6 2 3 2 3 2 5 5" xfId="5697" xr:uid="{D83BF302-11D0-4E29-AD37-23FECDB73564}"/>
    <cellStyle name="標準 6 2 3 2 3 2 5 5 2" xfId="23109" xr:uid="{D83BF302-11D0-4E29-AD37-23FECDB73564}"/>
    <cellStyle name="標準 6 2 3 2 3 2 5 6" xfId="18440" xr:uid="{00000000-0005-0000-0000-00006C060000}"/>
    <cellStyle name="標準 6 2 3 2 3 2 6" xfId="240" xr:uid="{00000000-0005-0000-0000-00006F060000}"/>
    <cellStyle name="標準 6 2 3 2 3 2 6 2" xfId="3416" xr:uid="{00000000-0005-0000-0000-000070060000}"/>
    <cellStyle name="標準 6 2 3 2 3 2 6 2 2" xfId="16052" xr:uid="{92DC4871-146A-442C-9E1D-B1034058AA9C}"/>
    <cellStyle name="標準 6 2 3 2 3 2 6 2 2 2" xfId="33463" xr:uid="{92DC4871-146A-442C-9E1D-B1034058AA9C}"/>
    <cellStyle name="標準 6 2 3 2 3 2 6 2 3" xfId="9728" xr:uid="{12A63DCE-5DA9-431E-BD3E-091562CB54AF}"/>
    <cellStyle name="標準 6 2 3 2 3 2 6 2 3 2" xfId="27139" xr:uid="{12A63DCE-5DA9-431E-BD3E-091562CB54AF}"/>
    <cellStyle name="標準 6 2 3 2 3 2 6 2 4" xfId="20828" xr:uid="{00000000-0005-0000-0000-000070060000}"/>
    <cellStyle name="標準 6 2 3 2 3 2 6 3" xfId="12890" xr:uid="{F7D17E75-8AF6-415F-AF10-5664CFD2C19A}"/>
    <cellStyle name="標準 6 2 3 2 3 2 6 3 2" xfId="30301" xr:uid="{F7D17E75-8AF6-415F-AF10-5664CFD2C19A}"/>
    <cellStyle name="標準 6 2 3 2 3 2 6 4" xfId="6565" xr:uid="{16DBDB73-1FBC-4592-8238-A6C7F4E5FB55}"/>
    <cellStyle name="標準 6 2 3 2 3 2 6 4 2" xfId="23977" xr:uid="{16DBDB73-1FBC-4592-8238-A6C7F4E5FB55}"/>
    <cellStyle name="標準 6 2 3 2 3 2 6 5" xfId="17680" xr:uid="{00000000-0005-0000-0000-00006F060000}"/>
    <cellStyle name="標準 6 2 3 2 3 2 7" xfId="3322" xr:uid="{00000000-0005-0000-0000-000071060000}"/>
    <cellStyle name="標準 6 2 3 2 3 2 7 2" xfId="9634" xr:uid="{1FCE851B-B6A2-472A-A0FB-1C19C6F48998}"/>
    <cellStyle name="標準 6 2 3 2 3 2 7 2 2" xfId="15958" xr:uid="{6D3F8BC8-CB18-4B1C-AFE8-2736C40D077E}"/>
    <cellStyle name="標準 6 2 3 2 3 2 7 2 2 2" xfId="33369" xr:uid="{6D3F8BC8-CB18-4B1C-AFE8-2736C40D077E}"/>
    <cellStyle name="標準 6 2 3 2 3 2 7 2 3" xfId="27045" xr:uid="{1FCE851B-B6A2-472A-A0FB-1C19C6F48998}"/>
    <cellStyle name="標準 6 2 3 2 3 2 7 3" xfId="12796" xr:uid="{6E264DC1-2AA8-49DF-A8E7-7389267E1285}"/>
    <cellStyle name="標準 6 2 3 2 3 2 7 3 2" xfId="30207" xr:uid="{6E264DC1-2AA8-49DF-A8E7-7389267E1285}"/>
    <cellStyle name="標準 6 2 3 2 3 2 7 4" xfId="6471" xr:uid="{27E5E738-DC76-4937-A9F8-244012E7513F}"/>
    <cellStyle name="標準 6 2 3 2 3 2 7 4 2" xfId="23883" xr:uid="{27E5E738-DC76-4937-A9F8-244012E7513F}"/>
    <cellStyle name="標準 6 2 3 2 3 2 7 5" xfId="20734" xr:uid="{00000000-0005-0000-0000-000071060000}"/>
    <cellStyle name="標準 6 2 3 2 3 2 8" xfId="1799" xr:uid="{00000000-0005-0000-0000-000072060000}"/>
    <cellStyle name="標準 6 2 3 2 3 2 8 2" xfId="14424" xr:uid="{A889AD08-BC8B-471A-9D7A-DD13C0B16A24}"/>
    <cellStyle name="標準 6 2 3 2 3 2 8 2 2" xfId="31835" xr:uid="{A889AD08-BC8B-471A-9D7A-DD13C0B16A24}"/>
    <cellStyle name="標準 6 2 3 2 3 2 8 3" xfId="8100" xr:uid="{B45AEBA7-DFFB-4662-9AB8-5071D9D6C7B9}"/>
    <cellStyle name="標準 6 2 3 2 3 2 8 3 2" xfId="25511" xr:uid="{B45AEBA7-DFFB-4662-9AB8-5071D9D6C7B9}"/>
    <cellStyle name="標準 6 2 3 2 3 2 8 4" xfId="19212" xr:uid="{00000000-0005-0000-0000-000072060000}"/>
    <cellStyle name="標準 6 2 3 2 3 2 9" xfId="11262" xr:uid="{19ABA005-3B37-4A61-BD90-B38A3413F0DD}"/>
    <cellStyle name="標準 6 2 3 2 3 2 9 2" xfId="28673" xr:uid="{19ABA005-3B37-4A61-BD90-B38A3413F0DD}"/>
    <cellStyle name="標準 6 2 3 2 3 3" xfId="301" xr:uid="{00000000-0005-0000-0000-000073060000}"/>
    <cellStyle name="標準 6 2 3 2 3 3 2" xfId="491" xr:uid="{00000000-0005-0000-0000-000074060000}"/>
    <cellStyle name="標準 6 2 3 2 3 3 2 2" xfId="871" xr:uid="{00000000-0005-0000-0000-000075060000}"/>
    <cellStyle name="標準 6 2 3 2 3 3 2 2 2" xfId="1631" xr:uid="{00000000-0005-0000-0000-000076060000}"/>
    <cellStyle name="標準 6 2 3 2 3 3 2 2 2 2" xfId="4807" xr:uid="{00000000-0005-0000-0000-000077060000}"/>
    <cellStyle name="標準 6 2 3 2 3 3 2 2 2 2 2" xfId="11119" xr:uid="{2B57BBD8-4C25-4347-900C-67281290CE5F}"/>
    <cellStyle name="標準 6 2 3 2 3 3 2 2 2 2 2 2" xfId="17443" xr:uid="{BD437770-034E-4CAF-BAD3-B78C12274595}"/>
    <cellStyle name="標準 6 2 3 2 3 3 2 2 2 2 2 2 2" xfId="34854" xr:uid="{BD437770-034E-4CAF-BAD3-B78C12274595}"/>
    <cellStyle name="標準 6 2 3 2 3 3 2 2 2 2 2 3" xfId="28530" xr:uid="{2B57BBD8-4C25-4347-900C-67281290CE5F}"/>
    <cellStyle name="標準 6 2 3 2 3 3 2 2 2 2 3" xfId="14281" xr:uid="{51443E06-715B-45E0-88F1-4FB2D26F4977}"/>
    <cellStyle name="標準 6 2 3 2 3 3 2 2 2 2 3 2" xfId="31692" xr:uid="{51443E06-715B-45E0-88F1-4FB2D26F4977}"/>
    <cellStyle name="標準 6 2 3 2 3 3 2 2 2 2 4" xfId="7956" xr:uid="{97A513CC-F83E-4394-A9EF-B2FDAFE01D8E}"/>
    <cellStyle name="標準 6 2 3 2 3 3 2 2 2 2 4 2" xfId="25368" xr:uid="{97A513CC-F83E-4394-A9EF-B2FDAFE01D8E}"/>
    <cellStyle name="標準 6 2 3 2 3 3 2 2 2 2 5" xfId="22219" xr:uid="{00000000-0005-0000-0000-000077060000}"/>
    <cellStyle name="標準 6 2 3 2 3 3 2 2 2 3" xfId="3190" xr:uid="{00000000-0005-0000-0000-000078060000}"/>
    <cellStyle name="標準 6 2 3 2 3 3 2 2 2 3 2" xfId="15815" xr:uid="{2A5D8794-5F87-4643-AAC9-129AC514282B}"/>
    <cellStyle name="標準 6 2 3 2 3 3 2 2 2 3 2 2" xfId="33226" xr:uid="{2A5D8794-5F87-4643-AAC9-129AC514282B}"/>
    <cellStyle name="標準 6 2 3 2 3 3 2 2 2 3 3" xfId="9491" xr:uid="{ED494FD6-9D71-41A6-9008-32E9C5D133A0}"/>
    <cellStyle name="標準 6 2 3 2 3 3 2 2 2 3 3 2" xfId="26902" xr:uid="{ED494FD6-9D71-41A6-9008-32E9C5D133A0}"/>
    <cellStyle name="標準 6 2 3 2 3 3 2 2 2 3 4" xfId="20603" xr:uid="{00000000-0005-0000-0000-000078060000}"/>
    <cellStyle name="標準 6 2 3 2 3 3 2 2 2 4" xfId="12653" xr:uid="{EB9DF4A0-27B1-402B-877B-9443C24ACC86}"/>
    <cellStyle name="標準 6 2 3 2 3 3 2 2 2 4 2" xfId="30064" xr:uid="{EB9DF4A0-27B1-402B-877B-9443C24ACC86}"/>
    <cellStyle name="標準 6 2 3 2 3 3 2 2 2 5" xfId="6328" xr:uid="{A03C21CA-B748-43DB-A456-349659A7F466}"/>
    <cellStyle name="標準 6 2 3 2 3 3 2 2 2 5 2" xfId="23740" xr:uid="{A03C21CA-B748-43DB-A456-349659A7F466}"/>
    <cellStyle name="標準 6 2 3 2 3 3 2 2 2 6" xfId="19071" xr:uid="{00000000-0005-0000-0000-000076060000}"/>
    <cellStyle name="標準 6 2 3 2 3 3 2 2 3" xfId="4047" xr:uid="{00000000-0005-0000-0000-000079060000}"/>
    <cellStyle name="標準 6 2 3 2 3 3 2 2 3 2" xfId="10359" xr:uid="{0E4A1708-8A31-416D-B7E8-6B7F6C0079B8}"/>
    <cellStyle name="標準 6 2 3 2 3 3 2 2 3 2 2" xfId="16683" xr:uid="{33AABD69-1FF7-42AA-BAD4-9FCEF5BB83C3}"/>
    <cellStyle name="標準 6 2 3 2 3 3 2 2 3 2 2 2" xfId="34094" xr:uid="{33AABD69-1FF7-42AA-BAD4-9FCEF5BB83C3}"/>
    <cellStyle name="標準 6 2 3 2 3 3 2 2 3 2 3" xfId="27770" xr:uid="{0E4A1708-8A31-416D-B7E8-6B7F6C0079B8}"/>
    <cellStyle name="標準 6 2 3 2 3 3 2 2 3 3" xfId="13521" xr:uid="{6B099E38-B4AD-4CDB-BCB5-A651EC389B52}"/>
    <cellStyle name="標準 6 2 3 2 3 3 2 2 3 3 2" xfId="30932" xr:uid="{6B099E38-B4AD-4CDB-BCB5-A651EC389B52}"/>
    <cellStyle name="標準 6 2 3 2 3 3 2 2 3 4" xfId="7196" xr:uid="{27835295-6484-4984-85FA-79462066B0E2}"/>
    <cellStyle name="標準 6 2 3 2 3 3 2 2 3 4 2" xfId="24608" xr:uid="{27835295-6484-4984-85FA-79462066B0E2}"/>
    <cellStyle name="標準 6 2 3 2 3 3 2 2 3 5" xfId="21459" xr:uid="{00000000-0005-0000-0000-000079060000}"/>
    <cellStyle name="標準 6 2 3 2 3 3 2 2 4" xfId="2430" xr:uid="{00000000-0005-0000-0000-00007A060000}"/>
    <cellStyle name="標準 6 2 3 2 3 3 2 2 4 2" xfId="15055" xr:uid="{AE11A896-912D-46C6-8693-45AA947ED8B6}"/>
    <cellStyle name="標準 6 2 3 2 3 3 2 2 4 2 2" xfId="32466" xr:uid="{AE11A896-912D-46C6-8693-45AA947ED8B6}"/>
    <cellStyle name="標準 6 2 3 2 3 3 2 2 4 3" xfId="8731" xr:uid="{7D00F88E-560E-4CB6-BDD3-2ABFD2461EF2}"/>
    <cellStyle name="標準 6 2 3 2 3 3 2 2 4 3 2" xfId="26142" xr:uid="{7D00F88E-560E-4CB6-BDD3-2ABFD2461EF2}"/>
    <cellStyle name="標準 6 2 3 2 3 3 2 2 4 4" xfId="19843" xr:uid="{00000000-0005-0000-0000-00007A060000}"/>
    <cellStyle name="標準 6 2 3 2 3 3 2 2 5" xfId="11893" xr:uid="{B042D594-0071-4A98-A51D-BF5E4D73DBA3}"/>
    <cellStyle name="標準 6 2 3 2 3 3 2 2 5 2" xfId="29304" xr:uid="{B042D594-0071-4A98-A51D-BF5E4D73DBA3}"/>
    <cellStyle name="標準 6 2 3 2 3 3 2 2 6" xfId="5568" xr:uid="{7D69561C-1896-4612-AF96-116879596CB0}"/>
    <cellStyle name="標準 6 2 3 2 3 3 2 2 6 2" xfId="22980" xr:uid="{7D69561C-1896-4612-AF96-116879596CB0}"/>
    <cellStyle name="標準 6 2 3 2 3 3 2 2 7" xfId="18311" xr:uid="{00000000-0005-0000-0000-000075060000}"/>
    <cellStyle name="標準 6 2 3 2 3 3 2 3" xfId="1251" xr:uid="{00000000-0005-0000-0000-00007B060000}"/>
    <cellStyle name="標準 6 2 3 2 3 3 2 3 2" xfId="4427" xr:uid="{00000000-0005-0000-0000-00007C060000}"/>
    <cellStyle name="標準 6 2 3 2 3 3 2 3 2 2" xfId="10739" xr:uid="{E8BE0F4A-E483-4588-947B-DF1A1A6751DC}"/>
    <cellStyle name="標準 6 2 3 2 3 3 2 3 2 2 2" xfId="17063" xr:uid="{C0CC139C-8668-4B2E-9C00-1EC094A02CDD}"/>
    <cellStyle name="標準 6 2 3 2 3 3 2 3 2 2 2 2" xfId="34474" xr:uid="{C0CC139C-8668-4B2E-9C00-1EC094A02CDD}"/>
    <cellStyle name="標準 6 2 3 2 3 3 2 3 2 2 3" xfId="28150" xr:uid="{E8BE0F4A-E483-4588-947B-DF1A1A6751DC}"/>
    <cellStyle name="標準 6 2 3 2 3 3 2 3 2 3" xfId="13901" xr:uid="{FA403053-51FF-4E0E-A725-44A213A2A4E4}"/>
    <cellStyle name="標準 6 2 3 2 3 3 2 3 2 3 2" xfId="31312" xr:uid="{FA403053-51FF-4E0E-A725-44A213A2A4E4}"/>
    <cellStyle name="標準 6 2 3 2 3 3 2 3 2 4" xfId="7576" xr:uid="{4E268958-F4E0-45F4-B5E2-D7BE6FA00C25}"/>
    <cellStyle name="標準 6 2 3 2 3 3 2 3 2 4 2" xfId="24988" xr:uid="{4E268958-F4E0-45F4-B5E2-D7BE6FA00C25}"/>
    <cellStyle name="標準 6 2 3 2 3 3 2 3 2 5" xfId="21839" xr:uid="{00000000-0005-0000-0000-00007C060000}"/>
    <cellStyle name="標準 6 2 3 2 3 3 2 3 3" xfId="2810" xr:uid="{00000000-0005-0000-0000-00007D060000}"/>
    <cellStyle name="標準 6 2 3 2 3 3 2 3 3 2" xfId="15435" xr:uid="{1A68891C-3D38-405E-B0D9-1F87A5A0703D}"/>
    <cellStyle name="標準 6 2 3 2 3 3 2 3 3 2 2" xfId="32846" xr:uid="{1A68891C-3D38-405E-B0D9-1F87A5A0703D}"/>
    <cellStyle name="標準 6 2 3 2 3 3 2 3 3 3" xfId="9111" xr:uid="{055507D8-3714-496B-B49F-5A8BA44F72A9}"/>
    <cellStyle name="標準 6 2 3 2 3 3 2 3 3 3 2" xfId="26522" xr:uid="{055507D8-3714-496B-B49F-5A8BA44F72A9}"/>
    <cellStyle name="標準 6 2 3 2 3 3 2 3 3 4" xfId="20223" xr:uid="{00000000-0005-0000-0000-00007D060000}"/>
    <cellStyle name="標準 6 2 3 2 3 3 2 3 4" xfId="12273" xr:uid="{C870C157-7AF4-4A91-86B2-E7D83AEC7191}"/>
    <cellStyle name="標準 6 2 3 2 3 3 2 3 4 2" xfId="29684" xr:uid="{C870C157-7AF4-4A91-86B2-E7D83AEC7191}"/>
    <cellStyle name="標準 6 2 3 2 3 3 2 3 5" xfId="5948" xr:uid="{5F7D1B28-FEF4-40FE-A6B3-C54BB16AB057}"/>
    <cellStyle name="標準 6 2 3 2 3 3 2 3 5 2" xfId="23360" xr:uid="{5F7D1B28-FEF4-40FE-A6B3-C54BB16AB057}"/>
    <cellStyle name="標準 6 2 3 2 3 3 2 3 6" xfId="18691" xr:uid="{00000000-0005-0000-0000-00007B060000}"/>
    <cellStyle name="標準 6 2 3 2 3 3 2 4" xfId="3667" xr:uid="{00000000-0005-0000-0000-00007E060000}"/>
    <cellStyle name="標準 6 2 3 2 3 3 2 4 2" xfId="9979" xr:uid="{F68CB88F-3E87-420F-89DB-2135429C9655}"/>
    <cellStyle name="標準 6 2 3 2 3 3 2 4 2 2" xfId="16303" xr:uid="{935A0CBA-2447-4731-9482-11B0AEC48746}"/>
    <cellStyle name="標準 6 2 3 2 3 3 2 4 2 2 2" xfId="33714" xr:uid="{935A0CBA-2447-4731-9482-11B0AEC48746}"/>
    <cellStyle name="標準 6 2 3 2 3 3 2 4 2 3" xfId="27390" xr:uid="{F68CB88F-3E87-420F-89DB-2135429C9655}"/>
    <cellStyle name="標準 6 2 3 2 3 3 2 4 3" xfId="13141" xr:uid="{724341AF-BB8B-404D-A871-4EB3FE944BD1}"/>
    <cellStyle name="標準 6 2 3 2 3 3 2 4 3 2" xfId="30552" xr:uid="{724341AF-BB8B-404D-A871-4EB3FE944BD1}"/>
    <cellStyle name="標準 6 2 3 2 3 3 2 4 4" xfId="6816" xr:uid="{8EC4DEE4-6C70-4DE5-88BA-A17AAB4D53B9}"/>
    <cellStyle name="標準 6 2 3 2 3 3 2 4 4 2" xfId="24228" xr:uid="{8EC4DEE4-6C70-4DE5-88BA-A17AAB4D53B9}"/>
    <cellStyle name="標準 6 2 3 2 3 3 2 4 5" xfId="21079" xr:uid="{00000000-0005-0000-0000-00007E060000}"/>
    <cellStyle name="標準 6 2 3 2 3 3 2 5" xfId="2050" xr:uid="{00000000-0005-0000-0000-00007F060000}"/>
    <cellStyle name="標準 6 2 3 2 3 3 2 5 2" xfId="14675" xr:uid="{312ABC46-A0D0-4B80-8B45-10B3914CF0C8}"/>
    <cellStyle name="標準 6 2 3 2 3 3 2 5 2 2" xfId="32086" xr:uid="{312ABC46-A0D0-4B80-8B45-10B3914CF0C8}"/>
    <cellStyle name="標準 6 2 3 2 3 3 2 5 3" xfId="8351" xr:uid="{29AED3A3-4DF6-4969-910B-E43AA8AE5838}"/>
    <cellStyle name="標準 6 2 3 2 3 3 2 5 3 2" xfId="25762" xr:uid="{29AED3A3-4DF6-4969-910B-E43AA8AE5838}"/>
    <cellStyle name="標準 6 2 3 2 3 3 2 5 4" xfId="19463" xr:uid="{00000000-0005-0000-0000-00007F060000}"/>
    <cellStyle name="標準 6 2 3 2 3 3 2 6" xfId="11513" xr:uid="{099B85EB-BD98-4386-9C2D-C59E34E34D44}"/>
    <cellStyle name="標準 6 2 3 2 3 3 2 6 2" xfId="28924" xr:uid="{099B85EB-BD98-4386-9C2D-C59E34E34D44}"/>
    <cellStyle name="標準 6 2 3 2 3 3 2 7" xfId="5188" xr:uid="{06704F06-7E8A-4EAA-8A19-EE6BA99F860E}"/>
    <cellStyle name="標準 6 2 3 2 3 3 2 7 2" xfId="22600" xr:uid="{06704F06-7E8A-4EAA-8A19-EE6BA99F860E}"/>
    <cellStyle name="標準 6 2 3 2 3 3 2 8" xfId="17931" xr:uid="{00000000-0005-0000-0000-000074060000}"/>
    <cellStyle name="標準 6 2 3 2 3 3 3" xfId="681" xr:uid="{00000000-0005-0000-0000-000080060000}"/>
    <cellStyle name="標準 6 2 3 2 3 3 3 2" xfId="1441" xr:uid="{00000000-0005-0000-0000-000081060000}"/>
    <cellStyle name="標準 6 2 3 2 3 3 3 2 2" xfId="4617" xr:uid="{00000000-0005-0000-0000-000082060000}"/>
    <cellStyle name="標準 6 2 3 2 3 3 3 2 2 2" xfId="10929" xr:uid="{626E90A8-25FD-450F-9798-9977ECE44B19}"/>
    <cellStyle name="標準 6 2 3 2 3 3 3 2 2 2 2" xfId="17253" xr:uid="{3960D07D-607F-4220-8360-F345F9FBFAD7}"/>
    <cellStyle name="標準 6 2 3 2 3 3 3 2 2 2 2 2" xfId="34664" xr:uid="{3960D07D-607F-4220-8360-F345F9FBFAD7}"/>
    <cellStyle name="標準 6 2 3 2 3 3 3 2 2 2 3" xfId="28340" xr:uid="{626E90A8-25FD-450F-9798-9977ECE44B19}"/>
    <cellStyle name="標準 6 2 3 2 3 3 3 2 2 3" xfId="14091" xr:uid="{AB1C1977-0455-46C9-8555-FBC192E52707}"/>
    <cellStyle name="標準 6 2 3 2 3 3 3 2 2 3 2" xfId="31502" xr:uid="{AB1C1977-0455-46C9-8555-FBC192E52707}"/>
    <cellStyle name="標準 6 2 3 2 3 3 3 2 2 4" xfId="7766" xr:uid="{F2CF3418-2F85-4C00-8EA0-D923896D404C}"/>
    <cellStyle name="標準 6 2 3 2 3 3 3 2 2 4 2" xfId="25178" xr:uid="{F2CF3418-2F85-4C00-8EA0-D923896D404C}"/>
    <cellStyle name="標準 6 2 3 2 3 3 3 2 2 5" xfId="22029" xr:uid="{00000000-0005-0000-0000-000082060000}"/>
    <cellStyle name="標準 6 2 3 2 3 3 3 2 3" xfId="3000" xr:uid="{00000000-0005-0000-0000-000083060000}"/>
    <cellStyle name="標準 6 2 3 2 3 3 3 2 3 2" xfId="15625" xr:uid="{82F54FBF-7292-4088-9F20-DAF029C19FE1}"/>
    <cellStyle name="標準 6 2 3 2 3 3 3 2 3 2 2" xfId="33036" xr:uid="{82F54FBF-7292-4088-9F20-DAF029C19FE1}"/>
    <cellStyle name="標準 6 2 3 2 3 3 3 2 3 3" xfId="9301" xr:uid="{B2FBE301-EFCB-4BC0-A225-460564EEA95B}"/>
    <cellStyle name="標準 6 2 3 2 3 3 3 2 3 3 2" xfId="26712" xr:uid="{B2FBE301-EFCB-4BC0-A225-460564EEA95B}"/>
    <cellStyle name="標準 6 2 3 2 3 3 3 2 3 4" xfId="20413" xr:uid="{00000000-0005-0000-0000-000083060000}"/>
    <cellStyle name="標準 6 2 3 2 3 3 3 2 4" xfId="12463" xr:uid="{9872C18F-C65F-4E41-983B-F1FACB285775}"/>
    <cellStyle name="標準 6 2 3 2 3 3 3 2 4 2" xfId="29874" xr:uid="{9872C18F-C65F-4E41-983B-F1FACB285775}"/>
    <cellStyle name="標準 6 2 3 2 3 3 3 2 5" xfId="6138" xr:uid="{D69290DD-A9D5-4E4C-88F5-32B494A327F9}"/>
    <cellStyle name="標準 6 2 3 2 3 3 3 2 5 2" xfId="23550" xr:uid="{D69290DD-A9D5-4E4C-88F5-32B494A327F9}"/>
    <cellStyle name="標準 6 2 3 2 3 3 3 2 6" xfId="18881" xr:uid="{00000000-0005-0000-0000-000081060000}"/>
    <cellStyle name="標準 6 2 3 2 3 3 3 3" xfId="3857" xr:uid="{00000000-0005-0000-0000-000084060000}"/>
    <cellStyle name="標準 6 2 3 2 3 3 3 3 2" xfId="10169" xr:uid="{2785F56F-9854-477C-B8F6-B497ABF99017}"/>
    <cellStyle name="標準 6 2 3 2 3 3 3 3 2 2" xfId="16493" xr:uid="{EB0D54B6-4957-40E1-AA73-C4A46AFFDA81}"/>
    <cellStyle name="標準 6 2 3 2 3 3 3 3 2 2 2" xfId="33904" xr:uid="{EB0D54B6-4957-40E1-AA73-C4A46AFFDA81}"/>
    <cellStyle name="標準 6 2 3 2 3 3 3 3 2 3" xfId="27580" xr:uid="{2785F56F-9854-477C-B8F6-B497ABF99017}"/>
    <cellStyle name="標準 6 2 3 2 3 3 3 3 3" xfId="13331" xr:uid="{AE846EA9-4EFD-4E4C-BD87-E48F65A52334}"/>
    <cellStyle name="標準 6 2 3 2 3 3 3 3 3 2" xfId="30742" xr:uid="{AE846EA9-4EFD-4E4C-BD87-E48F65A52334}"/>
    <cellStyle name="標準 6 2 3 2 3 3 3 3 4" xfId="7006" xr:uid="{C4EEF420-D42F-4F79-964B-48B98B45996D}"/>
    <cellStyle name="標準 6 2 3 2 3 3 3 3 4 2" xfId="24418" xr:uid="{C4EEF420-D42F-4F79-964B-48B98B45996D}"/>
    <cellStyle name="標準 6 2 3 2 3 3 3 3 5" xfId="21269" xr:uid="{00000000-0005-0000-0000-000084060000}"/>
    <cellStyle name="標準 6 2 3 2 3 3 3 4" xfId="2240" xr:uid="{00000000-0005-0000-0000-000085060000}"/>
    <cellStyle name="標準 6 2 3 2 3 3 3 4 2" xfId="14865" xr:uid="{84993FDC-AA1E-4F43-8603-3344DE25C5EF}"/>
    <cellStyle name="標準 6 2 3 2 3 3 3 4 2 2" xfId="32276" xr:uid="{84993FDC-AA1E-4F43-8603-3344DE25C5EF}"/>
    <cellStyle name="標準 6 2 3 2 3 3 3 4 3" xfId="8541" xr:uid="{0AC11AC7-1FED-431A-9F2C-83B02C59E893}"/>
    <cellStyle name="標準 6 2 3 2 3 3 3 4 3 2" xfId="25952" xr:uid="{0AC11AC7-1FED-431A-9F2C-83B02C59E893}"/>
    <cellStyle name="標準 6 2 3 2 3 3 3 4 4" xfId="19653" xr:uid="{00000000-0005-0000-0000-000085060000}"/>
    <cellStyle name="標準 6 2 3 2 3 3 3 5" xfId="11703" xr:uid="{2A369517-F9C2-4BCC-8271-96963DA9E265}"/>
    <cellStyle name="標準 6 2 3 2 3 3 3 5 2" xfId="29114" xr:uid="{2A369517-F9C2-4BCC-8271-96963DA9E265}"/>
    <cellStyle name="標準 6 2 3 2 3 3 3 6" xfId="5378" xr:uid="{96A6AE0C-1DF4-41BE-9FAB-DB823AA56618}"/>
    <cellStyle name="標準 6 2 3 2 3 3 3 6 2" xfId="22790" xr:uid="{96A6AE0C-1DF4-41BE-9FAB-DB823AA56618}"/>
    <cellStyle name="標準 6 2 3 2 3 3 3 7" xfId="18121" xr:uid="{00000000-0005-0000-0000-000080060000}"/>
    <cellStyle name="標準 6 2 3 2 3 3 4" xfId="1061" xr:uid="{00000000-0005-0000-0000-000086060000}"/>
    <cellStyle name="標準 6 2 3 2 3 3 4 2" xfId="4237" xr:uid="{00000000-0005-0000-0000-000087060000}"/>
    <cellStyle name="標準 6 2 3 2 3 3 4 2 2" xfId="10549" xr:uid="{723C5F2F-7F95-4E4A-9FB2-6802B9405986}"/>
    <cellStyle name="標準 6 2 3 2 3 3 4 2 2 2" xfId="16873" xr:uid="{B8659437-3432-4F2C-96B0-5D0C488B3052}"/>
    <cellStyle name="標準 6 2 3 2 3 3 4 2 2 2 2" xfId="34284" xr:uid="{B8659437-3432-4F2C-96B0-5D0C488B3052}"/>
    <cellStyle name="標準 6 2 3 2 3 3 4 2 2 3" xfId="27960" xr:uid="{723C5F2F-7F95-4E4A-9FB2-6802B9405986}"/>
    <cellStyle name="標準 6 2 3 2 3 3 4 2 3" xfId="13711" xr:uid="{DE2E712B-77C8-49E8-B23D-D8A2447698C2}"/>
    <cellStyle name="標準 6 2 3 2 3 3 4 2 3 2" xfId="31122" xr:uid="{DE2E712B-77C8-49E8-B23D-D8A2447698C2}"/>
    <cellStyle name="標準 6 2 3 2 3 3 4 2 4" xfId="7386" xr:uid="{D34583CF-77C0-43AC-B54D-805F0099BC4E}"/>
    <cellStyle name="標準 6 2 3 2 3 3 4 2 4 2" xfId="24798" xr:uid="{D34583CF-77C0-43AC-B54D-805F0099BC4E}"/>
    <cellStyle name="標準 6 2 3 2 3 3 4 2 5" xfId="21649" xr:uid="{00000000-0005-0000-0000-000087060000}"/>
    <cellStyle name="標準 6 2 3 2 3 3 4 3" xfId="2620" xr:uid="{00000000-0005-0000-0000-000088060000}"/>
    <cellStyle name="標準 6 2 3 2 3 3 4 3 2" xfId="15245" xr:uid="{78B9C425-9DD0-49DF-B34E-472F14A482C7}"/>
    <cellStyle name="標準 6 2 3 2 3 3 4 3 2 2" xfId="32656" xr:uid="{78B9C425-9DD0-49DF-B34E-472F14A482C7}"/>
    <cellStyle name="標準 6 2 3 2 3 3 4 3 3" xfId="8921" xr:uid="{4D997A01-24D3-4845-94A2-2A96B5425825}"/>
    <cellStyle name="標準 6 2 3 2 3 3 4 3 3 2" xfId="26332" xr:uid="{4D997A01-24D3-4845-94A2-2A96B5425825}"/>
    <cellStyle name="標準 6 2 3 2 3 3 4 3 4" xfId="20033" xr:uid="{00000000-0005-0000-0000-000088060000}"/>
    <cellStyle name="標準 6 2 3 2 3 3 4 4" xfId="12083" xr:uid="{EFEDD5B9-87DE-44CD-BD9A-ADBAB9D98C20}"/>
    <cellStyle name="標準 6 2 3 2 3 3 4 4 2" xfId="29494" xr:uid="{EFEDD5B9-87DE-44CD-BD9A-ADBAB9D98C20}"/>
    <cellStyle name="標準 6 2 3 2 3 3 4 5" xfId="5758" xr:uid="{1A19630C-4610-41AD-A218-5CDE27A95AA5}"/>
    <cellStyle name="標準 6 2 3 2 3 3 4 5 2" xfId="23170" xr:uid="{1A19630C-4610-41AD-A218-5CDE27A95AA5}"/>
    <cellStyle name="標準 6 2 3 2 3 3 4 6" xfId="18501" xr:uid="{00000000-0005-0000-0000-000086060000}"/>
    <cellStyle name="標準 6 2 3 2 3 3 5" xfId="3477" xr:uid="{00000000-0005-0000-0000-000089060000}"/>
    <cellStyle name="標準 6 2 3 2 3 3 5 2" xfId="9789" xr:uid="{5CB04530-508E-4A0E-A441-BE79BA844CD2}"/>
    <cellStyle name="標準 6 2 3 2 3 3 5 2 2" xfId="16113" xr:uid="{F1858827-C302-4CA8-97BC-2E7B5F246E28}"/>
    <cellStyle name="標準 6 2 3 2 3 3 5 2 2 2" xfId="33524" xr:uid="{F1858827-C302-4CA8-97BC-2E7B5F246E28}"/>
    <cellStyle name="標準 6 2 3 2 3 3 5 2 3" xfId="27200" xr:uid="{5CB04530-508E-4A0E-A441-BE79BA844CD2}"/>
    <cellStyle name="標準 6 2 3 2 3 3 5 3" xfId="12951" xr:uid="{2D9F69C8-7C02-4AD7-B9DA-0A7BB3FCE016}"/>
    <cellStyle name="標準 6 2 3 2 3 3 5 3 2" xfId="30362" xr:uid="{2D9F69C8-7C02-4AD7-B9DA-0A7BB3FCE016}"/>
    <cellStyle name="標準 6 2 3 2 3 3 5 4" xfId="6626" xr:uid="{9E0D6741-0779-4C7E-A168-CA4773C32136}"/>
    <cellStyle name="標準 6 2 3 2 3 3 5 4 2" xfId="24038" xr:uid="{9E0D6741-0779-4C7E-A168-CA4773C32136}"/>
    <cellStyle name="標準 6 2 3 2 3 3 5 5" xfId="20889" xr:uid="{00000000-0005-0000-0000-000089060000}"/>
    <cellStyle name="標準 6 2 3 2 3 3 6" xfId="1860" xr:uid="{00000000-0005-0000-0000-00008A060000}"/>
    <cellStyle name="標準 6 2 3 2 3 3 6 2" xfId="14485" xr:uid="{E746599D-B5D2-4164-AB4B-05176E63B7EC}"/>
    <cellStyle name="標準 6 2 3 2 3 3 6 2 2" xfId="31896" xr:uid="{E746599D-B5D2-4164-AB4B-05176E63B7EC}"/>
    <cellStyle name="標準 6 2 3 2 3 3 6 3" xfId="8161" xr:uid="{E51FA6EA-DA50-4F32-BE96-BA1BB9C34E7E}"/>
    <cellStyle name="標準 6 2 3 2 3 3 6 3 2" xfId="25572" xr:uid="{E51FA6EA-DA50-4F32-BE96-BA1BB9C34E7E}"/>
    <cellStyle name="標準 6 2 3 2 3 3 6 4" xfId="19273" xr:uid="{00000000-0005-0000-0000-00008A060000}"/>
    <cellStyle name="標準 6 2 3 2 3 3 7" xfId="11323" xr:uid="{63F8CD23-1C06-4076-9D35-51DD1B67ED73}"/>
    <cellStyle name="標準 6 2 3 2 3 3 7 2" xfId="28734" xr:uid="{63F8CD23-1C06-4076-9D35-51DD1B67ED73}"/>
    <cellStyle name="標準 6 2 3 2 3 3 8" xfId="4998" xr:uid="{DAAC91E3-3A79-4720-9AE0-3852DB01A303}"/>
    <cellStyle name="標準 6 2 3 2 3 3 8 2" xfId="22410" xr:uid="{DAAC91E3-3A79-4720-9AE0-3852DB01A303}"/>
    <cellStyle name="標準 6 2 3 2 3 3 9" xfId="17741" xr:uid="{00000000-0005-0000-0000-000073060000}"/>
    <cellStyle name="標準 6 2 3 2 3 4" xfId="396" xr:uid="{00000000-0005-0000-0000-00008B060000}"/>
    <cellStyle name="標準 6 2 3 2 3 4 2" xfId="776" xr:uid="{00000000-0005-0000-0000-00008C060000}"/>
    <cellStyle name="標準 6 2 3 2 3 4 2 2" xfId="1536" xr:uid="{00000000-0005-0000-0000-00008D060000}"/>
    <cellStyle name="標準 6 2 3 2 3 4 2 2 2" xfId="4712" xr:uid="{00000000-0005-0000-0000-00008E060000}"/>
    <cellStyle name="標準 6 2 3 2 3 4 2 2 2 2" xfId="11024" xr:uid="{693C238D-A0C2-446F-8BA0-C5DD5721974A}"/>
    <cellStyle name="標準 6 2 3 2 3 4 2 2 2 2 2" xfId="17348" xr:uid="{06E3DAAD-D243-4A56-B981-5E4CE4A0BBC2}"/>
    <cellStyle name="標準 6 2 3 2 3 4 2 2 2 2 2 2" xfId="34759" xr:uid="{06E3DAAD-D243-4A56-B981-5E4CE4A0BBC2}"/>
    <cellStyle name="標準 6 2 3 2 3 4 2 2 2 2 3" xfId="28435" xr:uid="{693C238D-A0C2-446F-8BA0-C5DD5721974A}"/>
    <cellStyle name="標準 6 2 3 2 3 4 2 2 2 3" xfId="14186" xr:uid="{133750FD-D73E-4170-8952-FB0ACE559CF9}"/>
    <cellStyle name="標準 6 2 3 2 3 4 2 2 2 3 2" xfId="31597" xr:uid="{133750FD-D73E-4170-8952-FB0ACE559CF9}"/>
    <cellStyle name="標準 6 2 3 2 3 4 2 2 2 4" xfId="7861" xr:uid="{8BE3F5CB-4D56-44FE-85F1-C9145ACB58D8}"/>
    <cellStyle name="標準 6 2 3 2 3 4 2 2 2 4 2" xfId="25273" xr:uid="{8BE3F5CB-4D56-44FE-85F1-C9145ACB58D8}"/>
    <cellStyle name="標準 6 2 3 2 3 4 2 2 2 5" xfId="22124" xr:uid="{00000000-0005-0000-0000-00008E060000}"/>
    <cellStyle name="標準 6 2 3 2 3 4 2 2 3" xfId="3095" xr:uid="{00000000-0005-0000-0000-00008F060000}"/>
    <cellStyle name="標準 6 2 3 2 3 4 2 2 3 2" xfId="15720" xr:uid="{FD64B523-ECDF-400C-9B34-A130527C0EF3}"/>
    <cellStyle name="標準 6 2 3 2 3 4 2 2 3 2 2" xfId="33131" xr:uid="{FD64B523-ECDF-400C-9B34-A130527C0EF3}"/>
    <cellStyle name="標準 6 2 3 2 3 4 2 2 3 3" xfId="9396" xr:uid="{7FD3647F-0FE5-4B5A-97C1-2059C1262693}"/>
    <cellStyle name="標準 6 2 3 2 3 4 2 2 3 3 2" xfId="26807" xr:uid="{7FD3647F-0FE5-4B5A-97C1-2059C1262693}"/>
    <cellStyle name="標準 6 2 3 2 3 4 2 2 3 4" xfId="20508" xr:uid="{00000000-0005-0000-0000-00008F060000}"/>
    <cellStyle name="標準 6 2 3 2 3 4 2 2 4" xfId="12558" xr:uid="{8D9CF36E-66F7-4374-BB9D-6AFC5C4A70E9}"/>
    <cellStyle name="標準 6 2 3 2 3 4 2 2 4 2" xfId="29969" xr:uid="{8D9CF36E-66F7-4374-BB9D-6AFC5C4A70E9}"/>
    <cellStyle name="標準 6 2 3 2 3 4 2 2 5" xfId="6233" xr:uid="{DF512052-8021-48D7-94F4-2B26EC4D44E0}"/>
    <cellStyle name="標準 6 2 3 2 3 4 2 2 5 2" xfId="23645" xr:uid="{DF512052-8021-48D7-94F4-2B26EC4D44E0}"/>
    <cellStyle name="標準 6 2 3 2 3 4 2 2 6" xfId="18976" xr:uid="{00000000-0005-0000-0000-00008D060000}"/>
    <cellStyle name="標準 6 2 3 2 3 4 2 3" xfId="3952" xr:uid="{00000000-0005-0000-0000-000090060000}"/>
    <cellStyle name="標準 6 2 3 2 3 4 2 3 2" xfId="10264" xr:uid="{2385A2CC-9766-48AE-A200-5B30B1ED3960}"/>
    <cellStyle name="標準 6 2 3 2 3 4 2 3 2 2" xfId="16588" xr:uid="{ED2F27E8-65AE-4ADB-9D55-8900955A62AA}"/>
    <cellStyle name="標準 6 2 3 2 3 4 2 3 2 2 2" xfId="33999" xr:uid="{ED2F27E8-65AE-4ADB-9D55-8900955A62AA}"/>
    <cellStyle name="標準 6 2 3 2 3 4 2 3 2 3" xfId="27675" xr:uid="{2385A2CC-9766-48AE-A200-5B30B1ED3960}"/>
    <cellStyle name="標準 6 2 3 2 3 4 2 3 3" xfId="13426" xr:uid="{7192970A-9AA2-49CF-BBE5-359F9F211467}"/>
    <cellStyle name="標準 6 2 3 2 3 4 2 3 3 2" xfId="30837" xr:uid="{7192970A-9AA2-49CF-BBE5-359F9F211467}"/>
    <cellStyle name="標準 6 2 3 2 3 4 2 3 4" xfId="7101" xr:uid="{96E5ED99-E1A1-4EE0-BE50-7855689B85EA}"/>
    <cellStyle name="標準 6 2 3 2 3 4 2 3 4 2" xfId="24513" xr:uid="{96E5ED99-E1A1-4EE0-BE50-7855689B85EA}"/>
    <cellStyle name="標準 6 2 3 2 3 4 2 3 5" xfId="21364" xr:uid="{00000000-0005-0000-0000-000090060000}"/>
    <cellStyle name="標準 6 2 3 2 3 4 2 4" xfId="2335" xr:uid="{00000000-0005-0000-0000-000091060000}"/>
    <cellStyle name="標準 6 2 3 2 3 4 2 4 2" xfId="14960" xr:uid="{5E4DCA42-769D-4C73-9264-BF3FEFCA2764}"/>
    <cellStyle name="標準 6 2 3 2 3 4 2 4 2 2" xfId="32371" xr:uid="{5E4DCA42-769D-4C73-9264-BF3FEFCA2764}"/>
    <cellStyle name="標準 6 2 3 2 3 4 2 4 3" xfId="8636" xr:uid="{3C2C2EEB-1DEF-49D9-B4FB-25696C244DF9}"/>
    <cellStyle name="標準 6 2 3 2 3 4 2 4 3 2" xfId="26047" xr:uid="{3C2C2EEB-1DEF-49D9-B4FB-25696C244DF9}"/>
    <cellStyle name="標準 6 2 3 2 3 4 2 4 4" xfId="19748" xr:uid="{00000000-0005-0000-0000-000091060000}"/>
    <cellStyle name="標準 6 2 3 2 3 4 2 5" xfId="11798" xr:uid="{BAAD7793-DE76-4279-BFD5-A231E7A9E82D}"/>
    <cellStyle name="標準 6 2 3 2 3 4 2 5 2" xfId="29209" xr:uid="{BAAD7793-DE76-4279-BFD5-A231E7A9E82D}"/>
    <cellStyle name="標準 6 2 3 2 3 4 2 6" xfId="5473" xr:uid="{A7472FBF-F92B-46BC-8044-7C60BEADA793}"/>
    <cellStyle name="標準 6 2 3 2 3 4 2 6 2" xfId="22885" xr:uid="{A7472FBF-F92B-46BC-8044-7C60BEADA793}"/>
    <cellStyle name="標準 6 2 3 2 3 4 2 7" xfId="18216" xr:uid="{00000000-0005-0000-0000-00008C060000}"/>
    <cellStyle name="標準 6 2 3 2 3 4 3" xfId="1156" xr:uid="{00000000-0005-0000-0000-000092060000}"/>
    <cellStyle name="標準 6 2 3 2 3 4 3 2" xfId="4332" xr:uid="{00000000-0005-0000-0000-000093060000}"/>
    <cellStyle name="標準 6 2 3 2 3 4 3 2 2" xfId="10644" xr:uid="{8D13BE74-2100-49C7-94DB-4E860A6CDACA}"/>
    <cellStyle name="標準 6 2 3 2 3 4 3 2 2 2" xfId="16968" xr:uid="{E59008D8-DB09-44BB-BC10-C1DAB3CBC0BF}"/>
    <cellStyle name="標準 6 2 3 2 3 4 3 2 2 2 2" xfId="34379" xr:uid="{E59008D8-DB09-44BB-BC10-C1DAB3CBC0BF}"/>
    <cellStyle name="標準 6 2 3 2 3 4 3 2 2 3" xfId="28055" xr:uid="{8D13BE74-2100-49C7-94DB-4E860A6CDACA}"/>
    <cellStyle name="標準 6 2 3 2 3 4 3 2 3" xfId="13806" xr:uid="{7A33FFD0-2E42-482F-B68E-FC302000199D}"/>
    <cellStyle name="標準 6 2 3 2 3 4 3 2 3 2" xfId="31217" xr:uid="{7A33FFD0-2E42-482F-B68E-FC302000199D}"/>
    <cellStyle name="標準 6 2 3 2 3 4 3 2 4" xfId="7481" xr:uid="{359F68E5-CB77-4CD4-9500-A39BA11F3403}"/>
    <cellStyle name="標準 6 2 3 2 3 4 3 2 4 2" xfId="24893" xr:uid="{359F68E5-CB77-4CD4-9500-A39BA11F3403}"/>
    <cellStyle name="標準 6 2 3 2 3 4 3 2 5" xfId="21744" xr:uid="{00000000-0005-0000-0000-000093060000}"/>
    <cellStyle name="標準 6 2 3 2 3 4 3 3" xfId="2715" xr:uid="{00000000-0005-0000-0000-000094060000}"/>
    <cellStyle name="標準 6 2 3 2 3 4 3 3 2" xfId="15340" xr:uid="{80BE92DF-32F2-4BBA-84B7-BBBD023E93C9}"/>
    <cellStyle name="標準 6 2 3 2 3 4 3 3 2 2" xfId="32751" xr:uid="{80BE92DF-32F2-4BBA-84B7-BBBD023E93C9}"/>
    <cellStyle name="標準 6 2 3 2 3 4 3 3 3" xfId="9016" xr:uid="{8EFF965F-F124-4EA0-9694-EFB25542DEB2}"/>
    <cellStyle name="標準 6 2 3 2 3 4 3 3 3 2" xfId="26427" xr:uid="{8EFF965F-F124-4EA0-9694-EFB25542DEB2}"/>
    <cellStyle name="標準 6 2 3 2 3 4 3 3 4" xfId="20128" xr:uid="{00000000-0005-0000-0000-000094060000}"/>
    <cellStyle name="標準 6 2 3 2 3 4 3 4" xfId="12178" xr:uid="{D69F39C7-0485-4161-BE26-A5AE634E0EF6}"/>
    <cellStyle name="標準 6 2 3 2 3 4 3 4 2" xfId="29589" xr:uid="{D69F39C7-0485-4161-BE26-A5AE634E0EF6}"/>
    <cellStyle name="標準 6 2 3 2 3 4 3 5" xfId="5853" xr:uid="{19673CA6-34BF-4EBC-8889-E9DFAA8C40F7}"/>
    <cellStyle name="標準 6 2 3 2 3 4 3 5 2" xfId="23265" xr:uid="{19673CA6-34BF-4EBC-8889-E9DFAA8C40F7}"/>
    <cellStyle name="標準 6 2 3 2 3 4 3 6" xfId="18596" xr:uid="{00000000-0005-0000-0000-000092060000}"/>
    <cellStyle name="標準 6 2 3 2 3 4 4" xfId="3572" xr:uid="{00000000-0005-0000-0000-000095060000}"/>
    <cellStyle name="標準 6 2 3 2 3 4 4 2" xfId="9884" xr:uid="{A3E41422-B1CE-4098-B118-29BB0EF504AE}"/>
    <cellStyle name="標準 6 2 3 2 3 4 4 2 2" xfId="16208" xr:uid="{629F32E7-2A78-4AB1-99A1-C2A0F1A9BC4C}"/>
    <cellStyle name="標準 6 2 3 2 3 4 4 2 2 2" xfId="33619" xr:uid="{629F32E7-2A78-4AB1-99A1-C2A0F1A9BC4C}"/>
    <cellStyle name="標準 6 2 3 2 3 4 4 2 3" xfId="27295" xr:uid="{A3E41422-B1CE-4098-B118-29BB0EF504AE}"/>
    <cellStyle name="標準 6 2 3 2 3 4 4 3" xfId="13046" xr:uid="{7E1C40DC-7009-49C1-ACA6-7747194832D7}"/>
    <cellStyle name="標準 6 2 3 2 3 4 4 3 2" xfId="30457" xr:uid="{7E1C40DC-7009-49C1-ACA6-7747194832D7}"/>
    <cellStyle name="標準 6 2 3 2 3 4 4 4" xfId="6721" xr:uid="{9C411B43-9E19-4AF4-A575-AA36EC2D7F19}"/>
    <cellStyle name="標準 6 2 3 2 3 4 4 4 2" xfId="24133" xr:uid="{9C411B43-9E19-4AF4-A575-AA36EC2D7F19}"/>
    <cellStyle name="標準 6 2 3 2 3 4 4 5" xfId="20984" xr:uid="{00000000-0005-0000-0000-000095060000}"/>
    <cellStyle name="標準 6 2 3 2 3 4 5" xfId="1955" xr:uid="{00000000-0005-0000-0000-000096060000}"/>
    <cellStyle name="標準 6 2 3 2 3 4 5 2" xfId="14580" xr:uid="{3D086FE5-0D22-4F68-A545-05CDEF74D2DD}"/>
    <cellStyle name="標準 6 2 3 2 3 4 5 2 2" xfId="31991" xr:uid="{3D086FE5-0D22-4F68-A545-05CDEF74D2DD}"/>
    <cellStyle name="標準 6 2 3 2 3 4 5 3" xfId="8256" xr:uid="{FF2E4044-E912-4066-9498-7E6D3E990A7D}"/>
    <cellStyle name="標準 6 2 3 2 3 4 5 3 2" xfId="25667" xr:uid="{FF2E4044-E912-4066-9498-7E6D3E990A7D}"/>
    <cellStyle name="標準 6 2 3 2 3 4 5 4" xfId="19368" xr:uid="{00000000-0005-0000-0000-000096060000}"/>
    <cellStyle name="標準 6 2 3 2 3 4 6" xfId="11418" xr:uid="{D454B9D0-A186-4EC4-AF97-FAE0E8E27F9D}"/>
    <cellStyle name="標準 6 2 3 2 3 4 6 2" xfId="28829" xr:uid="{D454B9D0-A186-4EC4-AF97-FAE0E8E27F9D}"/>
    <cellStyle name="標準 6 2 3 2 3 4 7" xfId="5093" xr:uid="{876AC9A5-491D-4689-B180-4E0BE956EA5E}"/>
    <cellStyle name="標準 6 2 3 2 3 4 7 2" xfId="22505" xr:uid="{876AC9A5-491D-4689-B180-4E0BE956EA5E}"/>
    <cellStyle name="標準 6 2 3 2 3 4 8" xfId="17836" xr:uid="{00000000-0005-0000-0000-00008B060000}"/>
    <cellStyle name="標準 6 2 3 2 3 5" xfId="586" xr:uid="{00000000-0005-0000-0000-000097060000}"/>
    <cellStyle name="標準 6 2 3 2 3 5 2" xfId="1346" xr:uid="{00000000-0005-0000-0000-000098060000}"/>
    <cellStyle name="標準 6 2 3 2 3 5 2 2" xfId="4522" xr:uid="{00000000-0005-0000-0000-000099060000}"/>
    <cellStyle name="標準 6 2 3 2 3 5 2 2 2" xfId="10834" xr:uid="{1DA1E809-8B90-474B-8F3E-84D07A492303}"/>
    <cellStyle name="標準 6 2 3 2 3 5 2 2 2 2" xfId="17158" xr:uid="{9AE54FDE-F60C-4C02-8519-BEA13AF54D25}"/>
    <cellStyle name="標準 6 2 3 2 3 5 2 2 2 2 2" xfId="34569" xr:uid="{9AE54FDE-F60C-4C02-8519-BEA13AF54D25}"/>
    <cellStyle name="標準 6 2 3 2 3 5 2 2 2 3" xfId="28245" xr:uid="{1DA1E809-8B90-474B-8F3E-84D07A492303}"/>
    <cellStyle name="標準 6 2 3 2 3 5 2 2 3" xfId="13996" xr:uid="{AD3DFCC6-5B78-4783-8EBA-9C4BA51CBCB7}"/>
    <cellStyle name="標準 6 2 3 2 3 5 2 2 3 2" xfId="31407" xr:uid="{AD3DFCC6-5B78-4783-8EBA-9C4BA51CBCB7}"/>
    <cellStyle name="標準 6 2 3 2 3 5 2 2 4" xfId="7671" xr:uid="{8C8F26B3-D6DF-4FFF-8654-6777F6E98D84}"/>
    <cellStyle name="標準 6 2 3 2 3 5 2 2 4 2" xfId="25083" xr:uid="{8C8F26B3-D6DF-4FFF-8654-6777F6E98D84}"/>
    <cellStyle name="標準 6 2 3 2 3 5 2 2 5" xfId="21934" xr:uid="{00000000-0005-0000-0000-000099060000}"/>
    <cellStyle name="標準 6 2 3 2 3 5 2 3" xfId="2905" xr:uid="{00000000-0005-0000-0000-00009A060000}"/>
    <cellStyle name="標準 6 2 3 2 3 5 2 3 2" xfId="15530" xr:uid="{15FA5075-B114-4DDB-8E2D-4574432652E0}"/>
    <cellStyle name="標準 6 2 3 2 3 5 2 3 2 2" xfId="32941" xr:uid="{15FA5075-B114-4DDB-8E2D-4574432652E0}"/>
    <cellStyle name="標準 6 2 3 2 3 5 2 3 3" xfId="9206" xr:uid="{DB2E2AE4-C503-4BA8-BF50-FA8A33D4BFDD}"/>
    <cellStyle name="標準 6 2 3 2 3 5 2 3 3 2" xfId="26617" xr:uid="{DB2E2AE4-C503-4BA8-BF50-FA8A33D4BFDD}"/>
    <cellStyle name="標準 6 2 3 2 3 5 2 3 4" xfId="20318" xr:uid="{00000000-0005-0000-0000-00009A060000}"/>
    <cellStyle name="標準 6 2 3 2 3 5 2 4" xfId="12368" xr:uid="{7441F51A-3E54-45A0-826D-8F0719D0A153}"/>
    <cellStyle name="標準 6 2 3 2 3 5 2 4 2" xfId="29779" xr:uid="{7441F51A-3E54-45A0-826D-8F0719D0A153}"/>
    <cellStyle name="標準 6 2 3 2 3 5 2 5" xfId="6043" xr:uid="{5BA55499-1728-46B4-9A87-5FDF616CE821}"/>
    <cellStyle name="標準 6 2 3 2 3 5 2 5 2" xfId="23455" xr:uid="{5BA55499-1728-46B4-9A87-5FDF616CE821}"/>
    <cellStyle name="標準 6 2 3 2 3 5 2 6" xfId="18786" xr:uid="{00000000-0005-0000-0000-000098060000}"/>
    <cellStyle name="標準 6 2 3 2 3 5 3" xfId="3762" xr:uid="{00000000-0005-0000-0000-00009B060000}"/>
    <cellStyle name="標準 6 2 3 2 3 5 3 2" xfId="10074" xr:uid="{908D2918-3B10-430E-A4D8-3E0A42C5191F}"/>
    <cellStyle name="標準 6 2 3 2 3 5 3 2 2" xfId="16398" xr:uid="{F8851B52-7095-4E4C-A102-6A229FB2A98B}"/>
    <cellStyle name="標準 6 2 3 2 3 5 3 2 2 2" xfId="33809" xr:uid="{F8851B52-7095-4E4C-A102-6A229FB2A98B}"/>
    <cellStyle name="標準 6 2 3 2 3 5 3 2 3" xfId="27485" xr:uid="{908D2918-3B10-430E-A4D8-3E0A42C5191F}"/>
    <cellStyle name="標準 6 2 3 2 3 5 3 3" xfId="13236" xr:uid="{F23E9A16-1775-4113-A86B-2816337640D2}"/>
    <cellStyle name="標準 6 2 3 2 3 5 3 3 2" xfId="30647" xr:uid="{F23E9A16-1775-4113-A86B-2816337640D2}"/>
    <cellStyle name="標準 6 2 3 2 3 5 3 4" xfId="6911" xr:uid="{6B289601-199E-4F52-9ABE-25D7B98E9BC5}"/>
    <cellStyle name="標準 6 2 3 2 3 5 3 4 2" xfId="24323" xr:uid="{6B289601-199E-4F52-9ABE-25D7B98E9BC5}"/>
    <cellStyle name="標準 6 2 3 2 3 5 3 5" xfId="21174" xr:uid="{00000000-0005-0000-0000-00009B060000}"/>
    <cellStyle name="標準 6 2 3 2 3 5 4" xfId="2145" xr:uid="{00000000-0005-0000-0000-00009C060000}"/>
    <cellStyle name="標準 6 2 3 2 3 5 4 2" xfId="14770" xr:uid="{A883BACC-22B5-4081-98BB-5B81BE5C27D4}"/>
    <cellStyle name="標準 6 2 3 2 3 5 4 2 2" xfId="32181" xr:uid="{A883BACC-22B5-4081-98BB-5B81BE5C27D4}"/>
    <cellStyle name="標準 6 2 3 2 3 5 4 3" xfId="8446" xr:uid="{AFB745E9-A9E0-42E5-8649-3ECCF9C6D95B}"/>
    <cellStyle name="標準 6 2 3 2 3 5 4 3 2" xfId="25857" xr:uid="{AFB745E9-A9E0-42E5-8649-3ECCF9C6D95B}"/>
    <cellStyle name="標準 6 2 3 2 3 5 4 4" xfId="19558" xr:uid="{00000000-0005-0000-0000-00009C060000}"/>
    <cellStyle name="標準 6 2 3 2 3 5 5" xfId="11608" xr:uid="{A11FA0A7-FFB5-4FF1-B686-E9E11171005B}"/>
    <cellStyle name="標準 6 2 3 2 3 5 5 2" xfId="29019" xr:uid="{A11FA0A7-FFB5-4FF1-B686-E9E11171005B}"/>
    <cellStyle name="標準 6 2 3 2 3 5 6" xfId="5283" xr:uid="{6334394A-2595-4B70-9B4B-93C8BC18A928}"/>
    <cellStyle name="標準 6 2 3 2 3 5 6 2" xfId="22695" xr:uid="{6334394A-2595-4B70-9B4B-93C8BC18A928}"/>
    <cellStyle name="標準 6 2 3 2 3 5 7" xfId="18026" xr:uid="{00000000-0005-0000-0000-000097060000}"/>
    <cellStyle name="標準 6 2 3 2 3 6" xfId="966" xr:uid="{00000000-0005-0000-0000-00009D060000}"/>
    <cellStyle name="標準 6 2 3 2 3 6 2" xfId="4142" xr:uid="{00000000-0005-0000-0000-00009E060000}"/>
    <cellStyle name="標準 6 2 3 2 3 6 2 2" xfId="10454" xr:uid="{667E862B-5283-41FA-87E9-DD63B99FAE97}"/>
    <cellStyle name="標準 6 2 3 2 3 6 2 2 2" xfId="16778" xr:uid="{100A60CB-2103-4707-A62A-492157B99220}"/>
    <cellStyle name="標準 6 2 3 2 3 6 2 2 2 2" xfId="34189" xr:uid="{100A60CB-2103-4707-A62A-492157B99220}"/>
    <cellStyle name="標準 6 2 3 2 3 6 2 2 3" xfId="27865" xr:uid="{667E862B-5283-41FA-87E9-DD63B99FAE97}"/>
    <cellStyle name="標準 6 2 3 2 3 6 2 3" xfId="13616" xr:uid="{5B595031-AAED-40F9-9637-21A713FF4C3D}"/>
    <cellStyle name="標準 6 2 3 2 3 6 2 3 2" xfId="31027" xr:uid="{5B595031-AAED-40F9-9637-21A713FF4C3D}"/>
    <cellStyle name="標準 6 2 3 2 3 6 2 4" xfId="7291" xr:uid="{5A66BEAD-3823-492F-8768-363E04315ED9}"/>
    <cellStyle name="標準 6 2 3 2 3 6 2 4 2" xfId="24703" xr:uid="{5A66BEAD-3823-492F-8768-363E04315ED9}"/>
    <cellStyle name="標準 6 2 3 2 3 6 2 5" xfId="21554" xr:uid="{00000000-0005-0000-0000-00009E060000}"/>
    <cellStyle name="標準 6 2 3 2 3 6 3" xfId="2525" xr:uid="{00000000-0005-0000-0000-00009F060000}"/>
    <cellStyle name="標準 6 2 3 2 3 6 3 2" xfId="15150" xr:uid="{70191200-98A0-4777-90A2-39CE74CA0637}"/>
    <cellStyle name="標準 6 2 3 2 3 6 3 2 2" xfId="32561" xr:uid="{70191200-98A0-4777-90A2-39CE74CA0637}"/>
    <cellStyle name="標準 6 2 3 2 3 6 3 3" xfId="8826" xr:uid="{8E3AD86B-35D4-4259-830F-E21E2D254F33}"/>
    <cellStyle name="標準 6 2 3 2 3 6 3 3 2" xfId="26237" xr:uid="{8E3AD86B-35D4-4259-830F-E21E2D254F33}"/>
    <cellStyle name="標準 6 2 3 2 3 6 3 4" xfId="19938" xr:uid="{00000000-0005-0000-0000-00009F060000}"/>
    <cellStyle name="標準 6 2 3 2 3 6 4" xfId="11988" xr:uid="{CEA271F3-7983-4E89-BD06-8960F057AD31}"/>
    <cellStyle name="標準 6 2 3 2 3 6 4 2" xfId="29399" xr:uid="{CEA271F3-7983-4E89-BD06-8960F057AD31}"/>
    <cellStyle name="標準 6 2 3 2 3 6 5" xfId="5663" xr:uid="{F5660A33-1B01-4477-BE6D-A9F2DC9A9306}"/>
    <cellStyle name="標準 6 2 3 2 3 6 5 2" xfId="23075" xr:uid="{F5660A33-1B01-4477-BE6D-A9F2DC9A9306}"/>
    <cellStyle name="標準 6 2 3 2 3 6 6" xfId="18406" xr:uid="{00000000-0005-0000-0000-00009D060000}"/>
    <cellStyle name="標準 6 2 3 2 3 7" xfId="206" xr:uid="{00000000-0005-0000-0000-0000A0060000}"/>
    <cellStyle name="標準 6 2 3 2 3 7 2" xfId="3382" xr:uid="{00000000-0005-0000-0000-0000A1060000}"/>
    <cellStyle name="標準 6 2 3 2 3 7 2 2" xfId="16018" xr:uid="{2CFF19A3-CDAB-4B00-A56C-3D86A9679218}"/>
    <cellStyle name="標準 6 2 3 2 3 7 2 2 2" xfId="33429" xr:uid="{2CFF19A3-CDAB-4B00-A56C-3D86A9679218}"/>
    <cellStyle name="標準 6 2 3 2 3 7 2 3" xfId="9694" xr:uid="{28A473A0-7904-4970-96A0-AA3CCC85DABC}"/>
    <cellStyle name="標準 6 2 3 2 3 7 2 3 2" xfId="27105" xr:uid="{28A473A0-7904-4970-96A0-AA3CCC85DABC}"/>
    <cellStyle name="標準 6 2 3 2 3 7 2 4" xfId="20794" xr:uid="{00000000-0005-0000-0000-0000A1060000}"/>
    <cellStyle name="標準 6 2 3 2 3 7 3" xfId="12856" xr:uid="{8CF1C1DC-564C-437B-A9BA-7A2E9947EE98}"/>
    <cellStyle name="標準 6 2 3 2 3 7 3 2" xfId="30267" xr:uid="{8CF1C1DC-564C-437B-A9BA-7A2E9947EE98}"/>
    <cellStyle name="標準 6 2 3 2 3 7 4" xfId="6531" xr:uid="{F2782A18-3060-422E-9F8B-2416E5370A71}"/>
    <cellStyle name="標準 6 2 3 2 3 7 4 2" xfId="23943" xr:uid="{F2782A18-3060-422E-9F8B-2416E5370A71}"/>
    <cellStyle name="標準 6 2 3 2 3 7 5" xfId="17646" xr:uid="{00000000-0005-0000-0000-0000A0060000}"/>
    <cellStyle name="標準 6 2 3 2 3 8" xfId="3275" xr:uid="{00000000-0005-0000-0000-0000A2060000}"/>
    <cellStyle name="標準 6 2 3 2 3 8 2" xfId="9587" xr:uid="{ED42D63C-2E0E-4FC2-9F7D-132FBE810958}"/>
    <cellStyle name="標準 6 2 3 2 3 8 2 2" xfId="15911" xr:uid="{825713AC-0EA2-41C2-B3BF-E886DDA2C8E5}"/>
    <cellStyle name="標準 6 2 3 2 3 8 2 2 2" xfId="33322" xr:uid="{825713AC-0EA2-41C2-B3BF-E886DDA2C8E5}"/>
    <cellStyle name="標準 6 2 3 2 3 8 2 3" xfId="26998" xr:uid="{ED42D63C-2E0E-4FC2-9F7D-132FBE810958}"/>
    <cellStyle name="標準 6 2 3 2 3 8 3" xfId="12749" xr:uid="{578E32EC-45FF-40B1-97D5-F6E425E73E90}"/>
    <cellStyle name="標準 6 2 3 2 3 8 3 2" xfId="30160" xr:uid="{578E32EC-45FF-40B1-97D5-F6E425E73E90}"/>
    <cellStyle name="標準 6 2 3 2 3 8 4" xfId="6424" xr:uid="{31D32ACC-4886-4CE5-AD54-C1D87C7A02AC}"/>
    <cellStyle name="標準 6 2 3 2 3 8 4 2" xfId="23836" xr:uid="{31D32ACC-4886-4CE5-AD54-C1D87C7A02AC}"/>
    <cellStyle name="標準 6 2 3 2 3 8 5" xfId="20687" xr:uid="{00000000-0005-0000-0000-0000A2060000}"/>
    <cellStyle name="標準 6 2 3 2 3 9" xfId="1765" xr:uid="{00000000-0005-0000-0000-0000A3060000}"/>
    <cellStyle name="標準 6 2 3 2 3 9 2" xfId="14390" xr:uid="{6D8BF9EC-AFA3-4E79-8510-97CC91947F8D}"/>
    <cellStyle name="標準 6 2 3 2 3 9 2 2" xfId="31801" xr:uid="{6D8BF9EC-AFA3-4E79-8510-97CC91947F8D}"/>
    <cellStyle name="標準 6 2 3 2 3 9 3" xfId="8066" xr:uid="{E7FF2101-9464-4563-B86E-DFD1F5432A65}"/>
    <cellStyle name="標準 6 2 3 2 3 9 3 2" xfId="25477" xr:uid="{E7FF2101-9464-4563-B86E-DFD1F5432A65}"/>
    <cellStyle name="標準 6 2 3 2 3 9 4" xfId="19178" xr:uid="{00000000-0005-0000-0000-0000A3060000}"/>
    <cellStyle name="標準 6 2 3 2 4" xfId="129" xr:uid="{00000000-0005-0000-0000-0000A4060000}"/>
    <cellStyle name="標準 6 2 3 2 4 10" xfId="4920" xr:uid="{D4F31D45-BFF4-417E-9753-CEAC3840ACBD}"/>
    <cellStyle name="標準 6 2 3 2 4 10 2" xfId="22332" xr:uid="{D4F31D45-BFF4-417E-9753-CEAC3840ACBD}"/>
    <cellStyle name="標準 6 2 3 2 4 11" xfId="17569" xr:uid="{00000000-0005-0000-0000-0000A4060000}"/>
    <cellStyle name="標準 6 2 3 2 4 2" xfId="318" xr:uid="{00000000-0005-0000-0000-0000A5060000}"/>
    <cellStyle name="標準 6 2 3 2 4 2 2" xfId="508" xr:uid="{00000000-0005-0000-0000-0000A6060000}"/>
    <cellStyle name="標準 6 2 3 2 4 2 2 2" xfId="888" xr:uid="{00000000-0005-0000-0000-0000A7060000}"/>
    <cellStyle name="標準 6 2 3 2 4 2 2 2 2" xfId="1648" xr:uid="{00000000-0005-0000-0000-0000A8060000}"/>
    <cellStyle name="標準 6 2 3 2 4 2 2 2 2 2" xfId="4824" xr:uid="{00000000-0005-0000-0000-0000A9060000}"/>
    <cellStyle name="標準 6 2 3 2 4 2 2 2 2 2 2" xfId="11136" xr:uid="{E7BA6A09-D561-4125-ADF2-D9D89986D3ED}"/>
    <cellStyle name="標準 6 2 3 2 4 2 2 2 2 2 2 2" xfId="17460" xr:uid="{29CE752B-57C2-4FEF-A82B-213D98CA19AF}"/>
    <cellStyle name="標準 6 2 3 2 4 2 2 2 2 2 2 2 2" xfId="34871" xr:uid="{29CE752B-57C2-4FEF-A82B-213D98CA19AF}"/>
    <cellStyle name="標準 6 2 3 2 4 2 2 2 2 2 2 3" xfId="28547" xr:uid="{E7BA6A09-D561-4125-ADF2-D9D89986D3ED}"/>
    <cellStyle name="標準 6 2 3 2 4 2 2 2 2 2 3" xfId="14298" xr:uid="{E520BF81-13FB-4213-9208-161E66B84692}"/>
    <cellStyle name="標準 6 2 3 2 4 2 2 2 2 2 3 2" xfId="31709" xr:uid="{E520BF81-13FB-4213-9208-161E66B84692}"/>
    <cellStyle name="標準 6 2 3 2 4 2 2 2 2 2 4" xfId="7973" xr:uid="{83A2BA3B-009B-4B93-9B91-8EF923EF4F5B}"/>
    <cellStyle name="標準 6 2 3 2 4 2 2 2 2 2 4 2" xfId="25385" xr:uid="{83A2BA3B-009B-4B93-9B91-8EF923EF4F5B}"/>
    <cellStyle name="標準 6 2 3 2 4 2 2 2 2 2 5" xfId="22236" xr:uid="{00000000-0005-0000-0000-0000A9060000}"/>
    <cellStyle name="標準 6 2 3 2 4 2 2 2 2 3" xfId="3207" xr:uid="{00000000-0005-0000-0000-0000AA060000}"/>
    <cellStyle name="標準 6 2 3 2 4 2 2 2 2 3 2" xfId="15832" xr:uid="{C3F87FA1-76C5-4A19-9679-7C2C491BFF7C}"/>
    <cellStyle name="標準 6 2 3 2 4 2 2 2 2 3 2 2" xfId="33243" xr:uid="{C3F87FA1-76C5-4A19-9679-7C2C491BFF7C}"/>
    <cellStyle name="標準 6 2 3 2 4 2 2 2 2 3 3" xfId="9508" xr:uid="{821BDFC3-DD9B-4BFB-A221-7A31466DA86F}"/>
    <cellStyle name="標準 6 2 3 2 4 2 2 2 2 3 3 2" xfId="26919" xr:uid="{821BDFC3-DD9B-4BFB-A221-7A31466DA86F}"/>
    <cellStyle name="標準 6 2 3 2 4 2 2 2 2 3 4" xfId="20620" xr:uid="{00000000-0005-0000-0000-0000AA060000}"/>
    <cellStyle name="標準 6 2 3 2 4 2 2 2 2 4" xfId="12670" xr:uid="{2C8E977E-7C81-4C78-959A-E451189F1441}"/>
    <cellStyle name="標準 6 2 3 2 4 2 2 2 2 4 2" xfId="30081" xr:uid="{2C8E977E-7C81-4C78-959A-E451189F1441}"/>
    <cellStyle name="標準 6 2 3 2 4 2 2 2 2 5" xfId="6345" xr:uid="{7F718FFE-4733-4DAE-B279-4062EFE0B20D}"/>
    <cellStyle name="標準 6 2 3 2 4 2 2 2 2 5 2" xfId="23757" xr:uid="{7F718FFE-4733-4DAE-B279-4062EFE0B20D}"/>
    <cellStyle name="標準 6 2 3 2 4 2 2 2 2 6" xfId="19088" xr:uid="{00000000-0005-0000-0000-0000A8060000}"/>
    <cellStyle name="標準 6 2 3 2 4 2 2 2 3" xfId="4064" xr:uid="{00000000-0005-0000-0000-0000AB060000}"/>
    <cellStyle name="標準 6 2 3 2 4 2 2 2 3 2" xfId="10376" xr:uid="{79208564-72CA-4960-83A6-1EA0EC4F11F4}"/>
    <cellStyle name="標準 6 2 3 2 4 2 2 2 3 2 2" xfId="16700" xr:uid="{17C8EC79-AA61-4C2E-8B23-721CB7068FB8}"/>
    <cellStyle name="標準 6 2 3 2 4 2 2 2 3 2 2 2" xfId="34111" xr:uid="{17C8EC79-AA61-4C2E-8B23-721CB7068FB8}"/>
    <cellStyle name="標準 6 2 3 2 4 2 2 2 3 2 3" xfId="27787" xr:uid="{79208564-72CA-4960-83A6-1EA0EC4F11F4}"/>
    <cellStyle name="標準 6 2 3 2 4 2 2 2 3 3" xfId="13538" xr:uid="{E95851D3-81DB-49DF-AD34-3DB98C1D5DED}"/>
    <cellStyle name="標準 6 2 3 2 4 2 2 2 3 3 2" xfId="30949" xr:uid="{E95851D3-81DB-49DF-AD34-3DB98C1D5DED}"/>
    <cellStyle name="標準 6 2 3 2 4 2 2 2 3 4" xfId="7213" xr:uid="{C72355D5-8C94-4570-9538-25689CAD2721}"/>
    <cellStyle name="標準 6 2 3 2 4 2 2 2 3 4 2" xfId="24625" xr:uid="{C72355D5-8C94-4570-9538-25689CAD2721}"/>
    <cellStyle name="標準 6 2 3 2 4 2 2 2 3 5" xfId="21476" xr:uid="{00000000-0005-0000-0000-0000AB060000}"/>
    <cellStyle name="標準 6 2 3 2 4 2 2 2 4" xfId="2447" xr:uid="{00000000-0005-0000-0000-0000AC060000}"/>
    <cellStyle name="標準 6 2 3 2 4 2 2 2 4 2" xfId="15072" xr:uid="{55921363-13FD-46FB-A70D-A7D20A5FD7DA}"/>
    <cellStyle name="標準 6 2 3 2 4 2 2 2 4 2 2" xfId="32483" xr:uid="{55921363-13FD-46FB-A70D-A7D20A5FD7DA}"/>
    <cellStyle name="標準 6 2 3 2 4 2 2 2 4 3" xfId="8748" xr:uid="{0728655A-8338-4A7D-9B40-28D99729BA77}"/>
    <cellStyle name="標準 6 2 3 2 4 2 2 2 4 3 2" xfId="26159" xr:uid="{0728655A-8338-4A7D-9B40-28D99729BA77}"/>
    <cellStyle name="標準 6 2 3 2 4 2 2 2 4 4" xfId="19860" xr:uid="{00000000-0005-0000-0000-0000AC060000}"/>
    <cellStyle name="標準 6 2 3 2 4 2 2 2 5" xfId="11910" xr:uid="{9E24DC35-AE3F-47AA-8F4D-DD667768A70B}"/>
    <cellStyle name="標準 6 2 3 2 4 2 2 2 5 2" xfId="29321" xr:uid="{9E24DC35-AE3F-47AA-8F4D-DD667768A70B}"/>
    <cellStyle name="標準 6 2 3 2 4 2 2 2 6" xfId="5585" xr:uid="{CF8BDAA8-3665-4AED-B696-EECD88AFF1E4}"/>
    <cellStyle name="標準 6 2 3 2 4 2 2 2 6 2" xfId="22997" xr:uid="{CF8BDAA8-3665-4AED-B696-EECD88AFF1E4}"/>
    <cellStyle name="標準 6 2 3 2 4 2 2 2 7" xfId="18328" xr:uid="{00000000-0005-0000-0000-0000A7060000}"/>
    <cellStyle name="標準 6 2 3 2 4 2 2 3" xfId="1268" xr:uid="{00000000-0005-0000-0000-0000AD060000}"/>
    <cellStyle name="標準 6 2 3 2 4 2 2 3 2" xfId="4444" xr:uid="{00000000-0005-0000-0000-0000AE060000}"/>
    <cellStyle name="標準 6 2 3 2 4 2 2 3 2 2" xfId="10756" xr:uid="{E041CCE9-F813-4930-A4E6-BACCF31A9403}"/>
    <cellStyle name="標準 6 2 3 2 4 2 2 3 2 2 2" xfId="17080" xr:uid="{D7883683-5114-47C1-81C9-414EA6CB20A2}"/>
    <cellStyle name="標準 6 2 3 2 4 2 2 3 2 2 2 2" xfId="34491" xr:uid="{D7883683-5114-47C1-81C9-414EA6CB20A2}"/>
    <cellStyle name="標準 6 2 3 2 4 2 2 3 2 2 3" xfId="28167" xr:uid="{E041CCE9-F813-4930-A4E6-BACCF31A9403}"/>
    <cellStyle name="標準 6 2 3 2 4 2 2 3 2 3" xfId="13918" xr:uid="{251F8281-82C3-41B5-84F1-E110F76E6A75}"/>
    <cellStyle name="標準 6 2 3 2 4 2 2 3 2 3 2" xfId="31329" xr:uid="{251F8281-82C3-41B5-84F1-E110F76E6A75}"/>
    <cellStyle name="標準 6 2 3 2 4 2 2 3 2 4" xfId="7593" xr:uid="{759CB13E-8A23-4786-9571-72A54133C8EA}"/>
    <cellStyle name="標準 6 2 3 2 4 2 2 3 2 4 2" xfId="25005" xr:uid="{759CB13E-8A23-4786-9571-72A54133C8EA}"/>
    <cellStyle name="標準 6 2 3 2 4 2 2 3 2 5" xfId="21856" xr:uid="{00000000-0005-0000-0000-0000AE060000}"/>
    <cellStyle name="標準 6 2 3 2 4 2 2 3 3" xfId="2827" xr:uid="{00000000-0005-0000-0000-0000AF060000}"/>
    <cellStyle name="標準 6 2 3 2 4 2 2 3 3 2" xfId="15452" xr:uid="{4051B0BE-7923-4DE9-9D63-F222FA565729}"/>
    <cellStyle name="標準 6 2 3 2 4 2 2 3 3 2 2" xfId="32863" xr:uid="{4051B0BE-7923-4DE9-9D63-F222FA565729}"/>
    <cellStyle name="標準 6 2 3 2 4 2 2 3 3 3" xfId="9128" xr:uid="{C4DD584F-E097-4676-AA12-EDBAF49A46F4}"/>
    <cellStyle name="標準 6 2 3 2 4 2 2 3 3 3 2" xfId="26539" xr:uid="{C4DD584F-E097-4676-AA12-EDBAF49A46F4}"/>
    <cellStyle name="標準 6 2 3 2 4 2 2 3 3 4" xfId="20240" xr:uid="{00000000-0005-0000-0000-0000AF060000}"/>
    <cellStyle name="標準 6 2 3 2 4 2 2 3 4" xfId="12290" xr:uid="{001C78B4-B672-4DA5-9497-DEA3D92B8EFC}"/>
    <cellStyle name="標準 6 2 3 2 4 2 2 3 4 2" xfId="29701" xr:uid="{001C78B4-B672-4DA5-9497-DEA3D92B8EFC}"/>
    <cellStyle name="標準 6 2 3 2 4 2 2 3 5" xfId="5965" xr:uid="{164B2F4E-F0DE-4854-90BC-6C6DFD67EA28}"/>
    <cellStyle name="標準 6 2 3 2 4 2 2 3 5 2" xfId="23377" xr:uid="{164B2F4E-F0DE-4854-90BC-6C6DFD67EA28}"/>
    <cellStyle name="標準 6 2 3 2 4 2 2 3 6" xfId="18708" xr:uid="{00000000-0005-0000-0000-0000AD060000}"/>
    <cellStyle name="標準 6 2 3 2 4 2 2 4" xfId="3684" xr:uid="{00000000-0005-0000-0000-0000B0060000}"/>
    <cellStyle name="標準 6 2 3 2 4 2 2 4 2" xfId="9996" xr:uid="{9A1C7641-8FB5-4853-A1EA-BF57797C8204}"/>
    <cellStyle name="標準 6 2 3 2 4 2 2 4 2 2" xfId="16320" xr:uid="{2E8B67F5-0894-4701-B500-BC66D33C992C}"/>
    <cellStyle name="標準 6 2 3 2 4 2 2 4 2 2 2" xfId="33731" xr:uid="{2E8B67F5-0894-4701-B500-BC66D33C992C}"/>
    <cellStyle name="標準 6 2 3 2 4 2 2 4 2 3" xfId="27407" xr:uid="{9A1C7641-8FB5-4853-A1EA-BF57797C8204}"/>
    <cellStyle name="標準 6 2 3 2 4 2 2 4 3" xfId="13158" xr:uid="{17404EBD-8E39-4661-A188-761D007C8036}"/>
    <cellStyle name="標準 6 2 3 2 4 2 2 4 3 2" xfId="30569" xr:uid="{17404EBD-8E39-4661-A188-761D007C8036}"/>
    <cellStyle name="標準 6 2 3 2 4 2 2 4 4" xfId="6833" xr:uid="{A0213870-FA63-46A9-9F67-1C4F4C11944D}"/>
    <cellStyle name="標準 6 2 3 2 4 2 2 4 4 2" xfId="24245" xr:uid="{A0213870-FA63-46A9-9F67-1C4F4C11944D}"/>
    <cellStyle name="標準 6 2 3 2 4 2 2 4 5" xfId="21096" xr:uid="{00000000-0005-0000-0000-0000B0060000}"/>
    <cellStyle name="標準 6 2 3 2 4 2 2 5" xfId="2067" xr:uid="{00000000-0005-0000-0000-0000B1060000}"/>
    <cellStyle name="標準 6 2 3 2 4 2 2 5 2" xfId="14692" xr:uid="{CDB3118F-62BE-410D-8955-6276176557E4}"/>
    <cellStyle name="標準 6 2 3 2 4 2 2 5 2 2" xfId="32103" xr:uid="{CDB3118F-62BE-410D-8955-6276176557E4}"/>
    <cellStyle name="標準 6 2 3 2 4 2 2 5 3" xfId="8368" xr:uid="{20D09B63-2D15-407F-98BD-9D9AE37DBC61}"/>
    <cellStyle name="標準 6 2 3 2 4 2 2 5 3 2" xfId="25779" xr:uid="{20D09B63-2D15-407F-98BD-9D9AE37DBC61}"/>
    <cellStyle name="標準 6 2 3 2 4 2 2 5 4" xfId="19480" xr:uid="{00000000-0005-0000-0000-0000B1060000}"/>
    <cellStyle name="標準 6 2 3 2 4 2 2 6" xfId="11530" xr:uid="{DD1B10AE-8730-4006-AE88-8F5D05318D58}"/>
    <cellStyle name="標準 6 2 3 2 4 2 2 6 2" xfId="28941" xr:uid="{DD1B10AE-8730-4006-AE88-8F5D05318D58}"/>
    <cellStyle name="標準 6 2 3 2 4 2 2 7" xfId="5205" xr:uid="{A556A843-FABD-46D7-A40D-7089675735CC}"/>
    <cellStyle name="標準 6 2 3 2 4 2 2 7 2" xfId="22617" xr:uid="{A556A843-FABD-46D7-A40D-7089675735CC}"/>
    <cellStyle name="標準 6 2 3 2 4 2 2 8" xfId="17948" xr:uid="{00000000-0005-0000-0000-0000A6060000}"/>
    <cellStyle name="標準 6 2 3 2 4 2 3" xfId="698" xr:uid="{00000000-0005-0000-0000-0000B2060000}"/>
    <cellStyle name="標準 6 2 3 2 4 2 3 2" xfId="1458" xr:uid="{00000000-0005-0000-0000-0000B3060000}"/>
    <cellStyle name="標準 6 2 3 2 4 2 3 2 2" xfId="4634" xr:uid="{00000000-0005-0000-0000-0000B4060000}"/>
    <cellStyle name="標準 6 2 3 2 4 2 3 2 2 2" xfId="10946" xr:uid="{F9FB851A-1078-4E8A-B52B-38DC355DF96C}"/>
    <cellStyle name="標準 6 2 3 2 4 2 3 2 2 2 2" xfId="17270" xr:uid="{8EB64C85-447F-4609-80FB-3EC4A1CEAAFE}"/>
    <cellStyle name="標準 6 2 3 2 4 2 3 2 2 2 2 2" xfId="34681" xr:uid="{8EB64C85-447F-4609-80FB-3EC4A1CEAAFE}"/>
    <cellStyle name="標準 6 2 3 2 4 2 3 2 2 2 3" xfId="28357" xr:uid="{F9FB851A-1078-4E8A-B52B-38DC355DF96C}"/>
    <cellStyle name="標準 6 2 3 2 4 2 3 2 2 3" xfId="14108" xr:uid="{365021B4-CFFE-4AC2-849E-107EEEEC746E}"/>
    <cellStyle name="標準 6 2 3 2 4 2 3 2 2 3 2" xfId="31519" xr:uid="{365021B4-CFFE-4AC2-849E-107EEEEC746E}"/>
    <cellStyle name="標準 6 2 3 2 4 2 3 2 2 4" xfId="7783" xr:uid="{F785D376-C03F-4658-9F6D-DA306362A1AF}"/>
    <cellStyle name="標準 6 2 3 2 4 2 3 2 2 4 2" xfId="25195" xr:uid="{F785D376-C03F-4658-9F6D-DA306362A1AF}"/>
    <cellStyle name="標準 6 2 3 2 4 2 3 2 2 5" xfId="22046" xr:uid="{00000000-0005-0000-0000-0000B4060000}"/>
    <cellStyle name="標準 6 2 3 2 4 2 3 2 3" xfId="3017" xr:uid="{00000000-0005-0000-0000-0000B5060000}"/>
    <cellStyle name="標準 6 2 3 2 4 2 3 2 3 2" xfId="15642" xr:uid="{58C903EE-361A-44E1-A09C-CF2DB9B817D6}"/>
    <cellStyle name="標準 6 2 3 2 4 2 3 2 3 2 2" xfId="33053" xr:uid="{58C903EE-361A-44E1-A09C-CF2DB9B817D6}"/>
    <cellStyle name="標準 6 2 3 2 4 2 3 2 3 3" xfId="9318" xr:uid="{922B5744-9BCE-4B87-A6D2-EBA2208A8D06}"/>
    <cellStyle name="標準 6 2 3 2 4 2 3 2 3 3 2" xfId="26729" xr:uid="{922B5744-9BCE-4B87-A6D2-EBA2208A8D06}"/>
    <cellStyle name="標準 6 2 3 2 4 2 3 2 3 4" xfId="20430" xr:uid="{00000000-0005-0000-0000-0000B5060000}"/>
    <cellStyle name="標準 6 2 3 2 4 2 3 2 4" xfId="12480" xr:uid="{EF787E48-95C0-4A89-9A85-38F9F9A7356F}"/>
    <cellStyle name="標準 6 2 3 2 4 2 3 2 4 2" xfId="29891" xr:uid="{EF787E48-95C0-4A89-9A85-38F9F9A7356F}"/>
    <cellStyle name="標準 6 2 3 2 4 2 3 2 5" xfId="6155" xr:uid="{BBB10661-2B5B-4193-9867-EF09E011A162}"/>
    <cellStyle name="標準 6 2 3 2 4 2 3 2 5 2" xfId="23567" xr:uid="{BBB10661-2B5B-4193-9867-EF09E011A162}"/>
    <cellStyle name="標準 6 2 3 2 4 2 3 2 6" xfId="18898" xr:uid="{00000000-0005-0000-0000-0000B3060000}"/>
    <cellStyle name="標準 6 2 3 2 4 2 3 3" xfId="3874" xr:uid="{00000000-0005-0000-0000-0000B6060000}"/>
    <cellStyle name="標準 6 2 3 2 4 2 3 3 2" xfId="10186" xr:uid="{1C087A56-3510-4F25-8744-C7D438B8F357}"/>
    <cellStyle name="標準 6 2 3 2 4 2 3 3 2 2" xfId="16510" xr:uid="{43B8B8BE-DE1D-4C2D-B56F-A0D62E2E0C58}"/>
    <cellStyle name="標準 6 2 3 2 4 2 3 3 2 2 2" xfId="33921" xr:uid="{43B8B8BE-DE1D-4C2D-B56F-A0D62E2E0C58}"/>
    <cellStyle name="標準 6 2 3 2 4 2 3 3 2 3" xfId="27597" xr:uid="{1C087A56-3510-4F25-8744-C7D438B8F357}"/>
    <cellStyle name="標準 6 2 3 2 4 2 3 3 3" xfId="13348" xr:uid="{2515D53C-02E2-42C6-829C-F16DB8055EB1}"/>
    <cellStyle name="標準 6 2 3 2 4 2 3 3 3 2" xfId="30759" xr:uid="{2515D53C-02E2-42C6-829C-F16DB8055EB1}"/>
    <cellStyle name="標準 6 2 3 2 4 2 3 3 4" xfId="7023" xr:uid="{4C6432EC-4FB6-4162-B7C8-55DAF1DC846E}"/>
    <cellStyle name="標準 6 2 3 2 4 2 3 3 4 2" xfId="24435" xr:uid="{4C6432EC-4FB6-4162-B7C8-55DAF1DC846E}"/>
    <cellStyle name="標準 6 2 3 2 4 2 3 3 5" xfId="21286" xr:uid="{00000000-0005-0000-0000-0000B6060000}"/>
    <cellStyle name="標準 6 2 3 2 4 2 3 4" xfId="2257" xr:uid="{00000000-0005-0000-0000-0000B7060000}"/>
    <cellStyle name="標準 6 2 3 2 4 2 3 4 2" xfId="14882" xr:uid="{65A7CB5F-6643-414A-9DA0-D6155CFD440C}"/>
    <cellStyle name="標準 6 2 3 2 4 2 3 4 2 2" xfId="32293" xr:uid="{65A7CB5F-6643-414A-9DA0-D6155CFD440C}"/>
    <cellStyle name="標準 6 2 3 2 4 2 3 4 3" xfId="8558" xr:uid="{8FAB2A8A-E3BD-442B-84B8-FC6E11DAE421}"/>
    <cellStyle name="標準 6 2 3 2 4 2 3 4 3 2" xfId="25969" xr:uid="{8FAB2A8A-E3BD-442B-84B8-FC6E11DAE421}"/>
    <cellStyle name="標準 6 2 3 2 4 2 3 4 4" xfId="19670" xr:uid="{00000000-0005-0000-0000-0000B7060000}"/>
    <cellStyle name="標準 6 2 3 2 4 2 3 5" xfId="11720" xr:uid="{68CB96D1-C06C-4828-8190-64F96105F554}"/>
    <cellStyle name="標準 6 2 3 2 4 2 3 5 2" xfId="29131" xr:uid="{68CB96D1-C06C-4828-8190-64F96105F554}"/>
    <cellStyle name="標準 6 2 3 2 4 2 3 6" xfId="5395" xr:uid="{E43936EB-898D-4BF6-85B3-BABE6264EE0C}"/>
    <cellStyle name="標準 6 2 3 2 4 2 3 6 2" xfId="22807" xr:uid="{E43936EB-898D-4BF6-85B3-BABE6264EE0C}"/>
    <cellStyle name="標準 6 2 3 2 4 2 3 7" xfId="18138" xr:uid="{00000000-0005-0000-0000-0000B2060000}"/>
    <cellStyle name="標準 6 2 3 2 4 2 4" xfId="1078" xr:uid="{00000000-0005-0000-0000-0000B8060000}"/>
    <cellStyle name="標準 6 2 3 2 4 2 4 2" xfId="4254" xr:uid="{00000000-0005-0000-0000-0000B9060000}"/>
    <cellStyle name="標準 6 2 3 2 4 2 4 2 2" xfId="10566" xr:uid="{2EE3049F-E2EB-4EFF-9444-19773816EE78}"/>
    <cellStyle name="標準 6 2 3 2 4 2 4 2 2 2" xfId="16890" xr:uid="{77E6C441-C349-4570-91EE-BAF85643F4F6}"/>
    <cellStyle name="標準 6 2 3 2 4 2 4 2 2 2 2" xfId="34301" xr:uid="{77E6C441-C349-4570-91EE-BAF85643F4F6}"/>
    <cellStyle name="標準 6 2 3 2 4 2 4 2 2 3" xfId="27977" xr:uid="{2EE3049F-E2EB-4EFF-9444-19773816EE78}"/>
    <cellStyle name="標準 6 2 3 2 4 2 4 2 3" xfId="13728" xr:uid="{58034C6B-867B-4BDA-836D-A85AD0710165}"/>
    <cellStyle name="標準 6 2 3 2 4 2 4 2 3 2" xfId="31139" xr:uid="{58034C6B-867B-4BDA-836D-A85AD0710165}"/>
    <cellStyle name="標準 6 2 3 2 4 2 4 2 4" xfId="7403" xr:uid="{1172BDAD-2B33-44B5-B2F6-B97657EEE805}"/>
    <cellStyle name="標準 6 2 3 2 4 2 4 2 4 2" xfId="24815" xr:uid="{1172BDAD-2B33-44B5-B2F6-B97657EEE805}"/>
    <cellStyle name="標準 6 2 3 2 4 2 4 2 5" xfId="21666" xr:uid="{00000000-0005-0000-0000-0000B9060000}"/>
    <cellStyle name="標準 6 2 3 2 4 2 4 3" xfId="2637" xr:uid="{00000000-0005-0000-0000-0000BA060000}"/>
    <cellStyle name="標準 6 2 3 2 4 2 4 3 2" xfId="15262" xr:uid="{5F2FF2B8-A884-42FF-A62B-C9986B2EC1CE}"/>
    <cellStyle name="標準 6 2 3 2 4 2 4 3 2 2" xfId="32673" xr:uid="{5F2FF2B8-A884-42FF-A62B-C9986B2EC1CE}"/>
    <cellStyle name="標準 6 2 3 2 4 2 4 3 3" xfId="8938" xr:uid="{F1A12139-B957-46DE-8347-85B088CE4714}"/>
    <cellStyle name="標準 6 2 3 2 4 2 4 3 3 2" xfId="26349" xr:uid="{F1A12139-B957-46DE-8347-85B088CE4714}"/>
    <cellStyle name="標準 6 2 3 2 4 2 4 3 4" xfId="20050" xr:uid="{00000000-0005-0000-0000-0000BA060000}"/>
    <cellStyle name="標準 6 2 3 2 4 2 4 4" xfId="12100" xr:uid="{CE9F12BA-3474-476D-B3A3-5A32D8DB0B8F}"/>
    <cellStyle name="標準 6 2 3 2 4 2 4 4 2" xfId="29511" xr:uid="{CE9F12BA-3474-476D-B3A3-5A32D8DB0B8F}"/>
    <cellStyle name="標準 6 2 3 2 4 2 4 5" xfId="5775" xr:uid="{4BE6FE8D-54B9-47F3-92E7-F4AC0037735E}"/>
    <cellStyle name="標準 6 2 3 2 4 2 4 5 2" xfId="23187" xr:uid="{4BE6FE8D-54B9-47F3-92E7-F4AC0037735E}"/>
    <cellStyle name="標準 6 2 3 2 4 2 4 6" xfId="18518" xr:uid="{00000000-0005-0000-0000-0000B8060000}"/>
    <cellStyle name="標準 6 2 3 2 4 2 5" xfId="3494" xr:uid="{00000000-0005-0000-0000-0000BB060000}"/>
    <cellStyle name="標準 6 2 3 2 4 2 5 2" xfId="9806" xr:uid="{C0B76FC7-B78C-4972-8903-5A3CB0A768F0}"/>
    <cellStyle name="標準 6 2 3 2 4 2 5 2 2" xfId="16130" xr:uid="{C5598B0F-12F0-421C-B1F9-D7EB03CA7D07}"/>
    <cellStyle name="標準 6 2 3 2 4 2 5 2 2 2" xfId="33541" xr:uid="{C5598B0F-12F0-421C-B1F9-D7EB03CA7D07}"/>
    <cellStyle name="標準 6 2 3 2 4 2 5 2 3" xfId="27217" xr:uid="{C0B76FC7-B78C-4972-8903-5A3CB0A768F0}"/>
    <cellStyle name="標準 6 2 3 2 4 2 5 3" xfId="12968" xr:uid="{C7CDA9C9-6E3A-4AC4-BB0E-7DD5F002AA62}"/>
    <cellStyle name="標準 6 2 3 2 4 2 5 3 2" xfId="30379" xr:uid="{C7CDA9C9-6E3A-4AC4-BB0E-7DD5F002AA62}"/>
    <cellStyle name="標準 6 2 3 2 4 2 5 4" xfId="6643" xr:uid="{889069DA-4FAF-4674-85D6-83E3C6A36DB1}"/>
    <cellStyle name="標準 6 2 3 2 4 2 5 4 2" xfId="24055" xr:uid="{889069DA-4FAF-4674-85D6-83E3C6A36DB1}"/>
    <cellStyle name="標準 6 2 3 2 4 2 5 5" xfId="20906" xr:uid="{00000000-0005-0000-0000-0000BB060000}"/>
    <cellStyle name="標準 6 2 3 2 4 2 6" xfId="1877" xr:uid="{00000000-0005-0000-0000-0000BC060000}"/>
    <cellStyle name="標準 6 2 3 2 4 2 6 2" xfId="14502" xr:uid="{6D5545C6-CF57-4D49-883D-3E1286EE8E95}"/>
    <cellStyle name="標準 6 2 3 2 4 2 6 2 2" xfId="31913" xr:uid="{6D5545C6-CF57-4D49-883D-3E1286EE8E95}"/>
    <cellStyle name="標準 6 2 3 2 4 2 6 3" xfId="8178" xr:uid="{DCB07FA9-3650-4437-9C66-BD9D4BEF480B}"/>
    <cellStyle name="標準 6 2 3 2 4 2 6 3 2" xfId="25589" xr:uid="{DCB07FA9-3650-4437-9C66-BD9D4BEF480B}"/>
    <cellStyle name="標準 6 2 3 2 4 2 6 4" xfId="19290" xr:uid="{00000000-0005-0000-0000-0000BC060000}"/>
    <cellStyle name="標準 6 2 3 2 4 2 7" xfId="11340" xr:uid="{382DD2DA-4023-4C40-9306-20B8BD3A18D6}"/>
    <cellStyle name="標準 6 2 3 2 4 2 7 2" xfId="28751" xr:uid="{382DD2DA-4023-4C40-9306-20B8BD3A18D6}"/>
    <cellStyle name="標準 6 2 3 2 4 2 8" xfId="5015" xr:uid="{034ADEBE-137D-4653-B89F-CB3DDCD04675}"/>
    <cellStyle name="標準 6 2 3 2 4 2 8 2" xfId="22427" xr:uid="{034ADEBE-137D-4653-B89F-CB3DDCD04675}"/>
    <cellStyle name="標準 6 2 3 2 4 2 9" xfId="17758" xr:uid="{00000000-0005-0000-0000-0000A5060000}"/>
    <cellStyle name="標準 6 2 3 2 4 3" xfId="413" xr:uid="{00000000-0005-0000-0000-0000BD060000}"/>
    <cellStyle name="標準 6 2 3 2 4 3 2" xfId="793" xr:uid="{00000000-0005-0000-0000-0000BE060000}"/>
    <cellStyle name="標準 6 2 3 2 4 3 2 2" xfId="1553" xr:uid="{00000000-0005-0000-0000-0000BF060000}"/>
    <cellStyle name="標準 6 2 3 2 4 3 2 2 2" xfId="4729" xr:uid="{00000000-0005-0000-0000-0000C0060000}"/>
    <cellStyle name="標準 6 2 3 2 4 3 2 2 2 2" xfId="11041" xr:uid="{2ED95498-47B8-4D0C-9CAB-42619C646FD6}"/>
    <cellStyle name="標準 6 2 3 2 4 3 2 2 2 2 2" xfId="17365" xr:uid="{37C2C98D-2EDB-44DF-A8A7-2698C921550D}"/>
    <cellStyle name="標準 6 2 3 2 4 3 2 2 2 2 2 2" xfId="34776" xr:uid="{37C2C98D-2EDB-44DF-A8A7-2698C921550D}"/>
    <cellStyle name="標準 6 2 3 2 4 3 2 2 2 2 3" xfId="28452" xr:uid="{2ED95498-47B8-4D0C-9CAB-42619C646FD6}"/>
    <cellStyle name="標準 6 2 3 2 4 3 2 2 2 3" xfId="14203" xr:uid="{1E76FE98-F721-43F9-9E4C-72F820352F0C}"/>
    <cellStyle name="標準 6 2 3 2 4 3 2 2 2 3 2" xfId="31614" xr:uid="{1E76FE98-F721-43F9-9E4C-72F820352F0C}"/>
    <cellStyle name="標準 6 2 3 2 4 3 2 2 2 4" xfId="7878" xr:uid="{BCBA4047-CBA8-4D89-B167-DA109D1CBCFE}"/>
    <cellStyle name="標準 6 2 3 2 4 3 2 2 2 4 2" xfId="25290" xr:uid="{BCBA4047-CBA8-4D89-B167-DA109D1CBCFE}"/>
    <cellStyle name="標準 6 2 3 2 4 3 2 2 2 5" xfId="22141" xr:uid="{00000000-0005-0000-0000-0000C0060000}"/>
    <cellStyle name="標準 6 2 3 2 4 3 2 2 3" xfId="3112" xr:uid="{00000000-0005-0000-0000-0000C1060000}"/>
    <cellStyle name="標準 6 2 3 2 4 3 2 2 3 2" xfId="15737" xr:uid="{26FC3F77-F2B4-489F-AAB4-EC4193865E5F}"/>
    <cellStyle name="標準 6 2 3 2 4 3 2 2 3 2 2" xfId="33148" xr:uid="{26FC3F77-F2B4-489F-AAB4-EC4193865E5F}"/>
    <cellStyle name="標準 6 2 3 2 4 3 2 2 3 3" xfId="9413" xr:uid="{729F7801-DBE9-4C4D-B4BD-2C3EE3D76145}"/>
    <cellStyle name="標準 6 2 3 2 4 3 2 2 3 3 2" xfId="26824" xr:uid="{729F7801-DBE9-4C4D-B4BD-2C3EE3D76145}"/>
    <cellStyle name="標準 6 2 3 2 4 3 2 2 3 4" xfId="20525" xr:uid="{00000000-0005-0000-0000-0000C1060000}"/>
    <cellStyle name="標準 6 2 3 2 4 3 2 2 4" xfId="12575" xr:uid="{CE4ECE42-9CE2-4DD9-B41C-B0EC58B29F5C}"/>
    <cellStyle name="標準 6 2 3 2 4 3 2 2 4 2" xfId="29986" xr:uid="{CE4ECE42-9CE2-4DD9-B41C-B0EC58B29F5C}"/>
    <cellStyle name="標準 6 2 3 2 4 3 2 2 5" xfId="6250" xr:uid="{0FFC9503-EDF0-4861-81B3-A7CD190919DF}"/>
    <cellStyle name="標準 6 2 3 2 4 3 2 2 5 2" xfId="23662" xr:uid="{0FFC9503-EDF0-4861-81B3-A7CD190919DF}"/>
    <cellStyle name="標準 6 2 3 2 4 3 2 2 6" xfId="18993" xr:uid="{00000000-0005-0000-0000-0000BF060000}"/>
    <cellStyle name="標準 6 2 3 2 4 3 2 3" xfId="3969" xr:uid="{00000000-0005-0000-0000-0000C2060000}"/>
    <cellStyle name="標準 6 2 3 2 4 3 2 3 2" xfId="10281" xr:uid="{33CDB9DA-21DE-4794-946D-F844116F795D}"/>
    <cellStyle name="標準 6 2 3 2 4 3 2 3 2 2" xfId="16605" xr:uid="{CF16E309-F09F-40F9-958F-1561EE11C996}"/>
    <cellStyle name="標準 6 2 3 2 4 3 2 3 2 2 2" xfId="34016" xr:uid="{CF16E309-F09F-40F9-958F-1561EE11C996}"/>
    <cellStyle name="標準 6 2 3 2 4 3 2 3 2 3" xfId="27692" xr:uid="{33CDB9DA-21DE-4794-946D-F844116F795D}"/>
    <cellStyle name="標準 6 2 3 2 4 3 2 3 3" xfId="13443" xr:uid="{6B60511A-A0ED-40E7-822D-D9910D9DC14B}"/>
    <cellStyle name="標準 6 2 3 2 4 3 2 3 3 2" xfId="30854" xr:uid="{6B60511A-A0ED-40E7-822D-D9910D9DC14B}"/>
    <cellStyle name="標準 6 2 3 2 4 3 2 3 4" xfId="7118" xr:uid="{C7F343C1-6D08-4867-89E9-049FC8224E40}"/>
    <cellStyle name="標準 6 2 3 2 4 3 2 3 4 2" xfId="24530" xr:uid="{C7F343C1-6D08-4867-89E9-049FC8224E40}"/>
    <cellStyle name="標準 6 2 3 2 4 3 2 3 5" xfId="21381" xr:uid="{00000000-0005-0000-0000-0000C2060000}"/>
    <cellStyle name="標準 6 2 3 2 4 3 2 4" xfId="2352" xr:uid="{00000000-0005-0000-0000-0000C3060000}"/>
    <cellStyle name="標準 6 2 3 2 4 3 2 4 2" xfId="14977" xr:uid="{D55268C1-CDDC-464C-A7D8-EBF52707256A}"/>
    <cellStyle name="標準 6 2 3 2 4 3 2 4 2 2" xfId="32388" xr:uid="{D55268C1-CDDC-464C-A7D8-EBF52707256A}"/>
    <cellStyle name="標準 6 2 3 2 4 3 2 4 3" xfId="8653" xr:uid="{9DC55B5B-D0BB-40E5-B48B-9F742ED0FDF8}"/>
    <cellStyle name="標準 6 2 3 2 4 3 2 4 3 2" xfId="26064" xr:uid="{9DC55B5B-D0BB-40E5-B48B-9F742ED0FDF8}"/>
    <cellStyle name="標準 6 2 3 2 4 3 2 4 4" xfId="19765" xr:uid="{00000000-0005-0000-0000-0000C3060000}"/>
    <cellStyle name="標準 6 2 3 2 4 3 2 5" xfId="11815" xr:uid="{D38CF90F-A498-44EA-BB08-C565E4D595CE}"/>
    <cellStyle name="標準 6 2 3 2 4 3 2 5 2" xfId="29226" xr:uid="{D38CF90F-A498-44EA-BB08-C565E4D595CE}"/>
    <cellStyle name="標準 6 2 3 2 4 3 2 6" xfId="5490" xr:uid="{FF964550-78EA-4965-88FA-9DFD8A1BB2CC}"/>
    <cellStyle name="標準 6 2 3 2 4 3 2 6 2" xfId="22902" xr:uid="{FF964550-78EA-4965-88FA-9DFD8A1BB2CC}"/>
    <cellStyle name="標準 6 2 3 2 4 3 2 7" xfId="18233" xr:uid="{00000000-0005-0000-0000-0000BE060000}"/>
    <cellStyle name="標準 6 2 3 2 4 3 3" xfId="1173" xr:uid="{00000000-0005-0000-0000-0000C4060000}"/>
    <cellStyle name="標準 6 2 3 2 4 3 3 2" xfId="4349" xr:uid="{00000000-0005-0000-0000-0000C5060000}"/>
    <cellStyle name="標準 6 2 3 2 4 3 3 2 2" xfId="10661" xr:uid="{ECD5A996-1F42-40F9-A186-7D0AD50621C7}"/>
    <cellStyle name="標準 6 2 3 2 4 3 3 2 2 2" xfId="16985" xr:uid="{A6B38CC7-9306-477A-95B9-B03749AC0DF4}"/>
    <cellStyle name="標準 6 2 3 2 4 3 3 2 2 2 2" xfId="34396" xr:uid="{A6B38CC7-9306-477A-95B9-B03749AC0DF4}"/>
    <cellStyle name="標準 6 2 3 2 4 3 3 2 2 3" xfId="28072" xr:uid="{ECD5A996-1F42-40F9-A186-7D0AD50621C7}"/>
    <cellStyle name="標準 6 2 3 2 4 3 3 2 3" xfId="13823" xr:uid="{CDBEC25A-76B3-402A-8A36-813CC0946FB6}"/>
    <cellStyle name="標準 6 2 3 2 4 3 3 2 3 2" xfId="31234" xr:uid="{CDBEC25A-76B3-402A-8A36-813CC0946FB6}"/>
    <cellStyle name="標準 6 2 3 2 4 3 3 2 4" xfId="7498" xr:uid="{215E5840-25F6-4E83-95BE-4B06EA542EAE}"/>
    <cellStyle name="標準 6 2 3 2 4 3 3 2 4 2" xfId="24910" xr:uid="{215E5840-25F6-4E83-95BE-4B06EA542EAE}"/>
    <cellStyle name="標準 6 2 3 2 4 3 3 2 5" xfId="21761" xr:uid="{00000000-0005-0000-0000-0000C5060000}"/>
    <cellStyle name="標準 6 2 3 2 4 3 3 3" xfId="2732" xr:uid="{00000000-0005-0000-0000-0000C6060000}"/>
    <cellStyle name="標準 6 2 3 2 4 3 3 3 2" xfId="15357" xr:uid="{17DCD3C8-DB43-410C-8F34-FD9D21533DDE}"/>
    <cellStyle name="標準 6 2 3 2 4 3 3 3 2 2" xfId="32768" xr:uid="{17DCD3C8-DB43-410C-8F34-FD9D21533DDE}"/>
    <cellStyle name="標準 6 2 3 2 4 3 3 3 3" xfId="9033" xr:uid="{1C5216ED-B16D-4D62-A4D7-8C5D6A4C70DE}"/>
    <cellStyle name="標準 6 2 3 2 4 3 3 3 3 2" xfId="26444" xr:uid="{1C5216ED-B16D-4D62-A4D7-8C5D6A4C70DE}"/>
    <cellStyle name="標準 6 2 3 2 4 3 3 3 4" xfId="20145" xr:uid="{00000000-0005-0000-0000-0000C6060000}"/>
    <cellStyle name="標準 6 2 3 2 4 3 3 4" xfId="12195" xr:uid="{4BC4C811-ABBF-435D-AC71-752BC6EDB1A2}"/>
    <cellStyle name="標準 6 2 3 2 4 3 3 4 2" xfId="29606" xr:uid="{4BC4C811-ABBF-435D-AC71-752BC6EDB1A2}"/>
    <cellStyle name="標準 6 2 3 2 4 3 3 5" xfId="5870" xr:uid="{A3B2F720-0A78-44E1-825B-6F535807B97F}"/>
    <cellStyle name="標準 6 2 3 2 4 3 3 5 2" xfId="23282" xr:uid="{A3B2F720-0A78-44E1-825B-6F535807B97F}"/>
    <cellStyle name="標準 6 2 3 2 4 3 3 6" xfId="18613" xr:uid="{00000000-0005-0000-0000-0000C4060000}"/>
    <cellStyle name="標準 6 2 3 2 4 3 4" xfId="3589" xr:uid="{00000000-0005-0000-0000-0000C7060000}"/>
    <cellStyle name="標準 6 2 3 2 4 3 4 2" xfId="9901" xr:uid="{34959416-7F1B-4128-BCD1-87FEC6737294}"/>
    <cellStyle name="標準 6 2 3 2 4 3 4 2 2" xfId="16225" xr:uid="{B5E02F31-B003-4F3F-AC2F-BD7EEDCCF472}"/>
    <cellStyle name="標準 6 2 3 2 4 3 4 2 2 2" xfId="33636" xr:uid="{B5E02F31-B003-4F3F-AC2F-BD7EEDCCF472}"/>
    <cellStyle name="標準 6 2 3 2 4 3 4 2 3" xfId="27312" xr:uid="{34959416-7F1B-4128-BCD1-87FEC6737294}"/>
    <cellStyle name="標準 6 2 3 2 4 3 4 3" xfId="13063" xr:uid="{23E197A5-E004-4757-81E8-B216DBD6E837}"/>
    <cellStyle name="標準 6 2 3 2 4 3 4 3 2" xfId="30474" xr:uid="{23E197A5-E004-4757-81E8-B216DBD6E837}"/>
    <cellStyle name="標準 6 2 3 2 4 3 4 4" xfId="6738" xr:uid="{B39C6E8B-E778-4134-9845-6AEDEB54C985}"/>
    <cellStyle name="標準 6 2 3 2 4 3 4 4 2" xfId="24150" xr:uid="{B39C6E8B-E778-4134-9845-6AEDEB54C985}"/>
    <cellStyle name="標準 6 2 3 2 4 3 4 5" xfId="21001" xr:uid="{00000000-0005-0000-0000-0000C7060000}"/>
    <cellStyle name="標準 6 2 3 2 4 3 5" xfId="1972" xr:uid="{00000000-0005-0000-0000-0000C8060000}"/>
    <cellStyle name="標準 6 2 3 2 4 3 5 2" xfId="14597" xr:uid="{3804172E-2B05-4830-AF58-D126D94D8380}"/>
    <cellStyle name="標準 6 2 3 2 4 3 5 2 2" xfId="32008" xr:uid="{3804172E-2B05-4830-AF58-D126D94D8380}"/>
    <cellStyle name="標準 6 2 3 2 4 3 5 3" xfId="8273" xr:uid="{1EF12930-A889-4FE9-8BDD-F63C7CFB5D6E}"/>
    <cellStyle name="標準 6 2 3 2 4 3 5 3 2" xfId="25684" xr:uid="{1EF12930-A889-4FE9-8BDD-F63C7CFB5D6E}"/>
    <cellStyle name="標準 6 2 3 2 4 3 5 4" xfId="19385" xr:uid="{00000000-0005-0000-0000-0000C8060000}"/>
    <cellStyle name="標準 6 2 3 2 4 3 6" xfId="11435" xr:uid="{AFF5B8EE-5BAF-48D9-8061-A778435E1CDE}"/>
    <cellStyle name="標準 6 2 3 2 4 3 6 2" xfId="28846" xr:uid="{AFF5B8EE-5BAF-48D9-8061-A778435E1CDE}"/>
    <cellStyle name="標準 6 2 3 2 4 3 7" xfId="5110" xr:uid="{F3396D7B-6D74-4E3A-A7F3-377D24484EC5}"/>
    <cellStyle name="標準 6 2 3 2 4 3 7 2" xfId="22522" xr:uid="{F3396D7B-6D74-4E3A-A7F3-377D24484EC5}"/>
    <cellStyle name="標準 6 2 3 2 4 3 8" xfId="17853" xr:uid="{00000000-0005-0000-0000-0000BD060000}"/>
    <cellStyle name="標準 6 2 3 2 4 4" xfId="603" xr:uid="{00000000-0005-0000-0000-0000C9060000}"/>
    <cellStyle name="標準 6 2 3 2 4 4 2" xfId="1363" xr:uid="{00000000-0005-0000-0000-0000CA060000}"/>
    <cellStyle name="標準 6 2 3 2 4 4 2 2" xfId="4539" xr:uid="{00000000-0005-0000-0000-0000CB060000}"/>
    <cellStyle name="標準 6 2 3 2 4 4 2 2 2" xfId="10851" xr:uid="{DA564503-7B4C-44BC-9385-0B31A02C3DE5}"/>
    <cellStyle name="標準 6 2 3 2 4 4 2 2 2 2" xfId="17175" xr:uid="{DCAD20BB-FAF1-46FA-9854-B3CE1F1ECA79}"/>
    <cellStyle name="標準 6 2 3 2 4 4 2 2 2 2 2" xfId="34586" xr:uid="{DCAD20BB-FAF1-46FA-9854-B3CE1F1ECA79}"/>
    <cellStyle name="標準 6 2 3 2 4 4 2 2 2 3" xfId="28262" xr:uid="{DA564503-7B4C-44BC-9385-0B31A02C3DE5}"/>
    <cellStyle name="標準 6 2 3 2 4 4 2 2 3" xfId="14013" xr:uid="{89F51A37-BDA4-47A9-9687-F11F62244F9B}"/>
    <cellStyle name="標準 6 2 3 2 4 4 2 2 3 2" xfId="31424" xr:uid="{89F51A37-BDA4-47A9-9687-F11F62244F9B}"/>
    <cellStyle name="標準 6 2 3 2 4 4 2 2 4" xfId="7688" xr:uid="{644D5857-4FA9-4721-B7DB-A77822C87C70}"/>
    <cellStyle name="標準 6 2 3 2 4 4 2 2 4 2" xfId="25100" xr:uid="{644D5857-4FA9-4721-B7DB-A77822C87C70}"/>
    <cellStyle name="標準 6 2 3 2 4 4 2 2 5" xfId="21951" xr:uid="{00000000-0005-0000-0000-0000CB060000}"/>
    <cellStyle name="標準 6 2 3 2 4 4 2 3" xfId="2922" xr:uid="{00000000-0005-0000-0000-0000CC060000}"/>
    <cellStyle name="標準 6 2 3 2 4 4 2 3 2" xfId="15547" xr:uid="{F6C2F0FC-2174-42CD-A58E-160279CEC76B}"/>
    <cellStyle name="標準 6 2 3 2 4 4 2 3 2 2" xfId="32958" xr:uid="{F6C2F0FC-2174-42CD-A58E-160279CEC76B}"/>
    <cellStyle name="標準 6 2 3 2 4 4 2 3 3" xfId="9223" xr:uid="{2A23A72B-4715-44F8-9715-62C360A92E7E}"/>
    <cellStyle name="標準 6 2 3 2 4 4 2 3 3 2" xfId="26634" xr:uid="{2A23A72B-4715-44F8-9715-62C360A92E7E}"/>
    <cellStyle name="標準 6 2 3 2 4 4 2 3 4" xfId="20335" xr:uid="{00000000-0005-0000-0000-0000CC060000}"/>
    <cellStyle name="標準 6 2 3 2 4 4 2 4" xfId="12385" xr:uid="{A77194E7-5CC6-46B6-9323-541C8D75C0D3}"/>
    <cellStyle name="標準 6 2 3 2 4 4 2 4 2" xfId="29796" xr:uid="{A77194E7-5CC6-46B6-9323-541C8D75C0D3}"/>
    <cellStyle name="標準 6 2 3 2 4 4 2 5" xfId="6060" xr:uid="{CBEFD53E-DFC1-4265-BB8F-549853296D67}"/>
    <cellStyle name="標準 6 2 3 2 4 4 2 5 2" xfId="23472" xr:uid="{CBEFD53E-DFC1-4265-BB8F-549853296D67}"/>
    <cellStyle name="標準 6 2 3 2 4 4 2 6" xfId="18803" xr:uid="{00000000-0005-0000-0000-0000CA060000}"/>
    <cellStyle name="標準 6 2 3 2 4 4 3" xfId="3779" xr:uid="{00000000-0005-0000-0000-0000CD060000}"/>
    <cellStyle name="標準 6 2 3 2 4 4 3 2" xfId="10091" xr:uid="{A3E9962E-9C77-4303-B9D1-FFC0D6389CE8}"/>
    <cellStyle name="標準 6 2 3 2 4 4 3 2 2" xfId="16415" xr:uid="{AE531B33-01FE-401F-B6E6-F0432D6C824B}"/>
    <cellStyle name="標準 6 2 3 2 4 4 3 2 2 2" xfId="33826" xr:uid="{AE531B33-01FE-401F-B6E6-F0432D6C824B}"/>
    <cellStyle name="標準 6 2 3 2 4 4 3 2 3" xfId="27502" xr:uid="{A3E9962E-9C77-4303-B9D1-FFC0D6389CE8}"/>
    <cellStyle name="標準 6 2 3 2 4 4 3 3" xfId="13253" xr:uid="{DE12B055-5665-4E63-900C-5248193BA82D}"/>
    <cellStyle name="標準 6 2 3 2 4 4 3 3 2" xfId="30664" xr:uid="{DE12B055-5665-4E63-900C-5248193BA82D}"/>
    <cellStyle name="標準 6 2 3 2 4 4 3 4" xfId="6928" xr:uid="{79F9125A-D3A2-46A0-B27C-CDDD951325EE}"/>
    <cellStyle name="標準 6 2 3 2 4 4 3 4 2" xfId="24340" xr:uid="{79F9125A-D3A2-46A0-B27C-CDDD951325EE}"/>
    <cellStyle name="標準 6 2 3 2 4 4 3 5" xfId="21191" xr:uid="{00000000-0005-0000-0000-0000CD060000}"/>
    <cellStyle name="標準 6 2 3 2 4 4 4" xfId="2162" xr:uid="{00000000-0005-0000-0000-0000CE060000}"/>
    <cellStyle name="標準 6 2 3 2 4 4 4 2" xfId="14787" xr:uid="{DEABECA5-C8BC-4980-9D21-8D5B253E054E}"/>
    <cellStyle name="標準 6 2 3 2 4 4 4 2 2" xfId="32198" xr:uid="{DEABECA5-C8BC-4980-9D21-8D5B253E054E}"/>
    <cellStyle name="標準 6 2 3 2 4 4 4 3" xfId="8463" xr:uid="{A671343E-8437-420A-A844-D1750CB60093}"/>
    <cellStyle name="標準 6 2 3 2 4 4 4 3 2" xfId="25874" xr:uid="{A671343E-8437-420A-A844-D1750CB60093}"/>
    <cellStyle name="標準 6 2 3 2 4 4 4 4" xfId="19575" xr:uid="{00000000-0005-0000-0000-0000CE060000}"/>
    <cellStyle name="標準 6 2 3 2 4 4 5" xfId="11625" xr:uid="{543A3193-9293-44E7-BB53-99A8C3E45409}"/>
    <cellStyle name="標準 6 2 3 2 4 4 5 2" xfId="29036" xr:uid="{543A3193-9293-44E7-BB53-99A8C3E45409}"/>
    <cellStyle name="標準 6 2 3 2 4 4 6" xfId="5300" xr:uid="{B54670D2-E4E7-4C33-A380-1376324AD47A}"/>
    <cellStyle name="標準 6 2 3 2 4 4 6 2" xfId="22712" xr:uid="{B54670D2-E4E7-4C33-A380-1376324AD47A}"/>
    <cellStyle name="標準 6 2 3 2 4 4 7" xfId="18043" xr:uid="{00000000-0005-0000-0000-0000C9060000}"/>
    <cellStyle name="標準 6 2 3 2 4 5" xfId="983" xr:uid="{00000000-0005-0000-0000-0000CF060000}"/>
    <cellStyle name="標準 6 2 3 2 4 5 2" xfId="4159" xr:uid="{00000000-0005-0000-0000-0000D0060000}"/>
    <cellStyle name="標準 6 2 3 2 4 5 2 2" xfId="10471" xr:uid="{A79A74B2-373F-4D7B-932C-4FF719A5420F}"/>
    <cellStyle name="標準 6 2 3 2 4 5 2 2 2" xfId="16795" xr:uid="{7A1DE6B9-AD98-4DA1-B073-5F38F68BC7A6}"/>
    <cellStyle name="標準 6 2 3 2 4 5 2 2 2 2" xfId="34206" xr:uid="{7A1DE6B9-AD98-4DA1-B073-5F38F68BC7A6}"/>
    <cellStyle name="標準 6 2 3 2 4 5 2 2 3" xfId="27882" xr:uid="{A79A74B2-373F-4D7B-932C-4FF719A5420F}"/>
    <cellStyle name="標準 6 2 3 2 4 5 2 3" xfId="13633" xr:uid="{C5428C21-17E7-4736-AA97-9071101506F8}"/>
    <cellStyle name="標準 6 2 3 2 4 5 2 3 2" xfId="31044" xr:uid="{C5428C21-17E7-4736-AA97-9071101506F8}"/>
    <cellStyle name="標準 6 2 3 2 4 5 2 4" xfId="7308" xr:uid="{91CBCF76-69EF-42AA-B748-FD822F83CF0A}"/>
    <cellStyle name="標準 6 2 3 2 4 5 2 4 2" xfId="24720" xr:uid="{91CBCF76-69EF-42AA-B748-FD822F83CF0A}"/>
    <cellStyle name="標準 6 2 3 2 4 5 2 5" xfId="21571" xr:uid="{00000000-0005-0000-0000-0000D0060000}"/>
    <cellStyle name="標準 6 2 3 2 4 5 3" xfId="2542" xr:uid="{00000000-0005-0000-0000-0000D1060000}"/>
    <cellStyle name="標準 6 2 3 2 4 5 3 2" xfId="15167" xr:uid="{B265EB09-3827-495E-99F2-034898E6CEAB}"/>
    <cellStyle name="標準 6 2 3 2 4 5 3 2 2" xfId="32578" xr:uid="{B265EB09-3827-495E-99F2-034898E6CEAB}"/>
    <cellStyle name="標準 6 2 3 2 4 5 3 3" xfId="8843" xr:uid="{3D9969BB-918B-44E1-968E-904E83EC2EC5}"/>
    <cellStyle name="標準 6 2 3 2 4 5 3 3 2" xfId="26254" xr:uid="{3D9969BB-918B-44E1-968E-904E83EC2EC5}"/>
    <cellStyle name="標準 6 2 3 2 4 5 3 4" xfId="19955" xr:uid="{00000000-0005-0000-0000-0000D1060000}"/>
    <cellStyle name="標準 6 2 3 2 4 5 4" xfId="12005" xr:uid="{7ADAED48-2A74-40B5-8C8C-8C49196C1315}"/>
    <cellStyle name="標準 6 2 3 2 4 5 4 2" xfId="29416" xr:uid="{7ADAED48-2A74-40B5-8C8C-8C49196C1315}"/>
    <cellStyle name="標準 6 2 3 2 4 5 5" xfId="5680" xr:uid="{4568D684-74CA-422E-9FEB-4E5FBE74934F}"/>
    <cellStyle name="標準 6 2 3 2 4 5 5 2" xfId="23092" xr:uid="{4568D684-74CA-422E-9FEB-4E5FBE74934F}"/>
    <cellStyle name="標準 6 2 3 2 4 5 6" xfId="18423" xr:uid="{00000000-0005-0000-0000-0000CF060000}"/>
    <cellStyle name="標準 6 2 3 2 4 6" xfId="223" xr:uid="{00000000-0005-0000-0000-0000D2060000}"/>
    <cellStyle name="標準 6 2 3 2 4 6 2" xfId="3399" xr:uid="{00000000-0005-0000-0000-0000D3060000}"/>
    <cellStyle name="標準 6 2 3 2 4 6 2 2" xfId="16035" xr:uid="{EDE6443D-888A-49E2-9E8C-DDA80ADF8737}"/>
    <cellStyle name="標準 6 2 3 2 4 6 2 2 2" xfId="33446" xr:uid="{EDE6443D-888A-49E2-9E8C-DDA80ADF8737}"/>
    <cellStyle name="標準 6 2 3 2 4 6 2 3" xfId="9711" xr:uid="{A34FF537-0A86-4BED-AF08-24A664A06AC7}"/>
    <cellStyle name="標準 6 2 3 2 4 6 2 3 2" xfId="27122" xr:uid="{A34FF537-0A86-4BED-AF08-24A664A06AC7}"/>
    <cellStyle name="標準 6 2 3 2 4 6 2 4" xfId="20811" xr:uid="{00000000-0005-0000-0000-0000D3060000}"/>
    <cellStyle name="標準 6 2 3 2 4 6 3" xfId="12873" xr:uid="{75F9CFD1-3CEE-4B82-B1ED-492F14018E0C}"/>
    <cellStyle name="標準 6 2 3 2 4 6 3 2" xfId="30284" xr:uid="{75F9CFD1-3CEE-4B82-B1ED-492F14018E0C}"/>
    <cellStyle name="標準 6 2 3 2 4 6 4" xfId="6548" xr:uid="{538AC30C-6B46-4CCE-A519-24E31073B430}"/>
    <cellStyle name="標準 6 2 3 2 4 6 4 2" xfId="23960" xr:uid="{538AC30C-6B46-4CCE-A519-24E31073B430}"/>
    <cellStyle name="標準 6 2 3 2 4 6 5" xfId="17663" xr:uid="{00000000-0005-0000-0000-0000D2060000}"/>
    <cellStyle name="標準 6 2 3 2 4 7" xfId="3305" xr:uid="{00000000-0005-0000-0000-0000D4060000}"/>
    <cellStyle name="標準 6 2 3 2 4 7 2" xfId="9617" xr:uid="{7219BFDC-5F9B-4310-82FD-A285CCCE1BB0}"/>
    <cellStyle name="標準 6 2 3 2 4 7 2 2" xfId="15941" xr:uid="{F814ABDC-E238-4365-A514-56B186D83564}"/>
    <cellStyle name="標準 6 2 3 2 4 7 2 2 2" xfId="33352" xr:uid="{F814ABDC-E238-4365-A514-56B186D83564}"/>
    <cellStyle name="標準 6 2 3 2 4 7 2 3" xfId="27028" xr:uid="{7219BFDC-5F9B-4310-82FD-A285CCCE1BB0}"/>
    <cellStyle name="標準 6 2 3 2 4 7 3" xfId="12779" xr:uid="{599D9220-8ADF-4D28-8352-A4A105473595}"/>
    <cellStyle name="標準 6 2 3 2 4 7 3 2" xfId="30190" xr:uid="{599D9220-8ADF-4D28-8352-A4A105473595}"/>
    <cellStyle name="標準 6 2 3 2 4 7 4" xfId="6454" xr:uid="{0B656B8F-4F57-4FD0-A096-019B4817561E}"/>
    <cellStyle name="標準 6 2 3 2 4 7 4 2" xfId="23866" xr:uid="{0B656B8F-4F57-4FD0-A096-019B4817561E}"/>
    <cellStyle name="標準 6 2 3 2 4 7 5" xfId="20717" xr:uid="{00000000-0005-0000-0000-0000D4060000}"/>
    <cellStyle name="標準 6 2 3 2 4 8" xfId="1782" xr:uid="{00000000-0005-0000-0000-0000D5060000}"/>
    <cellStyle name="標準 6 2 3 2 4 8 2" xfId="14407" xr:uid="{EDAB23EE-9978-4AF5-97EB-305BED26E93E}"/>
    <cellStyle name="標準 6 2 3 2 4 8 2 2" xfId="31818" xr:uid="{EDAB23EE-9978-4AF5-97EB-305BED26E93E}"/>
    <cellStyle name="標準 6 2 3 2 4 8 3" xfId="8083" xr:uid="{587A17F5-2441-4F26-92E5-0AE6E86C4AEB}"/>
    <cellStyle name="標準 6 2 3 2 4 8 3 2" xfId="25494" xr:uid="{587A17F5-2441-4F26-92E5-0AE6E86C4AEB}"/>
    <cellStyle name="標準 6 2 3 2 4 8 4" xfId="19195" xr:uid="{00000000-0005-0000-0000-0000D5060000}"/>
    <cellStyle name="標準 6 2 3 2 4 9" xfId="11245" xr:uid="{8BD9B446-8800-479F-A084-F53D209ED0F5}"/>
    <cellStyle name="標準 6 2 3 2 4 9 2" xfId="28656" xr:uid="{8BD9B446-8800-479F-A084-F53D209ED0F5}"/>
    <cellStyle name="標準 6 2 3 2 5" xfId="270" xr:uid="{00000000-0005-0000-0000-0000D6060000}"/>
    <cellStyle name="標準 6 2 3 2 5 2" xfId="460" xr:uid="{00000000-0005-0000-0000-0000D7060000}"/>
    <cellStyle name="標準 6 2 3 2 5 2 2" xfId="840" xr:uid="{00000000-0005-0000-0000-0000D8060000}"/>
    <cellStyle name="標準 6 2 3 2 5 2 2 2" xfId="1600" xr:uid="{00000000-0005-0000-0000-0000D9060000}"/>
    <cellStyle name="標準 6 2 3 2 5 2 2 2 2" xfId="4776" xr:uid="{00000000-0005-0000-0000-0000DA060000}"/>
    <cellStyle name="標準 6 2 3 2 5 2 2 2 2 2" xfId="11088" xr:uid="{9A8F4F92-CCC4-4A22-B56A-5C6090A1F3B0}"/>
    <cellStyle name="標準 6 2 3 2 5 2 2 2 2 2 2" xfId="17412" xr:uid="{4734A5C7-9AD5-42A1-A15B-5865516E007D}"/>
    <cellStyle name="標準 6 2 3 2 5 2 2 2 2 2 2 2" xfId="34823" xr:uid="{4734A5C7-9AD5-42A1-A15B-5865516E007D}"/>
    <cellStyle name="標準 6 2 3 2 5 2 2 2 2 2 3" xfId="28499" xr:uid="{9A8F4F92-CCC4-4A22-B56A-5C6090A1F3B0}"/>
    <cellStyle name="標準 6 2 3 2 5 2 2 2 2 3" xfId="14250" xr:uid="{E1672150-1590-4DEF-9E62-F320881A0E29}"/>
    <cellStyle name="標準 6 2 3 2 5 2 2 2 2 3 2" xfId="31661" xr:uid="{E1672150-1590-4DEF-9E62-F320881A0E29}"/>
    <cellStyle name="標準 6 2 3 2 5 2 2 2 2 4" xfId="7925" xr:uid="{5AF6A996-C337-42E7-A26F-FDE61F915204}"/>
    <cellStyle name="標準 6 2 3 2 5 2 2 2 2 4 2" xfId="25337" xr:uid="{5AF6A996-C337-42E7-A26F-FDE61F915204}"/>
    <cellStyle name="標準 6 2 3 2 5 2 2 2 2 5" xfId="22188" xr:uid="{00000000-0005-0000-0000-0000DA060000}"/>
    <cellStyle name="標準 6 2 3 2 5 2 2 2 3" xfId="3159" xr:uid="{00000000-0005-0000-0000-0000DB060000}"/>
    <cellStyle name="標準 6 2 3 2 5 2 2 2 3 2" xfId="15784" xr:uid="{D2BBA64B-FC1D-411F-912E-410B586FE6BC}"/>
    <cellStyle name="標準 6 2 3 2 5 2 2 2 3 2 2" xfId="33195" xr:uid="{D2BBA64B-FC1D-411F-912E-410B586FE6BC}"/>
    <cellStyle name="標準 6 2 3 2 5 2 2 2 3 3" xfId="9460" xr:uid="{E40549B0-85AD-4DE3-A12E-9E4F13972982}"/>
    <cellStyle name="標準 6 2 3 2 5 2 2 2 3 3 2" xfId="26871" xr:uid="{E40549B0-85AD-4DE3-A12E-9E4F13972982}"/>
    <cellStyle name="標準 6 2 3 2 5 2 2 2 3 4" xfId="20572" xr:uid="{00000000-0005-0000-0000-0000DB060000}"/>
    <cellStyle name="標準 6 2 3 2 5 2 2 2 4" xfId="12622" xr:uid="{18BC29A7-A6A7-4824-A612-FF1528FC8016}"/>
    <cellStyle name="標準 6 2 3 2 5 2 2 2 4 2" xfId="30033" xr:uid="{18BC29A7-A6A7-4824-A612-FF1528FC8016}"/>
    <cellStyle name="標準 6 2 3 2 5 2 2 2 5" xfId="6297" xr:uid="{47B89A98-BE92-47DA-B19C-CABDF5ADD744}"/>
    <cellStyle name="標準 6 2 3 2 5 2 2 2 5 2" xfId="23709" xr:uid="{47B89A98-BE92-47DA-B19C-CABDF5ADD744}"/>
    <cellStyle name="標準 6 2 3 2 5 2 2 2 6" xfId="19040" xr:uid="{00000000-0005-0000-0000-0000D9060000}"/>
    <cellStyle name="標準 6 2 3 2 5 2 2 3" xfId="4016" xr:uid="{00000000-0005-0000-0000-0000DC060000}"/>
    <cellStyle name="標準 6 2 3 2 5 2 2 3 2" xfId="10328" xr:uid="{3653E6A5-E5E4-46FB-A90D-E1F885F994A4}"/>
    <cellStyle name="標準 6 2 3 2 5 2 2 3 2 2" xfId="16652" xr:uid="{7BD61C71-3CEC-4CD6-BCB3-C68267315217}"/>
    <cellStyle name="標準 6 2 3 2 5 2 2 3 2 2 2" xfId="34063" xr:uid="{7BD61C71-3CEC-4CD6-BCB3-C68267315217}"/>
    <cellStyle name="標準 6 2 3 2 5 2 2 3 2 3" xfId="27739" xr:uid="{3653E6A5-E5E4-46FB-A90D-E1F885F994A4}"/>
    <cellStyle name="標準 6 2 3 2 5 2 2 3 3" xfId="13490" xr:uid="{B1B4DF0B-88FA-4862-B0C7-0D2A53BC6FB9}"/>
    <cellStyle name="標準 6 2 3 2 5 2 2 3 3 2" xfId="30901" xr:uid="{B1B4DF0B-88FA-4862-B0C7-0D2A53BC6FB9}"/>
    <cellStyle name="標準 6 2 3 2 5 2 2 3 4" xfId="7165" xr:uid="{B25A7432-F3A3-4FC7-81B6-237F1DAA7BF1}"/>
    <cellStyle name="標準 6 2 3 2 5 2 2 3 4 2" xfId="24577" xr:uid="{B25A7432-F3A3-4FC7-81B6-237F1DAA7BF1}"/>
    <cellStyle name="標準 6 2 3 2 5 2 2 3 5" xfId="21428" xr:uid="{00000000-0005-0000-0000-0000DC060000}"/>
    <cellStyle name="標準 6 2 3 2 5 2 2 4" xfId="2399" xr:uid="{00000000-0005-0000-0000-0000DD060000}"/>
    <cellStyle name="標準 6 2 3 2 5 2 2 4 2" xfId="15024" xr:uid="{2A2C89B1-993F-4E6E-B38F-447A966FA67D}"/>
    <cellStyle name="標準 6 2 3 2 5 2 2 4 2 2" xfId="32435" xr:uid="{2A2C89B1-993F-4E6E-B38F-447A966FA67D}"/>
    <cellStyle name="標準 6 2 3 2 5 2 2 4 3" xfId="8700" xr:uid="{205C6666-3518-4A91-B032-0919B139A7C1}"/>
    <cellStyle name="標準 6 2 3 2 5 2 2 4 3 2" xfId="26111" xr:uid="{205C6666-3518-4A91-B032-0919B139A7C1}"/>
    <cellStyle name="標準 6 2 3 2 5 2 2 4 4" xfId="19812" xr:uid="{00000000-0005-0000-0000-0000DD060000}"/>
    <cellStyle name="標準 6 2 3 2 5 2 2 5" xfId="11862" xr:uid="{AEB5A3EA-01E4-45F6-AAD5-13DA1EC49941}"/>
    <cellStyle name="標準 6 2 3 2 5 2 2 5 2" xfId="29273" xr:uid="{AEB5A3EA-01E4-45F6-AAD5-13DA1EC49941}"/>
    <cellStyle name="標準 6 2 3 2 5 2 2 6" xfId="5537" xr:uid="{FFE9A444-4ADA-4750-B568-49FCF4A4DCA3}"/>
    <cellStyle name="標準 6 2 3 2 5 2 2 6 2" xfId="22949" xr:uid="{FFE9A444-4ADA-4750-B568-49FCF4A4DCA3}"/>
    <cellStyle name="標準 6 2 3 2 5 2 2 7" xfId="18280" xr:uid="{00000000-0005-0000-0000-0000D8060000}"/>
    <cellStyle name="標準 6 2 3 2 5 2 3" xfId="1220" xr:uid="{00000000-0005-0000-0000-0000DE060000}"/>
    <cellStyle name="標準 6 2 3 2 5 2 3 2" xfId="4396" xr:uid="{00000000-0005-0000-0000-0000DF060000}"/>
    <cellStyle name="標準 6 2 3 2 5 2 3 2 2" xfId="10708" xr:uid="{5AAE2445-6339-4E64-94AD-C91CBB1A9615}"/>
    <cellStyle name="標準 6 2 3 2 5 2 3 2 2 2" xfId="17032" xr:uid="{2A1F1F32-C3E9-4F63-BA6D-7265E99929E7}"/>
    <cellStyle name="標準 6 2 3 2 5 2 3 2 2 2 2" xfId="34443" xr:uid="{2A1F1F32-C3E9-4F63-BA6D-7265E99929E7}"/>
    <cellStyle name="標準 6 2 3 2 5 2 3 2 2 3" xfId="28119" xr:uid="{5AAE2445-6339-4E64-94AD-C91CBB1A9615}"/>
    <cellStyle name="標準 6 2 3 2 5 2 3 2 3" xfId="13870" xr:uid="{CD81090A-7EC9-4493-A3E4-5739F76F9184}"/>
    <cellStyle name="標準 6 2 3 2 5 2 3 2 3 2" xfId="31281" xr:uid="{CD81090A-7EC9-4493-A3E4-5739F76F9184}"/>
    <cellStyle name="標準 6 2 3 2 5 2 3 2 4" xfId="7545" xr:uid="{279D3C9E-C701-47EA-A2C0-50C5145AEBF5}"/>
    <cellStyle name="標準 6 2 3 2 5 2 3 2 4 2" xfId="24957" xr:uid="{279D3C9E-C701-47EA-A2C0-50C5145AEBF5}"/>
    <cellStyle name="標準 6 2 3 2 5 2 3 2 5" xfId="21808" xr:uid="{00000000-0005-0000-0000-0000DF060000}"/>
    <cellStyle name="標準 6 2 3 2 5 2 3 3" xfId="2779" xr:uid="{00000000-0005-0000-0000-0000E0060000}"/>
    <cellStyle name="標準 6 2 3 2 5 2 3 3 2" xfId="15404" xr:uid="{D8F8DA08-DC0B-45FE-B9EF-6DA6DEE9844A}"/>
    <cellStyle name="標準 6 2 3 2 5 2 3 3 2 2" xfId="32815" xr:uid="{D8F8DA08-DC0B-45FE-B9EF-6DA6DEE9844A}"/>
    <cellStyle name="標準 6 2 3 2 5 2 3 3 3" xfId="9080" xr:uid="{6A1F2641-A471-4493-8A26-EDBD0A4318E3}"/>
    <cellStyle name="標準 6 2 3 2 5 2 3 3 3 2" xfId="26491" xr:uid="{6A1F2641-A471-4493-8A26-EDBD0A4318E3}"/>
    <cellStyle name="標準 6 2 3 2 5 2 3 3 4" xfId="20192" xr:uid="{00000000-0005-0000-0000-0000E0060000}"/>
    <cellStyle name="標準 6 2 3 2 5 2 3 4" xfId="12242" xr:uid="{BF6946A4-7AB3-431D-9320-F44C3B4C6771}"/>
    <cellStyle name="標準 6 2 3 2 5 2 3 4 2" xfId="29653" xr:uid="{BF6946A4-7AB3-431D-9320-F44C3B4C6771}"/>
    <cellStyle name="標準 6 2 3 2 5 2 3 5" xfId="5917" xr:uid="{9C75D192-FB31-43BF-89A8-EBFE058D4F7A}"/>
    <cellStyle name="標準 6 2 3 2 5 2 3 5 2" xfId="23329" xr:uid="{9C75D192-FB31-43BF-89A8-EBFE058D4F7A}"/>
    <cellStyle name="標準 6 2 3 2 5 2 3 6" xfId="18660" xr:uid="{00000000-0005-0000-0000-0000DE060000}"/>
    <cellStyle name="標準 6 2 3 2 5 2 4" xfId="3636" xr:uid="{00000000-0005-0000-0000-0000E1060000}"/>
    <cellStyle name="標準 6 2 3 2 5 2 4 2" xfId="9948" xr:uid="{F27451B3-431C-4149-8BF9-C1921C94D268}"/>
    <cellStyle name="標準 6 2 3 2 5 2 4 2 2" xfId="16272" xr:uid="{506AA533-CE14-4679-BE1F-0325BB231282}"/>
    <cellStyle name="標準 6 2 3 2 5 2 4 2 2 2" xfId="33683" xr:uid="{506AA533-CE14-4679-BE1F-0325BB231282}"/>
    <cellStyle name="標準 6 2 3 2 5 2 4 2 3" xfId="27359" xr:uid="{F27451B3-431C-4149-8BF9-C1921C94D268}"/>
    <cellStyle name="標準 6 2 3 2 5 2 4 3" xfId="13110" xr:uid="{4478CFCB-E807-48E3-9F7E-AC582713D1B6}"/>
    <cellStyle name="標準 6 2 3 2 5 2 4 3 2" xfId="30521" xr:uid="{4478CFCB-E807-48E3-9F7E-AC582713D1B6}"/>
    <cellStyle name="標準 6 2 3 2 5 2 4 4" xfId="6785" xr:uid="{DB7DBE71-C5BB-41AA-BBCF-DBC94A097FBB}"/>
    <cellStyle name="標準 6 2 3 2 5 2 4 4 2" xfId="24197" xr:uid="{DB7DBE71-C5BB-41AA-BBCF-DBC94A097FBB}"/>
    <cellStyle name="標準 6 2 3 2 5 2 4 5" xfId="21048" xr:uid="{00000000-0005-0000-0000-0000E1060000}"/>
    <cellStyle name="標準 6 2 3 2 5 2 5" xfId="2019" xr:uid="{00000000-0005-0000-0000-0000E2060000}"/>
    <cellStyle name="標準 6 2 3 2 5 2 5 2" xfId="14644" xr:uid="{14A1DAF4-3DC7-4694-94D3-496E2634E6A4}"/>
    <cellStyle name="標準 6 2 3 2 5 2 5 2 2" xfId="32055" xr:uid="{14A1DAF4-3DC7-4694-94D3-496E2634E6A4}"/>
    <cellStyle name="標準 6 2 3 2 5 2 5 3" xfId="8320" xr:uid="{96451658-C9D5-47E2-A89C-EA67744F693F}"/>
    <cellStyle name="標準 6 2 3 2 5 2 5 3 2" xfId="25731" xr:uid="{96451658-C9D5-47E2-A89C-EA67744F693F}"/>
    <cellStyle name="標準 6 2 3 2 5 2 5 4" xfId="19432" xr:uid="{00000000-0005-0000-0000-0000E2060000}"/>
    <cellStyle name="標準 6 2 3 2 5 2 6" xfId="11482" xr:uid="{ECC927C3-F20C-47BC-920E-066B926C1D4D}"/>
    <cellStyle name="標準 6 2 3 2 5 2 6 2" xfId="28893" xr:uid="{ECC927C3-F20C-47BC-920E-066B926C1D4D}"/>
    <cellStyle name="標準 6 2 3 2 5 2 7" xfId="5157" xr:uid="{BB212D2F-8327-49AD-9EF6-C08D9248F7A2}"/>
    <cellStyle name="標準 6 2 3 2 5 2 7 2" xfId="22569" xr:uid="{BB212D2F-8327-49AD-9EF6-C08D9248F7A2}"/>
    <cellStyle name="標準 6 2 3 2 5 2 8" xfId="17900" xr:uid="{00000000-0005-0000-0000-0000D7060000}"/>
    <cellStyle name="標準 6 2 3 2 5 3" xfId="650" xr:uid="{00000000-0005-0000-0000-0000E3060000}"/>
    <cellStyle name="標準 6 2 3 2 5 3 2" xfId="1410" xr:uid="{00000000-0005-0000-0000-0000E4060000}"/>
    <cellStyle name="標準 6 2 3 2 5 3 2 2" xfId="4586" xr:uid="{00000000-0005-0000-0000-0000E5060000}"/>
    <cellStyle name="標準 6 2 3 2 5 3 2 2 2" xfId="10898" xr:uid="{26194279-606B-41EE-9289-FAC96F6F2E56}"/>
    <cellStyle name="標準 6 2 3 2 5 3 2 2 2 2" xfId="17222" xr:uid="{C0CB2A6F-33FE-452A-872D-0388C7F8DE7E}"/>
    <cellStyle name="標準 6 2 3 2 5 3 2 2 2 2 2" xfId="34633" xr:uid="{C0CB2A6F-33FE-452A-872D-0388C7F8DE7E}"/>
    <cellStyle name="標準 6 2 3 2 5 3 2 2 2 3" xfId="28309" xr:uid="{26194279-606B-41EE-9289-FAC96F6F2E56}"/>
    <cellStyle name="標準 6 2 3 2 5 3 2 2 3" xfId="14060" xr:uid="{249C6A63-2558-4D9B-AD0F-B4E872E23AFE}"/>
    <cellStyle name="標準 6 2 3 2 5 3 2 2 3 2" xfId="31471" xr:uid="{249C6A63-2558-4D9B-AD0F-B4E872E23AFE}"/>
    <cellStyle name="標準 6 2 3 2 5 3 2 2 4" xfId="7735" xr:uid="{48A4DC04-709F-4486-882D-94152177AE0C}"/>
    <cellStyle name="標準 6 2 3 2 5 3 2 2 4 2" xfId="25147" xr:uid="{48A4DC04-709F-4486-882D-94152177AE0C}"/>
    <cellStyle name="標準 6 2 3 2 5 3 2 2 5" xfId="21998" xr:uid="{00000000-0005-0000-0000-0000E5060000}"/>
    <cellStyle name="標準 6 2 3 2 5 3 2 3" xfId="2969" xr:uid="{00000000-0005-0000-0000-0000E6060000}"/>
    <cellStyle name="標準 6 2 3 2 5 3 2 3 2" xfId="15594" xr:uid="{71C69AE8-5FA6-479B-8BD1-4C8E020D26D0}"/>
    <cellStyle name="標準 6 2 3 2 5 3 2 3 2 2" xfId="33005" xr:uid="{71C69AE8-5FA6-479B-8BD1-4C8E020D26D0}"/>
    <cellStyle name="標準 6 2 3 2 5 3 2 3 3" xfId="9270" xr:uid="{7D212C25-0195-4550-B590-7B016A03FA7B}"/>
    <cellStyle name="標準 6 2 3 2 5 3 2 3 3 2" xfId="26681" xr:uid="{7D212C25-0195-4550-B590-7B016A03FA7B}"/>
    <cellStyle name="標準 6 2 3 2 5 3 2 3 4" xfId="20382" xr:uid="{00000000-0005-0000-0000-0000E6060000}"/>
    <cellStyle name="標準 6 2 3 2 5 3 2 4" xfId="12432" xr:uid="{540BF423-822E-4A3D-8306-978DFA98F1FC}"/>
    <cellStyle name="標準 6 2 3 2 5 3 2 4 2" xfId="29843" xr:uid="{540BF423-822E-4A3D-8306-978DFA98F1FC}"/>
    <cellStyle name="標準 6 2 3 2 5 3 2 5" xfId="6107" xr:uid="{C22946CC-0E4E-40EB-8088-21803AF80B83}"/>
    <cellStyle name="標準 6 2 3 2 5 3 2 5 2" xfId="23519" xr:uid="{C22946CC-0E4E-40EB-8088-21803AF80B83}"/>
    <cellStyle name="標準 6 2 3 2 5 3 2 6" xfId="18850" xr:uid="{00000000-0005-0000-0000-0000E4060000}"/>
    <cellStyle name="標準 6 2 3 2 5 3 3" xfId="3826" xr:uid="{00000000-0005-0000-0000-0000E7060000}"/>
    <cellStyle name="標準 6 2 3 2 5 3 3 2" xfId="10138" xr:uid="{6098A96E-B652-40FC-8D84-B5CA930AF67E}"/>
    <cellStyle name="標準 6 2 3 2 5 3 3 2 2" xfId="16462" xr:uid="{3D207ED9-E25C-48D5-BB3B-D8945E4A82EE}"/>
    <cellStyle name="標準 6 2 3 2 5 3 3 2 2 2" xfId="33873" xr:uid="{3D207ED9-E25C-48D5-BB3B-D8945E4A82EE}"/>
    <cellStyle name="標準 6 2 3 2 5 3 3 2 3" xfId="27549" xr:uid="{6098A96E-B652-40FC-8D84-B5CA930AF67E}"/>
    <cellStyle name="標準 6 2 3 2 5 3 3 3" xfId="13300" xr:uid="{B55A75F0-A711-4F18-B89B-AFC2F0155617}"/>
    <cellStyle name="標準 6 2 3 2 5 3 3 3 2" xfId="30711" xr:uid="{B55A75F0-A711-4F18-B89B-AFC2F0155617}"/>
    <cellStyle name="標準 6 2 3 2 5 3 3 4" xfId="6975" xr:uid="{1E7CBD27-ED49-4596-807B-2ACF01F6B3BC}"/>
    <cellStyle name="標準 6 2 3 2 5 3 3 4 2" xfId="24387" xr:uid="{1E7CBD27-ED49-4596-807B-2ACF01F6B3BC}"/>
    <cellStyle name="標準 6 2 3 2 5 3 3 5" xfId="21238" xr:uid="{00000000-0005-0000-0000-0000E7060000}"/>
    <cellStyle name="標準 6 2 3 2 5 3 4" xfId="2209" xr:uid="{00000000-0005-0000-0000-0000E8060000}"/>
    <cellStyle name="標準 6 2 3 2 5 3 4 2" xfId="14834" xr:uid="{FB1A8781-6FCB-4458-BC04-0FDBC85A1B37}"/>
    <cellStyle name="標準 6 2 3 2 5 3 4 2 2" xfId="32245" xr:uid="{FB1A8781-6FCB-4458-BC04-0FDBC85A1B37}"/>
    <cellStyle name="標準 6 2 3 2 5 3 4 3" xfId="8510" xr:uid="{18A08819-1BC2-4698-9635-151985EDBC92}"/>
    <cellStyle name="標準 6 2 3 2 5 3 4 3 2" xfId="25921" xr:uid="{18A08819-1BC2-4698-9635-151985EDBC92}"/>
    <cellStyle name="標準 6 2 3 2 5 3 4 4" xfId="19622" xr:uid="{00000000-0005-0000-0000-0000E8060000}"/>
    <cellStyle name="標準 6 2 3 2 5 3 5" xfId="11672" xr:uid="{3BF14AF3-D11A-4CD7-AA70-6C171427FAFD}"/>
    <cellStyle name="標準 6 2 3 2 5 3 5 2" xfId="29083" xr:uid="{3BF14AF3-D11A-4CD7-AA70-6C171427FAFD}"/>
    <cellStyle name="標準 6 2 3 2 5 3 6" xfId="5347" xr:uid="{2F8A2EC1-F73D-4FBE-B996-FF4CA488EBCE}"/>
    <cellStyle name="標準 6 2 3 2 5 3 6 2" xfId="22759" xr:uid="{2F8A2EC1-F73D-4FBE-B996-FF4CA488EBCE}"/>
    <cellStyle name="標準 6 2 3 2 5 3 7" xfId="18090" xr:uid="{00000000-0005-0000-0000-0000E3060000}"/>
    <cellStyle name="標準 6 2 3 2 5 4" xfId="1030" xr:uid="{00000000-0005-0000-0000-0000E9060000}"/>
    <cellStyle name="標準 6 2 3 2 5 4 2" xfId="4206" xr:uid="{00000000-0005-0000-0000-0000EA060000}"/>
    <cellStyle name="標準 6 2 3 2 5 4 2 2" xfId="10518" xr:uid="{93306769-8D48-4A68-BF49-EF9E297B6E4B}"/>
    <cellStyle name="標準 6 2 3 2 5 4 2 2 2" xfId="16842" xr:uid="{25A4247D-C29D-478D-8842-4A69D03A1650}"/>
    <cellStyle name="標準 6 2 3 2 5 4 2 2 2 2" xfId="34253" xr:uid="{25A4247D-C29D-478D-8842-4A69D03A1650}"/>
    <cellStyle name="標準 6 2 3 2 5 4 2 2 3" xfId="27929" xr:uid="{93306769-8D48-4A68-BF49-EF9E297B6E4B}"/>
    <cellStyle name="標準 6 2 3 2 5 4 2 3" xfId="13680" xr:uid="{95FBE725-36E3-439B-AFB3-7DFB34D44A73}"/>
    <cellStyle name="標準 6 2 3 2 5 4 2 3 2" xfId="31091" xr:uid="{95FBE725-36E3-439B-AFB3-7DFB34D44A73}"/>
    <cellStyle name="標準 6 2 3 2 5 4 2 4" xfId="7355" xr:uid="{800E2AAB-7576-4CE1-A529-1B24CA7F2C14}"/>
    <cellStyle name="標準 6 2 3 2 5 4 2 4 2" xfId="24767" xr:uid="{800E2AAB-7576-4CE1-A529-1B24CA7F2C14}"/>
    <cellStyle name="標準 6 2 3 2 5 4 2 5" xfId="21618" xr:uid="{00000000-0005-0000-0000-0000EA060000}"/>
    <cellStyle name="標準 6 2 3 2 5 4 3" xfId="2589" xr:uid="{00000000-0005-0000-0000-0000EB060000}"/>
    <cellStyle name="標準 6 2 3 2 5 4 3 2" xfId="15214" xr:uid="{F74E0A9E-9BCD-4F1A-84D6-D6DA0E77CE9A}"/>
    <cellStyle name="標準 6 2 3 2 5 4 3 2 2" xfId="32625" xr:uid="{F74E0A9E-9BCD-4F1A-84D6-D6DA0E77CE9A}"/>
    <cellStyle name="標準 6 2 3 2 5 4 3 3" xfId="8890" xr:uid="{494BBA9A-5FD3-493A-9CA7-57ECA52D6F43}"/>
    <cellStyle name="標準 6 2 3 2 5 4 3 3 2" xfId="26301" xr:uid="{494BBA9A-5FD3-493A-9CA7-57ECA52D6F43}"/>
    <cellStyle name="標準 6 2 3 2 5 4 3 4" xfId="20002" xr:uid="{00000000-0005-0000-0000-0000EB060000}"/>
    <cellStyle name="標準 6 2 3 2 5 4 4" xfId="12052" xr:uid="{3384AE7A-9AB9-4634-9193-55109F623D53}"/>
    <cellStyle name="標準 6 2 3 2 5 4 4 2" xfId="29463" xr:uid="{3384AE7A-9AB9-4634-9193-55109F623D53}"/>
    <cellStyle name="標準 6 2 3 2 5 4 5" xfId="5727" xr:uid="{EA2817E0-3527-4E11-8999-7C458A758C3D}"/>
    <cellStyle name="標準 6 2 3 2 5 4 5 2" xfId="23139" xr:uid="{EA2817E0-3527-4E11-8999-7C458A758C3D}"/>
    <cellStyle name="標準 6 2 3 2 5 4 6" xfId="18470" xr:uid="{00000000-0005-0000-0000-0000E9060000}"/>
    <cellStyle name="標準 6 2 3 2 5 5" xfId="3446" xr:uid="{00000000-0005-0000-0000-0000EC060000}"/>
    <cellStyle name="標準 6 2 3 2 5 5 2" xfId="9758" xr:uid="{8A9595DA-0688-4ABE-A4A3-4CB8DA1F7B60}"/>
    <cellStyle name="標準 6 2 3 2 5 5 2 2" xfId="16082" xr:uid="{4A4204BF-ECE5-4BF4-A771-963045ED0183}"/>
    <cellStyle name="標準 6 2 3 2 5 5 2 2 2" xfId="33493" xr:uid="{4A4204BF-ECE5-4BF4-A771-963045ED0183}"/>
    <cellStyle name="標準 6 2 3 2 5 5 2 3" xfId="27169" xr:uid="{8A9595DA-0688-4ABE-A4A3-4CB8DA1F7B60}"/>
    <cellStyle name="標準 6 2 3 2 5 5 3" xfId="12920" xr:uid="{19E439C0-946D-45F6-B25C-9D3602589DC7}"/>
    <cellStyle name="標準 6 2 3 2 5 5 3 2" xfId="30331" xr:uid="{19E439C0-946D-45F6-B25C-9D3602589DC7}"/>
    <cellStyle name="標準 6 2 3 2 5 5 4" xfId="6595" xr:uid="{1382B378-62E8-48C0-A8D3-DE2A9AD057F8}"/>
    <cellStyle name="標準 6 2 3 2 5 5 4 2" xfId="24007" xr:uid="{1382B378-62E8-48C0-A8D3-DE2A9AD057F8}"/>
    <cellStyle name="標準 6 2 3 2 5 5 5" xfId="20858" xr:uid="{00000000-0005-0000-0000-0000EC060000}"/>
    <cellStyle name="標準 6 2 3 2 5 6" xfId="1829" xr:uid="{00000000-0005-0000-0000-0000ED060000}"/>
    <cellStyle name="標準 6 2 3 2 5 6 2" xfId="14454" xr:uid="{8369ED18-7002-4FE2-B988-5A89B9B3CEEC}"/>
    <cellStyle name="標準 6 2 3 2 5 6 2 2" xfId="31865" xr:uid="{8369ED18-7002-4FE2-B988-5A89B9B3CEEC}"/>
    <cellStyle name="標準 6 2 3 2 5 6 3" xfId="8130" xr:uid="{0C0ABEDF-F4AE-407B-AC7A-CC968FA13A1D}"/>
    <cellStyle name="標準 6 2 3 2 5 6 3 2" xfId="25541" xr:uid="{0C0ABEDF-F4AE-407B-AC7A-CC968FA13A1D}"/>
    <cellStyle name="標準 6 2 3 2 5 6 4" xfId="19242" xr:uid="{00000000-0005-0000-0000-0000ED060000}"/>
    <cellStyle name="標準 6 2 3 2 5 7" xfId="11292" xr:uid="{5EF3F178-E131-41E9-A5AF-83EE8D98D131}"/>
    <cellStyle name="標準 6 2 3 2 5 7 2" xfId="28703" xr:uid="{5EF3F178-E131-41E9-A5AF-83EE8D98D131}"/>
    <cellStyle name="標準 6 2 3 2 5 8" xfId="4967" xr:uid="{DD9FD2A7-71FF-4CF4-8545-0D91B32B6D19}"/>
    <cellStyle name="標準 6 2 3 2 5 8 2" xfId="22379" xr:uid="{DD9FD2A7-71FF-4CF4-8545-0D91B32B6D19}"/>
    <cellStyle name="標準 6 2 3 2 5 9" xfId="17710" xr:uid="{00000000-0005-0000-0000-0000D6060000}"/>
    <cellStyle name="標準 6 2 3 2 6" xfId="365" xr:uid="{00000000-0005-0000-0000-0000EE060000}"/>
    <cellStyle name="標準 6 2 3 2 6 2" xfId="745" xr:uid="{00000000-0005-0000-0000-0000EF060000}"/>
    <cellStyle name="標準 6 2 3 2 6 2 2" xfId="1505" xr:uid="{00000000-0005-0000-0000-0000F0060000}"/>
    <cellStyle name="標準 6 2 3 2 6 2 2 2" xfId="4681" xr:uid="{00000000-0005-0000-0000-0000F1060000}"/>
    <cellStyle name="標準 6 2 3 2 6 2 2 2 2" xfId="10993" xr:uid="{19C60CC7-BDC1-4D72-8DD1-6C129314E79D}"/>
    <cellStyle name="標準 6 2 3 2 6 2 2 2 2 2" xfId="17317" xr:uid="{313DBCA4-273E-44B7-B612-702C14AA042D}"/>
    <cellStyle name="標準 6 2 3 2 6 2 2 2 2 2 2" xfId="34728" xr:uid="{313DBCA4-273E-44B7-B612-702C14AA042D}"/>
    <cellStyle name="標準 6 2 3 2 6 2 2 2 2 3" xfId="28404" xr:uid="{19C60CC7-BDC1-4D72-8DD1-6C129314E79D}"/>
    <cellStyle name="標準 6 2 3 2 6 2 2 2 3" xfId="14155" xr:uid="{6E9710BE-024E-4E25-B3C6-F1D7AB30B990}"/>
    <cellStyle name="標準 6 2 3 2 6 2 2 2 3 2" xfId="31566" xr:uid="{6E9710BE-024E-4E25-B3C6-F1D7AB30B990}"/>
    <cellStyle name="標準 6 2 3 2 6 2 2 2 4" xfId="7830" xr:uid="{471B93EE-76B9-488A-B6D5-0E8248261F43}"/>
    <cellStyle name="標準 6 2 3 2 6 2 2 2 4 2" xfId="25242" xr:uid="{471B93EE-76B9-488A-B6D5-0E8248261F43}"/>
    <cellStyle name="標準 6 2 3 2 6 2 2 2 5" xfId="22093" xr:uid="{00000000-0005-0000-0000-0000F1060000}"/>
    <cellStyle name="標準 6 2 3 2 6 2 2 3" xfId="3064" xr:uid="{00000000-0005-0000-0000-0000F2060000}"/>
    <cellStyle name="標準 6 2 3 2 6 2 2 3 2" xfId="15689" xr:uid="{514C7110-8004-4B53-945F-524F75527478}"/>
    <cellStyle name="標準 6 2 3 2 6 2 2 3 2 2" xfId="33100" xr:uid="{514C7110-8004-4B53-945F-524F75527478}"/>
    <cellStyle name="標準 6 2 3 2 6 2 2 3 3" xfId="9365" xr:uid="{3A48C49B-89FF-4716-A722-E1B6A1804816}"/>
    <cellStyle name="標準 6 2 3 2 6 2 2 3 3 2" xfId="26776" xr:uid="{3A48C49B-89FF-4716-A722-E1B6A1804816}"/>
    <cellStyle name="標準 6 2 3 2 6 2 2 3 4" xfId="20477" xr:uid="{00000000-0005-0000-0000-0000F2060000}"/>
    <cellStyle name="標準 6 2 3 2 6 2 2 4" xfId="12527" xr:uid="{EAA5DE30-9C8E-4909-BD21-C0BA44D25E5E}"/>
    <cellStyle name="標準 6 2 3 2 6 2 2 4 2" xfId="29938" xr:uid="{EAA5DE30-9C8E-4909-BD21-C0BA44D25E5E}"/>
    <cellStyle name="標準 6 2 3 2 6 2 2 5" xfId="6202" xr:uid="{70A7A385-EA51-47DB-A51B-53E492714C26}"/>
    <cellStyle name="標準 6 2 3 2 6 2 2 5 2" xfId="23614" xr:uid="{70A7A385-EA51-47DB-A51B-53E492714C26}"/>
    <cellStyle name="標準 6 2 3 2 6 2 2 6" xfId="18945" xr:uid="{00000000-0005-0000-0000-0000F0060000}"/>
    <cellStyle name="標準 6 2 3 2 6 2 3" xfId="3921" xr:uid="{00000000-0005-0000-0000-0000F3060000}"/>
    <cellStyle name="標準 6 2 3 2 6 2 3 2" xfId="10233" xr:uid="{6527997E-4B3B-4B01-97D8-50C4EB16960F}"/>
    <cellStyle name="標準 6 2 3 2 6 2 3 2 2" xfId="16557" xr:uid="{6A42779A-72B2-43D9-8336-73AA4C368904}"/>
    <cellStyle name="標準 6 2 3 2 6 2 3 2 2 2" xfId="33968" xr:uid="{6A42779A-72B2-43D9-8336-73AA4C368904}"/>
    <cellStyle name="標準 6 2 3 2 6 2 3 2 3" xfId="27644" xr:uid="{6527997E-4B3B-4B01-97D8-50C4EB16960F}"/>
    <cellStyle name="標準 6 2 3 2 6 2 3 3" xfId="13395" xr:uid="{90FA674E-33E2-43EB-8A64-21C9EE8DD481}"/>
    <cellStyle name="標準 6 2 3 2 6 2 3 3 2" xfId="30806" xr:uid="{90FA674E-33E2-43EB-8A64-21C9EE8DD481}"/>
    <cellStyle name="標準 6 2 3 2 6 2 3 4" xfId="7070" xr:uid="{4753CA46-4266-4757-9CAF-D0A64735468A}"/>
    <cellStyle name="標準 6 2 3 2 6 2 3 4 2" xfId="24482" xr:uid="{4753CA46-4266-4757-9CAF-D0A64735468A}"/>
    <cellStyle name="標準 6 2 3 2 6 2 3 5" xfId="21333" xr:uid="{00000000-0005-0000-0000-0000F3060000}"/>
    <cellStyle name="標準 6 2 3 2 6 2 4" xfId="2304" xr:uid="{00000000-0005-0000-0000-0000F4060000}"/>
    <cellStyle name="標準 6 2 3 2 6 2 4 2" xfId="14929" xr:uid="{FD4D5229-522A-40D6-88D3-C993FC960284}"/>
    <cellStyle name="標準 6 2 3 2 6 2 4 2 2" xfId="32340" xr:uid="{FD4D5229-522A-40D6-88D3-C993FC960284}"/>
    <cellStyle name="標準 6 2 3 2 6 2 4 3" xfId="8605" xr:uid="{FBAFF08F-6686-4E4D-AB02-55E4F2EA6B29}"/>
    <cellStyle name="標準 6 2 3 2 6 2 4 3 2" xfId="26016" xr:uid="{FBAFF08F-6686-4E4D-AB02-55E4F2EA6B29}"/>
    <cellStyle name="標準 6 2 3 2 6 2 4 4" xfId="19717" xr:uid="{00000000-0005-0000-0000-0000F4060000}"/>
    <cellStyle name="標準 6 2 3 2 6 2 5" xfId="11767" xr:uid="{DAA0E09A-B48C-4473-8455-6C3225571B42}"/>
    <cellStyle name="標準 6 2 3 2 6 2 5 2" xfId="29178" xr:uid="{DAA0E09A-B48C-4473-8455-6C3225571B42}"/>
    <cellStyle name="標準 6 2 3 2 6 2 6" xfId="5442" xr:uid="{1AF19B82-100E-41A7-95CA-135F2DA818BD}"/>
    <cellStyle name="標準 6 2 3 2 6 2 6 2" xfId="22854" xr:uid="{1AF19B82-100E-41A7-95CA-135F2DA818BD}"/>
    <cellStyle name="標準 6 2 3 2 6 2 7" xfId="18185" xr:uid="{00000000-0005-0000-0000-0000EF060000}"/>
    <cellStyle name="標準 6 2 3 2 6 3" xfId="1125" xr:uid="{00000000-0005-0000-0000-0000F5060000}"/>
    <cellStyle name="標準 6 2 3 2 6 3 2" xfId="4301" xr:uid="{00000000-0005-0000-0000-0000F6060000}"/>
    <cellStyle name="標準 6 2 3 2 6 3 2 2" xfId="10613" xr:uid="{E8C5D827-4FA9-4D62-A952-898416B6CA5E}"/>
    <cellStyle name="標準 6 2 3 2 6 3 2 2 2" xfId="16937" xr:uid="{2C0565EF-9641-48DC-B2F4-F8915172277A}"/>
    <cellStyle name="標準 6 2 3 2 6 3 2 2 2 2" xfId="34348" xr:uid="{2C0565EF-9641-48DC-B2F4-F8915172277A}"/>
    <cellStyle name="標準 6 2 3 2 6 3 2 2 3" xfId="28024" xr:uid="{E8C5D827-4FA9-4D62-A952-898416B6CA5E}"/>
    <cellStyle name="標準 6 2 3 2 6 3 2 3" xfId="13775" xr:uid="{9D23F2C4-B102-47A8-AAB1-2E797896C2CA}"/>
    <cellStyle name="標準 6 2 3 2 6 3 2 3 2" xfId="31186" xr:uid="{9D23F2C4-B102-47A8-AAB1-2E797896C2CA}"/>
    <cellStyle name="標準 6 2 3 2 6 3 2 4" xfId="7450" xr:uid="{31259013-6DC2-46E9-8BA9-3EC4EBB79410}"/>
    <cellStyle name="標準 6 2 3 2 6 3 2 4 2" xfId="24862" xr:uid="{31259013-6DC2-46E9-8BA9-3EC4EBB79410}"/>
    <cellStyle name="標準 6 2 3 2 6 3 2 5" xfId="21713" xr:uid="{00000000-0005-0000-0000-0000F6060000}"/>
    <cellStyle name="標準 6 2 3 2 6 3 3" xfId="2684" xr:uid="{00000000-0005-0000-0000-0000F7060000}"/>
    <cellStyle name="標準 6 2 3 2 6 3 3 2" xfId="15309" xr:uid="{D8CABF5A-A5C9-4C87-A2C0-2F6EE924ACFE}"/>
    <cellStyle name="標準 6 2 3 2 6 3 3 2 2" xfId="32720" xr:uid="{D8CABF5A-A5C9-4C87-A2C0-2F6EE924ACFE}"/>
    <cellStyle name="標準 6 2 3 2 6 3 3 3" xfId="8985" xr:uid="{45437C99-C804-460F-A8F5-618B7C909E85}"/>
    <cellStyle name="標準 6 2 3 2 6 3 3 3 2" xfId="26396" xr:uid="{45437C99-C804-460F-A8F5-618B7C909E85}"/>
    <cellStyle name="標準 6 2 3 2 6 3 3 4" xfId="20097" xr:uid="{00000000-0005-0000-0000-0000F7060000}"/>
    <cellStyle name="標準 6 2 3 2 6 3 4" xfId="12147" xr:uid="{3E9F21D9-573E-4172-B397-D2265AA69A29}"/>
    <cellStyle name="標準 6 2 3 2 6 3 4 2" xfId="29558" xr:uid="{3E9F21D9-573E-4172-B397-D2265AA69A29}"/>
    <cellStyle name="標準 6 2 3 2 6 3 5" xfId="5822" xr:uid="{CCB51322-7A9E-43BF-8D77-458188F6B8A1}"/>
    <cellStyle name="標準 6 2 3 2 6 3 5 2" xfId="23234" xr:uid="{CCB51322-7A9E-43BF-8D77-458188F6B8A1}"/>
    <cellStyle name="標準 6 2 3 2 6 3 6" xfId="18565" xr:uid="{00000000-0005-0000-0000-0000F5060000}"/>
    <cellStyle name="標準 6 2 3 2 6 4" xfId="3541" xr:uid="{00000000-0005-0000-0000-0000F8060000}"/>
    <cellStyle name="標準 6 2 3 2 6 4 2" xfId="9853" xr:uid="{A224657D-FF24-4D7E-95E0-6DC6A17BBAD8}"/>
    <cellStyle name="標準 6 2 3 2 6 4 2 2" xfId="16177" xr:uid="{D86EB921-9371-47F5-A066-2B5C04B25DAD}"/>
    <cellStyle name="標準 6 2 3 2 6 4 2 2 2" xfId="33588" xr:uid="{D86EB921-9371-47F5-A066-2B5C04B25DAD}"/>
    <cellStyle name="標準 6 2 3 2 6 4 2 3" xfId="27264" xr:uid="{A224657D-FF24-4D7E-95E0-6DC6A17BBAD8}"/>
    <cellStyle name="標準 6 2 3 2 6 4 3" xfId="13015" xr:uid="{59325EC7-75A3-4C2A-B356-11BA05B83F58}"/>
    <cellStyle name="標準 6 2 3 2 6 4 3 2" xfId="30426" xr:uid="{59325EC7-75A3-4C2A-B356-11BA05B83F58}"/>
    <cellStyle name="標準 6 2 3 2 6 4 4" xfId="6690" xr:uid="{BCE8AFF7-B25B-4C93-9312-848399B2B0FD}"/>
    <cellStyle name="標準 6 2 3 2 6 4 4 2" xfId="24102" xr:uid="{BCE8AFF7-B25B-4C93-9312-848399B2B0FD}"/>
    <cellStyle name="標準 6 2 3 2 6 4 5" xfId="20953" xr:uid="{00000000-0005-0000-0000-0000F8060000}"/>
    <cellStyle name="標準 6 2 3 2 6 5" xfId="1924" xr:uid="{00000000-0005-0000-0000-0000F9060000}"/>
    <cellStyle name="標準 6 2 3 2 6 5 2" xfId="14549" xr:uid="{C9FDDA90-DCD4-4E27-A2AC-F5D8BB2FC327}"/>
    <cellStyle name="標準 6 2 3 2 6 5 2 2" xfId="31960" xr:uid="{C9FDDA90-DCD4-4E27-A2AC-F5D8BB2FC327}"/>
    <cellStyle name="標準 6 2 3 2 6 5 3" xfId="8225" xr:uid="{67574BBE-C3BE-4D62-8793-4AFB9178611B}"/>
    <cellStyle name="標準 6 2 3 2 6 5 3 2" xfId="25636" xr:uid="{67574BBE-C3BE-4D62-8793-4AFB9178611B}"/>
    <cellStyle name="標準 6 2 3 2 6 5 4" xfId="19337" xr:uid="{00000000-0005-0000-0000-0000F9060000}"/>
    <cellStyle name="標準 6 2 3 2 6 6" xfId="11387" xr:uid="{970FB45E-4097-40BF-B2BE-813C1711BFBE}"/>
    <cellStyle name="標準 6 2 3 2 6 6 2" xfId="28798" xr:uid="{970FB45E-4097-40BF-B2BE-813C1711BFBE}"/>
    <cellStyle name="標準 6 2 3 2 6 7" xfId="5062" xr:uid="{6315365B-1E9C-44F7-873B-85F855F23FC4}"/>
    <cellStyle name="標準 6 2 3 2 6 7 2" xfId="22474" xr:uid="{6315365B-1E9C-44F7-873B-85F855F23FC4}"/>
    <cellStyle name="標準 6 2 3 2 6 8" xfId="17805" xr:uid="{00000000-0005-0000-0000-0000EE060000}"/>
    <cellStyle name="標準 6 2 3 2 7" xfId="555" xr:uid="{00000000-0005-0000-0000-0000FA060000}"/>
    <cellStyle name="標準 6 2 3 2 7 2" xfId="1315" xr:uid="{00000000-0005-0000-0000-0000FB060000}"/>
    <cellStyle name="標準 6 2 3 2 7 2 2" xfId="4491" xr:uid="{00000000-0005-0000-0000-0000FC060000}"/>
    <cellStyle name="標準 6 2 3 2 7 2 2 2" xfId="10803" xr:uid="{992B4E0D-FA45-49FD-8F15-E6D18EEBD467}"/>
    <cellStyle name="標準 6 2 3 2 7 2 2 2 2" xfId="17127" xr:uid="{9778B960-83FA-48C8-B7E1-6E6A573D5DA6}"/>
    <cellStyle name="標準 6 2 3 2 7 2 2 2 2 2" xfId="34538" xr:uid="{9778B960-83FA-48C8-B7E1-6E6A573D5DA6}"/>
    <cellStyle name="標準 6 2 3 2 7 2 2 2 3" xfId="28214" xr:uid="{992B4E0D-FA45-49FD-8F15-E6D18EEBD467}"/>
    <cellStyle name="標準 6 2 3 2 7 2 2 3" xfId="13965" xr:uid="{5197A09C-D204-4A2F-9482-30FA1AA946C4}"/>
    <cellStyle name="標準 6 2 3 2 7 2 2 3 2" xfId="31376" xr:uid="{5197A09C-D204-4A2F-9482-30FA1AA946C4}"/>
    <cellStyle name="標準 6 2 3 2 7 2 2 4" xfId="7640" xr:uid="{058E2429-FFB0-46B3-B4EC-2615CF9CE524}"/>
    <cellStyle name="標準 6 2 3 2 7 2 2 4 2" xfId="25052" xr:uid="{058E2429-FFB0-46B3-B4EC-2615CF9CE524}"/>
    <cellStyle name="標準 6 2 3 2 7 2 2 5" xfId="21903" xr:uid="{00000000-0005-0000-0000-0000FC060000}"/>
    <cellStyle name="標準 6 2 3 2 7 2 3" xfId="2874" xr:uid="{00000000-0005-0000-0000-0000FD060000}"/>
    <cellStyle name="標準 6 2 3 2 7 2 3 2" xfId="15499" xr:uid="{9F278558-60E1-4C83-B1AC-7E88E700A749}"/>
    <cellStyle name="標準 6 2 3 2 7 2 3 2 2" xfId="32910" xr:uid="{9F278558-60E1-4C83-B1AC-7E88E700A749}"/>
    <cellStyle name="標準 6 2 3 2 7 2 3 3" xfId="9175" xr:uid="{7F79DCE0-EBA2-4A4E-8CF9-C8C10B4169A0}"/>
    <cellStyle name="標準 6 2 3 2 7 2 3 3 2" xfId="26586" xr:uid="{7F79DCE0-EBA2-4A4E-8CF9-C8C10B4169A0}"/>
    <cellStyle name="標準 6 2 3 2 7 2 3 4" xfId="20287" xr:uid="{00000000-0005-0000-0000-0000FD060000}"/>
    <cellStyle name="標準 6 2 3 2 7 2 4" xfId="12337" xr:uid="{A4670690-B4B2-491C-A7F8-432E3128048F}"/>
    <cellStyle name="標準 6 2 3 2 7 2 4 2" xfId="29748" xr:uid="{A4670690-B4B2-491C-A7F8-432E3128048F}"/>
    <cellStyle name="標準 6 2 3 2 7 2 5" xfId="6012" xr:uid="{9D45CAA5-0668-46D6-A6F9-7D98DC1D7F5B}"/>
    <cellStyle name="標準 6 2 3 2 7 2 5 2" xfId="23424" xr:uid="{9D45CAA5-0668-46D6-A6F9-7D98DC1D7F5B}"/>
    <cellStyle name="標準 6 2 3 2 7 2 6" xfId="18755" xr:uid="{00000000-0005-0000-0000-0000FB060000}"/>
    <cellStyle name="標準 6 2 3 2 7 3" xfId="3731" xr:uid="{00000000-0005-0000-0000-0000FE060000}"/>
    <cellStyle name="標準 6 2 3 2 7 3 2" xfId="10043" xr:uid="{3D7B5DEA-F0C8-454F-BBBE-23E071BEB901}"/>
    <cellStyle name="標準 6 2 3 2 7 3 2 2" xfId="16367" xr:uid="{DD73B981-DB4B-40FF-A076-41B7978A83BB}"/>
    <cellStyle name="標準 6 2 3 2 7 3 2 2 2" xfId="33778" xr:uid="{DD73B981-DB4B-40FF-A076-41B7978A83BB}"/>
    <cellStyle name="標準 6 2 3 2 7 3 2 3" xfId="27454" xr:uid="{3D7B5DEA-F0C8-454F-BBBE-23E071BEB901}"/>
    <cellStyle name="標準 6 2 3 2 7 3 3" xfId="13205" xr:uid="{249F811D-42CD-471C-B9D9-C61A71970B43}"/>
    <cellStyle name="標準 6 2 3 2 7 3 3 2" xfId="30616" xr:uid="{249F811D-42CD-471C-B9D9-C61A71970B43}"/>
    <cellStyle name="標準 6 2 3 2 7 3 4" xfId="6880" xr:uid="{4683A0C7-6B1A-444F-AFB5-7503C02FB574}"/>
    <cellStyle name="標準 6 2 3 2 7 3 4 2" xfId="24292" xr:uid="{4683A0C7-6B1A-444F-AFB5-7503C02FB574}"/>
    <cellStyle name="標準 6 2 3 2 7 3 5" xfId="21143" xr:uid="{00000000-0005-0000-0000-0000FE060000}"/>
    <cellStyle name="標準 6 2 3 2 7 4" xfId="2114" xr:uid="{00000000-0005-0000-0000-0000FF060000}"/>
    <cellStyle name="標準 6 2 3 2 7 4 2" xfId="14739" xr:uid="{297DF91B-48AC-445E-BD70-EB9A2A642637}"/>
    <cellStyle name="標準 6 2 3 2 7 4 2 2" xfId="32150" xr:uid="{297DF91B-48AC-445E-BD70-EB9A2A642637}"/>
    <cellStyle name="標準 6 2 3 2 7 4 3" xfId="8415" xr:uid="{AABF6220-B823-45F6-925F-CF9A93A8D016}"/>
    <cellStyle name="標準 6 2 3 2 7 4 3 2" xfId="25826" xr:uid="{AABF6220-B823-45F6-925F-CF9A93A8D016}"/>
    <cellStyle name="標準 6 2 3 2 7 4 4" xfId="19527" xr:uid="{00000000-0005-0000-0000-0000FF060000}"/>
    <cellStyle name="標準 6 2 3 2 7 5" xfId="11577" xr:uid="{5E0C5555-769B-4EBA-8A4D-0512A200C7BE}"/>
    <cellStyle name="標準 6 2 3 2 7 5 2" xfId="28988" xr:uid="{5E0C5555-769B-4EBA-8A4D-0512A200C7BE}"/>
    <cellStyle name="標準 6 2 3 2 7 6" xfId="5252" xr:uid="{53A320F2-8220-4E34-BF89-D72719486A56}"/>
    <cellStyle name="標準 6 2 3 2 7 6 2" xfId="22664" xr:uid="{53A320F2-8220-4E34-BF89-D72719486A56}"/>
    <cellStyle name="標準 6 2 3 2 7 7" xfId="17995" xr:uid="{00000000-0005-0000-0000-0000FA060000}"/>
    <cellStyle name="標準 6 2 3 2 8" xfId="935" xr:uid="{00000000-0005-0000-0000-000000070000}"/>
    <cellStyle name="標準 6 2 3 2 8 2" xfId="4111" xr:uid="{00000000-0005-0000-0000-000001070000}"/>
    <cellStyle name="標準 6 2 3 2 8 2 2" xfId="10423" xr:uid="{2787B26A-2D7C-40F4-9286-05831CC308A4}"/>
    <cellStyle name="標準 6 2 3 2 8 2 2 2" xfId="16747" xr:uid="{BD5D926D-AC9B-46AF-B1D0-EC9887435F23}"/>
    <cellStyle name="標準 6 2 3 2 8 2 2 2 2" xfId="34158" xr:uid="{BD5D926D-AC9B-46AF-B1D0-EC9887435F23}"/>
    <cellStyle name="標準 6 2 3 2 8 2 2 3" xfId="27834" xr:uid="{2787B26A-2D7C-40F4-9286-05831CC308A4}"/>
    <cellStyle name="標準 6 2 3 2 8 2 3" xfId="13585" xr:uid="{BC3BF466-E9F7-46B1-BB53-3105C65644F2}"/>
    <cellStyle name="標準 6 2 3 2 8 2 3 2" xfId="30996" xr:uid="{BC3BF466-E9F7-46B1-BB53-3105C65644F2}"/>
    <cellStyle name="標準 6 2 3 2 8 2 4" xfId="7260" xr:uid="{CC637843-68D8-4677-9B23-701C09C8EFF5}"/>
    <cellStyle name="標準 6 2 3 2 8 2 4 2" xfId="24672" xr:uid="{CC637843-68D8-4677-9B23-701C09C8EFF5}"/>
    <cellStyle name="標準 6 2 3 2 8 2 5" xfId="21523" xr:uid="{00000000-0005-0000-0000-000001070000}"/>
    <cellStyle name="標準 6 2 3 2 8 3" xfId="2494" xr:uid="{00000000-0005-0000-0000-000002070000}"/>
    <cellStyle name="標準 6 2 3 2 8 3 2" xfId="15119" xr:uid="{5C8CF2ED-B3F1-4C52-8648-AFEC5DA0BC72}"/>
    <cellStyle name="標準 6 2 3 2 8 3 2 2" xfId="32530" xr:uid="{5C8CF2ED-B3F1-4C52-8648-AFEC5DA0BC72}"/>
    <cellStyle name="標準 6 2 3 2 8 3 3" xfId="8795" xr:uid="{DC14A1A8-9A51-4B1C-802B-3119040FF17E}"/>
    <cellStyle name="標準 6 2 3 2 8 3 3 2" xfId="26206" xr:uid="{DC14A1A8-9A51-4B1C-802B-3119040FF17E}"/>
    <cellStyle name="標準 6 2 3 2 8 3 4" xfId="19907" xr:uid="{00000000-0005-0000-0000-000002070000}"/>
    <cellStyle name="標準 6 2 3 2 8 4" xfId="11957" xr:uid="{763808F0-0FC7-46EA-9430-90BA2D4D6EFC}"/>
    <cellStyle name="標準 6 2 3 2 8 4 2" xfId="29368" xr:uid="{763808F0-0FC7-46EA-9430-90BA2D4D6EFC}"/>
    <cellStyle name="標準 6 2 3 2 8 5" xfId="5632" xr:uid="{911A5151-2B69-4161-B359-A8394DBC74DC}"/>
    <cellStyle name="標準 6 2 3 2 8 5 2" xfId="23044" xr:uid="{911A5151-2B69-4161-B359-A8394DBC74DC}"/>
    <cellStyle name="標準 6 2 3 2 8 6" xfId="18375" xr:uid="{00000000-0005-0000-0000-000000070000}"/>
    <cellStyle name="標準 6 2 3 2 9" xfId="175" xr:uid="{00000000-0005-0000-0000-000003070000}"/>
    <cellStyle name="標準 6 2 3 2 9 2" xfId="3351" xr:uid="{00000000-0005-0000-0000-000004070000}"/>
    <cellStyle name="標準 6 2 3 2 9 2 2" xfId="15987" xr:uid="{68152E19-411E-4889-B34D-B98C6F0F7A07}"/>
    <cellStyle name="標準 6 2 3 2 9 2 2 2" xfId="33398" xr:uid="{68152E19-411E-4889-B34D-B98C6F0F7A07}"/>
    <cellStyle name="標準 6 2 3 2 9 2 3" xfId="9663" xr:uid="{BB1AC5BE-86BF-4320-8067-A21F89C07D70}"/>
    <cellStyle name="標準 6 2 3 2 9 2 3 2" xfId="27074" xr:uid="{BB1AC5BE-86BF-4320-8067-A21F89C07D70}"/>
    <cellStyle name="標準 6 2 3 2 9 2 4" xfId="20763" xr:uid="{00000000-0005-0000-0000-000004070000}"/>
    <cellStyle name="標準 6 2 3 2 9 3" xfId="12825" xr:uid="{B8BD901A-D651-4052-AE4F-4E54BC34D36B}"/>
    <cellStyle name="標準 6 2 3 2 9 3 2" xfId="30236" xr:uid="{B8BD901A-D651-4052-AE4F-4E54BC34D36B}"/>
    <cellStyle name="標準 6 2 3 2 9 4" xfId="6500" xr:uid="{27FA5775-E72F-4259-A44D-CD46113B1B7E}"/>
    <cellStyle name="標準 6 2 3 2 9 4 2" xfId="23912" xr:uid="{27FA5775-E72F-4259-A44D-CD46113B1B7E}"/>
    <cellStyle name="標準 6 2 3 2 9 5" xfId="17615" xr:uid="{00000000-0005-0000-0000-000003070000}"/>
    <cellStyle name="標準 6 2 3 3" xfId="108" xr:uid="{00000000-0005-0000-0000-000005070000}"/>
    <cellStyle name="標準 6 2 3 3 10" xfId="11203" xr:uid="{7C2D1C3A-04D9-47DE-A173-FAAB5D57B63D}"/>
    <cellStyle name="標準 6 2 3 3 10 2" xfId="28614" xr:uid="{7C2D1C3A-04D9-47DE-A173-FAAB5D57B63D}"/>
    <cellStyle name="標準 6 2 3 3 11" xfId="4878" xr:uid="{EB01C6ED-CBCC-4A9F-A1EA-209498FB9FE8}"/>
    <cellStyle name="標準 6 2 3 3 11 2" xfId="22290" xr:uid="{EB01C6ED-CBCC-4A9F-A1EA-209498FB9FE8}"/>
    <cellStyle name="標準 6 2 3 3 12" xfId="17548" xr:uid="{00000000-0005-0000-0000-000005070000}"/>
    <cellStyle name="標準 6 2 3 3 2" xfId="155" xr:uid="{00000000-0005-0000-0000-000006070000}"/>
    <cellStyle name="標準 6 2 3 3 2 10" xfId="4946" xr:uid="{60C25CCF-64B1-44C9-B3F9-2AACC8341A4F}"/>
    <cellStyle name="標準 6 2 3 3 2 10 2" xfId="22358" xr:uid="{60C25CCF-64B1-44C9-B3F9-2AACC8341A4F}"/>
    <cellStyle name="標準 6 2 3 3 2 11" xfId="17595" xr:uid="{00000000-0005-0000-0000-000006070000}"/>
    <cellStyle name="標準 6 2 3 3 2 2" xfId="344" xr:uid="{00000000-0005-0000-0000-000007070000}"/>
    <cellStyle name="標準 6 2 3 3 2 2 2" xfId="534" xr:uid="{00000000-0005-0000-0000-000008070000}"/>
    <cellStyle name="標準 6 2 3 3 2 2 2 2" xfId="914" xr:uid="{00000000-0005-0000-0000-000009070000}"/>
    <cellStyle name="標準 6 2 3 3 2 2 2 2 2" xfId="1674" xr:uid="{00000000-0005-0000-0000-00000A070000}"/>
    <cellStyle name="標準 6 2 3 3 2 2 2 2 2 2" xfId="4850" xr:uid="{00000000-0005-0000-0000-00000B070000}"/>
    <cellStyle name="標準 6 2 3 3 2 2 2 2 2 2 2" xfId="11162" xr:uid="{1499FD8A-FE1E-434E-A062-6D441E3A71BA}"/>
    <cellStyle name="標準 6 2 3 3 2 2 2 2 2 2 2 2" xfId="17486" xr:uid="{7FF91F64-D3AC-4282-9A8C-BE0F347707EA}"/>
    <cellStyle name="標準 6 2 3 3 2 2 2 2 2 2 2 2 2" xfId="34897" xr:uid="{7FF91F64-D3AC-4282-9A8C-BE0F347707EA}"/>
    <cellStyle name="標準 6 2 3 3 2 2 2 2 2 2 2 3" xfId="28573" xr:uid="{1499FD8A-FE1E-434E-A062-6D441E3A71BA}"/>
    <cellStyle name="標準 6 2 3 3 2 2 2 2 2 2 3" xfId="14324" xr:uid="{C72A87B2-DCD8-425E-B90A-5B56817A0BC7}"/>
    <cellStyle name="標準 6 2 3 3 2 2 2 2 2 2 3 2" xfId="31735" xr:uid="{C72A87B2-DCD8-425E-B90A-5B56817A0BC7}"/>
    <cellStyle name="標準 6 2 3 3 2 2 2 2 2 2 4" xfId="7999" xr:uid="{6C9CA532-DF60-49C1-B3DF-44CA383ACAC7}"/>
    <cellStyle name="標準 6 2 3 3 2 2 2 2 2 2 4 2" xfId="25411" xr:uid="{6C9CA532-DF60-49C1-B3DF-44CA383ACAC7}"/>
    <cellStyle name="標準 6 2 3 3 2 2 2 2 2 2 5" xfId="22262" xr:uid="{00000000-0005-0000-0000-00000B070000}"/>
    <cellStyle name="標準 6 2 3 3 2 2 2 2 2 3" xfId="3233" xr:uid="{00000000-0005-0000-0000-00000C070000}"/>
    <cellStyle name="標準 6 2 3 3 2 2 2 2 2 3 2" xfId="15858" xr:uid="{F073F7C9-173C-4269-B1FD-CCC93A23081E}"/>
    <cellStyle name="標準 6 2 3 3 2 2 2 2 2 3 2 2" xfId="33269" xr:uid="{F073F7C9-173C-4269-B1FD-CCC93A23081E}"/>
    <cellStyle name="標準 6 2 3 3 2 2 2 2 2 3 3" xfId="9534" xr:uid="{0DE71EF8-CEAE-4FC0-AE82-D1D7632C6F88}"/>
    <cellStyle name="標準 6 2 3 3 2 2 2 2 2 3 3 2" xfId="26945" xr:uid="{0DE71EF8-CEAE-4FC0-AE82-D1D7632C6F88}"/>
    <cellStyle name="標準 6 2 3 3 2 2 2 2 2 3 4" xfId="20646" xr:uid="{00000000-0005-0000-0000-00000C070000}"/>
    <cellStyle name="標準 6 2 3 3 2 2 2 2 2 4" xfId="12696" xr:uid="{8E1F6FEE-0B25-462B-B11F-91B483ED5B6A}"/>
    <cellStyle name="標準 6 2 3 3 2 2 2 2 2 4 2" xfId="30107" xr:uid="{8E1F6FEE-0B25-462B-B11F-91B483ED5B6A}"/>
    <cellStyle name="標準 6 2 3 3 2 2 2 2 2 5" xfId="6371" xr:uid="{750CF982-2389-4D19-BA4C-37B37FD922BC}"/>
    <cellStyle name="標準 6 2 3 3 2 2 2 2 2 5 2" xfId="23783" xr:uid="{750CF982-2389-4D19-BA4C-37B37FD922BC}"/>
    <cellStyle name="標準 6 2 3 3 2 2 2 2 2 6" xfId="19114" xr:uid="{00000000-0005-0000-0000-00000A070000}"/>
    <cellStyle name="標準 6 2 3 3 2 2 2 2 3" xfId="4090" xr:uid="{00000000-0005-0000-0000-00000D070000}"/>
    <cellStyle name="標準 6 2 3 3 2 2 2 2 3 2" xfId="10402" xr:uid="{42D43E76-2AEE-4E01-85B9-4E0983641A9F}"/>
    <cellStyle name="標準 6 2 3 3 2 2 2 2 3 2 2" xfId="16726" xr:uid="{B380482C-98AD-4533-A4C8-95EF2E99C20F}"/>
    <cellStyle name="標準 6 2 3 3 2 2 2 2 3 2 2 2" xfId="34137" xr:uid="{B380482C-98AD-4533-A4C8-95EF2E99C20F}"/>
    <cellStyle name="標準 6 2 3 3 2 2 2 2 3 2 3" xfId="27813" xr:uid="{42D43E76-2AEE-4E01-85B9-4E0983641A9F}"/>
    <cellStyle name="標準 6 2 3 3 2 2 2 2 3 3" xfId="13564" xr:uid="{C5021FB2-4D25-449C-9F0B-867AF0E9A516}"/>
    <cellStyle name="標準 6 2 3 3 2 2 2 2 3 3 2" xfId="30975" xr:uid="{C5021FB2-4D25-449C-9F0B-867AF0E9A516}"/>
    <cellStyle name="標準 6 2 3 3 2 2 2 2 3 4" xfId="7239" xr:uid="{0553C470-82F7-4D81-B50E-4E33A00CB4EC}"/>
    <cellStyle name="標準 6 2 3 3 2 2 2 2 3 4 2" xfId="24651" xr:uid="{0553C470-82F7-4D81-B50E-4E33A00CB4EC}"/>
    <cellStyle name="標準 6 2 3 3 2 2 2 2 3 5" xfId="21502" xr:uid="{00000000-0005-0000-0000-00000D070000}"/>
    <cellStyle name="標準 6 2 3 3 2 2 2 2 4" xfId="2473" xr:uid="{00000000-0005-0000-0000-00000E070000}"/>
    <cellStyle name="標準 6 2 3 3 2 2 2 2 4 2" xfId="15098" xr:uid="{7FB715F7-03CB-43AB-9176-88AF303BD6D7}"/>
    <cellStyle name="標準 6 2 3 3 2 2 2 2 4 2 2" xfId="32509" xr:uid="{7FB715F7-03CB-43AB-9176-88AF303BD6D7}"/>
    <cellStyle name="標準 6 2 3 3 2 2 2 2 4 3" xfId="8774" xr:uid="{8F92EA83-4510-4770-96DE-E51A20DCB23E}"/>
    <cellStyle name="標準 6 2 3 3 2 2 2 2 4 3 2" xfId="26185" xr:uid="{8F92EA83-4510-4770-96DE-E51A20DCB23E}"/>
    <cellStyle name="標準 6 2 3 3 2 2 2 2 4 4" xfId="19886" xr:uid="{00000000-0005-0000-0000-00000E070000}"/>
    <cellStyle name="標準 6 2 3 3 2 2 2 2 5" xfId="11936" xr:uid="{C94F03D4-55B6-4BDD-A2F2-27E2D44A480F}"/>
    <cellStyle name="標準 6 2 3 3 2 2 2 2 5 2" xfId="29347" xr:uid="{C94F03D4-55B6-4BDD-A2F2-27E2D44A480F}"/>
    <cellStyle name="標準 6 2 3 3 2 2 2 2 6" xfId="5611" xr:uid="{9368371B-CC2E-4F44-8694-DE90B9A33E98}"/>
    <cellStyle name="標準 6 2 3 3 2 2 2 2 6 2" xfId="23023" xr:uid="{9368371B-CC2E-4F44-8694-DE90B9A33E98}"/>
    <cellStyle name="標準 6 2 3 3 2 2 2 2 7" xfId="18354" xr:uid="{00000000-0005-0000-0000-000009070000}"/>
    <cellStyle name="標準 6 2 3 3 2 2 2 3" xfId="1294" xr:uid="{00000000-0005-0000-0000-00000F070000}"/>
    <cellStyle name="標準 6 2 3 3 2 2 2 3 2" xfId="4470" xr:uid="{00000000-0005-0000-0000-000010070000}"/>
    <cellStyle name="標準 6 2 3 3 2 2 2 3 2 2" xfId="10782" xr:uid="{1F3CE58E-CAAB-429C-A475-72BDDDC14F32}"/>
    <cellStyle name="標準 6 2 3 3 2 2 2 3 2 2 2" xfId="17106" xr:uid="{CEE65130-73E7-490A-802B-920D9CDAA1EA}"/>
    <cellStyle name="標準 6 2 3 3 2 2 2 3 2 2 2 2" xfId="34517" xr:uid="{CEE65130-73E7-490A-802B-920D9CDAA1EA}"/>
    <cellStyle name="標準 6 2 3 3 2 2 2 3 2 2 3" xfId="28193" xr:uid="{1F3CE58E-CAAB-429C-A475-72BDDDC14F32}"/>
    <cellStyle name="標準 6 2 3 3 2 2 2 3 2 3" xfId="13944" xr:uid="{BE4AFEDC-F499-41E3-9220-67ABF016E045}"/>
    <cellStyle name="標準 6 2 3 3 2 2 2 3 2 3 2" xfId="31355" xr:uid="{BE4AFEDC-F499-41E3-9220-67ABF016E045}"/>
    <cellStyle name="標準 6 2 3 3 2 2 2 3 2 4" xfId="7619" xr:uid="{FC964FDC-2064-43B5-9E07-9E5DA74767F7}"/>
    <cellStyle name="標準 6 2 3 3 2 2 2 3 2 4 2" xfId="25031" xr:uid="{FC964FDC-2064-43B5-9E07-9E5DA74767F7}"/>
    <cellStyle name="標準 6 2 3 3 2 2 2 3 2 5" xfId="21882" xr:uid="{00000000-0005-0000-0000-000010070000}"/>
    <cellStyle name="標準 6 2 3 3 2 2 2 3 3" xfId="2853" xr:uid="{00000000-0005-0000-0000-000011070000}"/>
    <cellStyle name="標準 6 2 3 3 2 2 2 3 3 2" xfId="15478" xr:uid="{8DB69460-86CC-4DBA-B755-B30093414D11}"/>
    <cellStyle name="標準 6 2 3 3 2 2 2 3 3 2 2" xfId="32889" xr:uid="{8DB69460-86CC-4DBA-B755-B30093414D11}"/>
    <cellStyle name="標準 6 2 3 3 2 2 2 3 3 3" xfId="9154" xr:uid="{12916362-69F9-4837-9D81-A52C843EB073}"/>
    <cellStyle name="標準 6 2 3 3 2 2 2 3 3 3 2" xfId="26565" xr:uid="{12916362-69F9-4837-9D81-A52C843EB073}"/>
    <cellStyle name="標準 6 2 3 3 2 2 2 3 3 4" xfId="20266" xr:uid="{00000000-0005-0000-0000-000011070000}"/>
    <cellStyle name="標準 6 2 3 3 2 2 2 3 4" xfId="12316" xr:uid="{657AA52A-2066-4B5B-A8C9-86A2271E2F80}"/>
    <cellStyle name="標準 6 2 3 3 2 2 2 3 4 2" xfId="29727" xr:uid="{657AA52A-2066-4B5B-A8C9-86A2271E2F80}"/>
    <cellStyle name="標準 6 2 3 3 2 2 2 3 5" xfId="5991" xr:uid="{34311964-0CCB-44DA-89DA-CB734B6AE1C7}"/>
    <cellStyle name="標準 6 2 3 3 2 2 2 3 5 2" xfId="23403" xr:uid="{34311964-0CCB-44DA-89DA-CB734B6AE1C7}"/>
    <cellStyle name="標準 6 2 3 3 2 2 2 3 6" xfId="18734" xr:uid="{00000000-0005-0000-0000-00000F070000}"/>
    <cellStyle name="標準 6 2 3 3 2 2 2 4" xfId="3710" xr:uid="{00000000-0005-0000-0000-000012070000}"/>
    <cellStyle name="標準 6 2 3 3 2 2 2 4 2" xfId="10022" xr:uid="{B6F243B2-5E4D-4FEF-8719-17FC9C7C15AD}"/>
    <cellStyle name="標準 6 2 3 3 2 2 2 4 2 2" xfId="16346" xr:uid="{D2C08EB3-78CE-41B6-98C3-AEB8F4DD9498}"/>
    <cellStyle name="標準 6 2 3 3 2 2 2 4 2 2 2" xfId="33757" xr:uid="{D2C08EB3-78CE-41B6-98C3-AEB8F4DD9498}"/>
    <cellStyle name="標準 6 2 3 3 2 2 2 4 2 3" xfId="27433" xr:uid="{B6F243B2-5E4D-4FEF-8719-17FC9C7C15AD}"/>
    <cellStyle name="標準 6 2 3 3 2 2 2 4 3" xfId="13184" xr:uid="{81704B1A-E009-4173-9C75-09AB8996ACC0}"/>
    <cellStyle name="標準 6 2 3 3 2 2 2 4 3 2" xfId="30595" xr:uid="{81704B1A-E009-4173-9C75-09AB8996ACC0}"/>
    <cellStyle name="標準 6 2 3 3 2 2 2 4 4" xfId="6859" xr:uid="{FF52F40E-3855-4C57-AED8-164204996140}"/>
    <cellStyle name="標準 6 2 3 3 2 2 2 4 4 2" xfId="24271" xr:uid="{FF52F40E-3855-4C57-AED8-164204996140}"/>
    <cellStyle name="標準 6 2 3 3 2 2 2 4 5" xfId="21122" xr:uid="{00000000-0005-0000-0000-000012070000}"/>
    <cellStyle name="標準 6 2 3 3 2 2 2 5" xfId="2093" xr:uid="{00000000-0005-0000-0000-000013070000}"/>
    <cellStyle name="標準 6 2 3 3 2 2 2 5 2" xfId="14718" xr:uid="{1F5F9FA7-DE0B-47AA-871D-F796259C1D75}"/>
    <cellStyle name="標準 6 2 3 3 2 2 2 5 2 2" xfId="32129" xr:uid="{1F5F9FA7-DE0B-47AA-871D-F796259C1D75}"/>
    <cellStyle name="標準 6 2 3 3 2 2 2 5 3" xfId="8394" xr:uid="{D1EB64E6-80C0-4E14-97A3-B57273294338}"/>
    <cellStyle name="標準 6 2 3 3 2 2 2 5 3 2" xfId="25805" xr:uid="{D1EB64E6-80C0-4E14-97A3-B57273294338}"/>
    <cellStyle name="標準 6 2 3 3 2 2 2 5 4" xfId="19506" xr:uid="{00000000-0005-0000-0000-000013070000}"/>
    <cellStyle name="標準 6 2 3 3 2 2 2 6" xfId="11556" xr:uid="{125F367A-2EA1-4284-AA65-8EFF87E87468}"/>
    <cellStyle name="標準 6 2 3 3 2 2 2 6 2" xfId="28967" xr:uid="{125F367A-2EA1-4284-AA65-8EFF87E87468}"/>
    <cellStyle name="標準 6 2 3 3 2 2 2 7" xfId="5231" xr:uid="{1527018D-6FB8-4754-8CE6-C924C165E3FD}"/>
    <cellStyle name="標準 6 2 3 3 2 2 2 7 2" xfId="22643" xr:uid="{1527018D-6FB8-4754-8CE6-C924C165E3FD}"/>
    <cellStyle name="標準 6 2 3 3 2 2 2 8" xfId="17974" xr:uid="{00000000-0005-0000-0000-000008070000}"/>
    <cellStyle name="標準 6 2 3 3 2 2 3" xfId="724" xr:uid="{00000000-0005-0000-0000-000014070000}"/>
    <cellStyle name="標準 6 2 3 3 2 2 3 2" xfId="1484" xr:uid="{00000000-0005-0000-0000-000015070000}"/>
    <cellStyle name="標準 6 2 3 3 2 2 3 2 2" xfId="4660" xr:uid="{00000000-0005-0000-0000-000016070000}"/>
    <cellStyle name="標準 6 2 3 3 2 2 3 2 2 2" xfId="10972" xr:uid="{BAA341B6-6087-444E-ADF4-FA1B81E50E2F}"/>
    <cellStyle name="標準 6 2 3 3 2 2 3 2 2 2 2" xfId="17296" xr:uid="{B6AA94CF-0D47-4F0D-BF44-1723AEE15BBC}"/>
    <cellStyle name="標準 6 2 3 3 2 2 3 2 2 2 2 2" xfId="34707" xr:uid="{B6AA94CF-0D47-4F0D-BF44-1723AEE15BBC}"/>
    <cellStyle name="標準 6 2 3 3 2 2 3 2 2 2 3" xfId="28383" xr:uid="{BAA341B6-6087-444E-ADF4-FA1B81E50E2F}"/>
    <cellStyle name="標準 6 2 3 3 2 2 3 2 2 3" xfId="14134" xr:uid="{150361B7-8E85-4EF5-92D9-1A0D50CED7B6}"/>
    <cellStyle name="標準 6 2 3 3 2 2 3 2 2 3 2" xfId="31545" xr:uid="{150361B7-8E85-4EF5-92D9-1A0D50CED7B6}"/>
    <cellStyle name="標準 6 2 3 3 2 2 3 2 2 4" xfId="7809" xr:uid="{79C88C71-F315-48DF-B53A-67AFB7EA98A1}"/>
    <cellStyle name="標準 6 2 3 3 2 2 3 2 2 4 2" xfId="25221" xr:uid="{79C88C71-F315-48DF-B53A-67AFB7EA98A1}"/>
    <cellStyle name="標準 6 2 3 3 2 2 3 2 2 5" xfId="22072" xr:uid="{00000000-0005-0000-0000-000016070000}"/>
    <cellStyle name="標準 6 2 3 3 2 2 3 2 3" xfId="3043" xr:uid="{00000000-0005-0000-0000-000017070000}"/>
    <cellStyle name="標準 6 2 3 3 2 2 3 2 3 2" xfId="15668" xr:uid="{C3378327-9006-46BB-8B48-0108DED650C6}"/>
    <cellStyle name="標準 6 2 3 3 2 2 3 2 3 2 2" xfId="33079" xr:uid="{C3378327-9006-46BB-8B48-0108DED650C6}"/>
    <cellStyle name="標準 6 2 3 3 2 2 3 2 3 3" xfId="9344" xr:uid="{C8C56792-AF48-40E2-BE84-1F84C72D41A3}"/>
    <cellStyle name="標準 6 2 3 3 2 2 3 2 3 3 2" xfId="26755" xr:uid="{C8C56792-AF48-40E2-BE84-1F84C72D41A3}"/>
    <cellStyle name="標準 6 2 3 3 2 2 3 2 3 4" xfId="20456" xr:uid="{00000000-0005-0000-0000-000017070000}"/>
    <cellStyle name="標準 6 2 3 3 2 2 3 2 4" xfId="12506" xr:uid="{56A83A45-EAED-4FE4-90C0-211C7142DD15}"/>
    <cellStyle name="標準 6 2 3 3 2 2 3 2 4 2" xfId="29917" xr:uid="{56A83A45-EAED-4FE4-90C0-211C7142DD15}"/>
    <cellStyle name="標準 6 2 3 3 2 2 3 2 5" xfId="6181" xr:uid="{84D704F6-82A1-4DEA-AEED-FC13F52830E5}"/>
    <cellStyle name="標準 6 2 3 3 2 2 3 2 5 2" xfId="23593" xr:uid="{84D704F6-82A1-4DEA-AEED-FC13F52830E5}"/>
    <cellStyle name="標準 6 2 3 3 2 2 3 2 6" xfId="18924" xr:uid="{00000000-0005-0000-0000-000015070000}"/>
    <cellStyle name="標準 6 2 3 3 2 2 3 3" xfId="3900" xr:uid="{00000000-0005-0000-0000-000018070000}"/>
    <cellStyle name="標準 6 2 3 3 2 2 3 3 2" xfId="10212" xr:uid="{5036AF09-BD9A-477D-B863-75F1E010C286}"/>
    <cellStyle name="標準 6 2 3 3 2 2 3 3 2 2" xfId="16536" xr:uid="{4A95AACE-7D3B-4E9F-9C69-58E84D12AA3F}"/>
    <cellStyle name="標準 6 2 3 3 2 2 3 3 2 2 2" xfId="33947" xr:uid="{4A95AACE-7D3B-4E9F-9C69-58E84D12AA3F}"/>
    <cellStyle name="標準 6 2 3 3 2 2 3 3 2 3" xfId="27623" xr:uid="{5036AF09-BD9A-477D-B863-75F1E010C286}"/>
    <cellStyle name="標準 6 2 3 3 2 2 3 3 3" xfId="13374" xr:uid="{E8F5C7CD-634F-4B17-8050-9416E901A861}"/>
    <cellStyle name="標準 6 2 3 3 2 2 3 3 3 2" xfId="30785" xr:uid="{E8F5C7CD-634F-4B17-8050-9416E901A861}"/>
    <cellStyle name="標準 6 2 3 3 2 2 3 3 4" xfId="7049" xr:uid="{C72F506D-932C-46A6-A091-CD2AB953D806}"/>
    <cellStyle name="標準 6 2 3 3 2 2 3 3 4 2" xfId="24461" xr:uid="{C72F506D-932C-46A6-A091-CD2AB953D806}"/>
    <cellStyle name="標準 6 2 3 3 2 2 3 3 5" xfId="21312" xr:uid="{00000000-0005-0000-0000-000018070000}"/>
    <cellStyle name="標準 6 2 3 3 2 2 3 4" xfId="2283" xr:uid="{00000000-0005-0000-0000-000019070000}"/>
    <cellStyle name="標準 6 2 3 3 2 2 3 4 2" xfId="14908" xr:uid="{39FD00F9-028F-499C-9DCC-EF268EA389D9}"/>
    <cellStyle name="標準 6 2 3 3 2 2 3 4 2 2" xfId="32319" xr:uid="{39FD00F9-028F-499C-9DCC-EF268EA389D9}"/>
    <cellStyle name="標準 6 2 3 3 2 2 3 4 3" xfId="8584" xr:uid="{C9DB6B3C-59F0-4368-9F19-82A71045542F}"/>
    <cellStyle name="標準 6 2 3 3 2 2 3 4 3 2" xfId="25995" xr:uid="{C9DB6B3C-59F0-4368-9F19-82A71045542F}"/>
    <cellStyle name="標準 6 2 3 3 2 2 3 4 4" xfId="19696" xr:uid="{00000000-0005-0000-0000-000019070000}"/>
    <cellStyle name="標準 6 2 3 3 2 2 3 5" xfId="11746" xr:uid="{FF2BD8C5-8298-4B78-BD25-0A031768F1A8}"/>
    <cellStyle name="標準 6 2 3 3 2 2 3 5 2" xfId="29157" xr:uid="{FF2BD8C5-8298-4B78-BD25-0A031768F1A8}"/>
    <cellStyle name="標準 6 2 3 3 2 2 3 6" xfId="5421" xr:uid="{B228E5C7-C357-4E3B-8BF7-F6F43712A9CE}"/>
    <cellStyle name="標準 6 2 3 3 2 2 3 6 2" xfId="22833" xr:uid="{B228E5C7-C357-4E3B-8BF7-F6F43712A9CE}"/>
    <cellStyle name="標準 6 2 3 3 2 2 3 7" xfId="18164" xr:uid="{00000000-0005-0000-0000-000014070000}"/>
    <cellStyle name="標準 6 2 3 3 2 2 4" xfId="1104" xr:uid="{00000000-0005-0000-0000-00001A070000}"/>
    <cellStyle name="標準 6 2 3 3 2 2 4 2" xfId="4280" xr:uid="{00000000-0005-0000-0000-00001B070000}"/>
    <cellStyle name="標準 6 2 3 3 2 2 4 2 2" xfId="10592" xr:uid="{E5BF1172-1EC5-497B-B391-3E330ACA54E3}"/>
    <cellStyle name="標準 6 2 3 3 2 2 4 2 2 2" xfId="16916" xr:uid="{B74995C0-3452-4209-A372-17E2B283A7E4}"/>
    <cellStyle name="標準 6 2 3 3 2 2 4 2 2 2 2" xfId="34327" xr:uid="{B74995C0-3452-4209-A372-17E2B283A7E4}"/>
    <cellStyle name="標準 6 2 3 3 2 2 4 2 2 3" xfId="28003" xr:uid="{E5BF1172-1EC5-497B-B391-3E330ACA54E3}"/>
    <cellStyle name="標準 6 2 3 3 2 2 4 2 3" xfId="13754" xr:uid="{EB33CE4E-83E9-4BEE-BE3C-C79CA2136FC4}"/>
    <cellStyle name="標準 6 2 3 3 2 2 4 2 3 2" xfId="31165" xr:uid="{EB33CE4E-83E9-4BEE-BE3C-C79CA2136FC4}"/>
    <cellStyle name="標準 6 2 3 3 2 2 4 2 4" xfId="7429" xr:uid="{94CE844B-39DE-4ED2-BA0A-0594A3767067}"/>
    <cellStyle name="標準 6 2 3 3 2 2 4 2 4 2" xfId="24841" xr:uid="{94CE844B-39DE-4ED2-BA0A-0594A3767067}"/>
    <cellStyle name="標準 6 2 3 3 2 2 4 2 5" xfId="21692" xr:uid="{00000000-0005-0000-0000-00001B070000}"/>
    <cellStyle name="標準 6 2 3 3 2 2 4 3" xfId="2663" xr:uid="{00000000-0005-0000-0000-00001C070000}"/>
    <cellStyle name="標準 6 2 3 3 2 2 4 3 2" xfId="15288" xr:uid="{9EDAF558-06AD-4AB9-9C2E-6800C148115D}"/>
    <cellStyle name="標準 6 2 3 3 2 2 4 3 2 2" xfId="32699" xr:uid="{9EDAF558-06AD-4AB9-9C2E-6800C148115D}"/>
    <cellStyle name="標準 6 2 3 3 2 2 4 3 3" xfId="8964" xr:uid="{20AF187B-FA58-4253-981F-00319C267E9F}"/>
    <cellStyle name="標準 6 2 3 3 2 2 4 3 3 2" xfId="26375" xr:uid="{20AF187B-FA58-4253-981F-00319C267E9F}"/>
    <cellStyle name="標準 6 2 3 3 2 2 4 3 4" xfId="20076" xr:uid="{00000000-0005-0000-0000-00001C070000}"/>
    <cellStyle name="標準 6 2 3 3 2 2 4 4" xfId="12126" xr:uid="{BE036824-C47A-45D6-82C3-27AB165FFBB4}"/>
    <cellStyle name="標準 6 2 3 3 2 2 4 4 2" xfId="29537" xr:uid="{BE036824-C47A-45D6-82C3-27AB165FFBB4}"/>
    <cellStyle name="標準 6 2 3 3 2 2 4 5" xfId="5801" xr:uid="{9F020624-4EA6-4864-8839-5CA1CCFD57F3}"/>
    <cellStyle name="標準 6 2 3 3 2 2 4 5 2" xfId="23213" xr:uid="{9F020624-4EA6-4864-8839-5CA1CCFD57F3}"/>
    <cellStyle name="標準 6 2 3 3 2 2 4 6" xfId="18544" xr:uid="{00000000-0005-0000-0000-00001A070000}"/>
    <cellStyle name="標準 6 2 3 3 2 2 5" xfId="3520" xr:uid="{00000000-0005-0000-0000-00001D070000}"/>
    <cellStyle name="標準 6 2 3 3 2 2 5 2" xfId="9832" xr:uid="{B560127B-A385-4C6C-9C1A-1046E01CE071}"/>
    <cellStyle name="標準 6 2 3 3 2 2 5 2 2" xfId="16156" xr:uid="{942841C2-6F70-483A-8ECD-2A91543225A0}"/>
    <cellStyle name="標準 6 2 3 3 2 2 5 2 2 2" xfId="33567" xr:uid="{942841C2-6F70-483A-8ECD-2A91543225A0}"/>
    <cellStyle name="標準 6 2 3 3 2 2 5 2 3" xfId="27243" xr:uid="{B560127B-A385-4C6C-9C1A-1046E01CE071}"/>
    <cellStyle name="標準 6 2 3 3 2 2 5 3" xfId="12994" xr:uid="{9C88D813-44C4-44F6-9FF1-F298D02E291C}"/>
    <cellStyle name="標準 6 2 3 3 2 2 5 3 2" xfId="30405" xr:uid="{9C88D813-44C4-44F6-9FF1-F298D02E291C}"/>
    <cellStyle name="標準 6 2 3 3 2 2 5 4" xfId="6669" xr:uid="{C42473B9-6A33-4CE3-BCED-A09C955D6B4E}"/>
    <cellStyle name="標準 6 2 3 3 2 2 5 4 2" xfId="24081" xr:uid="{C42473B9-6A33-4CE3-BCED-A09C955D6B4E}"/>
    <cellStyle name="標準 6 2 3 3 2 2 5 5" xfId="20932" xr:uid="{00000000-0005-0000-0000-00001D070000}"/>
    <cellStyle name="標準 6 2 3 3 2 2 6" xfId="1903" xr:uid="{00000000-0005-0000-0000-00001E070000}"/>
    <cellStyle name="標準 6 2 3 3 2 2 6 2" xfId="14528" xr:uid="{7DD3CA24-C583-4B51-AFB7-8B163D9D923F}"/>
    <cellStyle name="標準 6 2 3 3 2 2 6 2 2" xfId="31939" xr:uid="{7DD3CA24-C583-4B51-AFB7-8B163D9D923F}"/>
    <cellStyle name="標準 6 2 3 3 2 2 6 3" xfId="8204" xr:uid="{D36AB092-3C17-40FB-9E0F-7F29F95C4C14}"/>
    <cellStyle name="標準 6 2 3 3 2 2 6 3 2" xfId="25615" xr:uid="{D36AB092-3C17-40FB-9E0F-7F29F95C4C14}"/>
    <cellStyle name="標準 6 2 3 3 2 2 6 4" xfId="19316" xr:uid="{00000000-0005-0000-0000-00001E070000}"/>
    <cellStyle name="標準 6 2 3 3 2 2 7" xfId="11366" xr:uid="{260A1C5D-0826-4D6E-A9AD-D4E482AAEB63}"/>
    <cellStyle name="標準 6 2 3 3 2 2 7 2" xfId="28777" xr:uid="{260A1C5D-0826-4D6E-A9AD-D4E482AAEB63}"/>
    <cellStyle name="標準 6 2 3 3 2 2 8" xfId="5041" xr:uid="{1A0D1287-695D-431F-80A7-B9C8EABB2A65}"/>
    <cellStyle name="標準 6 2 3 3 2 2 8 2" xfId="22453" xr:uid="{1A0D1287-695D-431F-80A7-B9C8EABB2A65}"/>
    <cellStyle name="標準 6 2 3 3 2 2 9" xfId="17784" xr:uid="{00000000-0005-0000-0000-000007070000}"/>
    <cellStyle name="標準 6 2 3 3 2 3" xfId="439" xr:uid="{00000000-0005-0000-0000-00001F070000}"/>
    <cellStyle name="標準 6 2 3 3 2 3 2" xfId="819" xr:uid="{00000000-0005-0000-0000-000020070000}"/>
    <cellStyle name="標準 6 2 3 3 2 3 2 2" xfId="1579" xr:uid="{00000000-0005-0000-0000-000021070000}"/>
    <cellStyle name="標準 6 2 3 3 2 3 2 2 2" xfId="4755" xr:uid="{00000000-0005-0000-0000-000022070000}"/>
    <cellStyle name="標準 6 2 3 3 2 3 2 2 2 2" xfId="11067" xr:uid="{6489B672-EAC5-4D3F-AE40-9167F7ED3C25}"/>
    <cellStyle name="標準 6 2 3 3 2 3 2 2 2 2 2" xfId="17391" xr:uid="{281B8CD9-8336-427B-8F5A-B7EF2CB3E4D3}"/>
    <cellStyle name="標準 6 2 3 3 2 3 2 2 2 2 2 2" xfId="34802" xr:uid="{281B8CD9-8336-427B-8F5A-B7EF2CB3E4D3}"/>
    <cellStyle name="標準 6 2 3 3 2 3 2 2 2 2 3" xfId="28478" xr:uid="{6489B672-EAC5-4D3F-AE40-9167F7ED3C25}"/>
    <cellStyle name="標準 6 2 3 3 2 3 2 2 2 3" xfId="14229" xr:uid="{EEACD74F-0885-4BF4-A51E-76D7507E52C2}"/>
    <cellStyle name="標準 6 2 3 3 2 3 2 2 2 3 2" xfId="31640" xr:uid="{EEACD74F-0885-4BF4-A51E-76D7507E52C2}"/>
    <cellStyle name="標準 6 2 3 3 2 3 2 2 2 4" xfId="7904" xr:uid="{5F8A9A14-EFBB-43FD-ABE5-3229B1A3BAA6}"/>
    <cellStyle name="標準 6 2 3 3 2 3 2 2 2 4 2" xfId="25316" xr:uid="{5F8A9A14-EFBB-43FD-ABE5-3229B1A3BAA6}"/>
    <cellStyle name="標準 6 2 3 3 2 3 2 2 2 5" xfId="22167" xr:uid="{00000000-0005-0000-0000-000022070000}"/>
    <cellStyle name="標準 6 2 3 3 2 3 2 2 3" xfId="3138" xr:uid="{00000000-0005-0000-0000-000023070000}"/>
    <cellStyle name="標準 6 2 3 3 2 3 2 2 3 2" xfId="15763" xr:uid="{50618DF5-1CB9-4F74-B3F5-891FA0F5DAE3}"/>
    <cellStyle name="標準 6 2 3 3 2 3 2 2 3 2 2" xfId="33174" xr:uid="{50618DF5-1CB9-4F74-B3F5-891FA0F5DAE3}"/>
    <cellStyle name="標準 6 2 3 3 2 3 2 2 3 3" xfId="9439" xr:uid="{3F4BC72E-0FCC-4CD2-BEDA-95787E036AD1}"/>
    <cellStyle name="標準 6 2 3 3 2 3 2 2 3 3 2" xfId="26850" xr:uid="{3F4BC72E-0FCC-4CD2-BEDA-95787E036AD1}"/>
    <cellStyle name="標準 6 2 3 3 2 3 2 2 3 4" xfId="20551" xr:uid="{00000000-0005-0000-0000-000023070000}"/>
    <cellStyle name="標準 6 2 3 3 2 3 2 2 4" xfId="12601" xr:uid="{FD85F151-20EA-4D4B-9EED-07835DD8AFAB}"/>
    <cellStyle name="標準 6 2 3 3 2 3 2 2 4 2" xfId="30012" xr:uid="{FD85F151-20EA-4D4B-9EED-07835DD8AFAB}"/>
    <cellStyle name="標準 6 2 3 3 2 3 2 2 5" xfId="6276" xr:uid="{153E578D-5BFE-47DC-A8BD-736BE14D0C05}"/>
    <cellStyle name="標準 6 2 3 3 2 3 2 2 5 2" xfId="23688" xr:uid="{153E578D-5BFE-47DC-A8BD-736BE14D0C05}"/>
    <cellStyle name="標準 6 2 3 3 2 3 2 2 6" xfId="19019" xr:uid="{00000000-0005-0000-0000-000021070000}"/>
    <cellStyle name="標準 6 2 3 3 2 3 2 3" xfId="3995" xr:uid="{00000000-0005-0000-0000-000024070000}"/>
    <cellStyle name="標準 6 2 3 3 2 3 2 3 2" xfId="10307" xr:uid="{68D196CD-AF53-4EBE-8ABB-B6C6061D45FB}"/>
    <cellStyle name="標準 6 2 3 3 2 3 2 3 2 2" xfId="16631" xr:uid="{FA2ECD0C-72D9-41E3-ACAF-9AEB34310C03}"/>
    <cellStyle name="標準 6 2 3 3 2 3 2 3 2 2 2" xfId="34042" xr:uid="{FA2ECD0C-72D9-41E3-ACAF-9AEB34310C03}"/>
    <cellStyle name="標準 6 2 3 3 2 3 2 3 2 3" xfId="27718" xr:uid="{68D196CD-AF53-4EBE-8ABB-B6C6061D45FB}"/>
    <cellStyle name="標準 6 2 3 3 2 3 2 3 3" xfId="13469" xr:uid="{B82B2367-5EB8-494C-8E63-4139D3DFF5B1}"/>
    <cellStyle name="標準 6 2 3 3 2 3 2 3 3 2" xfId="30880" xr:uid="{B82B2367-5EB8-494C-8E63-4139D3DFF5B1}"/>
    <cellStyle name="標準 6 2 3 3 2 3 2 3 4" xfId="7144" xr:uid="{F5C302A0-8A71-433A-8D89-25C9B05742EF}"/>
    <cellStyle name="標準 6 2 3 3 2 3 2 3 4 2" xfId="24556" xr:uid="{F5C302A0-8A71-433A-8D89-25C9B05742EF}"/>
    <cellStyle name="標準 6 2 3 3 2 3 2 3 5" xfId="21407" xr:uid="{00000000-0005-0000-0000-000024070000}"/>
    <cellStyle name="標準 6 2 3 3 2 3 2 4" xfId="2378" xr:uid="{00000000-0005-0000-0000-000025070000}"/>
    <cellStyle name="標準 6 2 3 3 2 3 2 4 2" xfId="15003" xr:uid="{D8E9C375-46F9-452E-ADE2-286F1A2E9C2F}"/>
    <cellStyle name="標準 6 2 3 3 2 3 2 4 2 2" xfId="32414" xr:uid="{D8E9C375-46F9-452E-ADE2-286F1A2E9C2F}"/>
    <cellStyle name="標準 6 2 3 3 2 3 2 4 3" xfId="8679" xr:uid="{8AE6BF3E-19A8-402E-9C21-394DC8DB92B9}"/>
    <cellStyle name="標準 6 2 3 3 2 3 2 4 3 2" xfId="26090" xr:uid="{8AE6BF3E-19A8-402E-9C21-394DC8DB92B9}"/>
    <cellStyle name="標準 6 2 3 3 2 3 2 4 4" xfId="19791" xr:uid="{00000000-0005-0000-0000-000025070000}"/>
    <cellStyle name="標準 6 2 3 3 2 3 2 5" xfId="11841" xr:uid="{65B4A2FD-6D40-46AD-9830-3748A47AAC3B}"/>
    <cellStyle name="標準 6 2 3 3 2 3 2 5 2" xfId="29252" xr:uid="{65B4A2FD-6D40-46AD-9830-3748A47AAC3B}"/>
    <cellStyle name="標準 6 2 3 3 2 3 2 6" xfId="5516" xr:uid="{3EF72411-E8BE-434C-B0B2-4FEA521FE43A}"/>
    <cellStyle name="標準 6 2 3 3 2 3 2 6 2" xfId="22928" xr:uid="{3EF72411-E8BE-434C-B0B2-4FEA521FE43A}"/>
    <cellStyle name="標準 6 2 3 3 2 3 2 7" xfId="18259" xr:uid="{00000000-0005-0000-0000-000020070000}"/>
    <cellStyle name="標準 6 2 3 3 2 3 3" xfId="1199" xr:uid="{00000000-0005-0000-0000-000026070000}"/>
    <cellStyle name="標準 6 2 3 3 2 3 3 2" xfId="4375" xr:uid="{00000000-0005-0000-0000-000027070000}"/>
    <cellStyle name="標準 6 2 3 3 2 3 3 2 2" xfId="10687" xr:uid="{1E1E1ED9-6E11-4351-AF65-E79739B96A02}"/>
    <cellStyle name="標準 6 2 3 3 2 3 3 2 2 2" xfId="17011" xr:uid="{688DD444-F251-46BA-BE9F-228A2BFFCC17}"/>
    <cellStyle name="標準 6 2 3 3 2 3 3 2 2 2 2" xfId="34422" xr:uid="{688DD444-F251-46BA-BE9F-228A2BFFCC17}"/>
    <cellStyle name="標準 6 2 3 3 2 3 3 2 2 3" xfId="28098" xr:uid="{1E1E1ED9-6E11-4351-AF65-E79739B96A02}"/>
    <cellStyle name="標準 6 2 3 3 2 3 3 2 3" xfId="13849" xr:uid="{7FFD0F05-7CAE-454C-B914-329E88FF90E9}"/>
    <cellStyle name="標準 6 2 3 3 2 3 3 2 3 2" xfId="31260" xr:uid="{7FFD0F05-7CAE-454C-B914-329E88FF90E9}"/>
    <cellStyle name="標準 6 2 3 3 2 3 3 2 4" xfId="7524" xr:uid="{954191E2-E8CA-415C-A4A2-1B9E67A5BECF}"/>
    <cellStyle name="標準 6 2 3 3 2 3 3 2 4 2" xfId="24936" xr:uid="{954191E2-E8CA-415C-A4A2-1B9E67A5BECF}"/>
    <cellStyle name="標準 6 2 3 3 2 3 3 2 5" xfId="21787" xr:uid="{00000000-0005-0000-0000-000027070000}"/>
    <cellStyle name="標準 6 2 3 3 2 3 3 3" xfId="2758" xr:uid="{00000000-0005-0000-0000-000028070000}"/>
    <cellStyle name="標準 6 2 3 3 2 3 3 3 2" xfId="15383" xr:uid="{C56E93B7-367B-4E91-96F7-09E1F62AEA80}"/>
    <cellStyle name="標準 6 2 3 3 2 3 3 3 2 2" xfId="32794" xr:uid="{C56E93B7-367B-4E91-96F7-09E1F62AEA80}"/>
    <cellStyle name="標準 6 2 3 3 2 3 3 3 3" xfId="9059" xr:uid="{5AD58279-A950-4870-8F97-29E92F65E259}"/>
    <cellStyle name="標準 6 2 3 3 2 3 3 3 3 2" xfId="26470" xr:uid="{5AD58279-A950-4870-8F97-29E92F65E259}"/>
    <cellStyle name="標準 6 2 3 3 2 3 3 3 4" xfId="20171" xr:uid="{00000000-0005-0000-0000-000028070000}"/>
    <cellStyle name="標準 6 2 3 3 2 3 3 4" xfId="12221" xr:uid="{0499E167-B851-432E-A1B1-EBD99370749D}"/>
    <cellStyle name="標準 6 2 3 3 2 3 3 4 2" xfId="29632" xr:uid="{0499E167-B851-432E-A1B1-EBD99370749D}"/>
    <cellStyle name="標準 6 2 3 3 2 3 3 5" xfId="5896" xr:uid="{4A207734-1511-4F3E-BC80-09C95189A8B9}"/>
    <cellStyle name="標準 6 2 3 3 2 3 3 5 2" xfId="23308" xr:uid="{4A207734-1511-4F3E-BC80-09C95189A8B9}"/>
    <cellStyle name="標準 6 2 3 3 2 3 3 6" xfId="18639" xr:uid="{00000000-0005-0000-0000-000026070000}"/>
    <cellStyle name="標準 6 2 3 3 2 3 4" xfId="3615" xr:uid="{00000000-0005-0000-0000-000029070000}"/>
    <cellStyle name="標準 6 2 3 3 2 3 4 2" xfId="9927" xr:uid="{AA9DA02A-3766-4441-B753-90FCE277B0D5}"/>
    <cellStyle name="標準 6 2 3 3 2 3 4 2 2" xfId="16251" xr:uid="{CAA4AB58-9D11-41B4-AE7C-3BBD402C76EE}"/>
    <cellStyle name="標準 6 2 3 3 2 3 4 2 2 2" xfId="33662" xr:uid="{CAA4AB58-9D11-41B4-AE7C-3BBD402C76EE}"/>
    <cellStyle name="標準 6 2 3 3 2 3 4 2 3" xfId="27338" xr:uid="{AA9DA02A-3766-4441-B753-90FCE277B0D5}"/>
    <cellStyle name="標準 6 2 3 3 2 3 4 3" xfId="13089" xr:uid="{CBABE5C8-7CD0-46F6-BE69-0E1CE29C057D}"/>
    <cellStyle name="標準 6 2 3 3 2 3 4 3 2" xfId="30500" xr:uid="{CBABE5C8-7CD0-46F6-BE69-0E1CE29C057D}"/>
    <cellStyle name="標準 6 2 3 3 2 3 4 4" xfId="6764" xr:uid="{589D3BB3-6306-48C6-9B63-A6925CBDB098}"/>
    <cellStyle name="標準 6 2 3 3 2 3 4 4 2" xfId="24176" xr:uid="{589D3BB3-6306-48C6-9B63-A6925CBDB098}"/>
    <cellStyle name="標準 6 2 3 3 2 3 4 5" xfId="21027" xr:uid="{00000000-0005-0000-0000-000029070000}"/>
    <cellStyle name="標準 6 2 3 3 2 3 5" xfId="1998" xr:uid="{00000000-0005-0000-0000-00002A070000}"/>
    <cellStyle name="標準 6 2 3 3 2 3 5 2" xfId="14623" xr:uid="{CB78F7C0-771D-49F7-80CF-D23F20D1B45D}"/>
    <cellStyle name="標準 6 2 3 3 2 3 5 2 2" xfId="32034" xr:uid="{CB78F7C0-771D-49F7-80CF-D23F20D1B45D}"/>
    <cellStyle name="標準 6 2 3 3 2 3 5 3" xfId="8299" xr:uid="{AAA4D270-D987-45C4-8BDF-175038F12E34}"/>
    <cellStyle name="標準 6 2 3 3 2 3 5 3 2" xfId="25710" xr:uid="{AAA4D270-D987-45C4-8BDF-175038F12E34}"/>
    <cellStyle name="標準 6 2 3 3 2 3 5 4" xfId="19411" xr:uid="{00000000-0005-0000-0000-00002A070000}"/>
    <cellStyle name="標準 6 2 3 3 2 3 6" xfId="11461" xr:uid="{4678BA84-071B-4FD9-A5BB-373C4DE5D827}"/>
    <cellStyle name="標準 6 2 3 3 2 3 6 2" xfId="28872" xr:uid="{4678BA84-071B-4FD9-A5BB-373C4DE5D827}"/>
    <cellStyle name="標準 6 2 3 3 2 3 7" xfId="5136" xr:uid="{58B630F5-62B8-4D49-AC47-93F3FFBDF414}"/>
    <cellStyle name="標準 6 2 3 3 2 3 7 2" xfId="22548" xr:uid="{58B630F5-62B8-4D49-AC47-93F3FFBDF414}"/>
    <cellStyle name="標準 6 2 3 3 2 3 8" xfId="17879" xr:uid="{00000000-0005-0000-0000-00001F070000}"/>
    <cellStyle name="標準 6 2 3 3 2 4" xfId="629" xr:uid="{00000000-0005-0000-0000-00002B070000}"/>
    <cellStyle name="標準 6 2 3 3 2 4 2" xfId="1389" xr:uid="{00000000-0005-0000-0000-00002C070000}"/>
    <cellStyle name="標準 6 2 3 3 2 4 2 2" xfId="4565" xr:uid="{00000000-0005-0000-0000-00002D070000}"/>
    <cellStyle name="標準 6 2 3 3 2 4 2 2 2" xfId="10877" xr:uid="{9352BDD7-8DA6-4140-BE37-59E351C9E03C}"/>
    <cellStyle name="標準 6 2 3 3 2 4 2 2 2 2" xfId="17201" xr:uid="{B484A202-6AA0-47BF-80CB-012A69DE2ABB}"/>
    <cellStyle name="標準 6 2 3 3 2 4 2 2 2 2 2" xfId="34612" xr:uid="{B484A202-6AA0-47BF-80CB-012A69DE2ABB}"/>
    <cellStyle name="標準 6 2 3 3 2 4 2 2 2 3" xfId="28288" xr:uid="{9352BDD7-8DA6-4140-BE37-59E351C9E03C}"/>
    <cellStyle name="標準 6 2 3 3 2 4 2 2 3" xfId="14039" xr:uid="{D9582E62-E030-4274-AC62-1C48BE5A2B4B}"/>
    <cellStyle name="標準 6 2 3 3 2 4 2 2 3 2" xfId="31450" xr:uid="{D9582E62-E030-4274-AC62-1C48BE5A2B4B}"/>
    <cellStyle name="標準 6 2 3 3 2 4 2 2 4" xfId="7714" xr:uid="{83BEF10C-CB98-4AA4-8B51-58BD809DC75E}"/>
    <cellStyle name="標準 6 2 3 3 2 4 2 2 4 2" xfId="25126" xr:uid="{83BEF10C-CB98-4AA4-8B51-58BD809DC75E}"/>
    <cellStyle name="標準 6 2 3 3 2 4 2 2 5" xfId="21977" xr:uid="{00000000-0005-0000-0000-00002D070000}"/>
    <cellStyle name="標準 6 2 3 3 2 4 2 3" xfId="2948" xr:uid="{00000000-0005-0000-0000-00002E070000}"/>
    <cellStyle name="標準 6 2 3 3 2 4 2 3 2" xfId="15573" xr:uid="{E93913BF-5AA4-4B45-9C46-23162FFE7351}"/>
    <cellStyle name="標準 6 2 3 3 2 4 2 3 2 2" xfId="32984" xr:uid="{E93913BF-5AA4-4B45-9C46-23162FFE7351}"/>
    <cellStyle name="標準 6 2 3 3 2 4 2 3 3" xfId="9249" xr:uid="{D9ADB315-C9D2-4F31-85FC-427F65639F93}"/>
    <cellStyle name="標準 6 2 3 3 2 4 2 3 3 2" xfId="26660" xr:uid="{D9ADB315-C9D2-4F31-85FC-427F65639F93}"/>
    <cellStyle name="標準 6 2 3 3 2 4 2 3 4" xfId="20361" xr:uid="{00000000-0005-0000-0000-00002E070000}"/>
    <cellStyle name="標準 6 2 3 3 2 4 2 4" xfId="12411" xr:uid="{23A1751D-A76F-49AB-AC42-7DCAC0A71492}"/>
    <cellStyle name="標準 6 2 3 3 2 4 2 4 2" xfId="29822" xr:uid="{23A1751D-A76F-49AB-AC42-7DCAC0A71492}"/>
    <cellStyle name="標準 6 2 3 3 2 4 2 5" xfId="6086" xr:uid="{70C409D9-7303-4922-99AF-716C0FF67CFF}"/>
    <cellStyle name="標準 6 2 3 3 2 4 2 5 2" xfId="23498" xr:uid="{70C409D9-7303-4922-99AF-716C0FF67CFF}"/>
    <cellStyle name="標準 6 2 3 3 2 4 2 6" xfId="18829" xr:uid="{00000000-0005-0000-0000-00002C070000}"/>
    <cellStyle name="標準 6 2 3 3 2 4 3" xfId="3805" xr:uid="{00000000-0005-0000-0000-00002F070000}"/>
    <cellStyle name="標準 6 2 3 3 2 4 3 2" xfId="10117" xr:uid="{3CE9EC05-673C-41EF-BEE0-D8A5F4AA56D3}"/>
    <cellStyle name="標準 6 2 3 3 2 4 3 2 2" xfId="16441" xr:uid="{7133009F-D675-458B-BC16-BED250A86A1D}"/>
    <cellStyle name="標準 6 2 3 3 2 4 3 2 2 2" xfId="33852" xr:uid="{7133009F-D675-458B-BC16-BED250A86A1D}"/>
    <cellStyle name="標準 6 2 3 3 2 4 3 2 3" xfId="27528" xr:uid="{3CE9EC05-673C-41EF-BEE0-D8A5F4AA56D3}"/>
    <cellStyle name="標準 6 2 3 3 2 4 3 3" xfId="13279" xr:uid="{BB9A5D5C-6C05-43AD-9B2A-FC91B0049FFB}"/>
    <cellStyle name="標準 6 2 3 3 2 4 3 3 2" xfId="30690" xr:uid="{BB9A5D5C-6C05-43AD-9B2A-FC91B0049FFB}"/>
    <cellStyle name="標準 6 2 3 3 2 4 3 4" xfId="6954" xr:uid="{D4721F5F-3B68-4B3C-8238-0A4D2245AF7B}"/>
    <cellStyle name="標準 6 2 3 3 2 4 3 4 2" xfId="24366" xr:uid="{D4721F5F-3B68-4B3C-8238-0A4D2245AF7B}"/>
    <cellStyle name="標準 6 2 3 3 2 4 3 5" xfId="21217" xr:uid="{00000000-0005-0000-0000-00002F070000}"/>
    <cellStyle name="標準 6 2 3 3 2 4 4" xfId="2188" xr:uid="{00000000-0005-0000-0000-000030070000}"/>
    <cellStyle name="標準 6 2 3 3 2 4 4 2" xfId="14813" xr:uid="{AC7B476F-0F4A-42F5-8065-905094198737}"/>
    <cellStyle name="標準 6 2 3 3 2 4 4 2 2" xfId="32224" xr:uid="{AC7B476F-0F4A-42F5-8065-905094198737}"/>
    <cellStyle name="標準 6 2 3 3 2 4 4 3" xfId="8489" xr:uid="{E68E5ECE-8B69-4078-9DA2-7C291C535907}"/>
    <cellStyle name="標準 6 2 3 3 2 4 4 3 2" xfId="25900" xr:uid="{E68E5ECE-8B69-4078-9DA2-7C291C535907}"/>
    <cellStyle name="標準 6 2 3 3 2 4 4 4" xfId="19601" xr:uid="{00000000-0005-0000-0000-000030070000}"/>
    <cellStyle name="標準 6 2 3 3 2 4 5" xfId="11651" xr:uid="{D9CECC83-35B2-4F4B-8993-071B381D8A0A}"/>
    <cellStyle name="標準 6 2 3 3 2 4 5 2" xfId="29062" xr:uid="{D9CECC83-35B2-4F4B-8993-071B381D8A0A}"/>
    <cellStyle name="標準 6 2 3 3 2 4 6" xfId="5326" xr:uid="{BC7DCC41-A1ED-4B57-9861-44E4299686DC}"/>
    <cellStyle name="標準 6 2 3 3 2 4 6 2" xfId="22738" xr:uid="{BC7DCC41-A1ED-4B57-9861-44E4299686DC}"/>
    <cellStyle name="標準 6 2 3 3 2 4 7" xfId="18069" xr:uid="{00000000-0005-0000-0000-00002B070000}"/>
    <cellStyle name="標準 6 2 3 3 2 5" xfId="1009" xr:uid="{00000000-0005-0000-0000-000031070000}"/>
    <cellStyle name="標準 6 2 3 3 2 5 2" xfId="4185" xr:uid="{00000000-0005-0000-0000-000032070000}"/>
    <cellStyle name="標準 6 2 3 3 2 5 2 2" xfId="10497" xr:uid="{C0FFC2DA-AEFB-4D81-B732-6FB0EB306CDB}"/>
    <cellStyle name="標準 6 2 3 3 2 5 2 2 2" xfId="16821" xr:uid="{A9D2DF12-53F6-48AE-B1C9-67314B783D34}"/>
    <cellStyle name="標準 6 2 3 3 2 5 2 2 2 2" xfId="34232" xr:uid="{A9D2DF12-53F6-48AE-B1C9-67314B783D34}"/>
    <cellStyle name="標準 6 2 3 3 2 5 2 2 3" xfId="27908" xr:uid="{C0FFC2DA-AEFB-4D81-B732-6FB0EB306CDB}"/>
    <cellStyle name="標準 6 2 3 3 2 5 2 3" xfId="13659" xr:uid="{1B470C3F-D8CF-4A62-A795-6E282B1970C7}"/>
    <cellStyle name="標準 6 2 3 3 2 5 2 3 2" xfId="31070" xr:uid="{1B470C3F-D8CF-4A62-A795-6E282B1970C7}"/>
    <cellStyle name="標準 6 2 3 3 2 5 2 4" xfId="7334" xr:uid="{D4E1206F-619A-4BB8-9D05-7D816E0FD3D1}"/>
    <cellStyle name="標準 6 2 3 3 2 5 2 4 2" xfId="24746" xr:uid="{D4E1206F-619A-4BB8-9D05-7D816E0FD3D1}"/>
    <cellStyle name="標準 6 2 3 3 2 5 2 5" xfId="21597" xr:uid="{00000000-0005-0000-0000-000032070000}"/>
    <cellStyle name="標準 6 2 3 3 2 5 3" xfId="2568" xr:uid="{00000000-0005-0000-0000-000033070000}"/>
    <cellStyle name="標準 6 2 3 3 2 5 3 2" xfId="15193" xr:uid="{E6725D4F-32CA-414C-A9C8-6C4F82406C4D}"/>
    <cellStyle name="標準 6 2 3 3 2 5 3 2 2" xfId="32604" xr:uid="{E6725D4F-32CA-414C-A9C8-6C4F82406C4D}"/>
    <cellStyle name="標準 6 2 3 3 2 5 3 3" xfId="8869" xr:uid="{8DF8A7A1-310E-4571-9EED-22DE5BACF7F3}"/>
    <cellStyle name="標準 6 2 3 3 2 5 3 3 2" xfId="26280" xr:uid="{8DF8A7A1-310E-4571-9EED-22DE5BACF7F3}"/>
    <cellStyle name="標準 6 2 3 3 2 5 3 4" xfId="19981" xr:uid="{00000000-0005-0000-0000-000033070000}"/>
    <cellStyle name="標準 6 2 3 3 2 5 4" xfId="12031" xr:uid="{1760D597-04B2-4963-9FAF-3E9879F3151F}"/>
    <cellStyle name="標準 6 2 3 3 2 5 4 2" xfId="29442" xr:uid="{1760D597-04B2-4963-9FAF-3E9879F3151F}"/>
    <cellStyle name="標準 6 2 3 3 2 5 5" xfId="5706" xr:uid="{0EEE5EBD-C11C-4554-B07E-372EB4F066EC}"/>
    <cellStyle name="標準 6 2 3 3 2 5 5 2" xfId="23118" xr:uid="{0EEE5EBD-C11C-4554-B07E-372EB4F066EC}"/>
    <cellStyle name="標準 6 2 3 3 2 5 6" xfId="18449" xr:uid="{00000000-0005-0000-0000-000031070000}"/>
    <cellStyle name="標準 6 2 3 3 2 6" xfId="249" xr:uid="{00000000-0005-0000-0000-000034070000}"/>
    <cellStyle name="標準 6 2 3 3 2 6 2" xfId="3425" xr:uid="{00000000-0005-0000-0000-000035070000}"/>
    <cellStyle name="標準 6 2 3 3 2 6 2 2" xfId="16061" xr:uid="{C8BAFC8E-4690-4B8A-BF6E-E011B247B9C9}"/>
    <cellStyle name="標準 6 2 3 3 2 6 2 2 2" xfId="33472" xr:uid="{C8BAFC8E-4690-4B8A-BF6E-E011B247B9C9}"/>
    <cellStyle name="標準 6 2 3 3 2 6 2 3" xfId="9737" xr:uid="{33D11282-6974-4088-AD14-0D7AE1F9BA99}"/>
    <cellStyle name="標準 6 2 3 3 2 6 2 3 2" xfId="27148" xr:uid="{33D11282-6974-4088-AD14-0D7AE1F9BA99}"/>
    <cellStyle name="標準 6 2 3 3 2 6 2 4" xfId="20837" xr:uid="{00000000-0005-0000-0000-000035070000}"/>
    <cellStyle name="標準 6 2 3 3 2 6 3" xfId="12899" xr:uid="{51C38E61-E98A-483F-AA54-04EC39CE92C8}"/>
    <cellStyle name="標準 6 2 3 3 2 6 3 2" xfId="30310" xr:uid="{51C38E61-E98A-483F-AA54-04EC39CE92C8}"/>
    <cellStyle name="標準 6 2 3 3 2 6 4" xfId="6574" xr:uid="{D39B0797-D384-40D3-BF5B-02A632B5F865}"/>
    <cellStyle name="標準 6 2 3 3 2 6 4 2" xfId="23986" xr:uid="{D39B0797-D384-40D3-BF5B-02A632B5F865}"/>
    <cellStyle name="標準 6 2 3 3 2 6 5" xfId="17689" xr:uid="{00000000-0005-0000-0000-000034070000}"/>
    <cellStyle name="標準 6 2 3 3 2 7" xfId="3331" xr:uid="{00000000-0005-0000-0000-000036070000}"/>
    <cellStyle name="標準 6 2 3 3 2 7 2" xfId="9643" xr:uid="{BD09BC9B-1757-4C06-AEDA-FCBA27597788}"/>
    <cellStyle name="標準 6 2 3 3 2 7 2 2" xfId="15967" xr:uid="{2AC0393E-78C5-4104-AF12-1A275E25931D}"/>
    <cellStyle name="標準 6 2 3 3 2 7 2 2 2" xfId="33378" xr:uid="{2AC0393E-78C5-4104-AF12-1A275E25931D}"/>
    <cellStyle name="標準 6 2 3 3 2 7 2 3" xfId="27054" xr:uid="{BD09BC9B-1757-4C06-AEDA-FCBA27597788}"/>
    <cellStyle name="標準 6 2 3 3 2 7 3" xfId="12805" xr:uid="{D2B18D7B-9777-4252-A166-40F2EAEF7692}"/>
    <cellStyle name="標準 6 2 3 3 2 7 3 2" xfId="30216" xr:uid="{D2B18D7B-9777-4252-A166-40F2EAEF7692}"/>
    <cellStyle name="標準 6 2 3 3 2 7 4" xfId="6480" xr:uid="{04E93DA6-9E26-40CD-83B5-B5BFE8A49F76}"/>
    <cellStyle name="標準 6 2 3 3 2 7 4 2" xfId="23892" xr:uid="{04E93DA6-9E26-40CD-83B5-B5BFE8A49F76}"/>
    <cellStyle name="標準 6 2 3 3 2 7 5" xfId="20743" xr:uid="{00000000-0005-0000-0000-000036070000}"/>
    <cellStyle name="標準 6 2 3 3 2 8" xfId="1808" xr:uid="{00000000-0005-0000-0000-000037070000}"/>
    <cellStyle name="標準 6 2 3 3 2 8 2" xfId="14433" xr:uid="{522C948E-1C10-4E64-866B-961D18F6AE4E}"/>
    <cellStyle name="標準 6 2 3 3 2 8 2 2" xfId="31844" xr:uid="{522C948E-1C10-4E64-866B-961D18F6AE4E}"/>
    <cellStyle name="標準 6 2 3 3 2 8 3" xfId="8109" xr:uid="{1DFCAE37-A3EB-4B95-B92A-950CB92D6919}"/>
    <cellStyle name="標準 6 2 3 3 2 8 3 2" xfId="25520" xr:uid="{1DFCAE37-A3EB-4B95-B92A-950CB92D6919}"/>
    <cellStyle name="標準 6 2 3 3 2 8 4" xfId="19221" xr:uid="{00000000-0005-0000-0000-000037070000}"/>
    <cellStyle name="標準 6 2 3 3 2 9" xfId="11271" xr:uid="{FFA94689-BB1A-467C-83F6-06327CE86EAE}"/>
    <cellStyle name="標準 6 2 3 3 2 9 2" xfId="28682" xr:uid="{FFA94689-BB1A-467C-83F6-06327CE86EAE}"/>
    <cellStyle name="標準 6 2 3 3 3" xfId="276" xr:uid="{00000000-0005-0000-0000-000038070000}"/>
    <cellStyle name="標準 6 2 3 3 3 2" xfId="466" xr:uid="{00000000-0005-0000-0000-000039070000}"/>
    <cellStyle name="標準 6 2 3 3 3 2 2" xfId="846" xr:uid="{00000000-0005-0000-0000-00003A070000}"/>
    <cellStyle name="標準 6 2 3 3 3 2 2 2" xfId="1606" xr:uid="{00000000-0005-0000-0000-00003B070000}"/>
    <cellStyle name="標準 6 2 3 3 3 2 2 2 2" xfId="4782" xr:uid="{00000000-0005-0000-0000-00003C070000}"/>
    <cellStyle name="標準 6 2 3 3 3 2 2 2 2 2" xfId="11094" xr:uid="{5935E097-2EE5-4895-B081-15B4C2874E2F}"/>
    <cellStyle name="標準 6 2 3 3 3 2 2 2 2 2 2" xfId="17418" xr:uid="{AF014E13-9468-4CEF-A242-C2566C61956C}"/>
    <cellStyle name="標準 6 2 3 3 3 2 2 2 2 2 2 2" xfId="34829" xr:uid="{AF014E13-9468-4CEF-A242-C2566C61956C}"/>
    <cellStyle name="標準 6 2 3 3 3 2 2 2 2 2 3" xfId="28505" xr:uid="{5935E097-2EE5-4895-B081-15B4C2874E2F}"/>
    <cellStyle name="標準 6 2 3 3 3 2 2 2 2 3" xfId="14256" xr:uid="{EE0A13F1-780A-4BFF-9F54-7B4DC31D4C5B}"/>
    <cellStyle name="標準 6 2 3 3 3 2 2 2 2 3 2" xfId="31667" xr:uid="{EE0A13F1-780A-4BFF-9F54-7B4DC31D4C5B}"/>
    <cellStyle name="標準 6 2 3 3 3 2 2 2 2 4" xfId="7931" xr:uid="{E88ECF16-EB16-4E51-BAD2-8D996FA760DC}"/>
    <cellStyle name="標準 6 2 3 3 3 2 2 2 2 4 2" xfId="25343" xr:uid="{E88ECF16-EB16-4E51-BAD2-8D996FA760DC}"/>
    <cellStyle name="標準 6 2 3 3 3 2 2 2 2 5" xfId="22194" xr:uid="{00000000-0005-0000-0000-00003C070000}"/>
    <cellStyle name="標準 6 2 3 3 3 2 2 2 3" xfId="3165" xr:uid="{00000000-0005-0000-0000-00003D070000}"/>
    <cellStyle name="標準 6 2 3 3 3 2 2 2 3 2" xfId="15790" xr:uid="{3D27CA9F-F02B-482C-BA80-ABEF2800794B}"/>
    <cellStyle name="標準 6 2 3 3 3 2 2 2 3 2 2" xfId="33201" xr:uid="{3D27CA9F-F02B-482C-BA80-ABEF2800794B}"/>
    <cellStyle name="標準 6 2 3 3 3 2 2 2 3 3" xfId="9466" xr:uid="{0E1B76A6-7FCC-4F57-A194-E37C29873B6A}"/>
    <cellStyle name="標準 6 2 3 3 3 2 2 2 3 3 2" xfId="26877" xr:uid="{0E1B76A6-7FCC-4F57-A194-E37C29873B6A}"/>
    <cellStyle name="標準 6 2 3 3 3 2 2 2 3 4" xfId="20578" xr:uid="{00000000-0005-0000-0000-00003D070000}"/>
    <cellStyle name="標準 6 2 3 3 3 2 2 2 4" xfId="12628" xr:uid="{8FEDF839-F63E-43EA-974B-7493FE89510D}"/>
    <cellStyle name="標準 6 2 3 3 3 2 2 2 4 2" xfId="30039" xr:uid="{8FEDF839-F63E-43EA-974B-7493FE89510D}"/>
    <cellStyle name="標準 6 2 3 3 3 2 2 2 5" xfId="6303" xr:uid="{0E6ED602-B68A-4E68-9863-9B7645A5C17D}"/>
    <cellStyle name="標準 6 2 3 3 3 2 2 2 5 2" xfId="23715" xr:uid="{0E6ED602-B68A-4E68-9863-9B7645A5C17D}"/>
    <cellStyle name="標準 6 2 3 3 3 2 2 2 6" xfId="19046" xr:uid="{00000000-0005-0000-0000-00003B070000}"/>
    <cellStyle name="標準 6 2 3 3 3 2 2 3" xfId="4022" xr:uid="{00000000-0005-0000-0000-00003E070000}"/>
    <cellStyle name="標準 6 2 3 3 3 2 2 3 2" xfId="10334" xr:uid="{C5C2E749-4A87-4B68-8A8D-53018C637BC8}"/>
    <cellStyle name="標準 6 2 3 3 3 2 2 3 2 2" xfId="16658" xr:uid="{5B35418B-1D16-4A58-98EF-1BE5298727A5}"/>
    <cellStyle name="標準 6 2 3 3 3 2 2 3 2 2 2" xfId="34069" xr:uid="{5B35418B-1D16-4A58-98EF-1BE5298727A5}"/>
    <cellStyle name="標準 6 2 3 3 3 2 2 3 2 3" xfId="27745" xr:uid="{C5C2E749-4A87-4B68-8A8D-53018C637BC8}"/>
    <cellStyle name="標準 6 2 3 3 3 2 2 3 3" xfId="13496" xr:uid="{EB56A151-3174-4004-9F00-154C6966A9C2}"/>
    <cellStyle name="標準 6 2 3 3 3 2 2 3 3 2" xfId="30907" xr:uid="{EB56A151-3174-4004-9F00-154C6966A9C2}"/>
    <cellStyle name="標準 6 2 3 3 3 2 2 3 4" xfId="7171" xr:uid="{D66067EE-36CA-43E6-BACC-653F556138E3}"/>
    <cellStyle name="標準 6 2 3 3 3 2 2 3 4 2" xfId="24583" xr:uid="{D66067EE-36CA-43E6-BACC-653F556138E3}"/>
    <cellStyle name="標準 6 2 3 3 3 2 2 3 5" xfId="21434" xr:uid="{00000000-0005-0000-0000-00003E070000}"/>
    <cellStyle name="標準 6 2 3 3 3 2 2 4" xfId="2405" xr:uid="{00000000-0005-0000-0000-00003F070000}"/>
    <cellStyle name="標準 6 2 3 3 3 2 2 4 2" xfId="15030" xr:uid="{F64D78BC-CEC4-41AD-BF16-A2FDE8650C38}"/>
    <cellStyle name="標準 6 2 3 3 3 2 2 4 2 2" xfId="32441" xr:uid="{F64D78BC-CEC4-41AD-BF16-A2FDE8650C38}"/>
    <cellStyle name="標準 6 2 3 3 3 2 2 4 3" xfId="8706" xr:uid="{F2F1C1F2-93F8-4DA0-8960-230750E6495B}"/>
    <cellStyle name="標準 6 2 3 3 3 2 2 4 3 2" xfId="26117" xr:uid="{F2F1C1F2-93F8-4DA0-8960-230750E6495B}"/>
    <cellStyle name="標準 6 2 3 3 3 2 2 4 4" xfId="19818" xr:uid="{00000000-0005-0000-0000-00003F070000}"/>
    <cellStyle name="標準 6 2 3 3 3 2 2 5" xfId="11868" xr:uid="{ADBC1E9D-0326-4DF9-8FEE-5818CCEA3A2E}"/>
    <cellStyle name="標準 6 2 3 3 3 2 2 5 2" xfId="29279" xr:uid="{ADBC1E9D-0326-4DF9-8FEE-5818CCEA3A2E}"/>
    <cellStyle name="標準 6 2 3 3 3 2 2 6" xfId="5543" xr:uid="{8BA4E310-D745-4833-8133-06BBBEA3C017}"/>
    <cellStyle name="標準 6 2 3 3 3 2 2 6 2" xfId="22955" xr:uid="{8BA4E310-D745-4833-8133-06BBBEA3C017}"/>
    <cellStyle name="標準 6 2 3 3 3 2 2 7" xfId="18286" xr:uid="{00000000-0005-0000-0000-00003A070000}"/>
    <cellStyle name="標準 6 2 3 3 3 2 3" xfId="1226" xr:uid="{00000000-0005-0000-0000-000040070000}"/>
    <cellStyle name="標準 6 2 3 3 3 2 3 2" xfId="4402" xr:uid="{00000000-0005-0000-0000-000041070000}"/>
    <cellStyle name="標準 6 2 3 3 3 2 3 2 2" xfId="10714" xr:uid="{7B240F44-FD66-4181-B774-9F00F3B0BEDB}"/>
    <cellStyle name="標準 6 2 3 3 3 2 3 2 2 2" xfId="17038" xr:uid="{E5EDB30A-0850-4E48-A34B-D71368EE7A51}"/>
    <cellStyle name="標準 6 2 3 3 3 2 3 2 2 2 2" xfId="34449" xr:uid="{E5EDB30A-0850-4E48-A34B-D71368EE7A51}"/>
    <cellStyle name="標準 6 2 3 3 3 2 3 2 2 3" xfId="28125" xr:uid="{7B240F44-FD66-4181-B774-9F00F3B0BEDB}"/>
    <cellStyle name="標準 6 2 3 3 3 2 3 2 3" xfId="13876" xr:uid="{145D76F2-16E1-43E9-B9E4-0D3D79D0455B}"/>
    <cellStyle name="標準 6 2 3 3 3 2 3 2 3 2" xfId="31287" xr:uid="{145D76F2-16E1-43E9-B9E4-0D3D79D0455B}"/>
    <cellStyle name="標準 6 2 3 3 3 2 3 2 4" xfId="7551" xr:uid="{F31B47B2-60E4-425B-897C-8B01DB20130A}"/>
    <cellStyle name="標準 6 2 3 3 3 2 3 2 4 2" xfId="24963" xr:uid="{F31B47B2-60E4-425B-897C-8B01DB20130A}"/>
    <cellStyle name="標準 6 2 3 3 3 2 3 2 5" xfId="21814" xr:uid="{00000000-0005-0000-0000-000041070000}"/>
    <cellStyle name="標準 6 2 3 3 3 2 3 3" xfId="2785" xr:uid="{00000000-0005-0000-0000-000042070000}"/>
    <cellStyle name="標準 6 2 3 3 3 2 3 3 2" xfId="15410" xr:uid="{9ECDDB69-F93A-470E-9511-BDF9A5FFEAB4}"/>
    <cellStyle name="標準 6 2 3 3 3 2 3 3 2 2" xfId="32821" xr:uid="{9ECDDB69-F93A-470E-9511-BDF9A5FFEAB4}"/>
    <cellStyle name="標準 6 2 3 3 3 2 3 3 3" xfId="9086" xr:uid="{EC361484-3775-4319-8442-31922343FD51}"/>
    <cellStyle name="標準 6 2 3 3 3 2 3 3 3 2" xfId="26497" xr:uid="{EC361484-3775-4319-8442-31922343FD51}"/>
    <cellStyle name="標準 6 2 3 3 3 2 3 3 4" xfId="20198" xr:uid="{00000000-0005-0000-0000-000042070000}"/>
    <cellStyle name="標準 6 2 3 3 3 2 3 4" xfId="12248" xr:uid="{D9420085-10D8-4A9F-9457-5F85CE559652}"/>
    <cellStyle name="標準 6 2 3 3 3 2 3 4 2" xfId="29659" xr:uid="{D9420085-10D8-4A9F-9457-5F85CE559652}"/>
    <cellStyle name="標準 6 2 3 3 3 2 3 5" xfId="5923" xr:uid="{4C236885-76A2-4A49-8CCF-68616BD8D3ED}"/>
    <cellStyle name="標準 6 2 3 3 3 2 3 5 2" xfId="23335" xr:uid="{4C236885-76A2-4A49-8CCF-68616BD8D3ED}"/>
    <cellStyle name="標準 6 2 3 3 3 2 3 6" xfId="18666" xr:uid="{00000000-0005-0000-0000-000040070000}"/>
    <cellStyle name="標準 6 2 3 3 3 2 4" xfId="3642" xr:uid="{00000000-0005-0000-0000-000043070000}"/>
    <cellStyle name="標準 6 2 3 3 3 2 4 2" xfId="9954" xr:uid="{D9E60DFE-60E4-44E6-8F71-4D0DDEEFF139}"/>
    <cellStyle name="標準 6 2 3 3 3 2 4 2 2" xfId="16278" xr:uid="{4D48097E-F081-4AA8-8067-037DE2B63D14}"/>
    <cellStyle name="標準 6 2 3 3 3 2 4 2 2 2" xfId="33689" xr:uid="{4D48097E-F081-4AA8-8067-037DE2B63D14}"/>
    <cellStyle name="標準 6 2 3 3 3 2 4 2 3" xfId="27365" xr:uid="{D9E60DFE-60E4-44E6-8F71-4D0DDEEFF139}"/>
    <cellStyle name="標準 6 2 3 3 3 2 4 3" xfId="13116" xr:uid="{C3B179A8-5D22-4579-9B2D-E426C608776C}"/>
    <cellStyle name="標準 6 2 3 3 3 2 4 3 2" xfId="30527" xr:uid="{C3B179A8-5D22-4579-9B2D-E426C608776C}"/>
    <cellStyle name="標準 6 2 3 3 3 2 4 4" xfId="6791" xr:uid="{1D432A13-E01A-4B94-9B6B-6EC350B12041}"/>
    <cellStyle name="標準 6 2 3 3 3 2 4 4 2" xfId="24203" xr:uid="{1D432A13-E01A-4B94-9B6B-6EC350B12041}"/>
    <cellStyle name="標準 6 2 3 3 3 2 4 5" xfId="21054" xr:uid="{00000000-0005-0000-0000-000043070000}"/>
    <cellStyle name="標準 6 2 3 3 3 2 5" xfId="2025" xr:uid="{00000000-0005-0000-0000-000044070000}"/>
    <cellStyle name="標準 6 2 3 3 3 2 5 2" xfId="14650" xr:uid="{F104E971-989A-446B-ABC5-0DD501FFFE34}"/>
    <cellStyle name="標準 6 2 3 3 3 2 5 2 2" xfId="32061" xr:uid="{F104E971-989A-446B-ABC5-0DD501FFFE34}"/>
    <cellStyle name="標準 6 2 3 3 3 2 5 3" xfId="8326" xr:uid="{592E0DDA-42A3-440E-8BF5-32275A9A54DE}"/>
    <cellStyle name="標準 6 2 3 3 3 2 5 3 2" xfId="25737" xr:uid="{592E0DDA-42A3-440E-8BF5-32275A9A54DE}"/>
    <cellStyle name="標準 6 2 3 3 3 2 5 4" xfId="19438" xr:uid="{00000000-0005-0000-0000-000044070000}"/>
    <cellStyle name="標準 6 2 3 3 3 2 6" xfId="11488" xr:uid="{D78C5196-1F0A-4FE3-98E0-D87F1821E3B4}"/>
    <cellStyle name="標準 6 2 3 3 3 2 6 2" xfId="28899" xr:uid="{D78C5196-1F0A-4FE3-98E0-D87F1821E3B4}"/>
    <cellStyle name="標準 6 2 3 3 3 2 7" xfId="5163" xr:uid="{624B85D7-9838-4195-B1EF-57E3DE74F798}"/>
    <cellStyle name="標準 6 2 3 3 3 2 7 2" xfId="22575" xr:uid="{624B85D7-9838-4195-B1EF-57E3DE74F798}"/>
    <cellStyle name="標準 6 2 3 3 3 2 8" xfId="17906" xr:uid="{00000000-0005-0000-0000-000039070000}"/>
    <cellStyle name="標準 6 2 3 3 3 3" xfId="656" xr:uid="{00000000-0005-0000-0000-000045070000}"/>
    <cellStyle name="標準 6 2 3 3 3 3 2" xfId="1416" xr:uid="{00000000-0005-0000-0000-000046070000}"/>
    <cellStyle name="標準 6 2 3 3 3 3 2 2" xfId="4592" xr:uid="{00000000-0005-0000-0000-000047070000}"/>
    <cellStyle name="標準 6 2 3 3 3 3 2 2 2" xfId="10904" xr:uid="{C2DEF16A-F2D3-48B8-9F01-624D70745504}"/>
    <cellStyle name="標準 6 2 3 3 3 3 2 2 2 2" xfId="17228" xr:uid="{DF217378-6E31-4C58-82B3-FA4EBE646879}"/>
    <cellStyle name="標準 6 2 3 3 3 3 2 2 2 2 2" xfId="34639" xr:uid="{DF217378-6E31-4C58-82B3-FA4EBE646879}"/>
    <cellStyle name="標準 6 2 3 3 3 3 2 2 2 3" xfId="28315" xr:uid="{C2DEF16A-F2D3-48B8-9F01-624D70745504}"/>
    <cellStyle name="標準 6 2 3 3 3 3 2 2 3" xfId="14066" xr:uid="{2211AFF3-0D02-4081-B158-C2A6A240D6DF}"/>
    <cellStyle name="標準 6 2 3 3 3 3 2 2 3 2" xfId="31477" xr:uid="{2211AFF3-0D02-4081-B158-C2A6A240D6DF}"/>
    <cellStyle name="標準 6 2 3 3 3 3 2 2 4" xfId="7741" xr:uid="{FF186DDB-3ED4-4B59-9760-9EDFD8D1E4B6}"/>
    <cellStyle name="標準 6 2 3 3 3 3 2 2 4 2" xfId="25153" xr:uid="{FF186DDB-3ED4-4B59-9760-9EDFD8D1E4B6}"/>
    <cellStyle name="標準 6 2 3 3 3 3 2 2 5" xfId="22004" xr:uid="{00000000-0005-0000-0000-000047070000}"/>
    <cellStyle name="標準 6 2 3 3 3 3 2 3" xfId="2975" xr:uid="{00000000-0005-0000-0000-000048070000}"/>
    <cellStyle name="標準 6 2 3 3 3 3 2 3 2" xfId="15600" xr:uid="{08672466-F009-4F27-8C81-F716DDEEFFE5}"/>
    <cellStyle name="標準 6 2 3 3 3 3 2 3 2 2" xfId="33011" xr:uid="{08672466-F009-4F27-8C81-F716DDEEFFE5}"/>
    <cellStyle name="標準 6 2 3 3 3 3 2 3 3" xfId="9276" xr:uid="{D6C4BE37-CFF0-4AFB-AB07-1DE3A717DFCC}"/>
    <cellStyle name="標準 6 2 3 3 3 3 2 3 3 2" xfId="26687" xr:uid="{D6C4BE37-CFF0-4AFB-AB07-1DE3A717DFCC}"/>
    <cellStyle name="標準 6 2 3 3 3 3 2 3 4" xfId="20388" xr:uid="{00000000-0005-0000-0000-000048070000}"/>
    <cellStyle name="標準 6 2 3 3 3 3 2 4" xfId="12438" xr:uid="{AC2F7E6F-7ADA-4965-926F-5207975608B1}"/>
    <cellStyle name="標準 6 2 3 3 3 3 2 4 2" xfId="29849" xr:uid="{AC2F7E6F-7ADA-4965-926F-5207975608B1}"/>
    <cellStyle name="標準 6 2 3 3 3 3 2 5" xfId="6113" xr:uid="{0624CB05-EE43-486E-8351-4D6D2AEE46D9}"/>
    <cellStyle name="標準 6 2 3 3 3 3 2 5 2" xfId="23525" xr:uid="{0624CB05-EE43-486E-8351-4D6D2AEE46D9}"/>
    <cellStyle name="標準 6 2 3 3 3 3 2 6" xfId="18856" xr:uid="{00000000-0005-0000-0000-000046070000}"/>
    <cellStyle name="標準 6 2 3 3 3 3 3" xfId="3832" xr:uid="{00000000-0005-0000-0000-000049070000}"/>
    <cellStyle name="標準 6 2 3 3 3 3 3 2" xfId="10144" xr:uid="{79BE8443-6B6F-4838-ACFC-57EC4DFD5834}"/>
    <cellStyle name="標準 6 2 3 3 3 3 3 2 2" xfId="16468" xr:uid="{8EAEC3D9-60F6-4A2F-B468-584A8F9516BA}"/>
    <cellStyle name="標準 6 2 3 3 3 3 3 2 2 2" xfId="33879" xr:uid="{8EAEC3D9-60F6-4A2F-B468-584A8F9516BA}"/>
    <cellStyle name="標準 6 2 3 3 3 3 3 2 3" xfId="27555" xr:uid="{79BE8443-6B6F-4838-ACFC-57EC4DFD5834}"/>
    <cellStyle name="標準 6 2 3 3 3 3 3 3" xfId="13306" xr:uid="{0D54A1F4-F8C3-4AB5-919C-6DA66528D43A}"/>
    <cellStyle name="標準 6 2 3 3 3 3 3 3 2" xfId="30717" xr:uid="{0D54A1F4-F8C3-4AB5-919C-6DA66528D43A}"/>
    <cellStyle name="標準 6 2 3 3 3 3 3 4" xfId="6981" xr:uid="{5BFC4FB2-783B-4B52-BAB1-346D98CFA8A7}"/>
    <cellStyle name="標準 6 2 3 3 3 3 3 4 2" xfId="24393" xr:uid="{5BFC4FB2-783B-4B52-BAB1-346D98CFA8A7}"/>
    <cellStyle name="標準 6 2 3 3 3 3 3 5" xfId="21244" xr:uid="{00000000-0005-0000-0000-000049070000}"/>
    <cellStyle name="標準 6 2 3 3 3 3 4" xfId="2215" xr:uid="{00000000-0005-0000-0000-00004A070000}"/>
    <cellStyle name="標準 6 2 3 3 3 3 4 2" xfId="14840" xr:uid="{3AA5A4AE-6040-4165-8B00-0748BD71907F}"/>
    <cellStyle name="標準 6 2 3 3 3 3 4 2 2" xfId="32251" xr:uid="{3AA5A4AE-6040-4165-8B00-0748BD71907F}"/>
    <cellStyle name="標準 6 2 3 3 3 3 4 3" xfId="8516" xr:uid="{46780194-924F-4F52-9628-2236BDB0A247}"/>
    <cellStyle name="標準 6 2 3 3 3 3 4 3 2" xfId="25927" xr:uid="{46780194-924F-4F52-9628-2236BDB0A247}"/>
    <cellStyle name="標準 6 2 3 3 3 3 4 4" xfId="19628" xr:uid="{00000000-0005-0000-0000-00004A070000}"/>
    <cellStyle name="標準 6 2 3 3 3 3 5" xfId="11678" xr:uid="{DC83BC42-0236-486C-8177-514B0A2A6704}"/>
    <cellStyle name="標準 6 2 3 3 3 3 5 2" xfId="29089" xr:uid="{DC83BC42-0236-486C-8177-514B0A2A6704}"/>
    <cellStyle name="標準 6 2 3 3 3 3 6" xfId="5353" xr:uid="{467B9204-52E4-43AD-A2BA-7A0EB319F93E}"/>
    <cellStyle name="標準 6 2 3 3 3 3 6 2" xfId="22765" xr:uid="{467B9204-52E4-43AD-A2BA-7A0EB319F93E}"/>
    <cellStyle name="標準 6 2 3 3 3 3 7" xfId="18096" xr:uid="{00000000-0005-0000-0000-000045070000}"/>
    <cellStyle name="標準 6 2 3 3 3 4" xfId="1036" xr:uid="{00000000-0005-0000-0000-00004B070000}"/>
    <cellStyle name="標準 6 2 3 3 3 4 2" xfId="4212" xr:uid="{00000000-0005-0000-0000-00004C070000}"/>
    <cellStyle name="標準 6 2 3 3 3 4 2 2" xfId="10524" xr:uid="{CFC82418-8F4A-4AEF-AAE5-4DF0D76888EB}"/>
    <cellStyle name="標準 6 2 3 3 3 4 2 2 2" xfId="16848" xr:uid="{076F3F11-7BFD-4816-8CA3-D1FE29C051E0}"/>
    <cellStyle name="標準 6 2 3 3 3 4 2 2 2 2" xfId="34259" xr:uid="{076F3F11-7BFD-4816-8CA3-D1FE29C051E0}"/>
    <cellStyle name="標準 6 2 3 3 3 4 2 2 3" xfId="27935" xr:uid="{CFC82418-8F4A-4AEF-AAE5-4DF0D76888EB}"/>
    <cellStyle name="標準 6 2 3 3 3 4 2 3" xfId="13686" xr:uid="{D14FF0F5-BB34-4A9A-89AF-B50158DF63B1}"/>
    <cellStyle name="標準 6 2 3 3 3 4 2 3 2" xfId="31097" xr:uid="{D14FF0F5-BB34-4A9A-89AF-B50158DF63B1}"/>
    <cellStyle name="標準 6 2 3 3 3 4 2 4" xfId="7361" xr:uid="{E050CA55-6916-46AB-948C-D0F6A759974F}"/>
    <cellStyle name="標準 6 2 3 3 3 4 2 4 2" xfId="24773" xr:uid="{E050CA55-6916-46AB-948C-D0F6A759974F}"/>
    <cellStyle name="標準 6 2 3 3 3 4 2 5" xfId="21624" xr:uid="{00000000-0005-0000-0000-00004C070000}"/>
    <cellStyle name="標準 6 2 3 3 3 4 3" xfId="2595" xr:uid="{00000000-0005-0000-0000-00004D070000}"/>
    <cellStyle name="標準 6 2 3 3 3 4 3 2" xfId="15220" xr:uid="{20B7B95C-A6FA-47A1-A48D-60C6A5BC75FE}"/>
    <cellStyle name="標準 6 2 3 3 3 4 3 2 2" xfId="32631" xr:uid="{20B7B95C-A6FA-47A1-A48D-60C6A5BC75FE}"/>
    <cellStyle name="標準 6 2 3 3 3 4 3 3" xfId="8896" xr:uid="{1A793CF5-57F9-4813-B388-477B61ABC5FD}"/>
    <cellStyle name="標準 6 2 3 3 3 4 3 3 2" xfId="26307" xr:uid="{1A793CF5-57F9-4813-B388-477B61ABC5FD}"/>
    <cellStyle name="標準 6 2 3 3 3 4 3 4" xfId="20008" xr:uid="{00000000-0005-0000-0000-00004D070000}"/>
    <cellStyle name="標準 6 2 3 3 3 4 4" xfId="12058" xr:uid="{C96212A0-110E-468D-9C09-5DE3093286AD}"/>
    <cellStyle name="標準 6 2 3 3 3 4 4 2" xfId="29469" xr:uid="{C96212A0-110E-468D-9C09-5DE3093286AD}"/>
    <cellStyle name="標準 6 2 3 3 3 4 5" xfId="5733" xr:uid="{00609428-A9EB-4493-8576-3353C0AE7D98}"/>
    <cellStyle name="標準 6 2 3 3 3 4 5 2" xfId="23145" xr:uid="{00609428-A9EB-4493-8576-3353C0AE7D98}"/>
    <cellStyle name="標準 6 2 3 3 3 4 6" xfId="18476" xr:uid="{00000000-0005-0000-0000-00004B070000}"/>
    <cellStyle name="標準 6 2 3 3 3 5" xfId="3452" xr:uid="{00000000-0005-0000-0000-00004E070000}"/>
    <cellStyle name="標準 6 2 3 3 3 5 2" xfId="9764" xr:uid="{C82248C3-3AE5-4F90-96F5-432AD2EC1117}"/>
    <cellStyle name="標準 6 2 3 3 3 5 2 2" xfId="16088" xr:uid="{3B47452F-83DF-4CBB-8467-C80D7A6D4184}"/>
    <cellStyle name="標準 6 2 3 3 3 5 2 2 2" xfId="33499" xr:uid="{3B47452F-83DF-4CBB-8467-C80D7A6D4184}"/>
    <cellStyle name="標準 6 2 3 3 3 5 2 3" xfId="27175" xr:uid="{C82248C3-3AE5-4F90-96F5-432AD2EC1117}"/>
    <cellStyle name="標準 6 2 3 3 3 5 3" xfId="12926" xr:uid="{F0CBDBD8-137C-442D-BEE2-A6DA77CDEF61}"/>
    <cellStyle name="標準 6 2 3 3 3 5 3 2" xfId="30337" xr:uid="{F0CBDBD8-137C-442D-BEE2-A6DA77CDEF61}"/>
    <cellStyle name="標準 6 2 3 3 3 5 4" xfId="6601" xr:uid="{5028B1F3-8A17-4D8B-9B47-8AAEA9107DD2}"/>
    <cellStyle name="標準 6 2 3 3 3 5 4 2" xfId="24013" xr:uid="{5028B1F3-8A17-4D8B-9B47-8AAEA9107DD2}"/>
    <cellStyle name="標準 6 2 3 3 3 5 5" xfId="20864" xr:uid="{00000000-0005-0000-0000-00004E070000}"/>
    <cellStyle name="標準 6 2 3 3 3 6" xfId="1835" xr:uid="{00000000-0005-0000-0000-00004F070000}"/>
    <cellStyle name="標準 6 2 3 3 3 6 2" xfId="14460" xr:uid="{EC8FCC12-1D4C-40BF-9A42-3AFF91C59192}"/>
    <cellStyle name="標準 6 2 3 3 3 6 2 2" xfId="31871" xr:uid="{EC8FCC12-1D4C-40BF-9A42-3AFF91C59192}"/>
    <cellStyle name="標準 6 2 3 3 3 6 3" xfId="8136" xr:uid="{8EDC09D4-1712-4BEE-9A7E-4F0A1F9CCE13}"/>
    <cellStyle name="標準 6 2 3 3 3 6 3 2" xfId="25547" xr:uid="{8EDC09D4-1712-4BEE-9A7E-4F0A1F9CCE13}"/>
    <cellStyle name="標準 6 2 3 3 3 6 4" xfId="19248" xr:uid="{00000000-0005-0000-0000-00004F070000}"/>
    <cellStyle name="標準 6 2 3 3 3 7" xfId="11298" xr:uid="{BF21EFC9-CBF7-4B0B-BE47-8F79E7CB1301}"/>
    <cellStyle name="標準 6 2 3 3 3 7 2" xfId="28709" xr:uid="{BF21EFC9-CBF7-4B0B-BE47-8F79E7CB1301}"/>
    <cellStyle name="標準 6 2 3 3 3 8" xfId="4973" xr:uid="{68460867-2969-4A9C-899B-83C805BAEFF2}"/>
    <cellStyle name="標準 6 2 3 3 3 8 2" xfId="22385" xr:uid="{68460867-2969-4A9C-899B-83C805BAEFF2}"/>
    <cellStyle name="標準 6 2 3 3 3 9" xfId="17716" xr:uid="{00000000-0005-0000-0000-000038070000}"/>
    <cellStyle name="標準 6 2 3 3 4" xfId="371" xr:uid="{00000000-0005-0000-0000-000050070000}"/>
    <cellStyle name="標準 6 2 3 3 4 2" xfId="751" xr:uid="{00000000-0005-0000-0000-000051070000}"/>
    <cellStyle name="標準 6 2 3 3 4 2 2" xfId="1511" xr:uid="{00000000-0005-0000-0000-000052070000}"/>
    <cellStyle name="標準 6 2 3 3 4 2 2 2" xfId="4687" xr:uid="{00000000-0005-0000-0000-000053070000}"/>
    <cellStyle name="標準 6 2 3 3 4 2 2 2 2" xfId="10999" xr:uid="{81DB012D-20DF-49FB-82AE-8D3247277296}"/>
    <cellStyle name="標準 6 2 3 3 4 2 2 2 2 2" xfId="17323" xr:uid="{4CEE12C7-7A25-4669-8F0E-4092F4C6AD7E}"/>
    <cellStyle name="標準 6 2 3 3 4 2 2 2 2 2 2" xfId="34734" xr:uid="{4CEE12C7-7A25-4669-8F0E-4092F4C6AD7E}"/>
    <cellStyle name="標準 6 2 3 3 4 2 2 2 2 3" xfId="28410" xr:uid="{81DB012D-20DF-49FB-82AE-8D3247277296}"/>
    <cellStyle name="標準 6 2 3 3 4 2 2 2 3" xfId="14161" xr:uid="{1BE8631E-4825-4EBA-ADFA-9ADD97DF0A4E}"/>
    <cellStyle name="標準 6 2 3 3 4 2 2 2 3 2" xfId="31572" xr:uid="{1BE8631E-4825-4EBA-ADFA-9ADD97DF0A4E}"/>
    <cellStyle name="標準 6 2 3 3 4 2 2 2 4" xfId="7836" xr:uid="{64B4DAB3-C006-41C3-A16B-1963A6180670}"/>
    <cellStyle name="標準 6 2 3 3 4 2 2 2 4 2" xfId="25248" xr:uid="{64B4DAB3-C006-41C3-A16B-1963A6180670}"/>
    <cellStyle name="標準 6 2 3 3 4 2 2 2 5" xfId="22099" xr:uid="{00000000-0005-0000-0000-000053070000}"/>
    <cellStyle name="標準 6 2 3 3 4 2 2 3" xfId="3070" xr:uid="{00000000-0005-0000-0000-000054070000}"/>
    <cellStyle name="標準 6 2 3 3 4 2 2 3 2" xfId="15695" xr:uid="{D32E85DF-0C31-4B97-88AB-D0AC9CF213F3}"/>
    <cellStyle name="標準 6 2 3 3 4 2 2 3 2 2" xfId="33106" xr:uid="{D32E85DF-0C31-4B97-88AB-D0AC9CF213F3}"/>
    <cellStyle name="標準 6 2 3 3 4 2 2 3 3" xfId="9371" xr:uid="{B7CFD247-226B-4F44-8229-19DFE3769741}"/>
    <cellStyle name="標準 6 2 3 3 4 2 2 3 3 2" xfId="26782" xr:uid="{B7CFD247-226B-4F44-8229-19DFE3769741}"/>
    <cellStyle name="標準 6 2 3 3 4 2 2 3 4" xfId="20483" xr:uid="{00000000-0005-0000-0000-000054070000}"/>
    <cellStyle name="標準 6 2 3 3 4 2 2 4" xfId="12533" xr:uid="{4C7A9E93-A737-4D30-B8E5-F8D28A781362}"/>
    <cellStyle name="標準 6 2 3 3 4 2 2 4 2" xfId="29944" xr:uid="{4C7A9E93-A737-4D30-B8E5-F8D28A781362}"/>
    <cellStyle name="標準 6 2 3 3 4 2 2 5" xfId="6208" xr:uid="{3E26BD8E-8732-4F45-9AFF-054091B9AE90}"/>
    <cellStyle name="標準 6 2 3 3 4 2 2 5 2" xfId="23620" xr:uid="{3E26BD8E-8732-4F45-9AFF-054091B9AE90}"/>
    <cellStyle name="標準 6 2 3 3 4 2 2 6" xfId="18951" xr:uid="{00000000-0005-0000-0000-000052070000}"/>
    <cellStyle name="標準 6 2 3 3 4 2 3" xfId="3927" xr:uid="{00000000-0005-0000-0000-000055070000}"/>
    <cellStyle name="標準 6 2 3 3 4 2 3 2" xfId="10239" xr:uid="{BF84BBA3-DCB0-4755-8C6B-F92A0C4D00DB}"/>
    <cellStyle name="標準 6 2 3 3 4 2 3 2 2" xfId="16563" xr:uid="{976234EC-887D-4017-9EE4-AF696857EAEA}"/>
    <cellStyle name="標準 6 2 3 3 4 2 3 2 2 2" xfId="33974" xr:uid="{976234EC-887D-4017-9EE4-AF696857EAEA}"/>
    <cellStyle name="標準 6 2 3 3 4 2 3 2 3" xfId="27650" xr:uid="{BF84BBA3-DCB0-4755-8C6B-F92A0C4D00DB}"/>
    <cellStyle name="標準 6 2 3 3 4 2 3 3" xfId="13401" xr:uid="{BC668926-873B-4AC5-A309-DDB8F0ACEDB1}"/>
    <cellStyle name="標準 6 2 3 3 4 2 3 3 2" xfId="30812" xr:uid="{BC668926-873B-4AC5-A309-DDB8F0ACEDB1}"/>
    <cellStyle name="標準 6 2 3 3 4 2 3 4" xfId="7076" xr:uid="{4C0F5142-28EC-4F6D-B767-F56D85422981}"/>
    <cellStyle name="標準 6 2 3 3 4 2 3 4 2" xfId="24488" xr:uid="{4C0F5142-28EC-4F6D-B767-F56D85422981}"/>
    <cellStyle name="標準 6 2 3 3 4 2 3 5" xfId="21339" xr:uid="{00000000-0005-0000-0000-000055070000}"/>
    <cellStyle name="標準 6 2 3 3 4 2 4" xfId="2310" xr:uid="{00000000-0005-0000-0000-000056070000}"/>
    <cellStyle name="標準 6 2 3 3 4 2 4 2" xfId="14935" xr:uid="{9CA3697B-A980-4829-B3D6-CFB4EDED31D6}"/>
    <cellStyle name="標準 6 2 3 3 4 2 4 2 2" xfId="32346" xr:uid="{9CA3697B-A980-4829-B3D6-CFB4EDED31D6}"/>
    <cellStyle name="標準 6 2 3 3 4 2 4 3" xfId="8611" xr:uid="{AF918D47-FF6A-4737-B452-09689D010EFD}"/>
    <cellStyle name="標準 6 2 3 3 4 2 4 3 2" xfId="26022" xr:uid="{AF918D47-FF6A-4737-B452-09689D010EFD}"/>
    <cellStyle name="標準 6 2 3 3 4 2 4 4" xfId="19723" xr:uid="{00000000-0005-0000-0000-000056070000}"/>
    <cellStyle name="標準 6 2 3 3 4 2 5" xfId="11773" xr:uid="{8CA1F224-1406-4B1B-BA8D-C70F2072301D}"/>
    <cellStyle name="標準 6 2 3 3 4 2 5 2" xfId="29184" xr:uid="{8CA1F224-1406-4B1B-BA8D-C70F2072301D}"/>
    <cellStyle name="標準 6 2 3 3 4 2 6" xfId="5448" xr:uid="{1602222F-B500-41B7-8938-E1A9347913CE}"/>
    <cellStyle name="標準 6 2 3 3 4 2 6 2" xfId="22860" xr:uid="{1602222F-B500-41B7-8938-E1A9347913CE}"/>
    <cellStyle name="標準 6 2 3 3 4 2 7" xfId="18191" xr:uid="{00000000-0005-0000-0000-000051070000}"/>
    <cellStyle name="標準 6 2 3 3 4 3" xfId="1131" xr:uid="{00000000-0005-0000-0000-000057070000}"/>
    <cellStyle name="標準 6 2 3 3 4 3 2" xfId="4307" xr:uid="{00000000-0005-0000-0000-000058070000}"/>
    <cellStyle name="標準 6 2 3 3 4 3 2 2" xfId="10619" xr:uid="{EBF6A2B3-8D4B-4456-BE57-0408FAADA078}"/>
    <cellStyle name="標準 6 2 3 3 4 3 2 2 2" xfId="16943" xr:uid="{A6AF8302-6E60-41B5-AFC5-DFD3BF680BBB}"/>
    <cellStyle name="標準 6 2 3 3 4 3 2 2 2 2" xfId="34354" xr:uid="{A6AF8302-6E60-41B5-AFC5-DFD3BF680BBB}"/>
    <cellStyle name="標準 6 2 3 3 4 3 2 2 3" xfId="28030" xr:uid="{EBF6A2B3-8D4B-4456-BE57-0408FAADA078}"/>
    <cellStyle name="標準 6 2 3 3 4 3 2 3" xfId="13781" xr:uid="{CBD4C16B-E3B9-482C-8709-404910F641DF}"/>
    <cellStyle name="標準 6 2 3 3 4 3 2 3 2" xfId="31192" xr:uid="{CBD4C16B-E3B9-482C-8709-404910F641DF}"/>
    <cellStyle name="標準 6 2 3 3 4 3 2 4" xfId="7456" xr:uid="{5FAEA323-21EC-4338-8576-2142B0680BEA}"/>
    <cellStyle name="標準 6 2 3 3 4 3 2 4 2" xfId="24868" xr:uid="{5FAEA323-21EC-4338-8576-2142B0680BEA}"/>
    <cellStyle name="標準 6 2 3 3 4 3 2 5" xfId="21719" xr:uid="{00000000-0005-0000-0000-000058070000}"/>
    <cellStyle name="標準 6 2 3 3 4 3 3" xfId="2690" xr:uid="{00000000-0005-0000-0000-000059070000}"/>
    <cellStyle name="標準 6 2 3 3 4 3 3 2" xfId="15315" xr:uid="{718794BC-50EA-4A82-B034-95192CBFEF51}"/>
    <cellStyle name="標準 6 2 3 3 4 3 3 2 2" xfId="32726" xr:uid="{718794BC-50EA-4A82-B034-95192CBFEF51}"/>
    <cellStyle name="標準 6 2 3 3 4 3 3 3" xfId="8991" xr:uid="{829E88A0-98D6-4350-8350-EC163F52E686}"/>
    <cellStyle name="標準 6 2 3 3 4 3 3 3 2" xfId="26402" xr:uid="{829E88A0-98D6-4350-8350-EC163F52E686}"/>
    <cellStyle name="標準 6 2 3 3 4 3 3 4" xfId="20103" xr:uid="{00000000-0005-0000-0000-000059070000}"/>
    <cellStyle name="標準 6 2 3 3 4 3 4" xfId="12153" xr:uid="{3883E27B-E1E2-4107-B16C-E97F93634A2B}"/>
    <cellStyle name="標準 6 2 3 3 4 3 4 2" xfId="29564" xr:uid="{3883E27B-E1E2-4107-B16C-E97F93634A2B}"/>
    <cellStyle name="標準 6 2 3 3 4 3 5" xfId="5828" xr:uid="{76AD66DD-B432-4D59-9C72-7EA7915F2B83}"/>
    <cellStyle name="標準 6 2 3 3 4 3 5 2" xfId="23240" xr:uid="{76AD66DD-B432-4D59-9C72-7EA7915F2B83}"/>
    <cellStyle name="標準 6 2 3 3 4 3 6" xfId="18571" xr:uid="{00000000-0005-0000-0000-000057070000}"/>
    <cellStyle name="標準 6 2 3 3 4 4" xfId="3547" xr:uid="{00000000-0005-0000-0000-00005A070000}"/>
    <cellStyle name="標準 6 2 3 3 4 4 2" xfId="9859" xr:uid="{2E59B114-D931-4C3D-94C1-5B225E201FEF}"/>
    <cellStyle name="標準 6 2 3 3 4 4 2 2" xfId="16183" xr:uid="{8BF639D7-8863-40CA-93FF-361F9E8F1AEF}"/>
    <cellStyle name="標準 6 2 3 3 4 4 2 2 2" xfId="33594" xr:uid="{8BF639D7-8863-40CA-93FF-361F9E8F1AEF}"/>
    <cellStyle name="標準 6 2 3 3 4 4 2 3" xfId="27270" xr:uid="{2E59B114-D931-4C3D-94C1-5B225E201FEF}"/>
    <cellStyle name="標準 6 2 3 3 4 4 3" xfId="13021" xr:uid="{C750089C-FE38-427D-92F0-5A1C9229250A}"/>
    <cellStyle name="標準 6 2 3 3 4 4 3 2" xfId="30432" xr:uid="{C750089C-FE38-427D-92F0-5A1C9229250A}"/>
    <cellStyle name="標準 6 2 3 3 4 4 4" xfId="6696" xr:uid="{30765F6C-05CA-4F4A-9211-17E9172DA74F}"/>
    <cellStyle name="標準 6 2 3 3 4 4 4 2" xfId="24108" xr:uid="{30765F6C-05CA-4F4A-9211-17E9172DA74F}"/>
    <cellStyle name="標準 6 2 3 3 4 4 5" xfId="20959" xr:uid="{00000000-0005-0000-0000-00005A070000}"/>
    <cellStyle name="標準 6 2 3 3 4 5" xfId="1930" xr:uid="{00000000-0005-0000-0000-00005B070000}"/>
    <cellStyle name="標準 6 2 3 3 4 5 2" xfId="14555" xr:uid="{E9315BB2-9620-4B47-8DA4-E1590EDCC091}"/>
    <cellStyle name="標準 6 2 3 3 4 5 2 2" xfId="31966" xr:uid="{E9315BB2-9620-4B47-8DA4-E1590EDCC091}"/>
    <cellStyle name="標準 6 2 3 3 4 5 3" xfId="8231" xr:uid="{1986CE6D-C9D1-45BD-9F02-038B22491199}"/>
    <cellStyle name="標準 6 2 3 3 4 5 3 2" xfId="25642" xr:uid="{1986CE6D-C9D1-45BD-9F02-038B22491199}"/>
    <cellStyle name="標準 6 2 3 3 4 5 4" xfId="19343" xr:uid="{00000000-0005-0000-0000-00005B070000}"/>
    <cellStyle name="標準 6 2 3 3 4 6" xfId="11393" xr:uid="{6129E2AC-473C-4F79-A5B2-C11516F4DE35}"/>
    <cellStyle name="標準 6 2 3 3 4 6 2" xfId="28804" xr:uid="{6129E2AC-473C-4F79-A5B2-C11516F4DE35}"/>
    <cellStyle name="標準 6 2 3 3 4 7" xfId="5068" xr:uid="{8BB8CDBD-8504-4D21-BBD9-11C7071A32F2}"/>
    <cellStyle name="標準 6 2 3 3 4 7 2" xfId="22480" xr:uid="{8BB8CDBD-8504-4D21-BBD9-11C7071A32F2}"/>
    <cellStyle name="標準 6 2 3 3 4 8" xfId="17811" xr:uid="{00000000-0005-0000-0000-000050070000}"/>
    <cellStyle name="標準 6 2 3 3 5" xfId="561" xr:uid="{00000000-0005-0000-0000-00005C070000}"/>
    <cellStyle name="標準 6 2 3 3 5 2" xfId="1321" xr:uid="{00000000-0005-0000-0000-00005D070000}"/>
    <cellStyle name="標準 6 2 3 3 5 2 2" xfId="4497" xr:uid="{00000000-0005-0000-0000-00005E070000}"/>
    <cellStyle name="標準 6 2 3 3 5 2 2 2" xfId="10809" xr:uid="{485358BD-A6A4-4DB2-9069-E93F18C6BB6B}"/>
    <cellStyle name="標準 6 2 3 3 5 2 2 2 2" xfId="17133" xr:uid="{C2DA7F82-B6EF-4B1A-86BB-6C664C856F3E}"/>
    <cellStyle name="標準 6 2 3 3 5 2 2 2 2 2" xfId="34544" xr:uid="{C2DA7F82-B6EF-4B1A-86BB-6C664C856F3E}"/>
    <cellStyle name="標準 6 2 3 3 5 2 2 2 3" xfId="28220" xr:uid="{485358BD-A6A4-4DB2-9069-E93F18C6BB6B}"/>
    <cellStyle name="標準 6 2 3 3 5 2 2 3" xfId="13971" xr:uid="{065A53B3-2B7C-47B4-9805-9FB989577BFE}"/>
    <cellStyle name="標準 6 2 3 3 5 2 2 3 2" xfId="31382" xr:uid="{065A53B3-2B7C-47B4-9805-9FB989577BFE}"/>
    <cellStyle name="標準 6 2 3 3 5 2 2 4" xfId="7646" xr:uid="{54382B38-642C-4DEB-A125-93FB2BE0A355}"/>
    <cellStyle name="標準 6 2 3 3 5 2 2 4 2" xfId="25058" xr:uid="{54382B38-642C-4DEB-A125-93FB2BE0A355}"/>
    <cellStyle name="標準 6 2 3 3 5 2 2 5" xfId="21909" xr:uid="{00000000-0005-0000-0000-00005E070000}"/>
    <cellStyle name="標準 6 2 3 3 5 2 3" xfId="2880" xr:uid="{00000000-0005-0000-0000-00005F070000}"/>
    <cellStyle name="標準 6 2 3 3 5 2 3 2" xfId="15505" xr:uid="{8C0C4105-AD40-432E-9D5B-6C5E150273E3}"/>
    <cellStyle name="標準 6 2 3 3 5 2 3 2 2" xfId="32916" xr:uid="{8C0C4105-AD40-432E-9D5B-6C5E150273E3}"/>
    <cellStyle name="標準 6 2 3 3 5 2 3 3" xfId="9181" xr:uid="{A55EC3D8-E704-42A0-BAE7-91D5D83C85FB}"/>
    <cellStyle name="標準 6 2 3 3 5 2 3 3 2" xfId="26592" xr:uid="{A55EC3D8-E704-42A0-BAE7-91D5D83C85FB}"/>
    <cellStyle name="標準 6 2 3 3 5 2 3 4" xfId="20293" xr:uid="{00000000-0005-0000-0000-00005F070000}"/>
    <cellStyle name="標準 6 2 3 3 5 2 4" xfId="12343" xr:uid="{AFC6622C-8886-4D02-8BD6-B93ABE739B11}"/>
    <cellStyle name="標準 6 2 3 3 5 2 4 2" xfId="29754" xr:uid="{AFC6622C-8886-4D02-8BD6-B93ABE739B11}"/>
    <cellStyle name="標準 6 2 3 3 5 2 5" xfId="6018" xr:uid="{B35D0F01-E58C-4E28-B835-A75925FA5B7D}"/>
    <cellStyle name="標準 6 2 3 3 5 2 5 2" xfId="23430" xr:uid="{B35D0F01-E58C-4E28-B835-A75925FA5B7D}"/>
    <cellStyle name="標準 6 2 3 3 5 2 6" xfId="18761" xr:uid="{00000000-0005-0000-0000-00005D070000}"/>
    <cellStyle name="標準 6 2 3 3 5 3" xfId="3737" xr:uid="{00000000-0005-0000-0000-000060070000}"/>
    <cellStyle name="標準 6 2 3 3 5 3 2" xfId="10049" xr:uid="{99379F4C-710D-4D5B-8B26-EAC47E7389A2}"/>
    <cellStyle name="標準 6 2 3 3 5 3 2 2" xfId="16373" xr:uid="{E6A47764-A64B-469A-B365-5628A2016922}"/>
    <cellStyle name="標準 6 2 3 3 5 3 2 2 2" xfId="33784" xr:uid="{E6A47764-A64B-469A-B365-5628A2016922}"/>
    <cellStyle name="標準 6 2 3 3 5 3 2 3" xfId="27460" xr:uid="{99379F4C-710D-4D5B-8B26-EAC47E7389A2}"/>
    <cellStyle name="標準 6 2 3 3 5 3 3" xfId="13211" xr:uid="{2BC6B926-BF14-4A2B-9649-9F908E2EE252}"/>
    <cellStyle name="標準 6 2 3 3 5 3 3 2" xfId="30622" xr:uid="{2BC6B926-BF14-4A2B-9649-9F908E2EE252}"/>
    <cellStyle name="標準 6 2 3 3 5 3 4" xfId="6886" xr:uid="{25EA76B9-FA1A-4A78-88AA-37DF5A9300F5}"/>
    <cellStyle name="標準 6 2 3 3 5 3 4 2" xfId="24298" xr:uid="{25EA76B9-FA1A-4A78-88AA-37DF5A9300F5}"/>
    <cellStyle name="標準 6 2 3 3 5 3 5" xfId="21149" xr:uid="{00000000-0005-0000-0000-000060070000}"/>
    <cellStyle name="標準 6 2 3 3 5 4" xfId="2120" xr:uid="{00000000-0005-0000-0000-000061070000}"/>
    <cellStyle name="標準 6 2 3 3 5 4 2" xfId="14745" xr:uid="{6117E964-8543-44CF-9BFE-B6678F9477C3}"/>
    <cellStyle name="標準 6 2 3 3 5 4 2 2" xfId="32156" xr:uid="{6117E964-8543-44CF-9BFE-B6678F9477C3}"/>
    <cellStyle name="標準 6 2 3 3 5 4 3" xfId="8421" xr:uid="{6CDBE656-9F72-44D6-B5FB-C1CF82FFBF4F}"/>
    <cellStyle name="標準 6 2 3 3 5 4 3 2" xfId="25832" xr:uid="{6CDBE656-9F72-44D6-B5FB-C1CF82FFBF4F}"/>
    <cellStyle name="標準 6 2 3 3 5 4 4" xfId="19533" xr:uid="{00000000-0005-0000-0000-000061070000}"/>
    <cellStyle name="標準 6 2 3 3 5 5" xfId="11583" xr:uid="{5DBB1836-445C-491B-8E83-80E651737EEC}"/>
    <cellStyle name="標準 6 2 3 3 5 5 2" xfId="28994" xr:uid="{5DBB1836-445C-491B-8E83-80E651737EEC}"/>
    <cellStyle name="標準 6 2 3 3 5 6" xfId="5258" xr:uid="{B9EC24BA-3E34-4425-81D6-DB628D1CF5CA}"/>
    <cellStyle name="標準 6 2 3 3 5 6 2" xfId="22670" xr:uid="{B9EC24BA-3E34-4425-81D6-DB628D1CF5CA}"/>
    <cellStyle name="標準 6 2 3 3 5 7" xfId="18001" xr:uid="{00000000-0005-0000-0000-00005C070000}"/>
    <cellStyle name="標準 6 2 3 3 6" xfId="941" xr:uid="{00000000-0005-0000-0000-000062070000}"/>
    <cellStyle name="標準 6 2 3 3 6 2" xfId="4117" xr:uid="{00000000-0005-0000-0000-000063070000}"/>
    <cellStyle name="標準 6 2 3 3 6 2 2" xfId="10429" xr:uid="{168377AD-FC42-4A69-BC70-20DAA3513790}"/>
    <cellStyle name="標準 6 2 3 3 6 2 2 2" xfId="16753" xr:uid="{BEA72685-DC85-4A35-8293-1683AC0810D8}"/>
    <cellStyle name="標準 6 2 3 3 6 2 2 2 2" xfId="34164" xr:uid="{BEA72685-DC85-4A35-8293-1683AC0810D8}"/>
    <cellStyle name="標準 6 2 3 3 6 2 2 3" xfId="27840" xr:uid="{168377AD-FC42-4A69-BC70-20DAA3513790}"/>
    <cellStyle name="標準 6 2 3 3 6 2 3" xfId="13591" xr:uid="{9137E296-6F64-4C1A-AE6B-ABFA64EE4B8B}"/>
    <cellStyle name="標準 6 2 3 3 6 2 3 2" xfId="31002" xr:uid="{9137E296-6F64-4C1A-AE6B-ABFA64EE4B8B}"/>
    <cellStyle name="標準 6 2 3 3 6 2 4" xfId="7266" xr:uid="{29528778-2442-46AA-8DA0-61B1A73B7A7F}"/>
    <cellStyle name="標準 6 2 3 3 6 2 4 2" xfId="24678" xr:uid="{29528778-2442-46AA-8DA0-61B1A73B7A7F}"/>
    <cellStyle name="標準 6 2 3 3 6 2 5" xfId="21529" xr:uid="{00000000-0005-0000-0000-000063070000}"/>
    <cellStyle name="標準 6 2 3 3 6 3" xfId="2500" xr:uid="{00000000-0005-0000-0000-000064070000}"/>
    <cellStyle name="標準 6 2 3 3 6 3 2" xfId="15125" xr:uid="{F12A2445-D0D5-4319-8ACD-D39ACB460501}"/>
    <cellStyle name="標準 6 2 3 3 6 3 2 2" xfId="32536" xr:uid="{F12A2445-D0D5-4319-8ACD-D39ACB460501}"/>
    <cellStyle name="標準 6 2 3 3 6 3 3" xfId="8801" xr:uid="{A9607E3F-72B6-41C6-9F53-39BB7F3EBE93}"/>
    <cellStyle name="標準 6 2 3 3 6 3 3 2" xfId="26212" xr:uid="{A9607E3F-72B6-41C6-9F53-39BB7F3EBE93}"/>
    <cellStyle name="標準 6 2 3 3 6 3 4" xfId="19913" xr:uid="{00000000-0005-0000-0000-000064070000}"/>
    <cellStyle name="標準 6 2 3 3 6 4" xfId="11963" xr:uid="{8847CAD9-8CBC-4077-9A75-AC6CFC124A45}"/>
    <cellStyle name="標準 6 2 3 3 6 4 2" xfId="29374" xr:uid="{8847CAD9-8CBC-4077-9A75-AC6CFC124A45}"/>
    <cellStyle name="標準 6 2 3 3 6 5" xfId="5638" xr:uid="{E8ED7200-D31C-4EAB-9A6E-DE43098FB47D}"/>
    <cellStyle name="標準 6 2 3 3 6 5 2" xfId="23050" xr:uid="{E8ED7200-D31C-4EAB-9A6E-DE43098FB47D}"/>
    <cellStyle name="標準 6 2 3 3 6 6" xfId="18381" xr:uid="{00000000-0005-0000-0000-000062070000}"/>
    <cellStyle name="標準 6 2 3 3 7" xfId="181" xr:uid="{00000000-0005-0000-0000-000065070000}"/>
    <cellStyle name="標準 6 2 3 3 7 2" xfId="3357" xr:uid="{00000000-0005-0000-0000-000066070000}"/>
    <cellStyle name="標準 6 2 3 3 7 2 2" xfId="15993" xr:uid="{7B37E337-D75D-4846-AD66-22A28A614645}"/>
    <cellStyle name="標準 6 2 3 3 7 2 2 2" xfId="33404" xr:uid="{7B37E337-D75D-4846-AD66-22A28A614645}"/>
    <cellStyle name="標準 6 2 3 3 7 2 3" xfId="9669" xr:uid="{30ADF89F-CBC8-4F14-8464-47566D8848A3}"/>
    <cellStyle name="標準 6 2 3 3 7 2 3 2" xfId="27080" xr:uid="{30ADF89F-CBC8-4F14-8464-47566D8848A3}"/>
    <cellStyle name="標準 6 2 3 3 7 2 4" xfId="20769" xr:uid="{00000000-0005-0000-0000-000066070000}"/>
    <cellStyle name="標準 6 2 3 3 7 3" xfId="12831" xr:uid="{88C208E0-0E6A-43F9-86F8-9FC89603FAA3}"/>
    <cellStyle name="標準 6 2 3 3 7 3 2" xfId="30242" xr:uid="{88C208E0-0E6A-43F9-86F8-9FC89603FAA3}"/>
    <cellStyle name="標準 6 2 3 3 7 4" xfId="6506" xr:uid="{680000B6-377A-4B8F-8084-93D822FB9930}"/>
    <cellStyle name="標準 6 2 3 3 7 4 2" xfId="23918" xr:uid="{680000B6-377A-4B8F-8084-93D822FB9930}"/>
    <cellStyle name="標準 6 2 3 3 7 5" xfId="17621" xr:uid="{00000000-0005-0000-0000-000065070000}"/>
    <cellStyle name="標準 6 2 3 3 8" xfId="3284" xr:uid="{00000000-0005-0000-0000-000067070000}"/>
    <cellStyle name="標準 6 2 3 3 8 2" xfId="9596" xr:uid="{915A637D-A064-4F34-BE99-3FD7B964CAC7}"/>
    <cellStyle name="標準 6 2 3 3 8 2 2" xfId="15920" xr:uid="{3CF64369-E7F8-417C-B894-CA0DAEF4E7D8}"/>
    <cellStyle name="標準 6 2 3 3 8 2 2 2" xfId="33331" xr:uid="{3CF64369-E7F8-417C-B894-CA0DAEF4E7D8}"/>
    <cellStyle name="標準 6 2 3 3 8 2 3" xfId="27007" xr:uid="{915A637D-A064-4F34-BE99-3FD7B964CAC7}"/>
    <cellStyle name="標準 6 2 3 3 8 3" xfId="12758" xr:uid="{0C609AF0-13D2-4B14-B8FE-485B04B2581D}"/>
    <cellStyle name="標準 6 2 3 3 8 3 2" xfId="30169" xr:uid="{0C609AF0-13D2-4B14-B8FE-485B04B2581D}"/>
    <cellStyle name="標準 6 2 3 3 8 4" xfId="6433" xr:uid="{B92BBE39-8CB8-436F-9E6B-9488D37EFB87}"/>
    <cellStyle name="標準 6 2 3 3 8 4 2" xfId="23845" xr:uid="{B92BBE39-8CB8-436F-9E6B-9488D37EFB87}"/>
    <cellStyle name="標準 6 2 3 3 8 5" xfId="20696" xr:uid="{00000000-0005-0000-0000-000067070000}"/>
    <cellStyle name="標準 6 2 3 3 9" xfId="1740" xr:uid="{00000000-0005-0000-0000-000068070000}"/>
    <cellStyle name="標準 6 2 3 3 9 2" xfId="14365" xr:uid="{D2DE9B54-12BC-4D4B-B49F-83DBF661C136}"/>
    <cellStyle name="標準 6 2 3 3 9 2 2" xfId="31776" xr:uid="{D2DE9B54-12BC-4D4B-B49F-83DBF661C136}"/>
    <cellStyle name="標準 6 2 3 3 9 3" xfId="8041" xr:uid="{6B10E8E5-48A4-4CA2-8A94-B86022706347}"/>
    <cellStyle name="標準 6 2 3 3 9 3 2" xfId="25452" xr:uid="{6B10E8E5-48A4-4CA2-8A94-B86022706347}"/>
    <cellStyle name="標準 6 2 3 3 9 4" xfId="19153" xr:uid="{00000000-0005-0000-0000-000068070000}"/>
    <cellStyle name="標準 6 2 3 4" xfId="91" xr:uid="{00000000-0005-0000-0000-000069070000}"/>
    <cellStyle name="標準 6 2 3 4 10" xfId="11220" xr:uid="{7957B15D-F9E0-441C-9D9B-9CB04EE78D57}"/>
    <cellStyle name="標準 6 2 3 4 10 2" xfId="28631" xr:uid="{7957B15D-F9E0-441C-9D9B-9CB04EE78D57}"/>
    <cellStyle name="標準 6 2 3 4 11" xfId="4895" xr:uid="{AF4EFC15-6483-45A2-977A-2E663E2ABF29}"/>
    <cellStyle name="標準 6 2 3 4 11 2" xfId="22307" xr:uid="{AF4EFC15-6483-45A2-977A-2E663E2ABF29}"/>
    <cellStyle name="標準 6 2 3 4 12" xfId="17531" xr:uid="{00000000-0005-0000-0000-000069070000}"/>
    <cellStyle name="標準 6 2 3 4 2" xfId="138" xr:uid="{00000000-0005-0000-0000-00006A070000}"/>
    <cellStyle name="標準 6 2 3 4 2 10" xfId="4929" xr:uid="{CC6080D7-A427-4DE5-B151-F6FE18A5311F}"/>
    <cellStyle name="標準 6 2 3 4 2 10 2" xfId="22341" xr:uid="{CC6080D7-A427-4DE5-B151-F6FE18A5311F}"/>
    <cellStyle name="標準 6 2 3 4 2 11" xfId="17578" xr:uid="{00000000-0005-0000-0000-00006A070000}"/>
    <cellStyle name="標準 6 2 3 4 2 2" xfId="327" xr:uid="{00000000-0005-0000-0000-00006B070000}"/>
    <cellStyle name="標準 6 2 3 4 2 2 2" xfId="517" xr:uid="{00000000-0005-0000-0000-00006C070000}"/>
    <cellStyle name="標準 6 2 3 4 2 2 2 2" xfId="897" xr:uid="{00000000-0005-0000-0000-00006D070000}"/>
    <cellStyle name="標準 6 2 3 4 2 2 2 2 2" xfId="1657" xr:uid="{00000000-0005-0000-0000-00006E070000}"/>
    <cellStyle name="標準 6 2 3 4 2 2 2 2 2 2" xfId="4833" xr:uid="{00000000-0005-0000-0000-00006F070000}"/>
    <cellStyle name="標準 6 2 3 4 2 2 2 2 2 2 2" xfId="11145" xr:uid="{3CD99425-C061-4E62-A474-0694C8E35FE0}"/>
    <cellStyle name="標準 6 2 3 4 2 2 2 2 2 2 2 2" xfId="17469" xr:uid="{3C849FE9-AD6B-4507-BDB5-D03758AF41BF}"/>
    <cellStyle name="標準 6 2 3 4 2 2 2 2 2 2 2 2 2" xfId="34880" xr:uid="{3C849FE9-AD6B-4507-BDB5-D03758AF41BF}"/>
    <cellStyle name="標準 6 2 3 4 2 2 2 2 2 2 2 3" xfId="28556" xr:uid="{3CD99425-C061-4E62-A474-0694C8E35FE0}"/>
    <cellStyle name="標準 6 2 3 4 2 2 2 2 2 2 3" xfId="14307" xr:uid="{535F7D12-CD27-41C9-BE4C-88D1969CFCD8}"/>
    <cellStyle name="標準 6 2 3 4 2 2 2 2 2 2 3 2" xfId="31718" xr:uid="{535F7D12-CD27-41C9-BE4C-88D1969CFCD8}"/>
    <cellStyle name="標準 6 2 3 4 2 2 2 2 2 2 4" xfId="7982" xr:uid="{8A4DD28A-A97E-4EDE-9D3B-917E84FB4D69}"/>
    <cellStyle name="標準 6 2 3 4 2 2 2 2 2 2 4 2" xfId="25394" xr:uid="{8A4DD28A-A97E-4EDE-9D3B-917E84FB4D69}"/>
    <cellStyle name="標準 6 2 3 4 2 2 2 2 2 2 5" xfId="22245" xr:uid="{00000000-0005-0000-0000-00006F070000}"/>
    <cellStyle name="標準 6 2 3 4 2 2 2 2 2 3" xfId="3216" xr:uid="{00000000-0005-0000-0000-000070070000}"/>
    <cellStyle name="標準 6 2 3 4 2 2 2 2 2 3 2" xfId="15841" xr:uid="{F4E81856-4FA9-4653-AA7C-167EDB47D4CE}"/>
    <cellStyle name="標準 6 2 3 4 2 2 2 2 2 3 2 2" xfId="33252" xr:uid="{F4E81856-4FA9-4653-AA7C-167EDB47D4CE}"/>
    <cellStyle name="標準 6 2 3 4 2 2 2 2 2 3 3" xfId="9517" xr:uid="{54AB3980-CE67-4771-9448-0F61CB1BF56C}"/>
    <cellStyle name="標準 6 2 3 4 2 2 2 2 2 3 3 2" xfId="26928" xr:uid="{54AB3980-CE67-4771-9448-0F61CB1BF56C}"/>
    <cellStyle name="標準 6 2 3 4 2 2 2 2 2 3 4" xfId="20629" xr:uid="{00000000-0005-0000-0000-000070070000}"/>
    <cellStyle name="標準 6 2 3 4 2 2 2 2 2 4" xfId="12679" xr:uid="{1456435F-DCBE-4BA1-9628-AD4A4F95B62E}"/>
    <cellStyle name="標準 6 2 3 4 2 2 2 2 2 4 2" xfId="30090" xr:uid="{1456435F-DCBE-4BA1-9628-AD4A4F95B62E}"/>
    <cellStyle name="標準 6 2 3 4 2 2 2 2 2 5" xfId="6354" xr:uid="{EBC6D193-6057-4F17-BC48-C844BCB6FAC2}"/>
    <cellStyle name="標準 6 2 3 4 2 2 2 2 2 5 2" xfId="23766" xr:uid="{EBC6D193-6057-4F17-BC48-C844BCB6FAC2}"/>
    <cellStyle name="標準 6 2 3 4 2 2 2 2 2 6" xfId="19097" xr:uid="{00000000-0005-0000-0000-00006E070000}"/>
    <cellStyle name="標準 6 2 3 4 2 2 2 2 3" xfId="4073" xr:uid="{00000000-0005-0000-0000-000071070000}"/>
    <cellStyle name="標準 6 2 3 4 2 2 2 2 3 2" xfId="10385" xr:uid="{00F89F5B-B39B-4CAD-AC7D-7A81190F6052}"/>
    <cellStyle name="標準 6 2 3 4 2 2 2 2 3 2 2" xfId="16709" xr:uid="{B94DA8A3-A550-49D1-A6DC-7F52139E2D99}"/>
    <cellStyle name="標準 6 2 3 4 2 2 2 2 3 2 2 2" xfId="34120" xr:uid="{B94DA8A3-A550-49D1-A6DC-7F52139E2D99}"/>
    <cellStyle name="標準 6 2 3 4 2 2 2 2 3 2 3" xfId="27796" xr:uid="{00F89F5B-B39B-4CAD-AC7D-7A81190F6052}"/>
    <cellStyle name="標準 6 2 3 4 2 2 2 2 3 3" xfId="13547" xr:uid="{905C03DF-1999-400E-AE45-AEED8A813D9A}"/>
    <cellStyle name="標準 6 2 3 4 2 2 2 2 3 3 2" xfId="30958" xr:uid="{905C03DF-1999-400E-AE45-AEED8A813D9A}"/>
    <cellStyle name="標準 6 2 3 4 2 2 2 2 3 4" xfId="7222" xr:uid="{08A3DAB8-1CD3-42A2-9FF8-8F197CAA1DBE}"/>
    <cellStyle name="標準 6 2 3 4 2 2 2 2 3 4 2" xfId="24634" xr:uid="{08A3DAB8-1CD3-42A2-9FF8-8F197CAA1DBE}"/>
    <cellStyle name="標準 6 2 3 4 2 2 2 2 3 5" xfId="21485" xr:uid="{00000000-0005-0000-0000-000071070000}"/>
    <cellStyle name="標準 6 2 3 4 2 2 2 2 4" xfId="2456" xr:uid="{00000000-0005-0000-0000-000072070000}"/>
    <cellStyle name="標準 6 2 3 4 2 2 2 2 4 2" xfId="15081" xr:uid="{DB4182D6-F49F-458E-8F60-2F8B04CF5A83}"/>
    <cellStyle name="標準 6 2 3 4 2 2 2 2 4 2 2" xfId="32492" xr:uid="{DB4182D6-F49F-458E-8F60-2F8B04CF5A83}"/>
    <cellStyle name="標準 6 2 3 4 2 2 2 2 4 3" xfId="8757" xr:uid="{1D274628-FEF0-4A14-B7B7-F7838E1B5781}"/>
    <cellStyle name="標準 6 2 3 4 2 2 2 2 4 3 2" xfId="26168" xr:uid="{1D274628-FEF0-4A14-B7B7-F7838E1B5781}"/>
    <cellStyle name="標準 6 2 3 4 2 2 2 2 4 4" xfId="19869" xr:uid="{00000000-0005-0000-0000-000072070000}"/>
    <cellStyle name="標準 6 2 3 4 2 2 2 2 5" xfId="11919" xr:uid="{D7CF9E54-7255-44C1-B8D7-4B4E10AECEB8}"/>
    <cellStyle name="標準 6 2 3 4 2 2 2 2 5 2" xfId="29330" xr:uid="{D7CF9E54-7255-44C1-B8D7-4B4E10AECEB8}"/>
    <cellStyle name="標準 6 2 3 4 2 2 2 2 6" xfId="5594" xr:uid="{047B219A-0BD3-4EA5-839F-3E67470695F1}"/>
    <cellStyle name="標準 6 2 3 4 2 2 2 2 6 2" xfId="23006" xr:uid="{047B219A-0BD3-4EA5-839F-3E67470695F1}"/>
    <cellStyle name="標準 6 2 3 4 2 2 2 2 7" xfId="18337" xr:uid="{00000000-0005-0000-0000-00006D070000}"/>
    <cellStyle name="標準 6 2 3 4 2 2 2 3" xfId="1277" xr:uid="{00000000-0005-0000-0000-000073070000}"/>
    <cellStyle name="標準 6 2 3 4 2 2 2 3 2" xfId="4453" xr:uid="{00000000-0005-0000-0000-000074070000}"/>
    <cellStyle name="標準 6 2 3 4 2 2 2 3 2 2" xfId="10765" xr:uid="{D002FE76-ACFA-4F3F-80E4-CF86F5630F68}"/>
    <cellStyle name="標準 6 2 3 4 2 2 2 3 2 2 2" xfId="17089" xr:uid="{1761DA7B-290B-4906-88EE-4983F42A675D}"/>
    <cellStyle name="標準 6 2 3 4 2 2 2 3 2 2 2 2" xfId="34500" xr:uid="{1761DA7B-290B-4906-88EE-4983F42A675D}"/>
    <cellStyle name="標準 6 2 3 4 2 2 2 3 2 2 3" xfId="28176" xr:uid="{D002FE76-ACFA-4F3F-80E4-CF86F5630F68}"/>
    <cellStyle name="標準 6 2 3 4 2 2 2 3 2 3" xfId="13927" xr:uid="{0CB154A9-C1AC-48E1-8646-568F0B4774C2}"/>
    <cellStyle name="標準 6 2 3 4 2 2 2 3 2 3 2" xfId="31338" xr:uid="{0CB154A9-C1AC-48E1-8646-568F0B4774C2}"/>
    <cellStyle name="標準 6 2 3 4 2 2 2 3 2 4" xfId="7602" xr:uid="{40EA628D-7689-400D-B1B8-FFF049482E65}"/>
    <cellStyle name="標準 6 2 3 4 2 2 2 3 2 4 2" xfId="25014" xr:uid="{40EA628D-7689-400D-B1B8-FFF049482E65}"/>
    <cellStyle name="標準 6 2 3 4 2 2 2 3 2 5" xfId="21865" xr:uid="{00000000-0005-0000-0000-000074070000}"/>
    <cellStyle name="標準 6 2 3 4 2 2 2 3 3" xfId="2836" xr:uid="{00000000-0005-0000-0000-000075070000}"/>
    <cellStyle name="標準 6 2 3 4 2 2 2 3 3 2" xfId="15461" xr:uid="{37389BD4-2375-40F4-8CBA-74CF69E3EFAB}"/>
    <cellStyle name="標準 6 2 3 4 2 2 2 3 3 2 2" xfId="32872" xr:uid="{37389BD4-2375-40F4-8CBA-74CF69E3EFAB}"/>
    <cellStyle name="標準 6 2 3 4 2 2 2 3 3 3" xfId="9137" xr:uid="{74D84EC7-2864-4862-BAE8-08F66B809C35}"/>
    <cellStyle name="標準 6 2 3 4 2 2 2 3 3 3 2" xfId="26548" xr:uid="{74D84EC7-2864-4862-BAE8-08F66B809C35}"/>
    <cellStyle name="標準 6 2 3 4 2 2 2 3 3 4" xfId="20249" xr:uid="{00000000-0005-0000-0000-000075070000}"/>
    <cellStyle name="標準 6 2 3 4 2 2 2 3 4" xfId="12299" xr:uid="{1E3DF4AB-C43F-4469-AA2F-C078E59488BC}"/>
    <cellStyle name="標準 6 2 3 4 2 2 2 3 4 2" xfId="29710" xr:uid="{1E3DF4AB-C43F-4469-AA2F-C078E59488BC}"/>
    <cellStyle name="標準 6 2 3 4 2 2 2 3 5" xfId="5974" xr:uid="{2F9B7821-E5EB-46F3-A712-85633498DFB8}"/>
    <cellStyle name="標準 6 2 3 4 2 2 2 3 5 2" xfId="23386" xr:uid="{2F9B7821-E5EB-46F3-A712-85633498DFB8}"/>
    <cellStyle name="標準 6 2 3 4 2 2 2 3 6" xfId="18717" xr:uid="{00000000-0005-0000-0000-000073070000}"/>
    <cellStyle name="標準 6 2 3 4 2 2 2 4" xfId="3693" xr:uid="{00000000-0005-0000-0000-000076070000}"/>
    <cellStyle name="標準 6 2 3 4 2 2 2 4 2" xfId="10005" xr:uid="{63398A9D-ADF7-40BD-8294-3CE914D2CC8C}"/>
    <cellStyle name="標準 6 2 3 4 2 2 2 4 2 2" xfId="16329" xr:uid="{C518CBE6-480B-462B-A0B7-72B9CBF61B67}"/>
    <cellStyle name="標準 6 2 3 4 2 2 2 4 2 2 2" xfId="33740" xr:uid="{C518CBE6-480B-462B-A0B7-72B9CBF61B67}"/>
    <cellStyle name="標準 6 2 3 4 2 2 2 4 2 3" xfId="27416" xr:uid="{63398A9D-ADF7-40BD-8294-3CE914D2CC8C}"/>
    <cellStyle name="標準 6 2 3 4 2 2 2 4 3" xfId="13167" xr:uid="{FE6E5107-5864-41AF-885D-AD3D2303BF79}"/>
    <cellStyle name="標準 6 2 3 4 2 2 2 4 3 2" xfId="30578" xr:uid="{FE6E5107-5864-41AF-885D-AD3D2303BF79}"/>
    <cellStyle name="標準 6 2 3 4 2 2 2 4 4" xfId="6842" xr:uid="{016AE9A3-A8AD-4980-AB46-3083015BB8A6}"/>
    <cellStyle name="標準 6 2 3 4 2 2 2 4 4 2" xfId="24254" xr:uid="{016AE9A3-A8AD-4980-AB46-3083015BB8A6}"/>
    <cellStyle name="標準 6 2 3 4 2 2 2 4 5" xfId="21105" xr:uid="{00000000-0005-0000-0000-000076070000}"/>
    <cellStyle name="標準 6 2 3 4 2 2 2 5" xfId="2076" xr:uid="{00000000-0005-0000-0000-000077070000}"/>
    <cellStyle name="標準 6 2 3 4 2 2 2 5 2" xfId="14701" xr:uid="{1F8A8DE9-1DE4-490E-A561-3194A289BAED}"/>
    <cellStyle name="標準 6 2 3 4 2 2 2 5 2 2" xfId="32112" xr:uid="{1F8A8DE9-1DE4-490E-A561-3194A289BAED}"/>
    <cellStyle name="標準 6 2 3 4 2 2 2 5 3" xfId="8377" xr:uid="{B8EAC0CA-D15B-4A44-B600-13519BC10CF0}"/>
    <cellStyle name="標準 6 2 3 4 2 2 2 5 3 2" xfId="25788" xr:uid="{B8EAC0CA-D15B-4A44-B600-13519BC10CF0}"/>
    <cellStyle name="標準 6 2 3 4 2 2 2 5 4" xfId="19489" xr:uid="{00000000-0005-0000-0000-000077070000}"/>
    <cellStyle name="標準 6 2 3 4 2 2 2 6" xfId="11539" xr:uid="{C6413197-E747-4001-AD68-CCD86BE4B4F9}"/>
    <cellStyle name="標準 6 2 3 4 2 2 2 6 2" xfId="28950" xr:uid="{C6413197-E747-4001-AD68-CCD86BE4B4F9}"/>
    <cellStyle name="標準 6 2 3 4 2 2 2 7" xfId="5214" xr:uid="{AC1A41C1-B61B-433B-86DA-9803C3F02529}"/>
    <cellStyle name="標準 6 2 3 4 2 2 2 7 2" xfId="22626" xr:uid="{AC1A41C1-B61B-433B-86DA-9803C3F02529}"/>
    <cellStyle name="標準 6 2 3 4 2 2 2 8" xfId="17957" xr:uid="{00000000-0005-0000-0000-00006C070000}"/>
    <cellStyle name="標準 6 2 3 4 2 2 3" xfId="707" xr:uid="{00000000-0005-0000-0000-000078070000}"/>
    <cellStyle name="標準 6 2 3 4 2 2 3 2" xfId="1467" xr:uid="{00000000-0005-0000-0000-000079070000}"/>
    <cellStyle name="標準 6 2 3 4 2 2 3 2 2" xfId="4643" xr:uid="{00000000-0005-0000-0000-00007A070000}"/>
    <cellStyle name="標準 6 2 3 4 2 2 3 2 2 2" xfId="10955" xr:uid="{5C4186D7-B9F8-4297-86D9-BA0306F0F5CF}"/>
    <cellStyle name="標準 6 2 3 4 2 2 3 2 2 2 2" xfId="17279" xr:uid="{E3A771EA-2E25-44D9-BBDF-C9353462F546}"/>
    <cellStyle name="標準 6 2 3 4 2 2 3 2 2 2 2 2" xfId="34690" xr:uid="{E3A771EA-2E25-44D9-BBDF-C9353462F546}"/>
    <cellStyle name="標準 6 2 3 4 2 2 3 2 2 2 3" xfId="28366" xr:uid="{5C4186D7-B9F8-4297-86D9-BA0306F0F5CF}"/>
    <cellStyle name="標準 6 2 3 4 2 2 3 2 2 3" xfId="14117" xr:uid="{6F7AFDDA-2CB8-4F35-A902-EAE487E1A040}"/>
    <cellStyle name="標準 6 2 3 4 2 2 3 2 2 3 2" xfId="31528" xr:uid="{6F7AFDDA-2CB8-4F35-A902-EAE487E1A040}"/>
    <cellStyle name="標準 6 2 3 4 2 2 3 2 2 4" xfId="7792" xr:uid="{B2CFE790-EA3B-4276-8185-556E581E702D}"/>
    <cellStyle name="標準 6 2 3 4 2 2 3 2 2 4 2" xfId="25204" xr:uid="{B2CFE790-EA3B-4276-8185-556E581E702D}"/>
    <cellStyle name="標準 6 2 3 4 2 2 3 2 2 5" xfId="22055" xr:uid="{00000000-0005-0000-0000-00007A070000}"/>
    <cellStyle name="標準 6 2 3 4 2 2 3 2 3" xfId="3026" xr:uid="{00000000-0005-0000-0000-00007B070000}"/>
    <cellStyle name="標準 6 2 3 4 2 2 3 2 3 2" xfId="15651" xr:uid="{114136DD-8996-4127-A98C-F44258532BD6}"/>
    <cellStyle name="標準 6 2 3 4 2 2 3 2 3 2 2" xfId="33062" xr:uid="{114136DD-8996-4127-A98C-F44258532BD6}"/>
    <cellStyle name="標準 6 2 3 4 2 2 3 2 3 3" xfId="9327" xr:uid="{B0FC53FC-C2E7-4478-B76E-CC87CE458740}"/>
    <cellStyle name="標準 6 2 3 4 2 2 3 2 3 3 2" xfId="26738" xr:uid="{B0FC53FC-C2E7-4478-B76E-CC87CE458740}"/>
    <cellStyle name="標準 6 2 3 4 2 2 3 2 3 4" xfId="20439" xr:uid="{00000000-0005-0000-0000-00007B070000}"/>
    <cellStyle name="標準 6 2 3 4 2 2 3 2 4" xfId="12489" xr:uid="{48E6780B-F43B-4F52-A9A2-B8CEDC0BC79C}"/>
    <cellStyle name="標準 6 2 3 4 2 2 3 2 4 2" xfId="29900" xr:uid="{48E6780B-F43B-4F52-A9A2-B8CEDC0BC79C}"/>
    <cellStyle name="標準 6 2 3 4 2 2 3 2 5" xfId="6164" xr:uid="{35414CAC-BD28-468C-853C-6420FA0FDBC3}"/>
    <cellStyle name="標準 6 2 3 4 2 2 3 2 5 2" xfId="23576" xr:uid="{35414CAC-BD28-468C-853C-6420FA0FDBC3}"/>
    <cellStyle name="標準 6 2 3 4 2 2 3 2 6" xfId="18907" xr:uid="{00000000-0005-0000-0000-000079070000}"/>
    <cellStyle name="標準 6 2 3 4 2 2 3 3" xfId="3883" xr:uid="{00000000-0005-0000-0000-00007C070000}"/>
    <cellStyle name="標準 6 2 3 4 2 2 3 3 2" xfId="10195" xr:uid="{45245274-FCB4-4878-88F2-D84297BF84D4}"/>
    <cellStyle name="標準 6 2 3 4 2 2 3 3 2 2" xfId="16519" xr:uid="{166046B7-D8A3-4725-AA57-C7C185EF75B0}"/>
    <cellStyle name="標準 6 2 3 4 2 2 3 3 2 2 2" xfId="33930" xr:uid="{166046B7-D8A3-4725-AA57-C7C185EF75B0}"/>
    <cellStyle name="標準 6 2 3 4 2 2 3 3 2 3" xfId="27606" xr:uid="{45245274-FCB4-4878-88F2-D84297BF84D4}"/>
    <cellStyle name="標準 6 2 3 4 2 2 3 3 3" xfId="13357" xr:uid="{BC72EBFB-6AD7-4BAA-B8CC-899D31444B29}"/>
    <cellStyle name="標準 6 2 3 4 2 2 3 3 3 2" xfId="30768" xr:uid="{BC72EBFB-6AD7-4BAA-B8CC-899D31444B29}"/>
    <cellStyle name="標準 6 2 3 4 2 2 3 3 4" xfId="7032" xr:uid="{F4E145B6-07BB-4365-9E86-F1175242118F}"/>
    <cellStyle name="標準 6 2 3 4 2 2 3 3 4 2" xfId="24444" xr:uid="{F4E145B6-07BB-4365-9E86-F1175242118F}"/>
    <cellStyle name="標準 6 2 3 4 2 2 3 3 5" xfId="21295" xr:uid="{00000000-0005-0000-0000-00007C070000}"/>
    <cellStyle name="標準 6 2 3 4 2 2 3 4" xfId="2266" xr:uid="{00000000-0005-0000-0000-00007D070000}"/>
    <cellStyle name="標準 6 2 3 4 2 2 3 4 2" xfId="14891" xr:uid="{87967418-7A6E-4509-AF3A-A82FF656E619}"/>
    <cellStyle name="標準 6 2 3 4 2 2 3 4 2 2" xfId="32302" xr:uid="{87967418-7A6E-4509-AF3A-A82FF656E619}"/>
    <cellStyle name="標準 6 2 3 4 2 2 3 4 3" xfId="8567" xr:uid="{F58CC613-5135-447B-8C6A-6898F6E2535A}"/>
    <cellStyle name="標準 6 2 3 4 2 2 3 4 3 2" xfId="25978" xr:uid="{F58CC613-5135-447B-8C6A-6898F6E2535A}"/>
    <cellStyle name="標準 6 2 3 4 2 2 3 4 4" xfId="19679" xr:uid="{00000000-0005-0000-0000-00007D070000}"/>
    <cellStyle name="標準 6 2 3 4 2 2 3 5" xfId="11729" xr:uid="{B11043F1-1A53-4BAA-85A9-899C935E666F}"/>
    <cellStyle name="標準 6 2 3 4 2 2 3 5 2" xfId="29140" xr:uid="{B11043F1-1A53-4BAA-85A9-899C935E666F}"/>
    <cellStyle name="標準 6 2 3 4 2 2 3 6" xfId="5404" xr:uid="{F3BFEF5A-E4EA-40B4-B86B-B9B8EC703A76}"/>
    <cellStyle name="標準 6 2 3 4 2 2 3 6 2" xfId="22816" xr:uid="{F3BFEF5A-E4EA-40B4-B86B-B9B8EC703A76}"/>
    <cellStyle name="標準 6 2 3 4 2 2 3 7" xfId="18147" xr:uid="{00000000-0005-0000-0000-000078070000}"/>
    <cellStyle name="標準 6 2 3 4 2 2 4" xfId="1087" xr:uid="{00000000-0005-0000-0000-00007E070000}"/>
    <cellStyle name="標準 6 2 3 4 2 2 4 2" xfId="4263" xr:uid="{00000000-0005-0000-0000-00007F070000}"/>
    <cellStyle name="標準 6 2 3 4 2 2 4 2 2" xfId="10575" xr:uid="{52CF77A0-1846-40F4-85FF-69DDCCB0640A}"/>
    <cellStyle name="標準 6 2 3 4 2 2 4 2 2 2" xfId="16899" xr:uid="{65E27527-3637-4525-9E93-24AA5195ECBC}"/>
    <cellStyle name="標準 6 2 3 4 2 2 4 2 2 2 2" xfId="34310" xr:uid="{65E27527-3637-4525-9E93-24AA5195ECBC}"/>
    <cellStyle name="標準 6 2 3 4 2 2 4 2 2 3" xfId="27986" xr:uid="{52CF77A0-1846-40F4-85FF-69DDCCB0640A}"/>
    <cellStyle name="標準 6 2 3 4 2 2 4 2 3" xfId="13737" xr:uid="{9BAF0F50-28C9-41C3-B59B-D7FECCE9E8F5}"/>
    <cellStyle name="標準 6 2 3 4 2 2 4 2 3 2" xfId="31148" xr:uid="{9BAF0F50-28C9-41C3-B59B-D7FECCE9E8F5}"/>
    <cellStyle name="標準 6 2 3 4 2 2 4 2 4" xfId="7412" xr:uid="{D07A3C6A-F036-4D94-B82E-E45DB1F488D6}"/>
    <cellStyle name="標準 6 2 3 4 2 2 4 2 4 2" xfId="24824" xr:uid="{D07A3C6A-F036-4D94-B82E-E45DB1F488D6}"/>
    <cellStyle name="標準 6 2 3 4 2 2 4 2 5" xfId="21675" xr:uid="{00000000-0005-0000-0000-00007F070000}"/>
    <cellStyle name="標準 6 2 3 4 2 2 4 3" xfId="2646" xr:uid="{00000000-0005-0000-0000-000080070000}"/>
    <cellStyle name="標準 6 2 3 4 2 2 4 3 2" xfId="15271" xr:uid="{6CCBBC75-4EA8-462E-B547-73C0A10F63C8}"/>
    <cellStyle name="標準 6 2 3 4 2 2 4 3 2 2" xfId="32682" xr:uid="{6CCBBC75-4EA8-462E-B547-73C0A10F63C8}"/>
    <cellStyle name="標準 6 2 3 4 2 2 4 3 3" xfId="8947" xr:uid="{C6A26BF0-E41A-40C5-9307-0F3A1EDE7FAF}"/>
    <cellStyle name="標準 6 2 3 4 2 2 4 3 3 2" xfId="26358" xr:uid="{C6A26BF0-E41A-40C5-9307-0F3A1EDE7FAF}"/>
    <cellStyle name="標準 6 2 3 4 2 2 4 3 4" xfId="20059" xr:uid="{00000000-0005-0000-0000-000080070000}"/>
    <cellStyle name="標準 6 2 3 4 2 2 4 4" xfId="12109" xr:uid="{34F052B3-DACE-4A38-AAFD-31DF04D229C8}"/>
    <cellStyle name="標準 6 2 3 4 2 2 4 4 2" xfId="29520" xr:uid="{34F052B3-DACE-4A38-AAFD-31DF04D229C8}"/>
    <cellStyle name="標準 6 2 3 4 2 2 4 5" xfId="5784" xr:uid="{F2369A06-4DBC-4052-9D5D-C0D04FCAE841}"/>
    <cellStyle name="標準 6 2 3 4 2 2 4 5 2" xfId="23196" xr:uid="{F2369A06-4DBC-4052-9D5D-C0D04FCAE841}"/>
    <cellStyle name="標準 6 2 3 4 2 2 4 6" xfId="18527" xr:uid="{00000000-0005-0000-0000-00007E070000}"/>
    <cellStyle name="標準 6 2 3 4 2 2 5" xfId="3503" xr:uid="{00000000-0005-0000-0000-000081070000}"/>
    <cellStyle name="標準 6 2 3 4 2 2 5 2" xfId="9815" xr:uid="{A21F90B8-5B67-49F6-8B40-E3EFA8B10F97}"/>
    <cellStyle name="標準 6 2 3 4 2 2 5 2 2" xfId="16139" xr:uid="{3F7B05C1-3C82-44A0-90C5-19FC21E90C28}"/>
    <cellStyle name="標準 6 2 3 4 2 2 5 2 2 2" xfId="33550" xr:uid="{3F7B05C1-3C82-44A0-90C5-19FC21E90C28}"/>
    <cellStyle name="標準 6 2 3 4 2 2 5 2 3" xfId="27226" xr:uid="{A21F90B8-5B67-49F6-8B40-E3EFA8B10F97}"/>
    <cellStyle name="標準 6 2 3 4 2 2 5 3" xfId="12977" xr:uid="{BABB6E4D-6165-4568-B2A9-F02A7FDF02D5}"/>
    <cellStyle name="標準 6 2 3 4 2 2 5 3 2" xfId="30388" xr:uid="{BABB6E4D-6165-4568-B2A9-F02A7FDF02D5}"/>
    <cellStyle name="標準 6 2 3 4 2 2 5 4" xfId="6652" xr:uid="{388D728D-2ADC-43D0-B9B7-8F4B03D98F00}"/>
    <cellStyle name="標準 6 2 3 4 2 2 5 4 2" xfId="24064" xr:uid="{388D728D-2ADC-43D0-B9B7-8F4B03D98F00}"/>
    <cellStyle name="標準 6 2 3 4 2 2 5 5" xfId="20915" xr:uid="{00000000-0005-0000-0000-000081070000}"/>
    <cellStyle name="標準 6 2 3 4 2 2 6" xfId="1886" xr:uid="{00000000-0005-0000-0000-000082070000}"/>
    <cellStyle name="標準 6 2 3 4 2 2 6 2" xfId="14511" xr:uid="{4B58AFAD-77E9-4A2D-AB2F-106170E228E0}"/>
    <cellStyle name="標準 6 2 3 4 2 2 6 2 2" xfId="31922" xr:uid="{4B58AFAD-77E9-4A2D-AB2F-106170E228E0}"/>
    <cellStyle name="標準 6 2 3 4 2 2 6 3" xfId="8187" xr:uid="{4DCA2C12-81F6-45ED-B293-FF8FC270375C}"/>
    <cellStyle name="標準 6 2 3 4 2 2 6 3 2" xfId="25598" xr:uid="{4DCA2C12-81F6-45ED-B293-FF8FC270375C}"/>
    <cellStyle name="標準 6 2 3 4 2 2 6 4" xfId="19299" xr:uid="{00000000-0005-0000-0000-000082070000}"/>
    <cellStyle name="標準 6 2 3 4 2 2 7" xfId="11349" xr:uid="{F7B0724E-56A0-42E1-8662-A412709757EF}"/>
    <cellStyle name="標準 6 2 3 4 2 2 7 2" xfId="28760" xr:uid="{F7B0724E-56A0-42E1-8662-A412709757EF}"/>
    <cellStyle name="標準 6 2 3 4 2 2 8" xfId="5024" xr:uid="{438E66F4-7F67-4BA5-8849-3BD007079528}"/>
    <cellStyle name="標準 6 2 3 4 2 2 8 2" xfId="22436" xr:uid="{438E66F4-7F67-4BA5-8849-3BD007079528}"/>
    <cellStyle name="標準 6 2 3 4 2 2 9" xfId="17767" xr:uid="{00000000-0005-0000-0000-00006B070000}"/>
    <cellStyle name="標準 6 2 3 4 2 3" xfId="422" xr:uid="{00000000-0005-0000-0000-000083070000}"/>
    <cellStyle name="標準 6 2 3 4 2 3 2" xfId="802" xr:uid="{00000000-0005-0000-0000-000084070000}"/>
    <cellStyle name="標準 6 2 3 4 2 3 2 2" xfId="1562" xr:uid="{00000000-0005-0000-0000-000085070000}"/>
    <cellStyle name="標準 6 2 3 4 2 3 2 2 2" xfId="4738" xr:uid="{00000000-0005-0000-0000-000086070000}"/>
    <cellStyle name="標準 6 2 3 4 2 3 2 2 2 2" xfId="11050" xr:uid="{E4B2CAC7-EF39-4320-9E6C-0D7EAAA0A5B1}"/>
    <cellStyle name="標準 6 2 3 4 2 3 2 2 2 2 2" xfId="17374" xr:uid="{6E76A44C-6F5A-4826-B57B-4418E346ACFA}"/>
    <cellStyle name="標準 6 2 3 4 2 3 2 2 2 2 2 2" xfId="34785" xr:uid="{6E76A44C-6F5A-4826-B57B-4418E346ACFA}"/>
    <cellStyle name="標準 6 2 3 4 2 3 2 2 2 2 3" xfId="28461" xr:uid="{E4B2CAC7-EF39-4320-9E6C-0D7EAAA0A5B1}"/>
    <cellStyle name="標準 6 2 3 4 2 3 2 2 2 3" xfId="14212" xr:uid="{17764A80-ACD3-4035-ABFA-656CCFCC9743}"/>
    <cellStyle name="標準 6 2 3 4 2 3 2 2 2 3 2" xfId="31623" xr:uid="{17764A80-ACD3-4035-ABFA-656CCFCC9743}"/>
    <cellStyle name="標準 6 2 3 4 2 3 2 2 2 4" xfId="7887" xr:uid="{73E3400F-DF24-4249-A0F7-C22FEAAB3CB1}"/>
    <cellStyle name="標準 6 2 3 4 2 3 2 2 2 4 2" xfId="25299" xr:uid="{73E3400F-DF24-4249-A0F7-C22FEAAB3CB1}"/>
    <cellStyle name="標準 6 2 3 4 2 3 2 2 2 5" xfId="22150" xr:uid="{00000000-0005-0000-0000-000086070000}"/>
    <cellStyle name="標準 6 2 3 4 2 3 2 2 3" xfId="3121" xr:uid="{00000000-0005-0000-0000-000087070000}"/>
    <cellStyle name="標準 6 2 3 4 2 3 2 2 3 2" xfId="15746" xr:uid="{C0D0EFD0-A30F-4C94-8D05-F115CE667D9B}"/>
    <cellStyle name="標準 6 2 3 4 2 3 2 2 3 2 2" xfId="33157" xr:uid="{C0D0EFD0-A30F-4C94-8D05-F115CE667D9B}"/>
    <cellStyle name="標準 6 2 3 4 2 3 2 2 3 3" xfId="9422" xr:uid="{86B0D483-2AFA-4833-B6F8-FD4647B63DC3}"/>
    <cellStyle name="標準 6 2 3 4 2 3 2 2 3 3 2" xfId="26833" xr:uid="{86B0D483-2AFA-4833-B6F8-FD4647B63DC3}"/>
    <cellStyle name="標準 6 2 3 4 2 3 2 2 3 4" xfId="20534" xr:uid="{00000000-0005-0000-0000-000087070000}"/>
    <cellStyle name="標準 6 2 3 4 2 3 2 2 4" xfId="12584" xr:uid="{90A6D7DD-7CA6-430B-9A63-171F76D07A15}"/>
    <cellStyle name="標準 6 2 3 4 2 3 2 2 4 2" xfId="29995" xr:uid="{90A6D7DD-7CA6-430B-9A63-171F76D07A15}"/>
    <cellStyle name="標準 6 2 3 4 2 3 2 2 5" xfId="6259" xr:uid="{61151AB9-7963-4FC8-8745-A8DECAAE5855}"/>
    <cellStyle name="標準 6 2 3 4 2 3 2 2 5 2" xfId="23671" xr:uid="{61151AB9-7963-4FC8-8745-A8DECAAE5855}"/>
    <cellStyle name="標準 6 2 3 4 2 3 2 2 6" xfId="19002" xr:uid="{00000000-0005-0000-0000-000085070000}"/>
    <cellStyle name="標準 6 2 3 4 2 3 2 3" xfId="3978" xr:uid="{00000000-0005-0000-0000-000088070000}"/>
    <cellStyle name="標準 6 2 3 4 2 3 2 3 2" xfId="10290" xr:uid="{1502C220-7F48-4A22-B7D5-687FB9731946}"/>
    <cellStyle name="標準 6 2 3 4 2 3 2 3 2 2" xfId="16614" xr:uid="{208E6202-7AE4-4071-B05D-2FAF852DDF23}"/>
    <cellStyle name="標準 6 2 3 4 2 3 2 3 2 2 2" xfId="34025" xr:uid="{208E6202-7AE4-4071-B05D-2FAF852DDF23}"/>
    <cellStyle name="標準 6 2 3 4 2 3 2 3 2 3" xfId="27701" xr:uid="{1502C220-7F48-4A22-B7D5-687FB9731946}"/>
    <cellStyle name="標準 6 2 3 4 2 3 2 3 3" xfId="13452" xr:uid="{9D281445-B529-4508-A3ED-30DC300E9A73}"/>
    <cellStyle name="標準 6 2 3 4 2 3 2 3 3 2" xfId="30863" xr:uid="{9D281445-B529-4508-A3ED-30DC300E9A73}"/>
    <cellStyle name="標準 6 2 3 4 2 3 2 3 4" xfId="7127" xr:uid="{89EB8D21-2860-479F-ADD3-F1E1BC0A18D9}"/>
    <cellStyle name="標準 6 2 3 4 2 3 2 3 4 2" xfId="24539" xr:uid="{89EB8D21-2860-479F-ADD3-F1E1BC0A18D9}"/>
    <cellStyle name="標準 6 2 3 4 2 3 2 3 5" xfId="21390" xr:uid="{00000000-0005-0000-0000-000088070000}"/>
    <cellStyle name="標準 6 2 3 4 2 3 2 4" xfId="2361" xr:uid="{00000000-0005-0000-0000-000089070000}"/>
    <cellStyle name="標準 6 2 3 4 2 3 2 4 2" xfId="14986" xr:uid="{7279D669-E0C6-42F6-9B5D-17AABB5CB300}"/>
    <cellStyle name="標準 6 2 3 4 2 3 2 4 2 2" xfId="32397" xr:uid="{7279D669-E0C6-42F6-9B5D-17AABB5CB300}"/>
    <cellStyle name="標準 6 2 3 4 2 3 2 4 3" xfId="8662" xr:uid="{CC7F4D1E-5E6C-4560-8D19-A7FF18D02B66}"/>
    <cellStyle name="標準 6 2 3 4 2 3 2 4 3 2" xfId="26073" xr:uid="{CC7F4D1E-5E6C-4560-8D19-A7FF18D02B66}"/>
    <cellStyle name="標準 6 2 3 4 2 3 2 4 4" xfId="19774" xr:uid="{00000000-0005-0000-0000-000089070000}"/>
    <cellStyle name="標準 6 2 3 4 2 3 2 5" xfId="11824" xr:uid="{DD042F14-3A05-4AA0-9DD4-E59B6F0731C1}"/>
    <cellStyle name="標準 6 2 3 4 2 3 2 5 2" xfId="29235" xr:uid="{DD042F14-3A05-4AA0-9DD4-E59B6F0731C1}"/>
    <cellStyle name="標準 6 2 3 4 2 3 2 6" xfId="5499" xr:uid="{B512B7CA-7F99-4577-B51E-8FA5F5CCB8EE}"/>
    <cellStyle name="標準 6 2 3 4 2 3 2 6 2" xfId="22911" xr:uid="{B512B7CA-7F99-4577-B51E-8FA5F5CCB8EE}"/>
    <cellStyle name="標準 6 2 3 4 2 3 2 7" xfId="18242" xr:uid="{00000000-0005-0000-0000-000084070000}"/>
    <cellStyle name="標準 6 2 3 4 2 3 3" xfId="1182" xr:uid="{00000000-0005-0000-0000-00008A070000}"/>
    <cellStyle name="標準 6 2 3 4 2 3 3 2" xfId="4358" xr:uid="{00000000-0005-0000-0000-00008B070000}"/>
    <cellStyle name="標準 6 2 3 4 2 3 3 2 2" xfId="10670" xr:uid="{2777DCC9-1E33-4A11-A7D2-F3652394B397}"/>
    <cellStyle name="標準 6 2 3 4 2 3 3 2 2 2" xfId="16994" xr:uid="{5409E1A3-98CF-4E78-B083-70EE6F5241B7}"/>
    <cellStyle name="標準 6 2 3 4 2 3 3 2 2 2 2" xfId="34405" xr:uid="{5409E1A3-98CF-4E78-B083-70EE6F5241B7}"/>
    <cellStyle name="標準 6 2 3 4 2 3 3 2 2 3" xfId="28081" xr:uid="{2777DCC9-1E33-4A11-A7D2-F3652394B397}"/>
    <cellStyle name="標準 6 2 3 4 2 3 3 2 3" xfId="13832" xr:uid="{FB32BFAD-EF7D-42FC-80BB-3AC4BB8AD5B9}"/>
    <cellStyle name="標準 6 2 3 4 2 3 3 2 3 2" xfId="31243" xr:uid="{FB32BFAD-EF7D-42FC-80BB-3AC4BB8AD5B9}"/>
    <cellStyle name="標準 6 2 3 4 2 3 3 2 4" xfId="7507" xr:uid="{45E56B3E-F67E-4AE8-8089-EE6BD4384A12}"/>
    <cellStyle name="標準 6 2 3 4 2 3 3 2 4 2" xfId="24919" xr:uid="{45E56B3E-F67E-4AE8-8089-EE6BD4384A12}"/>
    <cellStyle name="標準 6 2 3 4 2 3 3 2 5" xfId="21770" xr:uid="{00000000-0005-0000-0000-00008B070000}"/>
    <cellStyle name="標準 6 2 3 4 2 3 3 3" xfId="2741" xr:uid="{00000000-0005-0000-0000-00008C070000}"/>
    <cellStyle name="標準 6 2 3 4 2 3 3 3 2" xfId="15366" xr:uid="{08E05263-A27A-4532-9E74-AAA76C0230AB}"/>
    <cellStyle name="標準 6 2 3 4 2 3 3 3 2 2" xfId="32777" xr:uid="{08E05263-A27A-4532-9E74-AAA76C0230AB}"/>
    <cellStyle name="標準 6 2 3 4 2 3 3 3 3" xfId="9042" xr:uid="{CF1086DE-C996-4A7B-BEB9-CEE3107ED8E2}"/>
    <cellStyle name="標準 6 2 3 4 2 3 3 3 3 2" xfId="26453" xr:uid="{CF1086DE-C996-4A7B-BEB9-CEE3107ED8E2}"/>
    <cellStyle name="標準 6 2 3 4 2 3 3 3 4" xfId="20154" xr:uid="{00000000-0005-0000-0000-00008C070000}"/>
    <cellStyle name="標準 6 2 3 4 2 3 3 4" xfId="12204" xr:uid="{13E85C78-4DCF-4353-B71E-D8CCDCBFBB3B}"/>
    <cellStyle name="標準 6 2 3 4 2 3 3 4 2" xfId="29615" xr:uid="{13E85C78-4DCF-4353-B71E-D8CCDCBFBB3B}"/>
    <cellStyle name="標準 6 2 3 4 2 3 3 5" xfId="5879" xr:uid="{36242C8A-6C5A-495C-837E-CC100451B58D}"/>
    <cellStyle name="標準 6 2 3 4 2 3 3 5 2" xfId="23291" xr:uid="{36242C8A-6C5A-495C-837E-CC100451B58D}"/>
    <cellStyle name="標準 6 2 3 4 2 3 3 6" xfId="18622" xr:uid="{00000000-0005-0000-0000-00008A070000}"/>
    <cellStyle name="標準 6 2 3 4 2 3 4" xfId="3598" xr:uid="{00000000-0005-0000-0000-00008D070000}"/>
    <cellStyle name="標準 6 2 3 4 2 3 4 2" xfId="9910" xr:uid="{32A46BDB-C10B-46AE-B8A5-C1030DBA7A66}"/>
    <cellStyle name="標準 6 2 3 4 2 3 4 2 2" xfId="16234" xr:uid="{416D7B25-9B5E-4AF3-9520-C3A3F2B8F36B}"/>
    <cellStyle name="標準 6 2 3 4 2 3 4 2 2 2" xfId="33645" xr:uid="{416D7B25-9B5E-4AF3-9520-C3A3F2B8F36B}"/>
    <cellStyle name="標準 6 2 3 4 2 3 4 2 3" xfId="27321" xr:uid="{32A46BDB-C10B-46AE-B8A5-C1030DBA7A66}"/>
    <cellStyle name="標準 6 2 3 4 2 3 4 3" xfId="13072" xr:uid="{93C8CB53-D21F-4B12-B84B-1B23978BDB6C}"/>
    <cellStyle name="標準 6 2 3 4 2 3 4 3 2" xfId="30483" xr:uid="{93C8CB53-D21F-4B12-B84B-1B23978BDB6C}"/>
    <cellStyle name="標準 6 2 3 4 2 3 4 4" xfId="6747" xr:uid="{39355FA0-7CD7-4A3E-AF89-E51A2894DC08}"/>
    <cellStyle name="標準 6 2 3 4 2 3 4 4 2" xfId="24159" xr:uid="{39355FA0-7CD7-4A3E-AF89-E51A2894DC08}"/>
    <cellStyle name="標準 6 2 3 4 2 3 4 5" xfId="21010" xr:uid="{00000000-0005-0000-0000-00008D070000}"/>
    <cellStyle name="標準 6 2 3 4 2 3 5" xfId="1981" xr:uid="{00000000-0005-0000-0000-00008E070000}"/>
    <cellStyle name="標準 6 2 3 4 2 3 5 2" xfId="14606" xr:uid="{C694BB24-B77E-427E-A470-31AB0DB78C67}"/>
    <cellStyle name="標準 6 2 3 4 2 3 5 2 2" xfId="32017" xr:uid="{C694BB24-B77E-427E-A470-31AB0DB78C67}"/>
    <cellStyle name="標準 6 2 3 4 2 3 5 3" xfId="8282" xr:uid="{871238D2-90A7-459B-9C25-A9912BEEB44A}"/>
    <cellStyle name="標準 6 2 3 4 2 3 5 3 2" xfId="25693" xr:uid="{871238D2-90A7-459B-9C25-A9912BEEB44A}"/>
    <cellStyle name="標準 6 2 3 4 2 3 5 4" xfId="19394" xr:uid="{00000000-0005-0000-0000-00008E070000}"/>
    <cellStyle name="標準 6 2 3 4 2 3 6" xfId="11444" xr:uid="{F03326FE-E59F-4D6C-B88C-1109550C8073}"/>
    <cellStyle name="標準 6 2 3 4 2 3 6 2" xfId="28855" xr:uid="{F03326FE-E59F-4D6C-B88C-1109550C8073}"/>
    <cellStyle name="標準 6 2 3 4 2 3 7" xfId="5119" xr:uid="{2D5DC733-7B50-4355-8A24-D3FF09A9D34E}"/>
    <cellStyle name="標準 6 2 3 4 2 3 7 2" xfId="22531" xr:uid="{2D5DC733-7B50-4355-8A24-D3FF09A9D34E}"/>
    <cellStyle name="標準 6 2 3 4 2 3 8" xfId="17862" xr:uid="{00000000-0005-0000-0000-000083070000}"/>
    <cellStyle name="標準 6 2 3 4 2 4" xfId="612" xr:uid="{00000000-0005-0000-0000-00008F070000}"/>
    <cellStyle name="標準 6 2 3 4 2 4 2" xfId="1372" xr:uid="{00000000-0005-0000-0000-000090070000}"/>
    <cellStyle name="標準 6 2 3 4 2 4 2 2" xfId="4548" xr:uid="{00000000-0005-0000-0000-000091070000}"/>
    <cellStyle name="標準 6 2 3 4 2 4 2 2 2" xfId="10860" xr:uid="{E369ACD6-298F-4A12-8D05-8F0417204B2A}"/>
    <cellStyle name="標準 6 2 3 4 2 4 2 2 2 2" xfId="17184" xr:uid="{3440DCF2-A38C-4D02-993F-DD3C875BE720}"/>
    <cellStyle name="標準 6 2 3 4 2 4 2 2 2 2 2" xfId="34595" xr:uid="{3440DCF2-A38C-4D02-993F-DD3C875BE720}"/>
    <cellStyle name="標準 6 2 3 4 2 4 2 2 2 3" xfId="28271" xr:uid="{E369ACD6-298F-4A12-8D05-8F0417204B2A}"/>
    <cellStyle name="標準 6 2 3 4 2 4 2 2 3" xfId="14022" xr:uid="{C89F00AB-3DF8-42B2-95B8-4C0F55E70920}"/>
    <cellStyle name="標準 6 2 3 4 2 4 2 2 3 2" xfId="31433" xr:uid="{C89F00AB-3DF8-42B2-95B8-4C0F55E70920}"/>
    <cellStyle name="標準 6 2 3 4 2 4 2 2 4" xfId="7697" xr:uid="{915E9646-DF60-4348-BDED-19EC5450505B}"/>
    <cellStyle name="標準 6 2 3 4 2 4 2 2 4 2" xfId="25109" xr:uid="{915E9646-DF60-4348-BDED-19EC5450505B}"/>
    <cellStyle name="標準 6 2 3 4 2 4 2 2 5" xfId="21960" xr:uid="{00000000-0005-0000-0000-000091070000}"/>
    <cellStyle name="標準 6 2 3 4 2 4 2 3" xfId="2931" xr:uid="{00000000-0005-0000-0000-000092070000}"/>
    <cellStyle name="標準 6 2 3 4 2 4 2 3 2" xfId="15556" xr:uid="{4AE765B9-B1F6-495C-9BF1-3E603BA8DDA1}"/>
    <cellStyle name="標準 6 2 3 4 2 4 2 3 2 2" xfId="32967" xr:uid="{4AE765B9-B1F6-495C-9BF1-3E603BA8DDA1}"/>
    <cellStyle name="標準 6 2 3 4 2 4 2 3 3" xfId="9232" xr:uid="{1072376E-92B1-4912-837C-1C68B8F2FA96}"/>
    <cellStyle name="標準 6 2 3 4 2 4 2 3 3 2" xfId="26643" xr:uid="{1072376E-92B1-4912-837C-1C68B8F2FA96}"/>
    <cellStyle name="標準 6 2 3 4 2 4 2 3 4" xfId="20344" xr:uid="{00000000-0005-0000-0000-000092070000}"/>
    <cellStyle name="標準 6 2 3 4 2 4 2 4" xfId="12394" xr:uid="{1D1F0170-3C51-4819-BA80-433DDBE67F41}"/>
    <cellStyle name="標準 6 2 3 4 2 4 2 4 2" xfId="29805" xr:uid="{1D1F0170-3C51-4819-BA80-433DDBE67F41}"/>
    <cellStyle name="標準 6 2 3 4 2 4 2 5" xfId="6069" xr:uid="{A8F6EF0D-4F9B-4873-83BC-4D2BFA1E6C70}"/>
    <cellStyle name="標準 6 2 3 4 2 4 2 5 2" xfId="23481" xr:uid="{A8F6EF0D-4F9B-4873-83BC-4D2BFA1E6C70}"/>
    <cellStyle name="標準 6 2 3 4 2 4 2 6" xfId="18812" xr:uid="{00000000-0005-0000-0000-000090070000}"/>
    <cellStyle name="標準 6 2 3 4 2 4 3" xfId="3788" xr:uid="{00000000-0005-0000-0000-000093070000}"/>
    <cellStyle name="標準 6 2 3 4 2 4 3 2" xfId="10100" xr:uid="{8C586398-A91E-4DB6-A979-E6080A7AED01}"/>
    <cellStyle name="標準 6 2 3 4 2 4 3 2 2" xfId="16424" xr:uid="{E3477796-120F-40F3-A593-105AD502620E}"/>
    <cellStyle name="標準 6 2 3 4 2 4 3 2 2 2" xfId="33835" xr:uid="{E3477796-120F-40F3-A593-105AD502620E}"/>
    <cellStyle name="標準 6 2 3 4 2 4 3 2 3" xfId="27511" xr:uid="{8C586398-A91E-4DB6-A979-E6080A7AED01}"/>
    <cellStyle name="標準 6 2 3 4 2 4 3 3" xfId="13262" xr:uid="{02ED8FF8-BDF0-4AA9-93D7-B9725A452EA2}"/>
    <cellStyle name="標準 6 2 3 4 2 4 3 3 2" xfId="30673" xr:uid="{02ED8FF8-BDF0-4AA9-93D7-B9725A452EA2}"/>
    <cellStyle name="標準 6 2 3 4 2 4 3 4" xfId="6937" xr:uid="{15FB061C-CC93-4546-B9CD-A6B369AC6221}"/>
    <cellStyle name="標準 6 2 3 4 2 4 3 4 2" xfId="24349" xr:uid="{15FB061C-CC93-4546-B9CD-A6B369AC6221}"/>
    <cellStyle name="標準 6 2 3 4 2 4 3 5" xfId="21200" xr:uid="{00000000-0005-0000-0000-000093070000}"/>
    <cellStyle name="標準 6 2 3 4 2 4 4" xfId="2171" xr:uid="{00000000-0005-0000-0000-000094070000}"/>
    <cellStyle name="標準 6 2 3 4 2 4 4 2" xfId="14796" xr:uid="{3903B5FF-9C76-4563-B3B4-3A220E22B35B}"/>
    <cellStyle name="標準 6 2 3 4 2 4 4 2 2" xfId="32207" xr:uid="{3903B5FF-9C76-4563-B3B4-3A220E22B35B}"/>
    <cellStyle name="標準 6 2 3 4 2 4 4 3" xfId="8472" xr:uid="{93825703-A624-4A99-8E5F-853EBB26E6CB}"/>
    <cellStyle name="標準 6 2 3 4 2 4 4 3 2" xfId="25883" xr:uid="{93825703-A624-4A99-8E5F-853EBB26E6CB}"/>
    <cellStyle name="標準 6 2 3 4 2 4 4 4" xfId="19584" xr:uid="{00000000-0005-0000-0000-000094070000}"/>
    <cellStyle name="標準 6 2 3 4 2 4 5" xfId="11634" xr:uid="{1BAE7C4B-80FF-4E8F-9E7B-A8332DD9A933}"/>
    <cellStyle name="標準 6 2 3 4 2 4 5 2" xfId="29045" xr:uid="{1BAE7C4B-80FF-4E8F-9E7B-A8332DD9A933}"/>
    <cellStyle name="標準 6 2 3 4 2 4 6" xfId="5309" xr:uid="{BB9D92F1-A451-47FC-BCD6-E7DFFF30B2F7}"/>
    <cellStyle name="標準 6 2 3 4 2 4 6 2" xfId="22721" xr:uid="{BB9D92F1-A451-47FC-BCD6-E7DFFF30B2F7}"/>
    <cellStyle name="標準 6 2 3 4 2 4 7" xfId="18052" xr:uid="{00000000-0005-0000-0000-00008F070000}"/>
    <cellStyle name="標準 6 2 3 4 2 5" xfId="992" xr:uid="{00000000-0005-0000-0000-000095070000}"/>
    <cellStyle name="標準 6 2 3 4 2 5 2" xfId="4168" xr:uid="{00000000-0005-0000-0000-000096070000}"/>
    <cellStyle name="標準 6 2 3 4 2 5 2 2" xfId="10480" xr:uid="{F15AE2D2-625B-4AC5-B6F6-0317F60D5EAE}"/>
    <cellStyle name="標準 6 2 3 4 2 5 2 2 2" xfId="16804" xr:uid="{265DE00C-46D5-4EA1-B1AB-AB77FB66FC45}"/>
    <cellStyle name="標準 6 2 3 4 2 5 2 2 2 2" xfId="34215" xr:uid="{265DE00C-46D5-4EA1-B1AB-AB77FB66FC45}"/>
    <cellStyle name="標準 6 2 3 4 2 5 2 2 3" xfId="27891" xr:uid="{F15AE2D2-625B-4AC5-B6F6-0317F60D5EAE}"/>
    <cellStyle name="標準 6 2 3 4 2 5 2 3" xfId="13642" xr:uid="{314358F0-80F2-4625-919B-57F36C3FA49E}"/>
    <cellStyle name="標準 6 2 3 4 2 5 2 3 2" xfId="31053" xr:uid="{314358F0-80F2-4625-919B-57F36C3FA49E}"/>
    <cellStyle name="標準 6 2 3 4 2 5 2 4" xfId="7317" xr:uid="{584AA45E-71BC-4378-8A94-00C43AE88B42}"/>
    <cellStyle name="標準 6 2 3 4 2 5 2 4 2" xfId="24729" xr:uid="{584AA45E-71BC-4378-8A94-00C43AE88B42}"/>
    <cellStyle name="標準 6 2 3 4 2 5 2 5" xfId="21580" xr:uid="{00000000-0005-0000-0000-000096070000}"/>
    <cellStyle name="標準 6 2 3 4 2 5 3" xfId="2551" xr:uid="{00000000-0005-0000-0000-000097070000}"/>
    <cellStyle name="標準 6 2 3 4 2 5 3 2" xfId="15176" xr:uid="{E08477AC-CD73-48DB-B605-5B6A3582D06B}"/>
    <cellStyle name="標準 6 2 3 4 2 5 3 2 2" xfId="32587" xr:uid="{E08477AC-CD73-48DB-B605-5B6A3582D06B}"/>
    <cellStyle name="標準 6 2 3 4 2 5 3 3" xfId="8852" xr:uid="{23161DCC-5AF4-49D2-93F0-521DAB5BBBD2}"/>
    <cellStyle name="標準 6 2 3 4 2 5 3 3 2" xfId="26263" xr:uid="{23161DCC-5AF4-49D2-93F0-521DAB5BBBD2}"/>
    <cellStyle name="標準 6 2 3 4 2 5 3 4" xfId="19964" xr:uid="{00000000-0005-0000-0000-000097070000}"/>
    <cellStyle name="標準 6 2 3 4 2 5 4" xfId="12014" xr:uid="{0767EC74-4760-42B9-8486-8D3C1C209317}"/>
    <cellStyle name="標準 6 2 3 4 2 5 4 2" xfId="29425" xr:uid="{0767EC74-4760-42B9-8486-8D3C1C209317}"/>
    <cellStyle name="標準 6 2 3 4 2 5 5" xfId="5689" xr:uid="{EDCFE63B-B58D-4C93-BF18-6646F24942DF}"/>
    <cellStyle name="標準 6 2 3 4 2 5 5 2" xfId="23101" xr:uid="{EDCFE63B-B58D-4C93-BF18-6646F24942DF}"/>
    <cellStyle name="標準 6 2 3 4 2 5 6" xfId="18432" xr:uid="{00000000-0005-0000-0000-000095070000}"/>
    <cellStyle name="標準 6 2 3 4 2 6" xfId="232" xr:uid="{00000000-0005-0000-0000-000098070000}"/>
    <cellStyle name="標準 6 2 3 4 2 6 2" xfId="3408" xr:uid="{00000000-0005-0000-0000-000099070000}"/>
    <cellStyle name="標準 6 2 3 4 2 6 2 2" xfId="16044" xr:uid="{92DC6D16-1F31-43F9-8354-2296F281EE75}"/>
    <cellStyle name="標準 6 2 3 4 2 6 2 2 2" xfId="33455" xr:uid="{92DC6D16-1F31-43F9-8354-2296F281EE75}"/>
    <cellStyle name="標準 6 2 3 4 2 6 2 3" xfId="9720" xr:uid="{D500858E-9CB8-4B12-A921-FA553BB202AB}"/>
    <cellStyle name="標準 6 2 3 4 2 6 2 3 2" xfId="27131" xr:uid="{D500858E-9CB8-4B12-A921-FA553BB202AB}"/>
    <cellStyle name="標準 6 2 3 4 2 6 2 4" xfId="20820" xr:uid="{00000000-0005-0000-0000-000099070000}"/>
    <cellStyle name="標準 6 2 3 4 2 6 3" xfId="12882" xr:uid="{253EC45C-8E0F-45E8-A774-F2A0F0238629}"/>
    <cellStyle name="標準 6 2 3 4 2 6 3 2" xfId="30293" xr:uid="{253EC45C-8E0F-45E8-A774-F2A0F0238629}"/>
    <cellStyle name="標準 6 2 3 4 2 6 4" xfId="6557" xr:uid="{F047A087-E43A-4B2F-855B-0855FA556CBE}"/>
    <cellStyle name="標準 6 2 3 4 2 6 4 2" xfId="23969" xr:uid="{F047A087-E43A-4B2F-855B-0855FA556CBE}"/>
    <cellStyle name="標準 6 2 3 4 2 6 5" xfId="17672" xr:uid="{00000000-0005-0000-0000-000098070000}"/>
    <cellStyle name="標準 6 2 3 4 2 7" xfId="3314" xr:uid="{00000000-0005-0000-0000-00009A070000}"/>
    <cellStyle name="標準 6 2 3 4 2 7 2" xfId="9626" xr:uid="{110FABB2-0E2F-4894-824C-75BF4592BD06}"/>
    <cellStyle name="標準 6 2 3 4 2 7 2 2" xfId="15950" xr:uid="{F9DC7AA3-FECA-4E57-8D6D-001F40BBD6E8}"/>
    <cellStyle name="標準 6 2 3 4 2 7 2 2 2" xfId="33361" xr:uid="{F9DC7AA3-FECA-4E57-8D6D-001F40BBD6E8}"/>
    <cellStyle name="標準 6 2 3 4 2 7 2 3" xfId="27037" xr:uid="{110FABB2-0E2F-4894-824C-75BF4592BD06}"/>
    <cellStyle name="標準 6 2 3 4 2 7 3" xfId="12788" xr:uid="{B4747FCA-950C-45C9-8365-363A9AE2C845}"/>
    <cellStyle name="標準 6 2 3 4 2 7 3 2" xfId="30199" xr:uid="{B4747FCA-950C-45C9-8365-363A9AE2C845}"/>
    <cellStyle name="標準 6 2 3 4 2 7 4" xfId="6463" xr:uid="{31B90B54-A62C-4754-95C7-F146352340F0}"/>
    <cellStyle name="標準 6 2 3 4 2 7 4 2" xfId="23875" xr:uid="{31B90B54-A62C-4754-95C7-F146352340F0}"/>
    <cellStyle name="標準 6 2 3 4 2 7 5" xfId="20726" xr:uid="{00000000-0005-0000-0000-00009A070000}"/>
    <cellStyle name="標準 6 2 3 4 2 8" xfId="1791" xr:uid="{00000000-0005-0000-0000-00009B070000}"/>
    <cellStyle name="標準 6 2 3 4 2 8 2" xfId="14416" xr:uid="{5BDAAA2E-C4B4-4D13-AA7E-C657488A0077}"/>
    <cellStyle name="標準 6 2 3 4 2 8 2 2" xfId="31827" xr:uid="{5BDAAA2E-C4B4-4D13-AA7E-C657488A0077}"/>
    <cellStyle name="標準 6 2 3 4 2 8 3" xfId="8092" xr:uid="{8DB7912B-5368-46E5-8A58-DE072E5DAEB1}"/>
    <cellStyle name="標準 6 2 3 4 2 8 3 2" xfId="25503" xr:uid="{8DB7912B-5368-46E5-8A58-DE072E5DAEB1}"/>
    <cellStyle name="標準 6 2 3 4 2 8 4" xfId="19204" xr:uid="{00000000-0005-0000-0000-00009B070000}"/>
    <cellStyle name="標準 6 2 3 4 2 9" xfId="11254" xr:uid="{3B4A7135-65FA-4B82-B773-58FE08C77256}"/>
    <cellStyle name="標準 6 2 3 4 2 9 2" xfId="28665" xr:uid="{3B4A7135-65FA-4B82-B773-58FE08C77256}"/>
    <cellStyle name="標準 6 2 3 4 3" xfId="293" xr:uid="{00000000-0005-0000-0000-00009C070000}"/>
    <cellStyle name="標準 6 2 3 4 3 2" xfId="483" xr:uid="{00000000-0005-0000-0000-00009D070000}"/>
    <cellStyle name="標準 6 2 3 4 3 2 2" xfId="863" xr:uid="{00000000-0005-0000-0000-00009E070000}"/>
    <cellStyle name="標準 6 2 3 4 3 2 2 2" xfId="1623" xr:uid="{00000000-0005-0000-0000-00009F070000}"/>
    <cellStyle name="標準 6 2 3 4 3 2 2 2 2" xfId="4799" xr:uid="{00000000-0005-0000-0000-0000A0070000}"/>
    <cellStyle name="標準 6 2 3 4 3 2 2 2 2 2" xfId="11111" xr:uid="{91BA4CB0-732C-4A78-8FE6-7357527C3480}"/>
    <cellStyle name="標準 6 2 3 4 3 2 2 2 2 2 2" xfId="17435" xr:uid="{443DFE7B-9EDE-4109-B825-9A11B4D0C0FA}"/>
    <cellStyle name="標準 6 2 3 4 3 2 2 2 2 2 2 2" xfId="34846" xr:uid="{443DFE7B-9EDE-4109-B825-9A11B4D0C0FA}"/>
    <cellStyle name="標準 6 2 3 4 3 2 2 2 2 2 3" xfId="28522" xr:uid="{91BA4CB0-732C-4A78-8FE6-7357527C3480}"/>
    <cellStyle name="標準 6 2 3 4 3 2 2 2 2 3" xfId="14273" xr:uid="{7A3F5A00-C1AF-4E4B-9D9B-43A5C574BDD7}"/>
    <cellStyle name="標準 6 2 3 4 3 2 2 2 2 3 2" xfId="31684" xr:uid="{7A3F5A00-C1AF-4E4B-9D9B-43A5C574BDD7}"/>
    <cellStyle name="標準 6 2 3 4 3 2 2 2 2 4" xfId="7948" xr:uid="{196A260E-C3BD-403A-B958-9893E06EE876}"/>
    <cellStyle name="標準 6 2 3 4 3 2 2 2 2 4 2" xfId="25360" xr:uid="{196A260E-C3BD-403A-B958-9893E06EE876}"/>
    <cellStyle name="標準 6 2 3 4 3 2 2 2 2 5" xfId="22211" xr:uid="{00000000-0005-0000-0000-0000A0070000}"/>
    <cellStyle name="標準 6 2 3 4 3 2 2 2 3" xfId="3182" xr:uid="{00000000-0005-0000-0000-0000A1070000}"/>
    <cellStyle name="標準 6 2 3 4 3 2 2 2 3 2" xfId="15807" xr:uid="{32B42D55-5A79-4039-BD98-37011B20F399}"/>
    <cellStyle name="標準 6 2 3 4 3 2 2 2 3 2 2" xfId="33218" xr:uid="{32B42D55-5A79-4039-BD98-37011B20F399}"/>
    <cellStyle name="標準 6 2 3 4 3 2 2 2 3 3" xfId="9483" xr:uid="{BFF7BAAB-7E22-4373-BEA5-9E2ED1EC2919}"/>
    <cellStyle name="標準 6 2 3 4 3 2 2 2 3 3 2" xfId="26894" xr:uid="{BFF7BAAB-7E22-4373-BEA5-9E2ED1EC2919}"/>
    <cellStyle name="標準 6 2 3 4 3 2 2 2 3 4" xfId="20595" xr:uid="{00000000-0005-0000-0000-0000A1070000}"/>
    <cellStyle name="標準 6 2 3 4 3 2 2 2 4" xfId="12645" xr:uid="{2462B808-5BF3-42E3-8DCF-7A3386BEF3C8}"/>
    <cellStyle name="標準 6 2 3 4 3 2 2 2 4 2" xfId="30056" xr:uid="{2462B808-5BF3-42E3-8DCF-7A3386BEF3C8}"/>
    <cellStyle name="標準 6 2 3 4 3 2 2 2 5" xfId="6320" xr:uid="{B24959B2-007B-4639-BEEA-14C7FDB480B7}"/>
    <cellStyle name="標準 6 2 3 4 3 2 2 2 5 2" xfId="23732" xr:uid="{B24959B2-007B-4639-BEEA-14C7FDB480B7}"/>
    <cellStyle name="標準 6 2 3 4 3 2 2 2 6" xfId="19063" xr:uid="{00000000-0005-0000-0000-00009F070000}"/>
    <cellStyle name="標準 6 2 3 4 3 2 2 3" xfId="4039" xr:uid="{00000000-0005-0000-0000-0000A2070000}"/>
    <cellStyle name="標準 6 2 3 4 3 2 2 3 2" xfId="10351" xr:uid="{E68C9C99-1A17-4392-8377-F7D341DA1E78}"/>
    <cellStyle name="標準 6 2 3 4 3 2 2 3 2 2" xfId="16675" xr:uid="{0A4BA6F4-0B33-4119-AEE1-EF0B30F0D878}"/>
    <cellStyle name="標準 6 2 3 4 3 2 2 3 2 2 2" xfId="34086" xr:uid="{0A4BA6F4-0B33-4119-AEE1-EF0B30F0D878}"/>
    <cellStyle name="標準 6 2 3 4 3 2 2 3 2 3" xfId="27762" xr:uid="{E68C9C99-1A17-4392-8377-F7D341DA1E78}"/>
    <cellStyle name="標準 6 2 3 4 3 2 2 3 3" xfId="13513" xr:uid="{9F02506A-2640-4A9F-8E20-82BAB06BEB06}"/>
    <cellStyle name="標準 6 2 3 4 3 2 2 3 3 2" xfId="30924" xr:uid="{9F02506A-2640-4A9F-8E20-82BAB06BEB06}"/>
    <cellStyle name="標準 6 2 3 4 3 2 2 3 4" xfId="7188" xr:uid="{5AEDEC25-D59B-411D-BB94-EE7AA3039A4D}"/>
    <cellStyle name="標準 6 2 3 4 3 2 2 3 4 2" xfId="24600" xr:uid="{5AEDEC25-D59B-411D-BB94-EE7AA3039A4D}"/>
    <cellStyle name="標準 6 2 3 4 3 2 2 3 5" xfId="21451" xr:uid="{00000000-0005-0000-0000-0000A2070000}"/>
    <cellStyle name="標準 6 2 3 4 3 2 2 4" xfId="2422" xr:uid="{00000000-0005-0000-0000-0000A3070000}"/>
    <cellStyle name="標準 6 2 3 4 3 2 2 4 2" xfId="15047" xr:uid="{FBDF6F38-A8BC-468F-A9D0-AB47FE6A3C21}"/>
    <cellStyle name="標準 6 2 3 4 3 2 2 4 2 2" xfId="32458" xr:uid="{FBDF6F38-A8BC-468F-A9D0-AB47FE6A3C21}"/>
    <cellStyle name="標準 6 2 3 4 3 2 2 4 3" xfId="8723" xr:uid="{3BA04937-B757-4311-B84D-9C5DD7806EEE}"/>
    <cellStyle name="標準 6 2 3 4 3 2 2 4 3 2" xfId="26134" xr:uid="{3BA04937-B757-4311-B84D-9C5DD7806EEE}"/>
    <cellStyle name="標準 6 2 3 4 3 2 2 4 4" xfId="19835" xr:uid="{00000000-0005-0000-0000-0000A3070000}"/>
    <cellStyle name="標準 6 2 3 4 3 2 2 5" xfId="11885" xr:uid="{747A86E5-95D5-45A0-AE1D-F66CC03B5D36}"/>
    <cellStyle name="標準 6 2 3 4 3 2 2 5 2" xfId="29296" xr:uid="{747A86E5-95D5-45A0-AE1D-F66CC03B5D36}"/>
    <cellStyle name="標準 6 2 3 4 3 2 2 6" xfId="5560" xr:uid="{C1D2955E-DF2A-4D09-B4FE-42EC58598F2C}"/>
    <cellStyle name="標準 6 2 3 4 3 2 2 6 2" xfId="22972" xr:uid="{C1D2955E-DF2A-4D09-B4FE-42EC58598F2C}"/>
    <cellStyle name="標準 6 2 3 4 3 2 2 7" xfId="18303" xr:uid="{00000000-0005-0000-0000-00009E070000}"/>
    <cellStyle name="標準 6 2 3 4 3 2 3" xfId="1243" xr:uid="{00000000-0005-0000-0000-0000A4070000}"/>
    <cellStyle name="標準 6 2 3 4 3 2 3 2" xfId="4419" xr:uid="{00000000-0005-0000-0000-0000A5070000}"/>
    <cellStyle name="標準 6 2 3 4 3 2 3 2 2" xfId="10731" xr:uid="{E842C42D-7096-4F82-87B0-E75D93174FF3}"/>
    <cellStyle name="標準 6 2 3 4 3 2 3 2 2 2" xfId="17055" xr:uid="{059F85A6-9ED8-4447-944C-9A5D8EB76129}"/>
    <cellStyle name="標準 6 2 3 4 3 2 3 2 2 2 2" xfId="34466" xr:uid="{059F85A6-9ED8-4447-944C-9A5D8EB76129}"/>
    <cellStyle name="標準 6 2 3 4 3 2 3 2 2 3" xfId="28142" xr:uid="{E842C42D-7096-4F82-87B0-E75D93174FF3}"/>
    <cellStyle name="標準 6 2 3 4 3 2 3 2 3" xfId="13893" xr:uid="{B96D8637-B4DE-48AD-BB88-8C59EF4445B4}"/>
    <cellStyle name="標準 6 2 3 4 3 2 3 2 3 2" xfId="31304" xr:uid="{B96D8637-B4DE-48AD-BB88-8C59EF4445B4}"/>
    <cellStyle name="標準 6 2 3 4 3 2 3 2 4" xfId="7568" xr:uid="{FDAA3422-26F1-4AC4-8CC8-23FDE44FD143}"/>
    <cellStyle name="標準 6 2 3 4 3 2 3 2 4 2" xfId="24980" xr:uid="{FDAA3422-26F1-4AC4-8CC8-23FDE44FD143}"/>
    <cellStyle name="標準 6 2 3 4 3 2 3 2 5" xfId="21831" xr:uid="{00000000-0005-0000-0000-0000A5070000}"/>
    <cellStyle name="標準 6 2 3 4 3 2 3 3" xfId="2802" xr:uid="{00000000-0005-0000-0000-0000A6070000}"/>
    <cellStyle name="標準 6 2 3 4 3 2 3 3 2" xfId="15427" xr:uid="{4DFBD642-5A83-47F3-B3C7-D431E2D08D91}"/>
    <cellStyle name="標準 6 2 3 4 3 2 3 3 2 2" xfId="32838" xr:uid="{4DFBD642-5A83-47F3-B3C7-D431E2D08D91}"/>
    <cellStyle name="標準 6 2 3 4 3 2 3 3 3" xfId="9103" xr:uid="{F50797A7-5767-4E66-B49B-B47B982C045D}"/>
    <cellStyle name="標準 6 2 3 4 3 2 3 3 3 2" xfId="26514" xr:uid="{F50797A7-5767-4E66-B49B-B47B982C045D}"/>
    <cellStyle name="標準 6 2 3 4 3 2 3 3 4" xfId="20215" xr:uid="{00000000-0005-0000-0000-0000A6070000}"/>
    <cellStyle name="標準 6 2 3 4 3 2 3 4" xfId="12265" xr:uid="{E2865457-4815-4776-B173-50571CD1E1CE}"/>
    <cellStyle name="標準 6 2 3 4 3 2 3 4 2" xfId="29676" xr:uid="{E2865457-4815-4776-B173-50571CD1E1CE}"/>
    <cellStyle name="標準 6 2 3 4 3 2 3 5" xfId="5940" xr:uid="{E465799C-1E56-4FB8-B588-53C7FDCB1635}"/>
    <cellStyle name="標準 6 2 3 4 3 2 3 5 2" xfId="23352" xr:uid="{E465799C-1E56-4FB8-B588-53C7FDCB1635}"/>
    <cellStyle name="標準 6 2 3 4 3 2 3 6" xfId="18683" xr:uid="{00000000-0005-0000-0000-0000A4070000}"/>
    <cellStyle name="標準 6 2 3 4 3 2 4" xfId="3659" xr:uid="{00000000-0005-0000-0000-0000A7070000}"/>
    <cellStyle name="標準 6 2 3 4 3 2 4 2" xfId="9971" xr:uid="{9DB7830D-F8CF-4EA0-B1A7-BE4EC8B6D0FD}"/>
    <cellStyle name="標準 6 2 3 4 3 2 4 2 2" xfId="16295" xr:uid="{7C83C376-8EE7-4483-B918-FAEEB6FF5A82}"/>
    <cellStyle name="標準 6 2 3 4 3 2 4 2 2 2" xfId="33706" xr:uid="{7C83C376-8EE7-4483-B918-FAEEB6FF5A82}"/>
    <cellStyle name="標準 6 2 3 4 3 2 4 2 3" xfId="27382" xr:uid="{9DB7830D-F8CF-4EA0-B1A7-BE4EC8B6D0FD}"/>
    <cellStyle name="標準 6 2 3 4 3 2 4 3" xfId="13133" xr:uid="{A5E010AC-C810-4411-8117-5B42F72B94D5}"/>
    <cellStyle name="標準 6 2 3 4 3 2 4 3 2" xfId="30544" xr:uid="{A5E010AC-C810-4411-8117-5B42F72B94D5}"/>
    <cellStyle name="標準 6 2 3 4 3 2 4 4" xfId="6808" xr:uid="{FE5355F9-1471-4C02-808A-CA78D32D3BFD}"/>
    <cellStyle name="標準 6 2 3 4 3 2 4 4 2" xfId="24220" xr:uid="{FE5355F9-1471-4C02-808A-CA78D32D3BFD}"/>
    <cellStyle name="標準 6 2 3 4 3 2 4 5" xfId="21071" xr:uid="{00000000-0005-0000-0000-0000A7070000}"/>
    <cellStyle name="標準 6 2 3 4 3 2 5" xfId="2042" xr:uid="{00000000-0005-0000-0000-0000A8070000}"/>
    <cellStyle name="標準 6 2 3 4 3 2 5 2" xfId="14667" xr:uid="{65A182F0-44A5-4C54-9349-959F9EF87501}"/>
    <cellStyle name="標準 6 2 3 4 3 2 5 2 2" xfId="32078" xr:uid="{65A182F0-44A5-4C54-9349-959F9EF87501}"/>
    <cellStyle name="標準 6 2 3 4 3 2 5 3" xfId="8343" xr:uid="{DA3FBE26-37F0-4D5C-937F-74A33D990D34}"/>
    <cellStyle name="標準 6 2 3 4 3 2 5 3 2" xfId="25754" xr:uid="{DA3FBE26-37F0-4D5C-937F-74A33D990D34}"/>
    <cellStyle name="標準 6 2 3 4 3 2 5 4" xfId="19455" xr:uid="{00000000-0005-0000-0000-0000A8070000}"/>
    <cellStyle name="標準 6 2 3 4 3 2 6" xfId="11505" xr:uid="{AAE59916-59AC-4026-8290-99C997726715}"/>
    <cellStyle name="標準 6 2 3 4 3 2 6 2" xfId="28916" xr:uid="{AAE59916-59AC-4026-8290-99C997726715}"/>
    <cellStyle name="標準 6 2 3 4 3 2 7" xfId="5180" xr:uid="{2D8FA2C2-8272-4249-8CAA-C4FDB90349EB}"/>
    <cellStyle name="標準 6 2 3 4 3 2 7 2" xfId="22592" xr:uid="{2D8FA2C2-8272-4249-8CAA-C4FDB90349EB}"/>
    <cellStyle name="標準 6 2 3 4 3 2 8" xfId="17923" xr:uid="{00000000-0005-0000-0000-00009D070000}"/>
    <cellStyle name="標準 6 2 3 4 3 3" xfId="673" xr:uid="{00000000-0005-0000-0000-0000A9070000}"/>
    <cellStyle name="標準 6 2 3 4 3 3 2" xfId="1433" xr:uid="{00000000-0005-0000-0000-0000AA070000}"/>
    <cellStyle name="標準 6 2 3 4 3 3 2 2" xfId="4609" xr:uid="{00000000-0005-0000-0000-0000AB070000}"/>
    <cellStyle name="標準 6 2 3 4 3 3 2 2 2" xfId="10921" xr:uid="{56D19E9E-507A-4351-964E-5EB9E4143FC5}"/>
    <cellStyle name="標準 6 2 3 4 3 3 2 2 2 2" xfId="17245" xr:uid="{A43FA330-4716-4A07-B42A-2BF0C277E7F4}"/>
    <cellStyle name="標準 6 2 3 4 3 3 2 2 2 2 2" xfId="34656" xr:uid="{A43FA330-4716-4A07-B42A-2BF0C277E7F4}"/>
    <cellStyle name="標準 6 2 3 4 3 3 2 2 2 3" xfId="28332" xr:uid="{56D19E9E-507A-4351-964E-5EB9E4143FC5}"/>
    <cellStyle name="標準 6 2 3 4 3 3 2 2 3" xfId="14083" xr:uid="{B4C26D42-A71D-412F-8561-C662B6715030}"/>
    <cellStyle name="標準 6 2 3 4 3 3 2 2 3 2" xfId="31494" xr:uid="{B4C26D42-A71D-412F-8561-C662B6715030}"/>
    <cellStyle name="標準 6 2 3 4 3 3 2 2 4" xfId="7758" xr:uid="{C440BCB1-E6B5-4167-938A-3FC76E661D61}"/>
    <cellStyle name="標準 6 2 3 4 3 3 2 2 4 2" xfId="25170" xr:uid="{C440BCB1-E6B5-4167-938A-3FC76E661D61}"/>
    <cellStyle name="標準 6 2 3 4 3 3 2 2 5" xfId="22021" xr:uid="{00000000-0005-0000-0000-0000AB070000}"/>
    <cellStyle name="標準 6 2 3 4 3 3 2 3" xfId="2992" xr:uid="{00000000-0005-0000-0000-0000AC070000}"/>
    <cellStyle name="標準 6 2 3 4 3 3 2 3 2" xfId="15617" xr:uid="{0012889F-F737-42E6-9643-CC0280AE924E}"/>
    <cellStyle name="標準 6 2 3 4 3 3 2 3 2 2" xfId="33028" xr:uid="{0012889F-F737-42E6-9643-CC0280AE924E}"/>
    <cellStyle name="標準 6 2 3 4 3 3 2 3 3" xfId="9293" xr:uid="{0D513CB6-5FCA-4064-AC59-7FA419135CAA}"/>
    <cellStyle name="標準 6 2 3 4 3 3 2 3 3 2" xfId="26704" xr:uid="{0D513CB6-5FCA-4064-AC59-7FA419135CAA}"/>
    <cellStyle name="標準 6 2 3 4 3 3 2 3 4" xfId="20405" xr:uid="{00000000-0005-0000-0000-0000AC070000}"/>
    <cellStyle name="標準 6 2 3 4 3 3 2 4" xfId="12455" xr:uid="{BDED1BF3-DF07-40E8-AEA4-6D6D2EC906EB}"/>
    <cellStyle name="標準 6 2 3 4 3 3 2 4 2" xfId="29866" xr:uid="{BDED1BF3-DF07-40E8-AEA4-6D6D2EC906EB}"/>
    <cellStyle name="標準 6 2 3 4 3 3 2 5" xfId="6130" xr:uid="{03952CE8-70D7-49BD-83FC-7A3358A1F129}"/>
    <cellStyle name="標準 6 2 3 4 3 3 2 5 2" xfId="23542" xr:uid="{03952CE8-70D7-49BD-83FC-7A3358A1F129}"/>
    <cellStyle name="標準 6 2 3 4 3 3 2 6" xfId="18873" xr:uid="{00000000-0005-0000-0000-0000AA070000}"/>
    <cellStyle name="標準 6 2 3 4 3 3 3" xfId="3849" xr:uid="{00000000-0005-0000-0000-0000AD070000}"/>
    <cellStyle name="標準 6 2 3 4 3 3 3 2" xfId="10161" xr:uid="{2F868B57-9092-4AF0-82F7-B3D6A8037380}"/>
    <cellStyle name="標準 6 2 3 4 3 3 3 2 2" xfId="16485" xr:uid="{33931FC5-BC60-4DA2-BA2A-6AE5AF15DC73}"/>
    <cellStyle name="標準 6 2 3 4 3 3 3 2 2 2" xfId="33896" xr:uid="{33931FC5-BC60-4DA2-BA2A-6AE5AF15DC73}"/>
    <cellStyle name="標準 6 2 3 4 3 3 3 2 3" xfId="27572" xr:uid="{2F868B57-9092-4AF0-82F7-B3D6A8037380}"/>
    <cellStyle name="標準 6 2 3 4 3 3 3 3" xfId="13323" xr:uid="{4F92F11F-834E-4E8A-908C-F445AC413DE6}"/>
    <cellStyle name="標準 6 2 3 4 3 3 3 3 2" xfId="30734" xr:uid="{4F92F11F-834E-4E8A-908C-F445AC413DE6}"/>
    <cellStyle name="標準 6 2 3 4 3 3 3 4" xfId="6998" xr:uid="{1B2D8D53-7260-487C-893C-5CB32A6B230B}"/>
    <cellStyle name="標準 6 2 3 4 3 3 3 4 2" xfId="24410" xr:uid="{1B2D8D53-7260-487C-893C-5CB32A6B230B}"/>
    <cellStyle name="標準 6 2 3 4 3 3 3 5" xfId="21261" xr:uid="{00000000-0005-0000-0000-0000AD070000}"/>
    <cellStyle name="標準 6 2 3 4 3 3 4" xfId="2232" xr:uid="{00000000-0005-0000-0000-0000AE070000}"/>
    <cellStyle name="標準 6 2 3 4 3 3 4 2" xfId="14857" xr:uid="{211A4DE3-BD68-4EE2-91AB-1AF8DD3E09F6}"/>
    <cellStyle name="標準 6 2 3 4 3 3 4 2 2" xfId="32268" xr:uid="{211A4DE3-BD68-4EE2-91AB-1AF8DD3E09F6}"/>
    <cellStyle name="標準 6 2 3 4 3 3 4 3" xfId="8533" xr:uid="{9791B317-6FB8-43FB-B490-4688DF6FB67E}"/>
    <cellStyle name="標準 6 2 3 4 3 3 4 3 2" xfId="25944" xr:uid="{9791B317-6FB8-43FB-B490-4688DF6FB67E}"/>
    <cellStyle name="標準 6 2 3 4 3 3 4 4" xfId="19645" xr:uid="{00000000-0005-0000-0000-0000AE070000}"/>
    <cellStyle name="標準 6 2 3 4 3 3 5" xfId="11695" xr:uid="{11044AE9-9868-455F-A2F2-016107EF4E7F}"/>
    <cellStyle name="標準 6 2 3 4 3 3 5 2" xfId="29106" xr:uid="{11044AE9-9868-455F-A2F2-016107EF4E7F}"/>
    <cellStyle name="標準 6 2 3 4 3 3 6" xfId="5370" xr:uid="{94BC6517-CB93-4FB5-A298-FE217ED4B8F8}"/>
    <cellStyle name="標準 6 2 3 4 3 3 6 2" xfId="22782" xr:uid="{94BC6517-CB93-4FB5-A298-FE217ED4B8F8}"/>
    <cellStyle name="標準 6 2 3 4 3 3 7" xfId="18113" xr:uid="{00000000-0005-0000-0000-0000A9070000}"/>
    <cellStyle name="標準 6 2 3 4 3 4" xfId="1053" xr:uid="{00000000-0005-0000-0000-0000AF070000}"/>
    <cellStyle name="標準 6 2 3 4 3 4 2" xfId="4229" xr:uid="{00000000-0005-0000-0000-0000B0070000}"/>
    <cellStyle name="標準 6 2 3 4 3 4 2 2" xfId="10541" xr:uid="{92F2A391-59A7-4C8A-9AB6-79A6B2349F99}"/>
    <cellStyle name="標準 6 2 3 4 3 4 2 2 2" xfId="16865" xr:uid="{DD58996E-7CC4-4C09-A153-6DE5E2B848BA}"/>
    <cellStyle name="標準 6 2 3 4 3 4 2 2 2 2" xfId="34276" xr:uid="{DD58996E-7CC4-4C09-A153-6DE5E2B848BA}"/>
    <cellStyle name="標準 6 2 3 4 3 4 2 2 3" xfId="27952" xr:uid="{92F2A391-59A7-4C8A-9AB6-79A6B2349F99}"/>
    <cellStyle name="標準 6 2 3 4 3 4 2 3" xfId="13703" xr:uid="{11446E05-C283-44DF-84BB-D3978196A9A9}"/>
    <cellStyle name="標準 6 2 3 4 3 4 2 3 2" xfId="31114" xr:uid="{11446E05-C283-44DF-84BB-D3978196A9A9}"/>
    <cellStyle name="標準 6 2 3 4 3 4 2 4" xfId="7378" xr:uid="{B94D346E-0CAF-4380-94D7-5A69013B2A8C}"/>
    <cellStyle name="標準 6 2 3 4 3 4 2 4 2" xfId="24790" xr:uid="{B94D346E-0CAF-4380-94D7-5A69013B2A8C}"/>
    <cellStyle name="標準 6 2 3 4 3 4 2 5" xfId="21641" xr:uid="{00000000-0005-0000-0000-0000B0070000}"/>
    <cellStyle name="標準 6 2 3 4 3 4 3" xfId="2612" xr:uid="{00000000-0005-0000-0000-0000B1070000}"/>
    <cellStyle name="標準 6 2 3 4 3 4 3 2" xfId="15237" xr:uid="{89523A68-A2CB-4E8D-A8A6-F80338D6801E}"/>
    <cellStyle name="標準 6 2 3 4 3 4 3 2 2" xfId="32648" xr:uid="{89523A68-A2CB-4E8D-A8A6-F80338D6801E}"/>
    <cellStyle name="標準 6 2 3 4 3 4 3 3" xfId="8913" xr:uid="{9DB2ED93-A021-4CF3-B66B-E2CBE9537EEF}"/>
    <cellStyle name="標準 6 2 3 4 3 4 3 3 2" xfId="26324" xr:uid="{9DB2ED93-A021-4CF3-B66B-E2CBE9537EEF}"/>
    <cellStyle name="標準 6 2 3 4 3 4 3 4" xfId="20025" xr:uid="{00000000-0005-0000-0000-0000B1070000}"/>
    <cellStyle name="標準 6 2 3 4 3 4 4" xfId="12075" xr:uid="{CE2B50D2-53A4-4E74-A484-0F071F2A2482}"/>
    <cellStyle name="標準 6 2 3 4 3 4 4 2" xfId="29486" xr:uid="{CE2B50D2-53A4-4E74-A484-0F071F2A2482}"/>
    <cellStyle name="標準 6 2 3 4 3 4 5" xfId="5750" xr:uid="{0F447C6C-3E35-489C-934C-6AABD856A756}"/>
    <cellStyle name="標準 6 2 3 4 3 4 5 2" xfId="23162" xr:uid="{0F447C6C-3E35-489C-934C-6AABD856A756}"/>
    <cellStyle name="標準 6 2 3 4 3 4 6" xfId="18493" xr:uid="{00000000-0005-0000-0000-0000AF070000}"/>
    <cellStyle name="標準 6 2 3 4 3 5" xfId="3469" xr:uid="{00000000-0005-0000-0000-0000B2070000}"/>
    <cellStyle name="標準 6 2 3 4 3 5 2" xfId="9781" xr:uid="{3DAC26A7-D8ED-4281-A882-E49F17C5850D}"/>
    <cellStyle name="標準 6 2 3 4 3 5 2 2" xfId="16105" xr:uid="{1FEEEB9D-9041-47F4-B1AE-9427EFC0280A}"/>
    <cellStyle name="標準 6 2 3 4 3 5 2 2 2" xfId="33516" xr:uid="{1FEEEB9D-9041-47F4-B1AE-9427EFC0280A}"/>
    <cellStyle name="標準 6 2 3 4 3 5 2 3" xfId="27192" xr:uid="{3DAC26A7-D8ED-4281-A882-E49F17C5850D}"/>
    <cellStyle name="標準 6 2 3 4 3 5 3" xfId="12943" xr:uid="{AB841465-420D-4155-8A13-A3A9F5B2C67C}"/>
    <cellStyle name="標準 6 2 3 4 3 5 3 2" xfId="30354" xr:uid="{AB841465-420D-4155-8A13-A3A9F5B2C67C}"/>
    <cellStyle name="標準 6 2 3 4 3 5 4" xfId="6618" xr:uid="{7532F5A0-A6E2-4080-B5B2-3163391B5A3F}"/>
    <cellStyle name="標準 6 2 3 4 3 5 4 2" xfId="24030" xr:uid="{7532F5A0-A6E2-4080-B5B2-3163391B5A3F}"/>
    <cellStyle name="標準 6 2 3 4 3 5 5" xfId="20881" xr:uid="{00000000-0005-0000-0000-0000B2070000}"/>
    <cellStyle name="標準 6 2 3 4 3 6" xfId="1852" xr:uid="{00000000-0005-0000-0000-0000B3070000}"/>
    <cellStyle name="標準 6 2 3 4 3 6 2" xfId="14477" xr:uid="{54B23004-B84E-4A7F-AF44-9B8D539FD9F1}"/>
    <cellStyle name="標準 6 2 3 4 3 6 2 2" xfId="31888" xr:uid="{54B23004-B84E-4A7F-AF44-9B8D539FD9F1}"/>
    <cellStyle name="標準 6 2 3 4 3 6 3" xfId="8153" xr:uid="{4297E78A-FC56-4BC4-A31D-879713C361BD}"/>
    <cellStyle name="標準 6 2 3 4 3 6 3 2" xfId="25564" xr:uid="{4297E78A-FC56-4BC4-A31D-879713C361BD}"/>
    <cellStyle name="標準 6 2 3 4 3 6 4" xfId="19265" xr:uid="{00000000-0005-0000-0000-0000B3070000}"/>
    <cellStyle name="標準 6 2 3 4 3 7" xfId="11315" xr:uid="{7C5A201E-17F3-442A-99F2-64892CCC5F60}"/>
    <cellStyle name="標準 6 2 3 4 3 7 2" xfId="28726" xr:uid="{7C5A201E-17F3-442A-99F2-64892CCC5F60}"/>
    <cellStyle name="標準 6 2 3 4 3 8" xfId="4990" xr:uid="{9274FB13-2F87-424E-9E82-12E5E979B7E0}"/>
    <cellStyle name="標準 6 2 3 4 3 8 2" xfId="22402" xr:uid="{9274FB13-2F87-424E-9E82-12E5E979B7E0}"/>
    <cellStyle name="標準 6 2 3 4 3 9" xfId="17733" xr:uid="{00000000-0005-0000-0000-00009C070000}"/>
    <cellStyle name="標準 6 2 3 4 4" xfId="388" xr:uid="{00000000-0005-0000-0000-0000B4070000}"/>
    <cellStyle name="標準 6 2 3 4 4 2" xfId="768" xr:uid="{00000000-0005-0000-0000-0000B5070000}"/>
    <cellStyle name="標準 6 2 3 4 4 2 2" xfId="1528" xr:uid="{00000000-0005-0000-0000-0000B6070000}"/>
    <cellStyle name="標準 6 2 3 4 4 2 2 2" xfId="4704" xr:uid="{00000000-0005-0000-0000-0000B7070000}"/>
    <cellStyle name="標準 6 2 3 4 4 2 2 2 2" xfId="11016" xr:uid="{1B827242-15F8-47BF-B8AC-3750093BBDFB}"/>
    <cellStyle name="標準 6 2 3 4 4 2 2 2 2 2" xfId="17340" xr:uid="{C76B7519-00A0-454D-9D40-ADA83F76A729}"/>
    <cellStyle name="標準 6 2 3 4 4 2 2 2 2 2 2" xfId="34751" xr:uid="{C76B7519-00A0-454D-9D40-ADA83F76A729}"/>
    <cellStyle name="標準 6 2 3 4 4 2 2 2 2 3" xfId="28427" xr:uid="{1B827242-15F8-47BF-B8AC-3750093BBDFB}"/>
    <cellStyle name="標準 6 2 3 4 4 2 2 2 3" xfId="14178" xr:uid="{BE02CD99-A4DD-49C3-985A-8A0C1B74BA74}"/>
    <cellStyle name="標準 6 2 3 4 4 2 2 2 3 2" xfId="31589" xr:uid="{BE02CD99-A4DD-49C3-985A-8A0C1B74BA74}"/>
    <cellStyle name="標準 6 2 3 4 4 2 2 2 4" xfId="7853" xr:uid="{ABD7F704-8632-40A9-BD0A-4E1577786AF8}"/>
    <cellStyle name="標準 6 2 3 4 4 2 2 2 4 2" xfId="25265" xr:uid="{ABD7F704-8632-40A9-BD0A-4E1577786AF8}"/>
    <cellStyle name="標準 6 2 3 4 4 2 2 2 5" xfId="22116" xr:uid="{00000000-0005-0000-0000-0000B7070000}"/>
    <cellStyle name="標準 6 2 3 4 4 2 2 3" xfId="3087" xr:uid="{00000000-0005-0000-0000-0000B8070000}"/>
    <cellStyle name="標準 6 2 3 4 4 2 2 3 2" xfId="15712" xr:uid="{484E3276-B2AD-4552-8B04-7EAE809A6CB3}"/>
    <cellStyle name="標準 6 2 3 4 4 2 2 3 2 2" xfId="33123" xr:uid="{484E3276-B2AD-4552-8B04-7EAE809A6CB3}"/>
    <cellStyle name="標準 6 2 3 4 4 2 2 3 3" xfId="9388" xr:uid="{6BFF5102-DEE7-422B-8CDD-5F8657659592}"/>
    <cellStyle name="標準 6 2 3 4 4 2 2 3 3 2" xfId="26799" xr:uid="{6BFF5102-DEE7-422B-8CDD-5F8657659592}"/>
    <cellStyle name="標準 6 2 3 4 4 2 2 3 4" xfId="20500" xr:uid="{00000000-0005-0000-0000-0000B8070000}"/>
    <cellStyle name="標準 6 2 3 4 4 2 2 4" xfId="12550" xr:uid="{FC22F327-03C3-418B-ACBA-8D178168E2BE}"/>
    <cellStyle name="標準 6 2 3 4 4 2 2 4 2" xfId="29961" xr:uid="{FC22F327-03C3-418B-ACBA-8D178168E2BE}"/>
    <cellStyle name="標準 6 2 3 4 4 2 2 5" xfId="6225" xr:uid="{63EB2A9C-C540-4A81-AB02-2DEF201145F2}"/>
    <cellStyle name="標準 6 2 3 4 4 2 2 5 2" xfId="23637" xr:uid="{63EB2A9C-C540-4A81-AB02-2DEF201145F2}"/>
    <cellStyle name="標準 6 2 3 4 4 2 2 6" xfId="18968" xr:uid="{00000000-0005-0000-0000-0000B6070000}"/>
    <cellStyle name="標準 6 2 3 4 4 2 3" xfId="3944" xr:uid="{00000000-0005-0000-0000-0000B9070000}"/>
    <cellStyle name="標準 6 2 3 4 4 2 3 2" xfId="10256" xr:uid="{04C32C1F-A042-4765-A082-01EDEE8379A2}"/>
    <cellStyle name="標準 6 2 3 4 4 2 3 2 2" xfId="16580" xr:uid="{30431689-D5BF-4FFE-B9A5-6A958C3E08DC}"/>
    <cellStyle name="標準 6 2 3 4 4 2 3 2 2 2" xfId="33991" xr:uid="{30431689-D5BF-4FFE-B9A5-6A958C3E08DC}"/>
    <cellStyle name="標準 6 2 3 4 4 2 3 2 3" xfId="27667" xr:uid="{04C32C1F-A042-4765-A082-01EDEE8379A2}"/>
    <cellStyle name="標準 6 2 3 4 4 2 3 3" xfId="13418" xr:uid="{CC05176A-981A-4C1A-A928-2671E305A3A3}"/>
    <cellStyle name="標準 6 2 3 4 4 2 3 3 2" xfId="30829" xr:uid="{CC05176A-981A-4C1A-A928-2671E305A3A3}"/>
    <cellStyle name="標準 6 2 3 4 4 2 3 4" xfId="7093" xr:uid="{1F46ECE2-ED52-4D8E-B5CE-A2AB1A7605D0}"/>
    <cellStyle name="標準 6 2 3 4 4 2 3 4 2" xfId="24505" xr:uid="{1F46ECE2-ED52-4D8E-B5CE-A2AB1A7605D0}"/>
    <cellStyle name="標準 6 2 3 4 4 2 3 5" xfId="21356" xr:uid="{00000000-0005-0000-0000-0000B9070000}"/>
    <cellStyle name="標準 6 2 3 4 4 2 4" xfId="2327" xr:uid="{00000000-0005-0000-0000-0000BA070000}"/>
    <cellStyle name="標準 6 2 3 4 4 2 4 2" xfId="14952" xr:uid="{51C928CE-6677-4BF6-9332-FF877B418536}"/>
    <cellStyle name="標準 6 2 3 4 4 2 4 2 2" xfId="32363" xr:uid="{51C928CE-6677-4BF6-9332-FF877B418536}"/>
    <cellStyle name="標準 6 2 3 4 4 2 4 3" xfId="8628" xr:uid="{0F0B622C-C6DC-4EAB-8A71-F860602746E4}"/>
    <cellStyle name="標準 6 2 3 4 4 2 4 3 2" xfId="26039" xr:uid="{0F0B622C-C6DC-4EAB-8A71-F860602746E4}"/>
    <cellStyle name="標準 6 2 3 4 4 2 4 4" xfId="19740" xr:uid="{00000000-0005-0000-0000-0000BA070000}"/>
    <cellStyle name="標準 6 2 3 4 4 2 5" xfId="11790" xr:uid="{78A936DD-9703-4B72-B98A-E6CDDAEC98C5}"/>
    <cellStyle name="標準 6 2 3 4 4 2 5 2" xfId="29201" xr:uid="{78A936DD-9703-4B72-B98A-E6CDDAEC98C5}"/>
    <cellStyle name="標準 6 2 3 4 4 2 6" xfId="5465" xr:uid="{23F62477-4623-4373-95AC-43BF13028BB4}"/>
    <cellStyle name="標準 6 2 3 4 4 2 6 2" xfId="22877" xr:uid="{23F62477-4623-4373-95AC-43BF13028BB4}"/>
    <cellStyle name="標準 6 2 3 4 4 2 7" xfId="18208" xr:uid="{00000000-0005-0000-0000-0000B5070000}"/>
    <cellStyle name="標準 6 2 3 4 4 3" xfId="1148" xr:uid="{00000000-0005-0000-0000-0000BB070000}"/>
    <cellStyle name="標準 6 2 3 4 4 3 2" xfId="4324" xr:uid="{00000000-0005-0000-0000-0000BC070000}"/>
    <cellStyle name="標準 6 2 3 4 4 3 2 2" xfId="10636" xr:uid="{F85B071F-DCAF-4402-A5B9-5935951E9C41}"/>
    <cellStyle name="標準 6 2 3 4 4 3 2 2 2" xfId="16960" xr:uid="{3F9F6D48-121A-488F-BB02-2F41626BE3D0}"/>
    <cellStyle name="標準 6 2 3 4 4 3 2 2 2 2" xfId="34371" xr:uid="{3F9F6D48-121A-488F-BB02-2F41626BE3D0}"/>
    <cellStyle name="標準 6 2 3 4 4 3 2 2 3" xfId="28047" xr:uid="{F85B071F-DCAF-4402-A5B9-5935951E9C41}"/>
    <cellStyle name="標準 6 2 3 4 4 3 2 3" xfId="13798" xr:uid="{4A43AD73-BC64-47FD-B5A6-541444139D80}"/>
    <cellStyle name="標準 6 2 3 4 4 3 2 3 2" xfId="31209" xr:uid="{4A43AD73-BC64-47FD-B5A6-541444139D80}"/>
    <cellStyle name="標準 6 2 3 4 4 3 2 4" xfId="7473" xr:uid="{21ED696D-A147-4466-B0B7-B4F3DDB46191}"/>
    <cellStyle name="標準 6 2 3 4 4 3 2 4 2" xfId="24885" xr:uid="{21ED696D-A147-4466-B0B7-B4F3DDB46191}"/>
    <cellStyle name="標準 6 2 3 4 4 3 2 5" xfId="21736" xr:uid="{00000000-0005-0000-0000-0000BC070000}"/>
    <cellStyle name="標準 6 2 3 4 4 3 3" xfId="2707" xr:uid="{00000000-0005-0000-0000-0000BD070000}"/>
    <cellStyle name="標準 6 2 3 4 4 3 3 2" xfId="15332" xr:uid="{98DF79E9-961D-4C6B-81FB-0F2EC9715A7D}"/>
    <cellStyle name="標準 6 2 3 4 4 3 3 2 2" xfId="32743" xr:uid="{98DF79E9-961D-4C6B-81FB-0F2EC9715A7D}"/>
    <cellStyle name="標準 6 2 3 4 4 3 3 3" xfId="9008" xr:uid="{964E22BC-8F40-479F-8268-4F7676B25911}"/>
    <cellStyle name="標準 6 2 3 4 4 3 3 3 2" xfId="26419" xr:uid="{964E22BC-8F40-479F-8268-4F7676B25911}"/>
    <cellStyle name="標準 6 2 3 4 4 3 3 4" xfId="20120" xr:uid="{00000000-0005-0000-0000-0000BD070000}"/>
    <cellStyle name="標準 6 2 3 4 4 3 4" xfId="12170" xr:uid="{55CBFC68-5455-4FA8-A606-1002A7883242}"/>
    <cellStyle name="標準 6 2 3 4 4 3 4 2" xfId="29581" xr:uid="{55CBFC68-5455-4FA8-A606-1002A7883242}"/>
    <cellStyle name="標準 6 2 3 4 4 3 5" xfId="5845" xr:uid="{F6B38083-4EA1-427A-BCAC-22C89EBF4B84}"/>
    <cellStyle name="標準 6 2 3 4 4 3 5 2" xfId="23257" xr:uid="{F6B38083-4EA1-427A-BCAC-22C89EBF4B84}"/>
    <cellStyle name="標準 6 2 3 4 4 3 6" xfId="18588" xr:uid="{00000000-0005-0000-0000-0000BB070000}"/>
    <cellStyle name="標準 6 2 3 4 4 4" xfId="3564" xr:uid="{00000000-0005-0000-0000-0000BE070000}"/>
    <cellStyle name="標準 6 2 3 4 4 4 2" xfId="9876" xr:uid="{7AB7A784-F3BE-4030-AE49-AF0D7CF74DF7}"/>
    <cellStyle name="標準 6 2 3 4 4 4 2 2" xfId="16200" xr:uid="{955F5777-8000-4E21-9BA5-AB1A4A49CB33}"/>
    <cellStyle name="標準 6 2 3 4 4 4 2 2 2" xfId="33611" xr:uid="{955F5777-8000-4E21-9BA5-AB1A4A49CB33}"/>
    <cellStyle name="標準 6 2 3 4 4 4 2 3" xfId="27287" xr:uid="{7AB7A784-F3BE-4030-AE49-AF0D7CF74DF7}"/>
    <cellStyle name="標準 6 2 3 4 4 4 3" xfId="13038" xr:uid="{FEADE9FA-5E93-4A53-9A4C-119983D39E6B}"/>
    <cellStyle name="標準 6 2 3 4 4 4 3 2" xfId="30449" xr:uid="{FEADE9FA-5E93-4A53-9A4C-119983D39E6B}"/>
    <cellStyle name="標準 6 2 3 4 4 4 4" xfId="6713" xr:uid="{FC929616-D647-4F37-9845-54EB18B3422F}"/>
    <cellStyle name="標準 6 2 3 4 4 4 4 2" xfId="24125" xr:uid="{FC929616-D647-4F37-9845-54EB18B3422F}"/>
    <cellStyle name="標準 6 2 3 4 4 4 5" xfId="20976" xr:uid="{00000000-0005-0000-0000-0000BE070000}"/>
    <cellStyle name="標準 6 2 3 4 4 5" xfId="1947" xr:uid="{00000000-0005-0000-0000-0000BF070000}"/>
    <cellStyle name="標準 6 2 3 4 4 5 2" xfId="14572" xr:uid="{357AD734-0712-4681-BFD4-5371071CBC37}"/>
    <cellStyle name="標準 6 2 3 4 4 5 2 2" xfId="31983" xr:uid="{357AD734-0712-4681-BFD4-5371071CBC37}"/>
    <cellStyle name="標準 6 2 3 4 4 5 3" xfId="8248" xr:uid="{8A5B276D-D0FF-4079-9C20-BC31E4D3BF5E}"/>
    <cellStyle name="標準 6 2 3 4 4 5 3 2" xfId="25659" xr:uid="{8A5B276D-D0FF-4079-9C20-BC31E4D3BF5E}"/>
    <cellStyle name="標準 6 2 3 4 4 5 4" xfId="19360" xr:uid="{00000000-0005-0000-0000-0000BF070000}"/>
    <cellStyle name="標準 6 2 3 4 4 6" xfId="11410" xr:uid="{1CAD3835-B82F-48F7-B4C3-68EEAD947141}"/>
    <cellStyle name="標準 6 2 3 4 4 6 2" xfId="28821" xr:uid="{1CAD3835-B82F-48F7-B4C3-68EEAD947141}"/>
    <cellStyle name="標準 6 2 3 4 4 7" xfId="5085" xr:uid="{8227597F-B80C-4E64-BB19-2E1086A4625D}"/>
    <cellStyle name="標準 6 2 3 4 4 7 2" xfId="22497" xr:uid="{8227597F-B80C-4E64-BB19-2E1086A4625D}"/>
    <cellStyle name="標準 6 2 3 4 4 8" xfId="17828" xr:uid="{00000000-0005-0000-0000-0000B4070000}"/>
    <cellStyle name="標準 6 2 3 4 5" xfId="578" xr:uid="{00000000-0005-0000-0000-0000C0070000}"/>
    <cellStyle name="標準 6 2 3 4 5 2" xfId="1338" xr:uid="{00000000-0005-0000-0000-0000C1070000}"/>
    <cellStyle name="標準 6 2 3 4 5 2 2" xfId="4514" xr:uid="{00000000-0005-0000-0000-0000C2070000}"/>
    <cellStyle name="標準 6 2 3 4 5 2 2 2" xfId="10826" xr:uid="{008F8083-5989-4DAC-9034-D809FA2CFAE3}"/>
    <cellStyle name="標準 6 2 3 4 5 2 2 2 2" xfId="17150" xr:uid="{D0E1E13D-DF9E-47E1-9C83-3B878E532E29}"/>
    <cellStyle name="標準 6 2 3 4 5 2 2 2 2 2" xfId="34561" xr:uid="{D0E1E13D-DF9E-47E1-9C83-3B878E532E29}"/>
    <cellStyle name="標準 6 2 3 4 5 2 2 2 3" xfId="28237" xr:uid="{008F8083-5989-4DAC-9034-D809FA2CFAE3}"/>
    <cellStyle name="標準 6 2 3 4 5 2 2 3" xfId="13988" xr:uid="{6BC8BDE0-0E6E-4F89-AF0B-FE218AC2BC41}"/>
    <cellStyle name="標準 6 2 3 4 5 2 2 3 2" xfId="31399" xr:uid="{6BC8BDE0-0E6E-4F89-AF0B-FE218AC2BC41}"/>
    <cellStyle name="標準 6 2 3 4 5 2 2 4" xfId="7663" xr:uid="{87D7CF9A-C01B-48A4-B75C-23D90E999497}"/>
    <cellStyle name="標準 6 2 3 4 5 2 2 4 2" xfId="25075" xr:uid="{87D7CF9A-C01B-48A4-B75C-23D90E999497}"/>
    <cellStyle name="標準 6 2 3 4 5 2 2 5" xfId="21926" xr:uid="{00000000-0005-0000-0000-0000C2070000}"/>
    <cellStyle name="標準 6 2 3 4 5 2 3" xfId="2897" xr:uid="{00000000-0005-0000-0000-0000C3070000}"/>
    <cellStyle name="標準 6 2 3 4 5 2 3 2" xfId="15522" xr:uid="{0D8F7F84-18FB-4A7A-8EBC-067B7211AF30}"/>
    <cellStyle name="標準 6 2 3 4 5 2 3 2 2" xfId="32933" xr:uid="{0D8F7F84-18FB-4A7A-8EBC-067B7211AF30}"/>
    <cellStyle name="標準 6 2 3 4 5 2 3 3" xfId="9198" xr:uid="{CD307A9C-AEFF-4ACA-AA94-AD277E49F6FB}"/>
    <cellStyle name="標準 6 2 3 4 5 2 3 3 2" xfId="26609" xr:uid="{CD307A9C-AEFF-4ACA-AA94-AD277E49F6FB}"/>
    <cellStyle name="標準 6 2 3 4 5 2 3 4" xfId="20310" xr:uid="{00000000-0005-0000-0000-0000C3070000}"/>
    <cellStyle name="標準 6 2 3 4 5 2 4" xfId="12360" xr:uid="{29207517-1637-496C-8704-8B7AD0FF431E}"/>
    <cellStyle name="標準 6 2 3 4 5 2 4 2" xfId="29771" xr:uid="{29207517-1637-496C-8704-8B7AD0FF431E}"/>
    <cellStyle name="標準 6 2 3 4 5 2 5" xfId="6035" xr:uid="{29E24C62-0BA2-43C3-9890-640EE59A29A0}"/>
    <cellStyle name="標準 6 2 3 4 5 2 5 2" xfId="23447" xr:uid="{29E24C62-0BA2-43C3-9890-640EE59A29A0}"/>
    <cellStyle name="標準 6 2 3 4 5 2 6" xfId="18778" xr:uid="{00000000-0005-0000-0000-0000C1070000}"/>
    <cellStyle name="標準 6 2 3 4 5 3" xfId="3754" xr:uid="{00000000-0005-0000-0000-0000C4070000}"/>
    <cellStyle name="標準 6 2 3 4 5 3 2" xfId="10066" xr:uid="{AC4C0698-94BA-4315-A9BD-D79BD7BE6210}"/>
    <cellStyle name="標準 6 2 3 4 5 3 2 2" xfId="16390" xr:uid="{FCAECF88-A615-458E-B1AC-7F67ABABDB18}"/>
    <cellStyle name="標準 6 2 3 4 5 3 2 2 2" xfId="33801" xr:uid="{FCAECF88-A615-458E-B1AC-7F67ABABDB18}"/>
    <cellStyle name="標準 6 2 3 4 5 3 2 3" xfId="27477" xr:uid="{AC4C0698-94BA-4315-A9BD-D79BD7BE6210}"/>
    <cellStyle name="標準 6 2 3 4 5 3 3" xfId="13228" xr:uid="{EEF4CCD1-9128-419A-9147-8D4DA14AE801}"/>
    <cellStyle name="標準 6 2 3 4 5 3 3 2" xfId="30639" xr:uid="{EEF4CCD1-9128-419A-9147-8D4DA14AE801}"/>
    <cellStyle name="標準 6 2 3 4 5 3 4" xfId="6903" xr:uid="{2959CFF9-30F5-43AB-8288-267B06D39236}"/>
    <cellStyle name="標準 6 2 3 4 5 3 4 2" xfId="24315" xr:uid="{2959CFF9-30F5-43AB-8288-267B06D39236}"/>
    <cellStyle name="標準 6 2 3 4 5 3 5" xfId="21166" xr:uid="{00000000-0005-0000-0000-0000C4070000}"/>
    <cellStyle name="標準 6 2 3 4 5 4" xfId="2137" xr:uid="{00000000-0005-0000-0000-0000C5070000}"/>
    <cellStyle name="標準 6 2 3 4 5 4 2" xfId="14762" xr:uid="{DCFC3CFA-84BA-4645-97CB-54B7C81D842F}"/>
    <cellStyle name="標準 6 2 3 4 5 4 2 2" xfId="32173" xr:uid="{DCFC3CFA-84BA-4645-97CB-54B7C81D842F}"/>
    <cellStyle name="標準 6 2 3 4 5 4 3" xfId="8438" xr:uid="{6131C4F3-F765-4D33-8CC3-777C9BA096E0}"/>
    <cellStyle name="標準 6 2 3 4 5 4 3 2" xfId="25849" xr:uid="{6131C4F3-F765-4D33-8CC3-777C9BA096E0}"/>
    <cellStyle name="標準 6 2 3 4 5 4 4" xfId="19550" xr:uid="{00000000-0005-0000-0000-0000C5070000}"/>
    <cellStyle name="標準 6 2 3 4 5 5" xfId="11600" xr:uid="{43210AA2-BCD0-4DFB-8B25-2C2E4B1D538F}"/>
    <cellStyle name="標準 6 2 3 4 5 5 2" xfId="29011" xr:uid="{43210AA2-BCD0-4DFB-8B25-2C2E4B1D538F}"/>
    <cellStyle name="標準 6 2 3 4 5 6" xfId="5275" xr:uid="{F2020542-C782-4423-85A4-5BE7D5B7082D}"/>
    <cellStyle name="標準 6 2 3 4 5 6 2" xfId="22687" xr:uid="{F2020542-C782-4423-85A4-5BE7D5B7082D}"/>
    <cellStyle name="標準 6 2 3 4 5 7" xfId="18018" xr:uid="{00000000-0005-0000-0000-0000C0070000}"/>
    <cellStyle name="標準 6 2 3 4 6" xfId="958" xr:uid="{00000000-0005-0000-0000-0000C6070000}"/>
    <cellStyle name="標準 6 2 3 4 6 2" xfId="4134" xr:uid="{00000000-0005-0000-0000-0000C7070000}"/>
    <cellStyle name="標準 6 2 3 4 6 2 2" xfId="10446" xr:uid="{2E83EB53-BAFE-45FE-93E4-BF55BE7A2E41}"/>
    <cellStyle name="標準 6 2 3 4 6 2 2 2" xfId="16770" xr:uid="{A9ECA037-4F76-4D75-8728-D6D244593905}"/>
    <cellStyle name="標準 6 2 3 4 6 2 2 2 2" xfId="34181" xr:uid="{A9ECA037-4F76-4D75-8728-D6D244593905}"/>
    <cellStyle name="標準 6 2 3 4 6 2 2 3" xfId="27857" xr:uid="{2E83EB53-BAFE-45FE-93E4-BF55BE7A2E41}"/>
    <cellStyle name="標準 6 2 3 4 6 2 3" xfId="13608" xr:uid="{F2C896B0-CCBC-450F-B8CC-9CE0C285B733}"/>
    <cellStyle name="標準 6 2 3 4 6 2 3 2" xfId="31019" xr:uid="{F2C896B0-CCBC-450F-B8CC-9CE0C285B733}"/>
    <cellStyle name="標準 6 2 3 4 6 2 4" xfId="7283" xr:uid="{114568C8-53F8-4EEB-9AB4-51E058D41F6E}"/>
    <cellStyle name="標準 6 2 3 4 6 2 4 2" xfId="24695" xr:uid="{114568C8-53F8-4EEB-9AB4-51E058D41F6E}"/>
    <cellStyle name="標準 6 2 3 4 6 2 5" xfId="21546" xr:uid="{00000000-0005-0000-0000-0000C7070000}"/>
    <cellStyle name="標準 6 2 3 4 6 3" xfId="2517" xr:uid="{00000000-0005-0000-0000-0000C8070000}"/>
    <cellStyle name="標準 6 2 3 4 6 3 2" xfId="15142" xr:uid="{85E6780D-F9B0-4A42-8685-65D1372EDD14}"/>
    <cellStyle name="標準 6 2 3 4 6 3 2 2" xfId="32553" xr:uid="{85E6780D-F9B0-4A42-8685-65D1372EDD14}"/>
    <cellStyle name="標準 6 2 3 4 6 3 3" xfId="8818" xr:uid="{B1570A18-669F-4074-A24C-D51571F6D62A}"/>
    <cellStyle name="標準 6 2 3 4 6 3 3 2" xfId="26229" xr:uid="{B1570A18-669F-4074-A24C-D51571F6D62A}"/>
    <cellStyle name="標準 6 2 3 4 6 3 4" xfId="19930" xr:uid="{00000000-0005-0000-0000-0000C8070000}"/>
    <cellStyle name="標準 6 2 3 4 6 4" xfId="11980" xr:uid="{D4CFAE46-2798-42FB-BDF8-77AC9BDDA09C}"/>
    <cellStyle name="標準 6 2 3 4 6 4 2" xfId="29391" xr:uid="{D4CFAE46-2798-42FB-BDF8-77AC9BDDA09C}"/>
    <cellStyle name="標準 6 2 3 4 6 5" xfId="5655" xr:uid="{5C173C5A-D11C-490E-A022-204A9D053AA7}"/>
    <cellStyle name="標準 6 2 3 4 6 5 2" xfId="23067" xr:uid="{5C173C5A-D11C-490E-A022-204A9D053AA7}"/>
    <cellStyle name="標準 6 2 3 4 6 6" xfId="18398" xr:uid="{00000000-0005-0000-0000-0000C6070000}"/>
    <cellStyle name="標準 6 2 3 4 7" xfId="198" xr:uid="{00000000-0005-0000-0000-0000C9070000}"/>
    <cellStyle name="標準 6 2 3 4 7 2" xfId="3374" xr:uid="{00000000-0005-0000-0000-0000CA070000}"/>
    <cellStyle name="標準 6 2 3 4 7 2 2" xfId="16010" xr:uid="{F0FEA5C3-833B-4A68-8709-DD738B3D532E}"/>
    <cellStyle name="標準 6 2 3 4 7 2 2 2" xfId="33421" xr:uid="{F0FEA5C3-833B-4A68-8709-DD738B3D532E}"/>
    <cellStyle name="標準 6 2 3 4 7 2 3" xfId="9686" xr:uid="{76F80449-F439-427D-BAC9-8574D3CBFC92}"/>
    <cellStyle name="標準 6 2 3 4 7 2 3 2" xfId="27097" xr:uid="{76F80449-F439-427D-BAC9-8574D3CBFC92}"/>
    <cellStyle name="標準 6 2 3 4 7 2 4" xfId="20786" xr:uid="{00000000-0005-0000-0000-0000CA070000}"/>
    <cellStyle name="標準 6 2 3 4 7 3" xfId="12848" xr:uid="{7F32A3B5-6C2C-4AC6-AFFD-1B68E1FD9B2D}"/>
    <cellStyle name="標準 6 2 3 4 7 3 2" xfId="30259" xr:uid="{7F32A3B5-6C2C-4AC6-AFFD-1B68E1FD9B2D}"/>
    <cellStyle name="標準 6 2 3 4 7 4" xfId="6523" xr:uid="{E2FBAADF-92F1-4254-AB5C-AF9A85205389}"/>
    <cellStyle name="標準 6 2 3 4 7 4 2" xfId="23935" xr:uid="{E2FBAADF-92F1-4254-AB5C-AF9A85205389}"/>
    <cellStyle name="標準 6 2 3 4 7 5" xfId="17638" xr:uid="{00000000-0005-0000-0000-0000C9070000}"/>
    <cellStyle name="標準 6 2 3 4 8" xfId="3267" xr:uid="{00000000-0005-0000-0000-0000CB070000}"/>
    <cellStyle name="標準 6 2 3 4 8 2" xfId="9579" xr:uid="{D6A0A63A-07D6-424C-BB75-11E0B014B360}"/>
    <cellStyle name="標準 6 2 3 4 8 2 2" xfId="15903" xr:uid="{719BD28B-1646-4769-9310-28A6A4BB27AD}"/>
    <cellStyle name="標準 6 2 3 4 8 2 2 2" xfId="33314" xr:uid="{719BD28B-1646-4769-9310-28A6A4BB27AD}"/>
    <cellStyle name="標準 6 2 3 4 8 2 3" xfId="26990" xr:uid="{D6A0A63A-07D6-424C-BB75-11E0B014B360}"/>
    <cellStyle name="標準 6 2 3 4 8 3" xfId="12741" xr:uid="{4B06E25A-FB52-4919-8B23-62105F1582F7}"/>
    <cellStyle name="標準 6 2 3 4 8 3 2" xfId="30152" xr:uid="{4B06E25A-FB52-4919-8B23-62105F1582F7}"/>
    <cellStyle name="標準 6 2 3 4 8 4" xfId="6416" xr:uid="{9DD23124-42C9-40BB-8C2A-0E30146C31AC}"/>
    <cellStyle name="標準 6 2 3 4 8 4 2" xfId="23828" xr:uid="{9DD23124-42C9-40BB-8C2A-0E30146C31AC}"/>
    <cellStyle name="標準 6 2 3 4 8 5" xfId="20679" xr:uid="{00000000-0005-0000-0000-0000CB070000}"/>
    <cellStyle name="標準 6 2 3 4 9" xfId="1757" xr:uid="{00000000-0005-0000-0000-0000CC070000}"/>
    <cellStyle name="標準 6 2 3 4 9 2" xfId="14382" xr:uid="{E7E80305-0160-4D60-93A0-94E7B2936174}"/>
    <cellStyle name="標準 6 2 3 4 9 2 2" xfId="31793" xr:uid="{E7E80305-0160-4D60-93A0-94E7B2936174}"/>
    <cellStyle name="標準 6 2 3 4 9 3" xfId="8058" xr:uid="{06C71F73-589D-4BB5-BDD0-55E59FFD672D}"/>
    <cellStyle name="標準 6 2 3 4 9 3 2" xfId="25469" xr:uid="{06C71F73-589D-4BB5-BDD0-55E59FFD672D}"/>
    <cellStyle name="標準 6 2 3 4 9 4" xfId="19170" xr:uid="{00000000-0005-0000-0000-0000CC070000}"/>
    <cellStyle name="標準 6 2 3 5" xfId="121" xr:uid="{00000000-0005-0000-0000-0000CD070000}"/>
    <cellStyle name="標準 6 2 3 5 10" xfId="4912" xr:uid="{594B6CD5-8927-4BDB-9F61-796AB057011E}"/>
    <cellStyle name="標準 6 2 3 5 10 2" xfId="22324" xr:uid="{594B6CD5-8927-4BDB-9F61-796AB057011E}"/>
    <cellStyle name="標準 6 2 3 5 11" xfId="17561" xr:uid="{00000000-0005-0000-0000-0000CD070000}"/>
    <cellStyle name="標準 6 2 3 5 2" xfId="310" xr:uid="{00000000-0005-0000-0000-0000CE070000}"/>
    <cellStyle name="標準 6 2 3 5 2 2" xfId="500" xr:uid="{00000000-0005-0000-0000-0000CF070000}"/>
    <cellStyle name="標準 6 2 3 5 2 2 2" xfId="880" xr:uid="{00000000-0005-0000-0000-0000D0070000}"/>
    <cellStyle name="標準 6 2 3 5 2 2 2 2" xfId="1640" xr:uid="{00000000-0005-0000-0000-0000D1070000}"/>
    <cellStyle name="標準 6 2 3 5 2 2 2 2 2" xfId="4816" xr:uid="{00000000-0005-0000-0000-0000D2070000}"/>
    <cellStyle name="標準 6 2 3 5 2 2 2 2 2 2" xfId="11128" xr:uid="{87E3D9C1-1214-45E6-B23F-C1A9035123FD}"/>
    <cellStyle name="標準 6 2 3 5 2 2 2 2 2 2 2" xfId="17452" xr:uid="{7ADD39E7-B715-4CC4-BA42-0C99B7E8C6D3}"/>
    <cellStyle name="標準 6 2 3 5 2 2 2 2 2 2 2 2" xfId="34863" xr:uid="{7ADD39E7-B715-4CC4-BA42-0C99B7E8C6D3}"/>
    <cellStyle name="標準 6 2 3 5 2 2 2 2 2 2 3" xfId="28539" xr:uid="{87E3D9C1-1214-45E6-B23F-C1A9035123FD}"/>
    <cellStyle name="標準 6 2 3 5 2 2 2 2 2 3" xfId="14290" xr:uid="{32DE8A48-1CC8-4A4F-B8A0-30A5B0902DC0}"/>
    <cellStyle name="標準 6 2 3 5 2 2 2 2 2 3 2" xfId="31701" xr:uid="{32DE8A48-1CC8-4A4F-B8A0-30A5B0902DC0}"/>
    <cellStyle name="標準 6 2 3 5 2 2 2 2 2 4" xfId="7965" xr:uid="{7C79DE72-6FE0-4062-8DB6-6F259EBC1B42}"/>
    <cellStyle name="標準 6 2 3 5 2 2 2 2 2 4 2" xfId="25377" xr:uid="{7C79DE72-6FE0-4062-8DB6-6F259EBC1B42}"/>
    <cellStyle name="標準 6 2 3 5 2 2 2 2 2 5" xfId="22228" xr:uid="{00000000-0005-0000-0000-0000D2070000}"/>
    <cellStyle name="標準 6 2 3 5 2 2 2 2 3" xfId="3199" xr:uid="{00000000-0005-0000-0000-0000D3070000}"/>
    <cellStyle name="標準 6 2 3 5 2 2 2 2 3 2" xfId="15824" xr:uid="{BD7F15F3-E6B7-4473-97EF-02A1126083D1}"/>
    <cellStyle name="標準 6 2 3 5 2 2 2 2 3 2 2" xfId="33235" xr:uid="{BD7F15F3-E6B7-4473-97EF-02A1126083D1}"/>
    <cellStyle name="標準 6 2 3 5 2 2 2 2 3 3" xfId="9500" xr:uid="{B1FC3C2A-6E3D-48A3-AB38-7893168C7119}"/>
    <cellStyle name="標準 6 2 3 5 2 2 2 2 3 3 2" xfId="26911" xr:uid="{B1FC3C2A-6E3D-48A3-AB38-7893168C7119}"/>
    <cellStyle name="標準 6 2 3 5 2 2 2 2 3 4" xfId="20612" xr:uid="{00000000-0005-0000-0000-0000D3070000}"/>
    <cellStyle name="標準 6 2 3 5 2 2 2 2 4" xfId="12662" xr:uid="{C13360A3-EA02-43DC-9212-2B6CFEA7B83F}"/>
    <cellStyle name="標準 6 2 3 5 2 2 2 2 4 2" xfId="30073" xr:uid="{C13360A3-EA02-43DC-9212-2B6CFEA7B83F}"/>
    <cellStyle name="標準 6 2 3 5 2 2 2 2 5" xfId="6337" xr:uid="{50DE76CF-F1D9-4910-9C5A-666EF916E44B}"/>
    <cellStyle name="標準 6 2 3 5 2 2 2 2 5 2" xfId="23749" xr:uid="{50DE76CF-F1D9-4910-9C5A-666EF916E44B}"/>
    <cellStyle name="標準 6 2 3 5 2 2 2 2 6" xfId="19080" xr:uid="{00000000-0005-0000-0000-0000D1070000}"/>
    <cellStyle name="標準 6 2 3 5 2 2 2 3" xfId="4056" xr:uid="{00000000-0005-0000-0000-0000D4070000}"/>
    <cellStyle name="標準 6 2 3 5 2 2 2 3 2" xfId="10368" xr:uid="{5E505A05-B41C-4EBB-B8D7-438F8D0C32E2}"/>
    <cellStyle name="標準 6 2 3 5 2 2 2 3 2 2" xfId="16692" xr:uid="{30AE6238-A6C8-4890-B4F1-391B5AE712C5}"/>
    <cellStyle name="標準 6 2 3 5 2 2 2 3 2 2 2" xfId="34103" xr:uid="{30AE6238-A6C8-4890-B4F1-391B5AE712C5}"/>
    <cellStyle name="標準 6 2 3 5 2 2 2 3 2 3" xfId="27779" xr:uid="{5E505A05-B41C-4EBB-B8D7-438F8D0C32E2}"/>
    <cellStyle name="標準 6 2 3 5 2 2 2 3 3" xfId="13530" xr:uid="{E06B2EAA-5A86-415F-8FCF-6F6C98C6934C}"/>
    <cellStyle name="標準 6 2 3 5 2 2 2 3 3 2" xfId="30941" xr:uid="{E06B2EAA-5A86-415F-8FCF-6F6C98C6934C}"/>
    <cellStyle name="標準 6 2 3 5 2 2 2 3 4" xfId="7205" xr:uid="{B98B2A0F-345B-4F54-B186-3F780B629DF8}"/>
    <cellStyle name="標準 6 2 3 5 2 2 2 3 4 2" xfId="24617" xr:uid="{B98B2A0F-345B-4F54-B186-3F780B629DF8}"/>
    <cellStyle name="標準 6 2 3 5 2 2 2 3 5" xfId="21468" xr:uid="{00000000-0005-0000-0000-0000D4070000}"/>
    <cellStyle name="標準 6 2 3 5 2 2 2 4" xfId="2439" xr:uid="{00000000-0005-0000-0000-0000D5070000}"/>
    <cellStyle name="標準 6 2 3 5 2 2 2 4 2" xfId="15064" xr:uid="{99E4EA5E-991F-4546-B975-E32A4640FD7E}"/>
    <cellStyle name="標準 6 2 3 5 2 2 2 4 2 2" xfId="32475" xr:uid="{99E4EA5E-991F-4546-B975-E32A4640FD7E}"/>
    <cellStyle name="標準 6 2 3 5 2 2 2 4 3" xfId="8740" xr:uid="{9232DCEB-D1DB-484B-9FFE-8A2D1CFAFB2D}"/>
    <cellStyle name="標準 6 2 3 5 2 2 2 4 3 2" xfId="26151" xr:uid="{9232DCEB-D1DB-484B-9FFE-8A2D1CFAFB2D}"/>
    <cellStyle name="標準 6 2 3 5 2 2 2 4 4" xfId="19852" xr:uid="{00000000-0005-0000-0000-0000D5070000}"/>
    <cellStyle name="標準 6 2 3 5 2 2 2 5" xfId="11902" xr:uid="{27B05545-FD7A-4F7C-A870-4B9B11ACC3E0}"/>
    <cellStyle name="標準 6 2 3 5 2 2 2 5 2" xfId="29313" xr:uid="{27B05545-FD7A-4F7C-A870-4B9B11ACC3E0}"/>
    <cellStyle name="標準 6 2 3 5 2 2 2 6" xfId="5577" xr:uid="{31668ECF-2784-41BB-A858-D9399E1121EE}"/>
    <cellStyle name="標準 6 2 3 5 2 2 2 6 2" xfId="22989" xr:uid="{31668ECF-2784-41BB-A858-D9399E1121EE}"/>
    <cellStyle name="標準 6 2 3 5 2 2 2 7" xfId="18320" xr:uid="{00000000-0005-0000-0000-0000D0070000}"/>
    <cellStyle name="標準 6 2 3 5 2 2 3" xfId="1260" xr:uid="{00000000-0005-0000-0000-0000D6070000}"/>
    <cellStyle name="標準 6 2 3 5 2 2 3 2" xfId="4436" xr:uid="{00000000-0005-0000-0000-0000D7070000}"/>
    <cellStyle name="標準 6 2 3 5 2 2 3 2 2" xfId="10748" xr:uid="{61D9DB73-26D5-4F01-8868-D8B24845F832}"/>
    <cellStyle name="標準 6 2 3 5 2 2 3 2 2 2" xfId="17072" xr:uid="{EBDDAF9D-E0C4-4548-9078-7219FE4FC2E3}"/>
    <cellStyle name="標準 6 2 3 5 2 2 3 2 2 2 2" xfId="34483" xr:uid="{EBDDAF9D-E0C4-4548-9078-7219FE4FC2E3}"/>
    <cellStyle name="標準 6 2 3 5 2 2 3 2 2 3" xfId="28159" xr:uid="{61D9DB73-26D5-4F01-8868-D8B24845F832}"/>
    <cellStyle name="標準 6 2 3 5 2 2 3 2 3" xfId="13910" xr:uid="{6EB963A9-5F74-404C-A2D4-6583103243EB}"/>
    <cellStyle name="標準 6 2 3 5 2 2 3 2 3 2" xfId="31321" xr:uid="{6EB963A9-5F74-404C-A2D4-6583103243EB}"/>
    <cellStyle name="標準 6 2 3 5 2 2 3 2 4" xfId="7585" xr:uid="{BF95FC4C-34BA-4938-A772-8B635418E7AC}"/>
    <cellStyle name="標準 6 2 3 5 2 2 3 2 4 2" xfId="24997" xr:uid="{BF95FC4C-34BA-4938-A772-8B635418E7AC}"/>
    <cellStyle name="標準 6 2 3 5 2 2 3 2 5" xfId="21848" xr:uid="{00000000-0005-0000-0000-0000D7070000}"/>
    <cellStyle name="標準 6 2 3 5 2 2 3 3" xfId="2819" xr:uid="{00000000-0005-0000-0000-0000D8070000}"/>
    <cellStyle name="標準 6 2 3 5 2 2 3 3 2" xfId="15444" xr:uid="{D32D8705-050C-4350-8D1B-2B882ED75E2A}"/>
    <cellStyle name="標準 6 2 3 5 2 2 3 3 2 2" xfId="32855" xr:uid="{D32D8705-050C-4350-8D1B-2B882ED75E2A}"/>
    <cellStyle name="標準 6 2 3 5 2 2 3 3 3" xfId="9120" xr:uid="{36226780-FB1D-48E0-BA23-8958B831E40D}"/>
    <cellStyle name="標準 6 2 3 5 2 2 3 3 3 2" xfId="26531" xr:uid="{36226780-FB1D-48E0-BA23-8958B831E40D}"/>
    <cellStyle name="標準 6 2 3 5 2 2 3 3 4" xfId="20232" xr:uid="{00000000-0005-0000-0000-0000D8070000}"/>
    <cellStyle name="標準 6 2 3 5 2 2 3 4" xfId="12282" xr:uid="{ECA94C9E-04AE-4128-BEA8-CD329D6EF884}"/>
    <cellStyle name="標準 6 2 3 5 2 2 3 4 2" xfId="29693" xr:uid="{ECA94C9E-04AE-4128-BEA8-CD329D6EF884}"/>
    <cellStyle name="標準 6 2 3 5 2 2 3 5" xfId="5957" xr:uid="{1A5DF0D7-1405-4051-80F0-A054138FC9A9}"/>
    <cellStyle name="標準 6 2 3 5 2 2 3 5 2" xfId="23369" xr:uid="{1A5DF0D7-1405-4051-80F0-A054138FC9A9}"/>
    <cellStyle name="標準 6 2 3 5 2 2 3 6" xfId="18700" xr:uid="{00000000-0005-0000-0000-0000D6070000}"/>
    <cellStyle name="標準 6 2 3 5 2 2 4" xfId="3676" xr:uid="{00000000-0005-0000-0000-0000D9070000}"/>
    <cellStyle name="標準 6 2 3 5 2 2 4 2" xfId="9988" xr:uid="{3F5A1B16-5623-434C-B258-A3C08A94E923}"/>
    <cellStyle name="標準 6 2 3 5 2 2 4 2 2" xfId="16312" xr:uid="{F2A2C57B-B8A1-4060-900E-20EA4E652332}"/>
    <cellStyle name="標準 6 2 3 5 2 2 4 2 2 2" xfId="33723" xr:uid="{F2A2C57B-B8A1-4060-900E-20EA4E652332}"/>
    <cellStyle name="標準 6 2 3 5 2 2 4 2 3" xfId="27399" xr:uid="{3F5A1B16-5623-434C-B258-A3C08A94E923}"/>
    <cellStyle name="標準 6 2 3 5 2 2 4 3" xfId="13150" xr:uid="{1772D9C6-A90B-46DB-9882-713DD0611690}"/>
    <cellStyle name="標準 6 2 3 5 2 2 4 3 2" xfId="30561" xr:uid="{1772D9C6-A90B-46DB-9882-713DD0611690}"/>
    <cellStyle name="標準 6 2 3 5 2 2 4 4" xfId="6825" xr:uid="{16800DF6-07A0-44A3-AA19-94807981CD0E}"/>
    <cellStyle name="標準 6 2 3 5 2 2 4 4 2" xfId="24237" xr:uid="{16800DF6-07A0-44A3-AA19-94807981CD0E}"/>
    <cellStyle name="標準 6 2 3 5 2 2 4 5" xfId="21088" xr:uid="{00000000-0005-0000-0000-0000D9070000}"/>
    <cellStyle name="標準 6 2 3 5 2 2 5" xfId="2059" xr:uid="{00000000-0005-0000-0000-0000DA070000}"/>
    <cellStyle name="標準 6 2 3 5 2 2 5 2" xfId="14684" xr:uid="{8300AABE-EE8D-4BD1-859C-4D51BB2DE7D8}"/>
    <cellStyle name="標準 6 2 3 5 2 2 5 2 2" xfId="32095" xr:uid="{8300AABE-EE8D-4BD1-859C-4D51BB2DE7D8}"/>
    <cellStyle name="標準 6 2 3 5 2 2 5 3" xfId="8360" xr:uid="{2E9DD477-C67B-40C0-931C-624B67940B3C}"/>
    <cellStyle name="標準 6 2 3 5 2 2 5 3 2" xfId="25771" xr:uid="{2E9DD477-C67B-40C0-931C-624B67940B3C}"/>
    <cellStyle name="標準 6 2 3 5 2 2 5 4" xfId="19472" xr:uid="{00000000-0005-0000-0000-0000DA070000}"/>
    <cellStyle name="標準 6 2 3 5 2 2 6" xfId="11522" xr:uid="{6ACFF906-EBD4-4A8F-BB81-17CD573714DF}"/>
    <cellStyle name="標準 6 2 3 5 2 2 6 2" xfId="28933" xr:uid="{6ACFF906-EBD4-4A8F-BB81-17CD573714DF}"/>
    <cellStyle name="標準 6 2 3 5 2 2 7" xfId="5197" xr:uid="{35E13292-15EB-4D67-87D2-A91130DE9546}"/>
    <cellStyle name="標準 6 2 3 5 2 2 7 2" xfId="22609" xr:uid="{35E13292-15EB-4D67-87D2-A91130DE9546}"/>
    <cellStyle name="標準 6 2 3 5 2 2 8" xfId="17940" xr:uid="{00000000-0005-0000-0000-0000CF070000}"/>
    <cellStyle name="標準 6 2 3 5 2 3" xfId="690" xr:uid="{00000000-0005-0000-0000-0000DB070000}"/>
    <cellStyle name="標準 6 2 3 5 2 3 2" xfId="1450" xr:uid="{00000000-0005-0000-0000-0000DC070000}"/>
    <cellStyle name="標準 6 2 3 5 2 3 2 2" xfId="4626" xr:uid="{00000000-0005-0000-0000-0000DD070000}"/>
    <cellStyle name="標準 6 2 3 5 2 3 2 2 2" xfId="10938" xr:uid="{55F4203B-F7BB-4376-88FF-67159EFBF19E}"/>
    <cellStyle name="標準 6 2 3 5 2 3 2 2 2 2" xfId="17262" xr:uid="{05E94D2C-5342-42EE-8910-147E58EA13AA}"/>
    <cellStyle name="標準 6 2 3 5 2 3 2 2 2 2 2" xfId="34673" xr:uid="{05E94D2C-5342-42EE-8910-147E58EA13AA}"/>
    <cellStyle name="標準 6 2 3 5 2 3 2 2 2 3" xfId="28349" xr:uid="{55F4203B-F7BB-4376-88FF-67159EFBF19E}"/>
    <cellStyle name="標準 6 2 3 5 2 3 2 2 3" xfId="14100" xr:uid="{907CD5A8-CB57-463A-BDB4-1E5EDC4BB09D}"/>
    <cellStyle name="標準 6 2 3 5 2 3 2 2 3 2" xfId="31511" xr:uid="{907CD5A8-CB57-463A-BDB4-1E5EDC4BB09D}"/>
    <cellStyle name="標準 6 2 3 5 2 3 2 2 4" xfId="7775" xr:uid="{AF0B50B0-9927-4E03-AB68-87C107027EDE}"/>
    <cellStyle name="標準 6 2 3 5 2 3 2 2 4 2" xfId="25187" xr:uid="{AF0B50B0-9927-4E03-AB68-87C107027EDE}"/>
    <cellStyle name="標準 6 2 3 5 2 3 2 2 5" xfId="22038" xr:uid="{00000000-0005-0000-0000-0000DD070000}"/>
    <cellStyle name="標準 6 2 3 5 2 3 2 3" xfId="3009" xr:uid="{00000000-0005-0000-0000-0000DE070000}"/>
    <cellStyle name="標準 6 2 3 5 2 3 2 3 2" xfId="15634" xr:uid="{555F2B96-75EC-46EA-87D0-E34C43C33273}"/>
    <cellStyle name="標準 6 2 3 5 2 3 2 3 2 2" xfId="33045" xr:uid="{555F2B96-75EC-46EA-87D0-E34C43C33273}"/>
    <cellStyle name="標準 6 2 3 5 2 3 2 3 3" xfId="9310" xr:uid="{6D7430D7-A51C-4252-9A16-42996630D691}"/>
    <cellStyle name="標準 6 2 3 5 2 3 2 3 3 2" xfId="26721" xr:uid="{6D7430D7-A51C-4252-9A16-42996630D691}"/>
    <cellStyle name="標準 6 2 3 5 2 3 2 3 4" xfId="20422" xr:uid="{00000000-0005-0000-0000-0000DE070000}"/>
    <cellStyle name="標準 6 2 3 5 2 3 2 4" xfId="12472" xr:uid="{ED739B35-50D7-41D7-AD95-7132B6C4EB31}"/>
    <cellStyle name="標準 6 2 3 5 2 3 2 4 2" xfId="29883" xr:uid="{ED739B35-50D7-41D7-AD95-7132B6C4EB31}"/>
    <cellStyle name="標準 6 2 3 5 2 3 2 5" xfId="6147" xr:uid="{FD0124AB-D646-4E9F-BF18-44A123CE8ED9}"/>
    <cellStyle name="標準 6 2 3 5 2 3 2 5 2" xfId="23559" xr:uid="{FD0124AB-D646-4E9F-BF18-44A123CE8ED9}"/>
    <cellStyle name="標準 6 2 3 5 2 3 2 6" xfId="18890" xr:uid="{00000000-0005-0000-0000-0000DC070000}"/>
    <cellStyle name="標準 6 2 3 5 2 3 3" xfId="3866" xr:uid="{00000000-0005-0000-0000-0000DF070000}"/>
    <cellStyle name="標準 6 2 3 5 2 3 3 2" xfId="10178" xr:uid="{587C4FFC-8B2A-4358-848E-D0C50BE93D42}"/>
    <cellStyle name="標準 6 2 3 5 2 3 3 2 2" xfId="16502" xr:uid="{3E6C78C8-4825-432C-AE4B-649F94EF09BB}"/>
    <cellStyle name="標準 6 2 3 5 2 3 3 2 2 2" xfId="33913" xr:uid="{3E6C78C8-4825-432C-AE4B-649F94EF09BB}"/>
    <cellStyle name="標準 6 2 3 5 2 3 3 2 3" xfId="27589" xr:uid="{587C4FFC-8B2A-4358-848E-D0C50BE93D42}"/>
    <cellStyle name="標準 6 2 3 5 2 3 3 3" xfId="13340" xr:uid="{C987D7CC-C745-4138-A92C-C269E323C7FD}"/>
    <cellStyle name="標準 6 2 3 5 2 3 3 3 2" xfId="30751" xr:uid="{C987D7CC-C745-4138-A92C-C269E323C7FD}"/>
    <cellStyle name="標準 6 2 3 5 2 3 3 4" xfId="7015" xr:uid="{AF52521D-A7A0-440C-90A2-68928A85239A}"/>
    <cellStyle name="標準 6 2 3 5 2 3 3 4 2" xfId="24427" xr:uid="{AF52521D-A7A0-440C-90A2-68928A85239A}"/>
    <cellStyle name="標準 6 2 3 5 2 3 3 5" xfId="21278" xr:uid="{00000000-0005-0000-0000-0000DF070000}"/>
    <cellStyle name="標準 6 2 3 5 2 3 4" xfId="2249" xr:uid="{00000000-0005-0000-0000-0000E0070000}"/>
    <cellStyle name="標準 6 2 3 5 2 3 4 2" xfId="14874" xr:uid="{3A33B2FC-FC67-4297-AD4F-C172E9F14CE4}"/>
    <cellStyle name="標準 6 2 3 5 2 3 4 2 2" xfId="32285" xr:uid="{3A33B2FC-FC67-4297-AD4F-C172E9F14CE4}"/>
    <cellStyle name="標準 6 2 3 5 2 3 4 3" xfId="8550" xr:uid="{C596DDEB-C959-4051-9BE2-32E31C9CB837}"/>
    <cellStyle name="標準 6 2 3 5 2 3 4 3 2" xfId="25961" xr:uid="{C596DDEB-C959-4051-9BE2-32E31C9CB837}"/>
    <cellStyle name="標準 6 2 3 5 2 3 4 4" xfId="19662" xr:uid="{00000000-0005-0000-0000-0000E0070000}"/>
    <cellStyle name="標準 6 2 3 5 2 3 5" xfId="11712" xr:uid="{B9D86C0A-5534-45D0-8DE5-C4A504C7FB27}"/>
    <cellStyle name="標準 6 2 3 5 2 3 5 2" xfId="29123" xr:uid="{B9D86C0A-5534-45D0-8DE5-C4A504C7FB27}"/>
    <cellStyle name="標準 6 2 3 5 2 3 6" xfId="5387" xr:uid="{4972B2C5-DCC7-4487-AC50-922A86C930C3}"/>
    <cellStyle name="標準 6 2 3 5 2 3 6 2" xfId="22799" xr:uid="{4972B2C5-DCC7-4487-AC50-922A86C930C3}"/>
    <cellStyle name="標準 6 2 3 5 2 3 7" xfId="18130" xr:uid="{00000000-0005-0000-0000-0000DB070000}"/>
    <cellStyle name="標準 6 2 3 5 2 4" xfId="1070" xr:uid="{00000000-0005-0000-0000-0000E1070000}"/>
    <cellStyle name="標準 6 2 3 5 2 4 2" xfId="4246" xr:uid="{00000000-0005-0000-0000-0000E2070000}"/>
    <cellStyle name="標準 6 2 3 5 2 4 2 2" xfId="10558" xr:uid="{39F0BBAB-C72E-4394-84DF-A7305B1108B3}"/>
    <cellStyle name="標準 6 2 3 5 2 4 2 2 2" xfId="16882" xr:uid="{704C0715-0232-42FC-9E09-8E65BFED90B9}"/>
    <cellStyle name="標準 6 2 3 5 2 4 2 2 2 2" xfId="34293" xr:uid="{704C0715-0232-42FC-9E09-8E65BFED90B9}"/>
    <cellStyle name="標準 6 2 3 5 2 4 2 2 3" xfId="27969" xr:uid="{39F0BBAB-C72E-4394-84DF-A7305B1108B3}"/>
    <cellStyle name="標準 6 2 3 5 2 4 2 3" xfId="13720" xr:uid="{972FEA24-8369-4B8E-9E46-E2EC8D138729}"/>
    <cellStyle name="標準 6 2 3 5 2 4 2 3 2" xfId="31131" xr:uid="{972FEA24-8369-4B8E-9E46-E2EC8D138729}"/>
    <cellStyle name="標準 6 2 3 5 2 4 2 4" xfId="7395" xr:uid="{8FD50D33-476E-4DB0-9080-FDFF009B892D}"/>
    <cellStyle name="標準 6 2 3 5 2 4 2 4 2" xfId="24807" xr:uid="{8FD50D33-476E-4DB0-9080-FDFF009B892D}"/>
    <cellStyle name="標準 6 2 3 5 2 4 2 5" xfId="21658" xr:uid="{00000000-0005-0000-0000-0000E2070000}"/>
    <cellStyle name="標準 6 2 3 5 2 4 3" xfId="2629" xr:uid="{00000000-0005-0000-0000-0000E3070000}"/>
    <cellStyle name="標準 6 2 3 5 2 4 3 2" xfId="15254" xr:uid="{2DA79E2C-CF2E-4D76-AFE1-897AB364113E}"/>
    <cellStyle name="標準 6 2 3 5 2 4 3 2 2" xfId="32665" xr:uid="{2DA79E2C-CF2E-4D76-AFE1-897AB364113E}"/>
    <cellStyle name="標準 6 2 3 5 2 4 3 3" xfId="8930" xr:uid="{D8979850-1505-4CAA-AB03-B0EAF9A0FC1D}"/>
    <cellStyle name="標準 6 2 3 5 2 4 3 3 2" xfId="26341" xr:uid="{D8979850-1505-4CAA-AB03-B0EAF9A0FC1D}"/>
    <cellStyle name="標準 6 2 3 5 2 4 3 4" xfId="20042" xr:uid="{00000000-0005-0000-0000-0000E3070000}"/>
    <cellStyle name="標準 6 2 3 5 2 4 4" xfId="12092" xr:uid="{1930630B-0A94-4FDF-A8B5-C87671D578F8}"/>
    <cellStyle name="標準 6 2 3 5 2 4 4 2" xfId="29503" xr:uid="{1930630B-0A94-4FDF-A8B5-C87671D578F8}"/>
    <cellStyle name="標準 6 2 3 5 2 4 5" xfId="5767" xr:uid="{C63389AB-61A9-4448-9368-152BBEA44123}"/>
    <cellStyle name="標準 6 2 3 5 2 4 5 2" xfId="23179" xr:uid="{C63389AB-61A9-4448-9368-152BBEA44123}"/>
    <cellStyle name="標準 6 2 3 5 2 4 6" xfId="18510" xr:uid="{00000000-0005-0000-0000-0000E1070000}"/>
    <cellStyle name="標準 6 2 3 5 2 5" xfId="3486" xr:uid="{00000000-0005-0000-0000-0000E4070000}"/>
    <cellStyle name="標準 6 2 3 5 2 5 2" xfId="9798" xr:uid="{88552682-207F-4DBA-A7A1-8F1CD540CC00}"/>
    <cellStyle name="標準 6 2 3 5 2 5 2 2" xfId="16122" xr:uid="{94EE6FFE-2844-48D4-9A0D-5BBED3D1AAAE}"/>
    <cellStyle name="標準 6 2 3 5 2 5 2 2 2" xfId="33533" xr:uid="{94EE6FFE-2844-48D4-9A0D-5BBED3D1AAAE}"/>
    <cellStyle name="標準 6 2 3 5 2 5 2 3" xfId="27209" xr:uid="{88552682-207F-4DBA-A7A1-8F1CD540CC00}"/>
    <cellStyle name="標準 6 2 3 5 2 5 3" xfId="12960" xr:uid="{860DA6A2-F32F-4CED-AE00-54A92B4C6C64}"/>
    <cellStyle name="標準 6 2 3 5 2 5 3 2" xfId="30371" xr:uid="{860DA6A2-F32F-4CED-AE00-54A92B4C6C64}"/>
    <cellStyle name="標準 6 2 3 5 2 5 4" xfId="6635" xr:uid="{FEC47E67-A286-41FB-808B-33E2E97BB96C}"/>
    <cellStyle name="標準 6 2 3 5 2 5 4 2" xfId="24047" xr:uid="{FEC47E67-A286-41FB-808B-33E2E97BB96C}"/>
    <cellStyle name="標準 6 2 3 5 2 5 5" xfId="20898" xr:uid="{00000000-0005-0000-0000-0000E4070000}"/>
    <cellStyle name="標準 6 2 3 5 2 6" xfId="1869" xr:uid="{00000000-0005-0000-0000-0000E5070000}"/>
    <cellStyle name="標準 6 2 3 5 2 6 2" xfId="14494" xr:uid="{FB6489DA-978E-4E59-962C-C373DF20A18A}"/>
    <cellStyle name="標準 6 2 3 5 2 6 2 2" xfId="31905" xr:uid="{FB6489DA-978E-4E59-962C-C373DF20A18A}"/>
    <cellStyle name="標準 6 2 3 5 2 6 3" xfId="8170" xr:uid="{16BCB256-4CCA-482B-8799-795FE40C3AB6}"/>
    <cellStyle name="標準 6 2 3 5 2 6 3 2" xfId="25581" xr:uid="{16BCB256-4CCA-482B-8799-795FE40C3AB6}"/>
    <cellStyle name="標準 6 2 3 5 2 6 4" xfId="19282" xr:uid="{00000000-0005-0000-0000-0000E5070000}"/>
    <cellStyle name="標準 6 2 3 5 2 7" xfId="11332" xr:uid="{39A4F2D2-1ADE-4109-B3ED-C455C5CD7370}"/>
    <cellStyle name="標準 6 2 3 5 2 7 2" xfId="28743" xr:uid="{39A4F2D2-1ADE-4109-B3ED-C455C5CD7370}"/>
    <cellStyle name="標準 6 2 3 5 2 8" xfId="5007" xr:uid="{27170A0D-9D6C-4AD8-9EA6-7A0EAF91C11B}"/>
    <cellStyle name="標準 6 2 3 5 2 8 2" xfId="22419" xr:uid="{27170A0D-9D6C-4AD8-9EA6-7A0EAF91C11B}"/>
    <cellStyle name="標準 6 2 3 5 2 9" xfId="17750" xr:uid="{00000000-0005-0000-0000-0000CE070000}"/>
    <cellStyle name="標準 6 2 3 5 3" xfId="405" xr:uid="{00000000-0005-0000-0000-0000E6070000}"/>
    <cellStyle name="標準 6 2 3 5 3 2" xfId="785" xr:uid="{00000000-0005-0000-0000-0000E7070000}"/>
    <cellStyle name="標準 6 2 3 5 3 2 2" xfId="1545" xr:uid="{00000000-0005-0000-0000-0000E8070000}"/>
    <cellStyle name="標準 6 2 3 5 3 2 2 2" xfId="4721" xr:uid="{00000000-0005-0000-0000-0000E9070000}"/>
    <cellStyle name="標準 6 2 3 5 3 2 2 2 2" xfId="11033" xr:uid="{B75596A0-7A25-4BB2-BAE8-5B7F39A782BB}"/>
    <cellStyle name="標準 6 2 3 5 3 2 2 2 2 2" xfId="17357" xr:uid="{5642DF62-3573-4D32-825D-8EFDF98C596E}"/>
    <cellStyle name="標準 6 2 3 5 3 2 2 2 2 2 2" xfId="34768" xr:uid="{5642DF62-3573-4D32-825D-8EFDF98C596E}"/>
    <cellStyle name="標準 6 2 3 5 3 2 2 2 2 3" xfId="28444" xr:uid="{B75596A0-7A25-4BB2-BAE8-5B7F39A782BB}"/>
    <cellStyle name="標準 6 2 3 5 3 2 2 2 3" xfId="14195" xr:uid="{60BB21F7-9F52-4566-B9CD-B7B9648550F9}"/>
    <cellStyle name="標準 6 2 3 5 3 2 2 2 3 2" xfId="31606" xr:uid="{60BB21F7-9F52-4566-B9CD-B7B9648550F9}"/>
    <cellStyle name="標準 6 2 3 5 3 2 2 2 4" xfId="7870" xr:uid="{02AE4635-F9AC-4A8E-9012-EB00995EE988}"/>
    <cellStyle name="標準 6 2 3 5 3 2 2 2 4 2" xfId="25282" xr:uid="{02AE4635-F9AC-4A8E-9012-EB00995EE988}"/>
    <cellStyle name="標準 6 2 3 5 3 2 2 2 5" xfId="22133" xr:uid="{00000000-0005-0000-0000-0000E9070000}"/>
    <cellStyle name="標準 6 2 3 5 3 2 2 3" xfId="3104" xr:uid="{00000000-0005-0000-0000-0000EA070000}"/>
    <cellStyle name="標準 6 2 3 5 3 2 2 3 2" xfId="15729" xr:uid="{C9AD2883-1987-4974-9517-766DB404DDF0}"/>
    <cellStyle name="標準 6 2 3 5 3 2 2 3 2 2" xfId="33140" xr:uid="{C9AD2883-1987-4974-9517-766DB404DDF0}"/>
    <cellStyle name="標準 6 2 3 5 3 2 2 3 3" xfId="9405" xr:uid="{372CAD14-E9F3-41F9-9EBF-B0FB13C73519}"/>
    <cellStyle name="標準 6 2 3 5 3 2 2 3 3 2" xfId="26816" xr:uid="{372CAD14-E9F3-41F9-9EBF-B0FB13C73519}"/>
    <cellStyle name="標準 6 2 3 5 3 2 2 3 4" xfId="20517" xr:uid="{00000000-0005-0000-0000-0000EA070000}"/>
    <cellStyle name="標準 6 2 3 5 3 2 2 4" xfId="12567" xr:uid="{F4FDAAF5-DE14-4B34-AEA0-8EC94DBE8BE0}"/>
    <cellStyle name="標準 6 2 3 5 3 2 2 4 2" xfId="29978" xr:uid="{F4FDAAF5-DE14-4B34-AEA0-8EC94DBE8BE0}"/>
    <cellStyle name="標準 6 2 3 5 3 2 2 5" xfId="6242" xr:uid="{80402611-1A80-4FF2-8C76-F4C11301E0AE}"/>
    <cellStyle name="標準 6 2 3 5 3 2 2 5 2" xfId="23654" xr:uid="{80402611-1A80-4FF2-8C76-F4C11301E0AE}"/>
    <cellStyle name="標準 6 2 3 5 3 2 2 6" xfId="18985" xr:uid="{00000000-0005-0000-0000-0000E8070000}"/>
    <cellStyle name="標準 6 2 3 5 3 2 3" xfId="3961" xr:uid="{00000000-0005-0000-0000-0000EB070000}"/>
    <cellStyle name="標準 6 2 3 5 3 2 3 2" xfId="10273" xr:uid="{5F0D8740-C394-4460-974C-8329D0271403}"/>
    <cellStyle name="標準 6 2 3 5 3 2 3 2 2" xfId="16597" xr:uid="{19EDBB39-5FAD-4790-9D85-5A9DD30FC9DA}"/>
    <cellStyle name="標準 6 2 3 5 3 2 3 2 2 2" xfId="34008" xr:uid="{19EDBB39-5FAD-4790-9D85-5A9DD30FC9DA}"/>
    <cellStyle name="標準 6 2 3 5 3 2 3 2 3" xfId="27684" xr:uid="{5F0D8740-C394-4460-974C-8329D0271403}"/>
    <cellStyle name="標準 6 2 3 5 3 2 3 3" xfId="13435" xr:uid="{23B51ABC-BA84-4CB3-BFB0-46862B013868}"/>
    <cellStyle name="標準 6 2 3 5 3 2 3 3 2" xfId="30846" xr:uid="{23B51ABC-BA84-4CB3-BFB0-46862B013868}"/>
    <cellStyle name="標準 6 2 3 5 3 2 3 4" xfId="7110" xr:uid="{7C6FE83D-9E24-43A5-87A0-047A93A03D98}"/>
    <cellStyle name="標準 6 2 3 5 3 2 3 4 2" xfId="24522" xr:uid="{7C6FE83D-9E24-43A5-87A0-047A93A03D98}"/>
    <cellStyle name="標準 6 2 3 5 3 2 3 5" xfId="21373" xr:uid="{00000000-0005-0000-0000-0000EB070000}"/>
    <cellStyle name="標準 6 2 3 5 3 2 4" xfId="2344" xr:uid="{00000000-0005-0000-0000-0000EC070000}"/>
    <cellStyle name="標準 6 2 3 5 3 2 4 2" xfId="14969" xr:uid="{A50282A5-DF10-4E88-95EE-C246F3C5615B}"/>
    <cellStyle name="標準 6 2 3 5 3 2 4 2 2" xfId="32380" xr:uid="{A50282A5-DF10-4E88-95EE-C246F3C5615B}"/>
    <cellStyle name="標準 6 2 3 5 3 2 4 3" xfId="8645" xr:uid="{B3699E76-063B-475E-9926-1CC394A09770}"/>
    <cellStyle name="標準 6 2 3 5 3 2 4 3 2" xfId="26056" xr:uid="{B3699E76-063B-475E-9926-1CC394A09770}"/>
    <cellStyle name="標準 6 2 3 5 3 2 4 4" xfId="19757" xr:uid="{00000000-0005-0000-0000-0000EC070000}"/>
    <cellStyle name="標準 6 2 3 5 3 2 5" xfId="11807" xr:uid="{6A6876A5-F324-4162-8342-9F8B614E1B22}"/>
    <cellStyle name="標準 6 2 3 5 3 2 5 2" xfId="29218" xr:uid="{6A6876A5-F324-4162-8342-9F8B614E1B22}"/>
    <cellStyle name="標準 6 2 3 5 3 2 6" xfId="5482" xr:uid="{610EF5C7-8FC1-4A04-AAC1-3E5FE6E857DC}"/>
    <cellStyle name="標準 6 2 3 5 3 2 6 2" xfId="22894" xr:uid="{610EF5C7-8FC1-4A04-AAC1-3E5FE6E857DC}"/>
    <cellStyle name="標準 6 2 3 5 3 2 7" xfId="18225" xr:uid="{00000000-0005-0000-0000-0000E7070000}"/>
    <cellStyle name="標準 6 2 3 5 3 3" xfId="1165" xr:uid="{00000000-0005-0000-0000-0000ED070000}"/>
    <cellStyle name="標準 6 2 3 5 3 3 2" xfId="4341" xr:uid="{00000000-0005-0000-0000-0000EE070000}"/>
    <cellStyle name="標準 6 2 3 5 3 3 2 2" xfId="10653" xr:uid="{0F1C5F59-F643-44FC-9A64-F51DC87F2D29}"/>
    <cellStyle name="標準 6 2 3 5 3 3 2 2 2" xfId="16977" xr:uid="{18FF18F3-94C0-4C51-81A3-C4D048992276}"/>
    <cellStyle name="標準 6 2 3 5 3 3 2 2 2 2" xfId="34388" xr:uid="{18FF18F3-94C0-4C51-81A3-C4D048992276}"/>
    <cellStyle name="標準 6 2 3 5 3 3 2 2 3" xfId="28064" xr:uid="{0F1C5F59-F643-44FC-9A64-F51DC87F2D29}"/>
    <cellStyle name="標準 6 2 3 5 3 3 2 3" xfId="13815" xr:uid="{66AD5AAD-C214-456C-8297-E5C42F96B25B}"/>
    <cellStyle name="標準 6 2 3 5 3 3 2 3 2" xfId="31226" xr:uid="{66AD5AAD-C214-456C-8297-E5C42F96B25B}"/>
    <cellStyle name="標準 6 2 3 5 3 3 2 4" xfId="7490" xr:uid="{F8E9BA47-8CA9-4395-8867-8EDC36A1A600}"/>
    <cellStyle name="標準 6 2 3 5 3 3 2 4 2" xfId="24902" xr:uid="{F8E9BA47-8CA9-4395-8867-8EDC36A1A600}"/>
    <cellStyle name="標準 6 2 3 5 3 3 2 5" xfId="21753" xr:uid="{00000000-0005-0000-0000-0000EE070000}"/>
    <cellStyle name="標準 6 2 3 5 3 3 3" xfId="2724" xr:uid="{00000000-0005-0000-0000-0000EF070000}"/>
    <cellStyle name="標準 6 2 3 5 3 3 3 2" xfId="15349" xr:uid="{226D6752-8B17-4EBA-B054-B6018DDD5A17}"/>
    <cellStyle name="標準 6 2 3 5 3 3 3 2 2" xfId="32760" xr:uid="{226D6752-8B17-4EBA-B054-B6018DDD5A17}"/>
    <cellStyle name="標準 6 2 3 5 3 3 3 3" xfId="9025" xr:uid="{9CA5302F-E9E0-4F19-8489-4687FE78CE15}"/>
    <cellStyle name="標準 6 2 3 5 3 3 3 3 2" xfId="26436" xr:uid="{9CA5302F-E9E0-4F19-8489-4687FE78CE15}"/>
    <cellStyle name="標準 6 2 3 5 3 3 3 4" xfId="20137" xr:uid="{00000000-0005-0000-0000-0000EF070000}"/>
    <cellStyle name="標準 6 2 3 5 3 3 4" xfId="12187" xr:uid="{B1C924CD-9699-44BC-8BE3-A1309523E64E}"/>
    <cellStyle name="標準 6 2 3 5 3 3 4 2" xfId="29598" xr:uid="{B1C924CD-9699-44BC-8BE3-A1309523E64E}"/>
    <cellStyle name="標準 6 2 3 5 3 3 5" xfId="5862" xr:uid="{036901DA-A27D-43FC-BAA1-5AB2C84F1E2C}"/>
    <cellStyle name="標準 6 2 3 5 3 3 5 2" xfId="23274" xr:uid="{036901DA-A27D-43FC-BAA1-5AB2C84F1E2C}"/>
    <cellStyle name="標準 6 2 3 5 3 3 6" xfId="18605" xr:uid="{00000000-0005-0000-0000-0000ED070000}"/>
    <cellStyle name="標準 6 2 3 5 3 4" xfId="3581" xr:uid="{00000000-0005-0000-0000-0000F0070000}"/>
    <cellStyle name="標準 6 2 3 5 3 4 2" xfId="9893" xr:uid="{F14EF5C2-EA4A-45F3-AF33-B3088FB415B3}"/>
    <cellStyle name="標準 6 2 3 5 3 4 2 2" xfId="16217" xr:uid="{6DE6645B-B753-461D-BFF4-8608BEB688D2}"/>
    <cellStyle name="標準 6 2 3 5 3 4 2 2 2" xfId="33628" xr:uid="{6DE6645B-B753-461D-BFF4-8608BEB688D2}"/>
    <cellStyle name="標準 6 2 3 5 3 4 2 3" xfId="27304" xr:uid="{F14EF5C2-EA4A-45F3-AF33-B3088FB415B3}"/>
    <cellStyle name="標準 6 2 3 5 3 4 3" xfId="13055" xr:uid="{B50C7227-7A0C-41E6-A0FC-6CBD2B7A739D}"/>
    <cellStyle name="標準 6 2 3 5 3 4 3 2" xfId="30466" xr:uid="{B50C7227-7A0C-41E6-A0FC-6CBD2B7A739D}"/>
    <cellStyle name="標準 6 2 3 5 3 4 4" xfId="6730" xr:uid="{2A5603F1-BAD7-4CF7-A735-E56F648530FE}"/>
    <cellStyle name="標準 6 2 3 5 3 4 4 2" xfId="24142" xr:uid="{2A5603F1-BAD7-4CF7-A735-E56F648530FE}"/>
    <cellStyle name="標準 6 2 3 5 3 4 5" xfId="20993" xr:uid="{00000000-0005-0000-0000-0000F0070000}"/>
    <cellStyle name="標準 6 2 3 5 3 5" xfId="1964" xr:uid="{00000000-0005-0000-0000-0000F1070000}"/>
    <cellStyle name="標準 6 2 3 5 3 5 2" xfId="14589" xr:uid="{2617CB3C-E1D2-4081-BE50-D748B4A58213}"/>
    <cellStyle name="標準 6 2 3 5 3 5 2 2" xfId="32000" xr:uid="{2617CB3C-E1D2-4081-BE50-D748B4A58213}"/>
    <cellStyle name="標準 6 2 3 5 3 5 3" xfId="8265" xr:uid="{2DF4158E-3D03-47DA-94F8-A49C065AD246}"/>
    <cellStyle name="標準 6 2 3 5 3 5 3 2" xfId="25676" xr:uid="{2DF4158E-3D03-47DA-94F8-A49C065AD246}"/>
    <cellStyle name="標準 6 2 3 5 3 5 4" xfId="19377" xr:uid="{00000000-0005-0000-0000-0000F1070000}"/>
    <cellStyle name="標準 6 2 3 5 3 6" xfId="11427" xr:uid="{375B6B63-4ABF-4A79-84F9-C848D3E92539}"/>
    <cellStyle name="標準 6 2 3 5 3 6 2" xfId="28838" xr:uid="{375B6B63-4ABF-4A79-84F9-C848D3E92539}"/>
    <cellStyle name="標準 6 2 3 5 3 7" xfId="5102" xr:uid="{C18C63FB-A6BC-4F62-B11C-10BB6F9D65C2}"/>
    <cellStyle name="標準 6 2 3 5 3 7 2" xfId="22514" xr:uid="{C18C63FB-A6BC-4F62-B11C-10BB6F9D65C2}"/>
    <cellStyle name="標準 6 2 3 5 3 8" xfId="17845" xr:uid="{00000000-0005-0000-0000-0000E6070000}"/>
    <cellStyle name="標準 6 2 3 5 4" xfId="595" xr:uid="{00000000-0005-0000-0000-0000F2070000}"/>
    <cellStyle name="標準 6 2 3 5 4 2" xfId="1355" xr:uid="{00000000-0005-0000-0000-0000F3070000}"/>
    <cellStyle name="標準 6 2 3 5 4 2 2" xfId="4531" xr:uid="{00000000-0005-0000-0000-0000F4070000}"/>
    <cellStyle name="標準 6 2 3 5 4 2 2 2" xfId="10843" xr:uid="{FE6D8937-1D27-4FA4-B8B2-47A7AE00A8D0}"/>
    <cellStyle name="標準 6 2 3 5 4 2 2 2 2" xfId="17167" xr:uid="{2AEDE3B7-B753-41A2-9315-F539F1DE3F49}"/>
    <cellStyle name="標準 6 2 3 5 4 2 2 2 2 2" xfId="34578" xr:uid="{2AEDE3B7-B753-41A2-9315-F539F1DE3F49}"/>
    <cellStyle name="標準 6 2 3 5 4 2 2 2 3" xfId="28254" xr:uid="{FE6D8937-1D27-4FA4-B8B2-47A7AE00A8D0}"/>
    <cellStyle name="標準 6 2 3 5 4 2 2 3" xfId="14005" xr:uid="{3D9C37D9-9335-4A1A-8254-7690A15FEC95}"/>
    <cellStyle name="標準 6 2 3 5 4 2 2 3 2" xfId="31416" xr:uid="{3D9C37D9-9335-4A1A-8254-7690A15FEC95}"/>
    <cellStyle name="標準 6 2 3 5 4 2 2 4" xfId="7680" xr:uid="{7AB3B9B6-439B-45B7-BADA-F58F6E8591DC}"/>
    <cellStyle name="標準 6 2 3 5 4 2 2 4 2" xfId="25092" xr:uid="{7AB3B9B6-439B-45B7-BADA-F58F6E8591DC}"/>
    <cellStyle name="標準 6 2 3 5 4 2 2 5" xfId="21943" xr:uid="{00000000-0005-0000-0000-0000F4070000}"/>
    <cellStyle name="標準 6 2 3 5 4 2 3" xfId="2914" xr:uid="{00000000-0005-0000-0000-0000F5070000}"/>
    <cellStyle name="標準 6 2 3 5 4 2 3 2" xfId="15539" xr:uid="{59A12157-0427-4696-A605-7C75DF200580}"/>
    <cellStyle name="標準 6 2 3 5 4 2 3 2 2" xfId="32950" xr:uid="{59A12157-0427-4696-A605-7C75DF200580}"/>
    <cellStyle name="標準 6 2 3 5 4 2 3 3" xfId="9215" xr:uid="{245F5F25-384A-417E-A027-C4D67BBD150D}"/>
    <cellStyle name="標準 6 2 3 5 4 2 3 3 2" xfId="26626" xr:uid="{245F5F25-384A-417E-A027-C4D67BBD150D}"/>
    <cellStyle name="標準 6 2 3 5 4 2 3 4" xfId="20327" xr:uid="{00000000-0005-0000-0000-0000F5070000}"/>
    <cellStyle name="標準 6 2 3 5 4 2 4" xfId="12377" xr:uid="{2D12904A-9CBA-4A5E-9A67-583E63C3C386}"/>
    <cellStyle name="標準 6 2 3 5 4 2 4 2" xfId="29788" xr:uid="{2D12904A-9CBA-4A5E-9A67-583E63C3C386}"/>
    <cellStyle name="標準 6 2 3 5 4 2 5" xfId="6052" xr:uid="{AEFCF9C0-13AA-40DB-87A6-917BFF34D073}"/>
    <cellStyle name="標準 6 2 3 5 4 2 5 2" xfId="23464" xr:uid="{AEFCF9C0-13AA-40DB-87A6-917BFF34D073}"/>
    <cellStyle name="標準 6 2 3 5 4 2 6" xfId="18795" xr:uid="{00000000-0005-0000-0000-0000F3070000}"/>
    <cellStyle name="標準 6 2 3 5 4 3" xfId="3771" xr:uid="{00000000-0005-0000-0000-0000F6070000}"/>
    <cellStyle name="標準 6 2 3 5 4 3 2" xfId="10083" xr:uid="{5CB272B6-4C20-482A-B404-B534A4DE3750}"/>
    <cellStyle name="標準 6 2 3 5 4 3 2 2" xfId="16407" xr:uid="{C5FB817A-60F9-4B09-91A2-A016DEDBDC44}"/>
    <cellStyle name="標準 6 2 3 5 4 3 2 2 2" xfId="33818" xr:uid="{C5FB817A-60F9-4B09-91A2-A016DEDBDC44}"/>
    <cellStyle name="標準 6 2 3 5 4 3 2 3" xfId="27494" xr:uid="{5CB272B6-4C20-482A-B404-B534A4DE3750}"/>
    <cellStyle name="標準 6 2 3 5 4 3 3" xfId="13245" xr:uid="{09800EDC-01B9-4C13-8BB7-71BB57EAABF3}"/>
    <cellStyle name="標準 6 2 3 5 4 3 3 2" xfId="30656" xr:uid="{09800EDC-01B9-4C13-8BB7-71BB57EAABF3}"/>
    <cellStyle name="標準 6 2 3 5 4 3 4" xfId="6920" xr:uid="{51A518F0-BA87-476A-BB79-29C7ACE323AC}"/>
    <cellStyle name="標準 6 2 3 5 4 3 4 2" xfId="24332" xr:uid="{51A518F0-BA87-476A-BB79-29C7ACE323AC}"/>
    <cellStyle name="標準 6 2 3 5 4 3 5" xfId="21183" xr:uid="{00000000-0005-0000-0000-0000F6070000}"/>
    <cellStyle name="標準 6 2 3 5 4 4" xfId="2154" xr:uid="{00000000-0005-0000-0000-0000F7070000}"/>
    <cellStyle name="標準 6 2 3 5 4 4 2" xfId="14779" xr:uid="{4A912A89-11D8-4099-B602-80D08FBE875B}"/>
    <cellStyle name="標準 6 2 3 5 4 4 2 2" xfId="32190" xr:uid="{4A912A89-11D8-4099-B602-80D08FBE875B}"/>
    <cellStyle name="標準 6 2 3 5 4 4 3" xfId="8455" xr:uid="{23822EB5-5A57-423C-98BC-F3C98EB7E038}"/>
    <cellStyle name="標準 6 2 3 5 4 4 3 2" xfId="25866" xr:uid="{23822EB5-5A57-423C-98BC-F3C98EB7E038}"/>
    <cellStyle name="標準 6 2 3 5 4 4 4" xfId="19567" xr:uid="{00000000-0005-0000-0000-0000F7070000}"/>
    <cellStyle name="標準 6 2 3 5 4 5" xfId="11617" xr:uid="{FC6FEB9A-5FAA-4662-A903-9569055453F2}"/>
    <cellStyle name="標準 6 2 3 5 4 5 2" xfId="29028" xr:uid="{FC6FEB9A-5FAA-4662-A903-9569055453F2}"/>
    <cellStyle name="標準 6 2 3 5 4 6" xfId="5292" xr:uid="{D2C66B66-7195-4F08-897E-F9AC6552BF88}"/>
    <cellStyle name="標準 6 2 3 5 4 6 2" xfId="22704" xr:uid="{D2C66B66-7195-4F08-897E-F9AC6552BF88}"/>
    <cellStyle name="標準 6 2 3 5 4 7" xfId="18035" xr:uid="{00000000-0005-0000-0000-0000F2070000}"/>
    <cellStyle name="標準 6 2 3 5 5" xfId="975" xr:uid="{00000000-0005-0000-0000-0000F8070000}"/>
    <cellStyle name="標準 6 2 3 5 5 2" xfId="4151" xr:uid="{00000000-0005-0000-0000-0000F9070000}"/>
    <cellStyle name="標準 6 2 3 5 5 2 2" xfId="10463" xr:uid="{BCDCCB94-5F02-477D-AD28-D7FF01C66989}"/>
    <cellStyle name="標準 6 2 3 5 5 2 2 2" xfId="16787" xr:uid="{6157C863-597F-4BF7-838F-1E4DFAE6B716}"/>
    <cellStyle name="標準 6 2 3 5 5 2 2 2 2" xfId="34198" xr:uid="{6157C863-597F-4BF7-838F-1E4DFAE6B716}"/>
    <cellStyle name="標準 6 2 3 5 5 2 2 3" xfId="27874" xr:uid="{BCDCCB94-5F02-477D-AD28-D7FF01C66989}"/>
    <cellStyle name="標準 6 2 3 5 5 2 3" xfId="13625" xr:uid="{A6DA8FDC-C99D-41C0-9C68-D9FF19E5CFC8}"/>
    <cellStyle name="標準 6 2 3 5 5 2 3 2" xfId="31036" xr:uid="{A6DA8FDC-C99D-41C0-9C68-D9FF19E5CFC8}"/>
    <cellStyle name="標準 6 2 3 5 5 2 4" xfId="7300" xr:uid="{A740291A-0EE1-4B35-A2AA-96D8B1299634}"/>
    <cellStyle name="標準 6 2 3 5 5 2 4 2" xfId="24712" xr:uid="{A740291A-0EE1-4B35-A2AA-96D8B1299634}"/>
    <cellStyle name="標準 6 2 3 5 5 2 5" xfId="21563" xr:uid="{00000000-0005-0000-0000-0000F9070000}"/>
    <cellStyle name="標準 6 2 3 5 5 3" xfId="2534" xr:uid="{00000000-0005-0000-0000-0000FA070000}"/>
    <cellStyle name="標準 6 2 3 5 5 3 2" xfId="15159" xr:uid="{CCC82417-EF1B-4330-9DC5-66B71AA28D75}"/>
    <cellStyle name="標準 6 2 3 5 5 3 2 2" xfId="32570" xr:uid="{CCC82417-EF1B-4330-9DC5-66B71AA28D75}"/>
    <cellStyle name="標準 6 2 3 5 5 3 3" xfId="8835" xr:uid="{832ABBF5-9A9C-4A7C-AB71-1720925DA575}"/>
    <cellStyle name="標準 6 2 3 5 5 3 3 2" xfId="26246" xr:uid="{832ABBF5-9A9C-4A7C-AB71-1720925DA575}"/>
    <cellStyle name="標準 6 2 3 5 5 3 4" xfId="19947" xr:uid="{00000000-0005-0000-0000-0000FA070000}"/>
    <cellStyle name="標準 6 2 3 5 5 4" xfId="11997" xr:uid="{9EB2578C-EF4A-4347-8B44-0B6EDC35977F}"/>
    <cellStyle name="標準 6 2 3 5 5 4 2" xfId="29408" xr:uid="{9EB2578C-EF4A-4347-8B44-0B6EDC35977F}"/>
    <cellStyle name="標準 6 2 3 5 5 5" xfId="5672" xr:uid="{9443EF68-F91C-434A-8644-9ED925F8BB8E}"/>
    <cellStyle name="標準 6 2 3 5 5 5 2" xfId="23084" xr:uid="{9443EF68-F91C-434A-8644-9ED925F8BB8E}"/>
    <cellStyle name="標準 6 2 3 5 5 6" xfId="18415" xr:uid="{00000000-0005-0000-0000-0000F8070000}"/>
    <cellStyle name="標準 6 2 3 5 6" xfId="215" xr:uid="{00000000-0005-0000-0000-0000FB070000}"/>
    <cellStyle name="標準 6 2 3 5 6 2" xfId="3391" xr:uid="{00000000-0005-0000-0000-0000FC070000}"/>
    <cellStyle name="標準 6 2 3 5 6 2 2" xfId="16027" xr:uid="{61C157D4-AF06-4815-A524-07E994335263}"/>
    <cellStyle name="標準 6 2 3 5 6 2 2 2" xfId="33438" xr:uid="{61C157D4-AF06-4815-A524-07E994335263}"/>
    <cellStyle name="標準 6 2 3 5 6 2 3" xfId="9703" xr:uid="{D1507D11-9D9D-46F8-A5AA-FD5B800F1C5D}"/>
    <cellStyle name="標準 6 2 3 5 6 2 3 2" xfId="27114" xr:uid="{D1507D11-9D9D-46F8-A5AA-FD5B800F1C5D}"/>
    <cellStyle name="標準 6 2 3 5 6 2 4" xfId="20803" xr:uid="{00000000-0005-0000-0000-0000FC070000}"/>
    <cellStyle name="標準 6 2 3 5 6 3" xfId="12865" xr:uid="{268BFA84-4130-4D74-A514-DA94193B0B66}"/>
    <cellStyle name="標準 6 2 3 5 6 3 2" xfId="30276" xr:uid="{268BFA84-4130-4D74-A514-DA94193B0B66}"/>
    <cellStyle name="標準 6 2 3 5 6 4" xfId="6540" xr:uid="{9580E666-78CB-4812-9195-DD86E0E5B59B}"/>
    <cellStyle name="標準 6 2 3 5 6 4 2" xfId="23952" xr:uid="{9580E666-78CB-4812-9195-DD86E0E5B59B}"/>
    <cellStyle name="標準 6 2 3 5 6 5" xfId="17655" xr:uid="{00000000-0005-0000-0000-0000FB070000}"/>
    <cellStyle name="標準 6 2 3 5 7" xfId="3297" xr:uid="{00000000-0005-0000-0000-0000FD070000}"/>
    <cellStyle name="標準 6 2 3 5 7 2" xfId="9609" xr:uid="{4973ABDC-9C68-4037-9AA3-74BF763AD6BB}"/>
    <cellStyle name="標準 6 2 3 5 7 2 2" xfId="15933" xr:uid="{5E062913-DEBA-4160-ACF9-5987C03F4CFA}"/>
    <cellStyle name="標準 6 2 3 5 7 2 2 2" xfId="33344" xr:uid="{5E062913-DEBA-4160-ACF9-5987C03F4CFA}"/>
    <cellStyle name="標準 6 2 3 5 7 2 3" xfId="27020" xr:uid="{4973ABDC-9C68-4037-9AA3-74BF763AD6BB}"/>
    <cellStyle name="標準 6 2 3 5 7 3" xfId="12771" xr:uid="{EA5398FC-AA3E-447D-B893-7CAF64575F79}"/>
    <cellStyle name="標準 6 2 3 5 7 3 2" xfId="30182" xr:uid="{EA5398FC-AA3E-447D-B893-7CAF64575F79}"/>
    <cellStyle name="標準 6 2 3 5 7 4" xfId="6446" xr:uid="{A21CCC2A-8284-451A-BA39-B5E7E59F8CDB}"/>
    <cellStyle name="標準 6 2 3 5 7 4 2" xfId="23858" xr:uid="{A21CCC2A-8284-451A-BA39-B5E7E59F8CDB}"/>
    <cellStyle name="標準 6 2 3 5 7 5" xfId="20709" xr:uid="{00000000-0005-0000-0000-0000FD070000}"/>
    <cellStyle name="標準 6 2 3 5 8" xfId="1774" xr:uid="{00000000-0005-0000-0000-0000FE070000}"/>
    <cellStyle name="標準 6 2 3 5 8 2" xfId="14399" xr:uid="{130E8153-AD6E-416D-8380-5F98B84F8659}"/>
    <cellStyle name="標準 6 2 3 5 8 2 2" xfId="31810" xr:uid="{130E8153-AD6E-416D-8380-5F98B84F8659}"/>
    <cellStyle name="標準 6 2 3 5 8 3" xfId="8075" xr:uid="{E08CCA97-F2D1-4742-B679-04F40B1E70AD}"/>
    <cellStyle name="標準 6 2 3 5 8 3 2" xfId="25486" xr:uid="{E08CCA97-F2D1-4742-B679-04F40B1E70AD}"/>
    <cellStyle name="標準 6 2 3 5 8 4" xfId="19187" xr:uid="{00000000-0005-0000-0000-0000FE070000}"/>
    <cellStyle name="標準 6 2 3 5 9" xfId="11237" xr:uid="{C18A71C7-B172-47FA-8AB1-BAE46A17F8CE}"/>
    <cellStyle name="標準 6 2 3 5 9 2" xfId="28648" xr:uid="{C18A71C7-B172-47FA-8AB1-BAE46A17F8CE}"/>
    <cellStyle name="標準 6 2 3 6" xfId="263" xr:uid="{00000000-0005-0000-0000-0000FF070000}"/>
    <cellStyle name="標準 6 2 3 6 2" xfId="453" xr:uid="{00000000-0005-0000-0000-000000080000}"/>
    <cellStyle name="標準 6 2 3 6 2 2" xfId="833" xr:uid="{00000000-0005-0000-0000-000001080000}"/>
    <cellStyle name="標準 6 2 3 6 2 2 2" xfId="1593" xr:uid="{00000000-0005-0000-0000-000002080000}"/>
    <cellStyle name="標準 6 2 3 6 2 2 2 2" xfId="4769" xr:uid="{00000000-0005-0000-0000-000003080000}"/>
    <cellStyle name="標準 6 2 3 6 2 2 2 2 2" xfId="11081" xr:uid="{DC2316C2-B479-49A8-9A9D-FE4235C43C68}"/>
    <cellStyle name="標準 6 2 3 6 2 2 2 2 2 2" xfId="17405" xr:uid="{01EE9CE3-00EA-4A11-B702-8810918C6B72}"/>
    <cellStyle name="標準 6 2 3 6 2 2 2 2 2 2 2" xfId="34816" xr:uid="{01EE9CE3-00EA-4A11-B702-8810918C6B72}"/>
    <cellStyle name="標準 6 2 3 6 2 2 2 2 2 3" xfId="28492" xr:uid="{DC2316C2-B479-49A8-9A9D-FE4235C43C68}"/>
    <cellStyle name="標準 6 2 3 6 2 2 2 2 3" xfId="14243" xr:uid="{FB641A8C-CBF9-45D5-A8FB-E2E80114837F}"/>
    <cellStyle name="標準 6 2 3 6 2 2 2 2 3 2" xfId="31654" xr:uid="{FB641A8C-CBF9-45D5-A8FB-E2E80114837F}"/>
    <cellStyle name="標準 6 2 3 6 2 2 2 2 4" xfId="7918" xr:uid="{94CF0780-82CA-4BF5-B06A-DA456306D721}"/>
    <cellStyle name="標準 6 2 3 6 2 2 2 2 4 2" xfId="25330" xr:uid="{94CF0780-82CA-4BF5-B06A-DA456306D721}"/>
    <cellStyle name="標準 6 2 3 6 2 2 2 2 5" xfId="22181" xr:uid="{00000000-0005-0000-0000-000003080000}"/>
    <cellStyle name="標準 6 2 3 6 2 2 2 3" xfId="3152" xr:uid="{00000000-0005-0000-0000-000004080000}"/>
    <cellStyle name="標準 6 2 3 6 2 2 2 3 2" xfId="15777" xr:uid="{FA115A2C-6E72-4716-BD0C-ABCB062038EB}"/>
    <cellStyle name="標準 6 2 3 6 2 2 2 3 2 2" xfId="33188" xr:uid="{FA115A2C-6E72-4716-BD0C-ABCB062038EB}"/>
    <cellStyle name="標準 6 2 3 6 2 2 2 3 3" xfId="9453" xr:uid="{70A7EBFD-0B8D-4F9F-887E-D6DEAF7001F4}"/>
    <cellStyle name="標準 6 2 3 6 2 2 2 3 3 2" xfId="26864" xr:uid="{70A7EBFD-0B8D-4F9F-887E-D6DEAF7001F4}"/>
    <cellStyle name="標準 6 2 3 6 2 2 2 3 4" xfId="20565" xr:uid="{00000000-0005-0000-0000-000004080000}"/>
    <cellStyle name="標準 6 2 3 6 2 2 2 4" xfId="12615" xr:uid="{AE0B868F-2417-41F8-9D7F-C32D978CF24D}"/>
    <cellStyle name="標準 6 2 3 6 2 2 2 4 2" xfId="30026" xr:uid="{AE0B868F-2417-41F8-9D7F-C32D978CF24D}"/>
    <cellStyle name="標準 6 2 3 6 2 2 2 5" xfId="6290" xr:uid="{5B23638C-CF6B-4F5D-A39A-F9A491DDDA11}"/>
    <cellStyle name="標準 6 2 3 6 2 2 2 5 2" xfId="23702" xr:uid="{5B23638C-CF6B-4F5D-A39A-F9A491DDDA11}"/>
    <cellStyle name="標準 6 2 3 6 2 2 2 6" xfId="19033" xr:uid="{00000000-0005-0000-0000-000002080000}"/>
    <cellStyle name="標準 6 2 3 6 2 2 3" xfId="4009" xr:uid="{00000000-0005-0000-0000-000005080000}"/>
    <cellStyle name="標準 6 2 3 6 2 2 3 2" xfId="10321" xr:uid="{6CECEB65-D5CE-408E-92F4-1DF4EABF9950}"/>
    <cellStyle name="標準 6 2 3 6 2 2 3 2 2" xfId="16645" xr:uid="{49ADC10E-CC84-487F-AB5D-E9AFD5C6D4C7}"/>
    <cellStyle name="標準 6 2 3 6 2 2 3 2 2 2" xfId="34056" xr:uid="{49ADC10E-CC84-487F-AB5D-E9AFD5C6D4C7}"/>
    <cellStyle name="標準 6 2 3 6 2 2 3 2 3" xfId="27732" xr:uid="{6CECEB65-D5CE-408E-92F4-1DF4EABF9950}"/>
    <cellStyle name="標準 6 2 3 6 2 2 3 3" xfId="13483" xr:uid="{5A84EC38-3332-43FC-9986-B020CDCDA45E}"/>
    <cellStyle name="標準 6 2 3 6 2 2 3 3 2" xfId="30894" xr:uid="{5A84EC38-3332-43FC-9986-B020CDCDA45E}"/>
    <cellStyle name="標準 6 2 3 6 2 2 3 4" xfId="7158" xr:uid="{C13D3E92-D70A-4CB6-B371-3D43AF5E13BE}"/>
    <cellStyle name="標準 6 2 3 6 2 2 3 4 2" xfId="24570" xr:uid="{C13D3E92-D70A-4CB6-B371-3D43AF5E13BE}"/>
    <cellStyle name="標準 6 2 3 6 2 2 3 5" xfId="21421" xr:uid="{00000000-0005-0000-0000-000005080000}"/>
    <cellStyle name="標準 6 2 3 6 2 2 4" xfId="2392" xr:uid="{00000000-0005-0000-0000-000006080000}"/>
    <cellStyle name="標準 6 2 3 6 2 2 4 2" xfId="15017" xr:uid="{B0C79835-3176-4454-9374-F6DB5E1D6DB6}"/>
    <cellStyle name="標準 6 2 3 6 2 2 4 2 2" xfId="32428" xr:uid="{B0C79835-3176-4454-9374-F6DB5E1D6DB6}"/>
    <cellStyle name="標準 6 2 3 6 2 2 4 3" xfId="8693" xr:uid="{A3A4FE61-C8B0-4C9F-B5AB-A536F20A5517}"/>
    <cellStyle name="標準 6 2 3 6 2 2 4 3 2" xfId="26104" xr:uid="{A3A4FE61-C8B0-4C9F-B5AB-A536F20A5517}"/>
    <cellStyle name="標準 6 2 3 6 2 2 4 4" xfId="19805" xr:uid="{00000000-0005-0000-0000-000006080000}"/>
    <cellStyle name="標準 6 2 3 6 2 2 5" xfId="11855" xr:uid="{7E0BA8F0-D420-4335-A014-047BE66058BF}"/>
    <cellStyle name="標準 6 2 3 6 2 2 5 2" xfId="29266" xr:uid="{7E0BA8F0-D420-4335-A014-047BE66058BF}"/>
    <cellStyle name="標準 6 2 3 6 2 2 6" xfId="5530" xr:uid="{FA17FF2F-96F0-4E53-8B15-91A2183C2A2D}"/>
    <cellStyle name="標準 6 2 3 6 2 2 6 2" xfId="22942" xr:uid="{FA17FF2F-96F0-4E53-8B15-91A2183C2A2D}"/>
    <cellStyle name="標準 6 2 3 6 2 2 7" xfId="18273" xr:uid="{00000000-0005-0000-0000-000001080000}"/>
    <cellStyle name="標準 6 2 3 6 2 3" xfId="1213" xr:uid="{00000000-0005-0000-0000-000007080000}"/>
    <cellStyle name="標準 6 2 3 6 2 3 2" xfId="4389" xr:uid="{00000000-0005-0000-0000-000008080000}"/>
    <cellStyle name="標準 6 2 3 6 2 3 2 2" xfId="10701" xr:uid="{7EC305DF-D0DF-49AD-B37D-FAEA35D32DDD}"/>
    <cellStyle name="標準 6 2 3 6 2 3 2 2 2" xfId="17025" xr:uid="{45D72B27-BB17-4C42-95E0-74609B8D0D5C}"/>
    <cellStyle name="標準 6 2 3 6 2 3 2 2 2 2" xfId="34436" xr:uid="{45D72B27-BB17-4C42-95E0-74609B8D0D5C}"/>
    <cellStyle name="標準 6 2 3 6 2 3 2 2 3" xfId="28112" xr:uid="{7EC305DF-D0DF-49AD-B37D-FAEA35D32DDD}"/>
    <cellStyle name="標準 6 2 3 6 2 3 2 3" xfId="13863" xr:uid="{8601D352-32AB-45D9-88D6-D03D707BB947}"/>
    <cellStyle name="標準 6 2 3 6 2 3 2 3 2" xfId="31274" xr:uid="{8601D352-32AB-45D9-88D6-D03D707BB947}"/>
    <cellStyle name="標準 6 2 3 6 2 3 2 4" xfId="7538" xr:uid="{ED8CE71F-1AAF-4589-A0DE-BC25AE9B7206}"/>
    <cellStyle name="標準 6 2 3 6 2 3 2 4 2" xfId="24950" xr:uid="{ED8CE71F-1AAF-4589-A0DE-BC25AE9B7206}"/>
    <cellStyle name="標準 6 2 3 6 2 3 2 5" xfId="21801" xr:uid="{00000000-0005-0000-0000-000008080000}"/>
    <cellStyle name="標準 6 2 3 6 2 3 3" xfId="2772" xr:uid="{00000000-0005-0000-0000-000009080000}"/>
    <cellStyle name="標準 6 2 3 6 2 3 3 2" xfId="15397" xr:uid="{08FA83D4-44B9-4FC0-A4F3-8D3FE89BD8F8}"/>
    <cellStyle name="標準 6 2 3 6 2 3 3 2 2" xfId="32808" xr:uid="{08FA83D4-44B9-4FC0-A4F3-8D3FE89BD8F8}"/>
    <cellStyle name="標準 6 2 3 6 2 3 3 3" xfId="9073" xr:uid="{8D3B5199-4E50-4002-9E3B-EF94D95670A2}"/>
    <cellStyle name="標準 6 2 3 6 2 3 3 3 2" xfId="26484" xr:uid="{8D3B5199-4E50-4002-9E3B-EF94D95670A2}"/>
    <cellStyle name="標準 6 2 3 6 2 3 3 4" xfId="20185" xr:uid="{00000000-0005-0000-0000-000009080000}"/>
    <cellStyle name="標準 6 2 3 6 2 3 4" xfId="12235" xr:uid="{34A9D466-2EAB-4BBE-856D-4733A0322E9D}"/>
    <cellStyle name="標準 6 2 3 6 2 3 4 2" xfId="29646" xr:uid="{34A9D466-2EAB-4BBE-856D-4733A0322E9D}"/>
    <cellStyle name="標準 6 2 3 6 2 3 5" xfId="5910" xr:uid="{3B9C177D-232A-4FB1-AFFE-AFDAAF60ABE1}"/>
    <cellStyle name="標準 6 2 3 6 2 3 5 2" xfId="23322" xr:uid="{3B9C177D-232A-4FB1-AFFE-AFDAAF60ABE1}"/>
    <cellStyle name="標準 6 2 3 6 2 3 6" xfId="18653" xr:uid="{00000000-0005-0000-0000-000007080000}"/>
    <cellStyle name="標準 6 2 3 6 2 4" xfId="3629" xr:uid="{00000000-0005-0000-0000-00000A080000}"/>
    <cellStyle name="標準 6 2 3 6 2 4 2" xfId="9941" xr:uid="{EBB258D9-F65B-4493-96E2-8B892B4C239E}"/>
    <cellStyle name="標準 6 2 3 6 2 4 2 2" xfId="16265" xr:uid="{5471352D-6476-441B-A20F-9A52E5BE28F9}"/>
    <cellStyle name="標準 6 2 3 6 2 4 2 2 2" xfId="33676" xr:uid="{5471352D-6476-441B-A20F-9A52E5BE28F9}"/>
    <cellStyle name="標準 6 2 3 6 2 4 2 3" xfId="27352" xr:uid="{EBB258D9-F65B-4493-96E2-8B892B4C239E}"/>
    <cellStyle name="標準 6 2 3 6 2 4 3" xfId="13103" xr:uid="{6DD7CC12-3D7B-463E-919C-9F476D3FBB31}"/>
    <cellStyle name="標準 6 2 3 6 2 4 3 2" xfId="30514" xr:uid="{6DD7CC12-3D7B-463E-919C-9F476D3FBB31}"/>
    <cellStyle name="標準 6 2 3 6 2 4 4" xfId="6778" xr:uid="{F36DA2B8-9045-4612-BCF0-00F6B0335E79}"/>
    <cellStyle name="標準 6 2 3 6 2 4 4 2" xfId="24190" xr:uid="{F36DA2B8-9045-4612-BCF0-00F6B0335E79}"/>
    <cellStyle name="標準 6 2 3 6 2 4 5" xfId="21041" xr:uid="{00000000-0005-0000-0000-00000A080000}"/>
    <cellStyle name="標準 6 2 3 6 2 5" xfId="2012" xr:uid="{00000000-0005-0000-0000-00000B080000}"/>
    <cellStyle name="標準 6 2 3 6 2 5 2" xfId="14637" xr:uid="{E78DF6EE-03A3-4318-89CF-2AF522179077}"/>
    <cellStyle name="標準 6 2 3 6 2 5 2 2" xfId="32048" xr:uid="{E78DF6EE-03A3-4318-89CF-2AF522179077}"/>
    <cellStyle name="標準 6 2 3 6 2 5 3" xfId="8313" xr:uid="{B7A8455C-7B45-49E2-BEC8-88B205A06BB8}"/>
    <cellStyle name="標準 6 2 3 6 2 5 3 2" xfId="25724" xr:uid="{B7A8455C-7B45-49E2-BEC8-88B205A06BB8}"/>
    <cellStyle name="標準 6 2 3 6 2 5 4" xfId="19425" xr:uid="{00000000-0005-0000-0000-00000B080000}"/>
    <cellStyle name="標準 6 2 3 6 2 6" xfId="11475" xr:uid="{16EE0612-E2AD-47A9-A356-51BC1021B1C8}"/>
    <cellStyle name="標準 6 2 3 6 2 6 2" xfId="28886" xr:uid="{16EE0612-E2AD-47A9-A356-51BC1021B1C8}"/>
    <cellStyle name="標準 6 2 3 6 2 7" xfId="5150" xr:uid="{C1FC111F-DF91-4595-AE3C-E375E6CB7D91}"/>
    <cellStyle name="標準 6 2 3 6 2 7 2" xfId="22562" xr:uid="{C1FC111F-DF91-4595-AE3C-E375E6CB7D91}"/>
    <cellStyle name="標準 6 2 3 6 2 8" xfId="17893" xr:uid="{00000000-0005-0000-0000-000000080000}"/>
    <cellStyle name="標準 6 2 3 6 3" xfId="643" xr:uid="{00000000-0005-0000-0000-00000C080000}"/>
    <cellStyle name="標準 6 2 3 6 3 2" xfId="1403" xr:uid="{00000000-0005-0000-0000-00000D080000}"/>
    <cellStyle name="標準 6 2 3 6 3 2 2" xfId="4579" xr:uid="{00000000-0005-0000-0000-00000E080000}"/>
    <cellStyle name="標準 6 2 3 6 3 2 2 2" xfId="10891" xr:uid="{CF807984-09AD-4316-8817-225C19F3EEEF}"/>
    <cellStyle name="標準 6 2 3 6 3 2 2 2 2" xfId="17215" xr:uid="{20BBF5CC-82AE-4AF0-A90A-7772CED35ED2}"/>
    <cellStyle name="標準 6 2 3 6 3 2 2 2 2 2" xfId="34626" xr:uid="{20BBF5CC-82AE-4AF0-A90A-7772CED35ED2}"/>
    <cellStyle name="標準 6 2 3 6 3 2 2 2 3" xfId="28302" xr:uid="{CF807984-09AD-4316-8817-225C19F3EEEF}"/>
    <cellStyle name="標準 6 2 3 6 3 2 2 3" xfId="14053" xr:uid="{863650E1-6710-4372-94E3-AA0569D6E115}"/>
    <cellStyle name="標準 6 2 3 6 3 2 2 3 2" xfId="31464" xr:uid="{863650E1-6710-4372-94E3-AA0569D6E115}"/>
    <cellStyle name="標準 6 2 3 6 3 2 2 4" xfId="7728" xr:uid="{35F9EF93-EB22-42D1-8DF7-513BCFD3931C}"/>
    <cellStyle name="標準 6 2 3 6 3 2 2 4 2" xfId="25140" xr:uid="{35F9EF93-EB22-42D1-8DF7-513BCFD3931C}"/>
    <cellStyle name="標準 6 2 3 6 3 2 2 5" xfId="21991" xr:uid="{00000000-0005-0000-0000-00000E080000}"/>
    <cellStyle name="標準 6 2 3 6 3 2 3" xfId="2962" xr:uid="{00000000-0005-0000-0000-00000F080000}"/>
    <cellStyle name="標準 6 2 3 6 3 2 3 2" xfId="15587" xr:uid="{4334EDDB-5DD0-496B-AF9E-2D09FD2D7F57}"/>
    <cellStyle name="標準 6 2 3 6 3 2 3 2 2" xfId="32998" xr:uid="{4334EDDB-5DD0-496B-AF9E-2D09FD2D7F57}"/>
    <cellStyle name="標準 6 2 3 6 3 2 3 3" xfId="9263" xr:uid="{6043F8EA-72BE-48A5-886B-BA1BC7894AE5}"/>
    <cellStyle name="標準 6 2 3 6 3 2 3 3 2" xfId="26674" xr:uid="{6043F8EA-72BE-48A5-886B-BA1BC7894AE5}"/>
    <cellStyle name="標準 6 2 3 6 3 2 3 4" xfId="20375" xr:uid="{00000000-0005-0000-0000-00000F080000}"/>
    <cellStyle name="標準 6 2 3 6 3 2 4" xfId="12425" xr:uid="{51B07054-7D57-4D86-8320-7A569784ACC6}"/>
    <cellStyle name="標準 6 2 3 6 3 2 4 2" xfId="29836" xr:uid="{51B07054-7D57-4D86-8320-7A569784ACC6}"/>
    <cellStyle name="標準 6 2 3 6 3 2 5" xfId="6100" xr:uid="{C723A3BC-C46F-478D-B8C0-7C91ACB435A4}"/>
    <cellStyle name="標準 6 2 3 6 3 2 5 2" xfId="23512" xr:uid="{C723A3BC-C46F-478D-B8C0-7C91ACB435A4}"/>
    <cellStyle name="標準 6 2 3 6 3 2 6" xfId="18843" xr:uid="{00000000-0005-0000-0000-00000D080000}"/>
    <cellStyle name="標準 6 2 3 6 3 3" xfId="3819" xr:uid="{00000000-0005-0000-0000-000010080000}"/>
    <cellStyle name="標準 6 2 3 6 3 3 2" xfId="10131" xr:uid="{B902BD03-C951-4052-A026-75F8A9558E5E}"/>
    <cellStyle name="標準 6 2 3 6 3 3 2 2" xfId="16455" xr:uid="{9C47CA6F-AD64-4977-B359-2CE3BFEAB696}"/>
    <cellStyle name="標準 6 2 3 6 3 3 2 2 2" xfId="33866" xr:uid="{9C47CA6F-AD64-4977-B359-2CE3BFEAB696}"/>
    <cellStyle name="標準 6 2 3 6 3 3 2 3" xfId="27542" xr:uid="{B902BD03-C951-4052-A026-75F8A9558E5E}"/>
    <cellStyle name="標準 6 2 3 6 3 3 3" xfId="13293" xr:uid="{2D708567-5833-4E91-AD42-0AF14EEB28C4}"/>
    <cellStyle name="標準 6 2 3 6 3 3 3 2" xfId="30704" xr:uid="{2D708567-5833-4E91-AD42-0AF14EEB28C4}"/>
    <cellStyle name="標準 6 2 3 6 3 3 4" xfId="6968" xr:uid="{DED0A62E-B7F8-400F-898E-3B20CB713FA1}"/>
    <cellStyle name="標準 6 2 3 6 3 3 4 2" xfId="24380" xr:uid="{DED0A62E-B7F8-400F-898E-3B20CB713FA1}"/>
    <cellStyle name="標準 6 2 3 6 3 3 5" xfId="21231" xr:uid="{00000000-0005-0000-0000-000010080000}"/>
    <cellStyle name="標準 6 2 3 6 3 4" xfId="2202" xr:uid="{00000000-0005-0000-0000-000011080000}"/>
    <cellStyle name="標準 6 2 3 6 3 4 2" xfId="14827" xr:uid="{F61112E2-B04D-4226-A0AD-677E47F51298}"/>
    <cellStyle name="標準 6 2 3 6 3 4 2 2" xfId="32238" xr:uid="{F61112E2-B04D-4226-A0AD-677E47F51298}"/>
    <cellStyle name="標準 6 2 3 6 3 4 3" xfId="8503" xr:uid="{A6FCB6C6-40C1-4CAE-8FD0-683EA3ACB80C}"/>
    <cellStyle name="標準 6 2 3 6 3 4 3 2" xfId="25914" xr:uid="{A6FCB6C6-40C1-4CAE-8FD0-683EA3ACB80C}"/>
    <cellStyle name="標準 6 2 3 6 3 4 4" xfId="19615" xr:uid="{00000000-0005-0000-0000-000011080000}"/>
    <cellStyle name="標準 6 2 3 6 3 5" xfId="11665" xr:uid="{292390C6-6596-46C7-BD57-6D27F134E80F}"/>
    <cellStyle name="標準 6 2 3 6 3 5 2" xfId="29076" xr:uid="{292390C6-6596-46C7-BD57-6D27F134E80F}"/>
    <cellStyle name="標準 6 2 3 6 3 6" xfId="5340" xr:uid="{63CC0D9E-BFD4-4C1E-BB93-D511A38A2DE5}"/>
    <cellStyle name="標準 6 2 3 6 3 6 2" xfId="22752" xr:uid="{63CC0D9E-BFD4-4C1E-BB93-D511A38A2DE5}"/>
    <cellStyle name="標準 6 2 3 6 3 7" xfId="18083" xr:uid="{00000000-0005-0000-0000-00000C080000}"/>
    <cellStyle name="標準 6 2 3 6 4" xfId="1023" xr:uid="{00000000-0005-0000-0000-000012080000}"/>
    <cellStyle name="標準 6 2 3 6 4 2" xfId="4199" xr:uid="{00000000-0005-0000-0000-000013080000}"/>
    <cellStyle name="標準 6 2 3 6 4 2 2" xfId="10511" xr:uid="{5FA97DA6-2406-4FF7-A8A8-BB1C0257080D}"/>
    <cellStyle name="標準 6 2 3 6 4 2 2 2" xfId="16835" xr:uid="{149D6A3F-7635-4E2E-ACCD-567A21DDFA7F}"/>
    <cellStyle name="標準 6 2 3 6 4 2 2 2 2" xfId="34246" xr:uid="{149D6A3F-7635-4E2E-ACCD-567A21DDFA7F}"/>
    <cellStyle name="標準 6 2 3 6 4 2 2 3" xfId="27922" xr:uid="{5FA97DA6-2406-4FF7-A8A8-BB1C0257080D}"/>
    <cellStyle name="標準 6 2 3 6 4 2 3" xfId="13673" xr:uid="{3323590E-F212-4295-9E9C-531B6B2EE1AC}"/>
    <cellStyle name="標準 6 2 3 6 4 2 3 2" xfId="31084" xr:uid="{3323590E-F212-4295-9E9C-531B6B2EE1AC}"/>
    <cellStyle name="標準 6 2 3 6 4 2 4" xfId="7348" xr:uid="{A0C1EC74-2123-4BCB-897E-622C982BCDC2}"/>
    <cellStyle name="標準 6 2 3 6 4 2 4 2" xfId="24760" xr:uid="{A0C1EC74-2123-4BCB-897E-622C982BCDC2}"/>
    <cellStyle name="標準 6 2 3 6 4 2 5" xfId="21611" xr:uid="{00000000-0005-0000-0000-000013080000}"/>
    <cellStyle name="標準 6 2 3 6 4 3" xfId="2582" xr:uid="{00000000-0005-0000-0000-000014080000}"/>
    <cellStyle name="標準 6 2 3 6 4 3 2" xfId="15207" xr:uid="{6F4D6AD8-9FAB-41FB-8020-EDA352A733FC}"/>
    <cellStyle name="標準 6 2 3 6 4 3 2 2" xfId="32618" xr:uid="{6F4D6AD8-9FAB-41FB-8020-EDA352A733FC}"/>
    <cellStyle name="標準 6 2 3 6 4 3 3" xfId="8883" xr:uid="{9773E0E9-11AE-409B-ADA0-C1DC85AF4174}"/>
    <cellStyle name="標準 6 2 3 6 4 3 3 2" xfId="26294" xr:uid="{9773E0E9-11AE-409B-ADA0-C1DC85AF4174}"/>
    <cellStyle name="標準 6 2 3 6 4 3 4" xfId="19995" xr:uid="{00000000-0005-0000-0000-000014080000}"/>
    <cellStyle name="標準 6 2 3 6 4 4" xfId="12045" xr:uid="{7043F227-38E3-49CE-84E0-D537444AA072}"/>
    <cellStyle name="標準 6 2 3 6 4 4 2" xfId="29456" xr:uid="{7043F227-38E3-49CE-84E0-D537444AA072}"/>
    <cellStyle name="標準 6 2 3 6 4 5" xfId="5720" xr:uid="{A6FE2810-1143-46CC-9102-185C92A6CDA4}"/>
    <cellStyle name="標準 6 2 3 6 4 5 2" xfId="23132" xr:uid="{A6FE2810-1143-46CC-9102-185C92A6CDA4}"/>
    <cellStyle name="標準 6 2 3 6 4 6" xfId="18463" xr:uid="{00000000-0005-0000-0000-000012080000}"/>
    <cellStyle name="標準 6 2 3 6 5" xfId="3439" xr:uid="{00000000-0005-0000-0000-000015080000}"/>
    <cellStyle name="標準 6 2 3 6 5 2" xfId="9751" xr:uid="{57357BE7-C4E0-4FB8-9FD0-3E4A6EC5EBD1}"/>
    <cellStyle name="標準 6 2 3 6 5 2 2" xfId="16075" xr:uid="{A9A6E697-4156-472C-B7BA-70B6C431850F}"/>
    <cellStyle name="標準 6 2 3 6 5 2 2 2" xfId="33486" xr:uid="{A9A6E697-4156-472C-B7BA-70B6C431850F}"/>
    <cellStyle name="標準 6 2 3 6 5 2 3" xfId="27162" xr:uid="{57357BE7-C4E0-4FB8-9FD0-3E4A6EC5EBD1}"/>
    <cellStyle name="標準 6 2 3 6 5 3" xfId="12913" xr:uid="{959C93D4-0032-4D2E-BFEC-057831D5CCCA}"/>
    <cellStyle name="標準 6 2 3 6 5 3 2" xfId="30324" xr:uid="{959C93D4-0032-4D2E-BFEC-057831D5CCCA}"/>
    <cellStyle name="標準 6 2 3 6 5 4" xfId="6588" xr:uid="{20F1AF50-6FA1-4276-8A24-BC8136EDA070}"/>
    <cellStyle name="標準 6 2 3 6 5 4 2" xfId="24000" xr:uid="{20F1AF50-6FA1-4276-8A24-BC8136EDA070}"/>
    <cellStyle name="標準 6 2 3 6 5 5" xfId="20851" xr:uid="{00000000-0005-0000-0000-000015080000}"/>
    <cellStyle name="標準 6 2 3 6 6" xfId="1822" xr:uid="{00000000-0005-0000-0000-000016080000}"/>
    <cellStyle name="標準 6 2 3 6 6 2" xfId="14447" xr:uid="{A1792BCD-AFF7-441E-9EA5-57541E1B6231}"/>
    <cellStyle name="標準 6 2 3 6 6 2 2" xfId="31858" xr:uid="{A1792BCD-AFF7-441E-9EA5-57541E1B6231}"/>
    <cellStyle name="標準 6 2 3 6 6 3" xfId="8123" xr:uid="{999AA61E-DE7F-4EA4-82EC-81AE07980C4E}"/>
    <cellStyle name="標準 6 2 3 6 6 3 2" xfId="25534" xr:uid="{999AA61E-DE7F-4EA4-82EC-81AE07980C4E}"/>
    <cellStyle name="標準 6 2 3 6 6 4" xfId="19235" xr:uid="{00000000-0005-0000-0000-000016080000}"/>
    <cellStyle name="標準 6 2 3 6 7" xfId="11285" xr:uid="{F1E278BE-F685-4773-B10E-903D4E4340B8}"/>
    <cellStyle name="標準 6 2 3 6 7 2" xfId="28696" xr:uid="{F1E278BE-F685-4773-B10E-903D4E4340B8}"/>
    <cellStyle name="標準 6 2 3 6 8" xfId="4960" xr:uid="{D7D8047E-5498-4EC0-A777-8549028B4294}"/>
    <cellStyle name="標準 6 2 3 6 8 2" xfId="22372" xr:uid="{D7D8047E-5498-4EC0-A777-8549028B4294}"/>
    <cellStyle name="標準 6 2 3 6 9" xfId="17703" xr:uid="{00000000-0005-0000-0000-0000FF070000}"/>
    <cellStyle name="標準 6 2 3 7" xfId="358" xr:uid="{00000000-0005-0000-0000-000017080000}"/>
    <cellStyle name="標準 6 2 3 7 2" xfId="738" xr:uid="{00000000-0005-0000-0000-000018080000}"/>
    <cellStyle name="標準 6 2 3 7 2 2" xfId="1498" xr:uid="{00000000-0005-0000-0000-000019080000}"/>
    <cellStyle name="標準 6 2 3 7 2 2 2" xfId="4674" xr:uid="{00000000-0005-0000-0000-00001A080000}"/>
    <cellStyle name="標準 6 2 3 7 2 2 2 2" xfId="10986" xr:uid="{F73CF41B-CFB0-4ED4-8BBB-C04703F0E2CD}"/>
    <cellStyle name="標準 6 2 3 7 2 2 2 2 2" xfId="17310" xr:uid="{A19766CD-287E-4C96-A2E6-0A3E1DE554FF}"/>
    <cellStyle name="標準 6 2 3 7 2 2 2 2 2 2" xfId="34721" xr:uid="{A19766CD-287E-4C96-A2E6-0A3E1DE554FF}"/>
    <cellStyle name="標準 6 2 3 7 2 2 2 2 3" xfId="28397" xr:uid="{F73CF41B-CFB0-4ED4-8BBB-C04703F0E2CD}"/>
    <cellStyle name="標準 6 2 3 7 2 2 2 3" xfId="14148" xr:uid="{1DC83BC4-1E7C-4FEB-AA00-472B462360A6}"/>
    <cellStyle name="標準 6 2 3 7 2 2 2 3 2" xfId="31559" xr:uid="{1DC83BC4-1E7C-4FEB-AA00-472B462360A6}"/>
    <cellStyle name="標準 6 2 3 7 2 2 2 4" xfId="7823" xr:uid="{E89EF5C5-2341-4612-BBDE-9548ADAF3913}"/>
    <cellStyle name="標準 6 2 3 7 2 2 2 4 2" xfId="25235" xr:uid="{E89EF5C5-2341-4612-BBDE-9548ADAF3913}"/>
    <cellStyle name="標準 6 2 3 7 2 2 2 5" xfId="22086" xr:uid="{00000000-0005-0000-0000-00001A080000}"/>
    <cellStyle name="標準 6 2 3 7 2 2 3" xfId="3057" xr:uid="{00000000-0005-0000-0000-00001B080000}"/>
    <cellStyle name="標準 6 2 3 7 2 2 3 2" xfId="15682" xr:uid="{A012D2A9-1725-42EA-851E-7102E9560C28}"/>
    <cellStyle name="標準 6 2 3 7 2 2 3 2 2" xfId="33093" xr:uid="{A012D2A9-1725-42EA-851E-7102E9560C28}"/>
    <cellStyle name="標準 6 2 3 7 2 2 3 3" xfId="9358" xr:uid="{95B68271-106C-4BCF-9F6A-BA277CAA0820}"/>
    <cellStyle name="標準 6 2 3 7 2 2 3 3 2" xfId="26769" xr:uid="{95B68271-106C-4BCF-9F6A-BA277CAA0820}"/>
    <cellStyle name="標準 6 2 3 7 2 2 3 4" xfId="20470" xr:uid="{00000000-0005-0000-0000-00001B080000}"/>
    <cellStyle name="標準 6 2 3 7 2 2 4" xfId="12520" xr:uid="{B324D1D8-41C2-4971-96EC-4458BDC8B91E}"/>
    <cellStyle name="標準 6 2 3 7 2 2 4 2" xfId="29931" xr:uid="{B324D1D8-41C2-4971-96EC-4458BDC8B91E}"/>
    <cellStyle name="標準 6 2 3 7 2 2 5" xfId="6195" xr:uid="{265C3E61-3F32-4821-8B4D-664CF6FA1720}"/>
    <cellStyle name="標準 6 2 3 7 2 2 5 2" xfId="23607" xr:uid="{265C3E61-3F32-4821-8B4D-664CF6FA1720}"/>
    <cellStyle name="標準 6 2 3 7 2 2 6" xfId="18938" xr:uid="{00000000-0005-0000-0000-000019080000}"/>
    <cellStyle name="標準 6 2 3 7 2 3" xfId="3914" xr:uid="{00000000-0005-0000-0000-00001C080000}"/>
    <cellStyle name="標準 6 2 3 7 2 3 2" xfId="10226" xr:uid="{904DF4B9-4A4F-42EB-8766-DD502EBC7AB2}"/>
    <cellStyle name="標準 6 2 3 7 2 3 2 2" xfId="16550" xr:uid="{E4E5D74A-2895-4182-8514-42D19E0F2F49}"/>
    <cellStyle name="標準 6 2 3 7 2 3 2 2 2" xfId="33961" xr:uid="{E4E5D74A-2895-4182-8514-42D19E0F2F49}"/>
    <cellStyle name="標準 6 2 3 7 2 3 2 3" xfId="27637" xr:uid="{904DF4B9-4A4F-42EB-8766-DD502EBC7AB2}"/>
    <cellStyle name="標準 6 2 3 7 2 3 3" xfId="13388" xr:uid="{964851F6-5B5E-4DF8-80B0-F4C7E5A8FDEC}"/>
    <cellStyle name="標準 6 2 3 7 2 3 3 2" xfId="30799" xr:uid="{964851F6-5B5E-4DF8-80B0-F4C7E5A8FDEC}"/>
    <cellStyle name="標準 6 2 3 7 2 3 4" xfId="7063" xr:uid="{4936074E-02AE-488E-8029-A1981CDFCEA9}"/>
    <cellStyle name="標準 6 2 3 7 2 3 4 2" xfId="24475" xr:uid="{4936074E-02AE-488E-8029-A1981CDFCEA9}"/>
    <cellStyle name="標準 6 2 3 7 2 3 5" xfId="21326" xr:uid="{00000000-0005-0000-0000-00001C080000}"/>
    <cellStyle name="標準 6 2 3 7 2 4" xfId="2297" xr:uid="{00000000-0005-0000-0000-00001D080000}"/>
    <cellStyle name="標準 6 2 3 7 2 4 2" xfId="14922" xr:uid="{A1CBA827-1367-4D4E-BDA0-3DACC11E20C0}"/>
    <cellStyle name="標準 6 2 3 7 2 4 2 2" xfId="32333" xr:uid="{A1CBA827-1367-4D4E-BDA0-3DACC11E20C0}"/>
    <cellStyle name="標準 6 2 3 7 2 4 3" xfId="8598" xr:uid="{4A8C15F0-7B7B-4305-87CF-F796B3663092}"/>
    <cellStyle name="標準 6 2 3 7 2 4 3 2" xfId="26009" xr:uid="{4A8C15F0-7B7B-4305-87CF-F796B3663092}"/>
    <cellStyle name="標準 6 2 3 7 2 4 4" xfId="19710" xr:uid="{00000000-0005-0000-0000-00001D080000}"/>
    <cellStyle name="標準 6 2 3 7 2 5" xfId="11760" xr:uid="{E0E6F5C1-41DA-4789-861A-196F005A7BA4}"/>
    <cellStyle name="標準 6 2 3 7 2 5 2" xfId="29171" xr:uid="{E0E6F5C1-41DA-4789-861A-196F005A7BA4}"/>
    <cellStyle name="標準 6 2 3 7 2 6" xfId="5435" xr:uid="{1B777378-FB18-4E17-A220-51F16DD17A59}"/>
    <cellStyle name="標準 6 2 3 7 2 6 2" xfId="22847" xr:uid="{1B777378-FB18-4E17-A220-51F16DD17A59}"/>
    <cellStyle name="標準 6 2 3 7 2 7" xfId="18178" xr:uid="{00000000-0005-0000-0000-000018080000}"/>
    <cellStyle name="標準 6 2 3 7 3" xfId="1118" xr:uid="{00000000-0005-0000-0000-00001E080000}"/>
    <cellStyle name="標準 6 2 3 7 3 2" xfId="4294" xr:uid="{00000000-0005-0000-0000-00001F080000}"/>
    <cellStyle name="標準 6 2 3 7 3 2 2" xfId="10606" xr:uid="{3CD4B2D6-02D6-4509-B3B7-2B7B9B26F1B1}"/>
    <cellStyle name="標準 6 2 3 7 3 2 2 2" xfId="16930" xr:uid="{CDB6C0F3-60C5-4AC4-BD99-FB5B0BB2BB79}"/>
    <cellStyle name="標準 6 2 3 7 3 2 2 2 2" xfId="34341" xr:uid="{CDB6C0F3-60C5-4AC4-BD99-FB5B0BB2BB79}"/>
    <cellStyle name="標準 6 2 3 7 3 2 2 3" xfId="28017" xr:uid="{3CD4B2D6-02D6-4509-B3B7-2B7B9B26F1B1}"/>
    <cellStyle name="標準 6 2 3 7 3 2 3" xfId="13768" xr:uid="{ABB69427-6F67-4EB5-AEFF-99AB901EC6AF}"/>
    <cellStyle name="標準 6 2 3 7 3 2 3 2" xfId="31179" xr:uid="{ABB69427-6F67-4EB5-AEFF-99AB901EC6AF}"/>
    <cellStyle name="標準 6 2 3 7 3 2 4" xfId="7443" xr:uid="{F6E3E494-411B-4649-B5D3-2C1CF58C9D33}"/>
    <cellStyle name="標準 6 2 3 7 3 2 4 2" xfId="24855" xr:uid="{F6E3E494-411B-4649-B5D3-2C1CF58C9D33}"/>
    <cellStyle name="標準 6 2 3 7 3 2 5" xfId="21706" xr:uid="{00000000-0005-0000-0000-00001F080000}"/>
    <cellStyle name="標準 6 2 3 7 3 3" xfId="2677" xr:uid="{00000000-0005-0000-0000-000020080000}"/>
    <cellStyle name="標準 6 2 3 7 3 3 2" xfId="15302" xr:uid="{0722EC1C-A98E-4048-8C33-E5883F83483A}"/>
    <cellStyle name="標準 6 2 3 7 3 3 2 2" xfId="32713" xr:uid="{0722EC1C-A98E-4048-8C33-E5883F83483A}"/>
    <cellStyle name="標準 6 2 3 7 3 3 3" xfId="8978" xr:uid="{3784EEBE-DC80-453E-A273-9FA3FD7C8B8B}"/>
    <cellStyle name="標準 6 2 3 7 3 3 3 2" xfId="26389" xr:uid="{3784EEBE-DC80-453E-A273-9FA3FD7C8B8B}"/>
    <cellStyle name="標準 6 2 3 7 3 3 4" xfId="20090" xr:uid="{00000000-0005-0000-0000-000020080000}"/>
    <cellStyle name="標準 6 2 3 7 3 4" xfId="12140" xr:uid="{36B1ADAE-DA4B-4482-8FDC-5518D8970A6D}"/>
    <cellStyle name="標準 6 2 3 7 3 4 2" xfId="29551" xr:uid="{36B1ADAE-DA4B-4482-8FDC-5518D8970A6D}"/>
    <cellStyle name="標準 6 2 3 7 3 5" xfId="5815" xr:uid="{5C74E510-EF2F-4544-B67E-709D9EF108F8}"/>
    <cellStyle name="標準 6 2 3 7 3 5 2" xfId="23227" xr:uid="{5C74E510-EF2F-4544-B67E-709D9EF108F8}"/>
    <cellStyle name="標準 6 2 3 7 3 6" xfId="18558" xr:uid="{00000000-0005-0000-0000-00001E080000}"/>
    <cellStyle name="標準 6 2 3 7 4" xfId="3534" xr:uid="{00000000-0005-0000-0000-000021080000}"/>
    <cellStyle name="標準 6 2 3 7 4 2" xfId="9846" xr:uid="{EA453BEB-E2B6-45B6-82A2-325BDFF947F0}"/>
    <cellStyle name="標準 6 2 3 7 4 2 2" xfId="16170" xr:uid="{E8398877-8B5E-4456-A1B7-F8260D3746D2}"/>
    <cellStyle name="標準 6 2 3 7 4 2 2 2" xfId="33581" xr:uid="{E8398877-8B5E-4456-A1B7-F8260D3746D2}"/>
    <cellStyle name="標準 6 2 3 7 4 2 3" xfId="27257" xr:uid="{EA453BEB-E2B6-45B6-82A2-325BDFF947F0}"/>
    <cellStyle name="標準 6 2 3 7 4 3" xfId="13008" xr:uid="{27630515-5DA7-4E16-A1D4-1A07CBD9A528}"/>
    <cellStyle name="標準 6 2 3 7 4 3 2" xfId="30419" xr:uid="{27630515-5DA7-4E16-A1D4-1A07CBD9A528}"/>
    <cellStyle name="標準 6 2 3 7 4 4" xfId="6683" xr:uid="{EAD2C9AF-A3AC-4A3A-B751-20E7160635B2}"/>
    <cellStyle name="標準 6 2 3 7 4 4 2" xfId="24095" xr:uid="{EAD2C9AF-A3AC-4A3A-B751-20E7160635B2}"/>
    <cellStyle name="標準 6 2 3 7 4 5" xfId="20946" xr:uid="{00000000-0005-0000-0000-000021080000}"/>
    <cellStyle name="標準 6 2 3 7 5" xfId="1917" xr:uid="{00000000-0005-0000-0000-000022080000}"/>
    <cellStyle name="標準 6 2 3 7 5 2" xfId="14542" xr:uid="{7CB9EEC9-8017-49FE-8500-0FDBC1F3250C}"/>
    <cellStyle name="標準 6 2 3 7 5 2 2" xfId="31953" xr:uid="{7CB9EEC9-8017-49FE-8500-0FDBC1F3250C}"/>
    <cellStyle name="標準 6 2 3 7 5 3" xfId="8218" xr:uid="{3475BC96-4D5B-4EF3-AAB3-D6527A515C95}"/>
    <cellStyle name="標準 6 2 3 7 5 3 2" xfId="25629" xr:uid="{3475BC96-4D5B-4EF3-AAB3-D6527A515C95}"/>
    <cellStyle name="標準 6 2 3 7 5 4" xfId="19330" xr:uid="{00000000-0005-0000-0000-000022080000}"/>
    <cellStyle name="標準 6 2 3 7 6" xfId="11380" xr:uid="{61FAA679-8672-498E-858B-422AB7F4FA2E}"/>
    <cellStyle name="標準 6 2 3 7 6 2" xfId="28791" xr:uid="{61FAA679-8672-498E-858B-422AB7F4FA2E}"/>
    <cellStyle name="標準 6 2 3 7 7" xfId="5055" xr:uid="{70A767D3-FB43-499A-B1DA-CB880D06C405}"/>
    <cellStyle name="標準 6 2 3 7 7 2" xfId="22467" xr:uid="{70A767D3-FB43-499A-B1DA-CB880D06C405}"/>
    <cellStyle name="標準 6 2 3 7 8" xfId="17798" xr:uid="{00000000-0005-0000-0000-000017080000}"/>
    <cellStyle name="標準 6 2 3 8" xfId="548" xr:uid="{00000000-0005-0000-0000-000023080000}"/>
    <cellStyle name="標準 6 2 3 8 2" xfId="1308" xr:uid="{00000000-0005-0000-0000-000024080000}"/>
    <cellStyle name="標準 6 2 3 8 2 2" xfId="4484" xr:uid="{00000000-0005-0000-0000-000025080000}"/>
    <cellStyle name="標準 6 2 3 8 2 2 2" xfId="10796" xr:uid="{080834EE-6994-42A8-9FA7-BD27D38F7B1A}"/>
    <cellStyle name="標準 6 2 3 8 2 2 2 2" xfId="17120" xr:uid="{4A092D35-1529-4D14-9FB5-D05BCD1F48FF}"/>
    <cellStyle name="標準 6 2 3 8 2 2 2 2 2" xfId="34531" xr:uid="{4A092D35-1529-4D14-9FB5-D05BCD1F48FF}"/>
    <cellStyle name="標準 6 2 3 8 2 2 2 3" xfId="28207" xr:uid="{080834EE-6994-42A8-9FA7-BD27D38F7B1A}"/>
    <cellStyle name="標準 6 2 3 8 2 2 3" xfId="13958" xr:uid="{3B9016E3-5357-49EB-A9A3-31F3537520CD}"/>
    <cellStyle name="標準 6 2 3 8 2 2 3 2" xfId="31369" xr:uid="{3B9016E3-5357-49EB-A9A3-31F3537520CD}"/>
    <cellStyle name="標準 6 2 3 8 2 2 4" xfId="7633" xr:uid="{A5653630-C5FC-4D6E-B57D-2F1C21ABDA13}"/>
    <cellStyle name="標準 6 2 3 8 2 2 4 2" xfId="25045" xr:uid="{A5653630-C5FC-4D6E-B57D-2F1C21ABDA13}"/>
    <cellStyle name="標準 6 2 3 8 2 2 5" xfId="21896" xr:uid="{00000000-0005-0000-0000-000025080000}"/>
    <cellStyle name="標準 6 2 3 8 2 3" xfId="2867" xr:uid="{00000000-0005-0000-0000-000026080000}"/>
    <cellStyle name="標準 6 2 3 8 2 3 2" xfId="15492" xr:uid="{86112B9F-2E94-4744-BAD6-BF1235113900}"/>
    <cellStyle name="標準 6 2 3 8 2 3 2 2" xfId="32903" xr:uid="{86112B9F-2E94-4744-BAD6-BF1235113900}"/>
    <cellStyle name="標準 6 2 3 8 2 3 3" xfId="9168" xr:uid="{B5839C63-51FD-4C3C-946A-961142A3BCCD}"/>
    <cellStyle name="標準 6 2 3 8 2 3 3 2" xfId="26579" xr:uid="{B5839C63-51FD-4C3C-946A-961142A3BCCD}"/>
    <cellStyle name="標準 6 2 3 8 2 3 4" xfId="20280" xr:uid="{00000000-0005-0000-0000-000026080000}"/>
    <cellStyle name="標準 6 2 3 8 2 4" xfId="12330" xr:uid="{69895928-9E59-4939-8862-70B196B2B98A}"/>
    <cellStyle name="標準 6 2 3 8 2 4 2" xfId="29741" xr:uid="{69895928-9E59-4939-8862-70B196B2B98A}"/>
    <cellStyle name="標準 6 2 3 8 2 5" xfId="6005" xr:uid="{ADEBC528-7AE2-4B7C-AE66-18CB26078CE6}"/>
    <cellStyle name="標準 6 2 3 8 2 5 2" xfId="23417" xr:uid="{ADEBC528-7AE2-4B7C-AE66-18CB26078CE6}"/>
    <cellStyle name="標準 6 2 3 8 2 6" xfId="18748" xr:uid="{00000000-0005-0000-0000-000024080000}"/>
    <cellStyle name="標準 6 2 3 8 3" xfId="3724" xr:uid="{00000000-0005-0000-0000-000027080000}"/>
    <cellStyle name="標準 6 2 3 8 3 2" xfId="10036" xr:uid="{00C070F7-7B08-4645-A0E5-3F1E2D59F67B}"/>
    <cellStyle name="標準 6 2 3 8 3 2 2" xfId="16360" xr:uid="{225A1D57-4F36-4CFD-AE0A-1328990C3026}"/>
    <cellStyle name="標準 6 2 3 8 3 2 2 2" xfId="33771" xr:uid="{225A1D57-4F36-4CFD-AE0A-1328990C3026}"/>
    <cellStyle name="標準 6 2 3 8 3 2 3" xfId="27447" xr:uid="{00C070F7-7B08-4645-A0E5-3F1E2D59F67B}"/>
    <cellStyle name="標準 6 2 3 8 3 3" xfId="13198" xr:uid="{DCBD0F85-3A81-4A4F-9C04-0C1BCBD357A4}"/>
    <cellStyle name="標準 6 2 3 8 3 3 2" xfId="30609" xr:uid="{DCBD0F85-3A81-4A4F-9C04-0C1BCBD357A4}"/>
    <cellStyle name="標準 6 2 3 8 3 4" xfId="6873" xr:uid="{A4A3D56B-F69D-4707-864F-9DAF6ECCA071}"/>
    <cellStyle name="標準 6 2 3 8 3 4 2" xfId="24285" xr:uid="{A4A3D56B-F69D-4707-864F-9DAF6ECCA071}"/>
    <cellStyle name="標準 6 2 3 8 3 5" xfId="21136" xr:uid="{00000000-0005-0000-0000-000027080000}"/>
    <cellStyle name="標準 6 2 3 8 4" xfId="2107" xr:uid="{00000000-0005-0000-0000-000028080000}"/>
    <cellStyle name="標準 6 2 3 8 4 2" xfId="14732" xr:uid="{E7B7DEA0-F929-42F3-A4B0-36E9D9501692}"/>
    <cellStyle name="標準 6 2 3 8 4 2 2" xfId="32143" xr:uid="{E7B7DEA0-F929-42F3-A4B0-36E9D9501692}"/>
    <cellStyle name="標準 6 2 3 8 4 3" xfId="8408" xr:uid="{354411A8-BC98-41C1-AA5A-D5E3CB20745B}"/>
    <cellStyle name="標準 6 2 3 8 4 3 2" xfId="25819" xr:uid="{354411A8-BC98-41C1-AA5A-D5E3CB20745B}"/>
    <cellStyle name="標準 6 2 3 8 4 4" xfId="19520" xr:uid="{00000000-0005-0000-0000-000028080000}"/>
    <cellStyle name="標準 6 2 3 8 5" xfId="11570" xr:uid="{9088A7ED-E9DD-43C8-9099-E9A57B5C9FD3}"/>
    <cellStyle name="標準 6 2 3 8 5 2" xfId="28981" xr:uid="{9088A7ED-E9DD-43C8-9099-E9A57B5C9FD3}"/>
    <cellStyle name="標準 6 2 3 8 6" xfId="5245" xr:uid="{DAC7C445-D360-4637-BE6E-87B60985F7B0}"/>
    <cellStyle name="標準 6 2 3 8 6 2" xfId="22657" xr:uid="{DAC7C445-D360-4637-BE6E-87B60985F7B0}"/>
    <cellStyle name="標準 6 2 3 8 7" xfId="17988" xr:uid="{00000000-0005-0000-0000-000023080000}"/>
    <cellStyle name="標準 6 2 3 9" xfId="928" xr:uid="{00000000-0005-0000-0000-000029080000}"/>
    <cellStyle name="標準 6 2 3 9 2" xfId="4104" xr:uid="{00000000-0005-0000-0000-00002A080000}"/>
    <cellStyle name="標準 6 2 3 9 2 2" xfId="10416" xr:uid="{18CF0C52-1467-49FA-B374-15F8683CD8C0}"/>
    <cellStyle name="標準 6 2 3 9 2 2 2" xfId="16740" xr:uid="{AF61D63E-693A-4AFC-962D-05CE9283A7C6}"/>
    <cellStyle name="標準 6 2 3 9 2 2 2 2" xfId="34151" xr:uid="{AF61D63E-693A-4AFC-962D-05CE9283A7C6}"/>
    <cellStyle name="標準 6 2 3 9 2 2 3" xfId="27827" xr:uid="{18CF0C52-1467-49FA-B374-15F8683CD8C0}"/>
    <cellStyle name="標準 6 2 3 9 2 3" xfId="13578" xr:uid="{947D420C-E183-4467-9E6F-A9CCE783CC51}"/>
    <cellStyle name="標準 6 2 3 9 2 3 2" xfId="30989" xr:uid="{947D420C-E183-4467-9E6F-A9CCE783CC51}"/>
    <cellStyle name="標準 6 2 3 9 2 4" xfId="7253" xr:uid="{F32F28D3-7056-4688-A998-1CA9935476A7}"/>
    <cellStyle name="標準 6 2 3 9 2 4 2" xfId="24665" xr:uid="{F32F28D3-7056-4688-A998-1CA9935476A7}"/>
    <cellStyle name="標準 6 2 3 9 2 5" xfId="21516" xr:uid="{00000000-0005-0000-0000-00002A080000}"/>
    <cellStyle name="標準 6 2 3 9 3" xfId="2487" xr:uid="{00000000-0005-0000-0000-00002B080000}"/>
    <cellStyle name="標準 6 2 3 9 3 2" xfId="15112" xr:uid="{7D219392-1277-42C3-8EF5-CBC00560603D}"/>
    <cellStyle name="標準 6 2 3 9 3 2 2" xfId="32523" xr:uid="{7D219392-1277-42C3-8EF5-CBC00560603D}"/>
    <cellStyle name="標準 6 2 3 9 3 3" xfId="8788" xr:uid="{8E0A8777-AC6F-444D-85AA-DB189A5E887A}"/>
    <cellStyle name="標準 6 2 3 9 3 3 2" xfId="26199" xr:uid="{8E0A8777-AC6F-444D-85AA-DB189A5E887A}"/>
    <cellStyle name="標準 6 2 3 9 3 4" xfId="19900" xr:uid="{00000000-0005-0000-0000-00002B080000}"/>
    <cellStyle name="標準 6 2 3 9 4" xfId="11950" xr:uid="{1405DAFF-A547-4ADF-866D-7854414792FC}"/>
    <cellStyle name="標準 6 2 3 9 4 2" xfId="29361" xr:uid="{1405DAFF-A547-4ADF-866D-7854414792FC}"/>
    <cellStyle name="標準 6 2 3 9 5" xfId="5625" xr:uid="{1F17727E-7944-41CC-BFCF-A7673346C328}"/>
    <cellStyle name="標準 6 2 3 9 5 2" xfId="23037" xr:uid="{1F17727E-7944-41CC-BFCF-A7673346C328}"/>
    <cellStyle name="標準 6 2 3 9 6" xfId="18368" xr:uid="{00000000-0005-0000-0000-000029080000}"/>
    <cellStyle name="標準 6 2 4" xfId="77" xr:uid="{00000000-0005-0000-0000-00002C080000}"/>
    <cellStyle name="標準 6 2 4 10" xfId="3254" xr:uid="{00000000-0005-0000-0000-00002D080000}"/>
    <cellStyle name="標準 6 2 4 10 2" xfId="9566" xr:uid="{B418B97C-A984-45E7-AC1F-947B650FBCF2}"/>
    <cellStyle name="標準 6 2 4 10 2 2" xfId="15890" xr:uid="{8C5B119C-BE9C-4A9C-8F6F-C74BC69E9F27}"/>
    <cellStyle name="標準 6 2 4 10 2 2 2" xfId="33301" xr:uid="{8C5B119C-BE9C-4A9C-8F6F-C74BC69E9F27}"/>
    <cellStyle name="標準 6 2 4 10 2 3" xfId="26977" xr:uid="{B418B97C-A984-45E7-AC1F-947B650FBCF2}"/>
    <cellStyle name="標準 6 2 4 10 3" xfId="12728" xr:uid="{98F066C9-6303-433F-BA2D-7BC163A6A772}"/>
    <cellStyle name="標準 6 2 4 10 3 2" xfId="30139" xr:uid="{98F066C9-6303-433F-BA2D-7BC163A6A772}"/>
    <cellStyle name="標準 6 2 4 10 4" xfId="6403" xr:uid="{0CB404AB-33FC-4617-84D1-89AB6B5EDB89}"/>
    <cellStyle name="標準 6 2 4 10 4 2" xfId="23815" xr:uid="{0CB404AB-33FC-4617-84D1-89AB6B5EDB89}"/>
    <cellStyle name="標準 6 2 4 10 5" xfId="20666" xr:uid="{00000000-0005-0000-0000-00002D080000}"/>
    <cellStyle name="標準 6 2 4 11" xfId="1730" xr:uid="{00000000-0005-0000-0000-00002E080000}"/>
    <cellStyle name="標準 6 2 4 11 2" xfId="14355" xr:uid="{A1C28308-D392-4944-8BED-FA17FFB65401}"/>
    <cellStyle name="標準 6 2 4 11 2 2" xfId="31766" xr:uid="{A1C28308-D392-4944-8BED-FA17FFB65401}"/>
    <cellStyle name="標準 6 2 4 11 3" xfId="8031" xr:uid="{90E06817-5072-4667-B6BF-16E39248E016}"/>
    <cellStyle name="標準 6 2 4 11 3 2" xfId="25442" xr:uid="{90E06817-5072-4667-B6BF-16E39248E016}"/>
    <cellStyle name="標準 6 2 4 11 4" xfId="19143" xr:uid="{00000000-0005-0000-0000-00002E080000}"/>
    <cellStyle name="標準 6 2 4 12" xfId="11193" xr:uid="{E9F5FDF6-6B50-4981-8D2C-F0A5F3F93832}"/>
    <cellStyle name="標準 6 2 4 12 2" xfId="28604" xr:uid="{E9F5FDF6-6B50-4981-8D2C-F0A5F3F93832}"/>
    <cellStyle name="標準 6 2 4 13" xfId="4868" xr:uid="{320DC9A4-6A85-444E-8EFE-E32F3A1A6C54}"/>
    <cellStyle name="標準 6 2 4 13 2" xfId="22280" xr:uid="{320DC9A4-6A85-444E-8EFE-E32F3A1A6C54}"/>
    <cellStyle name="標準 6 2 4 14" xfId="17518" xr:uid="{00000000-0005-0000-0000-00002C080000}"/>
    <cellStyle name="標準 6 2 4 2" xfId="112" xr:uid="{00000000-0005-0000-0000-00002F080000}"/>
    <cellStyle name="標準 6 2 4 2 10" xfId="11207" xr:uid="{29E2B1C2-2C6A-4E0D-BD81-BA3A0E4D2CB1}"/>
    <cellStyle name="標準 6 2 4 2 10 2" xfId="28618" xr:uid="{29E2B1C2-2C6A-4E0D-BD81-BA3A0E4D2CB1}"/>
    <cellStyle name="標準 6 2 4 2 11" xfId="4882" xr:uid="{DD967C82-D848-47D3-8C01-0560E4E09298}"/>
    <cellStyle name="標準 6 2 4 2 11 2" xfId="22294" xr:uid="{DD967C82-D848-47D3-8C01-0560E4E09298}"/>
    <cellStyle name="標準 6 2 4 2 12" xfId="17552" xr:uid="{00000000-0005-0000-0000-00002F080000}"/>
    <cellStyle name="標準 6 2 4 2 2" xfId="159" xr:uid="{00000000-0005-0000-0000-000030080000}"/>
    <cellStyle name="標準 6 2 4 2 2 10" xfId="4950" xr:uid="{ED679F91-174A-4279-9C70-D2CBD51D694A}"/>
    <cellStyle name="標準 6 2 4 2 2 10 2" xfId="22362" xr:uid="{ED679F91-174A-4279-9C70-D2CBD51D694A}"/>
    <cellStyle name="標準 6 2 4 2 2 11" xfId="17599" xr:uid="{00000000-0005-0000-0000-000030080000}"/>
    <cellStyle name="標準 6 2 4 2 2 2" xfId="348" xr:uid="{00000000-0005-0000-0000-000031080000}"/>
    <cellStyle name="標準 6 2 4 2 2 2 2" xfId="538" xr:uid="{00000000-0005-0000-0000-000032080000}"/>
    <cellStyle name="標準 6 2 4 2 2 2 2 2" xfId="918" xr:uid="{00000000-0005-0000-0000-000033080000}"/>
    <cellStyle name="標準 6 2 4 2 2 2 2 2 2" xfId="1678" xr:uid="{00000000-0005-0000-0000-000034080000}"/>
    <cellStyle name="標準 6 2 4 2 2 2 2 2 2 2" xfId="4854" xr:uid="{00000000-0005-0000-0000-000035080000}"/>
    <cellStyle name="標準 6 2 4 2 2 2 2 2 2 2 2" xfId="11166" xr:uid="{B12F10E0-25CF-434B-8CE5-C5941735AE3B}"/>
    <cellStyle name="標準 6 2 4 2 2 2 2 2 2 2 2 2" xfId="17490" xr:uid="{1BF761E1-CC11-4F78-B4A0-ACBAE6F79B95}"/>
    <cellStyle name="標準 6 2 4 2 2 2 2 2 2 2 2 2 2" xfId="34901" xr:uid="{1BF761E1-CC11-4F78-B4A0-ACBAE6F79B95}"/>
    <cellStyle name="標準 6 2 4 2 2 2 2 2 2 2 2 3" xfId="28577" xr:uid="{B12F10E0-25CF-434B-8CE5-C5941735AE3B}"/>
    <cellStyle name="標準 6 2 4 2 2 2 2 2 2 2 3" xfId="14328" xr:uid="{21CF8CA7-CA5B-4B58-9D8A-EC3DF6A02724}"/>
    <cellStyle name="標準 6 2 4 2 2 2 2 2 2 2 3 2" xfId="31739" xr:uid="{21CF8CA7-CA5B-4B58-9D8A-EC3DF6A02724}"/>
    <cellStyle name="標準 6 2 4 2 2 2 2 2 2 2 4" xfId="8003" xr:uid="{977D4982-DC10-4219-9318-0AD9EAD63A4F}"/>
    <cellStyle name="標準 6 2 4 2 2 2 2 2 2 2 4 2" xfId="25415" xr:uid="{977D4982-DC10-4219-9318-0AD9EAD63A4F}"/>
    <cellStyle name="標準 6 2 4 2 2 2 2 2 2 2 5" xfId="22266" xr:uid="{00000000-0005-0000-0000-000035080000}"/>
    <cellStyle name="標準 6 2 4 2 2 2 2 2 2 3" xfId="3237" xr:uid="{00000000-0005-0000-0000-000036080000}"/>
    <cellStyle name="標準 6 2 4 2 2 2 2 2 2 3 2" xfId="15862" xr:uid="{A747B763-A57F-4496-ADEA-27D0AE916EA9}"/>
    <cellStyle name="標準 6 2 4 2 2 2 2 2 2 3 2 2" xfId="33273" xr:uid="{A747B763-A57F-4496-ADEA-27D0AE916EA9}"/>
    <cellStyle name="標準 6 2 4 2 2 2 2 2 2 3 3" xfId="9538" xr:uid="{AAFD38A3-BE85-41D6-A8D4-70A24B2CF6E0}"/>
    <cellStyle name="標準 6 2 4 2 2 2 2 2 2 3 3 2" xfId="26949" xr:uid="{AAFD38A3-BE85-41D6-A8D4-70A24B2CF6E0}"/>
    <cellStyle name="標準 6 2 4 2 2 2 2 2 2 3 4" xfId="20650" xr:uid="{00000000-0005-0000-0000-000036080000}"/>
    <cellStyle name="標準 6 2 4 2 2 2 2 2 2 4" xfId="12700" xr:uid="{F0A9FA73-3E8D-4CC6-A4D6-68647B828EEB}"/>
    <cellStyle name="標準 6 2 4 2 2 2 2 2 2 4 2" xfId="30111" xr:uid="{F0A9FA73-3E8D-4CC6-A4D6-68647B828EEB}"/>
    <cellStyle name="標準 6 2 4 2 2 2 2 2 2 5" xfId="6375" xr:uid="{632B7EE5-1C3C-4302-A0DA-A4EF51D8629B}"/>
    <cellStyle name="標準 6 2 4 2 2 2 2 2 2 5 2" xfId="23787" xr:uid="{632B7EE5-1C3C-4302-A0DA-A4EF51D8629B}"/>
    <cellStyle name="標準 6 2 4 2 2 2 2 2 2 6" xfId="19118" xr:uid="{00000000-0005-0000-0000-000034080000}"/>
    <cellStyle name="標準 6 2 4 2 2 2 2 2 3" xfId="4094" xr:uid="{00000000-0005-0000-0000-000037080000}"/>
    <cellStyle name="標準 6 2 4 2 2 2 2 2 3 2" xfId="10406" xr:uid="{529A5601-40B5-4627-8FB8-929D37B48EAF}"/>
    <cellStyle name="標準 6 2 4 2 2 2 2 2 3 2 2" xfId="16730" xr:uid="{49D1D575-B91F-4F01-8002-FADBD4A75FC6}"/>
    <cellStyle name="標準 6 2 4 2 2 2 2 2 3 2 2 2" xfId="34141" xr:uid="{49D1D575-B91F-4F01-8002-FADBD4A75FC6}"/>
    <cellStyle name="標準 6 2 4 2 2 2 2 2 3 2 3" xfId="27817" xr:uid="{529A5601-40B5-4627-8FB8-929D37B48EAF}"/>
    <cellStyle name="標準 6 2 4 2 2 2 2 2 3 3" xfId="13568" xr:uid="{9D36038E-4DB2-41AE-9EC1-3B46B8863B5F}"/>
    <cellStyle name="標準 6 2 4 2 2 2 2 2 3 3 2" xfId="30979" xr:uid="{9D36038E-4DB2-41AE-9EC1-3B46B8863B5F}"/>
    <cellStyle name="標準 6 2 4 2 2 2 2 2 3 4" xfId="7243" xr:uid="{60E4AC89-99D6-42F8-B951-942187E18709}"/>
    <cellStyle name="標準 6 2 4 2 2 2 2 2 3 4 2" xfId="24655" xr:uid="{60E4AC89-99D6-42F8-B951-942187E18709}"/>
    <cellStyle name="標準 6 2 4 2 2 2 2 2 3 5" xfId="21506" xr:uid="{00000000-0005-0000-0000-000037080000}"/>
    <cellStyle name="標準 6 2 4 2 2 2 2 2 4" xfId="2477" xr:uid="{00000000-0005-0000-0000-000038080000}"/>
    <cellStyle name="標準 6 2 4 2 2 2 2 2 4 2" xfId="15102" xr:uid="{E00335CF-0C29-4F8D-8403-C2C3A3D30C8D}"/>
    <cellStyle name="標準 6 2 4 2 2 2 2 2 4 2 2" xfId="32513" xr:uid="{E00335CF-0C29-4F8D-8403-C2C3A3D30C8D}"/>
    <cellStyle name="標準 6 2 4 2 2 2 2 2 4 3" xfId="8778" xr:uid="{7FDBC794-07ED-4647-B948-B8FD4BDF9593}"/>
    <cellStyle name="標準 6 2 4 2 2 2 2 2 4 3 2" xfId="26189" xr:uid="{7FDBC794-07ED-4647-B948-B8FD4BDF9593}"/>
    <cellStyle name="標準 6 2 4 2 2 2 2 2 4 4" xfId="19890" xr:uid="{00000000-0005-0000-0000-000038080000}"/>
    <cellStyle name="標準 6 2 4 2 2 2 2 2 5" xfId="11940" xr:uid="{8E50A3CD-D9A6-4B85-A953-F96B17030A1E}"/>
    <cellStyle name="標準 6 2 4 2 2 2 2 2 5 2" xfId="29351" xr:uid="{8E50A3CD-D9A6-4B85-A953-F96B17030A1E}"/>
    <cellStyle name="標準 6 2 4 2 2 2 2 2 6" xfId="5615" xr:uid="{8412CE47-1B08-4948-A262-8DC10A485CAF}"/>
    <cellStyle name="標準 6 2 4 2 2 2 2 2 6 2" xfId="23027" xr:uid="{8412CE47-1B08-4948-A262-8DC10A485CAF}"/>
    <cellStyle name="標準 6 2 4 2 2 2 2 2 7" xfId="18358" xr:uid="{00000000-0005-0000-0000-000033080000}"/>
    <cellStyle name="標準 6 2 4 2 2 2 2 3" xfId="1298" xr:uid="{00000000-0005-0000-0000-000039080000}"/>
    <cellStyle name="標準 6 2 4 2 2 2 2 3 2" xfId="4474" xr:uid="{00000000-0005-0000-0000-00003A080000}"/>
    <cellStyle name="標準 6 2 4 2 2 2 2 3 2 2" xfId="10786" xr:uid="{C3CA408F-6C7C-4582-99AA-034E0B8E9398}"/>
    <cellStyle name="標準 6 2 4 2 2 2 2 3 2 2 2" xfId="17110" xr:uid="{2DC28A6B-D1B8-4067-83D0-EE3F87DBC430}"/>
    <cellStyle name="標準 6 2 4 2 2 2 2 3 2 2 2 2" xfId="34521" xr:uid="{2DC28A6B-D1B8-4067-83D0-EE3F87DBC430}"/>
    <cellStyle name="標準 6 2 4 2 2 2 2 3 2 2 3" xfId="28197" xr:uid="{C3CA408F-6C7C-4582-99AA-034E0B8E9398}"/>
    <cellStyle name="標準 6 2 4 2 2 2 2 3 2 3" xfId="13948" xr:uid="{A554AB31-0D29-4E46-BC48-5DA991CCF7C5}"/>
    <cellStyle name="標準 6 2 4 2 2 2 2 3 2 3 2" xfId="31359" xr:uid="{A554AB31-0D29-4E46-BC48-5DA991CCF7C5}"/>
    <cellStyle name="標準 6 2 4 2 2 2 2 3 2 4" xfId="7623" xr:uid="{1AD5B351-DFA8-4357-AB9F-190D31D6CE5F}"/>
    <cellStyle name="標準 6 2 4 2 2 2 2 3 2 4 2" xfId="25035" xr:uid="{1AD5B351-DFA8-4357-AB9F-190D31D6CE5F}"/>
    <cellStyle name="標準 6 2 4 2 2 2 2 3 2 5" xfId="21886" xr:uid="{00000000-0005-0000-0000-00003A080000}"/>
    <cellStyle name="標準 6 2 4 2 2 2 2 3 3" xfId="2857" xr:uid="{00000000-0005-0000-0000-00003B080000}"/>
    <cellStyle name="標準 6 2 4 2 2 2 2 3 3 2" xfId="15482" xr:uid="{BE3BD54D-795F-4865-BA9C-43C1A5E075BA}"/>
    <cellStyle name="標準 6 2 4 2 2 2 2 3 3 2 2" xfId="32893" xr:uid="{BE3BD54D-795F-4865-BA9C-43C1A5E075BA}"/>
    <cellStyle name="標準 6 2 4 2 2 2 2 3 3 3" xfId="9158" xr:uid="{74BC1DD8-7987-4BA5-BED7-75D18A1DCBDB}"/>
    <cellStyle name="標準 6 2 4 2 2 2 2 3 3 3 2" xfId="26569" xr:uid="{74BC1DD8-7987-4BA5-BED7-75D18A1DCBDB}"/>
    <cellStyle name="標準 6 2 4 2 2 2 2 3 3 4" xfId="20270" xr:uid="{00000000-0005-0000-0000-00003B080000}"/>
    <cellStyle name="標準 6 2 4 2 2 2 2 3 4" xfId="12320" xr:uid="{CAA5B745-950D-46B6-8B36-26CEE7293A49}"/>
    <cellStyle name="標準 6 2 4 2 2 2 2 3 4 2" xfId="29731" xr:uid="{CAA5B745-950D-46B6-8B36-26CEE7293A49}"/>
    <cellStyle name="標準 6 2 4 2 2 2 2 3 5" xfId="5995" xr:uid="{90D72D95-9E87-410B-AC6C-118A9F87EBBB}"/>
    <cellStyle name="標準 6 2 4 2 2 2 2 3 5 2" xfId="23407" xr:uid="{90D72D95-9E87-410B-AC6C-118A9F87EBBB}"/>
    <cellStyle name="標準 6 2 4 2 2 2 2 3 6" xfId="18738" xr:uid="{00000000-0005-0000-0000-000039080000}"/>
    <cellStyle name="標準 6 2 4 2 2 2 2 4" xfId="3714" xr:uid="{00000000-0005-0000-0000-00003C080000}"/>
    <cellStyle name="標準 6 2 4 2 2 2 2 4 2" xfId="10026" xr:uid="{C50587B2-BEA6-4F42-BC45-7E67C0F05098}"/>
    <cellStyle name="標準 6 2 4 2 2 2 2 4 2 2" xfId="16350" xr:uid="{9E732CFC-0FD4-44FD-951A-B3B4087285E1}"/>
    <cellStyle name="標準 6 2 4 2 2 2 2 4 2 2 2" xfId="33761" xr:uid="{9E732CFC-0FD4-44FD-951A-B3B4087285E1}"/>
    <cellStyle name="標準 6 2 4 2 2 2 2 4 2 3" xfId="27437" xr:uid="{C50587B2-BEA6-4F42-BC45-7E67C0F05098}"/>
    <cellStyle name="標準 6 2 4 2 2 2 2 4 3" xfId="13188" xr:uid="{3965E104-5710-4D7A-A170-A1381E7D54DD}"/>
    <cellStyle name="標準 6 2 4 2 2 2 2 4 3 2" xfId="30599" xr:uid="{3965E104-5710-4D7A-A170-A1381E7D54DD}"/>
    <cellStyle name="標準 6 2 4 2 2 2 2 4 4" xfId="6863" xr:uid="{400EFBB1-227C-4DCD-81CE-05BA1E695421}"/>
    <cellStyle name="標準 6 2 4 2 2 2 2 4 4 2" xfId="24275" xr:uid="{400EFBB1-227C-4DCD-81CE-05BA1E695421}"/>
    <cellStyle name="標準 6 2 4 2 2 2 2 4 5" xfId="21126" xr:uid="{00000000-0005-0000-0000-00003C080000}"/>
    <cellStyle name="標準 6 2 4 2 2 2 2 5" xfId="2097" xr:uid="{00000000-0005-0000-0000-00003D080000}"/>
    <cellStyle name="標準 6 2 4 2 2 2 2 5 2" xfId="14722" xr:uid="{8F6D3081-AED6-4274-B6C9-E86AE2CAD1ED}"/>
    <cellStyle name="標準 6 2 4 2 2 2 2 5 2 2" xfId="32133" xr:uid="{8F6D3081-AED6-4274-B6C9-E86AE2CAD1ED}"/>
    <cellStyle name="標準 6 2 4 2 2 2 2 5 3" xfId="8398" xr:uid="{75DE5510-3814-4603-B8B9-F541DCB07C80}"/>
    <cellStyle name="標準 6 2 4 2 2 2 2 5 3 2" xfId="25809" xr:uid="{75DE5510-3814-4603-B8B9-F541DCB07C80}"/>
    <cellStyle name="標準 6 2 4 2 2 2 2 5 4" xfId="19510" xr:uid="{00000000-0005-0000-0000-00003D080000}"/>
    <cellStyle name="標準 6 2 4 2 2 2 2 6" xfId="11560" xr:uid="{76871CE2-13DB-4C99-84F4-4B231DB0A5A4}"/>
    <cellStyle name="標準 6 2 4 2 2 2 2 6 2" xfId="28971" xr:uid="{76871CE2-13DB-4C99-84F4-4B231DB0A5A4}"/>
    <cellStyle name="標準 6 2 4 2 2 2 2 7" xfId="5235" xr:uid="{7BC15539-3F80-4097-A5E0-900C4BFE7D50}"/>
    <cellStyle name="標準 6 2 4 2 2 2 2 7 2" xfId="22647" xr:uid="{7BC15539-3F80-4097-A5E0-900C4BFE7D50}"/>
    <cellStyle name="標準 6 2 4 2 2 2 2 8" xfId="17978" xr:uid="{00000000-0005-0000-0000-000032080000}"/>
    <cellStyle name="標準 6 2 4 2 2 2 3" xfId="728" xr:uid="{00000000-0005-0000-0000-00003E080000}"/>
    <cellStyle name="標準 6 2 4 2 2 2 3 2" xfId="1488" xr:uid="{00000000-0005-0000-0000-00003F080000}"/>
    <cellStyle name="標準 6 2 4 2 2 2 3 2 2" xfId="4664" xr:uid="{00000000-0005-0000-0000-000040080000}"/>
    <cellStyle name="標準 6 2 4 2 2 2 3 2 2 2" xfId="10976" xr:uid="{4C3E2EC6-FCDA-40E5-9A15-3884DF231B89}"/>
    <cellStyle name="標準 6 2 4 2 2 2 3 2 2 2 2" xfId="17300" xr:uid="{91BC43EB-B36A-4F44-83D6-AD91167FA014}"/>
    <cellStyle name="標準 6 2 4 2 2 2 3 2 2 2 2 2" xfId="34711" xr:uid="{91BC43EB-B36A-4F44-83D6-AD91167FA014}"/>
    <cellStyle name="標準 6 2 4 2 2 2 3 2 2 2 3" xfId="28387" xr:uid="{4C3E2EC6-FCDA-40E5-9A15-3884DF231B89}"/>
    <cellStyle name="標準 6 2 4 2 2 2 3 2 2 3" xfId="14138" xr:uid="{CB13069E-8017-4315-8C11-63B5537600CC}"/>
    <cellStyle name="標準 6 2 4 2 2 2 3 2 2 3 2" xfId="31549" xr:uid="{CB13069E-8017-4315-8C11-63B5537600CC}"/>
    <cellStyle name="標準 6 2 4 2 2 2 3 2 2 4" xfId="7813" xr:uid="{BD4B6239-5589-4AB3-922B-B14824D7F408}"/>
    <cellStyle name="標準 6 2 4 2 2 2 3 2 2 4 2" xfId="25225" xr:uid="{BD4B6239-5589-4AB3-922B-B14824D7F408}"/>
    <cellStyle name="標準 6 2 4 2 2 2 3 2 2 5" xfId="22076" xr:uid="{00000000-0005-0000-0000-000040080000}"/>
    <cellStyle name="標準 6 2 4 2 2 2 3 2 3" xfId="3047" xr:uid="{00000000-0005-0000-0000-000041080000}"/>
    <cellStyle name="標準 6 2 4 2 2 2 3 2 3 2" xfId="15672" xr:uid="{7E24D50F-527B-4751-946D-D2B2FE4B4986}"/>
    <cellStyle name="標準 6 2 4 2 2 2 3 2 3 2 2" xfId="33083" xr:uid="{7E24D50F-527B-4751-946D-D2B2FE4B4986}"/>
    <cellStyle name="標準 6 2 4 2 2 2 3 2 3 3" xfId="9348" xr:uid="{995845E8-4F62-46AC-B17D-CABC0BF044D0}"/>
    <cellStyle name="標準 6 2 4 2 2 2 3 2 3 3 2" xfId="26759" xr:uid="{995845E8-4F62-46AC-B17D-CABC0BF044D0}"/>
    <cellStyle name="標準 6 2 4 2 2 2 3 2 3 4" xfId="20460" xr:uid="{00000000-0005-0000-0000-000041080000}"/>
    <cellStyle name="標準 6 2 4 2 2 2 3 2 4" xfId="12510" xr:uid="{7A339834-4F05-42BC-A061-90CB9AB801AF}"/>
    <cellStyle name="標準 6 2 4 2 2 2 3 2 4 2" xfId="29921" xr:uid="{7A339834-4F05-42BC-A061-90CB9AB801AF}"/>
    <cellStyle name="標準 6 2 4 2 2 2 3 2 5" xfId="6185" xr:uid="{CEFF8126-742C-412F-A24E-E4127ACA7BBB}"/>
    <cellStyle name="標準 6 2 4 2 2 2 3 2 5 2" xfId="23597" xr:uid="{CEFF8126-742C-412F-A24E-E4127ACA7BBB}"/>
    <cellStyle name="標準 6 2 4 2 2 2 3 2 6" xfId="18928" xr:uid="{00000000-0005-0000-0000-00003F080000}"/>
    <cellStyle name="標準 6 2 4 2 2 2 3 3" xfId="3904" xr:uid="{00000000-0005-0000-0000-000042080000}"/>
    <cellStyle name="標準 6 2 4 2 2 2 3 3 2" xfId="10216" xr:uid="{1262D592-E7E3-4A56-8860-89D5A3D1B824}"/>
    <cellStyle name="標準 6 2 4 2 2 2 3 3 2 2" xfId="16540" xr:uid="{08EAA123-A052-4268-A654-B176FC5627B8}"/>
    <cellStyle name="標準 6 2 4 2 2 2 3 3 2 2 2" xfId="33951" xr:uid="{08EAA123-A052-4268-A654-B176FC5627B8}"/>
    <cellStyle name="標準 6 2 4 2 2 2 3 3 2 3" xfId="27627" xr:uid="{1262D592-E7E3-4A56-8860-89D5A3D1B824}"/>
    <cellStyle name="標準 6 2 4 2 2 2 3 3 3" xfId="13378" xr:uid="{DCDB52E6-387D-4C09-A4C4-0AD05D70C8D3}"/>
    <cellStyle name="標準 6 2 4 2 2 2 3 3 3 2" xfId="30789" xr:uid="{DCDB52E6-387D-4C09-A4C4-0AD05D70C8D3}"/>
    <cellStyle name="標準 6 2 4 2 2 2 3 3 4" xfId="7053" xr:uid="{C71878B7-8C86-49AD-A3EC-16F796C17F3A}"/>
    <cellStyle name="標準 6 2 4 2 2 2 3 3 4 2" xfId="24465" xr:uid="{C71878B7-8C86-49AD-A3EC-16F796C17F3A}"/>
    <cellStyle name="標準 6 2 4 2 2 2 3 3 5" xfId="21316" xr:uid="{00000000-0005-0000-0000-000042080000}"/>
    <cellStyle name="標準 6 2 4 2 2 2 3 4" xfId="2287" xr:uid="{00000000-0005-0000-0000-000043080000}"/>
    <cellStyle name="標準 6 2 4 2 2 2 3 4 2" xfId="14912" xr:uid="{085ECB60-000C-4F5B-A523-211BD91C7DC3}"/>
    <cellStyle name="標準 6 2 4 2 2 2 3 4 2 2" xfId="32323" xr:uid="{085ECB60-000C-4F5B-A523-211BD91C7DC3}"/>
    <cellStyle name="標準 6 2 4 2 2 2 3 4 3" xfId="8588" xr:uid="{94D5FA6B-96B3-4F75-9F9C-38F346EBEB05}"/>
    <cellStyle name="標準 6 2 4 2 2 2 3 4 3 2" xfId="25999" xr:uid="{94D5FA6B-96B3-4F75-9F9C-38F346EBEB05}"/>
    <cellStyle name="標準 6 2 4 2 2 2 3 4 4" xfId="19700" xr:uid="{00000000-0005-0000-0000-000043080000}"/>
    <cellStyle name="標準 6 2 4 2 2 2 3 5" xfId="11750" xr:uid="{59219F1D-8BA0-4F4B-8E73-03B16D507652}"/>
    <cellStyle name="標準 6 2 4 2 2 2 3 5 2" xfId="29161" xr:uid="{59219F1D-8BA0-4F4B-8E73-03B16D507652}"/>
    <cellStyle name="標準 6 2 4 2 2 2 3 6" xfId="5425" xr:uid="{DA612FC8-69DC-4DAE-A631-C71982CDFD1E}"/>
    <cellStyle name="標準 6 2 4 2 2 2 3 6 2" xfId="22837" xr:uid="{DA612FC8-69DC-4DAE-A631-C71982CDFD1E}"/>
    <cellStyle name="標準 6 2 4 2 2 2 3 7" xfId="18168" xr:uid="{00000000-0005-0000-0000-00003E080000}"/>
    <cellStyle name="標準 6 2 4 2 2 2 4" xfId="1108" xr:uid="{00000000-0005-0000-0000-000044080000}"/>
    <cellStyle name="標準 6 2 4 2 2 2 4 2" xfId="4284" xr:uid="{00000000-0005-0000-0000-000045080000}"/>
    <cellStyle name="標準 6 2 4 2 2 2 4 2 2" xfId="10596" xr:uid="{E1B9868A-50C6-4CFF-AA30-5C5BB37A3737}"/>
    <cellStyle name="標準 6 2 4 2 2 2 4 2 2 2" xfId="16920" xr:uid="{96D0CD3B-8FD2-491E-A7D1-0093DBDA3A9E}"/>
    <cellStyle name="標準 6 2 4 2 2 2 4 2 2 2 2" xfId="34331" xr:uid="{96D0CD3B-8FD2-491E-A7D1-0093DBDA3A9E}"/>
    <cellStyle name="標準 6 2 4 2 2 2 4 2 2 3" xfId="28007" xr:uid="{E1B9868A-50C6-4CFF-AA30-5C5BB37A3737}"/>
    <cellStyle name="標準 6 2 4 2 2 2 4 2 3" xfId="13758" xr:uid="{FB0233DE-1235-48AF-A3D0-A7D1BF328E4F}"/>
    <cellStyle name="標準 6 2 4 2 2 2 4 2 3 2" xfId="31169" xr:uid="{FB0233DE-1235-48AF-A3D0-A7D1BF328E4F}"/>
    <cellStyle name="標準 6 2 4 2 2 2 4 2 4" xfId="7433" xr:uid="{C549A59D-533B-4B6A-BB30-F8A2F9190AE2}"/>
    <cellStyle name="標準 6 2 4 2 2 2 4 2 4 2" xfId="24845" xr:uid="{C549A59D-533B-4B6A-BB30-F8A2F9190AE2}"/>
    <cellStyle name="標準 6 2 4 2 2 2 4 2 5" xfId="21696" xr:uid="{00000000-0005-0000-0000-000045080000}"/>
    <cellStyle name="標準 6 2 4 2 2 2 4 3" xfId="2667" xr:uid="{00000000-0005-0000-0000-000046080000}"/>
    <cellStyle name="標準 6 2 4 2 2 2 4 3 2" xfId="15292" xr:uid="{7BE83632-954B-4CB1-B0EB-903C91C3CCFC}"/>
    <cellStyle name="標準 6 2 4 2 2 2 4 3 2 2" xfId="32703" xr:uid="{7BE83632-954B-4CB1-B0EB-903C91C3CCFC}"/>
    <cellStyle name="標準 6 2 4 2 2 2 4 3 3" xfId="8968" xr:uid="{8DF42F05-3425-4731-8A6F-0E1546C9FCA1}"/>
    <cellStyle name="標準 6 2 4 2 2 2 4 3 3 2" xfId="26379" xr:uid="{8DF42F05-3425-4731-8A6F-0E1546C9FCA1}"/>
    <cellStyle name="標準 6 2 4 2 2 2 4 3 4" xfId="20080" xr:uid="{00000000-0005-0000-0000-000046080000}"/>
    <cellStyle name="標準 6 2 4 2 2 2 4 4" xfId="12130" xr:uid="{EEA9969F-EB6D-462C-AF41-9ABBA21989A0}"/>
    <cellStyle name="標準 6 2 4 2 2 2 4 4 2" xfId="29541" xr:uid="{EEA9969F-EB6D-462C-AF41-9ABBA21989A0}"/>
    <cellStyle name="標準 6 2 4 2 2 2 4 5" xfId="5805" xr:uid="{9DC27ED4-6ACB-4AA0-96DD-80247DCE9F82}"/>
    <cellStyle name="標準 6 2 4 2 2 2 4 5 2" xfId="23217" xr:uid="{9DC27ED4-6ACB-4AA0-96DD-80247DCE9F82}"/>
    <cellStyle name="標準 6 2 4 2 2 2 4 6" xfId="18548" xr:uid="{00000000-0005-0000-0000-000044080000}"/>
    <cellStyle name="標準 6 2 4 2 2 2 5" xfId="3524" xr:uid="{00000000-0005-0000-0000-000047080000}"/>
    <cellStyle name="標準 6 2 4 2 2 2 5 2" xfId="9836" xr:uid="{135A03DC-5FAF-407A-86F5-2E76F642A96F}"/>
    <cellStyle name="標準 6 2 4 2 2 2 5 2 2" xfId="16160" xr:uid="{72EEE1D3-5B65-4497-B668-4836AEF0BFE1}"/>
    <cellStyle name="標準 6 2 4 2 2 2 5 2 2 2" xfId="33571" xr:uid="{72EEE1D3-5B65-4497-B668-4836AEF0BFE1}"/>
    <cellStyle name="標準 6 2 4 2 2 2 5 2 3" xfId="27247" xr:uid="{135A03DC-5FAF-407A-86F5-2E76F642A96F}"/>
    <cellStyle name="標準 6 2 4 2 2 2 5 3" xfId="12998" xr:uid="{436E3A7E-B5A9-40D4-BDD5-FBCD5AD82720}"/>
    <cellStyle name="標準 6 2 4 2 2 2 5 3 2" xfId="30409" xr:uid="{436E3A7E-B5A9-40D4-BDD5-FBCD5AD82720}"/>
    <cellStyle name="標準 6 2 4 2 2 2 5 4" xfId="6673" xr:uid="{F314649B-1778-4211-BACD-7582E33DF76A}"/>
    <cellStyle name="標準 6 2 4 2 2 2 5 4 2" xfId="24085" xr:uid="{F314649B-1778-4211-BACD-7582E33DF76A}"/>
    <cellStyle name="標準 6 2 4 2 2 2 5 5" xfId="20936" xr:uid="{00000000-0005-0000-0000-000047080000}"/>
    <cellStyle name="標準 6 2 4 2 2 2 6" xfId="1907" xr:uid="{00000000-0005-0000-0000-000048080000}"/>
    <cellStyle name="標準 6 2 4 2 2 2 6 2" xfId="14532" xr:uid="{5A28DF3B-0AD1-4C90-814D-20C6FEEBF915}"/>
    <cellStyle name="標準 6 2 4 2 2 2 6 2 2" xfId="31943" xr:uid="{5A28DF3B-0AD1-4C90-814D-20C6FEEBF915}"/>
    <cellStyle name="標準 6 2 4 2 2 2 6 3" xfId="8208" xr:uid="{B83AB85E-C185-4ECC-B436-57CDDD2EF62B}"/>
    <cellStyle name="標準 6 2 4 2 2 2 6 3 2" xfId="25619" xr:uid="{B83AB85E-C185-4ECC-B436-57CDDD2EF62B}"/>
    <cellStyle name="標準 6 2 4 2 2 2 6 4" xfId="19320" xr:uid="{00000000-0005-0000-0000-000048080000}"/>
    <cellStyle name="標準 6 2 4 2 2 2 7" xfId="11370" xr:uid="{84C8F35D-E954-4A02-A74A-73452F0D969D}"/>
    <cellStyle name="標準 6 2 4 2 2 2 7 2" xfId="28781" xr:uid="{84C8F35D-E954-4A02-A74A-73452F0D969D}"/>
    <cellStyle name="標準 6 2 4 2 2 2 8" xfId="5045" xr:uid="{41C854E9-71FA-4DEB-9799-CF07C48B2457}"/>
    <cellStyle name="標準 6 2 4 2 2 2 8 2" xfId="22457" xr:uid="{41C854E9-71FA-4DEB-9799-CF07C48B2457}"/>
    <cellStyle name="標準 6 2 4 2 2 2 9" xfId="17788" xr:uid="{00000000-0005-0000-0000-000031080000}"/>
    <cellStyle name="標準 6 2 4 2 2 3" xfId="443" xr:uid="{00000000-0005-0000-0000-000049080000}"/>
    <cellStyle name="標準 6 2 4 2 2 3 2" xfId="823" xr:uid="{00000000-0005-0000-0000-00004A080000}"/>
    <cellStyle name="標準 6 2 4 2 2 3 2 2" xfId="1583" xr:uid="{00000000-0005-0000-0000-00004B080000}"/>
    <cellStyle name="標準 6 2 4 2 2 3 2 2 2" xfId="4759" xr:uid="{00000000-0005-0000-0000-00004C080000}"/>
    <cellStyle name="標準 6 2 4 2 2 3 2 2 2 2" xfId="11071" xr:uid="{1E058371-9527-4DAC-A181-6A71B1A24F06}"/>
    <cellStyle name="標準 6 2 4 2 2 3 2 2 2 2 2" xfId="17395" xr:uid="{85857D02-CA6C-4BBB-916E-98DC98CF2ECD}"/>
    <cellStyle name="標準 6 2 4 2 2 3 2 2 2 2 2 2" xfId="34806" xr:uid="{85857D02-CA6C-4BBB-916E-98DC98CF2ECD}"/>
    <cellStyle name="標準 6 2 4 2 2 3 2 2 2 2 3" xfId="28482" xr:uid="{1E058371-9527-4DAC-A181-6A71B1A24F06}"/>
    <cellStyle name="標準 6 2 4 2 2 3 2 2 2 3" xfId="14233" xr:uid="{C57087E3-4633-4987-8AE5-38E74AB728CD}"/>
    <cellStyle name="標準 6 2 4 2 2 3 2 2 2 3 2" xfId="31644" xr:uid="{C57087E3-4633-4987-8AE5-38E74AB728CD}"/>
    <cellStyle name="標準 6 2 4 2 2 3 2 2 2 4" xfId="7908" xr:uid="{F9BAF793-1EFF-49F1-9EB8-91D35B193F8F}"/>
    <cellStyle name="標準 6 2 4 2 2 3 2 2 2 4 2" xfId="25320" xr:uid="{F9BAF793-1EFF-49F1-9EB8-91D35B193F8F}"/>
    <cellStyle name="標準 6 2 4 2 2 3 2 2 2 5" xfId="22171" xr:uid="{00000000-0005-0000-0000-00004C080000}"/>
    <cellStyle name="標準 6 2 4 2 2 3 2 2 3" xfId="3142" xr:uid="{00000000-0005-0000-0000-00004D080000}"/>
    <cellStyle name="標準 6 2 4 2 2 3 2 2 3 2" xfId="15767" xr:uid="{1CC4A5F3-7C18-4CCE-B5D4-4B05F49D53DE}"/>
    <cellStyle name="標準 6 2 4 2 2 3 2 2 3 2 2" xfId="33178" xr:uid="{1CC4A5F3-7C18-4CCE-B5D4-4B05F49D53DE}"/>
    <cellStyle name="標準 6 2 4 2 2 3 2 2 3 3" xfId="9443" xr:uid="{63FDA39F-89FD-4E74-B948-33491CAABB99}"/>
    <cellStyle name="標準 6 2 4 2 2 3 2 2 3 3 2" xfId="26854" xr:uid="{63FDA39F-89FD-4E74-B948-33491CAABB99}"/>
    <cellStyle name="標準 6 2 4 2 2 3 2 2 3 4" xfId="20555" xr:uid="{00000000-0005-0000-0000-00004D080000}"/>
    <cellStyle name="標準 6 2 4 2 2 3 2 2 4" xfId="12605" xr:uid="{FC7738D8-0194-43DA-A77C-0988E0CFAEE4}"/>
    <cellStyle name="標準 6 2 4 2 2 3 2 2 4 2" xfId="30016" xr:uid="{FC7738D8-0194-43DA-A77C-0988E0CFAEE4}"/>
    <cellStyle name="標準 6 2 4 2 2 3 2 2 5" xfId="6280" xr:uid="{CA56B9FA-374D-4D8A-A3B0-72D7D00F529A}"/>
    <cellStyle name="標準 6 2 4 2 2 3 2 2 5 2" xfId="23692" xr:uid="{CA56B9FA-374D-4D8A-A3B0-72D7D00F529A}"/>
    <cellStyle name="標準 6 2 4 2 2 3 2 2 6" xfId="19023" xr:uid="{00000000-0005-0000-0000-00004B080000}"/>
    <cellStyle name="標準 6 2 4 2 2 3 2 3" xfId="3999" xr:uid="{00000000-0005-0000-0000-00004E080000}"/>
    <cellStyle name="標準 6 2 4 2 2 3 2 3 2" xfId="10311" xr:uid="{6A4926B0-F759-4C0B-A85B-871607E2DAC5}"/>
    <cellStyle name="標準 6 2 4 2 2 3 2 3 2 2" xfId="16635" xr:uid="{00D52010-57F9-4202-A494-F17BF17EB08F}"/>
    <cellStyle name="標準 6 2 4 2 2 3 2 3 2 2 2" xfId="34046" xr:uid="{00D52010-57F9-4202-A494-F17BF17EB08F}"/>
    <cellStyle name="標準 6 2 4 2 2 3 2 3 2 3" xfId="27722" xr:uid="{6A4926B0-F759-4C0B-A85B-871607E2DAC5}"/>
    <cellStyle name="標準 6 2 4 2 2 3 2 3 3" xfId="13473" xr:uid="{69243409-BB81-46A5-A959-28BABAB4C326}"/>
    <cellStyle name="標準 6 2 4 2 2 3 2 3 3 2" xfId="30884" xr:uid="{69243409-BB81-46A5-A959-28BABAB4C326}"/>
    <cellStyle name="標準 6 2 4 2 2 3 2 3 4" xfId="7148" xr:uid="{A4032331-8224-4165-A3E4-B1F3307E2D69}"/>
    <cellStyle name="標準 6 2 4 2 2 3 2 3 4 2" xfId="24560" xr:uid="{A4032331-8224-4165-A3E4-B1F3307E2D69}"/>
    <cellStyle name="標準 6 2 4 2 2 3 2 3 5" xfId="21411" xr:uid="{00000000-0005-0000-0000-00004E080000}"/>
    <cellStyle name="標準 6 2 4 2 2 3 2 4" xfId="2382" xr:uid="{00000000-0005-0000-0000-00004F080000}"/>
    <cellStyle name="標準 6 2 4 2 2 3 2 4 2" xfId="15007" xr:uid="{8A9D49CE-3D5B-4751-881D-8D554AD445CB}"/>
    <cellStyle name="標準 6 2 4 2 2 3 2 4 2 2" xfId="32418" xr:uid="{8A9D49CE-3D5B-4751-881D-8D554AD445CB}"/>
    <cellStyle name="標準 6 2 4 2 2 3 2 4 3" xfId="8683" xr:uid="{42D06D6A-9320-4740-B566-252CA5BEA1C7}"/>
    <cellStyle name="標準 6 2 4 2 2 3 2 4 3 2" xfId="26094" xr:uid="{42D06D6A-9320-4740-B566-252CA5BEA1C7}"/>
    <cellStyle name="標準 6 2 4 2 2 3 2 4 4" xfId="19795" xr:uid="{00000000-0005-0000-0000-00004F080000}"/>
    <cellStyle name="標準 6 2 4 2 2 3 2 5" xfId="11845" xr:uid="{F913F1A7-7207-4329-90B4-E792F0444D51}"/>
    <cellStyle name="標準 6 2 4 2 2 3 2 5 2" xfId="29256" xr:uid="{F913F1A7-7207-4329-90B4-E792F0444D51}"/>
    <cellStyle name="標準 6 2 4 2 2 3 2 6" xfId="5520" xr:uid="{A2B8C94E-86C3-48A3-BC79-395834D3FC39}"/>
    <cellStyle name="標準 6 2 4 2 2 3 2 6 2" xfId="22932" xr:uid="{A2B8C94E-86C3-48A3-BC79-395834D3FC39}"/>
    <cellStyle name="標準 6 2 4 2 2 3 2 7" xfId="18263" xr:uid="{00000000-0005-0000-0000-00004A080000}"/>
    <cellStyle name="標準 6 2 4 2 2 3 3" xfId="1203" xr:uid="{00000000-0005-0000-0000-000050080000}"/>
    <cellStyle name="標準 6 2 4 2 2 3 3 2" xfId="4379" xr:uid="{00000000-0005-0000-0000-000051080000}"/>
    <cellStyle name="標準 6 2 4 2 2 3 3 2 2" xfId="10691" xr:uid="{C1A56D16-1C3E-40C7-83EA-B0B14A487BC4}"/>
    <cellStyle name="標準 6 2 4 2 2 3 3 2 2 2" xfId="17015" xr:uid="{5FC67889-FC72-4812-B7E7-F5BDEC861431}"/>
    <cellStyle name="標準 6 2 4 2 2 3 3 2 2 2 2" xfId="34426" xr:uid="{5FC67889-FC72-4812-B7E7-F5BDEC861431}"/>
    <cellStyle name="標準 6 2 4 2 2 3 3 2 2 3" xfId="28102" xr:uid="{C1A56D16-1C3E-40C7-83EA-B0B14A487BC4}"/>
    <cellStyle name="標準 6 2 4 2 2 3 3 2 3" xfId="13853" xr:uid="{0A23F650-0B0B-411C-8753-432F897EC272}"/>
    <cellStyle name="標準 6 2 4 2 2 3 3 2 3 2" xfId="31264" xr:uid="{0A23F650-0B0B-411C-8753-432F897EC272}"/>
    <cellStyle name="標準 6 2 4 2 2 3 3 2 4" xfId="7528" xr:uid="{2CA1E2F1-7A44-4E61-824A-C7E945BA44BD}"/>
    <cellStyle name="標準 6 2 4 2 2 3 3 2 4 2" xfId="24940" xr:uid="{2CA1E2F1-7A44-4E61-824A-C7E945BA44BD}"/>
    <cellStyle name="標準 6 2 4 2 2 3 3 2 5" xfId="21791" xr:uid="{00000000-0005-0000-0000-000051080000}"/>
    <cellStyle name="標準 6 2 4 2 2 3 3 3" xfId="2762" xr:uid="{00000000-0005-0000-0000-000052080000}"/>
    <cellStyle name="標準 6 2 4 2 2 3 3 3 2" xfId="15387" xr:uid="{7CB8A7CC-7CA0-445C-9F6E-332D7E95ACF3}"/>
    <cellStyle name="標準 6 2 4 2 2 3 3 3 2 2" xfId="32798" xr:uid="{7CB8A7CC-7CA0-445C-9F6E-332D7E95ACF3}"/>
    <cellStyle name="標準 6 2 4 2 2 3 3 3 3" xfId="9063" xr:uid="{88027B5A-3347-4111-B0D1-2C0622098A9A}"/>
    <cellStyle name="標準 6 2 4 2 2 3 3 3 3 2" xfId="26474" xr:uid="{88027B5A-3347-4111-B0D1-2C0622098A9A}"/>
    <cellStyle name="標準 6 2 4 2 2 3 3 3 4" xfId="20175" xr:uid="{00000000-0005-0000-0000-000052080000}"/>
    <cellStyle name="標準 6 2 4 2 2 3 3 4" xfId="12225" xr:uid="{6C5105C5-DE28-41C4-9AF2-2A13EE887DB9}"/>
    <cellStyle name="標準 6 2 4 2 2 3 3 4 2" xfId="29636" xr:uid="{6C5105C5-DE28-41C4-9AF2-2A13EE887DB9}"/>
    <cellStyle name="標準 6 2 4 2 2 3 3 5" xfId="5900" xr:uid="{F7188032-4D33-4E11-B6BB-95DAD9FD746A}"/>
    <cellStyle name="標準 6 2 4 2 2 3 3 5 2" xfId="23312" xr:uid="{F7188032-4D33-4E11-B6BB-95DAD9FD746A}"/>
    <cellStyle name="標準 6 2 4 2 2 3 3 6" xfId="18643" xr:uid="{00000000-0005-0000-0000-000050080000}"/>
    <cellStyle name="標準 6 2 4 2 2 3 4" xfId="3619" xr:uid="{00000000-0005-0000-0000-000053080000}"/>
    <cellStyle name="標準 6 2 4 2 2 3 4 2" xfId="9931" xr:uid="{5282CA47-7C6D-44F9-A852-157609EB4BD4}"/>
    <cellStyle name="標準 6 2 4 2 2 3 4 2 2" xfId="16255" xr:uid="{906FB9B4-4025-44E7-A645-F7BB0EBD3BE4}"/>
    <cellStyle name="標準 6 2 4 2 2 3 4 2 2 2" xfId="33666" xr:uid="{906FB9B4-4025-44E7-A645-F7BB0EBD3BE4}"/>
    <cellStyle name="標準 6 2 4 2 2 3 4 2 3" xfId="27342" xr:uid="{5282CA47-7C6D-44F9-A852-157609EB4BD4}"/>
    <cellStyle name="標準 6 2 4 2 2 3 4 3" xfId="13093" xr:uid="{71AF6DC7-B96F-40D5-B86C-F9CF4877CBCF}"/>
    <cellStyle name="標準 6 2 4 2 2 3 4 3 2" xfId="30504" xr:uid="{71AF6DC7-B96F-40D5-B86C-F9CF4877CBCF}"/>
    <cellStyle name="標準 6 2 4 2 2 3 4 4" xfId="6768" xr:uid="{1CE24A2C-DEC6-4A61-B218-C1B129E3D205}"/>
    <cellStyle name="標準 6 2 4 2 2 3 4 4 2" xfId="24180" xr:uid="{1CE24A2C-DEC6-4A61-B218-C1B129E3D205}"/>
    <cellStyle name="標準 6 2 4 2 2 3 4 5" xfId="21031" xr:uid="{00000000-0005-0000-0000-000053080000}"/>
    <cellStyle name="標準 6 2 4 2 2 3 5" xfId="2002" xr:uid="{00000000-0005-0000-0000-000054080000}"/>
    <cellStyle name="標準 6 2 4 2 2 3 5 2" xfId="14627" xr:uid="{345C71ED-6014-47A0-A466-A5EBACB30452}"/>
    <cellStyle name="標準 6 2 4 2 2 3 5 2 2" xfId="32038" xr:uid="{345C71ED-6014-47A0-A466-A5EBACB30452}"/>
    <cellStyle name="標準 6 2 4 2 2 3 5 3" xfId="8303" xr:uid="{360E4E40-B28A-4D4E-BCDE-69EB34BBD6EE}"/>
    <cellStyle name="標準 6 2 4 2 2 3 5 3 2" xfId="25714" xr:uid="{360E4E40-B28A-4D4E-BCDE-69EB34BBD6EE}"/>
    <cellStyle name="標準 6 2 4 2 2 3 5 4" xfId="19415" xr:uid="{00000000-0005-0000-0000-000054080000}"/>
    <cellStyle name="標準 6 2 4 2 2 3 6" xfId="11465" xr:uid="{9D1504C4-0F02-43A0-AEE0-AF5080201971}"/>
    <cellStyle name="標準 6 2 4 2 2 3 6 2" xfId="28876" xr:uid="{9D1504C4-0F02-43A0-AEE0-AF5080201971}"/>
    <cellStyle name="標準 6 2 4 2 2 3 7" xfId="5140" xr:uid="{B370E804-BD23-4569-B843-47764261470F}"/>
    <cellStyle name="標準 6 2 4 2 2 3 7 2" xfId="22552" xr:uid="{B370E804-BD23-4569-B843-47764261470F}"/>
    <cellStyle name="標準 6 2 4 2 2 3 8" xfId="17883" xr:uid="{00000000-0005-0000-0000-000049080000}"/>
    <cellStyle name="標準 6 2 4 2 2 4" xfId="633" xr:uid="{00000000-0005-0000-0000-000055080000}"/>
    <cellStyle name="標準 6 2 4 2 2 4 2" xfId="1393" xr:uid="{00000000-0005-0000-0000-000056080000}"/>
    <cellStyle name="標準 6 2 4 2 2 4 2 2" xfId="4569" xr:uid="{00000000-0005-0000-0000-000057080000}"/>
    <cellStyle name="標準 6 2 4 2 2 4 2 2 2" xfId="10881" xr:uid="{035FD6AD-D097-4AC5-97EC-2DBDAB6008CE}"/>
    <cellStyle name="標準 6 2 4 2 2 4 2 2 2 2" xfId="17205" xr:uid="{5BB35A52-BD4A-439C-9071-A4675B549448}"/>
    <cellStyle name="標準 6 2 4 2 2 4 2 2 2 2 2" xfId="34616" xr:uid="{5BB35A52-BD4A-439C-9071-A4675B549448}"/>
    <cellStyle name="標準 6 2 4 2 2 4 2 2 2 3" xfId="28292" xr:uid="{035FD6AD-D097-4AC5-97EC-2DBDAB6008CE}"/>
    <cellStyle name="標準 6 2 4 2 2 4 2 2 3" xfId="14043" xr:uid="{87374139-C6AE-4B52-9184-3263C736754D}"/>
    <cellStyle name="標準 6 2 4 2 2 4 2 2 3 2" xfId="31454" xr:uid="{87374139-C6AE-4B52-9184-3263C736754D}"/>
    <cellStyle name="標準 6 2 4 2 2 4 2 2 4" xfId="7718" xr:uid="{19ADA28D-BA1A-4FCE-AEB2-A7A12C35CF54}"/>
    <cellStyle name="標準 6 2 4 2 2 4 2 2 4 2" xfId="25130" xr:uid="{19ADA28D-BA1A-4FCE-AEB2-A7A12C35CF54}"/>
    <cellStyle name="標準 6 2 4 2 2 4 2 2 5" xfId="21981" xr:uid="{00000000-0005-0000-0000-000057080000}"/>
    <cellStyle name="標準 6 2 4 2 2 4 2 3" xfId="2952" xr:uid="{00000000-0005-0000-0000-000058080000}"/>
    <cellStyle name="標準 6 2 4 2 2 4 2 3 2" xfId="15577" xr:uid="{159E28E9-3232-4166-A766-E6451B532FCC}"/>
    <cellStyle name="標準 6 2 4 2 2 4 2 3 2 2" xfId="32988" xr:uid="{159E28E9-3232-4166-A766-E6451B532FCC}"/>
    <cellStyle name="標準 6 2 4 2 2 4 2 3 3" xfId="9253" xr:uid="{967967D6-9D5A-4845-A56C-40854419F454}"/>
    <cellStyle name="標準 6 2 4 2 2 4 2 3 3 2" xfId="26664" xr:uid="{967967D6-9D5A-4845-A56C-40854419F454}"/>
    <cellStyle name="標準 6 2 4 2 2 4 2 3 4" xfId="20365" xr:uid="{00000000-0005-0000-0000-000058080000}"/>
    <cellStyle name="標準 6 2 4 2 2 4 2 4" xfId="12415" xr:uid="{C2DFC8AB-ED64-466A-9111-6363A7C8FC25}"/>
    <cellStyle name="標準 6 2 4 2 2 4 2 4 2" xfId="29826" xr:uid="{C2DFC8AB-ED64-466A-9111-6363A7C8FC25}"/>
    <cellStyle name="標準 6 2 4 2 2 4 2 5" xfId="6090" xr:uid="{0532F94E-4B4D-4769-909A-587545BDBDB6}"/>
    <cellStyle name="標準 6 2 4 2 2 4 2 5 2" xfId="23502" xr:uid="{0532F94E-4B4D-4769-909A-587545BDBDB6}"/>
    <cellStyle name="標準 6 2 4 2 2 4 2 6" xfId="18833" xr:uid="{00000000-0005-0000-0000-000056080000}"/>
    <cellStyle name="標準 6 2 4 2 2 4 3" xfId="3809" xr:uid="{00000000-0005-0000-0000-000059080000}"/>
    <cellStyle name="標準 6 2 4 2 2 4 3 2" xfId="10121" xr:uid="{FA96047D-C927-45EF-919B-09668C533AFE}"/>
    <cellStyle name="標準 6 2 4 2 2 4 3 2 2" xfId="16445" xr:uid="{24098918-1A51-4D8A-9A8A-2E213B0A7869}"/>
    <cellStyle name="標準 6 2 4 2 2 4 3 2 2 2" xfId="33856" xr:uid="{24098918-1A51-4D8A-9A8A-2E213B0A7869}"/>
    <cellStyle name="標準 6 2 4 2 2 4 3 2 3" xfId="27532" xr:uid="{FA96047D-C927-45EF-919B-09668C533AFE}"/>
    <cellStyle name="標準 6 2 4 2 2 4 3 3" xfId="13283" xr:uid="{DC2BE947-8BCB-47D1-BFE6-42F205938820}"/>
    <cellStyle name="標準 6 2 4 2 2 4 3 3 2" xfId="30694" xr:uid="{DC2BE947-8BCB-47D1-BFE6-42F205938820}"/>
    <cellStyle name="標準 6 2 4 2 2 4 3 4" xfId="6958" xr:uid="{D198385A-8BD2-4243-A368-304036CC3035}"/>
    <cellStyle name="標準 6 2 4 2 2 4 3 4 2" xfId="24370" xr:uid="{D198385A-8BD2-4243-A368-304036CC3035}"/>
    <cellStyle name="標準 6 2 4 2 2 4 3 5" xfId="21221" xr:uid="{00000000-0005-0000-0000-000059080000}"/>
    <cellStyle name="標準 6 2 4 2 2 4 4" xfId="2192" xr:uid="{00000000-0005-0000-0000-00005A080000}"/>
    <cellStyle name="標準 6 2 4 2 2 4 4 2" xfId="14817" xr:uid="{C624C4C0-5E0B-4B22-9349-118DDBD7C2FE}"/>
    <cellStyle name="標準 6 2 4 2 2 4 4 2 2" xfId="32228" xr:uid="{C624C4C0-5E0B-4B22-9349-118DDBD7C2FE}"/>
    <cellStyle name="標準 6 2 4 2 2 4 4 3" xfId="8493" xr:uid="{96FD39A0-3B8A-4B7F-B72C-2B3F51774475}"/>
    <cellStyle name="標準 6 2 4 2 2 4 4 3 2" xfId="25904" xr:uid="{96FD39A0-3B8A-4B7F-B72C-2B3F51774475}"/>
    <cellStyle name="標準 6 2 4 2 2 4 4 4" xfId="19605" xr:uid="{00000000-0005-0000-0000-00005A080000}"/>
    <cellStyle name="標準 6 2 4 2 2 4 5" xfId="11655" xr:uid="{BB055F4B-AC0B-48D8-99BF-F901BE85C3E2}"/>
    <cellStyle name="標準 6 2 4 2 2 4 5 2" xfId="29066" xr:uid="{BB055F4B-AC0B-48D8-99BF-F901BE85C3E2}"/>
    <cellStyle name="標準 6 2 4 2 2 4 6" xfId="5330" xr:uid="{51BFA7EB-AD5E-4C05-90BC-BE9CF0A81950}"/>
    <cellStyle name="標準 6 2 4 2 2 4 6 2" xfId="22742" xr:uid="{51BFA7EB-AD5E-4C05-90BC-BE9CF0A81950}"/>
    <cellStyle name="標準 6 2 4 2 2 4 7" xfId="18073" xr:uid="{00000000-0005-0000-0000-000055080000}"/>
    <cellStyle name="標準 6 2 4 2 2 5" xfId="1013" xr:uid="{00000000-0005-0000-0000-00005B080000}"/>
    <cellStyle name="標準 6 2 4 2 2 5 2" xfId="4189" xr:uid="{00000000-0005-0000-0000-00005C080000}"/>
    <cellStyle name="標準 6 2 4 2 2 5 2 2" xfId="10501" xr:uid="{9ACB7A58-6C4B-49EE-847C-8B34BDAA1F13}"/>
    <cellStyle name="標準 6 2 4 2 2 5 2 2 2" xfId="16825" xr:uid="{B09F8EE9-3F88-4AE4-8AB8-22DBF0415FCC}"/>
    <cellStyle name="標準 6 2 4 2 2 5 2 2 2 2" xfId="34236" xr:uid="{B09F8EE9-3F88-4AE4-8AB8-22DBF0415FCC}"/>
    <cellStyle name="標準 6 2 4 2 2 5 2 2 3" xfId="27912" xr:uid="{9ACB7A58-6C4B-49EE-847C-8B34BDAA1F13}"/>
    <cellStyle name="標準 6 2 4 2 2 5 2 3" xfId="13663" xr:uid="{CC090B81-F670-40BA-A95C-EEE6F5C9CD51}"/>
    <cellStyle name="標準 6 2 4 2 2 5 2 3 2" xfId="31074" xr:uid="{CC090B81-F670-40BA-A95C-EEE6F5C9CD51}"/>
    <cellStyle name="標準 6 2 4 2 2 5 2 4" xfId="7338" xr:uid="{896B9B2E-576E-4ECA-81AB-026A80D55C93}"/>
    <cellStyle name="標準 6 2 4 2 2 5 2 4 2" xfId="24750" xr:uid="{896B9B2E-576E-4ECA-81AB-026A80D55C93}"/>
    <cellStyle name="標準 6 2 4 2 2 5 2 5" xfId="21601" xr:uid="{00000000-0005-0000-0000-00005C080000}"/>
    <cellStyle name="標準 6 2 4 2 2 5 3" xfId="2572" xr:uid="{00000000-0005-0000-0000-00005D080000}"/>
    <cellStyle name="標準 6 2 4 2 2 5 3 2" xfId="15197" xr:uid="{1F53408E-3ECF-4A9B-AD4B-85FAFDBD6030}"/>
    <cellStyle name="標準 6 2 4 2 2 5 3 2 2" xfId="32608" xr:uid="{1F53408E-3ECF-4A9B-AD4B-85FAFDBD6030}"/>
    <cellStyle name="標準 6 2 4 2 2 5 3 3" xfId="8873" xr:uid="{EA124F9A-783F-468A-B455-16D7BFE91DCA}"/>
    <cellStyle name="標準 6 2 4 2 2 5 3 3 2" xfId="26284" xr:uid="{EA124F9A-783F-468A-B455-16D7BFE91DCA}"/>
    <cellStyle name="標準 6 2 4 2 2 5 3 4" xfId="19985" xr:uid="{00000000-0005-0000-0000-00005D080000}"/>
    <cellStyle name="標準 6 2 4 2 2 5 4" xfId="12035" xr:uid="{F5B3FFF2-8A47-40DD-AAEF-748ADAFA7B81}"/>
    <cellStyle name="標準 6 2 4 2 2 5 4 2" xfId="29446" xr:uid="{F5B3FFF2-8A47-40DD-AAEF-748ADAFA7B81}"/>
    <cellStyle name="標準 6 2 4 2 2 5 5" xfId="5710" xr:uid="{A79878C3-B211-4AB1-8B1C-4322FC1A42AA}"/>
    <cellStyle name="標準 6 2 4 2 2 5 5 2" xfId="23122" xr:uid="{A79878C3-B211-4AB1-8B1C-4322FC1A42AA}"/>
    <cellStyle name="標準 6 2 4 2 2 5 6" xfId="18453" xr:uid="{00000000-0005-0000-0000-00005B080000}"/>
    <cellStyle name="標準 6 2 4 2 2 6" xfId="253" xr:uid="{00000000-0005-0000-0000-00005E080000}"/>
    <cellStyle name="標準 6 2 4 2 2 6 2" xfId="3429" xr:uid="{00000000-0005-0000-0000-00005F080000}"/>
    <cellStyle name="標準 6 2 4 2 2 6 2 2" xfId="16065" xr:uid="{98BD0C39-1E65-41A8-9019-A2A3C44A16FD}"/>
    <cellStyle name="標準 6 2 4 2 2 6 2 2 2" xfId="33476" xr:uid="{98BD0C39-1E65-41A8-9019-A2A3C44A16FD}"/>
    <cellStyle name="標準 6 2 4 2 2 6 2 3" xfId="9741" xr:uid="{90B0F360-C77E-450E-B044-05940449830F}"/>
    <cellStyle name="標準 6 2 4 2 2 6 2 3 2" xfId="27152" xr:uid="{90B0F360-C77E-450E-B044-05940449830F}"/>
    <cellStyle name="標準 6 2 4 2 2 6 2 4" xfId="20841" xr:uid="{00000000-0005-0000-0000-00005F080000}"/>
    <cellStyle name="標準 6 2 4 2 2 6 3" xfId="12903" xr:uid="{5B32E501-B2D6-45AE-8029-CB5426AB1CEA}"/>
    <cellStyle name="標準 6 2 4 2 2 6 3 2" xfId="30314" xr:uid="{5B32E501-B2D6-45AE-8029-CB5426AB1CEA}"/>
    <cellStyle name="標準 6 2 4 2 2 6 4" xfId="6578" xr:uid="{279BBC4F-83AC-49A3-BC09-40DB0023F715}"/>
    <cellStyle name="標準 6 2 4 2 2 6 4 2" xfId="23990" xr:uid="{279BBC4F-83AC-49A3-BC09-40DB0023F715}"/>
    <cellStyle name="標準 6 2 4 2 2 6 5" xfId="17693" xr:uid="{00000000-0005-0000-0000-00005E080000}"/>
    <cellStyle name="標準 6 2 4 2 2 7" xfId="3335" xr:uid="{00000000-0005-0000-0000-000060080000}"/>
    <cellStyle name="標準 6 2 4 2 2 7 2" xfId="9647" xr:uid="{D62BC23D-7B69-4BEC-8827-886CDDEB5206}"/>
    <cellStyle name="標準 6 2 4 2 2 7 2 2" xfId="15971" xr:uid="{1DF14521-B1EA-4BBA-82F7-8A3505B73C80}"/>
    <cellStyle name="標準 6 2 4 2 2 7 2 2 2" xfId="33382" xr:uid="{1DF14521-B1EA-4BBA-82F7-8A3505B73C80}"/>
    <cellStyle name="標準 6 2 4 2 2 7 2 3" xfId="27058" xr:uid="{D62BC23D-7B69-4BEC-8827-886CDDEB5206}"/>
    <cellStyle name="標準 6 2 4 2 2 7 3" xfId="12809" xr:uid="{F617F5A6-11E9-4B68-B03C-E8B49CB93270}"/>
    <cellStyle name="標準 6 2 4 2 2 7 3 2" xfId="30220" xr:uid="{F617F5A6-11E9-4B68-B03C-E8B49CB93270}"/>
    <cellStyle name="標準 6 2 4 2 2 7 4" xfId="6484" xr:uid="{855D0AED-2F51-4E6E-B3E9-CCBECE6D9DE8}"/>
    <cellStyle name="標準 6 2 4 2 2 7 4 2" xfId="23896" xr:uid="{855D0AED-2F51-4E6E-B3E9-CCBECE6D9DE8}"/>
    <cellStyle name="標準 6 2 4 2 2 7 5" xfId="20747" xr:uid="{00000000-0005-0000-0000-000060080000}"/>
    <cellStyle name="標準 6 2 4 2 2 8" xfId="1812" xr:uid="{00000000-0005-0000-0000-000061080000}"/>
    <cellStyle name="標準 6 2 4 2 2 8 2" xfId="14437" xr:uid="{32E83A75-3CA1-441B-85BF-1FB11E5E7469}"/>
    <cellStyle name="標準 6 2 4 2 2 8 2 2" xfId="31848" xr:uid="{32E83A75-3CA1-441B-85BF-1FB11E5E7469}"/>
    <cellStyle name="標準 6 2 4 2 2 8 3" xfId="8113" xr:uid="{28C1BD56-8C43-4C55-88B5-673EFDBBEF5D}"/>
    <cellStyle name="標準 6 2 4 2 2 8 3 2" xfId="25524" xr:uid="{28C1BD56-8C43-4C55-88B5-673EFDBBEF5D}"/>
    <cellStyle name="標準 6 2 4 2 2 8 4" xfId="19225" xr:uid="{00000000-0005-0000-0000-000061080000}"/>
    <cellStyle name="標準 6 2 4 2 2 9" xfId="11275" xr:uid="{2B73F0ED-D5EE-4592-91D4-7FBEF57A3683}"/>
    <cellStyle name="標準 6 2 4 2 2 9 2" xfId="28686" xr:uid="{2B73F0ED-D5EE-4592-91D4-7FBEF57A3683}"/>
    <cellStyle name="標準 6 2 4 2 3" xfId="280" xr:uid="{00000000-0005-0000-0000-000062080000}"/>
    <cellStyle name="標準 6 2 4 2 3 2" xfId="470" xr:uid="{00000000-0005-0000-0000-000063080000}"/>
    <cellStyle name="標準 6 2 4 2 3 2 2" xfId="850" xr:uid="{00000000-0005-0000-0000-000064080000}"/>
    <cellStyle name="標準 6 2 4 2 3 2 2 2" xfId="1610" xr:uid="{00000000-0005-0000-0000-000065080000}"/>
    <cellStyle name="標準 6 2 4 2 3 2 2 2 2" xfId="4786" xr:uid="{00000000-0005-0000-0000-000066080000}"/>
    <cellStyle name="標準 6 2 4 2 3 2 2 2 2 2" xfId="11098" xr:uid="{315BBBED-5D60-48C7-AC71-37F755A04E87}"/>
    <cellStyle name="標準 6 2 4 2 3 2 2 2 2 2 2" xfId="17422" xr:uid="{6A902836-2104-4009-99EA-41F0E7BFE6EF}"/>
    <cellStyle name="標準 6 2 4 2 3 2 2 2 2 2 2 2" xfId="34833" xr:uid="{6A902836-2104-4009-99EA-41F0E7BFE6EF}"/>
    <cellStyle name="標準 6 2 4 2 3 2 2 2 2 2 3" xfId="28509" xr:uid="{315BBBED-5D60-48C7-AC71-37F755A04E87}"/>
    <cellStyle name="標準 6 2 4 2 3 2 2 2 2 3" xfId="14260" xr:uid="{193BC9DB-9829-4455-84D8-A58F65A1EDDC}"/>
    <cellStyle name="標準 6 2 4 2 3 2 2 2 2 3 2" xfId="31671" xr:uid="{193BC9DB-9829-4455-84D8-A58F65A1EDDC}"/>
    <cellStyle name="標準 6 2 4 2 3 2 2 2 2 4" xfId="7935" xr:uid="{21D658C9-F8AA-46E3-9127-C6D195FD26C5}"/>
    <cellStyle name="標準 6 2 4 2 3 2 2 2 2 4 2" xfId="25347" xr:uid="{21D658C9-F8AA-46E3-9127-C6D195FD26C5}"/>
    <cellStyle name="標準 6 2 4 2 3 2 2 2 2 5" xfId="22198" xr:uid="{00000000-0005-0000-0000-000066080000}"/>
    <cellStyle name="標準 6 2 4 2 3 2 2 2 3" xfId="3169" xr:uid="{00000000-0005-0000-0000-000067080000}"/>
    <cellStyle name="標準 6 2 4 2 3 2 2 2 3 2" xfId="15794" xr:uid="{2055D7BD-3089-42FA-9EA3-1A65B9E96471}"/>
    <cellStyle name="標準 6 2 4 2 3 2 2 2 3 2 2" xfId="33205" xr:uid="{2055D7BD-3089-42FA-9EA3-1A65B9E96471}"/>
    <cellStyle name="標準 6 2 4 2 3 2 2 2 3 3" xfId="9470" xr:uid="{4F42536B-8833-4BEA-839E-B0EF847A7D55}"/>
    <cellStyle name="標準 6 2 4 2 3 2 2 2 3 3 2" xfId="26881" xr:uid="{4F42536B-8833-4BEA-839E-B0EF847A7D55}"/>
    <cellStyle name="標準 6 2 4 2 3 2 2 2 3 4" xfId="20582" xr:uid="{00000000-0005-0000-0000-000067080000}"/>
    <cellStyle name="標準 6 2 4 2 3 2 2 2 4" xfId="12632" xr:uid="{1A6948AF-85A0-4980-B1FF-18DCCF0C4EC1}"/>
    <cellStyle name="標準 6 2 4 2 3 2 2 2 4 2" xfId="30043" xr:uid="{1A6948AF-85A0-4980-B1FF-18DCCF0C4EC1}"/>
    <cellStyle name="標準 6 2 4 2 3 2 2 2 5" xfId="6307" xr:uid="{3EE7990D-0352-41FB-9E0A-9268BA35CEDC}"/>
    <cellStyle name="標準 6 2 4 2 3 2 2 2 5 2" xfId="23719" xr:uid="{3EE7990D-0352-41FB-9E0A-9268BA35CEDC}"/>
    <cellStyle name="標準 6 2 4 2 3 2 2 2 6" xfId="19050" xr:uid="{00000000-0005-0000-0000-000065080000}"/>
    <cellStyle name="標準 6 2 4 2 3 2 2 3" xfId="4026" xr:uid="{00000000-0005-0000-0000-000068080000}"/>
    <cellStyle name="標準 6 2 4 2 3 2 2 3 2" xfId="10338" xr:uid="{8A4F2A41-5D8D-4C20-B87D-F4750D8E08C5}"/>
    <cellStyle name="標準 6 2 4 2 3 2 2 3 2 2" xfId="16662" xr:uid="{4508E3EB-56AB-43EF-A6EB-8FEDF102D8D7}"/>
    <cellStyle name="標準 6 2 4 2 3 2 2 3 2 2 2" xfId="34073" xr:uid="{4508E3EB-56AB-43EF-A6EB-8FEDF102D8D7}"/>
    <cellStyle name="標準 6 2 4 2 3 2 2 3 2 3" xfId="27749" xr:uid="{8A4F2A41-5D8D-4C20-B87D-F4750D8E08C5}"/>
    <cellStyle name="標準 6 2 4 2 3 2 2 3 3" xfId="13500" xr:uid="{448E22EB-97DF-491E-9793-827E33FE5A55}"/>
    <cellStyle name="標準 6 2 4 2 3 2 2 3 3 2" xfId="30911" xr:uid="{448E22EB-97DF-491E-9793-827E33FE5A55}"/>
    <cellStyle name="標準 6 2 4 2 3 2 2 3 4" xfId="7175" xr:uid="{172708D4-8716-41A3-ACE9-DEB1A80C124E}"/>
    <cellStyle name="標準 6 2 4 2 3 2 2 3 4 2" xfId="24587" xr:uid="{172708D4-8716-41A3-ACE9-DEB1A80C124E}"/>
    <cellStyle name="標準 6 2 4 2 3 2 2 3 5" xfId="21438" xr:uid="{00000000-0005-0000-0000-000068080000}"/>
    <cellStyle name="標準 6 2 4 2 3 2 2 4" xfId="2409" xr:uid="{00000000-0005-0000-0000-000069080000}"/>
    <cellStyle name="標準 6 2 4 2 3 2 2 4 2" xfId="15034" xr:uid="{A3636E8C-3110-4FFA-A378-D66AF179D3B9}"/>
    <cellStyle name="標準 6 2 4 2 3 2 2 4 2 2" xfId="32445" xr:uid="{A3636E8C-3110-4FFA-A378-D66AF179D3B9}"/>
    <cellStyle name="標準 6 2 4 2 3 2 2 4 3" xfId="8710" xr:uid="{54FBD285-1BEF-4466-9D9D-1ED9FFA50A17}"/>
    <cellStyle name="標準 6 2 4 2 3 2 2 4 3 2" xfId="26121" xr:uid="{54FBD285-1BEF-4466-9D9D-1ED9FFA50A17}"/>
    <cellStyle name="標準 6 2 4 2 3 2 2 4 4" xfId="19822" xr:uid="{00000000-0005-0000-0000-000069080000}"/>
    <cellStyle name="標準 6 2 4 2 3 2 2 5" xfId="11872" xr:uid="{1B9BB25E-A040-464B-9EE0-F520E25726A9}"/>
    <cellStyle name="標準 6 2 4 2 3 2 2 5 2" xfId="29283" xr:uid="{1B9BB25E-A040-464B-9EE0-F520E25726A9}"/>
    <cellStyle name="標準 6 2 4 2 3 2 2 6" xfId="5547" xr:uid="{88168564-AC50-4F23-BA73-DE058D0CF8D2}"/>
    <cellStyle name="標準 6 2 4 2 3 2 2 6 2" xfId="22959" xr:uid="{88168564-AC50-4F23-BA73-DE058D0CF8D2}"/>
    <cellStyle name="標準 6 2 4 2 3 2 2 7" xfId="18290" xr:uid="{00000000-0005-0000-0000-000064080000}"/>
    <cellStyle name="標準 6 2 4 2 3 2 3" xfId="1230" xr:uid="{00000000-0005-0000-0000-00006A080000}"/>
    <cellStyle name="標準 6 2 4 2 3 2 3 2" xfId="4406" xr:uid="{00000000-0005-0000-0000-00006B080000}"/>
    <cellStyle name="標準 6 2 4 2 3 2 3 2 2" xfId="10718" xr:uid="{BDEA0A23-18B2-4B5E-873A-FC096D9E806B}"/>
    <cellStyle name="標準 6 2 4 2 3 2 3 2 2 2" xfId="17042" xr:uid="{75E3FF61-CB3C-4CCB-8E36-1C7FCDA994C0}"/>
    <cellStyle name="標準 6 2 4 2 3 2 3 2 2 2 2" xfId="34453" xr:uid="{75E3FF61-CB3C-4CCB-8E36-1C7FCDA994C0}"/>
    <cellStyle name="標準 6 2 4 2 3 2 3 2 2 3" xfId="28129" xr:uid="{BDEA0A23-18B2-4B5E-873A-FC096D9E806B}"/>
    <cellStyle name="標準 6 2 4 2 3 2 3 2 3" xfId="13880" xr:uid="{7F304D0F-4D5E-4740-94D9-9771808345C5}"/>
    <cellStyle name="標準 6 2 4 2 3 2 3 2 3 2" xfId="31291" xr:uid="{7F304D0F-4D5E-4740-94D9-9771808345C5}"/>
    <cellStyle name="標準 6 2 4 2 3 2 3 2 4" xfId="7555" xr:uid="{7FB9FEB3-85D2-4C62-86D1-985BDA30D208}"/>
    <cellStyle name="標準 6 2 4 2 3 2 3 2 4 2" xfId="24967" xr:uid="{7FB9FEB3-85D2-4C62-86D1-985BDA30D208}"/>
    <cellStyle name="標準 6 2 4 2 3 2 3 2 5" xfId="21818" xr:uid="{00000000-0005-0000-0000-00006B080000}"/>
    <cellStyle name="標準 6 2 4 2 3 2 3 3" xfId="2789" xr:uid="{00000000-0005-0000-0000-00006C080000}"/>
    <cellStyle name="標準 6 2 4 2 3 2 3 3 2" xfId="15414" xr:uid="{F8EBB2D1-1A28-43AE-910F-31DFEF1C06B0}"/>
    <cellStyle name="標準 6 2 4 2 3 2 3 3 2 2" xfId="32825" xr:uid="{F8EBB2D1-1A28-43AE-910F-31DFEF1C06B0}"/>
    <cellStyle name="標準 6 2 4 2 3 2 3 3 3" xfId="9090" xr:uid="{571028B1-1C45-4EC3-A19D-47FE96C9A3A6}"/>
    <cellStyle name="標準 6 2 4 2 3 2 3 3 3 2" xfId="26501" xr:uid="{571028B1-1C45-4EC3-A19D-47FE96C9A3A6}"/>
    <cellStyle name="標準 6 2 4 2 3 2 3 3 4" xfId="20202" xr:uid="{00000000-0005-0000-0000-00006C080000}"/>
    <cellStyle name="標準 6 2 4 2 3 2 3 4" xfId="12252" xr:uid="{90EBED2E-480D-45B2-AB37-29B9471C0465}"/>
    <cellStyle name="標準 6 2 4 2 3 2 3 4 2" xfId="29663" xr:uid="{90EBED2E-480D-45B2-AB37-29B9471C0465}"/>
    <cellStyle name="標準 6 2 4 2 3 2 3 5" xfId="5927" xr:uid="{B2F1D501-EDAE-45A4-B886-0EBA953EB928}"/>
    <cellStyle name="標準 6 2 4 2 3 2 3 5 2" xfId="23339" xr:uid="{B2F1D501-EDAE-45A4-B886-0EBA953EB928}"/>
    <cellStyle name="標準 6 2 4 2 3 2 3 6" xfId="18670" xr:uid="{00000000-0005-0000-0000-00006A080000}"/>
    <cellStyle name="標準 6 2 4 2 3 2 4" xfId="3646" xr:uid="{00000000-0005-0000-0000-00006D080000}"/>
    <cellStyle name="標準 6 2 4 2 3 2 4 2" xfId="9958" xr:uid="{46947134-0914-4938-B0E8-4A995A96A7F1}"/>
    <cellStyle name="標準 6 2 4 2 3 2 4 2 2" xfId="16282" xr:uid="{9B054A64-F8DE-484C-B233-420266C374CC}"/>
    <cellStyle name="標準 6 2 4 2 3 2 4 2 2 2" xfId="33693" xr:uid="{9B054A64-F8DE-484C-B233-420266C374CC}"/>
    <cellStyle name="標準 6 2 4 2 3 2 4 2 3" xfId="27369" xr:uid="{46947134-0914-4938-B0E8-4A995A96A7F1}"/>
    <cellStyle name="標準 6 2 4 2 3 2 4 3" xfId="13120" xr:uid="{6963CFCE-90A6-4415-A69F-685D5F8D3A61}"/>
    <cellStyle name="標準 6 2 4 2 3 2 4 3 2" xfId="30531" xr:uid="{6963CFCE-90A6-4415-A69F-685D5F8D3A61}"/>
    <cellStyle name="標準 6 2 4 2 3 2 4 4" xfId="6795" xr:uid="{CDEB6F95-937C-4576-AE1C-14CC80F5CEC4}"/>
    <cellStyle name="標準 6 2 4 2 3 2 4 4 2" xfId="24207" xr:uid="{CDEB6F95-937C-4576-AE1C-14CC80F5CEC4}"/>
    <cellStyle name="標準 6 2 4 2 3 2 4 5" xfId="21058" xr:uid="{00000000-0005-0000-0000-00006D080000}"/>
    <cellStyle name="標準 6 2 4 2 3 2 5" xfId="2029" xr:uid="{00000000-0005-0000-0000-00006E080000}"/>
    <cellStyle name="標準 6 2 4 2 3 2 5 2" xfId="14654" xr:uid="{40F89B3F-9AA1-45E5-A1EC-F9E5C5B37BA2}"/>
    <cellStyle name="標準 6 2 4 2 3 2 5 2 2" xfId="32065" xr:uid="{40F89B3F-9AA1-45E5-A1EC-F9E5C5B37BA2}"/>
    <cellStyle name="標準 6 2 4 2 3 2 5 3" xfId="8330" xr:uid="{614BF178-4BC7-4376-9875-59433AC2D47A}"/>
    <cellStyle name="標準 6 2 4 2 3 2 5 3 2" xfId="25741" xr:uid="{614BF178-4BC7-4376-9875-59433AC2D47A}"/>
    <cellStyle name="標準 6 2 4 2 3 2 5 4" xfId="19442" xr:uid="{00000000-0005-0000-0000-00006E080000}"/>
    <cellStyle name="標準 6 2 4 2 3 2 6" xfId="11492" xr:uid="{270DF3D4-142B-4E90-8F97-543C4EAAC3C1}"/>
    <cellStyle name="標準 6 2 4 2 3 2 6 2" xfId="28903" xr:uid="{270DF3D4-142B-4E90-8F97-543C4EAAC3C1}"/>
    <cellStyle name="標準 6 2 4 2 3 2 7" xfId="5167" xr:uid="{54CDE457-CF8C-4838-ACAF-421A1DDF3164}"/>
    <cellStyle name="標準 6 2 4 2 3 2 7 2" xfId="22579" xr:uid="{54CDE457-CF8C-4838-ACAF-421A1DDF3164}"/>
    <cellStyle name="標準 6 2 4 2 3 2 8" xfId="17910" xr:uid="{00000000-0005-0000-0000-000063080000}"/>
    <cellStyle name="標準 6 2 4 2 3 3" xfId="660" xr:uid="{00000000-0005-0000-0000-00006F080000}"/>
    <cellStyle name="標準 6 2 4 2 3 3 2" xfId="1420" xr:uid="{00000000-0005-0000-0000-000070080000}"/>
    <cellStyle name="標準 6 2 4 2 3 3 2 2" xfId="4596" xr:uid="{00000000-0005-0000-0000-000071080000}"/>
    <cellStyle name="標準 6 2 4 2 3 3 2 2 2" xfId="10908" xr:uid="{1B8B2A1A-E496-4ECA-ADD8-26D44407F174}"/>
    <cellStyle name="標準 6 2 4 2 3 3 2 2 2 2" xfId="17232" xr:uid="{3C887B3D-2A1F-42AE-B5E1-945DDF074A72}"/>
    <cellStyle name="標準 6 2 4 2 3 3 2 2 2 2 2" xfId="34643" xr:uid="{3C887B3D-2A1F-42AE-B5E1-945DDF074A72}"/>
    <cellStyle name="標準 6 2 4 2 3 3 2 2 2 3" xfId="28319" xr:uid="{1B8B2A1A-E496-4ECA-ADD8-26D44407F174}"/>
    <cellStyle name="標準 6 2 4 2 3 3 2 2 3" xfId="14070" xr:uid="{0BD6FB7F-AE41-437A-B8A9-020A923E6214}"/>
    <cellStyle name="標準 6 2 4 2 3 3 2 2 3 2" xfId="31481" xr:uid="{0BD6FB7F-AE41-437A-B8A9-020A923E6214}"/>
    <cellStyle name="標準 6 2 4 2 3 3 2 2 4" xfId="7745" xr:uid="{BB3C419E-F5FB-4087-8AE9-1D376F8C0AFC}"/>
    <cellStyle name="標準 6 2 4 2 3 3 2 2 4 2" xfId="25157" xr:uid="{BB3C419E-F5FB-4087-8AE9-1D376F8C0AFC}"/>
    <cellStyle name="標準 6 2 4 2 3 3 2 2 5" xfId="22008" xr:uid="{00000000-0005-0000-0000-000071080000}"/>
    <cellStyle name="標準 6 2 4 2 3 3 2 3" xfId="2979" xr:uid="{00000000-0005-0000-0000-000072080000}"/>
    <cellStyle name="標準 6 2 4 2 3 3 2 3 2" xfId="15604" xr:uid="{1E27DB2F-2260-4505-83FB-316DC7821517}"/>
    <cellStyle name="標準 6 2 4 2 3 3 2 3 2 2" xfId="33015" xr:uid="{1E27DB2F-2260-4505-83FB-316DC7821517}"/>
    <cellStyle name="標準 6 2 4 2 3 3 2 3 3" xfId="9280" xr:uid="{EF9964E9-2B8A-4C1B-B1C7-740D87273D31}"/>
    <cellStyle name="標準 6 2 4 2 3 3 2 3 3 2" xfId="26691" xr:uid="{EF9964E9-2B8A-4C1B-B1C7-740D87273D31}"/>
    <cellStyle name="標準 6 2 4 2 3 3 2 3 4" xfId="20392" xr:uid="{00000000-0005-0000-0000-000072080000}"/>
    <cellStyle name="標準 6 2 4 2 3 3 2 4" xfId="12442" xr:uid="{1F900445-948F-4060-B418-2E8E1D8A8EEB}"/>
    <cellStyle name="標準 6 2 4 2 3 3 2 4 2" xfId="29853" xr:uid="{1F900445-948F-4060-B418-2E8E1D8A8EEB}"/>
    <cellStyle name="標準 6 2 4 2 3 3 2 5" xfId="6117" xr:uid="{133BDB6B-C4FA-4D63-82EE-D4D0CA827349}"/>
    <cellStyle name="標準 6 2 4 2 3 3 2 5 2" xfId="23529" xr:uid="{133BDB6B-C4FA-4D63-82EE-D4D0CA827349}"/>
    <cellStyle name="標準 6 2 4 2 3 3 2 6" xfId="18860" xr:uid="{00000000-0005-0000-0000-000070080000}"/>
    <cellStyle name="標準 6 2 4 2 3 3 3" xfId="3836" xr:uid="{00000000-0005-0000-0000-000073080000}"/>
    <cellStyle name="標準 6 2 4 2 3 3 3 2" xfId="10148" xr:uid="{10A4A08B-7749-457E-8714-1B55A8F626EF}"/>
    <cellStyle name="標準 6 2 4 2 3 3 3 2 2" xfId="16472" xr:uid="{553251E0-1C9A-403E-8F17-8CD254001871}"/>
    <cellStyle name="標準 6 2 4 2 3 3 3 2 2 2" xfId="33883" xr:uid="{553251E0-1C9A-403E-8F17-8CD254001871}"/>
    <cellStyle name="標準 6 2 4 2 3 3 3 2 3" xfId="27559" xr:uid="{10A4A08B-7749-457E-8714-1B55A8F626EF}"/>
    <cellStyle name="標準 6 2 4 2 3 3 3 3" xfId="13310" xr:uid="{EADD5661-F8DB-4F2D-834D-E94C40D0EDE8}"/>
    <cellStyle name="標準 6 2 4 2 3 3 3 3 2" xfId="30721" xr:uid="{EADD5661-F8DB-4F2D-834D-E94C40D0EDE8}"/>
    <cellStyle name="標準 6 2 4 2 3 3 3 4" xfId="6985" xr:uid="{06474091-D426-4F9B-B5F5-8086CD101FCA}"/>
    <cellStyle name="標準 6 2 4 2 3 3 3 4 2" xfId="24397" xr:uid="{06474091-D426-4F9B-B5F5-8086CD101FCA}"/>
    <cellStyle name="標準 6 2 4 2 3 3 3 5" xfId="21248" xr:uid="{00000000-0005-0000-0000-000073080000}"/>
    <cellStyle name="標準 6 2 4 2 3 3 4" xfId="2219" xr:uid="{00000000-0005-0000-0000-000074080000}"/>
    <cellStyle name="標準 6 2 4 2 3 3 4 2" xfId="14844" xr:uid="{42557F3A-E026-4F47-A12E-31D852DE01C8}"/>
    <cellStyle name="標準 6 2 4 2 3 3 4 2 2" xfId="32255" xr:uid="{42557F3A-E026-4F47-A12E-31D852DE01C8}"/>
    <cellStyle name="標準 6 2 4 2 3 3 4 3" xfId="8520" xr:uid="{2F98F943-A5D8-479A-AFA5-AE541D4804DC}"/>
    <cellStyle name="標準 6 2 4 2 3 3 4 3 2" xfId="25931" xr:uid="{2F98F943-A5D8-479A-AFA5-AE541D4804DC}"/>
    <cellStyle name="標準 6 2 4 2 3 3 4 4" xfId="19632" xr:uid="{00000000-0005-0000-0000-000074080000}"/>
    <cellStyle name="標準 6 2 4 2 3 3 5" xfId="11682" xr:uid="{A4AAEB74-798D-4BF1-B6EE-00CA2D2F391D}"/>
    <cellStyle name="標準 6 2 4 2 3 3 5 2" xfId="29093" xr:uid="{A4AAEB74-798D-4BF1-B6EE-00CA2D2F391D}"/>
    <cellStyle name="標準 6 2 4 2 3 3 6" xfId="5357" xr:uid="{3F0E8561-67BE-41E8-B6ED-870528CBB660}"/>
    <cellStyle name="標準 6 2 4 2 3 3 6 2" xfId="22769" xr:uid="{3F0E8561-67BE-41E8-B6ED-870528CBB660}"/>
    <cellStyle name="標準 6 2 4 2 3 3 7" xfId="18100" xr:uid="{00000000-0005-0000-0000-00006F080000}"/>
    <cellStyle name="標準 6 2 4 2 3 4" xfId="1040" xr:uid="{00000000-0005-0000-0000-000075080000}"/>
    <cellStyle name="標準 6 2 4 2 3 4 2" xfId="4216" xr:uid="{00000000-0005-0000-0000-000076080000}"/>
    <cellStyle name="標準 6 2 4 2 3 4 2 2" xfId="10528" xr:uid="{97016636-E661-4D93-8DC7-A1561DF931D2}"/>
    <cellStyle name="標準 6 2 4 2 3 4 2 2 2" xfId="16852" xr:uid="{DCFC9E22-9CBE-4AC5-9B08-BF0FDE4F2AEC}"/>
    <cellStyle name="標準 6 2 4 2 3 4 2 2 2 2" xfId="34263" xr:uid="{DCFC9E22-9CBE-4AC5-9B08-BF0FDE4F2AEC}"/>
    <cellStyle name="標準 6 2 4 2 3 4 2 2 3" xfId="27939" xr:uid="{97016636-E661-4D93-8DC7-A1561DF931D2}"/>
    <cellStyle name="標準 6 2 4 2 3 4 2 3" xfId="13690" xr:uid="{1D42C85F-195B-471F-B08F-0DE94D51C56C}"/>
    <cellStyle name="標準 6 2 4 2 3 4 2 3 2" xfId="31101" xr:uid="{1D42C85F-195B-471F-B08F-0DE94D51C56C}"/>
    <cellStyle name="標準 6 2 4 2 3 4 2 4" xfId="7365" xr:uid="{C3F5F0F2-3600-4E1A-8EC7-41D3E081FC19}"/>
    <cellStyle name="標準 6 2 4 2 3 4 2 4 2" xfId="24777" xr:uid="{C3F5F0F2-3600-4E1A-8EC7-41D3E081FC19}"/>
    <cellStyle name="標準 6 2 4 2 3 4 2 5" xfId="21628" xr:uid="{00000000-0005-0000-0000-000076080000}"/>
    <cellStyle name="標準 6 2 4 2 3 4 3" xfId="2599" xr:uid="{00000000-0005-0000-0000-000077080000}"/>
    <cellStyle name="標準 6 2 4 2 3 4 3 2" xfId="15224" xr:uid="{923EEF8A-BB38-4222-8456-595108754DBF}"/>
    <cellStyle name="標準 6 2 4 2 3 4 3 2 2" xfId="32635" xr:uid="{923EEF8A-BB38-4222-8456-595108754DBF}"/>
    <cellStyle name="標準 6 2 4 2 3 4 3 3" xfId="8900" xr:uid="{59607DFB-D24B-48D3-B4AA-58A421F5A89C}"/>
    <cellStyle name="標準 6 2 4 2 3 4 3 3 2" xfId="26311" xr:uid="{59607DFB-D24B-48D3-B4AA-58A421F5A89C}"/>
    <cellStyle name="標準 6 2 4 2 3 4 3 4" xfId="20012" xr:uid="{00000000-0005-0000-0000-000077080000}"/>
    <cellStyle name="標準 6 2 4 2 3 4 4" xfId="12062" xr:uid="{446E745A-D96D-4AAA-B1D3-2C0BE90676A1}"/>
    <cellStyle name="標準 6 2 4 2 3 4 4 2" xfId="29473" xr:uid="{446E745A-D96D-4AAA-B1D3-2C0BE90676A1}"/>
    <cellStyle name="標準 6 2 4 2 3 4 5" xfId="5737" xr:uid="{6995B2BE-2AB0-4F2B-A751-F7C1ADF27611}"/>
    <cellStyle name="標準 6 2 4 2 3 4 5 2" xfId="23149" xr:uid="{6995B2BE-2AB0-4F2B-A751-F7C1ADF27611}"/>
    <cellStyle name="標準 6 2 4 2 3 4 6" xfId="18480" xr:uid="{00000000-0005-0000-0000-000075080000}"/>
    <cellStyle name="標準 6 2 4 2 3 5" xfId="3456" xr:uid="{00000000-0005-0000-0000-000078080000}"/>
    <cellStyle name="標準 6 2 4 2 3 5 2" xfId="9768" xr:uid="{5FC0BC48-FAE4-4C96-812C-CF205F9A347D}"/>
    <cellStyle name="標準 6 2 4 2 3 5 2 2" xfId="16092" xr:uid="{27A1307A-EBB1-4B6D-92BF-F44F083A5B66}"/>
    <cellStyle name="標準 6 2 4 2 3 5 2 2 2" xfId="33503" xr:uid="{27A1307A-EBB1-4B6D-92BF-F44F083A5B66}"/>
    <cellStyle name="標準 6 2 4 2 3 5 2 3" xfId="27179" xr:uid="{5FC0BC48-FAE4-4C96-812C-CF205F9A347D}"/>
    <cellStyle name="標準 6 2 4 2 3 5 3" xfId="12930" xr:uid="{4610FA87-FEBA-4853-B449-34E7ACE0373D}"/>
    <cellStyle name="標準 6 2 4 2 3 5 3 2" xfId="30341" xr:uid="{4610FA87-FEBA-4853-B449-34E7ACE0373D}"/>
    <cellStyle name="標準 6 2 4 2 3 5 4" xfId="6605" xr:uid="{3A617D9B-C8E0-4AA1-9FF4-A79D9851EBE4}"/>
    <cellStyle name="標準 6 2 4 2 3 5 4 2" xfId="24017" xr:uid="{3A617D9B-C8E0-4AA1-9FF4-A79D9851EBE4}"/>
    <cellStyle name="標準 6 2 4 2 3 5 5" xfId="20868" xr:uid="{00000000-0005-0000-0000-000078080000}"/>
    <cellStyle name="標準 6 2 4 2 3 6" xfId="1839" xr:uid="{00000000-0005-0000-0000-000079080000}"/>
    <cellStyle name="標準 6 2 4 2 3 6 2" xfId="14464" xr:uid="{6C6A7C82-D0F2-42E0-9299-BA37CA25C21B}"/>
    <cellStyle name="標準 6 2 4 2 3 6 2 2" xfId="31875" xr:uid="{6C6A7C82-D0F2-42E0-9299-BA37CA25C21B}"/>
    <cellStyle name="標準 6 2 4 2 3 6 3" xfId="8140" xr:uid="{F200BF55-F1AD-4C10-83D6-8FD405394211}"/>
    <cellStyle name="標準 6 2 4 2 3 6 3 2" xfId="25551" xr:uid="{F200BF55-F1AD-4C10-83D6-8FD405394211}"/>
    <cellStyle name="標準 6 2 4 2 3 6 4" xfId="19252" xr:uid="{00000000-0005-0000-0000-000079080000}"/>
    <cellStyle name="標準 6 2 4 2 3 7" xfId="11302" xr:uid="{B1D2D009-3559-4CD2-A748-B87DE0F2395E}"/>
    <cellStyle name="標準 6 2 4 2 3 7 2" xfId="28713" xr:uid="{B1D2D009-3559-4CD2-A748-B87DE0F2395E}"/>
    <cellStyle name="標準 6 2 4 2 3 8" xfId="4977" xr:uid="{6DF0813E-6E04-4526-8181-BE9DC2EF0982}"/>
    <cellStyle name="標準 6 2 4 2 3 8 2" xfId="22389" xr:uid="{6DF0813E-6E04-4526-8181-BE9DC2EF0982}"/>
    <cellStyle name="標準 6 2 4 2 3 9" xfId="17720" xr:uid="{00000000-0005-0000-0000-000062080000}"/>
    <cellStyle name="標準 6 2 4 2 4" xfId="375" xr:uid="{00000000-0005-0000-0000-00007A080000}"/>
    <cellStyle name="標準 6 2 4 2 4 2" xfId="755" xr:uid="{00000000-0005-0000-0000-00007B080000}"/>
    <cellStyle name="標準 6 2 4 2 4 2 2" xfId="1515" xr:uid="{00000000-0005-0000-0000-00007C080000}"/>
    <cellStyle name="標準 6 2 4 2 4 2 2 2" xfId="4691" xr:uid="{00000000-0005-0000-0000-00007D080000}"/>
    <cellStyle name="標準 6 2 4 2 4 2 2 2 2" xfId="11003" xr:uid="{1AD06EB5-CB93-4B87-B599-0ACB1EDF1EBB}"/>
    <cellStyle name="標準 6 2 4 2 4 2 2 2 2 2" xfId="17327" xr:uid="{2ED37F7D-9A2B-485E-B320-4F52FA202EA4}"/>
    <cellStyle name="標準 6 2 4 2 4 2 2 2 2 2 2" xfId="34738" xr:uid="{2ED37F7D-9A2B-485E-B320-4F52FA202EA4}"/>
    <cellStyle name="標準 6 2 4 2 4 2 2 2 2 3" xfId="28414" xr:uid="{1AD06EB5-CB93-4B87-B599-0ACB1EDF1EBB}"/>
    <cellStyle name="標準 6 2 4 2 4 2 2 2 3" xfId="14165" xr:uid="{29638454-B194-4840-BA90-3152F28180A6}"/>
    <cellStyle name="標準 6 2 4 2 4 2 2 2 3 2" xfId="31576" xr:uid="{29638454-B194-4840-BA90-3152F28180A6}"/>
    <cellStyle name="標準 6 2 4 2 4 2 2 2 4" xfId="7840" xr:uid="{924FD131-3D23-49F3-9FCD-CB8B36232BE7}"/>
    <cellStyle name="標準 6 2 4 2 4 2 2 2 4 2" xfId="25252" xr:uid="{924FD131-3D23-49F3-9FCD-CB8B36232BE7}"/>
    <cellStyle name="標準 6 2 4 2 4 2 2 2 5" xfId="22103" xr:uid="{00000000-0005-0000-0000-00007D080000}"/>
    <cellStyle name="標準 6 2 4 2 4 2 2 3" xfId="3074" xr:uid="{00000000-0005-0000-0000-00007E080000}"/>
    <cellStyle name="標準 6 2 4 2 4 2 2 3 2" xfId="15699" xr:uid="{30EA94D8-6FFF-4C71-8C47-A7242945313F}"/>
    <cellStyle name="標準 6 2 4 2 4 2 2 3 2 2" xfId="33110" xr:uid="{30EA94D8-6FFF-4C71-8C47-A7242945313F}"/>
    <cellStyle name="標準 6 2 4 2 4 2 2 3 3" xfId="9375" xr:uid="{B99CF579-8C84-42BC-B933-59F0D1511BA5}"/>
    <cellStyle name="標準 6 2 4 2 4 2 2 3 3 2" xfId="26786" xr:uid="{B99CF579-8C84-42BC-B933-59F0D1511BA5}"/>
    <cellStyle name="標準 6 2 4 2 4 2 2 3 4" xfId="20487" xr:uid="{00000000-0005-0000-0000-00007E080000}"/>
    <cellStyle name="標準 6 2 4 2 4 2 2 4" xfId="12537" xr:uid="{6EFCC0CB-CA76-4E53-8D8A-A7124B6ACA15}"/>
    <cellStyle name="標準 6 2 4 2 4 2 2 4 2" xfId="29948" xr:uid="{6EFCC0CB-CA76-4E53-8D8A-A7124B6ACA15}"/>
    <cellStyle name="標準 6 2 4 2 4 2 2 5" xfId="6212" xr:uid="{4A396750-C0A2-4A57-8BA3-A53FB5B3DF79}"/>
    <cellStyle name="標準 6 2 4 2 4 2 2 5 2" xfId="23624" xr:uid="{4A396750-C0A2-4A57-8BA3-A53FB5B3DF79}"/>
    <cellStyle name="標準 6 2 4 2 4 2 2 6" xfId="18955" xr:uid="{00000000-0005-0000-0000-00007C080000}"/>
    <cellStyle name="標準 6 2 4 2 4 2 3" xfId="3931" xr:uid="{00000000-0005-0000-0000-00007F080000}"/>
    <cellStyle name="標準 6 2 4 2 4 2 3 2" xfId="10243" xr:uid="{6143CC4F-9EC3-414D-8C53-02A92E84B6C5}"/>
    <cellStyle name="標準 6 2 4 2 4 2 3 2 2" xfId="16567" xr:uid="{8631F164-F86B-48B9-96FF-E72C38B95034}"/>
    <cellStyle name="標準 6 2 4 2 4 2 3 2 2 2" xfId="33978" xr:uid="{8631F164-F86B-48B9-96FF-E72C38B95034}"/>
    <cellStyle name="標準 6 2 4 2 4 2 3 2 3" xfId="27654" xr:uid="{6143CC4F-9EC3-414D-8C53-02A92E84B6C5}"/>
    <cellStyle name="標準 6 2 4 2 4 2 3 3" xfId="13405" xr:uid="{A32218AA-8357-4426-BB60-B7D8C0B5935D}"/>
    <cellStyle name="標準 6 2 4 2 4 2 3 3 2" xfId="30816" xr:uid="{A32218AA-8357-4426-BB60-B7D8C0B5935D}"/>
    <cellStyle name="標準 6 2 4 2 4 2 3 4" xfId="7080" xr:uid="{5E6E5EBE-D9A3-40F9-9D9D-6ABD1713F2EA}"/>
    <cellStyle name="標準 6 2 4 2 4 2 3 4 2" xfId="24492" xr:uid="{5E6E5EBE-D9A3-40F9-9D9D-6ABD1713F2EA}"/>
    <cellStyle name="標準 6 2 4 2 4 2 3 5" xfId="21343" xr:uid="{00000000-0005-0000-0000-00007F080000}"/>
    <cellStyle name="標準 6 2 4 2 4 2 4" xfId="2314" xr:uid="{00000000-0005-0000-0000-000080080000}"/>
    <cellStyle name="標準 6 2 4 2 4 2 4 2" xfId="14939" xr:uid="{4360ABDC-411C-43EC-B197-159655254A39}"/>
    <cellStyle name="標準 6 2 4 2 4 2 4 2 2" xfId="32350" xr:uid="{4360ABDC-411C-43EC-B197-159655254A39}"/>
    <cellStyle name="標準 6 2 4 2 4 2 4 3" xfId="8615" xr:uid="{0B69E649-93C4-4267-9ECF-9A4073CA02C0}"/>
    <cellStyle name="標準 6 2 4 2 4 2 4 3 2" xfId="26026" xr:uid="{0B69E649-93C4-4267-9ECF-9A4073CA02C0}"/>
    <cellStyle name="標準 6 2 4 2 4 2 4 4" xfId="19727" xr:uid="{00000000-0005-0000-0000-000080080000}"/>
    <cellStyle name="標準 6 2 4 2 4 2 5" xfId="11777" xr:uid="{E07D1176-E811-448B-AD72-B406AE2F7357}"/>
    <cellStyle name="標準 6 2 4 2 4 2 5 2" xfId="29188" xr:uid="{E07D1176-E811-448B-AD72-B406AE2F7357}"/>
    <cellStyle name="標準 6 2 4 2 4 2 6" xfId="5452" xr:uid="{FAD726F6-E83C-4EB5-A275-C9206430AAA1}"/>
    <cellStyle name="標準 6 2 4 2 4 2 6 2" xfId="22864" xr:uid="{FAD726F6-E83C-4EB5-A275-C9206430AAA1}"/>
    <cellStyle name="標準 6 2 4 2 4 2 7" xfId="18195" xr:uid="{00000000-0005-0000-0000-00007B080000}"/>
    <cellStyle name="標準 6 2 4 2 4 3" xfId="1135" xr:uid="{00000000-0005-0000-0000-000081080000}"/>
    <cellStyle name="標準 6 2 4 2 4 3 2" xfId="4311" xr:uid="{00000000-0005-0000-0000-000082080000}"/>
    <cellStyle name="標準 6 2 4 2 4 3 2 2" xfId="10623" xr:uid="{21EF598C-1E86-4728-B2C8-AE462D62683B}"/>
    <cellStyle name="標準 6 2 4 2 4 3 2 2 2" xfId="16947" xr:uid="{0BE391FD-3E36-44AA-A57D-81E1C56E9F67}"/>
    <cellStyle name="標準 6 2 4 2 4 3 2 2 2 2" xfId="34358" xr:uid="{0BE391FD-3E36-44AA-A57D-81E1C56E9F67}"/>
    <cellStyle name="標準 6 2 4 2 4 3 2 2 3" xfId="28034" xr:uid="{21EF598C-1E86-4728-B2C8-AE462D62683B}"/>
    <cellStyle name="標準 6 2 4 2 4 3 2 3" xfId="13785" xr:uid="{B4C04C66-C58F-4D9D-95A4-65582FB43354}"/>
    <cellStyle name="標準 6 2 4 2 4 3 2 3 2" xfId="31196" xr:uid="{B4C04C66-C58F-4D9D-95A4-65582FB43354}"/>
    <cellStyle name="標準 6 2 4 2 4 3 2 4" xfId="7460" xr:uid="{25D190FB-2DDA-4676-93A3-2158F25050E9}"/>
    <cellStyle name="標準 6 2 4 2 4 3 2 4 2" xfId="24872" xr:uid="{25D190FB-2DDA-4676-93A3-2158F25050E9}"/>
    <cellStyle name="標準 6 2 4 2 4 3 2 5" xfId="21723" xr:uid="{00000000-0005-0000-0000-000082080000}"/>
    <cellStyle name="標準 6 2 4 2 4 3 3" xfId="2694" xr:uid="{00000000-0005-0000-0000-000083080000}"/>
    <cellStyle name="標準 6 2 4 2 4 3 3 2" xfId="15319" xr:uid="{4BEB5D7B-E1F8-4197-8EE8-DD85DDBB77D5}"/>
    <cellStyle name="標準 6 2 4 2 4 3 3 2 2" xfId="32730" xr:uid="{4BEB5D7B-E1F8-4197-8EE8-DD85DDBB77D5}"/>
    <cellStyle name="標準 6 2 4 2 4 3 3 3" xfId="8995" xr:uid="{B40E6292-0307-495A-B840-7C0FF073B1DA}"/>
    <cellStyle name="標準 6 2 4 2 4 3 3 3 2" xfId="26406" xr:uid="{B40E6292-0307-495A-B840-7C0FF073B1DA}"/>
    <cellStyle name="標準 6 2 4 2 4 3 3 4" xfId="20107" xr:uid="{00000000-0005-0000-0000-000083080000}"/>
    <cellStyle name="標準 6 2 4 2 4 3 4" xfId="12157" xr:uid="{DE27EA82-DD18-4B21-BF95-4A69F3B41D4D}"/>
    <cellStyle name="標準 6 2 4 2 4 3 4 2" xfId="29568" xr:uid="{DE27EA82-DD18-4B21-BF95-4A69F3B41D4D}"/>
    <cellStyle name="標準 6 2 4 2 4 3 5" xfId="5832" xr:uid="{02627CA7-FDA8-41BB-8A76-652CBE080356}"/>
    <cellStyle name="標準 6 2 4 2 4 3 5 2" xfId="23244" xr:uid="{02627CA7-FDA8-41BB-8A76-652CBE080356}"/>
    <cellStyle name="標準 6 2 4 2 4 3 6" xfId="18575" xr:uid="{00000000-0005-0000-0000-000081080000}"/>
    <cellStyle name="標準 6 2 4 2 4 4" xfId="3551" xr:uid="{00000000-0005-0000-0000-000084080000}"/>
    <cellStyle name="標準 6 2 4 2 4 4 2" xfId="9863" xr:uid="{D72B9666-7F80-4829-B40B-00445CEB4055}"/>
    <cellStyle name="標準 6 2 4 2 4 4 2 2" xfId="16187" xr:uid="{AA3C2279-4671-4F04-8CE0-734CC4389D37}"/>
    <cellStyle name="標準 6 2 4 2 4 4 2 2 2" xfId="33598" xr:uid="{AA3C2279-4671-4F04-8CE0-734CC4389D37}"/>
    <cellStyle name="標準 6 2 4 2 4 4 2 3" xfId="27274" xr:uid="{D72B9666-7F80-4829-B40B-00445CEB4055}"/>
    <cellStyle name="標準 6 2 4 2 4 4 3" xfId="13025" xr:uid="{1AD102A2-2F12-4157-BA0F-02F26D21199A}"/>
    <cellStyle name="標準 6 2 4 2 4 4 3 2" xfId="30436" xr:uid="{1AD102A2-2F12-4157-BA0F-02F26D21199A}"/>
    <cellStyle name="標準 6 2 4 2 4 4 4" xfId="6700" xr:uid="{85AFADDA-41C5-4583-892B-6128B1AFF979}"/>
    <cellStyle name="標準 6 2 4 2 4 4 4 2" xfId="24112" xr:uid="{85AFADDA-41C5-4583-892B-6128B1AFF979}"/>
    <cellStyle name="標準 6 2 4 2 4 4 5" xfId="20963" xr:uid="{00000000-0005-0000-0000-000084080000}"/>
    <cellStyle name="標準 6 2 4 2 4 5" xfId="1934" xr:uid="{00000000-0005-0000-0000-000085080000}"/>
    <cellStyle name="標準 6 2 4 2 4 5 2" xfId="14559" xr:uid="{CB9B67A3-F22C-44DA-8E60-B47A70472CA8}"/>
    <cellStyle name="標準 6 2 4 2 4 5 2 2" xfId="31970" xr:uid="{CB9B67A3-F22C-44DA-8E60-B47A70472CA8}"/>
    <cellStyle name="標準 6 2 4 2 4 5 3" xfId="8235" xr:uid="{E846F4B6-4CB1-4B4C-B7BA-2967660B1994}"/>
    <cellStyle name="標準 6 2 4 2 4 5 3 2" xfId="25646" xr:uid="{E846F4B6-4CB1-4B4C-B7BA-2967660B1994}"/>
    <cellStyle name="標準 6 2 4 2 4 5 4" xfId="19347" xr:uid="{00000000-0005-0000-0000-000085080000}"/>
    <cellStyle name="標準 6 2 4 2 4 6" xfId="11397" xr:uid="{7F43B465-A688-4AA8-B7EE-0875B1D402EB}"/>
    <cellStyle name="標準 6 2 4 2 4 6 2" xfId="28808" xr:uid="{7F43B465-A688-4AA8-B7EE-0875B1D402EB}"/>
    <cellStyle name="標準 6 2 4 2 4 7" xfId="5072" xr:uid="{8C3E5D2C-95A7-461F-9D4D-EF04FEC29205}"/>
    <cellStyle name="標準 6 2 4 2 4 7 2" xfId="22484" xr:uid="{8C3E5D2C-95A7-461F-9D4D-EF04FEC29205}"/>
    <cellStyle name="標準 6 2 4 2 4 8" xfId="17815" xr:uid="{00000000-0005-0000-0000-00007A080000}"/>
    <cellStyle name="標準 6 2 4 2 5" xfId="565" xr:uid="{00000000-0005-0000-0000-000086080000}"/>
    <cellStyle name="標準 6 2 4 2 5 2" xfId="1325" xr:uid="{00000000-0005-0000-0000-000087080000}"/>
    <cellStyle name="標準 6 2 4 2 5 2 2" xfId="4501" xr:uid="{00000000-0005-0000-0000-000088080000}"/>
    <cellStyle name="標準 6 2 4 2 5 2 2 2" xfId="10813" xr:uid="{A797A75F-4710-4FC7-9B3E-4D42038D8DC2}"/>
    <cellStyle name="標準 6 2 4 2 5 2 2 2 2" xfId="17137" xr:uid="{A1A87639-AA65-4532-9291-B73818EDEFF3}"/>
    <cellStyle name="標準 6 2 4 2 5 2 2 2 2 2" xfId="34548" xr:uid="{A1A87639-AA65-4532-9291-B73818EDEFF3}"/>
    <cellStyle name="標準 6 2 4 2 5 2 2 2 3" xfId="28224" xr:uid="{A797A75F-4710-4FC7-9B3E-4D42038D8DC2}"/>
    <cellStyle name="標準 6 2 4 2 5 2 2 3" xfId="13975" xr:uid="{0E914517-9078-4F4E-AC14-3C62CB5AEC18}"/>
    <cellStyle name="標準 6 2 4 2 5 2 2 3 2" xfId="31386" xr:uid="{0E914517-9078-4F4E-AC14-3C62CB5AEC18}"/>
    <cellStyle name="標準 6 2 4 2 5 2 2 4" xfId="7650" xr:uid="{7577E9C1-A45B-4899-BFC8-B5BA4658DF1E}"/>
    <cellStyle name="標準 6 2 4 2 5 2 2 4 2" xfId="25062" xr:uid="{7577E9C1-A45B-4899-BFC8-B5BA4658DF1E}"/>
    <cellStyle name="標準 6 2 4 2 5 2 2 5" xfId="21913" xr:uid="{00000000-0005-0000-0000-000088080000}"/>
    <cellStyle name="標準 6 2 4 2 5 2 3" xfId="2884" xr:uid="{00000000-0005-0000-0000-000089080000}"/>
    <cellStyle name="標準 6 2 4 2 5 2 3 2" xfId="15509" xr:uid="{E1339E4C-2998-4060-AE62-C83FFF3B12A9}"/>
    <cellStyle name="標準 6 2 4 2 5 2 3 2 2" xfId="32920" xr:uid="{E1339E4C-2998-4060-AE62-C83FFF3B12A9}"/>
    <cellStyle name="標準 6 2 4 2 5 2 3 3" xfId="9185" xr:uid="{928F113D-0A9E-4349-A035-7B1C92D92D97}"/>
    <cellStyle name="標準 6 2 4 2 5 2 3 3 2" xfId="26596" xr:uid="{928F113D-0A9E-4349-A035-7B1C92D92D97}"/>
    <cellStyle name="標準 6 2 4 2 5 2 3 4" xfId="20297" xr:uid="{00000000-0005-0000-0000-000089080000}"/>
    <cellStyle name="標準 6 2 4 2 5 2 4" xfId="12347" xr:uid="{BEB8D2CA-F7D1-493F-A2EE-072857733B21}"/>
    <cellStyle name="標準 6 2 4 2 5 2 4 2" xfId="29758" xr:uid="{BEB8D2CA-F7D1-493F-A2EE-072857733B21}"/>
    <cellStyle name="標準 6 2 4 2 5 2 5" xfId="6022" xr:uid="{482BA821-0C96-40A2-BD99-80D18E93AD1D}"/>
    <cellStyle name="標準 6 2 4 2 5 2 5 2" xfId="23434" xr:uid="{482BA821-0C96-40A2-BD99-80D18E93AD1D}"/>
    <cellStyle name="標準 6 2 4 2 5 2 6" xfId="18765" xr:uid="{00000000-0005-0000-0000-000087080000}"/>
    <cellStyle name="標準 6 2 4 2 5 3" xfId="3741" xr:uid="{00000000-0005-0000-0000-00008A080000}"/>
    <cellStyle name="標準 6 2 4 2 5 3 2" xfId="10053" xr:uid="{003076FB-62C2-4E25-BDB4-0B72F6DA9CBF}"/>
    <cellStyle name="標準 6 2 4 2 5 3 2 2" xfId="16377" xr:uid="{718150EE-7BE4-46AF-95B4-E8DFF8E15D24}"/>
    <cellStyle name="標準 6 2 4 2 5 3 2 2 2" xfId="33788" xr:uid="{718150EE-7BE4-46AF-95B4-E8DFF8E15D24}"/>
    <cellStyle name="標準 6 2 4 2 5 3 2 3" xfId="27464" xr:uid="{003076FB-62C2-4E25-BDB4-0B72F6DA9CBF}"/>
    <cellStyle name="標準 6 2 4 2 5 3 3" xfId="13215" xr:uid="{DE871D7D-D66D-4852-ACF9-CA0ABD63D79A}"/>
    <cellStyle name="標準 6 2 4 2 5 3 3 2" xfId="30626" xr:uid="{DE871D7D-D66D-4852-ACF9-CA0ABD63D79A}"/>
    <cellStyle name="標準 6 2 4 2 5 3 4" xfId="6890" xr:uid="{631463C2-C2DE-40A0-BE06-68EA9143A86B}"/>
    <cellStyle name="標準 6 2 4 2 5 3 4 2" xfId="24302" xr:uid="{631463C2-C2DE-40A0-BE06-68EA9143A86B}"/>
    <cellStyle name="標準 6 2 4 2 5 3 5" xfId="21153" xr:uid="{00000000-0005-0000-0000-00008A080000}"/>
    <cellStyle name="標準 6 2 4 2 5 4" xfId="2124" xr:uid="{00000000-0005-0000-0000-00008B080000}"/>
    <cellStyle name="標準 6 2 4 2 5 4 2" xfId="14749" xr:uid="{75587E6C-FFC1-4E43-85E5-8B0D66EEDC9A}"/>
    <cellStyle name="標準 6 2 4 2 5 4 2 2" xfId="32160" xr:uid="{75587E6C-FFC1-4E43-85E5-8B0D66EEDC9A}"/>
    <cellStyle name="標準 6 2 4 2 5 4 3" xfId="8425" xr:uid="{ED72BC73-83BD-42AE-9BFF-286F2E3BD86C}"/>
    <cellStyle name="標準 6 2 4 2 5 4 3 2" xfId="25836" xr:uid="{ED72BC73-83BD-42AE-9BFF-286F2E3BD86C}"/>
    <cellStyle name="標準 6 2 4 2 5 4 4" xfId="19537" xr:uid="{00000000-0005-0000-0000-00008B080000}"/>
    <cellStyle name="標準 6 2 4 2 5 5" xfId="11587" xr:uid="{85AD894A-B624-4CDE-A620-56894AF69D6C}"/>
    <cellStyle name="標準 6 2 4 2 5 5 2" xfId="28998" xr:uid="{85AD894A-B624-4CDE-A620-56894AF69D6C}"/>
    <cellStyle name="標準 6 2 4 2 5 6" xfId="5262" xr:uid="{56AD68A1-B295-48A7-BB89-1660B81F2C2C}"/>
    <cellStyle name="標準 6 2 4 2 5 6 2" xfId="22674" xr:uid="{56AD68A1-B295-48A7-BB89-1660B81F2C2C}"/>
    <cellStyle name="標準 6 2 4 2 5 7" xfId="18005" xr:uid="{00000000-0005-0000-0000-000086080000}"/>
    <cellStyle name="標準 6 2 4 2 6" xfId="945" xr:uid="{00000000-0005-0000-0000-00008C080000}"/>
    <cellStyle name="標準 6 2 4 2 6 2" xfId="4121" xr:uid="{00000000-0005-0000-0000-00008D080000}"/>
    <cellStyle name="標準 6 2 4 2 6 2 2" xfId="10433" xr:uid="{D0CD3733-0BA7-4B97-A0AF-AC3875826C7A}"/>
    <cellStyle name="標準 6 2 4 2 6 2 2 2" xfId="16757" xr:uid="{4D4C689B-DFA8-4252-AD75-EE6DB1583D73}"/>
    <cellStyle name="標準 6 2 4 2 6 2 2 2 2" xfId="34168" xr:uid="{4D4C689B-DFA8-4252-AD75-EE6DB1583D73}"/>
    <cellStyle name="標準 6 2 4 2 6 2 2 3" xfId="27844" xr:uid="{D0CD3733-0BA7-4B97-A0AF-AC3875826C7A}"/>
    <cellStyle name="標準 6 2 4 2 6 2 3" xfId="13595" xr:uid="{6653F6DF-716C-4591-98A1-F45D2E9FFB6C}"/>
    <cellStyle name="標準 6 2 4 2 6 2 3 2" xfId="31006" xr:uid="{6653F6DF-716C-4591-98A1-F45D2E9FFB6C}"/>
    <cellStyle name="標準 6 2 4 2 6 2 4" xfId="7270" xr:uid="{D4B57D24-78B3-4BB2-A419-553526591DFC}"/>
    <cellStyle name="標準 6 2 4 2 6 2 4 2" xfId="24682" xr:uid="{D4B57D24-78B3-4BB2-A419-553526591DFC}"/>
    <cellStyle name="標準 6 2 4 2 6 2 5" xfId="21533" xr:uid="{00000000-0005-0000-0000-00008D080000}"/>
    <cellStyle name="標準 6 2 4 2 6 3" xfId="2504" xr:uid="{00000000-0005-0000-0000-00008E080000}"/>
    <cellStyle name="標準 6 2 4 2 6 3 2" xfId="15129" xr:uid="{63687722-307E-4B56-8604-E0EFBEE2C3F3}"/>
    <cellStyle name="標準 6 2 4 2 6 3 2 2" xfId="32540" xr:uid="{63687722-307E-4B56-8604-E0EFBEE2C3F3}"/>
    <cellStyle name="標準 6 2 4 2 6 3 3" xfId="8805" xr:uid="{B576FCB8-145E-48B6-A7C7-AB7A1654AFE5}"/>
    <cellStyle name="標準 6 2 4 2 6 3 3 2" xfId="26216" xr:uid="{B576FCB8-145E-48B6-A7C7-AB7A1654AFE5}"/>
    <cellStyle name="標準 6 2 4 2 6 3 4" xfId="19917" xr:uid="{00000000-0005-0000-0000-00008E080000}"/>
    <cellStyle name="標準 6 2 4 2 6 4" xfId="11967" xr:uid="{6EB238DD-6A42-478C-A5E0-0B9581A58956}"/>
    <cellStyle name="標準 6 2 4 2 6 4 2" xfId="29378" xr:uid="{6EB238DD-6A42-478C-A5E0-0B9581A58956}"/>
    <cellStyle name="標準 6 2 4 2 6 5" xfId="5642" xr:uid="{E59080E2-3BE5-4E19-BA36-2CFB12930A27}"/>
    <cellStyle name="標準 6 2 4 2 6 5 2" xfId="23054" xr:uid="{E59080E2-3BE5-4E19-BA36-2CFB12930A27}"/>
    <cellStyle name="標準 6 2 4 2 6 6" xfId="18385" xr:uid="{00000000-0005-0000-0000-00008C080000}"/>
    <cellStyle name="標準 6 2 4 2 7" xfId="185" xr:uid="{00000000-0005-0000-0000-00008F080000}"/>
    <cellStyle name="標準 6 2 4 2 7 2" xfId="3361" xr:uid="{00000000-0005-0000-0000-000090080000}"/>
    <cellStyle name="標準 6 2 4 2 7 2 2" xfId="15997" xr:uid="{F1D1D77C-8A3C-4F31-88DF-8088291728FA}"/>
    <cellStyle name="標準 6 2 4 2 7 2 2 2" xfId="33408" xr:uid="{F1D1D77C-8A3C-4F31-88DF-8088291728FA}"/>
    <cellStyle name="標準 6 2 4 2 7 2 3" xfId="9673" xr:uid="{C9CB6437-E7C0-4CB5-A669-D9C8182BBF87}"/>
    <cellStyle name="標準 6 2 4 2 7 2 3 2" xfId="27084" xr:uid="{C9CB6437-E7C0-4CB5-A669-D9C8182BBF87}"/>
    <cellStyle name="標準 6 2 4 2 7 2 4" xfId="20773" xr:uid="{00000000-0005-0000-0000-000090080000}"/>
    <cellStyle name="標準 6 2 4 2 7 3" xfId="12835" xr:uid="{43ED3E5B-EFE0-467A-8C2A-A6BDF1C96458}"/>
    <cellStyle name="標準 6 2 4 2 7 3 2" xfId="30246" xr:uid="{43ED3E5B-EFE0-467A-8C2A-A6BDF1C96458}"/>
    <cellStyle name="標準 6 2 4 2 7 4" xfId="6510" xr:uid="{CB061890-A4CF-4543-BF31-CCCAA6C76405}"/>
    <cellStyle name="標準 6 2 4 2 7 4 2" xfId="23922" xr:uid="{CB061890-A4CF-4543-BF31-CCCAA6C76405}"/>
    <cellStyle name="標準 6 2 4 2 7 5" xfId="17625" xr:uid="{00000000-0005-0000-0000-00008F080000}"/>
    <cellStyle name="標準 6 2 4 2 8" xfId="3288" xr:uid="{00000000-0005-0000-0000-000091080000}"/>
    <cellStyle name="標準 6 2 4 2 8 2" xfId="9600" xr:uid="{7F1F9557-545E-4FBA-9E53-D10104CEED44}"/>
    <cellStyle name="標準 6 2 4 2 8 2 2" xfId="15924" xr:uid="{7F424DC9-F040-4A54-A5D6-94CAC2A4DA0D}"/>
    <cellStyle name="標準 6 2 4 2 8 2 2 2" xfId="33335" xr:uid="{7F424DC9-F040-4A54-A5D6-94CAC2A4DA0D}"/>
    <cellStyle name="標準 6 2 4 2 8 2 3" xfId="27011" xr:uid="{7F1F9557-545E-4FBA-9E53-D10104CEED44}"/>
    <cellStyle name="標準 6 2 4 2 8 3" xfId="12762" xr:uid="{1D2AFE66-B509-4D83-96C0-D2CA4C3D6106}"/>
    <cellStyle name="標準 6 2 4 2 8 3 2" xfId="30173" xr:uid="{1D2AFE66-B509-4D83-96C0-D2CA4C3D6106}"/>
    <cellStyle name="標準 6 2 4 2 8 4" xfId="6437" xr:uid="{85A0F008-BCBD-4DDE-A08A-01E13CD45BD6}"/>
    <cellStyle name="標準 6 2 4 2 8 4 2" xfId="23849" xr:uid="{85A0F008-BCBD-4DDE-A08A-01E13CD45BD6}"/>
    <cellStyle name="標準 6 2 4 2 8 5" xfId="20700" xr:uid="{00000000-0005-0000-0000-000091080000}"/>
    <cellStyle name="標準 6 2 4 2 9" xfId="1744" xr:uid="{00000000-0005-0000-0000-000092080000}"/>
    <cellStyle name="標準 6 2 4 2 9 2" xfId="14369" xr:uid="{58056014-46D5-491E-B4D1-13F8071C375B}"/>
    <cellStyle name="標準 6 2 4 2 9 2 2" xfId="31780" xr:uid="{58056014-46D5-491E-B4D1-13F8071C375B}"/>
    <cellStyle name="標準 6 2 4 2 9 3" xfId="8045" xr:uid="{DBF5C587-0ACE-4F63-BEF2-A86D3F7BBEDB}"/>
    <cellStyle name="標準 6 2 4 2 9 3 2" xfId="25456" xr:uid="{DBF5C587-0ACE-4F63-BEF2-A86D3F7BBEDB}"/>
    <cellStyle name="標準 6 2 4 2 9 4" xfId="19157" xr:uid="{00000000-0005-0000-0000-000092080000}"/>
    <cellStyle name="標準 6 2 4 3" xfId="95" xr:uid="{00000000-0005-0000-0000-000093080000}"/>
    <cellStyle name="標準 6 2 4 3 10" xfId="11224" xr:uid="{F2A1D453-C883-48D4-AAC5-6C7AD7F3FB27}"/>
    <cellStyle name="標準 6 2 4 3 10 2" xfId="28635" xr:uid="{F2A1D453-C883-48D4-AAC5-6C7AD7F3FB27}"/>
    <cellStyle name="標準 6 2 4 3 11" xfId="4899" xr:uid="{B8D7CA28-A9ED-437F-9559-BB03FA456D3F}"/>
    <cellStyle name="標準 6 2 4 3 11 2" xfId="22311" xr:uid="{B8D7CA28-A9ED-437F-9559-BB03FA456D3F}"/>
    <cellStyle name="標準 6 2 4 3 12" xfId="17535" xr:uid="{00000000-0005-0000-0000-000093080000}"/>
    <cellStyle name="標準 6 2 4 3 2" xfId="142" xr:uid="{00000000-0005-0000-0000-000094080000}"/>
    <cellStyle name="標準 6 2 4 3 2 10" xfId="4933" xr:uid="{57CD980D-08C8-42ED-95BE-EB385293794F}"/>
    <cellStyle name="標準 6 2 4 3 2 10 2" xfId="22345" xr:uid="{57CD980D-08C8-42ED-95BE-EB385293794F}"/>
    <cellStyle name="標準 6 2 4 3 2 11" xfId="17582" xr:uid="{00000000-0005-0000-0000-000094080000}"/>
    <cellStyle name="標準 6 2 4 3 2 2" xfId="331" xr:uid="{00000000-0005-0000-0000-000095080000}"/>
    <cellStyle name="標準 6 2 4 3 2 2 2" xfId="521" xr:uid="{00000000-0005-0000-0000-000096080000}"/>
    <cellStyle name="標準 6 2 4 3 2 2 2 2" xfId="901" xr:uid="{00000000-0005-0000-0000-000097080000}"/>
    <cellStyle name="標準 6 2 4 3 2 2 2 2 2" xfId="1661" xr:uid="{00000000-0005-0000-0000-000098080000}"/>
    <cellStyle name="標準 6 2 4 3 2 2 2 2 2 2" xfId="4837" xr:uid="{00000000-0005-0000-0000-000099080000}"/>
    <cellStyle name="標準 6 2 4 3 2 2 2 2 2 2 2" xfId="11149" xr:uid="{A76F24EF-03C1-4551-AF32-D377641A0B68}"/>
    <cellStyle name="標準 6 2 4 3 2 2 2 2 2 2 2 2" xfId="17473" xr:uid="{E4CA2EA6-84C2-4885-BED6-CF7522F9BEB6}"/>
    <cellStyle name="標準 6 2 4 3 2 2 2 2 2 2 2 2 2" xfId="34884" xr:uid="{E4CA2EA6-84C2-4885-BED6-CF7522F9BEB6}"/>
    <cellStyle name="標準 6 2 4 3 2 2 2 2 2 2 2 3" xfId="28560" xr:uid="{A76F24EF-03C1-4551-AF32-D377641A0B68}"/>
    <cellStyle name="標準 6 2 4 3 2 2 2 2 2 2 3" xfId="14311" xr:uid="{CDC4962F-8DC4-45B1-B3F0-7B60DBE5DF63}"/>
    <cellStyle name="標準 6 2 4 3 2 2 2 2 2 2 3 2" xfId="31722" xr:uid="{CDC4962F-8DC4-45B1-B3F0-7B60DBE5DF63}"/>
    <cellStyle name="標準 6 2 4 3 2 2 2 2 2 2 4" xfId="7986" xr:uid="{838A34B1-C671-416D-9574-D91F191C9A3D}"/>
    <cellStyle name="標準 6 2 4 3 2 2 2 2 2 2 4 2" xfId="25398" xr:uid="{838A34B1-C671-416D-9574-D91F191C9A3D}"/>
    <cellStyle name="標準 6 2 4 3 2 2 2 2 2 2 5" xfId="22249" xr:uid="{00000000-0005-0000-0000-000099080000}"/>
    <cellStyle name="標準 6 2 4 3 2 2 2 2 2 3" xfId="3220" xr:uid="{00000000-0005-0000-0000-00009A080000}"/>
    <cellStyle name="標準 6 2 4 3 2 2 2 2 2 3 2" xfId="15845" xr:uid="{750764F3-EDA7-4B25-AE60-7EE40713DF43}"/>
    <cellStyle name="標準 6 2 4 3 2 2 2 2 2 3 2 2" xfId="33256" xr:uid="{750764F3-EDA7-4B25-AE60-7EE40713DF43}"/>
    <cellStyle name="標準 6 2 4 3 2 2 2 2 2 3 3" xfId="9521" xr:uid="{1C130302-14F7-4E47-996B-B62B04A69A97}"/>
    <cellStyle name="標準 6 2 4 3 2 2 2 2 2 3 3 2" xfId="26932" xr:uid="{1C130302-14F7-4E47-996B-B62B04A69A97}"/>
    <cellStyle name="標準 6 2 4 3 2 2 2 2 2 3 4" xfId="20633" xr:uid="{00000000-0005-0000-0000-00009A080000}"/>
    <cellStyle name="標準 6 2 4 3 2 2 2 2 2 4" xfId="12683" xr:uid="{40CD50A2-EFEF-42F1-9DF2-201123A10EB8}"/>
    <cellStyle name="標準 6 2 4 3 2 2 2 2 2 4 2" xfId="30094" xr:uid="{40CD50A2-EFEF-42F1-9DF2-201123A10EB8}"/>
    <cellStyle name="標準 6 2 4 3 2 2 2 2 2 5" xfId="6358" xr:uid="{7102D901-053E-402B-BBD4-02960F91812B}"/>
    <cellStyle name="標準 6 2 4 3 2 2 2 2 2 5 2" xfId="23770" xr:uid="{7102D901-053E-402B-BBD4-02960F91812B}"/>
    <cellStyle name="標準 6 2 4 3 2 2 2 2 2 6" xfId="19101" xr:uid="{00000000-0005-0000-0000-000098080000}"/>
    <cellStyle name="標準 6 2 4 3 2 2 2 2 3" xfId="4077" xr:uid="{00000000-0005-0000-0000-00009B080000}"/>
    <cellStyle name="標準 6 2 4 3 2 2 2 2 3 2" xfId="10389" xr:uid="{23FDF8F4-6EE4-4DA0-A6EF-1E8A6A014FED}"/>
    <cellStyle name="標準 6 2 4 3 2 2 2 2 3 2 2" xfId="16713" xr:uid="{EEB1CB17-2034-45AA-8CAC-5BE36655F04D}"/>
    <cellStyle name="標準 6 2 4 3 2 2 2 2 3 2 2 2" xfId="34124" xr:uid="{EEB1CB17-2034-45AA-8CAC-5BE36655F04D}"/>
    <cellStyle name="標準 6 2 4 3 2 2 2 2 3 2 3" xfId="27800" xr:uid="{23FDF8F4-6EE4-4DA0-A6EF-1E8A6A014FED}"/>
    <cellStyle name="標準 6 2 4 3 2 2 2 2 3 3" xfId="13551" xr:uid="{E69F6A3A-15C8-4189-ADE5-A21A0558F27A}"/>
    <cellStyle name="標準 6 2 4 3 2 2 2 2 3 3 2" xfId="30962" xr:uid="{E69F6A3A-15C8-4189-ADE5-A21A0558F27A}"/>
    <cellStyle name="標準 6 2 4 3 2 2 2 2 3 4" xfId="7226" xr:uid="{0653B2E6-91F7-461F-8596-146D863744F9}"/>
    <cellStyle name="標準 6 2 4 3 2 2 2 2 3 4 2" xfId="24638" xr:uid="{0653B2E6-91F7-461F-8596-146D863744F9}"/>
    <cellStyle name="標準 6 2 4 3 2 2 2 2 3 5" xfId="21489" xr:uid="{00000000-0005-0000-0000-00009B080000}"/>
    <cellStyle name="標準 6 2 4 3 2 2 2 2 4" xfId="2460" xr:uid="{00000000-0005-0000-0000-00009C080000}"/>
    <cellStyle name="標準 6 2 4 3 2 2 2 2 4 2" xfId="15085" xr:uid="{A3B78EE2-1192-4017-BC69-2CB1BE27764C}"/>
    <cellStyle name="標準 6 2 4 3 2 2 2 2 4 2 2" xfId="32496" xr:uid="{A3B78EE2-1192-4017-BC69-2CB1BE27764C}"/>
    <cellStyle name="標準 6 2 4 3 2 2 2 2 4 3" xfId="8761" xr:uid="{CD33787A-BCEF-48EC-AC7F-1CE407BB43A3}"/>
    <cellStyle name="標準 6 2 4 3 2 2 2 2 4 3 2" xfId="26172" xr:uid="{CD33787A-BCEF-48EC-AC7F-1CE407BB43A3}"/>
    <cellStyle name="標準 6 2 4 3 2 2 2 2 4 4" xfId="19873" xr:uid="{00000000-0005-0000-0000-00009C080000}"/>
    <cellStyle name="標準 6 2 4 3 2 2 2 2 5" xfId="11923" xr:uid="{3014F869-A3A2-4C92-A9BF-6B8C0E56C307}"/>
    <cellStyle name="標準 6 2 4 3 2 2 2 2 5 2" xfId="29334" xr:uid="{3014F869-A3A2-4C92-A9BF-6B8C0E56C307}"/>
    <cellStyle name="標準 6 2 4 3 2 2 2 2 6" xfId="5598" xr:uid="{3DE9D85D-9826-408F-8F1E-012183C8FC9D}"/>
    <cellStyle name="標準 6 2 4 3 2 2 2 2 6 2" xfId="23010" xr:uid="{3DE9D85D-9826-408F-8F1E-012183C8FC9D}"/>
    <cellStyle name="標準 6 2 4 3 2 2 2 2 7" xfId="18341" xr:uid="{00000000-0005-0000-0000-000097080000}"/>
    <cellStyle name="標準 6 2 4 3 2 2 2 3" xfId="1281" xr:uid="{00000000-0005-0000-0000-00009D080000}"/>
    <cellStyle name="標準 6 2 4 3 2 2 2 3 2" xfId="4457" xr:uid="{00000000-0005-0000-0000-00009E080000}"/>
    <cellStyle name="標準 6 2 4 3 2 2 2 3 2 2" xfId="10769" xr:uid="{A67FF890-F52C-44E7-B3FC-02E4E157AA0B}"/>
    <cellStyle name="標準 6 2 4 3 2 2 2 3 2 2 2" xfId="17093" xr:uid="{E4A05F62-70D3-4817-BBB1-21B437A9F67A}"/>
    <cellStyle name="標準 6 2 4 3 2 2 2 3 2 2 2 2" xfId="34504" xr:uid="{E4A05F62-70D3-4817-BBB1-21B437A9F67A}"/>
    <cellStyle name="標準 6 2 4 3 2 2 2 3 2 2 3" xfId="28180" xr:uid="{A67FF890-F52C-44E7-B3FC-02E4E157AA0B}"/>
    <cellStyle name="標準 6 2 4 3 2 2 2 3 2 3" xfId="13931" xr:uid="{9C275A40-E6D1-4433-AA94-A615F73570FC}"/>
    <cellStyle name="標準 6 2 4 3 2 2 2 3 2 3 2" xfId="31342" xr:uid="{9C275A40-E6D1-4433-AA94-A615F73570FC}"/>
    <cellStyle name="標準 6 2 4 3 2 2 2 3 2 4" xfId="7606" xr:uid="{7835303D-8D21-4C33-8BC4-EC2B66633B19}"/>
    <cellStyle name="標準 6 2 4 3 2 2 2 3 2 4 2" xfId="25018" xr:uid="{7835303D-8D21-4C33-8BC4-EC2B66633B19}"/>
    <cellStyle name="標準 6 2 4 3 2 2 2 3 2 5" xfId="21869" xr:uid="{00000000-0005-0000-0000-00009E080000}"/>
    <cellStyle name="標準 6 2 4 3 2 2 2 3 3" xfId="2840" xr:uid="{00000000-0005-0000-0000-00009F080000}"/>
    <cellStyle name="標準 6 2 4 3 2 2 2 3 3 2" xfId="15465" xr:uid="{279B93C3-2027-4FFC-9312-1797994571D1}"/>
    <cellStyle name="標準 6 2 4 3 2 2 2 3 3 2 2" xfId="32876" xr:uid="{279B93C3-2027-4FFC-9312-1797994571D1}"/>
    <cellStyle name="標準 6 2 4 3 2 2 2 3 3 3" xfId="9141" xr:uid="{6C1A0246-0B99-4F7D-9083-E79A82A911C4}"/>
    <cellStyle name="標準 6 2 4 3 2 2 2 3 3 3 2" xfId="26552" xr:uid="{6C1A0246-0B99-4F7D-9083-E79A82A911C4}"/>
    <cellStyle name="標準 6 2 4 3 2 2 2 3 3 4" xfId="20253" xr:uid="{00000000-0005-0000-0000-00009F080000}"/>
    <cellStyle name="標準 6 2 4 3 2 2 2 3 4" xfId="12303" xr:uid="{455AC5CD-65F1-4089-B0A9-323D0A23478D}"/>
    <cellStyle name="標準 6 2 4 3 2 2 2 3 4 2" xfId="29714" xr:uid="{455AC5CD-65F1-4089-B0A9-323D0A23478D}"/>
    <cellStyle name="標準 6 2 4 3 2 2 2 3 5" xfId="5978" xr:uid="{C5A52DEE-ED7E-415A-B363-21691665FE1E}"/>
    <cellStyle name="標準 6 2 4 3 2 2 2 3 5 2" xfId="23390" xr:uid="{C5A52DEE-ED7E-415A-B363-21691665FE1E}"/>
    <cellStyle name="標準 6 2 4 3 2 2 2 3 6" xfId="18721" xr:uid="{00000000-0005-0000-0000-00009D080000}"/>
    <cellStyle name="標準 6 2 4 3 2 2 2 4" xfId="3697" xr:uid="{00000000-0005-0000-0000-0000A0080000}"/>
    <cellStyle name="標準 6 2 4 3 2 2 2 4 2" xfId="10009" xr:uid="{845B350B-381D-4EB2-B334-45B81E2D5B5B}"/>
    <cellStyle name="標準 6 2 4 3 2 2 2 4 2 2" xfId="16333" xr:uid="{C414BE34-C1D2-4B6C-9391-7CA8CF573F4B}"/>
    <cellStyle name="標準 6 2 4 3 2 2 2 4 2 2 2" xfId="33744" xr:uid="{C414BE34-C1D2-4B6C-9391-7CA8CF573F4B}"/>
    <cellStyle name="標準 6 2 4 3 2 2 2 4 2 3" xfId="27420" xr:uid="{845B350B-381D-4EB2-B334-45B81E2D5B5B}"/>
    <cellStyle name="標準 6 2 4 3 2 2 2 4 3" xfId="13171" xr:uid="{CF3F36CC-BFD5-4514-B577-0AB3FA6D9C4D}"/>
    <cellStyle name="標準 6 2 4 3 2 2 2 4 3 2" xfId="30582" xr:uid="{CF3F36CC-BFD5-4514-B577-0AB3FA6D9C4D}"/>
    <cellStyle name="標準 6 2 4 3 2 2 2 4 4" xfId="6846" xr:uid="{A7B9C127-313E-47EE-B53F-868FCF430F33}"/>
    <cellStyle name="標準 6 2 4 3 2 2 2 4 4 2" xfId="24258" xr:uid="{A7B9C127-313E-47EE-B53F-868FCF430F33}"/>
    <cellStyle name="標準 6 2 4 3 2 2 2 4 5" xfId="21109" xr:uid="{00000000-0005-0000-0000-0000A0080000}"/>
    <cellStyle name="標準 6 2 4 3 2 2 2 5" xfId="2080" xr:uid="{00000000-0005-0000-0000-0000A1080000}"/>
    <cellStyle name="標準 6 2 4 3 2 2 2 5 2" xfId="14705" xr:uid="{3427D07A-6DF7-4553-8F82-1ADCCB0ED60B}"/>
    <cellStyle name="標準 6 2 4 3 2 2 2 5 2 2" xfId="32116" xr:uid="{3427D07A-6DF7-4553-8F82-1ADCCB0ED60B}"/>
    <cellStyle name="標準 6 2 4 3 2 2 2 5 3" xfId="8381" xr:uid="{1B808D0D-FC81-4747-9060-06840DB75C2E}"/>
    <cellStyle name="標準 6 2 4 3 2 2 2 5 3 2" xfId="25792" xr:uid="{1B808D0D-FC81-4747-9060-06840DB75C2E}"/>
    <cellStyle name="標準 6 2 4 3 2 2 2 5 4" xfId="19493" xr:uid="{00000000-0005-0000-0000-0000A1080000}"/>
    <cellStyle name="標準 6 2 4 3 2 2 2 6" xfId="11543" xr:uid="{160610CE-695D-4AE9-9373-ECD483D6C0C7}"/>
    <cellStyle name="標準 6 2 4 3 2 2 2 6 2" xfId="28954" xr:uid="{160610CE-695D-4AE9-9373-ECD483D6C0C7}"/>
    <cellStyle name="標準 6 2 4 3 2 2 2 7" xfId="5218" xr:uid="{E04E1D22-5CF6-40FC-8A2E-05AB98E354E4}"/>
    <cellStyle name="標準 6 2 4 3 2 2 2 7 2" xfId="22630" xr:uid="{E04E1D22-5CF6-40FC-8A2E-05AB98E354E4}"/>
    <cellStyle name="標準 6 2 4 3 2 2 2 8" xfId="17961" xr:uid="{00000000-0005-0000-0000-000096080000}"/>
    <cellStyle name="標準 6 2 4 3 2 2 3" xfId="711" xr:uid="{00000000-0005-0000-0000-0000A2080000}"/>
    <cellStyle name="標準 6 2 4 3 2 2 3 2" xfId="1471" xr:uid="{00000000-0005-0000-0000-0000A3080000}"/>
    <cellStyle name="標準 6 2 4 3 2 2 3 2 2" xfId="4647" xr:uid="{00000000-0005-0000-0000-0000A4080000}"/>
    <cellStyle name="標準 6 2 4 3 2 2 3 2 2 2" xfId="10959" xr:uid="{2C2C823B-C780-4834-862A-CA2EC3A212DC}"/>
    <cellStyle name="標準 6 2 4 3 2 2 3 2 2 2 2" xfId="17283" xr:uid="{480C7D15-90F5-489D-B6FC-EB82C641083C}"/>
    <cellStyle name="標準 6 2 4 3 2 2 3 2 2 2 2 2" xfId="34694" xr:uid="{480C7D15-90F5-489D-B6FC-EB82C641083C}"/>
    <cellStyle name="標準 6 2 4 3 2 2 3 2 2 2 3" xfId="28370" xr:uid="{2C2C823B-C780-4834-862A-CA2EC3A212DC}"/>
    <cellStyle name="標準 6 2 4 3 2 2 3 2 2 3" xfId="14121" xr:uid="{85461B1B-986D-449F-881E-FE661A6E52C3}"/>
    <cellStyle name="標準 6 2 4 3 2 2 3 2 2 3 2" xfId="31532" xr:uid="{85461B1B-986D-449F-881E-FE661A6E52C3}"/>
    <cellStyle name="標準 6 2 4 3 2 2 3 2 2 4" xfId="7796" xr:uid="{DB2B6541-988B-44A6-AED5-C4875266D671}"/>
    <cellStyle name="標準 6 2 4 3 2 2 3 2 2 4 2" xfId="25208" xr:uid="{DB2B6541-988B-44A6-AED5-C4875266D671}"/>
    <cellStyle name="標準 6 2 4 3 2 2 3 2 2 5" xfId="22059" xr:uid="{00000000-0005-0000-0000-0000A4080000}"/>
    <cellStyle name="標準 6 2 4 3 2 2 3 2 3" xfId="3030" xr:uid="{00000000-0005-0000-0000-0000A5080000}"/>
    <cellStyle name="標準 6 2 4 3 2 2 3 2 3 2" xfId="15655" xr:uid="{195DB430-3F52-478A-BCEC-7D7A99A1E43E}"/>
    <cellStyle name="標準 6 2 4 3 2 2 3 2 3 2 2" xfId="33066" xr:uid="{195DB430-3F52-478A-BCEC-7D7A99A1E43E}"/>
    <cellStyle name="標準 6 2 4 3 2 2 3 2 3 3" xfId="9331" xr:uid="{F2F522DC-CEFB-4330-ABD1-D764117F5D66}"/>
    <cellStyle name="標準 6 2 4 3 2 2 3 2 3 3 2" xfId="26742" xr:uid="{F2F522DC-CEFB-4330-ABD1-D764117F5D66}"/>
    <cellStyle name="標準 6 2 4 3 2 2 3 2 3 4" xfId="20443" xr:uid="{00000000-0005-0000-0000-0000A5080000}"/>
    <cellStyle name="標準 6 2 4 3 2 2 3 2 4" xfId="12493" xr:uid="{10DF7111-7C32-45ED-8020-6AE969A63784}"/>
    <cellStyle name="標準 6 2 4 3 2 2 3 2 4 2" xfId="29904" xr:uid="{10DF7111-7C32-45ED-8020-6AE969A63784}"/>
    <cellStyle name="標準 6 2 4 3 2 2 3 2 5" xfId="6168" xr:uid="{979C4044-356E-4054-AE69-8D116A6A3AEA}"/>
    <cellStyle name="標準 6 2 4 3 2 2 3 2 5 2" xfId="23580" xr:uid="{979C4044-356E-4054-AE69-8D116A6A3AEA}"/>
    <cellStyle name="標準 6 2 4 3 2 2 3 2 6" xfId="18911" xr:uid="{00000000-0005-0000-0000-0000A3080000}"/>
    <cellStyle name="標準 6 2 4 3 2 2 3 3" xfId="3887" xr:uid="{00000000-0005-0000-0000-0000A6080000}"/>
    <cellStyle name="標準 6 2 4 3 2 2 3 3 2" xfId="10199" xr:uid="{3E353B01-267A-46CD-B061-1EAD3E3EA04E}"/>
    <cellStyle name="標準 6 2 4 3 2 2 3 3 2 2" xfId="16523" xr:uid="{948E85B0-B0BC-4B34-B94B-05682660FF13}"/>
    <cellStyle name="標準 6 2 4 3 2 2 3 3 2 2 2" xfId="33934" xr:uid="{948E85B0-B0BC-4B34-B94B-05682660FF13}"/>
    <cellStyle name="標準 6 2 4 3 2 2 3 3 2 3" xfId="27610" xr:uid="{3E353B01-267A-46CD-B061-1EAD3E3EA04E}"/>
    <cellStyle name="標準 6 2 4 3 2 2 3 3 3" xfId="13361" xr:uid="{9CF7989C-1013-4C09-B836-15362598E7FF}"/>
    <cellStyle name="標準 6 2 4 3 2 2 3 3 3 2" xfId="30772" xr:uid="{9CF7989C-1013-4C09-B836-15362598E7FF}"/>
    <cellStyle name="標準 6 2 4 3 2 2 3 3 4" xfId="7036" xr:uid="{CD7F0556-40AD-46D9-91A1-FA2279644935}"/>
    <cellStyle name="標準 6 2 4 3 2 2 3 3 4 2" xfId="24448" xr:uid="{CD7F0556-40AD-46D9-91A1-FA2279644935}"/>
    <cellStyle name="標準 6 2 4 3 2 2 3 3 5" xfId="21299" xr:uid="{00000000-0005-0000-0000-0000A6080000}"/>
    <cellStyle name="標準 6 2 4 3 2 2 3 4" xfId="2270" xr:uid="{00000000-0005-0000-0000-0000A7080000}"/>
    <cellStyle name="標準 6 2 4 3 2 2 3 4 2" xfId="14895" xr:uid="{353B06CD-41B1-49B1-B16B-22B0C07C6E45}"/>
    <cellStyle name="標準 6 2 4 3 2 2 3 4 2 2" xfId="32306" xr:uid="{353B06CD-41B1-49B1-B16B-22B0C07C6E45}"/>
    <cellStyle name="標準 6 2 4 3 2 2 3 4 3" xfId="8571" xr:uid="{91462AD5-E604-41B4-9A9B-25F4DEB5F3E7}"/>
    <cellStyle name="標準 6 2 4 3 2 2 3 4 3 2" xfId="25982" xr:uid="{91462AD5-E604-41B4-9A9B-25F4DEB5F3E7}"/>
    <cellStyle name="標準 6 2 4 3 2 2 3 4 4" xfId="19683" xr:uid="{00000000-0005-0000-0000-0000A7080000}"/>
    <cellStyle name="標準 6 2 4 3 2 2 3 5" xfId="11733" xr:uid="{02877FFB-D962-41D4-AFDF-ACB7839335CD}"/>
    <cellStyle name="標準 6 2 4 3 2 2 3 5 2" xfId="29144" xr:uid="{02877FFB-D962-41D4-AFDF-ACB7839335CD}"/>
    <cellStyle name="標準 6 2 4 3 2 2 3 6" xfId="5408" xr:uid="{54185723-EB12-4AEB-8059-B1E29806E0FE}"/>
    <cellStyle name="標準 6 2 4 3 2 2 3 6 2" xfId="22820" xr:uid="{54185723-EB12-4AEB-8059-B1E29806E0FE}"/>
    <cellStyle name="標準 6 2 4 3 2 2 3 7" xfId="18151" xr:uid="{00000000-0005-0000-0000-0000A2080000}"/>
    <cellStyle name="標準 6 2 4 3 2 2 4" xfId="1091" xr:uid="{00000000-0005-0000-0000-0000A8080000}"/>
    <cellStyle name="標準 6 2 4 3 2 2 4 2" xfId="4267" xr:uid="{00000000-0005-0000-0000-0000A9080000}"/>
    <cellStyle name="標準 6 2 4 3 2 2 4 2 2" xfId="10579" xr:uid="{0EB4CE04-4B4D-4FFD-8359-CF076CE2DF51}"/>
    <cellStyle name="標準 6 2 4 3 2 2 4 2 2 2" xfId="16903" xr:uid="{92C609DF-A8ED-404C-8568-0A8F521B8C59}"/>
    <cellStyle name="標準 6 2 4 3 2 2 4 2 2 2 2" xfId="34314" xr:uid="{92C609DF-A8ED-404C-8568-0A8F521B8C59}"/>
    <cellStyle name="標準 6 2 4 3 2 2 4 2 2 3" xfId="27990" xr:uid="{0EB4CE04-4B4D-4FFD-8359-CF076CE2DF51}"/>
    <cellStyle name="標準 6 2 4 3 2 2 4 2 3" xfId="13741" xr:uid="{6DB26394-7FBB-4816-A1B0-7DADBD3C3948}"/>
    <cellStyle name="標準 6 2 4 3 2 2 4 2 3 2" xfId="31152" xr:uid="{6DB26394-7FBB-4816-A1B0-7DADBD3C3948}"/>
    <cellStyle name="標準 6 2 4 3 2 2 4 2 4" xfId="7416" xr:uid="{97EFAF62-C8C7-443F-9F83-7F7D7DE9092D}"/>
    <cellStyle name="標準 6 2 4 3 2 2 4 2 4 2" xfId="24828" xr:uid="{97EFAF62-C8C7-443F-9F83-7F7D7DE9092D}"/>
    <cellStyle name="標準 6 2 4 3 2 2 4 2 5" xfId="21679" xr:uid="{00000000-0005-0000-0000-0000A9080000}"/>
    <cellStyle name="標準 6 2 4 3 2 2 4 3" xfId="2650" xr:uid="{00000000-0005-0000-0000-0000AA080000}"/>
    <cellStyle name="標準 6 2 4 3 2 2 4 3 2" xfId="15275" xr:uid="{2E2FB16D-0EAF-4564-AC6F-E51598C5B621}"/>
    <cellStyle name="標準 6 2 4 3 2 2 4 3 2 2" xfId="32686" xr:uid="{2E2FB16D-0EAF-4564-AC6F-E51598C5B621}"/>
    <cellStyle name="標準 6 2 4 3 2 2 4 3 3" xfId="8951" xr:uid="{0F51428F-D111-4340-B56F-6B966059F144}"/>
    <cellStyle name="標準 6 2 4 3 2 2 4 3 3 2" xfId="26362" xr:uid="{0F51428F-D111-4340-B56F-6B966059F144}"/>
    <cellStyle name="標準 6 2 4 3 2 2 4 3 4" xfId="20063" xr:uid="{00000000-0005-0000-0000-0000AA080000}"/>
    <cellStyle name="標準 6 2 4 3 2 2 4 4" xfId="12113" xr:uid="{DAC7C28B-F81C-4692-AC6D-A010AD064EDE}"/>
    <cellStyle name="標準 6 2 4 3 2 2 4 4 2" xfId="29524" xr:uid="{DAC7C28B-F81C-4692-AC6D-A010AD064EDE}"/>
    <cellStyle name="標準 6 2 4 3 2 2 4 5" xfId="5788" xr:uid="{FC0B5260-9467-46F2-BCC2-06821A2AAF74}"/>
    <cellStyle name="標準 6 2 4 3 2 2 4 5 2" xfId="23200" xr:uid="{FC0B5260-9467-46F2-BCC2-06821A2AAF74}"/>
    <cellStyle name="標準 6 2 4 3 2 2 4 6" xfId="18531" xr:uid="{00000000-0005-0000-0000-0000A8080000}"/>
    <cellStyle name="標準 6 2 4 3 2 2 5" xfId="3507" xr:uid="{00000000-0005-0000-0000-0000AB080000}"/>
    <cellStyle name="標準 6 2 4 3 2 2 5 2" xfId="9819" xr:uid="{CDF04770-800D-42CB-9185-1542E29B9144}"/>
    <cellStyle name="標準 6 2 4 3 2 2 5 2 2" xfId="16143" xr:uid="{C1D0F81F-82E4-4E15-BFAE-2A344F972910}"/>
    <cellStyle name="標準 6 2 4 3 2 2 5 2 2 2" xfId="33554" xr:uid="{C1D0F81F-82E4-4E15-BFAE-2A344F972910}"/>
    <cellStyle name="標準 6 2 4 3 2 2 5 2 3" xfId="27230" xr:uid="{CDF04770-800D-42CB-9185-1542E29B9144}"/>
    <cellStyle name="標準 6 2 4 3 2 2 5 3" xfId="12981" xr:uid="{CAFDA6B1-6F53-40C4-AA52-9DDA2A75987F}"/>
    <cellStyle name="標準 6 2 4 3 2 2 5 3 2" xfId="30392" xr:uid="{CAFDA6B1-6F53-40C4-AA52-9DDA2A75987F}"/>
    <cellStyle name="標準 6 2 4 3 2 2 5 4" xfId="6656" xr:uid="{8E7BAFA7-5E58-489A-816D-5033F88AC5E9}"/>
    <cellStyle name="標準 6 2 4 3 2 2 5 4 2" xfId="24068" xr:uid="{8E7BAFA7-5E58-489A-816D-5033F88AC5E9}"/>
    <cellStyle name="標準 6 2 4 3 2 2 5 5" xfId="20919" xr:uid="{00000000-0005-0000-0000-0000AB080000}"/>
    <cellStyle name="標準 6 2 4 3 2 2 6" xfId="1890" xr:uid="{00000000-0005-0000-0000-0000AC080000}"/>
    <cellStyle name="標準 6 2 4 3 2 2 6 2" xfId="14515" xr:uid="{47EE635B-F954-4387-B5F6-16ED1403F259}"/>
    <cellStyle name="標準 6 2 4 3 2 2 6 2 2" xfId="31926" xr:uid="{47EE635B-F954-4387-B5F6-16ED1403F259}"/>
    <cellStyle name="標準 6 2 4 3 2 2 6 3" xfId="8191" xr:uid="{843D943A-B5AC-4BC9-9F0D-19468B5AAE7C}"/>
    <cellStyle name="標準 6 2 4 3 2 2 6 3 2" xfId="25602" xr:uid="{843D943A-B5AC-4BC9-9F0D-19468B5AAE7C}"/>
    <cellStyle name="標準 6 2 4 3 2 2 6 4" xfId="19303" xr:uid="{00000000-0005-0000-0000-0000AC080000}"/>
    <cellStyle name="標準 6 2 4 3 2 2 7" xfId="11353" xr:uid="{070FE1B6-8A1A-4498-B338-8DB8CD136C0B}"/>
    <cellStyle name="標準 6 2 4 3 2 2 7 2" xfId="28764" xr:uid="{070FE1B6-8A1A-4498-B338-8DB8CD136C0B}"/>
    <cellStyle name="標準 6 2 4 3 2 2 8" xfId="5028" xr:uid="{973535A9-7B05-4A19-A9C2-66B8A7996485}"/>
    <cellStyle name="標準 6 2 4 3 2 2 8 2" xfId="22440" xr:uid="{973535A9-7B05-4A19-A9C2-66B8A7996485}"/>
    <cellStyle name="標準 6 2 4 3 2 2 9" xfId="17771" xr:uid="{00000000-0005-0000-0000-000095080000}"/>
    <cellStyle name="標準 6 2 4 3 2 3" xfId="426" xr:uid="{00000000-0005-0000-0000-0000AD080000}"/>
    <cellStyle name="標準 6 2 4 3 2 3 2" xfId="806" xr:uid="{00000000-0005-0000-0000-0000AE080000}"/>
    <cellStyle name="標準 6 2 4 3 2 3 2 2" xfId="1566" xr:uid="{00000000-0005-0000-0000-0000AF080000}"/>
    <cellStyle name="標準 6 2 4 3 2 3 2 2 2" xfId="4742" xr:uid="{00000000-0005-0000-0000-0000B0080000}"/>
    <cellStyle name="標準 6 2 4 3 2 3 2 2 2 2" xfId="11054" xr:uid="{3B8E89A1-6B75-4005-996F-99B919CD0E30}"/>
    <cellStyle name="標準 6 2 4 3 2 3 2 2 2 2 2" xfId="17378" xr:uid="{CC0427D3-B944-4057-B2F6-7DFA02B60C8D}"/>
    <cellStyle name="標準 6 2 4 3 2 3 2 2 2 2 2 2" xfId="34789" xr:uid="{CC0427D3-B944-4057-B2F6-7DFA02B60C8D}"/>
    <cellStyle name="標準 6 2 4 3 2 3 2 2 2 2 3" xfId="28465" xr:uid="{3B8E89A1-6B75-4005-996F-99B919CD0E30}"/>
    <cellStyle name="標準 6 2 4 3 2 3 2 2 2 3" xfId="14216" xr:uid="{CA2D50F8-2123-4FC9-88FC-ED589AFB4CC4}"/>
    <cellStyle name="標準 6 2 4 3 2 3 2 2 2 3 2" xfId="31627" xr:uid="{CA2D50F8-2123-4FC9-88FC-ED589AFB4CC4}"/>
    <cellStyle name="標準 6 2 4 3 2 3 2 2 2 4" xfId="7891" xr:uid="{F32CA7D4-3540-4A4C-A260-7F03495B33C1}"/>
    <cellStyle name="標準 6 2 4 3 2 3 2 2 2 4 2" xfId="25303" xr:uid="{F32CA7D4-3540-4A4C-A260-7F03495B33C1}"/>
    <cellStyle name="標準 6 2 4 3 2 3 2 2 2 5" xfId="22154" xr:uid="{00000000-0005-0000-0000-0000B0080000}"/>
    <cellStyle name="標準 6 2 4 3 2 3 2 2 3" xfId="3125" xr:uid="{00000000-0005-0000-0000-0000B1080000}"/>
    <cellStyle name="標準 6 2 4 3 2 3 2 2 3 2" xfId="15750" xr:uid="{70033547-B2E4-424B-A34A-1B0FAB5BA9C4}"/>
    <cellStyle name="標準 6 2 4 3 2 3 2 2 3 2 2" xfId="33161" xr:uid="{70033547-B2E4-424B-A34A-1B0FAB5BA9C4}"/>
    <cellStyle name="標準 6 2 4 3 2 3 2 2 3 3" xfId="9426" xr:uid="{84B28375-1935-46F6-9313-2A8AEDA71244}"/>
    <cellStyle name="標準 6 2 4 3 2 3 2 2 3 3 2" xfId="26837" xr:uid="{84B28375-1935-46F6-9313-2A8AEDA71244}"/>
    <cellStyle name="標準 6 2 4 3 2 3 2 2 3 4" xfId="20538" xr:uid="{00000000-0005-0000-0000-0000B1080000}"/>
    <cellStyle name="標準 6 2 4 3 2 3 2 2 4" xfId="12588" xr:uid="{3B8E0078-8F6F-4F63-BD8F-49D606A4621C}"/>
    <cellStyle name="標準 6 2 4 3 2 3 2 2 4 2" xfId="29999" xr:uid="{3B8E0078-8F6F-4F63-BD8F-49D606A4621C}"/>
    <cellStyle name="標準 6 2 4 3 2 3 2 2 5" xfId="6263" xr:uid="{E55CA838-AB71-4662-96E1-DC6011F5D657}"/>
    <cellStyle name="標準 6 2 4 3 2 3 2 2 5 2" xfId="23675" xr:uid="{E55CA838-AB71-4662-96E1-DC6011F5D657}"/>
    <cellStyle name="標準 6 2 4 3 2 3 2 2 6" xfId="19006" xr:uid="{00000000-0005-0000-0000-0000AF080000}"/>
    <cellStyle name="標準 6 2 4 3 2 3 2 3" xfId="3982" xr:uid="{00000000-0005-0000-0000-0000B2080000}"/>
    <cellStyle name="標準 6 2 4 3 2 3 2 3 2" xfId="10294" xr:uid="{C9040DC8-D71C-42BD-AC45-292664715868}"/>
    <cellStyle name="標準 6 2 4 3 2 3 2 3 2 2" xfId="16618" xr:uid="{3621DDBD-9B51-4553-98F9-5BA3172571C3}"/>
    <cellStyle name="標準 6 2 4 3 2 3 2 3 2 2 2" xfId="34029" xr:uid="{3621DDBD-9B51-4553-98F9-5BA3172571C3}"/>
    <cellStyle name="標準 6 2 4 3 2 3 2 3 2 3" xfId="27705" xr:uid="{C9040DC8-D71C-42BD-AC45-292664715868}"/>
    <cellStyle name="標準 6 2 4 3 2 3 2 3 3" xfId="13456" xr:uid="{F57257FF-C2C8-4345-B4D3-7C2A30F89FC9}"/>
    <cellStyle name="標準 6 2 4 3 2 3 2 3 3 2" xfId="30867" xr:uid="{F57257FF-C2C8-4345-B4D3-7C2A30F89FC9}"/>
    <cellStyle name="標準 6 2 4 3 2 3 2 3 4" xfId="7131" xr:uid="{06F075A0-0990-4DB0-ACE0-F1B493724E8B}"/>
    <cellStyle name="標準 6 2 4 3 2 3 2 3 4 2" xfId="24543" xr:uid="{06F075A0-0990-4DB0-ACE0-F1B493724E8B}"/>
    <cellStyle name="標準 6 2 4 3 2 3 2 3 5" xfId="21394" xr:uid="{00000000-0005-0000-0000-0000B2080000}"/>
    <cellStyle name="標準 6 2 4 3 2 3 2 4" xfId="2365" xr:uid="{00000000-0005-0000-0000-0000B3080000}"/>
    <cellStyle name="標準 6 2 4 3 2 3 2 4 2" xfId="14990" xr:uid="{C9B1400F-8E52-48F2-A992-D0150F6761C3}"/>
    <cellStyle name="標準 6 2 4 3 2 3 2 4 2 2" xfId="32401" xr:uid="{C9B1400F-8E52-48F2-A992-D0150F6761C3}"/>
    <cellStyle name="標準 6 2 4 3 2 3 2 4 3" xfId="8666" xr:uid="{DBCDB93C-31B8-4AE0-A87F-017A55F49F75}"/>
    <cellStyle name="標準 6 2 4 3 2 3 2 4 3 2" xfId="26077" xr:uid="{DBCDB93C-31B8-4AE0-A87F-017A55F49F75}"/>
    <cellStyle name="標準 6 2 4 3 2 3 2 4 4" xfId="19778" xr:uid="{00000000-0005-0000-0000-0000B3080000}"/>
    <cellStyle name="標準 6 2 4 3 2 3 2 5" xfId="11828" xr:uid="{BD6980D9-FD3C-4615-A2F9-D6EC4D20A8FB}"/>
    <cellStyle name="標準 6 2 4 3 2 3 2 5 2" xfId="29239" xr:uid="{BD6980D9-FD3C-4615-A2F9-D6EC4D20A8FB}"/>
    <cellStyle name="標準 6 2 4 3 2 3 2 6" xfId="5503" xr:uid="{957F57F7-C680-4F0A-A478-3241E499CE64}"/>
    <cellStyle name="標準 6 2 4 3 2 3 2 6 2" xfId="22915" xr:uid="{957F57F7-C680-4F0A-A478-3241E499CE64}"/>
    <cellStyle name="標準 6 2 4 3 2 3 2 7" xfId="18246" xr:uid="{00000000-0005-0000-0000-0000AE080000}"/>
    <cellStyle name="標準 6 2 4 3 2 3 3" xfId="1186" xr:uid="{00000000-0005-0000-0000-0000B4080000}"/>
    <cellStyle name="標準 6 2 4 3 2 3 3 2" xfId="4362" xr:uid="{00000000-0005-0000-0000-0000B5080000}"/>
    <cellStyle name="標準 6 2 4 3 2 3 3 2 2" xfId="10674" xr:uid="{F2292504-0566-41BC-B6A8-B6A3EE4161B2}"/>
    <cellStyle name="標準 6 2 4 3 2 3 3 2 2 2" xfId="16998" xr:uid="{CF9B1B08-98F4-4D5D-A66E-4582B96205D5}"/>
    <cellStyle name="標準 6 2 4 3 2 3 3 2 2 2 2" xfId="34409" xr:uid="{CF9B1B08-98F4-4D5D-A66E-4582B96205D5}"/>
    <cellStyle name="標準 6 2 4 3 2 3 3 2 2 3" xfId="28085" xr:uid="{F2292504-0566-41BC-B6A8-B6A3EE4161B2}"/>
    <cellStyle name="標準 6 2 4 3 2 3 3 2 3" xfId="13836" xr:uid="{96F45DB6-636B-4BEF-A254-E61120CC2995}"/>
    <cellStyle name="標準 6 2 4 3 2 3 3 2 3 2" xfId="31247" xr:uid="{96F45DB6-636B-4BEF-A254-E61120CC2995}"/>
    <cellStyle name="標準 6 2 4 3 2 3 3 2 4" xfId="7511" xr:uid="{89F8AD7E-92F2-4C84-AB1A-C063C32E3D4B}"/>
    <cellStyle name="標準 6 2 4 3 2 3 3 2 4 2" xfId="24923" xr:uid="{89F8AD7E-92F2-4C84-AB1A-C063C32E3D4B}"/>
    <cellStyle name="標準 6 2 4 3 2 3 3 2 5" xfId="21774" xr:uid="{00000000-0005-0000-0000-0000B5080000}"/>
    <cellStyle name="標準 6 2 4 3 2 3 3 3" xfId="2745" xr:uid="{00000000-0005-0000-0000-0000B6080000}"/>
    <cellStyle name="標準 6 2 4 3 2 3 3 3 2" xfId="15370" xr:uid="{4B51ECE8-B508-49D1-9801-A9A3BF761AC5}"/>
    <cellStyle name="標準 6 2 4 3 2 3 3 3 2 2" xfId="32781" xr:uid="{4B51ECE8-B508-49D1-9801-A9A3BF761AC5}"/>
    <cellStyle name="標準 6 2 4 3 2 3 3 3 3" xfId="9046" xr:uid="{47C653B3-178C-411D-A9D0-62E8100AF2E5}"/>
    <cellStyle name="標準 6 2 4 3 2 3 3 3 3 2" xfId="26457" xr:uid="{47C653B3-178C-411D-A9D0-62E8100AF2E5}"/>
    <cellStyle name="標準 6 2 4 3 2 3 3 3 4" xfId="20158" xr:uid="{00000000-0005-0000-0000-0000B6080000}"/>
    <cellStyle name="標準 6 2 4 3 2 3 3 4" xfId="12208" xr:uid="{A5BE3D80-88F2-4DE4-9418-29B2BD393111}"/>
    <cellStyle name="標準 6 2 4 3 2 3 3 4 2" xfId="29619" xr:uid="{A5BE3D80-88F2-4DE4-9418-29B2BD393111}"/>
    <cellStyle name="標準 6 2 4 3 2 3 3 5" xfId="5883" xr:uid="{AF8A150E-7231-46D5-827B-BD07FE206CB4}"/>
    <cellStyle name="標準 6 2 4 3 2 3 3 5 2" xfId="23295" xr:uid="{AF8A150E-7231-46D5-827B-BD07FE206CB4}"/>
    <cellStyle name="標準 6 2 4 3 2 3 3 6" xfId="18626" xr:uid="{00000000-0005-0000-0000-0000B4080000}"/>
    <cellStyle name="標準 6 2 4 3 2 3 4" xfId="3602" xr:uid="{00000000-0005-0000-0000-0000B7080000}"/>
    <cellStyle name="標準 6 2 4 3 2 3 4 2" xfId="9914" xr:uid="{DDF9AC8B-B5B5-46D1-8028-9E65144321FC}"/>
    <cellStyle name="標準 6 2 4 3 2 3 4 2 2" xfId="16238" xr:uid="{F1E62D7B-3423-4817-A4F8-0C2C056BEDE0}"/>
    <cellStyle name="標準 6 2 4 3 2 3 4 2 2 2" xfId="33649" xr:uid="{F1E62D7B-3423-4817-A4F8-0C2C056BEDE0}"/>
    <cellStyle name="標準 6 2 4 3 2 3 4 2 3" xfId="27325" xr:uid="{DDF9AC8B-B5B5-46D1-8028-9E65144321FC}"/>
    <cellStyle name="標準 6 2 4 3 2 3 4 3" xfId="13076" xr:uid="{8710CAA2-22A9-4D9F-ADD2-35A9F3265BC1}"/>
    <cellStyle name="標準 6 2 4 3 2 3 4 3 2" xfId="30487" xr:uid="{8710CAA2-22A9-4D9F-ADD2-35A9F3265BC1}"/>
    <cellStyle name="標準 6 2 4 3 2 3 4 4" xfId="6751" xr:uid="{82A41D42-A6F5-4BA6-A3C3-DA02B47F0295}"/>
    <cellStyle name="標準 6 2 4 3 2 3 4 4 2" xfId="24163" xr:uid="{82A41D42-A6F5-4BA6-A3C3-DA02B47F0295}"/>
    <cellStyle name="標準 6 2 4 3 2 3 4 5" xfId="21014" xr:uid="{00000000-0005-0000-0000-0000B7080000}"/>
    <cellStyle name="標準 6 2 4 3 2 3 5" xfId="1985" xr:uid="{00000000-0005-0000-0000-0000B8080000}"/>
    <cellStyle name="標準 6 2 4 3 2 3 5 2" xfId="14610" xr:uid="{B2AC16B4-86AB-49E1-B44D-4A5DA01AD9F9}"/>
    <cellStyle name="標準 6 2 4 3 2 3 5 2 2" xfId="32021" xr:uid="{B2AC16B4-86AB-49E1-B44D-4A5DA01AD9F9}"/>
    <cellStyle name="標準 6 2 4 3 2 3 5 3" xfId="8286" xr:uid="{2930E1FA-0D4D-48C8-B17E-43D9CC47DAA2}"/>
    <cellStyle name="標準 6 2 4 3 2 3 5 3 2" xfId="25697" xr:uid="{2930E1FA-0D4D-48C8-B17E-43D9CC47DAA2}"/>
    <cellStyle name="標準 6 2 4 3 2 3 5 4" xfId="19398" xr:uid="{00000000-0005-0000-0000-0000B8080000}"/>
    <cellStyle name="標準 6 2 4 3 2 3 6" xfId="11448" xr:uid="{47C8FDB4-3107-46D3-A8A0-EC46174BD85A}"/>
    <cellStyle name="標準 6 2 4 3 2 3 6 2" xfId="28859" xr:uid="{47C8FDB4-3107-46D3-A8A0-EC46174BD85A}"/>
    <cellStyle name="標準 6 2 4 3 2 3 7" xfId="5123" xr:uid="{9AEE2CC4-8018-49C1-80BE-04864B05EA77}"/>
    <cellStyle name="標準 6 2 4 3 2 3 7 2" xfId="22535" xr:uid="{9AEE2CC4-8018-49C1-80BE-04864B05EA77}"/>
    <cellStyle name="標準 6 2 4 3 2 3 8" xfId="17866" xr:uid="{00000000-0005-0000-0000-0000AD080000}"/>
    <cellStyle name="標準 6 2 4 3 2 4" xfId="616" xr:uid="{00000000-0005-0000-0000-0000B9080000}"/>
    <cellStyle name="標準 6 2 4 3 2 4 2" xfId="1376" xr:uid="{00000000-0005-0000-0000-0000BA080000}"/>
    <cellStyle name="標準 6 2 4 3 2 4 2 2" xfId="4552" xr:uid="{00000000-0005-0000-0000-0000BB080000}"/>
    <cellStyle name="標準 6 2 4 3 2 4 2 2 2" xfId="10864" xr:uid="{12D37F3C-BFD4-4823-8037-9596C185006A}"/>
    <cellStyle name="標準 6 2 4 3 2 4 2 2 2 2" xfId="17188" xr:uid="{8B0F55BB-2F9D-470F-93CC-882B98408E5E}"/>
    <cellStyle name="標準 6 2 4 3 2 4 2 2 2 2 2" xfId="34599" xr:uid="{8B0F55BB-2F9D-470F-93CC-882B98408E5E}"/>
    <cellStyle name="標準 6 2 4 3 2 4 2 2 2 3" xfId="28275" xr:uid="{12D37F3C-BFD4-4823-8037-9596C185006A}"/>
    <cellStyle name="標準 6 2 4 3 2 4 2 2 3" xfId="14026" xr:uid="{2EE4894E-9B2F-4040-B0B9-E93E98D7A63E}"/>
    <cellStyle name="標準 6 2 4 3 2 4 2 2 3 2" xfId="31437" xr:uid="{2EE4894E-9B2F-4040-B0B9-E93E98D7A63E}"/>
    <cellStyle name="標準 6 2 4 3 2 4 2 2 4" xfId="7701" xr:uid="{8A2D5E77-F5F0-498C-9243-4C2C04EA0148}"/>
    <cellStyle name="標準 6 2 4 3 2 4 2 2 4 2" xfId="25113" xr:uid="{8A2D5E77-F5F0-498C-9243-4C2C04EA0148}"/>
    <cellStyle name="標準 6 2 4 3 2 4 2 2 5" xfId="21964" xr:uid="{00000000-0005-0000-0000-0000BB080000}"/>
    <cellStyle name="標準 6 2 4 3 2 4 2 3" xfId="2935" xr:uid="{00000000-0005-0000-0000-0000BC080000}"/>
    <cellStyle name="標準 6 2 4 3 2 4 2 3 2" xfId="15560" xr:uid="{25C59732-4628-40E4-820E-604CB6EB986C}"/>
    <cellStyle name="標準 6 2 4 3 2 4 2 3 2 2" xfId="32971" xr:uid="{25C59732-4628-40E4-820E-604CB6EB986C}"/>
    <cellStyle name="標準 6 2 4 3 2 4 2 3 3" xfId="9236" xr:uid="{0DCC9968-5990-417C-A072-3D220417E168}"/>
    <cellStyle name="標準 6 2 4 3 2 4 2 3 3 2" xfId="26647" xr:uid="{0DCC9968-5990-417C-A072-3D220417E168}"/>
    <cellStyle name="標準 6 2 4 3 2 4 2 3 4" xfId="20348" xr:uid="{00000000-0005-0000-0000-0000BC080000}"/>
    <cellStyle name="標準 6 2 4 3 2 4 2 4" xfId="12398" xr:uid="{ED253D5E-AFB4-4C84-9A11-D72B77B9991C}"/>
    <cellStyle name="標準 6 2 4 3 2 4 2 4 2" xfId="29809" xr:uid="{ED253D5E-AFB4-4C84-9A11-D72B77B9991C}"/>
    <cellStyle name="標準 6 2 4 3 2 4 2 5" xfId="6073" xr:uid="{B99ADF82-8F38-44BD-B3E3-AAFC24E5DAB0}"/>
    <cellStyle name="標準 6 2 4 3 2 4 2 5 2" xfId="23485" xr:uid="{B99ADF82-8F38-44BD-B3E3-AAFC24E5DAB0}"/>
    <cellStyle name="標準 6 2 4 3 2 4 2 6" xfId="18816" xr:uid="{00000000-0005-0000-0000-0000BA080000}"/>
    <cellStyle name="標準 6 2 4 3 2 4 3" xfId="3792" xr:uid="{00000000-0005-0000-0000-0000BD080000}"/>
    <cellStyle name="標準 6 2 4 3 2 4 3 2" xfId="10104" xr:uid="{B97F282B-8875-4E9D-A0A0-C6E775CB1593}"/>
    <cellStyle name="標準 6 2 4 3 2 4 3 2 2" xfId="16428" xr:uid="{E09F5C82-5C53-4C1B-ADAB-9F580DF16592}"/>
    <cellStyle name="標準 6 2 4 3 2 4 3 2 2 2" xfId="33839" xr:uid="{E09F5C82-5C53-4C1B-ADAB-9F580DF16592}"/>
    <cellStyle name="標準 6 2 4 3 2 4 3 2 3" xfId="27515" xr:uid="{B97F282B-8875-4E9D-A0A0-C6E775CB1593}"/>
    <cellStyle name="標準 6 2 4 3 2 4 3 3" xfId="13266" xr:uid="{7082BC2D-E1B7-4B85-9E59-510C92C3CAC5}"/>
    <cellStyle name="標準 6 2 4 3 2 4 3 3 2" xfId="30677" xr:uid="{7082BC2D-E1B7-4B85-9E59-510C92C3CAC5}"/>
    <cellStyle name="標準 6 2 4 3 2 4 3 4" xfId="6941" xr:uid="{76D4E8DE-9FD6-4CBF-BC80-3397B8903F37}"/>
    <cellStyle name="標準 6 2 4 3 2 4 3 4 2" xfId="24353" xr:uid="{76D4E8DE-9FD6-4CBF-BC80-3397B8903F37}"/>
    <cellStyle name="標準 6 2 4 3 2 4 3 5" xfId="21204" xr:uid="{00000000-0005-0000-0000-0000BD080000}"/>
    <cellStyle name="標準 6 2 4 3 2 4 4" xfId="2175" xr:uid="{00000000-0005-0000-0000-0000BE080000}"/>
    <cellStyle name="標準 6 2 4 3 2 4 4 2" xfId="14800" xr:uid="{B2A73DEF-B122-463C-8C92-587C572FE624}"/>
    <cellStyle name="標準 6 2 4 3 2 4 4 2 2" xfId="32211" xr:uid="{B2A73DEF-B122-463C-8C92-587C572FE624}"/>
    <cellStyle name="標準 6 2 4 3 2 4 4 3" xfId="8476" xr:uid="{A5CF4D0A-42D8-411B-A325-47CC5AF81269}"/>
    <cellStyle name="標準 6 2 4 3 2 4 4 3 2" xfId="25887" xr:uid="{A5CF4D0A-42D8-411B-A325-47CC5AF81269}"/>
    <cellStyle name="標準 6 2 4 3 2 4 4 4" xfId="19588" xr:uid="{00000000-0005-0000-0000-0000BE080000}"/>
    <cellStyle name="標準 6 2 4 3 2 4 5" xfId="11638" xr:uid="{0CDC0CEE-5C77-4610-AD9A-D50CF9149C82}"/>
    <cellStyle name="標準 6 2 4 3 2 4 5 2" xfId="29049" xr:uid="{0CDC0CEE-5C77-4610-AD9A-D50CF9149C82}"/>
    <cellStyle name="標準 6 2 4 3 2 4 6" xfId="5313" xr:uid="{73ADDFD2-C077-45D6-A657-80EFF124CB62}"/>
    <cellStyle name="標準 6 2 4 3 2 4 6 2" xfId="22725" xr:uid="{73ADDFD2-C077-45D6-A657-80EFF124CB62}"/>
    <cellStyle name="標準 6 2 4 3 2 4 7" xfId="18056" xr:uid="{00000000-0005-0000-0000-0000B9080000}"/>
    <cellStyle name="標準 6 2 4 3 2 5" xfId="996" xr:uid="{00000000-0005-0000-0000-0000BF080000}"/>
    <cellStyle name="標準 6 2 4 3 2 5 2" xfId="4172" xr:uid="{00000000-0005-0000-0000-0000C0080000}"/>
    <cellStyle name="標準 6 2 4 3 2 5 2 2" xfId="10484" xr:uid="{055629C2-C3D5-4799-95E1-177EE5B2607A}"/>
    <cellStyle name="標準 6 2 4 3 2 5 2 2 2" xfId="16808" xr:uid="{9D86EB78-4A88-4288-8EBF-FBD92FFCECD9}"/>
    <cellStyle name="標準 6 2 4 3 2 5 2 2 2 2" xfId="34219" xr:uid="{9D86EB78-4A88-4288-8EBF-FBD92FFCECD9}"/>
    <cellStyle name="標準 6 2 4 3 2 5 2 2 3" xfId="27895" xr:uid="{055629C2-C3D5-4799-95E1-177EE5B2607A}"/>
    <cellStyle name="標準 6 2 4 3 2 5 2 3" xfId="13646" xr:uid="{CFC0C7E0-A5A9-4F54-835B-BB17E92BAE18}"/>
    <cellStyle name="標準 6 2 4 3 2 5 2 3 2" xfId="31057" xr:uid="{CFC0C7E0-A5A9-4F54-835B-BB17E92BAE18}"/>
    <cellStyle name="標準 6 2 4 3 2 5 2 4" xfId="7321" xr:uid="{E9D070A9-6CC8-4EE8-B0AD-29D7AC1D668D}"/>
    <cellStyle name="標準 6 2 4 3 2 5 2 4 2" xfId="24733" xr:uid="{E9D070A9-6CC8-4EE8-B0AD-29D7AC1D668D}"/>
    <cellStyle name="標準 6 2 4 3 2 5 2 5" xfId="21584" xr:uid="{00000000-0005-0000-0000-0000C0080000}"/>
    <cellStyle name="標準 6 2 4 3 2 5 3" xfId="2555" xr:uid="{00000000-0005-0000-0000-0000C1080000}"/>
    <cellStyle name="標準 6 2 4 3 2 5 3 2" xfId="15180" xr:uid="{89C01A46-52C9-4D00-B86D-EFD4957EF6B0}"/>
    <cellStyle name="標準 6 2 4 3 2 5 3 2 2" xfId="32591" xr:uid="{89C01A46-52C9-4D00-B86D-EFD4957EF6B0}"/>
    <cellStyle name="標準 6 2 4 3 2 5 3 3" xfId="8856" xr:uid="{53CC9D2A-0901-41B0-91D4-B326D3304F6B}"/>
    <cellStyle name="標準 6 2 4 3 2 5 3 3 2" xfId="26267" xr:uid="{53CC9D2A-0901-41B0-91D4-B326D3304F6B}"/>
    <cellStyle name="標準 6 2 4 3 2 5 3 4" xfId="19968" xr:uid="{00000000-0005-0000-0000-0000C1080000}"/>
    <cellStyle name="標準 6 2 4 3 2 5 4" xfId="12018" xr:uid="{D98B8EF7-F288-4924-AC95-1D7EDD36563D}"/>
    <cellStyle name="標準 6 2 4 3 2 5 4 2" xfId="29429" xr:uid="{D98B8EF7-F288-4924-AC95-1D7EDD36563D}"/>
    <cellStyle name="標準 6 2 4 3 2 5 5" xfId="5693" xr:uid="{7AADD1D1-7F6A-4DD4-934D-2D2AFF4FCEF7}"/>
    <cellStyle name="標準 6 2 4 3 2 5 5 2" xfId="23105" xr:uid="{7AADD1D1-7F6A-4DD4-934D-2D2AFF4FCEF7}"/>
    <cellStyle name="標準 6 2 4 3 2 5 6" xfId="18436" xr:uid="{00000000-0005-0000-0000-0000BF080000}"/>
    <cellStyle name="標準 6 2 4 3 2 6" xfId="236" xr:uid="{00000000-0005-0000-0000-0000C2080000}"/>
    <cellStyle name="標準 6 2 4 3 2 6 2" xfId="3412" xr:uid="{00000000-0005-0000-0000-0000C3080000}"/>
    <cellStyle name="標準 6 2 4 3 2 6 2 2" xfId="16048" xr:uid="{17A2825B-5A01-42F7-8CFB-116956273680}"/>
    <cellStyle name="標準 6 2 4 3 2 6 2 2 2" xfId="33459" xr:uid="{17A2825B-5A01-42F7-8CFB-116956273680}"/>
    <cellStyle name="標準 6 2 4 3 2 6 2 3" xfId="9724" xr:uid="{2A4EFA68-21FF-4D2E-B7A5-7793D817BB49}"/>
    <cellStyle name="標準 6 2 4 3 2 6 2 3 2" xfId="27135" xr:uid="{2A4EFA68-21FF-4D2E-B7A5-7793D817BB49}"/>
    <cellStyle name="標準 6 2 4 3 2 6 2 4" xfId="20824" xr:uid="{00000000-0005-0000-0000-0000C3080000}"/>
    <cellStyle name="標準 6 2 4 3 2 6 3" xfId="12886" xr:uid="{3FFE09E2-B062-419F-AB3C-D6C2197713BD}"/>
    <cellStyle name="標準 6 2 4 3 2 6 3 2" xfId="30297" xr:uid="{3FFE09E2-B062-419F-AB3C-D6C2197713BD}"/>
    <cellStyle name="標準 6 2 4 3 2 6 4" xfId="6561" xr:uid="{D14DC20F-76EA-468C-A247-5FE39E9DD2C1}"/>
    <cellStyle name="標準 6 2 4 3 2 6 4 2" xfId="23973" xr:uid="{D14DC20F-76EA-468C-A247-5FE39E9DD2C1}"/>
    <cellStyle name="標準 6 2 4 3 2 6 5" xfId="17676" xr:uid="{00000000-0005-0000-0000-0000C2080000}"/>
    <cellStyle name="標準 6 2 4 3 2 7" xfId="3318" xr:uid="{00000000-0005-0000-0000-0000C4080000}"/>
    <cellStyle name="標準 6 2 4 3 2 7 2" xfId="9630" xr:uid="{4EB36642-9420-46B4-AAAD-EBA958DFDC93}"/>
    <cellStyle name="標準 6 2 4 3 2 7 2 2" xfId="15954" xr:uid="{1532E975-4DE2-41F0-A8A2-5984D8396F56}"/>
    <cellStyle name="標準 6 2 4 3 2 7 2 2 2" xfId="33365" xr:uid="{1532E975-4DE2-41F0-A8A2-5984D8396F56}"/>
    <cellStyle name="標準 6 2 4 3 2 7 2 3" xfId="27041" xr:uid="{4EB36642-9420-46B4-AAAD-EBA958DFDC93}"/>
    <cellStyle name="標準 6 2 4 3 2 7 3" xfId="12792" xr:uid="{DE4E8959-B270-49A4-AD29-F436BEBCE6A3}"/>
    <cellStyle name="標準 6 2 4 3 2 7 3 2" xfId="30203" xr:uid="{DE4E8959-B270-49A4-AD29-F436BEBCE6A3}"/>
    <cellStyle name="標準 6 2 4 3 2 7 4" xfId="6467" xr:uid="{BF2DAFEF-E0CA-4920-9C24-B3080A1715C6}"/>
    <cellStyle name="標準 6 2 4 3 2 7 4 2" xfId="23879" xr:uid="{BF2DAFEF-E0CA-4920-9C24-B3080A1715C6}"/>
    <cellStyle name="標準 6 2 4 3 2 7 5" xfId="20730" xr:uid="{00000000-0005-0000-0000-0000C4080000}"/>
    <cellStyle name="標準 6 2 4 3 2 8" xfId="1795" xr:uid="{00000000-0005-0000-0000-0000C5080000}"/>
    <cellStyle name="標準 6 2 4 3 2 8 2" xfId="14420" xr:uid="{6EB007A8-FC16-4DFE-B087-C5D1C1EDC833}"/>
    <cellStyle name="標準 6 2 4 3 2 8 2 2" xfId="31831" xr:uid="{6EB007A8-FC16-4DFE-B087-C5D1C1EDC833}"/>
    <cellStyle name="標準 6 2 4 3 2 8 3" xfId="8096" xr:uid="{DAB23E3C-303E-4FF3-9B34-D1B59BE512EE}"/>
    <cellStyle name="標準 6 2 4 3 2 8 3 2" xfId="25507" xr:uid="{DAB23E3C-303E-4FF3-9B34-D1B59BE512EE}"/>
    <cellStyle name="標準 6 2 4 3 2 8 4" xfId="19208" xr:uid="{00000000-0005-0000-0000-0000C5080000}"/>
    <cellStyle name="標準 6 2 4 3 2 9" xfId="11258" xr:uid="{20645482-5013-4A44-A180-E2FB827F84CB}"/>
    <cellStyle name="標準 6 2 4 3 2 9 2" xfId="28669" xr:uid="{20645482-5013-4A44-A180-E2FB827F84CB}"/>
    <cellStyle name="標準 6 2 4 3 3" xfId="297" xr:uid="{00000000-0005-0000-0000-0000C6080000}"/>
    <cellStyle name="標準 6 2 4 3 3 2" xfId="487" xr:uid="{00000000-0005-0000-0000-0000C7080000}"/>
    <cellStyle name="標準 6 2 4 3 3 2 2" xfId="867" xr:uid="{00000000-0005-0000-0000-0000C8080000}"/>
    <cellStyle name="標準 6 2 4 3 3 2 2 2" xfId="1627" xr:uid="{00000000-0005-0000-0000-0000C9080000}"/>
    <cellStyle name="標準 6 2 4 3 3 2 2 2 2" xfId="4803" xr:uid="{00000000-0005-0000-0000-0000CA080000}"/>
    <cellStyle name="標準 6 2 4 3 3 2 2 2 2 2" xfId="11115" xr:uid="{D97A1CDB-008A-4AFB-9BB5-5B351F269CC4}"/>
    <cellStyle name="標準 6 2 4 3 3 2 2 2 2 2 2" xfId="17439" xr:uid="{5DD5BC45-B93E-4DD5-905C-B80B09A4247D}"/>
    <cellStyle name="標準 6 2 4 3 3 2 2 2 2 2 2 2" xfId="34850" xr:uid="{5DD5BC45-B93E-4DD5-905C-B80B09A4247D}"/>
    <cellStyle name="標準 6 2 4 3 3 2 2 2 2 2 3" xfId="28526" xr:uid="{D97A1CDB-008A-4AFB-9BB5-5B351F269CC4}"/>
    <cellStyle name="標準 6 2 4 3 3 2 2 2 2 3" xfId="14277" xr:uid="{E99950DE-F748-4412-840A-BFAB42CB9E74}"/>
    <cellStyle name="標準 6 2 4 3 3 2 2 2 2 3 2" xfId="31688" xr:uid="{E99950DE-F748-4412-840A-BFAB42CB9E74}"/>
    <cellStyle name="標準 6 2 4 3 3 2 2 2 2 4" xfId="7952" xr:uid="{BD178D1B-42CA-48A0-A2B8-A71EEA8C612E}"/>
    <cellStyle name="標準 6 2 4 3 3 2 2 2 2 4 2" xfId="25364" xr:uid="{BD178D1B-42CA-48A0-A2B8-A71EEA8C612E}"/>
    <cellStyle name="標準 6 2 4 3 3 2 2 2 2 5" xfId="22215" xr:uid="{00000000-0005-0000-0000-0000CA080000}"/>
    <cellStyle name="標準 6 2 4 3 3 2 2 2 3" xfId="3186" xr:uid="{00000000-0005-0000-0000-0000CB080000}"/>
    <cellStyle name="標準 6 2 4 3 3 2 2 2 3 2" xfId="15811" xr:uid="{B22D7B3D-1787-4E7A-ABFF-F3845CEACD35}"/>
    <cellStyle name="標準 6 2 4 3 3 2 2 2 3 2 2" xfId="33222" xr:uid="{B22D7B3D-1787-4E7A-ABFF-F3845CEACD35}"/>
    <cellStyle name="標準 6 2 4 3 3 2 2 2 3 3" xfId="9487" xr:uid="{87D4794C-6F42-4E15-8329-F0D9CC505371}"/>
    <cellStyle name="標準 6 2 4 3 3 2 2 2 3 3 2" xfId="26898" xr:uid="{87D4794C-6F42-4E15-8329-F0D9CC505371}"/>
    <cellStyle name="標準 6 2 4 3 3 2 2 2 3 4" xfId="20599" xr:uid="{00000000-0005-0000-0000-0000CB080000}"/>
    <cellStyle name="標準 6 2 4 3 3 2 2 2 4" xfId="12649" xr:uid="{1723867D-0CDE-4357-863A-4EA6E55C2B6B}"/>
    <cellStyle name="標準 6 2 4 3 3 2 2 2 4 2" xfId="30060" xr:uid="{1723867D-0CDE-4357-863A-4EA6E55C2B6B}"/>
    <cellStyle name="標準 6 2 4 3 3 2 2 2 5" xfId="6324" xr:uid="{91B82876-0DBE-48E5-991A-5E16643EE55A}"/>
    <cellStyle name="標準 6 2 4 3 3 2 2 2 5 2" xfId="23736" xr:uid="{91B82876-0DBE-48E5-991A-5E16643EE55A}"/>
    <cellStyle name="標準 6 2 4 3 3 2 2 2 6" xfId="19067" xr:uid="{00000000-0005-0000-0000-0000C9080000}"/>
    <cellStyle name="標準 6 2 4 3 3 2 2 3" xfId="4043" xr:uid="{00000000-0005-0000-0000-0000CC080000}"/>
    <cellStyle name="標準 6 2 4 3 3 2 2 3 2" xfId="10355" xr:uid="{9073BE82-6AD4-495C-AACC-F13CD3142F83}"/>
    <cellStyle name="標準 6 2 4 3 3 2 2 3 2 2" xfId="16679" xr:uid="{8881B72C-C9D7-4DAD-A739-F29C65F8B751}"/>
    <cellStyle name="標準 6 2 4 3 3 2 2 3 2 2 2" xfId="34090" xr:uid="{8881B72C-C9D7-4DAD-A739-F29C65F8B751}"/>
    <cellStyle name="標準 6 2 4 3 3 2 2 3 2 3" xfId="27766" xr:uid="{9073BE82-6AD4-495C-AACC-F13CD3142F83}"/>
    <cellStyle name="標準 6 2 4 3 3 2 2 3 3" xfId="13517" xr:uid="{592C779B-A206-48E6-BA5C-FA0E588C361B}"/>
    <cellStyle name="標準 6 2 4 3 3 2 2 3 3 2" xfId="30928" xr:uid="{592C779B-A206-48E6-BA5C-FA0E588C361B}"/>
    <cellStyle name="標準 6 2 4 3 3 2 2 3 4" xfId="7192" xr:uid="{0A9632A1-59CB-4848-9B5A-E074436C319D}"/>
    <cellStyle name="標準 6 2 4 3 3 2 2 3 4 2" xfId="24604" xr:uid="{0A9632A1-59CB-4848-9B5A-E074436C319D}"/>
    <cellStyle name="標準 6 2 4 3 3 2 2 3 5" xfId="21455" xr:uid="{00000000-0005-0000-0000-0000CC080000}"/>
    <cellStyle name="標準 6 2 4 3 3 2 2 4" xfId="2426" xr:uid="{00000000-0005-0000-0000-0000CD080000}"/>
    <cellStyle name="標準 6 2 4 3 3 2 2 4 2" xfId="15051" xr:uid="{6372F12C-8FBE-4A8E-BB85-30393A04501D}"/>
    <cellStyle name="標準 6 2 4 3 3 2 2 4 2 2" xfId="32462" xr:uid="{6372F12C-8FBE-4A8E-BB85-30393A04501D}"/>
    <cellStyle name="標準 6 2 4 3 3 2 2 4 3" xfId="8727" xr:uid="{BCAC9D9C-D052-42BD-A20A-23994C2A660F}"/>
    <cellStyle name="標準 6 2 4 3 3 2 2 4 3 2" xfId="26138" xr:uid="{BCAC9D9C-D052-42BD-A20A-23994C2A660F}"/>
    <cellStyle name="標準 6 2 4 3 3 2 2 4 4" xfId="19839" xr:uid="{00000000-0005-0000-0000-0000CD080000}"/>
    <cellStyle name="標準 6 2 4 3 3 2 2 5" xfId="11889" xr:uid="{AC983057-77DB-4887-96A8-EC21E65FB04D}"/>
    <cellStyle name="標準 6 2 4 3 3 2 2 5 2" xfId="29300" xr:uid="{AC983057-77DB-4887-96A8-EC21E65FB04D}"/>
    <cellStyle name="標準 6 2 4 3 3 2 2 6" xfId="5564" xr:uid="{6506BD0D-3279-4675-9AC3-C94F582D243A}"/>
    <cellStyle name="標準 6 2 4 3 3 2 2 6 2" xfId="22976" xr:uid="{6506BD0D-3279-4675-9AC3-C94F582D243A}"/>
    <cellStyle name="標準 6 2 4 3 3 2 2 7" xfId="18307" xr:uid="{00000000-0005-0000-0000-0000C8080000}"/>
    <cellStyle name="標準 6 2 4 3 3 2 3" xfId="1247" xr:uid="{00000000-0005-0000-0000-0000CE080000}"/>
    <cellStyle name="標準 6 2 4 3 3 2 3 2" xfId="4423" xr:uid="{00000000-0005-0000-0000-0000CF080000}"/>
    <cellStyle name="標準 6 2 4 3 3 2 3 2 2" xfId="10735" xr:uid="{C0DB4B4B-82AF-4C9B-8A88-AC55A440DDAE}"/>
    <cellStyle name="標準 6 2 4 3 3 2 3 2 2 2" xfId="17059" xr:uid="{B1C3505A-A288-4559-979E-2CB37BE7A4A5}"/>
    <cellStyle name="標準 6 2 4 3 3 2 3 2 2 2 2" xfId="34470" xr:uid="{B1C3505A-A288-4559-979E-2CB37BE7A4A5}"/>
    <cellStyle name="標準 6 2 4 3 3 2 3 2 2 3" xfId="28146" xr:uid="{C0DB4B4B-82AF-4C9B-8A88-AC55A440DDAE}"/>
    <cellStyle name="標準 6 2 4 3 3 2 3 2 3" xfId="13897" xr:uid="{A446DE2A-F8BE-4018-BF8F-623EB2AFAF3C}"/>
    <cellStyle name="標準 6 2 4 3 3 2 3 2 3 2" xfId="31308" xr:uid="{A446DE2A-F8BE-4018-BF8F-623EB2AFAF3C}"/>
    <cellStyle name="標準 6 2 4 3 3 2 3 2 4" xfId="7572" xr:uid="{796AD946-474E-4B75-8F32-9CFD0100958A}"/>
    <cellStyle name="標準 6 2 4 3 3 2 3 2 4 2" xfId="24984" xr:uid="{796AD946-474E-4B75-8F32-9CFD0100958A}"/>
    <cellStyle name="標準 6 2 4 3 3 2 3 2 5" xfId="21835" xr:uid="{00000000-0005-0000-0000-0000CF080000}"/>
    <cellStyle name="標準 6 2 4 3 3 2 3 3" xfId="2806" xr:uid="{00000000-0005-0000-0000-0000D0080000}"/>
    <cellStyle name="標準 6 2 4 3 3 2 3 3 2" xfId="15431" xr:uid="{F24D653D-5AE0-4F71-936D-98884CE6A0E1}"/>
    <cellStyle name="標準 6 2 4 3 3 2 3 3 2 2" xfId="32842" xr:uid="{F24D653D-5AE0-4F71-936D-98884CE6A0E1}"/>
    <cellStyle name="標準 6 2 4 3 3 2 3 3 3" xfId="9107" xr:uid="{1A4580CC-121E-4997-AE87-2A6F2C255FEF}"/>
    <cellStyle name="標準 6 2 4 3 3 2 3 3 3 2" xfId="26518" xr:uid="{1A4580CC-121E-4997-AE87-2A6F2C255FEF}"/>
    <cellStyle name="標準 6 2 4 3 3 2 3 3 4" xfId="20219" xr:uid="{00000000-0005-0000-0000-0000D0080000}"/>
    <cellStyle name="標準 6 2 4 3 3 2 3 4" xfId="12269" xr:uid="{76A432B3-E0CF-4DBB-A093-0AADFC4893D4}"/>
    <cellStyle name="標準 6 2 4 3 3 2 3 4 2" xfId="29680" xr:uid="{76A432B3-E0CF-4DBB-A093-0AADFC4893D4}"/>
    <cellStyle name="標準 6 2 4 3 3 2 3 5" xfId="5944" xr:uid="{B757B20C-556A-43B2-8ECB-A39769AC95E6}"/>
    <cellStyle name="標準 6 2 4 3 3 2 3 5 2" xfId="23356" xr:uid="{B757B20C-556A-43B2-8ECB-A39769AC95E6}"/>
    <cellStyle name="標準 6 2 4 3 3 2 3 6" xfId="18687" xr:uid="{00000000-0005-0000-0000-0000CE080000}"/>
    <cellStyle name="標準 6 2 4 3 3 2 4" xfId="3663" xr:uid="{00000000-0005-0000-0000-0000D1080000}"/>
    <cellStyle name="標準 6 2 4 3 3 2 4 2" xfId="9975" xr:uid="{3827C28A-9C58-4A20-B464-8CBA3F8ABFB2}"/>
    <cellStyle name="標準 6 2 4 3 3 2 4 2 2" xfId="16299" xr:uid="{C4F1D526-03C4-46EE-B1B4-DF09983A8E74}"/>
    <cellStyle name="標準 6 2 4 3 3 2 4 2 2 2" xfId="33710" xr:uid="{C4F1D526-03C4-46EE-B1B4-DF09983A8E74}"/>
    <cellStyle name="標準 6 2 4 3 3 2 4 2 3" xfId="27386" xr:uid="{3827C28A-9C58-4A20-B464-8CBA3F8ABFB2}"/>
    <cellStyle name="標準 6 2 4 3 3 2 4 3" xfId="13137" xr:uid="{E9549E40-82FF-4D9E-9CC1-53C62B93287F}"/>
    <cellStyle name="標準 6 2 4 3 3 2 4 3 2" xfId="30548" xr:uid="{E9549E40-82FF-4D9E-9CC1-53C62B93287F}"/>
    <cellStyle name="標準 6 2 4 3 3 2 4 4" xfId="6812" xr:uid="{B1F187A7-5C49-4593-AF5D-1E0B639CE83B}"/>
    <cellStyle name="標準 6 2 4 3 3 2 4 4 2" xfId="24224" xr:uid="{B1F187A7-5C49-4593-AF5D-1E0B639CE83B}"/>
    <cellStyle name="標準 6 2 4 3 3 2 4 5" xfId="21075" xr:uid="{00000000-0005-0000-0000-0000D1080000}"/>
    <cellStyle name="標準 6 2 4 3 3 2 5" xfId="2046" xr:uid="{00000000-0005-0000-0000-0000D2080000}"/>
    <cellStyle name="標準 6 2 4 3 3 2 5 2" xfId="14671" xr:uid="{63A0803A-199F-4BD8-8124-FBE724C19E48}"/>
    <cellStyle name="標準 6 2 4 3 3 2 5 2 2" xfId="32082" xr:uid="{63A0803A-199F-4BD8-8124-FBE724C19E48}"/>
    <cellStyle name="標準 6 2 4 3 3 2 5 3" xfId="8347" xr:uid="{6F2C543B-4562-4265-ACD3-A0E8DDD04FDF}"/>
    <cellStyle name="標準 6 2 4 3 3 2 5 3 2" xfId="25758" xr:uid="{6F2C543B-4562-4265-ACD3-A0E8DDD04FDF}"/>
    <cellStyle name="標準 6 2 4 3 3 2 5 4" xfId="19459" xr:uid="{00000000-0005-0000-0000-0000D2080000}"/>
    <cellStyle name="標準 6 2 4 3 3 2 6" xfId="11509" xr:uid="{C934300E-545A-4301-87A3-82D3A7F22FBF}"/>
    <cellStyle name="標準 6 2 4 3 3 2 6 2" xfId="28920" xr:uid="{C934300E-545A-4301-87A3-82D3A7F22FBF}"/>
    <cellStyle name="標準 6 2 4 3 3 2 7" xfId="5184" xr:uid="{89AE684B-541B-48D1-B60F-8153BA33F905}"/>
    <cellStyle name="標準 6 2 4 3 3 2 7 2" xfId="22596" xr:uid="{89AE684B-541B-48D1-B60F-8153BA33F905}"/>
    <cellStyle name="標準 6 2 4 3 3 2 8" xfId="17927" xr:uid="{00000000-0005-0000-0000-0000C7080000}"/>
    <cellStyle name="標準 6 2 4 3 3 3" xfId="677" xr:uid="{00000000-0005-0000-0000-0000D3080000}"/>
    <cellStyle name="標準 6 2 4 3 3 3 2" xfId="1437" xr:uid="{00000000-0005-0000-0000-0000D4080000}"/>
    <cellStyle name="標準 6 2 4 3 3 3 2 2" xfId="4613" xr:uid="{00000000-0005-0000-0000-0000D5080000}"/>
    <cellStyle name="標準 6 2 4 3 3 3 2 2 2" xfId="10925" xr:uid="{93A3A68C-9B02-456C-8178-37F1C1D77DAA}"/>
    <cellStyle name="標準 6 2 4 3 3 3 2 2 2 2" xfId="17249" xr:uid="{DBE5C141-EEAA-4F78-AA30-27E5CFE3EFE3}"/>
    <cellStyle name="標準 6 2 4 3 3 3 2 2 2 2 2" xfId="34660" xr:uid="{DBE5C141-EEAA-4F78-AA30-27E5CFE3EFE3}"/>
    <cellStyle name="標準 6 2 4 3 3 3 2 2 2 3" xfId="28336" xr:uid="{93A3A68C-9B02-456C-8178-37F1C1D77DAA}"/>
    <cellStyle name="標準 6 2 4 3 3 3 2 2 3" xfId="14087" xr:uid="{B4DD7DF3-982F-4EFF-B842-5BF234E4078E}"/>
    <cellStyle name="標準 6 2 4 3 3 3 2 2 3 2" xfId="31498" xr:uid="{B4DD7DF3-982F-4EFF-B842-5BF234E4078E}"/>
    <cellStyle name="標準 6 2 4 3 3 3 2 2 4" xfId="7762" xr:uid="{FB50B445-955B-4298-9BE2-D2B98F24949D}"/>
    <cellStyle name="標準 6 2 4 3 3 3 2 2 4 2" xfId="25174" xr:uid="{FB50B445-955B-4298-9BE2-D2B98F24949D}"/>
    <cellStyle name="標準 6 2 4 3 3 3 2 2 5" xfId="22025" xr:uid="{00000000-0005-0000-0000-0000D5080000}"/>
    <cellStyle name="標準 6 2 4 3 3 3 2 3" xfId="2996" xr:uid="{00000000-0005-0000-0000-0000D6080000}"/>
    <cellStyle name="標準 6 2 4 3 3 3 2 3 2" xfId="15621" xr:uid="{15329CE7-4D8E-4721-9765-793CC4DD0602}"/>
    <cellStyle name="標準 6 2 4 3 3 3 2 3 2 2" xfId="33032" xr:uid="{15329CE7-4D8E-4721-9765-793CC4DD0602}"/>
    <cellStyle name="標準 6 2 4 3 3 3 2 3 3" xfId="9297" xr:uid="{ED9BFB3B-8803-406D-8958-9F1675268C29}"/>
    <cellStyle name="標準 6 2 4 3 3 3 2 3 3 2" xfId="26708" xr:uid="{ED9BFB3B-8803-406D-8958-9F1675268C29}"/>
    <cellStyle name="標準 6 2 4 3 3 3 2 3 4" xfId="20409" xr:uid="{00000000-0005-0000-0000-0000D6080000}"/>
    <cellStyle name="標準 6 2 4 3 3 3 2 4" xfId="12459" xr:uid="{7996A6E7-C46D-4AF6-BA77-0FC2F9E09D0E}"/>
    <cellStyle name="標準 6 2 4 3 3 3 2 4 2" xfId="29870" xr:uid="{7996A6E7-C46D-4AF6-BA77-0FC2F9E09D0E}"/>
    <cellStyle name="標準 6 2 4 3 3 3 2 5" xfId="6134" xr:uid="{AD1191B9-055E-49CF-9835-994F3E9B9BD7}"/>
    <cellStyle name="標準 6 2 4 3 3 3 2 5 2" xfId="23546" xr:uid="{AD1191B9-055E-49CF-9835-994F3E9B9BD7}"/>
    <cellStyle name="標準 6 2 4 3 3 3 2 6" xfId="18877" xr:uid="{00000000-0005-0000-0000-0000D4080000}"/>
    <cellStyle name="標準 6 2 4 3 3 3 3" xfId="3853" xr:uid="{00000000-0005-0000-0000-0000D7080000}"/>
    <cellStyle name="標準 6 2 4 3 3 3 3 2" xfId="10165" xr:uid="{3B8E4E42-A567-4EE2-96EB-50F92DACACB7}"/>
    <cellStyle name="標準 6 2 4 3 3 3 3 2 2" xfId="16489" xr:uid="{B49906DF-989F-4311-8F18-B725F07AC717}"/>
    <cellStyle name="標準 6 2 4 3 3 3 3 2 2 2" xfId="33900" xr:uid="{B49906DF-989F-4311-8F18-B725F07AC717}"/>
    <cellStyle name="標準 6 2 4 3 3 3 3 2 3" xfId="27576" xr:uid="{3B8E4E42-A567-4EE2-96EB-50F92DACACB7}"/>
    <cellStyle name="標準 6 2 4 3 3 3 3 3" xfId="13327" xr:uid="{1BCB7928-BEC5-4B93-BBE8-2E0E0C08432F}"/>
    <cellStyle name="標準 6 2 4 3 3 3 3 3 2" xfId="30738" xr:uid="{1BCB7928-BEC5-4B93-BBE8-2E0E0C08432F}"/>
    <cellStyle name="標準 6 2 4 3 3 3 3 4" xfId="7002" xr:uid="{D01CC0E1-A890-4E9C-8286-3A10C780F9C0}"/>
    <cellStyle name="標準 6 2 4 3 3 3 3 4 2" xfId="24414" xr:uid="{D01CC0E1-A890-4E9C-8286-3A10C780F9C0}"/>
    <cellStyle name="標準 6 2 4 3 3 3 3 5" xfId="21265" xr:uid="{00000000-0005-0000-0000-0000D7080000}"/>
    <cellStyle name="標準 6 2 4 3 3 3 4" xfId="2236" xr:uid="{00000000-0005-0000-0000-0000D8080000}"/>
    <cellStyle name="標準 6 2 4 3 3 3 4 2" xfId="14861" xr:uid="{29D96EEF-8159-4D72-B5A5-BD76A38A8914}"/>
    <cellStyle name="標準 6 2 4 3 3 3 4 2 2" xfId="32272" xr:uid="{29D96EEF-8159-4D72-B5A5-BD76A38A8914}"/>
    <cellStyle name="標準 6 2 4 3 3 3 4 3" xfId="8537" xr:uid="{00F8328D-0990-4FB9-8F11-5C659C81BE99}"/>
    <cellStyle name="標準 6 2 4 3 3 3 4 3 2" xfId="25948" xr:uid="{00F8328D-0990-4FB9-8F11-5C659C81BE99}"/>
    <cellStyle name="標準 6 2 4 3 3 3 4 4" xfId="19649" xr:uid="{00000000-0005-0000-0000-0000D8080000}"/>
    <cellStyle name="標準 6 2 4 3 3 3 5" xfId="11699" xr:uid="{54860C18-9140-4376-B86F-1D5E51435BF9}"/>
    <cellStyle name="標準 6 2 4 3 3 3 5 2" xfId="29110" xr:uid="{54860C18-9140-4376-B86F-1D5E51435BF9}"/>
    <cellStyle name="標準 6 2 4 3 3 3 6" xfId="5374" xr:uid="{1A9C9F5D-A9AF-4D1A-9CBB-E7BD2D43239A}"/>
    <cellStyle name="標準 6 2 4 3 3 3 6 2" xfId="22786" xr:uid="{1A9C9F5D-A9AF-4D1A-9CBB-E7BD2D43239A}"/>
    <cellStyle name="標準 6 2 4 3 3 3 7" xfId="18117" xr:uid="{00000000-0005-0000-0000-0000D3080000}"/>
    <cellStyle name="標準 6 2 4 3 3 4" xfId="1057" xr:uid="{00000000-0005-0000-0000-0000D9080000}"/>
    <cellStyle name="標準 6 2 4 3 3 4 2" xfId="4233" xr:uid="{00000000-0005-0000-0000-0000DA080000}"/>
    <cellStyle name="標準 6 2 4 3 3 4 2 2" xfId="10545" xr:uid="{DB6F74FE-C6D3-48A5-8C7A-0A1A1B9BF66C}"/>
    <cellStyle name="標準 6 2 4 3 3 4 2 2 2" xfId="16869" xr:uid="{9D0A7BD2-5CA2-4C6A-91A5-D215B0683EA5}"/>
    <cellStyle name="標準 6 2 4 3 3 4 2 2 2 2" xfId="34280" xr:uid="{9D0A7BD2-5CA2-4C6A-91A5-D215B0683EA5}"/>
    <cellStyle name="標準 6 2 4 3 3 4 2 2 3" xfId="27956" xr:uid="{DB6F74FE-C6D3-48A5-8C7A-0A1A1B9BF66C}"/>
    <cellStyle name="標準 6 2 4 3 3 4 2 3" xfId="13707" xr:uid="{806BBCF3-1BA9-47D6-8442-628D10B68792}"/>
    <cellStyle name="標準 6 2 4 3 3 4 2 3 2" xfId="31118" xr:uid="{806BBCF3-1BA9-47D6-8442-628D10B68792}"/>
    <cellStyle name="標準 6 2 4 3 3 4 2 4" xfId="7382" xr:uid="{7F2A08C5-0DC3-48C6-BA65-BAABF4FA8B95}"/>
    <cellStyle name="標準 6 2 4 3 3 4 2 4 2" xfId="24794" xr:uid="{7F2A08C5-0DC3-48C6-BA65-BAABF4FA8B95}"/>
    <cellStyle name="標準 6 2 4 3 3 4 2 5" xfId="21645" xr:uid="{00000000-0005-0000-0000-0000DA080000}"/>
    <cellStyle name="標準 6 2 4 3 3 4 3" xfId="2616" xr:uid="{00000000-0005-0000-0000-0000DB080000}"/>
    <cellStyle name="標準 6 2 4 3 3 4 3 2" xfId="15241" xr:uid="{12F9C76A-888A-4E46-AB77-6C00C9EA8B0E}"/>
    <cellStyle name="標準 6 2 4 3 3 4 3 2 2" xfId="32652" xr:uid="{12F9C76A-888A-4E46-AB77-6C00C9EA8B0E}"/>
    <cellStyle name="標準 6 2 4 3 3 4 3 3" xfId="8917" xr:uid="{1AE3E69A-9DD6-49FD-915D-E542F221D726}"/>
    <cellStyle name="標準 6 2 4 3 3 4 3 3 2" xfId="26328" xr:uid="{1AE3E69A-9DD6-49FD-915D-E542F221D726}"/>
    <cellStyle name="標準 6 2 4 3 3 4 3 4" xfId="20029" xr:uid="{00000000-0005-0000-0000-0000DB080000}"/>
    <cellStyle name="標準 6 2 4 3 3 4 4" xfId="12079" xr:uid="{C9B190E7-5CA1-4B80-A90E-6A4F4D78FCFA}"/>
    <cellStyle name="標準 6 2 4 3 3 4 4 2" xfId="29490" xr:uid="{C9B190E7-5CA1-4B80-A90E-6A4F4D78FCFA}"/>
    <cellStyle name="標準 6 2 4 3 3 4 5" xfId="5754" xr:uid="{9D77CB61-26CA-4DC1-B209-815792479CA1}"/>
    <cellStyle name="標準 6 2 4 3 3 4 5 2" xfId="23166" xr:uid="{9D77CB61-26CA-4DC1-B209-815792479CA1}"/>
    <cellStyle name="標準 6 2 4 3 3 4 6" xfId="18497" xr:uid="{00000000-0005-0000-0000-0000D9080000}"/>
    <cellStyle name="標準 6 2 4 3 3 5" xfId="3473" xr:uid="{00000000-0005-0000-0000-0000DC080000}"/>
    <cellStyle name="標準 6 2 4 3 3 5 2" xfId="9785" xr:uid="{FBB563CD-2ECF-4496-AAFB-B1BEA6CC9286}"/>
    <cellStyle name="標準 6 2 4 3 3 5 2 2" xfId="16109" xr:uid="{1F0B5671-0105-42DE-A39E-698568D0326D}"/>
    <cellStyle name="標準 6 2 4 3 3 5 2 2 2" xfId="33520" xr:uid="{1F0B5671-0105-42DE-A39E-698568D0326D}"/>
    <cellStyle name="標準 6 2 4 3 3 5 2 3" xfId="27196" xr:uid="{FBB563CD-2ECF-4496-AAFB-B1BEA6CC9286}"/>
    <cellStyle name="標準 6 2 4 3 3 5 3" xfId="12947" xr:uid="{13673DCF-9257-4618-80FA-6D8F97385F0B}"/>
    <cellStyle name="標準 6 2 4 3 3 5 3 2" xfId="30358" xr:uid="{13673DCF-9257-4618-80FA-6D8F97385F0B}"/>
    <cellStyle name="標準 6 2 4 3 3 5 4" xfId="6622" xr:uid="{A1A84F3F-B1D1-41DB-9690-661E88DF3039}"/>
    <cellStyle name="標準 6 2 4 3 3 5 4 2" xfId="24034" xr:uid="{A1A84F3F-B1D1-41DB-9690-661E88DF3039}"/>
    <cellStyle name="標準 6 2 4 3 3 5 5" xfId="20885" xr:uid="{00000000-0005-0000-0000-0000DC080000}"/>
    <cellStyle name="標準 6 2 4 3 3 6" xfId="1856" xr:uid="{00000000-0005-0000-0000-0000DD080000}"/>
    <cellStyle name="標準 6 2 4 3 3 6 2" xfId="14481" xr:uid="{6A478281-9A0E-43B2-A47C-9A90AA07B7E7}"/>
    <cellStyle name="標準 6 2 4 3 3 6 2 2" xfId="31892" xr:uid="{6A478281-9A0E-43B2-A47C-9A90AA07B7E7}"/>
    <cellStyle name="標準 6 2 4 3 3 6 3" xfId="8157" xr:uid="{64F53F35-14F9-4C93-B562-9551B5A021C9}"/>
    <cellStyle name="標準 6 2 4 3 3 6 3 2" xfId="25568" xr:uid="{64F53F35-14F9-4C93-B562-9551B5A021C9}"/>
    <cellStyle name="標準 6 2 4 3 3 6 4" xfId="19269" xr:uid="{00000000-0005-0000-0000-0000DD080000}"/>
    <cellStyle name="標準 6 2 4 3 3 7" xfId="11319" xr:uid="{ECD8C7AD-8E8B-402B-AA1A-9D5453594CC7}"/>
    <cellStyle name="標準 6 2 4 3 3 7 2" xfId="28730" xr:uid="{ECD8C7AD-8E8B-402B-AA1A-9D5453594CC7}"/>
    <cellStyle name="標準 6 2 4 3 3 8" xfId="4994" xr:uid="{613DCA6F-C3ED-49B5-898B-027E0EFC6684}"/>
    <cellStyle name="標準 6 2 4 3 3 8 2" xfId="22406" xr:uid="{613DCA6F-C3ED-49B5-898B-027E0EFC6684}"/>
    <cellStyle name="標準 6 2 4 3 3 9" xfId="17737" xr:uid="{00000000-0005-0000-0000-0000C6080000}"/>
    <cellStyle name="標準 6 2 4 3 4" xfId="392" xr:uid="{00000000-0005-0000-0000-0000DE080000}"/>
    <cellStyle name="標準 6 2 4 3 4 2" xfId="772" xr:uid="{00000000-0005-0000-0000-0000DF080000}"/>
    <cellStyle name="標準 6 2 4 3 4 2 2" xfId="1532" xr:uid="{00000000-0005-0000-0000-0000E0080000}"/>
    <cellStyle name="標準 6 2 4 3 4 2 2 2" xfId="4708" xr:uid="{00000000-0005-0000-0000-0000E1080000}"/>
    <cellStyle name="標準 6 2 4 3 4 2 2 2 2" xfId="11020" xr:uid="{3E61684A-FD51-4159-86EE-66506863F22A}"/>
    <cellStyle name="標準 6 2 4 3 4 2 2 2 2 2" xfId="17344" xr:uid="{B4E464A4-CDC7-4D36-A955-82CD9003A45B}"/>
    <cellStyle name="標準 6 2 4 3 4 2 2 2 2 2 2" xfId="34755" xr:uid="{B4E464A4-CDC7-4D36-A955-82CD9003A45B}"/>
    <cellStyle name="標準 6 2 4 3 4 2 2 2 2 3" xfId="28431" xr:uid="{3E61684A-FD51-4159-86EE-66506863F22A}"/>
    <cellStyle name="標準 6 2 4 3 4 2 2 2 3" xfId="14182" xr:uid="{334CE648-676D-4AE8-8F3B-A51FD1F71FA8}"/>
    <cellStyle name="標準 6 2 4 3 4 2 2 2 3 2" xfId="31593" xr:uid="{334CE648-676D-4AE8-8F3B-A51FD1F71FA8}"/>
    <cellStyle name="標準 6 2 4 3 4 2 2 2 4" xfId="7857" xr:uid="{9E72A101-7B3C-49DE-9178-3108F854CA73}"/>
    <cellStyle name="標準 6 2 4 3 4 2 2 2 4 2" xfId="25269" xr:uid="{9E72A101-7B3C-49DE-9178-3108F854CA73}"/>
    <cellStyle name="標準 6 2 4 3 4 2 2 2 5" xfId="22120" xr:uid="{00000000-0005-0000-0000-0000E1080000}"/>
    <cellStyle name="標準 6 2 4 3 4 2 2 3" xfId="3091" xr:uid="{00000000-0005-0000-0000-0000E2080000}"/>
    <cellStyle name="標準 6 2 4 3 4 2 2 3 2" xfId="15716" xr:uid="{71D9AB64-2ECB-4723-B945-5B316AEFC2FE}"/>
    <cellStyle name="標準 6 2 4 3 4 2 2 3 2 2" xfId="33127" xr:uid="{71D9AB64-2ECB-4723-B945-5B316AEFC2FE}"/>
    <cellStyle name="標準 6 2 4 3 4 2 2 3 3" xfId="9392" xr:uid="{11A44764-2AB0-40FF-860C-BB8A59F7954C}"/>
    <cellStyle name="標準 6 2 4 3 4 2 2 3 3 2" xfId="26803" xr:uid="{11A44764-2AB0-40FF-860C-BB8A59F7954C}"/>
    <cellStyle name="標準 6 2 4 3 4 2 2 3 4" xfId="20504" xr:uid="{00000000-0005-0000-0000-0000E2080000}"/>
    <cellStyle name="標準 6 2 4 3 4 2 2 4" xfId="12554" xr:uid="{46732DAF-2A6F-4627-A58A-95249C17B3F7}"/>
    <cellStyle name="標準 6 2 4 3 4 2 2 4 2" xfId="29965" xr:uid="{46732DAF-2A6F-4627-A58A-95249C17B3F7}"/>
    <cellStyle name="標準 6 2 4 3 4 2 2 5" xfId="6229" xr:uid="{3BBAF01B-465A-4C42-8D18-F8DBC1E764C6}"/>
    <cellStyle name="標準 6 2 4 3 4 2 2 5 2" xfId="23641" xr:uid="{3BBAF01B-465A-4C42-8D18-F8DBC1E764C6}"/>
    <cellStyle name="標準 6 2 4 3 4 2 2 6" xfId="18972" xr:uid="{00000000-0005-0000-0000-0000E0080000}"/>
    <cellStyle name="標準 6 2 4 3 4 2 3" xfId="3948" xr:uid="{00000000-0005-0000-0000-0000E3080000}"/>
    <cellStyle name="標準 6 2 4 3 4 2 3 2" xfId="10260" xr:uid="{60165BFA-6F76-4BB5-BE08-B06D70C103B6}"/>
    <cellStyle name="標準 6 2 4 3 4 2 3 2 2" xfId="16584" xr:uid="{D4CB975A-5B09-4685-B8B7-EB421D70E4CF}"/>
    <cellStyle name="標準 6 2 4 3 4 2 3 2 2 2" xfId="33995" xr:uid="{D4CB975A-5B09-4685-B8B7-EB421D70E4CF}"/>
    <cellStyle name="標準 6 2 4 3 4 2 3 2 3" xfId="27671" xr:uid="{60165BFA-6F76-4BB5-BE08-B06D70C103B6}"/>
    <cellStyle name="標準 6 2 4 3 4 2 3 3" xfId="13422" xr:uid="{C82E9181-679F-46C4-8509-B20420EBCC96}"/>
    <cellStyle name="標準 6 2 4 3 4 2 3 3 2" xfId="30833" xr:uid="{C82E9181-679F-46C4-8509-B20420EBCC96}"/>
    <cellStyle name="標準 6 2 4 3 4 2 3 4" xfId="7097" xr:uid="{FB004D81-A056-4D53-81AE-F5155059D68F}"/>
    <cellStyle name="標準 6 2 4 3 4 2 3 4 2" xfId="24509" xr:uid="{FB004D81-A056-4D53-81AE-F5155059D68F}"/>
    <cellStyle name="標準 6 2 4 3 4 2 3 5" xfId="21360" xr:uid="{00000000-0005-0000-0000-0000E3080000}"/>
    <cellStyle name="標準 6 2 4 3 4 2 4" xfId="2331" xr:uid="{00000000-0005-0000-0000-0000E4080000}"/>
    <cellStyle name="標準 6 2 4 3 4 2 4 2" xfId="14956" xr:uid="{6542E116-CC74-48F8-A207-30A0C6EA90B9}"/>
    <cellStyle name="標準 6 2 4 3 4 2 4 2 2" xfId="32367" xr:uid="{6542E116-CC74-48F8-A207-30A0C6EA90B9}"/>
    <cellStyle name="標準 6 2 4 3 4 2 4 3" xfId="8632" xr:uid="{6161B3A8-66BB-4EF8-B8EB-D37E778FC6F3}"/>
    <cellStyle name="標準 6 2 4 3 4 2 4 3 2" xfId="26043" xr:uid="{6161B3A8-66BB-4EF8-B8EB-D37E778FC6F3}"/>
    <cellStyle name="標準 6 2 4 3 4 2 4 4" xfId="19744" xr:uid="{00000000-0005-0000-0000-0000E4080000}"/>
    <cellStyle name="標準 6 2 4 3 4 2 5" xfId="11794" xr:uid="{D5AD63E4-235C-4DD2-B7A3-414BC76A08DA}"/>
    <cellStyle name="標準 6 2 4 3 4 2 5 2" xfId="29205" xr:uid="{D5AD63E4-235C-4DD2-B7A3-414BC76A08DA}"/>
    <cellStyle name="標準 6 2 4 3 4 2 6" xfId="5469" xr:uid="{0A6648BF-6DB5-426E-952D-DA0BDDE03D05}"/>
    <cellStyle name="標準 6 2 4 3 4 2 6 2" xfId="22881" xr:uid="{0A6648BF-6DB5-426E-952D-DA0BDDE03D05}"/>
    <cellStyle name="標準 6 2 4 3 4 2 7" xfId="18212" xr:uid="{00000000-0005-0000-0000-0000DF080000}"/>
    <cellStyle name="標準 6 2 4 3 4 3" xfId="1152" xr:uid="{00000000-0005-0000-0000-0000E5080000}"/>
    <cellStyle name="標準 6 2 4 3 4 3 2" xfId="4328" xr:uid="{00000000-0005-0000-0000-0000E6080000}"/>
    <cellStyle name="標準 6 2 4 3 4 3 2 2" xfId="10640" xr:uid="{49971392-F86C-4C32-868A-99ED5F155FF6}"/>
    <cellStyle name="標準 6 2 4 3 4 3 2 2 2" xfId="16964" xr:uid="{62A08AAF-1E77-4804-B4B4-2DE372F1E6EB}"/>
    <cellStyle name="標準 6 2 4 3 4 3 2 2 2 2" xfId="34375" xr:uid="{62A08AAF-1E77-4804-B4B4-2DE372F1E6EB}"/>
    <cellStyle name="標準 6 2 4 3 4 3 2 2 3" xfId="28051" xr:uid="{49971392-F86C-4C32-868A-99ED5F155FF6}"/>
    <cellStyle name="標準 6 2 4 3 4 3 2 3" xfId="13802" xr:uid="{E9A2743A-BB8E-4672-8884-C2FCFB614C5A}"/>
    <cellStyle name="標準 6 2 4 3 4 3 2 3 2" xfId="31213" xr:uid="{E9A2743A-BB8E-4672-8884-C2FCFB614C5A}"/>
    <cellStyle name="標準 6 2 4 3 4 3 2 4" xfId="7477" xr:uid="{A0B99110-0E06-4BF9-B5C7-B55006A11DB5}"/>
    <cellStyle name="標準 6 2 4 3 4 3 2 4 2" xfId="24889" xr:uid="{A0B99110-0E06-4BF9-B5C7-B55006A11DB5}"/>
    <cellStyle name="標準 6 2 4 3 4 3 2 5" xfId="21740" xr:uid="{00000000-0005-0000-0000-0000E6080000}"/>
    <cellStyle name="標準 6 2 4 3 4 3 3" xfId="2711" xr:uid="{00000000-0005-0000-0000-0000E7080000}"/>
    <cellStyle name="標準 6 2 4 3 4 3 3 2" xfId="15336" xr:uid="{8B2AB9BC-E05D-4CC2-89B4-1BB2EC5802EC}"/>
    <cellStyle name="標準 6 2 4 3 4 3 3 2 2" xfId="32747" xr:uid="{8B2AB9BC-E05D-4CC2-89B4-1BB2EC5802EC}"/>
    <cellStyle name="標準 6 2 4 3 4 3 3 3" xfId="9012" xr:uid="{4076E02B-BA30-4D3C-AAD1-8A6E60397E61}"/>
    <cellStyle name="標準 6 2 4 3 4 3 3 3 2" xfId="26423" xr:uid="{4076E02B-BA30-4D3C-AAD1-8A6E60397E61}"/>
    <cellStyle name="標準 6 2 4 3 4 3 3 4" xfId="20124" xr:uid="{00000000-0005-0000-0000-0000E7080000}"/>
    <cellStyle name="標準 6 2 4 3 4 3 4" xfId="12174" xr:uid="{D6A5B154-CD27-4F87-96AC-5D5ED02A402B}"/>
    <cellStyle name="標準 6 2 4 3 4 3 4 2" xfId="29585" xr:uid="{D6A5B154-CD27-4F87-96AC-5D5ED02A402B}"/>
    <cellStyle name="標準 6 2 4 3 4 3 5" xfId="5849" xr:uid="{ECB7E5D1-7F06-415D-A5BD-8A4DBECF3DDC}"/>
    <cellStyle name="標準 6 2 4 3 4 3 5 2" xfId="23261" xr:uid="{ECB7E5D1-7F06-415D-A5BD-8A4DBECF3DDC}"/>
    <cellStyle name="標準 6 2 4 3 4 3 6" xfId="18592" xr:uid="{00000000-0005-0000-0000-0000E5080000}"/>
    <cellStyle name="標準 6 2 4 3 4 4" xfId="3568" xr:uid="{00000000-0005-0000-0000-0000E8080000}"/>
    <cellStyle name="標準 6 2 4 3 4 4 2" xfId="9880" xr:uid="{0D01DF02-783A-4C5E-BC09-1CFF9B3441E0}"/>
    <cellStyle name="標準 6 2 4 3 4 4 2 2" xfId="16204" xr:uid="{BE0C1DC3-A7ED-4905-9651-63FB9EB51664}"/>
    <cellStyle name="標準 6 2 4 3 4 4 2 2 2" xfId="33615" xr:uid="{BE0C1DC3-A7ED-4905-9651-63FB9EB51664}"/>
    <cellStyle name="標準 6 2 4 3 4 4 2 3" xfId="27291" xr:uid="{0D01DF02-783A-4C5E-BC09-1CFF9B3441E0}"/>
    <cellStyle name="標準 6 2 4 3 4 4 3" xfId="13042" xr:uid="{E01B537B-13E8-4099-BAB9-030E548016C2}"/>
    <cellStyle name="標準 6 2 4 3 4 4 3 2" xfId="30453" xr:uid="{E01B537B-13E8-4099-BAB9-030E548016C2}"/>
    <cellStyle name="標準 6 2 4 3 4 4 4" xfId="6717" xr:uid="{C950A3FA-33D7-4C23-A718-2DD158BBD562}"/>
    <cellStyle name="標準 6 2 4 3 4 4 4 2" xfId="24129" xr:uid="{C950A3FA-33D7-4C23-A718-2DD158BBD562}"/>
    <cellStyle name="標準 6 2 4 3 4 4 5" xfId="20980" xr:uid="{00000000-0005-0000-0000-0000E8080000}"/>
    <cellStyle name="標準 6 2 4 3 4 5" xfId="1951" xr:uid="{00000000-0005-0000-0000-0000E9080000}"/>
    <cellStyle name="標準 6 2 4 3 4 5 2" xfId="14576" xr:uid="{B422D485-667A-4099-9E84-8E659C88294D}"/>
    <cellStyle name="標準 6 2 4 3 4 5 2 2" xfId="31987" xr:uid="{B422D485-667A-4099-9E84-8E659C88294D}"/>
    <cellStyle name="標準 6 2 4 3 4 5 3" xfId="8252" xr:uid="{1D0E355E-B18A-4FD1-BBC8-9BB4809F6558}"/>
    <cellStyle name="標準 6 2 4 3 4 5 3 2" xfId="25663" xr:uid="{1D0E355E-B18A-4FD1-BBC8-9BB4809F6558}"/>
    <cellStyle name="標準 6 2 4 3 4 5 4" xfId="19364" xr:uid="{00000000-0005-0000-0000-0000E9080000}"/>
    <cellStyle name="標準 6 2 4 3 4 6" xfId="11414" xr:uid="{FF88F74C-0643-4E39-AC48-92F0DA8E3C56}"/>
    <cellStyle name="標準 6 2 4 3 4 6 2" xfId="28825" xr:uid="{FF88F74C-0643-4E39-AC48-92F0DA8E3C56}"/>
    <cellStyle name="標準 6 2 4 3 4 7" xfId="5089" xr:uid="{2E1F3DE5-D504-49A5-9622-B2DBB6F1DBA1}"/>
    <cellStyle name="標準 6 2 4 3 4 7 2" xfId="22501" xr:uid="{2E1F3DE5-D504-49A5-9622-B2DBB6F1DBA1}"/>
    <cellStyle name="標準 6 2 4 3 4 8" xfId="17832" xr:uid="{00000000-0005-0000-0000-0000DE080000}"/>
    <cellStyle name="標準 6 2 4 3 5" xfId="582" xr:uid="{00000000-0005-0000-0000-0000EA080000}"/>
    <cellStyle name="標準 6 2 4 3 5 2" xfId="1342" xr:uid="{00000000-0005-0000-0000-0000EB080000}"/>
    <cellStyle name="標準 6 2 4 3 5 2 2" xfId="4518" xr:uid="{00000000-0005-0000-0000-0000EC080000}"/>
    <cellStyle name="標準 6 2 4 3 5 2 2 2" xfId="10830" xr:uid="{99738079-44D1-4524-AF2A-9FEFF46B4BE9}"/>
    <cellStyle name="標準 6 2 4 3 5 2 2 2 2" xfId="17154" xr:uid="{3348C2E5-9A38-4CF0-8402-8474B6663CCB}"/>
    <cellStyle name="標準 6 2 4 3 5 2 2 2 2 2" xfId="34565" xr:uid="{3348C2E5-9A38-4CF0-8402-8474B6663CCB}"/>
    <cellStyle name="標準 6 2 4 3 5 2 2 2 3" xfId="28241" xr:uid="{99738079-44D1-4524-AF2A-9FEFF46B4BE9}"/>
    <cellStyle name="標準 6 2 4 3 5 2 2 3" xfId="13992" xr:uid="{412D3171-05FD-4752-BD85-893FE27894FE}"/>
    <cellStyle name="標準 6 2 4 3 5 2 2 3 2" xfId="31403" xr:uid="{412D3171-05FD-4752-BD85-893FE27894FE}"/>
    <cellStyle name="標準 6 2 4 3 5 2 2 4" xfId="7667" xr:uid="{DBD13317-9686-4122-B875-E21378525FAB}"/>
    <cellStyle name="標準 6 2 4 3 5 2 2 4 2" xfId="25079" xr:uid="{DBD13317-9686-4122-B875-E21378525FAB}"/>
    <cellStyle name="標準 6 2 4 3 5 2 2 5" xfId="21930" xr:uid="{00000000-0005-0000-0000-0000EC080000}"/>
    <cellStyle name="標準 6 2 4 3 5 2 3" xfId="2901" xr:uid="{00000000-0005-0000-0000-0000ED080000}"/>
    <cellStyle name="標準 6 2 4 3 5 2 3 2" xfId="15526" xr:uid="{1772964E-9D49-466F-AD85-1F707E9BBDEE}"/>
    <cellStyle name="標準 6 2 4 3 5 2 3 2 2" xfId="32937" xr:uid="{1772964E-9D49-466F-AD85-1F707E9BBDEE}"/>
    <cellStyle name="標準 6 2 4 3 5 2 3 3" xfId="9202" xr:uid="{D96FE822-42E2-4EB3-ABC4-93C8D0D8D9A6}"/>
    <cellStyle name="標準 6 2 4 3 5 2 3 3 2" xfId="26613" xr:uid="{D96FE822-42E2-4EB3-ABC4-93C8D0D8D9A6}"/>
    <cellStyle name="標準 6 2 4 3 5 2 3 4" xfId="20314" xr:uid="{00000000-0005-0000-0000-0000ED080000}"/>
    <cellStyle name="標準 6 2 4 3 5 2 4" xfId="12364" xr:uid="{63678BC5-266D-4BD7-9D41-A22519A6F6CF}"/>
    <cellStyle name="標準 6 2 4 3 5 2 4 2" xfId="29775" xr:uid="{63678BC5-266D-4BD7-9D41-A22519A6F6CF}"/>
    <cellStyle name="標準 6 2 4 3 5 2 5" xfId="6039" xr:uid="{5A1C027E-248B-4BDC-B483-5BDD502D8514}"/>
    <cellStyle name="標準 6 2 4 3 5 2 5 2" xfId="23451" xr:uid="{5A1C027E-248B-4BDC-B483-5BDD502D8514}"/>
    <cellStyle name="標準 6 2 4 3 5 2 6" xfId="18782" xr:uid="{00000000-0005-0000-0000-0000EB080000}"/>
    <cellStyle name="標準 6 2 4 3 5 3" xfId="3758" xr:uid="{00000000-0005-0000-0000-0000EE080000}"/>
    <cellStyle name="標準 6 2 4 3 5 3 2" xfId="10070" xr:uid="{99B217CE-658C-4E3E-A324-C00B40354A89}"/>
    <cellStyle name="標準 6 2 4 3 5 3 2 2" xfId="16394" xr:uid="{CB53DF64-DAA4-406E-B856-F08BA8FC4A64}"/>
    <cellStyle name="標準 6 2 4 3 5 3 2 2 2" xfId="33805" xr:uid="{CB53DF64-DAA4-406E-B856-F08BA8FC4A64}"/>
    <cellStyle name="標準 6 2 4 3 5 3 2 3" xfId="27481" xr:uid="{99B217CE-658C-4E3E-A324-C00B40354A89}"/>
    <cellStyle name="標準 6 2 4 3 5 3 3" xfId="13232" xr:uid="{E337EFE9-08E4-4031-94E8-57125BD76357}"/>
    <cellStyle name="標準 6 2 4 3 5 3 3 2" xfId="30643" xr:uid="{E337EFE9-08E4-4031-94E8-57125BD76357}"/>
    <cellStyle name="標準 6 2 4 3 5 3 4" xfId="6907" xr:uid="{5702DB0D-EABF-4094-ADD7-280A951A5A00}"/>
    <cellStyle name="標準 6 2 4 3 5 3 4 2" xfId="24319" xr:uid="{5702DB0D-EABF-4094-ADD7-280A951A5A00}"/>
    <cellStyle name="標準 6 2 4 3 5 3 5" xfId="21170" xr:uid="{00000000-0005-0000-0000-0000EE080000}"/>
    <cellStyle name="標準 6 2 4 3 5 4" xfId="2141" xr:uid="{00000000-0005-0000-0000-0000EF080000}"/>
    <cellStyle name="標準 6 2 4 3 5 4 2" xfId="14766" xr:uid="{41C2C027-BFA7-405F-BA6B-C9C361F9EDC3}"/>
    <cellStyle name="標準 6 2 4 3 5 4 2 2" xfId="32177" xr:uid="{41C2C027-BFA7-405F-BA6B-C9C361F9EDC3}"/>
    <cellStyle name="標準 6 2 4 3 5 4 3" xfId="8442" xr:uid="{4769FE18-8452-4A38-9177-1C78FB231D4F}"/>
    <cellStyle name="標準 6 2 4 3 5 4 3 2" xfId="25853" xr:uid="{4769FE18-8452-4A38-9177-1C78FB231D4F}"/>
    <cellStyle name="標準 6 2 4 3 5 4 4" xfId="19554" xr:uid="{00000000-0005-0000-0000-0000EF080000}"/>
    <cellStyle name="標準 6 2 4 3 5 5" xfId="11604" xr:uid="{19C2FA2E-2E46-44D9-8C2A-E93B81E4EAEB}"/>
    <cellStyle name="標準 6 2 4 3 5 5 2" xfId="29015" xr:uid="{19C2FA2E-2E46-44D9-8C2A-E93B81E4EAEB}"/>
    <cellStyle name="標準 6 2 4 3 5 6" xfId="5279" xr:uid="{32583DAD-7E49-4846-80EB-EF3E864171F5}"/>
    <cellStyle name="標準 6 2 4 3 5 6 2" xfId="22691" xr:uid="{32583DAD-7E49-4846-80EB-EF3E864171F5}"/>
    <cellStyle name="標準 6 2 4 3 5 7" xfId="18022" xr:uid="{00000000-0005-0000-0000-0000EA080000}"/>
    <cellStyle name="標準 6 2 4 3 6" xfId="962" xr:uid="{00000000-0005-0000-0000-0000F0080000}"/>
    <cellStyle name="標準 6 2 4 3 6 2" xfId="4138" xr:uid="{00000000-0005-0000-0000-0000F1080000}"/>
    <cellStyle name="標準 6 2 4 3 6 2 2" xfId="10450" xr:uid="{A493202E-E6B8-4E8D-8D26-66D67D92B95E}"/>
    <cellStyle name="標準 6 2 4 3 6 2 2 2" xfId="16774" xr:uid="{FD235922-BA3D-42A3-BC8C-1644F425A2B6}"/>
    <cellStyle name="標準 6 2 4 3 6 2 2 2 2" xfId="34185" xr:uid="{FD235922-BA3D-42A3-BC8C-1644F425A2B6}"/>
    <cellStyle name="標準 6 2 4 3 6 2 2 3" xfId="27861" xr:uid="{A493202E-E6B8-4E8D-8D26-66D67D92B95E}"/>
    <cellStyle name="標準 6 2 4 3 6 2 3" xfId="13612" xr:uid="{8E065FEA-F6C6-449B-BCC3-8CE14DDF3F53}"/>
    <cellStyle name="標準 6 2 4 3 6 2 3 2" xfId="31023" xr:uid="{8E065FEA-F6C6-449B-BCC3-8CE14DDF3F53}"/>
    <cellStyle name="標準 6 2 4 3 6 2 4" xfId="7287" xr:uid="{CB7F66DD-94C9-4D2A-A292-2356EE05154E}"/>
    <cellStyle name="標準 6 2 4 3 6 2 4 2" xfId="24699" xr:uid="{CB7F66DD-94C9-4D2A-A292-2356EE05154E}"/>
    <cellStyle name="標準 6 2 4 3 6 2 5" xfId="21550" xr:uid="{00000000-0005-0000-0000-0000F1080000}"/>
    <cellStyle name="標準 6 2 4 3 6 3" xfId="2521" xr:uid="{00000000-0005-0000-0000-0000F2080000}"/>
    <cellStyle name="標準 6 2 4 3 6 3 2" xfId="15146" xr:uid="{7863EA5D-EF6C-4740-A728-AE2D3F6A3541}"/>
    <cellStyle name="標準 6 2 4 3 6 3 2 2" xfId="32557" xr:uid="{7863EA5D-EF6C-4740-A728-AE2D3F6A3541}"/>
    <cellStyle name="標準 6 2 4 3 6 3 3" xfId="8822" xr:uid="{F11C9B25-9EEB-45FE-8C51-448C0FE2D305}"/>
    <cellStyle name="標準 6 2 4 3 6 3 3 2" xfId="26233" xr:uid="{F11C9B25-9EEB-45FE-8C51-448C0FE2D305}"/>
    <cellStyle name="標準 6 2 4 3 6 3 4" xfId="19934" xr:uid="{00000000-0005-0000-0000-0000F2080000}"/>
    <cellStyle name="標準 6 2 4 3 6 4" xfId="11984" xr:uid="{1D4CE369-5AF8-4AE1-B913-33A3318079A3}"/>
    <cellStyle name="標準 6 2 4 3 6 4 2" xfId="29395" xr:uid="{1D4CE369-5AF8-4AE1-B913-33A3318079A3}"/>
    <cellStyle name="標準 6 2 4 3 6 5" xfId="5659" xr:uid="{D28BBA76-8D6A-4680-BE2E-8D6B88BCD373}"/>
    <cellStyle name="標準 6 2 4 3 6 5 2" xfId="23071" xr:uid="{D28BBA76-8D6A-4680-BE2E-8D6B88BCD373}"/>
    <cellStyle name="標準 6 2 4 3 6 6" xfId="18402" xr:uid="{00000000-0005-0000-0000-0000F0080000}"/>
    <cellStyle name="標準 6 2 4 3 7" xfId="202" xr:uid="{00000000-0005-0000-0000-0000F3080000}"/>
    <cellStyle name="標準 6 2 4 3 7 2" xfId="3378" xr:uid="{00000000-0005-0000-0000-0000F4080000}"/>
    <cellStyle name="標準 6 2 4 3 7 2 2" xfId="16014" xr:uid="{8FDC5382-90DC-4539-AD6D-DA4050B316E6}"/>
    <cellStyle name="標準 6 2 4 3 7 2 2 2" xfId="33425" xr:uid="{8FDC5382-90DC-4539-AD6D-DA4050B316E6}"/>
    <cellStyle name="標準 6 2 4 3 7 2 3" xfId="9690" xr:uid="{834AC9CE-A47A-4AB1-BFD0-F1A13EF0A8BB}"/>
    <cellStyle name="標準 6 2 4 3 7 2 3 2" xfId="27101" xr:uid="{834AC9CE-A47A-4AB1-BFD0-F1A13EF0A8BB}"/>
    <cellStyle name="標準 6 2 4 3 7 2 4" xfId="20790" xr:uid="{00000000-0005-0000-0000-0000F4080000}"/>
    <cellStyle name="標準 6 2 4 3 7 3" xfId="12852" xr:uid="{B6DE1690-8F99-408E-B9C4-F185EA20F76A}"/>
    <cellStyle name="標準 6 2 4 3 7 3 2" xfId="30263" xr:uid="{B6DE1690-8F99-408E-B9C4-F185EA20F76A}"/>
    <cellStyle name="標準 6 2 4 3 7 4" xfId="6527" xr:uid="{AA31C12A-AA34-4DF5-88CA-45D9A8ED3E88}"/>
    <cellStyle name="標準 6 2 4 3 7 4 2" xfId="23939" xr:uid="{AA31C12A-AA34-4DF5-88CA-45D9A8ED3E88}"/>
    <cellStyle name="標準 6 2 4 3 7 5" xfId="17642" xr:uid="{00000000-0005-0000-0000-0000F3080000}"/>
    <cellStyle name="標準 6 2 4 3 8" xfId="3271" xr:uid="{00000000-0005-0000-0000-0000F5080000}"/>
    <cellStyle name="標準 6 2 4 3 8 2" xfId="9583" xr:uid="{2931C2A6-37A4-4DD2-A1F8-4C876F1DD27C}"/>
    <cellStyle name="標準 6 2 4 3 8 2 2" xfId="15907" xr:uid="{F628ACCE-D42E-4298-9AC5-9122950F520C}"/>
    <cellStyle name="標準 6 2 4 3 8 2 2 2" xfId="33318" xr:uid="{F628ACCE-D42E-4298-9AC5-9122950F520C}"/>
    <cellStyle name="標準 6 2 4 3 8 2 3" xfId="26994" xr:uid="{2931C2A6-37A4-4DD2-A1F8-4C876F1DD27C}"/>
    <cellStyle name="標準 6 2 4 3 8 3" xfId="12745" xr:uid="{BF324163-8DFB-4B37-AFBC-7CBE86234CCE}"/>
    <cellStyle name="標準 6 2 4 3 8 3 2" xfId="30156" xr:uid="{BF324163-8DFB-4B37-AFBC-7CBE86234CCE}"/>
    <cellStyle name="標準 6 2 4 3 8 4" xfId="6420" xr:uid="{810683F4-B342-408F-80DD-0DCDB0206A2E}"/>
    <cellStyle name="標準 6 2 4 3 8 4 2" xfId="23832" xr:uid="{810683F4-B342-408F-80DD-0DCDB0206A2E}"/>
    <cellStyle name="標準 6 2 4 3 8 5" xfId="20683" xr:uid="{00000000-0005-0000-0000-0000F5080000}"/>
    <cellStyle name="標準 6 2 4 3 9" xfId="1761" xr:uid="{00000000-0005-0000-0000-0000F6080000}"/>
    <cellStyle name="標準 6 2 4 3 9 2" xfId="14386" xr:uid="{418B8FF5-BF76-4828-877E-9BF6B57ABAA8}"/>
    <cellStyle name="標準 6 2 4 3 9 2 2" xfId="31797" xr:uid="{418B8FF5-BF76-4828-877E-9BF6B57ABAA8}"/>
    <cellStyle name="標準 6 2 4 3 9 3" xfId="8062" xr:uid="{590F9CF7-779D-467F-B685-090FF33AA271}"/>
    <cellStyle name="標準 6 2 4 3 9 3 2" xfId="25473" xr:uid="{590F9CF7-779D-467F-B685-090FF33AA271}"/>
    <cellStyle name="標準 6 2 4 3 9 4" xfId="19174" xr:uid="{00000000-0005-0000-0000-0000F6080000}"/>
    <cellStyle name="標準 6 2 4 4" xfId="125" xr:uid="{00000000-0005-0000-0000-0000F7080000}"/>
    <cellStyle name="標準 6 2 4 4 10" xfId="4916" xr:uid="{33C4662E-DF20-41A2-AA8E-794D989CA129}"/>
    <cellStyle name="標準 6 2 4 4 10 2" xfId="22328" xr:uid="{33C4662E-DF20-41A2-AA8E-794D989CA129}"/>
    <cellStyle name="標準 6 2 4 4 11" xfId="17565" xr:uid="{00000000-0005-0000-0000-0000F7080000}"/>
    <cellStyle name="標準 6 2 4 4 2" xfId="314" xr:uid="{00000000-0005-0000-0000-0000F8080000}"/>
    <cellStyle name="標準 6 2 4 4 2 2" xfId="504" xr:uid="{00000000-0005-0000-0000-0000F9080000}"/>
    <cellStyle name="標準 6 2 4 4 2 2 2" xfId="884" xr:uid="{00000000-0005-0000-0000-0000FA080000}"/>
    <cellStyle name="標準 6 2 4 4 2 2 2 2" xfId="1644" xr:uid="{00000000-0005-0000-0000-0000FB080000}"/>
    <cellStyle name="標準 6 2 4 4 2 2 2 2 2" xfId="4820" xr:uid="{00000000-0005-0000-0000-0000FC080000}"/>
    <cellStyle name="標準 6 2 4 4 2 2 2 2 2 2" xfId="11132" xr:uid="{72B8C151-37C3-43A6-BC08-76A99F86232A}"/>
    <cellStyle name="標準 6 2 4 4 2 2 2 2 2 2 2" xfId="17456" xr:uid="{10F37CB6-9DC1-4F09-AC12-2C1722168834}"/>
    <cellStyle name="標準 6 2 4 4 2 2 2 2 2 2 2 2" xfId="34867" xr:uid="{10F37CB6-9DC1-4F09-AC12-2C1722168834}"/>
    <cellStyle name="標準 6 2 4 4 2 2 2 2 2 2 3" xfId="28543" xr:uid="{72B8C151-37C3-43A6-BC08-76A99F86232A}"/>
    <cellStyle name="標準 6 2 4 4 2 2 2 2 2 3" xfId="14294" xr:uid="{59504849-102F-41D3-B46C-228D3F243E44}"/>
    <cellStyle name="標準 6 2 4 4 2 2 2 2 2 3 2" xfId="31705" xr:uid="{59504849-102F-41D3-B46C-228D3F243E44}"/>
    <cellStyle name="標準 6 2 4 4 2 2 2 2 2 4" xfId="7969" xr:uid="{FE978CB4-6463-49AA-A40C-0125A57566B1}"/>
    <cellStyle name="標準 6 2 4 4 2 2 2 2 2 4 2" xfId="25381" xr:uid="{FE978CB4-6463-49AA-A40C-0125A57566B1}"/>
    <cellStyle name="標準 6 2 4 4 2 2 2 2 2 5" xfId="22232" xr:uid="{00000000-0005-0000-0000-0000FC080000}"/>
    <cellStyle name="標準 6 2 4 4 2 2 2 2 3" xfId="3203" xr:uid="{00000000-0005-0000-0000-0000FD080000}"/>
    <cellStyle name="標準 6 2 4 4 2 2 2 2 3 2" xfId="15828" xr:uid="{40C45430-7099-4A73-AF9A-E41E4406FCAC}"/>
    <cellStyle name="標準 6 2 4 4 2 2 2 2 3 2 2" xfId="33239" xr:uid="{40C45430-7099-4A73-AF9A-E41E4406FCAC}"/>
    <cellStyle name="標準 6 2 4 4 2 2 2 2 3 3" xfId="9504" xr:uid="{D7CDD65A-D251-4B68-85FD-787253B47294}"/>
    <cellStyle name="標準 6 2 4 4 2 2 2 2 3 3 2" xfId="26915" xr:uid="{D7CDD65A-D251-4B68-85FD-787253B47294}"/>
    <cellStyle name="標準 6 2 4 4 2 2 2 2 3 4" xfId="20616" xr:uid="{00000000-0005-0000-0000-0000FD080000}"/>
    <cellStyle name="標準 6 2 4 4 2 2 2 2 4" xfId="12666" xr:uid="{4820AABE-8C7E-49D7-8D32-FD4DBE061437}"/>
    <cellStyle name="標準 6 2 4 4 2 2 2 2 4 2" xfId="30077" xr:uid="{4820AABE-8C7E-49D7-8D32-FD4DBE061437}"/>
    <cellStyle name="標準 6 2 4 4 2 2 2 2 5" xfId="6341" xr:uid="{EFC2CB15-89C7-4314-8921-672A3F394C13}"/>
    <cellStyle name="標準 6 2 4 4 2 2 2 2 5 2" xfId="23753" xr:uid="{EFC2CB15-89C7-4314-8921-672A3F394C13}"/>
    <cellStyle name="標準 6 2 4 4 2 2 2 2 6" xfId="19084" xr:uid="{00000000-0005-0000-0000-0000FB080000}"/>
    <cellStyle name="標準 6 2 4 4 2 2 2 3" xfId="4060" xr:uid="{00000000-0005-0000-0000-0000FE080000}"/>
    <cellStyle name="標準 6 2 4 4 2 2 2 3 2" xfId="10372" xr:uid="{75BC2B73-3882-4DB2-B5E1-00D8202F02F7}"/>
    <cellStyle name="標準 6 2 4 4 2 2 2 3 2 2" xfId="16696" xr:uid="{1DC32A68-4FE8-4D5C-B5E2-3315A3D42BE3}"/>
    <cellStyle name="標準 6 2 4 4 2 2 2 3 2 2 2" xfId="34107" xr:uid="{1DC32A68-4FE8-4D5C-B5E2-3315A3D42BE3}"/>
    <cellStyle name="標準 6 2 4 4 2 2 2 3 2 3" xfId="27783" xr:uid="{75BC2B73-3882-4DB2-B5E1-00D8202F02F7}"/>
    <cellStyle name="標準 6 2 4 4 2 2 2 3 3" xfId="13534" xr:uid="{12859C42-F9C1-460D-AF1B-64475B698F1F}"/>
    <cellStyle name="標準 6 2 4 4 2 2 2 3 3 2" xfId="30945" xr:uid="{12859C42-F9C1-460D-AF1B-64475B698F1F}"/>
    <cellStyle name="標準 6 2 4 4 2 2 2 3 4" xfId="7209" xr:uid="{FBDD53DC-3976-4481-85DC-9B1CD0344F14}"/>
    <cellStyle name="標準 6 2 4 4 2 2 2 3 4 2" xfId="24621" xr:uid="{FBDD53DC-3976-4481-85DC-9B1CD0344F14}"/>
    <cellStyle name="標準 6 2 4 4 2 2 2 3 5" xfId="21472" xr:uid="{00000000-0005-0000-0000-0000FE080000}"/>
    <cellStyle name="標準 6 2 4 4 2 2 2 4" xfId="2443" xr:uid="{00000000-0005-0000-0000-0000FF080000}"/>
    <cellStyle name="標準 6 2 4 4 2 2 2 4 2" xfId="15068" xr:uid="{0B0625AC-65C5-4D86-A0AF-175FA00157F7}"/>
    <cellStyle name="標準 6 2 4 4 2 2 2 4 2 2" xfId="32479" xr:uid="{0B0625AC-65C5-4D86-A0AF-175FA00157F7}"/>
    <cellStyle name="標準 6 2 4 4 2 2 2 4 3" xfId="8744" xr:uid="{4A35E1D5-DD75-4664-A4CF-D625C8888BFA}"/>
    <cellStyle name="標準 6 2 4 4 2 2 2 4 3 2" xfId="26155" xr:uid="{4A35E1D5-DD75-4664-A4CF-D625C8888BFA}"/>
    <cellStyle name="標準 6 2 4 4 2 2 2 4 4" xfId="19856" xr:uid="{00000000-0005-0000-0000-0000FF080000}"/>
    <cellStyle name="標準 6 2 4 4 2 2 2 5" xfId="11906" xr:uid="{5CE5DF41-F3D4-47F0-BD34-67695491AE3C}"/>
    <cellStyle name="標準 6 2 4 4 2 2 2 5 2" xfId="29317" xr:uid="{5CE5DF41-F3D4-47F0-BD34-67695491AE3C}"/>
    <cellStyle name="標準 6 2 4 4 2 2 2 6" xfId="5581" xr:uid="{4AC66BFE-7E33-4387-BA66-5075697A540F}"/>
    <cellStyle name="標準 6 2 4 4 2 2 2 6 2" xfId="22993" xr:uid="{4AC66BFE-7E33-4387-BA66-5075697A540F}"/>
    <cellStyle name="標準 6 2 4 4 2 2 2 7" xfId="18324" xr:uid="{00000000-0005-0000-0000-0000FA080000}"/>
    <cellStyle name="標準 6 2 4 4 2 2 3" xfId="1264" xr:uid="{00000000-0005-0000-0000-000000090000}"/>
    <cellStyle name="標準 6 2 4 4 2 2 3 2" xfId="4440" xr:uid="{00000000-0005-0000-0000-000001090000}"/>
    <cellStyle name="標準 6 2 4 4 2 2 3 2 2" xfId="10752" xr:uid="{72835971-E47C-479E-874F-28620949590A}"/>
    <cellStyle name="標準 6 2 4 4 2 2 3 2 2 2" xfId="17076" xr:uid="{195E09FB-D506-46D9-91CB-6BEF668FDF37}"/>
    <cellStyle name="標準 6 2 4 4 2 2 3 2 2 2 2" xfId="34487" xr:uid="{195E09FB-D506-46D9-91CB-6BEF668FDF37}"/>
    <cellStyle name="標準 6 2 4 4 2 2 3 2 2 3" xfId="28163" xr:uid="{72835971-E47C-479E-874F-28620949590A}"/>
    <cellStyle name="標準 6 2 4 4 2 2 3 2 3" xfId="13914" xr:uid="{350715C2-DAE3-40F5-838D-3440B8820072}"/>
    <cellStyle name="標準 6 2 4 4 2 2 3 2 3 2" xfId="31325" xr:uid="{350715C2-DAE3-40F5-838D-3440B8820072}"/>
    <cellStyle name="標準 6 2 4 4 2 2 3 2 4" xfId="7589" xr:uid="{D573650C-3170-4155-A522-AD083A711F41}"/>
    <cellStyle name="標準 6 2 4 4 2 2 3 2 4 2" xfId="25001" xr:uid="{D573650C-3170-4155-A522-AD083A711F41}"/>
    <cellStyle name="標準 6 2 4 4 2 2 3 2 5" xfId="21852" xr:uid="{00000000-0005-0000-0000-000001090000}"/>
    <cellStyle name="標準 6 2 4 4 2 2 3 3" xfId="2823" xr:uid="{00000000-0005-0000-0000-000002090000}"/>
    <cellStyle name="標準 6 2 4 4 2 2 3 3 2" xfId="15448" xr:uid="{B8CB42BE-51E9-4380-9D62-716738D2FEAC}"/>
    <cellStyle name="標準 6 2 4 4 2 2 3 3 2 2" xfId="32859" xr:uid="{B8CB42BE-51E9-4380-9D62-716738D2FEAC}"/>
    <cellStyle name="標準 6 2 4 4 2 2 3 3 3" xfId="9124" xr:uid="{13B9C74D-D74A-4B3C-A537-835FC96BE68A}"/>
    <cellStyle name="標準 6 2 4 4 2 2 3 3 3 2" xfId="26535" xr:uid="{13B9C74D-D74A-4B3C-A537-835FC96BE68A}"/>
    <cellStyle name="標準 6 2 4 4 2 2 3 3 4" xfId="20236" xr:uid="{00000000-0005-0000-0000-000002090000}"/>
    <cellStyle name="標準 6 2 4 4 2 2 3 4" xfId="12286" xr:uid="{5A9E6F5F-5292-4FE8-A679-FBCA3F1C186A}"/>
    <cellStyle name="標準 6 2 4 4 2 2 3 4 2" xfId="29697" xr:uid="{5A9E6F5F-5292-4FE8-A679-FBCA3F1C186A}"/>
    <cellStyle name="標準 6 2 4 4 2 2 3 5" xfId="5961" xr:uid="{9E2D5B49-3696-4CBB-9D88-4C5BB96155C1}"/>
    <cellStyle name="標準 6 2 4 4 2 2 3 5 2" xfId="23373" xr:uid="{9E2D5B49-3696-4CBB-9D88-4C5BB96155C1}"/>
    <cellStyle name="標準 6 2 4 4 2 2 3 6" xfId="18704" xr:uid="{00000000-0005-0000-0000-000000090000}"/>
    <cellStyle name="標準 6 2 4 4 2 2 4" xfId="3680" xr:uid="{00000000-0005-0000-0000-000003090000}"/>
    <cellStyle name="標準 6 2 4 4 2 2 4 2" xfId="9992" xr:uid="{4453AC1F-643C-423A-B24C-DA0777DA8724}"/>
    <cellStyle name="標準 6 2 4 4 2 2 4 2 2" xfId="16316" xr:uid="{4D4BD464-C9EE-46C5-AE0E-C6D118FF5E98}"/>
    <cellStyle name="標準 6 2 4 4 2 2 4 2 2 2" xfId="33727" xr:uid="{4D4BD464-C9EE-46C5-AE0E-C6D118FF5E98}"/>
    <cellStyle name="標準 6 2 4 4 2 2 4 2 3" xfId="27403" xr:uid="{4453AC1F-643C-423A-B24C-DA0777DA8724}"/>
    <cellStyle name="標準 6 2 4 4 2 2 4 3" xfId="13154" xr:uid="{92D0A2A0-2B21-4F4C-8A74-863FFD74334B}"/>
    <cellStyle name="標準 6 2 4 4 2 2 4 3 2" xfId="30565" xr:uid="{92D0A2A0-2B21-4F4C-8A74-863FFD74334B}"/>
    <cellStyle name="標準 6 2 4 4 2 2 4 4" xfId="6829" xr:uid="{36E9F667-8947-44B3-8ACE-E94E67B39AE3}"/>
    <cellStyle name="標準 6 2 4 4 2 2 4 4 2" xfId="24241" xr:uid="{36E9F667-8947-44B3-8ACE-E94E67B39AE3}"/>
    <cellStyle name="標準 6 2 4 4 2 2 4 5" xfId="21092" xr:uid="{00000000-0005-0000-0000-000003090000}"/>
    <cellStyle name="標準 6 2 4 4 2 2 5" xfId="2063" xr:uid="{00000000-0005-0000-0000-000004090000}"/>
    <cellStyle name="標準 6 2 4 4 2 2 5 2" xfId="14688" xr:uid="{DFB41AC0-9F63-4396-B599-E679ACD6AC68}"/>
    <cellStyle name="標準 6 2 4 4 2 2 5 2 2" xfId="32099" xr:uid="{DFB41AC0-9F63-4396-B599-E679ACD6AC68}"/>
    <cellStyle name="標準 6 2 4 4 2 2 5 3" xfId="8364" xr:uid="{8E589E70-0ED9-4B25-B4A2-AF21298AD238}"/>
    <cellStyle name="標準 6 2 4 4 2 2 5 3 2" xfId="25775" xr:uid="{8E589E70-0ED9-4B25-B4A2-AF21298AD238}"/>
    <cellStyle name="標準 6 2 4 4 2 2 5 4" xfId="19476" xr:uid="{00000000-0005-0000-0000-000004090000}"/>
    <cellStyle name="標準 6 2 4 4 2 2 6" xfId="11526" xr:uid="{AB895AA6-CE8E-4123-8D2A-2D77809F44C1}"/>
    <cellStyle name="標準 6 2 4 4 2 2 6 2" xfId="28937" xr:uid="{AB895AA6-CE8E-4123-8D2A-2D77809F44C1}"/>
    <cellStyle name="標準 6 2 4 4 2 2 7" xfId="5201" xr:uid="{8C0CECDF-4B6B-4EFE-BABC-73435CA04909}"/>
    <cellStyle name="標準 6 2 4 4 2 2 7 2" xfId="22613" xr:uid="{8C0CECDF-4B6B-4EFE-BABC-73435CA04909}"/>
    <cellStyle name="標準 6 2 4 4 2 2 8" xfId="17944" xr:uid="{00000000-0005-0000-0000-0000F9080000}"/>
    <cellStyle name="標準 6 2 4 4 2 3" xfId="694" xr:uid="{00000000-0005-0000-0000-000005090000}"/>
    <cellStyle name="標準 6 2 4 4 2 3 2" xfId="1454" xr:uid="{00000000-0005-0000-0000-000006090000}"/>
    <cellStyle name="標準 6 2 4 4 2 3 2 2" xfId="4630" xr:uid="{00000000-0005-0000-0000-000007090000}"/>
    <cellStyle name="標準 6 2 4 4 2 3 2 2 2" xfId="10942" xr:uid="{75A25E15-CD1F-4FF7-B9D8-D9B8F260C388}"/>
    <cellStyle name="標準 6 2 4 4 2 3 2 2 2 2" xfId="17266" xr:uid="{0CE94F18-DCF7-4869-AB23-5E8E22761CA7}"/>
    <cellStyle name="標準 6 2 4 4 2 3 2 2 2 2 2" xfId="34677" xr:uid="{0CE94F18-DCF7-4869-AB23-5E8E22761CA7}"/>
    <cellStyle name="標準 6 2 4 4 2 3 2 2 2 3" xfId="28353" xr:uid="{75A25E15-CD1F-4FF7-B9D8-D9B8F260C388}"/>
    <cellStyle name="標準 6 2 4 4 2 3 2 2 3" xfId="14104" xr:uid="{A3F40931-B203-4385-B995-1C65C10E1072}"/>
    <cellStyle name="標準 6 2 4 4 2 3 2 2 3 2" xfId="31515" xr:uid="{A3F40931-B203-4385-B995-1C65C10E1072}"/>
    <cellStyle name="標準 6 2 4 4 2 3 2 2 4" xfId="7779" xr:uid="{E71F50A3-5C17-4D34-86C5-C100466DE666}"/>
    <cellStyle name="標準 6 2 4 4 2 3 2 2 4 2" xfId="25191" xr:uid="{E71F50A3-5C17-4D34-86C5-C100466DE666}"/>
    <cellStyle name="標準 6 2 4 4 2 3 2 2 5" xfId="22042" xr:uid="{00000000-0005-0000-0000-000007090000}"/>
    <cellStyle name="標準 6 2 4 4 2 3 2 3" xfId="3013" xr:uid="{00000000-0005-0000-0000-000008090000}"/>
    <cellStyle name="標準 6 2 4 4 2 3 2 3 2" xfId="15638" xr:uid="{8208FA46-209D-49C2-BC6C-B4373049EBA0}"/>
    <cellStyle name="標準 6 2 4 4 2 3 2 3 2 2" xfId="33049" xr:uid="{8208FA46-209D-49C2-BC6C-B4373049EBA0}"/>
    <cellStyle name="標準 6 2 4 4 2 3 2 3 3" xfId="9314" xr:uid="{8B279D79-1D65-4B91-B905-16982CB95B39}"/>
    <cellStyle name="標準 6 2 4 4 2 3 2 3 3 2" xfId="26725" xr:uid="{8B279D79-1D65-4B91-B905-16982CB95B39}"/>
    <cellStyle name="標準 6 2 4 4 2 3 2 3 4" xfId="20426" xr:uid="{00000000-0005-0000-0000-000008090000}"/>
    <cellStyle name="標準 6 2 4 4 2 3 2 4" xfId="12476" xr:uid="{30304B4C-4399-4B7A-83E0-099980A076A0}"/>
    <cellStyle name="標準 6 2 4 4 2 3 2 4 2" xfId="29887" xr:uid="{30304B4C-4399-4B7A-83E0-099980A076A0}"/>
    <cellStyle name="標準 6 2 4 4 2 3 2 5" xfId="6151" xr:uid="{06942DE4-272C-47E3-A799-B130C4625730}"/>
    <cellStyle name="標準 6 2 4 4 2 3 2 5 2" xfId="23563" xr:uid="{06942DE4-272C-47E3-A799-B130C4625730}"/>
    <cellStyle name="標準 6 2 4 4 2 3 2 6" xfId="18894" xr:uid="{00000000-0005-0000-0000-000006090000}"/>
    <cellStyle name="標準 6 2 4 4 2 3 3" xfId="3870" xr:uid="{00000000-0005-0000-0000-000009090000}"/>
    <cellStyle name="標準 6 2 4 4 2 3 3 2" xfId="10182" xr:uid="{91D36C14-9543-4AEB-B169-FCE53483A1E9}"/>
    <cellStyle name="標準 6 2 4 4 2 3 3 2 2" xfId="16506" xr:uid="{7C87DEB6-B988-4471-85E3-ECE1129CD1F9}"/>
    <cellStyle name="標準 6 2 4 4 2 3 3 2 2 2" xfId="33917" xr:uid="{7C87DEB6-B988-4471-85E3-ECE1129CD1F9}"/>
    <cellStyle name="標準 6 2 4 4 2 3 3 2 3" xfId="27593" xr:uid="{91D36C14-9543-4AEB-B169-FCE53483A1E9}"/>
    <cellStyle name="標準 6 2 4 4 2 3 3 3" xfId="13344" xr:uid="{D49E39C6-ED95-4921-9D96-BFDA1B2331DF}"/>
    <cellStyle name="標準 6 2 4 4 2 3 3 3 2" xfId="30755" xr:uid="{D49E39C6-ED95-4921-9D96-BFDA1B2331DF}"/>
    <cellStyle name="標準 6 2 4 4 2 3 3 4" xfId="7019" xr:uid="{06C9B5A7-BA0E-4AEF-99F5-CD901D741591}"/>
    <cellStyle name="標準 6 2 4 4 2 3 3 4 2" xfId="24431" xr:uid="{06C9B5A7-BA0E-4AEF-99F5-CD901D741591}"/>
    <cellStyle name="標準 6 2 4 4 2 3 3 5" xfId="21282" xr:uid="{00000000-0005-0000-0000-000009090000}"/>
    <cellStyle name="標準 6 2 4 4 2 3 4" xfId="2253" xr:uid="{00000000-0005-0000-0000-00000A090000}"/>
    <cellStyle name="標準 6 2 4 4 2 3 4 2" xfId="14878" xr:uid="{0F4FE4E9-E545-4E69-8A99-660812425E2E}"/>
    <cellStyle name="標準 6 2 4 4 2 3 4 2 2" xfId="32289" xr:uid="{0F4FE4E9-E545-4E69-8A99-660812425E2E}"/>
    <cellStyle name="標準 6 2 4 4 2 3 4 3" xfId="8554" xr:uid="{C28085DF-3B79-45DF-AF2E-BD845726CCA5}"/>
    <cellStyle name="標準 6 2 4 4 2 3 4 3 2" xfId="25965" xr:uid="{C28085DF-3B79-45DF-AF2E-BD845726CCA5}"/>
    <cellStyle name="標準 6 2 4 4 2 3 4 4" xfId="19666" xr:uid="{00000000-0005-0000-0000-00000A090000}"/>
    <cellStyle name="標準 6 2 4 4 2 3 5" xfId="11716" xr:uid="{FBD93BDB-2739-4911-898A-950B66F123FF}"/>
    <cellStyle name="標準 6 2 4 4 2 3 5 2" xfId="29127" xr:uid="{FBD93BDB-2739-4911-898A-950B66F123FF}"/>
    <cellStyle name="標準 6 2 4 4 2 3 6" xfId="5391" xr:uid="{3EB61EE6-2759-4C2D-B61F-ADD84B25C3C5}"/>
    <cellStyle name="標準 6 2 4 4 2 3 6 2" xfId="22803" xr:uid="{3EB61EE6-2759-4C2D-B61F-ADD84B25C3C5}"/>
    <cellStyle name="標準 6 2 4 4 2 3 7" xfId="18134" xr:uid="{00000000-0005-0000-0000-000005090000}"/>
    <cellStyle name="標準 6 2 4 4 2 4" xfId="1074" xr:uid="{00000000-0005-0000-0000-00000B090000}"/>
    <cellStyle name="標準 6 2 4 4 2 4 2" xfId="4250" xr:uid="{00000000-0005-0000-0000-00000C090000}"/>
    <cellStyle name="標準 6 2 4 4 2 4 2 2" xfId="10562" xr:uid="{C79805A9-2CD8-47CE-91BD-7D2844EE1C5C}"/>
    <cellStyle name="標準 6 2 4 4 2 4 2 2 2" xfId="16886" xr:uid="{8CE1B6A7-8B97-4BBB-A6ED-665BE30F9CE0}"/>
    <cellStyle name="標準 6 2 4 4 2 4 2 2 2 2" xfId="34297" xr:uid="{8CE1B6A7-8B97-4BBB-A6ED-665BE30F9CE0}"/>
    <cellStyle name="標準 6 2 4 4 2 4 2 2 3" xfId="27973" xr:uid="{C79805A9-2CD8-47CE-91BD-7D2844EE1C5C}"/>
    <cellStyle name="標準 6 2 4 4 2 4 2 3" xfId="13724" xr:uid="{E2335F6B-0265-41A5-B12C-0152EF23E990}"/>
    <cellStyle name="標準 6 2 4 4 2 4 2 3 2" xfId="31135" xr:uid="{E2335F6B-0265-41A5-B12C-0152EF23E990}"/>
    <cellStyle name="標準 6 2 4 4 2 4 2 4" xfId="7399" xr:uid="{5C314CE0-2618-4B9A-9682-3D21008FBB97}"/>
    <cellStyle name="標準 6 2 4 4 2 4 2 4 2" xfId="24811" xr:uid="{5C314CE0-2618-4B9A-9682-3D21008FBB97}"/>
    <cellStyle name="標準 6 2 4 4 2 4 2 5" xfId="21662" xr:uid="{00000000-0005-0000-0000-00000C090000}"/>
    <cellStyle name="標準 6 2 4 4 2 4 3" xfId="2633" xr:uid="{00000000-0005-0000-0000-00000D090000}"/>
    <cellStyle name="標準 6 2 4 4 2 4 3 2" xfId="15258" xr:uid="{E664DABD-AB31-4499-9894-1B11541689E3}"/>
    <cellStyle name="標準 6 2 4 4 2 4 3 2 2" xfId="32669" xr:uid="{E664DABD-AB31-4499-9894-1B11541689E3}"/>
    <cellStyle name="標準 6 2 4 4 2 4 3 3" xfId="8934" xr:uid="{AFA84DD5-7991-4460-91D7-BD8F5EE26A70}"/>
    <cellStyle name="標準 6 2 4 4 2 4 3 3 2" xfId="26345" xr:uid="{AFA84DD5-7991-4460-91D7-BD8F5EE26A70}"/>
    <cellStyle name="標準 6 2 4 4 2 4 3 4" xfId="20046" xr:uid="{00000000-0005-0000-0000-00000D090000}"/>
    <cellStyle name="標準 6 2 4 4 2 4 4" xfId="12096" xr:uid="{63DBB30D-F609-4D42-A7DB-86A344F29024}"/>
    <cellStyle name="標準 6 2 4 4 2 4 4 2" xfId="29507" xr:uid="{63DBB30D-F609-4D42-A7DB-86A344F29024}"/>
    <cellStyle name="標準 6 2 4 4 2 4 5" xfId="5771" xr:uid="{2141A3C3-0079-4882-8274-64BB46493DAC}"/>
    <cellStyle name="標準 6 2 4 4 2 4 5 2" xfId="23183" xr:uid="{2141A3C3-0079-4882-8274-64BB46493DAC}"/>
    <cellStyle name="標準 6 2 4 4 2 4 6" xfId="18514" xr:uid="{00000000-0005-0000-0000-00000B090000}"/>
    <cellStyle name="標準 6 2 4 4 2 5" xfId="3490" xr:uid="{00000000-0005-0000-0000-00000E090000}"/>
    <cellStyle name="標準 6 2 4 4 2 5 2" xfId="9802" xr:uid="{59E78CF4-BFAF-47F1-B57B-FA0F32C7FDDD}"/>
    <cellStyle name="標準 6 2 4 4 2 5 2 2" xfId="16126" xr:uid="{8A644700-2C97-4D24-9593-807EA9A83115}"/>
    <cellStyle name="標準 6 2 4 4 2 5 2 2 2" xfId="33537" xr:uid="{8A644700-2C97-4D24-9593-807EA9A83115}"/>
    <cellStyle name="標準 6 2 4 4 2 5 2 3" xfId="27213" xr:uid="{59E78CF4-BFAF-47F1-B57B-FA0F32C7FDDD}"/>
    <cellStyle name="標準 6 2 4 4 2 5 3" xfId="12964" xr:uid="{B83DA0DC-477F-4566-8C51-5F727898645B}"/>
    <cellStyle name="標準 6 2 4 4 2 5 3 2" xfId="30375" xr:uid="{B83DA0DC-477F-4566-8C51-5F727898645B}"/>
    <cellStyle name="標準 6 2 4 4 2 5 4" xfId="6639" xr:uid="{9FD793EF-A757-4550-AEE3-38707253D2EE}"/>
    <cellStyle name="標準 6 2 4 4 2 5 4 2" xfId="24051" xr:uid="{9FD793EF-A757-4550-AEE3-38707253D2EE}"/>
    <cellStyle name="標準 6 2 4 4 2 5 5" xfId="20902" xr:uid="{00000000-0005-0000-0000-00000E090000}"/>
    <cellStyle name="標準 6 2 4 4 2 6" xfId="1873" xr:uid="{00000000-0005-0000-0000-00000F090000}"/>
    <cellStyle name="標準 6 2 4 4 2 6 2" xfId="14498" xr:uid="{56FD78FA-A09A-42BF-B2BF-992548542C7F}"/>
    <cellStyle name="標準 6 2 4 4 2 6 2 2" xfId="31909" xr:uid="{56FD78FA-A09A-42BF-B2BF-992548542C7F}"/>
    <cellStyle name="標準 6 2 4 4 2 6 3" xfId="8174" xr:uid="{84179C84-382F-481D-9620-1745676522D1}"/>
    <cellStyle name="標準 6 2 4 4 2 6 3 2" xfId="25585" xr:uid="{84179C84-382F-481D-9620-1745676522D1}"/>
    <cellStyle name="標準 6 2 4 4 2 6 4" xfId="19286" xr:uid="{00000000-0005-0000-0000-00000F090000}"/>
    <cellStyle name="標準 6 2 4 4 2 7" xfId="11336" xr:uid="{459AA802-C245-4CAB-84A7-67AEDE5DF740}"/>
    <cellStyle name="標準 6 2 4 4 2 7 2" xfId="28747" xr:uid="{459AA802-C245-4CAB-84A7-67AEDE5DF740}"/>
    <cellStyle name="標準 6 2 4 4 2 8" xfId="5011" xr:uid="{EEE3B96A-1951-486E-90A5-73EE4B7EBA0B}"/>
    <cellStyle name="標準 6 2 4 4 2 8 2" xfId="22423" xr:uid="{EEE3B96A-1951-486E-90A5-73EE4B7EBA0B}"/>
    <cellStyle name="標準 6 2 4 4 2 9" xfId="17754" xr:uid="{00000000-0005-0000-0000-0000F8080000}"/>
    <cellStyle name="標準 6 2 4 4 3" xfId="409" xr:uid="{00000000-0005-0000-0000-000010090000}"/>
    <cellStyle name="標準 6 2 4 4 3 2" xfId="789" xr:uid="{00000000-0005-0000-0000-000011090000}"/>
    <cellStyle name="標準 6 2 4 4 3 2 2" xfId="1549" xr:uid="{00000000-0005-0000-0000-000012090000}"/>
    <cellStyle name="標準 6 2 4 4 3 2 2 2" xfId="4725" xr:uid="{00000000-0005-0000-0000-000013090000}"/>
    <cellStyle name="標準 6 2 4 4 3 2 2 2 2" xfId="11037" xr:uid="{2E34E956-9C3B-4B45-9A0C-DA8A62154FC3}"/>
    <cellStyle name="標準 6 2 4 4 3 2 2 2 2 2" xfId="17361" xr:uid="{B4055A09-AE93-468B-A613-80AE037A0848}"/>
    <cellStyle name="標準 6 2 4 4 3 2 2 2 2 2 2" xfId="34772" xr:uid="{B4055A09-AE93-468B-A613-80AE037A0848}"/>
    <cellStyle name="標準 6 2 4 4 3 2 2 2 2 3" xfId="28448" xr:uid="{2E34E956-9C3B-4B45-9A0C-DA8A62154FC3}"/>
    <cellStyle name="標準 6 2 4 4 3 2 2 2 3" xfId="14199" xr:uid="{8E9ECB26-5E84-4FFF-A826-F66A36C48E80}"/>
    <cellStyle name="標準 6 2 4 4 3 2 2 2 3 2" xfId="31610" xr:uid="{8E9ECB26-5E84-4FFF-A826-F66A36C48E80}"/>
    <cellStyle name="標準 6 2 4 4 3 2 2 2 4" xfId="7874" xr:uid="{92D82C6F-2EFF-4EF3-918F-BEC83948824F}"/>
    <cellStyle name="標準 6 2 4 4 3 2 2 2 4 2" xfId="25286" xr:uid="{92D82C6F-2EFF-4EF3-918F-BEC83948824F}"/>
    <cellStyle name="標準 6 2 4 4 3 2 2 2 5" xfId="22137" xr:uid="{00000000-0005-0000-0000-000013090000}"/>
    <cellStyle name="標準 6 2 4 4 3 2 2 3" xfId="3108" xr:uid="{00000000-0005-0000-0000-000014090000}"/>
    <cellStyle name="標準 6 2 4 4 3 2 2 3 2" xfId="15733" xr:uid="{4FA66A3D-A902-4A58-B7C2-90CB530533A4}"/>
    <cellStyle name="標準 6 2 4 4 3 2 2 3 2 2" xfId="33144" xr:uid="{4FA66A3D-A902-4A58-B7C2-90CB530533A4}"/>
    <cellStyle name="標準 6 2 4 4 3 2 2 3 3" xfId="9409" xr:uid="{773F675F-0F6C-4641-9E42-9ED5DC28CCAC}"/>
    <cellStyle name="標準 6 2 4 4 3 2 2 3 3 2" xfId="26820" xr:uid="{773F675F-0F6C-4641-9E42-9ED5DC28CCAC}"/>
    <cellStyle name="標準 6 2 4 4 3 2 2 3 4" xfId="20521" xr:uid="{00000000-0005-0000-0000-000014090000}"/>
    <cellStyle name="標準 6 2 4 4 3 2 2 4" xfId="12571" xr:uid="{8B574684-1575-4AE7-B51C-3E514B01819F}"/>
    <cellStyle name="標準 6 2 4 4 3 2 2 4 2" xfId="29982" xr:uid="{8B574684-1575-4AE7-B51C-3E514B01819F}"/>
    <cellStyle name="標準 6 2 4 4 3 2 2 5" xfId="6246" xr:uid="{BED13A19-5214-42CE-AD85-995E512572D8}"/>
    <cellStyle name="標準 6 2 4 4 3 2 2 5 2" xfId="23658" xr:uid="{BED13A19-5214-42CE-AD85-995E512572D8}"/>
    <cellStyle name="標準 6 2 4 4 3 2 2 6" xfId="18989" xr:uid="{00000000-0005-0000-0000-000012090000}"/>
    <cellStyle name="標準 6 2 4 4 3 2 3" xfId="3965" xr:uid="{00000000-0005-0000-0000-000015090000}"/>
    <cellStyle name="標準 6 2 4 4 3 2 3 2" xfId="10277" xr:uid="{13C5ECA4-7165-4F00-81D2-80F4A34946F1}"/>
    <cellStyle name="標準 6 2 4 4 3 2 3 2 2" xfId="16601" xr:uid="{62DE842C-13B1-4FFB-93A9-33CECA748BB8}"/>
    <cellStyle name="標準 6 2 4 4 3 2 3 2 2 2" xfId="34012" xr:uid="{62DE842C-13B1-4FFB-93A9-33CECA748BB8}"/>
    <cellStyle name="標準 6 2 4 4 3 2 3 2 3" xfId="27688" xr:uid="{13C5ECA4-7165-4F00-81D2-80F4A34946F1}"/>
    <cellStyle name="標準 6 2 4 4 3 2 3 3" xfId="13439" xr:uid="{D3C37824-5F4B-4AA3-B298-E40FE9AD79D2}"/>
    <cellStyle name="標準 6 2 4 4 3 2 3 3 2" xfId="30850" xr:uid="{D3C37824-5F4B-4AA3-B298-E40FE9AD79D2}"/>
    <cellStyle name="標準 6 2 4 4 3 2 3 4" xfId="7114" xr:uid="{7F5B6D54-7B2A-4B47-926B-B6D1951FB8D3}"/>
    <cellStyle name="標準 6 2 4 4 3 2 3 4 2" xfId="24526" xr:uid="{7F5B6D54-7B2A-4B47-926B-B6D1951FB8D3}"/>
    <cellStyle name="標準 6 2 4 4 3 2 3 5" xfId="21377" xr:uid="{00000000-0005-0000-0000-000015090000}"/>
    <cellStyle name="標準 6 2 4 4 3 2 4" xfId="2348" xr:uid="{00000000-0005-0000-0000-000016090000}"/>
    <cellStyle name="標準 6 2 4 4 3 2 4 2" xfId="14973" xr:uid="{998DCD1B-957A-407B-842D-506E22E417DA}"/>
    <cellStyle name="標準 6 2 4 4 3 2 4 2 2" xfId="32384" xr:uid="{998DCD1B-957A-407B-842D-506E22E417DA}"/>
    <cellStyle name="標準 6 2 4 4 3 2 4 3" xfId="8649" xr:uid="{AA8BEBF2-126E-4BCF-A986-D52DDA9034B4}"/>
    <cellStyle name="標準 6 2 4 4 3 2 4 3 2" xfId="26060" xr:uid="{AA8BEBF2-126E-4BCF-A986-D52DDA9034B4}"/>
    <cellStyle name="標準 6 2 4 4 3 2 4 4" xfId="19761" xr:uid="{00000000-0005-0000-0000-000016090000}"/>
    <cellStyle name="標準 6 2 4 4 3 2 5" xfId="11811" xr:uid="{87E0298B-8D6F-4A23-9CC1-38C275447BC5}"/>
    <cellStyle name="標準 6 2 4 4 3 2 5 2" xfId="29222" xr:uid="{87E0298B-8D6F-4A23-9CC1-38C275447BC5}"/>
    <cellStyle name="標準 6 2 4 4 3 2 6" xfId="5486" xr:uid="{2A1101F6-C79F-4C62-A45D-BC661BF47692}"/>
    <cellStyle name="標準 6 2 4 4 3 2 6 2" xfId="22898" xr:uid="{2A1101F6-C79F-4C62-A45D-BC661BF47692}"/>
    <cellStyle name="標準 6 2 4 4 3 2 7" xfId="18229" xr:uid="{00000000-0005-0000-0000-000011090000}"/>
    <cellStyle name="標準 6 2 4 4 3 3" xfId="1169" xr:uid="{00000000-0005-0000-0000-000017090000}"/>
    <cellStyle name="標準 6 2 4 4 3 3 2" xfId="4345" xr:uid="{00000000-0005-0000-0000-000018090000}"/>
    <cellStyle name="標準 6 2 4 4 3 3 2 2" xfId="10657" xr:uid="{BD4854BD-1B49-4A55-8112-2AFBE840BED2}"/>
    <cellStyle name="標準 6 2 4 4 3 3 2 2 2" xfId="16981" xr:uid="{584ABE89-5DB0-461E-96E2-7AD7AE872B2D}"/>
    <cellStyle name="標準 6 2 4 4 3 3 2 2 2 2" xfId="34392" xr:uid="{584ABE89-5DB0-461E-96E2-7AD7AE872B2D}"/>
    <cellStyle name="標準 6 2 4 4 3 3 2 2 3" xfId="28068" xr:uid="{BD4854BD-1B49-4A55-8112-2AFBE840BED2}"/>
    <cellStyle name="標準 6 2 4 4 3 3 2 3" xfId="13819" xr:uid="{5CFA9A47-D77D-49EB-B7B7-E05C211C5E53}"/>
    <cellStyle name="標準 6 2 4 4 3 3 2 3 2" xfId="31230" xr:uid="{5CFA9A47-D77D-49EB-B7B7-E05C211C5E53}"/>
    <cellStyle name="標準 6 2 4 4 3 3 2 4" xfId="7494" xr:uid="{7C8FACB3-ED9D-43F8-BB3F-4FE261D2E6EE}"/>
    <cellStyle name="標準 6 2 4 4 3 3 2 4 2" xfId="24906" xr:uid="{7C8FACB3-ED9D-43F8-BB3F-4FE261D2E6EE}"/>
    <cellStyle name="標準 6 2 4 4 3 3 2 5" xfId="21757" xr:uid="{00000000-0005-0000-0000-000018090000}"/>
    <cellStyle name="標準 6 2 4 4 3 3 3" xfId="2728" xr:uid="{00000000-0005-0000-0000-000019090000}"/>
    <cellStyle name="標準 6 2 4 4 3 3 3 2" xfId="15353" xr:uid="{6B52C664-31E4-48DD-BEDC-AE6C066AEA8A}"/>
    <cellStyle name="標準 6 2 4 4 3 3 3 2 2" xfId="32764" xr:uid="{6B52C664-31E4-48DD-BEDC-AE6C066AEA8A}"/>
    <cellStyle name="標準 6 2 4 4 3 3 3 3" xfId="9029" xr:uid="{BD4B70EE-BFE0-49C9-8C95-B899872161D5}"/>
    <cellStyle name="標準 6 2 4 4 3 3 3 3 2" xfId="26440" xr:uid="{BD4B70EE-BFE0-49C9-8C95-B899872161D5}"/>
    <cellStyle name="標準 6 2 4 4 3 3 3 4" xfId="20141" xr:uid="{00000000-0005-0000-0000-000019090000}"/>
    <cellStyle name="標準 6 2 4 4 3 3 4" xfId="12191" xr:uid="{E8F6631B-49B0-4CB2-B932-71828883E7E7}"/>
    <cellStyle name="標準 6 2 4 4 3 3 4 2" xfId="29602" xr:uid="{E8F6631B-49B0-4CB2-B932-71828883E7E7}"/>
    <cellStyle name="標準 6 2 4 4 3 3 5" xfId="5866" xr:uid="{AEB653CB-3B37-4ABB-84F6-871DF316C48B}"/>
    <cellStyle name="標準 6 2 4 4 3 3 5 2" xfId="23278" xr:uid="{AEB653CB-3B37-4ABB-84F6-871DF316C48B}"/>
    <cellStyle name="標準 6 2 4 4 3 3 6" xfId="18609" xr:uid="{00000000-0005-0000-0000-000017090000}"/>
    <cellStyle name="標準 6 2 4 4 3 4" xfId="3585" xr:uid="{00000000-0005-0000-0000-00001A090000}"/>
    <cellStyle name="標準 6 2 4 4 3 4 2" xfId="9897" xr:uid="{E0FA7D91-B4E8-4367-BEBF-ABCE3E27ABC9}"/>
    <cellStyle name="標準 6 2 4 4 3 4 2 2" xfId="16221" xr:uid="{B91DF142-B96E-401B-B402-2C0EBF3E54A8}"/>
    <cellStyle name="標準 6 2 4 4 3 4 2 2 2" xfId="33632" xr:uid="{B91DF142-B96E-401B-B402-2C0EBF3E54A8}"/>
    <cellStyle name="標準 6 2 4 4 3 4 2 3" xfId="27308" xr:uid="{E0FA7D91-B4E8-4367-BEBF-ABCE3E27ABC9}"/>
    <cellStyle name="標準 6 2 4 4 3 4 3" xfId="13059" xr:uid="{D451772C-7E9D-460A-AD8F-7CAC7FA8ABCD}"/>
    <cellStyle name="標準 6 2 4 4 3 4 3 2" xfId="30470" xr:uid="{D451772C-7E9D-460A-AD8F-7CAC7FA8ABCD}"/>
    <cellStyle name="標準 6 2 4 4 3 4 4" xfId="6734" xr:uid="{97A368A9-3AAF-4033-BF7F-B41E6C33FED5}"/>
    <cellStyle name="標準 6 2 4 4 3 4 4 2" xfId="24146" xr:uid="{97A368A9-3AAF-4033-BF7F-B41E6C33FED5}"/>
    <cellStyle name="標準 6 2 4 4 3 4 5" xfId="20997" xr:uid="{00000000-0005-0000-0000-00001A090000}"/>
    <cellStyle name="標準 6 2 4 4 3 5" xfId="1968" xr:uid="{00000000-0005-0000-0000-00001B090000}"/>
    <cellStyle name="標準 6 2 4 4 3 5 2" xfId="14593" xr:uid="{D41378C6-235B-4AE4-8EEB-F3AE44E534A5}"/>
    <cellStyle name="標準 6 2 4 4 3 5 2 2" xfId="32004" xr:uid="{D41378C6-235B-4AE4-8EEB-F3AE44E534A5}"/>
    <cellStyle name="標準 6 2 4 4 3 5 3" xfId="8269" xr:uid="{AE306D89-D786-4333-9287-62757CF7F612}"/>
    <cellStyle name="標準 6 2 4 4 3 5 3 2" xfId="25680" xr:uid="{AE306D89-D786-4333-9287-62757CF7F612}"/>
    <cellStyle name="標準 6 2 4 4 3 5 4" xfId="19381" xr:uid="{00000000-0005-0000-0000-00001B090000}"/>
    <cellStyle name="標準 6 2 4 4 3 6" xfId="11431" xr:uid="{0248344E-0636-418F-8DBA-48496169C571}"/>
    <cellStyle name="標準 6 2 4 4 3 6 2" xfId="28842" xr:uid="{0248344E-0636-418F-8DBA-48496169C571}"/>
    <cellStyle name="標準 6 2 4 4 3 7" xfId="5106" xr:uid="{1DCA0677-BD06-4742-B16C-C59C4873850D}"/>
    <cellStyle name="標準 6 2 4 4 3 7 2" xfId="22518" xr:uid="{1DCA0677-BD06-4742-B16C-C59C4873850D}"/>
    <cellStyle name="標準 6 2 4 4 3 8" xfId="17849" xr:uid="{00000000-0005-0000-0000-000010090000}"/>
    <cellStyle name="標準 6 2 4 4 4" xfId="599" xr:uid="{00000000-0005-0000-0000-00001C090000}"/>
    <cellStyle name="標準 6 2 4 4 4 2" xfId="1359" xr:uid="{00000000-0005-0000-0000-00001D090000}"/>
    <cellStyle name="標準 6 2 4 4 4 2 2" xfId="4535" xr:uid="{00000000-0005-0000-0000-00001E090000}"/>
    <cellStyle name="標準 6 2 4 4 4 2 2 2" xfId="10847" xr:uid="{D33CAB6B-4499-4FBD-A88F-ADD50FD64F54}"/>
    <cellStyle name="標準 6 2 4 4 4 2 2 2 2" xfId="17171" xr:uid="{A747C9C8-D792-4621-AF6F-BBB2517A21DA}"/>
    <cellStyle name="標準 6 2 4 4 4 2 2 2 2 2" xfId="34582" xr:uid="{A747C9C8-D792-4621-AF6F-BBB2517A21DA}"/>
    <cellStyle name="標準 6 2 4 4 4 2 2 2 3" xfId="28258" xr:uid="{D33CAB6B-4499-4FBD-A88F-ADD50FD64F54}"/>
    <cellStyle name="標準 6 2 4 4 4 2 2 3" xfId="14009" xr:uid="{85F3A3CC-CF3D-48DE-A845-80EE0C656F5A}"/>
    <cellStyle name="標準 6 2 4 4 4 2 2 3 2" xfId="31420" xr:uid="{85F3A3CC-CF3D-48DE-A845-80EE0C656F5A}"/>
    <cellStyle name="標準 6 2 4 4 4 2 2 4" xfId="7684" xr:uid="{8F9BB42F-B528-48A4-BC07-63F4F87AB5C4}"/>
    <cellStyle name="標準 6 2 4 4 4 2 2 4 2" xfId="25096" xr:uid="{8F9BB42F-B528-48A4-BC07-63F4F87AB5C4}"/>
    <cellStyle name="標準 6 2 4 4 4 2 2 5" xfId="21947" xr:uid="{00000000-0005-0000-0000-00001E090000}"/>
    <cellStyle name="標準 6 2 4 4 4 2 3" xfId="2918" xr:uid="{00000000-0005-0000-0000-00001F090000}"/>
    <cellStyle name="標準 6 2 4 4 4 2 3 2" xfId="15543" xr:uid="{682544C2-ED00-4EDC-8CF6-A250BAD4D751}"/>
    <cellStyle name="標準 6 2 4 4 4 2 3 2 2" xfId="32954" xr:uid="{682544C2-ED00-4EDC-8CF6-A250BAD4D751}"/>
    <cellStyle name="標準 6 2 4 4 4 2 3 3" xfId="9219" xr:uid="{00F1C56E-547D-4D7C-AAB1-CF8E812BEE74}"/>
    <cellStyle name="標準 6 2 4 4 4 2 3 3 2" xfId="26630" xr:uid="{00F1C56E-547D-4D7C-AAB1-CF8E812BEE74}"/>
    <cellStyle name="標準 6 2 4 4 4 2 3 4" xfId="20331" xr:uid="{00000000-0005-0000-0000-00001F090000}"/>
    <cellStyle name="標準 6 2 4 4 4 2 4" xfId="12381" xr:uid="{581CAB99-9280-4F56-A7D3-6D8A7F5973C8}"/>
    <cellStyle name="標準 6 2 4 4 4 2 4 2" xfId="29792" xr:uid="{581CAB99-9280-4F56-A7D3-6D8A7F5973C8}"/>
    <cellStyle name="標準 6 2 4 4 4 2 5" xfId="6056" xr:uid="{2BA20EDD-6672-4B2A-A7A1-D6DDAFF851AD}"/>
    <cellStyle name="標準 6 2 4 4 4 2 5 2" xfId="23468" xr:uid="{2BA20EDD-6672-4B2A-A7A1-D6DDAFF851AD}"/>
    <cellStyle name="標準 6 2 4 4 4 2 6" xfId="18799" xr:uid="{00000000-0005-0000-0000-00001D090000}"/>
    <cellStyle name="標準 6 2 4 4 4 3" xfId="3775" xr:uid="{00000000-0005-0000-0000-000020090000}"/>
    <cellStyle name="標準 6 2 4 4 4 3 2" xfId="10087" xr:uid="{B27B5225-51B2-4A0A-BBE2-DA75A89E7033}"/>
    <cellStyle name="標準 6 2 4 4 4 3 2 2" xfId="16411" xr:uid="{DA18A8E7-FB3D-4901-ACE5-B9BD5419DED1}"/>
    <cellStyle name="標準 6 2 4 4 4 3 2 2 2" xfId="33822" xr:uid="{DA18A8E7-FB3D-4901-ACE5-B9BD5419DED1}"/>
    <cellStyle name="標準 6 2 4 4 4 3 2 3" xfId="27498" xr:uid="{B27B5225-51B2-4A0A-BBE2-DA75A89E7033}"/>
    <cellStyle name="標準 6 2 4 4 4 3 3" xfId="13249" xr:uid="{BA654110-4404-4256-A1B5-99933B7ACFC6}"/>
    <cellStyle name="標準 6 2 4 4 4 3 3 2" xfId="30660" xr:uid="{BA654110-4404-4256-A1B5-99933B7ACFC6}"/>
    <cellStyle name="標準 6 2 4 4 4 3 4" xfId="6924" xr:uid="{C6919C21-AAE7-405E-9782-3730D503D0C4}"/>
    <cellStyle name="標準 6 2 4 4 4 3 4 2" xfId="24336" xr:uid="{C6919C21-AAE7-405E-9782-3730D503D0C4}"/>
    <cellStyle name="標準 6 2 4 4 4 3 5" xfId="21187" xr:uid="{00000000-0005-0000-0000-000020090000}"/>
    <cellStyle name="標準 6 2 4 4 4 4" xfId="2158" xr:uid="{00000000-0005-0000-0000-000021090000}"/>
    <cellStyle name="標準 6 2 4 4 4 4 2" xfId="14783" xr:uid="{C9B2D2AF-8FC0-4C57-A3FA-A322B20EE321}"/>
    <cellStyle name="標準 6 2 4 4 4 4 2 2" xfId="32194" xr:uid="{C9B2D2AF-8FC0-4C57-A3FA-A322B20EE321}"/>
    <cellStyle name="標準 6 2 4 4 4 4 3" xfId="8459" xr:uid="{C5C8A654-F898-491F-8E43-49E19E1FAA8D}"/>
    <cellStyle name="標準 6 2 4 4 4 4 3 2" xfId="25870" xr:uid="{C5C8A654-F898-491F-8E43-49E19E1FAA8D}"/>
    <cellStyle name="標準 6 2 4 4 4 4 4" xfId="19571" xr:uid="{00000000-0005-0000-0000-000021090000}"/>
    <cellStyle name="標準 6 2 4 4 4 5" xfId="11621" xr:uid="{613EC3F6-E2E8-4B35-B27F-AD083A0F5E2C}"/>
    <cellStyle name="標準 6 2 4 4 4 5 2" xfId="29032" xr:uid="{613EC3F6-E2E8-4B35-B27F-AD083A0F5E2C}"/>
    <cellStyle name="標準 6 2 4 4 4 6" xfId="5296" xr:uid="{F57B5B63-2347-4406-8443-E396E135D87C}"/>
    <cellStyle name="標準 6 2 4 4 4 6 2" xfId="22708" xr:uid="{F57B5B63-2347-4406-8443-E396E135D87C}"/>
    <cellStyle name="標準 6 2 4 4 4 7" xfId="18039" xr:uid="{00000000-0005-0000-0000-00001C090000}"/>
    <cellStyle name="標準 6 2 4 4 5" xfId="979" xr:uid="{00000000-0005-0000-0000-000022090000}"/>
    <cellStyle name="標準 6 2 4 4 5 2" xfId="4155" xr:uid="{00000000-0005-0000-0000-000023090000}"/>
    <cellStyle name="標準 6 2 4 4 5 2 2" xfId="10467" xr:uid="{059CA56A-11AA-4F9C-B30D-27CADB2BB51E}"/>
    <cellStyle name="標準 6 2 4 4 5 2 2 2" xfId="16791" xr:uid="{0482EA30-7362-45E6-A0F1-4A902360E8CD}"/>
    <cellStyle name="標準 6 2 4 4 5 2 2 2 2" xfId="34202" xr:uid="{0482EA30-7362-45E6-A0F1-4A902360E8CD}"/>
    <cellStyle name="標準 6 2 4 4 5 2 2 3" xfId="27878" xr:uid="{059CA56A-11AA-4F9C-B30D-27CADB2BB51E}"/>
    <cellStyle name="標準 6 2 4 4 5 2 3" xfId="13629" xr:uid="{1CA63500-9435-457D-ACE5-9A126F40F006}"/>
    <cellStyle name="標準 6 2 4 4 5 2 3 2" xfId="31040" xr:uid="{1CA63500-9435-457D-ACE5-9A126F40F006}"/>
    <cellStyle name="標準 6 2 4 4 5 2 4" xfId="7304" xr:uid="{7D2DF930-284D-4DD7-AA98-300BE7492441}"/>
    <cellStyle name="標準 6 2 4 4 5 2 4 2" xfId="24716" xr:uid="{7D2DF930-284D-4DD7-AA98-300BE7492441}"/>
    <cellStyle name="標準 6 2 4 4 5 2 5" xfId="21567" xr:uid="{00000000-0005-0000-0000-000023090000}"/>
    <cellStyle name="標準 6 2 4 4 5 3" xfId="2538" xr:uid="{00000000-0005-0000-0000-000024090000}"/>
    <cellStyle name="標準 6 2 4 4 5 3 2" xfId="15163" xr:uid="{935C30CB-CB25-4D5C-929D-B21915A58800}"/>
    <cellStyle name="標準 6 2 4 4 5 3 2 2" xfId="32574" xr:uid="{935C30CB-CB25-4D5C-929D-B21915A58800}"/>
    <cellStyle name="標準 6 2 4 4 5 3 3" xfId="8839" xr:uid="{8014C1DA-D786-4378-9E2D-6ABFA0825C78}"/>
    <cellStyle name="標準 6 2 4 4 5 3 3 2" xfId="26250" xr:uid="{8014C1DA-D786-4378-9E2D-6ABFA0825C78}"/>
    <cellStyle name="標準 6 2 4 4 5 3 4" xfId="19951" xr:uid="{00000000-0005-0000-0000-000024090000}"/>
    <cellStyle name="標準 6 2 4 4 5 4" xfId="12001" xr:uid="{FC5E7F6B-FFC6-4A2E-A57C-C7D190EB0D53}"/>
    <cellStyle name="標準 6 2 4 4 5 4 2" xfId="29412" xr:uid="{FC5E7F6B-FFC6-4A2E-A57C-C7D190EB0D53}"/>
    <cellStyle name="標準 6 2 4 4 5 5" xfId="5676" xr:uid="{39947F7B-9F95-4FD1-9E38-0F9ACBF3EACA}"/>
    <cellStyle name="標準 6 2 4 4 5 5 2" xfId="23088" xr:uid="{39947F7B-9F95-4FD1-9E38-0F9ACBF3EACA}"/>
    <cellStyle name="標準 6 2 4 4 5 6" xfId="18419" xr:uid="{00000000-0005-0000-0000-000022090000}"/>
    <cellStyle name="標準 6 2 4 4 6" xfId="219" xr:uid="{00000000-0005-0000-0000-000025090000}"/>
    <cellStyle name="標準 6 2 4 4 6 2" xfId="3395" xr:uid="{00000000-0005-0000-0000-000026090000}"/>
    <cellStyle name="標準 6 2 4 4 6 2 2" xfId="16031" xr:uid="{208FFA02-EF7F-47DA-B3C2-9CD6788C2C82}"/>
    <cellStyle name="標準 6 2 4 4 6 2 2 2" xfId="33442" xr:uid="{208FFA02-EF7F-47DA-B3C2-9CD6788C2C82}"/>
    <cellStyle name="標準 6 2 4 4 6 2 3" xfId="9707" xr:uid="{D1644BBB-A882-4DAA-B6ED-998E46FFF6D8}"/>
    <cellStyle name="標準 6 2 4 4 6 2 3 2" xfId="27118" xr:uid="{D1644BBB-A882-4DAA-B6ED-998E46FFF6D8}"/>
    <cellStyle name="標準 6 2 4 4 6 2 4" xfId="20807" xr:uid="{00000000-0005-0000-0000-000026090000}"/>
    <cellStyle name="標準 6 2 4 4 6 3" xfId="12869" xr:uid="{A2A946E7-0909-4A78-8F5B-A1FBDC06B73E}"/>
    <cellStyle name="標準 6 2 4 4 6 3 2" xfId="30280" xr:uid="{A2A946E7-0909-4A78-8F5B-A1FBDC06B73E}"/>
    <cellStyle name="標準 6 2 4 4 6 4" xfId="6544" xr:uid="{CDD7279B-BBFF-4F20-BD41-5BA207160166}"/>
    <cellStyle name="標準 6 2 4 4 6 4 2" xfId="23956" xr:uid="{CDD7279B-BBFF-4F20-BD41-5BA207160166}"/>
    <cellStyle name="標準 6 2 4 4 6 5" xfId="17659" xr:uid="{00000000-0005-0000-0000-000025090000}"/>
    <cellStyle name="標準 6 2 4 4 7" xfId="3301" xr:uid="{00000000-0005-0000-0000-000027090000}"/>
    <cellStyle name="標準 6 2 4 4 7 2" xfId="9613" xr:uid="{965B9A22-3275-4856-864F-A81050929E2F}"/>
    <cellStyle name="標準 6 2 4 4 7 2 2" xfId="15937" xr:uid="{3AFA8AEC-4074-4682-9322-C784E9ADE7A2}"/>
    <cellStyle name="標準 6 2 4 4 7 2 2 2" xfId="33348" xr:uid="{3AFA8AEC-4074-4682-9322-C784E9ADE7A2}"/>
    <cellStyle name="標準 6 2 4 4 7 2 3" xfId="27024" xr:uid="{965B9A22-3275-4856-864F-A81050929E2F}"/>
    <cellStyle name="標準 6 2 4 4 7 3" xfId="12775" xr:uid="{DF54A85A-FEF0-4397-B37E-D4BD2DE6B869}"/>
    <cellStyle name="標準 6 2 4 4 7 3 2" xfId="30186" xr:uid="{DF54A85A-FEF0-4397-B37E-D4BD2DE6B869}"/>
    <cellStyle name="標準 6 2 4 4 7 4" xfId="6450" xr:uid="{63A7B59B-CC53-4FF0-9008-3D5DE635EDD9}"/>
    <cellStyle name="標準 6 2 4 4 7 4 2" xfId="23862" xr:uid="{63A7B59B-CC53-4FF0-9008-3D5DE635EDD9}"/>
    <cellStyle name="標準 6 2 4 4 7 5" xfId="20713" xr:uid="{00000000-0005-0000-0000-000027090000}"/>
    <cellStyle name="標準 6 2 4 4 8" xfId="1778" xr:uid="{00000000-0005-0000-0000-000028090000}"/>
    <cellStyle name="標準 6 2 4 4 8 2" xfId="14403" xr:uid="{845E2946-FFEF-4046-81BC-E89D0909568B}"/>
    <cellStyle name="標準 6 2 4 4 8 2 2" xfId="31814" xr:uid="{845E2946-FFEF-4046-81BC-E89D0909568B}"/>
    <cellStyle name="標準 6 2 4 4 8 3" xfId="8079" xr:uid="{5DCAEBF9-4BD5-4627-83F0-77589BF373E4}"/>
    <cellStyle name="標準 6 2 4 4 8 3 2" xfId="25490" xr:uid="{5DCAEBF9-4BD5-4627-83F0-77589BF373E4}"/>
    <cellStyle name="標準 6 2 4 4 8 4" xfId="19191" xr:uid="{00000000-0005-0000-0000-000028090000}"/>
    <cellStyle name="標準 6 2 4 4 9" xfId="11241" xr:uid="{BFB8E5D5-2942-46A1-8347-169D05BFF86A}"/>
    <cellStyle name="標準 6 2 4 4 9 2" xfId="28652" xr:uid="{BFB8E5D5-2942-46A1-8347-169D05BFF86A}"/>
    <cellStyle name="標準 6 2 4 5" xfId="266" xr:uid="{00000000-0005-0000-0000-000029090000}"/>
    <cellStyle name="標準 6 2 4 5 2" xfId="456" xr:uid="{00000000-0005-0000-0000-00002A090000}"/>
    <cellStyle name="標準 6 2 4 5 2 2" xfId="836" xr:uid="{00000000-0005-0000-0000-00002B090000}"/>
    <cellStyle name="標準 6 2 4 5 2 2 2" xfId="1596" xr:uid="{00000000-0005-0000-0000-00002C090000}"/>
    <cellStyle name="標準 6 2 4 5 2 2 2 2" xfId="4772" xr:uid="{00000000-0005-0000-0000-00002D090000}"/>
    <cellStyle name="標準 6 2 4 5 2 2 2 2 2" xfId="11084" xr:uid="{E88C0258-220C-4A7C-B4DA-11AA8DE0A2A6}"/>
    <cellStyle name="標準 6 2 4 5 2 2 2 2 2 2" xfId="17408" xr:uid="{EAA42746-23CF-47D0-BFA8-61716A1A9725}"/>
    <cellStyle name="標準 6 2 4 5 2 2 2 2 2 2 2" xfId="34819" xr:uid="{EAA42746-23CF-47D0-BFA8-61716A1A9725}"/>
    <cellStyle name="標準 6 2 4 5 2 2 2 2 2 3" xfId="28495" xr:uid="{E88C0258-220C-4A7C-B4DA-11AA8DE0A2A6}"/>
    <cellStyle name="標準 6 2 4 5 2 2 2 2 3" xfId="14246" xr:uid="{9C765F6A-26C8-476B-B36B-899EA18167D8}"/>
    <cellStyle name="標準 6 2 4 5 2 2 2 2 3 2" xfId="31657" xr:uid="{9C765F6A-26C8-476B-B36B-899EA18167D8}"/>
    <cellStyle name="標準 6 2 4 5 2 2 2 2 4" xfId="7921" xr:uid="{825C19B0-2CED-45B7-AAEC-67B1423B8A65}"/>
    <cellStyle name="標準 6 2 4 5 2 2 2 2 4 2" xfId="25333" xr:uid="{825C19B0-2CED-45B7-AAEC-67B1423B8A65}"/>
    <cellStyle name="標準 6 2 4 5 2 2 2 2 5" xfId="22184" xr:uid="{00000000-0005-0000-0000-00002D090000}"/>
    <cellStyle name="標準 6 2 4 5 2 2 2 3" xfId="3155" xr:uid="{00000000-0005-0000-0000-00002E090000}"/>
    <cellStyle name="標準 6 2 4 5 2 2 2 3 2" xfId="15780" xr:uid="{6BD8BEBF-6161-4375-901D-65C56C0A7C89}"/>
    <cellStyle name="標準 6 2 4 5 2 2 2 3 2 2" xfId="33191" xr:uid="{6BD8BEBF-6161-4375-901D-65C56C0A7C89}"/>
    <cellStyle name="標準 6 2 4 5 2 2 2 3 3" xfId="9456" xr:uid="{DEB6E6E4-58A1-485D-901D-57F76A058E20}"/>
    <cellStyle name="標準 6 2 4 5 2 2 2 3 3 2" xfId="26867" xr:uid="{DEB6E6E4-58A1-485D-901D-57F76A058E20}"/>
    <cellStyle name="標準 6 2 4 5 2 2 2 3 4" xfId="20568" xr:uid="{00000000-0005-0000-0000-00002E090000}"/>
    <cellStyle name="標準 6 2 4 5 2 2 2 4" xfId="12618" xr:uid="{4834C36C-571A-4282-9FD2-FAB9ADDE63B3}"/>
    <cellStyle name="標準 6 2 4 5 2 2 2 4 2" xfId="30029" xr:uid="{4834C36C-571A-4282-9FD2-FAB9ADDE63B3}"/>
    <cellStyle name="標準 6 2 4 5 2 2 2 5" xfId="6293" xr:uid="{DD9F87F0-B314-478D-AFFD-36629D5C9728}"/>
    <cellStyle name="標準 6 2 4 5 2 2 2 5 2" xfId="23705" xr:uid="{DD9F87F0-B314-478D-AFFD-36629D5C9728}"/>
    <cellStyle name="標準 6 2 4 5 2 2 2 6" xfId="19036" xr:uid="{00000000-0005-0000-0000-00002C090000}"/>
    <cellStyle name="標準 6 2 4 5 2 2 3" xfId="4012" xr:uid="{00000000-0005-0000-0000-00002F090000}"/>
    <cellStyle name="標準 6 2 4 5 2 2 3 2" xfId="10324" xr:uid="{3E500567-833A-4E9A-9CBC-6D79E0DA49A8}"/>
    <cellStyle name="標準 6 2 4 5 2 2 3 2 2" xfId="16648" xr:uid="{A0B37C99-EFB0-4698-AF2E-F0A250AC5482}"/>
    <cellStyle name="標準 6 2 4 5 2 2 3 2 2 2" xfId="34059" xr:uid="{A0B37C99-EFB0-4698-AF2E-F0A250AC5482}"/>
    <cellStyle name="標準 6 2 4 5 2 2 3 2 3" xfId="27735" xr:uid="{3E500567-833A-4E9A-9CBC-6D79E0DA49A8}"/>
    <cellStyle name="標準 6 2 4 5 2 2 3 3" xfId="13486" xr:uid="{F7CE48BA-A1CA-460E-9944-FE8114566854}"/>
    <cellStyle name="標準 6 2 4 5 2 2 3 3 2" xfId="30897" xr:uid="{F7CE48BA-A1CA-460E-9944-FE8114566854}"/>
    <cellStyle name="標準 6 2 4 5 2 2 3 4" xfId="7161" xr:uid="{3789AF66-D836-46E3-90DB-238D66ED8E2C}"/>
    <cellStyle name="標準 6 2 4 5 2 2 3 4 2" xfId="24573" xr:uid="{3789AF66-D836-46E3-90DB-238D66ED8E2C}"/>
    <cellStyle name="標準 6 2 4 5 2 2 3 5" xfId="21424" xr:uid="{00000000-0005-0000-0000-00002F090000}"/>
    <cellStyle name="標準 6 2 4 5 2 2 4" xfId="2395" xr:uid="{00000000-0005-0000-0000-000030090000}"/>
    <cellStyle name="標準 6 2 4 5 2 2 4 2" xfId="15020" xr:uid="{760F7643-76BF-4A0A-8E8B-804D573C503E}"/>
    <cellStyle name="標準 6 2 4 5 2 2 4 2 2" xfId="32431" xr:uid="{760F7643-76BF-4A0A-8E8B-804D573C503E}"/>
    <cellStyle name="標準 6 2 4 5 2 2 4 3" xfId="8696" xr:uid="{4C6C83BB-D7C2-434F-B98D-32B2B0D792E2}"/>
    <cellStyle name="標準 6 2 4 5 2 2 4 3 2" xfId="26107" xr:uid="{4C6C83BB-D7C2-434F-B98D-32B2B0D792E2}"/>
    <cellStyle name="標準 6 2 4 5 2 2 4 4" xfId="19808" xr:uid="{00000000-0005-0000-0000-000030090000}"/>
    <cellStyle name="標準 6 2 4 5 2 2 5" xfId="11858" xr:uid="{72F8EC04-A911-48F1-B049-08A9926FF9C2}"/>
    <cellStyle name="標準 6 2 4 5 2 2 5 2" xfId="29269" xr:uid="{72F8EC04-A911-48F1-B049-08A9926FF9C2}"/>
    <cellStyle name="標準 6 2 4 5 2 2 6" xfId="5533" xr:uid="{7A361F7A-E697-4A3E-9D40-524A284B325A}"/>
    <cellStyle name="標準 6 2 4 5 2 2 6 2" xfId="22945" xr:uid="{7A361F7A-E697-4A3E-9D40-524A284B325A}"/>
    <cellStyle name="標準 6 2 4 5 2 2 7" xfId="18276" xr:uid="{00000000-0005-0000-0000-00002B090000}"/>
    <cellStyle name="標準 6 2 4 5 2 3" xfId="1216" xr:uid="{00000000-0005-0000-0000-000031090000}"/>
    <cellStyle name="標準 6 2 4 5 2 3 2" xfId="4392" xr:uid="{00000000-0005-0000-0000-000032090000}"/>
    <cellStyle name="標準 6 2 4 5 2 3 2 2" xfId="10704" xr:uid="{94D12A26-5927-49B6-9146-E9733A53899F}"/>
    <cellStyle name="標準 6 2 4 5 2 3 2 2 2" xfId="17028" xr:uid="{76F99651-1576-40B5-BD3D-929D44B99BEE}"/>
    <cellStyle name="標準 6 2 4 5 2 3 2 2 2 2" xfId="34439" xr:uid="{76F99651-1576-40B5-BD3D-929D44B99BEE}"/>
    <cellStyle name="標準 6 2 4 5 2 3 2 2 3" xfId="28115" xr:uid="{94D12A26-5927-49B6-9146-E9733A53899F}"/>
    <cellStyle name="標準 6 2 4 5 2 3 2 3" xfId="13866" xr:uid="{A8C42A86-6F24-47EB-8E23-1132A5B00572}"/>
    <cellStyle name="標準 6 2 4 5 2 3 2 3 2" xfId="31277" xr:uid="{A8C42A86-6F24-47EB-8E23-1132A5B00572}"/>
    <cellStyle name="標準 6 2 4 5 2 3 2 4" xfId="7541" xr:uid="{3ED3FFA8-5BE7-4F2F-9879-5091278DB655}"/>
    <cellStyle name="標準 6 2 4 5 2 3 2 4 2" xfId="24953" xr:uid="{3ED3FFA8-5BE7-4F2F-9879-5091278DB655}"/>
    <cellStyle name="標準 6 2 4 5 2 3 2 5" xfId="21804" xr:uid="{00000000-0005-0000-0000-000032090000}"/>
    <cellStyle name="標準 6 2 4 5 2 3 3" xfId="2775" xr:uid="{00000000-0005-0000-0000-000033090000}"/>
    <cellStyle name="標準 6 2 4 5 2 3 3 2" xfId="15400" xr:uid="{54317C2B-D9CB-4933-8790-A810033A2426}"/>
    <cellStyle name="標準 6 2 4 5 2 3 3 2 2" xfId="32811" xr:uid="{54317C2B-D9CB-4933-8790-A810033A2426}"/>
    <cellStyle name="標準 6 2 4 5 2 3 3 3" xfId="9076" xr:uid="{1A4E36E8-8776-4279-975B-0DDB62C54772}"/>
    <cellStyle name="標準 6 2 4 5 2 3 3 3 2" xfId="26487" xr:uid="{1A4E36E8-8776-4279-975B-0DDB62C54772}"/>
    <cellStyle name="標準 6 2 4 5 2 3 3 4" xfId="20188" xr:uid="{00000000-0005-0000-0000-000033090000}"/>
    <cellStyle name="標準 6 2 4 5 2 3 4" xfId="12238" xr:uid="{077C180F-BD7D-45FA-84CF-2852D9350E4C}"/>
    <cellStyle name="標準 6 2 4 5 2 3 4 2" xfId="29649" xr:uid="{077C180F-BD7D-45FA-84CF-2852D9350E4C}"/>
    <cellStyle name="標準 6 2 4 5 2 3 5" xfId="5913" xr:uid="{B9E0F30A-D4DB-4825-8DC7-764D7F1D7F41}"/>
    <cellStyle name="標準 6 2 4 5 2 3 5 2" xfId="23325" xr:uid="{B9E0F30A-D4DB-4825-8DC7-764D7F1D7F41}"/>
    <cellStyle name="標準 6 2 4 5 2 3 6" xfId="18656" xr:uid="{00000000-0005-0000-0000-000031090000}"/>
    <cellStyle name="標準 6 2 4 5 2 4" xfId="3632" xr:uid="{00000000-0005-0000-0000-000034090000}"/>
    <cellStyle name="標準 6 2 4 5 2 4 2" xfId="9944" xr:uid="{94BE3BD9-D91A-4A68-9DC4-7B1B066FE703}"/>
    <cellStyle name="標準 6 2 4 5 2 4 2 2" xfId="16268" xr:uid="{85BFF2C4-CFAC-4F4C-A717-B148FACDE031}"/>
    <cellStyle name="標準 6 2 4 5 2 4 2 2 2" xfId="33679" xr:uid="{85BFF2C4-CFAC-4F4C-A717-B148FACDE031}"/>
    <cellStyle name="標準 6 2 4 5 2 4 2 3" xfId="27355" xr:uid="{94BE3BD9-D91A-4A68-9DC4-7B1B066FE703}"/>
    <cellStyle name="標準 6 2 4 5 2 4 3" xfId="13106" xr:uid="{E87537D9-1A25-42A8-B2ED-77CB545053AB}"/>
    <cellStyle name="標準 6 2 4 5 2 4 3 2" xfId="30517" xr:uid="{E87537D9-1A25-42A8-B2ED-77CB545053AB}"/>
    <cellStyle name="標準 6 2 4 5 2 4 4" xfId="6781" xr:uid="{C50F8F73-EFCB-496E-AF16-1D4346BFA494}"/>
    <cellStyle name="標準 6 2 4 5 2 4 4 2" xfId="24193" xr:uid="{C50F8F73-EFCB-496E-AF16-1D4346BFA494}"/>
    <cellStyle name="標準 6 2 4 5 2 4 5" xfId="21044" xr:uid="{00000000-0005-0000-0000-000034090000}"/>
    <cellStyle name="標準 6 2 4 5 2 5" xfId="2015" xr:uid="{00000000-0005-0000-0000-000035090000}"/>
    <cellStyle name="標準 6 2 4 5 2 5 2" xfId="14640" xr:uid="{CEF00469-7360-4818-84F8-F2F5391F43F6}"/>
    <cellStyle name="標準 6 2 4 5 2 5 2 2" xfId="32051" xr:uid="{CEF00469-7360-4818-84F8-F2F5391F43F6}"/>
    <cellStyle name="標準 6 2 4 5 2 5 3" xfId="8316" xr:uid="{BDED140F-BBBB-4E7A-8810-D1BFB8248206}"/>
    <cellStyle name="標準 6 2 4 5 2 5 3 2" xfId="25727" xr:uid="{BDED140F-BBBB-4E7A-8810-D1BFB8248206}"/>
    <cellStyle name="標準 6 2 4 5 2 5 4" xfId="19428" xr:uid="{00000000-0005-0000-0000-000035090000}"/>
    <cellStyle name="標準 6 2 4 5 2 6" xfId="11478" xr:uid="{1E8EA546-DBD5-4C37-A81A-9DB6D59C7DB2}"/>
    <cellStyle name="標準 6 2 4 5 2 6 2" xfId="28889" xr:uid="{1E8EA546-DBD5-4C37-A81A-9DB6D59C7DB2}"/>
    <cellStyle name="標準 6 2 4 5 2 7" xfId="5153" xr:uid="{9AEA7D73-B46A-4106-B3D0-12FD31BE4542}"/>
    <cellStyle name="標準 6 2 4 5 2 7 2" xfId="22565" xr:uid="{9AEA7D73-B46A-4106-B3D0-12FD31BE4542}"/>
    <cellStyle name="標準 6 2 4 5 2 8" xfId="17896" xr:uid="{00000000-0005-0000-0000-00002A090000}"/>
    <cellStyle name="標準 6 2 4 5 3" xfId="646" xr:uid="{00000000-0005-0000-0000-000036090000}"/>
    <cellStyle name="標準 6 2 4 5 3 2" xfId="1406" xr:uid="{00000000-0005-0000-0000-000037090000}"/>
    <cellStyle name="標準 6 2 4 5 3 2 2" xfId="4582" xr:uid="{00000000-0005-0000-0000-000038090000}"/>
    <cellStyle name="標準 6 2 4 5 3 2 2 2" xfId="10894" xr:uid="{78653385-0C4A-4145-8725-41DE25E92639}"/>
    <cellStyle name="標準 6 2 4 5 3 2 2 2 2" xfId="17218" xr:uid="{BB35BF63-F711-4664-9776-62138CF73E3C}"/>
    <cellStyle name="標準 6 2 4 5 3 2 2 2 2 2" xfId="34629" xr:uid="{BB35BF63-F711-4664-9776-62138CF73E3C}"/>
    <cellStyle name="標準 6 2 4 5 3 2 2 2 3" xfId="28305" xr:uid="{78653385-0C4A-4145-8725-41DE25E92639}"/>
    <cellStyle name="標準 6 2 4 5 3 2 2 3" xfId="14056" xr:uid="{70216AB2-21B9-48F9-90A8-1E66F939CD55}"/>
    <cellStyle name="標準 6 2 4 5 3 2 2 3 2" xfId="31467" xr:uid="{70216AB2-21B9-48F9-90A8-1E66F939CD55}"/>
    <cellStyle name="標準 6 2 4 5 3 2 2 4" xfId="7731" xr:uid="{70D0B844-FF75-4722-A03E-2C879EC05FFF}"/>
    <cellStyle name="標準 6 2 4 5 3 2 2 4 2" xfId="25143" xr:uid="{70D0B844-FF75-4722-A03E-2C879EC05FFF}"/>
    <cellStyle name="標準 6 2 4 5 3 2 2 5" xfId="21994" xr:uid="{00000000-0005-0000-0000-000038090000}"/>
    <cellStyle name="標準 6 2 4 5 3 2 3" xfId="2965" xr:uid="{00000000-0005-0000-0000-000039090000}"/>
    <cellStyle name="標準 6 2 4 5 3 2 3 2" xfId="15590" xr:uid="{B6D76A9F-7C07-4A0E-9130-E2BCABF144B3}"/>
    <cellStyle name="標準 6 2 4 5 3 2 3 2 2" xfId="33001" xr:uid="{B6D76A9F-7C07-4A0E-9130-E2BCABF144B3}"/>
    <cellStyle name="標準 6 2 4 5 3 2 3 3" xfId="9266" xr:uid="{473E6515-434E-4872-8096-B2515E9BABD4}"/>
    <cellStyle name="標準 6 2 4 5 3 2 3 3 2" xfId="26677" xr:uid="{473E6515-434E-4872-8096-B2515E9BABD4}"/>
    <cellStyle name="標準 6 2 4 5 3 2 3 4" xfId="20378" xr:uid="{00000000-0005-0000-0000-000039090000}"/>
    <cellStyle name="標準 6 2 4 5 3 2 4" xfId="12428" xr:uid="{B1BA7A3E-0830-4D19-A093-246A4F867EBE}"/>
    <cellStyle name="標準 6 2 4 5 3 2 4 2" xfId="29839" xr:uid="{B1BA7A3E-0830-4D19-A093-246A4F867EBE}"/>
    <cellStyle name="標準 6 2 4 5 3 2 5" xfId="6103" xr:uid="{8D51C491-CAAA-4F79-A9EA-11FB27893AEF}"/>
    <cellStyle name="標準 6 2 4 5 3 2 5 2" xfId="23515" xr:uid="{8D51C491-CAAA-4F79-A9EA-11FB27893AEF}"/>
    <cellStyle name="標準 6 2 4 5 3 2 6" xfId="18846" xr:uid="{00000000-0005-0000-0000-000037090000}"/>
    <cellStyle name="標準 6 2 4 5 3 3" xfId="3822" xr:uid="{00000000-0005-0000-0000-00003A090000}"/>
    <cellStyle name="標準 6 2 4 5 3 3 2" xfId="10134" xr:uid="{B909F28D-7877-49ED-9056-8BE89C80BD6F}"/>
    <cellStyle name="標準 6 2 4 5 3 3 2 2" xfId="16458" xr:uid="{9EC24DC9-2BE4-4D47-A6E5-7B83A4329EFE}"/>
    <cellStyle name="標準 6 2 4 5 3 3 2 2 2" xfId="33869" xr:uid="{9EC24DC9-2BE4-4D47-A6E5-7B83A4329EFE}"/>
    <cellStyle name="標準 6 2 4 5 3 3 2 3" xfId="27545" xr:uid="{B909F28D-7877-49ED-9056-8BE89C80BD6F}"/>
    <cellStyle name="標準 6 2 4 5 3 3 3" xfId="13296" xr:uid="{66DFC331-F3D7-4276-B927-843FB24C3C95}"/>
    <cellStyle name="標準 6 2 4 5 3 3 3 2" xfId="30707" xr:uid="{66DFC331-F3D7-4276-B927-843FB24C3C95}"/>
    <cellStyle name="標準 6 2 4 5 3 3 4" xfId="6971" xr:uid="{34118D5F-D955-40FC-A06C-960C1DA9047B}"/>
    <cellStyle name="標準 6 2 4 5 3 3 4 2" xfId="24383" xr:uid="{34118D5F-D955-40FC-A06C-960C1DA9047B}"/>
    <cellStyle name="標準 6 2 4 5 3 3 5" xfId="21234" xr:uid="{00000000-0005-0000-0000-00003A090000}"/>
    <cellStyle name="標準 6 2 4 5 3 4" xfId="2205" xr:uid="{00000000-0005-0000-0000-00003B090000}"/>
    <cellStyle name="標準 6 2 4 5 3 4 2" xfId="14830" xr:uid="{83303AC6-4374-4976-877F-988913A0267C}"/>
    <cellStyle name="標準 6 2 4 5 3 4 2 2" xfId="32241" xr:uid="{83303AC6-4374-4976-877F-988913A0267C}"/>
    <cellStyle name="標準 6 2 4 5 3 4 3" xfId="8506" xr:uid="{282F09E4-3492-4493-8404-8542CB06A0BF}"/>
    <cellStyle name="標準 6 2 4 5 3 4 3 2" xfId="25917" xr:uid="{282F09E4-3492-4493-8404-8542CB06A0BF}"/>
    <cellStyle name="標準 6 2 4 5 3 4 4" xfId="19618" xr:uid="{00000000-0005-0000-0000-00003B090000}"/>
    <cellStyle name="標準 6 2 4 5 3 5" xfId="11668" xr:uid="{9BA60691-7DCA-4374-B916-0D6A40C5952D}"/>
    <cellStyle name="標準 6 2 4 5 3 5 2" xfId="29079" xr:uid="{9BA60691-7DCA-4374-B916-0D6A40C5952D}"/>
    <cellStyle name="標準 6 2 4 5 3 6" xfId="5343" xr:uid="{5FACBEB0-4D37-496D-8AE8-23F3C14A771C}"/>
    <cellStyle name="標準 6 2 4 5 3 6 2" xfId="22755" xr:uid="{5FACBEB0-4D37-496D-8AE8-23F3C14A771C}"/>
    <cellStyle name="標準 6 2 4 5 3 7" xfId="18086" xr:uid="{00000000-0005-0000-0000-000036090000}"/>
    <cellStyle name="標準 6 2 4 5 4" xfId="1026" xr:uid="{00000000-0005-0000-0000-00003C090000}"/>
    <cellStyle name="標準 6 2 4 5 4 2" xfId="4202" xr:uid="{00000000-0005-0000-0000-00003D090000}"/>
    <cellStyle name="標準 6 2 4 5 4 2 2" xfId="10514" xr:uid="{6F6AB11B-6125-463E-963A-211B4FE5DA24}"/>
    <cellStyle name="標準 6 2 4 5 4 2 2 2" xfId="16838" xr:uid="{60335C95-DABE-412B-A818-F2D6CCDF0855}"/>
    <cellStyle name="標準 6 2 4 5 4 2 2 2 2" xfId="34249" xr:uid="{60335C95-DABE-412B-A818-F2D6CCDF0855}"/>
    <cellStyle name="標準 6 2 4 5 4 2 2 3" xfId="27925" xr:uid="{6F6AB11B-6125-463E-963A-211B4FE5DA24}"/>
    <cellStyle name="標準 6 2 4 5 4 2 3" xfId="13676" xr:uid="{14B466CA-B143-4A3C-A2C9-9AB6ED4A346B}"/>
    <cellStyle name="標準 6 2 4 5 4 2 3 2" xfId="31087" xr:uid="{14B466CA-B143-4A3C-A2C9-9AB6ED4A346B}"/>
    <cellStyle name="標準 6 2 4 5 4 2 4" xfId="7351" xr:uid="{4B3D613F-4E01-491A-BAE5-6AAC43652213}"/>
    <cellStyle name="標準 6 2 4 5 4 2 4 2" xfId="24763" xr:uid="{4B3D613F-4E01-491A-BAE5-6AAC43652213}"/>
    <cellStyle name="標準 6 2 4 5 4 2 5" xfId="21614" xr:uid="{00000000-0005-0000-0000-00003D090000}"/>
    <cellStyle name="標準 6 2 4 5 4 3" xfId="2585" xr:uid="{00000000-0005-0000-0000-00003E090000}"/>
    <cellStyle name="標準 6 2 4 5 4 3 2" xfId="15210" xr:uid="{8914C02D-D22C-4F6A-9BE1-2A64FA57873F}"/>
    <cellStyle name="標準 6 2 4 5 4 3 2 2" xfId="32621" xr:uid="{8914C02D-D22C-4F6A-9BE1-2A64FA57873F}"/>
    <cellStyle name="標準 6 2 4 5 4 3 3" xfId="8886" xr:uid="{3A5D61C7-96D7-486E-88D7-D02E59013325}"/>
    <cellStyle name="標準 6 2 4 5 4 3 3 2" xfId="26297" xr:uid="{3A5D61C7-96D7-486E-88D7-D02E59013325}"/>
    <cellStyle name="標準 6 2 4 5 4 3 4" xfId="19998" xr:uid="{00000000-0005-0000-0000-00003E090000}"/>
    <cellStyle name="標準 6 2 4 5 4 4" xfId="12048" xr:uid="{CF475150-41E5-4516-858C-81DA78CAB9E3}"/>
    <cellStyle name="標準 6 2 4 5 4 4 2" xfId="29459" xr:uid="{CF475150-41E5-4516-858C-81DA78CAB9E3}"/>
    <cellStyle name="標準 6 2 4 5 4 5" xfId="5723" xr:uid="{2EE2AC13-A5E1-4112-81BC-FBCF382AE1B4}"/>
    <cellStyle name="標準 6 2 4 5 4 5 2" xfId="23135" xr:uid="{2EE2AC13-A5E1-4112-81BC-FBCF382AE1B4}"/>
    <cellStyle name="標準 6 2 4 5 4 6" xfId="18466" xr:uid="{00000000-0005-0000-0000-00003C090000}"/>
    <cellStyle name="標準 6 2 4 5 5" xfId="3442" xr:uid="{00000000-0005-0000-0000-00003F090000}"/>
    <cellStyle name="標準 6 2 4 5 5 2" xfId="9754" xr:uid="{C33BF400-BA7E-47E2-870F-D034E0A1B536}"/>
    <cellStyle name="標準 6 2 4 5 5 2 2" xfId="16078" xr:uid="{EE6DD3DA-9E4D-48C2-BC8B-684C96E75807}"/>
    <cellStyle name="標準 6 2 4 5 5 2 2 2" xfId="33489" xr:uid="{EE6DD3DA-9E4D-48C2-BC8B-684C96E75807}"/>
    <cellStyle name="標準 6 2 4 5 5 2 3" xfId="27165" xr:uid="{C33BF400-BA7E-47E2-870F-D034E0A1B536}"/>
    <cellStyle name="標準 6 2 4 5 5 3" xfId="12916" xr:uid="{DD99CB6A-8461-4D00-901C-BFF92D7B3FE3}"/>
    <cellStyle name="標準 6 2 4 5 5 3 2" xfId="30327" xr:uid="{DD99CB6A-8461-4D00-901C-BFF92D7B3FE3}"/>
    <cellStyle name="標準 6 2 4 5 5 4" xfId="6591" xr:uid="{5B36758B-774E-482B-9523-17811BDFF52D}"/>
    <cellStyle name="標準 6 2 4 5 5 4 2" xfId="24003" xr:uid="{5B36758B-774E-482B-9523-17811BDFF52D}"/>
    <cellStyle name="標準 6 2 4 5 5 5" xfId="20854" xr:uid="{00000000-0005-0000-0000-00003F090000}"/>
    <cellStyle name="標準 6 2 4 5 6" xfId="1825" xr:uid="{00000000-0005-0000-0000-000040090000}"/>
    <cellStyle name="標準 6 2 4 5 6 2" xfId="14450" xr:uid="{82E25E59-277F-4FB8-B79E-9E3CF38885D9}"/>
    <cellStyle name="標準 6 2 4 5 6 2 2" xfId="31861" xr:uid="{82E25E59-277F-4FB8-B79E-9E3CF38885D9}"/>
    <cellStyle name="標準 6 2 4 5 6 3" xfId="8126" xr:uid="{E13CFF88-0D0E-4871-9E19-ED824E4D5ACD}"/>
    <cellStyle name="標準 6 2 4 5 6 3 2" xfId="25537" xr:uid="{E13CFF88-0D0E-4871-9E19-ED824E4D5ACD}"/>
    <cellStyle name="標準 6 2 4 5 6 4" xfId="19238" xr:uid="{00000000-0005-0000-0000-000040090000}"/>
    <cellStyle name="標準 6 2 4 5 7" xfId="11288" xr:uid="{631DD83B-EF7A-48D0-A879-9225597A3A4B}"/>
    <cellStyle name="標準 6 2 4 5 7 2" xfId="28699" xr:uid="{631DD83B-EF7A-48D0-A879-9225597A3A4B}"/>
    <cellStyle name="標準 6 2 4 5 8" xfId="4963" xr:uid="{F460EFFF-C9F5-447F-B86A-915A089023C4}"/>
    <cellStyle name="標準 6 2 4 5 8 2" xfId="22375" xr:uid="{F460EFFF-C9F5-447F-B86A-915A089023C4}"/>
    <cellStyle name="標準 6 2 4 5 9" xfId="17706" xr:uid="{00000000-0005-0000-0000-000029090000}"/>
    <cellStyle name="標準 6 2 4 6" xfId="361" xr:uid="{00000000-0005-0000-0000-000041090000}"/>
    <cellStyle name="標準 6 2 4 6 2" xfId="741" xr:uid="{00000000-0005-0000-0000-000042090000}"/>
    <cellStyle name="標準 6 2 4 6 2 2" xfId="1501" xr:uid="{00000000-0005-0000-0000-000043090000}"/>
    <cellStyle name="標準 6 2 4 6 2 2 2" xfId="4677" xr:uid="{00000000-0005-0000-0000-000044090000}"/>
    <cellStyle name="標準 6 2 4 6 2 2 2 2" xfId="10989" xr:uid="{5000B74A-7C3C-4A3E-B12C-404CC9797A3A}"/>
    <cellStyle name="標準 6 2 4 6 2 2 2 2 2" xfId="17313" xr:uid="{5D43A7E9-1317-4F2A-966E-768A8B109DF2}"/>
    <cellStyle name="標準 6 2 4 6 2 2 2 2 2 2" xfId="34724" xr:uid="{5D43A7E9-1317-4F2A-966E-768A8B109DF2}"/>
    <cellStyle name="標準 6 2 4 6 2 2 2 2 3" xfId="28400" xr:uid="{5000B74A-7C3C-4A3E-B12C-404CC9797A3A}"/>
    <cellStyle name="標準 6 2 4 6 2 2 2 3" xfId="14151" xr:uid="{AC35194F-95EA-4796-B289-1FA3AA6CD271}"/>
    <cellStyle name="標準 6 2 4 6 2 2 2 3 2" xfId="31562" xr:uid="{AC35194F-95EA-4796-B289-1FA3AA6CD271}"/>
    <cellStyle name="標準 6 2 4 6 2 2 2 4" xfId="7826" xr:uid="{B0E43085-597C-48AE-A5B3-D5491D522387}"/>
    <cellStyle name="標準 6 2 4 6 2 2 2 4 2" xfId="25238" xr:uid="{B0E43085-597C-48AE-A5B3-D5491D522387}"/>
    <cellStyle name="標準 6 2 4 6 2 2 2 5" xfId="22089" xr:uid="{00000000-0005-0000-0000-000044090000}"/>
    <cellStyle name="標準 6 2 4 6 2 2 3" xfId="3060" xr:uid="{00000000-0005-0000-0000-000045090000}"/>
    <cellStyle name="標準 6 2 4 6 2 2 3 2" xfId="15685" xr:uid="{91724C0F-C742-4B54-B21D-8E3C5C0F9216}"/>
    <cellStyle name="標準 6 2 4 6 2 2 3 2 2" xfId="33096" xr:uid="{91724C0F-C742-4B54-B21D-8E3C5C0F9216}"/>
    <cellStyle name="標準 6 2 4 6 2 2 3 3" xfId="9361" xr:uid="{8BA1DE79-A805-4D1E-BF55-2F32BF194EE4}"/>
    <cellStyle name="標準 6 2 4 6 2 2 3 3 2" xfId="26772" xr:uid="{8BA1DE79-A805-4D1E-BF55-2F32BF194EE4}"/>
    <cellStyle name="標準 6 2 4 6 2 2 3 4" xfId="20473" xr:uid="{00000000-0005-0000-0000-000045090000}"/>
    <cellStyle name="標準 6 2 4 6 2 2 4" xfId="12523" xr:uid="{3020F1F2-0542-49A4-BEF3-D8DBFF50EC32}"/>
    <cellStyle name="標準 6 2 4 6 2 2 4 2" xfId="29934" xr:uid="{3020F1F2-0542-49A4-BEF3-D8DBFF50EC32}"/>
    <cellStyle name="標準 6 2 4 6 2 2 5" xfId="6198" xr:uid="{D1DC49C9-1E88-4CB9-BAC6-5FC24ED137DE}"/>
    <cellStyle name="標準 6 2 4 6 2 2 5 2" xfId="23610" xr:uid="{D1DC49C9-1E88-4CB9-BAC6-5FC24ED137DE}"/>
    <cellStyle name="標準 6 2 4 6 2 2 6" xfId="18941" xr:uid="{00000000-0005-0000-0000-000043090000}"/>
    <cellStyle name="標準 6 2 4 6 2 3" xfId="3917" xr:uid="{00000000-0005-0000-0000-000046090000}"/>
    <cellStyle name="標準 6 2 4 6 2 3 2" xfId="10229" xr:uid="{01335485-65EE-44B3-9816-1B96038A6006}"/>
    <cellStyle name="標準 6 2 4 6 2 3 2 2" xfId="16553" xr:uid="{A83191AB-4064-486A-8D3A-58ABA4377BC4}"/>
    <cellStyle name="標準 6 2 4 6 2 3 2 2 2" xfId="33964" xr:uid="{A83191AB-4064-486A-8D3A-58ABA4377BC4}"/>
    <cellStyle name="標準 6 2 4 6 2 3 2 3" xfId="27640" xr:uid="{01335485-65EE-44B3-9816-1B96038A6006}"/>
    <cellStyle name="標準 6 2 4 6 2 3 3" xfId="13391" xr:uid="{00B6CB6D-988E-4389-8102-86614C6C6E47}"/>
    <cellStyle name="標準 6 2 4 6 2 3 3 2" xfId="30802" xr:uid="{00B6CB6D-988E-4389-8102-86614C6C6E47}"/>
    <cellStyle name="標準 6 2 4 6 2 3 4" xfId="7066" xr:uid="{60DAD89E-DFC7-4266-A88A-FCA88188908C}"/>
    <cellStyle name="標準 6 2 4 6 2 3 4 2" xfId="24478" xr:uid="{60DAD89E-DFC7-4266-A88A-FCA88188908C}"/>
    <cellStyle name="標準 6 2 4 6 2 3 5" xfId="21329" xr:uid="{00000000-0005-0000-0000-000046090000}"/>
    <cellStyle name="標準 6 2 4 6 2 4" xfId="2300" xr:uid="{00000000-0005-0000-0000-000047090000}"/>
    <cellStyle name="標準 6 2 4 6 2 4 2" xfId="14925" xr:uid="{FC438949-16AA-410C-81FB-23C3496232DE}"/>
    <cellStyle name="標準 6 2 4 6 2 4 2 2" xfId="32336" xr:uid="{FC438949-16AA-410C-81FB-23C3496232DE}"/>
    <cellStyle name="標準 6 2 4 6 2 4 3" xfId="8601" xr:uid="{488D0B99-9AB7-4576-BDCD-3DBB609BBE16}"/>
    <cellStyle name="標準 6 2 4 6 2 4 3 2" xfId="26012" xr:uid="{488D0B99-9AB7-4576-BDCD-3DBB609BBE16}"/>
    <cellStyle name="標準 6 2 4 6 2 4 4" xfId="19713" xr:uid="{00000000-0005-0000-0000-000047090000}"/>
    <cellStyle name="標準 6 2 4 6 2 5" xfId="11763" xr:uid="{418EEBAA-3963-4A8B-8D6E-DF9EE4CC0369}"/>
    <cellStyle name="標準 6 2 4 6 2 5 2" xfId="29174" xr:uid="{418EEBAA-3963-4A8B-8D6E-DF9EE4CC0369}"/>
    <cellStyle name="標準 6 2 4 6 2 6" xfId="5438" xr:uid="{09FD62DF-7ED0-4FD6-8B83-D16C3BDF1672}"/>
    <cellStyle name="標準 6 2 4 6 2 6 2" xfId="22850" xr:uid="{09FD62DF-7ED0-4FD6-8B83-D16C3BDF1672}"/>
    <cellStyle name="標準 6 2 4 6 2 7" xfId="18181" xr:uid="{00000000-0005-0000-0000-000042090000}"/>
    <cellStyle name="標準 6 2 4 6 3" xfId="1121" xr:uid="{00000000-0005-0000-0000-000048090000}"/>
    <cellStyle name="標準 6 2 4 6 3 2" xfId="4297" xr:uid="{00000000-0005-0000-0000-000049090000}"/>
    <cellStyle name="標準 6 2 4 6 3 2 2" xfId="10609" xr:uid="{74D2F16E-78BC-45C1-BA7C-14007825EBA9}"/>
    <cellStyle name="標準 6 2 4 6 3 2 2 2" xfId="16933" xr:uid="{8F48394F-A146-4177-994D-A26FC5FD7C0C}"/>
    <cellStyle name="標準 6 2 4 6 3 2 2 2 2" xfId="34344" xr:uid="{8F48394F-A146-4177-994D-A26FC5FD7C0C}"/>
    <cellStyle name="標準 6 2 4 6 3 2 2 3" xfId="28020" xr:uid="{74D2F16E-78BC-45C1-BA7C-14007825EBA9}"/>
    <cellStyle name="標準 6 2 4 6 3 2 3" xfId="13771" xr:uid="{68F6F1BE-B917-4E3E-9D32-70DA68E144DA}"/>
    <cellStyle name="標準 6 2 4 6 3 2 3 2" xfId="31182" xr:uid="{68F6F1BE-B917-4E3E-9D32-70DA68E144DA}"/>
    <cellStyle name="標準 6 2 4 6 3 2 4" xfId="7446" xr:uid="{002D8146-159C-43BC-935E-96CB08AC5D34}"/>
    <cellStyle name="標準 6 2 4 6 3 2 4 2" xfId="24858" xr:uid="{002D8146-159C-43BC-935E-96CB08AC5D34}"/>
    <cellStyle name="標準 6 2 4 6 3 2 5" xfId="21709" xr:uid="{00000000-0005-0000-0000-000049090000}"/>
    <cellStyle name="標準 6 2 4 6 3 3" xfId="2680" xr:uid="{00000000-0005-0000-0000-00004A090000}"/>
    <cellStyle name="標準 6 2 4 6 3 3 2" xfId="15305" xr:uid="{19B9F21C-9F59-4CC1-8F3E-FBE53CB72286}"/>
    <cellStyle name="標準 6 2 4 6 3 3 2 2" xfId="32716" xr:uid="{19B9F21C-9F59-4CC1-8F3E-FBE53CB72286}"/>
    <cellStyle name="標準 6 2 4 6 3 3 3" xfId="8981" xr:uid="{89308BD6-2DFA-4FCF-8670-2C2EB4343F2B}"/>
    <cellStyle name="標準 6 2 4 6 3 3 3 2" xfId="26392" xr:uid="{89308BD6-2DFA-4FCF-8670-2C2EB4343F2B}"/>
    <cellStyle name="標準 6 2 4 6 3 3 4" xfId="20093" xr:uid="{00000000-0005-0000-0000-00004A090000}"/>
    <cellStyle name="標準 6 2 4 6 3 4" xfId="12143" xr:uid="{E5E6C744-E617-493D-A14C-8E18AF1B3E3E}"/>
    <cellStyle name="標準 6 2 4 6 3 4 2" xfId="29554" xr:uid="{E5E6C744-E617-493D-A14C-8E18AF1B3E3E}"/>
    <cellStyle name="標準 6 2 4 6 3 5" xfId="5818" xr:uid="{BC7A2B48-5E73-4E78-9DE8-D59A2E1D64F0}"/>
    <cellStyle name="標準 6 2 4 6 3 5 2" xfId="23230" xr:uid="{BC7A2B48-5E73-4E78-9DE8-D59A2E1D64F0}"/>
    <cellStyle name="標準 6 2 4 6 3 6" xfId="18561" xr:uid="{00000000-0005-0000-0000-000048090000}"/>
    <cellStyle name="標準 6 2 4 6 4" xfId="3537" xr:uid="{00000000-0005-0000-0000-00004B090000}"/>
    <cellStyle name="標準 6 2 4 6 4 2" xfId="9849" xr:uid="{FBE44560-AFAA-4A3A-BD4C-B23F67258186}"/>
    <cellStyle name="標準 6 2 4 6 4 2 2" xfId="16173" xr:uid="{F51EF5EC-428C-4F63-922A-F526F1C85EE2}"/>
    <cellStyle name="標準 6 2 4 6 4 2 2 2" xfId="33584" xr:uid="{F51EF5EC-428C-4F63-922A-F526F1C85EE2}"/>
    <cellStyle name="標準 6 2 4 6 4 2 3" xfId="27260" xr:uid="{FBE44560-AFAA-4A3A-BD4C-B23F67258186}"/>
    <cellStyle name="標準 6 2 4 6 4 3" xfId="13011" xr:uid="{6FE9C501-CF8D-4DB3-AC9A-E63540D77FBA}"/>
    <cellStyle name="標準 6 2 4 6 4 3 2" xfId="30422" xr:uid="{6FE9C501-CF8D-4DB3-AC9A-E63540D77FBA}"/>
    <cellStyle name="標準 6 2 4 6 4 4" xfId="6686" xr:uid="{69B47F83-F2C2-4ADF-A22A-6CDB20D80A79}"/>
    <cellStyle name="標準 6 2 4 6 4 4 2" xfId="24098" xr:uid="{69B47F83-F2C2-4ADF-A22A-6CDB20D80A79}"/>
    <cellStyle name="標準 6 2 4 6 4 5" xfId="20949" xr:uid="{00000000-0005-0000-0000-00004B090000}"/>
    <cellStyle name="標準 6 2 4 6 5" xfId="1920" xr:uid="{00000000-0005-0000-0000-00004C090000}"/>
    <cellStyle name="標準 6 2 4 6 5 2" xfId="14545" xr:uid="{3E54BD95-F56F-4EEB-848B-579B92378947}"/>
    <cellStyle name="標準 6 2 4 6 5 2 2" xfId="31956" xr:uid="{3E54BD95-F56F-4EEB-848B-579B92378947}"/>
    <cellStyle name="標準 6 2 4 6 5 3" xfId="8221" xr:uid="{93D075C3-9543-4DEA-B503-133BE414F90A}"/>
    <cellStyle name="標準 6 2 4 6 5 3 2" xfId="25632" xr:uid="{93D075C3-9543-4DEA-B503-133BE414F90A}"/>
    <cellStyle name="標準 6 2 4 6 5 4" xfId="19333" xr:uid="{00000000-0005-0000-0000-00004C090000}"/>
    <cellStyle name="標準 6 2 4 6 6" xfId="11383" xr:uid="{0C9C97B5-1B06-4719-9FDC-850A670FB693}"/>
    <cellStyle name="標準 6 2 4 6 6 2" xfId="28794" xr:uid="{0C9C97B5-1B06-4719-9FDC-850A670FB693}"/>
    <cellStyle name="標準 6 2 4 6 7" xfId="5058" xr:uid="{71E26CC2-AD09-4D02-9486-6FE9426C838D}"/>
    <cellStyle name="標準 6 2 4 6 7 2" xfId="22470" xr:uid="{71E26CC2-AD09-4D02-9486-6FE9426C838D}"/>
    <cellStyle name="標準 6 2 4 6 8" xfId="17801" xr:uid="{00000000-0005-0000-0000-000041090000}"/>
    <cellStyle name="標準 6 2 4 7" xfId="551" xr:uid="{00000000-0005-0000-0000-00004D090000}"/>
    <cellStyle name="標準 6 2 4 7 2" xfId="1311" xr:uid="{00000000-0005-0000-0000-00004E090000}"/>
    <cellStyle name="標準 6 2 4 7 2 2" xfId="4487" xr:uid="{00000000-0005-0000-0000-00004F090000}"/>
    <cellStyle name="標準 6 2 4 7 2 2 2" xfId="10799" xr:uid="{5C6C1CDE-2EB9-480C-89E8-31A1CE7F4173}"/>
    <cellStyle name="標準 6 2 4 7 2 2 2 2" xfId="17123" xr:uid="{DCC22947-E45E-4E26-8B64-1EA151A5142C}"/>
    <cellStyle name="標準 6 2 4 7 2 2 2 2 2" xfId="34534" xr:uid="{DCC22947-E45E-4E26-8B64-1EA151A5142C}"/>
    <cellStyle name="標準 6 2 4 7 2 2 2 3" xfId="28210" xr:uid="{5C6C1CDE-2EB9-480C-89E8-31A1CE7F4173}"/>
    <cellStyle name="標準 6 2 4 7 2 2 3" xfId="13961" xr:uid="{5B9EAEA9-8785-487E-BB11-BC2306EC49C4}"/>
    <cellStyle name="標準 6 2 4 7 2 2 3 2" xfId="31372" xr:uid="{5B9EAEA9-8785-487E-BB11-BC2306EC49C4}"/>
    <cellStyle name="標準 6 2 4 7 2 2 4" xfId="7636" xr:uid="{B2500EC8-563B-47E1-AA2C-2FDF368F33EF}"/>
    <cellStyle name="標準 6 2 4 7 2 2 4 2" xfId="25048" xr:uid="{B2500EC8-563B-47E1-AA2C-2FDF368F33EF}"/>
    <cellStyle name="標準 6 2 4 7 2 2 5" xfId="21899" xr:uid="{00000000-0005-0000-0000-00004F090000}"/>
    <cellStyle name="標準 6 2 4 7 2 3" xfId="2870" xr:uid="{00000000-0005-0000-0000-000050090000}"/>
    <cellStyle name="標準 6 2 4 7 2 3 2" xfId="15495" xr:uid="{7C7A5F3B-A78E-4323-8177-582A46D45A1F}"/>
    <cellStyle name="標準 6 2 4 7 2 3 2 2" xfId="32906" xr:uid="{7C7A5F3B-A78E-4323-8177-582A46D45A1F}"/>
    <cellStyle name="標準 6 2 4 7 2 3 3" xfId="9171" xr:uid="{FC3FF89C-F2AF-4C57-ACDC-A45236CFBBAB}"/>
    <cellStyle name="標準 6 2 4 7 2 3 3 2" xfId="26582" xr:uid="{FC3FF89C-F2AF-4C57-ACDC-A45236CFBBAB}"/>
    <cellStyle name="標準 6 2 4 7 2 3 4" xfId="20283" xr:uid="{00000000-0005-0000-0000-000050090000}"/>
    <cellStyle name="標準 6 2 4 7 2 4" xfId="12333" xr:uid="{C0719EE9-8770-46E1-A591-9E6BD7341759}"/>
    <cellStyle name="標準 6 2 4 7 2 4 2" xfId="29744" xr:uid="{C0719EE9-8770-46E1-A591-9E6BD7341759}"/>
    <cellStyle name="標準 6 2 4 7 2 5" xfId="6008" xr:uid="{8079455C-DF3B-4F2A-8969-D842117BCDC6}"/>
    <cellStyle name="標準 6 2 4 7 2 5 2" xfId="23420" xr:uid="{8079455C-DF3B-4F2A-8969-D842117BCDC6}"/>
    <cellStyle name="標準 6 2 4 7 2 6" xfId="18751" xr:uid="{00000000-0005-0000-0000-00004E090000}"/>
    <cellStyle name="標準 6 2 4 7 3" xfId="3727" xr:uid="{00000000-0005-0000-0000-000051090000}"/>
    <cellStyle name="標準 6 2 4 7 3 2" xfId="10039" xr:uid="{51ADD79C-9530-4E6C-99C3-67799A03AF06}"/>
    <cellStyle name="標準 6 2 4 7 3 2 2" xfId="16363" xr:uid="{7372A4FD-81D2-440A-8BB9-6EFDAC4B4DBB}"/>
    <cellStyle name="標準 6 2 4 7 3 2 2 2" xfId="33774" xr:uid="{7372A4FD-81D2-440A-8BB9-6EFDAC4B4DBB}"/>
    <cellStyle name="標準 6 2 4 7 3 2 3" xfId="27450" xr:uid="{51ADD79C-9530-4E6C-99C3-67799A03AF06}"/>
    <cellStyle name="標準 6 2 4 7 3 3" xfId="13201" xr:uid="{4D2AD3A8-103A-41FB-94B8-3B40E79C740A}"/>
    <cellStyle name="標準 6 2 4 7 3 3 2" xfId="30612" xr:uid="{4D2AD3A8-103A-41FB-94B8-3B40E79C740A}"/>
    <cellStyle name="標準 6 2 4 7 3 4" xfId="6876" xr:uid="{5A263F72-FDFA-417C-B976-6E2F239768A6}"/>
    <cellStyle name="標準 6 2 4 7 3 4 2" xfId="24288" xr:uid="{5A263F72-FDFA-417C-B976-6E2F239768A6}"/>
    <cellStyle name="標準 6 2 4 7 3 5" xfId="21139" xr:uid="{00000000-0005-0000-0000-000051090000}"/>
    <cellStyle name="標準 6 2 4 7 4" xfId="2110" xr:uid="{00000000-0005-0000-0000-000052090000}"/>
    <cellStyle name="標準 6 2 4 7 4 2" xfId="14735" xr:uid="{8EBACA94-9729-47B9-B6CB-AB9705F810FB}"/>
    <cellStyle name="標準 6 2 4 7 4 2 2" xfId="32146" xr:uid="{8EBACA94-9729-47B9-B6CB-AB9705F810FB}"/>
    <cellStyle name="標準 6 2 4 7 4 3" xfId="8411" xr:uid="{4E39633D-C7B4-49A7-8BC2-0FF65C23E422}"/>
    <cellStyle name="標準 6 2 4 7 4 3 2" xfId="25822" xr:uid="{4E39633D-C7B4-49A7-8BC2-0FF65C23E422}"/>
    <cellStyle name="標準 6 2 4 7 4 4" xfId="19523" xr:uid="{00000000-0005-0000-0000-000052090000}"/>
    <cellStyle name="標準 6 2 4 7 5" xfId="11573" xr:uid="{A143EE68-2B43-440F-A4CC-D1929DAE91BA}"/>
    <cellStyle name="標準 6 2 4 7 5 2" xfId="28984" xr:uid="{A143EE68-2B43-440F-A4CC-D1929DAE91BA}"/>
    <cellStyle name="標準 6 2 4 7 6" xfId="5248" xr:uid="{B61EC387-7802-442F-937C-18689D8D236A}"/>
    <cellStyle name="標準 6 2 4 7 6 2" xfId="22660" xr:uid="{B61EC387-7802-442F-937C-18689D8D236A}"/>
    <cellStyle name="標準 6 2 4 7 7" xfId="17991" xr:uid="{00000000-0005-0000-0000-00004D090000}"/>
    <cellStyle name="標準 6 2 4 8" xfId="931" xr:uid="{00000000-0005-0000-0000-000053090000}"/>
    <cellStyle name="標準 6 2 4 8 2" xfId="4107" xr:uid="{00000000-0005-0000-0000-000054090000}"/>
    <cellStyle name="標準 6 2 4 8 2 2" xfId="10419" xr:uid="{9446D063-30EE-4BAE-8A91-1C6AD054250E}"/>
    <cellStyle name="標準 6 2 4 8 2 2 2" xfId="16743" xr:uid="{48129C2D-F598-44F3-9CFF-4469D22EA77A}"/>
    <cellStyle name="標準 6 2 4 8 2 2 2 2" xfId="34154" xr:uid="{48129C2D-F598-44F3-9CFF-4469D22EA77A}"/>
    <cellStyle name="標準 6 2 4 8 2 2 3" xfId="27830" xr:uid="{9446D063-30EE-4BAE-8A91-1C6AD054250E}"/>
    <cellStyle name="標準 6 2 4 8 2 3" xfId="13581" xr:uid="{9EA65052-D04E-42D2-AFDD-C2A934918E24}"/>
    <cellStyle name="標準 6 2 4 8 2 3 2" xfId="30992" xr:uid="{9EA65052-D04E-42D2-AFDD-C2A934918E24}"/>
    <cellStyle name="標準 6 2 4 8 2 4" xfId="7256" xr:uid="{9C33022E-9060-4EA2-AA12-1D252C2A7824}"/>
    <cellStyle name="標準 6 2 4 8 2 4 2" xfId="24668" xr:uid="{9C33022E-9060-4EA2-AA12-1D252C2A7824}"/>
    <cellStyle name="標準 6 2 4 8 2 5" xfId="21519" xr:uid="{00000000-0005-0000-0000-000054090000}"/>
    <cellStyle name="標準 6 2 4 8 3" xfId="2490" xr:uid="{00000000-0005-0000-0000-000055090000}"/>
    <cellStyle name="標準 6 2 4 8 3 2" xfId="15115" xr:uid="{BC176F3D-FF9B-4A0F-BCD3-B92D8A448E86}"/>
    <cellStyle name="標準 6 2 4 8 3 2 2" xfId="32526" xr:uid="{BC176F3D-FF9B-4A0F-BCD3-B92D8A448E86}"/>
    <cellStyle name="標準 6 2 4 8 3 3" xfId="8791" xr:uid="{2B6EA1C5-03E0-4E09-B27C-DB9A3E949F59}"/>
    <cellStyle name="標準 6 2 4 8 3 3 2" xfId="26202" xr:uid="{2B6EA1C5-03E0-4E09-B27C-DB9A3E949F59}"/>
    <cellStyle name="標準 6 2 4 8 3 4" xfId="19903" xr:uid="{00000000-0005-0000-0000-000055090000}"/>
    <cellStyle name="標準 6 2 4 8 4" xfId="11953" xr:uid="{D4D97B92-C89B-4CC2-8FE3-0E2AA5ACB7ED}"/>
    <cellStyle name="標準 6 2 4 8 4 2" xfId="29364" xr:uid="{D4D97B92-C89B-4CC2-8FE3-0E2AA5ACB7ED}"/>
    <cellStyle name="標準 6 2 4 8 5" xfId="5628" xr:uid="{1C6A6630-A686-42BB-9467-97524FFDD2EF}"/>
    <cellStyle name="標準 6 2 4 8 5 2" xfId="23040" xr:uid="{1C6A6630-A686-42BB-9467-97524FFDD2EF}"/>
    <cellStyle name="標準 6 2 4 8 6" xfId="18371" xr:uid="{00000000-0005-0000-0000-000053090000}"/>
    <cellStyle name="標準 6 2 4 9" xfId="171" xr:uid="{00000000-0005-0000-0000-000056090000}"/>
    <cellStyle name="標準 6 2 4 9 2" xfId="3347" xr:uid="{00000000-0005-0000-0000-000057090000}"/>
    <cellStyle name="標準 6 2 4 9 2 2" xfId="15983" xr:uid="{5BDCF57C-85E6-4AA2-8249-FF6AFDBAD5EB}"/>
    <cellStyle name="標準 6 2 4 9 2 2 2" xfId="33394" xr:uid="{5BDCF57C-85E6-4AA2-8249-FF6AFDBAD5EB}"/>
    <cellStyle name="標準 6 2 4 9 2 3" xfId="9659" xr:uid="{2421369A-2DD6-47C7-9C62-005DAA887D37}"/>
    <cellStyle name="標準 6 2 4 9 2 3 2" xfId="27070" xr:uid="{2421369A-2DD6-47C7-9C62-005DAA887D37}"/>
    <cellStyle name="標準 6 2 4 9 2 4" xfId="20759" xr:uid="{00000000-0005-0000-0000-000057090000}"/>
    <cellStyle name="標準 6 2 4 9 3" xfId="12821" xr:uid="{4E3EDBF6-E44E-425C-AEE8-F3317C181F4D}"/>
    <cellStyle name="標準 6 2 4 9 3 2" xfId="30232" xr:uid="{4E3EDBF6-E44E-425C-AEE8-F3317C181F4D}"/>
    <cellStyle name="標準 6 2 4 9 4" xfId="6496" xr:uid="{D5D053AA-652B-44D8-849B-0544CB25911C}"/>
    <cellStyle name="標準 6 2 4 9 4 2" xfId="23908" xr:uid="{D5D053AA-652B-44D8-849B-0544CB25911C}"/>
    <cellStyle name="標準 6 2 4 9 5" xfId="17611" xr:uid="{00000000-0005-0000-0000-000056090000}"/>
    <cellStyle name="標準 6 2 5" xfId="104" xr:uid="{00000000-0005-0000-0000-000058090000}"/>
    <cellStyle name="標準 6 2 5 10" xfId="11199" xr:uid="{0D89DC33-BBD9-4767-9D40-0A31E5CC6715}"/>
    <cellStyle name="標準 6 2 5 10 2" xfId="28610" xr:uid="{0D89DC33-BBD9-4767-9D40-0A31E5CC6715}"/>
    <cellStyle name="標準 6 2 5 11" xfId="4874" xr:uid="{B1895E66-F4D6-4E53-8C01-5FA84ED947D9}"/>
    <cellStyle name="標準 6 2 5 11 2" xfId="22286" xr:uid="{B1895E66-F4D6-4E53-8C01-5FA84ED947D9}"/>
    <cellStyle name="標準 6 2 5 12" xfId="17544" xr:uid="{00000000-0005-0000-0000-000058090000}"/>
    <cellStyle name="標準 6 2 5 2" xfId="151" xr:uid="{00000000-0005-0000-0000-000059090000}"/>
    <cellStyle name="標準 6 2 5 2 10" xfId="4942" xr:uid="{E0256737-BD68-4338-85E9-ACA199DF88CB}"/>
    <cellStyle name="標準 6 2 5 2 10 2" xfId="22354" xr:uid="{E0256737-BD68-4338-85E9-ACA199DF88CB}"/>
    <cellStyle name="標準 6 2 5 2 11" xfId="17591" xr:uid="{00000000-0005-0000-0000-000059090000}"/>
    <cellStyle name="標準 6 2 5 2 2" xfId="340" xr:uid="{00000000-0005-0000-0000-00005A090000}"/>
    <cellStyle name="標準 6 2 5 2 2 2" xfId="530" xr:uid="{00000000-0005-0000-0000-00005B090000}"/>
    <cellStyle name="標準 6 2 5 2 2 2 2" xfId="910" xr:uid="{00000000-0005-0000-0000-00005C090000}"/>
    <cellStyle name="標準 6 2 5 2 2 2 2 2" xfId="1670" xr:uid="{00000000-0005-0000-0000-00005D090000}"/>
    <cellStyle name="標準 6 2 5 2 2 2 2 2 2" xfId="4846" xr:uid="{00000000-0005-0000-0000-00005E090000}"/>
    <cellStyle name="標準 6 2 5 2 2 2 2 2 2 2" xfId="11158" xr:uid="{C86CD934-5405-4AA6-B27B-BC931E3DDC69}"/>
    <cellStyle name="標準 6 2 5 2 2 2 2 2 2 2 2" xfId="17482" xr:uid="{A284C082-6D9A-45E2-B726-773A425AC298}"/>
    <cellStyle name="標準 6 2 5 2 2 2 2 2 2 2 2 2" xfId="34893" xr:uid="{A284C082-6D9A-45E2-B726-773A425AC298}"/>
    <cellStyle name="標準 6 2 5 2 2 2 2 2 2 2 3" xfId="28569" xr:uid="{C86CD934-5405-4AA6-B27B-BC931E3DDC69}"/>
    <cellStyle name="標準 6 2 5 2 2 2 2 2 2 3" xfId="14320" xr:uid="{6472AE10-67D9-485A-BC74-ED86C202F1DE}"/>
    <cellStyle name="標準 6 2 5 2 2 2 2 2 2 3 2" xfId="31731" xr:uid="{6472AE10-67D9-485A-BC74-ED86C202F1DE}"/>
    <cellStyle name="標準 6 2 5 2 2 2 2 2 2 4" xfId="7995" xr:uid="{DA9BD20D-2D43-4E00-9C05-89EAC49FF686}"/>
    <cellStyle name="標準 6 2 5 2 2 2 2 2 2 4 2" xfId="25407" xr:uid="{DA9BD20D-2D43-4E00-9C05-89EAC49FF686}"/>
    <cellStyle name="標準 6 2 5 2 2 2 2 2 2 5" xfId="22258" xr:uid="{00000000-0005-0000-0000-00005E090000}"/>
    <cellStyle name="標準 6 2 5 2 2 2 2 2 3" xfId="3229" xr:uid="{00000000-0005-0000-0000-00005F090000}"/>
    <cellStyle name="標準 6 2 5 2 2 2 2 2 3 2" xfId="15854" xr:uid="{FD8F0113-6C0F-4E32-8375-99D74A17410A}"/>
    <cellStyle name="標準 6 2 5 2 2 2 2 2 3 2 2" xfId="33265" xr:uid="{FD8F0113-6C0F-4E32-8375-99D74A17410A}"/>
    <cellStyle name="標準 6 2 5 2 2 2 2 2 3 3" xfId="9530" xr:uid="{C105AEA1-7871-4CB4-90DF-7758C926ED39}"/>
    <cellStyle name="標準 6 2 5 2 2 2 2 2 3 3 2" xfId="26941" xr:uid="{C105AEA1-7871-4CB4-90DF-7758C926ED39}"/>
    <cellStyle name="標準 6 2 5 2 2 2 2 2 3 4" xfId="20642" xr:uid="{00000000-0005-0000-0000-00005F090000}"/>
    <cellStyle name="標準 6 2 5 2 2 2 2 2 4" xfId="12692" xr:uid="{240EB17E-0C2F-431D-B6CC-48DB3BCCCD22}"/>
    <cellStyle name="標準 6 2 5 2 2 2 2 2 4 2" xfId="30103" xr:uid="{240EB17E-0C2F-431D-B6CC-48DB3BCCCD22}"/>
    <cellStyle name="標準 6 2 5 2 2 2 2 2 5" xfId="6367" xr:uid="{A5405F47-E1F2-4F1F-9A27-78D4C82C79DC}"/>
    <cellStyle name="標準 6 2 5 2 2 2 2 2 5 2" xfId="23779" xr:uid="{A5405F47-E1F2-4F1F-9A27-78D4C82C79DC}"/>
    <cellStyle name="標準 6 2 5 2 2 2 2 2 6" xfId="19110" xr:uid="{00000000-0005-0000-0000-00005D090000}"/>
    <cellStyle name="標準 6 2 5 2 2 2 2 3" xfId="4086" xr:uid="{00000000-0005-0000-0000-000060090000}"/>
    <cellStyle name="標準 6 2 5 2 2 2 2 3 2" xfId="10398" xr:uid="{D9E8C585-3B80-44E9-9494-DEADF663F759}"/>
    <cellStyle name="標準 6 2 5 2 2 2 2 3 2 2" xfId="16722" xr:uid="{0AF4DBD6-BC81-4335-ADCA-0194128928C5}"/>
    <cellStyle name="標準 6 2 5 2 2 2 2 3 2 2 2" xfId="34133" xr:uid="{0AF4DBD6-BC81-4335-ADCA-0194128928C5}"/>
    <cellStyle name="標準 6 2 5 2 2 2 2 3 2 3" xfId="27809" xr:uid="{D9E8C585-3B80-44E9-9494-DEADF663F759}"/>
    <cellStyle name="標準 6 2 5 2 2 2 2 3 3" xfId="13560" xr:uid="{774F9489-78A2-49A6-BC69-68EA2FEA90BA}"/>
    <cellStyle name="標準 6 2 5 2 2 2 2 3 3 2" xfId="30971" xr:uid="{774F9489-78A2-49A6-BC69-68EA2FEA90BA}"/>
    <cellStyle name="標準 6 2 5 2 2 2 2 3 4" xfId="7235" xr:uid="{47551B1F-4DD2-4E87-8A79-F8E34D77F502}"/>
    <cellStyle name="標準 6 2 5 2 2 2 2 3 4 2" xfId="24647" xr:uid="{47551B1F-4DD2-4E87-8A79-F8E34D77F502}"/>
    <cellStyle name="標準 6 2 5 2 2 2 2 3 5" xfId="21498" xr:uid="{00000000-0005-0000-0000-000060090000}"/>
    <cellStyle name="標準 6 2 5 2 2 2 2 4" xfId="2469" xr:uid="{00000000-0005-0000-0000-000061090000}"/>
    <cellStyle name="標準 6 2 5 2 2 2 2 4 2" xfId="15094" xr:uid="{DC13A5CD-463A-4360-8694-0B91E735EED1}"/>
    <cellStyle name="標準 6 2 5 2 2 2 2 4 2 2" xfId="32505" xr:uid="{DC13A5CD-463A-4360-8694-0B91E735EED1}"/>
    <cellStyle name="標準 6 2 5 2 2 2 2 4 3" xfId="8770" xr:uid="{62EF6594-0C4E-4DD7-9B35-17B1462F7238}"/>
    <cellStyle name="標準 6 2 5 2 2 2 2 4 3 2" xfId="26181" xr:uid="{62EF6594-0C4E-4DD7-9B35-17B1462F7238}"/>
    <cellStyle name="標準 6 2 5 2 2 2 2 4 4" xfId="19882" xr:uid="{00000000-0005-0000-0000-000061090000}"/>
    <cellStyle name="標準 6 2 5 2 2 2 2 5" xfId="11932" xr:uid="{81566F1F-F199-48F2-B94F-642A0D490A2B}"/>
    <cellStyle name="標準 6 2 5 2 2 2 2 5 2" xfId="29343" xr:uid="{81566F1F-F199-48F2-B94F-642A0D490A2B}"/>
    <cellStyle name="標準 6 2 5 2 2 2 2 6" xfId="5607" xr:uid="{2101B8DA-F31D-4A75-AA2C-6FD5E9B5334E}"/>
    <cellStyle name="標準 6 2 5 2 2 2 2 6 2" xfId="23019" xr:uid="{2101B8DA-F31D-4A75-AA2C-6FD5E9B5334E}"/>
    <cellStyle name="標準 6 2 5 2 2 2 2 7" xfId="18350" xr:uid="{00000000-0005-0000-0000-00005C090000}"/>
    <cellStyle name="標準 6 2 5 2 2 2 3" xfId="1290" xr:uid="{00000000-0005-0000-0000-000062090000}"/>
    <cellStyle name="標準 6 2 5 2 2 2 3 2" xfId="4466" xr:uid="{00000000-0005-0000-0000-000063090000}"/>
    <cellStyle name="標準 6 2 5 2 2 2 3 2 2" xfId="10778" xr:uid="{BF9CFFB8-8083-41C9-8DFA-F25796890CF1}"/>
    <cellStyle name="標準 6 2 5 2 2 2 3 2 2 2" xfId="17102" xr:uid="{5D335077-B788-41D4-B265-BF9651E24CC8}"/>
    <cellStyle name="標準 6 2 5 2 2 2 3 2 2 2 2" xfId="34513" xr:uid="{5D335077-B788-41D4-B265-BF9651E24CC8}"/>
    <cellStyle name="標準 6 2 5 2 2 2 3 2 2 3" xfId="28189" xr:uid="{BF9CFFB8-8083-41C9-8DFA-F25796890CF1}"/>
    <cellStyle name="標準 6 2 5 2 2 2 3 2 3" xfId="13940" xr:uid="{12ED4AF7-A7AE-4356-A6FA-499F35065A5F}"/>
    <cellStyle name="標準 6 2 5 2 2 2 3 2 3 2" xfId="31351" xr:uid="{12ED4AF7-A7AE-4356-A6FA-499F35065A5F}"/>
    <cellStyle name="標準 6 2 5 2 2 2 3 2 4" xfId="7615" xr:uid="{96C33B2A-82A7-4F75-94F9-05A351A50B8D}"/>
    <cellStyle name="標準 6 2 5 2 2 2 3 2 4 2" xfId="25027" xr:uid="{96C33B2A-82A7-4F75-94F9-05A351A50B8D}"/>
    <cellStyle name="標準 6 2 5 2 2 2 3 2 5" xfId="21878" xr:uid="{00000000-0005-0000-0000-000063090000}"/>
    <cellStyle name="標準 6 2 5 2 2 2 3 3" xfId="2849" xr:uid="{00000000-0005-0000-0000-000064090000}"/>
    <cellStyle name="標準 6 2 5 2 2 2 3 3 2" xfId="15474" xr:uid="{5117BAB5-5679-44D2-8532-9213996F8591}"/>
    <cellStyle name="標準 6 2 5 2 2 2 3 3 2 2" xfId="32885" xr:uid="{5117BAB5-5679-44D2-8532-9213996F8591}"/>
    <cellStyle name="標準 6 2 5 2 2 2 3 3 3" xfId="9150" xr:uid="{93AA602C-5702-46BC-BCA2-1096675D19F9}"/>
    <cellStyle name="標準 6 2 5 2 2 2 3 3 3 2" xfId="26561" xr:uid="{93AA602C-5702-46BC-BCA2-1096675D19F9}"/>
    <cellStyle name="標準 6 2 5 2 2 2 3 3 4" xfId="20262" xr:uid="{00000000-0005-0000-0000-000064090000}"/>
    <cellStyle name="標準 6 2 5 2 2 2 3 4" xfId="12312" xr:uid="{31F1B1DF-9CC3-4843-B771-9F00123D1BE1}"/>
    <cellStyle name="標準 6 2 5 2 2 2 3 4 2" xfId="29723" xr:uid="{31F1B1DF-9CC3-4843-B771-9F00123D1BE1}"/>
    <cellStyle name="標準 6 2 5 2 2 2 3 5" xfId="5987" xr:uid="{A2ECF964-384C-497C-9632-FB1339966BA9}"/>
    <cellStyle name="標準 6 2 5 2 2 2 3 5 2" xfId="23399" xr:uid="{A2ECF964-384C-497C-9632-FB1339966BA9}"/>
    <cellStyle name="標準 6 2 5 2 2 2 3 6" xfId="18730" xr:uid="{00000000-0005-0000-0000-000062090000}"/>
    <cellStyle name="標準 6 2 5 2 2 2 4" xfId="3706" xr:uid="{00000000-0005-0000-0000-000065090000}"/>
    <cellStyle name="標準 6 2 5 2 2 2 4 2" xfId="10018" xr:uid="{0C128247-205F-4A6F-AF4D-887AE3CF2810}"/>
    <cellStyle name="標準 6 2 5 2 2 2 4 2 2" xfId="16342" xr:uid="{130A1A37-896A-451B-B537-BAB6364E809F}"/>
    <cellStyle name="標準 6 2 5 2 2 2 4 2 2 2" xfId="33753" xr:uid="{130A1A37-896A-451B-B537-BAB6364E809F}"/>
    <cellStyle name="標準 6 2 5 2 2 2 4 2 3" xfId="27429" xr:uid="{0C128247-205F-4A6F-AF4D-887AE3CF2810}"/>
    <cellStyle name="標準 6 2 5 2 2 2 4 3" xfId="13180" xr:uid="{354E2C42-E9C1-4A7E-BF61-3DDDA901FD62}"/>
    <cellStyle name="標準 6 2 5 2 2 2 4 3 2" xfId="30591" xr:uid="{354E2C42-E9C1-4A7E-BF61-3DDDA901FD62}"/>
    <cellStyle name="標準 6 2 5 2 2 2 4 4" xfId="6855" xr:uid="{6A6852DD-28EB-4115-B30B-352A47423987}"/>
    <cellStyle name="標準 6 2 5 2 2 2 4 4 2" xfId="24267" xr:uid="{6A6852DD-28EB-4115-B30B-352A47423987}"/>
    <cellStyle name="標準 6 2 5 2 2 2 4 5" xfId="21118" xr:uid="{00000000-0005-0000-0000-000065090000}"/>
    <cellStyle name="標準 6 2 5 2 2 2 5" xfId="2089" xr:uid="{00000000-0005-0000-0000-000066090000}"/>
    <cellStyle name="標準 6 2 5 2 2 2 5 2" xfId="14714" xr:uid="{FFF7B20D-6D9F-4A6B-B80F-894CF24ADF3C}"/>
    <cellStyle name="標準 6 2 5 2 2 2 5 2 2" xfId="32125" xr:uid="{FFF7B20D-6D9F-4A6B-B80F-894CF24ADF3C}"/>
    <cellStyle name="標準 6 2 5 2 2 2 5 3" xfId="8390" xr:uid="{997FE769-7BEC-4348-9DC3-8BD553E57D2B}"/>
    <cellStyle name="標準 6 2 5 2 2 2 5 3 2" xfId="25801" xr:uid="{997FE769-7BEC-4348-9DC3-8BD553E57D2B}"/>
    <cellStyle name="標準 6 2 5 2 2 2 5 4" xfId="19502" xr:uid="{00000000-0005-0000-0000-000066090000}"/>
    <cellStyle name="標準 6 2 5 2 2 2 6" xfId="11552" xr:uid="{F747041E-73F8-4D7D-9C39-D3B03B930150}"/>
    <cellStyle name="標準 6 2 5 2 2 2 6 2" xfId="28963" xr:uid="{F747041E-73F8-4D7D-9C39-D3B03B930150}"/>
    <cellStyle name="標準 6 2 5 2 2 2 7" xfId="5227" xr:uid="{E8B5EAB1-6951-4F2E-8D37-52005FD7703C}"/>
    <cellStyle name="標準 6 2 5 2 2 2 7 2" xfId="22639" xr:uid="{E8B5EAB1-6951-4F2E-8D37-52005FD7703C}"/>
    <cellStyle name="標準 6 2 5 2 2 2 8" xfId="17970" xr:uid="{00000000-0005-0000-0000-00005B090000}"/>
    <cellStyle name="標準 6 2 5 2 2 3" xfId="720" xr:uid="{00000000-0005-0000-0000-000067090000}"/>
    <cellStyle name="標準 6 2 5 2 2 3 2" xfId="1480" xr:uid="{00000000-0005-0000-0000-000068090000}"/>
    <cellStyle name="標準 6 2 5 2 2 3 2 2" xfId="4656" xr:uid="{00000000-0005-0000-0000-000069090000}"/>
    <cellStyle name="標準 6 2 5 2 2 3 2 2 2" xfId="10968" xr:uid="{9ADE41E9-46B6-412A-8C9F-F0C59D270AFB}"/>
    <cellStyle name="標準 6 2 5 2 2 3 2 2 2 2" xfId="17292" xr:uid="{85F96FA9-171C-42DE-83A6-428B70AFC3E4}"/>
    <cellStyle name="標準 6 2 5 2 2 3 2 2 2 2 2" xfId="34703" xr:uid="{85F96FA9-171C-42DE-83A6-428B70AFC3E4}"/>
    <cellStyle name="標準 6 2 5 2 2 3 2 2 2 3" xfId="28379" xr:uid="{9ADE41E9-46B6-412A-8C9F-F0C59D270AFB}"/>
    <cellStyle name="標準 6 2 5 2 2 3 2 2 3" xfId="14130" xr:uid="{F504A3C7-8F84-4640-80DF-E6B05BFD7F20}"/>
    <cellStyle name="標準 6 2 5 2 2 3 2 2 3 2" xfId="31541" xr:uid="{F504A3C7-8F84-4640-80DF-E6B05BFD7F20}"/>
    <cellStyle name="標準 6 2 5 2 2 3 2 2 4" xfId="7805" xr:uid="{E3C6726F-9C53-403D-BBC9-F41280A7EDCE}"/>
    <cellStyle name="標準 6 2 5 2 2 3 2 2 4 2" xfId="25217" xr:uid="{E3C6726F-9C53-403D-BBC9-F41280A7EDCE}"/>
    <cellStyle name="標準 6 2 5 2 2 3 2 2 5" xfId="22068" xr:uid="{00000000-0005-0000-0000-000069090000}"/>
    <cellStyle name="標準 6 2 5 2 2 3 2 3" xfId="3039" xr:uid="{00000000-0005-0000-0000-00006A090000}"/>
    <cellStyle name="標準 6 2 5 2 2 3 2 3 2" xfId="15664" xr:uid="{5814BC60-494E-40A3-8288-5671875F8B4A}"/>
    <cellStyle name="標準 6 2 5 2 2 3 2 3 2 2" xfId="33075" xr:uid="{5814BC60-494E-40A3-8288-5671875F8B4A}"/>
    <cellStyle name="標準 6 2 5 2 2 3 2 3 3" xfId="9340" xr:uid="{3F87664F-713C-4F0E-9AC7-4EE631A4977B}"/>
    <cellStyle name="標準 6 2 5 2 2 3 2 3 3 2" xfId="26751" xr:uid="{3F87664F-713C-4F0E-9AC7-4EE631A4977B}"/>
    <cellStyle name="標準 6 2 5 2 2 3 2 3 4" xfId="20452" xr:uid="{00000000-0005-0000-0000-00006A090000}"/>
    <cellStyle name="標準 6 2 5 2 2 3 2 4" xfId="12502" xr:uid="{9FB2628C-95D5-4CE4-BA16-F95DA372EFE5}"/>
    <cellStyle name="標準 6 2 5 2 2 3 2 4 2" xfId="29913" xr:uid="{9FB2628C-95D5-4CE4-BA16-F95DA372EFE5}"/>
    <cellStyle name="標準 6 2 5 2 2 3 2 5" xfId="6177" xr:uid="{82D3E64E-242E-468B-A241-E12B3F5BD342}"/>
    <cellStyle name="標準 6 2 5 2 2 3 2 5 2" xfId="23589" xr:uid="{82D3E64E-242E-468B-A241-E12B3F5BD342}"/>
    <cellStyle name="標準 6 2 5 2 2 3 2 6" xfId="18920" xr:uid="{00000000-0005-0000-0000-000068090000}"/>
    <cellStyle name="標準 6 2 5 2 2 3 3" xfId="3896" xr:uid="{00000000-0005-0000-0000-00006B090000}"/>
    <cellStyle name="標準 6 2 5 2 2 3 3 2" xfId="10208" xr:uid="{21F1EFDF-C581-4C7F-A270-911AB0B38D90}"/>
    <cellStyle name="標準 6 2 5 2 2 3 3 2 2" xfId="16532" xr:uid="{31D986B0-38BB-4BA4-BD0D-B18FD8F09AAD}"/>
    <cellStyle name="標準 6 2 5 2 2 3 3 2 2 2" xfId="33943" xr:uid="{31D986B0-38BB-4BA4-BD0D-B18FD8F09AAD}"/>
    <cellStyle name="標準 6 2 5 2 2 3 3 2 3" xfId="27619" xr:uid="{21F1EFDF-C581-4C7F-A270-911AB0B38D90}"/>
    <cellStyle name="標準 6 2 5 2 2 3 3 3" xfId="13370" xr:uid="{71C75B64-7873-4437-AF68-137ECE33E19F}"/>
    <cellStyle name="標準 6 2 5 2 2 3 3 3 2" xfId="30781" xr:uid="{71C75B64-7873-4437-AF68-137ECE33E19F}"/>
    <cellStyle name="標準 6 2 5 2 2 3 3 4" xfId="7045" xr:uid="{4297FFD6-26B6-4453-9257-B74F97458649}"/>
    <cellStyle name="標準 6 2 5 2 2 3 3 4 2" xfId="24457" xr:uid="{4297FFD6-26B6-4453-9257-B74F97458649}"/>
    <cellStyle name="標準 6 2 5 2 2 3 3 5" xfId="21308" xr:uid="{00000000-0005-0000-0000-00006B090000}"/>
    <cellStyle name="標準 6 2 5 2 2 3 4" xfId="2279" xr:uid="{00000000-0005-0000-0000-00006C090000}"/>
    <cellStyle name="標準 6 2 5 2 2 3 4 2" xfId="14904" xr:uid="{07E5DFC0-89AC-468F-9772-23734139D52A}"/>
    <cellStyle name="標準 6 2 5 2 2 3 4 2 2" xfId="32315" xr:uid="{07E5DFC0-89AC-468F-9772-23734139D52A}"/>
    <cellStyle name="標準 6 2 5 2 2 3 4 3" xfId="8580" xr:uid="{B3157ACA-0F73-4CFE-98E4-2FE2D8194B5B}"/>
    <cellStyle name="標準 6 2 5 2 2 3 4 3 2" xfId="25991" xr:uid="{B3157ACA-0F73-4CFE-98E4-2FE2D8194B5B}"/>
    <cellStyle name="標準 6 2 5 2 2 3 4 4" xfId="19692" xr:uid="{00000000-0005-0000-0000-00006C090000}"/>
    <cellStyle name="標準 6 2 5 2 2 3 5" xfId="11742" xr:uid="{BCBDC471-93B8-4384-A889-78E94DC2C222}"/>
    <cellStyle name="標準 6 2 5 2 2 3 5 2" xfId="29153" xr:uid="{BCBDC471-93B8-4384-A889-78E94DC2C222}"/>
    <cellStyle name="標準 6 2 5 2 2 3 6" xfId="5417" xr:uid="{895FA62B-5EB2-4396-963D-E4432A2AAA8D}"/>
    <cellStyle name="標準 6 2 5 2 2 3 6 2" xfId="22829" xr:uid="{895FA62B-5EB2-4396-963D-E4432A2AAA8D}"/>
    <cellStyle name="標準 6 2 5 2 2 3 7" xfId="18160" xr:uid="{00000000-0005-0000-0000-000067090000}"/>
    <cellStyle name="標準 6 2 5 2 2 4" xfId="1100" xr:uid="{00000000-0005-0000-0000-00006D090000}"/>
    <cellStyle name="標準 6 2 5 2 2 4 2" xfId="4276" xr:uid="{00000000-0005-0000-0000-00006E090000}"/>
    <cellStyle name="標準 6 2 5 2 2 4 2 2" xfId="10588" xr:uid="{78DA2BD3-2745-4403-B67D-15FC5D7F03A5}"/>
    <cellStyle name="標準 6 2 5 2 2 4 2 2 2" xfId="16912" xr:uid="{58E71E60-85DF-47FA-8538-13C94E36F63C}"/>
    <cellStyle name="標準 6 2 5 2 2 4 2 2 2 2" xfId="34323" xr:uid="{58E71E60-85DF-47FA-8538-13C94E36F63C}"/>
    <cellStyle name="標準 6 2 5 2 2 4 2 2 3" xfId="27999" xr:uid="{78DA2BD3-2745-4403-B67D-15FC5D7F03A5}"/>
    <cellStyle name="標準 6 2 5 2 2 4 2 3" xfId="13750" xr:uid="{7EC225CC-D403-4B38-9FE5-C50375EC94B2}"/>
    <cellStyle name="標準 6 2 5 2 2 4 2 3 2" xfId="31161" xr:uid="{7EC225CC-D403-4B38-9FE5-C50375EC94B2}"/>
    <cellStyle name="標準 6 2 5 2 2 4 2 4" xfId="7425" xr:uid="{5B77153E-5A50-46C1-959A-C76A1D8CB5CF}"/>
    <cellStyle name="標準 6 2 5 2 2 4 2 4 2" xfId="24837" xr:uid="{5B77153E-5A50-46C1-959A-C76A1D8CB5CF}"/>
    <cellStyle name="標準 6 2 5 2 2 4 2 5" xfId="21688" xr:uid="{00000000-0005-0000-0000-00006E090000}"/>
    <cellStyle name="標準 6 2 5 2 2 4 3" xfId="2659" xr:uid="{00000000-0005-0000-0000-00006F090000}"/>
    <cellStyle name="標準 6 2 5 2 2 4 3 2" xfId="15284" xr:uid="{1D23832D-3CE0-4CA7-B39B-872F4D2C9D60}"/>
    <cellStyle name="標準 6 2 5 2 2 4 3 2 2" xfId="32695" xr:uid="{1D23832D-3CE0-4CA7-B39B-872F4D2C9D60}"/>
    <cellStyle name="標準 6 2 5 2 2 4 3 3" xfId="8960" xr:uid="{8211A8A2-E621-437B-AE45-991A427F904F}"/>
    <cellStyle name="標準 6 2 5 2 2 4 3 3 2" xfId="26371" xr:uid="{8211A8A2-E621-437B-AE45-991A427F904F}"/>
    <cellStyle name="標準 6 2 5 2 2 4 3 4" xfId="20072" xr:uid="{00000000-0005-0000-0000-00006F090000}"/>
    <cellStyle name="標準 6 2 5 2 2 4 4" xfId="12122" xr:uid="{0293B399-FB96-492F-81B5-AEB4629AC633}"/>
    <cellStyle name="標準 6 2 5 2 2 4 4 2" xfId="29533" xr:uid="{0293B399-FB96-492F-81B5-AEB4629AC633}"/>
    <cellStyle name="標準 6 2 5 2 2 4 5" xfId="5797" xr:uid="{CC500C83-A462-43A3-925E-9FE7B521F5BE}"/>
    <cellStyle name="標準 6 2 5 2 2 4 5 2" xfId="23209" xr:uid="{CC500C83-A462-43A3-925E-9FE7B521F5BE}"/>
    <cellStyle name="標準 6 2 5 2 2 4 6" xfId="18540" xr:uid="{00000000-0005-0000-0000-00006D090000}"/>
    <cellStyle name="標準 6 2 5 2 2 5" xfId="3516" xr:uid="{00000000-0005-0000-0000-000070090000}"/>
    <cellStyle name="標準 6 2 5 2 2 5 2" xfId="9828" xr:uid="{203B7835-25BC-442E-8B44-7067A51A9894}"/>
    <cellStyle name="標準 6 2 5 2 2 5 2 2" xfId="16152" xr:uid="{EDA2E5F2-9BE6-4AF8-B988-AA9783C07678}"/>
    <cellStyle name="標準 6 2 5 2 2 5 2 2 2" xfId="33563" xr:uid="{EDA2E5F2-9BE6-4AF8-B988-AA9783C07678}"/>
    <cellStyle name="標準 6 2 5 2 2 5 2 3" xfId="27239" xr:uid="{203B7835-25BC-442E-8B44-7067A51A9894}"/>
    <cellStyle name="標準 6 2 5 2 2 5 3" xfId="12990" xr:uid="{0C17EFA3-542D-48F8-B143-B42F21C9432B}"/>
    <cellStyle name="標準 6 2 5 2 2 5 3 2" xfId="30401" xr:uid="{0C17EFA3-542D-48F8-B143-B42F21C9432B}"/>
    <cellStyle name="標準 6 2 5 2 2 5 4" xfId="6665" xr:uid="{56518CF5-3E34-4C0D-BCC9-4F274768AEA0}"/>
    <cellStyle name="標準 6 2 5 2 2 5 4 2" xfId="24077" xr:uid="{56518CF5-3E34-4C0D-BCC9-4F274768AEA0}"/>
    <cellStyle name="標準 6 2 5 2 2 5 5" xfId="20928" xr:uid="{00000000-0005-0000-0000-000070090000}"/>
    <cellStyle name="標準 6 2 5 2 2 6" xfId="1899" xr:uid="{00000000-0005-0000-0000-000071090000}"/>
    <cellStyle name="標準 6 2 5 2 2 6 2" xfId="14524" xr:uid="{DB5B2E07-A5A9-4FB9-AABE-C15F18724DEC}"/>
    <cellStyle name="標準 6 2 5 2 2 6 2 2" xfId="31935" xr:uid="{DB5B2E07-A5A9-4FB9-AABE-C15F18724DEC}"/>
    <cellStyle name="標準 6 2 5 2 2 6 3" xfId="8200" xr:uid="{BD8EB1F5-335E-41E7-9D81-BFF7455FBE49}"/>
    <cellStyle name="標準 6 2 5 2 2 6 3 2" xfId="25611" xr:uid="{BD8EB1F5-335E-41E7-9D81-BFF7455FBE49}"/>
    <cellStyle name="標準 6 2 5 2 2 6 4" xfId="19312" xr:uid="{00000000-0005-0000-0000-000071090000}"/>
    <cellStyle name="標準 6 2 5 2 2 7" xfId="11362" xr:uid="{A809985B-FB76-4662-A54E-BC572E1DAEAF}"/>
    <cellStyle name="標準 6 2 5 2 2 7 2" xfId="28773" xr:uid="{A809985B-FB76-4662-A54E-BC572E1DAEAF}"/>
    <cellStyle name="標準 6 2 5 2 2 8" xfId="5037" xr:uid="{563157B2-7DA5-4BD1-8163-B3078986378B}"/>
    <cellStyle name="標準 6 2 5 2 2 8 2" xfId="22449" xr:uid="{563157B2-7DA5-4BD1-8163-B3078986378B}"/>
    <cellStyle name="標準 6 2 5 2 2 9" xfId="17780" xr:uid="{00000000-0005-0000-0000-00005A090000}"/>
    <cellStyle name="標準 6 2 5 2 3" xfId="435" xr:uid="{00000000-0005-0000-0000-000072090000}"/>
    <cellStyle name="標準 6 2 5 2 3 2" xfId="815" xr:uid="{00000000-0005-0000-0000-000073090000}"/>
    <cellStyle name="標準 6 2 5 2 3 2 2" xfId="1575" xr:uid="{00000000-0005-0000-0000-000074090000}"/>
    <cellStyle name="標準 6 2 5 2 3 2 2 2" xfId="4751" xr:uid="{00000000-0005-0000-0000-000075090000}"/>
    <cellStyle name="標準 6 2 5 2 3 2 2 2 2" xfId="11063" xr:uid="{95CE0CB5-8617-4B81-9A9E-1EE3BE9579FA}"/>
    <cellStyle name="標準 6 2 5 2 3 2 2 2 2 2" xfId="17387" xr:uid="{86FEAB67-FAA8-40C2-9EF8-C062FFA92632}"/>
    <cellStyle name="標準 6 2 5 2 3 2 2 2 2 2 2" xfId="34798" xr:uid="{86FEAB67-FAA8-40C2-9EF8-C062FFA92632}"/>
    <cellStyle name="標準 6 2 5 2 3 2 2 2 2 3" xfId="28474" xr:uid="{95CE0CB5-8617-4B81-9A9E-1EE3BE9579FA}"/>
    <cellStyle name="標準 6 2 5 2 3 2 2 2 3" xfId="14225" xr:uid="{9CD1E418-EC32-42E6-931D-C228C5BA6796}"/>
    <cellStyle name="標準 6 2 5 2 3 2 2 2 3 2" xfId="31636" xr:uid="{9CD1E418-EC32-42E6-931D-C228C5BA6796}"/>
    <cellStyle name="標準 6 2 5 2 3 2 2 2 4" xfId="7900" xr:uid="{8F58B094-1391-408E-B228-C6873C99DE72}"/>
    <cellStyle name="標準 6 2 5 2 3 2 2 2 4 2" xfId="25312" xr:uid="{8F58B094-1391-408E-B228-C6873C99DE72}"/>
    <cellStyle name="標準 6 2 5 2 3 2 2 2 5" xfId="22163" xr:uid="{00000000-0005-0000-0000-000075090000}"/>
    <cellStyle name="標準 6 2 5 2 3 2 2 3" xfId="3134" xr:uid="{00000000-0005-0000-0000-000076090000}"/>
    <cellStyle name="標準 6 2 5 2 3 2 2 3 2" xfId="15759" xr:uid="{C33DC474-23C2-4BEA-B7BB-3C0596EF76A0}"/>
    <cellStyle name="標準 6 2 5 2 3 2 2 3 2 2" xfId="33170" xr:uid="{C33DC474-23C2-4BEA-B7BB-3C0596EF76A0}"/>
    <cellStyle name="標準 6 2 5 2 3 2 2 3 3" xfId="9435" xr:uid="{004D1D1E-3E5D-43E8-A703-9C32125F17A8}"/>
    <cellStyle name="標準 6 2 5 2 3 2 2 3 3 2" xfId="26846" xr:uid="{004D1D1E-3E5D-43E8-A703-9C32125F17A8}"/>
    <cellStyle name="標準 6 2 5 2 3 2 2 3 4" xfId="20547" xr:uid="{00000000-0005-0000-0000-000076090000}"/>
    <cellStyle name="標準 6 2 5 2 3 2 2 4" xfId="12597" xr:uid="{3DADC3BB-6C6E-4F17-A106-8C6416A95F04}"/>
    <cellStyle name="標準 6 2 5 2 3 2 2 4 2" xfId="30008" xr:uid="{3DADC3BB-6C6E-4F17-A106-8C6416A95F04}"/>
    <cellStyle name="標準 6 2 5 2 3 2 2 5" xfId="6272" xr:uid="{2BA30B53-6DE1-4B92-B3E2-91B2BC06C13D}"/>
    <cellStyle name="標準 6 2 5 2 3 2 2 5 2" xfId="23684" xr:uid="{2BA30B53-6DE1-4B92-B3E2-91B2BC06C13D}"/>
    <cellStyle name="標準 6 2 5 2 3 2 2 6" xfId="19015" xr:uid="{00000000-0005-0000-0000-000074090000}"/>
    <cellStyle name="標準 6 2 5 2 3 2 3" xfId="3991" xr:uid="{00000000-0005-0000-0000-000077090000}"/>
    <cellStyle name="標準 6 2 5 2 3 2 3 2" xfId="10303" xr:uid="{81B87670-B38E-407C-BEE3-B6B22A5F10C7}"/>
    <cellStyle name="標準 6 2 5 2 3 2 3 2 2" xfId="16627" xr:uid="{4390B182-02BD-490A-8C34-4ADFA1E8BF5F}"/>
    <cellStyle name="標準 6 2 5 2 3 2 3 2 2 2" xfId="34038" xr:uid="{4390B182-02BD-490A-8C34-4ADFA1E8BF5F}"/>
    <cellStyle name="標準 6 2 5 2 3 2 3 2 3" xfId="27714" xr:uid="{81B87670-B38E-407C-BEE3-B6B22A5F10C7}"/>
    <cellStyle name="標準 6 2 5 2 3 2 3 3" xfId="13465" xr:uid="{770C4E24-7E63-4CD9-B071-81762F9A42B0}"/>
    <cellStyle name="標準 6 2 5 2 3 2 3 3 2" xfId="30876" xr:uid="{770C4E24-7E63-4CD9-B071-81762F9A42B0}"/>
    <cellStyle name="標準 6 2 5 2 3 2 3 4" xfId="7140" xr:uid="{753CFB1E-7D77-4A20-B627-47FEE6601268}"/>
    <cellStyle name="標準 6 2 5 2 3 2 3 4 2" xfId="24552" xr:uid="{753CFB1E-7D77-4A20-B627-47FEE6601268}"/>
    <cellStyle name="標準 6 2 5 2 3 2 3 5" xfId="21403" xr:uid="{00000000-0005-0000-0000-000077090000}"/>
    <cellStyle name="標準 6 2 5 2 3 2 4" xfId="2374" xr:uid="{00000000-0005-0000-0000-000078090000}"/>
    <cellStyle name="標準 6 2 5 2 3 2 4 2" xfId="14999" xr:uid="{1A95DA20-7214-4614-A098-08F18DD4146A}"/>
    <cellStyle name="標準 6 2 5 2 3 2 4 2 2" xfId="32410" xr:uid="{1A95DA20-7214-4614-A098-08F18DD4146A}"/>
    <cellStyle name="標準 6 2 5 2 3 2 4 3" xfId="8675" xr:uid="{1582C4FB-A669-46B8-A834-41CAA821FD31}"/>
    <cellStyle name="標準 6 2 5 2 3 2 4 3 2" xfId="26086" xr:uid="{1582C4FB-A669-46B8-A834-41CAA821FD31}"/>
    <cellStyle name="標準 6 2 5 2 3 2 4 4" xfId="19787" xr:uid="{00000000-0005-0000-0000-000078090000}"/>
    <cellStyle name="標準 6 2 5 2 3 2 5" xfId="11837" xr:uid="{329A9A83-9551-4598-B659-334E09EF0070}"/>
    <cellStyle name="標準 6 2 5 2 3 2 5 2" xfId="29248" xr:uid="{329A9A83-9551-4598-B659-334E09EF0070}"/>
    <cellStyle name="標準 6 2 5 2 3 2 6" xfId="5512" xr:uid="{C165322A-8B76-415E-A891-E390E64F465C}"/>
    <cellStyle name="標準 6 2 5 2 3 2 6 2" xfId="22924" xr:uid="{C165322A-8B76-415E-A891-E390E64F465C}"/>
    <cellStyle name="標準 6 2 5 2 3 2 7" xfId="18255" xr:uid="{00000000-0005-0000-0000-000073090000}"/>
    <cellStyle name="標準 6 2 5 2 3 3" xfId="1195" xr:uid="{00000000-0005-0000-0000-000079090000}"/>
    <cellStyle name="標準 6 2 5 2 3 3 2" xfId="4371" xr:uid="{00000000-0005-0000-0000-00007A090000}"/>
    <cellStyle name="標準 6 2 5 2 3 3 2 2" xfId="10683" xr:uid="{724DEDBC-9DBF-4E51-BC40-72A80F65425D}"/>
    <cellStyle name="標準 6 2 5 2 3 3 2 2 2" xfId="17007" xr:uid="{6BBE3C0B-B933-4D67-A6BA-E69459ED1CB8}"/>
    <cellStyle name="標準 6 2 5 2 3 3 2 2 2 2" xfId="34418" xr:uid="{6BBE3C0B-B933-4D67-A6BA-E69459ED1CB8}"/>
    <cellStyle name="標準 6 2 5 2 3 3 2 2 3" xfId="28094" xr:uid="{724DEDBC-9DBF-4E51-BC40-72A80F65425D}"/>
    <cellStyle name="標準 6 2 5 2 3 3 2 3" xfId="13845" xr:uid="{84862516-8889-4349-BCC3-525793CC738F}"/>
    <cellStyle name="標準 6 2 5 2 3 3 2 3 2" xfId="31256" xr:uid="{84862516-8889-4349-BCC3-525793CC738F}"/>
    <cellStyle name="標準 6 2 5 2 3 3 2 4" xfId="7520" xr:uid="{65BD1F20-183E-4338-A2DF-60888EEDF219}"/>
    <cellStyle name="標準 6 2 5 2 3 3 2 4 2" xfId="24932" xr:uid="{65BD1F20-183E-4338-A2DF-60888EEDF219}"/>
    <cellStyle name="標準 6 2 5 2 3 3 2 5" xfId="21783" xr:uid="{00000000-0005-0000-0000-00007A090000}"/>
    <cellStyle name="標準 6 2 5 2 3 3 3" xfId="2754" xr:uid="{00000000-0005-0000-0000-00007B090000}"/>
    <cellStyle name="標準 6 2 5 2 3 3 3 2" xfId="15379" xr:uid="{DE2C4A6C-6B04-4D46-BF25-D0FE60258EF0}"/>
    <cellStyle name="標準 6 2 5 2 3 3 3 2 2" xfId="32790" xr:uid="{DE2C4A6C-6B04-4D46-BF25-D0FE60258EF0}"/>
    <cellStyle name="標準 6 2 5 2 3 3 3 3" xfId="9055" xr:uid="{FC4E8A8F-7508-4644-BCD0-F3B0F8D52AB4}"/>
    <cellStyle name="標準 6 2 5 2 3 3 3 3 2" xfId="26466" xr:uid="{FC4E8A8F-7508-4644-BCD0-F3B0F8D52AB4}"/>
    <cellStyle name="標準 6 2 5 2 3 3 3 4" xfId="20167" xr:uid="{00000000-0005-0000-0000-00007B090000}"/>
    <cellStyle name="標準 6 2 5 2 3 3 4" xfId="12217" xr:uid="{5076453F-AC44-4095-BD63-F3C0BDDD8B2A}"/>
    <cellStyle name="標準 6 2 5 2 3 3 4 2" xfId="29628" xr:uid="{5076453F-AC44-4095-BD63-F3C0BDDD8B2A}"/>
    <cellStyle name="標準 6 2 5 2 3 3 5" xfId="5892" xr:uid="{76480189-7307-4AC4-9045-37442353F4FC}"/>
    <cellStyle name="標準 6 2 5 2 3 3 5 2" xfId="23304" xr:uid="{76480189-7307-4AC4-9045-37442353F4FC}"/>
    <cellStyle name="標準 6 2 5 2 3 3 6" xfId="18635" xr:uid="{00000000-0005-0000-0000-000079090000}"/>
    <cellStyle name="標準 6 2 5 2 3 4" xfId="3611" xr:uid="{00000000-0005-0000-0000-00007C090000}"/>
    <cellStyle name="標準 6 2 5 2 3 4 2" xfId="9923" xr:uid="{123530C9-EED4-4B82-B674-AFE4B8DCCCFC}"/>
    <cellStyle name="標準 6 2 5 2 3 4 2 2" xfId="16247" xr:uid="{5ECB9F2D-EDA7-4B88-90CF-5E17A629A22E}"/>
    <cellStyle name="標準 6 2 5 2 3 4 2 2 2" xfId="33658" xr:uid="{5ECB9F2D-EDA7-4B88-90CF-5E17A629A22E}"/>
    <cellStyle name="標準 6 2 5 2 3 4 2 3" xfId="27334" xr:uid="{123530C9-EED4-4B82-B674-AFE4B8DCCCFC}"/>
    <cellStyle name="標準 6 2 5 2 3 4 3" xfId="13085" xr:uid="{8FB7CD7E-0AB8-4A2E-8028-908D51F8B6F5}"/>
    <cellStyle name="標準 6 2 5 2 3 4 3 2" xfId="30496" xr:uid="{8FB7CD7E-0AB8-4A2E-8028-908D51F8B6F5}"/>
    <cellStyle name="標準 6 2 5 2 3 4 4" xfId="6760" xr:uid="{A7AF3204-531E-49CA-A12C-DE1B94E2DA90}"/>
    <cellStyle name="標準 6 2 5 2 3 4 4 2" xfId="24172" xr:uid="{A7AF3204-531E-49CA-A12C-DE1B94E2DA90}"/>
    <cellStyle name="標準 6 2 5 2 3 4 5" xfId="21023" xr:uid="{00000000-0005-0000-0000-00007C090000}"/>
    <cellStyle name="標準 6 2 5 2 3 5" xfId="1994" xr:uid="{00000000-0005-0000-0000-00007D090000}"/>
    <cellStyle name="標準 6 2 5 2 3 5 2" xfId="14619" xr:uid="{4CFAEAC8-0BD3-4861-9DEC-A82D9B9800A5}"/>
    <cellStyle name="標準 6 2 5 2 3 5 2 2" xfId="32030" xr:uid="{4CFAEAC8-0BD3-4861-9DEC-A82D9B9800A5}"/>
    <cellStyle name="標準 6 2 5 2 3 5 3" xfId="8295" xr:uid="{4398E602-5C05-413E-BFC1-2E64DD392D69}"/>
    <cellStyle name="標準 6 2 5 2 3 5 3 2" xfId="25706" xr:uid="{4398E602-5C05-413E-BFC1-2E64DD392D69}"/>
    <cellStyle name="標準 6 2 5 2 3 5 4" xfId="19407" xr:uid="{00000000-0005-0000-0000-00007D090000}"/>
    <cellStyle name="標準 6 2 5 2 3 6" xfId="11457" xr:uid="{1BC31879-FCED-4158-9190-3D82811BC9A9}"/>
    <cellStyle name="標準 6 2 5 2 3 6 2" xfId="28868" xr:uid="{1BC31879-FCED-4158-9190-3D82811BC9A9}"/>
    <cellStyle name="標準 6 2 5 2 3 7" xfId="5132" xr:uid="{D22FA684-C39C-4EBF-AB8E-31B5D2BAB3D8}"/>
    <cellStyle name="標準 6 2 5 2 3 7 2" xfId="22544" xr:uid="{D22FA684-C39C-4EBF-AB8E-31B5D2BAB3D8}"/>
    <cellStyle name="標準 6 2 5 2 3 8" xfId="17875" xr:uid="{00000000-0005-0000-0000-000072090000}"/>
    <cellStyle name="標準 6 2 5 2 4" xfId="625" xr:uid="{00000000-0005-0000-0000-00007E090000}"/>
    <cellStyle name="標準 6 2 5 2 4 2" xfId="1385" xr:uid="{00000000-0005-0000-0000-00007F090000}"/>
    <cellStyle name="標準 6 2 5 2 4 2 2" xfId="4561" xr:uid="{00000000-0005-0000-0000-000080090000}"/>
    <cellStyle name="標準 6 2 5 2 4 2 2 2" xfId="10873" xr:uid="{7FEF86FB-7A0B-41C5-9995-8BC70D829737}"/>
    <cellStyle name="標準 6 2 5 2 4 2 2 2 2" xfId="17197" xr:uid="{8E3CC4E5-B46F-42F7-AAB8-7DB0DC38A421}"/>
    <cellStyle name="標準 6 2 5 2 4 2 2 2 2 2" xfId="34608" xr:uid="{8E3CC4E5-B46F-42F7-AAB8-7DB0DC38A421}"/>
    <cellStyle name="標準 6 2 5 2 4 2 2 2 3" xfId="28284" xr:uid="{7FEF86FB-7A0B-41C5-9995-8BC70D829737}"/>
    <cellStyle name="標準 6 2 5 2 4 2 2 3" xfId="14035" xr:uid="{27CC4159-5275-4C99-9FCA-9B28E61ACB97}"/>
    <cellStyle name="標準 6 2 5 2 4 2 2 3 2" xfId="31446" xr:uid="{27CC4159-5275-4C99-9FCA-9B28E61ACB97}"/>
    <cellStyle name="標準 6 2 5 2 4 2 2 4" xfId="7710" xr:uid="{7F0DA0D0-030A-4416-9C2D-D8E4CD1EC952}"/>
    <cellStyle name="標準 6 2 5 2 4 2 2 4 2" xfId="25122" xr:uid="{7F0DA0D0-030A-4416-9C2D-D8E4CD1EC952}"/>
    <cellStyle name="標準 6 2 5 2 4 2 2 5" xfId="21973" xr:uid="{00000000-0005-0000-0000-000080090000}"/>
    <cellStyle name="標準 6 2 5 2 4 2 3" xfId="2944" xr:uid="{00000000-0005-0000-0000-000081090000}"/>
    <cellStyle name="標準 6 2 5 2 4 2 3 2" xfId="15569" xr:uid="{E7856CDD-4BA0-4F30-8A67-EC6EFD4EFF2B}"/>
    <cellStyle name="標準 6 2 5 2 4 2 3 2 2" xfId="32980" xr:uid="{E7856CDD-4BA0-4F30-8A67-EC6EFD4EFF2B}"/>
    <cellStyle name="標準 6 2 5 2 4 2 3 3" xfId="9245" xr:uid="{1774BAA2-03CE-4BF7-B830-FF395F4A803D}"/>
    <cellStyle name="標準 6 2 5 2 4 2 3 3 2" xfId="26656" xr:uid="{1774BAA2-03CE-4BF7-B830-FF395F4A803D}"/>
    <cellStyle name="標準 6 2 5 2 4 2 3 4" xfId="20357" xr:uid="{00000000-0005-0000-0000-000081090000}"/>
    <cellStyle name="標準 6 2 5 2 4 2 4" xfId="12407" xr:uid="{C67473E4-076A-4F2E-AA7D-8BFD03F70821}"/>
    <cellStyle name="標準 6 2 5 2 4 2 4 2" xfId="29818" xr:uid="{C67473E4-076A-4F2E-AA7D-8BFD03F70821}"/>
    <cellStyle name="標準 6 2 5 2 4 2 5" xfId="6082" xr:uid="{7FDA693E-F2D8-47C1-96D4-F896466E916F}"/>
    <cellStyle name="標準 6 2 5 2 4 2 5 2" xfId="23494" xr:uid="{7FDA693E-F2D8-47C1-96D4-F896466E916F}"/>
    <cellStyle name="標準 6 2 5 2 4 2 6" xfId="18825" xr:uid="{00000000-0005-0000-0000-00007F090000}"/>
    <cellStyle name="標準 6 2 5 2 4 3" xfId="3801" xr:uid="{00000000-0005-0000-0000-000082090000}"/>
    <cellStyle name="標準 6 2 5 2 4 3 2" xfId="10113" xr:uid="{5F0C2EA1-26CC-4F25-8A42-8900D93701FF}"/>
    <cellStyle name="標準 6 2 5 2 4 3 2 2" xfId="16437" xr:uid="{686882E4-5DCC-41EB-99EE-B4E9E166BFB2}"/>
    <cellStyle name="標準 6 2 5 2 4 3 2 2 2" xfId="33848" xr:uid="{686882E4-5DCC-41EB-99EE-B4E9E166BFB2}"/>
    <cellStyle name="標準 6 2 5 2 4 3 2 3" xfId="27524" xr:uid="{5F0C2EA1-26CC-4F25-8A42-8900D93701FF}"/>
    <cellStyle name="標準 6 2 5 2 4 3 3" xfId="13275" xr:uid="{8307880F-F78B-467D-9936-D972807FD4D5}"/>
    <cellStyle name="標準 6 2 5 2 4 3 3 2" xfId="30686" xr:uid="{8307880F-F78B-467D-9936-D972807FD4D5}"/>
    <cellStyle name="標準 6 2 5 2 4 3 4" xfId="6950" xr:uid="{0E0A3112-A05E-42B1-90FE-0CF64505BBD0}"/>
    <cellStyle name="標準 6 2 5 2 4 3 4 2" xfId="24362" xr:uid="{0E0A3112-A05E-42B1-90FE-0CF64505BBD0}"/>
    <cellStyle name="標準 6 2 5 2 4 3 5" xfId="21213" xr:uid="{00000000-0005-0000-0000-000082090000}"/>
    <cellStyle name="標準 6 2 5 2 4 4" xfId="2184" xr:uid="{00000000-0005-0000-0000-000083090000}"/>
    <cellStyle name="標準 6 2 5 2 4 4 2" xfId="14809" xr:uid="{45A497A7-400F-4FDF-B6DC-7F57833D8986}"/>
    <cellStyle name="標準 6 2 5 2 4 4 2 2" xfId="32220" xr:uid="{45A497A7-400F-4FDF-B6DC-7F57833D8986}"/>
    <cellStyle name="標準 6 2 5 2 4 4 3" xfId="8485" xr:uid="{17AB800C-7E3B-467A-A162-8EC9967D8EAC}"/>
    <cellStyle name="標準 6 2 5 2 4 4 3 2" xfId="25896" xr:uid="{17AB800C-7E3B-467A-A162-8EC9967D8EAC}"/>
    <cellStyle name="標準 6 2 5 2 4 4 4" xfId="19597" xr:uid="{00000000-0005-0000-0000-000083090000}"/>
    <cellStyle name="標準 6 2 5 2 4 5" xfId="11647" xr:uid="{2667340F-58E4-400C-B341-9E45EE485A5B}"/>
    <cellStyle name="標準 6 2 5 2 4 5 2" xfId="29058" xr:uid="{2667340F-58E4-400C-B341-9E45EE485A5B}"/>
    <cellStyle name="標準 6 2 5 2 4 6" xfId="5322" xr:uid="{26552168-109C-4CDC-9E2B-FA19207F2B75}"/>
    <cellStyle name="標準 6 2 5 2 4 6 2" xfId="22734" xr:uid="{26552168-109C-4CDC-9E2B-FA19207F2B75}"/>
    <cellStyle name="標準 6 2 5 2 4 7" xfId="18065" xr:uid="{00000000-0005-0000-0000-00007E090000}"/>
    <cellStyle name="標準 6 2 5 2 5" xfId="1005" xr:uid="{00000000-0005-0000-0000-000084090000}"/>
    <cellStyle name="標準 6 2 5 2 5 2" xfId="4181" xr:uid="{00000000-0005-0000-0000-000085090000}"/>
    <cellStyle name="標準 6 2 5 2 5 2 2" xfId="10493" xr:uid="{8E524688-D007-4141-BA4D-F12670134E38}"/>
    <cellStyle name="標準 6 2 5 2 5 2 2 2" xfId="16817" xr:uid="{CDA0F9A0-B60E-4FF3-B907-F21C610D1AAE}"/>
    <cellStyle name="標準 6 2 5 2 5 2 2 2 2" xfId="34228" xr:uid="{CDA0F9A0-B60E-4FF3-B907-F21C610D1AAE}"/>
    <cellStyle name="標準 6 2 5 2 5 2 2 3" xfId="27904" xr:uid="{8E524688-D007-4141-BA4D-F12670134E38}"/>
    <cellStyle name="標準 6 2 5 2 5 2 3" xfId="13655" xr:uid="{03CA09DD-DE5C-4129-AB15-67CA919E90CD}"/>
    <cellStyle name="標準 6 2 5 2 5 2 3 2" xfId="31066" xr:uid="{03CA09DD-DE5C-4129-AB15-67CA919E90CD}"/>
    <cellStyle name="標準 6 2 5 2 5 2 4" xfId="7330" xr:uid="{B2298CF5-C68A-4DB4-902D-6B59E94EA2CF}"/>
    <cellStyle name="標準 6 2 5 2 5 2 4 2" xfId="24742" xr:uid="{B2298CF5-C68A-4DB4-902D-6B59E94EA2CF}"/>
    <cellStyle name="標準 6 2 5 2 5 2 5" xfId="21593" xr:uid="{00000000-0005-0000-0000-000085090000}"/>
    <cellStyle name="標準 6 2 5 2 5 3" xfId="2564" xr:uid="{00000000-0005-0000-0000-000086090000}"/>
    <cellStyle name="標準 6 2 5 2 5 3 2" xfId="15189" xr:uid="{52FD4A75-40EB-4849-A59B-5EF50D5282AF}"/>
    <cellStyle name="標準 6 2 5 2 5 3 2 2" xfId="32600" xr:uid="{52FD4A75-40EB-4849-A59B-5EF50D5282AF}"/>
    <cellStyle name="標準 6 2 5 2 5 3 3" xfId="8865" xr:uid="{6680FEBF-6186-455E-B315-66BF5377B71D}"/>
    <cellStyle name="標準 6 2 5 2 5 3 3 2" xfId="26276" xr:uid="{6680FEBF-6186-455E-B315-66BF5377B71D}"/>
    <cellStyle name="標準 6 2 5 2 5 3 4" xfId="19977" xr:uid="{00000000-0005-0000-0000-000086090000}"/>
    <cellStyle name="標準 6 2 5 2 5 4" xfId="12027" xr:uid="{EC1F484E-BD35-4A6F-9A50-6F62A75FB4E4}"/>
    <cellStyle name="標準 6 2 5 2 5 4 2" xfId="29438" xr:uid="{EC1F484E-BD35-4A6F-9A50-6F62A75FB4E4}"/>
    <cellStyle name="標準 6 2 5 2 5 5" xfId="5702" xr:uid="{8537C5ED-C86A-453B-8679-B895CC14A9D3}"/>
    <cellStyle name="標準 6 2 5 2 5 5 2" xfId="23114" xr:uid="{8537C5ED-C86A-453B-8679-B895CC14A9D3}"/>
    <cellStyle name="標準 6 2 5 2 5 6" xfId="18445" xr:uid="{00000000-0005-0000-0000-000084090000}"/>
    <cellStyle name="標準 6 2 5 2 6" xfId="245" xr:uid="{00000000-0005-0000-0000-000087090000}"/>
    <cellStyle name="標準 6 2 5 2 6 2" xfId="3421" xr:uid="{00000000-0005-0000-0000-000088090000}"/>
    <cellStyle name="標準 6 2 5 2 6 2 2" xfId="16057" xr:uid="{0EF9DB20-E492-4AC7-8A03-FD7336F49D32}"/>
    <cellStyle name="標準 6 2 5 2 6 2 2 2" xfId="33468" xr:uid="{0EF9DB20-E492-4AC7-8A03-FD7336F49D32}"/>
    <cellStyle name="標準 6 2 5 2 6 2 3" xfId="9733" xr:uid="{5776CB56-52F7-4104-8C8D-F3507AB00D02}"/>
    <cellStyle name="標準 6 2 5 2 6 2 3 2" xfId="27144" xr:uid="{5776CB56-52F7-4104-8C8D-F3507AB00D02}"/>
    <cellStyle name="標準 6 2 5 2 6 2 4" xfId="20833" xr:uid="{00000000-0005-0000-0000-000088090000}"/>
    <cellStyle name="標準 6 2 5 2 6 3" xfId="12895" xr:uid="{73F0B9BB-7941-4A3E-AB05-E372DB61E906}"/>
    <cellStyle name="標準 6 2 5 2 6 3 2" xfId="30306" xr:uid="{73F0B9BB-7941-4A3E-AB05-E372DB61E906}"/>
    <cellStyle name="標準 6 2 5 2 6 4" xfId="6570" xr:uid="{FC32B663-CA33-4A80-8B5A-A3E0038EEF17}"/>
    <cellStyle name="標準 6 2 5 2 6 4 2" xfId="23982" xr:uid="{FC32B663-CA33-4A80-8B5A-A3E0038EEF17}"/>
    <cellStyle name="標準 6 2 5 2 6 5" xfId="17685" xr:uid="{00000000-0005-0000-0000-000087090000}"/>
    <cellStyle name="標準 6 2 5 2 7" xfId="3327" xr:uid="{00000000-0005-0000-0000-000089090000}"/>
    <cellStyle name="標準 6 2 5 2 7 2" xfId="9639" xr:uid="{28D2D90E-2420-4352-96BE-9ACE43A37424}"/>
    <cellStyle name="標準 6 2 5 2 7 2 2" xfId="15963" xr:uid="{F75DED45-383E-4AD9-A451-E74427A17828}"/>
    <cellStyle name="標準 6 2 5 2 7 2 2 2" xfId="33374" xr:uid="{F75DED45-383E-4AD9-A451-E74427A17828}"/>
    <cellStyle name="標準 6 2 5 2 7 2 3" xfId="27050" xr:uid="{28D2D90E-2420-4352-96BE-9ACE43A37424}"/>
    <cellStyle name="標準 6 2 5 2 7 3" xfId="12801" xr:uid="{710CD5A8-4E26-4ED8-8DA2-1B10D5C609EA}"/>
    <cellStyle name="標準 6 2 5 2 7 3 2" xfId="30212" xr:uid="{710CD5A8-4E26-4ED8-8DA2-1B10D5C609EA}"/>
    <cellStyle name="標準 6 2 5 2 7 4" xfId="6476" xr:uid="{ACF9A517-8D79-494E-A5B6-9937F4AC2617}"/>
    <cellStyle name="標準 6 2 5 2 7 4 2" xfId="23888" xr:uid="{ACF9A517-8D79-494E-A5B6-9937F4AC2617}"/>
    <cellStyle name="標準 6 2 5 2 7 5" xfId="20739" xr:uid="{00000000-0005-0000-0000-000089090000}"/>
    <cellStyle name="標準 6 2 5 2 8" xfId="1804" xr:uid="{00000000-0005-0000-0000-00008A090000}"/>
    <cellStyle name="標準 6 2 5 2 8 2" xfId="14429" xr:uid="{80132E1B-460B-4632-B44A-3A0127F9514C}"/>
    <cellStyle name="標準 6 2 5 2 8 2 2" xfId="31840" xr:uid="{80132E1B-460B-4632-B44A-3A0127F9514C}"/>
    <cellStyle name="標準 6 2 5 2 8 3" xfId="8105" xr:uid="{83E9AC46-E029-40E3-8923-F50E030D0525}"/>
    <cellStyle name="標準 6 2 5 2 8 3 2" xfId="25516" xr:uid="{83E9AC46-E029-40E3-8923-F50E030D0525}"/>
    <cellStyle name="標準 6 2 5 2 8 4" xfId="19217" xr:uid="{00000000-0005-0000-0000-00008A090000}"/>
    <cellStyle name="標準 6 2 5 2 9" xfId="11267" xr:uid="{A9DE9FEC-97DF-467F-B2E3-EF2721555A54}"/>
    <cellStyle name="標準 6 2 5 2 9 2" xfId="28678" xr:uid="{A9DE9FEC-97DF-467F-B2E3-EF2721555A54}"/>
    <cellStyle name="標準 6 2 5 3" xfId="272" xr:uid="{00000000-0005-0000-0000-00008B090000}"/>
    <cellStyle name="標準 6 2 5 3 2" xfId="462" xr:uid="{00000000-0005-0000-0000-00008C090000}"/>
    <cellStyle name="標準 6 2 5 3 2 2" xfId="842" xr:uid="{00000000-0005-0000-0000-00008D090000}"/>
    <cellStyle name="標準 6 2 5 3 2 2 2" xfId="1602" xr:uid="{00000000-0005-0000-0000-00008E090000}"/>
    <cellStyle name="標準 6 2 5 3 2 2 2 2" xfId="4778" xr:uid="{00000000-0005-0000-0000-00008F090000}"/>
    <cellStyle name="標準 6 2 5 3 2 2 2 2 2" xfId="11090" xr:uid="{872BA74B-2910-4C67-9EF1-4B576B7353A3}"/>
    <cellStyle name="標準 6 2 5 3 2 2 2 2 2 2" xfId="17414" xr:uid="{6A9E5497-747E-41EE-9E1E-F4B2A0CC55CC}"/>
    <cellStyle name="標準 6 2 5 3 2 2 2 2 2 2 2" xfId="34825" xr:uid="{6A9E5497-747E-41EE-9E1E-F4B2A0CC55CC}"/>
    <cellStyle name="標準 6 2 5 3 2 2 2 2 2 3" xfId="28501" xr:uid="{872BA74B-2910-4C67-9EF1-4B576B7353A3}"/>
    <cellStyle name="標準 6 2 5 3 2 2 2 2 3" xfId="14252" xr:uid="{AFC40B27-3ABF-4B3F-84BE-41D0127324BD}"/>
    <cellStyle name="標準 6 2 5 3 2 2 2 2 3 2" xfId="31663" xr:uid="{AFC40B27-3ABF-4B3F-84BE-41D0127324BD}"/>
    <cellStyle name="標準 6 2 5 3 2 2 2 2 4" xfId="7927" xr:uid="{9AA136A3-F6E9-4802-AD78-D211381B2BD7}"/>
    <cellStyle name="標準 6 2 5 3 2 2 2 2 4 2" xfId="25339" xr:uid="{9AA136A3-F6E9-4802-AD78-D211381B2BD7}"/>
    <cellStyle name="標準 6 2 5 3 2 2 2 2 5" xfId="22190" xr:uid="{00000000-0005-0000-0000-00008F090000}"/>
    <cellStyle name="標準 6 2 5 3 2 2 2 3" xfId="3161" xr:uid="{00000000-0005-0000-0000-000090090000}"/>
    <cellStyle name="標準 6 2 5 3 2 2 2 3 2" xfId="15786" xr:uid="{394D2FE8-72EB-4692-9E26-F33FBDEA5B39}"/>
    <cellStyle name="標準 6 2 5 3 2 2 2 3 2 2" xfId="33197" xr:uid="{394D2FE8-72EB-4692-9E26-F33FBDEA5B39}"/>
    <cellStyle name="標準 6 2 5 3 2 2 2 3 3" xfId="9462" xr:uid="{76CC7C18-F538-4001-90EB-262DCE565900}"/>
    <cellStyle name="標準 6 2 5 3 2 2 2 3 3 2" xfId="26873" xr:uid="{76CC7C18-F538-4001-90EB-262DCE565900}"/>
    <cellStyle name="標準 6 2 5 3 2 2 2 3 4" xfId="20574" xr:uid="{00000000-0005-0000-0000-000090090000}"/>
    <cellStyle name="標準 6 2 5 3 2 2 2 4" xfId="12624" xr:uid="{125F1A28-B4EE-4BCE-814B-00A67130FE14}"/>
    <cellStyle name="標準 6 2 5 3 2 2 2 4 2" xfId="30035" xr:uid="{125F1A28-B4EE-4BCE-814B-00A67130FE14}"/>
    <cellStyle name="標準 6 2 5 3 2 2 2 5" xfId="6299" xr:uid="{A6F5B41A-C799-4D94-BBFE-01CE2222DB1D}"/>
    <cellStyle name="標準 6 2 5 3 2 2 2 5 2" xfId="23711" xr:uid="{A6F5B41A-C799-4D94-BBFE-01CE2222DB1D}"/>
    <cellStyle name="標準 6 2 5 3 2 2 2 6" xfId="19042" xr:uid="{00000000-0005-0000-0000-00008E090000}"/>
    <cellStyle name="標準 6 2 5 3 2 2 3" xfId="4018" xr:uid="{00000000-0005-0000-0000-000091090000}"/>
    <cellStyle name="標準 6 2 5 3 2 2 3 2" xfId="10330" xr:uid="{76680D41-A9C9-4BC5-9252-43D12D8497C3}"/>
    <cellStyle name="標準 6 2 5 3 2 2 3 2 2" xfId="16654" xr:uid="{F53D2392-D2EA-4E64-BA20-BA9DEBDF0A59}"/>
    <cellStyle name="標準 6 2 5 3 2 2 3 2 2 2" xfId="34065" xr:uid="{F53D2392-D2EA-4E64-BA20-BA9DEBDF0A59}"/>
    <cellStyle name="標準 6 2 5 3 2 2 3 2 3" xfId="27741" xr:uid="{76680D41-A9C9-4BC5-9252-43D12D8497C3}"/>
    <cellStyle name="標準 6 2 5 3 2 2 3 3" xfId="13492" xr:uid="{E3F56631-7EC1-4856-A919-592BC161BC40}"/>
    <cellStyle name="標準 6 2 5 3 2 2 3 3 2" xfId="30903" xr:uid="{E3F56631-7EC1-4856-A919-592BC161BC40}"/>
    <cellStyle name="標準 6 2 5 3 2 2 3 4" xfId="7167" xr:uid="{3CC38F41-16B3-4D3C-8CB3-0F40E30F3884}"/>
    <cellStyle name="標準 6 2 5 3 2 2 3 4 2" xfId="24579" xr:uid="{3CC38F41-16B3-4D3C-8CB3-0F40E30F3884}"/>
    <cellStyle name="標準 6 2 5 3 2 2 3 5" xfId="21430" xr:uid="{00000000-0005-0000-0000-000091090000}"/>
    <cellStyle name="標準 6 2 5 3 2 2 4" xfId="2401" xr:uid="{00000000-0005-0000-0000-000092090000}"/>
    <cellStyle name="標準 6 2 5 3 2 2 4 2" xfId="15026" xr:uid="{A9D9A4C6-087A-4962-AA01-01CB2F5A0A11}"/>
    <cellStyle name="標準 6 2 5 3 2 2 4 2 2" xfId="32437" xr:uid="{A9D9A4C6-087A-4962-AA01-01CB2F5A0A11}"/>
    <cellStyle name="標準 6 2 5 3 2 2 4 3" xfId="8702" xr:uid="{F0DAA9D9-2CEE-44A1-A556-A82B4AC7BB64}"/>
    <cellStyle name="標準 6 2 5 3 2 2 4 3 2" xfId="26113" xr:uid="{F0DAA9D9-2CEE-44A1-A556-A82B4AC7BB64}"/>
    <cellStyle name="標準 6 2 5 3 2 2 4 4" xfId="19814" xr:uid="{00000000-0005-0000-0000-000092090000}"/>
    <cellStyle name="標準 6 2 5 3 2 2 5" xfId="11864" xr:uid="{680D10F5-5330-49C4-88E7-6623AEDA6802}"/>
    <cellStyle name="標準 6 2 5 3 2 2 5 2" xfId="29275" xr:uid="{680D10F5-5330-49C4-88E7-6623AEDA6802}"/>
    <cellStyle name="標準 6 2 5 3 2 2 6" xfId="5539" xr:uid="{A2B2FE92-12CF-4C04-BD53-AEBCFBD1F504}"/>
    <cellStyle name="標準 6 2 5 3 2 2 6 2" xfId="22951" xr:uid="{A2B2FE92-12CF-4C04-BD53-AEBCFBD1F504}"/>
    <cellStyle name="標準 6 2 5 3 2 2 7" xfId="18282" xr:uid="{00000000-0005-0000-0000-00008D090000}"/>
    <cellStyle name="標準 6 2 5 3 2 3" xfId="1222" xr:uid="{00000000-0005-0000-0000-000093090000}"/>
    <cellStyle name="標準 6 2 5 3 2 3 2" xfId="4398" xr:uid="{00000000-0005-0000-0000-000094090000}"/>
    <cellStyle name="標準 6 2 5 3 2 3 2 2" xfId="10710" xr:uid="{E75E88A2-D1D2-476B-AC08-A509E7DCC297}"/>
    <cellStyle name="標準 6 2 5 3 2 3 2 2 2" xfId="17034" xr:uid="{8B525760-20C0-43B5-9E75-8F4E17ED95F3}"/>
    <cellStyle name="標準 6 2 5 3 2 3 2 2 2 2" xfId="34445" xr:uid="{8B525760-20C0-43B5-9E75-8F4E17ED95F3}"/>
    <cellStyle name="標準 6 2 5 3 2 3 2 2 3" xfId="28121" xr:uid="{E75E88A2-D1D2-476B-AC08-A509E7DCC297}"/>
    <cellStyle name="標準 6 2 5 3 2 3 2 3" xfId="13872" xr:uid="{E6F90AFC-F212-46CE-BC20-9E596454B0D0}"/>
    <cellStyle name="標準 6 2 5 3 2 3 2 3 2" xfId="31283" xr:uid="{E6F90AFC-F212-46CE-BC20-9E596454B0D0}"/>
    <cellStyle name="標準 6 2 5 3 2 3 2 4" xfId="7547" xr:uid="{E0699CEC-18F7-4126-830F-2A15F83B1990}"/>
    <cellStyle name="標準 6 2 5 3 2 3 2 4 2" xfId="24959" xr:uid="{E0699CEC-18F7-4126-830F-2A15F83B1990}"/>
    <cellStyle name="標準 6 2 5 3 2 3 2 5" xfId="21810" xr:uid="{00000000-0005-0000-0000-000094090000}"/>
    <cellStyle name="標準 6 2 5 3 2 3 3" xfId="2781" xr:uid="{00000000-0005-0000-0000-000095090000}"/>
    <cellStyle name="標準 6 2 5 3 2 3 3 2" xfId="15406" xr:uid="{62516D36-ACFC-44A0-B5A0-E3FB14A4FB81}"/>
    <cellStyle name="標準 6 2 5 3 2 3 3 2 2" xfId="32817" xr:uid="{62516D36-ACFC-44A0-B5A0-E3FB14A4FB81}"/>
    <cellStyle name="標準 6 2 5 3 2 3 3 3" xfId="9082" xr:uid="{90C34C89-E3E1-4EB0-AF46-76D479DA373A}"/>
    <cellStyle name="標準 6 2 5 3 2 3 3 3 2" xfId="26493" xr:uid="{90C34C89-E3E1-4EB0-AF46-76D479DA373A}"/>
    <cellStyle name="標準 6 2 5 3 2 3 3 4" xfId="20194" xr:uid="{00000000-0005-0000-0000-000095090000}"/>
    <cellStyle name="標準 6 2 5 3 2 3 4" xfId="12244" xr:uid="{3E7D7CEC-AD2A-4C6F-8495-A17467909BFD}"/>
    <cellStyle name="標準 6 2 5 3 2 3 4 2" xfId="29655" xr:uid="{3E7D7CEC-AD2A-4C6F-8495-A17467909BFD}"/>
    <cellStyle name="標準 6 2 5 3 2 3 5" xfId="5919" xr:uid="{10080144-97BE-4857-BB91-37AEEA70C026}"/>
    <cellStyle name="標準 6 2 5 3 2 3 5 2" xfId="23331" xr:uid="{10080144-97BE-4857-BB91-37AEEA70C026}"/>
    <cellStyle name="標準 6 2 5 3 2 3 6" xfId="18662" xr:uid="{00000000-0005-0000-0000-000093090000}"/>
    <cellStyle name="標準 6 2 5 3 2 4" xfId="3638" xr:uid="{00000000-0005-0000-0000-000096090000}"/>
    <cellStyle name="標準 6 2 5 3 2 4 2" xfId="9950" xr:uid="{9284FE8C-CB71-4C28-BFDF-9379A00EF182}"/>
    <cellStyle name="標準 6 2 5 3 2 4 2 2" xfId="16274" xr:uid="{7F7D9BBD-A685-4578-9400-D1A76DCCF8C2}"/>
    <cellStyle name="標準 6 2 5 3 2 4 2 2 2" xfId="33685" xr:uid="{7F7D9BBD-A685-4578-9400-D1A76DCCF8C2}"/>
    <cellStyle name="標準 6 2 5 3 2 4 2 3" xfId="27361" xr:uid="{9284FE8C-CB71-4C28-BFDF-9379A00EF182}"/>
    <cellStyle name="標準 6 2 5 3 2 4 3" xfId="13112" xr:uid="{ECFF7F9C-F26A-4444-8459-AD292A644F7D}"/>
    <cellStyle name="標準 6 2 5 3 2 4 3 2" xfId="30523" xr:uid="{ECFF7F9C-F26A-4444-8459-AD292A644F7D}"/>
    <cellStyle name="標準 6 2 5 3 2 4 4" xfId="6787" xr:uid="{C3339B69-C95F-464F-A866-E379FFB41D68}"/>
    <cellStyle name="標準 6 2 5 3 2 4 4 2" xfId="24199" xr:uid="{C3339B69-C95F-464F-A866-E379FFB41D68}"/>
    <cellStyle name="標準 6 2 5 3 2 4 5" xfId="21050" xr:uid="{00000000-0005-0000-0000-000096090000}"/>
    <cellStyle name="標準 6 2 5 3 2 5" xfId="2021" xr:uid="{00000000-0005-0000-0000-000097090000}"/>
    <cellStyle name="標準 6 2 5 3 2 5 2" xfId="14646" xr:uid="{98CFA0EC-D45F-4318-880D-24BA96927F35}"/>
    <cellStyle name="標準 6 2 5 3 2 5 2 2" xfId="32057" xr:uid="{98CFA0EC-D45F-4318-880D-24BA96927F35}"/>
    <cellStyle name="標準 6 2 5 3 2 5 3" xfId="8322" xr:uid="{0A357D29-594F-447B-B7D0-F5C8F635076F}"/>
    <cellStyle name="標準 6 2 5 3 2 5 3 2" xfId="25733" xr:uid="{0A357D29-594F-447B-B7D0-F5C8F635076F}"/>
    <cellStyle name="標準 6 2 5 3 2 5 4" xfId="19434" xr:uid="{00000000-0005-0000-0000-000097090000}"/>
    <cellStyle name="標準 6 2 5 3 2 6" xfId="11484" xr:uid="{82563D70-F7CB-43CE-99A5-6329AB50025F}"/>
    <cellStyle name="標準 6 2 5 3 2 6 2" xfId="28895" xr:uid="{82563D70-F7CB-43CE-99A5-6329AB50025F}"/>
    <cellStyle name="標準 6 2 5 3 2 7" xfId="5159" xr:uid="{FC257A73-1A05-40A6-ACE1-EDB555332BB2}"/>
    <cellStyle name="標準 6 2 5 3 2 7 2" xfId="22571" xr:uid="{FC257A73-1A05-40A6-ACE1-EDB555332BB2}"/>
    <cellStyle name="標準 6 2 5 3 2 8" xfId="17902" xr:uid="{00000000-0005-0000-0000-00008C090000}"/>
    <cellStyle name="標準 6 2 5 3 3" xfId="652" xr:uid="{00000000-0005-0000-0000-000098090000}"/>
    <cellStyle name="標準 6 2 5 3 3 2" xfId="1412" xr:uid="{00000000-0005-0000-0000-000099090000}"/>
    <cellStyle name="標準 6 2 5 3 3 2 2" xfId="4588" xr:uid="{00000000-0005-0000-0000-00009A090000}"/>
    <cellStyle name="標準 6 2 5 3 3 2 2 2" xfId="10900" xr:uid="{07571E4B-C3DB-4982-A06E-BCB2AA7590BC}"/>
    <cellStyle name="標準 6 2 5 3 3 2 2 2 2" xfId="17224" xr:uid="{B6B93B2C-A058-40D5-9551-5BDE177D83D1}"/>
    <cellStyle name="標準 6 2 5 3 3 2 2 2 2 2" xfId="34635" xr:uid="{B6B93B2C-A058-40D5-9551-5BDE177D83D1}"/>
    <cellStyle name="標準 6 2 5 3 3 2 2 2 3" xfId="28311" xr:uid="{07571E4B-C3DB-4982-A06E-BCB2AA7590BC}"/>
    <cellStyle name="標準 6 2 5 3 3 2 2 3" xfId="14062" xr:uid="{C2694DC2-1BAA-45A2-A8E0-AC36564BD02C}"/>
    <cellStyle name="標準 6 2 5 3 3 2 2 3 2" xfId="31473" xr:uid="{C2694DC2-1BAA-45A2-A8E0-AC36564BD02C}"/>
    <cellStyle name="標準 6 2 5 3 3 2 2 4" xfId="7737" xr:uid="{FB62D2EB-DCEF-4560-9C83-28A6754F7570}"/>
    <cellStyle name="標準 6 2 5 3 3 2 2 4 2" xfId="25149" xr:uid="{FB62D2EB-DCEF-4560-9C83-28A6754F7570}"/>
    <cellStyle name="標準 6 2 5 3 3 2 2 5" xfId="22000" xr:uid="{00000000-0005-0000-0000-00009A090000}"/>
    <cellStyle name="標準 6 2 5 3 3 2 3" xfId="2971" xr:uid="{00000000-0005-0000-0000-00009B090000}"/>
    <cellStyle name="標準 6 2 5 3 3 2 3 2" xfId="15596" xr:uid="{8987D2F4-6CDA-44A4-BF84-4627AA83087C}"/>
    <cellStyle name="標準 6 2 5 3 3 2 3 2 2" xfId="33007" xr:uid="{8987D2F4-6CDA-44A4-BF84-4627AA83087C}"/>
    <cellStyle name="標準 6 2 5 3 3 2 3 3" xfId="9272" xr:uid="{DEAA85E8-DB86-4BBB-8841-783FE91E88CF}"/>
    <cellStyle name="標準 6 2 5 3 3 2 3 3 2" xfId="26683" xr:uid="{DEAA85E8-DB86-4BBB-8841-783FE91E88CF}"/>
    <cellStyle name="標準 6 2 5 3 3 2 3 4" xfId="20384" xr:uid="{00000000-0005-0000-0000-00009B090000}"/>
    <cellStyle name="標準 6 2 5 3 3 2 4" xfId="12434" xr:uid="{1F935834-6084-40ED-B606-2E6D3EF281CD}"/>
    <cellStyle name="標準 6 2 5 3 3 2 4 2" xfId="29845" xr:uid="{1F935834-6084-40ED-B606-2E6D3EF281CD}"/>
    <cellStyle name="標準 6 2 5 3 3 2 5" xfId="6109" xr:uid="{EB00DF29-5342-4457-A7B2-5B73FEB97ACE}"/>
    <cellStyle name="標準 6 2 5 3 3 2 5 2" xfId="23521" xr:uid="{EB00DF29-5342-4457-A7B2-5B73FEB97ACE}"/>
    <cellStyle name="標準 6 2 5 3 3 2 6" xfId="18852" xr:uid="{00000000-0005-0000-0000-000099090000}"/>
    <cellStyle name="標準 6 2 5 3 3 3" xfId="3828" xr:uid="{00000000-0005-0000-0000-00009C090000}"/>
    <cellStyle name="標準 6 2 5 3 3 3 2" xfId="10140" xr:uid="{5318F539-3E83-4E13-99E4-102618524421}"/>
    <cellStyle name="標準 6 2 5 3 3 3 2 2" xfId="16464" xr:uid="{E11EBCCE-1764-40E7-94E1-4AC61BFB628D}"/>
    <cellStyle name="標準 6 2 5 3 3 3 2 2 2" xfId="33875" xr:uid="{E11EBCCE-1764-40E7-94E1-4AC61BFB628D}"/>
    <cellStyle name="標準 6 2 5 3 3 3 2 3" xfId="27551" xr:uid="{5318F539-3E83-4E13-99E4-102618524421}"/>
    <cellStyle name="標準 6 2 5 3 3 3 3" xfId="13302" xr:uid="{53152DE8-C217-4C29-87C2-F9D2B6EBEF1F}"/>
    <cellStyle name="標準 6 2 5 3 3 3 3 2" xfId="30713" xr:uid="{53152DE8-C217-4C29-87C2-F9D2B6EBEF1F}"/>
    <cellStyle name="標準 6 2 5 3 3 3 4" xfId="6977" xr:uid="{A06C7162-8015-49F9-9375-3B7F56EC6F24}"/>
    <cellStyle name="標準 6 2 5 3 3 3 4 2" xfId="24389" xr:uid="{A06C7162-8015-49F9-9375-3B7F56EC6F24}"/>
    <cellStyle name="標準 6 2 5 3 3 3 5" xfId="21240" xr:uid="{00000000-0005-0000-0000-00009C090000}"/>
    <cellStyle name="標準 6 2 5 3 3 4" xfId="2211" xr:uid="{00000000-0005-0000-0000-00009D090000}"/>
    <cellStyle name="標準 6 2 5 3 3 4 2" xfId="14836" xr:uid="{673603FD-3C51-4DF9-A555-6217890C1BA7}"/>
    <cellStyle name="標準 6 2 5 3 3 4 2 2" xfId="32247" xr:uid="{673603FD-3C51-4DF9-A555-6217890C1BA7}"/>
    <cellStyle name="標準 6 2 5 3 3 4 3" xfId="8512" xr:uid="{2200B88F-83F3-4DE8-B8DB-3BAD966E283F}"/>
    <cellStyle name="標準 6 2 5 3 3 4 3 2" xfId="25923" xr:uid="{2200B88F-83F3-4DE8-B8DB-3BAD966E283F}"/>
    <cellStyle name="標準 6 2 5 3 3 4 4" xfId="19624" xr:uid="{00000000-0005-0000-0000-00009D090000}"/>
    <cellStyle name="標準 6 2 5 3 3 5" xfId="11674" xr:uid="{8228C295-6921-4106-9E29-AD8D8CB21680}"/>
    <cellStyle name="標準 6 2 5 3 3 5 2" xfId="29085" xr:uid="{8228C295-6921-4106-9E29-AD8D8CB21680}"/>
    <cellStyle name="標準 6 2 5 3 3 6" xfId="5349" xr:uid="{533B539C-8C36-4A95-95B2-FC10CB7BC1E4}"/>
    <cellStyle name="標準 6 2 5 3 3 6 2" xfId="22761" xr:uid="{533B539C-8C36-4A95-95B2-FC10CB7BC1E4}"/>
    <cellStyle name="標準 6 2 5 3 3 7" xfId="18092" xr:uid="{00000000-0005-0000-0000-000098090000}"/>
    <cellStyle name="標準 6 2 5 3 4" xfId="1032" xr:uid="{00000000-0005-0000-0000-00009E090000}"/>
    <cellStyle name="標準 6 2 5 3 4 2" xfId="4208" xr:uid="{00000000-0005-0000-0000-00009F090000}"/>
    <cellStyle name="標準 6 2 5 3 4 2 2" xfId="10520" xr:uid="{CE583849-D30F-43EC-B555-A2B191CFF3BC}"/>
    <cellStyle name="標準 6 2 5 3 4 2 2 2" xfId="16844" xr:uid="{86972FD9-1B3D-4AA6-94C3-484BB6303A71}"/>
    <cellStyle name="標準 6 2 5 3 4 2 2 2 2" xfId="34255" xr:uid="{86972FD9-1B3D-4AA6-94C3-484BB6303A71}"/>
    <cellStyle name="標準 6 2 5 3 4 2 2 3" xfId="27931" xr:uid="{CE583849-D30F-43EC-B555-A2B191CFF3BC}"/>
    <cellStyle name="標準 6 2 5 3 4 2 3" xfId="13682" xr:uid="{6932FF37-1891-4699-9F99-B61E65748AAF}"/>
    <cellStyle name="標準 6 2 5 3 4 2 3 2" xfId="31093" xr:uid="{6932FF37-1891-4699-9F99-B61E65748AAF}"/>
    <cellStyle name="標準 6 2 5 3 4 2 4" xfId="7357" xr:uid="{C5061DE5-38E6-413D-A028-5910FFC04323}"/>
    <cellStyle name="標準 6 2 5 3 4 2 4 2" xfId="24769" xr:uid="{C5061DE5-38E6-413D-A028-5910FFC04323}"/>
    <cellStyle name="標準 6 2 5 3 4 2 5" xfId="21620" xr:uid="{00000000-0005-0000-0000-00009F090000}"/>
    <cellStyle name="標準 6 2 5 3 4 3" xfId="2591" xr:uid="{00000000-0005-0000-0000-0000A0090000}"/>
    <cellStyle name="標準 6 2 5 3 4 3 2" xfId="15216" xr:uid="{C5780E70-46CB-4C36-B2D3-C6FD822BF2E9}"/>
    <cellStyle name="標準 6 2 5 3 4 3 2 2" xfId="32627" xr:uid="{C5780E70-46CB-4C36-B2D3-C6FD822BF2E9}"/>
    <cellStyle name="標準 6 2 5 3 4 3 3" xfId="8892" xr:uid="{E97B8894-EA87-444A-A4C8-08C0F200D6F6}"/>
    <cellStyle name="標準 6 2 5 3 4 3 3 2" xfId="26303" xr:uid="{E97B8894-EA87-444A-A4C8-08C0F200D6F6}"/>
    <cellStyle name="標準 6 2 5 3 4 3 4" xfId="20004" xr:uid="{00000000-0005-0000-0000-0000A0090000}"/>
    <cellStyle name="標準 6 2 5 3 4 4" xfId="12054" xr:uid="{205D4ACA-FB54-4DCE-8B5E-C742B30A5C0D}"/>
    <cellStyle name="標準 6 2 5 3 4 4 2" xfId="29465" xr:uid="{205D4ACA-FB54-4DCE-8B5E-C742B30A5C0D}"/>
    <cellStyle name="標準 6 2 5 3 4 5" xfId="5729" xr:uid="{9FC2BA48-54C5-4966-80C8-4102174382B3}"/>
    <cellStyle name="標準 6 2 5 3 4 5 2" xfId="23141" xr:uid="{9FC2BA48-54C5-4966-80C8-4102174382B3}"/>
    <cellStyle name="標準 6 2 5 3 4 6" xfId="18472" xr:uid="{00000000-0005-0000-0000-00009E090000}"/>
    <cellStyle name="標準 6 2 5 3 5" xfId="3448" xr:uid="{00000000-0005-0000-0000-0000A1090000}"/>
    <cellStyle name="標準 6 2 5 3 5 2" xfId="9760" xr:uid="{1A833206-3DE6-4D31-A7BC-862759D4792C}"/>
    <cellStyle name="標準 6 2 5 3 5 2 2" xfId="16084" xr:uid="{445B0CDB-1963-4561-B8AD-1EEEC956C01A}"/>
    <cellStyle name="標準 6 2 5 3 5 2 2 2" xfId="33495" xr:uid="{445B0CDB-1963-4561-B8AD-1EEEC956C01A}"/>
    <cellStyle name="標準 6 2 5 3 5 2 3" xfId="27171" xr:uid="{1A833206-3DE6-4D31-A7BC-862759D4792C}"/>
    <cellStyle name="標準 6 2 5 3 5 3" xfId="12922" xr:uid="{C2B5F8E1-D1BF-497A-B73C-88DB5BC0A15B}"/>
    <cellStyle name="標準 6 2 5 3 5 3 2" xfId="30333" xr:uid="{C2B5F8E1-D1BF-497A-B73C-88DB5BC0A15B}"/>
    <cellStyle name="標準 6 2 5 3 5 4" xfId="6597" xr:uid="{F3EE115F-FADB-4624-B6D6-AAD01D93C2AD}"/>
    <cellStyle name="標準 6 2 5 3 5 4 2" xfId="24009" xr:uid="{F3EE115F-FADB-4624-B6D6-AAD01D93C2AD}"/>
    <cellStyle name="標準 6 2 5 3 5 5" xfId="20860" xr:uid="{00000000-0005-0000-0000-0000A1090000}"/>
    <cellStyle name="標準 6 2 5 3 6" xfId="1831" xr:uid="{00000000-0005-0000-0000-0000A2090000}"/>
    <cellStyle name="標準 6 2 5 3 6 2" xfId="14456" xr:uid="{2E0AA532-DDE6-458A-BF57-C9B7CE6C1009}"/>
    <cellStyle name="標準 6 2 5 3 6 2 2" xfId="31867" xr:uid="{2E0AA532-DDE6-458A-BF57-C9B7CE6C1009}"/>
    <cellStyle name="標準 6 2 5 3 6 3" xfId="8132" xr:uid="{322F4F0C-6902-46C1-84DC-7C5CF8BABBAF}"/>
    <cellStyle name="標準 6 2 5 3 6 3 2" xfId="25543" xr:uid="{322F4F0C-6902-46C1-84DC-7C5CF8BABBAF}"/>
    <cellStyle name="標準 6 2 5 3 6 4" xfId="19244" xr:uid="{00000000-0005-0000-0000-0000A2090000}"/>
    <cellStyle name="標準 6 2 5 3 7" xfId="11294" xr:uid="{CC0D5C3C-844F-4534-8FB4-D1B45200A784}"/>
    <cellStyle name="標準 6 2 5 3 7 2" xfId="28705" xr:uid="{CC0D5C3C-844F-4534-8FB4-D1B45200A784}"/>
    <cellStyle name="標準 6 2 5 3 8" xfId="4969" xr:uid="{520C9CE3-695B-49A7-AB80-65BBEBFFE4DA}"/>
    <cellStyle name="標準 6 2 5 3 8 2" xfId="22381" xr:uid="{520C9CE3-695B-49A7-AB80-65BBEBFFE4DA}"/>
    <cellStyle name="標準 6 2 5 3 9" xfId="17712" xr:uid="{00000000-0005-0000-0000-00008B090000}"/>
    <cellStyle name="標準 6 2 5 4" xfId="367" xr:uid="{00000000-0005-0000-0000-0000A3090000}"/>
    <cellStyle name="標準 6 2 5 4 2" xfId="747" xr:uid="{00000000-0005-0000-0000-0000A4090000}"/>
    <cellStyle name="標準 6 2 5 4 2 2" xfId="1507" xr:uid="{00000000-0005-0000-0000-0000A5090000}"/>
    <cellStyle name="標準 6 2 5 4 2 2 2" xfId="4683" xr:uid="{00000000-0005-0000-0000-0000A6090000}"/>
    <cellStyle name="標準 6 2 5 4 2 2 2 2" xfId="10995" xr:uid="{5DCA500C-F176-4CAA-A6CC-1CF1898A861A}"/>
    <cellStyle name="標準 6 2 5 4 2 2 2 2 2" xfId="17319" xr:uid="{3A091C04-7ED3-40B0-87A8-AB391F002925}"/>
    <cellStyle name="標準 6 2 5 4 2 2 2 2 2 2" xfId="34730" xr:uid="{3A091C04-7ED3-40B0-87A8-AB391F002925}"/>
    <cellStyle name="標準 6 2 5 4 2 2 2 2 3" xfId="28406" xr:uid="{5DCA500C-F176-4CAA-A6CC-1CF1898A861A}"/>
    <cellStyle name="標準 6 2 5 4 2 2 2 3" xfId="14157" xr:uid="{8435567B-E971-4CFB-BB31-E6A56D3734DF}"/>
    <cellStyle name="標準 6 2 5 4 2 2 2 3 2" xfId="31568" xr:uid="{8435567B-E971-4CFB-BB31-E6A56D3734DF}"/>
    <cellStyle name="標準 6 2 5 4 2 2 2 4" xfId="7832" xr:uid="{0A6C4D0C-E80C-48DC-B6E5-5D0C88F28449}"/>
    <cellStyle name="標準 6 2 5 4 2 2 2 4 2" xfId="25244" xr:uid="{0A6C4D0C-E80C-48DC-B6E5-5D0C88F28449}"/>
    <cellStyle name="標準 6 2 5 4 2 2 2 5" xfId="22095" xr:uid="{00000000-0005-0000-0000-0000A6090000}"/>
    <cellStyle name="標準 6 2 5 4 2 2 3" xfId="3066" xr:uid="{00000000-0005-0000-0000-0000A7090000}"/>
    <cellStyle name="標準 6 2 5 4 2 2 3 2" xfId="15691" xr:uid="{CD4AF8C2-BB07-4BAD-AC06-B58BC978FCF5}"/>
    <cellStyle name="標準 6 2 5 4 2 2 3 2 2" xfId="33102" xr:uid="{CD4AF8C2-BB07-4BAD-AC06-B58BC978FCF5}"/>
    <cellStyle name="標準 6 2 5 4 2 2 3 3" xfId="9367" xr:uid="{B0CEF7C6-7CBE-4CB5-B20A-E7F0309110ED}"/>
    <cellStyle name="標準 6 2 5 4 2 2 3 3 2" xfId="26778" xr:uid="{B0CEF7C6-7CBE-4CB5-B20A-E7F0309110ED}"/>
    <cellStyle name="標準 6 2 5 4 2 2 3 4" xfId="20479" xr:uid="{00000000-0005-0000-0000-0000A7090000}"/>
    <cellStyle name="標準 6 2 5 4 2 2 4" xfId="12529" xr:uid="{219E57B3-CAD1-4610-9977-97AF9984F2A1}"/>
    <cellStyle name="標準 6 2 5 4 2 2 4 2" xfId="29940" xr:uid="{219E57B3-CAD1-4610-9977-97AF9984F2A1}"/>
    <cellStyle name="標準 6 2 5 4 2 2 5" xfId="6204" xr:uid="{9C3CB161-E20E-476E-A590-05E5C86C2ED6}"/>
    <cellStyle name="標準 6 2 5 4 2 2 5 2" xfId="23616" xr:uid="{9C3CB161-E20E-476E-A590-05E5C86C2ED6}"/>
    <cellStyle name="標準 6 2 5 4 2 2 6" xfId="18947" xr:uid="{00000000-0005-0000-0000-0000A5090000}"/>
    <cellStyle name="標準 6 2 5 4 2 3" xfId="3923" xr:uid="{00000000-0005-0000-0000-0000A8090000}"/>
    <cellStyle name="標準 6 2 5 4 2 3 2" xfId="10235" xr:uid="{52A462E0-A103-4D61-B55B-C1973E22BDC8}"/>
    <cellStyle name="標準 6 2 5 4 2 3 2 2" xfId="16559" xr:uid="{0FEA3DCF-7F83-4901-9B6F-1BA78A8F764B}"/>
    <cellStyle name="標準 6 2 5 4 2 3 2 2 2" xfId="33970" xr:uid="{0FEA3DCF-7F83-4901-9B6F-1BA78A8F764B}"/>
    <cellStyle name="標準 6 2 5 4 2 3 2 3" xfId="27646" xr:uid="{52A462E0-A103-4D61-B55B-C1973E22BDC8}"/>
    <cellStyle name="標準 6 2 5 4 2 3 3" xfId="13397" xr:uid="{51B93C03-E85A-4862-A8F9-E253F756A5EE}"/>
    <cellStyle name="標準 6 2 5 4 2 3 3 2" xfId="30808" xr:uid="{51B93C03-E85A-4862-A8F9-E253F756A5EE}"/>
    <cellStyle name="標準 6 2 5 4 2 3 4" xfId="7072" xr:uid="{8F7D39CE-2D1D-410C-8F6C-5C4E3810F8BF}"/>
    <cellStyle name="標準 6 2 5 4 2 3 4 2" xfId="24484" xr:uid="{8F7D39CE-2D1D-410C-8F6C-5C4E3810F8BF}"/>
    <cellStyle name="標準 6 2 5 4 2 3 5" xfId="21335" xr:uid="{00000000-0005-0000-0000-0000A8090000}"/>
    <cellStyle name="標準 6 2 5 4 2 4" xfId="2306" xr:uid="{00000000-0005-0000-0000-0000A9090000}"/>
    <cellStyle name="標準 6 2 5 4 2 4 2" xfId="14931" xr:uid="{201D86F3-827E-4584-A05F-D33627BEE67D}"/>
    <cellStyle name="標準 6 2 5 4 2 4 2 2" xfId="32342" xr:uid="{201D86F3-827E-4584-A05F-D33627BEE67D}"/>
    <cellStyle name="標準 6 2 5 4 2 4 3" xfId="8607" xr:uid="{372A86AC-97BF-4E8B-A270-C2BEDCECB233}"/>
    <cellStyle name="標準 6 2 5 4 2 4 3 2" xfId="26018" xr:uid="{372A86AC-97BF-4E8B-A270-C2BEDCECB233}"/>
    <cellStyle name="標準 6 2 5 4 2 4 4" xfId="19719" xr:uid="{00000000-0005-0000-0000-0000A9090000}"/>
    <cellStyle name="標準 6 2 5 4 2 5" xfId="11769" xr:uid="{9D37C3B6-D5BF-4E4C-9968-E1143404C0B7}"/>
    <cellStyle name="標準 6 2 5 4 2 5 2" xfId="29180" xr:uid="{9D37C3B6-D5BF-4E4C-9968-E1143404C0B7}"/>
    <cellStyle name="標準 6 2 5 4 2 6" xfId="5444" xr:uid="{B1B8B7C1-D864-49F3-A19E-475714C899AF}"/>
    <cellStyle name="標準 6 2 5 4 2 6 2" xfId="22856" xr:uid="{B1B8B7C1-D864-49F3-A19E-475714C899AF}"/>
    <cellStyle name="標準 6 2 5 4 2 7" xfId="18187" xr:uid="{00000000-0005-0000-0000-0000A4090000}"/>
    <cellStyle name="標準 6 2 5 4 3" xfId="1127" xr:uid="{00000000-0005-0000-0000-0000AA090000}"/>
    <cellStyle name="標準 6 2 5 4 3 2" xfId="4303" xr:uid="{00000000-0005-0000-0000-0000AB090000}"/>
    <cellStyle name="標準 6 2 5 4 3 2 2" xfId="10615" xr:uid="{44DC65D6-F167-43E8-BB5A-ADA651DCFD14}"/>
    <cellStyle name="標準 6 2 5 4 3 2 2 2" xfId="16939" xr:uid="{CE6A9992-B9B4-45C8-8C7E-3DD1833EE14E}"/>
    <cellStyle name="標準 6 2 5 4 3 2 2 2 2" xfId="34350" xr:uid="{CE6A9992-B9B4-45C8-8C7E-3DD1833EE14E}"/>
    <cellStyle name="標準 6 2 5 4 3 2 2 3" xfId="28026" xr:uid="{44DC65D6-F167-43E8-BB5A-ADA651DCFD14}"/>
    <cellStyle name="標準 6 2 5 4 3 2 3" xfId="13777" xr:uid="{457CC95C-49F2-4100-B039-3F5688F3C183}"/>
    <cellStyle name="標準 6 2 5 4 3 2 3 2" xfId="31188" xr:uid="{457CC95C-49F2-4100-B039-3F5688F3C183}"/>
    <cellStyle name="標準 6 2 5 4 3 2 4" xfId="7452" xr:uid="{469D59AC-0F2B-4842-9C30-640C40F92167}"/>
    <cellStyle name="標準 6 2 5 4 3 2 4 2" xfId="24864" xr:uid="{469D59AC-0F2B-4842-9C30-640C40F92167}"/>
    <cellStyle name="標準 6 2 5 4 3 2 5" xfId="21715" xr:uid="{00000000-0005-0000-0000-0000AB090000}"/>
    <cellStyle name="標準 6 2 5 4 3 3" xfId="2686" xr:uid="{00000000-0005-0000-0000-0000AC090000}"/>
    <cellStyle name="標準 6 2 5 4 3 3 2" xfId="15311" xr:uid="{A3589790-45CB-478F-8EF0-89BF3A4BA9C5}"/>
    <cellStyle name="標準 6 2 5 4 3 3 2 2" xfId="32722" xr:uid="{A3589790-45CB-478F-8EF0-89BF3A4BA9C5}"/>
    <cellStyle name="標準 6 2 5 4 3 3 3" xfId="8987" xr:uid="{E0FD1A65-1B54-483C-AFCD-ED332CD3B06D}"/>
    <cellStyle name="標準 6 2 5 4 3 3 3 2" xfId="26398" xr:uid="{E0FD1A65-1B54-483C-AFCD-ED332CD3B06D}"/>
    <cellStyle name="標準 6 2 5 4 3 3 4" xfId="20099" xr:uid="{00000000-0005-0000-0000-0000AC090000}"/>
    <cellStyle name="標準 6 2 5 4 3 4" xfId="12149" xr:uid="{A5EF8840-FFDA-4D76-8026-B1AC80EC9F08}"/>
    <cellStyle name="標準 6 2 5 4 3 4 2" xfId="29560" xr:uid="{A5EF8840-FFDA-4D76-8026-B1AC80EC9F08}"/>
    <cellStyle name="標準 6 2 5 4 3 5" xfId="5824" xr:uid="{CD08D3C6-799D-41FA-B35C-F4AB2F96B8B3}"/>
    <cellStyle name="標準 6 2 5 4 3 5 2" xfId="23236" xr:uid="{CD08D3C6-799D-41FA-B35C-F4AB2F96B8B3}"/>
    <cellStyle name="標準 6 2 5 4 3 6" xfId="18567" xr:uid="{00000000-0005-0000-0000-0000AA090000}"/>
    <cellStyle name="標準 6 2 5 4 4" xfId="3543" xr:uid="{00000000-0005-0000-0000-0000AD090000}"/>
    <cellStyle name="標準 6 2 5 4 4 2" xfId="9855" xr:uid="{13D38788-5BDE-4A7B-A395-E15B445A38D9}"/>
    <cellStyle name="標準 6 2 5 4 4 2 2" xfId="16179" xr:uid="{8ADD15B9-D47D-4C8A-BD23-3CA294444587}"/>
    <cellStyle name="標準 6 2 5 4 4 2 2 2" xfId="33590" xr:uid="{8ADD15B9-D47D-4C8A-BD23-3CA294444587}"/>
    <cellStyle name="標準 6 2 5 4 4 2 3" xfId="27266" xr:uid="{13D38788-5BDE-4A7B-A395-E15B445A38D9}"/>
    <cellStyle name="標準 6 2 5 4 4 3" xfId="13017" xr:uid="{CD8472E8-7DEF-4935-BC3D-A50B1A946DBC}"/>
    <cellStyle name="標準 6 2 5 4 4 3 2" xfId="30428" xr:uid="{CD8472E8-7DEF-4935-BC3D-A50B1A946DBC}"/>
    <cellStyle name="標準 6 2 5 4 4 4" xfId="6692" xr:uid="{E08E1F83-4197-48C0-8743-845520929881}"/>
    <cellStyle name="標準 6 2 5 4 4 4 2" xfId="24104" xr:uid="{E08E1F83-4197-48C0-8743-845520929881}"/>
    <cellStyle name="標準 6 2 5 4 4 5" xfId="20955" xr:uid="{00000000-0005-0000-0000-0000AD090000}"/>
    <cellStyle name="標準 6 2 5 4 5" xfId="1926" xr:uid="{00000000-0005-0000-0000-0000AE090000}"/>
    <cellStyle name="標準 6 2 5 4 5 2" xfId="14551" xr:uid="{E5BBF3B1-2E70-4568-A965-1EDDF4550538}"/>
    <cellStyle name="標準 6 2 5 4 5 2 2" xfId="31962" xr:uid="{E5BBF3B1-2E70-4568-A965-1EDDF4550538}"/>
    <cellStyle name="標準 6 2 5 4 5 3" xfId="8227" xr:uid="{721B8FCF-9CA7-421F-8BCE-68D32209026D}"/>
    <cellStyle name="標準 6 2 5 4 5 3 2" xfId="25638" xr:uid="{721B8FCF-9CA7-421F-8BCE-68D32209026D}"/>
    <cellStyle name="標準 6 2 5 4 5 4" xfId="19339" xr:uid="{00000000-0005-0000-0000-0000AE090000}"/>
    <cellStyle name="標準 6 2 5 4 6" xfId="11389" xr:uid="{5651E083-8243-4587-9496-A8909A90F5E8}"/>
    <cellStyle name="標準 6 2 5 4 6 2" xfId="28800" xr:uid="{5651E083-8243-4587-9496-A8909A90F5E8}"/>
    <cellStyle name="標準 6 2 5 4 7" xfId="5064" xr:uid="{242F0C85-7859-43AD-9191-3158A84D9A9B}"/>
    <cellStyle name="標準 6 2 5 4 7 2" xfId="22476" xr:uid="{242F0C85-7859-43AD-9191-3158A84D9A9B}"/>
    <cellStyle name="標準 6 2 5 4 8" xfId="17807" xr:uid="{00000000-0005-0000-0000-0000A3090000}"/>
    <cellStyle name="標準 6 2 5 5" xfId="557" xr:uid="{00000000-0005-0000-0000-0000AF090000}"/>
    <cellStyle name="標準 6 2 5 5 2" xfId="1317" xr:uid="{00000000-0005-0000-0000-0000B0090000}"/>
    <cellStyle name="標準 6 2 5 5 2 2" xfId="4493" xr:uid="{00000000-0005-0000-0000-0000B1090000}"/>
    <cellStyle name="標準 6 2 5 5 2 2 2" xfId="10805" xr:uid="{2F5764AD-C653-4667-9B9C-8980C282A4A6}"/>
    <cellStyle name="標準 6 2 5 5 2 2 2 2" xfId="17129" xr:uid="{F766AFDE-4655-4984-AB7C-7DC9094F9FFF}"/>
    <cellStyle name="標準 6 2 5 5 2 2 2 2 2" xfId="34540" xr:uid="{F766AFDE-4655-4984-AB7C-7DC9094F9FFF}"/>
    <cellStyle name="標準 6 2 5 5 2 2 2 3" xfId="28216" xr:uid="{2F5764AD-C653-4667-9B9C-8980C282A4A6}"/>
    <cellStyle name="標準 6 2 5 5 2 2 3" xfId="13967" xr:uid="{102A944B-E3B1-40C3-A1F8-34E06C888727}"/>
    <cellStyle name="標準 6 2 5 5 2 2 3 2" xfId="31378" xr:uid="{102A944B-E3B1-40C3-A1F8-34E06C888727}"/>
    <cellStyle name="標準 6 2 5 5 2 2 4" xfId="7642" xr:uid="{CF71CEBA-3926-4844-82E7-93EBB905790E}"/>
    <cellStyle name="標準 6 2 5 5 2 2 4 2" xfId="25054" xr:uid="{CF71CEBA-3926-4844-82E7-93EBB905790E}"/>
    <cellStyle name="標準 6 2 5 5 2 2 5" xfId="21905" xr:uid="{00000000-0005-0000-0000-0000B1090000}"/>
    <cellStyle name="標準 6 2 5 5 2 3" xfId="2876" xr:uid="{00000000-0005-0000-0000-0000B2090000}"/>
    <cellStyle name="標準 6 2 5 5 2 3 2" xfId="15501" xr:uid="{CD2B9215-65EE-438D-9E7F-D0024139CBF5}"/>
    <cellStyle name="標準 6 2 5 5 2 3 2 2" xfId="32912" xr:uid="{CD2B9215-65EE-438D-9E7F-D0024139CBF5}"/>
    <cellStyle name="標準 6 2 5 5 2 3 3" xfId="9177" xr:uid="{DB825207-8DF0-48CB-9B7D-E335FFF886C6}"/>
    <cellStyle name="標準 6 2 5 5 2 3 3 2" xfId="26588" xr:uid="{DB825207-8DF0-48CB-9B7D-E335FFF886C6}"/>
    <cellStyle name="標準 6 2 5 5 2 3 4" xfId="20289" xr:uid="{00000000-0005-0000-0000-0000B2090000}"/>
    <cellStyle name="標準 6 2 5 5 2 4" xfId="12339" xr:uid="{D1524592-628F-42CE-8304-7DF1DB17BBE6}"/>
    <cellStyle name="標準 6 2 5 5 2 4 2" xfId="29750" xr:uid="{D1524592-628F-42CE-8304-7DF1DB17BBE6}"/>
    <cellStyle name="標準 6 2 5 5 2 5" xfId="6014" xr:uid="{209A5D16-8012-4194-8106-B749343E0014}"/>
    <cellStyle name="標準 6 2 5 5 2 5 2" xfId="23426" xr:uid="{209A5D16-8012-4194-8106-B749343E0014}"/>
    <cellStyle name="標準 6 2 5 5 2 6" xfId="18757" xr:uid="{00000000-0005-0000-0000-0000B0090000}"/>
    <cellStyle name="標準 6 2 5 5 3" xfId="3733" xr:uid="{00000000-0005-0000-0000-0000B3090000}"/>
    <cellStyle name="標準 6 2 5 5 3 2" xfId="10045" xr:uid="{5D8B3B0D-861B-46D8-AE47-8EDD42B2982E}"/>
    <cellStyle name="標準 6 2 5 5 3 2 2" xfId="16369" xr:uid="{DF160B20-575D-4924-B940-0E39DEFE7162}"/>
    <cellStyle name="標準 6 2 5 5 3 2 2 2" xfId="33780" xr:uid="{DF160B20-575D-4924-B940-0E39DEFE7162}"/>
    <cellStyle name="標準 6 2 5 5 3 2 3" xfId="27456" xr:uid="{5D8B3B0D-861B-46D8-AE47-8EDD42B2982E}"/>
    <cellStyle name="標準 6 2 5 5 3 3" xfId="13207" xr:uid="{D9950FB7-6904-445E-814A-EF9E4404009E}"/>
    <cellStyle name="標準 6 2 5 5 3 3 2" xfId="30618" xr:uid="{D9950FB7-6904-445E-814A-EF9E4404009E}"/>
    <cellStyle name="標準 6 2 5 5 3 4" xfId="6882" xr:uid="{F287E30E-EE37-433F-BE57-EF5EC0C05F6C}"/>
    <cellStyle name="標準 6 2 5 5 3 4 2" xfId="24294" xr:uid="{F287E30E-EE37-433F-BE57-EF5EC0C05F6C}"/>
    <cellStyle name="標準 6 2 5 5 3 5" xfId="21145" xr:uid="{00000000-0005-0000-0000-0000B3090000}"/>
    <cellStyle name="標準 6 2 5 5 4" xfId="2116" xr:uid="{00000000-0005-0000-0000-0000B4090000}"/>
    <cellStyle name="標準 6 2 5 5 4 2" xfId="14741" xr:uid="{0C554574-3481-402D-A4AA-47D8CA2DAB81}"/>
    <cellStyle name="標準 6 2 5 5 4 2 2" xfId="32152" xr:uid="{0C554574-3481-402D-A4AA-47D8CA2DAB81}"/>
    <cellStyle name="標準 6 2 5 5 4 3" xfId="8417" xr:uid="{F1D33FB4-FC42-404A-AE63-CCF916EAD5A1}"/>
    <cellStyle name="標準 6 2 5 5 4 3 2" xfId="25828" xr:uid="{F1D33FB4-FC42-404A-AE63-CCF916EAD5A1}"/>
    <cellStyle name="標準 6 2 5 5 4 4" xfId="19529" xr:uid="{00000000-0005-0000-0000-0000B4090000}"/>
    <cellStyle name="標準 6 2 5 5 5" xfId="11579" xr:uid="{91D1DBF4-8A4A-41FD-8DEF-5FC2AB8F4088}"/>
    <cellStyle name="標準 6 2 5 5 5 2" xfId="28990" xr:uid="{91D1DBF4-8A4A-41FD-8DEF-5FC2AB8F4088}"/>
    <cellStyle name="標準 6 2 5 5 6" xfId="5254" xr:uid="{B5670839-4428-4E75-850F-9A2D665E0DAC}"/>
    <cellStyle name="標準 6 2 5 5 6 2" xfId="22666" xr:uid="{B5670839-4428-4E75-850F-9A2D665E0DAC}"/>
    <cellStyle name="標準 6 2 5 5 7" xfId="17997" xr:uid="{00000000-0005-0000-0000-0000AF090000}"/>
    <cellStyle name="標準 6 2 5 6" xfId="937" xr:uid="{00000000-0005-0000-0000-0000B5090000}"/>
    <cellStyle name="標準 6 2 5 6 2" xfId="4113" xr:uid="{00000000-0005-0000-0000-0000B6090000}"/>
    <cellStyle name="標準 6 2 5 6 2 2" xfId="10425" xr:uid="{B48ED422-E213-42F3-96D6-4DA20A0008C5}"/>
    <cellStyle name="標準 6 2 5 6 2 2 2" xfId="16749" xr:uid="{0347948C-BF07-4A91-AC63-19387D982D18}"/>
    <cellStyle name="標準 6 2 5 6 2 2 2 2" xfId="34160" xr:uid="{0347948C-BF07-4A91-AC63-19387D982D18}"/>
    <cellStyle name="標準 6 2 5 6 2 2 3" xfId="27836" xr:uid="{B48ED422-E213-42F3-96D6-4DA20A0008C5}"/>
    <cellStyle name="標準 6 2 5 6 2 3" xfId="13587" xr:uid="{06FB3DB5-88B7-4999-9166-AD25FA746126}"/>
    <cellStyle name="標準 6 2 5 6 2 3 2" xfId="30998" xr:uid="{06FB3DB5-88B7-4999-9166-AD25FA746126}"/>
    <cellStyle name="標準 6 2 5 6 2 4" xfId="7262" xr:uid="{AE3EABF2-B788-4F33-90CE-7FA87762B64D}"/>
    <cellStyle name="標準 6 2 5 6 2 4 2" xfId="24674" xr:uid="{AE3EABF2-B788-4F33-90CE-7FA87762B64D}"/>
    <cellStyle name="標準 6 2 5 6 2 5" xfId="21525" xr:uid="{00000000-0005-0000-0000-0000B6090000}"/>
    <cellStyle name="標準 6 2 5 6 3" xfId="2496" xr:uid="{00000000-0005-0000-0000-0000B7090000}"/>
    <cellStyle name="標準 6 2 5 6 3 2" xfId="15121" xr:uid="{FEEA4DE6-7A8E-45AC-8630-8BFC8C4C34E2}"/>
    <cellStyle name="標準 6 2 5 6 3 2 2" xfId="32532" xr:uid="{FEEA4DE6-7A8E-45AC-8630-8BFC8C4C34E2}"/>
    <cellStyle name="標準 6 2 5 6 3 3" xfId="8797" xr:uid="{23E9D690-7A43-408E-8AA3-B7CC030E3E28}"/>
    <cellStyle name="標準 6 2 5 6 3 3 2" xfId="26208" xr:uid="{23E9D690-7A43-408E-8AA3-B7CC030E3E28}"/>
    <cellStyle name="標準 6 2 5 6 3 4" xfId="19909" xr:uid="{00000000-0005-0000-0000-0000B7090000}"/>
    <cellStyle name="標準 6 2 5 6 4" xfId="11959" xr:uid="{71837E71-5AD2-4E3B-AEB0-84C06BD23795}"/>
    <cellStyle name="標準 6 2 5 6 4 2" xfId="29370" xr:uid="{71837E71-5AD2-4E3B-AEB0-84C06BD23795}"/>
    <cellStyle name="標準 6 2 5 6 5" xfId="5634" xr:uid="{B06DA4C0-EDCD-4E48-A07B-48389B73DDD7}"/>
    <cellStyle name="標準 6 2 5 6 5 2" xfId="23046" xr:uid="{B06DA4C0-EDCD-4E48-A07B-48389B73DDD7}"/>
    <cellStyle name="標準 6 2 5 6 6" xfId="18377" xr:uid="{00000000-0005-0000-0000-0000B5090000}"/>
    <cellStyle name="標準 6 2 5 7" xfId="177" xr:uid="{00000000-0005-0000-0000-0000B8090000}"/>
    <cellStyle name="標準 6 2 5 7 2" xfId="3353" xr:uid="{00000000-0005-0000-0000-0000B9090000}"/>
    <cellStyle name="標準 6 2 5 7 2 2" xfId="15989" xr:uid="{2CB26F89-9102-4E59-BF94-27B1573F452D}"/>
    <cellStyle name="標準 6 2 5 7 2 2 2" xfId="33400" xr:uid="{2CB26F89-9102-4E59-BF94-27B1573F452D}"/>
    <cellStyle name="標準 6 2 5 7 2 3" xfId="9665" xr:uid="{5A7D482A-7745-4957-BE81-6B37C778FBA4}"/>
    <cellStyle name="標準 6 2 5 7 2 3 2" xfId="27076" xr:uid="{5A7D482A-7745-4957-BE81-6B37C778FBA4}"/>
    <cellStyle name="標準 6 2 5 7 2 4" xfId="20765" xr:uid="{00000000-0005-0000-0000-0000B9090000}"/>
    <cellStyle name="標準 6 2 5 7 3" xfId="12827" xr:uid="{CD4D7270-85CF-4A19-8EDA-300D5010C056}"/>
    <cellStyle name="標準 6 2 5 7 3 2" xfId="30238" xr:uid="{CD4D7270-85CF-4A19-8EDA-300D5010C056}"/>
    <cellStyle name="標準 6 2 5 7 4" xfId="6502" xr:uid="{AFD257F2-274E-47F1-97D8-8E9B3D8665D8}"/>
    <cellStyle name="標準 6 2 5 7 4 2" xfId="23914" xr:uid="{AFD257F2-274E-47F1-97D8-8E9B3D8665D8}"/>
    <cellStyle name="標準 6 2 5 7 5" xfId="17617" xr:uid="{00000000-0005-0000-0000-0000B8090000}"/>
    <cellStyle name="標準 6 2 5 8" xfId="3280" xr:uid="{00000000-0005-0000-0000-0000BA090000}"/>
    <cellStyle name="標準 6 2 5 8 2" xfId="9592" xr:uid="{F88CF671-C9F0-4023-B5CB-086CBE3A97B5}"/>
    <cellStyle name="標準 6 2 5 8 2 2" xfId="15916" xr:uid="{D88E4F34-7F2B-43CE-9869-FAC9D1744004}"/>
    <cellStyle name="標準 6 2 5 8 2 2 2" xfId="33327" xr:uid="{D88E4F34-7F2B-43CE-9869-FAC9D1744004}"/>
    <cellStyle name="標準 6 2 5 8 2 3" xfId="27003" xr:uid="{F88CF671-C9F0-4023-B5CB-086CBE3A97B5}"/>
    <cellStyle name="標準 6 2 5 8 3" xfId="12754" xr:uid="{BD140A4F-E6B5-4A43-B0DD-E6767E872EF1}"/>
    <cellStyle name="標準 6 2 5 8 3 2" xfId="30165" xr:uid="{BD140A4F-E6B5-4A43-B0DD-E6767E872EF1}"/>
    <cellStyle name="標準 6 2 5 8 4" xfId="6429" xr:uid="{486A1E75-DE75-4918-9D4B-9F8BA4C721AD}"/>
    <cellStyle name="標準 6 2 5 8 4 2" xfId="23841" xr:uid="{486A1E75-DE75-4918-9D4B-9F8BA4C721AD}"/>
    <cellStyle name="標準 6 2 5 8 5" xfId="20692" xr:uid="{00000000-0005-0000-0000-0000BA090000}"/>
    <cellStyle name="標準 6 2 5 9" xfId="1736" xr:uid="{00000000-0005-0000-0000-0000BB090000}"/>
    <cellStyle name="標準 6 2 5 9 2" xfId="14361" xr:uid="{D1C3897A-ACE3-44C2-89A1-A92489DB2129}"/>
    <cellStyle name="標準 6 2 5 9 2 2" xfId="31772" xr:uid="{D1C3897A-ACE3-44C2-89A1-A92489DB2129}"/>
    <cellStyle name="標準 6 2 5 9 3" xfId="8037" xr:uid="{CDFB611F-0372-4EF6-9B06-2DC72AEBE7DC}"/>
    <cellStyle name="標準 6 2 5 9 3 2" xfId="25448" xr:uid="{CDFB611F-0372-4EF6-9B06-2DC72AEBE7DC}"/>
    <cellStyle name="標準 6 2 5 9 4" xfId="19149" xr:uid="{00000000-0005-0000-0000-0000BB090000}"/>
    <cellStyle name="標準 6 2 6" xfId="87" xr:uid="{00000000-0005-0000-0000-0000BC090000}"/>
    <cellStyle name="標準 6 2 6 10" xfId="11216" xr:uid="{C65197AE-A487-4839-96C0-1F6CF6341339}"/>
    <cellStyle name="標準 6 2 6 10 2" xfId="28627" xr:uid="{C65197AE-A487-4839-96C0-1F6CF6341339}"/>
    <cellStyle name="標準 6 2 6 11" xfId="4891" xr:uid="{A1ACDC75-CBAC-4064-8D28-325C785C388F}"/>
    <cellStyle name="標準 6 2 6 11 2" xfId="22303" xr:uid="{A1ACDC75-CBAC-4064-8D28-325C785C388F}"/>
    <cellStyle name="標準 6 2 6 12" xfId="17527" xr:uid="{00000000-0005-0000-0000-0000BC090000}"/>
    <cellStyle name="標準 6 2 6 2" xfId="134" xr:uid="{00000000-0005-0000-0000-0000BD090000}"/>
    <cellStyle name="標準 6 2 6 2 10" xfId="4925" xr:uid="{9D199678-D216-42D0-8BC6-7989194C9B8A}"/>
    <cellStyle name="標準 6 2 6 2 10 2" xfId="22337" xr:uid="{9D199678-D216-42D0-8BC6-7989194C9B8A}"/>
    <cellStyle name="標準 6 2 6 2 11" xfId="17574" xr:uid="{00000000-0005-0000-0000-0000BD090000}"/>
    <cellStyle name="標準 6 2 6 2 2" xfId="323" xr:uid="{00000000-0005-0000-0000-0000BE090000}"/>
    <cellStyle name="標準 6 2 6 2 2 2" xfId="513" xr:uid="{00000000-0005-0000-0000-0000BF090000}"/>
    <cellStyle name="標準 6 2 6 2 2 2 2" xfId="893" xr:uid="{00000000-0005-0000-0000-0000C0090000}"/>
    <cellStyle name="標準 6 2 6 2 2 2 2 2" xfId="1653" xr:uid="{00000000-0005-0000-0000-0000C1090000}"/>
    <cellStyle name="標準 6 2 6 2 2 2 2 2 2" xfId="4829" xr:uid="{00000000-0005-0000-0000-0000C2090000}"/>
    <cellStyle name="標準 6 2 6 2 2 2 2 2 2 2" xfId="11141" xr:uid="{F4C3B3E3-89F7-49F1-BF10-56950E4234FA}"/>
    <cellStyle name="標準 6 2 6 2 2 2 2 2 2 2 2" xfId="17465" xr:uid="{E55C4094-FB95-4650-ACFF-A6046D0522AE}"/>
    <cellStyle name="標準 6 2 6 2 2 2 2 2 2 2 2 2" xfId="34876" xr:uid="{E55C4094-FB95-4650-ACFF-A6046D0522AE}"/>
    <cellStyle name="標準 6 2 6 2 2 2 2 2 2 2 3" xfId="28552" xr:uid="{F4C3B3E3-89F7-49F1-BF10-56950E4234FA}"/>
    <cellStyle name="標準 6 2 6 2 2 2 2 2 2 3" xfId="14303" xr:uid="{61D9FEE3-8E70-4288-AEB6-8E92DF9C7D66}"/>
    <cellStyle name="標準 6 2 6 2 2 2 2 2 2 3 2" xfId="31714" xr:uid="{61D9FEE3-8E70-4288-AEB6-8E92DF9C7D66}"/>
    <cellStyle name="標準 6 2 6 2 2 2 2 2 2 4" xfId="7978" xr:uid="{9B77C4B5-5652-4311-B32B-DC1D18457FC8}"/>
    <cellStyle name="標準 6 2 6 2 2 2 2 2 2 4 2" xfId="25390" xr:uid="{9B77C4B5-5652-4311-B32B-DC1D18457FC8}"/>
    <cellStyle name="標準 6 2 6 2 2 2 2 2 2 5" xfId="22241" xr:uid="{00000000-0005-0000-0000-0000C2090000}"/>
    <cellStyle name="標準 6 2 6 2 2 2 2 2 3" xfId="3212" xr:uid="{00000000-0005-0000-0000-0000C3090000}"/>
    <cellStyle name="標準 6 2 6 2 2 2 2 2 3 2" xfId="15837" xr:uid="{A7075F40-987A-466D-AE23-28DBE6FE9D3A}"/>
    <cellStyle name="標準 6 2 6 2 2 2 2 2 3 2 2" xfId="33248" xr:uid="{A7075F40-987A-466D-AE23-28DBE6FE9D3A}"/>
    <cellStyle name="標準 6 2 6 2 2 2 2 2 3 3" xfId="9513" xr:uid="{7533EA7C-A215-4F80-88D0-14A457C08CE5}"/>
    <cellStyle name="標準 6 2 6 2 2 2 2 2 3 3 2" xfId="26924" xr:uid="{7533EA7C-A215-4F80-88D0-14A457C08CE5}"/>
    <cellStyle name="標準 6 2 6 2 2 2 2 2 3 4" xfId="20625" xr:uid="{00000000-0005-0000-0000-0000C3090000}"/>
    <cellStyle name="標準 6 2 6 2 2 2 2 2 4" xfId="12675" xr:uid="{2924BC54-77EB-4CEC-86F2-1CD423DBCAD8}"/>
    <cellStyle name="標準 6 2 6 2 2 2 2 2 4 2" xfId="30086" xr:uid="{2924BC54-77EB-4CEC-86F2-1CD423DBCAD8}"/>
    <cellStyle name="標準 6 2 6 2 2 2 2 2 5" xfId="6350" xr:uid="{5DA4709B-2EA3-4858-AD72-7E4581BE9A2D}"/>
    <cellStyle name="標準 6 2 6 2 2 2 2 2 5 2" xfId="23762" xr:uid="{5DA4709B-2EA3-4858-AD72-7E4581BE9A2D}"/>
    <cellStyle name="標準 6 2 6 2 2 2 2 2 6" xfId="19093" xr:uid="{00000000-0005-0000-0000-0000C1090000}"/>
    <cellStyle name="標準 6 2 6 2 2 2 2 3" xfId="4069" xr:uid="{00000000-0005-0000-0000-0000C4090000}"/>
    <cellStyle name="標準 6 2 6 2 2 2 2 3 2" xfId="10381" xr:uid="{C9F1D1DB-9F8A-4E59-82EC-C7166625729A}"/>
    <cellStyle name="標準 6 2 6 2 2 2 2 3 2 2" xfId="16705" xr:uid="{459F984C-CB2A-423B-8452-37A633F542F1}"/>
    <cellStyle name="標準 6 2 6 2 2 2 2 3 2 2 2" xfId="34116" xr:uid="{459F984C-CB2A-423B-8452-37A633F542F1}"/>
    <cellStyle name="標準 6 2 6 2 2 2 2 3 2 3" xfId="27792" xr:uid="{C9F1D1DB-9F8A-4E59-82EC-C7166625729A}"/>
    <cellStyle name="標準 6 2 6 2 2 2 2 3 3" xfId="13543" xr:uid="{7475BB1F-C2C5-4D96-92D5-72A79F639746}"/>
    <cellStyle name="標準 6 2 6 2 2 2 2 3 3 2" xfId="30954" xr:uid="{7475BB1F-C2C5-4D96-92D5-72A79F639746}"/>
    <cellStyle name="標準 6 2 6 2 2 2 2 3 4" xfId="7218" xr:uid="{A095E288-49A7-4946-AB89-FFEED21413D9}"/>
    <cellStyle name="標準 6 2 6 2 2 2 2 3 4 2" xfId="24630" xr:uid="{A095E288-49A7-4946-AB89-FFEED21413D9}"/>
    <cellStyle name="標準 6 2 6 2 2 2 2 3 5" xfId="21481" xr:uid="{00000000-0005-0000-0000-0000C4090000}"/>
    <cellStyle name="標準 6 2 6 2 2 2 2 4" xfId="2452" xr:uid="{00000000-0005-0000-0000-0000C5090000}"/>
    <cellStyle name="標準 6 2 6 2 2 2 2 4 2" xfId="15077" xr:uid="{29D62B91-D531-40E2-AE17-9D5A289B9D63}"/>
    <cellStyle name="標準 6 2 6 2 2 2 2 4 2 2" xfId="32488" xr:uid="{29D62B91-D531-40E2-AE17-9D5A289B9D63}"/>
    <cellStyle name="標準 6 2 6 2 2 2 2 4 3" xfId="8753" xr:uid="{1FFB46E8-0FCA-45D0-B76C-E5CCC8CBE8C2}"/>
    <cellStyle name="標準 6 2 6 2 2 2 2 4 3 2" xfId="26164" xr:uid="{1FFB46E8-0FCA-45D0-B76C-E5CCC8CBE8C2}"/>
    <cellStyle name="標準 6 2 6 2 2 2 2 4 4" xfId="19865" xr:uid="{00000000-0005-0000-0000-0000C5090000}"/>
    <cellStyle name="標準 6 2 6 2 2 2 2 5" xfId="11915" xr:uid="{92396C1A-11E5-4F19-AC7F-B5AF21A460B3}"/>
    <cellStyle name="標準 6 2 6 2 2 2 2 5 2" xfId="29326" xr:uid="{92396C1A-11E5-4F19-AC7F-B5AF21A460B3}"/>
    <cellStyle name="標準 6 2 6 2 2 2 2 6" xfId="5590" xr:uid="{F18D6087-E85E-4FB2-BF8A-521986886363}"/>
    <cellStyle name="標準 6 2 6 2 2 2 2 6 2" xfId="23002" xr:uid="{F18D6087-E85E-4FB2-BF8A-521986886363}"/>
    <cellStyle name="標準 6 2 6 2 2 2 2 7" xfId="18333" xr:uid="{00000000-0005-0000-0000-0000C0090000}"/>
    <cellStyle name="標準 6 2 6 2 2 2 3" xfId="1273" xr:uid="{00000000-0005-0000-0000-0000C6090000}"/>
    <cellStyle name="標準 6 2 6 2 2 2 3 2" xfId="4449" xr:uid="{00000000-0005-0000-0000-0000C7090000}"/>
    <cellStyle name="標準 6 2 6 2 2 2 3 2 2" xfId="10761" xr:uid="{C6866E77-81C7-45E9-A101-744C90AC0853}"/>
    <cellStyle name="標準 6 2 6 2 2 2 3 2 2 2" xfId="17085" xr:uid="{4DB60D03-12B9-48C4-BE27-9999199A0DFA}"/>
    <cellStyle name="標準 6 2 6 2 2 2 3 2 2 2 2" xfId="34496" xr:uid="{4DB60D03-12B9-48C4-BE27-9999199A0DFA}"/>
    <cellStyle name="標準 6 2 6 2 2 2 3 2 2 3" xfId="28172" xr:uid="{C6866E77-81C7-45E9-A101-744C90AC0853}"/>
    <cellStyle name="標準 6 2 6 2 2 2 3 2 3" xfId="13923" xr:uid="{84B84B0C-4A59-4FDE-A891-B4E532037D36}"/>
    <cellStyle name="標準 6 2 6 2 2 2 3 2 3 2" xfId="31334" xr:uid="{84B84B0C-4A59-4FDE-A891-B4E532037D36}"/>
    <cellStyle name="標準 6 2 6 2 2 2 3 2 4" xfId="7598" xr:uid="{7650458B-26C2-4AC5-9B04-F6D8283D048D}"/>
    <cellStyle name="標準 6 2 6 2 2 2 3 2 4 2" xfId="25010" xr:uid="{7650458B-26C2-4AC5-9B04-F6D8283D048D}"/>
    <cellStyle name="標準 6 2 6 2 2 2 3 2 5" xfId="21861" xr:uid="{00000000-0005-0000-0000-0000C7090000}"/>
    <cellStyle name="標準 6 2 6 2 2 2 3 3" xfId="2832" xr:uid="{00000000-0005-0000-0000-0000C8090000}"/>
    <cellStyle name="標準 6 2 6 2 2 2 3 3 2" xfId="15457" xr:uid="{CE95F6D1-0616-41B5-B664-662D8425EE9B}"/>
    <cellStyle name="標準 6 2 6 2 2 2 3 3 2 2" xfId="32868" xr:uid="{CE95F6D1-0616-41B5-B664-662D8425EE9B}"/>
    <cellStyle name="標準 6 2 6 2 2 2 3 3 3" xfId="9133" xr:uid="{96DB0DB3-9C2F-4738-8333-EB36C5A55B72}"/>
    <cellStyle name="標準 6 2 6 2 2 2 3 3 3 2" xfId="26544" xr:uid="{96DB0DB3-9C2F-4738-8333-EB36C5A55B72}"/>
    <cellStyle name="標準 6 2 6 2 2 2 3 3 4" xfId="20245" xr:uid="{00000000-0005-0000-0000-0000C8090000}"/>
    <cellStyle name="標準 6 2 6 2 2 2 3 4" xfId="12295" xr:uid="{A964A258-BFEA-4357-9636-2122A8690256}"/>
    <cellStyle name="標準 6 2 6 2 2 2 3 4 2" xfId="29706" xr:uid="{A964A258-BFEA-4357-9636-2122A8690256}"/>
    <cellStyle name="標準 6 2 6 2 2 2 3 5" xfId="5970" xr:uid="{E355427C-3890-4E55-97CD-7D0F4FAE326F}"/>
    <cellStyle name="標準 6 2 6 2 2 2 3 5 2" xfId="23382" xr:uid="{E355427C-3890-4E55-97CD-7D0F4FAE326F}"/>
    <cellStyle name="標準 6 2 6 2 2 2 3 6" xfId="18713" xr:uid="{00000000-0005-0000-0000-0000C6090000}"/>
    <cellStyle name="標準 6 2 6 2 2 2 4" xfId="3689" xr:uid="{00000000-0005-0000-0000-0000C9090000}"/>
    <cellStyle name="標準 6 2 6 2 2 2 4 2" xfId="10001" xr:uid="{2EC588E4-99DC-40D2-B634-2132371CDB5A}"/>
    <cellStyle name="標準 6 2 6 2 2 2 4 2 2" xfId="16325" xr:uid="{62D963A8-27FF-451F-BC12-A12EA9978D5C}"/>
    <cellStyle name="標準 6 2 6 2 2 2 4 2 2 2" xfId="33736" xr:uid="{62D963A8-27FF-451F-BC12-A12EA9978D5C}"/>
    <cellStyle name="標準 6 2 6 2 2 2 4 2 3" xfId="27412" xr:uid="{2EC588E4-99DC-40D2-B634-2132371CDB5A}"/>
    <cellStyle name="標準 6 2 6 2 2 2 4 3" xfId="13163" xr:uid="{EF991E33-E6E4-4332-9F0D-6EE7ACAFA62D}"/>
    <cellStyle name="標準 6 2 6 2 2 2 4 3 2" xfId="30574" xr:uid="{EF991E33-E6E4-4332-9F0D-6EE7ACAFA62D}"/>
    <cellStyle name="標準 6 2 6 2 2 2 4 4" xfId="6838" xr:uid="{33F0B3D6-5701-464E-A951-1366AA45A4F6}"/>
    <cellStyle name="標準 6 2 6 2 2 2 4 4 2" xfId="24250" xr:uid="{33F0B3D6-5701-464E-A951-1366AA45A4F6}"/>
    <cellStyle name="標準 6 2 6 2 2 2 4 5" xfId="21101" xr:uid="{00000000-0005-0000-0000-0000C9090000}"/>
    <cellStyle name="標準 6 2 6 2 2 2 5" xfId="2072" xr:uid="{00000000-0005-0000-0000-0000CA090000}"/>
    <cellStyle name="標準 6 2 6 2 2 2 5 2" xfId="14697" xr:uid="{4FC37E63-15F6-43FD-95B6-7401EB0799CB}"/>
    <cellStyle name="標準 6 2 6 2 2 2 5 2 2" xfId="32108" xr:uid="{4FC37E63-15F6-43FD-95B6-7401EB0799CB}"/>
    <cellStyle name="標準 6 2 6 2 2 2 5 3" xfId="8373" xr:uid="{1943E34B-199D-4C39-8DC1-F3B4CDB24DCB}"/>
    <cellStyle name="標準 6 2 6 2 2 2 5 3 2" xfId="25784" xr:uid="{1943E34B-199D-4C39-8DC1-F3B4CDB24DCB}"/>
    <cellStyle name="標準 6 2 6 2 2 2 5 4" xfId="19485" xr:uid="{00000000-0005-0000-0000-0000CA090000}"/>
    <cellStyle name="標準 6 2 6 2 2 2 6" xfId="11535" xr:uid="{12A6DB53-2756-4E01-A2A5-D3E94F03758D}"/>
    <cellStyle name="標準 6 2 6 2 2 2 6 2" xfId="28946" xr:uid="{12A6DB53-2756-4E01-A2A5-D3E94F03758D}"/>
    <cellStyle name="標準 6 2 6 2 2 2 7" xfId="5210" xr:uid="{0F868AEA-3549-40C5-964D-582576FF2BD0}"/>
    <cellStyle name="標準 6 2 6 2 2 2 7 2" xfId="22622" xr:uid="{0F868AEA-3549-40C5-964D-582576FF2BD0}"/>
    <cellStyle name="標準 6 2 6 2 2 2 8" xfId="17953" xr:uid="{00000000-0005-0000-0000-0000BF090000}"/>
    <cellStyle name="標準 6 2 6 2 2 3" xfId="703" xr:uid="{00000000-0005-0000-0000-0000CB090000}"/>
    <cellStyle name="標準 6 2 6 2 2 3 2" xfId="1463" xr:uid="{00000000-0005-0000-0000-0000CC090000}"/>
    <cellStyle name="標準 6 2 6 2 2 3 2 2" xfId="4639" xr:uid="{00000000-0005-0000-0000-0000CD090000}"/>
    <cellStyle name="標準 6 2 6 2 2 3 2 2 2" xfId="10951" xr:uid="{9273E673-8391-4E39-A6B0-9B6580902CC0}"/>
    <cellStyle name="標準 6 2 6 2 2 3 2 2 2 2" xfId="17275" xr:uid="{D1FCF30F-1F0F-476B-BB1C-895E4B940648}"/>
    <cellStyle name="標準 6 2 6 2 2 3 2 2 2 2 2" xfId="34686" xr:uid="{D1FCF30F-1F0F-476B-BB1C-895E4B940648}"/>
    <cellStyle name="標準 6 2 6 2 2 3 2 2 2 3" xfId="28362" xr:uid="{9273E673-8391-4E39-A6B0-9B6580902CC0}"/>
    <cellStyle name="標準 6 2 6 2 2 3 2 2 3" xfId="14113" xr:uid="{DBA0E01A-ACC1-4CF7-845B-D56400B505EE}"/>
    <cellStyle name="標準 6 2 6 2 2 3 2 2 3 2" xfId="31524" xr:uid="{DBA0E01A-ACC1-4CF7-845B-D56400B505EE}"/>
    <cellStyle name="標準 6 2 6 2 2 3 2 2 4" xfId="7788" xr:uid="{15FB5B28-3CBD-4628-86F7-C117783F18A6}"/>
    <cellStyle name="標準 6 2 6 2 2 3 2 2 4 2" xfId="25200" xr:uid="{15FB5B28-3CBD-4628-86F7-C117783F18A6}"/>
    <cellStyle name="標準 6 2 6 2 2 3 2 2 5" xfId="22051" xr:uid="{00000000-0005-0000-0000-0000CD090000}"/>
    <cellStyle name="標準 6 2 6 2 2 3 2 3" xfId="3022" xr:uid="{00000000-0005-0000-0000-0000CE090000}"/>
    <cellStyle name="標準 6 2 6 2 2 3 2 3 2" xfId="15647" xr:uid="{7A676467-F924-4925-96F2-9B9505854E47}"/>
    <cellStyle name="標準 6 2 6 2 2 3 2 3 2 2" xfId="33058" xr:uid="{7A676467-F924-4925-96F2-9B9505854E47}"/>
    <cellStyle name="標準 6 2 6 2 2 3 2 3 3" xfId="9323" xr:uid="{5DBF5D77-2EF6-4A39-A5E7-B2B367087235}"/>
    <cellStyle name="標準 6 2 6 2 2 3 2 3 3 2" xfId="26734" xr:uid="{5DBF5D77-2EF6-4A39-A5E7-B2B367087235}"/>
    <cellStyle name="標準 6 2 6 2 2 3 2 3 4" xfId="20435" xr:uid="{00000000-0005-0000-0000-0000CE090000}"/>
    <cellStyle name="標準 6 2 6 2 2 3 2 4" xfId="12485" xr:uid="{590DC30B-F672-458E-A7DD-2E187F5A2219}"/>
    <cellStyle name="標準 6 2 6 2 2 3 2 4 2" xfId="29896" xr:uid="{590DC30B-F672-458E-A7DD-2E187F5A2219}"/>
    <cellStyle name="標準 6 2 6 2 2 3 2 5" xfId="6160" xr:uid="{5F94108B-6173-44EA-BB66-6E91DDD1FC2E}"/>
    <cellStyle name="標準 6 2 6 2 2 3 2 5 2" xfId="23572" xr:uid="{5F94108B-6173-44EA-BB66-6E91DDD1FC2E}"/>
    <cellStyle name="標準 6 2 6 2 2 3 2 6" xfId="18903" xr:uid="{00000000-0005-0000-0000-0000CC090000}"/>
    <cellStyle name="標準 6 2 6 2 2 3 3" xfId="3879" xr:uid="{00000000-0005-0000-0000-0000CF090000}"/>
    <cellStyle name="標準 6 2 6 2 2 3 3 2" xfId="10191" xr:uid="{6032D91A-5F6B-4310-8F0C-5E1444FDDE0B}"/>
    <cellStyle name="標準 6 2 6 2 2 3 3 2 2" xfId="16515" xr:uid="{3D6D3EB8-76DE-432F-8DFD-54AD04919F1E}"/>
    <cellStyle name="標準 6 2 6 2 2 3 3 2 2 2" xfId="33926" xr:uid="{3D6D3EB8-76DE-432F-8DFD-54AD04919F1E}"/>
    <cellStyle name="標準 6 2 6 2 2 3 3 2 3" xfId="27602" xr:uid="{6032D91A-5F6B-4310-8F0C-5E1444FDDE0B}"/>
    <cellStyle name="標準 6 2 6 2 2 3 3 3" xfId="13353" xr:uid="{385DE93F-14EC-46E7-9F2D-FB3601586975}"/>
    <cellStyle name="標準 6 2 6 2 2 3 3 3 2" xfId="30764" xr:uid="{385DE93F-14EC-46E7-9F2D-FB3601586975}"/>
    <cellStyle name="標準 6 2 6 2 2 3 3 4" xfId="7028" xr:uid="{59075303-424F-405D-B2D4-68D426595681}"/>
    <cellStyle name="標準 6 2 6 2 2 3 3 4 2" xfId="24440" xr:uid="{59075303-424F-405D-B2D4-68D426595681}"/>
    <cellStyle name="標準 6 2 6 2 2 3 3 5" xfId="21291" xr:uid="{00000000-0005-0000-0000-0000CF090000}"/>
    <cellStyle name="標準 6 2 6 2 2 3 4" xfId="2262" xr:uid="{00000000-0005-0000-0000-0000D0090000}"/>
    <cellStyle name="標準 6 2 6 2 2 3 4 2" xfId="14887" xr:uid="{18A7DF4D-20E3-42B2-9C87-4DCA8529B2F7}"/>
    <cellStyle name="標準 6 2 6 2 2 3 4 2 2" xfId="32298" xr:uid="{18A7DF4D-20E3-42B2-9C87-4DCA8529B2F7}"/>
    <cellStyle name="標準 6 2 6 2 2 3 4 3" xfId="8563" xr:uid="{5FE81F45-7AE2-43D0-9137-E7D633FF3B50}"/>
    <cellStyle name="標準 6 2 6 2 2 3 4 3 2" xfId="25974" xr:uid="{5FE81F45-7AE2-43D0-9137-E7D633FF3B50}"/>
    <cellStyle name="標準 6 2 6 2 2 3 4 4" xfId="19675" xr:uid="{00000000-0005-0000-0000-0000D0090000}"/>
    <cellStyle name="標準 6 2 6 2 2 3 5" xfId="11725" xr:uid="{E4915B92-8EC5-46DF-85B2-381EA9308CCD}"/>
    <cellStyle name="標準 6 2 6 2 2 3 5 2" xfId="29136" xr:uid="{E4915B92-8EC5-46DF-85B2-381EA9308CCD}"/>
    <cellStyle name="標準 6 2 6 2 2 3 6" xfId="5400" xr:uid="{68DBE920-0025-4A31-91D8-D9D253623022}"/>
    <cellStyle name="標準 6 2 6 2 2 3 6 2" xfId="22812" xr:uid="{68DBE920-0025-4A31-91D8-D9D253623022}"/>
    <cellStyle name="標準 6 2 6 2 2 3 7" xfId="18143" xr:uid="{00000000-0005-0000-0000-0000CB090000}"/>
    <cellStyle name="標準 6 2 6 2 2 4" xfId="1083" xr:uid="{00000000-0005-0000-0000-0000D1090000}"/>
    <cellStyle name="標準 6 2 6 2 2 4 2" xfId="4259" xr:uid="{00000000-0005-0000-0000-0000D2090000}"/>
    <cellStyle name="標準 6 2 6 2 2 4 2 2" xfId="10571" xr:uid="{9251C565-B7FD-4897-9FF4-3DBDBDD9BCEE}"/>
    <cellStyle name="標準 6 2 6 2 2 4 2 2 2" xfId="16895" xr:uid="{0ADAFE97-4A85-4C55-8977-10589B25E37B}"/>
    <cellStyle name="標準 6 2 6 2 2 4 2 2 2 2" xfId="34306" xr:uid="{0ADAFE97-4A85-4C55-8977-10589B25E37B}"/>
    <cellStyle name="標準 6 2 6 2 2 4 2 2 3" xfId="27982" xr:uid="{9251C565-B7FD-4897-9FF4-3DBDBDD9BCEE}"/>
    <cellStyle name="標準 6 2 6 2 2 4 2 3" xfId="13733" xr:uid="{E007E4A4-6898-4863-AEE3-E7D5B14E706A}"/>
    <cellStyle name="標準 6 2 6 2 2 4 2 3 2" xfId="31144" xr:uid="{E007E4A4-6898-4863-AEE3-E7D5B14E706A}"/>
    <cellStyle name="標準 6 2 6 2 2 4 2 4" xfId="7408" xr:uid="{74EF15F8-818B-4F91-A99B-61057DA66199}"/>
    <cellStyle name="標準 6 2 6 2 2 4 2 4 2" xfId="24820" xr:uid="{74EF15F8-818B-4F91-A99B-61057DA66199}"/>
    <cellStyle name="標準 6 2 6 2 2 4 2 5" xfId="21671" xr:uid="{00000000-0005-0000-0000-0000D2090000}"/>
    <cellStyle name="標準 6 2 6 2 2 4 3" xfId="2642" xr:uid="{00000000-0005-0000-0000-0000D3090000}"/>
    <cellStyle name="標準 6 2 6 2 2 4 3 2" xfId="15267" xr:uid="{E3E983CA-BB0F-46F0-9816-88E2F46AF0E6}"/>
    <cellStyle name="標準 6 2 6 2 2 4 3 2 2" xfId="32678" xr:uid="{E3E983CA-BB0F-46F0-9816-88E2F46AF0E6}"/>
    <cellStyle name="標準 6 2 6 2 2 4 3 3" xfId="8943" xr:uid="{3F901F45-0822-47DB-A0B2-E45DFAF24237}"/>
    <cellStyle name="標準 6 2 6 2 2 4 3 3 2" xfId="26354" xr:uid="{3F901F45-0822-47DB-A0B2-E45DFAF24237}"/>
    <cellStyle name="標準 6 2 6 2 2 4 3 4" xfId="20055" xr:uid="{00000000-0005-0000-0000-0000D3090000}"/>
    <cellStyle name="標準 6 2 6 2 2 4 4" xfId="12105" xr:uid="{30B5B64E-930F-4BFB-853F-968DBFE30322}"/>
    <cellStyle name="標準 6 2 6 2 2 4 4 2" xfId="29516" xr:uid="{30B5B64E-930F-4BFB-853F-968DBFE30322}"/>
    <cellStyle name="標準 6 2 6 2 2 4 5" xfId="5780" xr:uid="{5B2A4625-BBD2-4EF6-9AD2-74A9EB0908D9}"/>
    <cellStyle name="標準 6 2 6 2 2 4 5 2" xfId="23192" xr:uid="{5B2A4625-BBD2-4EF6-9AD2-74A9EB0908D9}"/>
    <cellStyle name="標準 6 2 6 2 2 4 6" xfId="18523" xr:uid="{00000000-0005-0000-0000-0000D1090000}"/>
    <cellStyle name="標準 6 2 6 2 2 5" xfId="3499" xr:uid="{00000000-0005-0000-0000-0000D4090000}"/>
    <cellStyle name="標準 6 2 6 2 2 5 2" xfId="9811" xr:uid="{91828830-A533-4413-94F5-1E82E5BF8137}"/>
    <cellStyle name="標準 6 2 6 2 2 5 2 2" xfId="16135" xr:uid="{144EF24A-C321-42D4-A4C5-EA73ED0224A8}"/>
    <cellStyle name="標準 6 2 6 2 2 5 2 2 2" xfId="33546" xr:uid="{144EF24A-C321-42D4-A4C5-EA73ED0224A8}"/>
    <cellStyle name="標準 6 2 6 2 2 5 2 3" xfId="27222" xr:uid="{91828830-A533-4413-94F5-1E82E5BF8137}"/>
    <cellStyle name="標準 6 2 6 2 2 5 3" xfId="12973" xr:uid="{4C055131-EC9A-4150-83C0-CD0BEAE3DA0E}"/>
    <cellStyle name="標準 6 2 6 2 2 5 3 2" xfId="30384" xr:uid="{4C055131-EC9A-4150-83C0-CD0BEAE3DA0E}"/>
    <cellStyle name="標準 6 2 6 2 2 5 4" xfId="6648" xr:uid="{299E006A-8B15-410B-A394-CE8A5130EC30}"/>
    <cellStyle name="標準 6 2 6 2 2 5 4 2" xfId="24060" xr:uid="{299E006A-8B15-410B-A394-CE8A5130EC30}"/>
    <cellStyle name="標準 6 2 6 2 2 5 5" xfId="20911" xr:uid="{00000000-0005-0000-0000-0000D4090000}"/>
    <cellStyle name="標準 6 2 6 2 2 6" xfId="1882" xr:uid="{00000000-0005-0000-0000-0000D5090000}"/>
    <cellStyle name="標準 6 2 6 2 2 6 2" xfId="14507" xr:uid="{427C72D4-E26E-4D8D-9D7F-6819EF36E76C}"/>
    <cellStyle name="標準 6 2 6 2 2 6 2 2" xfId="31918" xr:uid="{427C72D4-E26E-4D8D-9D7F-6819EF36E76C}"/>
    <cellStyle name="標準 6 2 6 2 2 6 3" xfId="8183" xr:uid="{54AFB7E6-8B8E-4240-92B7-BA7C7862E714}"/>
    <cellStyle name="標準 6 2 6 2 2 6 3 2" xfId="25594" xr:uid="{54AFB7E6-8B8E-4240-92B7-BA7C7862E714}"/>
    <cellStyle name="標準 6 2 6 2 2 6 4" xfId="19295" xr:uid="{00000000-0005-0000-0000-0000D5090000}"/>
    <cellStyle name="標準 6 2 6 2 2 7" xfId="11345" xr:uid="{6F6D89A2-1A99-40A3-91CB-5D30C4E8C5CA}"/>
    <cellStyle name="標準 6 2 6 2 2 7 2" xfId="28756" xr:uid="{6F6D89A2-1A99-40A3-91CB-5D30C4E8C5CA}"/>
    <cellStyle name="標準 6 2 6 2 2 8" xfId="5020" xr:uid="{47FA9452-D44A-414E-8C97-A6EE64ABA567}"/>
    <cellStyle name="標準 6 2 6 2 2 8 2" xfId="22432" xr:uid="{47FA9452-D44A-414E-8C97-A6EE64ABA567}"/>
    <cellStyle name="標準 6 2 6 2 2 9" xfId="17763" xr:uid="{00000000-0005-0000-0000-0000BE090000}"/>
    <cellStyle name="標準 6 2 6 2 3" xfId="418" xr:uid="{00000000-0005-0000-0000-0000D6090000}"/>
    <cellStyle name="標準 6 2 6 2 3 2" xfId="798" xr:uid="{00000000-0005-0000-0000-0000D7090000}"/>
    <cellStyle name="標準 6 2 6 2 3 2 2" xfId="1558" xr:uid="{00000000-0005-0000-0000-0000D8090000}"/>
    <cellStyle name="標準 6 2 6 2 3 2 2 2" xfId="4734" xr:uid="{00000000-0005-0000-0000-0000D9090000}"/>
    <cellStyle name="標準 6 2 6 2 3 2 2 2 2" xfId="11046" xr:uid="{D763C2B4-EC68-47FB-81FC-193CA5E6BAD4}"/>
    <cellStyle name="標準 6 2 6 2 3 2 2 2 2 2" xfId="17370" xr:uid="{C37FED4D-DC43-41BB-8CA1-9659A95992EA}"/>
    <cellStyle name="標準 6 2 6 2 3 2 2 2 2 2 2" xfId="34781" xr:uid="{C37FED4D-DC43-41BB-8CA1-9659A95992EA}"/>
    <cellStyle name="標準 6 2 6 2 3 2 2 2 2 3" xfId="28457" xr:uid="{D763C2B4-EC68-47FB-81FC-193CA5E6BAD4}"/>
    <cellStyle name="標準 6 2 6 2 3 2 2 2 3" xfId="14208" xr:uid="{FF362D2D-DDC6-493E-9108-3BFCFCA71353}"/>
    <cellStyle name="標準 6 2 6 2 3 2 2 2 3 2" xfId="31619" xr:uid="{FF362D2D-DDC6-493E-9108-3BFCFCA71353}"/>
    <cellStyle name="標準 6 2 6 2 3 2 2 2 4" xfId="7883" xr:uid="{DEA11FAA-28B4-48E1-92A8-02FEA06CA3AD}"/>
    <cellStyle name="標準 6 2 6 2 3 2 2 2 4 2" xfId="25295" xr:uid="{DEA11FAA-28B4-48E1-92A8-02FEA06CA3AD}"/>
    <cellStyle name="標準 6 2 6 2 3 2 2 2 5" xfId="22146" xr:uid="{00000000-0005-0000-0000-0000D9090000}"/>
    <cellStyle name="標準 6 2 6 2 3 2 2 3" xfId="3117" xr:uid="{00000000-0005-0000-0000-0000DA090000}"/>
    <cellStyle name="標準 6 2 6 2 3 2 2 3 2" xfId="15742" xr:uid="{84AFED1E-7677-41BB-8C14-F523C0BD4FF3}"/>
    <cellStyle name="標準 6 2 6 2 3 2 2 3 2 2" xfId="33153" xr:uid="{84AFED1E-7677-41BB-8C14-F523C0BD4FF3}"/>
    <cellStyle name="標準 6 2 6 2 3 2 2 3 3" xfId="9418" xr:uid="{77C8C461-234D-4B7B-AF68-E90EE4CA3CB7}"/>
    <cellStyle name="標準 6 2 6 2 3 2 2 3 3 2" xfId="26829" xr:uid="{77C8C461-234D-4B7B-AF68-E90EE4CA3CB7}"/>
    <cellStyle name="標準 6 2 6 2 3 2 2 3 4" xfId="20530" xr:uid="{00000000-0005-0000-0000-0000DA090000}"/>
    <cellStyle name="標準 6 2 6 2 3 2 2 4" xfId="12580" xr:uid="{DC853D61-F394-42DE-A466-1F114984BB65}"/>
    <cellStyle name="標準 6 2 6 2 3 2 2 4 2" xfId="29991" xr:uid="{DC853D61-F394-42DE-A466-1F114984BB65}"/>
    <cellStyle name="標準 6 2 6 2 3 2 2 5" xfId="6255" xr:uid="{BC4E7931-3B13-49A9-A746-5598EC9B6674}"/>
    <cellStyle name="標準 6 2 6 2 3 2 2 5 2" xfId="23667" xr:uid="{BC4E7931-3B13-49A9-A746-5598EC9B6674}"/>
    <cellStyle name="標準 6 2 6 2 3 2 2 6" xfId="18998" xr:uid="{00000000-0005-0000-0000-0000D8090000}"/>
    <cellStyle name="標準 6 2 6 2 3 2 3" xfId="3974" xr:uid="{00000000-0005-0000-0000-0000DB090000}"/>
    <cellStyle name="標準 6 2 6 2 3 2 3 2" xfId="10286" xr:uid="{2CCE3520-456E-451F-B5F2-682ABBAEA567}"/>
    <cellStyle name="標準 6 2 6 2 3 2 3 2 2" xfId="16610" xr:uid="{A4DBD3E0-09BD-4307-B42F-F0879C582726}"/>
    <cellStyle name="標準 6 2 6 2 3 2 3 2 2 2" xfId="34021" xr:uid="{A4DBD3E0-09BD-4307-B42F-F0879C582726}"/>
    <cellStyle name="標準 6 2 6 2 3 2 3 2 3" xfId="27697" xr:uid="{2CCE3520-456E-451F-B5F2-682ABBAEA567}"/>
    <cellStyle name="標準 6 2 6 2 3 2 3 3" xfId="13448" xr:uid="{B1EDC9E7-7357-4849-8CA6-6E949872B053}"/>
    <cellStyle name="標準 6 2 6 2 3 2 3 3 2" xfId="30859" xr:uid="{B1EDC9E7-7357-4849-8CA6-6E949872B053}"/>
    <cellStyle name="標準 6 2 6 2 3 2 3 4" xfId="7123" xr:uid="{2A11B771-30CF-4573-A027-E32F011A51F6}"/>
    <cellStyle name="標準 6 2 6 2 3 2 3 4 2" xfId="24535" xr:uid="{2A11B771-30CF-4573-A027-E32F011A51F6}"/>
    <cellStyle name="標準 6 2 6 2 3 2 3 5" xfId="21386" xr:uid="{00000000-0005-0000-0000-0000DB090000}"/>
    <cellStyle name="標準 6 2 6 2 3 2 4" xfId="2357" xr:uid="{00000000-0005-0000-0000-0000DC090000}"/>
    <cellStyle name="標準 6 2 6 2 3 2 4 2" xfId="14982" xr:uid="{3FB4F4FC-5A52-4EC7-91FA-FD6B8EE7A394}"/>
    <cellStyle name="標準 6 2 6 2 3 2 4 2 2" xfId="32393" xr:uid="{3FB4F4FC-5A52-4EC7-91FA-FD6B8EE7A394}"/>
    <cellStyle name="標準 6 2 6 2 3 2 4 3" xfId="8658" xr:uid="{EDCEF89F-EAC2-4D89-9049-B22A3D254FFE}"/>
    <cellStyle name="標準 6 2 6 2 3 2 4 3 2" xfId="26069" xr:uid="{EDCEF89F-EAC2-4D89-9049-B22A3D254FFE}"/>
    <cellStyle name="標準 6 2 6 2 3 2 4 4" xfId="19770" xr:uid="{00000000-0005-0000-0000-0000DC090000}"/>
    <cellStyle name="標準 6 2 6 2 3 2 5" xfId="11820" xr:uid="{B38F062C-F358-4B05-B9C0-C5447179C9E2}"/>
    <cellStyle name="標準 6 2 6 2 3 2 5 2" xfId="29231" xr:uid="{B38F062C-F358-4B05-B9C0-C5447179C9E2}"/>
    <cellStyle name="標準 6 2 6 2 3 2 6" xfId="5495" xr:uid="{F6A8F8D8-694D-41D4-A24A-4420844E504C}"/>
    <cellStyle name="標準 6 2 6 2 3 2 6 2" xfId="22907" xr:uid="{F6A8F8D8-694D-41D4-A24A-4420844E504C}"/>
    <cellStyle name="標準 6 2 6 2 3 2 7" xfId="18238" xr:uid="{00000000-0005-0000-0000-0000D7090000}"/>
    <cellStyle name="標準 6 2 6 2 3 3" xfId="1178" xr:uid="{00000000-0005-0000-0000-0000DD090000}"/>
    <cellStyle name="標準 6 2 6 2 3 3 2" xfId="4354" xr:uid="{00000000-0005-0000-0000-0000DE090000}"/>
    <cellStyle name="標準 6 2 6 2 3 3 2 2" xfId="10666" xr:uid="{84040A71-4A53-4BAE-B416-50375C308152}"/>
    <cellStyle name="標準 6 2 6 2 3 3 2 2 2" xfId="16990" xr:uid="{213F75C8-7AFB-47B2-8C70-345B1475C8D1}"/>
    <cellStyle name="標準 6 2 6 2 3 3 2 2 2 2" xfId="34401" xr:uid="{213F75C8-7AFB-47B2-8C70-345B1475C8D1}"/>
    <cellStyle name="標準 6 2 6 2 3 3 2 2 3" xfId="28077" xr:uid="{84040A71-4A53-4BAE-B416-50375C308152}"/>
    <cellStyle name="標準 6 2 6 2 3 3 2 3" xfId="13828" xr:uid="{7CB6F8FB-79C9-4BC4-B78A-7C3E905341E0}"/>
    <cellStyle name="標準 6 2 6 2 3 3 2 3 2" xfId="31239" xr:uid="{7CB6F8FB-79C9-4BC4-B78A-7C3E905341E0}"/>
    <cellStyle name="標準 6 2 6 2 3 3 2 4" xfId="7503" xr:uid="{7012703D-A4D9-49D3-9A53-54CCFA12C3E1}"/>
    <cellStyle name="標準 6 2 6 2 3 3 2 4 2" xfId="24915" xr:uid="{7012703D-A4D9-49D3-9A53-54CCFA12C3E1}"/>
    <cellStyle name="標準 6 2 6 2 3 3 2 5" xfId="21766" xr:uid="{00000000-0005-0000-0000-0000DE090000}"/>
    <cellStyle name="標準 6 2 6 2 3 3 3" xfId="2737" xr:uid="{00000000-0005-0000-0000-0000DF090000}"/>
    <cellStyle name="標準 6 2 6 2 3 3 3 2" xfId="15362" xr:uid="{C040D8CF-F0D1-4B80-9FCE-E9DC646A4E2F}"/>
    <cellStyle name="標準 6 2 6 2 3 3 3 2 2" xfId="32773" xr:uid="{C040D8CF-F0D1-4B80-9FCE-E9DC646A4E2F}"/>
    <cellStyle name="標準 6 2 6 2 3 3 3 3" xfId="9038" xr:uid="{B0ED190C-D5E5-40CB-A3FB-F83CA1D4BA38}"/>
    <cellStyle name="標準 6 2 6 2 3 3 3 3 2" xfId="26449" xr:uid="{B0ED190C-D5E5-40CB-A3FB-F83CA1D4BA38}"/>
    <cellStyle name="標準 6 2 6 2 3 3 3 4" xfId="20150" xr:uid="{00000000-0005-0000-0000-0000DF090000}"/>
    <cellStyle name="標準 6 2 6 2 3 3 4" xfId="12200" xr:uid="{9715E35E-BA35-4E75-9E16-164A4B48C811}"/>
    <cellStyle name="標準 6 2 6 2 3 3 4 2" xfId="29611" xr:uid="{9715E35E-BA35-4E75-9E16-164A4B48C811}"/>
    <cellStyle name="標準 6 2 6 2 3 3 5" xfId="5875" xr:uid="{31C232CD-7A4C-4515-A96D-D1B2A6203B00}"/>
    <cellStyle name="標準 6 2 6 2 3 3 5 2" xfId="23287" xr:uid="{31C232CD-7A4C-4515-A96D-D1B2A6203B00}"/>
    <cellStyle name="標準 6 2 6 2 3 3 6" xfId="18618" xr:uid="{00000000-0005-0000-0000-0000DD090000}"/>
    <cellStyle name="標準 6 2 6 2 3 4" xfId="3594" xr:uid="{00000000-0005-0000-0000-0000E0090000}"/>
    <cellStyle name="標準 6 2 6 2 3 4 2" xfId="9906" xr:uid="{098F52C3-2B91-4C06-8397-364957B5753B}"/>
    <cellStyle name="標準 6 2 6 2 3 4 2 2" xfId="16230" xr:uid="{AC895D45-D968-4EA8-90C7-F5AD3707EBD2}"/>
    <cellStyle name="標準 6 2 6 2 3 4 2 2 2" xfId="33641" xr:uid="{AC895D45-D968-4EA8-90C7-F5AD3707EBD2}"/>
    <cellStyle name="標準 6 2 6 2 3 4 2 3" xfId="27317" xr:uid="{098F52C3-2B91-4C06-8397-364957B5753B}"/>
    <cellStyle name="標準 6 2 6 2 3 4 3" xfId="13068" xr:uid="{9EB5F724-9987-481B-B71D-16149C2591A0}"/>
    <cellStyle name="標準 6 2 6 2 3 4 3 2" xfId="30479" xr:uid="{9EB5F724-9987-481B-B71D-16149C2591A0}"/>
    <cellStyle name="標準 6 2 6 2 3 4 4" xfId="6743" xr:uid="{A6054162-5E91-48F5-9942-7C2EAF56CCB6}"/>
    <cellStyle name="標準 6 2 6 2 3 4 4 2" xfId="24155" xr:uid="{A6054162-5E91-48F5-9942-7C2EAF56CCB6}"/>
    <cellStyle name="標準 6 2 6 2 3 4 5" xfId="21006" xr:uid="{00000000-0005-0000-0000-0000E0090000}"/>
    <cellStyle name="標準 6 2 6 2 3 5" xfId="1977" xr:uid="{00000000-0005-0000-0000-0000E1090000}"/>
    <cellStyle name="標準 6 2 6 2 3 5 2" xfId="14602" xr:uid="{631D7EA4-2769-4261-A4D3-4507795F702F}"/>
    <cellStyle name="標準 6 2 6 2 3 5 2 2" xfId="32013" xr:uid="{631D7EA4-2769-4261-A4D3-4507795F702F}"/>
    <cellStyle name="標準 6 2 6 2 3 5 3" xfId="8278" xr:uid="{799CECE1-AA13-4854-97ED-B0D78922F801}"/>
    <cellStyle name="標準 6 2 6 2 3 5 3 2" xfId="25689" xr:uid="{799CECE1-AA13-4854-97ED-B0D78922F801}"/>
    <cellStyle name="標準 6 2 6 2 3 5 4" xfId="19390" xr:uid="{00000000-0005-0000-0000-0000E1090000}"/>
    <cellStyle name="標準 6 2 6 2 3 6" xfId="11440" xr:uid="{40EB7C98-ACA6-4ECE-90AE-DD7FA7E120CD}"/>
    <cellStyle name="標準 6 2 6 2 3 6 2" xfId="28851" xr:uid="{40EB7C98-ACA6-4ECE-90AE-DD7FA7E120CD}"/>
    <cellStyle name="標準 6 2 6 2 3 7" xfId="5115" xr:uid="{51E896D4-C762-4BA8-AF28-AC19B7B76F03}"/>
    <cellStyle name="標準 6 2 6 2 3 7 2" xfId="22527" xr:uid="{51E896D4-C762-4BA8-AF28-AC19B7B76F03}"/>
    <cellStyle name="標準 6 2 6 2 3 8" xfId="17858" xr:uid="{00000000-0005-0000-0000-0000D6090000}"/>
    <cellStyle name="標準 6 2 6 2 4" xfId="608" xr:uid="{00000000-0005-0000-0000-0000E2090000}"/>
    <cellStyle name="標準 6 2 6 2 4 2" xfId="1368" xr:uid="{00000000-0005-0000-0000-0000E3090000}"/>
    <cellStyle name="標準 6 2 6 2 4 2 2" xfId="4544" xr:uid="{00000000-0005-0000-0000-0000E4090000}"/>
    <cellStyle name="標準 6 2 6 2 4 2 2 2" xfId="10856" xr:uid="{40C26CAE-EFCC-4BC4-B92E-B0297A6C456C}"/>
    <cellStyle name="標準 6 2 6 2 4 2 2 2 2" xfId="17180" xr:uid="{ED933935-2F81-463F-BC98-3431A11481BC}"/>
    <cellStyle name="標準 6 2 6 2 4 2 2 2 2 2" xfId="34591" xr:uid="{ED933935-2F81-463F-BC98-3431A11481BC}"/>
    <cellStyle name="標準 6 2 6 2 4 2 2 2 3" xfId="28267" xr:uid="{40C26CAE-EFCC-4BC4-B92E-B0297A6C456C}"/>
    <cellStyle name="標準 6 2 6 2 4 2 2 3" xfId="14018" xr:uid="{25DF468D-667F-4269-829B-179B3AA3CC81}"/>
    <cellStyle name="標準 6 2 6 2 4 2 2 3 2" xfId="31429" xr:uid="{25DF468D-667F-4269-829B-179B3AA3CC81}"/>
    <cellStyle name="標準 6 2 6 2 4 2 2 4" xfId="7693" xr:uid="{8CD4AE70-9E31-4FF5-B667-3A657EFB182E}"/>
    <cellStyle name="標準 6 2 6 2 4 2 2 4 2" xfId="25105" xr:uid="{8CD4AE70-9E31-4FF5-B667-3A657EFB182E}"/>
    <cellStyle name="標準 6 2 6 2 4 2 2 5" xfId="21956" xr:uid="{00000000-0005-0000-0000-0000E4090000}"/>
    <cellStyle name="標準 6 2 6 2 4 2 3" xfId="2927" xr:uid="{00000000-0005-0000-0000-0000E5090000}"/>
    <cellStyle name="標準 6 2 6 2 4 2 3 2" xfId="15552" xr:uid="{FB1D42F9-155F-438F-9C4D-69AF1934EADE}"/>
    <cellStyle name="標準 6 2 6 2 4 2 3 2 2" xfId="32963" xr:uid="{FB1D42F9-155F-438F-9C4D-69AF1934EADE}"/>
    <cellStyle name="標準 6 2 6 2 4 2 3 3" xfId="9228" xr:uid="{CEEEB29C-26B3-4288-B3B1-9FA8E27D5779}"/>
    <cellStyle name="標準 6 2 6 2 4 2 3 3 2" xfId="26639" xr:uid="{CEEEB29C-26B3-4288-B3B1-9FA8E27D5779}"/>
    <cellStyle name="標準 6 2 6 2 4 2 3 4" xfId="20340" xr:uid="{00000000-0005-0000-0000-0000E5090000}"/>
    <cellStyle name="標準 6 2 6 2 4 2 4" xfId="12390" xr:uid="{92FE7441-7218-4C1F-8360-5F6FA185807A}"/>
    <cellStyle name="標準 6 2 6 2 4 2 4 2" xfId="29801" xr:uid="{92FE7441-7218-4C1F-8360-5F6FA185807A}"/>
    <cellStyle name="標準 6 2 6 2 4 2 5" xfId="6065" xr:uid="{7433CB1F-30D8-44C6-AAB0-C48FAC55B3C9}"/>
    <cellStyle name="標準 6 2 6 2 4 2 5 2" xfId="23477" xr:uid="{7433CB1F-30D8-44C6-AAB0-C48FAC55B3C9}"/>
    <cellStyle name="標準 6 2 6 2 4 2 6" xfId="18808" xr:uid="{00000000-0005-0000-0000-0000E3090000}"/>
    <cellStyle name="標準 6 2 6 2 4 3" xfId="3784" xr:uid="{00000000-0005-0000-0000-0000E6090000}"/>
    <cellStyle name="標準 6 2 6 2 4 3 2" xfId="10096" xr:uid="{8C7E01EA-9856-4E7A-B9EE-3A8DAF876B8B}"/>
    <cellStyle name="標準 6 2 6 2 4 3 2 2" xfId="16420" xr:uid="{74182BFF-38D5-42C6-8DAE-7608713C1201}"/>
    <cellStyle name="標準 6 2 6 2 4 3 2 2 2" xfId="33831" xr:uid="{74182BFF-38D5-42C6-8DAE-7608713C1201}"/>
    <cellStyle name="標準 6 2 6 2 4 3 2 3" xfId="27507" xr:uid="{8C7E01EA-9856-4E7A-B9EE-3A8DAF876B8B}"/>
    <cellStyle name="標準 6 2 6 2 4 3 3" xfId="13258" xr:uid="{F94CD4D9-600E-4519-AEC7-EFF99C279ECF}"/>
    <cellStyle name="標準 6 2 6 2 4 3 3 2" xfId="30669" xr:uid="{F94CD4D9-600E-4519-AEC7-EFF99C279ECF}"/>
    <cellStyle name="標準 6 2 6 2 4 3 4" xfId="6933" xr:uid="{A200AA16-E8AD-4EE7-9970-0853FD2FFCF7}"/>
    <cellStyle name="標準 6 2 6 2 4 3 4 2" xfId="24345" xr:uid="{A200AA16-E8AD-4EE7-9970-0853FD2FFCF7}"/>
    <cellStyle name="標準 6 2 6 2 4 3 5" xfId="21196" xr:uid="{00000000-0005-0000-0000-0000E6090000}"/>
    <cellStyle name="標準 6 2 6 2 4 4" xfId="2167" xr:uid="{00000000-0005-0000-0000-0000E7090000}"/>
    <cellStyle name="標準 6 2 6 2 4 4 2" xfId="14792" xr:uid="{42865618-0715-4FFF-A740-BFC6CD245603}"/>
    <cellStyle name="標準 6 2 6 2 4 4 2 2" xfId="32203" xr:uid="{42865618-0715-4FFF-A740-BFC6CD245603}"/>
    <cellStyle name="標準 6 2 6 2 4 4 3" xfId="8468" xr:uid="{E23C7C3B-CEC3-4194-B890-BE984A3659EB}"/>
    <cellStyle name="標準 6 2 6 2 4 4 3 2" xfId="25879" xr:uid="{E23C7C3B-CEC3-4194-B890-BE984A3659EB}"/>
    <cellStyle name="標準 6 2 6 2 4 4 4" xfId="19580" xr:uid="{00000000-0005-0000-0000-0000E7090000}"/>
    <cellStyle name="標準 6 2 6 2 4 5" xfId="11630" xr:uid="{0BC6F663-1715-44EB-9A42-E72DE0739FF9}"/>
    <cellStyle name="標準 6 2 6 2 4 5 2" xfId="29041" xr:uid="{0BC6F663-1715-44EB-9A42-E72DE0739FF9}"/>
    <cellStyle name="標準 6 2 6 2 4 6" xfId="5305" xr:uid="{F51141B2-48EA-4C68-9F0C-7525CCEE4731}"/>
    <cellStyle name="標準 6 2 6 2 4 6 2" xfId="22717" xr:uid="{F51141B2-48EA-4C68-9F0C-7525CCEE4731}"/>
    <cellStyle name="標準 6 2 6 2 4 7" xfId="18048" xr:uid="{00000000-0005-0000-0000-0000E2090000}"/>
    <cellStyle name="標準 6 2 6 2 5" xfId="988" xr:uid="{00000000-0005-0000-0000-0000E8090000}"/>
    <cellStyle name="標準 6 2 6 2 5 2" xfId="4164" xr:uid="{00000000-0005-0000-0000-0000E9090000}"/>
    <cellStyle name="標準 6 2 6 2 5 2 2" xfId="10476" xr:uid="{74E69A0C-ABB5-4C9C-842B-E8E101D4A875}"/>
    <cellStyle name="標準 6 2 6 2 5 2 2 2" xfId="16800" xr:uid="{A92F5AD7-E5E9-470F-B495-90BFEC610EA4}"/>
    <cellStyle name="標準 6 2 6 2 5 2 2 2 2" xfId="34211" xr:uid="{A92F5AD7-E5E9-470F-B495-90BFEC610EA4}"/>
    <cellStyle name="標準 6 2 6 2 5 2 2 3" xfId="27887" xr:uid="{74E69A0C-ABB5-4C9C-842B-E8E101D4A875}"/>
    <cellStyle name="標準 6 2 6 2 5 2 3" xfId="13638" xr:uid="{54A7E7B9-93D3-4D63-9AFB-ECC20DC72925}"/>
    <cellStyle name="標準 6 2 6 2 5 2 3 2" xfId="31049" xr:uid="{54A7E7B9-93D3-4D63-9AFB-ECC20DC72925}"/>
    <cellStyle name="標準 6 2 6 2 5 2 4" xfId="7313" xr:uid="{6CB35E35-2183-4542-871F-C359B5D7357D}"/>
    <cellStyle name="標準 6 2 6 2 5 2 4 2" xfId="24725" xr:uid="{6CB35E35-2183-4542-871F-C359B5D7357D}"/>
    <cellStyle name="標準 6 2 6 2 5 2 5" xfId="21576" xr:uid="{00000000-0005-0000-0000-0000E9090000}"/>
    <cellStyle name="標準 6 2 6 2 5 3" xfId="2547" xr:uid="{00000000-0005-0000-0000-0000EA090000}"/>
    <cellStyle name="標準 6 2 6 2 5 3 2" xfId="15172" xr:uid="{DE91C475-099B-475E-A2C4-92990522BB75}"/>
    <cellStyle name="標準 6 2 6 2 5 3 2 2" xfId="32583" xr:uid="{DE91C475-099B-475E-A2C4-92990522BB75}"/>
    <cellStyle name="標準 6 2 6 2 5 3 3" xfId="8848" xr:uid="{33AE0B03-604A-4FD7-8E21-41F709B98214}"/>
    <cellStyle name="標準 6 2 6 2 5 3 3 2" xfId="26259" xr:uid="{33AE0B03-604A-4FD7-8E21-41F709B98214}"/>
    <cellStyle name="標準 6 2 6 2 5 3 4" xfId="19960" xr:uid="{00000000-0005-0000-0000-0000EA090000}"/>
    <cellStyle name="標準 6 2 6 2 5 4" xfId="12010" xr:uid="{6E4089E8-770F-436D-B106-7C7B09A6B1BD}"/>
    <cellStyle name="標準 6 2 6 2 5 4 2" xfId="29421" xr:uid="{6E4089E8-770F-436D-B106-7C7B09A6B1BD}"/>
    <cellStyle name="標準 6 2 6 2 5 5" xfId="5685" xr:uid="{AEB1296F-7C03-472E-B371-26114760053E}"/>
    <cellStyle name="標準 6 2 6 2 5 5 2" xfId="23097" xr:uid="{AEB1296F-7C03-472E-B371-26114760053E}"/>
    <cellStyle name="標準 6 2 6 2 5 6" xfId="18428" xr:uid="{00000000-0005-0000-0000-0000E8090000}"/>
    <cellStyle name="標準 6 2 6 2 6" xfId="228" xr:uid="{00000000-0005-0000-0000-0000EB090000}"/>
    <cellStyle name="標準 6 2 6 2 6 2" xfId="3404" xr:uid="{00000000-0005-0000-0000-0000EC090000}"/>
    <cellStyle name="標準 6 2 6 2 6 2 2" xfId="16040" xr:uid="{38317C0E-27C4-4D1E-B99C-3A90A3D69A5F}"/>
    <cellStyle name="標準 6 2 6 2 6 2 2 2" xfId="33451" xr:uid="{38317C0E-27C4-4D1E-B99C-3A90A3D69A5F}"/>
    <cellStyle name="標準 6 2 6 2 6 2 3" xfId="9716" xr:uid="{0AE1F466-D1CE-4982-AC03-FEC27016ED3A}"/>
    <cellStyle name="標準 6 2 6 2 6 2 3 2" xfId="27127" xr:uid="{0AE1F466-D1CE-4982-AC03-FEC27016ED3A}"/>
    <cellStyle name="標準 6 2 6 2 6 2 4" xfId="20816" xr:uid="{00000000-0005-0000-0000-0000EC090000}"/>
    <cellStyle name="標準 6 2 6 2 6 3" xfId="12878" xr:uid="{386FB52A-B0D9-4A36-9EC2-68B037CC46B9}"/>
    <cellStyle name="標準 6 2 6 2 6 3 2" xfId="30289" xr:uid="{386FB52A-B0D9-4A36-9EC2-68B037CC46B9}"/>
    <cellStyle name="標準 6 2 6 2 6 4" xfId="6553" xr:uid="{CF5A9927-76B9-4962-8160-C99E1503703F}"/>
    <cellStyle name="標準 6 2 6 2 6 4 2" xfId="23965" xr:uid="{CF5A9927-76B9-4962-8160-C99E1503703F}"/>
    <cellStyle name="標準 6 2 6 2 6 5" xfId="17668" xr:uid="{00000000-0005-0000-0000-0000EB090000}"/>
    <cellStyle name="標準 6 2 6 2 7" xfId="3310" xr:uid="{00000000-0005-0000-0000-0000ED090000}"/>
    <cellStyle name="標準 6 2 6 2 7 2" xfId="9622" xr:uid="{431CC53A-E050-43F5-A2B4-93EF2861ADEC}"/>
    <cellStyle name="標準 6 2 6 2 7 2 2" xfId="15946" xr:uid="{385B1A9E-63D7-4E45-B176-44151FB27BF2}"/>
    <cellStyle name="標準 6 2 6 2 7 2 2 2" xfId="33357" xr:uid="{385B1A9E-63D7-4E45-B176-44151FB27BF2}"/>
    <cellStyle name="標準 6 2 6 2 7 2 3" xfId="27033" xr:uid="{431CC53A-E050-43F5-A2B4-93EF2861ADEC}"/>
    <cellStyle name="標準 6 2 6 2 7 3" xfId="12784" xr:uid="{5858E8CC-A6DC-465C-94D7-F6B469EDC0D1}"/>
    <cellStyle name="標準 6 2 6 2 7 3 2" xfId="30195" xr:uid="{5858E8CC-A6DC-465C-94D7-F6B469EDC0D1}"/>
    <cellStyle name="標準 6 2 6 2 7 4" xfId="6459" xr:uid="{AA340062-3256-4EB1-93F7-DF69F854593B}"/>
    <cellStyle name="標準 6 2 6 2 7 4 2" xfId="23871" xr:uid="{AA340062-3256-4EB1-93F7-DF69F854593B}"/>
    <cellStyle name="標準 6 2 6 2 7 5" xfId="20722" xr:uid="{00000000-0005-0000-0000-0000ED090000}"/>
    <cellStyle name="標準 6 2 6 2 8" xfId="1787" xr:uid="{00000000-0005-0000-0000-0000EE090000}"/>
    <cellStyle name="標準 6 2 6 2 8 2" xfId="14412" xr:uid="{03ADCF7A-DFF1-478E-B2B7-C33BF2F6EBDE}"/>
    <cellStyle name="標準 6 2 6 2 8 2 2" xfId="31823" xr:uid="{03ADCF7A-DFF1-478E-B2B7-C33BF2F6EBDE}"/>
    <cellStyle name="標準 6 2 6 2 8 3" xfId="8088" xr:uid="{8FEE0C8F-CFF2-45A2-B402-6CDDD79A3336}"/>
    <cellStyle name="標準 6 2 6 2 8 3 2" xfId="25499" xr:uid="{8FEE0C8F-CFF2-45A2-B402-6CDDD79A3336}"/>
    <cellStyle name="標準 6 2 6 2 8 4" xfId="19200" xr:uid="{00000000-0005-0000-0000-0000EE090000}"/>
    <cellStyle name="標準 6 2 6 2 9" xfId="11250" xr:uid="{CF13E862-8D07-4E3C-BF58-98A7DA1BDF10}"/>
    <cellStyle name="標準 6 2 6 2 9 2" xfId="28661" xr:uid="{CF13E862-8D07-4E3C-BF58-98A7DA1BDF10}"/>
    <cellStyle name="標準 6 2 6 3" xfId="289" xr:uid="{00000000-0005-0000-0000-0000EF090000}"/>
    <cellStyle name="標準 6 2 6 3 2" xfId="479" xr:uid="{00000000-0005-0000-0000-0000F0090000}"/>
    <cellStyle name="標準 6 2 6 3 2 2" xfId="859" xr:uid="{00000000-0005-0000-0000-0000F1090000}"/>
    <cellStyle name="標準 6 2 6 3 2 2 2" xfId="1619" xr:uid="{00000000-0005-0000-0000-0000F2090000}"/>
    <cellStyle name="標準 6 2 6 3 2 2 2 2" xfId="4795" xr:uid="{00000000-0005-0000-0000-0000F3090000}"/>
    <cellStyle name="標準 6 2 6 3 2 2 2 2 2" xfId="11107" xr:uid="{A2E1D103-61AB-4DEB-9970-38F980B6A07B}"/>
    <cellStyle name="標準 6 2 6 3 2 2 2 2 2 2" xfId="17431" xr:uid="{91E2FC77-97E7-4ED1-A146-E0090500AC62}"/>
    <cellStyle name="標準 6 2 6 3 2 2 2 2 2 2 2" xfId="34842" xr:uid="{91E2FC77-97E7-4ED1-A146-E0090500AC62}"/>
    <cellStyle name="標準 6 2 6 3 2 2 2 2 2 3" xfId="28518" xr:uid="{A2E1D103-61AB-4DEB-9970-38F980B6A07B}"/>
    <cellStyle name="標準 6 2 6 3 2 2 2 2 3" xfId="14269" xr:uid="{ABE0B439-1B0D-4F1E-B145-AA5FA70C6EDB}"/>
    <cellStyle name="標準 6 2 6 3 2 2 2 2 3 2" xfId="31680" xr:uid="{ABE0B439-1B0D-4F1E-B145-AA5FA70C6EDB}"/>
    <cellStyle name="標準 6 2 6 3 2 2 2 2 4" xfId="7944" xr:uid="{84986C5B-63B2-43B9-B118-5AE193D9D075}"/>
    <cellStyle name="標準 6 2 6 3 2 2 2 2 4 2" xfId="25356" xr:uid="{84986C5B-63B2-43B9-B118-5AE193D9D075}"/>
    <cellStyle name="標準 6 2 6 3 2 2 2 2 5" xfId="22207" xr:uid="{00000000-0005-0000-0000-0000F3090000}"/>
    <cellStyle name="標準 6 2 6 3 2 2 2 3" xfId="3178" xr:uid="{00000000-0005-0000-0000-0000F4090000}"/>
    <cellStyle name="標準 6 2 6 3 2 2 2 3 2" xfId="15803" xr:uid="{235EE878-86AE-4001-B540-8B50D3430F13}"/>
    <cellStyle name="標準 6 2 6 3 2 2 2 3 2 2" xfId="33214" xr:uid="{235EE878-86AE-4001-B540-8B50D3430F13}"/>
    <cellStyle name="標準 6 2 6 3 2 2 2 3 3" xfId="9479" xr:uid="{54C31A42-0EBA-4A4F-A45D-7BC40D47182F}"/>
    <cellStyle name="標準 6 2 6 3 2 2 2 3 3 2" xfId="26890" xr:uid="{54C31A42-0EBA-4A4F-A45D-7BC40D47182F}"/>
    <cellStyle name="標準 6 2 6 3 2 2 2 3 4" xfId="20591" xr:uid="{00000000-0005-0000-0000-0000F4090000}"/>
    <cellStyle name="標準 6 2 6 3 2 2 2 4" xfId="12641" xr:uid="{C0E2D19A-EA84-44CB-A6A7-133A26A90336}"/>
    <cellStyle name="標準 6 2 6 3 2 2 2 4 2" xfId="30052" xr:uid="{C0E2D19A-EA84-44CB-A6A7-133A26A90336}"/>
    <cellStyle name="標準 6 2 6 3 2 2 2 5" xfId="6316" xr:uid="{1617498E-4F59-4BAB-824D-4E428D64F593}"/>
    <cellStyle name="標準 6 2 6 3 2 2 2 5 2" xfId="23728" xr:uid="{1617498E-4F59-4BAB-824D-4E428D64F593}"/>
    <cellStyle name="標準 6 2 6 3 2 2 2 6" xfId="19059" xr:uid="{00000000-0005-0000-0000-0000F2090000}"/>
    <cellStyle name="標準 6 2 6 3 2 2 3" xfId="4035" xr:uid="{00000000-0005-0000-0000-0000F5090000}"/>
    <cellStyle name="標準 6 2 6 3 2 2 3 2" xfId="10347" xr:uid="{8103FDA4-AFF8-4828-BE83-3C123C6C505A}"/>
    <cellStyle name="標準 6 2 6 3 2 2 3 2 2" xfId="16671" xr:uid="{D75057F8-8347-46A0-BBE2-F09EBC5633A7}"/>
    <cellStyle name="標準 6 2 6 3 2 2 3 2 2 2" xfId="34082" xr:uid="{D75057F8-8347-46A0-BBE2-F09EBC5633A7}"/>
    <cellStyle name="標準 6 2 6 3 2 2 3 2 3" xfId="27758" xr:uid="{8103FDA4-AFF8-4828-BE83-3C123C6C505A}"/>
    <cellStyle name="標準 6 2 6 3 2 2 3 3" xfId="13509" xr:uid="{2E7F8C1A-B35B-4FFD-A509-32C09300F0F7}"/>
    <cellStyle name="標準 6 2 6 3 2 2 3 3 2" xfId="30920" xr:uid="{2E7F8C1A-B35B-4FFD-A509-32C09300F0F7}"/>
    <cellStyle name="標準 6 2 6 3 2 2 3 4" xfId="7184" xr:uid="{983DB112-4E00-47D1-BAAD-E6215333C3D7}"/>
    <cellStyle name="標準 6 2 6 3 2 2 3 4 2" xfId="24596" xr:uid="{983DB112-4E00-47D1-BAAD-E6215333C3D7}"/>
    <cellStyle name="標準 6 2 6 3 2 2 3 5" xfId="21447" xr:uid="{00000000-0005-0000-0000-0000F5090000}"/>
    <cellStyle name="標準 6 2 6 3 2 2 4" xfId="2418" xr:uid="{00000000-0005-0000-0000-0000F6090000}"/>
    <cellStyle name="標準 6 2 6 3 2 2 4 2" xfId="15043" xr:uid="{024551EE-4725-432F-A6D1-829C1230114A}"/>
    <cellStyle name="標準 6 2 6 3 2 2 4 2 2" xfId="32454" xr:uid="{024551EE-4725-432F-A6D1-829C1230114A}"/>
    <cellStyle name="標準 6 2 6 3 2 2 4 3" xfId="8719" xr:uid="{B0F152EF-4FFB-4CE5-AFB3-851501E9275E}"/>
    <cellStyle name="標準 6 2 6 3 2 2 4 3 2" xfId="26130" xr:uid="{B0F152EF-4FFB-4CE5-AFB3-851501E9275E}"/>
    <cellStyle name="標準 6 2 6 3 2 2 4 4" xfId="19831" xr:uid="{00000000-0005-0000-0000-0000F6090000}"/>
    <cellStyle name="標準 6 2 6 3 2 2 5" xfId="11881" xr:uid="{7F13C678-772C-4A82-AD1A-B09693D36AEC}"/>
    <cellStyle name="標準 6 2 6 3 2 2 5 2" xfId="29292" xr:uid="{7F13C678-772C-4A82-AD1A-B09693D36AEC}"/>
    <cellStyle name="標準 6 2 6 3 2 2 6" xfId="5556" xr:uid="{72DA8619-F61F-48F8-A64E-AE93875954B9}"/>
    <cellStyle name="標準 6 2 6 3 2 2 6 2" xfId="22968" xr:uid="{72DA8619-F61F-48F8-A64E-AE93875954B9}"/>
    <cellStyle name="標準 6 2 6 3 2 2 7" xfId="18299" xr:uid="{00000000-0005-0000-0000-0000F1090000}"/>
    <cellStyle name="標準 6 2 6 3 2 3" xfId="1239" xr:uid="{00000000-0005-0000-0000-0000F7090000}"/>
    <cellStyle name="標準 6 2 6 3 2 3 2" xfId="4415" xr:uid="{00000000-0005-0000-0000-0000F8090000}"/>
    <cellStyle name="標準 6 2 6 3 2 3 2 2" xfId="10727" xr:uid="{DA9E6BAA-6A2A-4CCD-8F5A-54788A5BC15A}"/>
    <cellStyle name="標準 6 2 6 3 2 3 2 2 2" xfId="17051" xr:uid="{F8B17510-39E9-46A4-8183-AF6063651031}"/>
    <cellStyle name="標準 6 2 6 3 2 3 2 2 2 2" xfId="34462" xr:uid="{F8B17510-39E9-46A4-8183-AF6063651031}"/>
    <cellStyle name="標準 6 2 6 3 2 3 2 2 3" xfId="28138" xr:uid="{DA9E6BAA-6A2A-4CCD-8F5A-54788A5BC15A}"/>
    <cellStyle name="標準 6 2 6 3 2 3 2 3" xfId="13889" xr:uid="{26FD4FA1-B2F2-4FD7-9EBC-EE5D7B32E8D4}"/>
    <cellStyle name="標準 6 2 6 3 2 3 2 3 2" xfId="31300" xr:uid="{26FD4FA1-B2F2-4FD7-9EBC-EE5D7B32E8D4}"/>
    <cellStyle name="標準 6 2 6 3 2 3 2 4" xfId="7564" xr:uid="{B9708D43-01BC-4BAB-B864-CB41426C3ECE}"/>
    <cellStyle name="標準 6 2 6 3 2 3 2 4 2" xfId="24976" xr:uid="{B9708D43-01BC-4BAB-B864-CB41426C3ECE}"/>
    <cellStyle name="標準 6 2 6 3 2 3 2 5" xfId="21827" xr:uid="{00000000-0005-0000-0000-0000F8090000}"/>
    <cellStyle name="標準 6 2 6 3 2 3 3" xfId="2798" xr:uid="{00000000-0005-0000-0000-0000F9090000}"/>
    <cellStyle name="標準 6 2 6 3 2 3 3 2" xfId="15423" xr:uid="{1DFA0DDA-5EBA-4E8D-86B2-A28E75AAAC9D}"/>
    <cellStyle name="標準 6 2 6 3 2 3 3 2 2" xfId="32834" xr:uid="{1DFA0DDA-5EBA-4E8D-86B2-A28E75AAAC9D}"/>
    <cellStyle name="標準 6 2 6 3 2 3 3 3" xfId="9099" xr:uid="{A767CCB7-7525-460D-9E68-942997DF16AC}"/>
    <cellStyle name="標準 6 2 6 3 2 3 3 3 2" xfId="26510" xr:uid="{A767CCB7-7525-460D-9E68-942997DF16AC}"/>
    <cellStyle name="標準 6 2 6 3 2 3 3 4" xfId="20211" xr:uid="{00000000-0005-0000-0000-0000F9090000}"/>
    <cellStyle name="標準 6 2 6 3 2 3 4" xfId="12261" xr:uid="{E4F73DF3-7963-4DA0-8E75-BD346E228112}"/>
    <cellStyle name="標準 6 2 6 3 2 3 4 2" xfId="29672" xr:uid="{E4F73DF3-7963-4DA0-8E75-BD346E228112}"/>
    <cellStyle name="標準 6 2 6 3 2 3 5" xfId="5936" xr:uid="{81B0092F-479D-47B4-8C9C-B0C10D28FF0E}"/>
    <cellStyle name="標準 6 2 6 3 2 3 5 2" xfId="23348" xr:uid="{81B0092F-479D-47B4-8C9C-B0C10D28FF0E}"/>
    <cellStyle name="標準 6 2 6 3 2 3 6" xfId="18679" xr:uid="{00000000-0005-0000-0000-0000F7090000}"/>
    <cellStyle name="標準 6 2 6 3 2 4" xfId="3655" xr:uid="{00000000-0005-0000-0000-0000FA090000}"/>
    <cellStyle name="標準 6 2 6 3 2 4 2" xfId="9967" xr:uid="{7694C2F1-0955-4348-9C9E-7319533A9151}"/>
    <cellStyle name="標準 6 2 6 3 2 4 2 2" xfId="16291" xr:uid="{8369F7E8-9285-4FC3-A2BD-67D8AA6AD3A4}"/>
    <cellStyle name="標準 6 2 6 3 2 4 2 2 2" xfId="33702" xr:uid="{8369F7E8-9285-4FC3-A2BD-67D8AA6AD3A4}"/>
    <cellStyle name="標準 6 2 6 3 2 4 2 3" xfId="27378" xr:uid="{7694C2F1-0955-4348-9C9E-7319533A9151}"/>
    <cellStyle name="標準 6 2 6 3 2 4 3" xfId="13129" xr:uid="{EAC7761E-3A5D-4BEE-8BEE-9902675B47AC}"/>
    <cellStyle name="標準 6 2 6 3 2 4 3 2" xfId="30540" xr:uid="{EAC7761E-3A5D-4BEE-8BEE-9902675B47AC}"/>
    <cellStyle name="標準 6 2 6 3 2 4 4" xfId="6804" xr:uid="{EF5CB097-1FAC-49DE-8171-EC0753C6F6F4}"/>
    <cellStyle name="標準 6 2 6 3 2 4 4 2" xfId="24216" xr:uid="{EF5CB097-1FAC-49DE-8171-EC0753C6F6F4}"/>
    <cellStyle name="標準 6 2 6 3 2 4 5" xfId="21067" xr:uid="{00000000-0005-0000-0000-0000FA090000}"/>
    <cellStyle name="標準 6 2 6 3 2 5" xfId="2038" xr:uid="{00000000-0005-0000-0000-0000FB090000}"/>
    <cellStyle name="標準 6 2 6 3 2 5 2" xfId="14663" xr:uid="{19AE4A6E-A931-4AEE-85ED-9F07BDBCCE8C}"/>
    <cellStyle name="標準 6 2 6 3 2 5 2 2" xfId="32074" xr:uid="{19AE4A6E-A931-4AEE-85ED-9F07BDBCCE8C}"/>
    <cellStyle name="標準 6 2 6 3 2 5 3" xfId="8339" xr:uid="{A886E423-A08B-4FA6-8815-777BE7DD962C}"/>
    <cellStyle name="標準 6 2 6 3 2 5 3 2" xfId="25750" xr:uid="{A886E423-A08B-4FA6-8815-777BE7DD962C}"/>
    <cellStyle name="標準 6 2 6 3 2 5 4" xfId="19451" xr:uid="{00000000-0005-0000-0000-0000FB090000}"/>
    <cellStyle name="標準 6 2 6 3 2 6" xfId="11501" xr:uid="{2D363674-D627-4192-A543-DDA9C3779067}"/>
    <cellStyle name="標準 6 2 6 3 2 6 2" xfId="28912" xr:uid="{2D363674-D627-4192-A543-DDA9C3779067}"/>
    <cellStyle name="標準 6 2 6 3 2 7" xfId="5176" xr:uid="{8A7C9B25-A60C-4987-81D3-97ECCF0B5B93}"/>
    <cellStyle name="標準 6 2 6 3 2 7 2" xfId="22588" xr:uid="{8A7C9B25-A60C-4987-81D3-97ECCF0B5B93}"/>
    <cellStyle name="標準 6 2 6 3 2 8" xfId="17919" xr:uid="{00000000-0005-0000-0000-0000F0090000}"/>
    <cellStyle name="標準 6 2 6 3 3" xfId="669" xr:uid="{00000000-0005-0000-0000-0000FC090000}"/>
    <cellStyle name="標準 6 2 6 3 3 2" xfId="1429" xr:uid="{00000000-0005-0000-0000-0000FD090000}"/>
    <cellStyle name="標準 6 2 6 3 3 2 2" xfId="4605" xr:uid="{00000000-0005-0000-0000-0000FE090000}"/>
    <cellStyle name="標準 6 2 6 3 3 2 2 2" xfId="10917" xr:uid="{BF505B1A-3696-4AA1-BC10-58F5D9AD665B}"/>
    <cellStyle name="標準 6 2 6 3 3 2 2 2 2" xfId="17241" xr:uid="{48741288-0787-4037-8689-A02638183788}"/>
    <cellStyle name="標準 6 2 6 3 3 2 2 2 2 2" xfId="34652" xr:uid="{48741288-0787-4037-8689-A02638183788}"/>
    <cellStyle name="標準 6 2 6 3 3 2 2 2 3" xfId="28328" xr:uid="{BF505B1A-3696-4AA1-BC10-58F5D9AD665B}"/>
    <cellStyle name="標準 6 2 6 3 3 2 2 3" xfId="14079" xr:uid="{874055A3-A63A-4B5D-AC33-F8D097432D61}"/>
    <cellStyle name="標準 6 2 6 3 3 2 2 3 2" xfId="31490" xr:uid="{874055A3-A63A-4B5D-AC33-F8D097432D61}"/>
    <cellStyle name="標準 6 2 6 3 3 2 2 4" xfId="7754" xr:uid="{50D51DAC-D529-4D0B-A96A-F01A3815E2CF}"/>
    <cellStyle name="標準 6 2 6 3 3 2 2 4 2" xfId="25166" xr:uid="{50D51DAC-D529-4D0B-A96A-F01A3815E2CF}"/>
    <cellStyle name="標準 6 2 6 3 3 2 2 5" xfId="22017" xr:uid="{00000000-0005-0000-0000-0000FE090000}"/>
    <cellStyle name="標準 6 2 6 3 3 2 3" xfId="2988" xr:uid="{00000000-0005-0000-0000-0000FF090000}"/>
    <cellStyle name="標準 6 2 6 3 3 2 3 2" xfId="15613" xr:uid="{E621154B-B2BF-43B9-9A75-3769E6011C36}"/>
    <cellStyle name="標準 6 2 6 3 3 2 3 2 2" xfId="33024" xr:uid="{E621154B-B2BF-43B9-9A75-3769E6011C36}"/>
    <cellStyle name="標準 6 2 6 3 3 2 3 3" xfId="9289" xr:uid="{14B006FB-9766-42B9-BBA6-69C87C22A780}"/>
    <cellStyle name="標準 6 2 6 3 3 2 3 3 2" xfId="26700" xr:uid="{14B006FB-9766-42B9-BBA6-69C87C22A780}"/>
    <cellStyle name="標準 6 2 6 3 3 2 3 4" xfId="20401" xr:uid="{00000000-0005-0000-0000-0000FF090000}"/>
    <cellStyle name="標準 6 2 6 3 3 2 4" xfId="12451" xr:uid="{D01AC0ED-190D-4404-B0C6-4010890D7952}"/>
    <cellStyle name="標準 6 2 6 3 3 2 4 2" xfId="29862" xr:uid="{D01AC0ED-190D-4404-B0C6-4010890D7952}"/>
    <cellStyle name="標準 6 2 6 3 3 2 5" xfId="6126" xr:uid="{DB6203C8-3024-4C43-9C4B-1449BB680D00}"/>
    <cellStyle name="標準 6 2 6 3 3 2 5 2" xfId="23538" xr:uid="{DB6203C8-3024-4C43-9C4B-1449BB680D00}"/>
    <cellStyle name="標準 6 2 6 3 3 2 6" xfId="18869" xr:uid="{00000000-0005-0000-0000-0000FD090000}"/>
    <cellStyle name="標準 6 2 6 3 3 3" xfId="3845" xr:uid="{00000000-0005-0000-0000-0000000A0000}"/>
    <cellStyle name="標準 6 2 6 3 3 3 2" xfId="10157" xr:uid="{443B7207-2DDC-4F4C-90AD-8A4AEEE84FF0}"/>
    <cellStyle name="標準 6 2 6 3 3 3 2 2" xfId="16481" xr:uid="{342DDDDE-24B3-4422-871F-E2F2790B42AC}"/>
    <cellStyle name="標準 6 2 6 3 3 3 2 2 2" xfId="33892" xr:uid="{342DDDDE-24B3-4422-871F-E2F2790B42AC}"/>
    <cellStyle name="標準 6 2 6 3 3 3 2 3" xfId="27568" xr:uid="{443B7207-2DDC-4F4C-90AD-8A4AEEE84FF0}"/>
    <cellStyle name="標準 6 2 6 3 3 3 3" xfId="13319" xr:uid="{50AD205D-1739-4430-9642-13760196E281}"/>
    <cellStyle name="標準 6 2 6 3 3 3 3 2" xfId="30730" xr:uid="{50AD205D-1739-4430-9642-13760196E281}"/>
    <cellStyle name="標準 6 2 6 3 3 3 4" xfId="6994" xr:uid="{6A5405E8-5503-49E7-97EF-27020AADC8BE}"/>
    <cellStyle name="標準 6 2 6 3 3 3 4 2" xfId="24406" xr:uid="{6A5405E8-5503-49E7-97EF-27020AADC8BE}"/>
    <cellStyle name="標準 6 2 6 3 3 3 5" xfId="21257" xr:uid="{00000000-0005-0000-0000-0000000A0000}"/>
    <cellStyle name="標準 6 2 6 3 3 4" xfId="2228" xr:uid="{00000000-0005-0000-0000-0000010A0000}"/>
    <cellStyle name="標準 6 2 6 3 3 4 2" xfId="14853" xr:uid="{E1AF8099-6041-4309-B649-74DC6B691079}"/>
    <cellStyle name="標準 6 2 6 3 3 4 2 2" xfId="32264" xr:uid="{E1AF8099-6041-4309-B649-74DC6B691079}"/>
    <cellStyle name="標準 6 2 6 3 3 4 3" xfId="8529" xr:uid="{F36ACB8C-B2B1-4405-AFB2-DEA27367FEF7}"/>
    <cellStyle name="標準 6 2 6 3 3 4 3 2" xfId="25940" xr:uid="{F36ACB8C-B2B1-4405-AFB2-DEA27367FEF7}"/>
    <cellStyle name="標準 6 2 6 3 3 4 4" xfId="19641" xr:uid="{00000000-0005-0000-0000-0000010A0000}"/>
    <cellStyle name="標準 6 2 6 3 3 5" xfId="11691" xr:uid="{618173DF-A9A9-4BD4-B7FB-FBA37F4CCF46}"/>
    <cellStyle name="標準 6 2 6 3 3 5 2" xfId="29102" xr:uid="{618173DF-A9A9-4BD4-B7FB-FBA37F4CCF46}"/>
    <cellStyle name="標準 6 2 6 3 3 6" xfId="5366" xr:uid="{85C750BC-99B4-4D99-AEAF-CBA9CA866835}"/>
    <cellStyle name="標準 6 2 6 3 3 6 2" xfId="22778" xr:uid="{85C750BC-99B4-4D99-AEAF-CBA9CA866835}"/>
    <cellStyle name="標準 6 2 6 3 3 7" xfId="18109" xr:uid="{00000000-0005-0000-0000-0000FC090000}"/>
    <cellStyle name="標準 6 2 6 3 4" xfId="1049" xr:uid="{00000000-0005-0000-0000-0000020A0000}"/>
    <cellStyle name="標準 6 2 6 3 4 2" xfId="4225" xr:uid="{00000000-0005-0000-0000-0000030A0000}"/>
    <cellStyle name="標準 6 2 6 3 4 2 2" xfId="10537" xr:uid="{688B6D64-CB52-4D02-8FF9-68D9691422CB}"/>
    <cellStyle name="標準 6 2 6 3 4 2 2 2" xfId="16861" xr:uid="{798E1202-B860-42D7-8359-C2BF81066B78}"/>
    <cellStyle name="標準 6 2 6 3 4 2 2 2 2" xfId="34272" xr:uid="{798E1202-B860-42D7-8359-C2BF81066B78}"/>
    <cellStyle name="標準 6 2 6 3 4 2 2 3" xfId="27948" xr:uid="{688B6D64-CB52-4D02-8FF9-68D9691422CB}"/>
    <cellStyle name="標準 6 2 6 3 4 2 3" xfId="13699" xr:uid="{8B0C18E9-C015-4083-88B1-DC0CDC899279}"/>
    <cellStyle name="標準 6 2 6 3 4 2 3 2" xfId="31110" xr:uid="{8B0C18E9-C015-4083-88B1-DC0CDC899279}"/>
    <cellStyle name="標準 6 2 6 3 4 2 4" xfId="7374" xr:uid="{E50767FC-A149-4AB8-AEDB-7A86D5E4EAE7}"/>
    <cellStyle name="標準 6 2 6 3 4 2 4 2" xfId="24786" xr:uid="{E50767FC-A149-4AB8-AEDB-7A86D5E4EAE7}"/>
    <cellStyle name="標準 6 2 6 3 4 2 5" xfId="21637" xr:uid="{00000000-0005-0000-0000-0000030A0000}"/>
    <cellStyle name="標準 6 2 6 3 4 3" xfId="2608" xr:uid="{00000000-0005-0000-0000-0000040A0000}"/>
    <cellStyle name="標準 6 2 6 3 4 3 2" xfId="15233" xr:uid="{002C4BD0-4759-4382-907B-C7078E3B4A66}"/>
    <cellStyle name="標準 6 2 6 3 4 3 2 2" xfId="32644" xr:uid="{002C4BD0-4759-4382-907B-C7078E3B4A66}"/>
    <cellStyle name="標準 6 2 6 3 4 3 3" xfId="8909" xr:uid="{04D360A7-2D63-439B-A4A8-05022CC1B4BD}"/>
    <cellStyle name="標準 6 2 6 3 4 3 3 2" xfId="26320" xr:uid="{04D360A7-2D63-439B-A4A8-05022CC1B4BD}"/>
    <cellStyle name="標準 6 2 6 3 4 3 4" xfId="20021" xr:uid="{00000000-0005-0000-0000-0000040A0000}"/>
    <cellStyle name="標準 6 2 6 3 4 4" xfId="12071" xr:uid="{14751C4B-736D-48A1-A383-30BCB778DDAF}"/>
    <cellStyle name="標準 6 2 6 3 4 4 2" xfId="29482" xr:uid="{14751C4B-736D-48A1-A383-30BCB778DDAF}"/>
    <cellStyle name="標準 6 2 6 3 4 5" xfId="5746" xr:uid="{1C4BAAD8-BC5A-4A15-ABC6-E322DE3B3D6B}"/>
    <cellStyle name="標準 6 2 6 3 4 5 2" xfId="23158" xr:uid="{1C4BAAD8-BC5A-4A15-ABC6-E322DE3B3D6B}"/>
    <cellStyle name="標準 6 2 6 3 4 6" xfId="18489" xr:uid="{00000000-0005-0000-0000-0000020A0000}"/>
    <cellStyle name="標準 6 2 6 3 5" xfId="3465" xr:uid="{00000000-0005-0000-0000-0000050A0000}"/>
    <cellStyle name="標準 6 2 6 3 5 2" xfId="9777" xr:uid="{7B36B8E2-D38F-43D1-AEC0-138E85E823A4}"/>
    <cellStyle name="標準 6 2 6 3 5 2 2" xfId="16101" xr:uid="{3AA284BA-424C-4246-8AFF-FE089CFD0B00}"/>
    <cellStyle name="標準 6 2 6 3 5 2 2 2" xfId="33512" xr:uid="{3AA284BA-424C-4246-8AFF-FE089CFD0B00}"/>
    <cellStyle name="標準 6 2 6 3 5 2 3" xfId="27188" xr:uid="{7B36B8E2-D38F-43D1-AEC0-138E85E823A4}"/>
    <cellStyle name="標準 6 2 6 3 5 3" xfId="12939" xr:uid="{E62E7760-325D-4265-92BC-BB653098B457}"/>
    <cellStyle name="標準 6 2 6 3 5 3 2" xfId="30350" xr:uid="{E62E7760-325D-4265-92BC-BB653098B457}"/>
    <cellStyle name="標準 6 2 6 3 5 4" xfId="6614" xr:uid="{D8179883-D1ED-41BD-A1A4-C34A5525DB03}"/>
    <cellStyle name="標準 6 2 6 3 5 4 2" xfId="24026" xr:uid="{D8179883-D1ED-41BD-A1A4-C34A5525DB03}"/>
    <cellStyle name="標準 6 2 6 3 5 5" xfId="20877" xr:uid="{00000000-0005-0000-0000-0000050A0000}"/>
    <cellStyle name="標準 6 2 6 3 6" xfId="1848" xr:uid="{00000000-0005-0000-0000-0000060A0000}"/>
    <cellStyle name="標準 6 2 6 3 6 2" xfId="14473" xr:uid="{F9C899AA-AC9F-4F19-B89D-7C57BE120360}"/>
    <cellStyle name="標準 6 2 6 3 6 2 2" xfId="31884" xr:uid="{F9C899AA-AC9F-4F19-B89D-7C57BE120360}"/>
    <cellStyle name="標準 6 2 6 3 6 3" xfId="8149" xr:uid="{24B536D9-42A5-40E9-8921-64DFDF2E2A21}"/>
    <cellStyle name="標準 6 2 6 3 6 3 2" xfId="25560" xr:uid="{24B536D9-42A5-40E9-8921-64DFDF2E2A21}"/>
    <cellStyle name="標準 6 2 6 3 6 4" xfId="19261" xr:uid="{00000000-0005-0000-0000-0000060A0000}"/>
    <cellStyle name="標準 6 2 6 3 7" xfId="11311" xr:uid="{6B6744D1-3B9E-449F-BA3D-426369C0554D}"/>
    <cellStyle name="標準 6 2 6 3 7 2" xfId="28722" xr:uid="{6B6744D1-3B9E-449F-BA3D-426369C0554D}"/>
    <cellStyle name="標準 6 2 6 3 8" xfId="4986" xr:uid="{18F0A254-588F-42D7-89DB-A4CB17A99B49}"/>
    <cellStyle name="標準 6 2 6 3 8 2" xfId="22398" xr:uid="{18F0A254-588F-42D7-89DB-A4CB17A99B49}"/>
    <cellStyle name="標準 6 2 6 3 9" xfId="17729" xr:uid="{00000000-0005-0000-0000-0000EF090000}"/>
    <cellStyle name="標準 6 2 6 4" xfId="384" xr:uid="{00000000-0005-0000-0000-0000070A0000}"/>
    <cellStyle name="標準 6 2 6 4 2" xfId="764" xr:uid="{00000000-0005-0000-0000-0000080A0000}"/>
    <cellStyle name="標準 6 2 6 4 2 2" xfId="1524" xr:uid="{00000000-0005-0000-0000-0000090A0000}"/>
    <cellStyle name="標準 6 2 6 4 2 2 2" xfId="4700" xr:uid="{00000000-0005-0000-0000-00000A0A0000}"/>
    <cellStyle name="標準 6 2 6 4 2 2 2 2" xfId="11012" xr:uid="{9B413EEE-E19F-4D22-A091-1A306769F9AF}"/>
    <cellStyle name="標準 6 2 6 4 2 2 2 2 2" xfId="17336" xr:uid="{B1917127-72F6-40EA-A6AF-1E1353FDE4FA}"/>
    <cellStyle name="標準 6 2 6 4 2 2 2 2 2 2" xfId="34747" xr:uid="{B1917127-72F6-40EA-A6AF-1E1353FDE4FA}"/>
    <cellStyle name="標準 6 2 6 4 2 2 2 2 3" xfId="28423" xr:uid="{9B413EEE-E19F-4D22-A091-1A306769F9AF}"/>
    <cellStyle name="標準 6 2 6 4 2 2 2 3" xfId="14174" xr:uid="{79802BB2-9D0C-4F51-B432-DFC08596F8DB}"/>
    <cellStyle name="標準 6 2 6 4 2 2 2 3 2" xfId="31585" xr:uid="{79802BB2-9D0C-4F51-B432-DFC08596F8DB}"/>
    <cellStyle name="標準 6 2 6 4 2 2 2 4" xfId="7849" xr:uid="{893C3B3B-C0D7-4557-9C66-338192038C03}"/>
    <cellStyle name="標準 6 2 6 4 2 2 2 4 2" xfId="25261" xr:uid="{893C3B3B-C0D7-4557-9C66-338192038C03}"/>
    <cellStyle name="標準 6 2 6 4 2 2 2 5" xfId="22112" xr:uid="{00000000-0005-0000-0000-00000A0A0000}"/>
    <cellStyle name="標準 6 2 6 4 2 2 3" xfId="3083" xr:uid="{00000000-0005-0000-0000-00000B0A0000}"/>
    <cellStyle name="標準 6 2 6 4 2 2 3 2" xfId="15708" xr:uid="{D892114A-40CE-428C-9E7C-6F711A819CBF}"/>
    <cellStyle name="標準 6 2 6 4 2 2 3 2 2" xfId="33119" xr:uid="{D892114A-40CE-428C-9E7C-6F711A819CBF}"/>
    <cellStyle name="標準 6 2 6 4 2 2 3 3" xfId="9384" xr:uid="{6B164ADC-3B29-4CB1-983F-21B378931AE8}"/>
    <cellStyle name="標準 6 2 6 4 2 2 3 3 2" xfId="26795" xr:uid="{6B164ADC-3B29-4CB1-983F-21B378931AE8}"/>
    <cellStyle name="標準 6 2 6 4 2 2 3 4" xfId="20496" xr:uid="{00000000-0005-0000-0000-00000B0A0000}"/>
    <cellStyle name="標準 6 2 6 4 2 2 4" xfId="12546" xr:uid="{12855361-34EB-491A-922A-17CD915028F0}"/>
    <cellStyle name="標準 6 2 6 4 2 2 4 2" xfId="29957" xr:uid="{12855361-34EB-491A-922A-17CD915028F0}"/>
    <cellStyle name="標準 6 2 6 4 2 2 5" xfId="6221" xr:uid="{5FB9F5BF-EED9-4794-B687-4CF8E5387899}"/>
    <cellStyle name="標準 6 2 6 4 2 2 5 2" xfId="23633" xr:uid="{5FB9F5BF-EED9-4794-B687-4CF8E5387899}"/>
    <cellStyle name="標準 6 2 6 4 2 2 6" xfId="18964" xr:uid="{00000000-0005-0000-0000-0000090A0000}"/>
    <cellStyle name="標準 6 2 6 4 2 3" xfId="3940" xr:uid="{00000000-0005-0000-0000-00000C0A0000}"/>
    <cellStyle name="標準 6 2 6 4 2 3 2" xfId="10252" xr:uid="{6D6677A5-D19F-435C-8EED-8D6CD863A1C1}"/>
    <cellStyle name="標準 6 2 6 4 2 3 2 2" xfId="16576" xr:uid="{4B1E969A-9FAE-44ED-8635-92A1ADDE5BD6}"/>
    <cellStyle name="標準 6 2 6 4 2 3 2 2 2" xfId="33987" xr:uid="{4B1E969A-9FAE-44ED-8635-92A1ADDE5BD6}"/>
    <cellStyle name="標準 6 2 6 4 2 3 2 3" xfId="27663" xr:uid="{6D6677A5-D19F-435C-8EED-8D6CD863A1C1}"/>
    <cellStyle name="標準 6 2 6 4 2 3 3" xfId="13414" xr:uid="{BF858EA1-BED3-4308-80E1-F1981B42AF16}"/>
    <cellStyle name="標準 6 2 6 4 2 3 3 2" xfId="30825" xr:uid="{BF858EA1-BED3-4308-80E1-F1981B42AF16}"/>
    <cellStyle name="標準 6 2 6 4 2 3 4" xfId="7089" xr:uid="{6BC20099-01A6-4A30-AB6A-64767CBACEEC}"/>
    <cellStyle name="標準 6 2 6 4 2 3 4 2" xfId="24501" xr:uid="{6BC20099-01A6-4A30-AB6A-64767CBACEEC}"/>
    <cellStyle name="標準 6 2 6 4 2 3 5" xfId="21352" xr:uid="{00000000-0005-0000-0000-00000C0A0000}"/>
    <cellStyle name="標準 6 2 6 4 2 4" xfId="2323" xr:uid="{00000000-0005-0000-0000-00000D0A0000}"/>
    <cellStyle name="標準 6 2 6 4 2 4 2" xfId="14948" xr:uid="{35C7D89D-30DA-4645-914A-800950FA4D7A}"/>
    <cellStyle name="標準 6 2 6 4 2 4 2 2" xfId="32359" xr:uid="{35C7D89D-30DA-4645-914A-800950FA4D7A}"/>
    <cellStyle name="標準 6 2 6 4 2 4 3" xfId="8624" xr:uid="{F98DAB08-ABF9-4FE0-BB6B-5A2B7D8B5EF1}"/>
    <cellStyle name="標準 6 2 6 4 2 4 3 2" xfId="26035" xr:uid="{F98DAB08-ABF9-4FE0-BB6B-5A2B7D8B5EF1}"/>
    <cellStyle name="標準 6 2 6 4 2 4 4" xfId="19736" xr:uid="{00000000-0005-0000-0000-00000D0A0000}"/>
    <cellStyle name="標準 6 2 6 4 2 5" xfId="11786" xr:uid="{C17F9EA1-B7A5-4FE4-95E1-5421AF3F3E2E}"/>
    <cellStyle name="標準 6 2 6 4 2 5 2" xfId="29197" xr:uid="{C17F9EA1-B7A5-4FE4-95E1-5421AF3F3E2E}"/>
    <cellStyle name="標準 6 2 6 4 2 6" xfId="5461" xr:uid="{54431A57-59DF-4A7D-8743-3443DBCC3A0C}"/>
    <cellStyle name="標準 6 2 6 4 2 6 2" xfId="22873" xr:uid="{54431A57-59DF-4A7D-8743-3443DBCC3A0C}"/>
    <cellStyle name="標準 6 2 6 4 2 7" xfId="18204" xr:uid="{00000000-0005-0000-0000-0000080A0000}"/>
    <cellStyle name="標準 6 2 6 4 3" xfId="1144" xr:uid="{00000000-0005-0000-0000-00000E0A0000}"/>
    <cellStyle name="標準 6 2 6 4 3 2" xfId="4320" xr:uid="{00000000-0005-0000-0000-00000F0A0000}"/>
    <cellStyle name="標準 6 2 6 4 3 2 2" xfId="10632" xr:uid="{377E7D63-930F-4F49-8FB0-17DF46E3834D}"/>
    <cellStyle name="標準 6 2 6 4 3 2 2 2" xfId="16956" xr:uid="{B5F1E70E-CF59-4FFE-BA56-58FFB1BD8B19}"/>
    <cellStyle name="標準 6 2 6 4 3 2 2 2 2" xfId="34367" xr:uid="{B5F1E70E-CF59-4FFE-BA56-58FFB1BD8B19}"/>
    <cellStyle name="標準 6 2 6 4 3 2 2 3" xfId="28043" xr:uid="{377E7D63-930F-4F49-8FB0-17DF46E3834D}"/>
    <cellStyle name="標準 6 2 6 4 3 2 3" xfId="13794" xr:uid="{6A7A6CD4-2EB3-4F33-BF11-54229A4C4D9A}"/>
    <cellStyle name="標準 6 2 6 4 3 2 3 2" xfId="31205" xr:uid="{6A7A6CD4-2EB3-4F33-BF11-54229A4C4D9A}"/>
    <cellStyle name="標準 6 2 6 4 3 2 4" xfId="7469" xr:uid="{D03B7627-6069-4156-9A2D-6C506635C893}"/>
    <cellStyle name="標準 6 2 6 4 3 2 4 2" xfId="24881" xr:uid="{D03B7627-6069-4156-9A2D-6C506635C893}"/>
    <cellStyle name="標準 6 2 6 4 3 2 5" xfId="21732" xr:uid="{00000000-0005-0000-0000-00000F0A0000}"/>
    <cellStyle name="標準 6 2 6 4 3 3" xfId="2703" xr:uid="{00000000-0005-0000-0000-0000100A0000}"/>
    <cellStyle name="標準 6 2 6 4 3 3 2" xfId="15328" xr:uid="{AFFBAE58-F7BD-4B39-BE0D-BE9EDDC5FFDA}"/>
    <cellStyle name="標準 6 2 6 4 3 3 2 2" xfId="32739" xr:uid="{AFFBAE58-F7BD-4B39-BE0D-BE9EDDC5FFDA}"/>
    <cellStyle name="標準 6 2 6 4 3 3 3" xfId="9004" xr:uid="{D28126AD-BAC3-4D6E-81C6-BAAC79BA69FC}"/>
    <cellStyle name="標準 6 2 6 4 3 3 3 2" xfId="26415" xr:uid="{D28126AD-BAC3-4D6E-81C6-BAAC79BA69FC}"/>
    <cellStyle name="標準 6 2 6 4 3 3 4" xfId="20116" xr:uid="{00000000-0005-0000-0000-0000100A0000}"/>
    <cellStyle name="標準 6 2 6 4 3 4" xfId="12166" xr:uid="{9CEECBA5-0FF9-4150-BD1B-27AB27601B8A}"/>
    <cellStyle name="標準 6 2 6 4 3 4 2" xfId="29577" xr:uid="{9CEECBA5-0FF9-4150-BD1B-27AB27601B8A}"/>
    <cellStyle name="標準 6 2 6 4 3 5" xfId="5841" xr:uid="{093A7021-20C9-4EFA-9644-7C1921CE3694}"/>
    <cellStyle name="標準 6 2 6 4 3 5 2" xfId="23253" xr:uid="{093A7021-20C9-4EFA-9644-7C1921CE3694}"/>
    <cellStyle name="標準 6 2 6 4 3 6" xfId="18584" xr:uid="{00000000-0005-0000-0000-00000E0A0000}"/>
    <cellStyle name="標準 6 2 6 4 4" xfId="3560" xr:uid="{00000000-0005-0000-0000-0000110A0000}"/>
    <cellStyle name="標準 6 2 6 4 4 2" xfId="9872" xr:uid="{A4EFBA5A-41AB-4CCC-9DEA-AA2CA9DB56A4}"/>
    <cellStyle name="標準 6 2 6 4 4 2 2" xfId="16196" xr:uid="{8CAC2FF4-E1AF-4031-BD72-DC9BBAEAC036}"/>
    <cellStyle name="標準 6 2 6 4 4 2 2 2" xfId="33607" xr:uid="{8CAC2FF4-E1AF-4031-BD72-DC9BBAEAC036}"/>
    <cellStyle name="標準 6 2 6 4 4 2 3" xfId="27283" xr:uid="{A4EFBA5A-41AB-4CCC-9DEA-AA2CA9DB56A4}"/>
    <cellStyle name="標準 6 2 6 4 4 3" xfId="13034" xr:uid="{2D6ABBAA-FDD7-4DBA-AD0C-FB55F6BE5DF3}"/>
    <cellStyle name="標準 6 2 6 4 4 3 2" xfId="30445" xr:uid="{2D6ABBAA-FDD7-4DBA-AD0C-FB55F6BE5DF3}"/>
    <cellStyle name="標準 6 2 6 4 4 4" xfId="6709" xr:uid="{6B48117B-86C9-4EB3-A697-9BD4D8E9694C}"/>
    <cellStyle name="標準 6 2 6 4 4 4 2" xfId="24121" xr:uid="{6B48117B-86C9-4EB3-A697-9BD4D8E9694C}"/>
    <cellStyle name="標準 6 2 6 4 4 5" xfId="20972" xr:uid="{00000000-0005-0000-0000-0000110A0000}"/>
    <cellStyle name="標準 6 2 6 4 5" xfId="1943" xr:uid="{00000000-0005-0000-0000-0000120A0000}"/>
    <cellStyle name="標準 6 2 6 4 5 2" xfId="14568" xr:uid="{4F0DF316-3F1A-424F-9EAE-C2E3421D525A}"/>
    <cellStyle name="標準 6 2 6 4 5 2 2" xfId="31979" xr:uid="{4F0DF316-3F1A-424F-9EAE-C2E3421D525A}"/>
    <cellStyle name="標準 6 2 6 4 5 3" xfId="8244" xr:uid="{5F97243E-A382-4421-B506-D853B0DEEA48}"/>
    <cellStyle name="標準 6 2 6 4 5 3 2" xfId="25655" xr:uid="{5F97243E-A382-4421-B506-D853B0DEEA48}"/>
    <cellStyle name="標準 6 2 6 4 5 4" xfId="19356" xr:uid="{00000000-0005-0000-0000-0000120A0000}"/>
    <cellStyle name="標準 6 2 6 4 6" xfId="11406" xr:uid="{A775748D-C067-43DF-BC31-0F7274339AC2}"/>
    <cellStyle name="標準 6 2 6 4 6 2" xfId="28817" xr:uid="{A775748D-C067-43DF-BC31-0F7274339AC2}"/>
    <cellStyle name="標準 6 2 6 4 7" xfId="5081" xr:uid="{DF41A7ED-B013-4238-A59A-1B3F7ECF2E87}"/>
    <cellStyle name="標準 6 2 6 4 7 2" xfId="22493" xr:uid="{DF41A7ED-B013-4238-A59A-1B3F7ECF2E87}"/>
    <cellStyle name="標準 6 2 6 4 8" xfId="17824" xr:uid="{00000000-0005-0000-0000-0000070A0000}"/>
    <cellStyle name="標準 6 2 6 5" xfId="574" xr:uid="{00000000-0005-0000-0000-0000130A0000}"/>
    <cellStyle name="標準 6 2 6 5 2" xfId="1334" xr:uid="{00000000-0005-0000-0000-0000140A0000}"/>
    <cellStyle name="標準 6 2 6 5 2 2" xfId="4510" xr:uid="{00000000-0005-0000-0000-0000150A0000}"/>
    <cellStyle name="標準 6 2 6 5 2 2 2" xfId="10822" xr:uid="{CDE4C697-ADA2-4785-B3F6-9D8CB192FA3D}"/>
    <cellStyle name="標準 6 2 6 5 2 2 2 2" xfId="17146" xr:uid="{B9D37813-69CB-4C49-8EB3-7CC029E2FCBB}"/>
    <cellStyle name="標準 6 2 6 5 2 2 2 2 2" xfId="34557" xr:uid="{B9D37813-69CB-4C49-8EB3-7CC029E2FCBB}"/>
    <cellStyle name="標準 6 2 6 5 2 2 2 3" xfId="28233" xr:uid="{CDE4C697-ADA2-4785-B3F6-9D8CB192FA3D}"/>
    <cellStyle name="標準 6 2 6 5 2 2 3" xfId="13984" xr:uid="{ECA288F8-1CA5-49A0-B31A-70D4D8B55552}"/>
    <cellStyle name="標準 6 2 6 5 2 2 3 2" xfId="31395" xr:uid="{ECA288F8-1CA5-49A0-B31A-70D4D8B55552}"/>
    <cellStyle name="標準 6 2 6 5 2 2 4" xfId="7659" xr:uid="{0319F32F-755D-40B5-AE34-6416695D9711}"/>
    <cellStyle name="標準 6 2 6 5 2 2 4 2" xfId="25071" xr:uid="{0319F32F-755D-40B5-AE34-6416695D9711}"/>
    <cellStyle name="標準 6 2 6 5 2 2 5" xfId="21922" xr:uid="{00000000-0005-0000-0000-0000150A0000}"/>
    <cellStyle name="標準 6 2 6 5 2 3" xfId="2893" xr:uid="{00000000-0005-0000-0000-0000160A0000}"/>
    <cellStyle name="標準 6 2 6 5 2 3 2" xfId="15518" xr:uid="{85ED78EE-8DF4-4E43-96C5-612A850F16E4}"/>
    <cellStyle name="標準 6 2 6 5 2 3 2 2" xfId="32929" xr:uid="{85ED78EE-8DF4-4E43-96C5-612A850F16E4}"/>
    <cellStyle name="標準 6 2 6 5 2 3 3" xfId="9194" xr:uid="{9C06AD8D-DC68-4B69-AB51-644B4D40ACC6}"/>
    <cellStyle name="標準 6 2 6 5 2 3 3 2" xfId="26605" xr:uid="{9C06AD8D-DC68-4B69-AB51-644B4D40ACC6}"/>
    <cellStyle name="標準 6 2 6 5 2 3 4" xfId="20306" xr:uid="{00000000-0005-0000-0000-0000160A0000}"/>
    <cellStyle name="標準 6 2 6 5 2 4" xfId="12356" xr:uid="{B762CBF0-7D9E-415F-8E93-619A08ED5CC2}"/>
    <cellStyle name="標準 6 2 6 5 2 4 2" xfId="29767" xr:uid="{B762CBF0-7D9E-415F-8E93-619A08ED5CC2}"/>
    <cellStyle name="標準 6 2 6 5 2 5" xfId="6031" xr:uid="{93701ED2-FDE1-49E8-A549-116CEC9CA19A}"/>
    <cellStyle name="標準 6 2 6 5 2 5 2" xfId="23443" xr:uid="{93701ED2-FDE1-49E8-A549-116CEC9CA19A}"/>
    <cellStyle name="標準 6 2 6 5 2 6" xfId="18774" xr:uid="{00000000-0005-0000-0000-0000140A0000}"/>
    <cellStyle name="標準 6 2 6 5 3" xfId="3750" xr:uid="{00000000-0005-0000-0000-0000170A0000}"/>
    <cellStyle name="標準 6 2 6 5 3 2" xfId="10062" xr:uid="{7D3F7F3F-5A22-4B72-9BF7-1F0B1B1DC915}"/>
    <cellStyle name="標準 6 2 6 5 3 2 2" xfId="16386" xr:uid="{869F7AD3-20F2-4E58-973A-2AE2788FD76C}"/>
    <cellStyle name="標準 6 2 6 5 3 2 2 2" xfId="33797" xr:uid="{869F7AD3-20F2-4E58-973A-2AE2788FD76C}"/>
    <cellStyle name="標準 6 2 6 5 3 2 3" xfId="27473" xr:uid="{7D3F7F3F-5A22-4B72-9BF7-1F0B1B1DC915}"/>
    <cellStyle name="標準 6 2 6 5 3 3" xfId="13224" xr:uid="{CF5A1088-349B-4D36-A6AC-546D2D5379FF}"/>
    <cellStyle name="標準 6 2 6 5 3 3 2" xfId="30635" xr:uid="{CF5A1088-349B-4D36-A6AC-546D2D5379FF}"/>
    <cellStyle name="標準 6 2 6 5 3 4" xfId="6899" xr:uid="{6C68A17C-6701-4C34-BB3F-6CA33B9F69FB}"/>
    <cellStyle name="標準 6 2 6 5 3 4 2" xfId="24311" xr:uid="{6C68A17C-6701-4C34-BB3F-6CA33B9F69FB}"/>
    <cellStyle name="標準 6 2 6 5 3 5" xfId="21162" xr:uid="{00000000-0005-0000-0000-0000170A0000}"/>
    <cellStyle name="標準 6 2 6 5 4" xfId="2133" xr:uid="{00000000-0005-0000-0000-0000180A0000}"/>
    <cellStyle name="標準 6 2 6 5 4 2" xfId="14758" xr:uid="{02CD0E7C-08E0-4B75-9405-D0B5DFBEED6D}"/>
    <cellStyle name="標準 6 2 6 5 4 2 2" xfId="32169" xr:uid="{02CD0E7C-08E0-4B75-9405-D0B5DFBEED6D}"/>
    <cellStyle name="標準 6 2 6 5 4 3" xfId="8434" xr:uid="{CD162F57-90DD-42EB-AE37-8A9D82499F18}"/>
    <cellStyle name="標準 6 2 6 5 4 3 2" xfId="25845" xr:uid="{CD162F57-90DD-42EB-AE37-8A9D82499F18}"/>
    <cellStyle name="標準 6 2 6 5 4 4" xfId="19546" xr:uid="{00000000-0005-0000-0000-0000180A0000}"/>
    <cellStyle name="標準 6 2 6 5 5" xfId="11596" xr:uid="{0537AF9F-FCD2-484E-B6A4-80A0F10A00C5}"/>
    <cellStyle name="標準 6 2 6 5 5 2" xfId="29007" xr:uid="{0537AF9F-FCD2-484E-B6A4-80A0F10A00C5}"/>
    <cellStyle name="標準 6 2 6 5 6" xfId="5271" xr:uid="{C89F66F1-B00F-43F3-BB74-1C40D44E33EE}"/>
    <cellStyle name="標準 6 2 6 5 6 2" xfId="22683" xr:uid="{C89F66F1-B00F-43F3-BB74-1C40D44E33EE}"/>
    <cellStyle name="標準 6 2 6 5 7" xfId="18014" xr:uid="{00000000-0005-0000-0000-0000130A0000}"/>
    <cellStyle name="標準 6 2 6 6" xfId="954" xr:uid="{00000000-0005-0000-0000-0000190A0000}"/>
    <cellStyle name="標準 6 2 6 6 2" xfId="4130" xr:uid="{00000000-0005-0000-0000-00001A0A0000}"/>
    <cellStyle name="標準 6 2 6 6 2 2" xfId="10442" xr:uid="{DA3504E8-CB70-4CB3-BD6D-1964378D5139}"/>
    <cellStyle name="標準 6 2 6 6 2 2 2" xfId="16766" xr:uid="{C4545559-BB9C-4C7E-96F7-F0A440F7F5BF}"/>
    <cellStyle name="標準 6 2 6 6 2 2 2 2" xfId="34177" xr:uid="{C4545559-BB9C-4C7E-96F7-F0A440F7F5BF}"/>
    <cellStyle name="標準 6 2 6 6 2 2 3" xfId="27853" xr:uid="{DA3504E8-CB70-4CB3-BD6D-1964378D5139}"/>
    <cellStyle name="標準 6 2 6 6 2 3" xfId="13604" xr:uid="{FF053AAD-DB6D-429C-8FC7-C43040456609}"/>
    <cellStyle name="標準 6 2 6 6 2 3 2" xfId="31015" xr:uid="{FF053AAD-DB6D-429C-8FC7-C43040456609}"/>
    <cellStyle name="標準 6 2 6 6 2 4" xfId="7279" xr:uid="{5FF17CF6-823B-45B5-AC9B-04FB33F400A8}"/>
    <cellStyle name="標準 6 2 6 6 2 4 2" xfId="24691" xr:uid="{5FF17CF6-823B-45B5-AC9B-04FB33F400A8}"/>
    <cellStyle name="標準 6 2 6 6 2 5" xfId="21542" xr:uid="{00000000-0005-0000-0000-00001A0A0000}"/>
    <cellStyle name="標準 6 2 6 6 3" xfId="2513" xr:uid="{00000000-0005-0000-0000-00001B0A0000}"/>
    <cellStyle name="標準 6 2 6 6 3 2" xfId="15138" xr:uid="{E1C70DD6-27F2-4208-896E-18B71571183B}"/>
    <cellStyle name="標準 6 2 6 6 3 2 2" xfId="32549" xr:uid="{E1C70DD6-27F2-4208-896E-18B71571183B}"/>
    <cellStyle name="標準 6 2 6 6 3 3" xfId="8814" xr:uid="{1906DB6D-9B93-4E7B-8B80-8952BF59976F}"/>
    <cellStyle name="標準 6 2 6 6 3 3 2" xfId="26225" xr:uid="{1906DB6D-9B93-4E7B-8B80-8952BF59976F}"/>
    <cellStyle name="標準 6 2 6 6 3 4" xfId="19926" xr:uid="{00000000-0005-0000-0000-00001B0A0000}"/>
    <cellStyle name="標準 6 2 6 6 4" xfId="11976" xr:uid="{A857F434-5436-434C-A3A3-30C3674AA6CD}"/>
    <cellStyle name="標準 6 2 6 6 4 2" xfId="29387" xr:uid="{A857F434-5436-434C-A3A3-30C3674AA6CD}"/>
    <cellStyle name="標準 6 2 6 6 5" xfId="5651" xr:uid="{A6AE8B23-CD5A-4314-888E-BE3537054B70}"/>
    <cellStyle name="標準 6 2 6 6 5 2" xfId="23063" xr:uid="{A6AE8B23-CD5A-4314-888E-BE3537054B70}"/>
    <cellStyle name="標準 6 2 6 6 6" xfId="18394" xr:uid="{00000000-0005-0000-0000-0000190A0000}"/>
    <cellStyle name="標準 6 2 6 7" xfId="194" xr:uid="{00000000-0005-0000-0000-00001C0A0000}"/>
    <cellStyle name="標準 6 2 6 7 2" xfId="3370" xr:uid="{00000000-0005-0000-0000-00001D0A0000}"/>
    <cellStyle name="標準 6 2 6 7 2 2" xfId="16006" xr:uid="{7FB29FAE-6104-4B0E-8001-B9B91E67C698}"/>
    <cellStyle name="標準 6 2 6 7 2 2 2" xfId="33417" xr:uid="{7FB29FAE-6104-4B0E-8001-B9B91E67C698}"/>
    <cellStyle name="標準 6 2 6 7 2 3" xfId="9682" xr:uid="{6B3B1436-1AE8-4E6F-9BA2-EFE2DD34A35D}"/>
    <cellStyle name="標準 6 2 6 7 2 3 2" xfId="27093" xr:uid="{6B3B1436-1AE8-4E6F-9BA2-EFE2DD34A35D}"/>
    <cellStyle name="標準 6 2 6 7 2 4" xfId="20782" xr:uid="{00000000-0005-0000-0000-00001D0A0000}"/>
    <cellStyle name="標準 6 2 6 7 3" xfId="12844" xr:uid="{B2C3F5F0-80E8-4FC4-BE0D-7F7FC321B1FA}"/>
    <cellStyle name="標準 6 2 6 7 3 2" xfId="30255" xr:uid="{B2C3F5F0-80E8-4FC4-BE0D-7F7FC321B1FA}"/>
    <cellStyle name="標準 6 2 6 7 4" xfId="6519" xr:uid="{6E7AC453-13B1-4BBA-87F3-8A4F0FB7FEF7}"/>
    <cellStyle name="標準 6 2 6 7 4 2" xfId="23931" xr:uid="{6E7AC453-13B1-4BBA-87F3-8A4F0FB7FEF7}"/>
    <cellStyle name="標準 6 2 6 7 5" xfId="17634" xr:uid="{00000000-0005-0000-0000-00001C0A0000}"/>
    <cellStyle name="標準 6 2 6 8" xfId="3263" xr:uid="{00000000-0005-0000-0000-00001E0A0000}"/>
    <cellStyle name="標準 6 2 6 8 2" xfId="9575" xr:uid="{FBC21ACC-BA83-4600-9E4F-D21980C9C476}"/>
    <cellStyle name="標準 6 2 6 8 2 2" xfId="15899" xr:uid="{30F38F67-B433-40CF-B2E1-00CAD4A45A18}"/>
    <cellStyle name="標準 6 2 6 8 2 2 2" xfId="33310" xr:uid="{30F38F67-B433-40CF-B2E1-00CAD4A45A18}"/>
    <cellStyle name="標準 6 2 6 8 2 3" xfId="26986" xr:uid="{FBC21ACC-BA83-4600-9E4F-D21980C9C476}"/>
    <cellStyle name="標準 6 2 6 8 3" xfId="12737" xr:uid="{E927B108-5B4E-4AE8-8309-A01455B562DD}"/>
    <cellStyle name="標準 6 2 6 8 3 2" xfId="30148" xr:uid="{E927B108-5B4E-4AE8-8309-A01455B562DD}"/>
    <cellStyle name="標準 6 2 6 8 4" xfId="6412" xr:uid="{9CEC9824-2B5B-458C-B68F-2E133340A7D7}"/>
    <cellStyle name="標準 6 2 6 8 4 2" xfId="23824" xr:uid="{9CEC9824-2B5B-458C-B68F-2E133340A7D7}"/>
    <cellStyle name="標準 6 2 6 8 5" xfId="20675" xr:uid="{00000000-0005-0000-0000-00001E0A0000}"/>
    <cellStyle name="標準 6 2 6 9" xfId="1753" xr:uid="{00000000-0005-0000-0000-00001F0A0000}"/>
    <cellStyle name="標準 6 2 6 9 2" xfId="14378" xr:uid="{D316A6E6-BB43-4C28-A8C8-2C63BDBF8097}"/>
    <cellStyle name="標準 6 2 6 9 2 2" xfId="31789" xr:uid="{D316A6E6-BB43-4C28-A8C8-2C63BDBF8097}"/>
    <cellStyle name="標準 6 2 6 9 3" xfId="8054" xr:uid="{FD0EE37F-65F6-4008-9D6F-D602AEABB8DE}"/>
    <cellStyle name="標準 6 2 6 9 3 2" xfId="25465" xr:uid="{FD0EE37F-65F6-4008-9D6F-D602AEABB8DE}"/>
    <cellStyle name="標準 6 2 6 9 4" xfId="19166" xr:uid="{00000000-0005-0000-0000-00001F0A0000}"/>
    <cellStyle name="標準 6 2 7" xfId="117" xr:uid="{00000000-0005-0000-0000-0000200A0000}"/>
    <cellStyle name="標準 6 2 7 10" xfId="4908" xr:uid="{35D1F261-D2FF-4003-B157-D0DC358CCBB7}"/>
    <cellStyle name="標準 6 2 7 10 2" xfId="22320" xr:uid="{35D1F261-D2FF-4003-B157-D0DC358CCBB7}"/>
    <cellStyle name="標準 6 2 7 11" xfId="17557" xr:uid="{00000000-0005-0000-0000-0000200A0000}"/>
    <cellStyle name="標準 6 2 7 2" xfId="306" xr:uid="{00000000-0005-0000-0000-0000210A0000}"/>
    <cellStyle name="標準 6 2 7 2 2" xfId="496" xr:uid="{00000000-0005-0000-0000-0000220A0000}"/>
    <cellStyle name="標準 6 2 7 2 2 2" xfId="876" xr:uid="{00000000-0005-0000-0000-0000230A0000}"/>
    <cellStyle name="標準 6 2 7 2 2 2 2" xfId="1636" xr:uid="{00000000-0005-0000-0000-0000240A0000}"/>
    <cellStyle name="標準 6 2 7 2 2 2 2 2" xfId="4812" xr:uid="{00000000-0005-0000-0000-0000250A0000}"/>
    <cellStyle name="標準 6 2 7 2 2 2 2 2 2" xfId="11124" xr:uid="{03A9EEED-F054-47CF-922D-C14393D454BE}"/>
    <cellStyle name="標準 6 2 7 2 2 2 2 2 2 2" xfId="17448" xr:uid="{D6A1DA40-D23C-4965-9A37-C486F085B1BB}"/>
    <cellStyle name="標準 6 2 7 2 2 2 2 2 2 2 2" xfId="34859" xr:uid="{D6A1DA40-D23C-4965-9A37-C486F085B1BB}"/>
    <cellStyle name="標準 6 2 7 2 2 2 2 2 2 3" xfId="28535" xr:uid="{03A9EEED-F054-47CF-922D-C14393D454BE}"/>
    <cellStyle name="標準 6 2 7 2 2 2 2 2 3" xfId="14286" xr:uid="{B2F35BDC-B292-48EF-8D57-D80FE7E102C7}"/>
    <cellStyle name="標準 6 2 7 2 2 2 2 2 3 2" xfId="31697" xr:uid="{B2F35BDC-B292-48EF-8D57-D80FE7E102C7}"/>
    <cellStyle name="標準 6 2 7 2 2 2 2 2 4" xfId="7961" xr:uid="{4A3130C7-C05C-49CE-9243-8ED32A6468EB}"/>
    <cellStyle name="標準 6 2 7 2 2 2 2 2 4 2" xfId="25373" xr:uid="{4A3130C7-C05C-49CE-9243-8ED32A6468EB}"/>
    <cellStyle name="標準 6 2 7 2 2 2 2 2 5" xfId="22224" xr:uid="{00000000-0005-0000-0000-0000250A0000}"/>
    <cellStyle name="標準 6 2 7 2 2 2 2 3" xfId="3195" xr:uid="{00000000-0005-0000-0000-0000260A0000}"/>
    <cellStyle name="標準 6 2 7 2 2 2 2 3 2" xfId="15820" xr:uid="{AD0FDED1-094C-4590-BD9C-9E7C22EFD1BD}"/>
    <cellStyle name="標準 6 2 7 2 2 2 2 3 2 2" xfId="33231" xr:uid="{AD0FDED1-094C-4590-BD9C-9E7C22EFD1BD}"/>
    <cellStyle name="標準 6 2 7 2 2 2 2 3 3" xfId="9496" xr:uid="{276C8B20-17DD-40FF-A839-330A1F3BCFEC}"/>
    <cellStyle name="標準 6 2 7 2 2 2 2 3 3 2" xfId="26907" xr:uid="{276C8B20-17DD-40FF-A839-330A1F3BCFEC}"/>
    <cellStyle name="標準 6 2 7 2 2 2 2 3 4" xfId="20608" xr:uid="{00000000-0005-0000-0000-0000260A0000}"/>
    <cellStyle name="標準 6 2 7 2 2 2 2 4" xfId="12658" xr:uid="{954CA197-6C2A-457D-9783-868279DF52C4}"/>
    <cellStyle name="標準 6 2 7 2 2 2 2 4 2" xfId="30069" xr:uid="{954CA197-6C2A-457D-9783-868279DF52C4}"/>
    <cellStyle name="標準 6 2 7 2 2 2 2 5" xfId="6333" xr:uid="{ED3CC025-3480-4991-93CD-81F10D985BF0}"/>
    <cellStyle name="標準 6 2 7 2 2 2 2 5 2" xfId="23745" xr:uid="{ED3CC025-3480-4991-93CD-81F10D985BF0}"/>
    <cellStyle name="標準 6 2 7 2 2 2 2 6" xfId="19076" xr:uid="{00000000-0005-0000-0000-0000240A0000}"/>
    <cellStyle name="標準 6 2 7 2 2 2 3" xfId="4052" xr:uid="{00000000-0005-0000-0000-0000270A0000}"/>
    <cellStyle name="標準 6 2 7 2 2 2 3 2" xfId="10364" xr:uid="{92D0FC52-1D33-4E79-A683-B2BB4DC37103}"/>
    <cellStyle name="標準 6 2 7 2 2 2 3 2 2" xfId="16688" xr:uid="{BA0AB66D-E43F-46A0-A4CE-3A3CBC610C9D}"/>
    <cellStyle name="標準 6 2 7 2 2 2 3 2 2 2" xfId="34099" xr:uid="{BA0AB66D-E43F-46A0-A4CE-3A3CBC610C9D}"/>
    <cellStyle name="標準 6 2 7 2 2 2 3 2 3" xfId="27775" xr:uid="{92D0FC52-1D33-4E79-A683-B2BB4DC37103}"/>
    <cellStyle name="標準 6 2 7 2 2 2 3 3" xfId="13526" xr:uid="{D17875BE-9DBD-41CF-8CB4-25658FEE20B0}"/>
    <cellStyle name="標準 6 2 7 2 2 2 3 3 2" xfId="30937" xr:uid="{D17875BE-9DBD-41CF-8CB4-25658FEE20B0}"/>
    <cellStyle name="標準 6 2 7 2 2 2 3 4" xfId="7201" xr:uid="{4F208C3A-5FB7-4EAD-BF34-79F5219D319B}"/>
    <cellStyle name="標準 6 2 7 2 2 2 3 4 2" xfId="24613" xr:uid="{4F208C3A-5FB7-4EAD-BF34-79F5219D319B}"/>
    <cellStyle name="標準 6 2 7 2 2 2 3 5" xfId="21464" xr:uid="{00000000-0005-0000-0000-0000270A0000}"/>
    <cellStyle name="標準 6 2 7 2 2 2 4" xfId="2435" xr:uid="{00000000-0005-0000-0000-0000280A0000}"/>
    <cellStyle name="標準 6 2 7 2 2 2 4 2" xfId="15060" xr:uid="{4FAE0A9E-C0B1-4A32-82F3-0969DFA0E90F}"/>
    <cellStyle name="標準 6 2 7 2 2 2 4 2 2" xfId="32471" xr:uid="{4FAE0A9E-C0B1-4A32-82F3-0969DFA0E90F}"/>
    <cellStyle name="標準 6 2 7 2 2 2 4 3" xfId="8736" xr:uid="{50658AF0-9719-43D0-B14E-012481545BDD}"/>
    <cellStyle name="標準 6 2 7 2 2 2 4 3 2" xfId="26147" xr:uid="{50658AF0-9719-43D0-B14E-012481545BDD}"/>
    <cellStyle name="標準 6 2 7 2 2 2 4 4" xfId="19848" xr:uid="{00000000-0005-0000-0000-0000280A0000}"/>
    <cellStyle name="標準 6 2 7 2 2 2 5" xfId="11898" xr:uid="{AEAB2B47-FEAE-4DBA-9761-86FE8BBAFA77}"/>
    <cellStyle name="標準 6 2 7 2 2 2 5 2" xfId="29309" xr:uid="{AEAB2B47-FEAE-4DBA-9761-86FE8BBAFA77}"/>
    <cellStyle name="標準 6 2 7 2 2 2 6" xfId="5573" xr:uid="{09FB90C8-C1A8-48EB-ACAF-F46960DF2FFF}"/>
    <cellStyle name="標準 6 2 7 2 2 2 6 2" xfId="22985" xr:uid="{09FB90C8-C1A8-48EB-ACAF-F46960DF2FFF}"/>
    <cellStyle name="標準 6 2 7 2 2 2 7" xfId="18316" xr:uid="{00000000-0005-0000-0000-0000230A0000}"/>
    <cellStyle name="標準 6 2 7 2 2 3" xfId="1256" xr:uid="{00000000-0005-0000-0000-0000290A0000}"/>
    <cellStyle name="標準 6 2 7 2 2 3 2" xfId="4432" xr:uid="{00000000-0005-0000-0000-00002A0A0000}"/>
    <cellStyle name="標準 6 2 7 2 2 3 2 2" xfId="10744" xr:uid="{0ED7DF08-AD6F-43A6-AE6D-61D2C2C647D8}"/>
    <cellStyle name="標準 6 2 7 2 2 3 2 2 2" xfId="17068" xr:uid="{8485345D-3654-483A-B3E0-28B4C743BE58}"/>
    <cellStyle name="標準 6 2 7 2 2 3 2 2 2 2" xfId="34479" xr:uid="{8485345D-3654-483A-B3E0-28B4C743BE58}"/>
    <cellStyle name="標準 6 2 7 2 2 3 2 2 3" xfId="28155" xr:uid="{0ED7DF08-AD6F-43A6-AE6D-61D2C2C647D8}"/>
    <cellStyle name="標準 6 2 7 2 2 3 2 3" xfId="13906" xr:uid="{97829488-F069-42E5-B0D9-638F0E3D11E2}"/>
    <cellStyle name="標準 6 2 7 2 2 3 2 3 2" xfId="31317" xr:uid="{97829488-F069-42E5-B0D9-638F0E3D11E2}"/>
    <cellStyle name="標準 6 2 7 2 2 3 2 4" xfId="7581" xr:uid="{9071562C-50F6-4818-8786-4F1354676F65}"/>
    <cellStyle name="標準 6 2 7 2 2 3 2 4 2" xfId="24993" xr:uid="{9071562C-50F6-4818-8786-4F1354676F65}"/>
    <cellStyle name="標準 6 2 7 2 2 3 2 5" xfId="21844" xr:uid="{00000000-0005-0000-0000-00002A0A0000}"/>
    <cellStyle name="標準 6 2 7 2 2 3 3" xfId="2815" xr:uid="{00000000-0005-0000-0000-00002B0A0000}"/>
    <cellStyle name="標準 6 2 7 2 2 3 3 2" xfId="15440" xr:uid="{1E56D375-0739-41B3-BF7A-D168E078DDC4}"/>
    <cellStyle name="標準 6 2 7 2 2 3 3 2 2" xfId="32851" xr:uid="{1E56D375-0739-41B3-BF7A-D168E078DDC4}"/>
    <cellStyle name="標準 6 2 7 2 2 3 3 3" xfId="9116" xr:uid="{5243F138-5911-4A57-9F0D-E1B014FC2A3D}"/>
    <cellStyle name="標準 6 2 7 2 2 3 3 3 2" xfId="26527" xr:uid="{5243F138-5911-4A57-9F0D-E1B014FC2A3D}"/>
    <cellStyle name="標準 6 2 7 2 2 3 3 4" xfId="20228" xr:uid="{00000000-0005-0000-0000-00002B0A0000}"/>
    <cellStyle name="標準 6 2 7 2 2 3 4" xfId="12278" xr:uid="{CD4FB9F5-A0AD-4C4E-A3B7-738CF4BEC1D3}"/>
    <cellStyle name="標準 6 2 7 2 2 3 4 2" xfId="29689" xr:uid="{CD4FB9F5-A0AD-4C4E-A3B7-738CF4BEC1D3}"/>
    <cellStyle name="標準 6 2 7 2 2 3 5" xfId="5953" xr:uid="{0B6B7A18-EB08-4A92-959D-54782DB3FC66}"/>
    <cellStyle name="標準 6 2 7 2 2 3 5 2" xfId="23365" xr:uid="{0B6B7A18-EB08-4A92-959D-54782DB3FC66}"/>
    <cellStyle name="標準 6 2 7 2 2 3 6" xfId="18696" xr:uid="{00000000-0005-0000-0000-0000290A0000}"/>
    <cellStyle name="標準 6 2 7 2 2 4" xfId="3672" xr:uid="{00000000-0005-0000-0000-00002C0A0000}"/>
    <cellStyle name="標準 6 2 7 2 2 4 2" xfId="9984" xr:uid="{73903089-6AE3-4251-A68C-1B799ADA36AC}"/>
    <cellStyle name="標準 6 2 7 2 2 4 2 2" xfId="16308" xr:uid="{5623AF28-AFD6-4404-B648-759CDA9102FD}"/>
    <cellStyle name="標準 6 2 7 2 2 4 2 2 2" xfId="33719" xr:uid="{5623AF28-AFD6-4404-B648-759CDA9102FD}"/>
    <cellStyle name="標準 6 2 7 2 2 4 2 3" xfId="27395" xr:uid="{73903089-6AE3-4251-A68C-1B799ADA36AC}"/>
    <cellStyle name="標準 6 2 7 2 2 4 3" xfId="13146" xr:uid="{19D7554D-90EC-4406-95D9-E1FF20FC5BF4}"/>
    <cellStyle name="標準 6 2 7 2 2 4 3 2" xfId="30557" xr:uid="{19D7554D-90EC-4406-95D9-E1FF20FC5BF4}"/>
    <cellStyle name="標準 6 2 7 2 2 4 4" xfId="6821" xr:uid="{FE499F0E-B97C-4240-8567-402AE2B36616}"/>
    <cellStyle name="標準 6 2 7 2 2 4 4 2" xfId="24233" xr:uid="{FE499F0E-B97C-4240-8567-402AE2B36616}"/>
    <cellStyle name="標準 6 2 7 2 2 4 5" xfId="21084" xr:uid="{00000000-0005-0000-0000-00002C0A0000}"/>
    <cellStyle name="標準 6 2 7 2 2 5" xfId="2055" xr:uid="{00000000-0005-0000-0000-00002D0A0000}"/>
    <cellStyle name="標準 6 2 7 2 2 5 2" xfId="14680" xr:uid="{EFDDED51-3CED-4E8D-A569-C78CD6619767}"/>
    <cellStyle name="標準 6 2 7 2 2 5 2 2" xfId="32091" xr:uid="{EFDDED51-3CED-4E8D-A569-C78CD6619767}"/>
    <cellStyle name="標準 6 2 7 2 2 5 3" xfId="8356" xr:uid="{22FF8AA3-544B-4869-B86B-4FD74D939D34}"/>
    <cellStyle name="標準 6 2 7 2 2 5 3 2" xfId="25767" xr:uid="{22FF8AA3-544B-4869-B86B-4FD74D939D34}"/>
    <cellStyle name="標準 6 2 7 2 2 5 4" xfId="19468" xr:uid="{00000000-0005-0000-0000-00002D0A0000}"/>
    <cellStyle name="標準 6 2 7 2 2 6" xfId="11518" xr:uid="{16553A6C-5265-4DFD-95D3-F4237A5E8939}"/>
    <cellStyle name="標準 6 2 7 2 2 6 2" xfId="28929" xr:uid="{16553A6C-5265-4DFD-95D3-F4237A5E8939}"/>
    <cellStyle name="標準 6 2 7 2 2 7" xfId="5193" xr:uid="{7AC2E08C-908B-48D1-9565-7BBAF93E8030}"/>
    <cellStyle name="標準 6 2 7 2 2 7 2" xfId="22605" xr:uid="{7AC2E08C-908B-48D1-9565-7BBAF93E8030}"/>
    <cellStyle name="標準 6 2 7 2 2 8" xfId="17936" xr:uid="{00000000-0005-0000-0000-0000220A0000}"/>
    <cellStyle name="標準 6 2 7 2 3" xfId="686" xr:uid="{00000000-0005-0000-0000-00002E0A0000}"/>
    <cellStyle name="標準 6 2 7 2 3 2" xfId="1446" xr:uid="{00000000-0005-0000-0000-00002F0A0000}"/>
    <cellStyle name="標準 6 2 7 2 3 2 2" xfId="4622" xr:uid="{00000000-0005-0000-0000-0000300A0000}"/>
    <cellStyle name="標準 6 2 7 2 3 2 2 2" xfId="10934" xr:uid="{F95ED126-AFA0-4256-8E9A-9A9F0B2A47EE}"/>
    <cellStyle name="標準 6 2 7 2 3 2 2 2 2" xfId="17258" xr:uid="{472CD56F-766D-47A4-9902-736169D536FE}"/>
    <cellStyle name="標準 6 2 7 2 3 2 2 2 2 2" xfId="34669" xr:uid="{472CD56F-766D-47A4-9902-736169D536FE}"/>
    <cellStyle name="標準 6 2 7 2 3 2 2 2 3" xfId="28345" xr:uid="{F95ED126-AFA0-4256-8E9A-9A9F0B2A47EE}"/>
    <cellStyle name="標準 6 2 7 2 3 2 2 3" xfId="14096" xr:uid="{3DA03435-1EDC-420B-A945-F5E54CA8C2E0}"/>
    <cellStyle name="標準 6 2 7 2 3 2 2 3 2" xfId="31507" xr:uid="{3DA03435-1EDC-420B-A945-F5E54CA8C2E0}"/>
    <cellStyle name="標準 6 2 7 2 3 2 2 4" xfId="7771" xr:uid="{907C230A-07D2-40CC-B7C1-0C908EF74872}"/>
    <cellStyle name="標準 6 2 7 2 3 2 2 4 2" xfId="25183" xr:uid="{907C230A-07D2-40CC-B7C1-0C908EF74872}"/>
    <cellStyle name="標準 6 2 7 2 3 2 2 5" xfId="22034" xr:uid="{00000000-0005-0000-0000-0000300A0000}"/>
    <cellStyle name="標準 6 2 7 2 3 2 3" xfId="3005" xr:uid="{00000000-0005-0000-0000-0000310A0000}"/>
    <cellStyle name="標準 6 2 7 2 3 2 3 2" xfId="15630" xr:uid="{90A3D2C8-5B9A-40F0-8D61-1C446D00F029}"/>
    <cellStyle name="標準 6 2 7 2 3 2 3 2 2" xfId="33041" xr:uid="{90A3D2C8-5B9A-40F0-8D61-1C446D00F029}"/>
    <cellStyle name="標準 6 2 7 2 3 2 3 3" xfId="9306" xr:uid="{1BB9B98D-8490-47FE-B048-9979A7776E24}"/>
    <cellStyle name="標準 6 2 7 2 3 2 3 3 2" xfId="26717" xr:uid="{1BB9B98D-8490-47FE-B048-9979A7776E24}"/>
    <cellStyle name="標準 6 2 7 2 3 2 3 4" xfId="20418" xr:uid="{00000000-0005-0000-0000-0000310A0000}"/>
    <cellStyle name="標準 6 2 7 2 3 2 4" xfId="12468" xr:uid="{8030A230-F339-434B-96F1-5482C25D4ED6}"/>
    <cellStyle name="標準 6 2 7 2 3 2 4 2" xfId="29879" xr:uid="{8030A230-F339-434B-96F1-5482C25D4ED6}"/>
    <cellStyle name="標準 6 2 7 2 3 2 5" xfId="6143" xr:uid="{C22AB18E-DD53-4715-8512-71045A9CDF2D}"/>
    <cellStyle name="標準 6 2 7 2 3 2 5 2" xfId="23555" xr:uid="{C22AB18E-DD53-4715-8512-71045A9CDF2D}"/>
    <cellStyle name="標準 6 2 7 2 3 2 6" xfId="18886" xr:uid="{00000000-0005-0000-0000-00002F0A0000}"/>
    <cellStyle name="標準 6 2 7 2 3 3" xfId="3862" xr:uid="{00000000-0005-0000-0000-0000320A0000}"/>
    <cellStyle name="標準 6 2 7 2 3 3 2" xfId="10174" xr:uid="{B48A65BF-D5B6-4246-98F8-EB9521F75873}"/>
    <cellStyle name="標準 6 2 7 2 3 3 2 2" xfId="16498" xr:uid="{02EA8C05-E687-4DAE-B5F5-39D87FC10B33}"/>
    <cellStyle name="標準 6 2 7 2 3 3 2 2 2" xfId="33909" xr:uid="{02EA8C05-E687-4DAE-B5F5-39D87FC10B33}"/>
    <cellStyle name="標準 6 2 7 2 3 3 2 3" xfId="27585" xr:uid="{B48A65BF-D5B6-4246-98F8-EB9521F75873}"/>
    <cellStyle name="標準 6 2 7 2 3 3 3" xfId="13336" xr:uid="{13A3B007-9742-4807-910B-37AE2F3CBC05}"/>
    <cellStyle name="標準 6 2 7 2 3 3 3 2" xfId="30747" xr:uid="{13A3B007-9742-4807-910B-37AE2F3CBC05}"/>
    <cellStyle name="標準 6 2 7 2 3 3 4" xfId="7011" xr:uid="{32EB9366-44BB-4A89-8675-69BCC02D9906}"/>
    <cellStyle name="標準 6 2 7 2 3 3 4 2" xfId="24423" xr:uid="{32EB9366-44BB-4A89-8675-69BCC02D9906}"/>
    <cellStyle name="標準 6 2 7 2 3 3 5" xfId="21274" xr:uid="{00000000-0005-0000-0000-0000320A0000}"/>
    <cellStyle name="標準 6 2 7 2 3 4" xfId="2245" xr:uid="{00000000-0005-0000-0000-0000330A0000}"/>
    <cellStyle name="標準 6 2 7 2 3 4 2" xfId="14870" xr:uid="{548C673B-1B3C-4C68-BB8B-E7970EFB9F7D}"/>
    <cellStyle name="標準 6 2 7 2 3 4 2 2" xfId="32281" xr:uid="{548C673B-1B3C-4C68-BB8B-E7970EFB9F7D}"/>
    <cellStyle name="標準 6 2 7 2 3 4 3" xfId="8546" xr:uid="{DA6C0F4C-522F-492F-8AAD-E7CB2E27D48F}"/>
    <cellStyle name="標準 6 2 7 2 3 4 3 2" xfId="25957" xr:uid="{DA6C0F4C-522F-492F-8AAD-E7CB2E27D48F}"/>
    <cellStyle name="標準 6 2 7 2 3 4 4" xfId="19658" xr:uid="{00000000-0005-0000-0000-0000330A0000}"/>
    <cellStyle name="標準 6 2 7 2 3 5" xfId="11708" xr:uid="{168D3BB3-F93E-4C4B-BFF4-70B2A81D6FCF}"/>
    <cellStyle name="標準 6 2 7 2 3 5 2" xfId="29119" xr:uid="{168D3BB3-F93E-4C4B-BFF4-70B2A81D6FCF}"/>
    <cellStyle name="標準 6 2 7 2 3 6" xfId="5383" xr:uid="{74A4D02B-9704-487D-A552-2397C3082F06}"/>
    <cellStyle name="標準 6 2 7 2 3 6 2" xfId="22795" xr:uid="{74A4D02B-9704-487D-A552-2397C3082F06}"/>
    <cellStyle name="標準 6 2 7 2 3 7" xfId="18126" xr:uid="{00000000-0005-0000-0000-00002E0A0000}"/>
    <cellStyle name="標準 6 2 7 2 4" xfId="1066" xr:uid="{00000000-0005-0000-0000-0000340A0000}"/>
    <cellStyle name="標準 6 2 7 2 4 2" xfId="4242" xr:uid="{00000000-0005-0000-0000-0000350A0000}"/>
    <cellStyle name="標準 6 2 7 2 4 2 2" xfId="10554" xr:uid="{4AE52D21-C172-41EA-B5AE-7BE80FD1435F}"/>
    <cellStyle name="標準 6 2 7 2 4 2 2 2" xfId="16878" xr:uid="{C411898F-9A2A-4C2E-A3B9-ECE7ED4E9218}"/>
    <cellStyle name="標準 6 2 7 2 4 2 2 2 2" xfId="34289" xr:uid="{C411898F-9A2A-4C2E-A3B9-ECE7ED4E9218}"/>
    <cellStyle name="標準 6 2 7 2 4 2 2 3" xfId="27965" xr:uid="{4AE52D21-C172-41EA-B5AE-7BE80FD1435F}"/>
    <cellStyle name="標準 6 2 7 2 4 2 3" xfId="13716" xr:uid="{7A42BCB3-329E-4C9C-95C4-1E2DEC1DF938}"/>
    <cellStyle name="標準 6 2 7 2 4 2 3 2" xfId="31127" xr:uid="{7A42BCB3-329E-4C9C-95C4-1E2DEC1DF938}"/>
    <cellStyle name="標準 6 2 7 2 4 2 4" xfId="7391" xr:uid="{CB1815EF-4D29-4497-8ED9-40F4EA3FAFCF}"/>
    <cellStyle name="標準 6 2 7 2 4 2 4 2" xfId="24803" xr:uid="{CB1815EF-4D29-4497-8ED9-40F4EA3FAFCF}"/>
    <cellStyle name="標準 6 2 7 2 4 2 5" xfId="21654" xr:uid="{00000000-0005-0000-0000-0000350A0000}"/>
    <cellStyle name="標準 6 2 7 2 4 3" xfId="2625" xr:uid="{00000000-0005-0000-0000-0000360A0000}"/>
    <cellStyle name="標準 6 2 7 2 4 3 2" xfId="15250" xr:uid="{AA39DAF5-93D5-4456-8962-BA211362252E}"/>
    <cellStyle name="標準 6 2 7 2 4 3 2 2" xfId="32661" xr:uid="{AA39DAF5-93D5-4456-8962-BA211362252E}"/>
    <cellStyle name="標準 6 2 7 2 4 3 3" xfId="8926" xr:uid="{21F43BCE-C42B-4EAB-9E00-865E08A29BAF}"/>
    <cellStyle name="標準 6 2 7 2 4 3 3 2" xfId="26337" xr:uid="{21F43BCE-C42B-4EAB-9E00-865E08A29BAF}"/>
    <cellStyle name="標準 6 2 7 2 4 3 4" xfId="20038" xr:uid="{00000000-0005-0000-0000-0000360A0000}"/>
    <cellStyle name="標準 6 2 7 2 4 4" xfId="12088" xr:uid="{CF1CCD7A-4AF7-4FC7-8AFF-E2EEE38E28DB}"/>
    <cellStyle name="標準 6 2 7 2 4 4 2" xfId="29499" xr:uid="{CF1CCD7A-4AF7-4FC7-8AFF-E2EEE38E28DB}"/>
    <cellStyle name="標準 6 2 7 2 4 5" xfId="5763" xr:uid="{58249D11-6A6A-4CAD-A3F3-351555240DFD}"/>
    <cellStyle name="標準 6 2 7 2 4 5 2" xfId="23175" xr:uid="{58249D11-6A6A-4CAD-A3F3-351555240DFD}"/>
    <cellStyle name="標準 6 2 7 2 4 6" xfId="18506" xr:uid="{00000000-0005-0000-0000-0000340A0000}"/>
    <cellStyle name="標準 6 2 7 2 5" xfId="3482" xr:uid="{00000000-0005-0000-0000-0000370A0000}"/>
    <cellStyle name="標準 6 2 7 2 5 2" xfId="9794" xr:uid="{59BF88DC-DA9F-4F2C-B25D-62F9AE879BA8}"/>
    <cellStyle name="標準 6 2 7 2 5 2 2" xfId="16118" xr:uid="{44922DAF-09BC-479F-83AA-AFC16A70F3DD}"/>
    <cellStyle name="標準 6 2 7 2 5 2 2 2" xfId="33529" xr:uid="{44922DAF-09BC-479F-83AA-AFC16A70F3DD}"/>
    <cellStyle name="標準 6 2 7 2 5 2 3" xfId="27205" xr:uid="{59BF88DC-DA9F-4F2C-B25D-62F9AE879BA8}"/>
    <cellStyle name="標準 6 2 7 2 5 3" xfId="12956" xr:uid="{2D477ADE-3AE3-45AD-A5F9-6A87ED9176E7}"/>
    <cellStyle name="標準 6 2 7 2 5 3 2" xfId="30367" xr:uid="{2D477ADE-3AE3-45AD-A5F9-6A87ED9176E7}"/>
    <cellStyle name="標準 6 2 7 2 5 4" xfId="6631" xr:uid="{E05CB92B-B047-4F01-BBC6-F1A93D0C1D65}"/>
    <cellStyle name="標準 6 2 7 2 5 4 2" xfId="24043" xr:uid="{E05CB92B-B047-4F01-BBC6-F1A93D0C1D65}"/>
    <cellStyle name="標準 6 2 7 2 5 5" xfId="20894" xr:uid="{00000000-0005-0000-0000-0000370A0000}"/>
    <cellStyle name="標準 6 2 7 2 6" xfId="1865" xr:uid="{00000000-0005-0000-0000-0000380A0000}"/>
    <cellStyle name="標準 6 2 7 2 6 2" xfId="14490" xr:uid="{C75BE9A6-C137-470E-90B3-025BA81A2E46}"/>
    <cellStyle name="標準 6 2 7 2 6 2 2" xfId="31901" xr:uid="{C75BE9A6-C137-470E-90B3-025BA81A2E46}"/>
    <cellStyle name="標準 6 2 7 2 6 3" xfId="8166" xr:uid="{25709EC2-2E29-444C-A4FB-776B20627FB0}"/>
    <cellStyle name="標準 6 2 7 2 6 3 2" xfId="25577" xr:uid="{25709EC2-2E29-444C-A4FB-776B20627FB0}"/>
    <cellStyle name="標準 6 2 7 2 6 4" xfId="19278" xr:uid="{00000000-0005-0000-0000-0000380A0000}"/>
    <cellStyle name="標準 6 2 7 2 7" xfId="11328" xr:uid="{55F413EE-FB45-47F0-8911-5587504F9DEB}"/>
    <cellStyle name="標準 6 2 7 2 7 2" xfId="28739" xr:uid="{55F413EE-FB45-47F0-8911-5587504F9DEB}"/>
    <cellStyle name="標準 6 2 7 2 8" xfId="5003" xr:uid="{58761575-0AA7-4760-867A-39CFE19A4D11}"/>
    <cellStyle name="標準 6 2 7 2 8 2" xfId="22415" xr:uid="{58761575-0AA7-4760-867A-39CFE19A4D11}"/>
    <cellStyle name="標準 6 2 7 2 9" xfId="17746" xr:uid="{00000000-0005-0000-0000-0000210A0000}"/>
    <cellStyle name="標準 6 2 7 3" xfId="401" xr:uid="{00000000-0005-0000-0000-0000390A0000}"/>
    <cellStyle name="標準 6 2 7 3 2" xfId="781" xr:uid="{00000000-0005-0000-0000-00003A0A0000}"/>
    <cellStyle name="標準 6 2 7 3 2 2" xfId="1541" xr:uid="{00000000-0005-0000-0000-00003B0A0000}"/>
    <cellStyle name="標準 6 2 7 3 2 2 2" xfId="4717" xr:uid="{00000000-0005-0000-0000-00003C0A0000}"/>
    <cellStyle name="標準 6 2 7 3 2 2 2 2" xfId="11029" xr:uid="{B1AB1728-8315-4FC4-BE1F-B787C3DDCE06}"/>
    <cellStyle name="標準 6 2 7 3 2 2 2 2 2" xfId="17353" xr:uid="{143F00BE-27DA-429C-B3F2-59C99EE45DBA}"/>
    <cellStyle name="標準 6 2 7 3 2 2 2 2 2 2" xfId="34764" xr:uid="{143F00BE-27DA-429C-B3F2-59C99EE45DBA}"/>
    <cellStyle name="標準 6 2 7 3 2 2 2 2 3" xfId="28440" xr:uid="{B1AB1728-8315-4FC4-BE1F-B787C3DDCE06}"/>
    <cellStyle name="標準 6 2 7 3 2 2 2 3" xfId="14191" xr:uid="{22FECF11-64A3-4CFC-AE13-1657608859F3}"/>
    <cellStyle name="標準 6 2 7 3 2 2 2 3 2" xfId="31602" xr:uid="{22FECF11-64A3-4CFC-AE13-1657608859F3}"/>
    <cellStyle name="標準 6 2 7 3 2 2 2 4" xfId="7866" xr:uid="{1CF6EF22-5383-4E6B-BBE6-3A7B9BCCF0A2}"/>
    <cellStyle name="標準 6 2 7 3 2 2 2 4 2" xfId="25278" xr:uid="{1CF6EF22-5383-4E6B-BBE6-3A7B9BCCF0A2}"/>
    <cellStyle name="標準 6 2 7 3 2 2 2 5" xfId="22129" xr:uid="{00000000-0005-0000-0000-00003C0A0000}"/>
    <cellStyle name="標準 6 2 7 3 2 2 3" xfId="3100" xr:uid="{00000000-0005-0000-0000-00003D0A0000}"/>
    <cellStyle name="標準 6 2 7 3 2 2 3 2" xfId="15725" xr:uid="{CD6383E0-7E75-461E-83ED-FFBE84C8EAAE}"/>
    <cellStyle name="標準 6 2 7 3 2 2 3 2 2" xfId="33136" xr:uid="{CD6383E0-7E75-461E-83ED-FFBE84C8EAAE}"/>
    <cellStyle name="標準 6 2 7 3 2 2 3 3" xfId="9401" xr:uid="{D0CA92AF-7D12-44AC-9713-0DEF8E818B03}"/>
    <cellStyle name="標準 6 2 7 3 2 2 3 3 2" xfId="26812" xr:uid="{D0CA92AF-7D12-44AC-9713-0DEF8E818B03}"/>
    <cellStyle name="標準 6 2 7 3 2 2 3 4" xfId="20513" xr:uid="{00000000-0005-0000-0000-00003D0A0000}"/>
    <cellStyle name="標準 6 2 7 3 2 2 4" xfId="12563" xr:uid="{2E95C6BC-E03E-496F-89BF-8181FC627E88}"/>
    <cellStyle name="標準 6 2 7 3 2 2 4 2" xfId="29974" xr:uid="{2E95C6BC-E03E-496F-89BF-8181FC627E88}"/>
    <cellStyle name="標準 6 2 7 3 2 2 5" xfId="6238" xr:uid="{A1762E1F-8AD4-46B7-A48E-264A8A499466}"/>
    <cellStyle name="標準 6 2 7 3 2 2 5 2" xfId="23650" xr:uid="{A1762E1F-8AD4-46B7-A48E-264A8A499466}"/>
    <cellStyle name="標準 6 2 7 3 2 2 6" xfId="18981" xr:uid="{00000000-0005-0000-0000-00003B0A0000}"/>
    <cellStyle name="標準 6 2 7 3 2 3" xfId="3957" xr:uid="{00000000-0005-0000-0000-00003E0A0000}"/>
    <cellStyle name="標準 6 2 7 3 2 3 2" xfId="10269" xr:uid="{5F952710-7D1B-482C-B250-88AACB927F00}"/>
    <cellStyle name="標準 6 2 7 3 2 3 2 2" xfId="16593" xr:uid="{B264F9FF-5BA9-4026-B10A-CDB011875529}"/>
    <cellStyle name="標準 6 2 7 3 2 3 2 2 2" xfId="34004" xr:uid="{B264F9FF-5BA9-4026-B10A-CDB011875529}"/>
    <cellStyle name="標準 6 2 7 3 2 3 2 3" xfId="27680" xr:uid="{5F952710-7D1B-482C-B250-88AACB927F00}"/>
    <cellStyle name="標準 6 2 7 3 2 3 3" xfId="13431" xr:uid="{C7461D72-7237-4D3F-A002-27C3327787AD}"/>
    <cellStyle name="標準 6 2 7 3 2 3 3 2" xfId="30842" xr:uid="{C7461D72-7237-4D3F-A002-27C3327787AD}"/>
    <cellStyle name="標準 6 2 7 3 2 3 4" xfId="7106" xr:uid="{B7BA2399-0973-4E6D-AE05-B6F0A8DAF4DF}"/>
    <cellStyle name="標準 6 2 7 3 2 3 4 2" xfId="24518" xr:uid="{B7BA2399-0973-4E6D-AE05-B6F0A8DAF4DF}"/>
    <cellStyle name="標準 6 2 7 3 2 3 5" xfId="21369" xr:uid="{00000000-0005-0000-0000-00003E0A0000}"/>
    <cellStyle name="標準 6 2 7 3 2 4" xfId="2340" xr:uid="{00000000-0005-0000-0000-00003F0A0000}"/>
    <cellStyle name="標準 6 2 7 3 2 4 2" xfId="14965" xr:uid="{E06A3B00-D56B-46E0-A1A8-4BE20175513E}"/>
    <cellStyle name="標準 6 2 7 3 2 4 2 2" xfId="32376" xr:uid="{E06A3B00-D56B-46E0-A1A8-4BE20175513E}"/>
    <cellStyle name="標準 6 2 7 3 2 4 3" xfId="8641" xr:uid="{1E2A9B79-0C89-463D-9C9B-CE1204A23E28}"/>
    <cellStyle name="標準 6 2 7 3 2 4 3 2" xfId="26052" xr:uid="{1E2A9B79-0C89-463D-9C9B-CE1204A23E28}"/>
    <cellStyle name="標準 6 2 7 3 2 4 4" xfId="19753" xr:uid="{00000000-0005-0000-0000-00003F0A0000}"/>
    <cellStyle name="標準 6 2 7 3 2 5" xfId="11803" xr:uid="{E6E90A5F-A01D-4842-99DE-3456D88FA0EA}"/>
    <cellStyle name="標準 6 2 7 3 2 5 2" xfId="29214" xr:uid="{E6E90A5F-A01D-4842-99DE-3456D88FA0EA}"/>
    <cellStyle name="標準 6 2 7 3 2 6" xfId="5478" xr:uid="{86123DAC-A9C5-4F36-9BA6-E4C0056A3377}"/>
    <cellStyle name="標準 6 2 7 3 2 6 2" xfId="22890" xr:uid="{86123DAC-A9C5-4F36-9BA6-E4C0056A3377}"/>
    <cellStyle name="標準 6 2 7 3 2 7" xfId="18221" xr:uid="{00000000-0005-0000-0000-00003A0A0000}"/>
    <cellStyle name="標準 6 2 7 3 3" xfId="1161" xr:uid="{00000000-0005-0000-0000-0000400A0000}"/>
    <cellStyle name="標準 6 2 7 3 3 2" xfId="4337" xr:uid="{00000000-0005-0000-0000-0000410A0000}"/>
    <cellStyle name="標準 6 2 7 3 3 2 2" xfId="10649" xr:uid="{539911A8-BC46-4341-89AA-DE7702F6CEB0}"/>
    <cellStyle name="標準 6 2 7 3 3 2 2 2" xfId="16973" xr:uid="{DD1CEBD3-902D-4DC0-B52B-BD292CDF7BEC}"/>
    <cellStyle name="標準 6 2 7 3 3 2 2 2 2" xfId="34384" xr:uid="{DD1CEBD3-902D-4DC0-B52B-BD292CDF7BEC}"/>
    <cellStyle name="標準 6 2 7 3 3 2 2 3" xfId="28060" xr:uid="{539911A8-BC46-4341-89AA-DE7702F6CEB0}"/>
    <cellStyle name="標準 6 2 7 3 3 2 3" xfId="13811" xr:uid="{4459F19A-4E12-47F6-832E-3CFE7956DFED}"/>
    <cellStyle name="標準 6 2 7 3 3 2 3 2" xfId="31222" xr:uid="{4459F19A-4E12-47F6-832E-3CFE7956DFED}"/>
    <cellStyle name="標準 6 2 7 3 3 2 4" xfId="7486" xr:uid="{18CDE5D6-0D05-440C-B891-1652E59C84DA}"/>
    <cellStyle name="標準 6 2 7 3 3 2 4 2" xfId="24898" xr:uid="{18CDE5D6-0D05-440C-B891-1652E59C84DA}"/>
    <cellStyle name="標準 6 2 7 3 3 2 5" xfId="21749" xr:uid="{00000000-0005-0000-0000-0000410A0000}"/>
    <cellStyle name="標準 6 2 7 3 3 3" xfId="2720" xr:uid="{00000000-0005-0000-0000-0000420A0000}"/>
    <cellStyle name="標準 6 2 7 3 3 3 2" xfId="15345" xr:uid="{99738203-052B-453A-A952-02018198359B}"/>
    <cellStyle name="標準 6 2 7 3 3 3 2 2" xfId="32756" xr:uid="{99738203-052B-453A-A952-02018198359B}"/>
    <cellStyle name="標準 6 2 7 3 3 3 3" xfId="9021" xr:uid="{B089A8D0-2FAE-4552-8106-ED84462736D6}"/>
    <cellStyle name="標準 6 2 7 3 3 3 3 2" xfId="26432" xr:uid="{B089A8D0-2FAE-4552-8106-ED84462736D6}"/>
    <cellStyle name="標準 6 2 7 3 3 3 4" xfId="20133" xr:uid="{00000000-0005-0000-0000-0000420A0000}"/>
    <cellStyle name="標準 6 2 7 3 3 4" xfId="12183" xr:uid="{E5294EC5-771A-4FD7-98C4-CA93F46070B3}"/>
    <cellStyle name="標準 6 2 7 3 3 4 2" xfId="29594" xr:uid="{E5294EC5-771A-4FD7-98C4-CA93F46070B3}"/>
    <cellStyle name="標準 6 2 7 3 3 5" xfId="5858" xr:uid="{396161B8-8B57-4F34-A505-051A8979771A}"/>
    <cellStyle name="標準 6 2 7 3 3 5 2" xfId="23270" xr:uid="{396161B8-8B57-4F34-A505-051A8979771A}"/>
    <cellStyle name="標準 6 2 7 3 3 6" xfId="18601" xr:uid="{00000000-0005-0000-0000-0000400A0000}"/>
    <cellStyle name="標準 6 2 7 3 4" xfId="3577" xr:uid="{00000000-0005-0000-0000-0000430A0000}"/>
    <cellStyle name="標準 6 2 7 3 4 2" xfId="9889" xr:uid="{81C23EB8-F301-4F92-BF87-43BD0DD571EE}"/>
    <cellStyle name="標準 6 2 7 3 4 2 2" xfId="16213" xr:uid="{6CB2B115-7331-4853-ACD5-466D7A1135F2}"/>
    <cellStyle name="標準 6 2 7 3 4 2 2 2" xfId="33624" xr:uid="{6CB2B115-7331-4853-ACD5-466D7A1135F2}"/>
    <cellStyle name="標準 6 2 7 3 4 2 3" xfId="27300" xr:uid="{81C23EB8-F301-4F92-BF87-43BD0DD571EE}"/>
    <cellStyle name="標準 6 2 7 3 4 3" xfId="13051" xr:uid="{E8393677-44FB-4969-BFBF-9ABEEF00DB9D}"/>
    <cellStyle name="標準 6 2 7 3 4 3 2" xfId="30462" xr:uid="{E8393677-44FB-4969-BFBF-9ABEEF00DB9D}"/>
    <cellStyle name="標準 6 2 7 3 4 4" xfId="6726" xr:uid="{AA729356-F3F9-4DDC-9314-8B1AE93F5716}"/>
    <cellStyle name="標準 6 2 7 3 4 4 2" xfId="24138" xr:uid="{AA729356-F3F9-4DDC-9314-8B1AE93F5716}"/>
    <cellStyle name="標準 6 2 7 3 4 5" xfId="20989" xr:uid="{00000000-0005-0000-0000-0000430A0000}"/>
    <cellStyle name="標準 6 2 7 3 5" xfId="1960" xr:uid="{00000000-0005-0000-0000-0000440A0000}"/>
    <cellStyle name="標準 6 2 7 3 5 2" xfId="14585" xr:uid="{ABCA185B-3B45-498E-AB50-6706D8A35B9E}"/>
    <cellStyle name="標準 6 2 7 3 5 2 2" xfId="31996" xr:uid="{ABCA185B-3B45-498E-AB50-6706D8A35B9E}"/>
    <cellStyle name="標準 6 2 7 3 5 3" xfId="8261" xr:uid="{CB83C26A-9B05-4568-A003-5253942E34FE}"/>
    <cellStyle name="標準 6 2 7 3 5 3 2" xfId="25672" xr:uid="{CB83C26A-9B05-4568-A003-5253942E34FE}"/>
    <cellStyle name="標準 6 2 7 3 5 4" xfId="19373" xr:uid="{00000000-0005-0000-0000-0000440A0000}"/>
    <cellStyle name="標準 6 2 7 3 6" xfId="11423" xr:uid="{46D4BEA0-24E0-445B-9661-61D5CEE21BEB}"/>
    <cellStyle name="標準 6 2 7 3 6 2" xfId="28834" xr:uid="{46D4BEA0-24E0-445B-9661-61D5CEE21BEB}"/>
    <cellStyle name="標準 6 2 7 3 7" xfId="5098" xr:uid="{191D3448-B6F9-4325-919E-3D416D1207CF}"/>
    <cellStyle name="標準 6 2 7 3 7 2" xfId="22510" xr:uid="{191D3448-B6F9-4325-919E-3D416D1207CF}"/>
    <cellStyle name="標準 6 2 7 3 8" xfId="17841" xr:uid="{00000000-0005-0000-0000-0000390A0000}"/>
    <cellStyle name="標準 6 2 7 4" xfId="591" xr:uid="{00000000-0005-0000-0000-0000450A0000}"/>
    <cellStyle name="標準 6 2 7 4 2" xfId="1351" xr:uid="{00000000-0005-0000-0000-0000460A0000}"/>
    <cellStyle name="標準 6 2 7 4 2 2" xfId="4527" xr:uid="{00000000-0005-0000-0000-0000470A0000}"/>
    <cellStyle name="標準 6 2 7 4 2 2 2" xfId="10839" xr:uid="{DDB8D9F3-4BCE-4249-8518-89B7C6D38FA5}"/>
    <cellStyle name="標準 6 2 7 4 2 2 2 2" xfId="17163" xr:uid="{02854846-8888-46B7-883D-26F46F2D4A48}"/>
    <cellStyle name="標準 6 2 7 4 2 2 2 2 2" xfId="34574" xr:uid="{02854846-8888-46B7-883D-26F46F2D4A48}"/>
    <cellStyle name="標準 6 2 7 4 2 2 2 3" xfId="28250" xr:uid="{DDB8D9F3-4BCE-4249-8518-89B7C6D38FA5}"/>
    <cellStyle name="標準 6 2 7 4 2 2 3" xfId="14001" xr:uid="{BFC3E697-1E16-46CF-A53F-B0B8F4BA99C1}"/>
    <cellStyle name="標準 6 2 7 4 2 2 3 2" xfId="31412" xr:uid="{BFC3E697-1E16-46CF-A53F-B0B8F4BA99C1}"/>
    <cellStyle name="標準 6 2 7 4 2 2 4" xfId="7676" xr:uid="{E0B3FCF2-87E2-4B82-B58C-FFEDD2B0770E}"/>
    <cellStyle name="標準 6 2 7 4 2 2 4 2" xfId="25088" xr:uid="{E0B3FCF2-87E2-4B82-B58C-FFEDD2B0770E}"/>
    <cellStyle name="標準 6 2 7 4 2 2 5" xfId="21939" xr:uid="{00000000-0005-0000-0000-0000470A0000}"/>
    <cellStyle name="標準 6 2 7 4 2 3" xfId="2910" xr:uid="{00000000-0005-0000-0000-0000480A0000}"/>
    <cellStyle name="標準 6 2 7 4 2 3 2" xfId="15535" xr:uid="{B2D933A0-7E4C-462D-8F3C-D741186AB197}"/>
    <cellStyle name="標準 6 2 7 4 2 3 2 2" xfId="32946" xr:uid="{B2D933A0-7E4C-462D-8F3C-D741186AB197}"/>
    <cellStyle name="標準 6 2 7 4 2 3 3" xfId="9211" xr:uid="{5DF7BA32-64CE-44A9-8E5B-4CAA2E0904E5}"/>
    <cellStyle name="標準 6 2 7 4 2 3 3 2" xfId="26622" xr:uid="{5DF7BA32-64CE-44A9-8E5B-4CAA2E0904E5}"/>
    <cellStyle name="標準 6 2 7 4 2 3 4" xfId="20323" xr:uid="{00000000-0005-0000-0000-0000480A0000}"/>
    <cellStyle name="標準 6 2 7 4 2 4" xfId="12373" xr:uid="{0B577A49-A97E-4169-8D76-3F0D48B483EE}"/>
    <cellStyle name="標準 6 2 7 4 2 4 2" xfId="29784" xr:uid="{0B577A49-A97E-4169-8D76-3F0D48B483EE}"/>
    <cellStyle name="標準 6 2 7 4 2 5" xfId="6048" xr:uid="{633064FE-E008-41D5-9ECE-61047D034672}"/>
    <cellStyle name="標準 6 2 7 4 2 5 2" xfId="23460" xr:uid="{633064FE-E008-41D5-9ECE-61047D034672}"/>
    <cellStyle name="標準 6 2 7 4 2 6" xfId="18791" xr:uid="{00000000-0005-0000-0000-0000460A0000}"/>
    <cellStyle name="標準 6 2 7 4 3" xfId="3767" xr:uid="{00000000-0005-0000-0000-0000490A0000}"/>
    <cellStyle name="標準 6 2 7 4 3 2" xfId="10079" xr:uid="{296BCA4C-3B4A-4B8D-8406-575CF32A0663}"/>
    <cellStyle name="標準 6 2 7 4 3 2 2" xfId="16403" xr:uid="{AF48B72E-4ADA-4695-B46D-DC0724EF96DB}"/>
    <cellStyle name="標準 6 2 7 4 3 2 2 2" xfId="33814" xr:uid="{AF48B72E-4ADA-4695-B46D-DC0724EF96DB}"/>
    <cellStyle name="標準 6 2 7 4 3 2 3" xfId="27490" xr:uid="{296BCA4C-3B4A-4B8D-8406-575CF32A0663}"/>
    <cellStyle name="標準 6 2 7 4 3 3" xfId="13241" xr:uid="{BCCD85C2-4C2A-46AE-82E2-9456C7C2177E}"/>
    <cellStyle name="標準 6 2 7 4 3 3 2" xfId="30652" xr:uid="{BCCD85C2-4C2A-46AE-82E2-9456C7C2177E}"/>
    <cellStyle name="標準 6 2 7 4 3 4" xfId="6916" xr:uid="{DF81AF4C-E418-4EE5-A7E5-F83540D4A298}"/>
    <cellStyle name="標準 6 2 7 4 3 4 2" xfId="24328" xr:uid="{DF81AF4C-E418-4EE5-A7E5-F83540D4A298}"/>
    <cellStyle name="標準 6 2 7 4 3 5" xfId="21179" xr:uid="{00000000-0005-0000-0000-0000490A0000}"/>
    <cellStyle name="標準 6 2 7 4 4" xfId="2150" xr:uid="{00000000-0005-0000-0000-00004A0A0000}"/>
    <cellStyle name="標準 6 2 7 4 4 2" xfId="14775" xr:uid="{0866B10E-7C53-43FF-BF2D-C340C266575F}"/>
    <cellStyle name="標準 6 2 7 4 4 2 2" xfId="32186" xr:uid="{0866B10E-7C53-43FF-BF2D-C340C266575F}"/>
    <cellStyle name="標準 6 2 7 4 4 3" xfId="8451" xr:uid="{18465157-E88E-4105-AA3D-0B6365854B5B}"/>
    <cellStyle name="標準 6 2 7 4 4 3 2" xfId="25862" xr:uid="{18465157-E88E-4105-AA3D-0B6365854B5B}"/>
    <cellStyle name="標準 6 2 7 4 4 4" xfId="19563" xr:uid="{00000000-0005-0000-0000-00004A0A0000}"/>
    <cellStyle name="標準 6 2 7 4 5" xfId="11613" xr:uid="{89EA5904-91E4-4AC8-BA24-EB68531BE06A}"/>
    <cellStyle name="標準 6 2 7 4 5 2" xfId="29024" xr:uid="{89EA5904-91E4-4AC8-BA24-EB68531BE06A}"/>
    <cellStyle name="標準 6 2 7 4 6" xfId="5288" xr:uid="{EF30036D-0E01-426A-BA9A-A0B0F4A3491A}"/>
    <cellStyle name="標準 6 2 7 4 6 2" xfId="22700" xr:uid="{EF30036D-0E01-426A-BA9A-A0B0F4A3491A}"/>
    <cellStyle name="標準 6 2 7 4 7" xfId="18031" xr:uid="{00000000-0005-0000-0000-0000450A0000}"/>
    <cellStyle name="標準 6 2 7 5" xfId="971" xr:uid="{00000000-0005-0000-0000-00004B0A0000}"/>
    <cellStyle name="標準 6 2 7 5 2" xfId="4147" xr:uid="{00000000-0005-0000-0000-00004C0A0000}"/>
    <cellStyle name="標準 6 2 7 5 2 2" xfId="10459" xr:uid="{C3573671-841D-4407-9ECC-E69679FFA2E6}"/>
    <cellStyle name="標準 6 2 7 5 2 2 2" xfId="16783" xr:uid="{C158562C-60BB-4BF8-8236-3817485E6EB0}"/>
    <cellStyle name="標準 6 2 7 5 2 2 2 2" xfId="34194" xr:uid="{C158562C-60BB-4BF8-8236-3817485E6EB0}"/>
    <cellStyle name="標準 6 2 7 5 2 2 3" xfId="27870" xr:uid="{C3573671-841D-4407-9ECC-E69679FFA2E6}"/>
    <cellStyle name="標準 6 2 7 5 2 3" xfId="13621" xr:uid="{BFC5EFB8-B707-49E6-8563-D174AF3E2229}"/>
    <cellStyle name="標準 6 2 7 5 2 3 2" xfId="31032" xr:uid="{BFC5EFB8-B707-49E6-8563-D174AF3E2229}"/>
    <cellStyle name="標準 6 2 7 5 2 4" xfId="7296" xr:uid="{5936C25E-83E2-45E4-A72D-7227C8230468}"/>
    <cellStyle name="標準 6 2 7 5 2 4 2" xfId="24708" xr:uid="{5936C25E-83E2-45E4-A72D-7227C8230468}"/>
    <cellStyle name="標準 6 2 7 5 2 5" xfId="21559" xr:uid="{00000000-0005-0000-0000-00004C0A0000}"/>
    <cellStyle name="標準 6 2 7 5 3" xfId="2530" xr:uid="{00000000-0005-0000-0000-00004D0A0000}"/>
    <cellStyle name="標準 6 2 7 5 3 2" xfId="15155" xr:uid="{0830E834-C758-4C8A-BA43-3B9E56C4C2C0}"/>
    <cellStyle name="標準 6 2 7 5 3 2 2" xfId="32566" xr:uid="{0830E834-C758-4C8A-BA43-3B9E56C4C2C0}"/>
    <cellStyle name="標準 6 2 7 5 3 3" xfId="8831" xr:uid="{F300F601-C0A4-4541-A8F7-85EFA8F6C6F1}"/>
    <cellStyle name="標準 6 2 7 5 3 3 2" xfId="26242" xr:uid="{F300F601-C0A4-4541-A8F7-85EFA8F6C6F1}"/>
    <cellStyle name="標準 6 2 7 5 3 4" xfId="19943" xr:uid="{00000000-0005-0000-0000-00004D0A0000}"/>
    <cellStyle name="標準 6 2 7 5 4" xfId="11993" xr:uid="{7312D60E-FD60-4701-8979-E29547677974}"/>
    <cellStyle name="標準 6 2 7 5 4 2" xfId="29404" xr:uid="{7312D60E-FD60-4701-8979-E29547677974}"/>
    <cellStyle name="標準 6 2 7 5 5" xfId="5668" xr:uid="{B5A2AD01-1CD2-41D1-B4B6-1DD521E75EFF}"/>
    <cellStyle name="標準 6 2 7 5 5 2" xfId="23080" xr:uid="{B5A2AD01-1CD2-41D1-B4B6-1DD521E75EFF}"/>
    <cellStyle name="標準 6 2 7 5 6" xfId="18411" xr:uid="{00000000-0005-0000-0000-00004B0A0000}"/>
    <cellStyle name="標準 6 2 7 6" xfId="211" xr:uid="{00000000-0005-0000-0000-00004E0A0000}"/>
    <cellStyle name="標準 6 2 7 6 2" xfId="3387" xr:uid="{00000000-0005-0000-0000-00004F0A0000}"/>
    <cellStyle name="標準 6 2 7 6 2 2" xfId="16023" xr:uid="{96354897-1A93-402D-8315-F3066EF77C0E}"/>
    <cellStyle name="標準 6 2 7 6 2 2 2" xfId="33434" xr:uid="{96354897-1A93-402D-8315-F3066EF77C0E}"/>
    <cellStyle name="標準 6 2 7 6 2 3" xfId="9699" xr:uid="{1835A6EB-DA75-4FAE-BD2D-0AFF21DE66D1}"/>
    <cellStyle name="標準 6 2 7 6 2 3 2" xfId="27110" xr:uid="{1835A6EB-DA75-4FAE-BD2D-0AFF21DE66D1}"/>
    <cellStyle name="標準 6 2 7 6 2 4" xfId="20799" xr:uid="{00000000-0005-0000-0000-00004F0A0000}"/>
    <cellStyle name="標準 6 2 7 6 3" xfId="12861" xr:uid="{C92AAF7B-268E-4263-A3EE-C9CB39888C64}"/>
    <cellStyle name="標準 6 2 7 6 3 2" xfId="30272" xr:uid="{C92AAF7B-268E-4263-A3EE-C9CB39888C64}"/>
    <cellStyle name="標準 6 2 7 6 4" xfId="6536" xr:uid="{DB6C0CCD-82A6-4715-A1B1-B6C682F94398}"/>
    <cellStyle name="標準 6 2 7 6 4 2" xfId="23948" xr:uid="{DB6C0CCD-82A6-4715-A1B1-B6C682F94398}"/>
    <cellStyle name="標準 6 2 7 6 5" xfId="17651" xr:uid="{00000000-0005-0000-0000-00004E0A0000}"/>
    <cellStyle name="標準 6 2 7 7" xfId="3293" xr:uid="{00000000-0005-0000-0000-0000500A0000}"/>
    <cellStyle name="標準 6 2 7 7 2" xfId="9605" xr:uid="{150E288D-5CD8-4124-85E3-AEF17D3F0625}"/>
    <cellStyle name="標準 6 2 7 7 2 2" xfId="15929" xr:uid="{6B27EA03-B3E9-4CC4-A129-C4F88C7B043F}"/>
    <cellStyle name="標準 6 2 7 7 2 2 2" xfId="33340" xr:uid="{6B27EA03-B3E9-4CC4-A129-C4F88C7B043F}"/>
    <cellStyle name="標準 6 2 7 7 2 3" xfId="27016" xr:uid="{150E288D-5CD8-4124-85E3-AEF17D3F0625}"/>
    <cellStyle name="標準 6 2 7 7 3" xfId="12767" xr:uid="{F8DC75A9-CAAB-47AB-B14F-83D864885D29}"/>
    <cellStyle name="標準 6 2 7 7 3 2" xfId="30178" xr:uid="{F8DC75A9-CAAB-47AB-B14F-83D864885D29}"/>
    <cellStyle name="標準 6 2 7 7 4" xfId="6442" xr:uid="{04D3157E-B2FF-4A7D-B8C9-4ECD8FFA024E}"/>
    <cellStyle name="標準 6 2 7 7 4 2" xfId="23854" xr:uid="{04D3157E-B2FF-4A7D-B8C9-4ECD8FFA024E}"/>
    <cellStyle name="標準 6 2 7 7 5" xfId="20705" xr:uid="{00000000-0005-0000-0000-0000500A0000}"/>
    <cellStyle name="標準 6 2 7 8" xfId="1770" xr:uid="{00000000-0005-0000-0000-0000510A0000}"/>
    <cellStyle name="標準 6 2 7 8 2" xfId="14395" xr:uid="{8304A2C4-72F5-45D3-BD33-B22F8A195D53}"/>
    <cellStyle name="標準 6 2 7 8 2 2" xfId="31806" xr:uid="{8304A2C4-72F5-45D3-BD33-B22F8A195D53}"/>
    <cellStyle name="標準 6 2 7 8 3" xfId="8071" xr:uid="{7CBAB24A-9978-4AD2-ADFA-37B3B645A195}"/>
    <cellStyle name="標準 6 2 7 8 3 2" xfId="25482" xr:uid="{7CBAB24A-9978-4AD2-ADFA-37B3B645A195}"/>
    <cellStyle name="標準 6 2 7 8 4" xfId="19183" xr:uid="{00000000-0005-0000-0000-0000510A0000}"/>
    <cellStyle name="標準 6 2 7 9" xfId="11233" xr:uid="{20BEBD5C-3637-40C3-B132-2FB1579D75C6}"/>
    <cellStyle name="標準 6 2 7 9 2" xfId="28644" xr:uid="{20BEBD5C-3637-40C3-B132-2FB1579D75C6}"/>
    <cellStyle name="標準 6 2 8" xfId="259" xr:uid="{00000000-0005-0000-0000-0000520A0000}"/>
    <cellStyle name="標準 6 2 8 2" xfId="449" xr:uid="{00000000-0005-0000-0000-0000530A0000}"/>
    <cellStyle name="標準 6 2 8 2 2" xfId="829" xr:uid="{00000000-0005-0000-0000-0000540A0000}"/>
    <cellStyle name="標準 6 2 8 2 2 2" xfId="1589" xr:uid="{00000000-0005-0000-0000-0000550A0000}"/>
    <cellStyle name="標準 6 2 8 2 2 2 2" xfId="4765" xr:uid="{00000000-0005-0000-0000-0000560A0000}"/>
    <cellStyle name="標準 6 2 8 2 2 2 2 2" xfId="11077" xr:uid="{9819F6D3-9CF3-40FA-A87E-62B027202954}"/>
    <cellStyle name="標準 6 2 8 2 2 2 2 2 2" xfId="17401" xr:uid="{E0E0B51B-F16F-4323-B220-0E884A66177B}"/>
    <cellStyle name="標準 6 2 8 2 2 2 2 2 2 2" xfId="34812" xr:uid="{E0E0B51B-F16F-4323-B220-0E884A66177B}"/>
    <cellStyle name="標準 6 2 8 2 2 2 2 2 3" xfId="28488" xr:uid="{9819F6D3-9CF3-40FA-A87E-62B027202954}"/>
    <cellStyle name="標準 6 2 8 2 2 2 2 3" xfId="14239" xr:uid="{26904E60-1362-411A-88E0-A2BCC08CCFF1}"/>
    <cellStyle name="標準 6 2 8 2 2 2 2 3 2" xfId="31650" xr:uid="{26904E60-1362-411A-88E0-A2BCC08CCFF1}"/>
    <cellStyle name="標準 6 2 8 2 2 2 2 4" xfId="7914" xr:uid="{2650F643-5D98-4608-85AC-B72EA5F1D710}"/>
    <cellStyle name="標準 6 2 8 2 2 2 2 4 2" xfId="25326" xr:uid="{2650F643-5D98-4608-85AC-B72EA5F1D710}"/>
    <cellStyle name="標準 6 2 8 2 2 2 2 5" xfId="22177" xr:uid="{00000000-0005-0000-0000-0000560A0000}"/>
    <cellStyle name="標準 6 2 8 2 2 2 3" xfId="3148" xr:uid="{00000000-0005-0000-0000-0000570A0000}"/>
    <cellStyle name="標準 6 2 8 2 2 2 3 2" xfId="15773" xr:uid="{7F5786F5-A98B-4F1F-8977-E668B2A941DB}"/>
    <cellStyle name="標準 6 2 8 2 2 2 3 2 2" xfId="33184" xr:uid="{7F5786F5-A98B-4F1F-8977-E668B2A941DB}"/>
    <cellStyle name="標準 6 2 8 2 2 2 3 3" xfId="9449" xr:uid="{8C19C72B-06EA-474A-BBE8-23E814D7A4A1}"/>
    <cellStyle name="標準 6 2 8 2 2 2 3 3 2" xfId="26860" xr:uid="{8C19C72B-06EA-474A-BBE8-23E814D7A4A1}"/>
    <cellStyle name="標準 6 2 8 2 2 2 3 4" xfId="20561" xr:uid="{00000000-0005-0000-0000-0000570A0000}"/>
    <cellStyle name="標準 6 2 8 2 2 2 4" xfId="12611" xr:uid="{EA50B5BA-A634-4DAB-BFCE-7A028BC845CA}"/>
    <cellStyle name="標準 6 2 8 2 2 2 4 2" xfId="30022" xr:uid="{EA50B5BA-A634-4DAB-BFCE-7A028BC845CA}"/>
    <cellStyle name="標準 6 2 8 2 2 2 5" xfId="6286" xr:uid="{069D238E-0883-42A2-949F-2A68092D3D1D}"/>
    <cellStyle name="標準 6 2 8 2 2 2 5 2" xfId="23698" xr:uid="{069D238E-0883-42A2-949F-2A68092D3D1D}"/>
    <cellStyle name="標準 6 2 8 2 2 2 6" xfId="19029" xr:uid="{00000000-0005-0000-0000-0000550A0000}"/>
    <cellStyle name="標準 6 2 8 2 2 3" xfId="4005" xr:uid="{00000000-0005-0000-0000-0000580A0000}"/>
    <cellStyle name="標準 6 2 8 2 2 3 2" xfId="10317" xr:uid="{2A165AE5-A078-4EE3-BFAB-9E9D3C778340}"/>
    <cellStyle name="標準 6 2 8 2 2 3 2 2" xfId="16641" xr:uid="{298A4502-1A47-478A-ACA2-C9865EB6217E}"/>
    <cellStyle name="標準 6 2 8 2 2 3 2 2 2" xfId="34052" xr:uid="{298A4502-1A47-478A-ACA2-C9865EB6217E}"/>
    <cellStyle name="標準 6 2 8 2 2 3 2 3" xfId="27728" xr:uid="{2A165AE5-A078-4EE3-BFAB-9E9D3C778340}"/>
    <cellStyle name="標準 6 2 8 2 2 3 3" xfId="13479" xr:uid="{F4292675-CF45-40FC-BB5E-34AFEE592598}"/>
    <cellStyle name="標準 6 2 8 2 2 3 3 2" xfId="30890" xr:uid="{F4292675-CF45-40FC-BB5E-34AFEE592598}"/>
    <cellStyle name="標準 6 2 8 2 2 3 4" xfId="7154" xr:uid="{744BFC7C-A0D2-4487-BFFA-6B741C67CB64}"/>
    <cellStyle name="標準 6 2 8 2 2 3 4 2" xfId="24566" xr:uid="{744BFC7C-A0D2-4487-BFFA-6B741C67CB64}"/>
    <cellStyle name="標準 6 2 8 2 2 3 5" xfId="21417" xr:uid="{00000000-0005-0000-0000-0000580A0000}"/>
    <cellStyle name="標準 6 2 8 2 2 4" xfId="2388" xr:uid="{00000000-0005-0000-0000-0000590A0000}"/>
    <cellStyle name="標準 6 2 8 2 2 4 2" xfId="15013" xr:uid="{D685756F-14B7-4C3F-91FF-08DBBCAD87B1}"/>
    <cellStyle name="標準 6 2 8 2 2 4 2 2" xfId="32424" xr:uid="{D685756F-14B7-4C3F-91FF-08DBBCAD87B1}"/>
    <cellStyle name="標準 6 2 8 2 2 4 3" xfId="8689" xr:uid="{BF357BAE-CA69-4105-BA95-8A2274E50B83}"/>
    <cellStyle name="標準 6 2 8 2 2 4 3 2" xfId="26100" xr:uid="{BF357BAE-CA69-4105-BA95-8A2274E50B83}"/>
    <cellStyle name="標準 6 2 8 2 2 4 4" xfId="19801" xr:uid="{00000000-0005-0000-0000-0000590A0000}"/>
    <cellStyle name="標準 6 2 8 2 2 5" xfId="11851" xr:uid="{67B424E1-11B8-4515-BF5E-FF0265C4F475}"/>
    <cellStyle name="標準 6 2 8 2 2 5 2" xfId="29262" xr:uid="{67B424E1-11B8-4515-BF5E-FF0265C4F475}"/>
    <cellStyle name="標準 6 2 8 2 2 6" xfId="5526" xr:uid="{652F51C1-1141-4660-9224-0F8DC70944FB}"/>
    <cellStyle name="標準 6 2 8 2 2 6 2" xfId="22938" xr:uid="{652F51C1-1141-4660-9224-0F8DC70944FB}"/>
    <cellStyle name="標準 6 2 8 2 2 7" xfId="18269" xr:uid="{00000000-0005-0000-0000-0000540A0000}"/>
    <cellStyle name="標準 6 2 8 2 3" xfId="1209" xr:uid="{00000000-0005-0000-0000-00005A0A0000}"/>
    <cellStyle name="標準 6 2 8 2 3 2" xfId="4385" xr:uid="{00000000-0005-0000-0000-00005B0A0000}"/>
    <cellStyle name="標準 6 2 8 2 3 2 2" xfId="10697" xr:uid="{3AFECA76-F804-43E0-97B2-55AD54FC2DEB}"/>
    <cellStyle name="標準 6 2 8 2 3 2 2 2" xfId="17021" xr:uid="{D3EDA185-231D-4B09-BDD8-A6B5E3B8EABA}"/>
    <cellStyle name="標準 6 2 8 2 3 2 2 2 2" xfId="34432" xr:uid="{D3EDA185-231D-4B09-BDD8-A6B5E3B8EABA}"/>
    <cellStyle name="標準 6 2 8 2 3 2 2 3" xfId="28108" xr:uid="{3AFECA76-F804-43E0-97B2-55AD54FC2DEB}"/>
    <cellStyle name="標準 6 2 8 2 3 2 3" xfId="13859" xr:uid="{D2F25D02-A0F9-4348-B2AC-DEB512BB28E0}"/>
    <cellStyle name="標準 6 2 8 2 3 2 3 2" xfId="31270" xr:uid="{D2F25D02-A0F9-4348-B2AC-DEB512BB28E0}"/>
    <cellStyle name="標準 6 2 8 2 3 2 4" xfId="7534" xr:uid="{73E2C3B2-D2BC-4DE8-9E05-A6D8160826ED}"/>
    <cellStyle name="標準 6 2 8 2 3 2 4 2" xfId="24946" xr:uid="{73E2C3B2-D2BC-4DE8-9E05-A6D8160826ED}"/>
    <cellStyle name="標準 6 2 8 2 3 2 5" xfId="21797" xr:uid="{00000000-0005-0000-0000-00005B0A0000}"/>
    <cellStyle name="標準 6 2 8 2 3 3" xfId="2768" xr:uid="{00000000-0005-0000-0000-00005C0A0000}"/>
    <cellStyle name="標準 6 2 8 2 3 3 2" xfId="15393" xr:uid="{2A9B5318-8957-4A3E-8633-04F01A248B4D}"/>
    <cellStyle name="標準 6 2 8 2 3 3 2 2" xfId="32804" xr:uid="{2A9B5318-8957-4A3E-8633-04F01A248B4D}"/>
    <cellStyle name="標準 6 2 8 2 3 3 3" xfId="9069" xr:uid="{64C7C85A-5D85-469C-8B9F-69A69948FACB}"/>
    <cellStyle name="標準 6 2 8 2 3 3 3 2" xfId="26480" xr:uid="{64C7C85A-5D85-469C-8B9F-69A69948FACB}"/>
    <cellStyle name="標準 6 2 8 2 3 3 4" xfId="20181" xr:uid="{00000000-0005-0000-0000-00005C0A0000}"/>
    <cellStyle name="標準 6 2 8 2 3 4" xfId="12231" xr:uid="{13AFC655-A887-414B-B2B8-759377005B8D}"/>
    <cellStyle name="標準 6 2 8 2 3 4 2" xfId="29642" xr:uid="{13AFC655-A887-414B-B2B8-759377005B8D}"/>
    <cellStyle name="標準 6 2 8 2 3 5" xfId="5906" xr:uid="{F84A3D1A-FF3D-436C-838D-B18C9A9823B2}"/>
    <cellStyle name="標準 6 2 8 2 3 5 2" xfId="23318" xr:uid="{F84A3D1A-FF3D-436C-838D-B18C9A9823B2}"/>
    <cellStyle name="標準 6 2 8 2 3 6" xfId="18649" xr:uid="{00000000-0005-0000-0000-00005A0A0000}"/>
    <cellStyle name="標準 6 2 8 2 4" xfId="3625" xr:uid="{00000000-0005-0000-0000-00005D0A0000}"/>
    <cellStyle name="標準 6 2 8 2 4 2" xfId="9937" xr:uid="{B182043D-7F98-41EF-95D2-F3093F219BDB}"/>
    <cellStyle name="標準 6 2 8 2 4 2 2" xfId="16261" xr:uid="{4E64520F-5292-4004-861D-7C248237DBB9}"/>
    <cellStyle name="標準 6 2 8 2 4 2 2 2" xfId="33672" xr:uid="{4E64520F-5292-4004-861D-7C248237DBB9}"/>
    <cellStyle name="標準 6 2 8 2 4 2 3" xfId="27348" xr:uid="{B182043D-7F98-41EF-95D2-F3093F219BDB}"/>
    <cellStyle name="標準 6 2 8 2 4 3" xfId="13099" xr:uid="{6BDF2989-CD22-4F4C-8371-21D663AE7CC9}"/>
    <cellStyle name="標準 6 2 8 2 4 3 2" xfId="30510" xr:uid="{6BDF2989-CD22-4F4C-8371-21D663AE7CC9}"/>
    <cellStyle name="標準 6 2 8 2 4 4" xfId="6774" xr:uid="{153DAB4B-B76F-46E0-A3D6-98190FAC79AC}"/>
    <cellStyle name="標準 6 2 8 2 4 4 2" xfId="24186" xr:uid="{153DAB4B-B76F-46E0-A3D6-98190FAC79AC}"/>
    <cellStyle name="標準 6 2 8 2 4 5" xfId="21037" xr:uid="{00000000-0005-0000-0000-00005D0A0000}"/>
    <cellStyle name="標準 6 2 8 2 5" xfId="2008" xr:uid="{00000000-0005-0000-0000-00005E0A0000}"/>
    <cellStyle name="標準 6 2 8 2 5 2" xfId="14633" xr:uid="{7532FD9B-298C-42E7-B331-889015ED8B9A}"/>
    <cellStyle name="標準 6 2 8 2 5 2 2" xfId="32044" xr:uid="{7532FD9B-298C-42E7-B331-889015ED8B9A}"/>
    <cellStyle name="標準 6 2 8 2 5 3" xfId="8309" xr:uid="{030D2AC4-2ECF-451C-8349-47B720C7E243}"/>
    <cellStyle name="標準 6 2 8 2 5 3 2" xfId="25720" xr:uid="{030D2AC4-2ECF-451C-8349-47B720C7E243}"/>
    <cellStyle name="標準 6 2 8 2 5 4" xfId="19421" xr:uid="{00000000-0005-0000-0000-00005E0A0000}"/>
    <cellStyle name="標準 6 2 8 2 6" xfId="11471" xr:uid="{A056FF0A-37F2-4307-B8BD-231BCE2C8B6F}"/>
    <cellStyle name="標準 6 2 8 2 6 2" xfId="28882" xr:uid="{A056FF0A-37F2-4307-B8BD-231BCE2C8B6F}"/>
    <cellStyle name="標準 6 2 8 2 7" xfId="5146" xr:uid="{8F19DA57-67C3-4F32-A6DF-E022CE281D23}"/>
    <cellStyle name="標準 6 2 8 2 7 2" xfId="22558" xr:uid="{8F19DA57-67C3-4F32-A6DF-E022CE281D23}"/>
    <cellStyle name="標準 6 2 8 2 8" xfId="17889" xr:uid="{00000000-0005-0000-0000-0000530A0000}"/>
    <cellStyle name="標準 6 2 8 3" xfId="639" xr:uid="{00000000-0005-0000-0000-00005F0A0000}"/>
    <cellStyle name="標準 6 2 8 3 2" xfId="1399" xr:uid="{00000000-0005-0000-0000-0000600A0000}"/>
    <cellStyle name="標準 6 2 8 3 2 2" xfId="4575" xr:uid="{00000000-0005-0000-0000-0000610A0000}"/>
    <cellStyle name="標準 6 2 8 3 2 2 2" xfId="10887" xr:uid="{CDF82270-C42E-4358-B447-1B3821FBFB31}"/>
    <cellStyle name="標準 6 2 8 3 2 2 2 2" xfId="17211" xr:uid="{B7C67171-C913-4712-A17F-4DFBBD39FDAD}"/>
    <cellStyle name="標準 6 2 8 3 2 2 2 2 2" xfId="34622" xr:uid="{B7C67171-C913-4712-A17F-4DFBBD39FDAD}"/>
    <cellStyle name="標準 6 2 8 3 2 2 2 3" xfId="28298" xr:uid="{CDF82270-C42E-4358-B447-1B3821FBFB31}"/>
    <cellStyle name="標準 6 2 8 3 2 2 3" xfId="14049" xr:uid="{6621D765-9210-4310-A5E6-531FC82B83B3}"/>
    <cellStyle name="標準 6 2 8 3 2 2 3 2" xfId="31460" xr:uid="{6621D765-9210-4310-A5E6-531FC82B83B3}"/>
    <cellStyle name="標準 6 2 8 3 2 2 4" xfId="7724" xr:uid="{305C05AF-E1EE-405B-B611-9CF0DC801146}"/>
    <cellStyle name="標準 6 2 8 3 2 2 4 2" xfId="25136" xr:uid="{305C05AF-E1EE-405B-B611-9CF0DC801146}"/>
    <cellStyle name="標準 6 2 8 3 2 2 5" xfId="21987" xr:uid="{00000000-0005-0000-0000-0000610A0000}"/>
    <cellStyle name="標準 6 2 8 3 2 3" xfId="2958" xr:uid="{00000000-0005-0000-0000-0000620A0000}"/>
    <cellStyle name="標準 6 2 8 3 2 3 2" xfId="15583" xr:uid="{C90ECB72-977E-42D6-8FD4-5F2869F96713}"/>
    <cellStyle name="標準 6 2 8 3 2 3 2 2" xfId="32994" xr:uid="{C90ECB72-977E-42D6-8FD4-5F2869F96713}"/>
    <cellStyle name="標準 6 2 8 3 2 3 3" xfId="9259" xr:uid="{3EB2822A-FEE2-452C-B431-DA6FF1AAC107}"/>
    <cellStyle name="標準 6 2 8 3 2 3 3 2" xfId="26670" xr:uid="{3EB2822A-FEE2-452C-B431-DA6FF1AAC107}"/>
    <cellStyle name="標準 6 2 8 3 2 3 4" xfId="20371" xr:uid="{00000000-0005-0000-0000-0000620A0000}"/>
    <cellStyle name="標準 6 2 8 3 2 4" xfId="12421" xr:uid="{2EB49DD1-FFC1-4072-A6F1-26AE72D45778}"/>
    <cellStyle name="標準 6 2 8 3 2 4 2" xfId="29832" xr:uid="{2EB49DD1-FFC1-4072-A6F1-26AE72D45778}"/>
    <cellStyle name="標準 6 2 8 3 2 5" xfId="6096" xr:uid="{6813EAE4-0B12-468E-96FB-54EC411FBEC6}"/>
    <cellStyle name="標準 6 2 8 3 2 5 2" xfId="23508" xr:uid="{6813EAE4-0B12-468E-96FB-54EC411FBEC6}"/>
    <cellStyle name="標準 6 2 8 3 2 6" xfId="18839" xr:uid="{00000000-0005-0000-0000-0000600A0000}"/>
    <cellStyle name="標準 6 2 8 3 3" xfId="3815" xr:uid="{00000000-0005-0000-0000-0000630A0000}"/>
    <cellStyle name="標準 6 2 8 3 3 2" xfId="10127" xr:uid="{392B4179-CE5C-4E80-9D3A-60BF5E7B9845}"/>
    <cellStyle name="標準 6 2 8 3 3 2 2" xfId="16451" xr:uid="{C7F6CEA6-BA49-402F-AA68-223C840B6312}"/>
    <cellStyle name="標準 6 2 8 3 3 2 2 2" xfId="33862" xr:uid="{C7F6CEA6-BA49-402F-AA68-223C840B6312}"/>
    <cellStyle name="標準 6 2 8 3 3 2 3" xfId="27538" xr:uid="{392B4179-CE5C-4E80-9D3A-60BF5E7B9845}"/>
    <cellStyle name="標準 6 2 8 3 3 3" xfId="13289" xr:uid="{6FF96BB8-33D5-4EFF-A38B-A891A3D2D693}"/>
    <cellStyle name="標準 6 2 8 3 3 3 2" xfId="30700" xr:uid="{6FF96BB8-33D5-4EFF-A38B-A891A3D2D693}"/>
    <cellStyle name="標準 6 2 8 3 3 4" xfId="6964" xr:uid="{A2E4B9EE-DA54-4ABC-93FF-9E5F1614F412}"/>
    <cellStyle name="標準 6 2 8 3 3 4 2" xfId="24376" xr:uid="{A2E4B9EE-DA54-4ABC-93FF-9E5F1614F412}"/>
    <cellStyle name="標準 6 2 8 3 3 5" xfId="21227" xr:uid="{00000000-0005-0000-0000-0000630A0000}"/>
    <cellStyle name="標準 6 2 8 3 4" xfId="2198" xr:uid="{00000000-0005-0000-0000-0000640A0000}"/>
    <cellStyle name="標準 6 2 8 3 4 2" xfId="14823" xr:uid="{0206106B-E968-41F7-BDFB-0166200EB63A}"/>
    <cellStyle name="標準 6 2 8 3 4 2 2" xfId="32234" xr:uid="{0206106B-E968-41F7-BDFB-0166200EB63A}"/>
    <cellStyle name="標準 6 2 8 3 4 3" xfId="8499" xr:uid="{51DF2227-FB63-4247-9529-724B274116B4}"/>
    <cellStyle name="標準 6 2 8 3 4 3 2" xfId="25910" xr:uid="{51DF2227-FB63-4247-9529-724B274116B4}"/>
    <cellStyle name="標準 6 2 8 3 4 4" xfId="19611" xr:uid="{00000000-0005-0000-0000-0000640A0000}"/>
    <cellStyle name="標準 6 2 8 3 5" xfId="11661" xr:uid="{DF81E7A1-2242-410D-97D7-240B8D4095CE}"/>
    <cellStyle name="標準 6 2 8 3 5 2" xfId="29072" xr:uid="{DF81E7A1-2242-410D-97D7-240B8D4095CE}"/>
    <cellStyle name="標準 6 2 8 3 6" xfId="5336" xr:uid="{B9DF8573-7327-483E-A60E-3B79D4F1B244}"/>
    <cellStyle name="標準 6 2 8 3 6 2" xfId="22748" xr:uid="{B9DF8573-7327-483E-A60E-3B79D4F1B244}"/>
    <cellStyle name="標準 6 2 8 3 7" xfId="18079" xr:uid="{00000000-0005-0000-0000-00005F0A0000}"/>
    <cellStyle name="標準 6 2 8 4" xfId="1019" xr:uid="{00000000-0005-0000-0000-0000650A0000}"/>
    <cellStyle name="標準 6 2 8 4 2" xfId="4195" xr:uid="{00000000-0005-0000-0000-0000660A0000}"/>
    <cellStyle name="標準 6 2 8 4 2 2" xfId="10507" xr:uid="{42E3647C-ED45-4A4E-A9E0-3A0D5CA9C36F}"/>
    <cellStyle name="標準 6 2 8 4 2 2 2" xfId="16831" xr:uid="{D9F8E81D-7138-4502-A8D3-7C665028C8EC}"/>
    <cellStyle name="標準 6 2 8 4 2 2 2 2" xfId="34242" xr:uid="{D9F8E81D-7138-4502-A8D3-7C665028C8EC}"/>
    <cellStyle name="標準 6 2 8 4 2 2 3" xfId="27918" xr:uid="{42E3647C-ED45-4A4E-A9E0-3A0D5CA9C36F}"/>
    <cellStyle name="標準 6 2 8 4 2 3" xfId="13669" xr:uid="{A7440248-60A4-4ECB-AAAF-3DC8724B2067}"/>
    <cellStyle name="標準 6 2 8 4 2 3 2" xfId="31080" xr:uid="{A7440248-60A4-4ECB-AAAF-3DC8724B2067}"/>
    <cellStyle name="標準 6 2 8 4 2 4" xfId="7344" xr:uid="{FB672BAD-9569-4350-AC20-DC8D66631256}"/>
    <cellStyle name="標準 6 2 8 4 2 4 2" xfId="24756" xr:uid="{FB672BAD-9569-4350-AC20-DC8D66631256}"/>
    <cellStyle name="標準 6 2 8 4 2 5" xfId="21607" xr:uid="{00000000-0005-0000-0000-0000660A0000}"/>
    <cellStyle name="標準 6 2 8 4 3" xfId="2578" xr:uid="{00000000-0005-0000-0000-0000670A0000}"/>
    <cellStyle name="標準 6 2 8 4 3 2" xfId="15203" xr:uid="{44FFBE6E-66B3-4A90-A022-E764FA228CB6}"/>
    <cellStyle name="標準 6 2 8 4 3 2 2" xfId="32614" xr:uid="{44FFBE6E-66B3-4A90-A022-E764FA228CB6}"/>
    <cellStyle name="標準 6 2 8 4 3 3" xfId="8879" xr:uid="{4A3B49FA-8CCD-4C8F-85CE-497868BC7236}"/>
    <cellStyle name="標準 6 2 8 4 3 3 2" xfId="26290" xr:uid="{4A3B49FA-8CCD-4C8F-85CE-497868BC7236}"/>
    <cellStyle name="標準 6 2 8 4 3 4" xfId="19991" xr:uid="{00000000-0005-0000-0000-0000670A0000}"/>
    <cellStyle name="標準 6 2 8 4 4" xfId="12041" xr:uid="{2343F4FA-8AB0-4147-9CCB-F4B653BC3D9F}"/>
    <cellStyle name="標準 6 2 8 4 4 2" xfId="29452" xr:uid="{2343F4FA-8AB0-4147-9CCB-F4B653BC3D9F}"/>
    <cellStyle name="標準 6 2 8 4 5" xfId="5716" xr:uid="{728894F4-C2C5-4343-9D35-6CE6FD77677E}"/>
    <cellStyle name="標準 6 2 8 4 5 2" xfId="23128" xr:uid="{728894F4-C2C5-4343-9D35-6CE6FD77677E}"/>
    <cellStyle name="標準 6 2 8 4 6" xfId="18459" xr:uid="{00000000-0005-0000-0000-0000650A0000}"/>
    <cellStyle name="標準 6 2 8 5" xfId="3435" xr:uid="{00000000-0005-0000-0000-0000680A0000}"/>
    <cellStyle name="標準 6 2 8 5 2" xfId="9747" xr:uid="{B5328B15-2577-4F28-8467-7D30B8A96C25}"/>
    <cellStyle name="標準 6 2 8 5 2 2" xfId="16071" xr:uid="{6E82D9C0-84B3-4FEB-8D53-5AEB8093C6D2}"/>
    <cellStyle name="標準 6 2 8 5 2 2 2" xfId="33482" xr:uid="{6E82D9C0-84B3-4FEB-8D53-5AEB8093C6D2}"/>
    <cellStyle name="標準 6 2 8 5 2 3" xfId="27158" xr:uid="{B5328B15-2577-4F28-8467-7D30B8A96C25}"/>
    <cellStyle name="標準 6 2 8 5 3" xfId="12909" xr:uid="{7A933B04-5061-4927-B7DE-2DF7DCDEFAD4}"/>
    <cellStyle name="標準 6 2 8 5 3 2" xfId="30320" xr:uid="{7A933B04-5061-4927-B7DE-2DF7DCDEFAD4}"/>
    <cellStyle name="標準 6 2 8 5 4" xfId="6584" xr:uid="{A406249D-8AFB-43C0-8F0E-664AC4704178}"/>
    <cellStyle name="標準 6 2 8 5 4 2" xfId="23996" xr:uid="{A406249D-8AFB-43C0-8F0E-664AC4704178}"/>
    <cellStyle name="標準 6 2 8 5 5" xfId="20847" xr:uid="{00000000-0005-0000-0000-0000680A0000}"/>
    <cellStyle name="標準 6 2 8 6" xfId="1818" xr:uid="{00000000-0005-0000-0000-0000690A0000}"/>
    <cellStyle name="標準 6 2 8 6 2" xfId="14443" xr:uid="{EEA1C19F-0ABB-4E93-AAE3-39E9CEF461FF}"/>
    <cellStyle name="標準 6 2 8 6 2 2" xfId="31854" xr:uid="{EEA1C19F-0ABB-4E93-AAE3-39E9CEF461FF}"/>
    <cellStyle name="標準 6 2 8 6 3" xfId="8119" xr:uid="{5C0EB8AD-E9A5-4EAC-A566-381D7855878B}"/>
    <cellStyle name="標準 6 2 8 6 3 2" xfId="25530" xr:uid="{5C0EB8AD-E9A5-4EAC-A566-381D7855878B}"/>
    <cellStyle name="標準 6 2 8 6 4" xfId="19231" xr:uid="{00000000-0005-0000-0000-0000690A0000}"/>
    <cellStyle name="標準 6 2 8 7" xfId="11281" xr:uid="{1C8D54B4-6682-4416-B34D-F3E7794C437E}"/>
    <cellStyle name="標準 6 2 8 7 2" xfId="28692" xr:uid="{1C8D54B4-6682-4416-B34D-F3E7794C437E}"/>
    <cellStyle name="標準 6 2 8 8" xfId="4956" xr:uid="{ABF0BB14-BA50-4DAF-B0F2-81391028A7FD}"/>
    <cellStyle name="標準 6 2 8 8 2" xfId="22368" xr:uid="{ABF0BB14-BA50-4DAF-B0F2-81391028A7FD}"/>
    <cellStyle name="標準 6 2 8 9" xfId="17699" xr:uid="{00000000-0005-0000-0000-0000520A0000}"/>
    <cellStyle name="標準 6 2 9" xfId="354" xr:uid="{00000000-0005-0000-0000-00006A0A0000}"/>
    <cellStyle name="標準 6 2 9 2" xfId="734" xr:uid="{00000000-0005-0000-0000-00006B0A0000}"/>
    <cellStyle name="標準 6 2 9 2 2" xfId="1494" xr:uid="{00000000-0005-0000-0000-00006C0A0000}"/>
    <cellStyle name="標準 6 2 9 2 2 2" xfId="4670" xr:uid="{00000000-0005-0000-0000-00006D0A0000}"/>
    <cellStyle name="標準 6 2 9 2 2 2 2" xfId="10982" xr:uid="{B0BE4BB5-8B84-4454-8483-1703499FCF4D}"/>
    <cellStyle name="標準 6 2 9 2 2 2 2 2" xfId="17306" xr:uid="{E17E3ABF-4555-46FA-A77A-E60E938CEF79}"/>
    <cellStyle name="標準 6 2 9 2 2 2 2 2 2" xfId="34717" xr:uid="{E17E3ABF-4555-46FA-A77A-E60E938CEF79}"/>
    <cellStyle name="標準 6 2 9 2 2 2 2 3" xfId="28393" xr:uid="{B0BE4BB5-8B84-4454-8483-1703499FCF4D}"/>
    <cellStyle name="標準 6 2 9 2 2 2 3" xfId="14144" xr:uid="{FF4ACB8E-791F-48E7-9537-AF6636747251}"/>
    <cellStyle name="標準 6 2 9 2 2 2 3 2" xfId="31555" xr:uid="{FF4ACB8E-791F-48E7-9537-AF6636747251}"/>
    <cellStyle name="標準 6 2 9 2 2 2 4" xfId="7819" xr:uid="{9D7A5F5F-A26F-4A72-A545-0880A32457E0}"/>
    <cellStyle name="標準 6 2 9 2 2 2 4 2" xfId="25231" xr:uid="{9D7A5F5F-A26F-4A72-A545-0880A32457E0}"/>
    <cellStyle name="標準 6 2 9 2 2 2 5" xfId="22082" xr:uid="{00000000-0005-0000-0000-00006D0A0000}"/>
    <cellStyle name="標準 6 2 9 2 2 3" xfId="3053" xr:uid="{00000000-0005-0000-0000-00006E0A0000}"/>
    <cellStyle name="標準 6 2 9 2 2 3 2" xfId="15678" xr:uid="{D4A3154E-C5A7-4422-8694-8965C0A7C2AB}"/>
    <cellStyle name="標準 6 2 9 2 2 3 2 2" xfId="33089" xr:uid="{D4A3154E-C5A7-4422-8694-8965C0A7C2AB}"/>
    <cellStyle name="標準 6 2 9 2 2 3 3" xfId="9354" xr:uid="{041B8521-5F66-4272-933B-15A8B5592BC7}"/>
    <cellStyle name="標準 6 2 9 2 2 3 3 2" xfId="26765" xr:uid="{041B8521-5F66-4272-933B-15A8B5592BC7}"/>
    <cellStyle name="標準 6 2 9 2 2 3 4" xfId="20466" xr:uid="{00000000-0005-0000-0000-00006E0A0000}"/>
    <cellStyle name="標準 6 2 9 2 2 4" xfId="12516" xr:uid="{31D10A93-40E0-4AD0-AFFF-C9283D4BE5E2}"/>
    <cellStyle name="標準 6 2 9 2 2 4 2" xfId="29927" xr:uid="{31D10A93-40E0-4AD0-AFFF-C9283D4BE5E2}"/>
    <cellStyle name="標準 6 2 9 2 2 5" xfId="6191" xr:uid="{F062A6A2-2567-471C-9753-BD6CDBDA499A}"/>
    <cellStyle name="標準 6 2 9 2 2 5 2" xfId="23603" xr:uid="{F062A6A2-2567-471C-9753-BD6CDBDA499A}"/>
    <cellStyle name="標準 6 2 9 2 2 6" xfId="18934" xr:uid="{00000000-0005-0000-0000-00006C0A0000}"/>
    <cellStyle name="標準 6 2 9 2 3" xfId="3910" xr:uid="{00000000-0005-0000-0000-00006F0A0000}"/>
    <cellStyle name="標準 6 2 9 2 3 2" xfId="10222" xr:uid="{0483D8D7-FC0D-41DD-BC93-774B9E8E5154}"/>
    <cellStyle name="標準 6 2 9 2 3 2 2" xfId="16546" xr:uid="{227C9CB9-1C1B-4E2F-AED5-EAACD7269110}"/>
    <cellStyle name="標準 6 2 9 2 3 2 2 2" xfId="33957" xr:uid="{227C9CB9-1C1B-4E2F-AED5-EAACD7269110}"/>
    <cellStyle name="標準 6 2 9 2 3 2 3" xfId="27633" xr:uid="{0483D8D7-FC0D-41DD-BC93-774B9E8E5154}"/>
    <cellStyle name="標準 6 2 9 2 3 3" xfId="13384" xr:uid="{25D6DCD4-8620-4FA6-9809-2E2C20290727}"/>
    <cellStyle name="標準 6 2 9 2 3 3 2" xfId="30795" xr:uid="{25D6DCD4-8620-4FA6-9809-2E2C20290727}"/>
    <cellStyle name="標準 6 2 9 2 3 4" xfId="7059" xr:uid="{BC6522C7-73E4-4863-8C67-7A64FF4E85EC}"/>
    <cellStyle name="標準 6 2 9 2 3 4 2" xfId="24471" xr:uid="{BC6522C7-73E4-4863-8C67-7A64FF4E85EC}"/>
    <cellStyle name="標準 6 2 9 2 3 5" xfId="21322" xr:uid="{00000000-0005-0000-0000-00006F0A0000}"/>
    <cellStyle name="標準 6 2 9 2 4" xfId="2293" xr:uid="{00000000-0005-0000-0000-0000700A0000}"/>
    <cellStyle name="標準 6 2 9 2 4 2" xfId="14918" xr:uid="{53E42F1A-E7DF-4B22-B452-2D67CCDC7264}"/>
    <cellStyle name="標準 6 2 9 2 4 2 2" xfId="32329" xr:uid="{53E42F1A-E7DF-4B22-B452-2D67CCDC7264}"/>
    <cellStyle name="標準 6 2 9 2 4 3" xfId="8594" xr:uid="{43F6305D-71AD-4F28-A411-F948BEE50FAA}"/>
    <cellStyle name="標準 6 2 9 2 4 3 2" xfId="26005" xr:uid="{43F6305D-71AD-4F28-A411-F948BEE50FAA}"/>
    <cellStyle name="標準 6 2 9 2 4 4" xfId="19706" xr:uid="{00000000-0005-0000-0000-0000700A0000}"/>
    <cellStyle name="標準 6 2 9 2 5" xfId="11756" xr:uid="{BC228202-6A6D-4195-9845-E1AB2414D8C3}"/>
    <cellStyle name="標準 6 2 9 2 5 2" xfId="29167" xr:uid="{BC228202-6A6D-4195-9845-E1AB2414D8C3}"/>
    <cellStyle name="標準 6 2 9 2 6" xfId="5431" xr:uid="{43D757B2-3D5F-40F5-80D5-2260B1977849}"/>
    <cellStyle name="標準 6 2 9 2 6 2" xfId="22843" xr:uid="{43D757B2-3D5F-40F5-80D5-2260B1977849}"/>
    <cellStyle name="標準 6 2 9 2 7" xfId="18174" xr:uid="{00000000-0005-0000-0000-00006B0A0000}"/>
    <cellStyle name="標準 6 2 9 3" xfId="1114" xr:uid="{00000000-0005-0000-0000-0000710A0000}"/>
    <cellStyle name="標準 6 2 9 3 2" xfId="4290" xr:uid="{00000000-0005-0000-0000-0000720A0000}"/>
    <cellStyle name="標準 6 2 9 3 2 2" xfId="10602" xr:uid="{39F01389-AC07-48FC-A6C6-4072D9399735}"/>
    <cellStyle name="標準 6 2 9 3 2 2 2" xfId="16926" xr:uid="{2653AA92-8F0F-43E0-8176-3682D6C5CF26}"/>
    <cellStyle name="標準 6 2 9 3 2 2 2 2" xfId="34337" xr:uid="{2653AA92-8F0F-43E0-8176-3682D6C5CF26}"/>
    <cellStyle name="標準 6 2 9 3 2 2 3" xfId="28013" xr:uid="{39F01389-AC07-48FC-A6C6-4072D9399735}"/>
    <cellStyle name="標準 6 2 9 3 2 3" xfId="13764" xr:uid="{FD20F819-9427-4D16-99A9-FFC0B681B1FF}"/>
    <cellStyle name="標準 6 2 9 3 2 3 2" xfId="31175" xr:uid="{FD20F819-9427-4D16-99A9-FFC0B681B1FF}"/>
    <cellStyle name="標準 6 2 9 3 2 4" xfId="7439" xr:uid="{65D19E9D-8FE7-45D3-B5E6-A0B6C61C3D00}"/>
    <cellStyle name="標準 6 2 9 3 2 4 2" xfId="24851" xr:uid="{65D19E9D-8FE7-45D3-B5E6-A0B6C61C3D00}"/>
    <cellStyle name="標準 6 2 9 3 2 5" xfId="21702" xr:uid="{00000000-0005-0000-0000-0000720A0000}"/>
    <cellStyle name="標準 6 2 9 3 3" xfId="2673" xr:uid="{00000000-0005-0000-0000-0000730A0000}"/>
    <cellStyle name="標準 6 2 9 3 3 2" xfId="15298" xr:uid="{A1A5607F-1BD9-43FE-9045-F1E70237F43B}"/>
    <cellStyle name="標準 6 2 9 3 3 2 2" xfId="32709" xr:uid="{A1A5607F-1BD9-43FE-9045-F1E70237F43B}"/>
    <cellStyle name="標準 6 2 9 3 3 3" xfId="8974" xr:uid="{0D29C64F-9BDF-491E-948A-48765CF640BD}"/>
    <cellStyle name="標準 6 2 9 3 3 3 2" xfId="26385" xr:uid="{0D29C64F-9BDF-491E-948A-48765CF640BD}"/>
    <cellStyle name="標準 6 2 9 3 3 4" xfId="20086" xr:uid="{00000000-0005-0000-0000-0000730A0000}"/>
    <cellStyle name="標準 6 2 9 3 4" xfId="12136" xr:uid="{53625567-C663-4739-B901-F2631445A9B3}"/>
    <cellStyle name="標準 6 2 9 3 4 2" xfId="29547" xr:uid="{53625567-C663-4739-B901-F2631445A9B3}"/>
    <cellStyle name="標準 6 2 9 3 5" xfId="5811" xr:uid="{50254217-712A-4B0C-9500-0C86F6A9B29D}"/>
    <cellStyle name="標準 6 2 9 3 5 2" xfId="23223" xr:uid="{50254217-712A-4B0C-9500-0C86F6A9B29D}"/>
    <cellStyle name="標準 6 2 9 3 6" xfId="18554" xr:uid="{00000000-0005-0000-0000-0000710A0000}"/>
    <cellStyle name="標準 6 2 9 4" xfId="3530" xr:uid="{00000000-0005-0000-0000-0000740A0000}"/>
    <cellStyle name="標準 6 2 9 4 2" xfId="9842" xr:uid="{6654CE4C-3817-4845-A405-B892A5EDDED1}"/>
    <cellStyle name="標準 6 2 9 4 2 2" xfId="16166" xr:uid="{BE2455E2-67F9-4235-A70F-519FD570DEF9}"/>
    <cellStyle name="標準 6 2 9 4 2 2 2" xfId="33577" xr:uid="{BE2455E2-67F9-4235-A70F-519FD570DEF9}"/>
    <cellStyle name="標準 6 2 9 4 2 3" xfId="27253" xr:uid="{6654CE4C-3817-4845-A405-B892A5EDDED1}"/>
    <cellStyle name="標準 6 2 9 4 3" xfId="13004" xr:uid="{1B2C6D7C-6703-4617-97D3-276EB5637287}"/>
    <cellStyle name="標準 6 2 9 4 3 2" xfId="30415" xr:uid="{1B2C6D7C-6703-4617-97D3-276EB5637287}"/>
    <cellStyle name="標準 6 2 9 4 4" xfId="6679" xr:uid="{C66CB625-F3CB-4955-858A-CBE3E7B20386}"/>
    <cellStyle name="標準 6 2 9 4 4 2" xfId="24091" xr:uid="{C66CB625-F3CB-4955-858A-CBE3E7B20386}"/>
    <cellStyle name="標準 6 2 9 4 5" xfId="20942" xr:uid="{00000000-0005-0000-0000-0000740A0000}"/>
    <cellStyle name="標準 6 2 9 5" xfId="1913" xr:uid="{00000000-0005-0000-0000-0000750A0000}"/>
    <cellStyle name="標準 6 2 9 5 2" xfId="14538" xr:uid="{210AF6E2-80CB-4422-8635-544334266A11}"/>
    <cellStyle name="標準 6 2 9 5 2 2" xfId="31949" xr:uid="{210AF6E2-80CB-4422-8635-544334266A11}"/>
    <cellStyle name="標準 6 2 9 5 3" xfId="8214" xr:uid="{6698D56D-AFA9-4C4C-A3D8-87A53CB10915}"/>
    <cellStyle name="標準 6 2 9 5 3 2" xfId="25625" xr:uid="{6698D56D-AFA9-4C4C-A3D8-87A53CB10915}"/>
    <cellStyle name="標準 6 2 9 5 4" xfId="19326" xr:uid="{00000000-0005-0000-0000-0000750A0000}"/>
    <cellStyle name="標準 6 2 9 6" xfId="11376" xr:uid="{9A4E7ED8-C273-4E0D-A6FA-705E6D7BB68A}"/>
    <cellStyle name="標準 6 2 9 6 2" xfId="28787" xr:uid="{9A4E7ED8-C273-4E0D-A6FA-705E6D7BB68A}"/>
    <cellStyle name="標準 6 2 9 7" xfId="5051" xr:uid="{954A8F02-C3EE-4695-905B-F32854FD2782}"/>
    <cellStyle name="標準 6 2 9 7 2" xfId="22463" xr:uid="{954A8F02-C3EE-4695-905B-F32854FD2782}"/>
    <cellStyle name="標準 6 2 9 8" xfId="17794" xr:uid="{00000000-0005-0000-0000-00006A0A0000}"/>
    <cellStyle name="標準 6 3" xfId="70" xr:uid="{00000000-0005-0000-0000-0000760A0000}"/>
    <cellStyle name="標準 6 3 10" xfId="925" xr:uid="{00000000-0005-0000-0000-0000770A0000}"/>
    <cellStyle name="標準 6 3 10 2" xfId="4101" xr:uid="{00000000-0005-0000-0000-0000780A0000}"/>
    <cellStyle name="標準 6 3 10 2 2" xfId="10413" xr:uid="{CD430ACD-E0F4-4F42-8DD2-F478BB9A92A3}"/>
    <cellStyle name="標準 6 3 10 2 2 2" xfId="16737" xr:uid="{9C1FD9D1-0D63-471B-9706-6FA64D44703D}"/>
    <cellStyle name="標準 6 3 10 2 2 2 2" xfId="34148" xr:uid="{9C1FD9D1-0D63-471B-9706-6FA64D44703D}"/>
    <cellStyle name="標準 6 3 10 2 2 3" xfId="27824" xr:uid="{CD430ACD-E0F4-4F42-8DD2-F478BB9A92A3}"/>
    <cellStyle name="標準 6 3 10 2 3" xfId="13575" xr:uid="{B3A2214E-955E-47BC-AEBE-04AE202AF3BA}"/>
    <cellStyle name="標準 6 3 10 2 3 2" xfId="30986" xr:uid="{B3A2214E-955E-47BC-AEBE-04AE202AF3BA}"/>
    <cellStyle name="標準 6 3 10 2 4" xfId="7250" xr:uid="{253614D0-3DC5-4330-BA58-0C126F226CA4}"/>
    <cellStyle name="標準 6 3 10 2 4 2" xfId="24662" xr:uid="{253614D0-3DC5-4330-BA58-0C126F226CA4}"/>
    <cellStyle name="標準 6 3 10 2 5" xfId="21513" xr:uid="{00000000-0005-0000-0000-0000780A0000}"/>
    <cellStyle name="標準 6 3 10 3" xfId="2484" xr:uid="{00000000-0005-0000-0000-0000790A0000}"/>
    <cellStyle name="標準 6 3 10 3 2" xfId="15109" xr:uid="{E3027BBE-3A3A-4778-84D5-BE527B210A97}"/>
    <cellStyle name="標準 6 3 10 3 2 2" xfId="32520" xr:uid="{E3027BBE-3A3A-4778-84D5-BE527B210A97}"/>
    <cellStyle name="標準 6 3 10 3 3" xfId="8785" xr:uid="{C1F53C0C-757E-4A83-B18F-858F88D09385}"/>
    <cellStyle name="標準 6 3 10 3 3 2" xfId="26196" xr:uid="{C1F53C0C-757E-4A83-B18F-858F88D09385}"/>
    <cellStyle name="標準 6 3 10 3 4" xfId="19897" xr:uid="{00000000-0005-0000-0000-0000790A0000}"/>
    <cellStyle name="標準 6 3 10 4" xfId="11947" xr:uid="{14B4E13D-A655-433B-838F-3633B2DBBF12}"/>
    <cellStyle name="標準 6 3 10 4 2" xfId="29358" xr:uid="{14B4E13D-A655-433B-838F-3633B2DBBF12}"/>
    <cellStyle name="標準 6 3 10 5" xfId="5622" xr:uid="{A2FF0810-91C8-4CC2-A3C1-6EE45008A68D}"/>
    <cellStyle name="標準 6 3 10 5 2" xfId="23034" xr:uid="{A2FF0810-91C8-4CC2-A3C1-6EE45008A68D}"/>
    <cellStyle name="標準 6 3 10 6" xfId="18365" xr:uid="{00000000-0005-0000-0000-0000770A0000}"/>
    <cellStyle name="標準 6 3 11" xfId="165" xr:uid="{00000000-0005-0000-0000-00007A0A0000}"/>
    <cellStyle name="標準 6 3 11 2" xfId="3341" xr:uid="{00000000-0005-0000-0000-00007B0A0000}"/>
    <cellStyle name="標準 6 3 11 2 2" xfId="15977" xr:uid="{1341E548-28AD-42E0-B8B9-813527DEC043}"/>
    <cellStyle name="標準 6 3 11 2 2 2" xfId="33388" xr:uid="{1341E548-28AD-42E0-B8B9-813527DEC043}"/>
    <cellStyle name="標準 6 3 11 2 3" xfId="9653" xr:uid="{DA40D85F-ECA1-43C9-A65D-43B28A0AF922}"/>
    <cellStyle name="標準 6 3 11 2 3 2" xfId="27064" xr:uid="{DA40D85F-ECA1-43C9-A65D-43B28A0AF922}"/>
    <cellStyle name="標準 6 3 11 2 4" xfId="20753" xr:uid="{00000000-0005-0000-0000-00007B0A0000}"/>
    <cellStyle name="標準 6 3 11 3" xfId="12815" xr:uid="{5177A04E-CAEE-4A27-AE1F-4EEA9852DAEF}"/>
    <cellStyle name="標準 6 3 11 3 2" xfId="30226" xr:uid="{5177A04E-CAEE-4A27-AE1F-4EEA9852DAEF}"/>
    <cellStyle name="標準 6 3 11 4" xfId="6490" xr:uid="{9CAE74C3-8285-43E8-ADAF-72E29E7E62C0}"/>
    <cellStyle name="標準 6 3 11 4 2" xfId="23902" xr:uid="{9CAE74C3-8285-43E8-ADAF-72E29E7E62C0}"/>
    <cellStyle name="標準 6 3 11 5" xfId="17605" xr:uid="{00000000-0005-0000-0000-00007A0A0000}"/>
    <cellStyle name="標準 6 3 12" xfId="3247" xr:uid="{00000000-0005-0000-0000-00007C0A0000}"/>
    <cellStyle name="標準 6 3 12 2" xfId="9559" xr:uid="{CE31B8C3-AC56-4475-8D3E-A766616D22B0}"/>
    <cellStyle name="標準 6 3 12 2 2" xfId="15883" xr:uid="{09DB1EB9-DE51-4BD5-84E4-2360186C8BD0}"/>
    <cellStyle name="標準 6 3 12 2 2 2" xfId="33294" xr:uid="{09DB1EB9-DE51-4BD5-84E4-2360186C8BD0}"/>
    <cellStyle name="標準 6 3 12 2 3" xfId="26970" xr:uid="{CE31B8C3-AC56-4475-8D3E-A766616D22B0}"/>
    <cellStyle name="標準 6 3 12 3" xfId="12721" xr:uid="{9C062234-829B-4DE4-BF9B-53C4B0F4FD60}"/>
    <cellStyle name="標準 6 3 12 3 2" xfId="30132" xr:uid="{9C062234-829B-4DE4-BF9B-53C4B0F4FD60}"/>
    <cellStyle name="標準 6 3 12 4" xfId="6396" xr:uid="{18B0AF45-65D3-4812-A867-862C30A265D2}"/>
    <cellStyle name="標準 6 3 12 4 2" xfId="23808" xr:uid="{18B0AF45-65D3-4812-A867-862C30A265D2}"/>
    <cellStyle name="標準 6 3 12 5" xfId="20659" xr:uid="{00000000-0005-0000-0000-00007C0A0000}"/>
    <cellStyle name="標準 6 3 13" xfId="1724" xr:uid="{00000000-0005-0000-0000-00007D0A0000}"/>
    <cellStyle name="標準 6 3 13 2" xfId="14349" xr:uid="{A3A76A07-2F8A-44B4-97BC-EF9AF8E9E333}"/>
    <cellStyle name="標準 6 3 13 2 2" xfId="31760" xr:uid="{A3A76A07-2F8A-44B4-97BC-EF9AF8E9E333}"/>
    <cellStyle name="標準 6 3 13 3" xfId="8025" xr:uid="{61A5FDF6-264C-4778-8515-573C4552A518}"/>
    <cellStyle name="標準 6 3 13 3 2" xfId="25436" xr:uid="{61A5FDF6-264C-4778-8515-573C4552A518}"/>
    <cellStyle name="標準 6 3 13 4" xfId="19137" xr:uid="{00000000-0005-0000-0000-00007D0A0000}"/>
    <cellStyle name="標準 6 3 14" xfId="11187" xr:uid="{C50454F9-473F-461C-B2CE-16003B7A153D}"/>
    <cellStyle name="標準 6 3 14 2" xfId="28598" xr:uid="{C50454F9-473F-461C-B2CE-16003B7A153D}"/>
    <cellStyle name="標準 6 3 15" xfId="4862" xr:uid="{D6C9B624-16E5-4094-A1C5-15C016ADD855}"/>
    <cellStyle name="標準 6 3 15 2" xfId="22274" xr:uid="{D6C9B624-16E5-4094-A1C5-15C016ADD855}"/>
    <cellStyle name="標準 6 3 16" xfId="17511" xr:uid="{00000000-0005-0000-0000-0000760A0000}"/>
    <cellStyle name="標準 6 3 2" xfId="74" xr:uid="{00000000-0005-0000-0000-00007E0A0000}"/>
    <cellStyle name="標準 6 3 2 10" xfId="172" xr:uid="{00000000-0005-0000-0000-00007F0A0000}"/>
    <cellStyle name="標準 6 3 2 10 2" xfId="3348" xr:uid="{00000000-0005-0000-0000-0000800A0000}"/>
    <cellStyle name="標準 6 3 2 10 2 2" xfId="15984" xr:uid="{5659B3F6-C2E0-4D57-B131-9E6FA2B0FC63}"/>
    <cellStyle name="標準 6 3 2 10 2 2 2" xfId="33395" xr:uid="{5659B3F6-C2E0-4D57-B131-9E6FA2B0FC63}"/>
    <cellStyle name="標準 6 3 2 10 2 3" xfId="9660" xr:uid="{7E33FE30-A530-4B52-B6AD-28EACE0F3357}"/>
    <cellStyle name="標準 6 3 2 10 2 3 2" xfId="27071" xr:uid="{7E33FE30-A530-4B52-B6AD-28EACE0F3357}"/>
    <cellStyle name="標準 6 3 2 10 2 4" xfId="20760" xr:uid="{00000000-0005-0000-0000-0000800A0000}"/>
    <cellStyle name="標準 6 3 2 10 3" xfId="12822" xr:uid="{6079E4A4-2E51-4BD0-907F-C178BCA62982}"/>
    <cellStyle name="標準 6 3 2 10 3 2" xfId="30233" xr:uid="{6079E4A4-2E51-4BD0-907F-C178BCA62982}"/>
    <cellStyle name="標準 6 3 2 10 4" xfId="6497" xr:uid="{E45F0849-EF5F-4DF8-8EB7-3651BAA3EB50}"/>
    <cellStyle name="標準 6 3 2 10 4 2" xfId="23909" xr:uid="{E45F0849-EF5F-4DF8-8EB7-3651BAA3EB50}"/>
    <cellStyle name="標準 6 3 2 10 5" xfId="17612" xr:uid="{00000000-0005-0000-0000-00007F0A0000}"/>
    <cellStyle name="標準 6 3 2 11" xfId="3251" xr:uid="{00000000-0005-0000-0000-0000810A0000}"/>
    <cellStyle name="標準 6 3 2 11 2" xfId="9563" xr:uid="{746AD735-C849-45D0-9ED8-2F1E9674E6E6}"/>
    <cellStyle name="標準 6 3 2 11 2 2" xfId="15887" xr:uid="{B7E59F3F-75C9-4617-9DBC-15BA99CE538C}"/>
    <cellStyle name="標準 6 3 2 11 2 2 2" xfId="33298" xr:uid="{B7E59F3F-75C9-4617-9DBC-15BA99CE538C}"/>
    <cellStyle name="標準 6 3 2 11 2 3" xfId="26974" xr:uid="{746AD735-C849-45D0-9ED8-2F1E9674E6E6}"/>
    <cellStyle name="標準 6 3 2 11 3" xfId="12725" xr:uid="{0B5DE460-1973-4551-8125-3D3B606023AC}"/>
    <cellStyle name="標準 6 3 2 11 3 2" xfId="30136" xr:uid="{0B5DE460-1973-4551-8125-3D3B606023AC}"/>
    <cellStyle name="標準 6 3 2 11 4" xfId="6400" xr:uid="{60EA26AD-38C8-450C-91AF-89F7DC58F4BD}"/>
    <cellStyle name="標準 6 3 2 11 4 2" xfId="23812" xr:uid="{60EA26AD-38C8-450C-91AF-89F7DC58F4BD}"/>
    <cellStyle name="標準 6 3 2 11 5" xfId="20663" xr:uid="{00000000-0005-0000-0000-0000810A0000}"/>
    <cellStyle name="標準 6 3 2 12" xfId="1731" xr:uid="{00000000-0005-0000-0000-0000820A0000}"/>
    <cellStyle name="標準 6 3 2 12 2" xfId="14356" xr:uid="{50860310-4A71-4948-B2AD-C31DE05972F6}"/>
    <cellStyle name="標準 6 3 2 12 2 2" xfId="31767" xr:uid="{50860310-4A71-4948-B2AD-C31DE05972F6}"/>
    <cellStyle name="標準 6 3 2 12 3" xfId="8032" xr:uid="{C237578E-1B9E-4D25-9DCB-EE47EEAD291E}"/>
    <cellStyle name="標準 6 3 2 12 3 2" xfId="25443" xr:uid="{C237578E-1B9E-4D25-9DCB-EE47EEAD291E}"/>
    <cellStyle name="標準 6 3 2 12 4" xfId="19144" xr:uid="{00000000-0005-0000-0000-0000820A0000}"/>
    <cellStyle name="標準 6 3 2 13" xfId="11194" xr:uid="{42CF3E19-B5C4-4D90-9D2C-2B39CDED7CD9}"/>
    <cellStyle name="標準 6 3 2 13 2" xfId="28605" xr:uid="{42CF3E19-B5C4-4D90-9D2C-2B39CDED7CD9}"/>
    <cellStyle name="標準 6 3 2 14" xfId="4869" xr:uid="{0E753689-30E2-409E-97B7-1EA6DE35E9BB}"/>
    <cellStyle name="標準 6 3 2 14 2" xfId="22281" xr:uid="{0E753689-30E2-409E-97B7-1EA6DE35E9BB}"/>
    <cellStyle name="標準 6 3 2 15" xfId="17515" xr:uid="{00000000-0005-0000-0000-00007E0A0000}"/>
    <cellStyle name="標準 6 3 2 2" xfId="82" xr:uid="{00000000-0005-0000-0000-0000830A0000}"/>
    <cellStyle name="標準 6 3 2 2 10" xfId="1749" xr:uid="{00000000-0005-0000-0000-0000840A0000}"/>
    <cellStyle name="標準 6 3 2 2 10 2" xfId="14374" xr:uid="{B418613A-F34A-480F-854F-A29868C09632}"/>
    <cellStyle name="標準 6 3 2 2 10 2 2" xfId="31785" xr:uid="{B418613A-F34A-480F-854F-A29868C09632}"/>
    <cellStyle name="標準 6 3 2 2 10 3" xfId="8050" xr:uid="{6D2BA010-FDFA-4466-876D-9E582AABF152}"/>
    <cellStyle name="標準 6 3 2 2 10 3 2" xfId="25461" xr:uid="{6D2BA010-FDFA-4466-876D-9E582AABF152}"/>
    <cellStyle name="標準 6 3 2 2 10 4" xfId="19162" xr:uid="{00000000-0005-0000-0000-0000840A0000}"/>
    <cellStyle name="標準 6 3 2 2 11" xfId="11212" xr:uid="{C588E51F-BAF1-4CE3-ACEA-5B8D298E4190}"/>
    <cellStyle name="標準 6 3 2 2 11 2" xfId="28623" xr:uid="{C588E51F-BAF1-4CE3-ACEA-5B8D298E4190}"/>
    <cellStyle name="標準 6 3 2 2 12" xfId="4887" xr:uid="{6C9B7961-1345-4A8E-9659-1737F22D5AF7}"/>
    <cellStyle name="標準 6 3 2 2 12 2" xfId="22299" xr:uid="{6C9B7961-1345-4A8E-9659-1737F22D5AF7}"/>
    <cellStyle name="標準 6 3 2 2 13" xfId="17523" xr:uid="{00000000-0005-0000-0000-0000830A0000}"/>
    <cellStyle name="標準 6 3 2 2 2" xfId="100" xr:uid="{00000000-0005-0000-0000-0000850A0000}"/>
    <cellStyle name="標準 6 3 2 2 2 10" xfId="11229" xr:uid="{042F2C98-119E-4DB7-B20D-A4D9FE55F0A9}"/>
    <cellStyle name="標準 6 3 2 2 2 10 2" xfId="28640" xr:uid="{042F2C98-119E-4DB7-B20D-A4D9FE55F0A9}"/>
    <cellStyle name="標準 6 3 2 2 2 11" xfId="4904" xr:uid="{64886243-1F83-4404-826A-C8EE5BB9EC2C}"/>
    <cellStyle name="標準 6 3 2 2 2 11 2" xfId="22316" xr:uid="{64886243-1F83-4404-826A-C8EE5BB9EC2C}"/>
    <cellStyle name="標準 6 3 2 2 2 12" xfId="17540" xr:uid="{00000000-0005-0000-0000-0000850A0000}"/>
    <cellStyle name="標準 6 3 2 2 2 2" xfId="147" xr:uid="{00000000-0005-0000-0000-0000860A0000}"/>
    <cellStyle name="標準 6 3 2 2 2 2 10" xfId="4938" xr:uid="{3BD24154-F3C3-48BB-9011-43079FE74157}"/>
    <cellStyle name="標準 6 3 2 2 2 2 10 2" xfId="22350" xr:uid="{3BD24154-F3C3-48BB-9011-43079FE74157}"/>
    <cellStyle name="標準 6 3 2 2 2 2 11" xfId="17587" xr:uid="{00000000-0005-0000-0000-0000860A0000}"/>
    <cellStyle name="標準 6 3 2 2 2 2 2" xfId="336" xr:uid="{00000000-0005-0000-0000-0000870A0000}"/>
    <cellStyle name="標準 6 3 2 2 2 2 2 2" xfId="526" xr:uid="{00000000-0005-0000-0000-0000880A0000}"/>
    <cellStyle name="標準 6 3 2 2 2 2 2 2 2" xfId="906" xr:uid="{00000000-0005-0000-0000-0000890A0000}"/>
    <cellStyle name="標準 6 3 2 2 2 2 2 2 2 2" xfId="1666" xr:uid="{00000000-0005-0000-0000-00008A0A0000}"/>
    <cellStyle name="標準 6 3 2 2 2 2 2 2 2 2 2" xfId="4842" xr:uid="{00000000-0005-0000-0000-00008B0A0000}"/>
    <cellStyle name="標準 6 3 2 2 2 2 2 2 2 2 2 2" xfId="11154" xr:uid="{330347DC-4330-4BB9-A374-8878C0AA955B}"/>
    <cellStyle name="標準 6 3 2 2 2 2 2 2 2 2 2 2 2" xfId="17478" xr:uid="{63C0F4AA-8A54-4799-B27D-05054ABDBF3F}"/>
    <cellStyle name="標準 6 3 2 2 2 2 2 2 2 2 2 2 2 2" xfId="34889" xr:uid="{63C0F4AA-8A54-4799-B27D-05054ABDBF3F}"/>
    <cellStyle name="標準 6 3 2 2 2 2 2 2 2 2 2 2 3" xfId="28565" xr:uid="{330347DC-4330-4BB9-A374-8878C0AA955B}"/>
    <cellStyle name="標準 6 3 2 2 2 2 2 2 2 2 2 3" xfId="14316" xr:uid="{6888BC08-2593-4615-BB3E-1A1AC19E2BFC}"/>
    <cellStyle name="標準 6 3 2 2 2 2 2 2 2 2 2 3 2" xfId="31727" xr:uid="{6888BC08-2593-4615-BB3E-1A1AC19E2BFC}"/>
    <cellStyle name="標準 6 3 2 2 2 2 2 2 2 2 2 4" xfId="7991" xr:uid="{5C30E1D6-F592-4C37-BD12-507D3082CD08}"/>
    <cellStyle name="標準 6 3 2 2 2 2 2 2 2 2 2 4 2" xfId="25403" xr:uid="{5C30E1D6-F592-4C37-BD12-507D3082CD08}"/>
    <cellStyle name="標準 6 3 2 2 2 2 2 2 2 2 2 5" xfId="22254" xr:uid="{00000000-0005-0000-0000-00008B0A0000}"/>
    <cellStyle name="標準 6 3 2 2 2 2 2 2 2 2 3" xfId="3225" xr:uid="{00000000-0005-0000-0000-00008C0A0000}"/>
    <cellStyle name="標準 6 3 2 2 2 2 2 2 2 2 3 2" xfId="15850" xr:uid="{5F726CB5-35FA-4AF2-BB3B-0C1DF7F2EB27}"/>
    <cellStyle name="標準 6 3 2 2 2 2 2 2 2 2 3 2 2" xfId="33261" xr:uid="{5F726CB5-35FA-4AF2-BB3B-0C1DF7F2EB27}"/>
    <cellStyle name="標準 6 3 2 2 2 2 2 2 2 2 3 3" xfId="9526" xr:uid="{8706C3FD-10BF-4936-95AD-7FB63796F7CB}"/>
    <cellStyle name="標準 6 3 2 2 2 2 2 2 2 2 3 3 2" xfId="26937" xr:uid="{8706C3FD-10BF-4936-95AD-7FB63796F7CB}"/>
    <cellStyle name="標準 6 3 2 2 2 2 2 2 2 2 3 4" xfId="20638" xr:uid="{00000000-0005-0000-0000-00008C0A0000}"/>
    <cellStyle name="標準 6 3 2 2 2 2 2 2 2 2 4" xfId="12688" xr:uid="{9CE35CC2-A956-4478-9C82-609DAF070B0C}"/>
    <cellStyle name="標準 6 3 2 2 2 2 2 2 2 2 4 2" xfId="30099" xr:uid="{9CE35CC2-A956-4478-9C82-609DAF070B0C}"/>
    <cellStyle name="標準 6 3 2 2 2 2 2 2 2 2 5" xfId="6363" xr:uid="{AE8D376F-8F07-4C8F-9835-587CABC1387E}"/>
    <cellStyle name="標準 6 3 2 2 2 2 2 2 2 2 5 2" xfId="23775" xr:uid="{AE8D376F-8F07-4C8F-9835-587CABC1387E}"/>
    <cellStyle name="標準 6 3 2 2 2 2 2 2 2 2 6" xfId="19106" xr:uid="{00000000-0005-0000-0000-00008A0A0000}"/>
    <cellStyle name="標準 6 3 2 2 2 2 2 2 2 3" xfId="4082" xr:uid="{00000000-0005-0000-0000-00008D0A0000}"/>
    <cellStyle name="標準 6 3 2 2 2 2 2 2 2 3 2" xfId="10394" xr:uid="{BCF617A0-9A56-46E4-B9A4-48FD3BBF95D1}"/>
    <cellStyle name="標準 6 3 2 2 2 2 2 2 2 3 2 2" xfId="16718" xr:uid="{AFB2D12C-04AA-4B6D-B739-ED5671F81A6B}"/>
    <cellStyle name="標準 6 3 2 2 2 2 2 2 2 3 2 2 2" xfId="34129" xr:uid="{AFB2D12C-04AA-4B6D-B739-ED5671F81A6B}"/>
    <cellStyle name="標準 6 3 2 2 2 2 2 2 2 3 2 3" xfId="27805" xr:uid="{BCF617A0-9A56-46E4-B9A4-48FD3BBF95D1}"/>
    <cellStyle name="標準 6 3 2 2 2 2 2 2 2 3 3" xfId="13556" xr:uid="{8824A3FA-A04D-419C-ABF1-080745481C1B}"/>
    <cellStyle name="標準 6 3 2 2 2 2 2 2 2 3 3 2" xfId="30967" xr:uid="{8824A3FA-A04D-419C-ABF1-080745481C1B}"/>
    <cellStyle name="標準 6 3 2 2 2 2 2 2 2 3 4" xfId="7231" xr:uid="{286115AD-3993-4211-AD73-3CDA4B86D0DE}"/>
    <cellStyle name="標準 6 3 2 2 2 2 2 2 2 3 4 2" xfId="24643" xr:uid="{286115AD-3993-4211-AD73-3CDA4B86D0DE}"/>
    <cellStyle name="標準 6 3 2 2 2 2 2 2 2 3 5" xfId="21494" xr:uid="{00000000-0005-0000-0000-00008D0A0000}"/>
    <cellStyle name="標準 6 3 2 2 2 2 2 2 2 4" xfId="2465" xr:uid="{00000000-0005-0000-0000-00008E0A0000}"/>
    <cellStyle name="標準 6 3 2 2 2 2 2 2 2 4 2" xfId="15090" xr:uid="{1C45BB2D-34F2-47BA-8577-4965B4659346}"/>
    <cellStyle name="標準 6 3 2 2 2 2 2 2 2 4 2 2" xfId="32501" xr:uid="{1C45BB2D-34F2-47BA-8577-4965B4659346}"/>
    <cellStyle name="標準 6 3 2 2 2 2 2 2 2 4 3" xfId="8766" xr:uid="{2BCB33C5-9ACD-44F0-94EA-D6D2396FD6FA}"/>
    <cellStyle name="標準 6 3 2 2 2 2 2 2 2 4 3 2" xfId="26177" xr:uid="{2BCB33C5-9ACD-44F0-94EA-D6D2396FD6FA}"/>
    <cellStyle name="標準 6 3 2 2 2 2 2 2 2 4 4" xfId="19878" xr:uid="{00000000-0005-0000-0000-00008E0A0000}"/>
    <cellStyle name="標準 6 3 2 2 2 2 2 2 2 5" xfId="11928" xr:uid="{0D20143D-2F38-4AEE-8F95-29F2EB16184F}"/>
    <cellStyle name="標準 6 3 2 2 2 2 2 2 2 5 2" xfId="29339" xr:uid="{0D20143D-2F38-4AEE-8F95-29F2EB16184F}"/>
    <cellStyle name="標準 6 3 2 2 2 2 2 2 2 6" xfId="5603" xr:uid="{76863325-7250-4DC4-85A4-83DB746EB5A3}"/>
    <cellStyle name="標準 6 3 2 2 2 2 2 2 2 6 2" xfId="23015" xr:uid="{76863325-7250-4DC4-85A4-83DB746EB5A3}"/>
    <cellStyle name="標準 6 3 2 2 2 2 2 2 2 7" xfId="18346" xr:uid="{00000000-0005-0000-0000-0000890A0000}"/>
    <cellStyle name="標準 6 3 2 2 2 2 2 2 3" xfId="1286" xr:uid="{00000000-0005-0000-0000-00008F0A0000}"/>
    <cellStyle name="標準 6 3 2 2 2 2 2 2 3 2" xfId="4462" xr:uid="{00000000-0005-0000-0000-0000900A0000}"/>
    <cellStyle name="標準 6 3 2 2 2 2 2 2 3 2 2" xfId="10774" xr:uid="{C76B06DC-29E7-4916-82D8-422755183447}"/>
    <cellStyle name="標準 6 3 2 2 2 2 2 2 3 2 2 2" xfId="17098" xr:uid="{493A9DB1-496F-48FA-919E-4CF442392602}"/>
    <cellStyle name="標準 6 3 2 2 2 2 2 2 3 2 2 2 2" xfId="34509" xr:uid="{493A9DB1-496F-48FA-919E-4CF442392602}"/>
    <cellStyle name="標準 6 3 2 2 2 2 2 2 3 2 2 3" xfId="28185" xr:uid="{C76B06DC-29E7-4916-82D8-422755183447}"/>
    <cellStyle name="標準 6 3 2 2 2 2 2 2 3 2 3" xfId="13936" xr:uid="{A207D437-6563-49B9-93A8-E46038B7CFA1}"/>
    <cellStyle name="標準 6 3 2 2 2 2 2 2 3 2 3 2" xfId="31347" xr:uid="{A207D437-6563-49B9-93A8-E46038B7CFA1}"/>
    <cellStyle name="標準 6 3 2 2 2 2 2 2 3 2 4" xfId="7611" xr:uid="{9FB75766-2020-4ACF-B38B-30B896BEF0E0}"/>
    <cellStyle name="標準 6 3 2 2 2 2 2 2 3 2 4 2" xfId="25023" xr:uid="{9FB75766-2020-4ACF-B38B-30B896BEF0E0}"/>
    <cellStyle name="標準 6 3 2 2 2 2 2 2 3 2 5" xfId="21874" xr:uid="{00000000-0005-0000-0000-0000900A0000}"/>
    <cellStyle name="標準 6 3 2 2 2 2 2 2 3 3" xfId="2845" xr:uid="{00000000-0005-0000-0000-0000910A0000}"/>
    <cellStyle name="標準 6 3 2 2 2 2 2 2 3 3 2" xfId="15470" xr:uid="{C49EF817-46A9-4406-AE1E-73846463D504}"/>
    <cellStyle name="標準 6 3 2 2 2 2 2 2 3 3 2 2" xfId="32881" xr:uid="{C49EF817-46A9-4406-AE1E-73846463D504}"/>
    <cellStyle name="標準 6 3 2 2 2 2 2 2 3 3 3" xfId="9146" xr:uid="{EE943F22-B9A3-41E6-9F4B-ADF36C0DBD32}"/>
    <cellStyle name="標準 6 3 2 2 2 2 2 2 3 3 3 2" xfId="26557" xr:uid="{EE943F22-B9A3-41E6-9F4B-ADF36C0DBD32}"/>
    <cellStyle name="標準 6 3 2 2 2 2 2 2 3 3 4" xfId="20258" xr:uid="{00000000-0005-0000-0000-0000910A0000}"/>
    <cellStyle name="標準 6 3 2 2 2 2 2 2 3 4" xfId="12308" xr:uid="{4CCE3D8F-5568-4AD2-A05A-1AC1F48AD570}"/>
    <cellStyle name="標準 6 3 2 2 2 2 2 2 3 4 2" xfId="29719" xr:uid="{4CCE3D8F-5568-4AD2-A05A-1AC1F48AD570}"/>
    <cellStyle name="標準 6 3 2 2 2 2 2 2 3 5" xfId="5983" xr:uid="{4D3DBEB6-6ABE-47F1-8359-089554A8DEB1}"/>
    <cellStyle name="標準 6 3 2 2 2 2 2 2 3 5 2" xfId="23395" xr:uid="{4D3DBEB6-6ABE-47F1-8359-089554A8DEB1}"/>
    <cellStyle name="標準 6 3 2 2 2 2 2 2 3 6" xfId="18726" xr:uid="{00000000-0005-0000-0000-00008F0A0000}"/>
    <cellStyle name="標準 6 3 2 2 2 2 2 2 4" xfId="3702" xr:uid="{00000000-0005-0000-0000-0000920A0000}"/>
    <cellStyle name="標準 6 3 2 2 2 2 2 2 4 2" xfId="10014" xr:uid="{7C7C34DA-8723-4B5A-87C4-B207EE00EAA7}"/>
    <cellStyle name="標準 6 3 2 2 2 2 2 2 4 2 2" xfId="16338" xr:uid="{C4FD8FD1-232A-4AF6-B655-E76A3AACB65E}"/>
    <cellStyle name="標準 6 3 2 2 2 2 2 2 4 2 2 2" xfId="33749" xr:uid="{C4FD8FD1-232A-4AF6-B655-E76A3AACB65E}"/>
    <cellStyle name="標準 6 3 2 2 2 2 2 2 4 2 3" xfId="27425" xr:uid="{7C7C34DA-8723-4B5A-87C4-B207EE00EAA7}"/>
    <cellStyle name="標準 6 3 2 2 2 2 2 2 4 3" xfId="13176" xr:uid="{81F2D062-3275-4DDF-81F4-FB90D8D8E88D}"/>
    <cellStyle name="標準 6 3 2 2 2 2 2 2 4 3 2" xfId="30587" xr:uid="{81F2D062-3275-4DDF-81F4-FB90D8D8E88D}"/>
    <cellStyle name="標準 6 3 2 2 2 2 2 2 4 4" xfId="6851" xr:uid="{67D927EF-CFD4-4CBC-8FD1-CC20BBA2004E}"/>
    <cellStyle name="標準 6 3 2 2 2 2 2 2 4 4 2" xfId="24263" xr:uid="{67D927EF-CFD4-4CBC-8FD1-CC20BBA2004E}"/>
    <cellStyle name="標準 6 3 2 2 2 2 2 2 4 5" xfId="21114" xr:uid="{00000000-0005-0000-0000-0000920A0000}"/>
    <cellStyle name="標準 6 3 2 2 2 2 2 2 5" xfId="2085" xr:uid="{00000000-0005-0000-0000-0000930A0000}"/>
    <cellStyle name="標準 6 3 2 2 2 2 2 2 5 2" xfId="14710" xr:uid="{E63196BD-0F49-4681-B25A-2C25FB29A7BF}"/>
    <cellStyle name="標準 6 3 2 2 2 2 2 2 5 2 2" xfId="32121" xr:uid="{E63196BD-0F49-4681-B25A-2C25FB29A7BF}"/>
    <cellStyle name="標準 6 3 2 2 2 2 2 2 5 3" xfId="8386" xr:uid="{7EED7769-9BF8-4940-8F11-E03637CDF8C2}"/>
    <cellStyle name="標準 6 3 2 2 2 2 2 2 5 3 2" xfId="25797" xr:uid="{7EED7769-9BF8-4940-8F11-E03637CDF8C2}"/>
    <cellStyle name="標準 6 3 2 2 2 2 2 2 5 4" xfId="19498" xr:uid="{00000000-0005-0000-0000-0000930A0000}"/>
    <cellStyle name="標準 6 3 2 2 2 2 2 2 6" xfId="11548" xr:uid="{C192CE7B-16E7-4465-81E9-2A29FDDB8448}"/>
    <cellStyle name="標準 6 3 2 2 2 2 2 2 6 2" xfId="28959" xr:uid="{C192CE7B-16E7-4465-81E9-2A29FDDB8448}"/>
    <cellStyle name="標準 6 3 2 2 2 2 2 2 7" xfId="5223" xr:uid="{DBC31B39-02B9-4BDC-A23B-2C69B1AFABB3}"/>
    <cellStyle name="標準 6 3 2 2 2 2 2 2 7 2" xfId="22635" xr:uid="{DBC31B39-02B9-4BDC-A23B-2C69B1AFABB3}"/>
    <cellStyle name="標準 6 3 2 2 2 2 2 2 8" xfId="17966" xr:uid="{00000000-0005-0000-0000-0000880A0000}"/>
    <cellStyle name="標準 6 3 2 2 2 2 2 3" xfId="716" xr:uid="{00000000-0005-0000-0000-0000940A0000}"/>
    <cellStyle name="標準 6 3 2 2 2 2 2 3 2" xfId="1476" xr:uid="{00000000-0005-0000-0000-0000950A0000}"/>
    <cellStyle name="標準 6 3 2 2 2 2 2 3 2 2" xfId="4652" xr:uid="{00000000-0005-0000-0000-0000960A0000}"/>
    <cellStyle name="標準 6 3 2 2 2 2 2 3 2 2 2" xfId="10964" xr:uid="{646C55EE-3075-4445-8BB8-40CE0E89E943}"/>
    <cellStyle name="標準 6 3 2 2 2 2 2 3 2 2 2 2" xfId="17288" xr:uid="{A5679CF1-0832-4642-BB00-420A1F39C6E6}"/>
    <cellStyle name="標準 6 3 2 2 2 2 2 3 2 2 2 2 2" xfId="34699" xr:uid="{A5679CF1-0832-4642-BB00-420A1F39C6E6}"/>
    <cellStyle name="標準 6 3 2 2 2 2 2 3 2 2 2 3" xfId="28375" xr:uid="{646C55EE-3075-4445-8BB8-40CE0E89E943}"/>
    <cellStyle name="標準 6 3 2 2 2 2 2 3 2 2 3" xfId="14126" xr:uid="{DC772974-EE1C-4F2E-88FF-0CB0E3765537}"/>
    <cellStyle name="標準 6 3 2 2 2 2 2 3 2 2 3 2" xfId="31537" xr:uid="{DC772974-EE1C-4F2E-88FF-0CB0E3765537}"/>
    <cellStyle name="標準 6 3 2 2 2 2 2 3 2 2 4" xfId="7801" xr:uid="{A4392195-D935-40CB-B6A1-2A4803345882}"/>
    <cellStyle name="標準 6 3 2 2 2 2 2 3 2 2 4 2" xfId="25213" xr:uid="{A4392195-D935-40CB-B6A1-2A4803345882}"/>
    <cellStyle name="標準 6 3 2 2 2 2 2 3 2 2 5" xfId="22064" xr:uid="{00000000-0005-0000-0000-0000960A0000}"/>
    <cellStyle name="標準 6 3 2 2 2 2 2 3 2 3" xfId="3035" xr:uid="{00000000-0005-0000-0000-0000970A0000}"/>
    <cellStyle name="標準 6 3 2 2 2 2 2 3 2 3 2" xfId="15660" xr:uid="{C0EFC3D4-CA05-4E49-8476-A1A03088BFB4}"/>
    <cellStyle name="標準 6 3 2 2 2 2 2 3 2 3 2 2" xfId="33071" xr:uid="{C0EFC3D4-CA05-4E49-8476-A1A03088BFB4}"/>
    <cellStyle name="標準 6 3 2 2 2 2 2 3 2 3 3" xfId="9336" xr:uid="{13A43AA9-A2D0-4965-A53A-58F2CF6C4F0D}"/>
    <cellStyle name="標準 6 3 2 2 2 2 2 3 2 3 3 2" xfId="26747" xr:uid="{13A43AA9-A2D0-4965-A53A-58F2CF6C4F0D}"/>
    <cellStyle name="標準 6 3 2 2 2 2 2 3 2 3 4" xfId="20448" xr:uid="{00000000-0005-0000-0000-0000970A0000}"/>
    <cellStyle name="標準 6 3 2 2 2 2 2 3 2 4" xfId="12498" xr:uid="{CE1C7003-481A-42C8-9416-222147492EF1}"/>
    <cellStyle name="標準 6 3 2 2 2 2 2 3 2 4 2" xfId="29909" xr:uid="{CE1C7003-481A-42C8-9416-222147492EF1}"/>
    <cellStyle name="標準 6 3 2 2 2 2 2 3 2 5" xfId="6173" xr:uid="{276C0B79-20F6-4D1A-90B1-56A2163FDB46}"/>
    <cellStyle name="標準 6 3 2 2 2 2 2 3 2 5 2" xfId="23585" xr:uid="{276C0B79-20F6-4D1A-90B1-56A2163FDB46}"/>
    <cellStyle name="標準 6 3 2 2 2 2 2 3 2 6" xfId="18916" xr:uid="{00000000-0005-0000-0000-0000950A0000}"/>
    <cellStyle name="標準 6 3 2 2 2 2 2 3 3" xfId="3892" xr:uid="{00000000-0005-0000-0000-0000980A0000}"/>
    <cellStyle name="標準 6 3 2 2 2 2 2 3 3 2" xfId="10204" xr:uid="{61416F5A-61A2-40A6-BC88-FF643DB496DF}"/>
    <cellStyle name="標準 6 3 2 2 2 2 2 3 3 2 2" xfId="16528" xr:uid="{13BC0576-77CE-46B2-9F56-E1865C7803D5}"/>
    <cellStyle name="標準 6 3 2 2 2 2 2 3 3 2 2 2" xfId="33939" xr:uid="{13BC0576-77CE-46B2-9F56-E1865C7803D5}"/>
    <cellStyle name="標準 6 3 2 2 2 2 2 3 3 2 3" xfId="27615" xr:uid="{61416F5A-61A2-40A6-BC88-FF643DB496DF}"/>
    <cellStyle name="標準 6 3 2 2 2 2 2 3 3 3" xfId="13366" xr:uid="{B7981499-48A0-4AAF-B040-2953A5FABAC9}"/>
    <cellStyle name="標準 6 3 2 2 2 2 2 3 3 3 2" xfId="30777" xr:uid="{B7981499-48A0-4AAF-B040-2953A5FABAC9}"/>
    <cellStyle name="標準 6 3 2 2 2 2 2 3 3 4" xfId="7041" xr:uid="{231D1CD1-9F6A-40E3-B6D2-551FB8C824FC}"/>
    <cellStyle name="標準 6 3 2 2 2 2 2 3 3 4 2" xfId="24453" xr:uid="{231D1CD1-9F6A-40E3-B6D2-551FB8C824FC}"/>
    <cellStyle name="標準 6 3 2 2 2 2 2 3 3 5" xfId="21304" xr:uid="{00000000-0005-0000-0000-0000980A0000}"/>
    <cellStyle name="標準 6 3 2 2 2 2 2 3 4" xfId="2275" xr:uid="{00000000-0005-0000-0000-0000990A0000}"/>
    <cellStyle name="標準 6 3 2 2 2 2 2 3 4 2" xfId="14900" xr:uid="{E96364B3-3806-4D03-8D33-ED4B99D3A047}"/>
    <cellStyle name="標準 6 3 2 2 2 2 2 3 4 2 2" xfId="32311" xr:uid="{E96364B3-3806-4D03-8D33-ED4B99D3A047}"/>
    <cellStyle name="標準 6 3 2 2 2 2 2 3 4 3" xfId="8576" xr:uid="{02F40420-1C90-43B1-A11D-D9C49D71480C}"/>
    <cellStyle name="標準 6 3 2 2 2 2 2 3 4 3 2" xfId="25987" xr:uid="{02F40420-1C90-43B1-A11D-D9C49D71480C}"/>
    <cellStyle name="標準 6 3 2 2 2 2 2 3 4 4" xfId="19688" xr:uid="{00000000-0005-0000-0000-0000990A0000}"/>
    <cellStyle name="標準 6 3 2 2 2 2 2 3 5" xfId="11738" xr:uid="{30128F1C-071E-4701-BF39-51451431CCFC}"/>
    <cellStyle name="標準 6 3 2 2 2 2 2 3 5 2" xfId="29149" xr:uid="{30128F1C-071E-4701-BF39-51451431CCFC}"/>
    <cellStyle name="標準 6 3 2 2 2 2 2 3 6" xfId="5413" xr:uid="{8F1416EA-C13B-482F-9959-99FD27DDD499}"/>
    <cellStyle name="標準 6 3 2 2 2 2 2 3 6 2" xfId="22825" xr:uid="{8F1416EA-C13B-482F-9959-99FD27DDD499}"/>
    <cellStyle name="標準 6 3 2 2 2 2 2 3 7" xfId="18156" xr:uid="{00000000-0005-0000-0000-0000940A0000}"/>
    <cellStyle name="標準 6 3 2 2 2 2 2 4" xfId="1096" xr:uid="{00000000-0005-0000-0000-00009A0A0000}"/>
    <cellStyle name="標準 6 3 2 2 2 2 2 4 2" xfId="4272" xr:uid="{00000000-0005-0000-0000-00009B0A0000}"/>
    <cellStyle name="標準 6 3 2 2 2 2 2 4 2 2" xfId="10584" xr:uid="{BD71A0CB-E01C-4E68-9DD8-ED0ED4F3821E}"/>
    <cellStyle name="標準 6 3 2 2 2 2 2 4 2 2 2" xfId="16908" xr:uid="{D023B0E6-FFFF-41B0-98A7-82DD66E31A1C}"/>
    <cellStyle name="標準 6 3 2 2 2 2 2 4 2 2 2 2" xfId="34319" xr:uid="{D023B0E6-FFFF-41B0-98A7-82DD66E31A1C}"/>
    <cellStyle name="標準 6 3 2 2 2 2 2 4 2 2 3" xfId="27995" xr:uid="{BD71A0CB-E01C-4E68-9DD8-ED0ED4F3821E}"/>
    <cellStyle name="標準 6 3 2 2 2 2 2 4 2 3" xfId="13746" xr:uid="{DB0460E2-6F0A-4AC9-BA3B-2D4F2517CB0F}"/>
    <cellStyle name="標準 6 3 2 2 2 2 2 4 2 3 2" xfId="31157" xr:uid="{DB0460E2-6F0A-4AC9-BA3B-2D4F2517CB0F}"/>
    <cellStyle name="標準 6 3 2 2 2 2 2 4 2 4" xfId="7421" xr:uid="{8D762EFB-82AF-4840-87C7-43C45DBB1E39}"/>
    <cellStyle name="標準 6 3 2 2 2 2 2 4 2 4 2" xfId="24833" xr:uid="{8D762EFB-82AF-4840-87C7-43C45DBB1E39}"/>
    <cellStyle name="標準 6 3 2 2 2 2 2 4 2 5" xfId="21684" xr:uid="{00000000-0005-0000-0000-00009B0A0000}"/>
    <cellStyle name="標準 6 3 2 2 2 2 2 4 3" xfId="2655" xr:uid="{00000000-0005-0000-0000-00009C0A0000}"/>
    <cellStyle name="標準 6 3 2 2 2 2 2 4 3 2" xfId="15280" xr:uid="{4E562951-048C-4408-B428-9928320EF61D}"/>
    <cellStyle name="標準 6 3 2 2 2 2 2 4 3 2 2" xfId="32691" xr:uid="{4E562951-048C-4408-B428-9928320EF61D}"/>
    <cellStyle name="標準 6 3 2 2 2 2 2 4 3 3" xfId="8956" xr:uid="{4A75772F-46D3-49C8-A2CB-C0A25A3845D9}"/>
    <cellStyle name="標準 6 3 2 2 2 2 2 4 3 3 2" xfId="26367" xr:uid="{4A75772F-46D3-49C8-A2CB-C0A25A3845D9}"/>
    <cellStyle name="標準 6 3 2 2 2 2 2 4 3 4" xfId="20068" xr:uid="{00000000-0005-0000-0000-00009C0A0000}"/>
    <cellStyle name="標準 6 3 2 2 2 2 2 4 4" xfId="12118" xr:uid="{9C75A7CC-11A6-4ADA-865F-2A3B22268EBD}"/>
    <cellStyle name="標準 6 3 2 2 2 2 2 4 4 2" xfId="29529" xr:uid="{9C75A7CC-11A6-4ADA-865F-2A3B22268EBD}"/>
    <cellStyle name="標準 6 3 2 2 2 2 2 4 5" xfId="5793" xr:uid="{9CBD530F-9FC7-4293-B11A-EAD7CA1CE890}"/>
    <cellStyle name="標準 6 3 2 2 2 2 2 4 5 2" xfId="23205" xr:uid="{9CBD530F-9FC7-4293-B11A-EAD7CA1CE890}"/>
    <cellStyle name="標準 6 3 2 2 2 2 2 4 6" xfId="18536" xr:uid="{00000000-0005-0000-0000-00009A0A0000}"/>
    <cellStyle name="標準 6 3 2 2 2 2 2 5" xfId="3512" xr:uid="{00000000-0005-0000-0000-00009D0A0000}"/>
    <cellStyle name="標準 6 3 2 2 2 2 2 5 2" xfId="9824" xr:uid="{F876615D-DF47-44A9-96CE-5C264059D54F}"/>
    <cellStyle name="標準 6 3 2 2 2 2 2 5 2 2" xfId="16148" xr:uid="{0BC48376-2AAB-4377-B407-7EFE094974F9}"/>
    <cellStyle name="標準 6 3 2 2 2 2 2 5 2 2 2" xfId="33559" xr:uid="{0BC48376-2AAB-4377-B407-7EFE094974F9}"/>
    <cellStyle name="標準 6 3 2 2 2 2 2 5 2 3" xfId="27235" xr:uid="{F876615D-DF47-44A9-96CE-5C264059D54F}"/>
    <cellStyle name="標準 6 3 2 2 2 2 2 5 3" xfId="12986" xr:uid="{ADA2DD3C-52EA-4D6F-9C68-593F98F755E2}"/>
    <cellStyle name="標準 6 3 2 2 2 2 2 5 3 2" xfId="30397" xr:uid="{ADA2DD3C-52EA-4D6F-9C68-593F98F755E2}"/>
    <cellStyle name="標準 6 3 2 2 2 2 2 5 4" xfId="6661" xr:uid="{62F2DE56-05BA-4E2C-A0EC-82BE4CB607DD}"/>
    <cellStyle name="標準 6 3 2 2 2 2 2 5 4 2" xfId="24073" xr:uid="{62F2DE56-05BA-4E2C-A0EC-82BE4CB607DD}"/>
    <cellStyle name="標準 6 3 2 2 2 2 2 5 5" xfId="20924" xr:uid="{00000000-0005-0000-0000-00009D0A0000}"/>
    <cellStyle name="標準 6 3 2 2 2 2 2 6" xfId="1895" xr:uid="{00000000-0005-0000-0000-00009E0A0000}"/>
    <cellStyle name="標準 6 3 2 2 2 2 2 6 2" xfId="14520" xr:uid="{59455C32-E528-4A95-9800-D997A1C5CDCA}"/>
    <cellStyle name="標準 6 3 2 2 2 2 2 6 2 2" xfId="31931" xr:uid="{59455C32-E528-4A95-9800-D997A1C5CDCA}"/>
    <cellStyle name="標準 6 3 2 2 2 2 2 6 3" xfId="8196" xr:uid="{1B820164-89A7-4AB0-8F05-49AA462A1C6F}"/>
    <cellStyle name="標準 6 3 2 2 2 2 2 6 3 2" xfId="25607" xr:uid="{1B820164-89A7-4AB0-8F05-49AA462A1C6F}"/>
    <cellStyle name="標準 6 3 2 2 2 2 2 6 4" xfId="19308" xr:uid="{00000000-0005-0000-0000-00009E0A0000}"/>
    <cellStyle name="標準 6 3 2 2 2 2 2 7" xfId="11358" xr:uid="{4CF13FDE-63A7-4A62-B7A2-34F7239C64FD}"/>
    <cellStyle name="標準 6 3 2 2 2 2 2 7 2" xfId="28769" xr:uid="{4CF13FDE-63A7-4A62-B7A2-34F7239C64FD}"/>
    <cellStyle name="標準 6 3 2 2 2 2 2 8" xfId="5033" xr:uid="{1CFB4C20-6A5E-4527-8632-9735426E3ED5}"/>
    <cellStyle name="標準 6 3 2 2 2 2 2 8 2" xfId="22445" xr:uid="{1CFB4C20-6A5E-4527-8632-9735426E3ED5}"/>
    <cellStyle name="標準 6 3 2 2 2 2 2 9" xfId="17776" xr:uid="{00000000-0005-0000-0000-0000870A0000}"/>
    <cellStyle name="標準 6 3 2 2 2 2 3" xfId="431" xr:uid="{00000000-0005-0000-0000-00009F0A0000}"/>
    <cellStyle name="標準 6 3 2 2 2 2 3 2" xfId="811" xr:uid="{00000000-0005-0000-0000-0000A00A0000}"/>
    <cellStyle name="標準 6 3 2 2 2 2 3 2 2" xfId="1571" xr:uid="{00000000-0005-0000-0000-0000A10A0000}"/>
    <cellStyle name="標準 6 3 2 2 2 2 3 2 2 2" xfId="4747" xr:uid="{00000000-0005-0000-0000-0000A20A0000}"/>
    <cellStyle name="標準 6 3 2 2 2 2 3 2 2 2 2" xfId="11059" xr:uid="{D0D8A789-C533-49E3-8BEE-31C93406FA33}"/>
    <cellStyle name="標準 6 3 2 2 2 2 3 2 2 2 2 2" xfId="17383" xr:uid="{46D80BC1-3669-4C8C-BD72-EA4C648BC10D}"/>
    <cellStyle name="標準 6 3 2 2 2 2 3 2 2 2 2 2 2" xfId="34794" xr:uid="{46D80BC1-3669-4C8C-BD72-EA4C648BC10D}"/>
    <cellStyle name="標準 6 3 2 2 2 2 3 2 2 2 2 3" xfId="28470" xr:uid="{D0D8A789-C533-49E3-8BEE-31C93406FA33}"/>
    <cellStyle name="標準 6 3 2 2 2 2 3 2 2 2 3" xfId="14221" xr:uid="{ED97EC4F-6335-48B6-99C6-45EE7A4D7148}"/>
    <cellStyle name="標準 6 3 2 2 2 2 3 2 2 2 3 2" xfId="31632" xr:uid="{ED97EC4F-6335-48B6-99C6-45EE7A4D7148}"/>
    <cellStyle name="標準 6 3 2 2 2 2 3 2 2 2 4" xfId="7896" xr:uid="{999D8C49-CCAF-4523-8709-DD9A21C8741B}"/>
    <cellStyle name="標準 6 3 2 2 2 2 3 2 2 2 4 2" xfId="25308" xr:uid="{999D8C49-CCAF-4523-8709-DD9A21C8741B}"/>
    <cellStyle name="標準 6 3 2 2 2 2 3 2 2 2 5" xfId="22159" xr:uid="{00000000-0005-0000-0000-0000A20A0000}"/>
    <cellStyle name="標準 6 3 2 2 2 2 3 2 2 3" xfId="3130" xr:uid="{00000000-0005-0000-0000-0000A30A0000}"/>
    <cellStyle name="標準 6 3 2 2 2 2 3 2 2 3 2" xfId="15755" xr:uid="{98F430C6-88A1-4197-8EF4-6C1D3DF376FE}"/>
    <cellStyle name="標準 6 3 2 2 2 2 3 2 2 3 2 2" xfId="33166" xr:uid="{98F430C6-88A1-4197-8EF4-6C1D3DF376FE}"/>
    <cellStyle name="標準 6 3 2 2 2 2 3 2 2 3 3" xfId="9431" xr:uid="{61F594F6-D3CB-4C30-9C30-AA26FC67677C}"/>
    <cellStyle name="標準 6 3 2 2 2 2 3 2 2 3 3 2" xfId="26842" xr:uid="{61F594F6-D3CB-4C30-9C30-AA26FC67677C}"/>
    <cellStyle name="標準 6 3 2 2 2 2 3 2 2 3 4" xfId="20543" xr:uid="{00000000-0005-0000-0000-0000A30A0000}"/>
    <cellStyle name="標準 6 3 2 2 2 2 3 2 2 4" xfId="12593" xr:uid="{06EF3ED0-26B6-4886-BC50-3AF9445C33C9}"/>
    <cellStyle name="標準 6 3 2 2 2 2 3 2 2 4 2" xfId="30004" xr:uid="{06EF3ED0-26B6-4886-BC50-3AF9445C33C9}"/>
    <cellStyle name="標準 6 3 2 2 2 2 3 2 2 5" xfId="6268" xr:uid="{5BF43129-6B2F-4766-BAD6-B5E14EC7B35A}"/>
    <cellStyle name="標準 6 3 2 2 2 2 3 2 2 5 2" xfId="23680" xr:uid="{5BF43129-6B2F-4766-BAD6-B5E14EC7B35A}"/>
    <cellStyle name="標準 6 3 2 2 2 2 3 2 2 6" xfId="19011" xr:uid="{00000000-0005-0000-0000-0000A10A0000}"/>
    <cellStyle name="標準 6 3 2 2 2 2 3 2 3" xfId="3987" xr:uid="{00000000-0005-0000-0000-0000A40A0000}"/>
    <cellStyle name="標準 6 3 2 2 2 2 3 2 3 2" xfId="10299" xr:uid="{A7D6286E-322A-42E5-A6AA-8046BBB01696}"/>
    <cellStyle name="標準 6 3 2 2 2 2 3 2 3 2 2" xfId="16623" xr:uid="{D886C140-327C-44EB-A302-753C92FCADED}"/>
    <cellStyle name="標準 6 3 2 2 2 2 3 2 3 2 2 2" xfId="34034" xr:uid="{D886C140-327C-44EB-A302-753C92FCADED}"/>
    <cellStyle name="標準 6 3 2 2 2 2 3 2 3 2 3" xfId="27710" xr:uid="{A7D6286E-322A-42E5-A6AA-8046BBB01696}"/>
    <cellStyle name="標準 6 3 2 2 2 2 3 2 3 3" xfId="13461" xr:uid="{AE682110-4E78-4BD7-B1CE-E931BD8BA63F}"/>
    <cellStyle name="標準 6 3 2 2 2 2 3 2 3 3 2" xfId="30872" xr:uid="{AE682110-4E78-4BD7-B1CE-E931BD8BA63F}"/>
    <cellStyle name="標準 6 3 2 2 2 2 3 2 3 4" xfId="7136" xr:uid="{980C6AEA-6014-4961-9CAE-1B125741C7D8}"/>
    <cellStyle name="標準 6 3 2 2 2 2 3 2 3 4 2" xfId="24548" xr:uid="{980C6AEA-6014-4961-9CAE-1B125741C7D8}"/>
    <cellStyle name="標準 6 3 2 2 2 2 3 2 3 5" xfId="21399" xr:uid="{00000000-0005-0000-0000-0000A40A0000}"/>
    <cellStyle name="標準 6 3 2 2 2 2 3 2 4" xfId="2370" xr:uid="{00000000-0005-0000-0000-0000A50A0000}"/>
    <cellStyle name="標準 6 3 2 2 2 2 3 2 4 2" xfId="14995" xr:uid="{1C9EF620-3238-4C03-9459-E6BB377AE51B}"/>
    <cellStyle name="標準 6 3 2 2 2 2 3 2 4 2 2" xfId="32406" xr:uid="{1C9EF620-3238-4C03-9459-E6BB377AE51B}"/>
    <cellStyle name="標準 6 3 2 2 2 2 3 2 4 3" xfId="8671" xr:uid="{CF4D5475-EB91-4784-BCEA-B9E0797390E2}"/>
    <cellStyle name="標準 6 3 2 2 2 2 3 2 4 3 2" xfId="26082" xr:uid="{CF4D5475-EB91-4784-BCEA-B9E0797390E2}"/>
    <cellStyle name="標準 6 3 2 2 2 2 3 2 4 4" xfId="19783" xr:uid="{00000000-0005-0000-0000-0000A50A0000}"/>
    <cellStyle name="標準 6 3 2 2 2 2 3 2 5" xfId="11833" xr:uid="{D5222F5E-00D5-43DD-BFDF-C4D6F0A9EB04}"/>
    <cellStyle name="標準 6 3 2 2 2 2 3 2 5 2" xfId="29244" xr:uid="{D5222F5E-00D5-43DD-BFDF-C4D6F0A9EB04}"/>
    <cellStyle name="標準 6 3 2 2 2 2 3 2 6" xfId="5508" xr:uid="{49280B87-B71E-4A69-A4D4-5838D61E0D0A}"/>
    <cellStyle name="標準 6 3 2 2 2 2 3 2 6 2" xfId="22920" xr:uid="{49280B87-B71E-4A69-A4D4-5838D61E0D0A}"/>
    <cellStyle name="標準 6 3 2 2 2 2 3 2 7" xfId="18251" xr:uid="{00000000-0005-0000-0000-0000A00A0000}"/>
    <cellStyle name="標準 6 3 2 2 2 2 3 3" xfId="1191" xr:uid="{00000000-0005-0000-0000-0000A60A0000}"/>
    <cellStyle name="標準 6 3 2 2 2 2 3 3 2" xfId="4367" xr:uid="{00000000-0005-0000-0000-0000A70A0000}"/>
    <cellStyle name="標準 6 3 2 2 2 2 3 3 2 2" xfId="10679" xr:uid="{DD20A3DA-4D0D-4706-90FE-0C094FDB1036}"/>
    <cellStyle name="標準 6 3 2 2 2 2 3 3 2 2 2" xfId="17003" xr:uid="{C1E0CF80-AC7A-47DC-B071-48901A227207}"/>
    <cellStyle name="標準 6 3 2 2 2 2 3 3 2 2 2 2" xfId="34414" xr:uid="{C1E0CF80-AC7A-47DC-B071-48901A227207}"/>
    <cellStyle name="標準 6 3 2 2 2 2 3 3 2 2 3" xfId="28090" xr:uid="{DD20A3DA-4D0D-4706-90FE-0C094FDB1036}"/>
    <cellStyle name="標準 6 3 2 2 2 2 3 3 2 3" xfId="13841" xr:uid="{C654C460-9004-4029-824B-DB5031831564}"/>
    <cellStyle name="標準 6 3 2 2 2 2 3 3 2 3 2" xfId="31252" xr:uid="{C654C460-9004-4029-824B-DB5031831564}"/>
    <cellStyle name="標準 6 3 2 2 2 2 3 3 2 4" xfId="7516" xr:uid="{C083934F-9513-4340-B5D3-25CD662F438B}"/>
    <cellStyle name="標準 6 3 2 2 2 2 3 3 2 4 2" xfId="24928" xr:uid="{C083934F-9513-4340-B5D3-25CD662F438B}"/>
    <cellStyle name="標準 6 3 2 2 2 2 3 3 2 5" xfId="21779" xr:uid="{00000000-0005-0000-0000-0000A70A0000}"/>
    <cellStyle name="標準 6 3 2 2 2 2 3 3 3" xfId="2750" xr:uid="{00000000-0005-0000-0000-0000A80A0000}"/>
    <cellStyle name="標準 6 3 2 2 2 2 3 3 3 2" xfId="15375" xr:uid="{1CE9F106-CB18-49D5-807B-B0822B015F7C}"/>
    <cellStyle name="標準 6 3 2 2 2 2 3 3 3 2 2" xfId="32786" xr:uid="{1CE9F106-CB18-49D5-807B-B0822B015F7C}"/>
    <cellStyle name="標準 6 3 2 2 2 2 3 3 3 3" xfId="9051" xr:uid="{12FB1B9D-2CEA-4BFA-BC2E-1E3C5B7BF1A7}"/>
    <cellStyle name="標準 6 3 2 2 2 2 3 3 3 3 2" xfId="26462" xr:uid="{12FB1B9D-2CEA-4BFA-BC2E-1E3C5B7BF1A7}"/>
    <cellStyle name="標準 6 3 2 2 2 2 3 3 3 4" xfId="20163" xr:uid="{00000000-0005-0000-0000-0000A80A0000}"/>
    <cellStyle name="標準 6 3 2 2 2 2 3 3 4" xfId="12213" xr:uid="{FDFDCBDD-C1F3-468D-943A-72941597ECB4}"/>
    <cellStyle name="標準 6 3 2 2 2 2 3 3 4 2" xfId="29624" xr:uid="{FDFDCBDD-C1F3-468D-943A-72941597ECB4}"/>
    <cellStyle name="標準 6 3 2 2 2 2 3 3 5" xfId="5888" xr:uid="{B82A797B-D515-478A-9591-54BD14A2104F}"/>
    <cellStyle name="標準 6 3 2 2 2 2 3 3 5 2" xfId="23300" xr:uid="{B82A797B-D515-478A-9591-54BD14A2104F}"/>
    <cellStyle name="標準 6 3 2 2 2 2 3 3 6" xfId="18631" xr:uid="{00000000-0005-0000-0000-0000A60A0000}"/>
    <cellStyle name="標準 6 3 2 2 2 2 3 4" xfId="3607" xr:uid="{00000000-0005-0000-0000-0000A90A0000}"/>
    <cellStyle name="標準 6 3 2 2 2 2 3 4 2" xfId="9919" xr:uid="{C17A16A3-B559-4883-BF9F-7F3143CC9108}"/>
    <cellStyle name="標準 6 3 2 2 2 2 3 4 2 2" xfId="16243" xr:uid="{4FFB2F5A-A85A-4A63-933D-B2461986C629}"/>
    <cellStyle name="標準 6 3 2 2 2 2 3 4 2 2 2" xfId="33654" xr:uid="{4FFB2F5A-A85A-4A63-933D-B2461986C629}"/>
    <cellStyle name="標準 6 3 2 2 2 2 3 4 2 3" xfId="27330" xr:uid="{C17A16A3-B559-4883-BF9F-7F3143CC9108}"/>
    <cellStyle name="標準 6 3 2 2 2 2 3 4 3" xfId="13081" xr:uid="{2D5D482B-C690-459F-9CB7-E928E6843860}"/>
    <cellStyle name="標準 6 3 2 2 2 2 3 4 3 2" xfId="30492" xr:uid="{2D5D482B-C690-459F-9CB7-E928E6843860}"/>
    <cellStyle name="標準 6 3 2 2 2 2 3 4 4" xfId="6756" xr:uid="{ABCBB6D8-89E9-4F2F-9C12-677FF0712054}"/>
    <cellStyle name="標準 6 3 2 2 2 2 3 4 4 2" xfId="24168" xr:uid="{ABCBB6D8-89E9-4F2F-9C12-677FF0712054}"/>
    <cellStyle name="標準 6 3 2 2 2 2 3 4 5" xfId="21019" xr:uid="{00000000-0005-0000-0000-0000A90A0000}"/>
    <cellStyle name="標準 6 3 2 2 2 2 3 5" xfId="1990" xr:uid="{00000000-0005-0000-0000-0000AA0A0000}"/>
    <cellStyle name="標準 6 3 2 2 2 2 3 5 2" xfId="14615" xr:uid="{4D36A6D7-F4BD-404E-8C39-956A566E54C8}"/>
    <cellStyle name="標準 6 3 2 2 2 2 3 5 2 2" xfId="32026" xr:uid="{4D36A6D7-F4BD-404E-8C39-956A566E54C8}"/>
    <cellStyle name="標準 6 3 2 2 2 2 3 5 3" xfId="8291" xr:uid="{FA0E947A-4949-4643-A000-40F68EF3889F}"/>
    <cellStyle name="標準 6 3 2 2 2 2 3 5 3 2" xfId="25702" xr:uid="{FA0E947A-4949-4643-A000-40F68EF3889F}"/>
    <cellStyle name="標準 6 3 2 2 2 2 3 5 4" xfId="19403" xr:uid="{00000000-0005-0000-0000-0000AA0A0000}"/>
    <cellStyle name="標準 6 3 2 2 2 2 3 6" xfId="11453" xr:uid="{49E6E369-C619-4935-8F20-DA3211D2702B}"/>
    <cellStyle name="標準 6 3 2 2 2 2 3 6 2" xfId="28864" xr:uid="{49E6E369-C619-4935-8F20-DA3211D2702B}"/>
    <cellStyle name="標準 6 3 2 2 2 2 3 7" xfId="5128" xr:uid="{C151A1A3-3E9D-4AC0-8A22-F6BEB487E585}"/>
    <cellStyle name="標準 6 3 2 2 2 2 3 7 2" xfId="22540" xr:uid="{C151A1A3-3E9D-4AC0-8A22-F6BEB487E585}"/>
    <cellStyle name="標準 6 3 2 2 2 2 3 8" xfId="17871" xr:uid="{00000000-0005-0000-0000-00009F0A0000}"/>
    <cellStyle name="標準 6 3 2 2 2 2 4" xfId="621" xr:uid="{00000000-0005-0000-0000-0000AB0A0000}"/>
    <cellStyle name="標準 6 3 2 2 2 2 4 2" xfId="1381" xr:uid="{00000000-0005-0000-0000-0000AC0A0000}"/>
    <cellStyle name="標準 6 3 2 2 2 2 4 2 2" xfId="4557" xr:uid="{00000000-0005-0000-0000-0000AD0A0000}"/>
    <cellStyle name="標準 6 3 2 2 2 2 4 2 2 2" xfId="10869" xr:uid="{4BC2C5C5-9FC3-4C35-8464-273A2C57A601}"/>
    <cellStyle name="標準 6 3 2 2 2 2 4 2 2 2 2" xfId="17193" xr:uid="{B3338036-4265-4AD6-97B7-FFED4F3D1AC8}"/>
    <cellStyle name="標準 6 3 2 2 2 2 4 2 2 2 2 2" xfId="34604" xr:uid="{B3338036-4265-4AD6-97B7-FFED4F3D1AC8}"/>
    <cellStyle name="標準 6 3 2 2 2 2 4 2 2 2 3" xfId="28280" xr:uid="{4BC2C5C5-9FC3-4C35-8464-273A2C57A601}"/>
    <cellStyle name="標準 6 3 2 2 2 2 4 2 2 3" xfId="14031" xr:uid="{5B55DC84-C2F0-453B-8499-8BFEE286BB30}"/>
    <cellStyle name="標準 6 3 2 2 2 2 4 2 2 3 2" xfId="31442" xr:uid="{5B55DC84-C2F0-453B-8499-8BFEE286BB30}"/>
    <cellStyle name="標準 6 3 2 2 2 2 4 2 2 4" xfId="7706" xr:uid="{299B753D-3025-4F62-85FA-1D267C86C2C0}"/>
    <cellStyle name="標準 6 3 2 2 2 2 4 2 2 4 2" xfId="25118" xr:uid="{299B753D-3025-4F62-85FA-1D267C86C2C0}"/>
    <cellStyle name="標準 6 3 2 2 2 2 4 2 2 5" xfId="21969" xr:uid="{00000000-0005-0000-0000-0000AD0A0000}"/>
    <cellStyle name="標準 6 3 2 2 2 2 4 2 3" xfId="2940" xr:uid="{00000000-0005-0000-0000-0000AE0A0000}"/>
    <cellStyle name="標準 6 3 2 2 2 2 4 2 3 2" xfId="15565" xr:uid="{0EDA55CE-4920-4F87-8DAD-018C34140049}"/>
    <cellStyle name="標準 6 3 2 2 2 2 4 2 3 2 2" xfId="32976" xr:uid="{0EDA55CE-4920-4F87-8DAD-018C34140049}"/>
    <cellStyle name="標準 6 3 2 2 2 2 4 2 3 3" xfId="9241" xr:uid="{15367482-884E-4F59-8A74-B9559E8BC3B7}"/>
    <cellStyle name="標準 6 3 2 2 2 2 4 2 3 3 2" xfId="26652" xr:uid="{15367482-884E-4F59-8A74-B9559E8BC3B7}"/>
    <cellStyle name="標準 6 3 2 2 2 2 4 2 3 4" xfId="20353" xr:uid="{00000000-0005-0000-0000-0000AE0A0000}"/>
    <cellStyle name="標準 6 3 2 2 2 2 4 2 4" xfId="12403" xr:uid="{6FAB6248-BDDF-4526-B5DB-2DC8ECDD0DAE}"/>
    <cellStyle name="標準 6 3 2 2 2 2 4 2 4 2" xfId="29814" xr:uid="{6FAB6248-BDDF-4526-B5DB-2DC8ECDD0DAE}"/>
    <cellStyle name="標準 6 3 2 2 2 2 4 2 5" xfId="6078" xr:uid="{B172D1A3-D85C-4E18-9570-69406A235096}"/>
    <cellStyle name="標準 6 3 2 2 2 2 4 2 5 2" xfId="23490" xr:uid="{B172D1A3-D85C-4E18-9570-69406A235096}"/>
    <cellStyle name="標準 6 3 2 2 2 2 4 2 6" xfId="18821" xr:uid="{00000000-0005-0000-0000-0000AC0A0000}"/>
    <cellStyle name="標準 6 3 2 2 2 2 4 3" xfId="3797" xr:uid="{00000000-0005-0000-0000-0000AF0A0000}"/>
    <cellStyle name="標準 6 3 2 2 2 2 4 3 2" xfId="10109" xr:uid="{CAF92F90-9B4A-47DD-AED0-EB0CAEF100B3}"/>
    <cellStyle name="標準 6 3 2 2 2 2 4 3 2 2" xfId="16433" xr:uid="{4BFCD465-95CD-4EF2-A4F6-777B2AB3E51A}"/>
    <cellStyle name="標準 6 3 2 2 2 2 4 3 2 2 2" xfId="33844" xr:uid="{4BFCD465-95CD-4EF2-A4F6-777B2AB3E51A}"/>
    <cellStyle name="標準 6 3 2 2 2 2 4 3 2 3" xfId="27520" xr:uid="{CAF92F90-9B4A-47DD-AED0-EB0CAEF100B3}"/>
    <cellStyle name="標準 6 3 2 2 2 2 4 3 3" xfId="13271" xr:uid="{35D7F0B3-8E7C-4ABF-A4B3-342E7EE27E9F}"/>
    <cellStyle name="標準 6 3 2 2 2 2 4 3 3 2" xfId="30682" xr:uid="{35D7F0B3-8E7C-4ABF-A4B3-342E7EE27E9F}"/>
    <cellStyle name="標準 6 3 2 2 2 2 4 3 4" xfId="6946" xr:uid="{0D9F5EDD-B634-44D3-B990-37ED63695A53}"/>
    <cellStyle name="標準 6 3 2 2 2 2 4 3 4 2" xfId="24358" xr:uid="{0D9F5EDD-B634-44D3-B990-37ED63695A53}"/>
    <cellStyle name="標準 6 3 2 2 2 2 4 3 5" xfId="21209" xr:uid="{00000000-0005-0000-0000-0000AF0A0000}"/>
    <cellStyle name="標準 6 3 2 2 2 2 4 4" xfId="2180" xr:uid="{00000000-0005-0000-0000-0000B00A0000}"/>
    <cellStyle name="標準 6 3 2 2 2 2 4 4 2" xfId="14805" xr:uid="{E938644A-15C6-44CC-8C73-D64A60D8A1EF}"/>
    <cellStyle name="標準 6 3 2 2 2 2 4 4 2 2" xfId="32216" xr:uid="{E938644A-15C6-44CC-8C73-D64A60D8A1EF}"/>
    <cellStyle name="標準 6 3 2 2 2 2 4 4 3" xfId="8481" xr:uid="{8431474F-D153-4F7E-A558-A6405CFE4E58}"/>
    <cellStyle name="標準 6 3 2 2 2 2 4 4 3 2" xfId="25892" xr:uid="{8431474F-D153-4F7E-A558-A6405CFE4E58}"/>
    <cellStyle name="標準 6 3 2 2 2 2 4 4 4" xfId="19593" xr:uid="{00000000-0005-0000-0000-0000B00A0000}"/>
    <cellStyle name="標準 6 3 2 2 2 2 4 5" xfId="11643" xr:uid="{9C10E0D7-58D7-437A-AC95-A85AD468FEBF}"/>
    <cellStyle name="標準 6 3 2 2 2 2 4 5 2" xfId="29054" xr:uid="{9C10E0D7-58D7-437A-AC95-A85AD468FEBF}"/>
    <cellStyle name="標準 6 3 2 2 2 2 4 6" xfId="5318" xr:uid="{0EDD5967-A1A2-4A84-B755-CF4599F79CF3}"/>
    <cellStyle name="標準 6 3 2 2 2 2 4 6 2" xfId="22730" xr:uid="{0EDD5967-A1A2-4A84-B755-CF4599F79CF3}"/>
    <cellStyle name="標準 6 3 2 2 2 2 4 7" xfId="18061" xr:uid="{00000000-0005-0000-0000-0000AB0A0000}"/>
    <cellStyle name="標準 6 3 2 2 2 2 5" xfId="1001" xr:uid="{00000000-0005-0000-0000-0000B10A0000}"/>
    <cellStyle name="標準 6 3 2 2 2 2 5 2" xfId="4177" xr:uid="{00000000-0005-0000-0000-0000B20A0000}"/>
    <cellStyle name="標準 6 3 2 2 2 2 5 2 2" xfId="10489" xr:uid="{B8E76062-56B0-4839-B665-076E2183A901}"/>
    <cellStyle name="標準 6 3 2 2 2 2 5 2 2 2" xfId="16813" xr:uid="{3E6E70FB-2E0B-4331-8F06-ECFDE8C7F495}"/>
    <cellStyle name="標準 6 3 2 2 2 2 5 2 2 2 2" xfId="34224" xr:uid="{3E6E70FB-2E0B-4331-8F06-ECFDE8C7F495}"/>
    <cellStyle name="標準 6 3 2 2 2 2 5 2 2 3" xfId="27900" xr:uid="{B8E76062-56B0-4839-B665-076E2183A901}"/>
    <cellStyle name="標準 6 3 2 2 2 2 5 2 3" xfId="13651" xr:uid="{7BFF7DB0-4C4B-406C-B2C4-D55C0125A261}"/>
    <cellStyle name="標準 6 3 2 2 2 2 5 2 3 2" xfId="31062" xr:uid="{7BFF7DB0-4C4B-406C-B2C4-D55C0125A261}"/>
    <cellStyle name="標準 6 3 2 2 2 2 5 2 4" xfId="7326" xr:uid="{4F7DD83E-55AB-4BD8-8789-8FAB0CC8B87E}"/>
    <cellStyle name="標準 6 3 2 2 2 2 5 2 4 2" xfId="24738" xr:uid="{4F7DD83E-55AB-4BD8-8789-8FAB0CC8B87E}"/>
    <cellStyle name="標準 6 3 2 2 2 2 5 2 5" xfId="21589" xr:uid="{00000000-0005-0000-0000-0000B20A0000}"/>
    <cellStyle name="標準 6 3 2 2 2 2 5 3" xfId="2560" xr:uid="{00000000-0005-0000-0000-0000B30A0000}"/>
    <cellStyle name="標準 6 3 2 2 2 2 5 3 2" xfId="15185" xr:uid="{5770DBCC-6455-4075-A223-327CA5CB22D6}"/>
    <cellStyle name="標準 6 3 2 2 2 2 5 3 2 2" xfId="32596" xr:uid="{5770DBCC-6455-4075-A223-327CA5CB22D6}"/>
    <cellStyle name="標準 6 3 2 2 2 2 5 3 3" xfId="8861" xr:uid="{B044F355-EF41-4F1B-9878-22D29B19EA6E}"/>
    <cellStyle name="標準 6 3 2 2 2 2 5 3 3 2" xfId="26272" xr:uid="{B044F355-EF41-4F1B-9878-22D29B19EA6E}"/>
    <cellStyle name="標準 6 3 2 2 2 2 5 3 4" xfId="19973" xr:uid="{00000000-0005-0000-0000-0000B30A0000}"/>
    <cellStyle name="標準 6 3 2 2 2 2 5 4" xfId="12023" xr:uid="{F16A96DB-915E-4B94-ACA6-6E39CB2816E8}"/>
    <cellStyle name="標準 6 3 2 2 2 2 5 4 2" xfId="29434" xr:uid="{F16A96DB-915E-4B94-ACA6-6E39CB2816E8}"/>
    <cellStyle name="標準 6 3 2 2 2 2 5 5" xfId="5698" xr:uid="{5C78093F-C9F5-469D-A8F6-1E7766CFD761}"/>
    <cellStyle name="標準 6 3 2 2 2 2 5 5 2" xfId="23110" xr:uid="{5C78093F-C9F5-469D-A8F6-1E7766CFD761}"/>
    <cellStyle name="標準 6 3 2 2 2 2 5 6" xfId="18441" xr:uid="{00000000-0005-0000-0000-0000B10A0000}"/>
    <cellStyle name="標準 6 3 2 2 2 2 6" xfId="241" xr:uid="{00000000-0005-0000-0000-0000B40A0000}"/>
    <cellStyle name="標準 6 3 2 2 2 2 6 2" xfId="3417" xr:uid="{00000000-0005-0000-0000-0000B50A0000}"/>
    <cellStyle name="標準 6 3 2 2 2 2 6 2 2" xfId="16053" xr:uid="{4EFDCCB9-57A1-441E-A409-7B0625EB87F4}"/>
    <cellStyle name="標準 6 3 2 2 2 2 6 2 2 2" xfId="33464" xr:uid="{4EFDCCB9-57A1-441E-A409-7B0625EB87F4}"/>
    <cellStyle name="標準 6 3 2 2 2 2 6 2 3" xfId="9729" xr:uid="{C3A70E5A-0F8B-4E65-B472-C89653FC1058}"/>
    <cellStyle name="標準 6 3 2 2 2 2 6 2 3 2" xfId="27140" xr:uid="{C3A70E5A-0F8B-4E65-B472-C89653FC1058}"/>
    <cellStyle name="標準 6 3 2 2 2 2 6 2 4" xfId="20829" xr:uid="{00000000-0005-0000-0000-0000B50A0000}"/>
    <cellStyle name="標準 6 3 2 2 2 2 6 3" xfId="12891" xr:uid="{B5FADE2C-118A-4D73-8F54-3997B9C2DCEC}"/>
    <cellStyle name="標準 6 3 2 2 2 2 6 3 2" xfId="30302" xr:uid="{B5FADE2C-118A-4D73-8F54-3997B9C2DCEC}"/>
    <cellStyle name="標準 6 3 2 2 2 2 6 4" xfId="6566" xr:uid="{87C2CD88-523C-46B3-A32E-6966AAF61ECB}"/>
    <cellStyle name="標準 6 3 2 2 2 2 6 4 2" xfId="23978" xr:uid="{87C2CD88-523C-46B3-A32E-6966AAF61ECB}"/>
    <cellStyle name="標準 6 3 2 2 2 2 6 5" xfId="17681" xr:uid="{00000000-0005-0000-0000-0000B40A0000}"/>
    <cellStyle name="標準 6 3 2 2 2 2 7" xfId="3323" xr:uid="{00000000-0005-0000-0000-0000B60A0000}"/>
    <cellStyle name="標準 6 3 2 2 2 2 7 2" xfId="9635" xr:uid="{35108A8A-91EC-41F4-A9F7-B07DBD2F0CFA}"/>
    <cellStyle name="標準 6 3 2 2 2 2 7 2 2" xfId="15959" xr:uid="{BFC00D61-4A82-4A31-8008-18F40914BE1A}"/>
    <cellStyle name="標準 6 3 2 2 2 2 7 2 2 2" xfId="33370" xr:uid="{BFC00D61-4A82-4A31-8008-18F40914BE1A}"/>
    <cellStyle name="標準 6 3 2 2 2 2 7 2 3" xfId="27046" xr:uid="{35108A8A-91EC-41F4-A9F7-B07DBD2F0CFA}"/>
    <cellStyle name="標準 6 3 2 2 2 2 7 3" xfId="12797" xr:uid="{8CEEC760-54C4-44BB-B529-E9A04E01556D}"/>
    <cellStyle name="標準 6 3 2 2 2 2 7 3 2" xfId="30208" xr:uid="{8CEEC760-54C4-44BB-B529-E9A04E01556D}"/>
    <cellStyle name="標準 6 3 2 2 2 2 7 4" xfId="6472" xr:uid="{3AF782A3-3508-423C-817D-F4D3FA48DD58}"/>
    <cellStyle name="標準 6 3 2 2 2 2 7 4 2" xfId="23884" xr:uid="{3AF782A3-3508-423C-817D-F4D3FA48DD58}"/>
    <cellStyle name="標準 6 3 2 2 2 2 7 5" xfId="20735" xr:uid="{00000000-0005-0000-0000-0000B60A0000}"/>
    <cellStyle name="標準 6 3 2 2 2 2 8" xfId="1800" xr:uid="{00000000-0005-0000-0000-0000B70A0000}"/>
    <cellStyle name="標準 6 3 2 2 2 2 8 2" xfId="14425" xr:uid="{86E8E09D-739E-4D18-9305-54DE3A708435}"/>
    <cellStyle name="標準 6 3 2 2 2 2 8 2 2" xfId="31836" xr:uid="{86E8E09D-739E-4D18-9305-54DE3A708435}"/>
    <cellStyle name="標準 6 3 2 2 2 2 8 3" xfId="8101" xr:uid="{C512912B-9C68-478D-AA97-6345BB728B45}"/>
    <cellStyle name="標準 6 3 2 2 2 2 8 3 2" xfId="25512" xr:uid="{C512912B-9C68-478D-AA97-6345BB728B45}"/>
    <cellStyle name="標準 6 3 2 2 2 2 8 4" xfId="19213" xr:uid="{00000000-0005-0000-0000-0000B70A0000}"/>
    <cellStyle name="標準 6 3 2 2 2 2 9" xfId="11263" xr:uid="{BCF723B0-2271-42F7-B78B-0F6A6F8A486C}"/>
    <cellStyle name="標準 6 3 2 2 2 2 9 2" xfId="28674" xr:uid="{BCF723B0-2271-42F7-B78B-0F6A6F8A486C}"/>
    <cellStyle name="標準 6 3 2 2 2 3" xfId="302" xr:uid="{00000000-0005-0000-0000-0000B80A0000}"/>
    <cellStyle name="標準 6 3 2 2 2 3 2" xfId="492" xr:uid="{00000000-0005-0000-0000-0000B90A0000}"/>
    <cellStyle name="標準 6 3 2 2 2 3 2 2" xfId="872" xr:uid="{00000000-0005-0000-0000-0000BA0A0000}"/>
    <cellStyle name="標準 6 3 2 2 2 3 2 2 2" xfId="1632" xr:uid="{00000000-0005-0000-0000-0000BB0A0000}"/>
    <cellStyle name="標準 6 3 2 2 2 3 2 2 2 2" xfId="4808" xr:uid="{00000000-0005-0000-0000-0000BC0A0000}"/>
    <cellStyle name="標準 6 3 2 2 2 3 2 2 2 2 2" xfId="11120" xr:uid="{B98D1E9D-6E1D-46CF-9B46-F281C8E83269}"/>
    <cellStyle name="標準 6 3 2 2 2 3 2 2 2 2 2 2" xfId="17444" xr:uid="{CB49CA23-A7FB-497C-B82F-F1B0CE85478E}"/>
    <cellStyle name="標準 6 3 2 2 2 3 2 2 2 2 2 2 2" xfId="34855" xr:uid="{CB49CA23-A7FB-497C-B82F-F1B0CE85478E}"/>
    <cellStyle name="標準 6 3 2 2 2 3 2 2 2 2 2 3" xfId="28531" xr:uid="{B98D1E9D-6E1D-46CF-9B46-F281C8E83269}"/>
    <cellStyle name="標準 6 3 2 2 2 3 2 2 2 2 3" xfId="14282" xr:uid="{16B9B3DA-3BAD-489C-83E3-C4175DAB3E6D}"/>
    <cellStyle name="標準 6 3 2 2 2 3 2 2 2 2 3 2" xfId="31693" xr:uid="{16B9B3DA-3BAD-489C-83E3-C4175DAB3E6D}"/>
    <cellStyle name="標準 6 3 2 2 2 3 2 2 2 2 4" xfId="7957" xr:uid="{C85C6C01-CB0F-41F6-8CE3-FA5116119FCE}"/>
    <cellStyle name="標準 6 3 2 2 2 3 2 2 2 2 4 2" xfId="25369" xr:uid="{C85C6C01-CB0F-41F6-8CE3-FA5116119FCE}"/>
    <cellStyle name="標準 6 3 2 2 2 3 2 2 2 2 5" xfId="22220" xr:uid="{00000000-0005-0000-0000-0000BC0A0000}"/>
    <cellStyle name="標準 6 3 2 2 2 3 2 2 2 3" xfId="3191" xr:uid="{00000000-0005-0000-0000-0000BD0A0000}"/>
    <cellStyle name="標準 6 3 2 2 2 3 2 2 2 3 2" xfId="15816" xr:uid="{C817522D-5667-40F4-83C3-435DAB85089E}"/>
    <cellStyle name="標準 6 3 2 2 2 3 2 2 2 3 2 2" xfId="33227" xr:uid="{C817522D-5667-40F4-83C3-435DAB85089E}"/>
    <cellStyle name="標準 6 3 2 2 2 3 2 2 2 3 3" xfId="9492" xr:uid="{CE9F57F6-9A31-4077-B76E-B71C6A23345E}"/>
    <cellStyle name="標準 6 3 2 2 2 3 2 2 2 3 3 2" xfId="26903" xr:uid="{CE9F57F6-9A31-4077-B76E-B71C6A23345E}"/>
    <cellStyle name="標準 6 3 2 2 2 3 2 2 2 3 4" xfId="20604" xr:uid="{00000000-0005-0000-0000-0000BD0A0000}"/>
    <cellStyle name="標準 6 3 2 2 2 3 2 2 2 4" xfId="12654" xr:uid="{684EF4EC-611C-4AE1-8896-974076DE7EE5}"/>
    <cellStyle name="標準 6 3 2 2 2 3 2 2 2 4 2" xfId="30065" xr:uid="{684EF4EC-611C-4AE1-8896-974076DE7EE5}"/>
    <cellStyle name="標準 6 3 2 2 2 3 2 2 2 5" xfId="6329" xr:uid="{550414EC-D7FB-4FC4-8087-B4F61C231439}"/>
    <cellStyle name="標準 6 3 2 2 2 3 2 2 2 5 2" xfId="23741" xr:uid="{550414EC-D7FB-4FC4-8087-B4F61C231439}"/>
    <cellStyle name="標準 6 3 2 2 2 3 2 2 2 6" xfId="19072" xr:uid="{00000000-0005-0000-0000-0000BB0A0000}"/>
    <cellStyle name="標準 6 3 2 2 2 3 2 2 3" xfId="4048" xr:uid="{00000000-0005-0000-0000-0000BE0A0000}"/>
    <cellStyle name="標準 6 3 2 2 2 3 2 2 3 2" xfId="10360" xr:uid="{5BA3B35F-29CB-441E-830B-7F06313C8456}"/>
    <cellStyle name="標準 6 3 2 2 2 3 2 2 3 2 2" xfId="16684" xr:uid="{6F6D99C6-7CB3-4990-9B3D-CB0308F39009}"/>
    <cellStyle name="標準 6 3 2 2 2 3 2 2 3 2 2 2" xfId="34095" xr:uid="{6F6D99C6-7CB3-4990-9B3D-CB0308F39009}"/>
    <cellStyle name="標準 6 3 2 2 2 3 2 2 3 2 3" xfId="27771" xr:uid="{5BA3B35F-29CB-441E-830B-7F06313C8456}"/>
    <cellStyle name="標準 6 3 2 2 2 3 2 2 3 3" xfId="13522" xr:uid="{78AA0377-1C64-497F-9E03-42FFB1F5E956}"/>
    <cellStyle name="標準 6 3 2 2 2 3 2 2 3 3 2" xfId="30933" xr:uid="{78AA0377-1C64-497F-9E03-42FFB1F5E956}"/>
    <cellStyle name="標準 6 3 2 2 2 3 2 2 3 4" xfId="7197" xr:uid="{12FF7BCD-AB9D-481A-BE75-2CB909F0D8A3}"/>
    <cellStyle name="標準 6 3 2 2 2 3 2 2 3 4 2" xfId="24609" xr:uid="{12FF7BCD-AB9D-481A-BE75-2CB909F0D8A3}"/>
    <cellStyle name="標準 6 3 2 2 2 3 2 2 3 5" xfId="21460" xr:uid="{00000000-0005-0000-0000-0000BE0A0000}"/>
    <cellStyle name="標準 6 3 2 2 2 3 2 2 4" xfId="2431" xr:uid="{00000000-0005-0000-0000-0000BF0A0000}"/>
    <cellStyle name="標準 6 3 2 2 2 3 2 2 4 2" xfId="15056" xr:uid="{31A156CF-ACDF-4E64-BD4F-9159F0D380B1}"/>
    <cellStyle name="標準 6 3 2 2 2 3 2 2 4 2 2" xfId="32467" xr:uid="{31A156CF-ACDF-4E64-BD4F-9159F0D380B1}"/>
    <cellStyle name="標準 6 3 2 2 2 3 2 2 4 3" xfId="8732" xr:uid="{8F091E0D-25C2-45D2-8838-D282A9A9F157}"/>
    <cellStyle name="標準 6 3 2 2 2 3 2 2 4 3 2" xfId="26143" xr:uid="{8F091E0D-25C2-45D2-8838-D282A9A9F157}"/>
    <cellStyle name="標準 6 3 2 2 2 3 2 2 4 4" xfId="19844" xr:uid="{00000000-0005-0000-0000-0000BF0A0000}"/>
    <cellStyle name="標準 6 3 2 2 2 3 2 2 5" xfId="11894" xr:uid="{3F7181A8-B41A-4086-B68C-F04BD36FD4D2}"/>
    <cellStyle name="標準 6 3 2 2 2 3 2 2 5 2" xfId="29305" xr:uid="{3F7181A8-B41A-4086-B68C-F04BD36FD4D2}"/>
    <cellStyle name="標準 6 3 2 2 2 3 2 2 6" xfId="5569" xr:uid="{91A0F161-4D74-402E-9215-C318AD20AD50}"/>
    <cellStyle name="標準 6 3 2 2 2 3 2 2 6 2" xfId="22981" xr:uid="{91A0F161-4D74-402E-9215-C318AD20AD50}"/>
    <cellStyle name="標準 6 3 2 2 2 3 2 2 7" xfId="18312" xr:uid="{00000000-0005-0000-0000-0000BA0A0000}"/>
    <cellStyle name="標準 6 3 2 2 2 3 2 3" xfId="1252" xr:uid="{00000000-0005-0000-0000-0000C00A0000}"/>
    <cellStyle name="標準 6 3 2 2 2 3 2 3 2" xfId="4428" xr:uid="{00000000-0005-0000-0000-0000C10A0000}"/>
    <cellStyle name="標準 6 3 2 2 2 3 2 3 2 2" xfId="10740" xr:uid="{1283ED9A-889E-4398-B648-83D1F707C9A6}"/>
    <cellStyle name="標準 6 3 2 2 2 3 2 3 2 2 2" xfId="17064" xr:uid="{D9D50ECB-4398-46DB-B9B4-602B14DDE3DB}"/>
    <cellStyle name="標準 6 3 2 2 2 3 2 3 2 2 2 2" xfId="34475" xr:uid="{D9D50ECB-4398-46DB-B9B4-602B14DDE3DB}"/>
    <cellStyle name="標準 6 3 2 2 2 3 2 3 2 2 3" xfId="28151" xr:uid="{1283ED9A-889E-4398-B648-83D1F707C9A6}"/>
    <cellStyle name="標準 6 3 2 2 2 3 2 3 2 3" xfId="13902" xr:uid="{F297E5D4-7554-462D-8ECB-B7C1557F5738}"/>
    <cellStyle name="標準 6 3 2 2 2 3 2 3 2 3 2" xfId="31313" xr:uid="{F297E5D4-7554-462D-8ECB-B7C1557F5738}"/>
    <cellStyle name="標準 6 3 2 2 2 3 2 3 2 4" xfId="7577" xr:uid="{9EEC8445-B3B6-4EF2-ADB3-21BAD2E8F59F}"/>
    <cellStyle name="標準 6 3 2 2 2 3 2 3 2 4 2" xfId="24989" xr:uid="{9EEC8445-B3B6-4EF2-ADB3-21BAD2E8F59F}"/>
    <cellStyle name="標準 6 3 2 2 2 3 2 3 2 5" xfId="21840" xr:uid="{00000000-0005-0000-0000-0000C10A0000}"/>
    <cellStyle name="標準 6 3 2 2 2 3 2 3 3" xfId="2811" xr:uid="{00000000-0005-0000-0000-0000C20A0000}"/>
    <cellStyle name="標準 6 3 2 2 2 3 2 3 3 2" xfId="15436" xr:uid="{B09A6D67-1AD4-4A9C-97C6-A364F413D487}"/>
    <cellStyle name="標準 6 3 2 2 2 3 2 3 3 2 2" xfId="32847" xr:uid="{B09A6D67-1AD4-4A9C-97C6-A364F413D487}"/>
    <cellStyle name="標準 6 3 2 2 2 3 2 3 3 3" xfId="9112" xr:uid="{94D581CA-8EBF-4F78-B99B-6E24EDDFF190}"/>
    <cellStyle name="標準 6 3 2 2 2 3 2 3 3 3 2" xfId="26523" xr:uid="{94D581CA-8EBF-4F78-B99B-6E24EDDFF190}"/>
    <cellStyle name="標準 6 3 2 2 2 3 2 3 3 4" xfId="20224" xr:uid="{00000000-0005-0000-0000-0000C20A0000}"/>
    <cellStyle name="標準 6 3 2 2 2 3 2 3 4" xfId="12274" xr:uid="{479FEDB8-2CB5-4012-8791-45CED7C2B0E4}"/>
    <cellStyle name="標準 6 3 2 2 2 3 2 3 4 2" xfId="29685" xr:uid="{479FEDB8-2CB5-4012-8791-45CED7C2B0E4}"/>
    <cellStyle name="標準 6 3 2 2 2 3 2 3 5" xfId="5949" xr:uid="{51E0976A-9EC6-4656-8D6D-4915E0FE7E12}"/>
    <cellStyle name="標準 6 3 2 2 2 3 2 3 5 2" xfId="23361" xr:uid="{51E0976A-9EC6-4656-8D6D-4915E0FE7E12}"/>
    <cellStyle name="標準 6 3 2 2 2 3 2 3 6" xfId="18692" xr:uid="{00000000-0005-0000-0000-0000C00A0000}"/>
    <cellStyle name="標準 6 3 2 2 2 3 2 4" xfId="3668" xr:uid="{00000000-0005-0000-0000-0000C30A0000}"/>
    <cellStyle name="標準 6 3 2 2 2 3 2 4 2" xfId="9980" xr:uid="{48ABC2B6-41A4-42C4-BB6E-0B5DA8C03A7A}"/>
    <cellStyle name="標準 6 3 2 2 2 3 2 4 2 2" xfId="16304" xr:uid="{4F91EFFA-B756-4DC8-9D7B-180AAC1E52A4}"/>
    <cellStyle name="標準 6 3 2 2 2 3 2 4 2 2 2" xfId="33715" xr:uid="{4F91EFFA-B756-4DC8-9D7B-180AAC1E52A4}"/>
    <cellStyle name="標準 6 3 2 2 2 3 2 4 2 3" xfId="27391" xr:uid="{48ABC2B6-41A4-42C4-BB6E-0B5DA8C03A7A}"/>
    <cellStyle name="標準 6 3 2 2 2 3 2 4 3" xfId="13142" xr:uid="{72393A89-A5AD-429F-8A92-440C646BF43D}"/>
    <cellStyle name="標準 6 3 2 2 2 3 2 4 3 2" xfId="30553" xr:uid="{72393A89-A5AD-429F-8A92-440C646BF43D}"/>
    <cellStyle name="標準 6 3 2 2 2 3 2 4 4" xfId="6817" xr:uid="{70B9F8BE-1DDC-47A2-B472-E10EC4D07209}"/>
    <cellStyle name="標準 6 3 2 2 2 3 2 4 4 2" xfId="24229" xr:uid="{70B9F8BE-1DDC-47A2-B472-E10EC4D07209}"/>
    <cellStyle name="標準 6 3 2 2 2 3 2 4 5" xfId="21080" xr:uid="{00000000-0005-0000-0000-0000C30A0000}"/>
    <cellStyle name="標準 6 3 2 2 2 3 2 5" xfId="2051" xr:uid="{00000000-0005-0000-0000-0000C40A0000}"/>
    <cellStyle name="標準 6 3 2 2 2 3 2 5 2" xfId="14676" xr:uid="{4B7B9F1F-341D-43FC-AC2A-1FAFC7C26AC6}"/>
    <cellStyle name="標準 6 3 2 2 2 3 2 5 2 2" xfId="32087" xr:uid="{4B7B9F1F-341D-43FC-AC2A-1FAFC7C26AC6}"/>
    <cellStyle name="標準 6 3 2 2 2 3 2 5 3" xfId="8352" xr:uid="{6780C2EE-BC42-4D70-8C7A-5DB11D30F394}"/>
    <cellStyle name="標準 6 3 2 2 2 3 2 5 3 2" xfId="25763" xr:uid="{6780C2EE-BC42-4D70-8C7A-5DB11D30F394}"/>
    <cellStyle name="標準 6 3 2 2 2 3 2 5 4" xfId="19464" xr:uid="{00000000-0005-0000-0000-0000C40A0000}"/>
    <cellStyle name="標準 6 3 2 2 2 3 2 6" xfId="11514" xr:uid="{4CAFF650-3679-453F-BB52-7E63E9F5DC3F}"/>
    <cellStyle name="標準 6 3 2 2 2 3 2 6 2" xfId="28925" xr:uid="{4CAFF650-3679-453F-BB52-7E63E9F5DC3F}"/>
    <cellStyle name="標準 6 3 2 2 2 3 2 7" xfId="5189" xr:uid="{93EBE363-5A96-4C0C-9605-5AA081E2AAF6}"/>
    <cellStyle name="標準 6 3 2 2 2 3 2 7 2" xfId="22601" xr:uid="{93EBE363-5A96-4C0C-9605-5AA081E2AAF6}"/>
    <cellStyle name="標準 6 3 2 2 2 3 2 8" xfId="17932" xr:uid="{00000000-0005-0000-0000-0000B90A0000}"/>
    <cellStyle name="標準 6 3 2 2 2 3 3" xfId="682" xr:uid="{00000000-0005-0000-0000-0000C50A0000}"/>
    <cellStyle name="標準 6 3 2 2 2 3 3 2" xfId="1442" xr:uid="{00000000-0005-0000-0000-0000C60A0000}"/>
    <cellStyle name="標準 6 3 2 2 2 3 3 2 2" xfId="4618" xr:uid="{00000000-0005-0000-0000-0000C70A0000}"/>
    <cellStyle name="標準 6 3 2 2 2 3 3 2 2 2" xfId="10930" xr:uid="{F035B60F-63E4-4779-995E-9420D0775160}"/>
    <cellStyle name="標準 6 3 2 2 2 3 3 2 2 2 2" xfId="17254" xr:uid="{9D5D4FC1-A5A9-4567-BC29-05B9CEAD5273}"/>
    <cellStyle name="標準 6 3 2 2 2 3 3 2 2 2 2 2" xfId="34665" xr:uid="{9D5D4FC1-A5A9-4567-BC29-05B9CEAD5273}"/>
    <cellStyle name="標準 6 3 2 2 2 3 3 2 2 2 3" xfId="28341" xr:uid="{F035B60F-63E4-4779-995E-9420D0775160}"/>
    <cellStyle name="標準 6 3 2 2 2 3 3 2 2 3" xfId="14092" xr:uid="{C8AA8D26-8F7B-4A33-A1DD-93E1B34C72BC}"/>
    <cellStyle name="標準 6 3 2 2 2 3 3 2 2 3 2" xfId="31503" xr:uid="{C8AA8D26-8F7B-4A33-A1DD-93E1B34C72BC}"/>
    <cellStyle name="標準 6 3 2 2 2 3 3 2 2 4" xfId="7767" xr:uid="{CF8BA690-665E-4B34-A6EF-D138EB902B8F}"/>
    <cellStyle name="標準 6 3 2 2 2 3 3 2 2 4 2" xfId="25179" xr:uid="{CF8BA690-665E-4B34-A6EF-D138EB902B8F}"/>
    <cellStyle name="標準 6 3 2 2 2 3 3 2 2 5" xfId="22030" xr:uid="{00000000-0005-0000-0000-0000C70A0000}"/>
    <cellStyle name="標準 6 3 2 2 2 3 3 2 3" xfId="3001" xr:uid="{00000000-0005-0000-0000-0000C80A0000}"/>
    <cellStyle name="標準 6 3 2 2 2 3 3 2 3 2" xfId="15626" xr:uid="{85B87415-B1E0-482F-8341-973B4A00AF36}"/>
    <cellStyle name="標準 6 3 2 2 2 3 3 2 3 2 2" xfId="33037" xr:uid="{85B87415-B1E0-482F-8341-973B4A00AF36}"/>
    <cellStyle name="標準 6 3 2 2 2 3 3 2 3 3" xfId="9302" xr:uid="{74087ECB-288B-43D4-95AF-E7CE624BEFBD}"/>
    <cellStyle name="標準 6 3 2 2 2 3 3 2 3 3 2" xfId="26713" xr:uid="{74087ECB-288B-43D4-95AF-E7CE624BEFBD}"/>
    <cellStyle name="標準 6 3 2 2 2 3 3 2 3 4" xfId="20414" xr:uid="{00000000-0005-0000-0000-0000C80A0000}"/>
    <cellStyle name="標準 6 3 2 2 2 3 3 2 4" xfId="12464" xr:uid="{D96C3485-11F0-4184-82DB-1E2DA2E3E9FB}"/>
    <cellStyle name="標準 6 3 2 2 2 3 3 2 4 2" xfId="29875" xr:uid="{D96C3485-11F0-4184-82DB-1E2DA2E3E9FB}"/>
    <cellStyle name="標準 6 3 2 2 2 3 3 2 5" xfId="6139" xr:uid="{0F4DC151-7352-4164-BCB8-FF7275BCA17A}"/>
    <cellStyle name="標準 6 3 2 2 2 3 3 2 5 2" xfId="23551" xr:uid="{0F4DC151-7352-4164-BCB8-FF7275BCA17A}"/>
    <cellStyle name="標準 6 3 2 2 2 3 3 2 6" xfId="18882" xr:uid="{00000000-0005-0000-0000-0000C60A0000}"/>
    <cellStyle name="標準 6 3 2 2 2 3 3 3" xfId="3858" xr:uid="{00000000-0005-0000-0000-0000C90A0000}"/>
    <cellStyle name="標準 6 3 2 2 2 3 3 3 2" xfId="10170" xr:uid="{38BBDE23-4FE1-4F2E-9960-A0BA93B2DEC6}"/>
    <cellStyle name="標準 6 3 2 2 2 3 3 3 2 2" xfId="16494" xr:uid="{8E956F51-F26F-4022-82F2-FA6E22205F31}"/>
    <cellStyle name="標準 6 3 2 2 2 3 3 3 2 2 2" xfId="33905" xr:uid="{8E956F51-F26F-4022-82F2-FA6E22205F31}"/>
    <cellStyle name="標準 6 3 2 2 2 3 3 3 2 3" xfId="27581" xr:uid="{38BBDE23-4FE1-4F2E-9960-A0BA93B2DEC6}"/>
    <cellStyle name="標準 6 3 2 2 2 3 3 3 3" xfId="13332" xr:uid="{345B6E2D-F78B-4870-AD46-42C250D238BA}"/>
    <cellStyle name="標準 6 3 2 2 2 3 3 3 3 2" xfId="30743" xr:uid="{345B6E2D-F78B-4870-AD46-42C250D238BA}"/>
    <cellStyle name="標準 6 3 2 2 2 3 3 3 4" xfId="7007" xr:uid="{409C1D22-B03E-4D31-A990-D87C84A7D07D}"/>
    <cellStyle name="標準 6 3 2 2 2 3 3 3 4 2" xfId="24419" xr:uid="{409C1D22-B03E-4D31-A990-D87C84A7D07D}"/>
    <cellStyle name="標準 6 3 2 2 2 3 3 3 5" xfId="21270" xr:uid="{00000000-0005-0000-0000-0000C90A0000}"/>
    <cellStyle name="標準 6 3 2 2 2 3 3 4" xfId="2241" xr:uid="{00000000-0005-0000-0000-0000CA0A0000}"/>
    <cellStyle name="標準 6 3 2 2 2 3 3 4 2" xfId="14866" xr:uid="{D7AE4960-F03C-457A-9C3A-4D9105363E64}"/>
    <cellStyle name="標準 6 3 2 2 2 3 3 4 2 2" xfId="32277" xr:uid="{D7AE4960-F03C-457A-9C3A-4D9105363E64}"/>
    <cellStyle name="標準 6 3 2 2 2 3 3 4 3" xfId="8542" xr:uid="{C6327996-D4CE-4E4F-8366-504D80E66CA7}"/>
    <cellStyle name="標準 6 3 2 2 2 3 3 4 3 2" xfId="25953" xr:uid="{C6327996-D4CE-4E4F-8366-504D80E66CA7}"/>
    <cellStyle name="標準 6 3 2 2 2 3 3 4 4" xfId="19654" xr:uid="{00000000-0005-0000-0000-0000CA0A0000}"/>
    <cellStyle name="標準 6 3 2 2 2 3 3 5" xfId="11704" xr:uid="{E4D6AB5C-64A2-41DD-A056-4D612271ADFF}"/>
    <cellStyle name="標準 6 3 2 2 2 3 3 5 2" xfId="29115" xr:uid="{E4D6AB5C-64A2-41DD-A056-4D612271ADFF}"/>
    <cellStyle name="標準 6 3 2 2 2 3 3 6" xfId="5379" xr:uid="{87E8A320-FD08-4626-BDAC-B4B6E07B12E2}"/>
    <cellStyle name="標準 6 3 2 2 2 3 3 6 2" xfId="22791" xr:uid="{87E8A320-FD08-4626-BDAC-B4B6E07B12E2}"/>
    <cellStyle name="標準 6 3 2 2 2 3 3 7" xfId="18122" xr:uid="{00000000-0005-0000-0000-0000C50A0000}"/>
    <cellStyle name="標準 6 3 2 2 2 3 4" xfId="1062" xr:uid="{00000000-0005-0000-0000-0000CB0A0000}"/>
    <cellStyle name="標準 6 3 2 2 2 3 4 2" xfId="4238" xr:uid="{00000000-0005-0000-0000-0000CC0A0000}"/>
    <cellStyle name="標準 6 3 2 2 2 3 4 2 2" xfId="10550" xr:uid="{8F2A8AFD-CFED-4ADF-925E-0B4F626677EA}"/>
    <cellStyle name="標準 6 3 2 2 2 3 4 2 2 2" xfId="16874" xr:uid="{66828EC6-3244-47D0-BE9E-701065EAC106}"/>
    <cellStyle name="標準 6 3 2 2 2 3 4 2 2 2 2" xfId="34285" xr:uid="{66828EC6-3244-47D0-BE9E-701065EAC106}"/>
    <cellStyle name="標準 6 3 2 2 2 3 4 2 2 3" xfId="27961" xr:uid="{8F2A8AFD-CFED-4ADF-925E-0B4F626677EA}"/>
    <cellStyle name="標準 6 3 2 2 2 3 4 2 3" xfId="13712" xr:uid="{BE20ED7B-BC19-41A2-A70D-80B3008BC2A7}"/>
    <cellStyle name="標準 6 3 2 2 2 3 4 2 3 2" xfId="31123" xr:uid="{BE20ED7B-BC19-41A2-A70D-80B3008BC2A7}"/>
    <cellStyle name="標準 6 3 2 2 2 3 4 2 4" xfId="7387" xr:uid="{127C637C-C53A-4DE7-A887-1FD9D471C9B2}"/>
    <cellStyle name="標準 6 3 2 2 2 3 4 2 4 2" xfId="24799" xr:uid="{127C637C-C53A-4DE7-A887-1FD9D471C9B2}"/>
    <cellStyle name="標準 6 3 2 2 2 3 4 2 5" xfId="21650" xr:uid="{00000000-0005-0000-0000-0000CC0A0000}"/>
    <cellStyle name="標準 6 3 2 2 2 3 4 3" xfId="2621" xr:uid="{00000000-0005-0000-0000-0000CD0A0000}"/>
    <cellStyle name="標準 6 3 2 2 2 3 4 3 2" xfId="15246" xr:uid="{78D15E05-1DAB-4A64-B10F-3BCD7C732352}"/>
    <cellStyle name="標準 6 3 2 2 2 3 4 3 2 2" xfId="32657" xr:uid="{78D15E05-1DAB-4A64-B10F-3BCD7C732352}"/>
    <cellStyle name="標準 6 3 2 2 2 3 4 3 3" xfId="8922" xr:uid="{2D9759DA-0CC9-4766-8105-5C2FA1848CD1}"/>
    <cellStyle name="標準 6 3 2 2 2 3 4 3 3 2" xfId="26333" xr:uid="{2D9759DA-0CC9-4766-8105-5C2FA1848CD1}"/>
    <cellStyle name="標準 6 3 2 2 2 3 4 3 4" xfId="20034" xr:uid="{00000000-0005-0000-0000-0000CD0A0000}"/>
    <cellStyle name="標準 6 3 2 2 2 3 4 4" xfId="12084" xr:uid="{F914C6F7-A1BE-4192-85BF-AD124DCB4AB0}"/>
    <cellStyle name="標準 6 3 2 2 2 3 4 4 2" xfId="29495" xr:uid="{F914C6F7-A1BE-4192-85BF-AD124DCB4AB0}"/>
    <cellStyle name="標準 6 3 2 2 2 3 4 5" xfId="5759" xr:uid="{EA0790EA-7EB6-4B3A-9678-1F6275CA337F}"/>
    <cellStyle name="標準 6 3 2 2 2 3 4 5 2" xfId="23171" xr:uid="{EA0790EA-7EB6-4B3A-9678-1F6275CA337F}"/>
    <cellStyle name="標準 6 3 2 2 2 3 4 6" xfId="18502" xr:uid="{00000000-0005-0000-0000-0000CB0A0000}"/>
    <cellStyle name="標準 6 3 2 2 2 3 5" xfId="3478" xr:uid="{00000000-0005-0000-0000-0000CE0A0000}"/>
    <cellStyle name="標準 6 3 2 2 2 3 5 2" xfId="9790" xr:uid="{7DDBD677-E57E-4C5E-9DBF-9EF5262F7249}"/>
    <cellStyle name="標準 6 3 2 2 2 3 5 2 2" xfId="16114" xr:uid="{D240A5E6-211F-4368-9F26-4BF463AE84D5}"/>
    <cellStyle name="標準 6 3 2 2 2 3 5 2 2 2" xfId="33525" xr:uid="{D240A5E6-211F-4368-9F26-4BF463AE84D5}"/>
    <cellStyle name="標準 6 3 2 2 2 3 5 2 3" xfId="27201" xr:uid="{7DDBD677-E57E-4C5E-9DBF-9EF5262F7249}"/>
    <cellStyle name="標準 6 3 2 2 2 3 5 3" xfId="12952" xr:uid="{24B4526C-52C1-40CE-8806-41DBAA413327}"/>
    <cellStyle name="標準 6 3 2 2 2 3 5 3 2" xfId="30363" xr:uid="{24B4526C-52C1-40CE-8806-41DBAA413327}"/>
    <cellStyle name="標準 6 3 2 2 2 3 5 4" xfId="6627" xr:uid="{0B7B9616-B6D8-414E-927F-CCEF81525D84}"/>
    <cellStyle name="標準 6 3 2 2 2 3 5 4 2" xfId="24039" xr:uid="{0B7B9616-B6D8-414E-927F-CCEF81525D84}"/>
    <cellStyle name="標準 6 3 2 2 2 3 5 5" xfId="20890" xr:uid="{00000000-0005-0000-0000-0000CE0A0000}"/>
    <cellStyle name="標準 6 3 2 2 2 3 6" xfId="1861" xr:uid="{00000000-0005-0000-0000-0000CF0A0000}"/>
    <cellStyle name="標準 6 3 2 2 2 3 6 2" xfId="14486" xr:uid="{6CAD7607-69F9-4925-A604-B2D30ECEBD49}"/>
    <cellStyle name="標準 6 3 2 2 2 3 6 2 2" xfId="31897" xr:uid="{6CAD7607-69F9-4925-A604-B2D30ECEBD49}"/>
    <cellStyle name="標準 6 3 2 2 2 3 6 3" xfId="8162" xr:uid="{9252717E-200A-45D9-8C6F-6761FEEC7546}"/>
    <cellStyle name="標準 6 3 2 2 2 3 6 3 2" xfId="25573" xr:uid="{9252717E-200A-45D9-8C6F-6761FEEC7546}"/>
    <cellStyle name="標準 6 3 2 2 2 3 6 4" xfId="19274" xr:uid="{00000000-0005-0000-0000-0000CF0A0000}"/>
    <cellStyle name="標準 6 3 2 2 2 3 7" xfId="11324" xr:uid="{70B7992E-848B-4BB0-B527-3E7B47E13EA9}"/>
    <cellStyle name="標準 6 3 2 2 2 3 7 2" xfId="28735" xr:uid="{70B7992E-848B-4BB0-B527-3E7B47E13EA9}"/>
    <cellStyle name="標準 6 3 2 2 2 3 8" xfId="4999" xr:uid="{0D845BAD-4EFA-4F28-B8CE-E637686EB137}"/>
    <cellStyle name="標準 6 3 2 2 2 3 8 2" xfId="22411" xr:uid="{0D845BAD-4EFA-4F28-B8CE-E637686EB137}"/>
    <cellStyle name="標準 6 3 2 2 2 3 9" xfId="17742" xr:uid="{00000000-0005-0000-0000-0000B80A0000}"/>
    <cellStyle name="標準 6 3 2 2 2 4" xfId="397" xr:uid="{00000000-0005-0000-0000-0000D00A0000}"/>
    <cellStyle name="標準 6 3 2 2 2 4 2" xfId="777" xr:uid="{00000000-0005-0000-0000-0000D10A0000}"/>
    <cellStyle name="標準 6 3 2 2 2 4 2 2" xfId="1537" xr:uid="{00000000-0005-0000-0000-0000D20A0000}"/>
    <cellStyle name="標準 6 3 2 2 2 4 2 2 2" xfId="4713" xr:uid="{00000000-0005-0000-0000-0000D30A0000}"/>
    <cellStyle name="標準 6 3 2 2 2 4 2 2 2 2" xfId="11025" xr:uid="{B11C5B0E-D97D-4B3B-A734-ADA043FC92E0}"/>
    <cellStyle name="標準 6 3 2 2 2 4 2 2 2 2 2" xfId="17349" xr:uid="{2068224B-4D97-462C-BAD9-994FF935439C}"/>
    <cellStyle name="標準 6 3 2 2 2 4 2 2 2 2 2 2" xfId="34760" xr:uid="{2068224B-4D97-462C-BAD9-994FF935439C}"/>
    <cellStyle name="標準 6 3 2 2 2 4 2 2 2 2 3" xfId="28436" xr:uid="{B11C5B0E-D97D-4B3B-A734-ADA043FC92E0}"/>
    <cellStyle name="標準 6 3 2 2 2 4 2 2 2 3" xfId="14187" xr:uid="{B17BA74C-3D1D-4902-9DC5-D0BD2ABCE594}"/>
    <cellStyle name="標準 6 3 2 2 2 4 2 2 2 3 2" xfId="31598" xr:uid="{B17BA74C-3D1D-4902-9DC5-D0BD2ABCE594}"/>
    <cellStyle name="標準 6 3 2 2 2 4 2 2 2 4" xfId="7862" xr:uid="{4B87E243-189F-4B64-83AF-5E880E81CF50}"/>
    <cellStyle name="標準 6 3 2 2 2 4 2 2 2 4 2" xfId="25274" xr:uid="{4B87E243-189F-4B64-83AF-5E880E81CF50}"/>
    <cellStyle name="標準 6 3 2 2 2 4 2 2 2 5" xfId="22125" xr:uid="{00000000-0005-0000-0000-0000D30A0000}"/>
    <cellStyle name="標準 6 3 2 2 2 4 2 2 3" xfId="3096" xr:uid="{00000000-0005-0000-0000-0000D40A0000}"/>
    <cellStyle name="標準 6 3 2 2 2 4 2 2 3 2" xfId="15721" xr:uid="{F12D0032-8A23-4C4C-AC2F-D72F776CE709}"/>
    <cellStyle name="標準 6 3 2 2 2 4 2 2 3 2 2" xfId="33132" xr:uid="{F12D0032-8A23-4C4C-AC2F-D72F776CE709}"/>
    <cellStyle name="標準 6 3 2 2 2 4 2 2 3 3" xfId="9397" xr:uid="{6DFD04CE-63E8-4324-8C1B-8F7761BE6660}"/>
    <cellStyle name="標準 6 3 2 2 2 4 2 2 3 3 2" xfId="26808" xr:uid="{6DFD04CE-63E8-4324-8C1B-8F7761BE6660}"/>
    <cellStyle name="標準 6 3 2 2 2 4 2 2 3 4" xfId="20509" xr:uid="{00000000-0005-0000-0000-0000D40A0000}"/>
    <cellStyle name="標準 6 3 2 2 2 4 2 2 4" xfId="12559" xr:uid="{2A6F3BDB-1C8A-43EE-8B59-908813ABF1AB}"/>
    <cellStyle name="標準 6 3 2 2 2 4 2 2 4 2" xfId="29970" xr:uid="{2A6F3BDB-1C8A-43EE-8B59-908813ABF1AB}"/>
    <cellStyle name="標準 6 3 2 2 2 4 2 2 5" xfId="6234" xr:uid="{DECC2E5B-92E0-435E-92E8-364703547F67}"/>
    <cellStyle name="標準 6 3 2 2 2 4 2 2 5 2" xfId="23646" xr:uid="{DECC2E5B-92E0-435E-92E8-364703547F67}"/>
    <cellStyle name="標準 6 3 2 2 2 4 2 2 6" xfId="18977" xr:uid="{00000000-0005-0000-0000-0000D20A0000}"/>
    <cellStyle name="標準 6 3 2 2 2 4 2 3" xfId="3953" xr:uid="{00000000-0005-0000-0000-0000D50A0000}"/>
    <cellStyle name="標準 6 3 2 2 2 4 2 3 2" xfId="10265" xr:uid="{49C5B554-0EC3-4E2C-9010-8B6861627D91}"/>
    <cellStyle name="標準 6 3 2 2 2 4 2 3 2 2" xfId="16589" xr:uid="{FD39913E-AE36-401B-BFDB-471B224BFEFB}"/>
    <cellStyle name="標準 6 3 2 2 2 4 2 3 2 2 2" xfId="34000" xr:uid="{FD39913E-AE36-401B-BFDB-471B224BFEFB}"/>
    <cellStyle name="標準 6 3 2 2 2 4 2 3 2 3" xfId="27676" xr:uid="{49C5B554-0EC3-4E2C-9010-8B6861627D91}"/>
    <cellStyle name="標準 6 3 2 2 2 4 2 3 3" xfId="13427" xr:uid="{2370F798-FA50-44EC-968F-02EFBC6CC86D}"/>
    <cellStyle name="標準 6 3 2 2 2 4 2 3 3 2" xfId="30838" xr:uid="{2370F798-FA50-44EC-968F-02EFBC6CC86D}"/>
    <cellStyle name="標準 6 3 2 2 2 4 2 3 4" xfId="7102" xr:uid="{CB981C26-CEF5-4A45-9539-D68F57935AD3}"/>
    <cellStyle name="標準 6 3 2 2 2 4 2 3 4 2" xfId="24514" xr:uid="{CB981C26-CEF5-4A45-9539-D68F57935AD3}"/>
    <cellStyle name="標準 6 3 2 2 2 4 2 3 5" xfId="21365" xr:uid="{00000000-0005-0000-0000-0000D50A0000}"/>
    <cellStyle name="標準 6 3 2 2 2 4 2 4" xfId="2336" xr:uid="{00000000-0005-0000-0000-0000D60A0000}"/>
    <cellStyle name="標準 6 3 2 2 2 4 2 4 2" xfId="14961" xr:uid="{62B6592D-C745-4F6F-8EB0-3CA9769BC3BE}"/>
    <cellStyle name="標準 6 3 2 2 2 4 2 4 2 2" xfId="32372" xr:uid="{62B6592D-C745-4F6F-8EB0-3CA9769BC3BE}"/>
    <cellStyle name="標準 6 3 2 2 2 4 2 4 3" xfId="8637" xr:uid="{0F4248A0-AA62-45E3-BA6A-639161AAB180}"/>
    <cellStyle name="標準 6 3 2 2 2 4 2 4 3 2" xfId="26048" xr:uid="{0F4248A0-AA62-45E3-BA6A-639161AAB180}"/>
    <cellStyle name="標準 6 3 2 2 2 4 2 4 4" xfId="19749" xr:uid="{00000000-0005-0000-0000-0000D60A0000}"/>
    <cellStyle name="標準 6 3 2 2 2 4 2 5" xfId="11799" xr:uid="{E17FF1D6-F14C-46F3-9025-7C85A625CCA6}"/>
    <cellStyle name="標準 6 3 2 2 2 4 2 5 2" xfId="29210" xr:uid="{E17FF1D6-F14C-46F3-9025-7C85A625CCA6}"/>
    <cellStyle name="標準 6 3 2 2 2 4 2 6" xfId="5474" xr:uid="{4A4FDE54-EF1D-47FC-BAD0-14D48058A77E}"/>
    <cellStyle name="標準 6 3 2 2 2 4 2 6 2" xfId="22886" xr:uid="{4A4FDE54-EF1D-47FC-BAD0-14D48058A77E}"/>
    <cellStyle name="標準 6 3 2 2 2 4 2 7" xfId="18217" xr:uid="{00000000-0005-0000-0000-0000D10A0000}"/>
    <cellStyle name="標準 6 3 2 2 2 4 3" xfId="1157" xr:uid="{00000000-0005-0000-0000-0000D70A0000}"/>
    <cellStyle name="標準 6 3 2 2 2 4 3 2" xfId="4333" xr:uid="{00000000-0005-0000-0000-0000D80A0000}"/>
    <cellStyle name="標準 6 3 2 2 2 4 3 2 2" xfId="10645" xr:uid="{5941CAA3-8E6E-459D-9E29-5B3E68261544}"/>
    <cellStyle name="標準 6 3 2 2 2 4 3 2 2 2" xfId="16969" xr:uid="{C4B3C86F-33A1-4F7F-92AE-EA16114E7EAE}"/>
    <cellStyle name="標準 6 3 2 2 2 4 3 2 2 2 2" xfId="34380" xr:uid="{C4B3C86F-33A1-4F7F-92AE-EA16114E7EAE}"/>
    <cellStyle name="標準 6 3 2 2 2 4 3 2 2 3" xfId="28056" xr:uid="{5941CAA3-8E6E-459D-9E29-5B3E68261544}"/>
    <cellStyle name="標準 6 3 2 2 2 4 3 2 3" xfId="13807" xr:uid="{17D27BE1-918E-433D-AD46-3EFEC1E61CE1}"/>
    <cellStyle name="標準 6 3 2 2 2 4 3 2 3 2" xfId="31218" xr:uid="{17D27BE1-918E-433D-AD46-3EFEC1E61CE1}"/>
    <cellStyle name="標準 6 3 2 2 2 4 3 2 4" xfId="7482" xr:uid="{8283E516-C55D-4171-9A86-EB09BCB64E73}"/>
    <cellStyle name="標準 6 3 2 2 2 4 3 2 4 2" xfId="24894" xr:uid="{8283E516-C55D-4171-9A86-EB09BCB64E73}"/>
    <cellStyle name="標準 6 3 2 2 2 4 3 2 5" xfId="21745" xr:uid="{00000000-0005-0000-0000-0000D80A0000}"/>
    <cellStyle name="標準 6 3 2 2 2 4 3 3" xfId="2716" xr:uid="{00000000-0005-0000-0000-0000D90A0000}"/>
    <cellStyle name="標準 6 3 2 2 2 4 3 3 2" xfId="15341" xr:uid="{EEE77BB9-8978-4B3E-8B3E-248A6B92C499}"/>
    <cellStyle name="標準 6 3 2 2 2 4 3 3 2 2" xfId="32752" xr:uid="{EEE77BB9-8978-4B3E-8B3E-248A6B92C499}"/>
    <cellStyle name="標準 6 3 2 2 2 4 3 3 3" xfId="9017" xr:uid="{A068D06C-0860-4A6D-8131-C0A1961200BD}"/>
    <cellStyle name="標準 6 3 2 2 2 4 3 3 3 2" xfId="26428" xr:uid="{A068D06C-0860-4A6D-8131-C0A1961200BD}"/>
    <cellStyle name="標準 6 3 2 2 2 4 3 3 4" xfId="20129" xr:uid="{00000000-0005-0000-0000-0000D90A0000}"/>
    <cellStyle name="標準 6 3 2 2 2 4 3 4" xfId="12179" xr:uid="{9FE4CB26-5CCF-4DE6-B0D0-C5331D371B86}"/>
    <cellStyle name="標準 6 3 2 2 2 4 3 4 2" xfId="29590" xr:uid="{9FE4CB26-5CCF-4DE6-B0D0-C5331D371B86}"/>
    <cellStyle name="標準 6 3 2 2 2 4 3 5" xfId="5854" xr:uid="{6C9AF110-2278-4DB2-9A8D-35A1CC22FF69}"/>
    <cellStyle name="標準 6 3 2 2 2 4 3 5 2" xfId="23266" xr:uid="{6C9AF110-2278-4DB2-9A8D-35A1CC22FF69}"/>
    <cellStyle name="標準 6 3 2 2 2 4 3 6" xfId="18597" xr:uid="{00000000-0005-0000-0000-0000D70A0000}"/>
    <cellStyle name="標準 6 3 2 2 2 4 4" xfId="3573" xr:uid="{00000000-0005-0000-0000-0000DA0A0000}"/>
    <cellStyle name="標準 6 3 2 2 2 4 4 2" xfId="9885" xr:uid="{2BEC7A49-E3F8-4C60-B9B4-D03D6736F5C7}"/>
    <cellStyle name="標準 6 3 2 2 2 4 4 2 2" xfId="16209" xr:uid="{5212A97F-8616-4EF7-94D5-A8AFEF302896}"/>
    <cellStyle name="標準 6 3 2 2 2 4 4 2 2 2" xfId="33620" xr:uid="{5212A97F-8616-4EF7-94D5-A8AFEF302896}"/>
    <cellStyle name="標準 6 3 2 2 2 4 4 2 3" xfId="27296" xr:uid="{2BEC7A49-E3F8-4C60-B9B4-D03D6736F5C7}"/>
    <cellStyle name="標準 6 3 2 2 2 4 4 3" xfId="13047" xr:uid="{FAB3E0E8-C001-4205-9BF4-CA8F20EFA9CA}"/>
    <cellStyle name="標準 6 3 2 2 2 4 4 3 2" xfId="30458" xr:uid="{FAB3E0E8-C001-4205-9BF4-CA8F20EFA9CA}"/>
    <cellStyle name="標準 6 3 2 2 2 4 4 4" xfId="6722" xr:uid="{283F19F0-8E1F-4FCD-AFB4-71A1CE55C806}"/>
    <cellStyle name="標準 6 3 2 2 2 4 4 4 2" xfId="24134" xr:uid="{283F19F0-8E1F-4FCD-AFB4-71A1CE55C806}"/>
    <cellStyle name="標準 6 3 2 2 2 4 4 5" xfId="20985" xr:uid="{00000000-0005-0000-0000-0000DA0A0000}"/>
    <cellStyle name="標準 6 3 2 2 2 4 5" xfId="1956" xr:uid="{00000000-0005-0000-0000-0000DB0A0000}"/>
    <cellStyle name="標準 6 3 2 2 2 4 5 2" xfId="14581" xr:uid="{CAE837E6-E6DD-49C9-8797-762E0DF452FA}"/>
    <cellStyle name="標準 6 3 2 2 2 4 5 2 2" xfId="31992" xr:uid="{CAE837E6-E6DD-49C9-8797-762E0DF452FA}"/>
    <cellStyle name="標準 6 3 2 2 2 4 5 3" xfId="8257" xr:uid="{68D05C08-2B7C-4A8C-A605-3705EE36CC26}"/>
    <cellStyle name="標準 6 3 2 2 2 4 5 3 2" xfId="25668" xr:uid="{68D05C08-2B7C-4A8C-A605-3705EE36CC26}"/>
    <cellStyle name="標準 6 3 2 2 2 4 5 4" xfId="19369" xr:uid="{00000000-0005-0000-0000-0000DB0A0000}"/>
    <cellStyle name="標準 6 3 2 2 2 4 6" xfId="11419" xr:uid="{C6976918-EBAA-4C49-9A72-EEEB06933CD8}"/>
    <cellStyle name="標準 6 3 2 2 2 4 6 2" xfId="28830" xr:uid="{C6976918-EBAA-4C49-9A72-EEEB06933CD8}"/>
    <cellStyle name="標準 6 3 2 2 2 4 7" xfId="5094" xr:uid="{7B47732E-DFEB-48EE-BA1D-2E4566BEA4C3}"/>
    <cellStyle name="標準 6 3 2 2 2 4 7 2" xfId="22506" xr:uid="{7B47732E-DFEB-48EE-BA1D-2E4566BEA4C3}"/>
    <cellStyle name="標準 6 3 2 2 2 4 8" xfId="17837" xr:uid="{00000000-0005-0000-0000-0000D00A0000}"/>
    <cellStyle name="標準 6 3 2 2 2 5" xfId="587" xr:uid="{00000000-0005-0000-0000-0000DC0A0000}"/>
    <cellStyle name="標準 6 3 2 2 2 5 2" xfId="1347" xr:uid="{00000000-0005-0000-0000-0000DD0A0000}"/>
    <cellStyle name="標準 6 3 2 2 2 5 2 2" xfId="4523" xr:uid="{00000000-0005-0000-0000-0000DE0A0000}"/>
    <cellStyle name="標準 6 3 2 2 2 5 2 2 2" xfId="10835" xr:uid="{BC72364E-79C9-40F3-B08A-E2769E8F2A9D}"/>
    <cellStyle name="標準 6 3 2 2 2 5 2 2 2 2" xfId="17159" xr:uid="{920CB10C-0B76-4A27-A368-BFD1DE28BAEB}"/>
    <cellStyle name="標準 6 3 2 2 2 5 2 2 2 2 2" xfId="34570" xr:uid="{920CB10C-0B76-4A27-A368-BFD1DE28BAEB}"/>
    <cellStyle name="標準 6 3 2 2 2 5 2 2 2 3" xfId="28246" xr:uid="{BC72364E-79C9-40F3-B08A-E2769E8F2A9D}"/>
    <cellStyle name="標準 6 3 2 2 2 5 2 2 3" xfId="13997" xr:uid="{36D6549C-1909-465C-9ECA-0B5E1173FA7D}"/>
    <cellStyle name="標準 6 3 2 2 2 5 2 2 3 2" xfId="31408" xr:uid="{36D6549C-1909-465C-9ECA-0B5E1173FA7D}"/>
    <cellStyle name="標準 6 3 2 2 2 5 2 2 4" xfId="7672" xr:uid="{3D0D2B0A-CE44-469C-9D44-17F3BC11E7ED}"/>
    <cellStyle name="標準 6 3 2 2 2 5 2 2 4 2" xfId="25084" xr:uid="{3D0D2B0A-CE44-469C-9D44-17F3BC11E7ED}"/>
    <cellStyle name="標準 6 3 2 2 2 5 2 2 5" xfId="21935" xr:uid="{00000000-0005-0000-0000-0000DE0A0000}"/>
    <cellStyle name="標準 6 3 2 2 2 5 2 3" xfId="2906" xr:uid="{00000000-0005-0000-0000-0000DF0A0000}"/>
    <cellStyle name="標準 6 3 2 2 2 5 2 3 2" xfId="15531" xr:uid="{A4381FD5-08CB-4A07-AF7B-F1967278B9DA}"/>
    <cellStyle name="標準 6 3 2 2 2 5 2 3 2 2" xfId="32942" xr:uid="{A4381FD5-08CB-4A07-AF7B-F1967278B9DA}"/>
    <cellStyle name="標準 6 3 2 2 2 5 2 3 3" xfId="9207" xr:uid="{53C19249-7EE3-4FCB-9B47-B1E9905D6A6C}"/>
    <cellStyle name="標準 6 3 2 2 2 5 2 3 3 2" xfId="26618" xr:uid="{53C19249-7EE3-4FCB-9B47-B1E9905D6A6C}"/>
    <cellStyle name="標準 6 3 2 2 2 5 2 3 4" xfId="20319" xr:uid="{00000000-0005-0000-0000-0000DF0A0000}"/>
    <cellStyle name="標準 6 3 2 2 2 5 2 4" xfId="12369" xr:uid="{24DD4D33-D07C-47F2-816D-D9BE5BADAC5E}"/>
    <cellStyle name="標準 6 3 2 2 2 5 2 4 2" xfId="29780" xr:uid="{24DD4D33-D07C-47F2-816D-D9BE5BADAC5E}"/>
    <cellStyle name="標準 6 3 2 2 2 5 2 5" xfId="6044" xr:uid="{4BF71E59-F335-4B35-9A78-2529CA6CD058}"/>
    <cellStyle name="標準 6 3 2 2 2 5 2 5 2" xfId="23456" xr:uid="{4BF71E59-F335-4B35-9A78-2529CA6CD058}"/>
    <cellStyle name="標準 6 3 2 2 2 5 2 6" xfId="18787" xr:uid="{00000000-0005-0000-0000-0000DD0A0000}"/>
    <cellStyle name="標準 6 3 2 2 2 5 3" xfId="3763" xr:uid="{00000000-0005-0000-0000-0000E00A0000}"/>
    <cellStyle name="標準 6 3 2 2 2 5 3 2" xfId="10075" xr:uid="{04C11B8C-7798-4639-92A6-5395252DAC27}"/>
    <cellStyle name="標準 6 3 2 2 2 5 3 2 2" xfId="16399" xr:uid="{BC1489B3-73F4-490C-8305-B224DB2B7718}"/>
    <cellStyle name="標準 6 3 2 2 2 5 3 2 2 2" xfId="33810" xr:uid="{BC1489B3-73F4-490C-8305-B224DB2B7718}"/>
    <cellStyle name="標準 6 3 2 2 2 5 3 2 3" xfId="27486" xr:uid="{04C11B8C-7798-4639-92A6-5395252DAC27}"/>
    <cellStyle name="標準 6 3 2 2 2 5 3 3" xfId="13237" xr:uid="{76DA3862-75D7-4CDA-8FBD-B201C3413284}"/>
    <cellStyle name="標準 6 3 2 2 2 5 3 3 2" xfId="30648" xr:uid="{76DA3862-75D7-4CDA-8FBD-B201C3413284}"/>
    <cellStyle name="標準 6 3 2 2 2 5 3 4" xfId="6912" xr:uid="{87296E1D-EA8D-4B19-8855-41EC4CC99565}"/>
    <cellStyle name="標準 6 3 2 2 2 5 3 4 2" xfId="24324" xr:uid="{87296E1D-EA8D-4B19-8855-41EC4CC99565}"/>
    <cellStyle name="標準 6 3 2 2 2 5 3 5" xfId="21175" xr:uid="{00000000-0005-0000-0000-0000E00A0000}"/>
    <cellStyle name="標準 6 3 2 2 2 5 4" xfId="2146" xr:uid="{00000000-0005-0000-0000-0000E10A0000}"/>
    <cellStyle name="標準 6 3 2 2 2 5 4 2" xfId="14771" xr:uid="{B152EF07-6939-4069-87B6-D931BFF9E986}"/>
    <cellStyle name="標準 6 3 2 2 2 5 4 2 2" xfId="32182" xr:uid="{B152EF07-6939-4069-87B6-D931BFF9E986}"/>
    <cellStyle name="標準 6 3 2 2 2 5 4 3" xfId="8447" xr:uid="{460E469E-4938-45CF-89C6-1CBDC65FD837}"/>
    <cellStyle name="標準 6 3 2 2 2 5 4 3 2" xfId="25858" xr:uid="{460E469E-4938-45CF-89C6-1CBDC65FD837}"/>
    <cellStyle name="標準 6 3 2 2 2 5 4 4" xfId="19559" xr:uid="{00000000-0005-0000-0000-0000E10A0000}"/>
    <cellStyle name="標準 6 3 2 2 2 5 5" xfId="11609" xr:uid="{61F168E6-C89A-48EF-B26C-771F3F889423}"/>
    <cellStyle name="標準 6 3 2 2 2 5 5 2" xfId="29020" xr:uid="{61F168E6-C89A-48EF-B26C-771F3F889423}"/>
    <cellStyle name="標準 6 3 2 2 2 5 6" xfId="5284" xr:uid="{1C8A2DA2-B6B4-43B5-A260-002EF4FD619D}"/>
    <cellStyle name="標準 6 3 2 2 2 5 6 2" xfId="22696" xr:uid="{1C8A2DA2-B6B4-43B5-A260-002EF4FD619D}"/>
    <cellStyle name="標準 6 3 2 2 2 5 7" xfId="18027" xr:uid="{00000000-0005-0000-0000-0000DC0A0000}"/>
    <cellStyle name="標準 6 3 2 2 2 6" xfId="967" xr:uid="{00000000-0005-0000-0000-0000E20A0000}"/>
    <cellStyle name="標準 6 3 2 2 2 6 2" xfId="4143" xr:uid="{00000000-0005-0000-0000-0000E30A0000}"/>
    <cellStyle name="標準 6 3 2 2 2 6 2 2" xfId="10455" xr:uid="{D4D34EBF-DCC2-4B74-BCA9-088AAE4F20B1}"/>
    <cellStyle name="標準 6 3 2 2 2 6 2 2 2" xfId="16779" xr:uid="{70080022-CFCE-4025-9781-55052EC5B17E}"/>
    <cellStyle name="標準 6 3 2 2 2 6 2 2 2 2" xfId="34190" xr:uid="{70080022-CFCE-4025-9781-55052EC5B17E}"/>
    <cellStyle name="標準 6 3 2 2 2 6 2 2 3" xfId="27866" xr:uid="{D4D34EBF-DCC2-4B74-BCA9-088AAE4F20B1}"/>
    <cellStyle name="標準 6 3 2 2 2 6 2 3" xfId="13617" xr:uid="{E5E3A539-2F22-40C2-8BF2-0FBFDA54E3E9}"/>
    <cellStyle name="標準 6 3 2 2 2 6 2 3 2" xfId="31028" xr:uid="{E5E3A539-2F22-40C2-8BF2-0FBFDA54E3E9}"/>
    <cellStyle name="標準 6 3 2 2 2 6 2 4" xfId="7292" xr:uid="{EACBA3B6-70C4-49C9-B7F7-1CB9B0387822}"/>
    <cellStyle name="標準 6 3 2 2 2 6 2 4 2" xfId="24704" xr:uid="{EACBA3B6-70C4-49C9-B7F7-1CB9B0387822}"/>
    <cellStyle name="標準 6 3 2 2 2 6 2 5" xfId="21555" xr:uid="{00000000-0005-0000-0000-0000E30A0000}"/>
    <cellStyle name="標準 6 3 2 2 2 6 3" xfId="2526" xr:uid="{00000000-0005-0000-0000-0000E40A0000}"/>
    <cellStyle name="標準 6 3 2 2 2 6 3 2" xfId="15151" xr:uid="{89BA7690-31F8-44C9-9E82-BCA86C40351A}"/>
    <cellStyle name="標準 6 3 2 2 2 6 3 2 2" xfId="32562" xr:uid="{89BA7690-31F8-44C9-9E82-BCA86C40351A}"/>
    <cellStyle name="標準 6 3 2 2 2 6 3 3" xfId="8827" xr:uid="{9E6EF368-9981-41B2-BFA7-CD99259A2916}"/>
    <cellStyle name="標準 6 3 2 2 2 6 3 3 2" xfId="26238" xr:uid="{9E6EF368-9981-41B2-BFA7-CD99259A2916}"/>
    <cellStyle name="標準 6 3 2 2 2 6 3 4" xfId="19939" xr:uid="{00000000-0005-0000-0000-0000E40A0000}"/>
    <cellStyle name="標準 6 3 2 2 2 6 4" xfId="11989" xr:uid="{D3FB8790-B0B5-4DB2-80A6-C4AD3F64C5DB}"/>
    <cellStyle name="標準 6 3 2 2 2 6 4 2" xfId="29400" xr:uid="{D3FB8790-B0B5-4DB2-80A6-C4AD3F64C5DB}"/>
    <cellStyle name="標準 6 3 2 2 2 6 5" xfId="5664" xr:uid="{36429317-41F3-454C-9D20-2B37D04FA92D}"/>
    <cellStyle name="標準 6 3 2 2 2 6 5 2" xfId="23076" xr:uid="{36429317-41F3-454C-9D20-2B37D04FA92D}"/>
    <cellStyle name="標準 6 3 2 2 2 6 6" xfId="18407" xr:uid="{00000000-0005-0000-0000-0000E20A0000}"/>
    <cellStyle name="標準 6 3 2 2 2 7" xfId="207" xr:uid="{00000000-0005-0000-0000-0000E50A0000}"/>
    <cellStyle name="標準 6 3 2 2 2 7 2" xfId="3383" xr:uid="{00000000-0005-0000-0000-0000E60A0000}"/>
    <cellStyle name="標準 6 3 2 2 2 7 2 2" xfId="16019" xr:uid="{6B36858D-7B18-4421-B864-76B227613B3D}"/>
    <cellStyle name="標準 6 3 2 2 2 7 2 2 2" xfId="33430" xr:uid="{6B36858D-7B18-4421-B864-76B227613B3D}"/>
    <cellStyle name="標準 6 3 2 2 2 7 2 3" xfId="9695" xr:uid="{B3CA448E-9EC1-4592-871D-23B521A46249}"/>
    <cellStyle name="標準 6 3 2 2 2 7 2 3 2" xfId="27106" xr:uid="{B3CA448E-9EC1-4592-871D-23B521A46249}"/>
    <cellStyle name="標準 6 3 2 2 2 7 2 4" xfId="20795" xr:uid="{00000000-0005-0000-0000-0000E60A0000}"/>
    <cellStyle name="標準 6 3 2 2 2 7 3" xfId="12857" xr:uid="{8A775DE2-8711-4111-870A-2B69872ABE66}"/>
    <cellStyle name="標準 6 3 2 2 2 7 3 2" xfId="30268" xr:uid="{8A775DE2-8711-4111-870A-2B69872ABE66}"/>
    <cellStyle name="標準 6 3 2 2 2 7 4" xfId="6532" xr:uid="{5753A31E-35C7-4CF2-977A-B406B3021D72}"/>
    <cellStyle name="標準 6 3 2 2 2 7 4 2" xfId="23944" xr:uid="{5753A31E-35C7-4CF2-977A-B406B3021D72}"/>
    <cellStyle name="標準 6 3 2 2 2 7 5" xfId="17647" xr:uid="{00000000-0005-0000-0000-0000E50A0000}"/>
    <cellStyle name="標準 6 3 2 2 2 8" xfId="3276" xr:uid="{00000000-0005-0000-0000-0000E70A0000}"/>
    <cellStyle name="標準 6 3 2 2 2 8 2" xfId="9588" xr:uid="{902D10F3-7510-48F7-ACA9-87974C48ED4B}"/>
    <cellStyle name="標準 6 3 2 2 2 8 2 2" xfId="15912" xr:uid="{58EA6EE8-9E9A-4956-B70A-588BF4183BE7}"/>
    <cellStyle name="標準 6 3 2 2 2 8 2 2 2" xfId="33323" xr:uid="{58EA6EE8-9E9A-4956-B70A-588BF4183BE7}"/>
    <cellStyle name="標準 6 3 2 2 2 8 2 3" xfId="26999" xr:uid="{902D10F3-7510-48F7-ACA9-87974C48ED4B}"/>
    <cellStyle name="標準 6 3 2 2 2 8 3" xfId="12750" xr:uid="{CB06DFB1-B210-43F9-960B-E6257931E9C3}"/>
    <cellStyle name="標準 6 3 2 2 2 8 3 2" xfId="30161" xr:uid="{CB06DFB1-B210-43F9-960B-E6257931E9C3}"/>
    <cellStyle name="標準 6 3 2 2 2 8 4" xfId="6425" xr:uid="{462F1EE0-69C2-4875-BCFF-53E2F4779C6C}"/>
    <cellStyle name="標準 6 3 2 2 2 8 4 2" xfId="23837" xr:uid="{462F1EE0-69C2-4875-BCFF-53E2F4779C6C}"/>
    <cellStyle name="標準 6 3 2 2 2 8 5" xfId="20688" xr:uid="{00000000-0005-0000-0000-0000E70A0000}"/>
    <cellStyle name="標準 6 3 2 2 2 9" xfId="1766" xr:uid="{00000000-0005-0000-0000-0000E80A0000}"/>
    <cellStyle name="標準 6 3 2 2 2 9 2" xfId="14391" xr:uid="{45F0A805-7CC3-4805-966E-F886484F71F4}"/>
    <cellStyle name="標準 6 3 2 2 2 9 2 2" xfId="31802" xr:uid="{45F0A805-7CC3-4805-966E-F886484F71F4}"/>
    <cellStyle name="標準 6 3 2 2 2 9 3" xfId="8067" xr:uid="{87088F75-0438-414C-88F9-A52CD52510AB}"/>
    <cellStyle name="標準 6 3 2 2 2 9 3 2" xfId="25478" xr:uid="{87088F75-0438-414C-88F9-A52CD52510AB}"/>
    <cellStyle name="標準 6 3 2 2 2 9 4" xfId="19179" xr:uid="{00000000-0005-0000-0000-0000E80A0000}"/>
    <cellStyle name="標準 6 3 2 2 3" xfId="130" xr:uid="{00000000-0005-0000-0000-0000E90A0000}"/>
    <cellStyle name="標準 6 3 2 2 3 10" xfId="4921" xr:uid="{220E6903-9928-49AE-A328-7D6841DA6942}"/>
    <cellStyle name="標準 6 3 2 2 3 10 2" xfId="22333" xr:uid="{220E6903-9928-49AE-A328-7D6841DA6942}"/>
    <cellStyle name="標準 6 3 2 2 3 11" xfId="17570" xr:uid="{00000000-0005-0000-0000-0000E90A0000}"/>
    <cellStyle name="標準 6 3 2 2 3 2" xfId="319" xr:uid="{00000000-0005-0000-0000-0000EA0A0000}"/>
    <cellStyle name="標準 6 3 2 2 3 2 2" xfId="509" xr:uid="{00000000-0005-0000-0000-0000EB0A0000}"/>
    <cellStyle name="標準 6 3 2 2 3 2 2 2" xfId="889" xr:uid="{00000000-0005-0000-0000-0000EC0A0000}"/>
    <cellStyle name="標準 6 3 2 2 3 2 2 2 2" xfId="1649" xr:uid="{00000000-0005-0000-0000-0000ED0A0000}"/>
    <cellStyle name="標準 6 3 2 2 3 2 2 2 2 2" xfId="4825" xr:uid="{00000000-0005-0000-0000-0000EE0A0000}"/>
    <cellStyle name="標準 6 3 2 2 3 2 2 2 2 2 2" xfId="11137" xr:uid="{0E9CBA7E-FA51-44E1-B89D-3DD3C023F957}"/>
    <cellStyle name="標準 6 3 2 2 3 2 2 2 2 2 2 2" xfId="17461" xr:uid="{8F52F78E-3EB1-4E31-8BC3-B80E0CD86C44}"/>
    <cellStyle name="標準 6 3 2 2 3 2 2 2 2 2 2 2 2" xfId="34872" xr:uid="{8F52F78E-3EB1-4E31-8BC3-B80E0CD86C44}"/>
    <cellStyle name="標準 6 3 2 2 3 2 2 2 2 2 2 3" xfId="28548" xr:uid="{0E9CBA7E-FA51-44E1-B89D-3DD3C023F957}"/>
    <cellStyle name="標準 6 3 2 2 3 2 2 2 2 2 3" xfId="14299" xr:uid="{8EACB500-8DAB-4445-85AA-CA93E7AB4090}"/>
    <cellStyle name="標準 6 3 2 2 3 2 2 2 2 2 3 2" xfId="31710" xr:uid="{8EACB500-8DAB-4445-85AA-CA93E7AB4090}"/>
    <cellStyle name="標準 6 3 2 2 3 2 2 2 2 2 4" xfId="7974" xr:uid="{20F3BAA1-532B-430E-93F3-20B9DA7807F4}"/>
    <cellStyle name="標準 6 3 2 2 3 2 2 2 2 2 4 2" xfId="25386" xr:uid="{20F3BAA1-532B-430E-93F3-20B9DA7807F4}"/>
    <cellStyle name="標準 6 3 2 2 3 2 2 2 2 2 5" xfId="22237" xr:uid="{00000000-0005-0000-0000-0000EE0A0000}"/>
    <cellStyle name="標準 6 3 2 2 3 2 2 2 2 3" xfId="3208" xr:uid="{00000000-0005-0000-0000-0000EF0A0000}"/>
    <cellStyle name="標準 6 3 2 2 3 2 2 2 2 3 2" xfId="15833" xr:uid="{30B8B6A5-5169-4DEC-81B8-8ECBB2702B8F}"/>
    <cellStyle name="標準 6 3 2 2 3 2 2 2 2 3 2 2" xfId="33244" xr:uid="{30B8B6A5-5169-4DEC-81B8-8ECBB2702B8F}"/>
    <cellStyle name="標準 6 3 2 2 3 2 2 2 2 3 3" xfId="9509" xr:uid="{0F4EA877-9CDD-4524-8F56-9DEFD762BA77}"/>
    <cellStyle name="標準 6 3 2 2 3 2 2 2 2 3 3 2" xfId="26920" xr:uid="{0F4EA877-9CDD-4524-8F56-9DEFD762BA77}"/>
    <cellStyle name="標準 6 3 2 2 3 2 2 2 2 3 4" xfId="20621" xr:uid="{00000000-0005-0000-0000-0000EF0A0000}"/>
    <cellStyle name="標準 6 3 2 2 3 2 2 2 2 4" xfId="12671" xr:uid="{1406DD90-1174-43B6-99BE-3466598F7423}"/>
    <cellStyle name="標準 6 3 2 2 3 2 2 2 2 4 2" xfId="30082" xr:uid="{1406DD90-1174-43B6-99BE-3466598F7423}"/>
    <cellStyle name="標準 6 3 2 2 3 2 2 2 2 5" xfId="6346" xr:uid="{E52C60A6-D275-4A73-AC97-5DA3D43E6D48}"/>
    <cellStyle name="標準 6 3 2 2 3 2 2 2 2 5 2" xfId="23758" xr:uid="{E52C60A6-D275-4A73-AC97-5DA3D43E6D48}"/>
    <cellStyle name="標準 6 3 2 2 3 2 2 2 2 6" xfId="19089" xr:uid="{00000000-0005-0000-0000-0000ED0A0000}"/>
    <cellStyle name="標準 6 3 2 2 3 2 2 2 3" xfId="4065" xr:uid="{00000000-0005-0000-0000-0000F00A0000}"/>
    <cellStyle name="標準 6 3 2 2 3 2 2 2 3 2" xfId="10377" xr:uid="{41CC445F-406F-4E99-9335-AE1EFD3AFBDE}"/>
    <cellStyle name="標準 6 3 2 2 3 2 2 2 3 2 2" xfId="16701" xr:uid="{5ADE61B2-6679-4B24-B585-43B9504CDDF3}"/>
    <cellStyle name="標準 6 3 2 2 3 2 2 2 3 2 2 2" xfId="34112" xr:uid="{5ADE61B2-6679-4B24-B585-43B9504CDDF3}"/>
    <cellStyle name="標準 6 3 2 2 3 2 2 2 3 2 3" xfId="27788" xr:uid="{41CC445F-406F-4E99-9335-AE1EFD3AFBDE}"/>
    <cellStyle name="標準 6 3 2 2 3 2 2 2 3 3" xfId="13539" xr:uid="{BDEE06A9-9990-4FA2-940D-D705D8070B80}"/>
    <cellStyle name="標準 6 3 2 2 3 2 2 2 3 3 2" xfId="30950" xr:uid="{BDEE06A9-9990-4FA2-940D-D705D8070B80}"/>
    <cellStyle name="標準 6 3 2 2 3 2 2 2 3 4" xfId="7214" xr:uid="{4633C476-E110-4594-BBE1-12414BA6E106}"/>
    <cellStyle name="標準 6 3 2 2 3 2 2 2 3 4 2" xfId="24626" xr:uid="{4633C476-E110-4594-BBE1-12414BA6E106}"/>
    <cellStyle name="標準 6 3 2 2 3 2 2 2 3 5" xfId="21477" xr:uid="{00000000-0005-0000-0000-0000F00A0000}"/>
    <cellStyle name="標準 6 3 2 2 3 2 2 2 4" xfId="2448" xr:uid="{00000000-0005-0000-0000-0000F10A0000}"/>
    <cellStyle name="標準 6 3 2 2 3 2 2 2 4 2" xfId="15073" xr:uid="{CF297ECC-D80A-43D0-AB69-22C410184B7C}"/>
    <cellStyle name="標準 6 3 2 2 3 2 2 2 4 2 2" xfId="32484" xr:uid="{CF297ECC-D80A-43D0-AB69-22C410184B7C}"/>
    <cellStyle name="標準 6 3 2 2 3 2 2 2 4 3" xfId="8749" xr:uid="{E1ECBA05-9AD5-423F-8A26-A7EDCFCFC3C0}"/>
    <cellStyle name="標準 6 3 2 2 3 2 2 2 4 3 2" xfId="26160" xr:uid="{E1ECBA05-9AD5-423F-8A26-A7EDCFCFC3C0}"/>
    <cellStyle name="標準 6 3 2 2 3 2 2 2 4 4" xfId="19861" xr:uid="{00000000-0005-0000-0000-0000F10A0000}"/>
    <cellStyle name="標準 6 3 2 2 3 2 2 2 5" xfId="11911" xr:uid="{D7A8E8AB-6C06-48DE-BAFE-1340EB193B4F}"/>
    <cellStyle name="標準 6 3 2 2 3 2 2 2 5 2" xfId="29322" xr:uid="{D7A8E8AB-6C06-48DE-BAFE-1340EB193B4F}"/>
    <cellStyle name="標準 6 3 2 2 3 2 2 2 6" xfId="5586" xr:uid="{1085AA0D-13F6-4631-9473-0E55D01A6C2A}"/>
    <cellStyle name="標準 6 3 2 2 3 2 2 2 6 2" xfId="22998" xr:uid="{1085AA0D-13F6-4631-9473-0E55D01A6C2A}"/>
    <cellStyle name="標準 6 3 2 2 3 2 2 2 7" xfId="18329" xr:uid="{00000000-0005-0000-0000-0000EC0A0000}"/>
    <cellStyle name="標準 6 3 2 2 3 2 2 3" xfId="1269" xr:uid="{00000000-0005-0000-0000-0000F20A0000}"/>
    <cellStyle name="標準 6 3 2 2 3 2 2 3 2" xfId="4445" xr:uid="{00000000-0005-0000-0000-0000F30A0000}"/>
    <cellStyle name="標準 6 3 2 2 3 2 2 3 2 2" xfId="10757" xr:uid="{B01E239E-D506-4F55-B3C5-302D9A377E3D}"/>
    <cellStyle name="標準 6 3 2 2 3 2 2 3 2 2 2" xfId="17081" xr:uid="{86CAED13-27CC-4B53-984C-F76F79EC3A36}"/>
    <cellStyle name="標準 6 3 2 2 3 2 2 3 2 2 2 2" xfId="34492" xr:uid="{86CAED13-27CC-4B53-984C-F76F79EC3A36}"/>
    <cellStyle name="標準 6 3 2 2 3 2 2 3 2 2 3" xfId="28168" xr:uid="{B01E239E-D506-4F55-B3C5-302D9A377E3D}"/>
    <cellStyle name="標準 6 3 2 2 3 2 2 3 2 3" xfId="13919" xr:uid="{A997BF84-63D1-4408-9126-86F6EC42EB00}"/>
    <cellStyle name="標準 6 3 2 2 3 2 2 3 2 3 2" xfId="31330" xr:uid="{A997BF84-63D1-4408-9126-86F6EC42EB00}"/>
    <cellStyle name="標準 6 3 2 2 3 2 2 3 2 4" xfId="7594" xr:uid="{7CECC5A4-AC43-47F7-81A8-88052BA2836E}"/>
    <cellStyle name="標準 6 3 2 2 3 2 2 3 2 4 2" xfId="25006" xr:uid="{7CECC5A4-AC43-47F7-81A8-88052BA2836E}"/>
    <cellStyle name="標準 6 3 2 2 3 2 2 3 2 5" xfId="21857" xr:uid="{00000000-0005-0000-0000-0000F30A0000}"/>
    <cellStyle name="標準 6 3 2 2 3 2 2 3 3" xfId="2828" xr:uid="{00000000-0005-0000-0000-0000F40A0000}"/>
    <cellStyle name="標準 6 3 2 2 3 2 2 3 3 2" xfId="15453" xr:uid="{C7246630-3681-441C-A694-404A22A36ABE}"/>
    <cellStyle name="標準 6 3 2 2 3 2 2 3 3 2 2" xfId="32864" xr:uid="{C7246630-3681-441C-A694-404A22A36ABE}"/>
    <cellStyle name="標準 6 3 2 2 3 2 2 3 3 3" xfId="9129" xr:uid="{2FC190FF-432B-4DB6-85E1-ADDEB4BA1D6B}"/>
    <cellStyle name="標準 6 3 2 2 3 2 2 3 3 3 2" xfId="26540" xr:uid="{2FC190FF-432B-4DB6-85E1-ADDEB4BA1D6B}"/>
    <cellStyle name="標準 6 3 2 2 3 2 2 3 3 4" xfId="20241" xr:uid="{00000000-0005-0000-0000-0000F40A0000}"/>
    <cellStyle name="標準 6 3 2 2 3 2 2 3 4" xfId="12291" xr:uid="{271BE284-EDDC-4CA1-AD99-2B6E8BD7EEB5}"/>
    <cellStyle name="標準 6 3 2 2 3 2 2 3 4 2" xfId="29702" xr:uid="{271BE284-EDDC-4CA1-AD99-2B6E8BD7EEB5}"/>
    <cellStyle name="標準 6 3 2 2 3 2 2 3 5" xfId="5966" xr:uid="{133F8941-3D03-44CD-9AE6-F221A2388E26}"/>
    <cellStyle name="標準 6 3 2 2 3 2 2 3 5 2" xfId="23378" xr:uid="{133F8941-3D03-44CD-9AE6-F221A2388E26}"/>
    <cellStyle name="標準 6 3 2 2 3 2 2 3 6" xfId="18709" xr:uid="{00000000-0005-0000-0000-0000F20A0000}"/>
    <cellStyle name="標準 6 3 2 2 3 2 2 4" xfId="3685" xr:uid="{00000000-0005-0000-0000-0000F50A0000}"/>
    <cellStyle name="標準 6 3 2 2 3 2 2 4 2" xfId="9997" xr:uid="{8A54E64B-B9AC-4DA1-B244-37995D9CE31D}"/>
    <cellStyle name="標準 6 3 2 2 3 2 2 4 2 2" xfId="16321" xr:uid="{328B81B3-D66A-4FAB-9B78-442FD2467523}"/>
    <cellStyle name="標準 6 3 2 2 3 2 2 4 2 2 2" xfId="33732" xr:uid="{328B81B3-D66A-4FAB-9B78-442FD2467523}"/>
    <cellStyle name="標準 6 3 2 2 3 2 2 4 2 3" xfId="27408" xr:uid="{8A54E64B-B9AC-4DA1-B244-37995D9CE31D}"/>
    <cellStyle name="標準 6 3 2 2 3 2 2 4 3" xfId="13159" xr:uid="{74CA9F60-9745-4EDC-8F88-CE0D89A6A8CF}"/>
    <cellStyle name="標準 6 3 2 2 3 2 2 4 3 2" xfId="30570" xr:uid="{74CA9F60-9745-4EDC-8F88-CE0D89A6A8CF}"/>
    <cellStyle name="標準 6 3 2 2 3 2 2 4 4" xfId="6834" xr:uid="{4B80D042-7202-4151-8C62-AAD51C2F1C9A}"/>
    <cellStyle name="標準 6 3 2 2 3 2 2 4 4 2" xfId="24246" xr:uid="{4B80D042-7202-4151-8C62-AAD51C2F1C9A}"/>
    <cellStyle name="標準 6 3 2 2 3 2 2 4 5" xfId="21097" xr:uid="{00000000-0005-0000-0000-0000F50A0000}"/>
    <cellStyle name="標準 6 3 2 2 3 2 2 5" xfId="2068" xr:uid="{00000000-0005-0000-0000-0000F60A0000}"/>
    <cellStyle name="標準 6 3 2 2 3 2 2 5 2" xfId="14693" xr:uid="{881CB69A-03E5-4732-B5A6-6A2B174C5359}"/>
    <cellStyle name="標準 6 3 2 2 3 2 2 5 2 2" xfId="32104" xr:uid="{881CB69A-03E5-4732-B5A6-6A2B174C5359}"/>
    <cellStyle name="標準 6 3 2 2 3 2 2 5 3" xfId="8369" xr:uid="{CECB4CEF-C32B-4030-B28B-D9587CCB8BCB}"/>
    <cellStyle name="標準 6 3 2 2 3 2 2 5 3 2" xfId="25780" xr:uid="{CECB4CEF-C32B-4030-B28B-D9587CCB8BCB}"/>
    <cellStyle name="標準 6 3 2 2 3 2 2 5 4" xfId="19481" xr:uid="{00000000-0005-0000-0000-0000F60A0000}"/>
    <cellStyle name="標準 6 3 2 2 3 2 2 6" xfId="11531" xr:uid="{5C964376-C957-4E50-ADE4-D027D3B252E5}"/>
    <cellStyle name="標準 6 3 2 2 3 2 2 6 2" xfId="28942" xr:uid="{5C964376-C957-4E50-ADE4-D027D3B252E5}"/>
    <cellStyle name="標準 6 3 2 2 3 2 2 7" xfId="5206" xr:uid="{F5EC9909-4760-4663-A79F-BE57C4A4C971}"/>
    <cellStyle name="標準 6 3 2 2 3 2 2 7 2" xfId="22618" xr:uid="{F5EC9909-4760-4663-A79F-BE57C4A4C971}"/>
    <cellStyle name="標準 6 3 2 2 3 2 2 8" xfId="17949" xr:uid="{00000000-0005-0000-0000-0000EB0A0000}"/>
    <cellStyle name="標準 6 3 2 2 3 2 3" xfId="699" xr:uid="{00000000-0005-0000-0000-0000F70A0000}"/>
    <cellStyle name="標準 6 3 2 2 3 2 3 2" xfId="1459" xr:uid="{00000000-0005-0000-0000-0000F80A0000}"/>
    <cellStyle name="標準 6 3 2 2 3 2 3 2 2" xfId="4635" xr:uid="{00000000-0005-0000-0000-0000F90A0000}"/>
    <cellStyle name="標準 6 3 2 2 3 2 3 2 2 2" xfId="10947" xr:uid="{A45C3595-AB2A-4826-B989-D4FD946CFD51}"/>
    <cellStyle name="標準 6 3 2 2 3 2 3 2 2 2 2" xfId="17271" xr:uid="{046D12EB-BC0C-4497-B2F4-4438D7565527}"/>
    <cellStyle name="標準 6 3 2 2 3 2 3 2 2 2 2 2" xfId="34682" xr:uid="{046D12EB-BC0C-4497-B2F4-4438D7565527}"/>
    <cellStyle name="標準 6 3 2 2 3 2 3 2 2 2 3" xfId="28358" xr:uid="{A45C3595-AB2A-4826-B989-D4FD946CFD51}"/>
    <cellStyle name="標準 6 3 2 2 3 2 3 2 2 3" xfId="14109" xr:uid="{CAB868E0-50D1-41E5-8847-D6F108BB11F7}"/>
    <cellStyle name="標準 6 3 2 2 3 2 3 2 2 3 2" xfId="31520" xr:uid="{CAB868E0-50D1-41E5-8847-D6F108BB11F7}"/>
    <cellStyle name="標準 6 3 2 2 3 2 3 2 2 4" xfId="7784" xr:uid="{45E8DE06-24B8-4382-A357-9E288D8DC706}"/>
    <cellStyle name="標準 6 3 2 2 3 2 3 2 2 4 2" xfId="25196" xr:uid="{45E8DE06-24B8-4382-A357-9E288D8DC706}"/>
    <cellStyle name="標準 6 3 2 2 3 2 3 2 2 5" xfId="22047" xr:uid="{00000000-0005-0000-0000-0000F90A0000}"/>
    <cellStyle name="標準 6 3 2 2 3 2 3 2 3" xfId="3018" xr:uid="{00000000-0005-0000-0000-0000FA0A0000}"/>
    <cellStyle name="標準 6 3 2 2 3 2 3 2 3 2" xfId="15643" xr:uid="{9A07445A-C13E-4AE4-89C2-6E77E2ADC0AA}"/>
    <cellStyle name="標準 6 3 2 2 3 2 3 2 3 2 2" xfId="33054" xr:uid="{9A07445A-C13E-4AE4-89C2-6E77E2ADC0AA}"/>
    <cellStyle name="標準 6 3 2 2 3 2 3 2 3 3" xfId="9319" xr:uid="{66603ADD-CDA4-4DAD-825C-697F2341B5A6}"/>
    <cellStyle name="標準 6 3 2 2 3 2 3 2 3 3 2" xfId="26730" xr:uid="{66603ADD-CDA4-4DAD-825C-697F2341B5A6}"/>
    <cellStyle name="標準 6 3 2 2 3 2 3 2 3 4" xfId="20431" xr:uid="{00000000-0005-0000-0000-0000FA0A0000}"/>
    <cellStyle name="標準 6 3 2 2 3 2 3 2 4" xfId="12481" xr:uid="{CC7002AA-CB1D-44FB-A72C-A47502D142B0}"/>
    <cellStyle name="標準 6 3 2 2 3 2 3 2 4 2" xfId="29892" xr:uid="{CC7002AA-CB1D-44FB-A72C-A47502D142B0}"/>
    <cellStyle name="標準 6 3 2 2 3 2 3 2 5" xfId="6156" xr:uid="{B68A0E5E-C584-409A-8AFF-A69174E66AC3}"/>
    <cellStyle name="標準 6 3 2 2 3 2 3 2 5 2" xfId="23568" xr:uid="{B68A0E5E-C584-409A-8AFF-A69174E66AC3}"/>
    <cellStyle name="標準 6 3 2 2 3 2 3 2 6" xfId="18899" xr:uid="{00000000-0005-0000-0000-0000F80A0000}"/>
    <cellStyle name="標準 6 3 2 2 3 2 3 3" xfId="3875" xr:uid="{00000000-0005-0000-0000-0000FB0A0000}"/>
    <cellStyle name="標準 6 3 2 2 3 2 3 3 2" xfId="10187" xr:uid="{E5C8C3DF-CA5A-443C-9892-8028C97EB1BE}"/>
    <cellStyle name="標準 6 3 2 2 3 2 3 3 2 2" xfId="16511" xr:uid="{75A08A72-381F-49C9-AE4F-2CA80CD2F5B5}"/>
    <cellStyle name="標準 6 3 2 2 3 2 3 3 2 2 2" xfId="33922" xr:uid="{75A08A72-381F-49C9-AE4F-2CA80CD2F5B5}"/>
    <cellStyle name="標準 6 3 2 2 3 2 3 3 2 3" xfId="27598" xr:uid="{E5C8C3DF-CA5A-443C-9892-8028C97EB1BE}"/>
    <cellStyle name="標準 6 3 2 2 3 2 3 3 3" xfId="13349" xr:uid="{68747F66-0753-48EC-969E-B74D98EF3324}"/>
    <cellStyle name="標準 6 3 2 2 3 2 3 3 3 2" xfId="30760" xr:uid="{68747F66-0753-48EC-969E-B74D98EF3324}"/>
    <cellStyle name="標準 6 3 2 2 3 2 3 3 4" xfId="7024" xr:uid="{34D205BD-8EF8-43DE-8009-BE16CDDA60A0}"/>
    <cellStyle name="標準 6 3 2 2 3 2 3 3 4 2" xfId="24436" xr:uid="{34D205BD-8EF8-43DE-8009-BE16CDDA60A0}"/>
    <cellStyle name="標準 6 3 2 2 3 2 3 3 5" xfId="21287" xr:uid="{00000000-0005-0000-0000-0000FB0A0000}"/>
    <cellStyle name="標準 6 3 2 2 3 2 3 4" xfId="2258" xr:uid="{00000000-0005-0000-0000-0000FC0A0000}"/>
    <cellStyle name="標準 6 3 2 2 3 2 3 4 2" xfId="14883" xr:uid="{6296023B-60AD-4EB6-9CC9-3EC8058AF8BB}"/>
    <cellStyle name="標準 6 3 2 2 3 2 3 4 2 2" xfId="32294" xr:uid="{6296023B-60AD-4EB6-9CC9-3EC8058AF8BB}"/>
    <cellStyle name="標準 6 3 2 2 3 2 3 4 3" xfId="8559" xr:uid="{05F4E114-B845-499C-86C6-D55C75A64BCD}"/>
    <cellStyle name="標準 6 3 2 2 3 2 3 4 3 2" xfId="25970" xr:uid="{05F4E114-B845-499C-86C6-D55C75A64BCD}"/>
    <cellStyle name="標準 6 3 2 2 3 2 3 4 4" xfId="19671" xr:uid="{00000000-0005-0000-0000-0000FC0A0000}"/>
    <cellStyle name="標準 6 3 2 2 3 2 3 5" xfId="11721" xr:uid="{73D0CAF7-4CDC-4B5A-BF24-F5E476B8FABF}"/>
    <cellStyle name="標準 6 3 2 2 3 2 3 5 2" xfId="29132" xr:uid="{73D0CAF7-4CDC-4B5A-BF24-F5E476B8FABF}"/>
    <cellStyle name="標準 6 3 2 2 3 2 3 6" xfId="5396" xr:uid="{5FD2FBA6-333C-43F8-8513-E801A661E6D2}"/>
    <cellStyle name="標準 6 3 2 2 3 2 3 6 2" xfId="22808" xr:uid="{5FD2FBA6-333C-43F8-8513-E801A661E6D2}"/>
    <cellStyle name="標準 6 3 2 2 3 2 3 7" xfId="18139" xr:uid="{00000000-0005-0000-0000-0000F70A0000}"/>
    <cellStyle name="標準 6 3 2 2 3 2 4" xfId="1079" xr:uid="{00000000-0005-0000-0000-0000FD0A0000}"/>
    <cellStyle name="標準 6 3 2 2 3 2 4 2" xfId="4255" xr:uid="{00000000-0005-0000-0000-0000FE0A0000}"/>
    <cellStyle name="標準 6 3 2 2 3 2 4 2 2" xfId="10567" xr:uid="{3CBB9B18-1BB7-4FB5-BD80-1B10564B7392}"/>
    <cellStyle name="標準 6 3 2 2 3 2 4 2 2 2" xfId="16891" xr:uid="{01142EBF-1448-4A3D-9BCC-0DF085735D12}"/>
    <cellStyle name="標準 6 3 2 2 3 2 4 2 2 2 2" xfId="34302" xr:uid="{01142EBF-1448-4A3D-9BCC-0DF085735D12}"/>
    <cellStyle name="標準 6 3 2 2 3 2 4 2 2 3" xfId="27978" xr:uid="{3CBB9B18-1BB7-4FB5-BD80-1B10564B7392}"/>
    <cellStyle name="標準 6 3 2 2 3 2 4 2 3" xfId="13729" xr:uid="{4162E164-4012-4792-9613-5B886088FD57}"/>
    <cellStyle name="標準 6 3 2 2 3 2 4 2 3 2" xfId="31140" xr:uid="{4162E164-4012-4792-9613-5B886088FD57}"/>
    <cellStyle name="標準 6 3 2 2 3 2 4 2 4" xfId="7404" xr:uid="{2549151F-7C9B-4176-8CE7-E55970C54C5E}"/>
    <cellStyle name="標準 6 3 2 2 3 2 4 2 4 2" xfId="24816" xr:uid="{2549151F-7C9B-4176-8CE7-E55970C54C5E}"/>
    <cellStyle name="標準 6 3 2 2 3 2 4 2 5" xfId="21667" xr:uid="{00000000-0005-0000-0000-0000FE0A0000}"/>
    <cellStyle name="標準 6 3 2 2 3 2 4 3" xfId="2638" xr:uid="{00000000-0005-0000-0000-0000FF0A0000}"/>
    <cellStyle name="標準 6 3 2 2 3 2 4 3 2" xfId="15263" xr:uid="{52D11C31-7916-4615-A560-873FE44670FF}"/>
    <cellStyle name="標準 6 3 2 2 3 2 4 3 2 2" xfId="32674" xr:uid="{52D11C31-7916-4615-A560-873FE44670FF}"/>
    <cellStyle name="標準 6 3 2 2 3 2 4 3 3" xfId="8939" xr:uid="{2BA2CFE7-799F-410B-B8A5-CF58D5F2D6B4}"/>
    <cellStyle name="標準 6 3 2 2 3 2 4 3 3 2" xfId="26350" xr:uid="{2BA2CFE7-799F-410B-B8A5-CF58D5F2D6B4}"/>
    <cellStyle name="標準 6 3 2 2 3 2 4 3 4" xfId="20051" xr:uid="{00000000-0005-0000-0000-0000FF0A0000}"/>
    <cellStyle name="標準 6 3 2 2 3 2 4 4" xfId="12101" xr:uid="{7170CC2F-665C-426E-8621-DE1EB18D2BEE}"/>
    <cellStyle name="標準 6 3 2 2 3 2 4 4 2" xfId="29512" xr:uid="{7170CC2F-665C-426E-8621-DE1EB18D2BEE}"/>
    <cellStyle name="標準 6 3 2 2 3 2 4 5" xfId="5776" xr:uid="{CE92AB80-8F0E-42B7-B27B-FEEDB8530252}"/>
    <cellStyle name="標準 6 3 2 2 3 2 4 5 2" xfId="23188" xr:uid="{CE92AB80-8F0E-42B7-B27B-FEEDB8530252}"/>
    <cellStyle name="標準 6 3 2 2 3 2 4 6" xfId="18519" xr:uid="{00000000-0005-0000-0000-0000FD0A0000}"/>
    <cellStyle name="標準 6 3 2 2 3 2 5" xfId="3495" xr:uid="{00000000-0005-0000-0000-0000000B0000}"/>
    <cellStyle name="標準 6 3 2 2 3 2 5 2" xfId="9807" xr:uid="{273E9AF6-6E06-4C41-895F-48951E8A6151}"/>
    <cellStyle name="標準 6 3 2 2 3 2 5 2 2" xfId="16131" xr:uid="{0AA49DAE-5F5A-4553-9F39-5A3C9DE3FBD4}"/>
    <cellStyle name="標準 6 3 2 2 3 2 5 2 2 2" xfId="33542" xr:uid="{0AA49DAE-5F5A-4553-9F39-5A3C9DE3FBD4}"/>
    <cellStyle name="標準 6 3 2 2 3 2 5 2 3" xfId="27218" xr:uid="{273E9AF6-6E06-4C41-895F-48951E8A6151}"/>
    <cellStyle name="標準 6 3 2 2 3 2 5 3" xfId="12969" xr:uid="{0DA80595-B3BA-444F-814F-911EBA3E98EE}"/>
    <cellStyle name="標準 6 3 2 2 3 2 5 3 2" xfId="30380" xr:uid="{0DA80595-B3BA-444F-814F-911EBA3E98EE}"/>
    <cellStyle name="標準 6 3 2 2 3 2 5 4" xfId="6644" xr:uid="{B0934712-568C-4D22-AF3B-16B78D5970C1}"/>
    <cellStyle name="標準 6 3 2 2 3 2 5 4 2" xfId="24056" xr:uid="{B0934712-568C-4D22-AF3B-16B78D5970C1}"/>
    <cellStyle name="標準 6 3 2 2 3 2 5 5" xfId="20907" xr:uid="{00000000-0005-0000-0000-0000000B0000}"/>
    <cellStyle name="標準 6 3 2 2 3 2 6" xfId="1878" xr:uid="{00000000-0005-0000-0000-0000010B0000}"/>
    <cellStyle name="標準 6 3 2 2 3 2 6 2" xfId="14503" xr:uid="{1494A8F1-6C2E-46C4-BCBA-0B76D49EFE02}"/>
    <cellStyle name="標準 6 3 2 2 3 2 6 2 2" xfId="31914" xr:uid="{1494A8F1-6C2E-46C4-BCBA-0B76D49EFE02}"/>
    <cellStyle name="標準 6 3 2 2 3 2 6 3" xfId="8179" xr:uid="{8E1056D8-3963-4575-B09F-5D807A5BC9B0}"/>
    <cellStyle name="標準 6 3 2 2 3 2 6 3 2" xfId="25590" xr:uid="{8E1056D8-3963-4575-B09F-5D807A5BC9B0}"/>
    <cellStyle name="標準 6 3 2 2 3 2 6 4" xfId="19291" xr:uid="{00000000-0005-0000-0000-0000010B0000}"/>
    <cellStyle name="標準 6 3 2 2 3 2 7" xfId="11341" xr:uid="{E101F83E-ACE5-404D-83AF-DD60A4611BF2}"/>
    <cellStyle name="標準 6 3 2 2 3 2 7 2" xfId="28752" xr:uid="{E101F83E-ACE5-404D-83AF-DD60A4611BF2}"/>
    <cellStyle name="標準 6 3 2 2 3 2 8" xfId="5016" xr:uid="{2AAD081F-7FDE-4E81-BAD5-77E1FBA2EBA6}"/>
    <cellStyle name="標準 6 3 2 2 3 2 8 2" xfId="22428" xr:uid="{2AAD081F-7FDE-4E81-BAD5-77E1FBA2EBA6}"/>
    <cellStyle name="標準 6 3 2 2 3 2 9" xfId="17759" xr:uid="{00000000-0005-0000-0000-0000EA0A0000}"/>
    <cellStyle name="標準 6 3 2 2 3 3" xfId="414" xr:uid="{00000000-0005-0000-0000-0000020B0000}"/>
    <cellStyle name="標準 6 3 2 2 3 3 2" xfId="794" xr:uid="{00000000-0005-0000-0000-0000030B0000}"/>
    <cellStyle name="標準 6 3 2 2 3 3 2 2" xfId="1554" xr:uid="{00000000-0005-0000-0000-0000040B0000}"/>
    <cellStyle name="標準 6 3 2 2 3 3 2 2 2" xfId="4730" xr:uid="{00000000-0005-0000-0000-0000050B0000}"/>
    <cellStyle name="標準 6 3 2 2 3 3 2 2 2 2" xfId="11042" xr:uid="{1FAD7D66-B2C4-46A3-A31B-B540F89DA620}"/>
    <cellStyle name="標準 6 3 2 2 3 3 2 2 2 2 2" xfId="17366" xr:uid="{FA8F5036-3383-4134-8BA3-8A9D09C20A8B}"/>
    <cellStyle name="標準 6 3 2 2 3 3 2 2 2 2 2 2" xfId="34777" xr:uid="{FA8F5036-3383-4134-8BA3-8A9D09C20A8B}"/>
    <cellStyle name="標準 6 3 2 2 3 3 2 2 2 2 3" xfId="28453" xr:uid="{1FAD7D66-B2C4-46A3-A31B-B540F89DA620}"/>
    <cellStyle name="標準 6 3 2 2 3 3 2 2 2 3" xfId="14204" xr:uid="{F8AEAD8A-B4F4-48CE-B360-465A5FE10361}"/>
    <cellStyle name="標準 6 3 2 2 3 3 2 2 2 3 2" xfId="31615" xr:uid="{F8AEAD8A-B4F4-48CE-B360-465A5FE10361}"/>
    <cellStyle name="標準 6 3 2 2 3 3 2 2 2 4" xfId="7879" xr:uid="{5CD77E1C-1560-4627-93EC-78A9C9E44C92}"/>
    <cellStyle name="標準 6 3 2 2 3 3 2 2 2 4 2" xfId="25291" xr:uid="{5CD77E1C-1560-4627-93EC-78A9C9E44C92}"/>
    <cellStyle name="標準 6 3 2 2 3 3 2 2 2 5" xfId="22142" xr:uid="{00000000-0005-0000-0000-0000050B0000}"/>
    <cellStyle name="標準 6 3 2 2 3 3 2 2 3" xfId="3113" xr:uid="{00000000-0005-0000-0000-0000060B0000}"/>
    <cellStyle name="標準 6 3 2 2 3 3 2 2 3 2" xfId="15738" xr:uid="{9BDFA4B4-DE9D-43CC-8432-D3C39CBC4C16}"/>
    <cellStyle name="標準 6 3 2 2 3 3 2 2 3 2 2" xfId="33149" xr:uid="{9BDFA4B4-DE9D-43CC-8432-D3C39CBC4C16}"/>
    <cellStyle name="標準 6 3 2 2 3 3 2 2 3 3" xfId="9414" xr:uid="{338245A4-C54B-4130-A6E0-121D2AB1F33C}"/>
    <cellStyle name="標準 6 3 2 2 3 3 2 2 3 3 2" xfId="26825" xr:uid="{338245A4-C54B-4130-A6E0-121D2AB1F33C}"/>
    <cellStyle name="標準 6 3 2 2 3 3 2 2 3 4" xfId="20526" xr:uid="{00000000-0005-0000-0000-0000060B0000}"/>
    <cellStyle name="標準 6 3 2 2 3 3 2 2 4" xfId="12576" xr:uid="{3AE958C4-A66B-4FA0-8AD4-077901D8BA1A}"/>
    <cellStyle name="標準 6 3 2 2 3 3 2 2 4 2" xfId="29987" xr:uid="{3AE958C4-A66B-4FA0-8AD4-077901D8BA1A}"/>
    <cellStyle name="標準 6 3 2 2 3 3 2 2 5" xfId="6251" xr:uid="{3B675F9C-1232-4EF1-8400-E440C265022C}"/>
    <cellStyle name="標準 6 3 2 2 3 3 2 2 5 2" xfId="23663" xr:uid="{3B675F9C-1232-4EF1-8400-E440C265022C}"/>
    <cellStyle name="標準 6 3 2 2 3 3 2 2 6" xfId="18994" xr:uid="{00000000-0005-0000-0000-0000040B0000}"/>
    <cellStyle name="標準 6 3 2 2 3 3 2 3" xfId="3970" xr:uid="{00000000-0005-0000-0000-0000070B0000}"/>
    <cellStyle name="標準 6 3 2 2 3 3 2 3 2" xfId="10282" xr:uid="{5250E557-5F94-4423-99F0-B4A4549677A0}"/>
    <cellStyle name="標準 6 3 2 2 3 3 2 3 2 2" xfId="16606" xr:uid="{58D653AF-4056-48C1-8C2C-974CF7B8A36A}"/>
    <cellStyle name="標準 6 3 2 2 3 3 2 3 2 2 2" xfId="34017" xr:uid="{58D653AF-4056-48C1-8C2C-974CF7B8A36A}"/>
    <cellStyle name="標準 6 3 2 2 3 3 2 3 2 3" xfId="27693" xr:uid="{5250E557-5F94-4423-99F0-B4A4549677A0}"/>
    <cellStyle name="標準 6 3 2 2 3 3 2 3 3" xfId="13444" xr:uid="{D63BCC1F-DA8D-4BB5-A463-A47178049700}"/>
    <cellStyle name="標準 6 3 2 2 3 3 2 3 3 2" xfId="30855" xr:uid="{D63BCC1F-DA8D-4BB5-A463-A47178049700}"/>
    <cellStyle name="標準 6 3 2 2 3 3 2 3 4" xfId="7119" xr:uid="{E1031917-5299-46AD-92F2-0E689CF7A1EC}"/>
    <cellStyle name="標準 6 3 2 2 3 3 2 3 4 2" xfId="24531" xr:uid="{E1031917-5299-46AD-92F2-0E689CF7A1EC}"/>
    <cellStyle name="標準 6 3 2 2 3 3 2 3 5" xfId="21382" xr:uid="{00000000-0005-0000-0000-0000070B0000}"/>
    <cellStyle name="標準 6 3 2 2 3 3 2 4" xfId="2353" xr:uid="{00000000-0005-0000-0000-0000080B0000}"/>
    <cellStyle name="標準 6 3 2 2 3 3 2 4 2" xfId="14978" xr:uid="{1FDE3A69-45C3-4026-B11C-6FA51D64923B}"/>
    <cellStyle name="標準 6 3 2 2 3 3 2 4 2 2" xfId="32389" xr:uid="{1FDE3A69-45C3-4026-B11C-6FA51D64923B}"/>
    <cellStyle name="標準 6 3 2 2 3 3 2 4 3" xfId="8654" xr:uid="{C8287970-83ED-4540-BF0D-616F50F3CACE}"/>
    <cellStyle name="標準 6 3 2 2 3 3 2 4 3 2" xfId="26065" xr:uid="{C8287970-83ED-4540-BF0D-616F50F3CACE}"/>
    <cellStyle name="標準 6 3 2 2 3 3 2 4 4" xfId="19766" xr:uid="{00000000-0005-0000-0000-0000080B0000}"/>
    <cellStyle name="標準 6 3 2 2 3 3 2 5" xfId="11816" xr:uid="{2673AFB6-87C2-4664-9B7E-160419CB8F8B}"/>
    <cellStyle name="標準 6 3 2 2 3 3 2 5 2" xfId="29227" xr:uid="{2673AFB6-87C2-4664-9B7E-160419CB8F8B}"/>
    <cellStyle name="標準 6 3 2 2 3 3 2 6" xfId="5491" xr:uid="{FB12B5D8-5C27-46F3-BAEB-A0A0E5240D78}"/>
    <cellStyle name="標準 6 3 2 2 3 3 2 6 2" xfId="22903" xr:uid="{FB12B5D8-5C27-46F3-BAEB-A0A0E5240D78}"/>
    <cellStyle name="標準 6 3 2 2 3 3 2 7" xfId="18234" xr:uid="{00000000-0005-0000-0000-0000030B0000}"/>
    <cellStyle name="標準 6 3 2 2 3 3 3" xfId="1174" xr:uid="{00000000-0005-0000-0000-0000090B0000}"/>
    <cellStyle name="標準 6 3 2 2 3 3 3 2" xfId="4350" xr:uid="{00000000-0005-0000-0000-00000A0B0000}"/>
    <cellStyle name="標準 6 3 2 2 3 3 3 2 2" xfId="10662" xr:uid="{C8BA78B6-9A5B-4DEE-937B-3E730E4406EE}"/>
    <cellStyle name="標準 6 3 2 2 3 3 3 2 2 2" xfId="16986" xr:uid="{0A94B34C-04C8-4934-B32D-5F630F145775}"/>
    <cellStyle name="標準 6 3 2 2 3 3 3 2 2 2 2" xfId="34397" xr:uid="{0A94B34C-04C8-4934-B32D-5F630F145775}"/>
    <cellStyle name="標準 6 3 2 2 3 3 3 2 2 3" xfId="28073" xr:uid="{C8BA78B6-9A5B-4DEE-937B-3E730E4406EE}"/>
    <cellStyle name="標準 6 3 2 2 3 3 3 2 3" xfId="13824" xr:uid="{F1E8C276-97A7-4AF8-99D9-683A06B330AC}"/>
    <cellStyle name="標準 6 3 2 2 3 3 3 2 3 2" xfId="31235" xr:uid="{F1E8C276-97A7-4AF8-99D9-683A06B330AC}"/>
    <cellStyle name="標準 6 3 2 2 3 3 3 2 4" xfId="7499" xr:uid="{DB926917-4823-4825-997D-1CEBBD16B158}"/>
    <cellStyle name="標準 6 3 2 2 3 3 3 2 4 2" xfId="24911" xr:uid="{DB926917-4823-4825-997D-1CEBBD16B158}"/>
    <cellStyle name="標準 6 3 2 2 3 3 3 2 5" xfId="21762" xr:uid="{00000000-0005-0000-0000-00000A0B0000}"/>
    <cellStyle name="標準 6 3 2 2 3 3 3 3" xfId="2733" xr:uid="{00000000-0005-0000-0000-00000B0B0000}"/>
    <cellStyle name="標準 6 3 2 2 3 3 3 3 2" xfId="15358" xr:uid="{F36C93D9-04D6-4CE5-BC72-CE9AF73D897E}"/>
    <cellStyle name="標準 6 3 2 2 3 3 3 3 2 2" xfId="32769" xr:uid="{F36C93D9-04D6-4CE5-BC72-CE9AF73D897E}"/>
    <cellStyle name="標準 6 3 2 2 3 3 3 3 3" xfId="9034" xr:uid="{D135FDC9-9D38-4410-8592-E108B2A0904A}"/>
    <cellStyle name="標準 6 3 2 2 3 3 3 3 3 2" xfId="26445" xr:uid="{D135FDC9-9D38-4410-8592-E108B2A0904A}"/>
    <cellStyle name="標準 6 3 2 2 3 3 3 3 4" xfId="20146" xr:uid="{00000000-0005-0000-0000-00000B0B0000}"/>
    <cellStyle name="標準 6 3 2 2 3 3 3 4" xfId="12196" xr:uid="{DE953960-88A6-4156-8DD1-640DC6CE1F66}"/>
    <cellStyle name="標準 6 3 2 2 3 3 3 4 2" xfId="29607" xr:uid="{DE953960-88A6-4156-8DD1-640DC6CE1F66}"/>
    <cellStyle name="標準 6 3 2 2 3 3 3 5" xfId="5871" xr:uid="{B8DF1963-B165-4558-A739-260998D792FF}"/>
    <cellStyle name="標準 6 3 2 2 3 3 3 5 2" xfId="23283" xr:uid="{B8DF1963-B165-4558-A739-260998D792FF}"/>
    <cellStyle name="標準 6 3 2 2 3 3 3 6" xfId="18614" xr:uid="{00000000-0005-0000-0000-0000090B0000}"/>
    <cellStyle name="標準 6 3 2 2 3 3 4" xfId="3590" xr:uid="{00000000-0005-0000-0000-00000C0B0000}"/>
    <cellStyle name="標準 6 3 2 2 3 3 4 2" xfId="9902" xr:uid="{B50782AB-FD60-4534-820F-F3819C8A6671}"/>
    <cellStyle name="標準 6 3 2 2 3 3 4 2 2" xfId="16226" xr:uid="{02667CF6-A60E-46D7-ACDD-0E83397E7DF7}"/>
    <cellStyle name="標準 6 3 2 2 3 3 4 2 2 2" xfId="33637" xr:uid="{02667CF6-A60E-46D7-ACDD-0E83397E7DF7}"/>
    <cellStyle name="標準 6 3 2 2 3 3 4 2 3" xfId="27313" xr:uid="{B50782AB-FD60-4534-820F-F3819C8A6671}"/>
    <cellStyle name="標準 6 3 2 2 3 3 4 3" xfId="13064" xr:uid="{60319982-9547-48B0-A293-9BD0511B936D}"/>
    <cellStyle name="標準 6 3 2 2 3 3 4 3 2" xfId="30475" xr:uid="{60319982-9547-48B0-A293-9BD0511B936D}"/>
    <cellStyle name="標準 6 3 2 2 3 3 4 4" xfId="6739" xr:uid="{DCCB26A3-8D0C-407D-B5ED-413FAED28398}"/>
    <cellStyle name="標準 6 3 2 2 3 3 4 4 2" xfId="24151" xr:uid="{DCCB26A3-8D0C-407D-B5ED-413FAED28398}"/>
    <cellStyle name="標準 6 3 2 2 3 3 4 5" xfId="21002" xr:uid="{00000000-0005-0000-0000-00000C0B0000}"/>
    <cellStyle name="標準 6 3 2 2 3 3 5" xfId="1973" xr:uid="{00000000-0005-0000-0000-00000D0B0000}"/>
    <cellStyle name="標準 6 3 2 2 3 3 5 2" xfId="14598" xr:uid="{78E5F80F-748C-4A97-AF38-77BFA9BF022F}"/>
    <cellStyle name="標準 6 3 2 2 3 3 5 2 2" xfId="32009" xr:uid="{78E5F80F-748C-4A97-AF38-77BFA9BF022F}"/>
    <cellStyle name="標準 6 3 2 2 3 3 5 3" xfId="8274" xr:uid="{501CB3EF-2DC4-4AB8-96E5-5FF820DEA066}"/>
    <cellStyle name="標準 6 3 2 2 3 3 5 3 2" xfId="25685" xr:uid="{501CB3EF-2DC4-4AB8-96E5-5FF820DEA066}"/>
    <cellStyle name="標準 6 3 2 2 3 3 5 4" xfId="19386" xr:uid="{00000000-0005-0000-0000-00000D0B0000}"/>
    <cellStyle name="標準 6 3 2 2 3 3 6" xfId="11436" xr:uid="{DDEA76F3-C3A3-4429-BFC0-FBF15BF1EBA2}"/>
    <cellStyle name="標準 6 3 2 2 3 3 6 2" xfId="28847" xr:uid="{DDEA76F3-C3A3-4429-BFC0-FBF15BF1EBA2}"/>
    <cellStyle name="標準 6 3 2 2 3 3 7" xfId="5111" xr:uid="{DD473981-2AB3-4C13-B803-AD341DA87359}"/>
    <cellStyle name="標準 6 3 2 2 3 3 7 2" xfId="22523" xr:uid="{DD473981-2AB3-4C13-B803-AD341DA87359}"/>
    <cellStyle name="標準 6 3 2 2 3 3 8" xfId="17854" xr:uid="{00000000-0005-0000-0000-0000020B0000}"/>
    <cellStyle name="標準 6 3 2 2 3 4" xfId="604" xr:uid="{00000000-0005-0000-0000-00000E0B0000}"/>
    <cellStyle name="標準 6 3 2 2 3 4 2" xfId="1364" xr:uid="{00000000-0005-0000-0000-00000F0B0000}"/>
    <cellStyle name="標準 6 3 2 2 3 4 2 2" xfId="4540" xr:uid="{00000000-0005-0000-0000-0000100B0000}"/>
    <cellStyle name="標準 6 3 2 2 3 4 2 2 2" xfId="10852" xr:uid="{07D69F7E-D3F2-4500-870E-C5BC3BCB364B}"/>
    <cellStyle name="標準 6 3 2 2 3 4 2 2 2 2" xfId="17176" xr:uid="{7115DB5A-30EB-40FE-8EB1-159A0E5B21B1}"/>
    <cellStyle name="標準 6 3 2 2 3 4 2 2 2 2 2" xfId="34587" xr:uid="{7115DB5A-30EB-40FE-8EB1-159A0E5B21B1}"/>
    <cellStyle name="標準 6 3 2 2 3 4 2 2 2 3" xfId="28263" xr:uid="{07D69F7E-D3F2-4500-870E-C5BC3BCB364B}"/>
    <cellStyle name="標準 6 3 2 2 3 4 2 2 3" xfId="14014" xr:uid="{1CC26C74-423E-400C-86E4-4A9EF5814A93}"/>
    <cellStyle name="標準 6 3 2 2 3 4 2 2 3 2" xfId="31425" xr:uid="{1CC26C74-423E-400C-86E4-4A9EF5814A93}"/>
    <cellStyle name="標準 6 3 2 2 3 4 2 2 4" xfId="7689" xr:uid="{5B23E6BA-312D-4DAD-BB6F-453A9B980E5C}"/>
    <cellStyle name="標準 6 3 2 2 3 4 2 2 4 2" xfId="25101" xr:uid="{5B23E6BA-312D-4DAD-BB6F-453A9B980E5C}"/>
    <cellStyle name="標準 6 3 2 2 3 4 2 2 5" xfId="21952" xr:uid="{00000000-0005-0000-0000-0000100B0000}"/>
    <cellStyle name="標準 6 3 2 2 3 4 2 3" xfId="2923" xr:uid="{00000000-0005-0000-0000-0000110B0000}"/>
    <cellStyle name="標準 6 3 2 2 3 4 2 3 2" xfId="15548" xr:uid="{134E167B-3D0C-4096-8CA7-75F828508D04}"/>
    <cellStyle name="標準 6 3 2 2 3 4 2 3 2 2" xfId="32959" xr:uid="{134E167B-3D0C-4096-8CA7-75F828508D04}"/>
    <cellStyle name="標準 6 3 2 2 3 4 2 3 3" xfId="9224" xr:uid="{2FA3CAB0-222A-40B8-AC21-49E52135C4BB}"/>
    <cellStyle name="標準 6 3 2 2 3 4 2 3 3 2" xfId="26635" xr:uid="{2FA3CAB0-222A-40B8-AC21-49E52135C4BB}"/>
    <cellStyle name="標準 6 3 2 2 3 4 2 3 4" xfId="20336" xr:uid="{00000000-0005-0000-0000-0000110B0000}"/>
    <cellStyle name="標準 6 3 2 2 3 4 2 4" xfId="12386" xr:uid="{1763A241-F223-49C0-B8CE-A725610AE5DC}"/>
    <cellStyle name="標準 6 3 2 2 3 4 2 4 2" xfId="29797" xr:uid="{1763A241-F223-49C0-B8CE-A725610AE5DC}"/>
    <cellStyle name="標準 6 3 2 2 3 4 2 5" xfId="6061" xr:uid="{C1CACAC2-8955-4E1A-8A6A-7BBF9F9A3FC0}"/>
    <cellStyle name="標準 6 3 2 2 3 4 2 5 2" xfId="23473" xr:uid="{C1CACAC2-8955-4E1A-8A6A-7BBF9F9A3FC0}"/>
    <cellStyle name="標準 6 3 2 2 3 4 2 6" xfId="18804" xr:uid="{00000000-0005-0000-0000-00000F0B0000}"/>
    <cellStyle name="標準 6 3 2 2 3 4 3" xfId="3780" xr:uid="{00000000-0005-0000-0000-0000120B0000}"/>
    <cellStyle name="標準 6 3 2 2 3 4 3 2" xfId="10092" xr:uid="{0D857516-3C0E-4D6A-9CB7-7BC4F484AB2E}"/>
    <cellStyle name="標準 6 3 2 2 3 4 3 2 2" xfId="16416" xr:uid="{FB788189-7EC7-4445-9A03-4F02D3E24006}"/>
    <cellStyle name="標準 6 3 2 2 3 4 3 2 2 2" xfId="33827" xr:uid="{FB788189-7EC7-4445-9A03-4F02D3E24006}"/>
    <cellStyle name="標準 6 3 2 2 3 4 3 2 3" xfId="27503" xr:uid="{0D857516-3C0E-4D6A-9CB7-7BC4F484AB2E}"/>
    <cellStyle name="標準 6 3 2 2 3 4 3 3" xfId="13254" xr:uid="{C55E144B-51F7-4426-970D-A62823731E1E}"/>
    <cellStyle name="標準 6 3 2 2 3 4 3 3 2" xfId="30665" xr:uid="{C55E144B-51F7-4426-970D-A62823731E1E}"/>
    <cellStyle name="標準 6 3 2 2 3 4 3 4" xfId="6929" xr:uid="{C9943C2C-48F7-4916-BBD6-D907E31D4662}"/>
    <cellStyle name="標準 6 3 2 2 3 4 3 4 2" xfId="24341" xr:uid="{C9943C2C-48F7-4916-BBD6-D907E31D4662}"/>
    <cellStyle name="標準 6 3 2 2 3 4 3 5" xfId="21192" xr:uid="{00000000-0005-0000-0000-0000120B0000}"/>
    <cellStyle name="標準 6 3 2 2 3 4 4" xfId="2163" xr:uid="{00000000-0005-0000-0000-0000130B0000}"/>
    <cellStyle name="標準 6 3 2 2 3 4 4 2" xfId="14788" xr:uid="{0DA53B24-42D0-493A-80EF-98D5DADC03AA}"/>
    <cellStyle name="標準 6 3 2 2 3 4 4 2 2" xfId="32199" xr:uid="{0DA53B24-42D0-493A-80EF-98D5DADC03AA}"/>
    <cellStyle name="標準 6 3 2 2 3 4 4 3" xfId="8464" xr:uid="{166A5F61-A48A-433B-8CDC-6A10E4E5DFC5}"/>
    <cellStyle name="標準 6 3 2 2 3 4 4 3 2" xfId="25875" xr:uid="{166A5F61-A48A-433B-8CDC-6A10E4E5DFC5}"/>
    <cellStyle name="標準 6 3 2 2 3 4 4 4" xfId="19576" xr:uid="{00000000-0005-0000-0000-0000130B0000}"/>
    <cellStyle name="標準 6 3 2 2 3 4 5" xfId="11626" xr:uid="{D00D711E-D18B-410B-823D-80CE66B097F2}"/>
    <cellStyle name="標準 6 3 2 2 3 4 5 2" xfId="29037" xr:uid="{D00D711E-D18B-410B-823D-80CE66B097F2}"/>
    <cellStyle name="標準 6 3 2 2 3 4 6" xfId="5301" xr:uid="{722EA906-CDCF-443C-A88B-01384417E2A7}"/>
    <cellStyle name="標準 6 3 2 2 3 4 6 2" xfId="22713" xr:uid="{722EA906-CDCF-443C-A88B-01384417E2A7}"/>
    <cellStyle name="標準 6 3 2 2 3 4 7" xfId="18044" xr:uid="{00000000-0005-0000-0000-00000E0B0000}"/>
    <cellStyle name="標準 6 3 2 2 3 5" xfId="984" xr:uid="{00000000-0005-0000-0000-0000140B0000}"/>
    <cellStyle name="標準 6 3 2 2 3 5 2" xfId="4160" xr:uid="{00000000-0005-0000-0000-0000150B0000}"/>
    <cellStyle name="標準 6 3 2 2 3 5 2 2" xfId="10472" xr:uid="{26CB6BCE-23D4-41A4-A1AF-AE8474AA51E4}"/>
    <cellStyle name="標準 6 3 2 2 3 5 2 2 2" xfId="16796" xr:uid="{EF3A3AB5-F7B2-42BA-893B-3FA5502207C9}"/>
    <cellStyle name="標準 6 3 2 2 3 5 2 2 2 2" xfId="34207" xr:uid="{EF3A3AB5-F7B2-42BA-893B-3FA5502207C9}"/>
    <cellStyle name="標準 6 3 2 2 3 5 2 2 3" xfId="27883" xr:uid="{26CB6BCE-23D4-41A4-A1AF-AE8474AA51E4}"/>
    <cellStyle name="標準 6 3 2 2 3 5 2 3" xfId="13634" xr:uid="{D2F58E3E-C9D1-43A7-8BAD-24E55D059863}"/>
    <cellStyle name="標準 6 3 2 2 3 5 2 3 2" xfId="31045" xr:uid="{D2F58E3E-C9D1-43A7-8BAD-24E55D059863}"/>
    <cellStyle name="標準 6 3 2 2 3 5 2 4" xfId="7309" xr:uid="{42BE9583-2AA7-468E-954D-E28B2DF9FFCD}"/>
    <cellStyle name="標準 6 3 2 2 3 5 2 4 2" xfId="24721" xr:uid="{42BE9583-2AA7-468E-954D-E28B2DF9FFCD}"/>
    <cellStyle name="標準 6 3 2 2 3 5 2 5" xfId="21572" xr:uid="{00000000-0005-0000-0000-0000150B0000}"/>
    <cellStyle name="標準 6 3 2 2 3 5 3" xfId="2543" xr:uid="{00000000-0005-0000-0000-0000160B0000}"/>
    <cellStyle name="標準 6 3 2 2 3 5 3 2" xfId="15168" xr:uid="{2BE266C5-60B8-45C5-AC9E-22210BC42A1F}"/>
    <cellStyle name="標準 6 3 2 2 3 5 3 2 2" xfId="32579" xr:uid="{2BE266C5-60B8-45C5-AC9E-22210BC42A1F}"/>
    <cellStyle name="標準 6 3 2 2 3 5 3 3" xfId="8844" xr:uid="{6F836500-CA5B-462E-8004-248AAABD012B}"/>
    <cellStyle name="標準 6 3 2 2 3 5 3 3 2" xfId="26255" xr:uid="{6F836500-CA5B-462E-8004-248AAABD012B}"/>
    <cellStyle name="標準 6 3 2 2 3 5 3 4" xfId="19956" xr:uid="{00000000-0005-0000-0000-0000160B0000}"/>
    <cellStyle name="標準 6 3 2 2 3 5 4" xfId="12006" xr:uid="{1E6BD279-146B-4DE8-B2F0-9FC33D037F00}"/>
    <cellStyle name="標準 6 3 2 2 3 5 4 2" xfId="29417" xr:uid="{1E6BD279-146B-4DE8-B2F0-9FC33D037F00}"/>
    <cellStyle name="標準 6 3 2 2 3 5 5" xfId="5681" xr:uid="{72FADD26-FCDA-468B-A629-E6D89CF0B0BF}"/>
    <cellStyle name="標準 6 3 2 2 3 5 5 2" xfId="23093" xr:uid="{72FADD26-FCDA-468B-A629-E6D89CF0B0BF}"/>
    <cellStyle name="標準 6 3 2 2 3 5 6" xfId="18424" xr:uid="{00000000-0005-0000-0000-0000140B0000}"/>
    <cellStyle name="標準 6 3 2 2 3 6" xfId="224" xr:uid="{00000000-0005-0000-0000-0000170B0000}"/>
    <cellStyle name="標準 6 3 2 2 3 6 2" xfId="3400" xr:uid="{00000000-0005-0000-0000-0000180B0000}"/>
    <cellStyle name="標準 6 3 2 2 3 6 2 2" xfId="16036" xr:uid="{066F7729-E7AE-4244-8AB4-A05B389A906C}"/>
    <cellStyle name="標準 6 3 2 2 3 6 2 2 2" xfId="33447" xr:uid="{066F7729-E7AE-4244-8AB4-A05B389A906C}"/>
    <cellStyle name="標準 6 3 2 2 3 6 2 3" xfId="9712" xr:uid="{7CED4C87-540F-47E7-B31C-718C32147361}"/>
    <cellStyle name="標準 6 3 2 2 3 6 2 3 2" xfId="27123" xr:uid="{7CED4C87-540F-47E7-B31C-718C32147361}"/>
    <cellStyle name="標準 6 3 2 2 3 6 2 4" xfId="20812" xr:uid="{00000000-0005-0000-0000-0000180B0000}"/>
    <cellStyle name="標準 6 3 2 2 3 6 3" xfId="12874" xr:uid="{A9598AE4-AED2-4A48-9B2F-D4B2C22BB6A2}"/>
    <cellStyle name="標準 6 3 2 2 3 6 3 2" xfId="30285" xr:uid="{A9598AE4-AED2-4A48-9B2F-D4B2C22BB6A2}"/>
    <cellStyle name="標準 6 3 2 2 3 6 4" xfId="6549" xr:uid="{1F4B99E4-4109-4489-AB97-D1B13A0A8525}"/>
    <cellStyle name="標準 6 3 2 2 3 6 4 2" xfId="23961" xr:uid="{1F4B99E4-4109-4489-AB97-D1B13A0A8525}"/>
    <cellStyle name="標準 6 3 2 2 3 6 5" xfId="17664" xr:uid="{00000000-0005-0000-0000-0000170B0000}"/>
    <cellStyle name="標準 6 3 2 2 3 7" xfId="3306" xr:uid="{00000000-0005-0000-0000-0000190B0000}"/>
    <cellStyle name="標準 6 3 2 2 3 7 2" xfId="9618" xr:uid="{8D564463-2DC8-48EF-B8AD-F1CD8CBC1B24}"/>
    <cellStyle name="標準 6 3 2 2 3 7 2 2" xfId="15942" xr:uid="{A63D7A76-EBF0-4B8C-8044-37E09F4C3531}"/>
    <cellStyle name="標準 6 3 2 2 3 7 2 2 2" xfId="33353" xr:uid="{A63D7A76-EBF0-4B8C-8044-37E09F4C3531}"/>
    <cellStyle name="標準 6 3 2 2 3 7 2 3" xfId="27029" xr:uid="{8D564463-2DC8-48EF-B8AD-F1CD8CBC1B24}"/>
    <cellStyle name="標準 6 3 2 2 3 7 3" xfId="12780" xr:uid="{69587EAE-27DC-47FF-8904-DE6925A0DE98}"/>
    <cellStyle name="標準 6 3 2 2 3 7 3 2" xfId="30191" xr:uid="{69587EAE-27DC-47FF-8904-DE6925A0DE98}"/>
    <cellStyle name="標準 6 3 2 2 3 7 4" xfId="6455" xr:uid="{32C936B6-28D7-408A-A272-2002B1BD8A18}"/>
    <cellStyle name="標準 6 3 2 2 3 7 4 2" xfId="23867" xr:uid="{32C936B6-28D7-408A-A272-2002B1BD8A18}"/>
    <cellStyle name="標準 6 3 2 2 3 7 5" xfId="20718" xr:uid="{00000000-0005-0000-0000-0000190B0000}"/>
    <cellStyle name="標準 6 3 2 2 3 8" xfId="1783" xr:uid="{00000000-0005-0000-0000-00001A0B0000}"/>
    <cellStyle name="標準 6 3 2 2 3 8 2" xfId="14408" xr:uid="{B7A6BF8D-B0FC-4D86-8031-51B889F2DAC0}"/>
    <cellStyle name="標準 6 3 2 2 3 8 2 2" xfId="31819" xr:uid="{B7A6BF8D-B0FC-4D86-8031-51B889F2DAC0}"/>
    <cellStyle name="標準 6 3 2 2 3 8 3" xfId="8084" xr:uid="{2DB09A2F-FCF1-4555-ABA6-5069F0D038ED}"/>
    <cellStyle name="標準 6 3 2 2 3 8 3 2" xfId="25495" xr:uid="{2DB09A2F-FCF1-4555-ABA6-5069F0D038ED}"/>
    <cellStyle name="標準 6 3 2 2 3 8 4" xfId="19196" xr:uid="{00000000-0005-0000-0000-00001A0B0000}"/>
    <cellStyle name="標準 6 3 2 2 3 9" xfId="11246" xr:uid="{3DFAB99A-57A4-425F-A02B-1C187A393917}"/>
    <cellStyle name="標準 6 3 2 2 3 9 2" xfId="28657" xr:uid="{3DFAB99A-57A4-425F-A02B-1C187A393917}"/>
    <cellStyle name="標準 6 3 2 2 4" xfId="285" xr:uid="{00000000-0005-0000-0000-00001B0B0000}"/>
    <cellStyle name="標準 6 3 2 2 4 2" xfId="475" xr:uid="{00000000-0005-0000-0000-00001C0B0000}"/>
    <cellStyle name="標準 6 3 2 2 4 2 2" xfId="855" xr:uid="{00000000-0005-0000-0000-00001D0B0000}"/>
    <cellStyle name="標準 6 3 2 2 4 2 2 2" xfId="1615" xr:uid="{00000000-0005-0000-0000-00001E0B0000}"/>
    <cellStyle name="標準 6 3 2 2 4 2 2 2 2" xfId="4791" xr:uid="{00000000-0005-0000-0000-00001F0B0000}"/>
    <cellStyle name="標準 6 3 2 2 4 2 2 2 2 2" xfId="11103" xr:uid="{543E20E6-71E7-425C-BB69-1E5B38A46F59}"/>
    <cellStyle name="標準 6 3 2 2 4 2 2 2 2 2 2" xfId="17427" xr:uid="{4FBA6F2B-8E65-4CF7-9312-B59A56CEC49E}"/>
    <cellStyle name="標準 6 3 2 2 4 2 2 2 2 2 2 2" xfId="34838" xr:uid="{4FBA6F2B-8E65-4CF7-9312-B59A56CEC49E}"/>
    <cellStyle name="標準 6 3 2 2 4 2 2 2 2 2 3" xfId="28514" xr:uid="{543E20E6-71E7-425C-BB69-1E5B38A46F59}"/>
    <cellStyle name="標準 6 3 2 2 4 2 2 2 2 3" xfId="14265" xr:uid="{F4DFAE0D-FA58-4B60-8615-57F0F1DD43E8}"/>
    <cellStyle name="標準 6 3 2 2 4 2 2 2 2 3 2" xfId="31676" xr:uid="{F4DFAE0D-FA58-4B60-8615-57F0F1DD43E8}"/>
    <cellStyle name="標準 6 3 2 2 4 2 2 2 2 4" xfId="7940" xr:uid="{76326A60-532A-4BA3-BCFC-C0E27C5828BB}"/>
    <cellStyle name="標準 6 3 2 2 4 2 2 2 2 4 2" xfId="25352" xr:uid="{76326A60-532A-4BA3-BCFC-C0E27C5828BB}"/>
    <cellStyle name="標準 6 3 2 2 4 2 2 2 2 5" xfId="22203" xr:uid="{00000000-0005-0000-0000-00001F0B0000}"/>
    <cellStyle name="標準 6 3 2 2 4 2 2 2 3" xfId="3174" xr:uid="{00000000-0005-0000-0000-0000200B0000}"/>
    <cellStyle name="標準 6 3 2 2 4 2 2 2 3 2" xfId="15799" xr:uid="{510EE793-090C-4C38-BFCE-7B0C1165446D}"/>
    <cellStyle name="標準 6 3 2 2 4 2 2 2 3 2 2" xfId="33210" xr:uid="{510EE793-090C-4C38-BFCE-7B0C1165446D}"/>
    <cellStyle name="標準 6 3 2 2 4 2 2 2 3 3" xfId="9475" xr:uid="{A92241DD-2E22-4F9C-A549-CF166D90483C}"/>
    <cellStyle name="標準 6 3 2 2 4 2 2 2 3 3 2" xfId="26886" xr:uid="{A92241DD-2E22-4F9C-A549-CF166D90483C}"/>
    <cellStyle name="標準 6 3 2 2 4 2 2 2 3 4" xfId="20587" xr:uid="{00000000-0005-0000-0000-0000200B0000}"/>
    <cellStyle name="標準 6 3 2 2 4 2 2 2 4" xfId="12637" xr:uid="{5752A4F0-85F7-488F-A979-8C76ECFA57FC}"/>
    <cellStyle name="標準 6 3 2 2 4 2 2 2 4 2" xfId="30048" xr:uid="{5752A4F0-85F7-488F-A979-8C76ECFA57FC}"/>
    <cellStyle name="標準 6 3 2 2 4 2 2 2 5" xfId="6312" xr:uid="{2B143D86-7554-4ABF-BB7B-4BF232296880}"/>
    <cellStyle name="標準 6 3 2 2 4 2 2 2 5 2" xfId="23724" xr:uid="{2B143D86-7554-4ABF-BB7B-4BF232296880}"/>
    <cellStyle name="標準 6 3 2 2 4 2 2 2 6" xfId="19055" xr:uid="{00000000-0005-0000-0000-00001E0B0000}"/>
    <cellStyle name="標準 6 3 2 2 4 2 2 3" xfId="4031" xr:uid="{00000000-0005-0000-0000-0000210B0000}"/>
    <cellStyle name="標準 6 3 2 2 4 2 2 3 2" xfId="10343" xr:uid="{0F882AA7-64F3-405B-B06B-8B1F2683751B}"/>
    <cellStyle name="標準 6 3 2 2 4 2 2 3 2 2" xfId="16667" xr:uid="{6848AA26-581B-427F-B9D7-9C9715FAEEE8}"/>
    <cellStyle name="標準 6 3 2 2 4 2 2 3 2 2 2" xfId="34078" xr:uid="{6848AA26-581B-427F-B9D7-9C9715FAEEE8}"/>
    <cellStyle name="標準 6 3 2 2 4 2 2 3 2 3" xfId="27754" xr:uid="{0F882AA7-64F3-405B-B06B-8B1F2683751B}"/>
    <cellStyle name="標準 6 3 2 2 4 2 2 3 3" xfId="13505" xr:uid="{27433232-CE11-4777-A710-5E8ACF66E8BA}"/>
    <cellStyle name="標準 6 3 2 2 4 2 2 3 3 2" xfId="30916" xr:uid="{27433232-CE11-4777-A710-5E8ACF66E8BA}"/>
    <cellStyle name="標準 6 3 2 2 4 2 2 3 4" xfId="7180" xr:uid="{704009E5-705A-4A2F-A362-C87D0420DF85}"/>
    <cellStyle name="標準 6 3 2 2 4 2 2 3 4 2" xfId="24592" xr:uid="{704009E5-705A-4A2F-A362-C87D0420DF85}"/>
    <cellStyle name="標準 6 3 2 2 4 2 2 3 5" xfId="21443" xr:uid="{00000000-0005-0000-0000-0000210B0000}"/>
    <cellStyle name="標準 6 3 2 2 4 2 2 4" xfId="2414" xr:uid="{00000000-0005-0000-0000-0000220B0000}"/>
    <cellStyle name="標準 6 3 2 2 4 2 2 4 2" xfId="15039" xr:uid="{8E4AB469-3B91-4EDA-BECF-40D2AA467511}"/>
    <cellStyle name="標準 6 3 2 2 4 2 2 4 2 2" xfId="32450" xr:uid="{8E4AB469-3B91-4EDA-BECF-40D2AA467511}"/>
    <cellStyle name="標準 6 3 2 2 4 2 2 4 3" xfId="8715" xr:uid="{C1387EEB-3BA5-4162-BEF9-A0002DB6D1F9}"/>
    <cellStyle name="標準 6 3 2 2 4 2 2 4 3 2" xfId="26126" xr:uid="{C1387EEB-3BA5-4162-BEF9-A0002DB6D1F9}"/>
    <cellStyle name="標準 6 3 2 2 4 2 2 4 4" xfId="19827" xr:uid="{00000000-0005-0000-0000-0000220B0000}"/>
    <cellStyle name="標準 6 3 2 2 4 2 2 5" xfId="11877" xr:uid="{001897E2-2FB9-47CF-B29B-646E8C7D4423}"/>
    <cellStyle name="標準 6 3 2 2 4 2 2 5 2" xfId="29288" xr:uid="{001897E2-2FB9-47CF-B29B-646E8C7D4423}"/>
    <cellStyle name="標準 6 3 2 2 4 2 2 6" xfId="5552" xr:uid="{B5284A21-B710-4B41-8DFC-0C8E10435A92}"/>
    <cellStyle name="標準 6 3 2 2 4 2 2 6 2" xfId="22964" xr:uid="{B5284A21-B710-4B41-8DFC-0C8E10435A92}"/>
    <cellStyle name="標準 6 3 2 2 4 2 2 7" xfId="18295" xr:uid="{00000000-0005-0000-0000-00001D0B0000}"/>
    <cellStyle name="標準 6 3 2 2 4 2 3" xfId="1235" xr:uid="{00000000-0005-0000-0000-0000230B0000}"/>
    <cellStyle name="標準 6 3 2 2 4 2 3 2" xfId="4411" xr:uid="{00000000-0005-0000-0000-0000240B0000}"/>
    <cellStyle name="標準 6 3 2 2 4 2 3 2 2" xfId="10723" xr:uid="{076C4D79-E669-4591-A339-C4F3524C197A}"/>
    <cellStyle name="標準 6 3 2 2 4 2 3 2 2 2" xfId="17047" xr:uid="{9377EAE1-BFDA-4DF5-91DC-4C0F611ACC4C}"/>
    <cellStyle name="標準 6 3 2 2 4 2 3 2 2 2 2" xfId="34458" xr:uid="{9377EAE1-BFDA-4DF5-91DC-4C0F611ACC4C}"/>
    <cellStyle name="標準 6 3 2 2 4 2 3 2 2 3" xfId="28134" xr:uid="{076C4D79-E669-4591-A339-C4F3524C197A}"/>
    <cellStyle name="標準 6 3 2 2 4 2 3 2 3" xfId="13885" xr:uid="{BA20CAF0-ACA5-4CCC-AC98-159CF207BD7A}"/>
    <cellStyle name="標準 6 3 2 2 4 2 3 2 3 2" xfId="31296" xr:uid="{BA20CAF0-ACA5-4CCC-AC98-159CF207BD7A}"/>
    <cellStyle name="標準 6 3 2 2 4 2 3 2 4" xfId="7560" xr:uid="{58D5FC3E-BA0D-4105-8CA0-515BA37C9B8B}"/>
    <cellStyle name="標準 6 3 2 2 4 2 3 2 4 2" xfId="24972" xr:uid="{58D5FC3E-BA0D-4105-8CA0-515BA37C9B8B}"/>
    <cellStyle name="標準 6 3 2 2 4 2 3 2 5" xfId="21823" xr:uid="{00000000-0005-0000-0000-0000240B0000}"/>
    <cellStyle name="標準 6 3 2 2 4 2 3 3" xfId="2794" xr:uid="{00000000-0005-0000-0000-0000250B0000}"/>
    <cellStyle name="標準 6 3 2 2 4 2 3 3 2" xfId="15419" xr:uid="{04B2C096-0C3C-4029-B0CE-6368C74B2911}"/>
    <cellStyle name="標準 6 3 2 2 4 2 3 3 2 2" xfId="32830" xr:uid="{04B2C096-0C3C-4029-B0CE-6368C74B2911}"/>
    <cellStyle name="標準 6 3 2 2 4 2 3 3 3" xfId="9095" xr:uid="{2534EF8E-F363-4380-9D1F-8E305C303ED3}"/>
    <cellStyle name="標準 6 3 2 2 4 2 3 3 3 2" xfId="26506" xr:uid="{2534EF8E-F363-4380-9D1F-8E305C303ED3}"/>
    <cellStyle name="標準 6 3 2 2 4 2 3 3 4" xfId="20207" xr:uid="{00000000-0005-0000-0000-0000250B0000}"/>
    <cellStyle name="標準 6 3 2 2 4 2 3 4" xfId="12257" xr:uid="{D4F1DFF0-2C9E-4E70-B209-78A34660266B}"/>
    <cellStyle name="標準 6 3 2 2 4 2 3 4 2" xfId="29668" xr:uid="{D4F1DFF0-2C9E-4E70-B209-78A34660266B}"/>
    <cellStyle name="標準 6 3 2 2 4 2 3 5" xfId="5932" xr:uid="{BF20559C-BAAF-47AB-9467-C2FF71EAB068}"/>
    <cellStyle name="標準 6 3 2 2 4 2 3 5 2" xfId="23344" xr:uid="{BF20559C-BAAF-47AB-9467-C2FF71EAB068}"/>
    <cellStyle name="標準 6 3 2 2 4 2 3 6" xfId="18675" xr:uid="{00000000-0005-0000-0000-0000230B0000}"/>
    <cellStyle name="標準 6 3 2 2 4 2 4" xfId="3651" xr:uid="{00000000-0005-0000-0000-0000260B0000}"/>
    <cellStyle name="標準 6 3 2 2 4 2 4 2" xfId="9963" xr:uid="{79F7DE7C-ED00-4311-87C0-AECA3BC2AF98}"/>
    <cellStyle name="標準 6 3 2 2 4 2 4 2 2" xfId="16287" xr:uid="{71FBF1E9-948D-4B64-8B01-9F536C1F7469}"/>
    <cellStyle name="標準 6 3 2 2 4 2 4 2 2 2" xfId="33698" xr:uid="{71FBF1E9-948D-4B64-8B01-9F536C1F7469}"/>
    <cellStyle name="標準 6 3 2 2 4 2 4 2 3" xfId="27374" xr:uid="{79F7DE7C-ED00-4311-87C0-AECA3BC2AF98}"/>
    <cellStyle name="標準 6 3 2 2 4 2 4 3" xfId="13125" xr:uid="{9AB1EB5C-A4FE-43A1-AF12-1A15C0EA5561}"/>
    <cellStyle name="標準 6 3 2 2 4 2 4 3 2" xfId="30536" xr:uid="{9AB1EB5C-A4FE-43A1-AF12-1A15C0EA5561}"/>
    <cellStyle name="標準 6 3 2 2 4 2 4 4" xfId="6800" xr:uid="{06FF7565-03B8-44AB-9CEB-7E9C6F56E21D}"/>
    <cellStyle name="標準 6 3 2 2 4 2 4 4 2" xfId="24212" xr:uid="{06FF7565-03B8-44AB-9CEB-7E9C6F56E21D}"/>
    <cellStyle name="標準 6 3 2 2 4 2 4 5" xfId="21063" xr:uid="{00000000-0005-0000-0000-0000260B0000}"/>
    <cellStyle name="標準 6 3 2 2 4 2 5" xfId="2034" xr:uid="{00000000-0005-0000-0000-0000270B0000}"/>
    <cellStyle name="標準 6 3 2 2 4 2 5 2" xfId="14659" xr:uid="{813E76C7-18BA-41E2-A54F-2630689A59C4}"/>
    <cellStyle name="標準 6 3 2 2 4 2 5 2 2" xfId="32070" xr:uid="{813E76C7-18BA-41E2-A54F-2630689A59C4}"/>
    <cellStyle name="標準 6 3 2 2 4 2 5 3" xfId="8335" xr:uid="{DCC859B7-1546-4511-8095-6370C23B27B8}"/>
    <cellStyle name="標準 6 3 2 2 4 2 5 3 2" xfId="25746" xr:uid="{DCC859B7-1546-4511-8095-6370C23B27B8}"/>
    <cellStyle name="標準 6 3 2 2 4 2 5 4" xfId="19447" xr:uid="{00000000-0005-0000-0000-0000270B0000}"/>
    <cellStyle name="標準 6 3 2 2 4 2 6" xfId="11497" xr:uid="{AEBA2B88-2FFA-415C-AC56-0AF844BCAA59}"/>
    <cellStyle name="標準 6 3 2 2 4 2 6 2" xfId="28908" xr:uid="{AEBA2B88-2FFA-415C-AC56-0AF844BCAA59}"/>
    <cellStyle name="標準 6 3 2 2 4 2 7" xfId="5172" xr:uid="{B3415793-90A8-4CD5-90C4-A147A0B1DD83}"/>
    <cellStyle name="標準 6 3 2 2 4 2 7 2" xfId="22584" xr:uid="{B3415793-90A8-4CD5-90C4-A147A0B1DD83}"/>
    <cellStyle name="標準 6 3 2 2 4 2 8" xfId="17915" xr:uid="{00000000-0005-0000-0000-00001C0B0000}"/>
    <cellStyle name="標準 6 3 2 2 4 3" xfId="665" xr:uid="{00000000-0005-0000-0000-0000280B0000}"/>
    <cellStyle name="標準 6 3 2 2 4 3 2" xfId="1425" xr:uid="{00000000-0005-0000-0000-0000290B0000}"/>
    <cellStyle name="標準 6 3 2 2 4 3 2 2" xfId="4601" xr:uid="{00000000-0005-0000-0000-00002A0B0000}"/>
    <cellStyle name="標準 6 3 2 2 4 3 2 2 2" xfId="10913" xr:uid="{96FF40F7-6695-45D3-99E2-2AADAFFBE943}"/>
    <cellStyle name="標準 6 3 2 2 4 3 2 2 2 2" xfId="17237" xr:uid="{632AE6F9-CB8F-4A91-AFC8-2DC79A945D5D}"/>
    <cellStyle name="標準 6 3 2 2 4 3 2 2 2 2 2" xfId="34648" xr:uid="{632AE6F9-CB8F-4A91-AFC8-2DC79A945D5D}"/>
    <cellStyle name="標準 6 3 2 2 4 3 2 2 2 3" xfId="28324" xr:uid="{96FF40F7-6695-45D3-99E2-2AADAFFBE943}"/>
    <cellStyle name="標準 6 3 2 2 4 3 2 2 3" xfId="14075" xr:uid="{DDEECC4E-310B-4658-A426-C62F3102B3A1}"/>
    <cellStyle name="標準 6 3 2 2 4 3 2 2 3 2" xfId="31486" xr:uid="{DDEECC4E-310B-4658-A426-C62F3102B3A1}"/>
    <cellStyle name="標準 6 3 2 2 4 3 2 2 4" xfId="7750" xr:uid="{3CE50F91-2848-40FA-972C-2B8CE5A5E770}"/>
    <cellStyle name="標準 6 3 2 2 4 3 2 2 4 2" xfId="25162" xr:uid="{3CE50F91-2848-40FA-972C-2B8CE5A5E770}"/>
    <cellStyle name="標準 6 3 2 2 4 3 2 2 5" xfId="22013" xr:uid="{00000000-0005-0000-0000-00002A0B0000}"/>
    <cellStyle name="標準 6 3 2 2 4 3 2 3" xfId="2984" xr:uid="{00000000-0005-0000-0000-00002B0B0000}"/>
    <cellStyle name="標準 6 3 2 2 4 3 2 3 2" xfId="15609" xr:uid="{6828B3A5-1956-4907-9878-60039E663B62}"/>
    <cellStyle name="標準 6 3 2 2 4 3 2 3 2 2" xfId="33020" xr:uid="{6828B3A5-1956-4907-9878-60039E663B62}"/>
    <cellStyle name="標準 6 3 2 2 4 3 2 3 3" xfId="9285" xr:uid="{EFD36186-EA7B-4BB7-91DD-48A3372AC0CA}"/>
    <cellStyle name="標準 6 3 2 2 4 3 2 3 3 2" xfId="26696" xr:uid="{EFD36186-EA7B-4BB7-91DD-48A3372AC0CA}"/>
    <cellStyle name="標準 6 3 2 2 4 3 2 3 4" xfId="20397" xr:uid="{00000000-0005-0000-0000-00002B0B0000}"/>
    <cellStyle name="標準 6 3 2 2 4 3 2 4" xfId="12447" xr:uid="{F3FF1946-B9AB-47D2-B8E9-471D455427D6}"/>
    <cellStyle name="標準 6 3 2 2 4 3 2 4 2" xfId="29858" xr:uid="{F3FF1946-B9AB-47D2-B8E9-471D455427D6}"/>
    <cellStyle name="標準 6 3 2 2 4 3 2 5" xfId="6122" xr:uid="{3A440F32-9031-4DB4-9850-F17C137F8F6C}"/>
    <cellStyle name="標準 6 3 2 2 4 3 2 5 2" xfId="23534" xr:uid="{3A440F32-9031-4DB4-9850-F17C137F8F6C}"/>
    <cellStyle name="標準 6 3 2 2 4 3 2 6" xfId="18865" xr:uid="{00000000-0005-0000-0000-0000290B0000}"/>
    <cellStyle name="標準 6 3 2 2 4 3 3" xfId="3841" xr:uid="{00000000-0005-0000-0000-00002C0B0000}"/>
    <cellStyle name="標準 6 3 2 2 4 3 3 2" xfId="10153" xr:uid="{51ED22BA-497C-4516-BCCD-AF37282BD222}"/>
    <cellStyle name="標準 6 3 2 2 4 3 3 2 2" xfId="16477" xr:uid="{88DA178F-01E1-4112-9BB8-48EA1BF18875}"/>
    <cellStyle name="標準 6 3 2 2 4 3 3 2 2 2" xfId="33888" xr:uid="{88DA178F-01E1-4112-9BB8-48EA1BF18875}"/>
    <cellStyle name="標準 6 3 2 2 4 3 3 2 3" xfId="27564" xr:uid="{51ED22BA-497C-4516-BCCD-AF37282BD222}"/>
    <cellStyle name="標準 6 3 2 2 4 3 3 3" xfId="13315" xr:uid="{6DFE5CAE-D42C-40CA-B379-9B2FFE6C0367}"/>
    <cellStyle name="標準 6 3 2 2 4 3 3 3 2" xfId="30726" xr:uid="{6DFE5CAE-D42C-40CA-B379-9B2FFE6C0367}"/>
    <cellStyle name="標準 6 3 2 2 4 3 3 4" xfId="6990" xr:uid="{89114229-0663-4482-8DFE-A894953695BA}"/>
    <cellStyle name="標準 6 3 2 2 4 3 3 4 2" xfId="24402" xr:uid="{89114229-0663-4482-8DFE-A894953695BA}"/>
    <cellStyle name="標準 6 3 2 2 4 3 3 5" xfId="21253" xr:uid="{00000000-0005-0000-0000-00002C0B0000}"/>
    <cellStyle name="標準 6 3 2 2 4 3 4" xfId="2224" xr:uid="{00000000-0005-0000-0000-00002D0B0000}"/>
    <cellStyle name="標準 6 3 2 2 4 3 4 2" xfId="14849" xr:uid="{AC589710-4C07-41A1-99C1-5134E58E66E8}"/>
    <cellStyle name="標準 6 3 2 2 4 3 4 2 2" xfId="32260" xr:uid="{AC589710-4C07-41A1-99C1-5134E58E66E8}"/>
    <cellStyle name="標準 6 3 2 2 4 3 4 3" xfId="8525" xr:uid="{4FD7DD12-8E25-49F4-94B0-5BAB902599A0}"/>
    <cellStyle name="標準 6 3 2 2 4 3 4 3 2" xfId="25936" xr:uid="{4FD7DD12-8E25-49F4-94B0-5BAB902599A0}"/>
    <cellStyle name="標準 6 3 2 2 4 3 4 4" xfId="19637" xr:uid="{00000000-0005-0000-0000-00002D0B0000}"/>
    <cellStyle name="標準 6 3 2 2 4 3 5" xfId="11687" xr:uid="{70785F28-2C75-479C-828E-6BA0A396FE68}"/>
    <cellStyle name="標準 6 3 2 2 4 3 5 2" xfId="29098" xr:uid="{70785F28-2C75-479C-828E-6BA0A396FE68}"/>
    <cellStyle name="標準 6 3 2 2 4 3 6" xfId="5362" xr:uid="{7C471B1B-02EF-4EBC-90D1-6E8F35610968}"/>
    <cellStyle name="標準 6 3 2 2 4 3 6 2" xfId="22774" xr:uid="{7C471B1B-02EF-4EBC-90D1-6E8F35610968}"/>
    <cellStyle name="標準 6 3 2 2 4 3 7" xfId="18105" xr:uid="{00000000-0005-0000-0000-0000280B0000}"/>
    <cellStyle name="標準 6 3 2 2 4 4" xfId="1045" xr:uid="{00000000-0005-0000-0000-00002E0B0000}"/>
    <cellStyle name="標準 6 3 2 2 4 4 2" xfId="4221" xr:uid="{00000000-0005-0000-0000-00002F0B0000}"/>
    <cellStyle name="標準 6 3 2 2 4 4 2 2" xfId="10533" xr:uid="{D8FA0DEA-D791-45D0-894A-56A94581CAC9}"/>
    <cellStyle name="標準 6 3 2 2 4 4 2 2 2" xfId="16857" xr:uid="{0D44689D-6EAA-4FA4-BF6A-D3A6AF6928F8}"/>
    <cellStyle name="標準 6 3 2 2 4 4 2 2 2 2" xfId="34268" xr:uid="{0D44689D-6EAA-4FA4-BF6A-D3A6AF6928F8}"/>
    <cellStyle name="標準 6 3 2 2 4 4 2 2 3" xfId="27944" xr:uid="{D8FA0DEA-D791-45D0-894A-56A94581CAC9}"/>
    <cellStyle name="標準 6 3 2 2 4 4 2 3" xfId="13695" xr:uid="{43113D24-2B26-4C32-A702-5E7904FFA826}"/>
    <cellStyle name="標準 6 3 2 2 4 4 2 3 2" xfId="31106" xr:uid="{43113D24-2B26-4C32-A702-5E7904FFA826}"/>
    <cellStyle name="標準 6 3 2 2 4 4 2 4" xfId="7370" xr:uid="{9F3BBBF1-6AC2-4FC1-A6C0-C86F1B2BF310}"/>
    <cellStyle name="標準 6 3 2 2 4 4 2 4 2" xfId="24782" xr:uid="{9F3BBBF1-6AC2-4FC1-A6C0-C86F1B2BF310}"/>
    <cellStyle name="標準 6 3 2 2 4 4 2 5" xfId="21633" xr:uid="{00000000-0005-0000-0000-00002F0B0000}"/>
    <cellStyle name="標準 6 3 2 2 4 4 3" xfId="2604" xr:uid="{00000000-0005-0000-0000-0000300B0000}"/>
    <cellStyle name="標準 6 3 2 2 4 4 3 2" xfId="15229" xr:uid="{D5B63C8F-D170-45B7-9BAC-CC9856626854}"/>
    <cellStyle name="標準 6 3 2 2 4 4 3 2 2" xfId="32640" xr:uid="{D5B63C8F-D170-45B7-9BAC-CC9856626854}"/>
    <cellStyle name="標準 6 3 2 2 4 4 3 3" xfId="8905" xr:uid="{E02AE50E-9791-4896-B99F-54B63EE98382}"/>
    <cellStyle name="標準 6 3 2 2 4 4 3 3 2" xfId="26316" xr:uid="{E02AE50E-9791-4896-B99F-54B63EE98382}"/>
    <cellStyle name="標準 6 3 2 2 4 4 3 4" xfId="20017" xr:uid="{00000000-0005-0000-0000-0000300B0000}"/>
    <cellStyle name="標準 6 3 2 2 4 4 4" xfId="12067" xr:uid="{65C0DAA6-F607-4B59-89FF-E93C854E0923}"/>
    <cellStyle name="標準 6 3 2 2 4 4 4 2" xfId="29478" xr:uid="{65C0DAA6-F607-4B59-89FF-E93C854E0923}"/>
    <cellStyle name="標準 6 3 2 2 4 4 5" xfId="5742" xr:uid="{88B48457-9E9C-49D5-943E-07D4DD35B894}"/>
    <cellStyle name="標準 6 3 2 2 4 4 5 2" xfId="23154" xr:uid="{88B48457-9E9C-49D5-943E-07D4DD35B894}"/>
    <cellStyle name="標準 6 3 2 2 4 4 6" xfId="18485" xr:uid="{00000000-0005-0000-0000-00002E0B0000}"/>
    <cellStyle name="標準 6 3 2 2 4 5" xfId="3461" xr:uid="{00000000-0005-0000-0000-0000310B0000}"/>
    <cellStyle name="標準 6 3 2 2 4 5 2" xfId="9773" xr:uid="{06968A30-A957-49DE-BFBD-D866F67BDC88}"/>
    <cellStyle name="標準 6 3 2 2 4 5 2 2" xfId="16097" xr:uid="{BEA610B9-6048-45C9-8CCD-D2ED63BCA6E7}"/>
    <cellStyle name="標準 6 3 2 2 4 5 2 2 2" xfId="33508" xr:uid="{BEA610B9-6048-45C9-8CCD-D2ED63BCA6E7}"/>
    <cellStyle name="標準 6 3 2 2 4 5 2 3" xfId="27184" xr:uid="{06968A30-A957-49DE-BFBD-D866F67BDC88}"/>
    <cellStyle name="標準 6 3 2 2 4 5 3" xfId="12935" xr:uid="{2523F7FB-72AD-4727-9C09-34A42A0C8E91}"/>
    <cellStyle name="標準 6 3 2 2 4 5 3 2" xfId="30346" xr:uid="{2523F7FB-72AD-4727-9C09-34A42A0C8E91}"/>
    <cellStyle name="標準 6 3 2 2 4 5 4" xfId="6610" xr:uid="{13EBE356-4306-4820-9B91-EF6EB4F53D8D}"/>
    <cellStyle name="標準 6 3 2 2 4 5 4 2" xfId="24022" xr:uid="{13EBE356-4306-4820-9B91-EF6EB4F53D8D}"/>
    <cellStyle name="標準 6 3 2 2 4 5 5" xfId="20873" xr:uid="{00000000-0005-0000-0000-0000310B0000}"/>
    <cellStyle name="標準 6 3 2 2 4 6" xfId="1844" xr:uid="{00000000-0005-0000-0000-0000320B0000}"/>
    <cellStyle name="標準 6 3 2 2 4 6 2" xfId="14469" xr:uid="{C1CEE7FE-DBF0-48D6-84CA-D54A35FB4F80}"/>
    <cellStyle name="標準 6 3 2 2 4 6 2 2" xfId="31880" xr:uid="{C1CEE7FE-DBF0-48D6-84CA-D54A35FB4F80}"/>
    <cellStyle name="標準 6 3 2 2 4 6 3" xfId="8145" xr:uid="{4CA14DAB-DD0A-4153-8161-160FBCAEC338}"/>
    <cellStyle name="標準 6 3 2 2 4 6 3 2" xfId="25556" xr:uid="{4CA14DAB-DD0A-4153-8161-160FBCAEC338}"/>
    <cellStyle name="標準 6 3 2 2 4 6 4" xfId="19257" xr:uid="{00000000-0005-0000-0000-0000320B0000}"/>
    <cellStyle name="標準 6 3 2 2 4 7" xfId="11307" xr:uid="{7E8A309C-6831-4B9A-B747-0E04CCBD79E0}"/>
    <cellStyle name="標準 6 3 2 2 4 7 2" xfId="28718" xr:uid="{7E8A309C-6831-4B9A-B747-0E04CCBD79E0}"/>
    <cellStyle name="標準 6 3 2 2 4 8" xfId="4982" xr:uid="{0CB50A7D-851F-4A50-A556-AD6D771AF16C}"/>
    <cellStyle name="標準 6 3 2 2 4 8 2" xfId="22394" xr:uid="{0CB50A7D-851F-4A50-A556-AD6D771AF16C}"/>
    <cellStyle name="標準 6 3 2 2 4 9" xfId="17725" xr:uid="{00000000-0005-0000-0000-00001B0B0000}"/>
    <cellStyle name="標準 6 3 2 2 5" xfId="380" xr:uid="{00000000-0005-0000-0000-0000330B0000}"/>
    <cellStyle name="標準 6 3 2 2 5 2" xfId="760" xr:uid="{00000000-0005-0000-0000-0000340B0000}"/>
    <cellStyle name="標準 6 3 2 2 5 2 2" xfId="1520" xr:uid="{00000000-0005-0000-0000-0000350B0000}"/>
    <cellStyle name="標準 6 3 2 2 5 2 2 2" xfId="4696" xr:uid="{00000000-0005-0000-0000-0000360B0000}"/>
    <cellStyle name="標準 6 3 2 2 5 2 2 2 2" xfId="11008" xr:uid="{E43F1932-0685-464C-B153-897E093B51CB}"/>
    <cellStyle name="標準 6 3 2 2 5 2 2 2 2 2" xfId="17332" xr:uid="{6939B404-19A5-4797-85E7-841828C6FE92}"/>
    <cellStyle name="標準 6 3 2 2 5 2 2 2 2 2 2" xfId="34743" xr:uid="{6939B404-19A5-4797-85E7-841828C6FE92}"/>
    <cellStyle name="標準 6 3 2 2 5 2 2 2 2 3" xfId="28419" xr:uid="{E43F1932-0685-464C-B153-897E093B51CB}"/>
    <cellStyle name="標準 6 3 2 2 5 2 2 2 3" xfId="14170" xr:uid="{28D0C696-B813-431F-94CD-94A5EA14F2BE}"/>
    <cellStyle name="標準 6 3 2 2 5 2 2 2 3 2" xfId="31581" xr:uid="{28D0C696-B813-431F-94CD-94A5EA14F2BE}"/>
    <cellStyle name="標準 6 3 2 2 5 2 2 2 4" xfId="7845" xr:uid="{378CFF32-CB38-4530-8F36-240F93978AA9}"/>
    <cellStyle name="標準 6 3 2 2 5 2 2 2 4 2" xfId="25257" xr:uid="{378CFF32-CB38-4530-8F36-240F93978AA9}"/>
    <cellStyle name="標準 6 3 2 2 5 2 2 2 5" xfId="22108" xr:uid="{00000000-0005-0000-0000-0000360B0000}"/>
    <cellStyle name="標準 6 3 2 2 5 2 2 3" xfId="3079" xr:uid="{00000000-0005-0000-0000-0000370B0000}"/>
    <cellStyle name="標準 6 3 2 2 5 2 2 3 2" xfId="15704" xr:uid="{E5C89DB0-F98B-462B-A75A-FC1D3E4B7098}"/>
    <cellStyle name="標準 6 3 2 2 5 2 2 3 2 2" xfId="33115" xr:uid="{E5C89DB0-F98B-462B-A75A-FC1D3E4B7098}"/>
    <cellStyle name="標準 6 3 2 2 5 2 2 3 3" xfId="9380" xr:uid="{95CFE914-11D3-48EF-937D-7E04254D174A}"/>
    <cellStyle name="標準 6 3 2 2 5 2 2 3 3 2" xfId="26791" xr:uid="{95CFE914-11D3-48EF-937D-7E04254D174A}"/>
    <cellStyle name="標準 6 3 2 2 5 2 2 3 4" xfId="20492" xr:uid="{00000000-0005-0000-0000-0000370B0000}"/>
    <cellStyle name="標準 6 3 2 2 5 2 2 4" xfId="12542" xr:uid="{F31C3930-E4F9-4A8D-BE21-BB37CBBB9EFB}"/>
    <cellStyle name="標準 6 3 2 2 5 2 2 4 2" xfId="29953" xr:uid="{F31C3930-E4F9-4A8D-BE21-BB37CBBB9EFB}"/>
    <cellStyle name="標準 6 3 2 2 5 2 2 5" xfId="6217" xr:uid="{07292558-1F75-42D7-A767-D212E168008F}"/>
    <cellStyle name="標準 6 3 2 2 5 2 2 5 2" xfId="23629" xr:uid="{07292558-1F75-42D7-A767-D212E168008F}"/>
    <cellStyle name="標準 6 3 2 2 5 2 2 6" xfId="18960" xr:uid="{00000000-0005-0000-0000-0000350B0000}"/>
    <cellStyle name="標準 6 3 2 2 5 2 3" xfId="3936" xr:uid="{00000000-0005-0000-0000-0000380B0000}"/>
    <cellStyle name="標準 6 3 2 2 5 2 3 2" xfId="10248" xr:uid="{40B69AA4-AC49-4ED5-9FF1-FAE32F528F88}"/>
    <cellStyle name="標準 6 3 2 2 5 2 3 2 2" xfId="16572" xr:uid="{58CEDFCF-1D4B-4410-B45C-C34B0479F548}"/>
    <cellStyle name="標準 6 3 2 2 5 2 3 2 2 2" xfId="33983" xr:uid="{58CEDFCF-1D4B-4410-B45C-C34B0479F548}"/>
    <cellStyle name="標準 6 3 2 2 5 2 3 2 3" xfId="27659" xr:uid="{40B69AA4-AC49-4ED5-9FF1-FAE32F528F88}"/>
    <cellStyle name="標準 6 3 2 2 5 2 3 3" xfId="13410" xr:uid="{8956165F-6DE7-490E-8E25-B3E6D1FD6340}"/>
    <cellStyle name="標準 6 3 2 2 5 2 3 3 2" xfId="30821" xr:uid="{8956165F-6DE7-490E-8E25-B3E6D1FD6340}"/>
    <cellStyle name="標準 6 3 2 2 5 2 3 4" xfId="7085" xr:uid="{4956E61E-74D0-452A-9375-7E9655124D7F}"/>
    <cellStyle name="標準 6 3 2 2 5 2 3 4 2" xfId="24497" xr:uid="{4956E61E-74D0-452A-9375-7E9655124D7F}"/>
    <cellStyle name="標準 6 3 2 2 5 2 3 5" xfId="21348" xr:uid="{00000000-0005-0000-0000-0000380B0000}"/>
    <cellStyle name="標準 6 3 2 2 5 2 4" xfId="2319" xr:uid="{00000000-0005-0000-0000-0000390B0000}"/>
    <cellStyle name="標準 6 3 2 2 5 2 4 2" xfId="14944" xr:uid="{32AFB3CA-9977-4845-AF48-5F1911B17B56}"/>
    <cellStyle name="標準 6 3 2 2 5 2 4 2 2" xfId="32355" xr:uid="{32AFB3CA-9977-4845-AF48-5F1911B17B56}"/>
    <cellStyle name="標準 6 3 2 2 5 2 4 3" xfId="8620" xr:uid="{5F820020-3722-4583-BA5D-1F004E2D14EE}"/>
    <cellStyle name="標準 6 3 2 2 5 2 4 3 2" xfId="26031" xr:uid="{5F820020-3722-4583-BA5D-1F004E2D14EE}"/>
    <cellStyle name="標準 6 3 2 2 5 2 4 4" xfId="19732" xr:uid="{00000000-0005-0000-0000-0000390B0000}"/>
    <cellStyle name="標準 6 3 2 2 5 2 5" xfId="11782" xr:uid="{0758BCE2-C7AE-4099-A257-BCA0DA9B3540}"/>
    <cellStyle name="標準 6 3 2 2 5 2 5 2" xfId="29193" xr:uid="{0758BCE2-C7AE-4099-A257-BCA0DA9B3540}"/>
    <cellStyle name="標準 6 3 2 2 5 2 6" xfId="5457" xr:uid="{48599039-07FF-4E29-9612-B2BF9247CDE0}"/>
    <cellStyle name="標準 6 3 2 2 5 2 6 2" xfId="22869" xr:uid="{48599039-07FF-4E29-9612-B2BF9247CDE0}"/>
    <cellStyle name="標準 6 3 2 2 5 2 7" xfId="18200" xr:uid="{00000000-0005-0000-0000-0000340B0000}"/>
    <cellStyle name="標準 6 3 2 2 5 3" xfId="1140" xr:uid="{00000000-0005-0000-0000-00003A0B0000}"/>
    <cellStyle name="標準 6 3 2 2 5 3 2" xfId="4316" xr:uid="{00000000-0005-0000-0000-00003B0B0000}"/>
    <cellStyle name="標準 6 3 2 2 5 3 2 2" xfId="10628" xr:uid="{37F0B9ED-78F6-4078-9B09-D78C43A2B420}"/>
    <cellStyle name="標準 6 3 2 2 5 3 2 2 2" xfId="16952" xr:uid="{8AE0B0D7-A800-4EBA-AAC8-D1781FAECE64}"/>
    <cellStyle name="標準 6 3 2 2 5 3 2 2 2 2" xfId="34363" xr:uid="{8AE0B0D7-A800-4EBA-AAC8-D1781FAECE64}"/>
    <cellStyle name="標準 6 3 2 2 5 3 2 2 3" xfId="28039" xr:uid="{37F0B9ED-78F6-4078-9B09-D78C43A2B420}"/>
    <cellStyle name="標準 6 3 2 2 5 3 2 3" xfId="13790" xr:uid="{9F40AE54-FFEE-4FD7-9D0C-1AC6FE16CAC9}"/>
    <cellStyle name="標準 6 3 2 2 5 3 2 3 2" xfId="31201" xr:uid="{9F40AE54-FFEE-4FD7-9D0C-1AC6FE16CAC9}"/>
    <cellStyle name="標準 6 3 2 2 5 3 2 4" xfId="7465" xr:uid="{68874FD3-574D-46B8-803F-E8B0E651A3E8}"/>
    <cellStyle name="標準 6 3 2 2 5 3 2 4 2" xfId="24877" xr:uid="{68874FD3-574D-46B8-803F-E8B0E651A3E8}"/>
    <cellStyle name="標準 6 3 2 2 5 3 2 5" xfId="21728" xr:uid="{00000000-0005-0000-0000-00003B0B0000}"/>
    <cellStyle name="標準 6 3 2 2 5 3 3" xfId="2699" xr:uid="{00000000-0005-0000-0000-00003C0B0000}"/>
    <cellStyle name="標準 6 3 2 2 5 3 3 2" xfId="15324" xr:uid="{0AB9E96C-7C8B-4EE7-B4DE-762ECAE30B89}"/>
    <cellStyle name="標準 6 3 2 2 5 3 3 2 2" xfId="32735" xr:uid="{0AB9E96C-7C8B-4EE7-B4DE-762ECAE30B89}"/>
    <cellStyle name="標準 6 3 2 2 5 3 3 3" xfId="9000" xr:uid="{CB618FF9-5AEF-469B-801B-909BB01D9CDD}"/>
    <cellStyle name="標準 6 3 2 2 5 3 3 3 2" xfId="26411" xr:uid="{CB618FF9-5AEF-469B-801B-909BB01D9CDD}"/>
    <cellStyle name="標準 6 3 2 2 5 3 3 4" xfId="20112" xr:uid="{00000000-0005-0000-0000-00003C0B0000}"/>
    <cellStyle name="標準 6 3 2 2 5 3 4" xfId="12162" xr:uid="{D532B07C-6BD3-403F-8669-D71093646FD4}"/>
    <cellStyle name="標準 6 3 2 2 5 3 4 2" xfId="29573" xr:uid="{D532B07C-6BD3-403F-8669-D71093646FD4}"/>
    <cellStyle name="標準 6 3 2 2 5 3 5" xfId="5837" xr:uid="{8192ABCF-1B60-4EB7-A118-17094FCEB28B}"/>
    <cellStyle name="標準 6 3 2 2 5 3 5 2" xfId="23249" xr:uid="{8192ABCF-1B60-4EB7-A118-17094FCEB28B}"/>
    <cellStyle name="標準 6 3 2 2 5 3 6" xfId="18580" xr:uid="{00000000-0005-0000-0000-00003A0B0000}"/>
    <cellStyle name="標準 6 3 2 2 5 4" xfId="3556" xr:uid="{00000000-0005-0000-0000-00003D0B0000}"/>
    <cellStyle name="標準 6 3 2 2 5 4 2" xfId="9868" xr:uid="{CDAE19D6-ADFC-4293-9CCF-308D2765A51E}"/>
    <cellStyle name="標準 6 3 2 2 5 4 2 2" xfId="16192" xr:uid="{C24B5C37-0A0F-4269-9007-387DBCE694DF}"/>
    <cellStyle name="標準 6 3 2 2 5 4 2 2 2" xfId="33603" xr:uid="{C24B5C37-0A0F-4269-9007-387DBCE694DF}"/>
    <cellStyle name="標準 6 3 2 2 5 4 2 3" xfId="27279" xr:uid="{CDAE19D6-ADFC-4293-9CCF-308D2765A51E}"/>
    <cellStyle name="標準 6 3 2 2 5 4 3" xfId="13030" xr:uid="{7FADE558-72DB-4791-A5D3-AC1C8114B9C5}"/>
    <cellStyle name="標準 6 3 2 2 5 4 3 2" xfId="30441" xr:uid="{7FADE558-72DB-4791-A5D3-AC1C8114B9C5}"/>
    <cellStyle name="標準 6 3 2 2 5 4 4" xfId="6705" xr:uid="{281DCE06-BB45-4688-A74A-E99A6334D6F0}"/>
    <cellStyle name="標準 6 3 2 2 5 4 4 2" xfId="24117" xr:uid="{281DCE06-BB45-4688-A74A-E99A6334D6F0}"/>
    <cellStyle name="標準 6 3 2 2 5 4 5" xfId="20968" xr:uid="{00000000-0005-0000-0000-00003D0B0000}"/>
    <cellStyle name="標準 6 3 2 2 5 5" xfId="1939" xr:uid="{00000000-0005-0000-0000-00003E0B0000}"/>
    <cellStyle name="標準 6 3 2 2 5 5 2" xfId="14564" xr:uid="{731E9ACF-8F3A-4555-B383-D281D3B15B95}"/>
    <cellStyle name="標準 6 3 2 2 5 5 2 2" xfId="31975" xr:uid="{731E9ACF-8F3A-4555-B383-D281D3B15B95}"/>
    <cellStyle name="標準 6 3 2 2 5 5 3" xfId="8240" xr:uid="{D4754F8B-3E67-47B6-A37A-E31563EFFD60}"/>
    <cellStyle name="標準 6 3 2 2 5 5 3 2" xfId="25651" xr:uid="{D4754F8B-3E67-47B6-A37A-E31563EFFD60}"/>
    <cellStyle name="標準 6 3 2 2 5 5 4" xfId="19352" xr:uid="{00000000-0005-0000-0000-00003E0B0000}"/>
    <cellStyle name="標準 6 3 2 2 5 6" xfId="11402" xr:uid="{DFAA6C70-54A9-4701-B3C8-3413DBF3B8AE}"/>
    <cellStyle name="標準 6 3 2 2 5 6 2" xfId="28813" xr:uid="{DFAA6C70-54A9-4701-B3C8-3413DBF3B8AE}"/>
    <cellStyle name="標準 6 3 2 2 5 7" xfId="5077" xr:uid="{97D21238-874B-4284-9A89-6CFA9C7FBFE1}"/>
    <cellStyle name="標準 6 3 2 2 5 7 2" xfId="22489" xr:uid="{97D21238-874B-4284-9A89-6CFA9C7FBFE1}"/>
    <cellStyle name="標準 6 3 2 2 5 8" xfId="17820" xr:uid="{00000000-0005-0000-0000-0000330B0000}"/>
    <cellStyle name="標準 6 3 2 2 6" xfId="570" xr:uid="{00000000-0005-0000-0000-00003F0B0000}"/>
    <cellStyle name="標準 6 3 2 2 6 2" xfId="1330" xr:uid="{00000000-0005-0000-0000-0000400B0000}"/>
    <cellStyle name="標準 6 3 2 2 6 2 2" xfId="4506" xr:uid="{00000000-0005-0000-0000-0000410B0000}"/>
    <cellStyle name="標準 6 3 2 2 6 2 2 2" xfId="10818" xr:uid="{4BA88D0E-AF80-4765-BD0D-77DA8FF291C6}"/>
    <cellStyle name="標準 6 3 2 2 6 2 2 2 2" xfId="17142" xr:uid="{6A4D7475-A317-4E76-A681-7F50AF901C1D}"/>
    <cellStyle name="標準 6 3 2 2 6 2 2 2 2 2" xfId="34553" xr:uid="{6A4D7475-A317-4E76-A681-7F50AF901C1D}"/>
    <cellStyle name="標準 6 3 2 2 6 2 2 2 3" xfId="28229" xr:uid="{4BA88D0E-AF80-4765-BD0D-77DA8FF291C6}"/>
    <cellStyle name="標準 6 3 2 2 6 2 2 3" xfId="13980" xr:uid="{CF04F702-C15E-4EC0-A656-CCC95F56D1D5}"/>
    <cellStyle name="標準 6 3 2 2 6 2 2 3 2" xfId="31391" xr:uid="{CF04F702-C15E-4EC0-A656-CCC95F56D1D5}"/>
    <cellStyle name="標準 6 3 2 2 6 2 2 4" xfId="7655" xr:uid="{EAC63C8A-23A4-4093-ADF3-8F524826B044}"/>
    <cellStyle name="標準 6 3 2 2 6 2 2 4 2" xfId="25067" xr:uid="{EAC63C8A-23A4-4093-ADF3-8F524826B044}"/>
    <cellStyle name="標準 6 3 2 2 6 2 2 5" xfId="21918" xr:uid="{00000000-0005-0000-0000-0000410B0000}"/>
    <cellStyle name="標準 6 3 2 2 6 2 3" xfId="2889" xr:uid="{00000000-0005-0000-0000-0000420B0000}"/>
    <cellStyle name="標準 6 3 2 2 6 2 3 2" xfId="15514" xr:uid="{F0003429-8F38-425F-9AA2-32B7401BD9AF}"/>
    <cellStyle name="標準 6 3 2 2 6 2 3 2 2" xfId="32925" xr:uid="{F0003429-8F38-425F-9AA2-32B7401BD9AF}"/>
    <cellStyle name="標準 6 3 2 2 6 2 3 3" xfId="9190" xr:uid="{9D5524CD-B23D-4979-A8F1-9EB219F25336}"/>
    <cellStyle name="標準 6 3 2 2 6 2 3 3 2" xfId="26601" xr:uid="{9D5524CD-B23D-4979-A8F1-9EB219F25336}"/>
    <cellStyle name="標準 6 3 2 2 6 2 3 4" xfId="20302" xr:uid="{00000000-0005-0000-0000-0000420B0000}"/>
    <cellStyle name="標準 6 3 2 2 6 2 4" xfId="12352" xr:uid="{8E5147DC-9C7A-4E25-A074-C836173B5554}"/>
    <cellStyle name="標準 6 3 2 2 6 2 4 2" xfId="29763" xr:uid="{8E5147DC-9C7A-4E25-A074-C836173B5554}"/>
    <cellStyle name="標準 6 3 2 2 6 2 5" xfId="6027" xr:uid="{1EED38BF-B691-47BA-9AFB-900FF8F34086}"/>
    <cellStyle name="標準 6 3 2 2 6 2 5 2" xfId="23439" xr:uid="{1EED38BF-B691-47BA-9AFB-900FF8F34086}"/>
    <cellStyle name="標準 6 3 2 2 6 2 6" xfId="18770" xr:uid="{00000000-0005-0000-0000-0000400B0000}"/>
    <cellStyle name="標準 6 3 2 2 6 3" xfId="3746" xr:uid="{00000000-0005-0000-0000-0000430B0000}"/>
    <cellStyle name="標準 6 3 2 2 6 3 2" xfId="10058" xr:uid="{0D611241-2AB7-4CF1-8000-5D69146AAAF7}"/>
    <cellStyle name="標準 6 3 2 2 6 3 2 2" xfId="16382" xr:uid="{D84213DC-7C85-4B28-A34A-BEAADD135E95}"/>
    <cellStyle name="標準 6 3 2 2 6 3 2 2 2" xfId="33793" xr:uid="{D84213DC-7C85-4B28-A34A-BEAADD135E95}"/>
    <cellStyle name="標準 6 3 2 2 6 3 2 3" xfId="27469" xr:uid="{0D611241-2AB7-4CF1-8000-5D69146AAAF7}"/>
    <cellStyle name="標準 6 3 2 2 6 3 3" xfId="13220" xr:uid="{B6C113EB-C2A6-4F28-BA6F-C20F17867103}"/>
    <cellStyle name="標準 6 3 2 2 6 3 3 2" xfId="30631" xr:uid="{B6C113EB-C2A6-4F28-BA6F-C20F17867103}"/>
    <cellStyle name="標準 6 3 2 2 6 3 4" xfId="6895" xr:uid="{BBD5C634-C4CC-4F8B-BBF4-058D105F6C5D}"/>
    <cellStyle name="標準 6 3 2 2 6 3 4 2" xfId="24307" xr:uid="{BBD5C634-C4CC-4F8B-BBF4-058D105F6C5D}"/>
    <cellStyle name="標準 6 3 2 2 6 3 5" xfId="21158" xr:uid="{00000000-0005-0000-0000-0000430B0000}"/>
    <cellStyle name="標準 6 3 2 2 6 4" xfId="2129" xr:uid="{00000000-0005-0000-0000-0000440B0000}"/>
    <cellStyle name="標準 6 3 2 2 6 4 2" xfId="14754" xr:uid="{3503BEDE-822B-4F15-8D92-F7E24C46D635}"/>
    <cellStyle name="標準 6 3 2 2 6 4 2 2" xfId="32165" xr:uid="{3503BEDE-822B-4F15-8D92-F7E24C46D635}"/>
    <cellStyle name="標準 6 3 2 2 6 4 3" xfId="8430" xr:uid="{1896DD66-B595-448A-821E-B2AE1BAA6EA8}"/>
    <cellStyle name="標準 6 3 2 2 6 4 3 2" xfId="25841" xr:uid="{1896DD66-B595-448A-821E-B2AE1BAA6EA8}"/>
    <cellStyle name="標準 6 3 2 2 6 4 4" xfId="19542" xr:uid="{00000000-0005-0000-0000-0000440B0000}"/>
    <cellStyle name="標準 6 3 2 2 6 5" xfId="11592" xr:uid="{A6F83307-9B4E-4B5D-8555-C1F29977060D}"/>
    <cellStyle name="標準 6 3 2 2 6 5 2" xfId="29003" xr:uid="{A6F83307-9B4E-4B5D-8555-C1F29977060D}"/>
    <cellStyle name="標準 6 3 2 2 6 6" xfId="5267" xr:uid="{F13799D9-82F3-4AEE-AAA3-708E4BCC349D}"/>
    <cellStyle name="標準 6 3 2 2 6 6 2" xfId="22679" xr:uid="{F13799D9-82F3-4AEE-AAA3-708E4BCC349D}"/>
    <cellStyle name="標準 6 3 2 2 6 7" xfId="18010" xr:uid="{00000000-0005-0000-0000-00003F0B0000}"/>
    <cellStyle name="標準 6 3 2 2 7" xfId="950" xr:uid="{00000000-0005-0000-0000-0000450B0000}"/>
    <cellStyle name="標準 6 3 2 2 7 2" xfId="4126" xr:uid="{00000000-0005-0000-0000-0000460B0000}"/>
    <cellStyle name="標準 6 3 2 2 7 2 2" xfId="10438" xr:uid="{D4E1F12B-36C3-463E-802F-67F3BCDA6F6C}"/>
    <cellStyle name="標準 6 3 2 2 7 2 2 2" xfId="16762" xr:uid="{6B2B5925-BC23-47B1-944E-2A291CFD96B6}"/>
    <cellStyle name="標準 6 3 2 2 7 2 2 2 2" xfId="34173" xr:uid="{6B2B5925-BC23-47B1-944E-2A291CFD96B6}"/>
    <cellStyle name="標準 6 3 2 2 7 2 2 3" xfId="27849" xr:uid="{D4E1F12B-36C3-463E-802F-67F3BCDA6F6C}"/>
    <cellStyle name="標準 6 3 2 2 7 2 3" xfId="13600" xr:uid="{522ACB15-DD16-47C3-B0EF-4988F9FF697D}"/>
    <cellStyle name="標準 6 3 2 2 7 2 3 2" xfId="31011" xr:uid="{522ACB15-DD16-47C3-B0EF-4988F9FF697D}"/>
    <cellStyle name="標準 6 3 2 2 7 2 4" xfId="7275" xr:uid="{6B3C10EF-5651-45F2-A5E4-124C5E250D1E}"/>
    <cellStyle name="標準 6 3 2 2 7 2 4 2" xfId="24687" xr:uid="{6B3C10EF-5651-45F2-A5E4-124C5E250D1E}"/>
    <cellStyle name="標準 6 3 2 2 7 2 5" xfId="21538" xr:uid="{00000000-0005-0000-0000-0000460B0000}"/>
    <cellStyle name="標準 6 3 2 2 7 3" xfId="2509" xr:uid="{00000000-0005-0000-0000-0000470B0000}"/>
    <cellStyle name="標準 6 3 2 2 7 3 2" xfId="15134" xr:uid="{1EBD9B87-EF29-461B-BACE-EAB46018D30B}"/>
    <cellStyle name="標準 6 3 2 2 7 3 2 2" xfId="32545" xr:uid="{1EBD9B87-EF29-461B-BACE-EAB46018D30B}"/>
    <cellStyle name="標準 6 3 2 2 7 3 3" xfId="8810" xr:uid="{13648A34-5B85-45AB-B6A8-4EF6CCF6FCE1}"/>
    <cellStyle name="標準 6 3 2 2 7 3 3 2" xfId="26221" xr:uid="{13648A34-5B85-45AB-B6A8-4EF6CCF6FCE1}"/>
    <cellStyle name="標準 6 3 2 2 7 3 4" xfId="19922" xr:uid="{00000000-0005-0000-0000-0000470B0000}"/>
    <cellStyle name="標準 6 3 2 2 7 4" xfId="11972" xr:uid="{6C9EA76F-8A74-4AEC-BC83-F0B673F54824}"/>
    <cellStyle name="標準 6 3 2 2 7 4 2" xfId="29383" xr:uid="{6C9EA76F-8A74-4AEC-BC83-F0B673F54824}"/>
    <cellStyle name="標準 6 3 2 2 7 5" xfId="5647" xr:uid="{F785C5A5-6944-4FB9-BEDB-838ED037D409}"/>
    <cellStyle name="標準 6 3 2 2 7 5 2" xfId="23059" xr:uid="{F785C5A5-6944-4FB9-BEDB-838ED037D409}"/>
    <cellStyle name="標準 6 3 2 2 7 6" xfId="18390" xr:uid="{00000000-0005-0000-0000-0000450B0000}"/>
    <cellStyle name="標準 6 3 2 2 8" xfId="190" xr:uid="{00000000-0005-0000-0000-0000480B0000}"/>
    <cellStyle name="標準 6 3 2 2 8 2" xfId="3366" xr:uid="{00000000-0005-0000-0000-0000490B0000}"/>
    <cellStyle name="標準 6 3 2 2 8 2 2" xfId="16002" xr:uid="{274E3D94-F82F-42A4-BF25-36A3B1578DB6}"/>
    <cellStyle name="標準 6 3 2 2 8 2 2 2" xfId="33413" xr:uid="{274E3D94-F82F-42A4-BF25-36A3B1578DB6}"/>
    <cellStyle name="標準 6 3 2 2 8 2 3" xfId="9678" xr:uid="{DA5E0E01-70D3-4CBB-91B1-150B1F03297A}"/>
    <cellStyle name="標準 6 3 2 2 8 2 3 2" xfId="27089" xr:uid="{DA5E0E01-70D3-4CBB-91B1-150B1F03297A}"/>
    <cellStyle name="標準 6 3 2 2 8 2 4" xfId="20778" xr:uid="{00000000-0005-0000-0000-0000490B0000}"/>
    <cellStyle name="標準 6 3 2 2 8 3" xfId="12840" xr:uid="{F75062A4-D058-4704-BA87-22B823AE29B9}"/>
    <cellStyle name="標準 6 3 2 2 8 3 2" xfId="30251" xr:uid="{F75062A4-D058-4704-BA87-22B823AE29B9}"/>
    <cellStyle name="標準 6 3 2 2 8 4" xfId="6515" xr:uid="{747A583E-B3C2-4B50-917E-EE3E36B77647}"/>
    <cellStyle name="標準 6 3 2 2 8 4 2" xfId="23927" xr:uid="{747A583E-B3C2-4B50-917E-EE3E36B77647}"/>
    <cellStyle name="標準 6 3 2 2 8 5" xfId="17630" xr:uid="{00000000-0005-0000-0000-0000480B0000}"/>
    <cellStyle name="標準 6 3 2 2 9" xfId="3259" xr:uid="{00000000-0005-0000-0000-00004A0B0000}"/>
    <cellStyle name="標準 6 3 2 2 9 2" xfId="9571" xr:uid="{00C01937-E9BD-4140-8359-15D1E4E153DA}"/>
    <cellStyle name="標準 6 3 2 2 9 2 2" xfId="15895" xr:uid="{680D8A23-6402-47A3-AD45-7AD8154FCC9B}"/>
    <cellStyle name="標準 6 3 2 2 9 2 2 2" xfId="33306" xr:uid="{680D8A23-6402-47A3-AD45-7AD8154FCC9B}"/>
    <cellStyle name="標準 6 3 2 2 9 2 3" xfId="26982" xr:uid="{00C01937-E9BD-4140-8359-15D1E4E153DA}"/>
    <cellStyle name="標準 6 3 2 2 9 3" xfId="12733" xr:uid="{ACE10387-5372-4A02-AC3F-50C5C31BF083}"/>
    <cellStyle name="標準 6 3 2 2 9 3 2" xfId="30144" xr:uid="{ACE10387-5372-4A02-AC3F-50C5C31BF083}"/>
    <cellStyle name="標準 6 3 2 2 9 4" xfId="6408" xr:uid="{01A32FEF-AFEE-431C-816F-7CCE7F14A73B}"/>
    <cellStyle name="標準 6 3 2 2 9 4 2" xfId="23820" xr:uid="{01A32FEF-AFEE-431C-816F-7CCE7F14A73B}"/>
    <cellStyle name="標準 6 3 2 2 9 5" xfId="20671" xr:uid="{00000000-0005-0000-0000-00004A0B0000}"/>
    <cellStyle name="標準 6 3 2 3" xfId="109" xr:uid="{00000000-0005-0000-0000-00004B0B0000}"/>
    <cellStyle name="標準 6 3 2 3 10" xfId="11204" xr:uid="{757ABA76-8BEB-4CD7-873A-82A71286EBFE}"/>
    <cellStyle name="標準 6 3 2 3 10 2" xfId="28615" xr:uid="{757ABA76-8BEB-4CD7-873A-82A71286EBFE}"/>
    <cellStyle name="標準 6 3 2 3 11" xfId="4879" xr:uid="{CD15D5F7-D152-4638-86CC-575D3502C057}"/>
    <cellStyle name="標準 6 3 2 3 11 2" xfId="22291" xr:uid="{CD15D5F7-D152-4638-86CC-575D3502C057}"/>
    <cellStyle name="標準 6 3 2 3 12" xfId="17549" xr:uid="{00000000-0005-0000-0000-00004B0B0000}"/>
    <cellStyle name="標準 6 3 2 3 2" xfId="156" xr:uid="{00000000-0005-0000-0000-00004C0B0000}"/>
    <cellStyle name="標準 6 3 2 3 2 10" xfId="4947" xr:uid="{3042C025-CD31-4F27-BA1E-410FD98B8693}"/>
    <cellStyle name="標準 6 3 2 3 2 10 2" xfId="22359" xr:uid="{3042C025-CD31-4F27-BA1E-410FD98B8693}"/>
    <cellStyle name="標準 6 3 2 3 2 11" xfId="17596" xr:uid="{00000000-0005-0000-0000-00004C0B0000}"/>
    <cellStyle name="標準 6 3 2 3 2 2" xfId="345" xr:uid="{00000000-0005-0000-0000-00004D0B0000}"/>
    <cellStyle name="標準 6 3 2 3 2 2 2" xfId="535" xr:uid="{00000000-0005-0000-0000-00004E0B0000}"/>
    <cellStyle name="標準 6 3 2 3 2 2 2 2" xfId="915" xr:uid="{00000000-0005-0000-0000-00004F0B0000}"/>
    <cellStyle name="標準 6 3 2 3 2 2 2 2 2" xfId="1675" xr:uid="{00000000-0005-0000-0000-0000500B0000}"/>
    <cellStyle name="標準 6 3 2 3 2 2 2 2 2 2" xfId="4851" xr:uid="{00000000-0005-0000-0000-0000510B0000}"/>
    <cellStyle name="標準 6 3 2 3 2 2 2 2 2 2 2" xfId="11163" xr:uid="{04A526EC-7C28-4BE7-88E0-F7D3DB2EDD30}"/>
    <cellStyle name="標準 6 3 2 3 2 2 2 2 2 2 2 2" xfId="17487" xr:uid="{848EE731-C91E-402C-9394-1378CC75B4D3}"/>
    <cellStyle name="標準 6 3 2 3 2 2 2 2 2 2 2 2 2" xfId="34898" xr:uid="{848EE731-C91E-402C-9394-1378CC75B4D3}"/>
    <cellStyle name="標準 6 3 2 3 2 2 2 2 2 2 2 3" xfId="28574" xr:uid="{04A526EC-7C28-4BE7-88E0-F7D3DB2EDD30}"/>
    <cellStyle name="標準 6 3 2 3 2 2 2 2 2 2 3" xfId="14325" xr:uid="{6A4B56FA-5158-496A-B14A-0277535E15AB}"/>
    <cellStyle name="標準 6 3 2 3 2 2 2 2 2 2 3 2" xfId="31736" xr:uid="{6A4B56FA-5158-496A-B14A-0277535E15AB}"/>
    <cellStyle name="標準 6 3 2 3 2 2 2 2 2 2 4" xfId="8000" xr:uid="{8C1F7C9A-17AD-47C5-B51C-1CAB22D07AA4}"/>
    <cellStyle name="標準 6 3 2 3 2 2 2 2 2 2 4 2" xfId="25412" xr:uid="{8C1F7C9A-17AD-47C5-B51C-1CAB22D07AA4}"/>
    <cellStyle name="標準 6 3 2 3 2 2 2 2 2 2 5" xfId="22263" xr:uid="{00000000-0005-0000-0000-0000510B0000}"/>
    <cellStyle name="標準 6 3 2 3 2 2 2 2 2 3" xfId="3234" xr:uid="{00000000-0005-0000-0000-0000520B0000}"/>
    <cellStyle name="標準 6 3 2 3 2 2 2 2 2 3 2" xfId="15859" xr:uid="{C8579658-7B9F-4CEE-8037-B81E77A4CAB4}"/>
    <cellStyle name="標準 6 3 2 3 2 2 2 2 2 3 2 2" xfId="33270" xr:uid="{C8579658-7B9F-4CEE-8037-B81E77A4CAB4}"/>
    <cellStyle name="標準 6 3 2 3 2 2 2 2 2 3 3" xfId="9535" xr:uid="{F37ECE94-80FF-48AD-AD64-91EA1CD1FC45}"/>
    <cellStyle name="標準 6 3 2 3 2 2 2 2 2 3 3 2" xfId="26946" xr:uid="{F37ECE94-80FF-48AD-AD64-91EA1CD1FC45}"/>
    <cellStyle name="標準 6 3 2 3 2 2 2 2 2 3 4" xfId="20647" xr:uid="{00000000-0005-0000-0000-0000520B0000}"/>
    <cellStyle name="標準 6 3 2 3 2 2 2 2 2 4" xfId="12697" xr:uid="{DE96023F-ADCA-4167-AC2B-831BAED87647}"/>
    <cellStyle name="標準 6 3 2 3 2 2 2 2 2 4 2" xfId="30108" xr:uid="{DE96023F-ADCA-4167-AC2B-831BAED87647}"/>
    <cellStyle name="標準 6 3 2 3 2 2 2 2 2 5" xfId="6372" xr:uid="{1CDCC4CB-9717-424F-90BE-24FFA212C938}"/>
    <cellStyle name="標準 6 3 2 3 2 2 2 2 2 5 2" xfId="23784" xr:uid="{1CDCC4CB-9717-424F-90BE-24FFA212C938}"/>
    <cellStyle name="標準 6 3 2 3 2 2 2 2 2 6" xfId="19115" xr:uid="{00000000-0005-0000-0000-0000500B0000}"/>
    <cellStyle name="標準 6 3 2 3 2 2 2 2 3" xfId="4091" xr:uid="{00000000-0005-0000-0000-0000530B0000}"/>
    <cellStyle name="標準 6 3 2 3 2 2 2 2 3 2" xfId="10403" xr:uid="{FDAB8D17-1FFC-4E2C-8ABF-FD169324FD7E}"/>
    <cellStyle name="標準 6 3 2 3 2 2 2 2 3 2 2" xfId="16727" xr:uid="{07BE10D1-EFFD-4AB8-A00B-A3D3FEB3685E}"/>
    <cellStyle name="標準 6 3 2 3 2 2 2 2 3 2 2 2" xfId="34138" xr:uid="{07BE10D1-EFFD-4AB8-A00B-A3D3FEB3685E}"/>
    <cellStyle name="標準 6 3 2 3 2 2 2 2 3 2 3" xfId="27814" xr:uid="{FDAB8D17-1FFC-4E2C-8ABF-FD169324FD7E}"/>
    <cellStyle name="標準 6 3 2 3 2 2 2 2 3 3" xfId="13565" xr:uid="{DC34F4B4-F5EA-4E4D-8CD8-C030679D7CAF}"/>
    <cellStyle name="標準 6 3 2 3 2 2 2 2 3 3 2" xfId="30976" xr:uid="{DC34F4B4-F5EA-4E4D-8CD8-C030679D7CAF}"/>
    <cellStyle name="標準 6 3 2 3 2 2 2 2 3 4" xfId="7240" xr:uid="{7EEF2401-9DD2-4196-9BE6-21EF21939AFD}"/>
    <cellStyle name="標準 6 3 2 3 2 2 2 2 3 4 2" xfId="24652" xr:uid="{7EEF2401-9DD2-4196-9BE6-21EF21939AFD}"/>
    <cellStyle name="標準 6 3 2 3 2 2 2 2 3 5" xfId="21503" xr:uid="{00000000-0005-0000-0000-0000530B0000}"/>
    <cellStyle name="標準 6 3 2 3 2 2 2 2 4" xfId="2474" xr:uid="{00000000-0005-0000-0000-0000540B0000}"/>
    <cellStyle name="標準 6 3 2 3 2 2 2 2 4 2" xfId="15099" xr:uid="{2090A224-A8A4-408D-8915-FCC4DDA79F8A}"/>
    <cellStyle name="標準 6 3 2 3 2 2 2 2 4 2 2" xfId="32510" xr:uid="{2090A224-A8A4-408D-8915-FCC4DDA79F8A}"/>
    <cellStyle name="標準 6 3 2 3 2 2 2 2 4 3" xfId="8775" xr:uid="{D1FDD02D-A13C-4E6F-B009-F25E75EEB0ED}"/>
    <cellStyle name="標準 6 3 2 3 2 2 2 2 4 3 2" xfId="26186" xr:uid="{D1FDD02D-A13C-4E6F-B009-F25E75EEB0ED}"/>
    <cellStyle name="標準 6 3 2 3 2 2 2 2 4 4" xfId="19887" xr:uid="{00000000-0005-0000-0000-0000540B0000}"/>
    <cellStyle name="標準 6 3 2 3 2 2 2 2 5" xfId="11937" xr:uid="{F1C11F1B-644A-4CCB-BE43-AB1EA305853D}"/>
    <cellStyle name="標準 6 3 2 3 2 2 2 2 5 2" xfId="29348" xr:uid="{F1C11F1B-644A-4CCB-BE43-AB1EA305853D}"/>
    <cellStyle name="標準 6 3 2 3 2 2 2 2 6" xfId="5612" xr:uid="{E55B7583-6A09-4F3B-A2FA-9C268B614170}"/>
    <cellStyle name="標準 6 3 2 3 2 2 2 2 6 2" xfId="23024" xr:uid="{E55B7583-6A09-4F3B-A2FA-9C268B614170}"/>
    <cellStyle name="標準 6 3 2 3 2 2 2 2 7" xfId="18355" xr:uid="{00000000-0005-0000-0000-00004F0B0000}"/>
    <cellStyle name="標準 6 3 2 3 2 2 2 3" xfId="1295" xr:uid="{00000000-0005-0000-0000-0000550B0000}"/>
    <cellStyle name="標準 6 3 2 3 2 2 2 3 2" xfId="4471" xr:uid="{00000000-0005-0000-0000-0000560B0000}"/>
    <cellStyle name="標準 6 3 2 3 2 2 2 3 2 2" xfId="10783" xr:uid="{D96CCB49-DB09-4616-A594-DCCB13ED6F1D}"/>
    <cellStyle name="標準 6 3 2 3 2 2 2 3 2 2 2" xfId="17107" xr:uid="{1AC69B3B-F375-412E-905F-6556FE14889B}"/>
    <cellStyle name="標準 6 3 2 3 2 2 2 3 2 2 2 2" xfId="34518" xr:uid="{1AC69B3B-F375-412E-905F-6556FE14889B}"/>
    <cellStyle name="標準 6 3 2 3 2 2 2 3 2 2 3" xfId="28194" xr:uid="{D96CCB49-DB09-4616-A594-DCCB13ED6F1D}"/>
    <cellStyle name="標準 6 3 2 3 2 2 2 3 2 3" xfId="13945" xr:uid="{1286FB33-F54D-45CD-86A0-2DA0809FBDB3}"/>
    <cellStyle name="標準 6 3 2 3 2 2 2 3 2 3 2" xfId="31356" xr:uid="{1286FB33-F54D-45CD-86A0-2DA0809FBDB3}"/>
    <cellStyle name="標準 6 3 2 3 2 2 2 3 2 4" xfId="7620" xr:uid="{B05B8A8A-5FDC-450B-B55C-A1465D924B6E}"/>
    <cellStyle name="標準 6 3 2 3 2 2 2 3 2 4 2" xfId="25032" xr:uid="{B05B8A8A-5FDC-450B-B55C-A1465D924B6E}"/>
    <cellStyle name="標準 6 3 2 3 2 2 2 3 2 5" xfId="21883" xr:uid="{00000000-0005-0000-0000-0000560B0000}"/>
    <cellStyle name="標準 6 3 2 3 2 2 2 3 3" xfId="2854" xr:uid="{00000000-0005-0000-0000-0000570B0000}"/>
    <cellStyle name="標準 6 3 2 3 2 2 2 3 3 2" xfId="15479" xr:uid="{8AD63DD5-6137-4FC7-AAC8-79367291D644}"/>
    <cellStyle name="標準 6 3 2 3 2 2 2 3 3 2 2" xfId="32890" xr:uid="{8AD63DD5-6137-4FC7-AAC8-79367291D644}"/>
    <cellStyle name="標準 6 3 2 3 2 2 2 3 3 3" xfId="9155" xr:uid="{0286918F-3FB2-405A-AB9D-F10C5637A10E}"/>
    <cellStyle name="標準 6 3 2 3 2 2 2 3 3 3 2" xfId="26566" xr:uid="{0286918F-3FB2-405A-AB9D-F10C5637A10E}"/>
    <cellStyle name="標準 6 3 2 3 2 2 2 3 3 4" xfId="20267" xr:uid="{00000000-0005-0000-0000-0000570B0000}"/>
    <cellStyle name="標準 6 3 2 3 2 2 2 3 4" xfId="12317" xr:uid="{38B4F48D-B7ED-46A2-97AF-1990B9948C51}"/>
    <cellStyle name="標準 6 3 2 3 2 2 2 3 4 2" xfId="29728" xr:uid="{38B4F48D-B7ED-46A2-97AF-1990B9948C51}"/>
    <cellStyle name="標準 6 3 2 3 2 2 2 3 5" xfId="5992" xr:uid="{E090BDF8-838B-412A-8857-BA37FEBD0DF6}"/>
    <cellStyle name="標準 6 3 2 3 2 2 2 3 5 2" xfId="23404" xr:uid="{E090BDF8-838B-412A-8857-BA37FEBD0DF6}"/>
    <cellStyle name="標準 6 3 2 3 2 2 2 3 6" xfId="18735" xr:uid="{00000000-0005-0000-0000-0000550B0000}"/>
    <cellStyle name="標準 6 3 2 3 2 2 2 4" xfId="3711" xr:uid="{00000000-0005-0000-0000-0000580B0000}"/>
    <cellStyle name="標準 6 3 2 3 2 2 2 4 2" xfId="10023" xr:uid="{8F5737CB-C1C6-4F3A-8021-44989BEFEC01}"/>
    <cellStyle name="標準 6 3 2 3 2 2 2 4 2 2" xfId="16347" xr:uid="{9DDA75CC-8609-4607-8804-7CD6592CFA7F}"/>
    <cellStyle name="標準 6 3 2 3 2 2 2 4 2 2 2" xfId="33758" xr:uid="{9DDA75CC-8609-4607-8804-7CD6592CFA7F}"/>
    <cellStyle name="標準 6 3 2 3 2 2 2 4 2 3" xfId="27434" xr:uid="{8F5737CB-C1C6-4F3A-8021-44989BEFEC01}"/>
    <cellStyle name="標準 6 3 2 3 2 2 2 4 3" xfId="13185" xr:uid="{54D4AB3F-FA63-47EF-9366-0FD2E9D397C8}"/>
    <cellStyle name="標準 6 3 2 3 2 2 2 4 3 2" xfId="30596" xr:uid="{54D4AB3F-FA63-47EF-9366-0FD2E9D397C8}"/>
    <cellStyle name="標準 6 3 2 3 2 2 2 4 4" xfId="6860" xr:uid="{66201B2B-B304-46A8-BBE9-6327BA1DC2B5}"/>
    <cellStyle name="標準 6 3 2 3 2 2 2 4 4 2" xfId="24272" xr:uid="{66201B2B-B304-46A8-BBE9-6327BA1DC2B5}"/>
    <cellStyle name="標準 6 3 2 3 2 2 2 4 5" xfId="21123" xr:uid="{00000000-0005-0000-0000-0000580B0000}"/>
    <cellStyle name="標準 6 3 2 3 2 2 2 5" xfId="2094" xr:uid="{00000000-0005-0000-0000-0000590B0000}"/>
    <cellStyle name="標準 6 3 2 3 2 2 2 5 2" xfId="14719" xr:uid="{AFD8FCE5-E0C2-4133-9ED9-D4B52AE3C334}"/>
    <cellStyle name="標準 6 3 2 3 2 2 2 5 2 2" xfId="32130" xr:uid="{AFD8FCE5-E0C2-4133-9ED9-D4B52AE3C334}"/>
    <cellStyle name="標準 6 3 2 3 2 2 2 5 3" xfId="8395" xr:uid="{A51ACB9B-FD43-45EB-8D07-2865056F1AF9}"/>
    <cellStyle name="標準 6 3 2 3 2 2 2 5 3 2" xfId="25806" xr:uid="{A51ACB9B-FD43-45EB-8D07-2865056F1AF9}"/>
    <cellStyle name="標準 6 3 2 3 2 2 2 5 4" xfId="19507" xr:uid="{00000000-0005-0000-0000-0000590B0000}"/>
    <cellStyle name="標準 6 3 2 3 2 2 2 6" xfId="11557" xr:uid="{ECD117F6-0773-4B56-A03B-AA9695E1E71B}"/>
    <cellStyle name="標準 6 3 2 3 2 2 2 6 2" xfId="28968" xr:uid="{ECD117F6-0773-4B56-A03B-AA9695E1E71B}"/>
    <cellStyle name="標準 6 3 2 3 2 2 2 7" xfId="5232" xr:uid="{7D2F99BF-92EE-4044-ACC8-D4D8023DA231}"/>
    <cellStyle name="標準 6 3 2 3 2 2 2 7 2" xfId="22644" xr:uid="{7D2F99BF-92EE-4044-ACC8-D4D8023DA231}"/>
    <cellStyle name="標準 6 3 2 3 2 2 2 8" xfId="17975" xr:uid="{00000000-0005-0000-0000-00004E0B0000}"/>
    <cellStyle name="標準 6 3 2 3 2 2 3" xfId="725" xr:uid="{00000000-0005-0000-0000-00005A0B0000}"/>
    <cellStyle name="標準 6 3 2 3 2 2 3 2" xfId="1485" xr:uid="{00000000-0005-0000-0000-00005B0B0000}"/>
    <cellStyle name="標準 6 3 2 3 2 2 3 2 2" xfId="4661" xr:uid="{00000000-0005-0000-0000-00005C0B0000}"/>
    <cellStyle name="標準 6 3 2 3 2 2 3 2 2 2" xfId="10973" xr:uid="{2BE58AE8-DE3E-4E00-849E-CEE43B6F347F}"/>
    <cellStyle name="標準 6 3 2 3 2 2 3 2 2 2 2" xfId="17297" xr:uid="{8A3064F0-55D2-4A92-886B-3557A57434AD}"/>
    <cellStyle name="標準 6 3 2 3 2 2 3 2 2 2 2 2" xfId="34708" xr:uid="{8A3064F0-55D2-4A92-886B-3557A57434AD}"/>
    <cellStyle name="標準 6 3 2 3 2 2 3 2 2 2 3" xfId="28384" xr:uid="{2BE58AE8-DE3E-4E00-849E-CEE43B6F347F}"/>
    <cellStyle name="標準 6 3 2 3 2 2 3 2 2 3" xfId="14135" xr:uid="{C8A8113C-CB40-491E-BAC6-6753ABC1A3B2}"/>
    <cellStyle name="標準 6 3 2 3 2 2 3 2 2 3 2" xfId="31546" xr:uid="{C8A8113C-CB40-491E-BAC6-6753ABC1A3B2}"/>
    <cellStyle name="標準 6 3 2 3 2 2 3 2 2 4" xfId="7810" xr:uid="{C3473FC4-CB22-4671-95F4-D231CAA4B6B1}"/>
    <cellStyle name="標準 6 3 2 3 2 2 3 2 2 4 2" xfId="25222" xr:uid="{C3473FC4-CB22-4671-95F4-D231CAA4B6B1}"/>
    <cellStyle name="標準 6 3 2 3 2 2 3 2 2 5" xfId="22073" xr:uid="{00000000-0005-0000-0000-00005C0B0000}"/>
    <cellStyle name="標準 6 3 2 3 2 2 3 2 3" xfId="3044" xr:uid="{00000000-0005-0000-0000-00005D0B0000}"/>
    <cellStyle name="標準 6 3 2 3 2 2 3 2 3 2" xfId="15669" xr:uid="{F96DC3E0-36D6-4D44-9C18-05F97BDA5D9F}"/>
    <cellStyle name="標準 6 3 2 3 2 2 3 2 3 2 2" xfId="33080" xr:uid="{F96DC3E0-36D6-4D44-9C18-05F97BDA5D9F}"/>
    <cellStyle name="標準 6 3 2 3 2 2 3 2 3 3" xfId="9345" xr:uid="{2ED0C75E-DE23-4A6B-8385-128EFAFB8CBE}"/>
    <cellStyle name="標準 6 3 2 3 2 2 3 2 3 3 2" xfId="26756" xr:uid="{2ED0C75E-DE23-4A6B-8385-128EFAFB8CBE}"/>
    <cellStyle name="標準 6 3 2 3 2 2 3 2 3 4" xfId="20457" xr:uid="{00000000-0005-0000-0000-00005D0B0000}"/>
    <cellStyle name="標準 6 3 2 3 2 2 3 2 4" xfId="12507" xr:uid="{1133783C-C012-4DF1-A475-4E3C46CD420B}"/>
    <cellStyle name="標準 6 3 2 3 2 2 3 2 4 2" xfId="29918" xr:uid="{1133783C-C012-4DF1-A475-4E3C46CD420B}"/>
    <cellStyle name="標準 6 3 2 3 2 2 3 2 5" xfId="6182" xr:uid="{67E4DA88-6AF3-4A69-A9BA-0AE8E9FD39A5}"/>
    <cellStyle name="標準 6 3 2 3 2 2 3 2 5 2" xfId="23594" xr:uid="{67E4DA88-6AF3-4A69-A9BA-0AE8E9FD39A5}"/>
    <cellStyle name="標準 6 3 2 3 2 2 3 2 6" xfId="18925" xr:uid="{00000000-0005-0000-0000-00005B0B0000}"/>
    <cellStyle name="標準 6 3 2 3 2 2 3 3" xfId="3901" xr:uid="{00000000-0005-0000-0000-00005E0B0000}"/>
    <cellStyle name="標準 6 3 2 3 2 2 3 3 2" xfId="10213" xr:uid="{0B7796C1-EFE1-490E-8D8A-6BFD930D497E}"/>
    <cellStyle name="標準 6 3 2 3 2 2 3 3 2 2" xfId="16537" xr:uid="{3D98EF73-3479-4586-9E47-8A527A0C1BB6}"/>
    <cellStyle name="標準 6 3 2 3 2 2 3 3 2 2 2" xfId="33948" xr:uid="{3D98EF73-3479-4586-9E47-8A527A0C1BB6}"/>
    <cellStyle name="標準 6 3 2 3 2 2 3 3 2 3" xfId="27624" xr:uid="{0B7796C1-EFE1-490E-8D8A-6BFD930D497E}"/>
    <cellStyle name="標準 6 3 2 3 2 2 3 3 3" xfId="13375" xr:uid="{F519D084-C7F8-4974-9E8B-A074A3B5AD07}"/>
    <cellStyle name="標準 6 3 2 3 2 2 3 3 3 2" xfId="30786" xr:uid="{F519D084-C7F8-4974-9E8B-A074A3B5AD07}"/>
    <cellStyle name="標準 6 3 2 3 2 2 3 3 4" xfId="7050" xr:uid="{57AF9958-6185-4665-98C2-0F0E31E1E784}"/>
    <cellStyle name="標準 6 3 2 3 2 2 3 3 4 2" xfId="24462" xr:uid="{57AF9958-6185-4665-98C2-0F0E31E1E784}"/>
    <cellStyle name="標準 6 3 2 3 2 2 3 3 5" xfId="21313" xr:uid="{00000000-0005-0000-0000-00005E0B0000}"/>
    <cellStyle name="標準 6 3 2 3 2 2 3 4" xfId="2284" xr:uid="{00000000-0005-0000-0000-00005F0B0000}"/>
    <cellStyle name="標準 6 3 2 3 2 2 3 4 2" xfId="14909" xr:uid="{F837BCAE-72CD-4DC2-9CF5-C26699933A08}"/>
    <cellStyle name="標準 6 3 2 3 2 2 3 4 2 2" xfId="32320" xr:uid="{F837BCAE-72CD-4DC2-9CF5-C26699933A08}"/>
    <cellStyle name="標準 6 3 2 3 2 2 3 4 3" xfId="8585" xr:uid="{60DA7483-DC4E-494A-8A8D-B115BF5723D4}"/>
    <cellStyle name="標準 6 3 2 3 2 2 3 4 3 2" xfId="25996" xr:uid="{60DA7483-DC4E-494A-8A8D-B115BF5723D4}"/>
    <cellStyle name="標準 6 3 2 3 2 2 3 4 4" xfId="19697" xr:uid="{00000000-0005-0000-0000-00005F0B0000}"/>
    <cellStyle name="標準 6 3 2 3 2 2 3 5" xfId="11747" xr:uid="{D3A85EDD-4A64-4989-A336-92BEF61292B7}"/>
    <cellStyle name="標準 6 3 2 3 2 2 3 5 2" xfId="29158" xr:uid="{D3A85EDD-4A64-4989-A336-92BEF61292B7}"/>
    <cellStyle name="標準 6 3 2 3 2 2 3 6" xfId="5422" xr:uid="{D42A1D03-0425-4D0B-B2F7-11A285702ACF}"/>
    <cellStyle name="標準 6 3 2 3 2 2 3 6 2" xfId="22834" xr:uid="{D42A1D03-0425-4D0B-B2F7-11A285702ACF}"/>
    <cellStyle name="標準 6 3 2 3 2 2 3 7" xfId="18165" xr:uid="{00000000-0005-0000-0000-00005A0B0000}"/>
    <cellStyle name="標準 6 3 2 3 2 2 4" xfId="1105" xr:uid="{00000000-0005-0000-0000-0000600B0000}"/>
    <cellStyle name="標準 6 3 2 3 2 2 4 2" xfId="4281" xr:uid="{00000000-0005-0000-0000-0000610B0000}"/>
    <cellStyle name="標準 6 3 2 3 2 2 4 2 2" xfId="10593" xr:uid="{534943E9-3EF7-4809-90F5-63B3099A5E5C}"/>
    <cellStyle name="標準 6 3 2 3 2 2 4 2 2 2" xfId="16917" xr:uid="{6469FC30-066B-4B9B-A6C6-ABCAC94AD9B1}"/>
    <cellStyle name="標準 6 3 2 3 2 2 4 2 2 2 2" xfId="34328" xr:uid="{6469FC30-066B-4B9B-A6C6-ABCAC94AD9B1}"/>
    <cellStyle name="標準 6 3 2 3 2 2 4 2 2 3" xfId="28004" xr:uid="{534943E9-3EF7-4809-90F5-63B3099A5E5C}"/>
    <cellStyle name="標準 6 3 2 3 2 2 4 2 3" xfId="13755" xr:uid="{ABDAB7DE-E8E1-49C5-A1D1-16276EB5A543}"/>
    <cellStyle name="標準 6 3 2 3 2 2 4 2 3 2" xfId="31166" xr:uid="{ABDAB7DE-E8E1-49C5-A1D1-16276EB5A543}"/>
    <cellStyle name="標準 6 3 2 3 2 2 4 2 4" xfId="7430" xr:uid="{785434D8-3E97-4952-8844-2F80E5AD7356}"/>
    <cellStyle name="標準 6 3 2 3 2 2 4 2 4 2" xfId="24842" xr:uid="{785434D8-3E97-4952-8844-2F80E5AD7356}"/>
    <cellStyle name="標準 6 3 2 3 2 2 4 2 5" xfId="21693" xr:uid="{00000000-0005-0000-0000-0000610B0000}"/>
    <cellStyle name="標準 6 3 2 3 2 2 4 3" xfId="2664" xr:uid="{00000000-0005-0000-0000-0000620B0000}"/>
    <cellStyle name="標準 6 3 2 3 2 2 4 3 2" xfId="15289" xr:uid="{BD1D64FB-A34D-460B-AC97-3B1BB72C41B4}"/>
    <cellStyle name="標準 6 3 2 3 2 2 4 3 2 2" xfId="32700" xr:uid="{BD1D64FB-A34D-460B-AC97-3B1BB72C41B4}"/>
    <cellStyle name="標準 6 3 2 3 2 2 4 3 3" xfId="8965" xr:uid="{3D10B75B-9F1B-480E-B3BB-F196DD2C1B82}"/>
    <cellStyle name="標準 6 3 2 3 2 2 4 3 3 2" xfId="26376" xr:uid="{3D10B75B-9F1B-480E-B3BB-F196DD2C1B82}"/>
    <cellStyle name="標準 6 3 2 3 2 2 4 3 4" xfId="20077" xr:uid="{00000000-0005-0000-0000-0000620B0000}"/>
    <cellStyle name="標準 6 3 2 3 2 2 4 4" xfId="12127" xr:uid="{D998BBE8-7DAD-407D-BCB3-E1815B34D191}"/>
    <cellStyle name="標準 6 3 2 3 2 2 4 4 2" xfId="29538" xr:uid="{D998BBE8-7DAD-407D-BCB3-E1815B34D191}"/>
    <cellStyle name="標準 6 3 2 3 2 2 4 5" xfId="5802" xr:uid="{B7E9B3A3-031B-4A7A-862B-54B54633BB5A}"/>
    <cellStyle name="標準 6 3 2 3 2 2 4 5 2" xfId="23214" xr:uid="{B7E9B3A3-031B-4A7A-862B-54B54633BB5A}"/>
    <cellStyle name="標準 6 3 2 3 2 2 4 6" xfId="18545" xr:uid="{00000000-0005-0000-0000-0000600B0000}"/>
    <cellStyle name="標準 6 3 2 3 2 2 5" xfId="3521" xr:uid="{00000000-0005-0000-0000-0000630B0000}"/>
    <cellStyle name="標準 6 3 2 3 2 2 5 2" xfId="9833" xr:uid="{26CDF13D-3420-4AA9-BBC8-B4A1833A9799}"/>
    <cellStyle name="標準 6 3 2 3 2 2 5 2 2" xfId="16157" xr:uid="{313A4F40-5676-465B-84CA-F6FBFD838698}"/>
    <cellStyle name="標準 6 3 2 3 2 2 5 2 2 2" xfId="33568" xr:uid="{313A4F40-5676-465B-84CA-F6FBFD838698}"/>
    <cellStyle name="標準 6 3 2 3 2 2 5 2 3" xfId="27244" xr:uid="{26CDF13D-3420-4AA9-BBC8-B4A1833A9799}"/>
    <cellStyle name="標準 6 3 2 3 2 2 5 3" xfId="12995" xr:uid="{365F253C-A29D-4967-9BD9-339AD3916B1F}"/>
    <cellStyle name="標準 6 3 2 3 2 2 5 3 2" xfId="30406" xr:uid="{365F253C-A29D-4967-9BD9-339AD3916B1F}"/>
    <cellStyle name="標準 6 3 2 3 2 2 5 4" xfId="6670" xr:uid="{FC849E98-B2AD-401D-B9B9-F92AE20B6B3F}"/>
    <cellStyle name="標準 6 3 2 3 2 2 5 4 2" xfId="24082" xr:uid="{FC849E98-B2AD-401D-B9B9-F92AE20B6B3F}"/>
    <cellStyle name="標準 6 3 2 3 2 2 5 5" xfId="20933" xr:uid="{00000000-0005-0000-0000-0000630B0000}"/>
    <cellStyle name="標準 6 3 2 3 2 2 6" xfId="1904" xr:uid="{00000000-0005-0000-0000-0000640B0000}"/>
    <cellStyle name="標準 6 3 2 3 2 2 6 2" xfId="14529" xr:uid="{67278042-9F13-4D14-A29D-0D59B04BAA72}"/>
    <cellStyle name="標準 6 3 2 3 2 2 6 2 2" xfId="31940" xr:uid="{67278042-9F13-4D14-A29D-0D59B04BAA72}"/>
    <cellStyle name="標準 6 3 2 3 2 2 6 3" xfId="8205" xr:uid="{D05CD45E-FD44-4B34-8DC8-5C15EE9683D9}"/>
    <cellStyle name="標準 6 3 2 3 2 2 6 3 2" xfId="25616" xr:uid="{D05CD45E-FD44-4B34-8DC8-5C15EE9683D9}"/>
    <cellStyle name="標準 6 3 2 3 2 2 6 4" xfId="19317" xr:uid="{00000000-0005-0000-0000-0000640B0000}"/>
    <cellStyle name="標準 6 3 2 3 2 2 7" xfId="11367" xr:uid="{D6553723-D367-4AD9-B2CA-BC677ADD8074}"/>
    <cellStyle name="標準 6 3 2 3 2 2 7 2" xfId="28778" xr:uid="{D6553723-D367-4AD9-B2CA-BC677ADD8074}"/>
    <cellStyle name="標準 6 3 2 3 2 2 8" xfId="5042" xr:uid="{07A16F1A-E141-45D0-B844-C49DB9419298}"/>
    <cellStyle name="標準 6 3 2 3 2 2 8 2" xfId="22454" xr:uid="{07A16F1A-E141-45D0-B844-C49DB9419298}"/>
    <cellStyle name="標準 6 3 2 3 2 2 9" xfId="17785" xr:uid="{00000000-0005-0000-0000-00004D0B0000}"/>
    <cellStyle name="標準 6 3 2 3 2 3" xfId="440" xr:uid="{00000000-0005-0000-0000-0000650B0000}"/>
    <cellStyle name="標準 6 3 2 3 2 3 2" xfId="820" xr:uid="{00000000-0005-0000-0000-0000660B0000}"/>
    <cellStyle name="標準 6 3 2 3 2 3 2 2" xfId="1580" xr:uid="{00000000-0005-0000-0000-0000670B0000}"/>
    <cellStyle name="標準 6 3 2 3 2 3 2 2 2" xfId="4756" xr:uid="{00000000-0005-0000-0000-0000680B0000}"/>
    <cellStyle name="標準 6 3 2 3 2 3 2 2 2 2" xfId="11068" xr:uid="{50C30CF7-E4D8-4FDE-A3C1-AB76BA6483E7}"/>
    <cellStyle name="標準 6 3 2 3 2 3 2 2 2 2 2" xfId="17392" xr:uid="{7C334C24-11ED-46BB-A51D-7E51127EAF7E}"/>
    <cellStyle name="標準 6 3 2 3 2 3 2 2 2 2 2 2" xfId="34803" xr:uid="{7C334C24-11ED-46BB-A51D-7E51127EAF7E}"/>
    <cellStyle name="標準 6 3 2 3 2 3 2 2 2 2 3" xfId="28479" xr:uid="{50C30CF7-E4D8-4FDE-A3C1-AB76BA6483E7}"/>
    <cellStyle name="標準 6 3 2 3 2 3 2 2 2 3" xfId="14230" xr:uid="{9DA06D3F-5294-4FD2-8CD3-8C46F232C38D}"/>
    <cellStyle name="標準 6 3 2 3 2 3 2 2 2 3 2" xfId="31641" xr:uid="{9DA06D3F-5294-4FD2-8CD3-8C46F232C38D}"/>
    <cellStyle name="標準 6 3 2 3 2 3 2 2 2 4" xfId="7905" xr:uid="{0DFDCA1C-542E-4B84-9760-922E0571151D}"/>
    <cellStyle name="標準 6 3 2 3 2 3 2 2 2 4 2" xfId="25317" xr:uid="{0DFDCA1C-542E-4B84-9760-922E0571151D}"/>
    <cellStyle name="標準 6 3 2 3 2 3 2 2 2 5" xfId="22168" xr:uid="{00000000-0005-0000-0000-0000680B0000}"/>
    <cellStyle name="標準 6 3 2 3 2 3 2 2 3" xfId="3139" xr:uid="{00000000-0005-0000-0000-0000690B0000}"/>
    <cellStyle name="標準 6 3 2 3 2 3 2 2 3 2" xfId="15764" xr:uid="{F57CB13E-CFD5-4929-B9A1-2B884CB11C2F}"/>
    <cellStyle name="標準 6 3 2 3 2 3 2 2 3 2 2" xfId="33175" xr:uid="{F57CB13E-CFD5-4929-B9A1-2B884CB11C2F}"/>
    <cellStyle name="標準 6 3 2 3 2 3 2 2 3 3" xfId="9440" xr:uid="{91127C62-D4B1-4428-BFC9-4F895DA67813}"/>
    <cellStyle name="標準 6 3 2 3 2 3 2 2 3 3 2" xfId="26851" xr:uid="{91127C62-D4B1-4428-BFC9-4F895DA67813}"/>
    <cellStyle name="標準 6 3 2 3 2 3 2 2 3 4" xfId="20552" xr:uid="{00000000-0005-0000-0000-0000690B0000}"/>
    <cellStyle name="標準 6 3 2 3 2 3 2 2 4" xfId="12602" xr:uid="{5C240982-1D3C-4019-989B-C55383663899}"/>
    <cellStyle name="標準 6 3 2 3 2 3 2 2 4 2" xfId="30013" xr:uid="{5C240982-1D3C-4019-989B-C55383663899}"/>
    <cellStyle name="標準 6 3 2 3 2 3 2 2 5" xfId="6277" xr:uid="{3776F4A7-8E8B-4EE2-AE12-650588C1643F}"/>
    <cellStyle name="標準 6 3 2 3 2 3 2 2 5 2" xfId="23689" xr:uid="{3776F4A7-8E8B-4EE2-AE12-650588C1643F}"/>
    <cellStyle name="標準 6 3 2 3 2 3 2 2 6" xfId="19020" xr:uid="{00000000-0005-0000-0000-0000670B0000}"/>
    <cellStyle name="標準 6 3 2 3 2 3 2 3" xfId="3996" xr:uid="{00000000-0005-0000-0000-00006A0B0000}"/>
    <cellStyle name="標準 6 3 2 3 2 3 2 3 2" xfId="10308" xr:uid="{7C525548-34BA-4E5E-A1AD-84AA0D929879}"/>
    <cellStyle name="標準 6 3 2 3 2 3 2 3 2 2" xfId="16632" xr:uid="{81C393A2-84E2-4B99-9D25-AE28D2C28CEB}"/>
    <cellStyle name="標準 6 3 2 3 2 3 2 3 2 2 2" xfId="34043" xr:uid="{81C393A2-84E2-4B99-9D25-AE28D2C28CEB}"/>
    <cellStyle name="標準 6 3 2 3 2 3 2 3 2 3" xfId="27719" xr:uid="{7C525548-34BA-4E5E-A1AD-84AA0D929879}"/>
    <cellStyle name="標準 6 3 2 3 2 3 2 3 3" xfId="13470" xr:uid="{44E8F1D2-9DA4-48CF-8032-2BD38DC8619F}"/>
    <cellStyle name="標準 6 3 2 3 2 3 2 3 3 2" xfId="30881" xr:uid="{44E8F1D2-9DA4-48CF-8032-2BD38DC8619F}"/>
    <cellStyle name="標準 6 3 2 3 2 3 2 3 4" xfId="7145" xr:uid="{4DB2706B-57D2-41B4-9C7B-56183930F8DC}"/>
    <cellStyle name="標準 6 3 2 3 2 3 2 3 4 2" xfId="24557" xr:uid="{4DB2706B-57D2-41B4-9C7B-56183930F8DC}"/>
    <cellStyle name="標準 6 3 2 3 2 3 2 3 5" xfId="21408" xr:uid="{00000000-0005-0000-0000-00006A0B0000}"/>
    <cellStyle name="標準 6 3 2 3 2 3 2 4" xfId="2379" xr:uid="{00000000-0005-0000-0000-00006B0B0000}"/>
    <cellStyle name="標準 6 3 2 3 2 3 2 4 2" xfId="15004" xr:uid="{A4E3B1D3-2F30-47FA-A277-C9EC0797BCA5}"/>
    <cellStyle name="標準 6 3 2 3 2 3 2 4 2 2" xfId="32415" xr:uid="{A4E3B1D3-2F30-47FA-A277-C9EC0797BCA5}"/>
    <cellStyle name="標準 6 3 2 3 2 3 2 4 3" xfId="8680" xr:uid="{CEC96F4C-3B03-41A6-A50B-9887242BF73B}"/>
    <cellStyle name="標準 6 3 2 3 2 3 2 4 3 2" xfId="26091" xr:uid="{CEC96F4C-3B03-41A6-A50B-9887242BF73B}"/>
    <cellStyle name="標準 6 3 2 3 2 3 2 4 4" xfId="19792" xr:uid="{00000000-0005-0000-0000-00006B0B0000}"/>
    <cellStyle name="標準 6 3 2 3 2 3 2 5" xfId="11842" xr:uid="{9ECA46A0-9177-4C4F-AC81-94D160EBBBDA}"/>
    <cellStyle name="標準 6 3 2 3 2 3 2 5 2" xfId="29253" xr:uid="{9ECA46A0-9177-4C4F-AC81-94D160EBBBDA}"/>
    <cellStyle name="標準 6 3 2 3 2 3 2 6" xfId="5517" xr:uid="{CDEFA4E3-C434-408A-B230-A21557B4E648}"/>
    <cellStyle name="標準 6 3 2 3 2 3 2 6 2" xfId="22929" xr:uid="{CDEFA4E3-C434-408A-B230-A21557B4E648}"/>
    <cellStyle name="標準 6 3 2 3 2 3 2 7" xfId="18260" xr:uid="{00000000-0005-0000-0000-0000660B0000}"/>
    <cellStyle name="標準 6 3 2 3 2 3 3" xfId="1200" xr:uid="{00000000-0005-0000-0000-00006C0B0000}"/>
    <cellStyle name="標準 6 3 2 3 2 3 3 2" xfId="4376" xr:uid="{00000000-0005-0000-0000-00006D0B0000}"/>
    <cellStyle name="標準 6 3 2 3 2 3 3 2 2" xfId="10688" xr:uid="{59FBE636-550A-4696-8338-AE4A6E2857F0}"/>
    <cellStyle name="標準 6 3 2 3 2 3 3 2 2 2" xfId="17012" xr:uid="{BC4F439B-DA81-4E3D-9C61-ED6B121B00A6}"/>
    <cellStyle name="標準 6 3 2 3 2 3 3 2 2 2 2" xfId="34423" xr:uid="{BC4F439B-DA81-4E3D-9C61-ED6B121B00A6}"/>
    <cellStyle name="標準 6 3 2 3 2 3 3 2 2 3" xfId="28099" xr:uid="{59FBE636-550A-4696-8338-AE4A6E2857F0}"/>
    <cellStyle name="標準 6 3 2 3 2 3 3 2 3" xfId="13850" xr:uid="{726EBE12-B143-437B-B6F6-F2E3B48D811A}"/>
    <cellStyle name="標準 6 3 2 3 2 3 3 2 3 2" xfId="31261" xr:uid="{726EBE12-B143-437B-B6F6-F2E3B48D811A}"/>
    <cellStyle name="標準 6 3 2 3 2 3 3 2 4" xfId="7525" xr:uid="{F2DEDAB2-48F4-471D-A9A5-9A50466519FB}"/>
    <cellStyle name="標準 6 3 2 3 2 3 3 2 4 2" xfId="24937" xr:uid="{F2DEDAB2-48F4-471D-A9A5-9A50466519FB}"/>
    <cellStyle name="標準 6 3 2 3 2 3 3 2 5" xfId="21788" xr:uid="{00000000-0005-0000-0000-00006D0B0000}"/>
    <cellStyle name="標準 6 3 2 3 2 3 3 3" xfId="2759" xr:uid="{00000000-0005-0000-0000-00006E0B0000}"/>
    <cellStyle name="標準 6 3 2 3 2 3 3 3 2" xfId="15384" xr:uid="{6370CB37-656B-4FE1-A528-5FB849B47E14}"/>
    <cellStyle name="標準 6 3 2 3 2 3 3 3 2 2" xfId="32795" xr:uid="{6370CB37-656B-4FE1-A528-5FB849B47E14}"/>
    <cellStyle name="標準 6 3 2 3 2 3 3 3 3" xfId="9060" xr:uid="{969DB0EF-E3A8-48AC-8C46-9CD807513C80}"/>
    <cellStyle name="標準 6 3 2 3 2 3 3 3 3 2" xfId="26471" xr:uid="{969DB0EF-E3A8-48AC-8C46-9CD807513C80}"/>
    <cellStyle name="標準 6 3 2 3 2 3 3 3 4" xfId="20172" xr:uid="{00000000-0005-0000-0000-00006E0B0000}"/>
    <cellStyle name="標準 6 3 2 3 2 3 3 4" xfId="12222" xr:uid="{D00A5319-B05D-4C52-8242-123D3065B0B4}"/>
    <cellStyle name="標準 6 3 2 3 2 3 3 4 2" xfId="29633" xr:uid="{D00A5319-B05D-4C52-8242-123D3065B0B4}"/>
    <cellStyle name="標準 6 3 2 3 2 3 3 5" xfId="5897" xr:uid="{BE1F1C44-4647-45CE-82F6-203DED7A5AD7}"/>
    <cellStyle name="標準 6 3 2 3 2 3 3 5 2" xfId="23309" xr:uid="{BE1F1C44-4647-45CE-82F6-203DED7A5AD7}"/>
    <cellStyle name="標準 6 3 2 3 2 3 3 6" xfId="18640" xr:uid="{00000000-0005-0000-0000-00006C0B0000}"/>
    <cellStyle name="標準 6 3 2 3 2 3 4" xfId="3616" xr:uid="{00000000-0005-0000-0000-00006F0B0000}"/>
    <cellStyle name="標準 6 3 2 3 2 3 4 2" xfId="9928" xr:uid="{2C383481-DC2B-4F97-9D12-FE4F7AB5E5E6}"/>
    <cellStyle name="標準 6 3 2 3 2 3 4 2 2" xfId="16252" xr:uid="{182DA9DA-96BB-4983-AF00-45D205FC0A90}"/>
    <cellStyle name="標準 6 3 2 3 2 3 4 2 2 2" xfId="33663" xr:uid="{182DA9DA-96BB-4983-AF00-45D205FC0A90}"/>
    <cellStyle name="標準 6 3 2 3 2 3 4 2 3" xfId="27339" xr:uid="{2C383481-DC2B-4F97-9D12-FE4F7AB5E5E6}"/>
    <cellStyle name="標準 6 3 2 3 2 3 4 3" xfId="13090" xr:uid="{ED9E4E19-132E-421E-A9AF-25866DBF0F98}"/>
    <cellStyle name="標準 6 3 2 3 2 3 4 3 2" xfId="30501" xr:uid="{ED9E4E19-132E-421E-A9AF-25866DBF0F98}"/>
    <cellStyle name="標準 6 3 2 3 2 3 4 4" xfId="6765" xr:uid="{B1B44F28-08E4-443B-81FF-19E6A822A289}"/>
    <cellStyle name="標準 6 3 2 3 2 3 4 4 2" xfId="24177" xr:uid="{B1B44F28-08E4-443B-81FF-19E6A822A289}"/>
    <cellStyle name="標準 6 3 2 3 2 3 4 5" xfId="21028" xr:uid="{00000000-0005-0000-0000-00006F0B0000}"/>
    <cellStyle name="標準 6 3 2 3 2 3 5" xfId="1999" xr:uid="{00000000-0005-0000-0000-0000700B0000}"/>
    <cellStyle name="標準 6 3 2 3 2 3 5 2" xfId="14624" xr:uid="{B2B2D492-89E7-47A5-A903-8C12C99E3F90}"/>
    <cellStyle name="標準 6 3 2 3 2 3 5 2 2" xfId="32035" xr:uid="{B2B2D492-89E7-47A5-A903-8C12C99E3F90}"/>
    <cellStyle name="標準 6 3 2 3 2 3 5 3" xfId="8300" xr:uid="{3012F7F9-94E5-4204-851F-1AD7E7AB75B2}"/>
    <cellStyle name="標準 6 3 2 3 2 3 5 3 2" xfId="25711" xr:uid="{3012F7F9-94E5-4204-851F-1AD7E7AB75B2}"/>
    <cellStyle name="標準 6 3 2 3 2 3 5 4" xfId="19412" xr:uid="{00000000-0005-0000-0000-0000700B0000}"/>
    <cellStyle name="標準 6 3 2 3 2 3 6" xfId="11462" xr:uid="{716B405E-17B2-4794-8490-4CABEA98719B}"/>
    <cellStyle name="標準 6 3 2 3 2 3 6 2" xfId="28873" xr:uid="{716B405E-17B2-4794-8490-4CABEA98719B}"/>
    <cellStyle name="標準 6 3 2 3 2 3 7" xfId="5137" xr:uid="{97F1E171-647F-4E62-976F-C79FB5565ED8}"/>
    <cellStyle name="標準 6 3 2 3 2 3 7 2" xfId="22549" xr:uid="{97F1E171-647F-4E62-976F-C79FB5565ED8}"/>
    <cellStyle name="標準 6 3 2 3 2 3 8" xfId="17880" xr:uid="{00000000-0005-0000-0000-0000650B0000}"/>
    <cellStyle name="標準 6 3 2 3 2 4" xfId="630" xr:uid="{00000000-0005-0000-0000-0000710B0000}"/>
    <cellStyle name="標準 6 3 2 3 2 4 2" xfId="1390" xr:uid="{00000000-0005-0000-0000-0000720B0000}"/>
    <cellStyle name="標準 6 3 2 3 2 4 2 2" xfId="4566" xr:uid="{00000000-0005-0000-0000-0000730B0000}"/>
    <cellStyle name="標準 6 3 2 3 2 4 2 2 2" xfId="10878" xr:uid="{A1417867-CC4E-464A-8F26-913A85EB143B}"/>
    <cellStyle name="標準 6 3 2 3 2 4 2 2 2 2" xfId="17202" xr:uid="{90D6C230-DB59-4941-A464-60206D03C859}"/>
    <cellStyle name="標準 6 3 2 3 2 4 2 2 2 2 2" xfId="34613" xr:uid="{90D6C230-DB59-4941-A464-60206D03C859}"/>
    <cellStyle name="標準 6 3 2 3 2 4 2 2 2 3" xfId="28289" xr:uid="{A1417867-CC4E-464A-8F26-913A85EB143B}"/>
    <cellStyle name="標準 6 3 2 3 2 4 2 2 3" xfId="14040" xr:uid="{0DF436B3-40A2-4944-A533-E1114AFB0821}"/>
    <cellStyle name="標準 6 3 2 3 2 4 2 2 3 2" xfId="31451" xr:uid="{0DF436B3-40A2-4944-A533-E1114AFB0821}"/>
    <cellStyle name="標準 6 3 2 3 2 4 2 2 4" xfId="7715" xr:uid="{322C25BE-2BA2-47DF-BC0A-E744A2FC298D}"/>
    <cellStyle name="標準 6 3 2 3 2 4 2 2 4 2" xfId="25127" xr:uid="{322C25BE-2BA2-47DF-BC0A-E744A2FC298D}"/>
    <cellStyle name="標準 6 3 2 3 2 4 2 2 5" xfId="21978" xr:uid="{00000000-0005-0000-0000-0000730B0000}"/>
    <cellStyle name="標準 6 3 2 3 2 4 2 3" xfId="2949" xr:uid="{00000000-0005-0000-0000-0000740B0000}"/>
    <cellStyle name="標準 6 3 2 3 2 4 2 3 2" xfId="15574" xr:uid="{DD9742F9-E667-4C55-B94A-30924400FEFF}"/>
    <cellStyle name="標準 6 3 2 3 2 4 2 3 2 2" xfId="32985" xr:uid="{DD9742F9-E667-4C55-B94A-30924400FEFF}"/>
    <cellStyle name="標準 6 3 2 3 2 4 2 3 3" xfId="9250" xr:uid="{E63403C5-D026-446F-9DC5-710ECF0CF6B2}"/>
    <cellStyle name="標準 6 3 2 3 2 4 2 3 3 2" xfId="26661" xr:uid="{E63403C5-D026-446F-9DC5-710ECF0CF6B2}"/>
    <cellStyle name="標準 6 3 2 3 2 4 2 3 4" xfId="20362" xr:uid="{00000000-0005-0000-0000-0000740B0000}"/>
    <cellStyle name="標準 6 3 2 3 2 4 2 4" xfId="12412" xr:uid="{D9960746-D238-46CD-BD03-DCA7E6E5C846}"/>
    <cellStyle name="標準 6 3 2 3 2 4 2 4 2" xfId="29823" xr:uid="{D9960746-D238-46CD-BD03-DCA7E6E5C846}"/>
    <cellStyle name="標準 6 3 2 3 2 4 2 5" xfId="6087" xr:uid="{A93EA9EC-9FEF-4717-8959-6A51CAE6AD18}"/>
    <cellStyle name="標準 6 3 2 3 2 4 2 5 2" xfId="23499" xr:uid="{A93EA9EC-9FEF-4717-8959-6A51CAE6AD18}"/>
    <cellStyle name="標準 6 3 2 3 2 4 2 6" xfId="18830" xr:uid="{00000000-0005-0000-0000-0000720B0000}"/>
    <cellStyle name="標準 6 3 2 3 2 4 3" xfId="3806" xr:uid="{00000000-0005-0000-0000-0000750B0000}"/>
    <cellStyle name="標準 6 3 2 3 2 4 3 2" xfId="10118" xr:uid="{6F10C7A7-F8F9-4623-A2E0-4EA2E8185C49}"/>
    <cellStyle name="標準 6 3 2 3 2 4 3 2 2" xfId="16442" xr:uid="{BCC5181A-3428-473B-9332-EDDE69C55D38}"/>
    <cellStyle name="標準 6 3 2 3 2 4 3 2 2 2" xfId="33853" xr:uid="{BCC5181A-3428-473B-9332-EDDE69C55D38}"/>
    <cellStyle name="標準 6 3 2 3 2 4 3 2 3" xfId="27529" xr:uid="{6F10C7A7-F8F9-4623-A2E0-4EA2E8185C49}"/>
    <cellStyle name="標準 6 3 2 3 2 4 3 3" xfId="13280" xr:uid="{5F2F46FA-BC44-4581-817F-A0260CFF3569}"/>
    <cellStyle name="標準 6 3 2 3 2 4 3 3 2" xfId="30691" xr:uid="{5F2F46FA-BC44-4581-817F-A0260CFF3569}"/>
    <cellStyle name="標準 6 3 2 3 2 4 3 4" xfId="6955" xr:uid="{9B9B83AA-0110-4A2A-96B0-1BC1C113C2CD}"/>
    <cellStyle name="標準 6 3 2 3 2 4 3 4 2" xfId="24367" xr:uid="{9B9B83AA-0110-4A2A-96B0-1BC1C113C2CD}"/>
    <cellStyle name="標準 6 3 2 3 2 4 3 5" xfId="21218" xr:uid="{00000000-0005-0000-0000-0000750B0000}"/>
    <cellStyle name="標準 6 3 2 3 2 4 4" xfId="2189" xr:uid="{00000000-0005-0000-0000-0000760B0000}"/>
    <cellStyle name="標準 6 3 2 3 2 4 4 2" xfId="14814" xr:uid="{45B8D326-51D0-482E-BE34-03C4AA3BABFE}"/>
    <cellStyle name="標準 6 3 2 3 2 4 4 2 2" xfId="32225" xr:uid="{45B8D326-51D0-482E-BE34-03C4AA3BABFE}"/>
    <cellStyle name="標準 6 3 2 3 2 4 4 3" xfId="8490" xr:uid="{452CE87D-A140-46E5-8869-63F41B8D0A50}"/>
    <cellStyle name="標準 6 3 2 3 2 4 4 3 2" xfId="25901" xr:uid="{452CE87D-A140-46E5-8869-63F41B8D0A50}"/>
    <cellStyle name="標準 6 3 2 3 2 4 4 4" xfId="19602" xr:uid="{00000000-0005-0000-0000-0000760B0000}"/>
    <cellStyle name="標準 6 3 2 3 2 4 5" xfId="11652" xr:uid="{6A7897D1-FD24-4AFA-BCAC-AB2EC74E50EE}"/>
    <cellStyle name="標準 6 3 2 3 2 4 5 2" xfId="29063" xr:uid="{6A7897D1-FD24-4AFA-BCAC-AB2EC74E50EE}"/>
    <cellStyle name="標準 6 3 2 3 2 4 6" xfId="5327" xr:uid="{7E03B99E-98DA-442C-9C45-636B622EF398}"/>
    <cellStyle name="標準 6 3 2 3 2 4 6 2" xfId="22739" xr:uid="{7E03B99E-98DA-442C-9C45-636B622EF398}"/>
    <cellStyle name="標準 6 3 2 3 2 4 7" xfId="18070" xr:uid="{00000000-0005-0000-0000-0000710B0000}"/>
    <cellStyle name="標準 6 3 2 3 2 5" xfId="1010" xr:uid="{00000000-0005-0000-0000-0000770B0000}"/>
    <cellStyle name="標準 6 3 2 3 2 5 2" xfId="4186" xr:uid="{00000000-0005-0000-0000-0000780B0000}"/>
    <cellStyle name="標準 6 3 2 3 2 5 2 2" xfId="10498" xr:uid="{A703E398-1461-4909-B3A5-F91375E307DF}"/>
    <cellStyle name="標準 6 3 2 3 2 5 2 2 2" xfId="16822" xr:uid="{1A139F64-C1B2-4F7A-B3D7-04547379E99D}"/>
    <cellStyle name="標準 6 3 2 3 2 5 2 2 2 2" xfId="34233" xr:uid="{1A139F64-C1B2-4F7A-B3D7-04547379E99D}"/>
    <cellStyle name="標準 6 3 2 3 2 5 2 2 3" xfId="27909" xr:uid="{A703E398-1461-4909-B3A5-F91375E307DF}"/>
    <cellStyle name="標準 6 3 2 3 2 5 2 3" xfId="13660" xr:uid="{D9F07163-C56A-47D4-A5A8-6BEDED225BA1}"/>
    <cellStyle name="標準 6 3 2 3 2 5 2 3 2" xfId="31071" xr:uid="{D9F07163-C56A-47D4-A5A8-6BEDED225BA1}"/>
    <cellStyle name="標準 6 3 2 3 2 5 2 4" xfId="7335" xr:uid="{2F60310F-4CD4-48B0-8E42-450734153288}"/>
    <cellStyle name="標準 6 3 2 3 2 5 2 4 2" xfId="24747" xr:uid="{2F60310F-4CD4-48B0-8E42-450734153288}"/>
    <cellStyle name="標準 6 3 2 3 2 5 2 5" xfId="21598" xr:uid="{00000000-0005-0000-0000-0000780B0000}"/>
    <cellStyle name="標準 6 3 2 3 2 5 3" xfId="2569" xr:uid="{00000000-0005-0000-0000-0000790B0000}"/>
    <cellStyle name="標準 6 3 2 3 2 5 3 2" xfId="15194" xr:uid="{6370720B-08E6-4146-91A9-8E363393E327}"/>
    <cellStyle name="標準 6 3 2 3 2 5 3 2 2" xfId="32605" xr:uid="{6370720B-08E6-4146-91A9-8E363393E327}"/>
    <cellStyle name="標準 6 3 2 3 2 5 3 3" xfId="8870" xr:uid="{8945291E-C1F2-486D-B0D0-895FA0C5F5CA}"/>
    <cellStyle name="標準 6 3 2 3 2 5 3 3 2" xfId="26281" xr:uid="{8945291E-C1F2-486D-B0D0-895FA0C5F5CA}"/>
    <cellStyle name="標準 6 3 2 3 2 5 3 4" xfId="19982" xr:uid="{00000000-0005-0000-0000-0000790B0000}"/>
    <cellStyle name="標準 6 3 2 3 2 5 4" xfId="12032" xr:uid="{A4DEF2B6-A1CC-4B97-99B8-306E758CD512}"/>
    <cellStyle name="標準 6 3 2 3 2 5 4 2" xfId="29443" xr:uid="{A4DEF2B6-A1CC-4B97-99B8-306E758CD512}"/>
    <cellStyle name="標準 6 3 2 3 2 5 5" xfId="5707" xr:uid="{F0148AEA-13FD-452C-BB9E-EDFC8780C9E7}"/>
    <cellStyle name="標準 6 3 2 3 2 5 5 2" xfId="23119" xr:uid="{F0148AEA-13FD-452C-BB9E-EDFC8780C9E7}"/>
    <cellStyle name="標準 6 3 2 3 2 5 6" xfId="18450" xr:uid="{00000000-0005-0000-0000-0000770B0000}"/>
    <cellStyle name="標準 6 3 2 3 2 6" xfId="250" xr:uid="{00000000-0005-0000-0000-00007A0B0000}"/>
    <cellStyle name="標準 6 3 2 3 2 6 2" xfId="3426" xr:uid="{00000000-0005-0000-0000-00007B0B0000}"/>
    <cellStyle name="標準 6 3 2 3 2 6 2 2" xfId="16062" xr:uid="{7C5C8679-DBF1-4471-B45A-778CA5F0C7A5}"/>
    <cellStyle name="標準 6 3 2 3 2 6 2 2 2" xfId="33473" xr:uid="{7C5C8679-DBF1-4471-B45A-778CA5F0C7A5}"/>
    <cellStyle name="標準 6 3 2 3 2 6 2 3" xfId="9738" xr:uid="{81885726-C61D-46E2-B44B-31220FAD2A9E}"/>
    <cellStyle name="標準 6 3 2 3 2 6 2 3 2" xfId="27149" xr:uid="{81885726-C61D-46E2-B44B-31220FAD2A9E}"/>
    <cellStyle name="標準 6 3 2 3 2 6 2 4" xfId="20838" xr:uid="{00000000-0005-0000-0000-00007B0B0000}"/>
    <cellStyle name="標準 6 3 2 3 2 6 3" xfId="12900" xr:uid="{C8B950BA-1179-4DFD-B45A-C8AA9DC99D81}"/>
    <cellStyle name="標準 6 3 2 3 2 6 3 2" xfId="30311" xr:uid="{C8B950BA-1179-4DFD-B45A-C8AA9DC99D81}"/>
    <cellStyle name="標準 6 3 2 3 2 6 4" xfId="6575" xr:uid="{9EC4CA47-0079-4E46-A72B-C5E605EF689F}"/>
    <cellStyle name="標準 6 3 2 3 2 6 4 2" xfId="23987" xr:uid="{9EC4CA47-0079-4E46-A72B-C5E605EF689F}"/>
    <cellStyle name="標準 6 3 2 3 2 6 5" xfId="17690" xr:uid="{00000000-0005-0000-0000-00007A0B0000}"/>
    <cellStyle name="標準 6 3 2 3 2 7" xfId="3332" xr:uid="{00000000-0005-0000-0000-00007C0B0000}"/>
    <cellStyle name="標準 6 3 2 3 2 7 2" xfId="9644" xr:uid="{B691CDB1-F095-4BFA-A3FA-00FD1452EEA8}"/>
    <cellStyle name="標準 6 3 2 3 2 7 2 2" xfId="15968" xr:uid="{E03D6374-7A3F-47F1-8DB8-DEE9984B4CCC}"/>
    <cellStyle name="標準 6 3 2 3 2 7 2 2 2" xfId="33379" xr:uid="{E03D6374-7A3F-47F1-8DB8-DEE9984B4CCC}"/>
    <cellStyle name="標準 6 3 2 3 2 7 2 3" xfId="27055" xr:uid="{B691CDB1-F095-4BFA-A3FA-00FD1452EEA8}"/>
    <cellStyle name="標準 6 3 2 3 2 7 3" xfId="12806" xr:uid="{7E8B4ED9-81FC-49F9-9439-7A2186AA262A}"/>
    <cellStyle name="標準 6 3 2 3 2 7 3 2" xfId="30217" xr:uid="{7E8B4ED9-81FC-49F9-9439-7A2186AA262A}"/>
    <cellStyle name="標準 6 3 2 3 2 7 4" xfId="6481" xr:uid="{E7520F19-4FDF-4A82-8DD2-F6BE53723B2D}"/>
    <cellStyle name="標準 6 3 2 3 2 7 4 2" xfId="23893" xr:uid="{E7520F19-4FDF-4A82-8DD2-F6BE53723B2D}"/>
    <cellStyle name="標準 6 3 2 3 2 7 5" xfId="20744" xr:uid="{00000000-0005-0000-0000-00007C0B0000}"/>
    <cellStyle name="標準 6 3 2 3 2 8" xfId="1809" xr:uid="{00000000-0005-0000-0000-00007D0B0000}"/>
    <cellStyle name="標準 6 3 2 3 2 8 2" xfId="14434" xr:uid="{CC989A1B-5BA4-4C5E-9887-7EEB256B6647}"/>
    <cellStyle name="標準 6 3 2 3 2 8 2 2" xfId="31845" xr:uid="{CC989A1B-5BA4-4C5E-9887-7EEB256B6647}"/>
    <cellStyle name="標準 6 3 2 3 2 8 3" xfId="8110" xr:uid="{50EDB91A-2693-488D-9AE8-29707FCCA264}"/>
    <cellStyle name="標準 6 3 2 3 2 8 3 2" xfId="25521" xr:uid="{50EDB91A-2693-488D-9AE8-29707FCCA264}"/>
    <cellStyle name="標準 6 3 2 3 2 8 4" xfId="19222" xr:uid="{00000000-0005-0000-0000-00007D0B0000}"/>
    <cellStyle name="標準 6 3 2 3 2 9" xfId="11272" xr:uid="{ECC2AF3D-55B3-4EFD-9BA5-D0284AA3CB30}"/>
    <cellStyle name="標準 6 3 2 3 2 9 2" xfId="28683" xr:uid="{ECC2AF3D-55B3-4EFD-9BA5-D0284AA3CB30}"/>
    <cellStyle name="標準 6 3 2 3 3" xfId="277" xr:uid="{00000000-0005-0000-0000-00007E0B0000}"/>
    <cellStyle name="標準 6 3 2 3 3 2" xfId="467" xr:uid="{00000000-0005-0000-0000-00007F0B0000}"/>
    <cellStyle name="標準 6 3 2 3 3 2 2" xfId="847" xr:uid="{00000000-0005-0000-0000-0000800B0000}"/>
    <cellStyle name="標準 6 3 2 3 3 2 2 2" xfId="1607" xr:uid="{00000000-0005-0000-0000-0000810B0000}"/>
    <cellStyle name="標準 6 3 2 3 3 2 2 2 2" xfId="4783" xr:uid="{00000000-0005-0000-0000-0000820B0000}"/>
    <cellStyle name="標準 6 3 2 3 3 2 2 2 2 2" xfId="11095" xr:uid="{5A88C813-8146-40D0-814B-4A37055862AB}"/>
    <cellStyle name="標準 6 3 2 3 3 2 2 2 2 2 2" xfId="17419" xr:uid="{EA66C1A7-874D-48DA-B7D1-386C79DAA468}"/>
    <cellStyle name="標準 6 3 2 3 3 2 2 2 2 2 2 2" xfId="34830" xr:uid="{EA66C1A7-874D-48DA-B7D1-386C79DAA468}"/>
    <cellStyle name="標準 6 3 2 3 3 2 2 2 2 2 3" xfId="28506" xr:uid="{5A88C813-8146-40D0-814B-4A37055862AB}"/>
    <cellStyle name="標準 6 3 2 3 3 2 2 2 2 3" xfId="14257" xr:uid="{250042ED-BF40-4DA3-B177-4B0C0C5650CC}"/>
    <cellStyle name="標準 6 3 2 3 3 2 2 2 2 3 2" xfId="31668" xr:uid="{250042ED-BF40-4DA3-B177-4B0C0C5650CC}"/>
    <cellStyle name="標準 6 3 2 3 3 2 2 2 2 4" xfId="7932" xr:uid="{07CB0FA4-F7FD-48F5-A181-25F5751C719E}"/>
    <cellStyle name="標準 6 3 2 3 3 2 2 2 2 4 2" xfId="25344" xr:uid="{07CB0FA4-F7FD-48F5-A181-25F5751C719E}"/>
    <cellStyle name="標準 6 3 2 3 3 2 2 2 2 5" xfId="22195" xr:uid="{00000000-0005-0000-0000-0000820B0000}"/>
    <cellStyle name="標準 6 3 2 3 3 2 2 2 3" xfId="3166" xr:uid="{00000000-0005-0000-0000-0000830B0000}"/>
    <cellStyle name="標準 6 3 2 3 3 2 2 2 3 2" xfId="15791" xr:uid="{A7946F0C-2464-4779-8A29-BF19740F47A2}"/>
    <cellStyle name="標準 6 3 2 3 3 2 2 2 3 2 2" xfId="33202" xr:uid="{A7946F0C-2464-4779-8A29-BF19740F47A2}"/>
    <cellStyle name="標準 6 3 2 3 3 2 2 2 3 3" xfId="9467" xr:uid="{04EA7D24-75C8-44BE-958D-8A0822228187}"/>
    <cellStyle name="標準 6 3 2 3 3 2 2 2 3 3 2" xfId="26878" xr:uid="{04EA7D24-75C8-44BE-958D-8A0822228187}"/>
    <cellStyle name="標準 6 3 2 3 3 2 2 2 3 4" xfId="20579" xr:uid="{00000000-0005-0000-0000-0000830B0000}"/>
    <cellStyle name="標準 6 3 2 3 3 2 2 2 4" xfId="12629" xr:uid="{42FF18D5-C56B-4459-8107-BC43EA378863}"/>
    <cellStyle name="標準 6 3 2 3 3 2 2 2 4 2" xfId="30040" xr:uid="{42FF18D5-C56B-4459-8107-BC43EA378863}"/>
    <cellStyle name="標準 6 3 2 3 3 2 2 2 5" xfId="6304" xr:uid="{9C56D5BF-07F0-479B-ABD7-F337260F32B4}"/>
    <cellStyle name="標準 6 3 2 3 3 2 2 2 5 2" xfId="23716" xr:uid="{9C56D5BF-07F0-479B-ABD7-F337260F32B4}"/>
    <cellStyle name="標準 6 3 2 3 3 2 2 2 6" xfId="19047" xr:uid="{00000000-0005-0000-0000-0000810B0000}"/>
    <cellStyle name="標準 6 3 2 3 3 2 2 3" xfId="4023" xr:uid="{00000000-0005-0000-0000-0000840B0000}"/>
    <cellStyle name="標準 6 3 2 3 3 2 2 3 2" xfId="10335" xr:uid="{FBF72D09-34DD-4DE0-ACEE-4799629ACABE}"/>
    <cellStyle name="標準 6 3 2 3 3 2 2 3 2 2" xfId="16659" xr:uid="{3922FE54-4081-4D6E-A714-092770539C89}"/>
    <cellStyle name="標準 6 3 2 3 3 2 2 3 2 2 2" xfId="34070" xr:uid="{3922FE54-4081-4D6E-A714-092770539C89}"/>
    <cellStyle name="標準 6 3 2 3 3 2 2 3 2 3" xfId="27746" xr:uid="{FBF72D09-34DD-4DE0-ACEE-4799629ACABE}"/>
    <cellStyle name="標準 6 3 2 3 3 2 2 3 3" xfId="13497" xr:uid="{EB8F8321-A392-4FFA-A42B-5A4E0F7CA736}"/>
    <cellStyle name="標準 6 3 2 3 3 2 2 3 3 2" xfId="30908" xr:uid="{EB8F8321-A392-4FFA-A42B-5A4E0F7CA736}"/>
    <cellStyle name="標準 6 3 2 3 3 2 2 3 4" xfId="7172" xr:uid="{F5171917-7F78-4320-BE6C-C3056C5BB20C}"/>
    <cellStyle name="標準 6 3 2 3 3 2 2 3 4 2" xfId="24584" xr:uid="{F5171917-7F78-4320-BE6C-C3056C5BB20C}"/>
    <cellStyle name="標準 6 3 2 3 3 2 2 3 5" xfId="21435" xr:uid="{00000000-0005-0000-0000-0000840B0000}"/>
    <cellStyle name="標準 6 3 2 3 3 2 2 4" xfId="2406" xr:uid="{00000000-0005-0000-0000-0000850B0000}"/>
    <cellStyle name="標準 6 3 2 3 3 2 2 4 2" xfId="15031" xr:uid="{AC29F787-E488-4883-A081-4FA981E65B75}"/>
    <cellStyle name="標準 6 3 2 3 3 2 2 4 2 2" xfId="32442" xr:uid="{AC29F787-E488-4883-A081-4FA981E65B75}"/>
    <cellStyle name="標準 6 3 2 3 3 2 2 4 3" xfId="8707" xr:uid="{B088CFD6-1FAA-43E0-AEC4-1094C432142C}"/>
    <cellStyle name="標準 6 3 2 3 3 2 2 4 3 2" xfId="26118" xr:uid="{B088CFD6-1FAA-43E0-AEC4-1094C432142C}"/>
    <cellStyle name="標準 6 3 2 3 3 2 2 4 4" xfId="19819" xr:uid="{00000000-0005-0000-0000-0000850B0000}"/>
    <cellStyle name="標準 6 3 2 3 3 2 2 5" xfId="11869" xr:uid="{932B0D0D-A72A-4913-B660-B322BE117BB9}"/>
    <cellStyle name="標準 6 3 2 3 3 2 2 5 2" xfId="29280" xr:uid="{932B0D0D-A72A-4913-B660-B322BE117BB9}"/>
    <cellStyle name="標準 6 3 2 3 3 2 2 6" xfId="5544" xr:uid="{59B9CF35-47EB-4A25-886D-8A46CF53A78F}"/>
    <cellStyle name="標準 6 3 2 3 3 2 2 6 2" xfId="22956" xr:uid="{59B9CF35-47EB-4A25-886D-8A46CF53A78F}"/>
    <cellStyle name="標準 6 3 2 3 3 2 2 7" xfId="18287" xr:uid="{00000000-0005-0000-0000-0000800B0000}"/>
    <cellStyle name="標準 6 3 2 3 3 2 3" xfId="1227" xr:uid="{00000000-0005-0000-0000-0000860B0000}"/>
    <cellStyle name="標準 6 3 2 3 3 2 3 2" xfId="4403" xr:uid="{00000000-0005-0000-0000-0000870B0000}"/>
    <cellStyle name="標準 6 3 2 3 3 2 3 2 2" xfId="10715" xr:uid="{19BFE55C-6198-41A6-8DA8-B8256E2479F5}"/>
    <cellStyle name="標準 6 3 2 3 3 2 3 2 2 2" xfId="17039" xr:uid="{E90AC21C-180E-49CB-934B-7EFB233BCE99}"/>
    <cellStyle name="標準 6 3 2 3 3 2 3 2 2 2 2" xfId="34450" xr:uid="{E90AC21C-180E-49CB-934B-7EFB233BCE99}"/>
    <cellStyle name="標準 6 3 2 3 3 2 3 2 2 3" xfId="28126" xr:uid="{19BFE55C-6198-41A6-8DA8-B8256E2479F5}"/>
    <cellStyle name="標準 6 3 2 3 3 2 3 2 3" xfId="13877" xr:uid="{1A4B071C-BD63-483C-BEEB-EE752E296B2F}"/>
    <cellStyle name="標準 6 3 2 3 3 2 3 2 3 2" xfId="31288" xr:uid="{1A4B071C-BD63-483C-BEEB-EE752E296B2F}"/>
    <cellStyle name="標準 6 3 2 3 3 2 3 2 4" xfId="7552" xr:uid="{50845019-195B-40B9-B645-FA96F61BB515}"/>
    <cellStyle name="標準 6 3 2 3 3 2 3 2 4 2" xfId="24964" xr:uid="{50845019-195B-40B9-B645-FA96F61BB515}"/>
    <cellStyle name="標準 6 3 2 3 3 2 3 2 5" xfId="21815" xr:uid="{00000000-0005-0000-0000-0000870B0000}"/>
    <cellStyle name="標準 6 3 2 3 3 2 3 3" xfId="2786" xr:uid="{00000000-0005-0000-0000-0000880B0000}"/>
    <cellStyle name="標準 6 3 2 3 3 2 3 3 2" xfId="15411" xr:uid="{09FABC2D-A6B1-4C54-9618-26396A1C978D}"/>
    <cellStyle name="標準 6 3 2 3 3 2 3 3 2 2" xfId="32822" xr:uid="{09FABC2D-A6B1-4C54-9618-26396A1C978D}"/>
    <cellStyle name="標準 6 3 2 3 3 2 3 3 3" xfId="9087" xr:uid="{A5FE4268-F677-4447-9838-607A057E253C}"/>
    <cellStyle name="標準 6 3 2 3 3 2 3 3 3 2" xfId="26498" xr:uid="{A5FE4268-F677-4447-9838-607A057E253C}"/>
    <cellStyle name="標準 6 3 2 3 3 2 3 3 4" xfId="20199" xr:uid="{00000000-0005-0000-0000-0000880B0000}"/>
    <cellStyle name="標準 6 3 2 3 3 2 3 4" xfId="12249" xr:uid="{E3827CE3-A207-4D8A-AEBB-0FC1E763EFA6}"/>
    <cellStyle name="標準 6 3 2 3 3 2 3 4 2" xfId="29660" xr:uid="{E3827CE3-A207-4D8A-AEBB-0FC1E763EFA6}"/>
    <cellStyle name="標準 6 3 2 3 3 2 3 5" xfId="5924" xr:uid="{34C592C1-09B8-472C-B040-BFED049B1EE1}"/>
    <cellStyle name="標準 6 3 2 3 3 2 3 5 2" xfId="23336" xr:uid="{34C592C1-09B8-472C-B040-BFED049B1EE1}"/>
    <cellStyle name="標準 6 3 2 3 3 2 3 6" xfId="18667" xr:uid="{00000000-0005-0000-0000-0000860B0000}"/>
    <cellStyle name="標準 6 3 2 3 3 2 4" xfId="3643" xr:uid="{00000000-0005-0000-0000-0000890B0000}"/>
    <cellStyle name="標準 6 3 2 3 3 2 4 2" xfId="9955" xr:uid="{EF9FE86F-93A5-4DD1-897E-1D896ADD79D2}"/>
    <cellStyle name="標準 6 3 2 3 3 2 4 2 2" xfId="16279" xr:uid="{B0FA9A1D-7F54-441E-ACCF-470C4D5DA336}"/>
    <cellStyle name="標準 6 3 2 3 3 2 4 2 2 2" xfId="33690" xr:uid="{B0FA9A1D-7F54-441E-ACCF-470C4D5DA336}"/>
    <cellStyle name="標準 6 3 2 3 3 2 4 2 3" xfId="27366" xr:uid="{EF9FE86F-93A5-4DD1-897E-1D896ADD79D2}"/>
    <cellStyle name="標準 6 3 2 3 3 2 4 3" xfId="13117" xr:uid="{A42E466F-9AC7-4F56-9E2A-2B277C0D03E8}"/>
    <cellStyle name="標準 6 3 2 3 3 2 4 3 2" xfId="30528" xr:uid="{A42E466F-9AC7-4F56-9E2A-2B277C0D03E8}"/>
    <cellStyle name="標準 6 3 2 3 3 2 4 4" xfId="6792" xr:uid="{B3AD0071-5D2D-48CD-ACE6-E53FA6CFD7BE}"/>
    <cellStyle name="標準 6 3 2 3 3 2 4 4 2" xfId="24204" xr:uid="{B3AD0071-5D2D-48CD-ACE6-E53FA6CFD7BE}"/>
    <cellStyle name="標準 6 3 2 3 3 2 4 5" xfId="21055" xr:uid="{00000000-0005-0000-0000-0000890B0000}"/>
    <cellStyle name="標準 6 3 2 3 3 2 5" xfId="2026" xr:uid="{00000000-0005-0000-0000-00008A0B0000}"/>
    <cellStyle name="標準 6 3 2 3 3 2 5 2" xfId="14651" xr:uid="{FB94C69F-43AD-4E96-9385-72C6D25BF3B3}"/>
    <cellStyle name="標準 6 3 2 3 3 2 5 2 2" xfId="32062" xr:uid="{FB94C69F-43AD-4E96-9385-72C6D25BF3B3}"/>
    <cellStyle name="標準 6 3 2 3 3 2 5 3" xfId="8327" xr:uid="{36B54A70-7F9C-4B17-8781-78A691EE9054}"/>
    <cellStyle name="標準 6 3 2 3 3 2 5 3 2" xfId="25738" xr:uid="{36B54A70-7F9C-4B17-8781-78A691EE9054}"/>
    <cellStyle name="標準 6 3 2 3 3 2 5 4" xfId="19439" xr:uid="{00000000-0005-0000-0000-00008A0B0000}"/>
    <cellStyle name="標準 6 3 2 3 3 2 6" xfId="11489" xr:uid="{6F4763A2-8458-4F03-83CC-5D6127FD82BC}"/>
    <cellStyle name="標準 6 3 2 3 3 2 6 2" xfId="28900" xr:uid="{6F4763A2-8458-4F03-83CC-5D6127FD82BC}"/>
    <cellStyle name="標準 6 3 2 3 3 2 7" xfId="5164" xr:uid="{9FE5CB9E-91D1-4326-866C-38338BD85B24}"/>
    <cellStyle name="標準 6 3 2 3 3 2 7 2" xfId="22576" xr:uid="{9FE5CB9E-91D1-4326-866C-38338BD85B24}"/>
    <cellStyle name="標準 6 3 2 3 3 2 8" xfId="17907" xr:uid="{00000000-0005-0000-0000-00007F0B0000}"/>
    <cellStyle name="標準 6 3 2 3 3 3" xfId="657" xr:uid="{00000000-0005-0000-0000-00008B0B0000}"/>
    <cellStyle name="標準 6 3 2 3 3 3 2" xfId="1417" xr:uid="{00000000-0005-0000-0000-00008C0B0000}"/>
    <cellStyle name="標準 6 3 2 3 3 3 2 2" xfId="4593" xr:uid="{00000000-0005-0000-0000-00008D0B0000}"/>
    <cellStyle name="標準 6 3 2 3 3 3 2 2 2" xfId="10905" xr:uid="{9C02413B-A359-4717-B335-B25928A72F8A}"/>
    <cellStyle name="標準 6 3 2 3 3 3 2 2 2 2" xfId="17229" xr:uid="{65AA3F3D-64F9-4E46-B8B6-9B245CC94331}"/>
    <cellStyle name="標準 6 3 2 3 3 3 2 2 2 2 2" xfId="34640" xr:uid="{65AA3F3D-64F9-4E46-B8B6-9B245CC94331}"/>
    <cellStyle name="標準 6 3 2 3 3 3 2 2 2 3" xfId="28316" xr:uid="{9C02413B-A359-4717-B335-B25928A72F8A}"/>
    <cellStyle name="標準 6 3 2 3 3 3 2 2 3" xfId="14067" xr:uid="{7930A79C-3B7F-4DC8-9846-1E91071CD462}"/>
    <cellStyle name="標準 6 3 2 3 3 3 2 2 3 2" xfId="31478" xr:uid="{7930A79C-3B7F-4DC8-9846-1E91071CD462}"/>
    <cellStyle name="標準 6 3 2 3 3 3 2 2 4" xfId="7742" xr:uid="{6D524C89-F41B-4BD0-91E4-3AF4916FA4E2}"/>
    <cellStyle name="標準 6 3 2 3 3 3 2 2 4 2" xfId="25154" xr:uid="{6D524C89-F41B-4BD0-91E4-3AF4916FA4E2}"/>
    <cellStyle name="標準 6 3 2 3 3 3 2 2 5" xfId="22005" xr:uid="{00000000-0005-0000-0000-00008D0B0000}"/>
    <cellStyle name="標準 6 3 2 3 3 3 2 3" xfId="2976" xr:uid="{00000000-0005-0000-0000-00008E0B0000}"/>
    <cellStyle name="標準 6 3 2 3 3 3 2 3 2" xfId="15601" xr:uid="{F9ABD6EA-2740-44F4-BBC3-6F72E494DB48}"/>
    <cellStyle name="標準 6 3 2 3 3 3 2 3 2 2" xfId="33012" xr:uid="{F9ABD6EA-2740-44F4-BBC3-6F72E494DB48}"/>
    <cellStyle name="標準 6 3 2 3 3 3 2 3 3" xfId="9277" xr:uid="{740DB7F3-3FC2-43B8-8569-9FE83FA69DC4}"/>
    <cellStyle name="標準 6 3 2 3 3 3 2 3 3 2" xfId="26688" xr:uid="{740DB7F3-3FC2-43B8-8569-9FE83FA69DC4}"/>
    <cellStyle name="標準 6 3 2 3 3 3 2 3 4" xfId="20389" xr:uid="{00000000-0005-0000-0000-00008E0B0000}"/>
    <cellStyle name="標準 6 3 2 3 3 3 2 4" xfId="12439" xr:uid="{6D2C24C4-B5CB-470B-BD6B-072E1EB95046}"/>
    <cellStyle name="標準 6 3 2 3 3 3 2 4 2" xfId="29850" xr:uid="{6D2C24C4-B5CB-470B-BD6B-072E1EB95046}"/>
    <cellStyle name="標準 6 3 2 3 3 3 2 5" xfId="6114" xr:uid="{A2D4D708-46FD-421A-AD4C-1A3AA9B12C68}"/>
    <cellStyle name="標準 6 3 2 3 3 3 2 5 2" xfId="23526" xr:uid="{A2D4D708-46FD-421A-AD4C-1A3AA9B12C68}"/>
    <cellStyle name="標準 6 3 2 3 3 3 2 6" xfId="18857" xr:uid="{00000000-0005-0000-0000-00008C0B0000}"/>
    <cellStyle name="標準 6 3 2 3 3 3 3" xfId="3833" xr:uid="{00000000-0005-0000-0000-00008F0B0000}"/>
    <cellStyle name="標準 6 3 2 3 3 3 3 2" xfId="10145" xr:uid="{212BCA7D-596E-48E0-AC9D-8C587F304B54}"/>
    <cellStyle name="標準 6 3 2 3 3 3 3 2 2" xfId="16469" xr:uid="{E6EDBB03-AB3D-4C6C-9B8B-9ADA17B2A6CE}"/>
    <cellStyle name="標準 6 3 2 3 3 3 3 2 2 2" xfId="33880" xr:uid="{E6EDBB03-AB3D-4C6C-9B8B-9ADA17B2A6CE}"/>
    <cellStyle name="標準 6 3 2 3 3 3 3 2 3" xfId="27556" xr:uid="{212BCA7D-596E-48E0-AC9D-8C587F304B54}"/>
    <cellStyle name="標準 6 3 2 3 3 3 3 3" xfId="13307" xr:uid="{37BAEC19-AC89-46A9-ACE0-A72F8B9B02D8}"/>
    <cellStyle name="標準 6 3 2 3 3 3 3 3 2" xfId="30718" xr:uid="{37BAEC19-AC89-46A9-ACE0-A72F8B9B02D8}"/>
    <cellStyle name="標準 6 3 2 3 3 3 3 4" xfId="6982" xr:uid="{C0C685B1-A593-494B-9E62-50974855416D}"/>
    <cellStyle name="標準 6 3 2 3 3 3 3 4 2" xfId="24394" xr:uid="{C0C685B1-A593-494B-9E62-50974855416D}"/>
    <cellStyle name="標準 6 3 2 3 3 3 3 5" xfId="21245" xr:uid="{00000000-0005-0000-0000-00008F0B0000}"/>
    <cellStyle name="標準 6 3 2 3 3 3 4" xfId="2216" xr:uid="{00000000-0005-0000-0000-0000900B0000}"/>
    <cellStyle name="標準 6 3 2 3 3 3 4 2" xfId="14841" xr:uid="{61A5B673-F9D7-4B76-AE40-1201BF4C0DAB}"/>
    <cellStyle name="標準 6 3 2 3 3 3 4 2 2" xfId="32252" xr:uid="{61A5B673-F9D7-4B76-AE40-1201BF4C0DAB}"/>
    <cellStyle name="標準 6 3 2 3 3 3 4 3" xfId="8517" xr:uid="{8BCB9D5F-B314-4A8C-AEEC-8BB408304E47}"/>
    <cellStyle name="標準 6 3 2 3 3 3 4 3 2" xfId="25928" xr:uid="{8BCB9D5F-B314-4A8C-AEEC-8BB408304E47}"/>
    <cellStyle name="標準 6 3 2 3 3 3 4 4" xfId="19629" xr:uid="{00000000-0005-0000-0000-0000900B0000}"/>
    <cellStyle name="標準 6 3 2 3 3 3 5" xfId="11679" xr:uid="{8AD179AD-30CD-4948-A037-B7C11AA63204}"/>
    <cellStyle name="標準 6 3 2 3 3 3 5 2" xfId="29090" xr:uid="{8AD179AD-30CD-4948-A037-B7C11AA63204}"/>
    <cellStyle name="標準 6 3 2 3 3 3 6" xfId="5354" xr:uid="{7B077193-3A4E-46D6-A92E-3E2F38F3117A}"/>
    <cellStyle name="標準 6 3 2 3 3 3 6 2" xfId="22766" xr:uid="{7B077193-3A4E-46D6-A92E-3E2F38F3117A}"/>
    <cellStyle name="標準 6 3 2 3 3 3 7" xfId="18097" xr:uid="{00000000-0005-0000-0000-00008B0B0000}"/>
    <cellStyle name="標準 6 3 2 3 3 4" xfId="1037" xr:uid="{00000000-0005-0000-0000-0000910B0000}"/>
    <cellStyle name="標準 6 3 2 3 3 4 2" xfId="4213" xr:uid="{00000000-0005-0000-0000-0000920B0000}"/>
    <cellStyle name="標準 6 3 2 3 3 4 2 2" xfId="10525" xr:uid="{C241397A-FC75-4511-9B53-35EF9E90F435}"/>
    <cellStyle name="標準 6 3 2 3 3 4 2 2 2" xfId="16849" xr:uid="{C6AA047B-E4D1-4F00-A432-17907FCB111E}"/>
    <cellStyle name="標準 6 3 2 3 3 4 2 2 2 2" xfId="34260" xr:uid="{C6AA047B-E4D1-4F00-A432-17907FCB111E}"/>
    <cellStyle name="標準 6 3 2 3 3 4 2 2 3" xfId="27936" xr:uid="{C241397A-FC75-4511-9B53-35EF9E90F435}"/>
    <cellStyle name="標準 6 3 2 3 3 4 2 3" xfId="13687" xr:uid="{03EF049A-6596-4684-89DF-E52C51277775}"/>
    <cellStyle name="標準 6 3 2 3 3 4 2 3 2" xfId="31098" xr:uid="{03EF049A-6596-4684-89DF-E52C51277775}"/>
    <cellStyle name="標準 6 3 2 3 3 4 2 4" xfId="7362" xr:uid="{2EFFF01F-F99F-484D-967F-66BFCDA2BE29}"/>
    <cellStyle name="標準 6 3 2 3 3 4 2 4 2" xfId="24774" xr:uid="{2EFFF01F-F99F-484D-967F-66BFCDA2BE29}"/>
    <cellStyle name="標準 6 3 2 3 3 4 2 5" xfId="21625" xr:uid="{00000000-0005-0000-0000-0000920B0000}"/>
    <cellStyle name="標準 6 3 2 3 3 4 3" xfId="2596" xr:uid="{00000000-0005-0000-0000-0000930B0000}"/>
    <cellStyle name="標準 6 3 2 3 3 4 3 2" xfId="15221" xr:uid="{D31AAEF5-CE39-4A9D-9E55-EA935F0B9E20}"/>
    <cellStyle name="標準 6 3 2 3 3 4 3 2 2" xfId="32632" xr:uid="{D31AAEF5-CE39-4A9D-9E55-EA935F0B9E20}"/>
    <cellStyle name="標準 6 3 2 3 3 4 3 3" xfId="8897" xr:uid="{95B25173-87D6-420A-A005-6FE92FB90DA8}"/>
    <cellStyle name="標準 6 3 2 3 3 4 3 3 2" xfId="26308" xr:uid="{95B25173-87D6-420A-A005-6FE92FB90DA8}"/>
    <cellStyle name="標準 6 3 2 3 3 4 3 4" xfId="20009" xr:uid="{00000000-0005-0000-0000-0000930B0000}"/>
    <cellStyle name="標準 6 3 2 3 3 4 4" xfId="12059" xr:uid="{075E8DDB-36BA-4C6B-9F29-F65402AB3ED4}"/>
    <cellStyle name="標準 6 3 2 3 3 4 4 2" xfId="29470" xr:uid="{075E8DDB-36BA-4C6B-9F29-F65402AB3ED4}"/>
    <cellStyle name="標準 6 3 2 3 3 4 5" xfId="5734" xr:uid="{0B18A00E-2A1F-4806-BB7D-F8397F472BE7}"/>
    <cellStyle name="標準 6 3 2 3 3 4 5 2" xfId="23146" xr:uid="{0B18A00E-2A1F-4806-BB7D-F8397F472BE7}"/>
    <cellStyle name="標準 6 3 2 3 3 4 6" xfId="18477" xr:uid="{00000000-0005-0000-0000-0000910B0000}"/>
    <cellStyle name="標準 6 3 2 3 3 5" xfId="3453" xr:uid="{00000000-0005-0000-0000-0000940B0000}"/>
    <cellStyle name="標準 6 3 2 3 3 5 2" xfId="9765" xr:uid="{16DAC3BD-0069-4CB0-B6AD-571A3715C467}"/>
    <cellStyle name="標準 6 3 2 3 3 5 2 2" xfId="16089" xr:uid="{869C5E41-6C31-4AE0-B80C-E21C1153C03A}"/>
    <cellStyle name="標準 6 3 2 3 3 5 2 2 2" xfId="33500" xr:uid="{869C5E41-6C31-4AE0-B80C-E21C1153C03A}"/>
    <cellStyle name="標準 6 3 2 3 3 5 2 3" xfId="27176" xr:uid="{16DAC3BD-0069-4CB0-B6AD-571A3715C467}"/>
    <cellStyle name="標準 6 3 2 3 3 5 3" xfId="12927" xr:uid="{2BEB8B23-A3BE-4831-ADED-841E0618F5CB}"/>
    <cellStyle name="標準 6 3 2 3 3 5 3 2" xfId="30338" xr:uid="{2BEB8B23-A3BE-4831-ADED-841E0618F5CB}"/>
    <cellStyle name="標準 6 3 2 3 3 5 4" xfId="6602" xr:uid="{24ECBD91-28F5-4AA4-B646-048A43A95490}"/>
    <cellStyle name="標準 6 3 2 3 3 5 4 2" xfId="24014" xr:uid="{24ECBD91-28F5-4AA4-B646-048A43A95490}"/>
    <cellStyle name="標準 6 3 2 3 3 5 5" xfId="20865" xr:uid="{00000000-0005-0000-0000-0000940B0000}"/>
    <cellStyle name="標準 6 3 2 3 3 6" xfId="1836" xr:uid="{00000000-0005-0000-0000-0000950B0000}"/>
    <cellStyle name="標準 6 3 2 3 3 6 2" xfId="14461" xr:uid="{FD946680-512C-4CA3-8296-B09AB133D163}"/>
    <cellStyle name="標準 6 3 2 3 3 6 2 2" xfId="31872" xr:uid="{FD946680-512C-4CA3-8296-B09AB133D163}"/>
    <cellStyle name="標準 6 3 2 3 3 6 3" xfId="8137" xr:uid="{2C823F5A-50DC-4C11-912A-7BC62614255D}"/>
    <cellStyle name="標準 6 3 2 3 3 6 3 2" xfId="25548" xr:uid="{2C823F5A-50DC-4C11-912A-7BC62614255D}"/>
    <cellStyle name="標準 6 3 2 3 3 6 4" xfId="19249" xr:uid="{00000000-0005-0000-0000-0000950B0000}"/>
    <cellStyle name="標準 6 3 2 3 3 7" xfId="11299" xr:uid="{E57738DC-01EE-4178-BAAE-8DF6592D7E33}"/>
    <cellStyle name="標準 6 3 2 3 3 7 2" xfId="28710" xr:uid="{E57738DC-01EE-4178-BAAE-8DF6592D7E33}"/>
    <cellStyle name="標準 6 3 2 3 3 8" xfId="4974" xr:uid="{B9CA59D4-1A34-40FE-871A-7E57C0FA3CA4}"/>
    <cellStyle name="標準 6 3 2 3 3 8 2" xfId="22386" xr:uid="{B9CA59D4-1A34-40FE-871A-7E57C0FA3CA4}"/>
    <cellStyle name="標準 6 3 2 3 3 9" xfId="17717" xr:uid="{00000000-0005-0000-0000-00007E0B0000}"/>
    <cellStyle name="標準 6 3 2 3 4" xfId="372" xr:uid="{00000000-0005-0000-0000-0000960B0000}"/>
    <cellStyle name="標準 6 3 2 3 4 2" xfId="752" xr:uid="{00000000-0005-0000-0000-0000970B0000}"/>
    <cellStyle name="標準 6 3 2 3 4 2 2" xfId="1512" xr:uid="{00000000-0005-0000-0000-0000980B0000}"/>
    <cellStyle name="標準 6 3 2 3 4 2 2 2" xfId="4688" xr:uid="{00000000-0005-0000-0000-0000990B0000}"/>
    <cellStyle name="標準 6 3 2 3 4 2 2 2 2" xfId="11000" xr:uid="{E6EC3E3E-A0EA-4227-9C4A-1F0EA92276BF}"/>
    <cellStyle name="標準 6 3 2 3 4 2 2 2 2 2" xfId="17324" xr:uid="{3C87FFE2-73BB-4137-8C20-58237D32428B}"/>
    <cellStyle name="標準 6 3 2 3 4 2 2 2 2 2 2" xfId="34735" xr:uid="{3C87FFE2-73BB-4137-8C20-58237D32428B}"/>
    <cellStyle name="標準 6 3 2 3 4 2 2 2 2 3" xfId="28411" xr:uid="{E6EC3E3E-A0EA-4227-9C4A-1F0EA92276BF}"/>
    <cellStyle name="標準 6 3 2 3 4 2 2 2 3" xfId="14162" xr:uid="{A5468722-9BDB-454C-9ACF-11E3373BCE01}"/>
    <cellStyle name="標準 6 3 2 3 4 2 2 2 3 2" xfId="31573" xr:uid="{A5468722-9BDB-454C-9ACF-11E3373BCE01}"/>
    <cellStyle name="標準 6 3 2 3 4 2 2 2 4" xfId="7837" xr:uid="{3939F8BB-D396-4388-B6B4-1ECB50AF7381}"/>
    <cellStyle name="標準 6 3 2 3 4 2 2 2 4 2" xfId="25249" xr:uid="{3939F8BB-D396-4388-B6B4-1ECB50AF7381}"/>
    <cellStyle name="標準 6 3 2 3 4 2 2 2 5" xfId="22100" xr:uid="{00000000-0005-0000-0000-0000990B0000}"/>
    <cellStyle name="標準 6 3 2 3 4 2 2 3" xfId="3071" xr:uid="{00000000-0005-0000-0000-00009A0B0000}"/>
    <cellStyle name="標準 6 3 2 3 4 2 2 3 2" xfId="15696" xr:uid="{19784380-D82D-41FC-8E94-198410FFBA3E}"/>
    <cellStyle name="標準 6 3 2 3 4 2 2 3 2 2" xfId="33107" xr:uid="{19784380-D82D-41FC-8E94-198410FFBA3E}"/>
    <cellStyle name="標準 6 3 2 3 4 2 2 3 3" xfId="9372" xr:uid="{41C53692-1491-4435-A71A-18EAEBE62DBF}"/>
    <cellStyle name="標準 6 3 2 3 4 2 2 3 3 2" xfId="26783" xr:uid="{41C53692-1491-4435-A71A-18EAEBE62DBF}"/>
    <cellStyle name="標準 6 3 2 3 4 2 2 3 4" xfId="20484" xr:uid="{00000000-0005-0000-0000-00009A0B0000}"/>
    <cellStyle name="標準 6 3 2 3 4 2 2 4" xfId="12534" xr:uid="{B43CAE9D-AE7B-44BA-8BA4-9583B693BBB1}"/>
    <cellStyle name="標準 6 3 2 3 4 2 2 4 2" xfId="29945" xr:uid="{B43CAE9D-AE7B-44BA-8BA4-9583B693BBB1}"/>
    <cellStyle name="標準 6 3 2 3 4 2 2 5" xfId="6209" xr:uid="{384CFE7C-69C3-4279-A9CD-3AEAA9885802}"/>
    <cellStyle name="標準 6 3 2 3 4 2 2 5 2" xfId="23621" xr:uid="{384CFE7C-69C3-4279-A9CD-3AEAA9885802}"/>
    <cellStyle name="標準 6 3 2 3 4 2 2 6" xfId="18952" xr:uid="{00000000-0005-0000-0000-0000980B0000}"/>
    <cellStyle name="標準 6 3 2 3 4 2 3" xfId="3928" xr:uid="{00000000-0005-0000-0000-00009B0B0000}"/>
    <cellStyle name="標準 6 3 2 3 4 2 3 2" xfId="10240" xr:uid="{AA8E8229-8F84-4E89-A10C-F1BD16D88A7C}"/>
    <cellStyle name="標準 6 3 2 3 4 2 3 2 2" xfId="16564" xr:uid="{0780805F-C228-4091-9E79-547EC3AE728A}"/>
    <cellStyle name="標準 6 3 2 3 4 2 3 2 2 2" xfId="33975" xr:uid="{0780805F-C228-4091-9E79-547EC3AE728A}"/>
    <cellStyle name="標準 6 3 2 3 4 2 3 2 3" xfId="27651" xr:uid="{AA8E8229-8F84-4E89-A10C-F1BD16D88A7C}"/>
    <cellStyle name="標準 6 3 2 3 4 2 3 3" xfId="13402" xr:uid="{2DFD1386-950F-48C3-842F-42B7985C0D87}"/>
    <cellStyle name="標準 6 3 2 3 4 2 3 3 2" xfId="30813" xr:uid="{2DFD1386-950F-48C3-842F-42B7985C0D87}"/>
    <cellStyle name="標準 6 3 2 3 4 2 3 4" xfId="7077" xr:uid="{1597B448-DE94-4A03-B423-CC405F013A0B}"/>
    <cellStyle name="標準 6 3 2 3 4 2 3 4 2" xfId="24489" xr:uid="{1597B448-DE94-4A03-B423-CC405F013A0B}"/>
    <cellStyle name="標準 6 3 2 3 4 2 3 5" xfId="21340" xr:uid="{00000000-0005-0000-0000-00009B0B0000}"/>
    <cellStyle name="標準 6 3 2 3 4 2 4" xfId="2311" xr:uid="{00000000-0005-0000-0000-00009C0B0000}"/>
    <cellStyle name="標準 6 3 2 3 4 2 4 2" xfId="14936" xr:uid="{93C5638B-4799-4509-8CB5-A995540176E5}"/>
    <cellStyle name="標準 6 3 2 3 4 2 4 2 2" xfId="32347" xr:uid="{93C5638B-4799-4509-8CB5-A995540176E5}"/>
    <cellStyle name="標準 6 3 2 3 4 2 4 3" xfId="8612" xr:uid="{AAB5A6CE-1B93-4AE6-8883-57A090E7425B}"/>
    <cellStyle name="標準 6 3 2 3 4 2 4 3 2" xfId="26023" xr:uid="{AAB5A6CE-1B93-4AE6-8883-57A090E7425B}"/>
    <cellStyle name="標準 6 3 2 3 4 2 4 4" xfId="19724" xr:uid="{00000000-0005-0000-0000-00009C0B0000}"/>
    <cellStyle name="標準 6 3 2 3 4 2 5" xfId="11774" xr:uid="{453862D5-AE33-45E4-A7ED-C15725120C0F}"/>
    <cellStyle name="標準 6 3 2 3 4 2 5 2" xfId="29185" xr:uid="{453862D5-AE33-45E4-A7ED-C15725120C0F}"/>
    <cellStyle name="標準 6 3 2 3 4 2 6" xfId="5449" xr:uid="{B7021E68-B320-4255-BF73-C6651A642320}"/>
    <cellStyle name="標準 6 3 2 3 4 2 6 2" xfId="22861" xr:uid="{B7021E68-B320-4255-BF73-C6651A642320}"/>
    <cellStyle name="標準 6 3 2 3 4 2 7" xfId="18192" xr:uid="{00000000-0005-0000-0000-0000970B0000}"/>
    <cellStyle name="標準 6 3 2 3 4 3" xfId="1132" xr:uid="{00000000-0005-0000-0000-00009D0B0000}"/>
    <cellStyle name="標準 6 3 2 3 4 3 2" xfId="4308" xr:uid="{00000000-0005-0000-0000-00009E0B0000}"/>
    <cellStyle name="標準 6 3 2 3 4 3 2 2" xfId="10620" xr:uid="{EAD89481-9981-43C4-A6D4-70D9870DF446}"/>
    <cellStyle name="標準 6 3 2 3 4 3 2 2 2" xfId="16944" xr:uid="{C95B5EC2-E546-44E1-AEDD-63DDB10822F1}"/>
    <cellStyle name="標準 6 3 2 3 4 3 2 2 2 2" xfId="34355" xr:uid="{C95B5EC2-E546-44E1-AEDD-63DDB10822F1}"/>
    <cellStyle name="標準 6 3 2 3 4 3 2 2 3" xfId="28031" xr:uid="{EAD89481-9981-43C4-A6D4-70D9870DF446}"/>
    <cellStyle name="標準 6 3 2 3 4 3 2 3" xfId="13782" xr:uid="{0F984180-F620-41A6-8488-7B38B51FC7FC}"/>
    <cellStyle name="標準 6 3 2 3 4 3 2 3 2" xfId="31193" xr:uid="{0F984180-F620-41A6-8488-7B38B51FC7FC}"/>
    <cellStyle name="標準 6 3 2 3 4 3 2 4" xfId="7457" xr:uid="{1E26C23A-4F5F-4461-A859-EBF4449B6B7B}"/>
    <cellStyle name="標準 6 3 2 3 4 3 2 4 2" xfId="24869" xr:uid="{1E26C23A-4F5F-4461-A859-EBF4449B6B7B}"/>
    <cellStyle name="標準 6 3 2 3 4 3 2 5" xfId="21720" xr:uid="{00000000-0005-0000-0000-00009E0B0000}"/>
    <cellStyle name="標準 6 3 2 3 4 3 3" xfId="2691" xr:uid="{00000000-0005-0000-0000-00009F0B0000}"/>
    <cellStyle name="標準 6 3 2 3 4 3 3 2" xfId="15316" xr:uid="{B772C8B1-8ED0-4285-85FA-7A0CCCFD9F56}"/>
    <cellStyle name="標準 6 3 2 3 4 3 3 2 2" xfId="32727" xr:uid="{B772C8B1-8ED0-4285-85FA-7A0CCCFD9F56}"/>
    <cellStyle name="標準 6 3 2 3 4 3 3 3" xfId="8992" xr:uid="{EF59CF08-FC20-48A7-92BD-2CE657847376}"/>
    <cellStyle name="標準 6 3 2 3 4 3 3 3 2" xfId="26403" xr:uid="{EF59CF08-FC20-48A7-92BD-2CE657847376}"/>
    <cellStyle name="標準 6 3 2 3 4 3 3 4" xfId="20104" xr:uid="{00000000-0005-0000-0000-00009F0B0000}"/>
    <cellStyle name="標準 6 3 2 3 4 3 4" xfId="12154" xr:uid="{433FBA27-696F-45ED-9F71-E2062D0FB3F5}"/>
    <cellStyle name="標準 6 3 2 3 4 3 4 2" xfId="29565" xr:uid="{433FBA27-696F-45ED-9F71-E2062D0FB3F5}"/>
    <cellStyle name="標準 6 3 2 3 4 3 5" xfId="5829" xr:uid="{2BAB689A-07BB-45E8-8D47-C8A0A29EFA4E}"/>
    <cellStyle name="標準 6 3 2 3 4 3 5 2" xfId="23241" xr:uid="{2BAB689A-07BB-45E8-8D47-C8A0A29EFA4E}"/>
    <cellStyle name="標準 6 3 2 3 4 3 6" xfId="18572" xr:uid="{00000000-0005-0000-0000-00009D0B0000}"/>
    <cellStyle name="標準 6 3 2 3 4 4" xfId="3548" xr:uid="{00000000-0005-0000-0000-0000A00B0000}"/>
    <cellStyle name="標準 6 3 2 3 4 4 2" xfId="9860" xr:uid="{65E20652-ADC0-4860-B286-626CD3B43C16}"/>
    <cellStyle name="標準 6 3 2 3 4 4 2 2" xfId="16184" xr:uid="{CEB2BADD-46CC-4DC4-88D9-1D63E563B8A0}"/>
    <cellStyle name="標準 6 3 2 3 4 4 2 2 2" xfId="33595" xr:uid="{CEB2BADD-46CC-4DC4-88D9-1D63E563B8A0}"/>
    <cellStyle name="標準 6 3 2 3 4 4 2 3" xfId="27271" xr:uid="{65E20652-ADC0-4860-B286-626CD3B43C16}"/>
    <cellStyle name="標準 6 3 2 3 4 4 3" xfId="13022" xr:uid="{273B57E0-8EFD-4CE8-A098-2D6539623134}"/>
    <cellStyle name="標準 6 3 2 3 4 4 3 2" xfId="30433" xr:uid="{273B57E0-8EFD-4CE8-A098-2D6539623134}"/>
    <cellStyle name="標準 6 3 2 3 4 4 4" xfId="6697" xr:uid="{5E668EFC-6A19-42A3-8176-20785B7EC36A}"/>
    <cellStyle name="標準 6 3 2 3 4 4 4 2" xfId="24109" xr:uid="{5E668EFC-6A19-42A3-8176-20785B7EC36A}"/>
    <cellStyle name="標準 6 3 2 3 4 4 5" xfId="20960" xr:uid="{00000000-0005-0000-0000-0000A00B0000}"/>
    <cellStyle name="標準 6 3 2 3 4 5" xfId="1931" xr:uid="{00000000-0005-0000-0000-0000A10B0000}"/>
    <cellStyle name="標準 6 3 2 3 4 5 2" xfId="14556" xr:uid="{C28DC6A2-52A0-4DBA-B5CC-6A002CE618EA}"/>
    <cellStyle name="標準 6 3 2 3 4 5 2 2" xfId="31967" xr:uid="{C28DC6A2-52A0-4DBA-B5CC-6A002CE618EA}"/>
    <cellStyle name="標準 6 3 2 3 4 5 3" xfId="8232" xr:uid="{4D3465D2-A7D7-4F43-A635-29DE799B4006}"/>
    <cellStyle name="標準 6 3 2 3 4 5 3 2" xfId="25643" xr:uid="{4D3465D2-A7D7-4F43-A635-29DE799B4006}"/>
    <cellStyle name="標準 6 3 2 3 4 5 4" xfId="19344" xr:uid="{00000000-0005-0000-0000-0000A10B0000}"/>
    <cellStyle name="標準 6 3 2 3 4 6" xfId="11394" xr:uid="{D5198574-EFA0-441C-A3B6-17AB9CFE236C}"/>
    <cellStyle name="標準 6 3 2 3 4 6 2" xfId="28805" xr:uid="{D5198574-EFA0-441C-A3B6-17AB9CFE236C}"/>
    <cellStyle name="標準 6 3 2 3 4 7" xfId="5069" xr:uid="{78E95E02-C2D1-4C7D-9771-4BEED5689D7E}"/>
    <cellStyle name="標準 6 3 2 3 4 7 2" xfId="22481" xr:uid="{78E95E02-C2D1-4C7D-9771-4BEED5689D7E}"/>
    <cellStyle name="標準 6 3 2 3 4 8" xfId="17812" xr:uid="{00000000-0005-0000-0000-0000960B0000}"/>
    <cellStyle name="標準 6 3 2 3 5" xfId="562" xr:uid="{00000000-0005-0000-0000-0000A20B0000}"/>
    <cellStyle name="標準 6 3 2 3 5 2" xfId="1322" xr:uid="{00000000-0005-0000-0000-0000A30B0000}"/>
    <cellStyle name="標準 6 3 2 3 5 2 2" xfId="4498" xr:uid="{00000000-0005-0000-0000-0000A40B0000}"/>
    <cellStyle name="標準 6 3 2 3 5 2 2 2" xfId="10810" xr:uid="{7673064C-1BE0-4771-B8FA-75F52599FC60}"/>
    <cellStyle name="標準 6 3 2 3 5 2 2 2 2" xfId="17134" xr:uid="{58E23DBF-9B9B-4F06-B286-505E8364130B}"/>
    <cellStyle name="標準 6 3 2 3 5 2 2 2 2 2" xfId="34545" xr:uid="{58E23DBF-9B9B-4F06-B286-505E8364130B}"/>
    <cellStyle name="標準 6 3 2 3 5 2 2 2 3" xfId="28221" xr:uid="{7673064C-1BE0-4771-B8FA-75F52599FC60}"/>
    <cellStyle name="標準 6 3 2 3 5 2 2 3" xfId="13972" xr:uid="{7B7BC443-6294-4468-B3F6-A43A36BB34AD}"/>
    <cellStyle name="標準 6 3 2 3 5 2 2 3 2" xfId="31383" xr:uid="{7B7BC443-6294-4468-B3F6-A43A36BB34AD}"/>
    <cellStyle name="標準 6 3 2 3 5 2 2 4" xfId="7647" xr:uid="{048DE797-916A-49CC-AFEA-5ED1E8E02AE4}"/>
    <cellStyle name="標準 6 3 2 3 5 2 2 4 2" xfId="25059" xr:uid="{048DE797-916A-49CC-AFEA-5ED1E8E02AE4}"/>
    <cellStyle name="標準 6 3 2 3 5 2 2 5" xfId="21910" xr:uid="{00000000-0005-0000-0000-0000A40B0000}"/>
    <cellStyle name="標準 6 3 2 3 5 2 3" xfId="2881" xr:uid="{00000000-0005-0000-0000-0000A50B0000}"/>
    <cellStyle name="標準 6 3 2 3 5 2 3 2" xfId="15506" xr:uid="{B118086C-4B45-46A4-AAA4-FB3ECE783F88}"/>
    <cellStyle name="標準 6 3 2 3 5 2 3 2 2" xfId="32917" xr:uid="{B118086C-4B45-46A4-AAA4-FB3ECE783F88}"/>
    <cellStyle name="標準 6 3 2 3 5 2 3 3" xfId="9182" xr:uid="{59D923FE-E0FD-4845-A97A-85A613939510}"/>
    <cellStyle name="標準 6 3 2 3 5 2 3 3 2" xfId="26593" xr:uid="{59D923FE-E0FD-4845-A97A-85A613939510}"/>
    <cellStyle name="標準 6 3 2 3 5 2 3 4" xfId="20294" xr:uid="{00000000-0005-0000-0000-0000A50B0000}"/>
    <cellStyle name="標準 6 3 2 3 5 2 4" xfId="12344" xr:uid="{4BA5B237-8CA8-49F9-A2E1-6247F224CFAB}"/>
    <cellStyle name="標準 6 3 2 3 5 2 4 2" xfId="29755" xr:uid="{4BA5B237-8CA8-49F9-A2E1-6247F224CFAB}"/>
    <cellStyle name="標準 6 3 2 3 5 2 5" xfId="6019" xr:uid="{C62B87C7-6D20-40DE-8165-3AA986259618}"/>
    <cellStyle name="標準 6 3 2 3 5 2 5 2" xfId="23431" xr:uid="{C62B87C7-6D20-40DE-8165-3AA986259618}"/>
    <cellStyle name="標準 6 3 2 3 5 2 6" xfId="18762" xr:uid="{00000000-0005-0000-0000-0000A30B0000}"/>
    <cellStyle name="標準 6 3 2 3 5 3" xfId="3738" xr:uid="{00000000-0005-0000-0000-0000A60B0000}"/>
    <cellStyle name="標準 6 3 2 3 5 3 2" xfId="10050" xr:uid="{41154587-B803-4197-B7DB-0FA45CF4323E}"/>
    <cellStyle name="標準 6 3 2 3 5 3 2 2" xfId="16374" xr:uid="{7A8A9B67-52EE-42B3-A359-84F38A37E965}"/>
    <cellStyle name="標準 6 3 2 3 5 3 2 2 2" xfId="33785" xr:uid="{7A8A9B67-52EE-42B3-A359-84F38A37E965}"/>
    <cellStyle name="標準 6 3 2 3 5 3 2 3" xfId="27461" xr:uid="{41154587-B803-4197-B7DB-0FA45CF4323E}"/>
    <cellStyle name="標準 6 3 2 3 5 3 3" xfId="13212" xr:uid="{6DBE39B8-4779-4815-B181-B38D276C510E}"/>
    <cellStyle name="標準 6 3 2 3 5 3 3 2" xfId="30623" xr:uid="{6DBE39B8-4779-4815-B181-B38D276C510E}"/>
    <cellStyle name="標準 6 3 2 3 5 3 4" xfId="6887" xr:uid="{A01942B7-A0CF-4D5E-BB4C-A455F4BAB561}"/>
    <cellStyle name="標準 6 3 2 3 5 3 4 2" xfId="24299" xr:uid="{A01942B7-A0CF-4D5E-BB4C-A455F4BAB561}"/>
    <cellStyle name="標準 6 3 2 3 5 3 5" xfId="21150" xr:uid="{00000000-0005-0000-0000-0000A60B0000}"/>
    <cellStyle name="標準 6 3 2 3 5 4" xfId="2121" xr:uid="{00000000-0005-0000-0000-0000A70B0000}"/>
    <cellStyle name="標準 6 3 2 3 5 4 2" xfId="14746" xr:uid="{158C7C17-AB59-43FD-9601-385EAC25BA52}"/>
    <cellStyle name="標準 6 3 2 3 5 4 2 2" xfId="32157" xr:uid="{158C7C17-AB59-43FD-9601-385EAC25BA52}"/>
    <cellStyle name="標準 6 3 2 3 5 4 3" xfId="8422" xr:uid="{8A316ACB-5C57-4B66-9CFA-670701B597BE}"/>
    <cellStyle name="標準 6 3 2 3 5 4 3 2" xfId="25833" xr:uid="{8A316ACB-5C57-4B66-9CFA-670701B597BE}"/>
    <cellStyle name="標準 6 3 2 3 5 4 4" xfId="19534" xr:uid="{00000000-0005-0000-0000-0000A70B0000}"/>
    <cellStyle name="標準 6 3 2 3 5 5" xfId="11584" xr:uid="{F95FF887-D42A-4BB4-A845-D6A52437C61C}"/>
    <cellStyle name="標準 6 3 2 3 5 5 2" xfId="28995" xr:uid="{F95FF887-D42A-4BB4-A845-D6A52437C61C}"/>
    <cellStyle name="標準 6 3 2 3 5 6" xfId="5259" xr:uid="{F7276887-49AF-4641-9D9A-DF330B0C62C8}"/>
    <cellStyle name="標準 6 3 2 3 5 6 2" xfId="22671" xr:uid="{F7276887-49AF-4641-9D9A-DF330B0C62C8}"/>
    <cellStyle name="標準 6 3 2 3 5 7" xfId="18002" xr:uid="{00000000-0005-0000-0000-0000A20B0000}"/>
    <cellStyle name="標準 6 3 2 3 6" xfId="942" xr:uid="{00000000-0005-0000-0000-0000A80B0000}"/>
    <cellStyle name="標準 6 3 2 3 6 2" xfId="4118" xr:uid="{00000000-0005-0000-0000-0000A90B0000}"/>
    <cellStyle name="標準 6 3 2 3 6 2 2" xfId="10430" xr:uid="{A83DAE9A-1780-4EC8-A6D3-5BA7FCEDF6E3}"/>
    <cellStyle name="標準 6 3 2 3 6 2 2 2" xfId="16754" xr:uid="{229A6B3B-7AC5-4DC2-B47C-59E1A9981C2E}"/>
    <cellStyle name="標準 6 3 2 3 6 2 2 2 2" xfId="34165" xr:uid="{229A6B3B-7AC5-4DC2-B47C-59E1A9981C2E}"/>
    <cellStyle name="標準 6 3 2 3 6 2 2 3" xfId="27841" xr:uid="{A83DAE9A-1780-4EC8-A6D3-5BA7FCEDF6E3}"/>
    <cellStyle name="標準 6 3 2 3 6 2 3" xfId="13592" xr:uid="{4701F17D-F4EF-4949-9A55-5B14DDE7C72D}"/>
    <cellStyle name="標準 6 3 2 3 6 2 3 2" xfId="31003" xr:uid="{4701F17D-F4EF-4949-9A55-5B14DDE7C72D}"/>
    <cellStyle name="標準 6 3 2 3 6 2 4" xfId="7267" xr:uid="{5D3310DB-35F5-4170-A977-8B456470624A}"/>
    <cellStyle name="標準 6 3 2 3 6 2 4 2" xfId="24679" xr:uid="{5D3310DB-35F5-4170-A977-8B456470624A}"/>
    <cellStyle name="標準 6 3 2 3 6 2 5" xfId="21530" xr:uid="{00000000-0005-0000-0000-0000A90B0000}"/>
    <cellStyle name="標準 6 3 2 3 6 3" xfId="2501" xr:uid="{00000000-0005-0000-0000-0000AA0B0000}"/>
    <cellStyle name="標準 6 3 2 3 6 3 2" xfId="15126" xr:uid="{87E14DB0-1F91-4EF4-ACFA-3D49CF645C69}"/>
    <cellStyle name="標準 6 3 2 3 6 3 2 2" xfId="32537" xr:uid="{87E14DB0-1F91-4EF4-ACFA-3D49CF645C69}"/>
    <cellStyle name="標準 6 3 2 3 6 3 3" xfId="8802" xr:uid="{683C6746-0D0F-458B-AB63-95103FD1E3FD}"/>
    <cellStyle name="標準 6 3 2 3 6 3 3 2" xfId="26213" xr:uid="{683C6746-0D0F-458B-AB63-95103FD1E3FD}"/>
    <cellStyle name="標準 6 3 2 3 6 3 4" xfId="19914" xr:uid="{00000000-0005-0000-0000-0000AA0B0000}"/>
    <cellStyle name="標準 6 3 2 3 6 4" xfId="11964" xr:uid="{5069DF72-5E38-4A5D-AAC6-C3161A3565C7}"/>
    <cellStyle name="標準 6 3 2 3 6 4 2" xfId="29375" xr:uid="{5069DF72-5E38-4A5D-AAC6-C3161A3565C7}"/>
    <cellStyle name="標準 6 3 2 3 6 5" xfId="5639" xr:uid="{B0C4CFCD-9FF5-4494-973F-AD0FAD8E12DC}"/>
    <cellStyle name="標準 6 3 2 3 6 5 2" xfId="23051" xr:uid="{B0C4CFCD-9FF5-4494-973F-AD0FAD8E12DC}"/>
    <cellStyle name="標準 6 3 2 3 6 6" xfId="18382" xr:uid="{00000000-0005-0000-0000-0000A80B0000}"/>
    <cellStyle name="標準 6 3 2 3 7" xfId="182" xr:uid="{00000000-0005-0000-0000-0000AB0B0000}"/>
    <cellStyle name="標準 6 3 2 3 7 2" xfId="3358" xr:uid="{00000000-0005-0000-0000-0000AC0B0000}"/>
    <cellStyle name="標準 6 3 2 3 7 2 2" xfId="15994" xr:uid="{56DECE6D-9191-4CC1-926A-8C4DFF860E91}"/>
    <cellStyle name="標準 6 3 2 3 7 2 2 2" xfId="33405" xr:uid="{56DECE6D-9191-4CC1-926A-8C4DFF860E91}"/>
    <cellStyle name="標準 6 3 2 3 7 2 3" xfId="9670" xr:uid="{D6BDA418-B50D-435F-91A0-BD5424220692}"/>
    <cellStyle name="標準 6 3 2 3 7 2 3 2" xfId="27081" xr:uid="{D6BDA418-B50D-435F-91A0-BD5424220692}"/>
    <cellStyle name="標準 6 3 2 3 7 2 4" xfId="20770" xr:uid="{00000000-0005-0000-0000-0000AC0B0000}"/>
    <cellStyle name="標準 6 3 2 3 7 3" xfId="12832" xr:uid="{2AEAF08F-9892-46CA-8BE7-45182BC6AB2A}"/>
    <cellStyle name="標準 6 3 2 3 7 3 2" xfId="30243" xr:uid="{2AEAF08F-9892-46CA-8BE7-45182BC6AB2A}"/>
    <cellStyle name="標準 6 3 2 3 7 4" xfId="6507" xr:uid="{D9D89280-5C98-49F9-B851-07ACF66F2F30}"/>
    <cellStyle name="標準 6 3 2 3 7 4 2" xfId="23919" xr:uid="{D9D89280-5C98-49F9-B851-07ACF66F2F30}"/>
    <cellStyle name="標準 6 3 2 3 7 5" xfId="17622" xr:uid="{00000000-0005-0000-0000-0000AB0B0000}"/>
    <cellStyle name="標準 6 3 2 3 8" xfId="3285" xr:uid="{00000000-0005-0000-0000-0000AD0B0000}"/>
    <cellStyle name="標準 6 3 2 3 8 2" xfId="9597" xr:uid="{964BFE93-AC10-43BA-800F-CDD80D840B69}"/>
    <cellStyle name="標準 6 3 2 3 8 2 2" xfId="15921" xr:uid="{073D79E4-28D5-4581-9966-1DFD48D4EE31}"/>
    <cellStyle name="標準 6 3 2 3 8 2 2 2" xfId="33332" xr:uid="{073D79E4-28D5-4581-9966-1DFD48D4EE31}"/>
    <cellStyle name="標準 6 3 2 3 8 2 3" xfId="27008" xr:uid="{964BFE93-AC10-43BA-800F-CDD80D840B69}"/>
    <cellStyle name="標準 6 3 2 3 8 3" xfId="12759" xr:uid="{D529E0F1-2713-4E5C-A60D-79E899C7E694}"/>
    <cellStyle name="標準 6 3 2 3 8 3 2" xfId="30170" xr:uid="{D529E0F1-2713-4E5C-A60D-79E899C7E694}"/>
    <cellStyle name="標準 6 3 2 3 8 4" xfId="6434" xr:uid="{422520C8-F427-444C-AF07-DC1E507744B7}"/>
    <cellStyle name="標準 6 3 2 3 8 4 2" xfId="23846" xr:uid="{422520C8-F427-444C-AF07-DC1E507744B7}"/>
    <cellStyle name="標準 6 3 2 3 8 5" xfId="20697" xr:uid="{00000000-0005-0000-0000-0000AD0B0000}"/>
    <cellStyle name="標準 6 3 2 3 9" xfId="1741" xr:uid="{00000000-0005-0000-0000-0000AE0B0000}"/>
    <cellStyle name="標準 6 3 2 3 9 2" xfId="14366" xr:uid="{B63E6524-84B2-431F-B7F8-FDF8930A42A0}"/>
    <cellStyle name="標準 6 3 2 3 9 2 2" xfId="31777" xr:uid="{B63E6524-84B2-431F-B7F8-FDF8930A42A0}"/>
    <cellStyle name="標準 6 3 2 3 9 3" xfId="8042" xr:uid="{DFE33CBB-F6EB-4C8E-86AE-83F4F7245A3A}"/>
    <cellStyle name="標準 6 3 2 3 9 3 2" xfId="25453" xr:uid="{DFE33CBB-F6EB-4C8E-86AE-83F4F7245A3A}"/>
    <cellStyle name="標準 6 3 2 3 9 4" xfId="19154" xr:uid="{00000000-0005-0000-0000-0000AE0B0000}"/>
    <cellStyle name="標準 6 3 2 4" xfId="92" xr:uid="{00000000-0005-0000-0000-0000AF0B0000}"/>
    <cellStyle name="標準 6 3 2 4 10" xfId="11221" xr:uid="{5F4E06D7-3CBB-4D93-A5D0-BF9DF04F073B}"/>
    <cellStyle name="標準 6 3 2 4 10 2" xfId="28632" xr:uid="{5F4E06D7-3CBB-4D93-A5D0-BF9DF04F073B}"/>
    <cellStyle name="標準 6 3 2 4 11" xfId="4896" xr:uid="{F79874F8-B520-40D2-820B-A3492146943C}"/>
    <cellStyle name="標準 6 3 2 4 11 2" xfId="22308" xr:uid="{F79874F8-B520-40D2-820B-A3492146943C}"/>
    <cellStyle name="標準 6 3 2 4 12" xfId="17532" xr:uid="{00000000-0005-0000-0000-0000AF0B0000}"/>
    <cellStyle name="標準 6 3 2 4 2" xfId="139" xr:uid="{00000000-0005-0000-0000-0000B00B0000}"/>
    <cellStyle name="標準 6 3 2 4 2 10" xfId="4930" xr:uid="{CFD8A495-2A29-4818-96D6-AFA581C2D414}"/>
    <cellStyle name="標準 6 3 2 4 2 10 2" xfId="22342" xr:uid="{CFD8A495-2A29-4818-96D6-AFA581C2D414}"/>
    <cellStyle name="標準 6 3 2 4 2 11" xfId="17579" xr:uid="{00000000-0005-0000-0000-0000B00B0000}"/>
    <cellStyle name="標準 6 3 2 4 2 2" xfId="328" xr:uid="{00000000-0005-0000-0000-0000B10B0000}"/>
    <cellStyle name="標準 6 3 2 4 2 2 2" xfId="518" xr:uid="{00000000-0005-0000-0000-0000B20B0000}"/>
    <cellStyle name="標準 6 3 2 4 2 2 2 2" xfId="898" xr:uid="{00000000-0005-0000-0000-0000B30B0000}"/>
    <cellStyle name="標準 6 3 2 4 2 2 2 2 2" xfId="1658" xr:uid="{00000000-0005-0000-0000-0000B40B0000}"/>
    <cellStyle name="標準 6 3 2 4 2 2 2 2 2 2" xfId="4834" xr:uid="{00000000-0005-0000-0000-0000B50B0000}"/>
    <cellStyle name="標準 6 3 2 4 2 2 2 2 2 2 2" xfId="11146" xr:uid="{1B355AAE-6B29-4A50-A1E5-5048396B4196}"/>
    <cellStyle name="標準 6 3 2 4 2 2 2 2 2 2 2 2" xfId="17470" xr:uid="{04F4AFF8-3385-4B06-8DCA-FA04ED197728}"/>
    <cellStyle name="標準 6 3 2 4 2 2 2 2 2 2 2 2 2" xfId="34881" xr:uid="{04F4AFF8-3385-4B06-8DCA-FA04ED197728}"/>
    <cellStyle name="標準 6 3 2 4 2 2 2 2 2 2 2 3" xfId="28557" xr:uid="{1B355AAE-6B29-4A50-A1E5-5048396B4196}"/>
    <cellStyle name="標準 6 3 2 4 2 2 2 2 2 2 3" xfId="14308" xr:uid="{4D2501FD-1A35-4F2D-A4F8-8C2660F6895A}"/>
    <cellStyle name="標準 6 3 2 4 2 2 2 2 2 2 3 2" xfId="31719" xr:uid="{4D2501FD-1A35-4F2D-A4F8-8C2660F6895A}"/>
    <cellStyle name="標準 6 3 2 4 2 2 2 2 2 2 4" xfId="7983" xr:uid="{5D397ADE-19DD-4B6B-A9F0-15837FD8DB6D}"/>
    <cellStyle name="標準 6 3 2 4 2 2 2 2 2 2 4 2" xfId="25395" xr:uid="{5D397ADE-19DD-4B6B-A9F0-15837FD8DB6D}"/>
    <cellStyle name="標準 6 3 2 4 2 2 2 2 2 2 5" xfId="22246" xr:uid="{00000000-0005-0000-0000-0000B50B0000}"/>
    <cellStyle name="標準 6 3 2 4 2 2 2 2 2 3" xfId="3217" xr:uid="{00000000-0005-0000-0000-0000B60B0000}"/>
    <cellStyle name="標準 6 3 2 4 2 2 2 2 2 3 2" xfId="15842" xr:uid="{B67094EB-7F3A-47A6-B8BB-4757EE9B3725}"/>
    <cellStyle name="標準 6 3 2 4 2 2 2 2 2 3 2 2" xfId="33253" xr:uid="{B67094EB-7F3A-47A6-B8BB-4757EE9B3725}"/>
    <cellStyle name="標準 6 3 2 4 2 2 2 2 2 3 3" xfId="9518" xr:uid="{0A73CF20-8398-4435-9C4E-778F28B0E175}"/>
    <cellStyle name="標準 6 3 2 4 2 2 2 2 2 3 3 2" xfId="26929" xr:uid="{0A73CF20-8398-4435-9C4E-778F28B0E175}"/>
    <cellStyle name="標準 6 3 2 4 2 2 2 2 2 3 4" xfId="20630" xr:uid="{00000000-0005-0000-0000-0000B60B0000}"/>
    <cellStyle name="標準 6 3 2 4 2 2 2 2 2 4" xfId="12680" xr:uid="{FEC9FE5F-C020-473C-9D61-B40297C0B3BA}"/>
    <cellStyle name="標準 6 3 2 4 2 2 2 2 2 4 2" xfId="30091" xr:uid="{FEC9FE5F-C020-473C-9D61-B40297C0B3BA}"/>
    <cellStyle name="標準 6 3 2 4 2 2 2 2 2 5" xfId="6355" xr:uid="{0D240C81-4D32-479C-9309-49AE734CAA93}"/>
    <cellStyle name="標準 6 3 2 4 2 2 2 2 2 5 2" xfId="23767" xr:uid="{0D240C81-4D32-479C-9309-49AE734CAA93}"/>
    <cellStyle name="標準 6 3 2 4 2 2 2 2 2 6" xfId="19098" xr:uid="{00000000-0005-0000-0000-0000B40B0000}"/>
    <cellStyle name="標準 6 3 2 4 2 2 2 2 3" xfId="4074" xr:uid="{00000000-0005-0000-0000-0000B70B0000}"/>
    <cellStyle name="標準 6 3 2 4 2 2 2 2 3 2" xfId="10386" xr:uid="{1FA330E4-F2D2-4BF1-9023-C706636268D0}"/>
    <cellStyle name="標準 6 3 2 4 2 2 2 2 3 2 2" xfId="16710" xr:uid="{85CDFE02-2ECD-472F-820F-97B0A618D5CC}"/>
    <cellStyle name="標準 6 3 2 4 2 2 2 2 3 2 2 2" xfId="34121" xr:uid="{85CDFE02-2ECD-472F-820F-97B0A618D5CC}"/>
    <cellStyle name="標準 6 3 2 4 2 2 2 2 3 2 3" xfId="27797" xr:uid="{1FA330E4-F2D2-4BF1-9023-C706636268D0}"/>
    <cellStyle name="標準 6 3 2 4 2 2 2 2 3 3" xfId="13548" xr:uid="{A7B0F790-5FA1-422E-8F0E-90D267790AB5}"/>
    <cellStyle name="標準 6 3 2 4 2 2 2 2 3 3 2" xfId="30959" xr:uid="{A7B0F790-5FA1-422E-8F0E-90D267790AB5}"/>
    <cellStyle name="標準 6 3 2 4 2 2 2 2 3 4" xfId="7223" xr:uid="{1E63C898-D0AB-4E1E-9E57-0E0BB08AE45B}"/>
    <cellStyle name="標準 6 3 2 4 2 2 2 2 3 4 2" xfId="24635" xr:uid="{1E63C898-D0AB-4E1E-9E57-0E0BB08AE45B}"/>
    <cellStyle name="標準 6 3 2 4 2 2 2 2 3 5" xfId="21486" xr:uid="{00000000-0005-0000-0000-0000B70B0000}"/>
    <cellStyle name="標準 6 3 2 4 2 2 2 2 4" xfId="2457" xr:uid="{00000000-0005-0000-0000-0000B80B0000}"/>
    <cellStyle name="標準 6 3 2 4 2 2 2 2 4 2" xfId="15082" xr:uid="{08FAEF6A-87C4-4449-9642-C81885D46DEF}"/>
    <cellStyle name="標準 6 3 2 4 2 2 2 2 4 2 2" xfId="32493" xr:uid="{08FAEF6A-87C4-4449-9642-C81885D46DEF}"/>
    <cellStyle name="標準 6 3 2 4 2 2 2 2 4 3" xfId="8758" xr:uid="{9956FBE6-2A4F-4451-B0B3-C56FFAC0AD9D}"/>
    <cellStyle name="標準 6 3 2 4 2 2 2 2 4 3 2" xfId="26169" xr:uid="{9956FBE6-2A4F-4451-B0B3-C56FFAC0AD9D}"/>
    <cellStyle name="標準 6 3 2 4 2 2 2 2 4 4" xfId="19870" xr:uid="{00000000-0005-0000-0000-0000B80B0000}"/>
    <cellStyle name="標準 6 3 2 4 2 2 2 2 5" xfId="11920" xr:uid="{5467E715-5626-44A2-B52D-992DAA2DDBCB}"/>
    <cellStyle name="標準 6 3 2 4 2 2 2 2 5 2" xfId="29331" xr:uid="{5467E715-5626-44A2-B52D-992DAA2DDBCB}"/>
    <cellStyle name="標準 6 3 2 4 2 2 2 2 6" xfId="5595" xr:uid="{5DBBB909-6F66-424B-A526-7B6C91D7A3BE}"/>
    <cellStyle name="標準 6 3 2 4 2 2 2 2 6 2" xfId="23007" xr:uid="{5DBBB909-6F66-424B-A526-7B6C91D7A3BE}"/>
    <cellStyle name="標準 6 3 2 4 2 2 2 2 7" xfId="18338" xr:uid="{00000000-0005-0000-0000-0000B30B0000}"/>
    <cellStyle name="標準 6 3 2 4 2 2 2 3" xfId="1278" xr:uid="{00000000-0005-0000-0000-0000B90B0000}"/>
    <cellStyle name="標準 6 3 2 4 2 2 2 3 2" xfId="4454" xr:uid="{00000000-0005-0000-0000-0000BA0B0000}"/>
    <cellStyle name="標準 6 3 2 4 2 2 2 3 2 2" xfId="10766" xr:uid="{ACBC73C5-F6C1-49B4-A153-510D49ADB5C1}"/>
    <cellStyle name="標準 6 3 2 4 2 2 2 3 2 2 2" xfId="17090" xr:uid="{9CB2EE50-BE3C-48B6-B734-25F7DFE7980E}"/>
    <cellStyle name="標準 6 3 2 4 2 2 2 3 2 2 2 2" xfId="34501" xr:uid="{9CB2EE50-BE3C-48B6-B734-25F7DFE7980E}"/>
    <cellStyle name="標準 6 3 2 4 2 2 2 3 2 2 3" xfId="28177" xr:uid="{ACBC73C5-F6C1-49B4-A153-510D49ADB5C1}"/>
    <cellStyle name="標準 6 3 2 4 2 2 2 3 2 3" xfId="13928" xr:uid="{65173412-8B27-4309-9652-EC5BC3443C53}"/>
    <cellStyle name="標準 6 3 2 4 2 2 2 3 2 3 2" xfId="31339" xr:uid="{65173412-8B27-4309-9652-EC5BC3443C53}"/>
    <cellStyle name="標準 6 3 2 4 2 2 2 3 2 4" xfId="7603" xr:uid="{634C484A-46FD-432A-864F-3DB6C34DC041}"/>
    <cellStyle name="標準 6 3 2 4 2 2 2 3 2 4 2" xfId="25015" xr:uid="{634C484A-46FD-432A-864F-3DB6C34DC041}"/>
    <cellStyle name="標準 6 3 2 4 2 2 2 3 2 5" xfId="21866" xr:uid="{00000000-0005-0000-0000-0000BA0B0000}"/>
    <cellStyle name="標準 6 3 2 4 2 2 2 3 3" xfId="2837" xr:uid="{00000000-0005-0000-0000-0000BB0B0000}"/>
    <cellStyle name="標準 6 3 2 4 2 2 2 3 3 2" xfId="15462" xr:uid="{2FAC00DF-0FCC-48C2-BDCE-DBFE1F17503C}"/>
    <cellStyle name="標準 6 3 2 4 2 2 2 3 3 2 2" xfId="32873" xr:uid="{2FAC00DF-0FCC-48C2-BDCE-DBFE1F17503C}"/>
    <cellStyle name="標準 6 3 2 4 2 2 2 3 3 3" xfId="9138" xr:uid="{EE496FA0-25A3-4310-B050-108A02A08E33}"/>
    <cellStyle name="標準 6 3 2 4 2 2 2 3 3 3 2" xfId="26549" xr:uid="{EE496FA0-25A3-4310-B050-108A02A08E33}"/>
    <cellStyle name="標準 6 3 2 4 2 2 2 3 3 4" xfId="20250" xr:uid="{00000000-0005-0000-0000-0000BB0B0000}"/>
    <cellStyle name="標準 6 3 2 4 2 2 2 3 4" xfId="12300" xr:uid="{C6DCFBF1-DA41-4BF2-BA9B-DB8C1747D1B5}"/>
    <cellStyle name="標準 6 3 2 4 2 2 2 3 4 2" xfId="29711" xr:uid="{C6DCFBF1-DA41-4BF2-BA9B-DB8C1747D1B5}"/>
    <cellStyle name="標準 6 3 2 4 2 2 2 3 5" xfId="5975" xr:uid="{02D4709F-D7C4-4B23-AB39-961ACC3FD4C0}"/>
    <cellStyle name="標準 6 3 2 4 2 2 2 3 5 2" xfId="23387" xr:uid="{02D4709F-D7C4-4B23-AB39-961ACC3FD4C0}"/>
    <cellStyle name="標準 6 3 2 4 2 2 2 3 6" xfId="18718" xr:uid="{00000000-0005-0000-0000-0000B90B0000}"/>
    <cellStyle name="標準 6 3 2 4 2 2 2 4" xfId="3694" xr:uid="{00000000-0005-0000-0000-0000BC0B0000}"/>
    <cellStyle name="標準 6 3 2 4 2 2 2 4 2" xfId="10006" xr:uid="{11B33884-6EEA-4A5D-B64F-8F0489E4D836}"/>
    <cellStyle name="標準 6 3 2 4 2 2 2 4 2 2" xfId="16330" xr:uid="{9B2F3899-4590-4DAF-A65C-1AC3EA017788}"/>
    <cellStyle name="標準 6 3 2 4 2 2 2 4 2 2 2" xfId="33741" xr:uid="{9B2F3899-4590-4DAF-A65C-1AC3EA017788}"/>
    <cellStyle name="標準 6 3 2 4 2 2 2 4 2 3" xfId="27417" xr:uid="{11B33884-6EEA-4A5D-B64F-8F0489E4D836}"/>
    <cellStyle name="標準 6 3 2 4 2 2 2 4 3" xfId="13168" xr:uid="{331F143B-D0F1-41E5-9E1B-131553EDE999}"/>
    <cellStyle name="標準 6 3 2 4 2 2 2 4 3 2" xfId="30579" xr:uid="{331F143B-D0F1-41E5-9E1B-131553EDE999}"/>
    <cellStyle name="標準 6 3 2 4 2 2 2 4 4" xfId="6843" xr:uid="{A62CB134-E590-488B-BFCF-584191C3D4FE}"/>
    <cellStyle name="標準 6 3 2 4 2 2 2 4 4 2" xfId="24255" xr:uid="{A62CB134-E590-488B-BFCF-584191C3D4FE}"/>
    <cellStyle name="標準 6 3 2 4 2 2 2 4 5" xfId="21106" xr:uid="{00000000-0005-0000-0000-0000BC0B0000}"/>
    <cellStyle name="標準 6 3 2 4 2 2 2 5" xfId="2077" xr:uid="{00000000-0005-0000-0000-0000BD0B0000}"/>
    <cellStyle name="標準 6 3 2 4 2 2 2 5 2" xfId="14702" xr:uid="{3A173D53-BE58-41AA-BE5D-9FFFB53CB31B}"/>
    <cellStyle name="標準 6 3 2 4 2 2 2 5 2 2" xfId="32113" xr:uid="{3A173D53-BE58-41AA-BE5D-9FFFB53CB31B}"/>
    <cellStyle name="標準 6 3 2 4 2 2 2 5 3" xfId="8378" xr:uid="{A7D97CCE-26F3-45D3-B761-C8547A0B9327}"/>
    <cellStyle name="標準 6 3 2 4 2 2 2 5 3 2" xfId="25789" xr:uid="{A7D97CCE-26F3-45D3-B761-C8547A0B9327}"/>
    <cellStyle name="標準 6 3 2 4 2 2 2 5 4" xfId="19490" xr:uid="{00000000-0005-0000-0000-0000BD0B0000}"/>
    <cellStyle name="標準 6 3 2 4 2 2 2 6" xfId="11540" xr:uid="{E20356DB-531B-469C-9AD0-49E3BA3A0572}"/>
    <cellStyle name="標準 6 3 2 4 2 2 2 6 2" xfId="28951" xr:uid="{E20356DB-531B-469C-9AD0-49E3BA3A0572}"/>
    <cellStyle name="標準 6 3 2 4 2 2 2 7" xfId="5215" xr:uid="{32D41A53-394B-490F-9022-C5B951E2E275}"/>
    <cellStyle name="標準 6 3 2 4 2 2 2 7 2" xfId="22627" xr:uid="{32D41A53-394B-490F-9022-C5B951E2E275}"/>
    <cellStyle name="標準 6 3 2 4 2 2 2 8" xfId="17958" xr:uid="{00000000-0005-0000-0000-0000B20B0000}"/>
    <cellStyle name="標準 6 3 2 4 2 2 3" xfId="708" xr:uid="{00000000-0005-0000-0000-0000BE0B0000}"/>
    <cellStyle name="標準 6 3 2 4 2 2 3 2" xfId="1468" xr:uid="{00000000-0005-0000-0000-0000BF0B0000}"/>
    <cellStyle name="標準 6 3 2 4 2 2 3 2 2" xfId="4644" xr:uid="{00000000-0005-0000-0000-0000C00B0000}"/>
    <cellStyle name="標準 6 3 2 4 2 2 3 2 2 2" xfId="10956" xr:uid="{427F1E62-51E5-4865-BC56-8F56DF01BB3A}"/>
    <cellStyle name="標準 6 3 2 4 2 2 3 2 2 2 2" xfId="17280" xr:uid="{5617AD65-8480-488E-B21D-9716471D9020}"/>
    <cellStyle name="標準 6 3 2 4 2 2 3 2 2 2 2 2" xfId="34691" xr:uid="{5617AD65-8480-488E-B21D-9716471D9020}"/>
    <cellStyle name="標準 6 3 2 4 2 2 3 2 2 2 3" xfId="28367" xr:uid="{427F1E62-51E5-4865-BC56-8F56DF01BB3A}"/>
    <cellStyle name="標準 6 3 2 4 2 2 3 2 2 3" xfId="14118" xr:uid="{1494E232-AABD-4555-87E1-482970A5839F}"/>
    <cellStyle name="標準 6 3 2 4 2 2 3 2 2 3 2" xfId="31529" xr:uid="{1494E232-AABD-4555-87E1-482970A5839F}"/>
    <cellStyle name="標準 6 3 2 4 2 2 3 2 2 4" xfId="7793" xr:uid="{E1E841D1-FAE4-49C4-953C-7BEB04985970}"/>
    <cellStyle name="標準 6 3 2 4 2 2 3 2 2 4 2" xfId="25205" xr:uid="{E1E841D1-FAE4-49C4-953C-7BEB04985970}"/>
    <cellStyle name="標準 6 3 2 4 2 2 3 2 2 5" xfId="22056" xr:uid="{00000000-0005-0000-0000-0000C00B0000}"/>
    <cellStyle name="標準 6 3 2 4 2 2 3 2 3" xfId="3027" xr:uid="{00000000-0005-0000-0000-0000C10B0000}"/>
    <cellStyle name="標準 6 3 2 4 2 2 3 2 3 2" xfId="15652" xr:uid="{441CE210-0494-472B-8A37-F048FBAC42D0}"/>
    <cellStyle name="標準 6 3 2 4 2 2 3 2 3 2 2" xfId="33063" xr:uid="{441CE210-0494-472B-8A37-F048FBAC42D0}"/>
    <cellStyle name="標準 6 3 2 4 2 2 3 2 3 3" xfId="9328" xr:uid="{6153DD26-586B-407C-8569-59B9456B9B87}"/>
    <cellStyle name="標準 6 3 2 4 2 2 3 2 3 3 2" xfId="26739" xr:uid="{6153DD26-586B-407C-8569-59B9456B9B87}"/>
    <cellStyle name="標準 6 3 2 4 2 2 3 2 3 4" xfId="20440" xr:uid="{00000000-0005-0000-0000-0000C10B0000}"/>
    <cellStyle name="標準 6 3 2 4 2 2 3 2 4" xfId="12490" xr:uid="{2A97BF00-9A9F-42A8-B3B2-9A4723CDE428}"/>
    <cellStyle name="標準 6 3 2 4 2 2 3 2 4 2" xfId="29901" xr:uid="{2A97BF00-9A9F-42A8-B3B2-9A4723CDE428}"/>
    <cellStyle name="標準 6 3 2 4 2 2 3 2 5" xfId="6165" xr:uid="{F72B6932-C6F1-4B03-9A1B-C1EF706961F2}"/>
    <cellStyle name="標準 6 3 2 4 2 2 3 2 5 2" xfId="23577" xr:uid="{F72B6932-C6F1-4B03-9A1B-C1EF706961F2}"/>
    <cellStyle name="標準 6 3 2 4 2 2 3 2 6" xfId="18908" xr:uid="{00000000-0005-0000-0000-0000BF0B0000}"/>
    <cellStyle name="標準 6 3 2 4 2 2 3 3" xfId="3884" xr:uid="{00000000-0005-0000-0000-0000C20B0000}"/>
    <cellStyle name="標準 6 3 2 4 2 2 3 3 2" xfId="10196" xr:uid="{7784726F-5956-44E7-B7B4-25516FD607A5}"/>
    <cellStyle name="標準 6 3 2 4 2 2 3 3 2 2" xfId="16520" xr:uid="{4AD18C85-E6BE-49D8-A1C3-D1FC355BE712}"/>
    <cellStyle name="標準 6 3 2 4 2 2 3 3 2 2 2" xfId="33931" xr:uid="{4AD18C85-E6BE-49D8-A1C3-D1FC355BE712}"/>
    <cellStyle name="標準 6 3 2 4 2 2 3 3 2 3" xfId="27607" xr:uid="{7784726F-5956-44E7-B7B4-25516FD607A5}"/>
    <cellStyle name="標準 6 3 2 4 2 2 3 3 3" xfId="13358" xr:uid="{82FF028D-831F-4A75-BBB1-51FF2D7F5616}"/>
    <cellStyle name="標準 6 3 2 4 2 2 3 3 3 2" xfId="30769" xr:uid="{82FF028D-831F-4A75-BBB1-51FF2D7F5616}"/>
    <cellStyle name="標準 6 3 2 4 2 2 3 3 4" xfId="7033" xr:uid="{CA8966F9-F2FC-4B11-85FA-C7E18A9D3117}"/>
    <cellStyle name="標準 6 3 2 4 2 2 3 3 4 2" xfId="24445" xr:uid="{CA8966F9-F2FC-4B11-85FA-C7E18A9D3117}"/>
    <cellStyle name="標準 6 3 2 4 2 2 3 3 5" xfId="21296" xr:uid="{00000000-0005-0000-0000-0000C20B0000}"/>
    <cellStyle name="標準 6 3 2 4 2 2 3 4" xfId="2267" xr:uid="{00000000-0005-0000-0000-0000C30B0000}"/>
    <cellStyle name="標準 6 3 2 4 2 2 3 4 2" xfId="14892" xr:uid="{CC0FF9FE-9DC8-42B6-9B0B-D580F01B01C6}"/>
    <cellStyle name="標準 6 3 2 4 2 2 3 4 2 2" xfId="32303" xr:uid="{CC0FF9FE-9DC8-42B6-9B0B-D580F01B01C6}"/>
    <cellStyle name="標準 6 3 2 4 2 2 3 4 3" xfId="8568" xr:uid="{28568725-8BBC-49B2-B198-73173B5BFA47}"/>
    <cellStyle name="標準 6 3 2 4 2 2 3 4 3 2" xfId="25979" xr:uid="{28568725-8BBC-49B2-B198-73173B5BFA47}"/>
    <cellStyle name="標準 6 3 2 4 2 2 3 4 4" xfId="19680" xr:uid="{00000000-0005-0000-0000-0000C30B0000}"/>
    <cellStyle name="標準 6 3 2 4 2 2 3 5" xfId="11730" xr:uid="{21F08B36-DCD1-4E2B-B60D-2C9CECFE67B5}"/>
    <cellStyle name="標準 6 3 2 4 2 2 3 5 2" xfId="29141" xr:uid="{21F08B36-DCD1-4E2B-B60D-2C9CECFE67B5}"/>
    <cellStyle name="標準 6 3 2 4 2 2 3 6" xfId="5405" xr:uid="{6949A849-FD3D-4DB6-A367-D4104BB914B0}"/>
    <cellStyle name="標準 6 3 2 4 2 2 3 6 2" xfId="22817" xr:uid="{6949A849-FD3D-4DB6-A367-D4104BB914B0}"/>
    <cellStyle name="標準 6 3 2 4 2 2 3 7" xfId="18148" xr:uid="{00000000-0005-0000-0000-0000BE0B0000}"/>
    <cellStyle name="標準 6 3 2 4 2 2 4" xfId="1088" xr:uid="{00000000-0005-0000-0000-0000C40B0000}"/>
    <cellStyle name="標準 6 3 2 4 2 2 4 2" xfId="4264" xr:uid="{00000000-0005-0000-0000-0000C50B0000}"/>
    <cellStyle name="標準 6 3 2 4 2 2 4 2 2" xfId="10576" xr:uid="{8566FF92-46C3-4D22-A1FC-478BE0172A4B}"/>
    <cellStyle name="標準 6 3 2 4 2 2 4 2 2 2" xfId="16900" xr:uid="{2790108B-84A5-41C7-92C7-FFBA99DA0521}"/>
    <cellStyle name="標準 6 3 2 4 2 2 4 2 2 2 2" xfId="34311" xr:uid="{2790108B-84A5-41C7-92C7-FFBA99DA0521}"/>
    <cellStyle name="標準 6 3 2 4 2 2 4 2 2 3" xfId="27987" xr:uid="{8566FF92-46C3-4D22-A1FC-478BE0172A4B}"/>
    <cellStyle name="標準 6 3 2 4 2 2 4 2 3" xfId="13738" xr:uid="{0165FAD5-DE76-47D3-BFCE-95BDE0752BE4}"/>
    <cellStyle name="標準 6 3 2 4 2 2 4 2 3 2" xfId="31149" xr:uid="{0165FAD5-DE76-47D3-BFCE-95BDE0752BE4}"/>
    <cellStyle name="標準 6 3 2 4 2 2 4 2 4" xfId="7413" xr:uid="{80921B7E-6125-4331-8EBD-81E776A782D7}"/>
    <cellStyle name="標準 6 3 2 4 2 2 4 2 4 2" xfId="24825" xr:uid="{80921B7E-6125-4331-8EBD-81E776A782D7}"/>
    <cellStyle name="標準 6 3 2 4 2 2 4 2 5" xfId="21676" xr:uid="{00000000-0005-0000-0000-0000C50B0000}"/>
    <cellStyle name="標準 6 3 2 4 2 2 4 3" xfId="2647" xr:uid="{00000000-0005-0000-0000-0000C60B0000}"/>
    <cellStyle name="標準 6 3 2 4 2 2 4 3 2" xfId="15272" xr:uid="{198F1979-BA01-4ADE-AA03-5AB4EC7FEFA3}"/>
    <cellStyle name="標準 6 3 2 4 2 2 4 3 2 2" xfId="32683" xr:uid="{198F1979-BA01-4ADE-AA03-5AB4EC7FEFA3}"/>
    <cellStyle name="標準 6 3 2 4 2 2 4 3 3" xfId="8948" xr:uid="{97AB5C45-62C2-4015-913F-871434EF5013}"/>
    <cellStyle name="標準 6 3 2 4 2 2 4 3 3 2" xfId="26359" xr:uid="{97AB5C45-62C2-4015-913F-871434EF5013}"/>
    <cellStyle name="標準 6 3 2 4 2 2 4 3 4" xfId="20060" xr:uid="{00000000-0005-0000-0000-0000C60B0000}"/>
    <cellStyle name="標準 6 3 2 4 2 2 4 4" xfId="12110" xr:uid="{8A26C62D-F425-443A-ABDB-A3A716B199F7}"/>
    <cellStyle name="標準 6 3 2 4 2 2 4 4 2" xfId="29521" xr:uid="{8A26C62D-F425-443A-ABDB-A3A716B199F7}"/>
    <cellStyle name="標準 6 3 2 4 2 2 4 5" xfId="5785" xr:uid="{EAEA89BD-05C5-4A3A-925B-0B4674FEA7C9}"/>
    <cellStyle name="標準 6 3 2 4 2 2 4 5 2" xfId="23197" xr:uid="{EAEA89BD-05C5-4A3A-925B-0B4674FEA7C9}"/>
    <cellStyle name="標準 6 3 2 4 2 2 4 6" xfId="18528" xr:uid="{00000000-0005-0000-0000-0000C40B0000}"/>
    <cellStyle name="標準 6 3 2 4 2 2 5" xfId="3504" xr:uid="{00000000-0005-0000-0000-0000C70B0000}"/>
    <cellStyle name="標準 6 3 2 4 2 2 5 2" xfId="9816" xr:uid="{07DC70E6-93EA-435E-9B86-1C898FC8F62D}"/>
    <cellStyle name="標準 6 3 2 4 2 2 5 2 2" xfId="16140" xr:uid="{BD6FCE87-1E52-43BE-BC11-3EA0189EF67F}"/>
    <cellStyle name="標準 6 3 2 4 2 2 5 2 2 2" xfId="33551" xr:uid="{BD6FCE87-1E52-43BE-BC11-3EA0189EF67F}"/>
    <cellStyle name="標準 6 3 2 4 2 2 5 2 3" xfId="27227" xr:uid="{07DC70E6-93EA-435E-9B86-1C898FC8F62D}"/>
    <cellStyle name="標準 6 3 2 4 2 2 5 3" xfId="12978" xr:uid="{D00E5BC9-6427-4845-9075-18511004499E}"/>
    <cellStyle name="標準 6 3 2 4 2 2 5 3 2" xfId="30389" xr:uid="{D00E5BC9-6427-4845-9075-18511004499E}"/>
    <cellStyle name="標準 6 3 2 4 2 2 5 4" xfId="6653" xr:uid="{F184E384-3B12-4E9E-B5DA-B7971949A5ED}"/>
    <cellStyle name="標準 6 3 2 4 2 2 5 4 2" xfId="24065" xr:uid="{F184E384-3B12-4E9E-B5DA-B7971949A5ED}"/>
    <cellStyle name="標準 6 3 2 4 2 2 5 5" xfId="20916" xr:uid="{00000000-0005-0000-0000-0000C70B0000}"/>
    <cellStyle name="標準 6 3 2 4 2 2 6" xfId="1887" xr:uid="{00000000-0005-0000-0000-0000C80B0000}"/>
    <cellStyle name="標準 6 3 2 4 2 2 6 2" xfId="14512" xr:uid="{CE7B557E-6FF7-4891-8469-45E19569A17C}"/>
    <cellStyle name="標準 6 3 2 4 2 2 6 2 2" xfId="31923" xr:uid="{CE7B557E-6FF7-4891-8469-45E19569A17C}"/>
    <cellStyle name="標準 6 3 2 4 2 2 6 3" xfId="8188" xr:uid="{59F658CF-8D1F-4A1B-89D0-2847AC343D88}"/>
    <cellStyle name="標準 6 3 2 4 2 2 6 3 2" xfId="25599" xr:uid="{59F658CF-8D1F-4A1B-89D0-2847AC343D88}"/>
    <cellStyle name="標準 6 3 2 4 2 2 6 4" xfId="19300" xr:uid="{00000000-0005-0000-0000-0000C80B0000}"/>
    <cellStyle name="標準 6 3 2 4 2 2 7" xfId="11350" xr:uid="{A7638624-46E5-4987-82B0-E7236DD09406}"/>
    <cellStyle name="標準 6 3 2 4 2 2 7 2" xfId="28761" xr:uid="{A7638624-46E5-4987-82B0-E7236DD09406}"/>
    <cellStyle name="標準 6 3 2 4 2 2 8" xfId="5025" xr:uid="{728C8BE6-E08C-49EA-ABEA-76470B73E495}"/>
    <cellStyle name="標準 6 3 2 4 2 2 8 2" xfId="22437" xr:uid="{728C8BE6-E08C-49EA-ABEA-76470B73E495}"/>
    <cellStyle name="標準 6 3 2 4 2 2 9" xfId="17768" xr:uid="{00000000-0005-0000-0000-0000B10B0000}"/>
    <cellStyle name="標準 6 3 2 4 2 3" xfId="423" xr:uid="{00000000-0005-0000-0000-0000C90B0000}"/>
    <cellStyle name="標準 6 3 2 4 2 3 2" xfId="803" xr:uid="{00000000-0005-0000-0000-0000CA0B0000}"/>
    <cellStyle name="標準 6 3 2 4 2 3 2 2" xfId="1563" xr:uid="{00000000-0005-0000-0000-0000CB0B0000}"/>
    <cellStyle name="標準 6 3 2 4 2 3 2 2 2" xfId="4739" xr:uid="{00000000-0005-0000-0000-0000CC0B0000}"/>
    <cellStyle name="標準 6 3 2 4 2 3 2 2 2 2" xfId="11051" xr:uid="{22E0AC8D-82F6-4522-93E0-D3E0274F7F3A}"/>
    <cellStyle name="標準 6 3 2 4 2 3 2 2 2 2 2" xfId="17375" xr:uid="{037578E3-3B15-445D-A323-808D588B4A3D}"/>
    <cellStyle name="標準 6 3 2 4 2 3 2 2 2 2 2 2" xfId="34786" xr:uid="{037578E3-3B15-445D-A323-808D588B4A3D}"/>
    <cellStyle name="標準 6 3 2 4 2 3 2 2 2 2 3" xfId="28462" xr:uid="{22E0AC8D-82F6-4522-93E0-D3E0274F7F3A}"/>
    <cellStyle name="標準 6 3 2 4 2 3 2 2 2 3" xfId="14213" xr:uid="{9A6A2488-EC64-4DCC-BF57-9F2716BF8803}"/>
    <cellStyle name="標準 6 3 2 4 2 3 2 2 2 3 2" xfId="31624" xr:uid="{9A6A2488-EC64-4DCC-BF57-9F2716BF8803}"/>
    <cellStyle name="標準 6 3 2 4 2 3 2 2 2 4" xfId="7888" xr:uid="{168DDE2E-410F-473A-9F53-588711B6AD68}"/>
    <cellStyle name="標準 6 3 2 4 2 3 2 2 2 4 2" xfId="25300" xr:uid="{168DDE2E-410F-473A-9F53-588711B6AD68}"/>
    <cellStyle name="標準 6 3 2 4 2 3 2 2 2 5" xfId="22151" xr:uid="{00000000-0005-0000-0000-0000CC0B0000}"/>
    <cellStyle name="標準 6 3 2 4 2 3 2 2 3" xfId="3122" xr:uid="{00000000-0005-0000-0000-0000CD0B0000}"/>
    <cellStyle name="標準 6 3 2 4 2 3 2 2 3 2" xfId="15747" xr:uid="{D6A7AF52-4704-477A-A75F-4A12D757A375}"/>
    <cellStyle name="標準 6 3 2 4 2 3 2 2 3 2 2" xfId="33158" xr:uid="{D6A7AF52-4704-477A-A75F-4A12D757A375}"/>
    <cellStyle name="標準 6 3 2 4 2 3 2 2 3 3" xfId="9423" xr:uid="{4E2AA4E9-9922-445E-9FE7-D54E13230F38}"/>
    <cellStyle name="標準 6 3 2 4 2 3 2 2 3 3 2" xfId="26834" xr:uid="{4E2AA4E9-9922-445E-9FE7-D54E13230F38}"/>
    <cellStyle name="標準 6 3 2 4 2 3 2 2 3 4" xfId="20535" xr:uid="{00000000-0005-0000-0000-0000CD0B0000}"/>
    <cellStyle name="標準 6 3 2 4 2 3 2 2 4" xfId="12585" xr:uid="{D917EFE2-1C44-40BA-A769-B78FE3CF05E5}"/>
    <cellStyle name="標準 6 3 2 4 2 3 2 2 4 2" xfId="29996" xr:uid="{D917EFE2-1C44-40BA-A769-B78FE3CF05E5}"/>
    <cellStyle name="標準 6 3 2 4 2 3 2 2 5" xfId="6260" xr:uid="{2CFD6F16-407E-4FC2-B119-387CBB3B5015}"/>
    <cellStyle name="標準 6 3 2 4 2 3 2 2 5 2" xfId="23672" xr:uid="{2CFD6F16-407E-4FC2-B119-387CBB3B5015}"/>
    <cellStyle name="標準 6 3 2 4 2 3 2 2 6" xfId="19003" xr:uid="{00000000-0005-0000-0000-0000CB0B0000}"/>
    <cellStyle name="標準 6 3 2 4 2 3 2 3" xfId="3979" xr:uid="{00000000-0005-0000-0000-0000CE0B0000}"/>
    <cellStyle name="標準 6 3 2 4 2 3 2 3 2" xfId="10291" xr:uid="{5BE014A2-9C37-4040-96C3-5A72C58BD3AE}"/>
    <cellStyle name="標準 6 3 2 4 2 3 2 3 2 2" xfId="16615" xr:uid="{F30FC5A8-2F98-4F2E-A2F7-FEDF1B6BFE1E}"/>
    <cellStyle name="標準 6 3 2 4 2 3 2 3 2 2 2" xfId="34026" xr:uid="{F30FC5A8-2F98-4F2E-A2F7-FEDF1B6BFE1E}"/>
    <cellStyle name="標準 6 3 2 4 2 3 2 3 2 3" xfId="27702" xr:uid="{5BE014A2-9C37-4040-96C3-5A72C58BD3AE}"/>
    <cellStyle name="標準 6 3 2 4 2 3 2 3 3" xfId="13453" xr:uid="{B45EDE1E-BDE2-4320-A666-64BEB214A39E}"/>
    <cellStyle name="標準 6 3 2 4 2 3 2 3 3 2" xfId="30864" xr:uid="{B45EDE1E-BDE2-4320-A666-64BEB214A39E}"/>
    <cellStyle name="標準 6 3 2 4 2 3 2 3 4" xfId="7128" xr:uid="{BBFB9C05-295E-400E-8CB4-2D269307F664}"/>
    <cellStyle name="標準 6 3 2 4 2 3 2 3 4 2" xfId="24540" xr:uid="{BBFB9C05-295E-400E-8CB4-2D269307F664}"/>
    <cellStyle name="標準 6 3 2 4 2 3 2 3 5" xfId="21391" xr:uid="{00000000-0005-0000-0000-0000CE0B0000}"/>
    <cellStyle name="標準 6 3 2 4 2 3 2 4" xfId="2362" xr:uid="{00000000-0005-0000-0000-0000CF0B0000}"/>
    <cellStyle name="標準 6 3 2 4 2 3 2 4 2" xfId="14987" xr:uid="{4A172175-5358-42DB-8D7E-DB1AB5FCB44D}"/>
    <cellStyle name="標準 6 3 2 4 2 3 2 4 2 2" xfId="32398" xr:uid="{4A172175-5358-42DB-8D7E-DB1AB5FCB44D}"/>
    <cellStyle name="標準 6 3 2 4 2 3 2 4 3" xfId="8663" xr:uid="{65300FF7-A3AB-4C40-8906-1D859B7397BF}"/>
    <cellStyle name="標準 6 3 2 4 2 3 2 4 3 2" xfId="26074" xr:uid="{65300FF7-A3AB-4C40-8906-1D859B7397BF}"/>
    <cellStyle name="標準 6 3 2 4 2 3 2 4 4" xfId="19775" xr:uid="{00000000-0005-0000-0000-0000CF0B0000}"/>
    <cellStyle name="標準 6 3 2 4 2 3 2 5" xfId="11825" xr:uid="{9639D483-774A-432F-8C15-371446FDA3C4}"/>
    <cellStyle name="標準 6 3 2 4 2 3 2 5 2" xfId="29236" xr:uid="{9639D483-774A-432F-8C15-371446FDA3C4}"/>
    <cellStyle name="標準 6 3 2 4 2 3 2 6" xfId="5500" xr:uid="{03408571-D2EB-47F0-9C1E-017869A56606}"/>
    <cellStyle name="標準 6 3 2 4 2 3 2 6 2" xfId="22912" xr:uid="{03408571-D2EB-47F0-9C1E-017869A56606}"/>
    <cellStyle name="標準 6 3 2 4 2 3 2 7" xfId="18243" xr:uid="{00000000-0005-0000-0000-0000CA0B0000}"/>
    <cellStyle name="標準 6 3 2 4 2 3 3" xfId="1183" xr:uid="{00000000-0005-0000-0000-0000D00B0000}"/>
    <cellStyle name="標準 6 3 2 4 2 3 3 2" xfId="4359" xr:uid="{00000000-0005-0000-0000-0000D10B0000}"/>
    <cellStyle name="標準 6 3 2 4 2 3 3 2 2" xfId="10671" xr:uid="{78E68861-EDA3-4637-B48B-81CCA003C2BC}"/>
    <cellStyle name="標準 6 3 2 4 2 3 3 2 2 2" xfId="16995" xr:uid="{6C569DAA-48EC-40C8-A4BB-34189A668C6F}"/>
    <cellStyle name="標準 6 3 2 4 2 3 3 2 2 2 2" xfId="34406" xr:uid="{6C569DAA-48EC-40C8-A4BB-34189A668C6F}"/>
    <cellStyle name="標準 6 3 2 4 2 3 3 2 2 3" xfId="28082" xr:uid="{78E68861-EDA3-4637-B48B-81CCA003C2BC}"/>
    <cellStyle name="標準 6 3 2 4 2 3 3 2 3" xfId="13833" xr:uid="{77CF0572-87D4-46D0-8E8C-95CF6D318D25}"/>
    <cellStyle name="標準 6 3 2 4 2 3 3 2 3 2" xfId="31244" xr:uid="{77CF0572-87D4-46D0-8E8C-95CF6D318D25}"/>
    <cellStyle name="標準 6 3 2 4 2 3 3 2 4" xfId="7508" xr:uid="{74F6F132-14AB-4D59-AE3A-8D314A9D4F67}"/>
    <cellStyle name="標準 6 3 2 4 2 3 3 2 4 2" xfId="24920" xr:uid="{74F6F132-14AB-4D59-AE3A-8D314A9D4F67}"/>
    <cellStyle name="標準 6 3 2 4 2 3 3 2 5" xfId="21771" xr:uid="{00000000-0005-0000-0000-0000D10B0000}"/>
    <cellStyle name="標準 6 3 2 4 2 3 3 3" xfId="2742" xr:uid="{00000000-0005-0000-0000-0000D20B0000}"/>
    <cellStyle name="標準 6 3 2 4 2 3 3 3 2" xfId="15367" xr:uid="{FD4E51BA-E4D1-4147-A7C5-F8E144B93754}"/>
    <cellStyle name="標準 6 3 2 4 2 3 3 3 2 2" xfId="32778" xr:uid="{FD4E51BA-E4D1-4147-A7C5-F8E144B93754}"/>
    <cellStyle name="標準 6 3 2 4 2 3 3 3 3" xfId="9043" xr:uid="{6662CD9E-0E95-44B2-AA2F-2410D65B3D6D}"/>
    <cellStyle name="標準 6 3 2 4 2 3 3 3 3 2" xfId="26454" xr:uid="{6662CD9E-0E95-44B2-AA2F-2410D65B3D6D}"/>
    <cellStyle name="標準 6 3 2 4 2 3 3 3 4" xfId="20155" xr:uid="{00000000-0005-0000-0000-0000D20B0000}"/>
    <cellStyle name="標準 6 3 2 4 2 3 3 4" xfId="12205" xr:uid="{0A66EB18-FBB0-4123-8E51-445F530CF6FF}"/>
    <cellStyle name="標準 6 3 2 4 2 3 3 4 2" xfId="29616" xr:uid="{0A66EB18-FBB0-4123-8E51-445F530CF6FF}"/>
    <cellStyle name="標準 6 3 2 4 2 3 3 5" xfId="5880" xr:uid="{8F527F13-AB20-44E9-890D-7BD0B420E903}"/>
    <cellStyle name="標準 6 3 2 4 2 3 3 5 2" xfId="23292" xr:uid="{8F527F13-AB20-44E9-890D-7BD0B420E903}"/>
    <cellStyle name="標準 6 3 2 4 2 3 3 6" xfId="18623" xr:uid="{00000000-0005-0000-0000-0000D00B0000}"/>
    <cellStyle name="標準 6 3 2 4 2 3 4" xfId="3599" xr:uid="{00000000-0005-0000-0000-0000D30B0000}"/>
    <cellStyle name="標準 6 3 2 4 2 3 4 2" xfId="9911" xr:uid="{3D7EE37C-BBD2-4A00-8BCF-1E279AAD56E4}"/>
    <cellStyle name="標準 6 3 2 4 2 3 4 2 2" xfId="16235" xr:uid="{011226F8-F6D1-469A-A481-2516FB8F6F04}"/>
    <cellStyle name="標準 6 3 2 4 2 3 4 2 2 2" xfId="33646" xr:uid="{011226F8-F6D1-469A-A481-2516FB8F6F04}"/>
    <cellStyle name="標準 6 3 2 4 2 3 4 2 3" xfId="27322" xr:uid="{3D7EE37C-BBD2-4A00-8BCF-1E279AAD56E4}"/>
    <cellStyle name="標準 6 3 2 4 2 3 4 3" xfId="13073" xr:uid="{8C7B3815-0706-4146-A5A7-F285256BA2C6}"/>
    <cellStyle name="標準 6 3 2 4 2 3 4 3 2" xfId="30484" xr:uid="{8C7B3815-0706-4146-A5A7-F285256BA2C6}"/>
    <cellStyle name="標準 6 3 2 4 2 3 4 4" xfId="6748" xr:uid="{A46E0C97-BAD5-4DB5-A69B-E0CF4D408956}"/>
    <cellStyle name="標準 6 3 2 4 2 3 4 4 2" xfId="24160" xr:uid="{A46E0C97-BAD5-4DB5-A69B-E0CF4D408956}"/>
    <cellStyle name="標準 6 3 2 4 2 3 4 5" xfId="21011" xr:uid="{00000000-0005-0000-0000-0000D30B0000}"/>
    <cellStyle name="標準 6 3 2 4 2 3 5" xfId="1982" xr:uid="{00000000-0005-0000-0000-0000D40B0000}"/>
    <cellStyle name="標準 6 3 2 4 2 3 5 2" xfId="14607" xr:uid="{1D821827-F930-4A6C-8082-277F7160CD97}"/>
    <cellStyle name="標準 6 3 2 4 2 3 5 2 2" xfId="32018" xr:uid="{1D821827-F930-4A6C-8082-277F7160CD97}"/>
    <cellStyle name="標準 6 3 2 4 2 3 5 3" xfId="8283" xr:uid="{AB3BA463-A754-4189-BEC9-7765A92A961C}"/>
    <cellStyle name="標準 6 3 2 4 2 3 5 3 2" xfId="25694" xr:uid="{AB3BA463-A754-4189-BEC9-7765A92A961C}"/>
    <cellStyle name="標準 6 3 2 4 2 3 5 4" xfId="19395" xr:uid="{00000000-0005-0000-0000-0000D40B0000}"/>
    <cellStyle name="標準 6 3 2 4 2 3 6" xfId="11445" xr:uid="{A52B2C3B-A456-4061-AC8A-111BCDA7A428}"/>
    <cellStyle name="標準 6 3 2 4 2 3 6 2" xfId="28856" xr:uid="{A52B2C3B-A456-4061-AC8A-111BCDA7A428}"/>
    <cellStyle name="標準 6 3 2 4 2 3 7" xfId="5120" xr:uid="{C2EC0C80-DE88-459D-A16B-6854B900ABE8}"/>
    <cellStyle name="標準 6 3 2 4 2 3 7 2" xfId="22532" xr:uid="{C2EC0C80-DE88-459D-A16B-6854B900ABE8}"/>
    <cellStyle name="標準 6 3 2 4 2 3 8" xfId="17863" xr:uid="{00000000-0005-0000-0000-0000C90B0000}"/>
    <cellStyle name="標準 6 3 2 4 2 4" xfId="613" xr:uid="{00000000-0005-0000-0000-0000D50B0000}"/>
    <cellStyle name="標準 6 3 2 4 2 4 2" xfId="1373" xr:uid="{00000000-0005-0000-0000-0000D60B0000}"/>
    <cellStyle name="標準 6 3 2 4 2 4 2 2" xfId="4549" xr:uid="{00000000-0005-0000-0000-0000D70B0000}"/>
    <cellStyle name="標準 6 3 2 4 2 4 2 2 2" xfId="10861" xr:uid="{B7A1DC10-4DD9-4334-8C36-7672A4176AE4}"/>
    <cellStyle name="標準 6 3 2 4 2 4 2 2 2 2" xfId="17185" xr:uid="{78B0AAD0-280F-47C2-A46A-FF9AE0C5E57A}"/>
    <cellStyle name="標準 6 3 2 4 2 4 2 2 2 2 2" xfId="34596" xr:uid="{78B0AAD0-280F-47C2-A46A-FF9AE0C5E57A}"/>
    <cellStyle name="標準 6 3 2 4 2 4 2 2 2 3" xfId="28272" xr:uid="{B7A1DC10-4DD9-4334-8C36-7672A4176AE4}"/>
    <cellStyle name="標準 6 3 2 4 2 4 2 2 3" xfId="14023" xr:uid="{02359919-9CB7-4FCF-9632-95C446C1DAE9}"/>
    <cellStyle name="標準 6 3 2 4 2 4 2 2 3 2" xfId="31434" xr:uid="{02359919-9CB7-4FCF-9632-95C446C1DAE9}"/>
    <cellStyle name="標準 6 3 2 4 2 4 2 2 4" xfId="7698" xr:uid="{8811841C-DBAD-49EC-AEF8-442F513844C5}"/>
    <cellStyle name="標準 6 3 2 4 2 4 2 2 4 2" xfId="25110" xr:uid="{8811841C-DBAD-49EC-AEF8-442F513844C5}"/>
    <cellStyle name="標準 6 3 2 4 2 4 2 2 5" xfId="21961" xr:uid="{00000000-0005-0000-0000-0000D70B0000}"/>
    <cellStyle name="標準 6 3 2 4 2 4 2 3" xfId="2932" xr:uid="{00000000-0005-0000-0000-0000D80B0000}"/>
    <cellStyle name="標準 6 3 2 4 2 4 2 3 2" xfId="15557" xr:uid="{A2EA6615-38BD-4922-8F74-74D1B2179011}"/>
    <cellStyle name="標準 6 3 2 4 2 4 2 3 2 2" xfId="32968" xr:uid="{A2EA6615-38BD-4922-8F74-74D1B2179011}"/>
    <cellStyle name="標準 6 3 2 4 2 4 2 3 3" xfId="9233" xr:uid="{7D493157-4294-4F2A-B36F-F6F48317DCC6}"/>
    <cellStyle name="標準 6 3 2 4 2 4 2 3 3 2" xfId="26644" xr:uid="{7D493157-4294-4F2A-B36F-F6F48317DCC6}"/>
    <cellStyle name="標準 6 3 2 4 2 4 2 3 4" xfId="20345" xr:uid="{00000000-0005-0000-0000-0000D80B0000}"/>
    <cellStyle name="標準 6 3 2 4 2 4 2 4" xfId="12395" xr:uid="{17CBF61E-57D9-4A59-B23E-F1E438D45FFB}"/>
    <cellStyle name="標準 6 3 2 4 2 4 2 4 2" xfId="29806" xr:uid="{17CBF61E-57D9-4A59-B23E-F1E438D45FFB}"/>
    <cellStyle name="標準 6 3 2 4 2 4 2 5" xfId="6070" xr:uid="{8CFDD81B-F5D1-4C18-926C-3FEAA69AE568}"/>
    <cellStyle name="標準 6 3 2 4 2 4 2 5 2" xfId="23482" xr:uid="{8CFDD81B-F5D1-4C18-926C-3FEAA69AE568}"/>
    <cellStyle name="標準 6 3 2 4 2 4 2 6" xfId="18813" xr:uid="{00000000-0005-0000-0000-0000D60B0000}"/>
    <cellStyle name="標準 6 3 2 4 2 4 3" xfId="3789" xr:uid="{00000000-0005-0000-0000-0000D90B0000}"/>
    <cellStyle name="標準 6 3 2 4 2 4 3 2" xfId="10101" xr:uid="{7808C90F-9CE9-474A-BADB-9958D46F0690}"/>
    <cellStyle name="標準 6 3 2 4 2 4 3 2 2" xfId="16425" xr:uid="{8938EA94-0840-445C-8F99-5ABA593B1333}"/>
    <cellStyle name="標準 6 3 2 4 2 4 3 2 2 2" xfId="33836" xr:uid="{8938EA94-0840-445C-8F99-5ABA593B1333}"/>
    <cellStyle name="標準 6 3 2 4 2 4 3 2 3" xfId="27512" xr:uid="{7808C90F-9CE9-474A-BADB-9958D46F0690}"/>
    <cellStyle name="標準 6 3 2 4 2 4 3 3" xfId="13263" xr:uid="{3F8F8CED-AA72-4ABF-AB06-1F1B3520663D}"/>
    <cellStyle name="標準 6 3 2 4 2 4 3 3 2" xfId="30674" xr:uid="{3F8F8CED-AA72-4ABF-AB06-1F1B3520663D}"/>
    <cellStyle name="標準 6 3 2 4 2 4 3 4" xfId="6938" xr:uid="{0F3282CC-B41C-4EA4-A2F6-4543154BA59C}"/>
    <cellStyle name="標準 6 3 2 4 2 4 3 4 2" xfId="24350" xr:uid="{0F3282CC-B41C-4EA4-A2F6-4543154BA59C}"/>
    <cellStyle name="標準 6 3 2 4 2 4 3 5" xfId="21201" xr:uid="{00000000-0005-0000-0000-0000D90B0000}"/>
    <cellStyle name="標準 6 3 2 4 2 4 4" xfId="2172" xr:uid="{00000000-0005-0000-0000-0000DA0B0000}"/>
    <cellStyle name="標準 6 3 2 4 2 4 4 2" xfId="14797" xr:uid="{6BE842E2-352E-47BC-A53B-CB34140BC761}"/>
    <cellStyle name="標準 6 3 2 4 2 4 4 2 2" xfId="32208" xr:uid="{6BE842E2-352E-47BC-A53B-CB34140BC761}"/>
    <cellStyle name="標準 6 3 2 4 2 4 4 3" xfId="8473" xr:uid="{4265B1C9-1236-428A-8013-2D173BA6C240}"/>
    <cellStyle name="標準 6 3 2 4 2 4 4 3 2" xfId="25884" xr:uid="{4265B1C9-1236-428A-8013-2D173BA6C240}"/>
    <cellStyle name="標準 6 3 2 4 2 4 4 4" xfId="19585" xr:uid="{00000000-0005-0000-0000-0000DA0B0000}"/>
    <cellStyle name="標準 6 3 2 4 2 4 5" xfId="11635" xr:uid="{9FAF587B-859A-41E9-87DD-1E74F78BEBEA}"/>
    <cellStyle name="標準 6 3 2 4 2 4 5 2" xfId="29046" xr:uid="{9FAF587B-859A-41E9-87DD-1E74F78BEBEA}"/>
    <cellStyle name="標準 6 3 2 4 2 4 6" xfId="5310" xr:uid="{86F175A8-1CAC-4BB7-A847-513567DE0AA2}"/>
    <cellStyle name="標準 6 3 2 4 2 4 6 2" xfId="22722" xr:uid="{86F175A8-1CAC-4BB7-A847-513567DE0AA2}"/>
    <cellStyle name="標準 6 3 2 4 2 4 7" xfId="18053" xr:uid="{00000000-0005-0000-0000-0000D50B0000}"/>
    <cellStyle name="標準 6 3 2 4 2 5" xfId="993" xr:uid="{00000000-0005-0000-0000-0000DB0B0000}"/>
    <cellStyle name="標準 6 3 2 4 2 5 2" xfId="4169" xr:uid="{00000000-0005-0000-0000-0000DC0B0000}"/>
    <cellStyle name="標準 6 3 2 4 2 5 2 2" xfId="10481" xr:uid="{FA2294A6-5127-4B3E-93E5-0A9BDEDD9187}"/>
    <cellStyle name="標準 6 3 2 4 2 5 2 2 2" xfId="16805" xr:uid="{0FB8FC42-A92E-42F4-9E97-FC0E6F7C4EC4}"/>
    <cellStyle name="標準 6 3 2 4 2 5 2 2 2 2" xfId="34216" xr:uid="{0FB8FC42-A92E-42F4-9E97-FC0E6F7C4EC4}"/>
    <cellStyle name="標準 6 3 2 4 2 5 2 2 3" xfId="27892" xr:uid="{FA2294A6-5127-4B3E-93E5-0A9BDEDD9187}"/>
    <cellStyle name="標準 6 3 2 4 2 5 2 3" xfId="13643" xr:uid="{CA0F5C1F-54CB-4287-A03F-E484D7271DB0}"/>
    <cellStyle name="標準 6 3 2 4 2 5 2 3 2" xfId="31054" xr:uid="{CA0F5C1F-54CB-4287-A03F-E484D7271DB0}"/>
    <cellStyle name="標準 6 3 2 4 2 5 2 4" xfId="7318" xr:uid="{5F7F775B-5EE1-402E-9A3E-C0F695A837BC}"/>
    <cellStyle name="標準 6 3 2 4 2 5 2 4 2" xfId="24730" xr:uid="{5F7F775B-5EE1-402E-9A3E-C0F695A837BC}"/>
    <cellStyle name="標準 6 3 2 4 2 5 2 5" xfId="21581" xr:uid="{00000000-0005-0000-0000-0000DC0B0000}"/>
    <cellStyle name="標準 6 3 2 4 2 5 3" xfId="2552" xr:uid="{00000000-0005-0000-0000-0000DD0B0000}"/>
    <cellStyle name="標準 6 3 2 4 2 5 3 2" xfId="15177" xr:uid="{BA0D6AD7-19F1-4628-BBAD-DB56B32E2497}"/>
    <cellStyle name="標準 6 3 2 4 2 5 3 2 2" xfId="32588" xr:uid="{BA0D6AD7-19F1-4628-BBAD-DB56B32E2497}"/>
    <cellStyle name="標準 6 3 2 4 2 5 3 3" xfId="8853" xr:uid="{C6C8F98F-BDE4-4988-B4CC-81F2502BF679}"/>
    <cellStyle name="標準 6 3 2 4 2 5 3 3 2" xfId="26264" xr:uid="{C6C8F98F-BDE4-4988-B4CC-81F2502BF679}"/>
    <cellStyle name="標準 6 3 2 4 2 5 3 4" xfId="19965" xr:uid="{00000000-0005-0000-0000-0000DD0B0000}"/>
    <cellStyle name="標準 6 3 2 4 2 5 4" xfId="12015" xr:uid="{3942EAA0-3F95-4500-9C71-D9BB34FEC1AD}"/>
    <cellStyle name="標準 6 3 2 4 2 5 4 2" xfId="29426" xr:uid="{3942EAA0-3F95-4500-9C71-D9BB34FEC1AD}"/>
    <cellStyle name="標準 6 3 2 4 2 5 5" xfId="5690" xr:uid="{D571D584-E613-43C2-ACA1-BAC316C266E9}"/>
    <cellStyle name="標準 6 3 2 4 2 5 5 2" xfId="23102" xr:uid="{D571D584-E613-43C2-ACA1-BAC316C266E9}"/>
    <cellStyle name="標準 6 3 2 4 2 5 6" xfId="18433" xr:uid="{00000000-0005-0000-0000-0000DB0B0000}"/>
    <cellStyle name="標準 6 3 2 4 2 6" xfId="233" xr:uid="{00000000-0005-0000-0000-0000DE0B0000}"/>
    <cellStyle name="標準 6 3 2 4 2 6 2" xfId="3409" xr:uid="{00000000-0005-0000-0000-0000DF0B0000}"/>
    <cellStyle name="標準 6 3 2 4 2 6 2 2" xfId="16045" xr:uid="{87B0B3A2-78A2-49FF-83AB-01EF8D34C844}"/>
    <cellStyle name="標準 6 3 2 4 2 6 2 2 2" xfId="33456" xr:uid="{87B0B3A2-78A2-49FF-83AB-01EF8D34C844}"/>
    <cellStyle name="標準 6 3 2 4 2 6 2 3" xfId="9721" xr:uid="{6C5065B3-59A2-4BBF-8E74-47BDE066D88A}"/>
    <cellStyle name="標準 6 3 2 4 2 6 2 3 2" xfId="27132" xr:uid="{6C5065B3-59A2-4BBF-8E74-47BDE066D88A}"/>
    <cellStyle name="標準 6 3 2 4 2 6 2 4" xfId="20821" xr:uid="{00000000-0005-0000-0000-0000DF0B0000}"/>
    <cellStyle name="標準 6 3 2 4 2 6 3" xfId="12883" xr:uid="{4577D8E7-8433-4B71-88FE-A8F9784A3C01}"/>
    <cellStyle name="標準 6 3 2 4 2 6 3 2" xfId="30294" xr:uid="{4577D8E7-8433-4B71-88FE-A8F9784A3C01}"/>
    <cellStyle name="標準 6 3 2 4 2 6 4" xfId="6558" xr:uid="{D6771C12-2B88-4C2A-A8B5-9911FE667188}"/>
    <cellStyle name="標準 6 3 2 4 2 6 4 2" xfId="23970" xr:uid="{D6771C12-2B88-4C2A-A8B5-9911FE667188}"/>
    <cellStyle name="標準 6 3 2 4 2 6 5" xfId="17673" xr:uid="{00000000-0005-0000-0000-0000DE0B0000}"/>
    <cellStyle name="標準 6 3 2 4 2 7" xfId="3315" xr:uid="{00000000-0005-0000-0000-0000E00B0000}"/>
    <cellStyle name="標準 6 3 2 4 2 7 2" xfId="9627" xr:uid="{19F870B6-A65D-416F-A0E4-E69378668CF6}"/>
    <cellStyle name="標準 6 3 2 4 2 7 2 2" xfId="15951" xr:uid="{E785EC39-C8D1-45A1-9FAB-F1EFA1310284}"/>
    <cellStyle name="標準 6 3 2 4 2 7 2 2 2" xfId="33362" xr:uid="{E785EC39-C8D1-45A1-9FAB-F1EFA1310284}"/>
    <cellStyle name="標準 6 3 2 4 2 7 2 3" xfId="27038" xr:uid="{19F870B6-A65D-416F-A0E4-E69378668CF6}"/>
    <cellStyle name="標準 6 3 2 4 2 7 3" xfId="12789" xr:uid="{DABF097B-029C-4AE8-AAF7-EFECF36A9171}"/>
    <cellStyle name="標準 6 3 2 4 2 7 3 2" xfId="30200" xr:uid="{DABF097B-029C-4AE8-AAF7-EFECF36A9171}"/>
    <cellStyle name="標準 6 3 2 4 2 7 4" xfId="6464" xr:uid="{D45B4156-4395-481C-B4E0-2F3291B29226}"/>
    <cellStyle name="標準 6 3 2 4 2 7 4 2" xfId="23876" xr:uid="{D45B4156-4395-481C-B4E0-2F3291B29226}"/>
    <cellStyle name="標準 6 3 2 4 2 7 5" xfId="20727" xr:uid="{00000000-0005-0000-0000-0000E00B0000}"/>
    <cellStyle name="標準 6 3 2 4 2 8" xfId="1792" xr:uid="{00000000-0005-0000-0000-0000E10B0000}"/>
    <cellStyle name="標準 6 3 2 4 2 8 2" xfId="14417" xr:uid="{915A6C33-01AB-4A68-960E-A13B487193D1}"/>
    <cellStyle name="標準 6 3 2 4 2 8 2 2" xfId="31828" xr:uid="{915A6C33-01AB-4A68-960E-A13B487193D1}"/>
    <cellStyle name="標準 6 3 2 4 2 8 3" xfId="8093" xr:uid="{4E2214C6-DC3E-473D-A9CB-40429C630380}"/>
    <cellStyle name="標準 6 3 2 4 2 8 3 2" xfId="25504" xr:uid="{4E2214C6-DC3E-473D-A9CB-40429C630380}"/>
    <cellStyle name="標準 6 3 2 4 2 8 4" xfId="19205" xr:uid="{00000000-0005-0000-0000-0000E10B0000}"/>
    <cellStyle name="標準 6 3 2 4 2 9" xfId="11255" xr:uid="{8760DB73-B1EB-4C26-ABE9-C9A951EEDAF8}"/>
    <cellStyle name="標準 6 3 2 4 2 9 2" xfId="28666" xr:uid="{8760DB73-B1EB-4C26-ABE9-C9A951EEDAF8}"/>
    <cellStyle name="標準 6 3 2 4 3" xfId="294" xr:uid="{00000000-0005-0000-0000-0000E20B0000}"/>
    <cellStyle name="標準 6 3 2 4 3 2" xfId="484" xr:uid="{00000000-0005-0000-0000-0000E30B0000}"/>
    <cellStyle name="標準 6 3 2 4 3 2 2" xfId="864" xr:uid="{00000000-0005-0000-0000-0000E40B0000}"/>
    <cellStyle name="標準 6 3 2 4 3 2 2 2" xfId="1624" xr:uid="{00000000-0005-0000-0000-0000E50B0000}"/>
    <cellStyle name="標準 6 3 2 4 3 2 2 2 2" xfId="4800" xr:uid="{00000000-0005-0000-0000-0000E60B0000}"/>
    <cellStyle name="標準 6 3 2 4 3 2 2 2 2 2" xfId="11112" xr:uid="{882192A0-9B85-45A4-B93D-DF788E76088C}"/>
    <cellStyle name="標準 6 3 2 4 3 2 2 2 2 2 2" xfId="17436" xr:uid="{6AE72D7B-19B5-46B5-90DC-65D66EC35CE2}"/>
    <cellStyle name="標準 6 3 2 4 3 2 2 2 2 2 2 2" xfId="34847" xr:uid="{6AE72D7B-19B5-46B5-90DC-65D66EC35CE2}"/>
    <cellStyle name="標準 6 3 2 4 3 2 2 2 2 2 3" xfId="28523" xr:uid="{882192A0-9B85-45A4-B93D-DF788E76088C}"/>
    <cellStyle name="標準 6 3 2 4 3 2 2 2 2 3" xfId="14274" xr:uid="{572E93C0-C01C-4CC2-9B3D-F356614F5FA4}"/>
    <cellStyle name="標準 6 3 2 4 3 2 2 2 2 3 2" xfId="31685" xr:uid="{572E93C0-C01C-4CC2-9B3D-F356614F5FA4}"/>
    <cellStyle name="標準 6 3 2 4 3 2 2 2 2 4" xfId="7949" xr:uid="{83B2D2ED-E0BE-4462-9F73-6DEA0C00B9C3}"/>
    <cellStyle name="標準 6 3 2 4 3 2 2 2 2 4 2" xfId="25361" xr:uid="{83B2D2ED-E0BE-4462-9F73-6DEA0C00B9C3}"/>
    <cellStyle name="標準 6 3 2 4 3 2 2 2 2 5" xfId="22212" xr:uid="{00000000-0005-0000-0000-0000E60B0000}"/>
    <cellStyle name="標準 6 3 2 4 3 2 2 2 3" xfId="3183" xr:uid="{00000000-0005-0000-0000-0000E70B0000}"/>
    <cellStyle name="標準 6 3 2 4 3 2 2 2 3 2" xfId="15808" xr:uid="{D231F857-CABE-4C91-905C-F79EA5611778}"/>
    <cellStyle name="標準 6 3 2 4 3 2 2 2 3 2 2" xfId="33219" xr:uid="{D231F857-CABE-4C91-905C-F79EA5611778}"/>
    <cellStyle name="標準 6 3 2 4 3 2 2 2 3 3" xfId="9484" xr:uid="{EFEB0A4F-323A-4FA6-B4CA-130F7005F033}"/>
    <cellStyle name="標準 6 3 2 4 3 2 2 2 3 3 2" xfId="26895" xr:uid="{EFEB0A4F-323A-4FA6-B4CA-130F7005F033}"/>
    <cellStyle name="標準 6 3 2 4 3 2 2 2 3 4" xfId="20596" xr:uid="{00000000-0005-0000-0000-0000E70B0000}"/>
    <cellStyle name="標準 6 3 2 4 3 2 2 2 4" xfId="12646" xr:uid="{B4F9DC75-43D3-4C9A-937E-E837F0070F77}"/>
    <cellStyle name="標準 6 3 2 4 3 2 2 2 4 2" xfId="30057" xr:uid="{B4F9DC75-43D3-4C9A-937E-E837F0070F77}"/>
    <cellStyle name="標準 6 3 2 4 3 2 2 2 5" xfId="6321" xr:uid="{DCB00453-420C-4B21-B96A-DFC70D20B433}"/>
    <cellStyle name="標準 6 3 2 4 3 2 2 2 5 2" xfId="23733" xr:uid="{DCB00453-420C-4B21-B96A-DFC70D20B433}"/>
    <cellStyle name="標準 6 3 2 4 3 2 2 2 6" xfId="19064" xr:uid="{00000000-0005-0000-0000-0000E50B0000}"/>
    <cellStyle name="標準 6 3 2 4 3 2 2 3" xfId="4040" xr:uid="{00000000-0005-0000-0000-0000E80B0000}"/>
    <cellStyle name="標準 6 3 2 4 3 2 2 3 2" xfId="10352" xr:uid="{73756012-908D-4B49-A333-B79E65D98E5F}"/>
    <cellStyle name="標準 6 3 2 4 3 2 2 3 2 2" xfId="16676" xr:uid="{BEAE85FB-05D2-4306-A815-72058380541C}"/>
    <cellStyle name="標準 6 3 2 4 3 2 2 3 2 2 2" xfId="34087" xr:uid="{BEAE85FB-05D2-4306-A815-72058380541C}"/>
    <cellStyle name="標準 6 3 2 4 3 2 2 3 2 3" xfId="27763" xr:uid="{73756012-908D-4B49-A333-B79E65D98E5F}"/>
    <cellStyle name="標準 6 3 2 4 3 2 2 3 3" xfId="13514" xr:uid="{2BBC612C-8193-4210-ABCC-12734DCAA041}"/>
    <cellStyle name="標準 6 3 2 4 3 2 2 3 3 2" xfId="30925" xr:uid="{2BBC612C-8193-4210-ABCC-12734DCAA041}"/>
    <cellStyle name="標準 6 3 2 4 3 2 2 3 4" xfId="7189" xr:uid="{9ED1331F-5A83-470A-B5D5-B99EA830C77F}"/>
    <cellStyle name="標準 6 3 2 4 3 2 2 3 4 2" xfId="24601" xr:uid="{9ED1331F-5A83-470A-B5D5-B99EA830C77F}"/>
    <cellStyle name="標準 6 3 2 4 3 2 2 3 5" xfId="21452" xr:uid="{00000000-0005-0000-0000-0000E80B0000}"/>
    <cellStyle name="標準 6 3 2 4 3 2 2 4" xfId="2423" xr:uid="{00000000-0005-0000-0000-0000E90B0000}"/>
    <cellStyle name="標準 6 3 2 4 3 2 2 4 2" xfId="15048" xr:uid="{8E31D5B2-EBF7-4DA9-8120-A86D9503DE43}"/>
    <cellStyle name="標準 6 3 2 4 3 2 2 4 2 2" xfId="32459" xr:uid="{8E31D5B2-EBF7-4DA9-8120-A86D9503DE43}"/>
    <cellStyle name="標準 6 3 2 4 3 2 2 4 3" xfId="8724" xr:uid="{E2A9B89F-1460-461E-897F-1530E37200E4}"/>
    <cellStyle name="標準 6 3 2 4 3 2 2 4 3 2" xfId="26135" xr:uid="{E2A9B89F-1460-461E-897F-1530E37200E4}"/>
    <cellStyle name="標準 6 3 2 4 3 2 2 4 4" xfId="19836" xr:uid="{00000000-0005-0000-0000-0000E90B0000}"/>
    <cellStyle name="標準 6 3 2 4 3 2 2 5" xfId="11886" xr:uid="{11A7D335-8D1D-46D1-9B28-8214D9B78004}"/>
    <cellStyle name="標準 6 3 2 4 3 2 2 5 2" xfId="29297" xr:uid="{11A7D335-8D1D-46D1-9B28-8214D9B78004}"/>
    <cellStyle name="標準 6 3 2 4 3 2 2 6" xfId="5561" xr:uid="{2CE10439-9221-4CAC-B772-50E153A3D5CF}"/>
    <cellStyle name="標準 6 3 2 4 3 2 2 6 2" xfId="22973" xr:uid="{2CE10439-9221-4CAC-B772-50E153A3D5CF}"/>
    <cellStyle name="標準 6 3 2 4 3 2 2 7" xfId="18304" xr:uid="{00000000-0005-0000-0000-0000E40B0000}"/>
    <cellStyle name="標準 6 3 2 4 3 2 3" xfId="1244" xr:uid="{00000000-0005-0000-0000-0000EA0B0000}"/>
    <cellStyle name="標準 6 3 2 4 3 2 3 2" xfId="4420" xr:uid="{00000000-0005-0000-0000-0000EB0B0000}"/>
    <cellStyle name="標準 6 3 2 4 3 2 3 2 2" xfId="10732" xr:uid="{1E4EF5E6-8310-4C87-9373-A173456F20C6}"/>
    <cellStyle name="標準 6 3 2 4 3 2 3 2 2 2" xfId="17056" xr:uid="{ADD67ABA-6522-4A6F-B5AD-12E11BF860C0}"/>
    <cellStyle name="標準 6 3 2 4 3 2 3 2 2 2 2" xfId="34467" xr:uid="{ADD67ABA-6522-4A6F-B5AD-12E11BF860C0}"/>
    <cellStyle name="標準 6 3 2 4 3 2 3 2 2 3" xfId="28143" xr:uid="{1E4EF5E6-8310-4C87-9373-A173456F20C6}"/>
    <cellStyle name="標準 6 3 2 4 3 2 3 2 3" xfId="13894" xr:uid="{F28D885B-F145-4B5B-BDF7-90C0CB7F2833}"/>
    <cellStyle name="標準 6 3 2 4 3 2 3 2 3 2" xfId="31305" xr:uid="{F28D885B-F145-4B5B-BDF7-90C0CB7F2833}"/>
    <cellStyle name="標準 6 3 2 4 3 2 3 2 4" xfId="7569" xr:uid="{CF811B4E-76BC-4F5D-997E-B3F57F1E6110}"/>
    <cellStyle name="標準 6 3 2 4 3 2 3 2 4 2" xfId="24981" xr:uid="{CF811B4E-76BC-4F5D-997E-B3F57F1E6110}"/>
    <cellStyle name="標準 6 3 2 4 3 2 3 2 5" xfId="21832" xr:uid="{00000000-0005-0000-0000-0000EB0B0000}"/>
    <cellStyle name="標準 6 3 2 4 3 2 3 3" xfId="2803" xr:uid="{00000000-0005-0000-0000-0000EC0B0000}"/>
    <cellStyle name="標準 6 3 2 4 3 2 3 3 2" xfId="15428" xr:uid="{FC062F37-0493-4F89-A9A9-96DF320EE9E1}"/>
    <cellStyle name="標準 6 3 2 4 3 2 3 3 2 2" xfId="32839" xr:uid="{FC062F37-0493-4F89-A9A9-96DF320EE9E1}"/>
    <cellStyle name="標準 6 3 2 4 3 2 3 3 3" xfId="9104" xr:uid="{588E005A-FDA5-4350-878F-1A7E7D80EDEF}"/>
    <cellStyle name="標準 6 3 2 4 3 2 3 3 3 2" xfId="26515" xr:uid="{588E005A-FDA5-4350-878F-1A7E7D80EDEF}"/>
    <cellStyle name="標準 6 3 2 4 3 2 3 3 4" xfId="20216" xr:uid="{00000000-0005-0000-0000-0000EC0B0000}"/>
    <cellStyle name="標準 6 3 2 4 3 2 3 4" xfId="12266" xr:uid="{50E1C135-21FA-4CEA-A27B-6D3FD7F9E5D4}"/>
    <cellStyle name="標準 6 3 2 4 3 2 3 4 2" xfId="29677" xr:uid="{50E1C135-21FA-4CEA-A27B-6D3FD7F9E5D4}"/>
    <cellStyle name="標準 6 3 2 4 3 2 3 5" xfId="5941" xr:uid="{3B15BD7D-1C36-4715-925F-3B2EDE8F52ED}"/>
    <cellStyle name="標準 6 3 2 4 3 2 3 5 2" xfId="23353" xr:uid="{3B15BD7D-1C36-4715-925F-3B2EDE8F52ED}"/>
    <cellStyle name="標準 6 3 2 4 3 2 3 6" xfId="18684" xr:uid="{00000000-0005-0000-0000-0000EA0B0000}"/>
    <cellStyle name="標準 6 3 2 4 3 2 4" xfId="3660" xr:uid="{00000000-0005-0000-0000-0000ED0B0000}"/>
    <cellStyle name="標準 6 3 2 4 3 2 4 2" xfId="9972" xr:uid="{7302B51B-1325-4467-A8B4-610DD0EE00A4}"/>
    <cellStyle name="標準 6 3 2 4 3 2 4 2 2" xfId="16296" xr:uid="{DEB3E540-6E95-4F53-BC6A-E4A62A5504C1}"/>
    <cellStyle name="標準 6 3 2 4 3 2 4 2 2 2" xfId="33707" xr:uid="{DEB3E540-6E95-4F53-BC6A-E4A62A5504C1}"/>
    <cellStyle name="標準 6 3 2 4 3 2 4 2 3" xfId="27383" xr:uid="{7302B51B-1325-4467-A8B4-610DD0EE00A4}"/>
    <cellStyle name="標準 6 3 2 4 3 2 4 3" xfId="13134" xr:uid="{6470D031-BD51-4251-B94D-CFD2A662D13B}"/>
    <cellStyle name="標準 6 3 2 4 3 2 4 3 2" xfId="30545" xr:uid="{6470D031-BD51-4251-B94D-CFD2A662D13B}"/>
    <cellStyle name="標準 6 3 2 4 3 2 4 4" xfId="6809" xr:uid="{526BA1C8-4987-4C0A-A591-E44B33D81B25}"/>
    <cellStyle name="標準 6 3 2 4 3 2 4 4 2" xfId="24221" xr:uid="{526BA1C8-4987-4C0A-A591-E44B33D81B25}"/>
    <cellStyle name="標準 6 3 2 4 3 2 4 5" xfId="21072" xr:uid="{00000000-0005-0000-0000-0000ED0B0000}"/>
    <cellStyle name="標準 6 3 2 4 3 2 5" xfId="2043" xr:uid="{00000000-0005-0000-0000-0000EE0B0000}"/>
    <cellStyle name="標準 6 3 2 4 3 2 5 2" xfId="14668" xr:uid="{4067BE54-949B-4CF0-BD71-2B2B48C76DA0}"/>
    <cellStyle name="標準 6 3 2 4 3 2 5 2 2" xfId="32079" xr:uid="{4067BE54-949B-4CF0-BD71-2B2B48C76DA0}"/>
    <cellStyle name="標準 6 3 2 4 3 2 5 3" xfId="8344" xr:uid="{AD45F9BB-DF31-4891-83C2-BF7148218BC5}"/>
    <cellStyle name="標準 6 3 2 4 3 2 5 3 2" xfId="25755" xr:uid="{AD45F9BB-DF31-4891-83C2-BF7148218BC5}"/>
    <cellStyle name="標準 6 3 2 4 3 2 5 4" xfId="19456" xr:uid="{00000000-0005-0000-0000-0000EE0B0000}"/>
    <cellStyle name="標準 6 3 2 4 3 2 6" xfId="11506" xr:uid="{407C6B7C-382C-4B40-89BC-1A67E73A9D5F}"/>
    <cellStyle name="標準 6 3 2 4 3 2 6 2" xfId="28917" xr:uid="{407C6B7C-382C-4B40-89BC-1A67E73A9D5F}"/>
    <cellStyle name="標準 6 3 2 4 3 2 7" xfId="5181" xr:uid="{2A8014D0-7182-4893-8827-E2B4FF52F94E}"/>
    <cellStyle name="標準 6 3 2 4 3 2 7 2" xfId="22593" xr:uid="{2A8014D0-7182-4893-8827-E2B4FF52F94E}"/>
    <cellStyle name="標準 6 3 2 4 3 2 8" xfId="17924" xr:uid="{00000000-0005-0000-0000-0000E30B0000}"/>
    <cellStyle name="標準 6 3 2 4 3 3" xfId="674" xr:uid="{00000000-0005-0000-0000-0000EF0B0000}"/>
    <cellStyle name="標準 6 3 2 4 3 3 2" xfId="1434" xr:uid="{00000000-0005-0000-0000-0000F00B0000}"/>
    <cellStyle name="標準 6 3 2 4 3 3 2 2" xfId="4610" xr:uid="{00000000-0005-0000-0000-0000F10B0000}"/>
    <cellStyle name="標準 6 3 2 4 3 3 2 2 2" xfId="10922" xr:uid="{D6251E56-C2C6-4FE1-A4AA-846CB6DD79ED}"/>
    <cellStyle name="標準 6 3 2 4 3 3 2 2 2 2" xfId="17246" xr:uid="{E4870EA6-D4CD-4634-89AB-49A28C0EFFBF}"/>
    <cellStyle name="標準 6 3 2 4 3 3 2 2 2 2 2" xfId="34657" xr:uid="{E4870EA6-D4CD-4634-89AB-49A28C0EFFBF}"/>
    <cellStyle name="標準 6 3 2 4 3 3 2 2 2 3" xfId="28333" xr:uid="{D6251E56-C2C6-4FE1-A4AA-846CB6DD79ED}"/>
    <cellStyle name="標準 6 3 2 4 3 3 2 2 3" xfId="14084" xr:uid="{C2ECDD0D-A56F-43B1-87AF-61F0E83FD570}"/>
    <cellStyle name="標準 6 3 2 4 3 3 2 2 3 2" xfId="31495" xr:uid="{C2ECDD0D-A56F-43B1-87AF-61F0E83FD570}"/>
    <cellStyle name="標準 6 3 2 4 3 3 2 2 4" xfId="7759" xr:uid="{FF063030-AE9D-462C-BB0C-21A3F13FADF8}"/>
    <cellStyle name="標準 6 3 2 4 3 3 2 2 4 2" xfId="25171" xr:uid="{FF063030-AE9D-462C-BB0C-21A3F13FADF8}"/>
    <cellStyle name="標準 6 3 2 4 3 3 2 2 5" xfId="22022" xr:uid="{00000000-0005-0000-0000-0000F10B0000}"/>
    <cellStyle name="標準 6 3 2 4 3 3 2 3" xfId="2993" xr:uid="{00000000-0005-0000-0000-0000F20B0000}"/>
    <cellStyle name="標準 6 3 2 4 3 3 2 3 2" xfId="15618" xr:uid="{2EA5C00B-502F-40D6-8ED9-E4E888CA2BF5}"/>
    <cellStyle name="標準 6 3 2 4 3 3 2 3 2 2" xfId="33029" xr:uid="{2EA5C00B-502F-40D6-8ED9-E4E888CA2BF5}"/>
    <cellStyle name="標準 6 3 2 4 3 3 2 3 3" xfId="9294" xr:uid="{24A87C51-3DE9-4057-9FF4-54B601BC2C1B}"/>
    <cellStyle name="標準 6 3 2 4 3 3 2 3 3 2" xfId="26705" xr:uid="{24A87C51-3DE9-4057-9FF4-54B601BC2C1B}"/>
    <cellStyle name="標準 6 3 2 4 3 3 2 3 4" xfId="20406" xr:uid="{00000000-0005-0000-0000-0000F20B0000}"/>
    <cellStyle name="標準 6 3 2 4 3 3 2 4" xfId="12456" xr:uid="{BC39288D-BE8E-4637-8890-D2E78C8C69A6}"/>
    <cellStyle name="標準 6 3 2 4 3 3 2 4 2" xfId="29867" xr:uid="{BC39288D-BE8E-4637-8890-D2E78C8C69A6}"/>
    <cellStyle name="標準 6 3 2 4 3 3 2 5" xfId="6131" xr:uid="{7564A328-1DA7-424F-8202-05DABD10A8C4}"/>
    <cellStyle name="標準 6 3 2 4 3 3 2 5 2" xfId="23543" xr:uid="{7564A328-1DA7-424F-8202-05DABD10A8C4}"/>
    <cellStyle name="標準 6 3 2 4 3 3 2 6" xfId="18874" xr:uid="{00000000-0005-0000-0000-0000F00B0000}"/>
    <cellStyle name="標準 6 3 2 4 3 3 3" xfId="3850" xr:uid="{00000000-0005-0000-0000-0000F30B0000}"/>
    <cellStyle name="標準 6 3 2 4 3 3 3 2" xfId="10162" xr:uid="{75219105-EC66-45C6-BD35-F96088E3521F}"/>
    <cellStyle name="標準 6 3 2 4 3 3 3 2 2" xfId="16486" xr:uid="{C58C33F1-48DA-4910-9019-A7E01BF70D62}"/>
    <cellStyle name="標準 6 3 2 4 3 3 3 2 2 2" xfId="33897" xr:uid="{C58C33F1-48DA-4910-9019-A7E01BF70D62}"/>
    <cellStyle name="標準 6 3 2 4 3 3 3 2 3" xfId="27573" xr:uid="{75219105-EC66-45C6-BD35-F96088E3521F}"/>
    <cellStyle name="標準 6 3 2 4 3 3 3 3" xfId="13324" xr:uid="{47F07D35-578B-4810-9003-C8A5EE82F927}"/>
    <cellStyle name="標準 6 3 2 4 3 3 3 3 2" xfId="30735" xr:uid="{47F07D35-578B-4810-9003-C8A5EE82F927}"/>
    <cellStyle name="標準 6 3 2 4 3 3 3 4" xfId="6999" xr:uid="{A235C146-BDC2-446F-A47E-07CF88953BA7}"/>
    <cellStyle name="標準 6 3 2 4 3 3 3 4 2" xfId="24411" xr:uid="{A235C146-BDC2-446F-A47E-07CF88953BA7}"/>
    <cellStyle name="標準 6 3 2 4 3 3 3 5" xfId="21262" xr:uid="{00000000-0005-0000-0000-0000F30B0000}"/>
    <cellStyle name="標準 6 3 2 4 3 3 4" xfId="2233" xr:uid="{00000000-0005-0000-0000-0000F40B0000}"/>
    <cellStyle name="標準 6 3 2 4 3 3 4 2" xfId="14858" xr:uid="{1BC16313-C7FF-4FE4-8DD5-396A64E6A327}"/>
    <cellStyle name="標準 6 3 2 4 3 3 4 2 2" xfId="32269" xr:uid="{1BC16313-C7FF-4FE4-8DD5-396A64E6A327}"/>
    <cellStyle name="標準 6 3 2 4 3 3 4 3" xfId="8534" xr:uid="{DEC036AA-16A6-485F-BF58-AE4F3207A496}"/>
    <cellStyle name="標準 6 3 2 4 3 3 4 3 2" xfId="25945" xr:uid="{DEC036AA-16A6-485F-BF58-AE4F3207A496}"/>
    <cellStyle name="標準 6 3 2 4 3 3 4 4" xfId="19646" xr:uid="{00000000-0005-0000-0000-0000F40B0000}"/>
    <cellStyle name="標準 6 3 2 4 3 3 5" xfId="11696" xr:uid="{C23B4CEF-34E8-498F-8D3A-6ABC755A49A2}"/>
    <cellStyle name="標準 6 3 2 4 3 3 5 2" xfId="29107" xr:uid="{C23B4CEF-34E8-498F-8D3A-6ABC755A49A2}"/>
    <cellStyle name="標準 6 3 2 4 3 3 6" xfId="5371" xr:uid="{B0CF5273-DAD3-426E-97CF-EEC9F52CE297}"/>
    <cellStyle name="標準 6 3 2 4 3 3 6 2" xfId="22783" xr:uid="{B0CF5273-DAD3-426E-97CF-EEC9F52CE297}"/>
    <cellStyle name="標準 6 3 2 4 3 3 7" xfId="18114" xr:uid="{00000000-0005-0000-0000-0000EF0B0000}"/>
    <cellStyle name="標準 6 3 2 4 3 4" xfId="1054" xr:uid="{00000000-0005-0000-0000-0000F50B0000}"/>
    <cellStyle name="標準 6 3 2 4 3 4 2" xfId="4230" xr:uid="{00000000-0005-0000-0000-0000F60B0000}"/>
    <cellStyle name="標準 6 3 2 4 3 4 2 2" xfId="10542" xr:uid="{0F07BE37-CC78-40CA-AFBC-D10964EB2023}"/>
    <cellStyle name="標準 6 3 2 4 3 4 2 2 2" xfId="16866" xr:uid="{F585C31A-0E0F-4F9F-A812-0245B28693CB}"/>
    <cellStyle name="標準 6 3 2 4 3 4 2 2 2 2" xfId="34277" xr:uid="{F585C31A-0E0F-4F9F-A812-0245B28693CB}"/>
    <cellStyle name="標準 6 3 2 4 3 4 2 2 3" xfId="27953" xr:uid="{0F07BE37-CC78-40CA-AFBC-D10964EB2023}"/>
    <cellStyle name="標準 6 3 2 4 3 4 2 3" xfId="13704" xr:uid="{D52C6229-18F8-4095-B066-DC8EB92B1C20}"/>
    <cellStyle name="標準 6 3 2 4 3 4 2 3 2" xfId="31115" xr:uid="{D52C6229-18F8-4095-B066-DC8EB92B1C20}"/>
    <cellStyle name="標準 6 3 2 4 3 4 2 4" xfId="7379" xr:uid="{828A4A52-46EC-4F57-8156-917887650F14}"/>
    <cellStyle name="標準 6 3 2 4 3 4 2 4 2" xfId="24791" xr:uid="{828A4A52-46EC-4F57-8156-917887650F14}"/>
    <cellStyle name="標準 6 3 2 4 3 4 2 5" xfId="21642" xr:uid="{00000000-0005-0000-0000-0000F60B0000}"/>
    <cellStyle name="標準 6 3 2 4 3 4 3" xfId="2613" xr:uid="{00000000-0005-0000-0000-0000F70B0000}"/>
    <cellStyle name="標準 6 3 2 4 3 4 3 2" xfId="15238" xr:uid="{107C5F5C-FEC8-4285-8960-15A9DFE2A830}"/>
    <cellStyle name="標準 6 3 2 4 3 4 3 2 2" xfId="32649" xr:uid="{107C5F5C-FEC8-4285-8960-15A9DFE2A830}"/>
    <cellStyle name="標準 6 3 2 4 3 4 3 3" xfId="8914" xr:uid="{EA284BEB-7491-41F1-83E2-D403D283E78A}"/>
    <cellStyle name="標準 6 3 2 4 3 4 3 3 2" xfId="26325" xr:uid="{EA284BEB-7491-41F1-83E2-D403D283E78A}"/>
    <cellStyle name="標準 6 3 2 4 3 4 3 4" xfId="20026" xr:uid="{00000000-0005-0000-0000-0000F70B0000}"/>
    <cellStyle name="標準 6 3 2 4 3 4 4" xfId="12076" xr:uid="{15AA9F37-476E-4778-B012-599DE29C68DF}"/>
    <cellStyle name="標準 6 3 2 4 3 4 4 2" xfId="29487" xr:uid="{15AA9F37-476E-4778-B012-599DE29C68DF}"/>
    <cellStyle name="標準 6 3 2 4 3 4 5" xfId="5751" xr:uid="{C28B536F-5105-4821-8389-C3680B2DFE01}"/>
    <cellStyle name="標準 6 3 2 4 3 4 5 2" xfId="23163" xr:uid="{C28B536F-5105-4821-8389-C3680B2DFE01}"/>
    <cellStyle name="標準 6 3 2 4 3 4 6" xfId="18494" xr:uid="{00000000-0005-0000-0000-0000F50B0000}"/>
    <cellStyle name="標準 6 3 2 4 3 5" xfId="3470" xr:uid="{00000000-0005-0000-0000-0000F80B0000}"/>
    <cellStyle name="標準 6 3 2 4 3 5 2" xfId="9782" xr:uid="{897C3CA2-2672-45DC-93FF-026DF279324E}"/>
    <cellStyle name="標準 6 3 2 4 3 5 2 2" xfId="16106" xr:uid="{8AF12338-9D9D-4F04-9088-4C77DD001AF9}"/>
    <cellStyle name="標準 6 3 2 4 3 5 2 2 2" xfId="33517" xr:uid="{8AF12338-9D9D-4F04-9088-4C77DD001AF9}"/>
    <cellStyle name="標準 6 3 2 4 3 5 2 3" xfId="27193" xr:uid="{897C3CA2-2672-45DC-93FF-026DF279324E}"/>
    <cellStyle name="標準 6 3 2 4 3 5 3" xfId="12944" xr:uid="{BE0D5709-D61D-406C-A68A-6B1E6B2AADC3}"/>
    <cellStyle name="標準 6 3 2 4 3 5 3 2" xfId="30355" xr:uid="{BE0D5709-D61D-406C-A68A-6B1E6B2AADC3}"/>
    <cellStyle name="標準 6 3 2 4 3 5 4" xfId="6619" xr:uid="{54EFD600-4F3E-4DC9-9565-409315E982B7}"/>
    <cellStyle name="標準 6 3 2 4 3 5 4 2" xfId="24031" xr:uid="{54EFD600-4F3E-4DC9-9565-409315E982B7}"/>
    <cellStyle name="標準 6 3 2 4 3 5 5" xfId="20882" xr:uid="{00000000-0005-0000-0000-0000F80B0000}"/>
    <cellStyle name="標準 6 3 2 4 3 6" xfId="1853" xr:uid="{00000000-0005-0000-0000-0000F90B0000}"/>
    <cellStyle name="標準 6 3 2 4 3 6 2" xfId="14478" xr:uid="{80AF9EDC-49F2-4A27-A528-B37A6DD3D6BB}"/>
    <cellStyle name="標準 6 3 2 4 3 6 2 2" xfId="31889" xr:uid="{80AF9EDC-49F2-4A27-A528-B37A6DD3D6BB}"/>
    <cellStyle name="標準 6 3 2 4 3 6 3" xfId="8154" xr:uid="{56E45E62-AD92-4804-ABA5-4F263291A354}"/>
    <cellStyle name="標準 6 3 2 4 3 6 3 2" xfId="25565" xr:uid="{56E45E62-AD92-4804-ABA5-4F263291A354}"/>
    <cellStyle name="標準 6 3 2 4 3 6 4" xfId="19266" xr:uid="{00000000-0005-0000-0000-0000F90B0000}"/>
    <cellStyle name="標準 6 3 2 4 3 7" xfId="11316" xr:uid="{511610E8-F565-4810-9B4F-08055BE031F8}"/>
    <cellStyle name="標準 6 3 2 4 3 7 2" xfId="28727" xr:uid="{511610E8-F565-4810-9B4F-08055BE031F8}"/>
    <cellStyle name="標準 6 3 2 4 3 8" xfId="4991" xr:uid="{74312F24-9B53-44A8-B199-CF3679A1CEDB}"/>
    <cellStyle name="標準 6 3 2 4 3 8 2" xfId="22403" xr:uid="{74312F24-9B53-44A8-B199-CF3679A1CEDB}"/>
    <cellStyle name="標準 6 3 2 4 3 9" xfId="17734" xr:uid="{00000000-0005-0000-0000-0000E20B0000}"/>
    <cellStyle name="標準 6 3 2 4 4" xfId="389" xr:uid="{00000000-0005-0000-0000-0000FA0B0000}"/>
    <cellStyle name="標準 6 3 2 4 4 2" xfId="769" xr:uid="{00000000-0005-0000-0000-0000FB0B0000}"/>
    <cellStyle name="標準 6 3 2 4 4 2 2" xfId="1529" xr:uid="{00000000-0005-0000-0000-0000FC0B0000}"/>
    <cellStyle name="標準 6 3 2 4 4 2 2 2" xfId="4705" xr:uid="{00000000-0005-0000-0000-0000FD0B0000}"/>
    <cellStyle name="標準 6 3 2 4 4 2 2 2 2" xfId="11017" xr:uid="{1445A99A-178D-4043-911A-C8A615E9AE13}"/>
    <cellStyle name="標準 6 3 2 4 4 2 2 2 2 2" xfId="17341" xr:uid="{407F6CFB-6762-44E5-AEB2-18B597579351}"/>
    <cellStyle name="標準 6 3 2 4 4 2 2 2 2 2 2" xfId="34752" xr:uid="{407F6CFB-6762-44E5-AEB2-18B597579351}"/>
    <cellStyle name="標準 6 3 2 4 4 2 2 2 2 3" xfId="28428" xr:uid="{1445A99A-178D-4043-911A-C8A615E9AE13}"/>
    <cellStyle name="標準 6 3 2 4 4 2 2 2 3" xfId="14179" xr:uid="{6620F7AE-E000-49A0-9A8C-01F2F215678A}"/>
    <cellStyle name="標準 6 3 2 4 4 2 2 2 3 2" xfId="31590" xr:uid="{6620F7AE-E000-49A0-9A8C-01F2F215678A}"/>
    <cellStyle name="標準 6 3 2 4 4 2 2 2 4" xfId="7854" xr:uid="{836405B8-6374-4453-8175-822FDA30182F}"/>
    <cellStyle name="標準 6 3 2 4 4 2 2 2 4 2" xfId="25266" xr:uid="{836405B8-6374-4453-8175-822FDA30182F}"/>
    <cellStyle name="標準 6 3 2 4 4 2 2 2 5" xfId="22117" xr:uid="{00000000-0005-0000-0000-0000FD0B0000}"/>
    <cellStyle name="標準 6 3 2 4 4 2 2 3" xfId="3088" xr:uid="{00000000-0005-0000-0000-0000FE0B0000}"/>
    <cellStyle name="標準 6 3 2 4 4 2 2 3 2" xfId="15713" xr:uid="{E07E3F78-3AF2-4E0A-A526-6669B19CE6AB}"/>
    <cellStyle name="標準 6 3 2 4 4 2 2 3 2 2" xfId="33124" xr:uid="{E07E3F78-3AF2-4E0A-A526-6669B19CE6AB}"/>
    <cellStyle name="標準 6 3 2 4 4 2 2 3 3" xfId="9389" xr:uid="{FE6245C8-5892-437C-948C-7937CA06A229}"/>
    <cellStyle name="標準 6 3 2 4 4 2 2 3 3 2" xfId="26800" xr:uid="{FE6245C8-5892-437C-948C-7937CA06A229}"/>
    <cellStyle name="標準 6 3 2 4 4 2 2 3 4" xfId="20501" xr:uid="{00000000-0005-0000-0000-0000FE0B0000}"/>
    <cellStyle name="標準 6 3 2 4 4 2 2 4" xfId="12551" xr:uid="{0C24DBA1-DCC7-4E38-BF17-DEF0BCD339D2}"/>
    <cellStyle name="標準 6 3 2 4 4 2 2 4 2" xfId="29962" xr:uid="{0C24DBA1-DCC7-4E38-BF17-DEF0BCD339D2}"/>
    <cellStyle name="標準 6 3 2 4 4 2 2 5" xfId="6226" xr:uid="{816A765F-8AA1-4BA9-9A4A-1AA321FEFC5C}"/>
    <cellStyle name="標準 6 3 2 4 4 2 2 5 2" xfId="23638" xr:uid="{816A765F-8AA1-4BA9-9A4A-1AA321FEFC5C}"/>
    <cellStyle name="標準 6 3 2 4 4 2 2 6" xfId="18969" xr:uid="{00000000-0005-0000-0000-0000FC0B0000}"/>
    <cellStyle name="標準 6 3 2 4 4 2 3" xfId="3945" xr:uid="{00000000-0005-0000-0000-0000FF0B0000}"/>
    <cellStyle name="標準 6 3 2 4 4 2 3 2" xfId="10257" xr:uid="{12A9D6D2-8739-478C-A9BC-1FBCA79FC5B6}"/>
    <cellStyle name="標準 6 3 2 4 4 2 3 2 2" xfId="16581" xr:uid="{4CDB6548-4C84-469D-BE87-21AE37917E90}"/>
    <cellStyle name="標準 6 3 2 4 4 2 3 2 2 2" xfId="33992" xr:uid="{4CDB6548-4C84-469D-BE87-21AE37917E90}"/>
    <cellStyle name="標準 6 3 2 4 4 2 3 2 3" xfId="27668" xr:uid="{12A9D6D2-8739-478C-A9BC-1FBCA79FC5B6}"/>
    <cellStyle name="標準 6 3 2 4 4 2 3 3" xfId="13419" xr:uid="{BFC3A0B4-B2D0-4802-BDA0-73E143A84C19}"/>
    <cellStyle name="標準 6 3 2 4 4 2 3 3 2" xfId="30830" xr:uid="{BFC3A0B4-B2D0-4802-BDA0-73E143A84C19}"/>
    <cellStyle name="標準 6 3 2 4 4 2 3 4" xfId="7094" xr:uid="{4B288777-48EB-439B-B98D-5D1097EB98B8}"/>
    <cellStyle name="標準 6 3 2 4 4 2 3 4 2" xfId="24506" xr:uid="{4B288777-48EB-439B-B98D-5D1097EB98B8}"/>
    <cellStyle name="標準 6 3 2 4 4 2 3 5" xfId="21357" xr:uid="{00000000-0005-0000-0000-0000FF0B0000}"/>
    <cellStyle name="標準 6 3 2 4 4 2 4" xfId="2328" xr:uid="{00000000-0005-0000-0000-0000000C0000}"/>
    <cellStyle name="標準 6 3 2 4 4 2 4 2" xfId="14953" xr:uid="{12F21396-3427-4A6F-84B4-E0EE3E7B7592}"/>
    <cellStyle name="標準 6 3 2 4 4 2 4 2 2" xfId="32364" xr:uid="{12F21396-3427-4A6F-84B4-E0EE3E7B7592}"/>
    <cellStyle name="標準 6 3 2 4 4 2 4 3" xfId="8629" xr:uid="{A049ADF8-D240-47A1-B7FB-10E7ED702570}"/>
    <cellStyle name="標準 6 3 2 4 4 2 4 3 2" xfId="26040" xr:uid="{A049ADF8-D240-47A1-B7FB-10E7ED702570}"/>
    <cellStyle name="標準 6 3 2 4 4 2 4 4" xfId="19741" xr:uid="{00000000-0005-0000-0000-0000000C0000}"/>
    <cellStyle name="標準 6 3 2 4 4 2 5" xfId="11791" xr:uid="{7C70E21A-87A7-4F0A-8260-51299D9B4FF8}"/>
    <cellStyle name="標準 6 3 2 4 4 2 5 2" xfId="29202" xr:uid="{7C70E21A-87A7-4F0A-8260-51299D9B4FF8}"/>
    <cellStyle name="標準 6 3 2 4 4 2 6" xfId="5466" xr:uid="{92417B56-7362-494B-B8CD-03484FB7B999}"/>
    <cellStyle name="標準 6 3 2 4 4 2 6 2" xfId="22878" xr:uid="{92417B56-7362-494B-B8CD-03484FB7B999}"/>
    <cellStyle name="標準 6 3 2 4 4 2 7" xfId="18209" xr:uid="{00000000-0005-0000-0000-0000FB0B0000}"/>
    <cellStyle name="標準 6 3 2 4 4 3" xfId="1149" xr:uid="{00000000-0005-0000-0000-0000010C0000}"/>
    <cellStyle name="標準 6 3 2 4 4 3 2" xfId="4325" xr:uid="{00000000-0005-0000-0000-0000020C0000}"/>
    <cellStyle name="標準 6 3 2 4 4 3 2 2" xfId="10637" xr:uid="{9E5C364B-03E1-4E50-92DF-F9A518AE714F}"/>
    <cellStyle name="標準 6 3 2 4 4 3 2 2 2" xfId="16961" xr:uid="{E220C29D-4405-4D30-95DB-DC335ECD4458}"/>
    <cellStyle name="標準 6 3 2 4 4 3 2 2 2 2" xfId="34372" xr:uid="{E220C29D-4405-4D30-95DB-DC335ECD4458}"/>
    <cellStyle name="標準 6 3 2 4 4 3 2 2 3" xfId="28048" xr:uid="{9E5C364B-03E1-4E50-92DF-F9A518AE714F}"/>
    <cellStyle name="標準 6 3 2 4 4 3 2 3" xfId="13799" xr:uid="{F4071F9A-FB71-4446-9CC2-2A5EC4915A6C}"/>
    <cellStyle name="標準 6 3 2 4 4 3 2 3 2" xfId="31210" xr:uid="{F4071F9A-FB71-4446-9CC2-2A5EC4915A6C}"/>
    <cellStyle name="標準 6 3 2 4 4 3 2 4" xfId="7474" xr:uid="{BC660B87-1C51-4303-BFED-38EABA7A22E2}"/>
    <cellStyle name="標準 6 3 2 4 4 3 2 4 2" xfId="24886" xr:uid="{BC660B87-1C51-4303-BFED-38EABA7A22E2}"/>
    <cellStyle name="標準 6 3 2 4 4 3 2 5" xfId="21737" xr:uid="{00000000-0005-0000-0000-0000020C0000}"/>
    <cellStyle name="標準 6 3 2 4 4 3 3" xfId="2708" xr:uid="{00000000-0005-0000-0000-0000030C0000}"/>
    <cellStyle name="標準 6 3 2 4 4 3 3 2" xfId="15333" xr:uid="{A549F29E-26A5-4455-9035-CEF879B9BC06}"/>
    <cellStyle name="標準 6 3 2 4 4 3 3 2 2" xfId="32744" xr:uid="{A549F29E-26A5-4455-9035-CEF879B9BC06}"/>
    <cellStyle name="標準 6 3 2 4 4 3 3 3" xfId="9009" xr:uid="{A121A076-8527-4757-8C6E-94C1CF94F849}"/>
    <cellStyle name="標準 6 3 2 4 4 3 3 3 2" xfId="26420" xr:uid="{A121A076-8527-4757-8C6E-94C1CF94F849}"/>
    <cellStyle name="標準 6 3 2 4 4 3 3 4" xfId="20121" xr:uid="{00000000-0005-0000-0000-0000030C0000}"/>
    <cellStyle name="標準 6 3 2 4 4 3 4" xfId="12171" xr:uid="{72D7119B-27CA-4252-BEC8-1671D60481A7}"/>
    <cellStyle name="標準 6 3 2 4 4 3 4 2" xfId="29582" xr:uid="{72D7119B-27CA-4252-BEC8-1671D60481A7}"/>
    <cellStyle name="標準 6 3 2 4 4 3 5" xfId="5846" xr:uid="{5922E506-71B3-4418-BCCB-49EEEC40AC63}"/>
    <cellStyle name="標準 6 3 2 4 4 3 5 2" xfId="23258" xr:uid="{5922E506-71B3-4418-BCCB-49EEEC40AC63}"/>
    <cellStyle name="標準 6 3 2 4 4 3 6" xfId="18589" xr:uid="{00000000-0005-0000-0000-0000010C0000}"/>
    <cellStyle name="標準 6 3 2 4 4 4" xfId="3565" xr:uid="{00000000-0005-0000-0000-0000040C0000}"/>
    <cellStyle name="標準 6 3 2 4 4 4 2" xfId="9877" xr:uid="{CBF25856-D7C8-48C5-B1B3-9FA263C0B152}"/>
    <cellStyle name="標準 6 3 2 4 4 4 2 2" xfId="16201" xr:uid="{5970AB6C-5CC4-428F-97E1-54CC64BECFA0}"/>
    <cellStyle name="標準 6 3 2 4 4 4 2 2 2" xfId="33612" xr:uid="{5970AB6C-5CC4-428F-97E1-54CC64BECFA0}"/>
    <cellStyle name="標準 6 3 2 4 4 4 2 3" xfId="27288" xr:uid="{CBF25856-D7C8-48C5-B1B3-9FA263C0B152}"/>
    <cellStyle name="標準 6 3 2 4 4 4 3" xfId="13039" xr:uid="{167D19CA-6AFB-49BD-8A2E-E535FF324DF2}"/>
    <cellStyle name="標準 6 3 2 4 4 4 3 2" xfId="30450" xr:uid="{167D19CA-6AFB-49BD-8A2E-E535FF324DF2}"/>
    <cellStyle name="標準 6 3 2 4 4 4 4" xfId="6714" xr:uid="{5C81C19B-C1AF-4AA3-BFDC-57F434532880}"/>
    <cellStyle name="標準 6 3 2 4 4 4 4 2" xfId="24126" xr:uid="{5C81C19B-C1AF-4AA3-BFDC-57F434532880}"/>
    <cellStyle name="標準 6 3 2 4 4 4 5" xfId="20977" xr:uid="{00000000-0005-0000-0000-0000040C0000}"/>
    <cellStyle name="標準 6 3 2 4 4 5" xfId="1948" xr:uid="{00000000-0005-0000-0000-0000050C0000}"/>
    <cellStyle name="標準 6 3 2 4 4 5 2" xfId="14573" xr:uid="{EB9A827B-A95F-4047-A335-9FFD46109881}"/>
    <cellStyle name="標準 6 3 2 4 4 5 2 2" xfId="31984" xr:uid="{EB9A827B-A95F-4047-A335-9FFD46109881}"/>
    <cellStyle name="標準 6 3 2 4 4 5 3" xfId="8249" xr:uid="{AAC08BE0-B521-4D8A-8AD5-1B3E318B3EF6}"/>
    <cellStyle name="標準 6 3 2 4 4 5 3 2" xfId="25660" xr:uid="{AAC08BE0-B521-4D8A-8AD5-1B3E318B3EF6}"/>
    <cellStyle name="標準 6 3 2 4 4 5 4" xfId="19361" xr:uid="{00000000-0005-0000-0000-0000050C0000}"/>
    <cellStyle name="標準 6 3 2 4 4 6" xfId="11411" xr:uid="{361B1CF9-53D1-4C4C-A9B8-5FD8ED4B55AA}"/>
    <cellStyle name="標準 6 3 2 4 4 6 2" xfId="28822" xr:uid="{361B1CF9-53D1-4C4C-A9B8-5FD8ED4B55AA}"/>
    <cellStyle name="標準 6 3 2 4 4 7" xfId="5086" xr:uid="{B5B53E7F-DB05-4234-802E-7682805B9FBA}"/>
    <cellStyle name="標準 6 3 2 4 4 7 2" xfId="22498" xr:uid="{B5B53E7F-DB05-4234-802E-7682805B9FBA}"/>
    <cellStyle name="標準 6 3 2 4 4 8" xfId="17829" xr:uid="{00000000-0005-0000-0000-0000FA0B0000}"/>
    <cellStyle name="標準 6 3 2 4 5" xfId="579" xr:uid="{00000000-0005-0000-0000-0000060C0000}"/>
    <cellStyle name="標準 6 3 2 4 5 2" xfId="1339" xr:uid="{00000000-0005-0000-0000-0000070C0000}"/>
    <cellStyle name="標準 6 3 2 4 5 2 2" xfId="4515" xr:uid="{00000000-0005-0000-0000-0000080C0000}"/>
    <cellStyle name="標準 6 3 2 4 5 2 2 2" xfId="10827" xr:uid="{C9720A4F-90E1-43F8-B615-F2A7AC5F4DE8}"/>
    <cellStyle name="標準 6 3 2 4 5 2 2 2 2" xfId="17151" xr:uid="{5AB522E2-AB5E-4EC4-B114-E8C1E7B04C8A}"/>
    <cellStyle name="標準 6 3 2 4 5 2 2 2 2 2" xfId="34562" xr:uid="{5AB522E2-AB5E-4EC4-B114-E8C1E7B04C8A}"/>
    <cellStyle name="標準 6 3 2 4 5 2 2 2 3" xfId="28238" xr:uid="{C9720A4F-90E1-43F8-B615-F2A7AC5F4DE8}"/>
    <cellStyle name="標準 6 3 2 4 5 2 2 3" xfId="13989" xr:uid="{F0A66B1B-D6BE-4632-9E97-02685B386214}"/>
    <cellStyle name="標準 6 3 2 4 5 2 2 3 2" xfId="31400" xr:uid="{F0A66B1B-D6BE-4632-9E97-02685B386214}"/>
    <cellStyle name="標準 6 3 2 4 5 2 2 4" xfId="7664" xr:uid="{2A9F305A-139D-410B-A812-EF13D3BC513E}"/>
    <cellStyle name="標準 6 3 2 4 5 2 2 4 2" xfId="25076" xr:uid="{2A9F305A-139D-410B-A812-EF13D3BC513E}"/>
    <cellStyle name="標準 6 3 2 4 5 2 2 5" xfId="21927" xr:uid="{00000000-0005-0000-0000-0000080C0000}"/>
    <cellStyle name="標準 6 3 2 4 5 2 3" xfId="2898" xr:uid="{00000000-0005-0000-0000-0000090C0000}"/>
    <cellStyle name="標準 6 3 2 4 5 2 3 2" xfId="15523" xr:uid="{8F64822A-BD06-4EB6-B823-3B9984C399BB}"/>
    <cellStyle name="標準 6 3 2 4 5 2 3 2 2" xfId="32934" xr:uid="{8F64822A-BD06-4EB6-B823-3B9984C399BB}"/>
    <cellStyle name="標準 6 3 2 4 5 2 3 3" xfId="9199" xr:uid="{48B54D83-C1FE-4489-B87F-6A23F16765EF}"/>
    <cellStyle name="標準 6 3 2 4 5 2 3 3 2" xfId="26610" xr:uid="{48B54D83-C1FE-4489-B87F-6A23F16765EF}"/>
    <cellStyle name="標準 6 3 2 4 5 2 3 4" xfId="20311" xr:uid="{00000000-0005-0000-0000-0000090C0000}"/>
    <cellStyle name="標準 6 3 2 4 5 2 4" xfId="12361" xr:uid="{52A5AD72-21D8-4518-AD3C-95E3CAC51586}"/>
    <cellStyle name="標準 6 3 2 4 5 2 4 2" xfId="29772" xr:uid="{52A5AD72-21D8-4518-AD3C-95E3CAC51586}"/>
    <cellStyle name="標準 6 3 2 4 5 2 5" xfId="6036" xr:uid="{CAF1352E-3226-4523-A3D7-4371F0614278}"/>
    <cellStyle name="標準 6 3 2 4 5 2 5 2" xfId="23448" xr:uid="{CAF1352E-3226-4523-A3D7-4371F0614278}"/>
    <cellStyle name="標準 6 3 2 4 5 2 6" xfId="18779" xr:uid="{00000000-0005-0000-0000-0000070C0000}"/>
    <cellStyle name="標準 6 3 2 4 5 3" xfId="3755" xr:uid="{00000000-0005-0000-0000-00000A0C0000}"/>
    <cellStyle name="標準 6 3 2 4 5 3 2" xfId="10067" xr:uid="{09B423FB-1C1B-4E19-A68E-EDD277BB93E8}"/>
    <cellStyle name="標準 6 3 2 4 5 3 2 2" xfId="16391" xr:uid="{A2E758E7-D09E-44FA-A844-B96283C7A180}"/>
    <cellStyle name="標準 6 3 2 4 5 3 2 2 2" xfId="33802" xr:uid="{A2E758E7-D09E-44FA-A844-B96283C7A180}"/>
    <cellStyle name="標準 6 3 2 4 5 3 2 3" xfId="27478" xr:uid="{09B423FB-1C1B-4E19-A68E-EDD277BB93E8}"/>
    <cellStyle name="標準 6 3 2 4 5 3 3" xfId="13229" xr:uid="{8B223485-8C16-49B0-BEF4-8D8BD908CD53}"/>
    <cellStyle name="標準 6 3 2 4 5 3 3 2" xfId="30640" xr:uid="{8B223485-8C16-49B0-BEF4-8D8BD908CD53}"/>
    <cellStyle name="標準 6 3 2 4 5 3 4" xfId="6904" xr:uid="{B9908B63-168E-4C0A-84E1-D335653BBB59}"/>
    <cellStyle name="標準 6 3 2 4 5 3 4 2" xfId="24316" xr:uid="{B9908B63-168E-4C0A-84E1-D335653BBB59}"/>
    <cellStyle name="標準 6 3 2 4 5 3 5" xfId="21167" xr:uid="{00000000-0005-0000-0000-00000A0C0000}"/>
    <cellStyle name="標準 6 3 2 4 5 4" xfId="2138" xr:uid="{00000000-0005-0000-0000-00000B0C0000}"/>
    <cellStyle name="標準 6 3 2 4 5 4 2" xfId="14763" xr:uid="{D0B509A6-073C-4485-8CF5-3C7ED2DC85FC}"/>
    <cellStyle name="標準 6 3 2 4 5 4 2 2" xfId="32174" xr:uid="{D0B509A6-073C-4485-8CF5-3C7ED2DC85FC}"/>
    <cellStyle name="標準 6 3 2 4 5 4 3" xfId="8439" xr:uid="{0AF0C5EB-D34F-4416-AC0B-FF17717F1289}"/>
    <cellStyle name="標準 6 3 2 4 5 4 3 2" xfId="25850" xr:uid="{0AF0C5EB-D34F-4416-AC0B-FF17717F1289}"/>
    <cellStyle name="標準 6 3 2 4 5 4 4" xfId="19551" xr:uid="{00000000-0005-0000-0000-00000B0C0000}"/>
    <cellStyle name="標準 6 3 2 4 5 5" xfId="11601" xr:uid="{E4239EE8-18AF-4167-AB7E-30A3C8A5CA22}"/>
    <cellStyle name="標準 6 3 2 4 5 5 2" xfId="29012" xr:uid="{E4239EE8-18AF-4167-AB7E-30A3C8A5CA22}"/>
    <cellStyle name="標準 6 3 2 4 5 6" xfId="5276" xr:uid="{3E0799CA-9A2E-4857-8A27-807896821D4F}"/>
    <cellStyle name="標準 6 3 2 4 5 6 2" xfId="22688" xr:uid="{3E0799CA-9A2E-4857-8A27-807896821D4F}"/>
    <cellStyle name="標準 6 3 2 4 5 7" xfId="18019" xr:uid="{00000000-0005-0000-0000-0000060C0000}"/>
    <cellStyle name="標準 6 3 2 4 6" xfId="959" xr:uid="{00000000-0005-0000-0000-00000C0C0000}"/>
    <cellStyle name="標準 6 3 2 4 6 2" xfId="4135" xr:uid="{00000000-0005-0000-0000-00000D0C0000}"/>
    <cellStyle name="標準 6 3 2 4 6 2 2" xfId="10447" xr:uid="{B58FFBF0-648A-43B2-A08A-6B82F43C9869}"/>
    <cellStyle name="標準 6 3 2 4 6 2 2 2" xfId="16771" xr:uid="{C13B68D0-E83B-47CB-A679-0EE107978E62}"/>
    <cellStyle name="標準 6 3 2 4 6 2 2 2 2" xfId="34182" xr:uid="{C13B68D0-E83B-47CB-A679-0EE107978E62}"/>
    <cellStyle name="標準 6 3 2 4 6 2 2 3" xfId="27858" xr:uid="{B58FFBF0-648A-43B2-A08A-6B82F43C9869}"/>
    <cellStyle name="標準 6 3 2 4 6 2 3" xfId="13609" xr:uid="{4606F401-E31E-4B1F-8588-E8697FC62109}"/>
    <cellStyle name="標準 6 3 2 4 6 2 3 2" xfId="31020" xr:uid="{4606F401-E31E-4B1F-8588-E8697FC62109}"/>
    <cellStyle name="標準 6 3 2 4 6 2 4" xfId="7284" xr:uid="{FF61E6BD-95B3-4C4C-B4D5-0D02055A9BA9}"/>
    <cellStyle name="標準 6 3 2 4 6 2 4 2" xfId="24696" xr:uid="{FF61E6BD-95B3-4C4C-B4D5-0D02055A9BA9}"/>
    <cellStyle name="標準 6 3 2 4 6 2 5" xfId="21547" xr:uid="{00000000-0005-0000-0000-00000D0C0000}"/>
    <cellStyle name="標準 6 3 2 4 6 3" xfId="2518" xr:uid="{00000000-0005-0000-0000-00000E0C0000}"/>
    <cellStyle name="標準 6 3 2 4 6 3 2" xfId="15143" xr:uid="{09BDC053-872E-48B6-98FD-369357BE4856}"/>
    <cellStyle name="標準 6 3 2 4 6 3 2 2" xfId="32554" xr:uid="{09BDC053-872E-48B6-98FD-369357BE4856}"/>
    <cellStyle name="標準 6 3 2 4 6 3 3" xfId="8819" xr:uid="{99339BC0-1D87-43F8-812E-379F05BAB643}"/>
    <cellStyle name="標準 6 3 2 4 6 3 3 2" xfId="26230" xr:uid="{99339BC0-1D87-43F8-812E-379F05BAB643}"/>
    <cellStyle name="標準 6 3 2 4 6 3 4" xfId="19931" xr:uid="{00000000-0005-0000-0000-00000E0C0000}"/>
    <cellStyle name="標準 6 3 2 4 6 4" xfId="11981" xr:uid="{A1FFCA3B-C19A-499E-B986-803F1A2DE5DC}"/>
    <cellStyle name="標準 6 3 2 4 6 4 2" xfId="29392" xr:uid="{A1FFCA3B-C19A-499E-B986-803F1A2DE5DC}"/>
    <cellStyle name="標準 6 3 2 4 6 5" xfId="5656" xr:uid="{B7A20677-0D03-4485-9C1D-56354D6B5D15}"/>
    <cellStyle name="標準 6 3 2 4 6 5 2" xfId="23068" xr:uid="{B7A20677-0D03-4485-9C1D-56354D6B5D15}"/>
    <cellStyle name="標準 6 3 2 4 6 6" xfId="18399" xr:uid="{00000000-0005-0000-0000-00000C0C0000}"/>
    <cellStyle name="標準 6 3 2 4 7" xfId="199" xr:uid="{00000000-0005-0000-0000-00000F0C0000}"/>
    <cellStyle name="標準 6 3 2 4 7 2" xfId="3375" xr:uid="{00000000-0005-0000-0000-0000100C0000}"/>
    <cellStyle name="標準 6 3 2 4 7 2 2" xfId="16011" xr:uid="{D923BCC8-EC5F-4D77-B599-7BBFD454CD1E}"/>
    <cellStyle name="標準 6 3 2 4 7 2 2 2" xfId="33422" xr:uid="{D923BCC8-EC5F-4D77-B599-7BBFD454CD1E}"/>
    <cellStyle name="標準 6 3 2 4 7 2 3" xfId="9687" xr:uid="{F96E86AB-574E-44BD-8A91-7D68C36A7289}"/>
    <cellStyle name="標準 6 3 2 4 7 2 3 2" xfId="27098" xr:uid="{F96E86AB-574E-44BD-8A91-7D68C36A7289}"/>
    <cellStyle name="標準 6 3 2 4 7 2 4" xfId="20787" xr:uid="{00000000-0005-0000-0000-0000100C0000}"/>
    <cellStyle name="標準 6 3 2 4 7 3" xfId="12849" xr:uid="{5BBB6DEF-B739-4EE9-8C0D-A0191F0979AF}"/>
    <cellStyle name="標準 6 3 2 4 7 3 2" xfId="30260" xr:uid="{5BBB6DEF-B739-4EE9-8C0D-A0191F0979AF}"/>
    <cellStyle name="標準 6 3 2 4 7 4" xfId="6524" xr:uid="{997CBA0B-20D4-4249-BA7D-2B71957D4518}"/>
    <cellStyle name="標準 6 3 2 4 7 4 2" xfId="23936" xr:uid="{997CBA0B-20D4-4249-BA7D-2B71957D4518}"/>
    <cellStyle name="標準 6 3 2 4 7 5" xfId="17639" xr:uid="{00000000-0005-0000-0000-00000F0C0000}"/>
    <cellStyle name="標準 6 3 2 4 8" xfId="3268" xr:uid="{00000000-0005-0000-0000-0000110C0000}"/>
    <cellStyle name="標準 6 3 2 4 8 2" xfId="9580" xr:uid="{F35F99B4-7FCB-4A30-88E8-582CA78BAA69}"/>
    <cellStyle name="標準 6 3 2 4 8 2 2" xfId="15904" xr:uid="{FD2996EE-6E0F-4627-A497-D727C3A5916D}"/>
    <cellStyle name="標準 6 3 2 4 8 2 2 2" xfId="33315" xr:uid="{FD2996EE-6E0F-4627-A497-D727C3A5916D}"/>
    <cellStyle name="標準 6 3 2 4 8 2 3" xfId="26991" xr:uid="{F35F99B4-7FCB-4A30-88E8-582CA78BAA69}"/>
    <cellStyle name="標準 6 3 2 4 8 3" xfId="12742" xr:uid="{809BC6B5-3A50-428B-987C-A3F06499494D}"/>
    <cellStyle name="標準 6 3 2 4 8 3 2" xfId="30153" xr:uid="{809BC6B5-3A50-428B-987C-A3F06499494D}"/>
    <cellStyle name="標準 6 3 2 4 8 4" xfId="6417" xr:uid="{874EB49F-735E-4062-9DBD-46F7DC7C17BD}"/>
    <cellStyle name="標準 6 3 2 4 8 4 2" xfId="23829" xr:uid="{874EB49F-735E-4062-9DBD-46F7DC7C17BD}"/>
    <cellStyle name="標準 6 3 2 4 8 5" xfId="20680" xr:uid="{00000000-0005-0000-0000-0000110C0000}"/>
    <cellStyle name="標準 6 3 2 4 9" xfId="1758" xr:uid="{00000000-0005-0000-0000-0000120C0000}"/>
    <cellStyle name="標準 6 3 2 4 9 2" xfId="14383" xr:uid="{32D792C0-7D2C-4B1B-B9A7-404278A1575C}"/>
    <cellStyle name="標準 6 3 2 4 9 2 2" xfId="31794" xr:uid="{32D792C0-7D2C-4B1B-B9A7-404278A1575C}"/>
    <cellStyle name="標準 6 3 2 4 9 3" xfId="8059" xr:uid="{354C48CC-5118-4B75-B44D-70AC20B78EF4}"/>
    <cellStyle name="標準 6 3 2 4 9 3 2" xfId="25470" xr:uid="{354C48CC-5118-4B75-B44D-70AC20B78EF4}"/>
    <cellStyle name="標準 6 3 2 4 9 4" xfId="19171" xr:uid="{00000000-0005-0000-0000-0000120C0000}"/>
    <cellStyle name="標準 6 3 2 5" xfId="122" xr:uid="{00000000-0005-0000-0000-0000130C0000}"/>
    <cellStyle name="標準 6 3 2 5 10" xfId="4913" xr:uid="{530D1747-4753-4B44-9E17-2C382524A4B4}"/>
    <cellStyle name="標準 6 3 2 5 10 2" xfId="22325" xr:uid="{530D1747-4753-4B44-9E17-2C382524A4B4}"/>
    <cellStyle name="標準 6 3 2 5 11" xfId="17562" xr:uid="{00000000-0005-0000-0000-0000130C0000}"/>
    <cellStyle name="標準 6 3 2 5 2" xfId="311" xr:uid="{00000000-0005-0000-0000-0000140C0000}"/>
    <cellStyle name="標準 6 3 2 5 2 2" xfId="501" xr:uid="{00000000-0005-0000-0000-0000150C0000}"/>
    <cellStyle name="標準 6 3 2 5 2 2 2" xfId="881" xr:uid="{00000000-0005-0000-0000-0000160C0000}"/>
    <cellStyle name="標準 6 3 2 5 2 2 2 2" xfId="1641" xr:uid="{00000000-0005-0000-0000-0000170C0000}"/>
    <cellStyle name="標準 6 3 2 5 2 2 2 2 2" xfId="4817" xr:uid="{00000000-0005-0000-0000-0000180C0000}"/>
    <cellStyle name="標準 6 3 2 5 2 2 2 2 2 2" xfId="11129" xr:uid="{356DCC7A-87A8-4A21-9B1B-E9F1ACC8610F}"/>
    <cellStyle name="標準 6 3 2 5 2 2 2 2 2 2 2" xfId="17453" xr:uid="{01C2F8F1-D7DA-4043-851A-666786E57B0F}"/>
    <cellStyle name="標準 6 3 2 5 2 2 2 2 2 2 2 2" xfId="34864" xr:uid="{01C2F8F1-D7DA-4043-851A-666786E57B0F}"/>
    <cellStyle name="標準 6 3 2 5 2 2 2 2 2 2 3" xfId="28540" xr:uid="{356DCC7A-87A8-4A21-9B1B-E9F1ACC8610F}"/>
    <cellStyle name="標準 6 3 2 5 2 2 2 2 2 3" xfId="14291" xr:uid="{BFF37C54-CE1E-4502-AF4C-2D6CB7A59D33}"/>
    <cellStyle name="標準 6 3 2 5 2 2 2 2 2 3 2" xfId="31702" xr:uid="{BFF37C54-CE1E-4502-AF4C-2D6CB7A59D33}"/>
    <cellStyle name="標準 6 3 2 5 2 2 2 2 2 4" xfId="7966" xr:uid="{86CA81A7-B2CA-4097-A5A9-6752D0A1373C}"/>
    <cellStyle name="標準 6 3 2 5 2 2 2 2 2 4 2" xfId="25378" xr:uid="{86CA81A7-B2CA-4097-A5A9-6752D0A1373C}"/>
    <cellStyle name="標準 6 3 2 5 2 2 2 2 2 5" xfId="22229" xr:uid="{00000000-0005-0000-0000-0000180C0000}"/>
    <cellStyle name="標準 6 3 2 5 2 2 2 2 3" xfId="3200" xr:uid="{00000000-0005-0000-0000-0000190C0000}"/>
    <cellStyle name="標準 6 3 2 5 2 2 2 2 3 2" xfId="15825" xr:uid="{7AEEA984-4579-457E-AC37-8D84691D9D6D}"/>
    <cellStyle name="標準 6 3 2 5 2 2 2 2 3 2 2" xfId="33236" xr:uid="{7AEEA984-4579-457E-AC37-8D84691D9D6D}"/>
    <cellStyle name="標準 6 3 2 5 2 2 2 2 3 3" xfId="9501" xr:uid="{A8336DCD-933E-44D8-842B-0EA9C5B902C3}"/>
    <cellStyle name="標準 6 3 2 5 2 2 2 2 3 3 2" xfId="26912" xr:uid="{A8336DCD-933E-44D8-842B-0EA9C5B902C3}"/>
    <cellStyle name="標準 6 3 2 5 2 2 2 2 3 4" xfId="20613" xr:uid="{00000000-0005-0000-0000-0000190C0000}"/>
    <cellStyle name="標準 6 3 2 5 2 2 2 2 4" xfId="12663" xr:uid="{308FB628-6EC9-415B-B5DD-CD1B9F79404B}"/>
    <cellStyle name="標準 6 3 2 5 2 2 2 2 4 2" xfId="30074" xr:uid="{308FB628-6EC9-415B-B5DD-CD1B9F79404B}"/>
    <cellStyle name="標準 6 3 2 5 2 2 2 2 5" xfId="6338" xr:uid="{AEE63304-8D26-4906-89C7-156F7497C03F}"/>
    <cellStyle name="標準 6 3 2 5 2 2 2 2 5 2" xfId="23750" xr:uid="{AEE63304-8D26-4906-89C7-156F7497C03F}"/>
    <cellStyle name="標準 6 3 2 5 2 2 2 2 6" xfId="19081" xr:uid="{00000000-0005-0000-0000-0000170C0000}"/>
    <cellStyle name="標準 6 3 2 5 2 2 2 3" xfId="4057" xr:uid="{00000000-0005-0000-0000-00001A0C0000}"/>
    <cellStyle name="標準 6 3 2 5 2 2 2 3 2" xfId="10369" xr:uid="{89988E6B-0940-4145-A6C4-45AFADE2B838}"/>
    <cellStyle name="標準 6 3 2 5 2 2 2 3 2 2" xfId="16693" xr:uid="{312BB16C-C7F8-4CF4-BFB1-005E1EB48750}"/>
    <cellStyle name="標準 6 3 2 5 2 2 2 3 2 2 2" xfId="34104" xr:uid="{312BB16C-C7F8-4CF4-BFB1-005E1EB48750}"/>
    <cellStyle name="標準 6 3 2 5 2 2 2 3 2 3" xfId="27780" xr:uid="{89988E6B-0940-4145-A6C4-45AFADE2B838}"/>
    <cellStyle name="標準 6 3 2 5 2 2 2 3 3" xfId="13531" xr:uid="{24F5BD2E-256F-4147-8231-D560D1C45AC3}"/>
    <cellStyle name="標準 6 3 2 5 2 2 2 3 3 2" xfId="30942" xr:uid="{24F5BD2E-256F-4147-8231-D560D1C45AC3}"/>
    <cellStyle name="標準 6 3 2 5 2 2 2 3 4" xfId="7206" xr:uid="{45418789-688B-436B-A8D7-03C66F1211F8}"/>
    <cellStyle name="標準 6 3 2 5 2 2 2 3 4 2" xfId="24618" xr:uid="{45418789-688B-436B-A8D7-03C66F1211F8}"/>
    <cellStyle name="標準 6 3 2 5 2 2 2 3 5" xfId="21469" xr:uid="{00000000-0005-0000-0000-00001A0C0000}"/>
    <cellStyle name="標準 6 3 2 5 2 2 2 4" xfId="2440" xr:uid="{00000000-0005-0000-0000-00001B0C0000}"/>
    <cellStyle name="標準 6 3 2 5 2 2 2 4 2" xfId="15065" xr:uid="{9938ADB9-7B9C-44CD-A5F4-20BB2F072AE9}"/>
    <cellStyle name="標準 6 3 2 5 2 2 2 4 2 2" xfId="32476" xr:uid="{9938ADB9-7B9C-44CD-A5F4-20BB2F072AE9}"/>
    <cellStyle name="標準 6 3 2 5 2 2 2 4 3" xfId="8741" xr:uid="{2ACF6BD7-D53B-4829-99B5-01680B6B0EFE}"/>
    <cellStyle name="標準 6 3 2 5 2 2 2 4 3 2" xfId="26152" xr:uid="{2ACF6BD7-D53B-4829-99B5-01680B6B0EFE}"/>
    <cellStyle name="標準 6 3 2 5 2 2 2 4 4" xfId="19853" xr:uid="{00000000-0005-0000-0000-00001B0C0000}"/>
    <cellStyle name="標準 6 3 2 5 2 2 2 5" xfId="11903" xr:uid="{891FD501-B620-4830-88B8-C6B98E463E33}"/>
    <cellStyle name="標準 6 3 2 5 2 2 2 5 2" xfId="29314" xr:uid="{891FD501-B620-4830-88B8-C6B98E463E33}"/>
    <cellStyle name="標準 6 3 2 5 2 2 2 6" xfId="5578" xr:uid="{4F6ECC86-C1B8-4546-B231-07733EBB9E8F}"/>
    <cellStyle name="標準 6 3 2 5 2 2 2 6 2" xfId="22990" xr:uid="{4F6ECC86-C1B8-4546-B231-07733EBB9E8F}"/>
    <cellStyle name="標準 6 3 2 5 2 2 2 7" xfId="18321" xr:uid="{00000000-0005-0000-0000-0000160C0000}"/>
    <cellStyle name="標準 6 3 2 5 2 2 3" xfId="1261" xr:uid="{00000000-0005-0000-0000-00001C0C0000}"/>
    <cellStyle name="標準 6 3 2 5 2 2 3 2" xfId="4437" xr:uid="{00000000-0005-0000-0000-00001D0C0000}"/>
    <cellStyle name="標準 6 3 2 5 2 2 3 2 2" xfId="10749" xr:uid="{9CAAF897-1E73-4673-976C-E79CD261C601}"/>
    <cellStyle name="標準 6 3 2 5 2 2 3 2 2 2" xfId="17073" xr:uid="{F79E9179-25CE-4B29-A980-0B7346A6F474}"/>
    <cellStyle name="標準 6 3 2 5 2 2 3 2 2 2 2" xfId="34484" xr:uid="{F79E9179-25CE-4B29-A980-0B7346A6F474}"/>
    <cellStyle name="標準 6 3 2 5 2 2 3 2 2 3" xfId="28160" xr:uid="{9CAAF897-1E73-4673-976C-E79CD261C601}"/>
    <cellStyle name="標準 6 3 2 5 2 2 3 2 3" xfId="13911" xr:uid="{0933BFE2-9D99-461F-B9A3-9359CF635B16}"/>
    <cellStyle name="標準 6 3 2 5 2 2 3 2 3 2" xfId="31322" xr:uid="{0933BFE2-9D99-461F-B9A3-9359CF635B16}"/>
    <cellStyle name="標準 6 3 2 5 2 2 3 2 4" xfId="7586" xr:uid="{9C88FB1F-9B14-400B-AA06-E20F21463B73}"/>
    <cellStyle name="標準 6 3 2 5 2 2 3 2 4 2" xfId="24998" xr:uid="{9C88FB1F-9B14-400B-AA06-E20F21463B73}"/>
    <cellStyle name="標準 6 3 2 5 2 2 3 2 5" xfId="21849" xr:uid="{00000000-0005-0000-0000-00001D0C0000}"/>
    <cellStyle name="標準 6 3 2 5 2 2 3 3" xfId="2820" xr:uid="{00000000-0005-0000-0000-00001E0C0000}"/>
    <cellStyle name="標準 6 3 2 5 2 2 3 3 2" xfId="15445" xr:uid="{A15D8FFF-D116-49A9-B099-194A4FDF297E}"/>
    <cellStyle name="標準 6 3 2 5 2 2 3 3 2 2" xfId="32856" xr:uid="{A15D8FFF-D116-49A9-B099-194A4FDF297E}"/>
    <cellStyle name="標準 6 3 2 5 2 2 3 3 3" xfId="9121" xr:uid="{95BBCC1F-35FA-4B7D-BA2E-DE4ECD93D63E}"/>
    <cellStyle name="標準 6 3 2 5 2 2 3 3 3 2" xfId="26532" xr:uid="{95BBCC1F-35FA-4B7D-BA2E-DE4ECD93D63E}"/>
    <cellStyle name="標準 6 3 2 5 2 2 3 3 4" xfId="20233" xr:uid="{00000000-0005-0000-0000-00001E0C0000}"/>
    <cellStyle name="標準 6 3 2 5 2 2 3 4" xfId="12283" xr:uid="{DCD442DA-D5BF-43A0-B438-A1C66AA1683B}"/>
    <cellStyle name="標準 6 3 2 5 2 2 3 4 2" xfId="29694" xr:uid="{DCD442DA-D5BF-43A0-B438-A1C66AA1683B}"/>
    <cellStyle name="標準 6 3 2 5 2 2 3 5" xfId="5958" xr:uid="{D829A12A-2938-460D-838D-62B54900DBAD}"/>
    <cellStyle name="標準 6 3 2 5 2 2 3 5 2" xfId="23370" xr:uid="{D829A12A-2938-460D-838D-62B54900DBAD}"/>
    <cellStyle name="標準 6 3 2 5 2 2 3 6" xfId="18701" xr:uid="{00000000-0005-0000-0000-00001C0C0000}"/>
    <cellStyle name="標準 6 3 2 5 2 2 4" xfId="3677" xr:uid="{00000000-0005-0000-0000-00001F0C0000}"/>
    <cellStyle name="標準 6 3 2 5 2 2 4 2" xfId="9989" xr:uid="{0C65C5C1-7A12-4419-BE6B-4CB16BF7949D}"/>
    <cellStyle name="標準 6 3 2 5 2 2 4 2 2" xfId="16313" xr:uid="{035A70AC-A54F-4655-9584-3F962C44CA99}"/>
    <cellStyle name="標準 6 3 2 5 2 2 4 2 2 2" xfId="33724" xr:uid="{035A70AC-A54F-4655-9584-3F962C44CA99}"/>
    <cellStyle name="標準 6 3 2 5 2 2 4 2 3" xfId="27400" xr:uid="{0C65C5C1-7A12-4419-BE6B-4CB16BF7949D}"/>
    <cellStyle name="標準 6 3 2 5 2 2 4 3" xfId="13151" xr:uid="{9C9E7EDA-1FCB-47C9-B5E4-43DDF5487882}"/>
    <cellStyle name="標準 6 3 2 5 2 2 4 3 2" xfId="30562" xr:uid="{9C9E7EDA-1FCB-47C9-B5E4-43DDF5487882}"/>
    <cellStyle name="標準 6 3 2 5 2 2 4 4" xfId="6826" xr:uid="{D617A101-9FC3-466F-92E5-672A069786C2}"/>
    <cellStyle name="標準 6 3 2 5 2 2 4 4 2" xfId="24238" xr:uid="{D617A101-9FC3-466F-92E5-672A069786C2}"/>
    <cellStyle name="標準 6 3 2 5 2 2 4 5" xfId="21089" xr:uid="{00000000-0005-0000-0000-00001F0C0000}"/>
    <cellStyle name="標準 6 3 2 5 2 2 5" xfId="2060" xr:uid="{00000000-0005-0000-0000-0000200C0000}"/>
    <cellStyle name="標準 6 3 2 5 2 2 5 2" xfId="14685" xr:uid="{43AF0177-4F20-4C37-BC6A-689C99B3FDBA}"/>
    <cellStyle name="標準 6 3 2 5 2 2 5 2 2" xfId="32096" xr:uid="{43AF0177-4F20-4C37-BC6A-689C99B3FDBA}"/>
    <cellStyle name="標準 6 3 2 5 2 2 5 3" xfId="8361" xr:uid="{ECC71555-D08F-4BC9-8913-21E94F6A4A49}"/>
    <cellStyle name="標準 6 3 2 5 2 2 5 3 2" xfId="25772" xr:uid="{ECC71555-D08F-4BC9-8913-21E94F6A4A49}"/>
    <cellStyle name="標準 6 3 2 5 2 2 5 4" xfId="19473" xr:uid="{00000000-0005-0000-0000-0000200C0000}"/>
    <cellStyle name="標準 6 3 2 5 2 2 6" xfId="11523" xr:uid="{DB9C8CBD-CBBE-4EA4-90C9-F36EBF9F8FB8}"/>
    <cellStyle name="標準 6 3 2 5 2 2 6 2" xfId="28934" xr:uid="{DB9C8CBD-CBBE-4EA4-90C9-F36EBF9F8FB8}"/>
    <cellStyle name="標準 6 3 2 5 2 2 7" xfId="5198" xr:uid="{A83C8608-6E6B-4242-960D-E30E5C1BAB3E}"/>
    <cellStyle name="標準 6 3 2 5 2 2 7 2" xfId="22610" xr:uid="{A83C8608-6E6B-4242-960D-E30E5C1BAB3E}"/>
    <cellStyle name="標準 6 3 2 5 2 2 8" xfId="17941" xr:uid="{00000000-0005-0000-0000-0000150C0000}"/>
    <cellStyle name="標準 6 3 2 5 2 3" xfId="691" xr:uid="{00000000-0005-0000-0000-0000210C0000}"/>
    <cellStyle name="標準 6 3 2 5 2 3 2" xfId="1451" xr:uid="{00000000-0005-0000-0000-0000220C0000}"/>
    <cellStyle name="標準 6 3 2 5 2 3 2 2" xfId="4627" xr:uid="{00000000-0005-0000-0000-0000230C0000}"/>
    <cellStyle name="標準 6 3 2 5 2 3 2 2 2" xfId="10939" xr:uid="{FBA9EAA9-4107-481F-AAC0-026FD7DA6844}"/>
    <cellStyle name="標準 6 3 2 5 2 3 2 2 2 2" xfId="17263" xr:uid="{6EF97ABC-8DA4-4A14-99EE-8ED6F0B2E20D}"/>
    <cellStyle name="標準 6 3 2 5 2 3 2 2 2 2 2" xfId="34674" xr:uid="{6EF97ABC-8DA4-4A14-99EE-8ED6F0B2E20D}"/>
    <cellStyle name="標準 6 3 2 5 2 3 2 2 2 3" xfId="28350" xr:uid="{FBA9EAA9-4107-481F-AAC0-026FD7DA6844}"/>
    <cellStyle name="標準 6 3 2 5 2 3 2 2 3" xfId="14101" xr:uid="{1BE7FEDA-98E3-4F41-92DF-0C9F4017A84C}"/>
    <cellStyle name="標準 6 3 2 5 2 3 2 2 3 2" xfId="31512" xr:uid="{1BE7FEDA-98E3-4F41-92DF-0C9F4017A84C}"/>
    <cellStyle name="標準 6 3 2 5 2 3 2 2 4" xfId="7776" xr:uid="{14611EFE-7A8D-4DA5-B22B-94BBF8C32673}"/>
    <cellStyle name="標準 6 3 2 5 2 3 2 2 4 2" xfId="25188" xr:uid="{14611EFE-7A8D-4DA5-B22B-94BBF8C32673}"/>
    <cellStyle name="標準 6 3 2 5 2 3 2 2 5" xfId="22039" xr:uid="{00000000-0005-0000-0000-0000230C0000}"/>
    <cellStyle name="標準 6 3 2 5 2 3 2 3" xfId="3010" xr:uid="{00000000-0005-0000-0000-0000240C0000}"/>
    <cellStyle name="標準 6 3 2 5 2 3 2 3 2" xfId="15635" xr:uid="{14A4B81C-36B7-4BE3-A57A-54425CA2E00D}"/>
    <cellStyle name="標準 6 3 2 5 2 3 2 3 2 2" xfId="33046" xr:uid="{14A4B81C-36B7-4BE3-A57A-54425CA2E00D}"/>
    <cellStyle name="標準 6 3 2 5 2 3 2 3 3" xfId="9311" xr:uid="{434D62B3-BC67-403B-9824-D6D7C50186E3}"/>
    <cellStyle name="標準 6 3 2 5 2 3 2 3 3 2" xfId="26722" xr:uid="{434D62B3-BC67-403B-9824-D6D7C50186E3}"/>
    <cellStyle name="標準 6 3 2 5 2 3 2 3 4" xfId="20423" xr:uid="{00000000-0005-0000-0000-0000240C0000}"/>
    <cellStyle name="標準 6 3 2 5 2 3 2 4" xfId="12473" xr:uid="{F176B8C5-3205-4BD4-9C2F-5E165EC9A5DA}"/>
    <cellStyle name="標準 6 3 2 5 2 3 2 4 2" xfId="29884" xr:uid="{F176B8C5-3205-4BD4-9C2F-5E165EC9A5DA}"/>
    <cellStyle name="標準 6 3 2 5 2 3 2 5" xfId="6148" xr:uid="{DB1CDD74-5D93-4C9B-815F-DAF7D14C3078}"/>
    <cellStyle name="標準 6 3 2 5 2 3 2 5 2" xfId="23560" xr:uid="{DB1CDD74-5D93-4C9B-815F-DAF7D14C3078}"/>
    <cellStyle name="標準 6 3 2 5 2 3 2 6" xfId="18891" xr:uid="{00000000-0005-0000-0000-0000220C0000}"/>
    <cellStyle name="標準 6 3 2 5 2 3 3" xfId="3867" xr:uid="{00000000-0005-0000-0000-0000250C0000}"/>
    <cellStyle name="標準 6 3 2 5 2 3 3 2" xfId="10179" xr:uid="{3F8D27B0-1714-41E5-A724-63349B15DDAF}"/>
    <cellStyle name="標準 6 3 2 5 2 3 3 2 2" xfId="16503" xr:uid="{5A5FB5EA-B4FA-4C3B-A53F-0500E981457A}"/>
    <cellStyle name="標準 6 3 2 5 2 3 3 2 2 2" xfId="33914" xr:uid="{5A5FB5EA-B4FA-4C3B-A53F-0500E981457A}"/>
    <cellStyle name="標準 6 3 2 5 2 3 3 2 3" xfId="27590" xr:uid="{3F8D27B0-1714-41E5-A724-63349B15DDAF}"/>
    <cellStyle name="標準 6 3 2 5 2 3 3 3" xfId="13341" xr:uid="{3DC15FE5-0320-43A9-8D73-9620B4987129}"/>
    <cellStyle name="標準 6 3 2 5 2 3 3 3 2" xfId="30752" xr:uid="{3DC15FE5-0320-43A9-8D73-9620B4987129}"/>
    <cellStyle name="標準 6 3 2 5 2 3 3 4" xfId="7016" xr:uid="{DD8712B4-D573-4FCA-AA9F-B91218D94851}"/>
    <cellStyle name="標準 6 3 2 5 2 3 3 4 2" xfId="24428" xr:uid="{DD8712B4-D573-4FCA-AA9F-B91218D94851}"/>
    <cellStyle name="標準 6 3 2 5 2 3 3 5" xfId="21279" xr:uid="{00000000-0005-0000-0000-0000250C0000}"/>
    <cellStyle name="標準 6 3 2 5 2 3 4" xfId="2250" xr:uid="{00000000-0005-0000-0000-0000260C0000}"/>
    <cellStyle name="標準 6 3 2 5 2 3 4 2" xfId="14875" xr:uid="{EAEC856E-9690-4D3F-8C7B-957490BB0B8A}"/>
    <cellStyle name="標準 6 3 2 5 2 3 4 2 2" xfId="32286" xr:uid="{EAEC856E-9690-4D3F-8C7B-957490BB0B8A}"/>
    <cellStyle name="標準 6 3 2 5 2 3 4 3" xfId="8551" xr:uid="{7F31185A-2AC7-4185-9CD9-A560DACF647A}"/>
    <cellStyle name="標準 6 3 2 5 2 3 4 3 2" xfId="25962" xr:uid="{7F31185A-2AC7-4185-9CD9-A560DACF647A}"/>
    <cellStyle name="標準 6 3 2 5 2 3 4 4" xfId="19663" xr:uid="{00000000-0005-0000-0000-0000260C0000}"/>
    <cellStyle name="標準 6 3 2 5 2 3 5" xfId="11713" xr:uid="{3FAA937F-5DBC-41DF-A244-0A5B3581EADD}"/>
    <cellStyle name="標準 6 3 2 5 2 3 5 2" xfId="29124" xr:uid="{3FAA937F-5DBC-41DF-A244-0A5B3581EADD}"/>
    <cellStyle name="標準 6 3 2 5 2 3 6" xfId="5388" xr:uid="{D3EEE0A3-5803-4AA6-8044-77D67FD3C65C}"/>
    <cellStyle name="標準 6 3 2 5 2 3 6 2" xfId="22800" xr:uid="{D3EEE0A3-5803-4AA6-8044-77D67FD3C65C}"/>
    <cellStyle name="標準 6 3 2 5 2 3 7" xfId="18131" xr:uid="{00000000-0005-0000-0000-0000210C0000}"/>
    <cellStyle name="標準 6 3 2 5 2 4" xfId="1071" xr:uid="{00000000-0005-0000-0000-0000270C0000}"/>
    <cellStyle name="標準 6 3 2 5 2 4 2" xfId="4247" xr:uid="{00000000-0005-0000-0000-0000280C0000}"/>
    <cellStyle name="標準 6 3 2 5 2 4 2 2" xfId="10559" xr:uid="{45C0AA0B-F380-4CB0-8563-75748640A326}"/>
    <cellStyle name="標準 6 3 2 5 2 4 2 2 2" xfId="16883" xr:uid="{DE515B38-FB8F-41A9-9BEA-C5F7A4C6978A}"/>
    <cellStyle name="標準 6 3 2 5 2 4 2 2 2 2" xfId="34294" xr:uid="{DE515B38-FB8F-41A9-9BEA-C5F7A4C6978A}"/>
    <cellStyle name="標準 6 3 2 5 2 4 2 2 3" xfId="27970" xr:uid="{45C0AA0B-F380-4CB0-8563-75748640A326}"/>
    <cellStyle name="標準 6 3 2 5 2 4 2 3" xfId="13721" xr:uid="{A5785575-D522-4471-896D-D218B4CA4648}"/>
    <cellStyle name="標準 6 3 2 5 2 4 2 3 2" xfId="31132" xr:uid="{A5785575-D522-4471-896D-D218B4CA4648}"/>
    <cellStyle name="標準 6 3 2 5 2 4 2 4" xfId="7396" xr:uid="{D6BF7F17-0C1F-40EC-BB21-359BFA12EBBC}"/>
    <cellStyle name="標準 6 3 2 5 2 4 2 4 2" xfId="24808" xr:uid="{D6BF7F17-0C1F-40EC-BB21-359BFA12EBBC}"/>
    <cellStyle name="標準 6 3 2 5 2 4 2 5" xfId="21659" xr:uid="{00000000-0005-0000-0000-0000280C0000}"/>
    <cellStyle name="標準 6 3 2 5 2 4 3" xfId="2630" xr:uid="{00000000-0005-0000-0000-0000290C0000}"/>
    <cellStyle name="標準 6 3 2 5 2 4 3 2" xfId="15255" xr:uid="{8E636A96-5969-4E9E-8132-F0867829818A}"/>
    <cellStyle name="標準 6 3 2 5 2 4 3 2 2" xfId="32666" xr:uid="{8E636A96-5969-4E9E-8132-F0867829818A}"/>
    <cellStyle name="標準 6 3 2 5 2 4 3 3" xfId="8931" xr:uid="{E2A208B4-AC45-4D2C-A16A-412AC8F0E4DF}"/>
    <cellStyle name="標準 6 3 2 5 2 4 3 3 2" xfId="26342" xr:uid="{E2A208B4-AC45-4D2C-A16A-412AC8F0E4DF}"/>
    <cellStyle name="標準 6 3 2 5 2 4 3 4" xfId="20043" xr:uid="{00000000-0005-0000-0000-0000290C0000}"/>
    <cellStyle name="標準 6 3 2 5 2 4 4" xfId="12093" xr:uid="{713A319F-2E16-46E6-97B9-2ADE0168C041}"/>
    <cellStyle name="標準 6 3 2 5 2 4 4 2" xfId="29504" xr:uid="{713A319F-2E16-46E6-97B9-2ADE0168C041}"/>
    <cellStyle name="標準 6 3 2 5 2 4 5" xfId="5768" xr:uid="{084EB73C-42A8-47E4-92D2-B8138F5A8ED8}"/>
    <cellStyle name="標準 6 3 2 5 2 4 5 2" xfId="23180" xr:uid="{084EB73C-42A8-47E4-92D2-B8138F5A8ED8}"/>
    <cellStyle name="標準 6 3 2 5 2 4 6" xfId="18511" xr:uid="{00000000-0005-0000-0000-0000270C0000}"/>
    <cellStyle name="標準 6 3 2 5 2 5" xfId="3487" xr:uid="{00000000-0005-0000-0000-00002A0C0000}"/>
    <cellStyle name="標準 6 3 2 5 2 5 2" xfId="9799" xr:uid="{57A8E7A4-763A-4C95-949C-91F224FC14C8}"/>
    <cellStyle name="標準 6 3 2 5 2 5 2 2" xfId="16123" xr:uid="{939852C9-85BA-47E4-B38C-2CA8A9BF3309}"/>
    <cellStyle name="標準 6 3 2 5 2 5 2 2 2" xfId="33534" xr:uid="{939852C9-85BA-47E4-B38C-2CA8A9BF3309}"/>
    <cellStyle name="標準 6 3 2 5 2 5 2 3" xfId="27210" xr:uid="{57A8E7A4-763A-4C95-949C-91F224FC14C8}"/>
    <cellStyle name="標準 6 3 2 5 2 5 3" xfId="12961" xr:uid="{0850E2F0-C2DF-4AA8-88EB-6434BFD52795}"/>
    <cellStyle name="標準 6 3 2 5 2 5 3 2" xfId="30372" xr:uid="{0850E2F0-C2DF-4AA8-88EB-6434BFD52795}"/>
    <cellStyle name="標準 6 3 2 5 2 5 4" xfId="6636" xr:uid="{4976ABD9-A6CC-4756-9F2E-D1947E0564A1}"/>
    <cellStyle name="標準 6 3 2 5 2 5 4 2" xfId="24048" xr:uid="{4976ABD9-A6CC-4756-9F2E-D1947E0564A1}"/>
    <cellStyle name="標準 6 3 2 5 2 5 5" xfId="20899" xr:uid="{00000000-0005-0000-0000-00002A0C0000}"/>
    <cellStyle name="標準 6 3 2 5 2 6" xfId="1870" xr:uid="{00000000-0005-0000-0000-00002B0C0000}"/>
    <cellStyle name="標準 6 3 2 5 2 6 2" xfId="14495" xr:uid="{E961C1D1-5D86-44C1-B65C-1F40E896EDC5}"/>
    <cellStyle name="標準 6 3 2 5 2 6 2 2" xfId="31906" xr:uid="{E961C1D1-5D86-44C1-B65C-1F40E896EDC5}"/>
    <cellStyle name="標準 6 3 2 5 2 6 3" xfId="8171" xr:uid="{D83873E6-2B94-4E1D-9A36-662D0AA6C6BE}"/>
    <cellStyle name="標準 6 3 2 5 2 6 3 2" xfId="25582" xr:uid="{D83873E6-2B94-4E1D-9A36-662D0AA6C6BE}"/>
    <cellStyle name="標準 6 3 2 5 2 6 4" xfId="19283" xr:uid="{00000000-0005-0000-0000-00002B0C0000}"/>
    <cellStyle name="標準 6 3 2 5 2 7" xfId="11333" xr:uid="{C4047A5E-59D1-4DBC-A0EF-454704B41234}"/>
    <cellStyle name="標準 6 3 2 5 2 7 2" xfId="28744" xr:uid="{C4047A5E-59D1-4DBC-A0EF-454704B41234}"/>
    <cellStyle name="標準 6 3 2 5 2 8" xfId="5008" xr:uid="{2A6847BD-90F9-480A-AD9B-AB7BBD1D98A4}"/>
    <cellStyle name="標準 6 3 2 5 2 8 2" xfId="22420" xr:uid="{2A6847BD-90F9-480A-AD9B-AB7BBD1D98A4}"/>
    <cellStyle name="標準 6 3 2 5 2 9" xfId="17751" xr:uid="{00000000-0005-0000-0000-0000140C0000}"/>
    <cellStyle name="標準 6 3 2 5 3" xfId="406" xr:uid="{00000000-0005-0000-0000-00002C0C0000}"/>
    <cellStyle name="標準 6 3 2 5 3 2" xfId="786" xr:uid="{00000000-0005-0000-0000-00002D0C0000}"/>
    <cellStyle name="標準 6 3 2 5 3 2 2" xfId="1546" xr:uid="{00000000-0005-0000-0000-00002E0C0000}"/>
    <cellStyle name="標準 6 3 2 5 3 2 2 2" xfId="4722" xr:uid="{00000000-0005-0000-0000-00002F0C0000}"/>
    <cellStyle name="標準 6 3 2 5 3 2 2 2 2" xfId="11034" xr:uid="{991F10E3-C5BD-418A-BE29-D0084BF0E9FE}"/>
    <cellStyle name="標準 6 3 2 5 3 2 2 2 2 2" xfId="17358" xr:uid="{ACC00234-D07D-4B1F-B67F-269820F10C12}"/>
    <cellStyle name="標準 6 3 2 5 3 2 2 2 2 2 2" xfId="34769" xr:uid="{ACC00234-D07D-4B1F-B67F-269820F10C12}"/>
    <cellStyle name="標準 6 3 2 5 3 2 2 2 2 3" xfId="28445" xr:uid="{991F10E3-C5BD-418A-BE29-D0084BF0E9FE}"/>
    <cellStyle name="標準 6 3 2 5 3 2 2 2 3" xfId="14196" xr:uid="{BB560144-38D8-4947-BE3E-84F32B71E540}"/>
    <cellStyle name="標準 6 3 2 5 3 2 2 2 3 2" xfId="31607" xr:uid="{BB560144-38D8-4947-BE3E-84F32B71E540}"/>
    <cellStyle name="標準 6 3 2 5 3 2 2 2 4" xfId="7871" xr:uid="{F54DEB6B-0995-4856-8888-4CE1834DBF08}"/>
    <cellStyle name="標準 6 3 2 5 3 2 2 2 4 2" xfId="25283" xr:uid="{F54DEB6B-0995-4856-8888-4CE1834DBF08}"/>
    <cellStyle name="標準 6 3 2 5 3 2 2 2 5" xfId="22134" xr:uid="{00000000-0005-0000-0000-00002F0C0000}"/>
    <cellStyle name="標準 6 3 2 5 3 2 2 3" xfId="3105" xr:uid="{00000000-0005-0000-0000-0000300C0000}"/>
    <cellStyle name="標準 6 3 2 5 3 2 2 3 2" xfId="15730" xr:uid="{16B2D034-4A80-4D73-83EF-86A22A428BD1}"/>
    <cellStyle name="標準 6 3 2 5 3 2 2 3 2 2" xfId="33141" xr:uid="{16B2D034-4A80-4D73-83EF-86A22A428BD1}"/>
    <cellStyle name="標準 6 3 2 5 3 2 2 3 3" xfId="9406" xr:uid="{2081D0C3-09BD-412A-B5F0-3A24C0DC2E12}"/>
    <cellStyle name="標準 6 3 2 5 3 2 2 3 3 2" xfId="26817" xr:uid="{2081D0C3-09BD-412A-B5F0-3A24C0DC2E12}"/>
    <cellStyle name="標準 6 3 2 5 3 2 2 3 4" xfId="20518" xr:uid="{00000000-0005-0000-0000-0000300C0000}"/>
    <cellStyle name="標準 6 3 2 5 3 2 2 4" xfId="12568" xr:uid="{6807A58B-B0CF-4222-A8CF-C08277834EEF}"/>
    <cellStyle name="標準 6 3 2 5 3 2 2 4 2" xfId="29979" xr:uid="{6807A58B-B0CF-4222-A8CF-C08277834EEF}"/>
    <cellStyle name="標準 6 3 2 5 3 2 2 5" xfId="6243" xr:uid="{6AD8CA76-1EDD-437E-9FA3-A796FC7E1DE6}"/>
    <cellStyle name="標準 6 3 2 5 3 2 2 5 2" xfId="23655" xr:uid="{6AD8CA76-1EDD-437E-9FA3-A796FC7E1DE6}"/>
    <cellStyle name="標準 6 3 2 5 3 2 2 6" xfId="18986" xr:uid="{00000000-0005-0000-0000-00002E0C0000}"/>
    <cellStyle name="標準 6 3 2 5 3 2 3" xfId="3962" xr:uid="{00000000-0005-0000-0000-0000310C0000}"/>
    <cellStyle name="標準 6 3 2 5 3 2 3 2" xfId="10274" xr:uid="{C670ADE6-3385-4A50-8EC3-070A9D1FA396}"/>
    <cellStyle name="標準 6 3 2 5 3 2 3 2 2" xfId="16598" xr:uid="{EE88DA24-FD35-4154-ABDF-4744C5C6F8C1}"/>
    <cellStyle name="標準 6 3 2 5 3 2 3 2 2 2" xfId="34009" xr:uid="{EE88DA24-FD35-4154-ABDF-4744C5C6F8C1}"/>
    <cellStyle name="標準 6 3 2 5 3 2 3 2 3" xfId="27685" xr:uid="{C670ADE6-3385-4A50-8EC3-070A9D1FA396}"/>
    <cellStyle name="標準 6 3 2 5 3 2 3 3" xfId="13436" xr:uid="{0D76D909-E917-4FE7-93FC-970B3832B67F}"/>
    <cellStyle name="標準 6 3 2 5 3 2 3 3 2" xfId="30847" xr:uid="{0D76D909-E917-4FE7-93FC-970B3832B67F}"/>
    <cellStyle name="標準 6 3 2 5 3 2 3 4" xfId="7111" xr:uid="{FBE1662A-F333-499A-8F83-E6F99CD364C8}"/>
    <cellStyle name="標準 6 3 2 5 3 2 3 4 2" xfId="24523" xr:uid="{FBE1662A-F333-499A-8F83-E6F99CD364C8}"/>
    <cellStyle name="標準 6 3 2 5 3 2 3 5" xfId="21374" xr:uid="{00000000-0005-0000-0000-0000310C0000}"/>
    <cellStyle name="標準 6 3 2 5 3 2 4" xfId="2345" xr:uid="{00000000-0005-0000-0000-0000320C0000}"/>
    <cellStyle name="標準 6 3 2 5 3 2 4 2" xfId="14970" xr:uid="{B3DDCBEA-7005-482A-9BCA-942FD81DC9DA}"/>
    <cellStyle name="標準 6 3 2 5 3 2 4 2 2" xfId="32381" xr:uid="{B3DDCBEA-7005-482A-9BCA-942FD81DC9DA}"/>
    <cellStyle name="標準 6 3 2 5 3 2 4 3" xfId="8646" xr:uid="{8BD543EF-6C41-43B9-B0E9-00CECFD7FFFA}"/>
    <cellStyle name="標準 6 3 2 5 3 2 4 3 2" xfId="26057" xr:uid="{8BD543EF-6C41-43B9-B0E9-00CECFD7FFFA}"/>
    <cellStyle name="標準 6 3 2 5 3 2 4 4" xfId="19758" xr:uid="{00000000-0005-0000-0000-0000320C0000}"/>
    <cellStyle name="標準 6 3 2 5 3 2 5" xfId="11808" xr:uid="{76F79FAD-B04D-422B-BCC1-0A852C0C6F06}"/>
    <cellStyle name="標準 6 3 2 5 3 2 5 2" xfId="29219" xr:uid="{76F79FAD-B04D-422B-BCC1-0A852C0C6F06}"/>
    <cellStyle name="標準 6 3 2 5 3 2 6" xfId="5483" xr:uid="{3410648C-6A71-48A2-9A2A-41D4F8D36652}"/>
    <cellStyle name="標準 6 3 2 5 3 2 6 2" xfId="22895" xr:uid="{3410648C-6A71-48A2-9A2A-41D4F8D36652}"/>
    <cellStyle name="標準 6 3 2 5 3 2 7" xfId="18226" xr:uid="{00000000-0005-0000-0000-00002D0C0000}"/>
    <cellStyle name="標準 6 3 2 5 3 3" xfId="1166" xr:uid="{00000000-0005-0000-0000-0000330C0000}"/>
    <cellStyle name="標準 6 3 2 5 3 3 2" xfId="4342" xr:uid="{00000000-0005-0000-0000-0000340C0000}"/>
    <cellStyle name="標準 6 3 2 5 3 3 2 2" xfId="10654" xr:uid="{5AAD190E-E8B6-4A66-98D0-DA44E1588DBF}"/>
    <cellStyle name="標準 6 3 2 5 3 3 2 2 2" xfId="16978" xr:uid="{0E531EAE-D8E2-44FF-887B-B065466EAA1F}"/>
    <cellStyle name="標準 6 3 2 5 3 3 2 2 2 2" xfId="34389" xr:uid="{0E531EAE-D8E2-44FF-887B-B065466EAA1F}"/>
    <cellStyle name="標準 6 3 2 5 3 3 2 2 3" xfId="28065" xr:uid="{5AAD190E-E8B6-4A66-98D0-DA44E1588DBF}"/>
    <cellStyle name="標準 6 3 2 5 3 3 2 3" xfId="13816" xr:uid="{1A0014E1-AA55-43FC-A89F-7621489631F8}"/>
    <cellStyle name="標準 6 3 2 5 3 3 2 3 2" xfId="31227" xr:uid="{1A0014E1-AA55-43FC-A89F-7621489631F8}"/>
    <cellStyle name="標準 6 3 2 5 3 3 2 4" xfId="7491" xr:uid="{FA61393B-9136-4D19-B44F-2F2D2BE5C6ED}"/>
    <cellStyle name="標準 6 3 2 5 3 3 2 4 2" xfId="24903" xr:uid="{FA61393B-9136-4D19-B44F-2F2D2BE5C6ED}"/>
    <cellStyle name="標準 6 3 2 5 3 3 2 5" xfId="21754" xr:uid="{00000000-0005-0000-0000-0000340C0000}"/>
    <cellStyle name="標準 6 3 2 5 3 3 3" xfId="2725" xr:uid="{00000000-0005-0000-0000-0000350C0000}"/>
    <cellStyle name="標準 6 3 2 5 3 3 3 2" xfId="15350" xr:uid="{618F8473-6A31-4390-AA40-7F9C7BC29837}"/>
    <cellStyle name="標準 6 3 2 5 3 3 3 2 2" xfId="32761" xr:uid="{618F8473-6A31-4390-AA40-7F9C7BC29837}"/>
    <cellStyle name="標準 6 3 2 5 3 3 3 3" xfId="9026" xr:uid="{2C946618-5F39-41AC-8ECB-5EE42CFE397B}"/>
    <cellStyle name="標準 6 3 2 5 3 3 3 3 2" xfId="26437" xr:uid="{2C946618-5F39-41AC-8ECB-5EE42CFE397B}"/>
    <cellStyle name="標準 6 3 2 5 3 3 3 4" xfId="20138" xr:uid="{00000000-0005-0000-0000-0000350C0000}"/>
    <cellStyle name="標準 6 3 2 5 3 3 4" xfId="12188" xr:uid="{4CB91BAC-2005-4DEF-B001-B6E6E0AB5C96}"/>
    <cellStyle name="標準 6 3 2 5 3 3 4 2" xfId="29599" xr:uid="{4CB91BAC-2005-4DEF-B001-B6E6E0AB5C96}"/>
    <cellStyle name="標準 6 3 2 5 3 3 5" xfId="5863" xr:uid="{84B16443-68C4-4A8B-88E6-66D54163FAC7}"/>
    <cellStyle name="標準 6 3 2 5 3 3 5 2" xfId="23275" xr:uid="{84B16443-68C4-4A8B-88E6-66D54163FAC7}"/>
    <cellStyle name="標準 6 3 2 5 3 3 6" xfId="18606" xr:uid="{00000000-0005-0000-0000-0000330C0000}"/>
    <cellStyle name="標準 6 3 2 5 3 4" xfId="3582" xr:uid="{00000000-0005-0000-0000-0000360C0000}"/>
    <cellStyle name="標準 6 3 2 5 3 4 2" xfId="9894" xr:uid="{AFB6C550-8327-459C-9283-10B62DA617C5}"/>
    <cellStyle name="標準 6 3 2 5 3 4 2 2" xfId="16218" xr:uid="{12FE4D0A-A736-4E05-A589-95C9EEE0559C}"/>
    <cellStyle name="標準 6 3 2 5 3 4 2 2 2" xfId="33629" xr:uid="{12FE4D0A-A736-4E05-A589-95C9EEE0559C}"/>
    <cellStyle name="標準 6 3 2 5 3 4 2 3" xfId="27305" xr:uid="{AFB6C550-8327-459C-9283-10B62DA617C5}"/>
    <cellStyle name="標準 6 3 2 5 3 4 3" xfId="13056" xr:uid="{E10E87B9-90A2-4EAA-9A75-2228D6BA49EC}"/>
    <cellStyle name="標準 6 3 2 5 3 4 3 2" xfId="30467" xr:uid="{E10E87B9-90A2-4EAA-9A75-2228D6BA49EC}"/>
    <cellStyle name="標準 6 3 2 5 3 4 4" xfId="6731" xr:uid="{78CAF138-EE74-485D-89E4-C4CD225DD8D1}"/>
    <cellStyle name="標準 6 3 2 5 3 4 4 2" xfId="24143" xr:uid="{78CAF138-EE74-485D-89E4-C4CD225DD8D1}"/>
    <cellStyle name="標準 6 3 2 5 3 4 5" xfId="20994" xr:uid="{00000000-0005-0000-0000-0000360C0000}"/>
    <cellStyle name="標準 6 3 2 5 3 5" xfId="1965" xr:uid="{00000000-0005-0000-0000-0000370C0000}"/>
    <cellStyle name="標準 6 3 2 5 3 5 2" xfId="14590" xr:uid="{64F83B6E-0ABD-48B7-B667-56D6F91BB04D}"/>
    <cellStyle name="標準 6 3 2 5 3 5 2 2" xfId="32001" xr:uid="{64F83B6E-0ABD-48B7-B667-56D6F91BB04D}"/>
    <cellStyle name="標準 6 3 2 5 3 5 3" xfId="8266" xr:uid="{04B5CFC6-5C98-415B-A617-D763EFB0275A}"/>
    <cellStyle name="標準 6 3 2 5 3 5 3 2" xfId="25677" xr:uid="{04B5CFC6-5C98-415B-A617-D763EFB0275A}"/>
    <cellStyle name="標準 6 3 2 5 3 5 4" xfId="19378" xr:uid="{00000000-0005-0000-0000-0000370C0000}"/>
    <cellStyle name="標準 6 3 2 5 3 6" xfId="11428" xr:uid="{E7A8A4F3-6E84-4407-AFD0-839BAD396DF9}"/>
    <cellStyle name="標準 6 3 2 5 3 6 2" xfId="28839" xr:uid="{E7A8A4F3-6E84-4407-AFD0-839BAD396DF9}"/>
    <cellStyle name="標準 6 3 2 5 3 7" xfId="5103" xr:uid="{EA150F4F-8E23-4A57-8AC9-520B50D01E92}"/>
    <cellStyle name="標準 6 3 2 5 3 7 2" xfId="22515" xr:uid="{EA150F4F-8E23-4A57-8AC9-520B50D01E92}"/>
    <cellStyle name="標準 6 3 2 5 3 8" xfId="17846" xr:uid="{00000000-0005-0000-0000-00002C0C0000}"/>
    <cellStyle name="標準 6 3 2 5 4" xfId="596" xr:uid="{00000000-0005-0000-0000-0000380C0000}"/>
    <cellStyle name="標準 6 3 2 5 4 2" xfId="1356" xr:uid="{00000000-0005-0000-0000-0000390C0000}"/>
    <cellStyle name="標準 6 3 2 5 4 2 2" xfId="4532" xr:uid="{00000000-0005-0000-0000-00003A0C0000}"/>
    <cellStyle name="標準 6 3 2 5 4 2 2 2" xfId="10844" xr:uid="{6E6376CC-BAFF-4B35-B0C4-3BE5D0AD69C7}"/>
    <cellStyle name="標準 6 3 2 5 4 2 2 2 2" xfId="17168" xr:uid="{12FA3050-A022-4CAC-9BCE-873B905CC8C3}"/>
    <cellStyle name="標準 6 3 2 5 4 2 2 2 2 2" xfId="34579" xr:uid="{12FA3050-A022-4CAC-9BCE-873B905CC8C3}"/>
    <cellStyle name="標準 6 3 2 5 4 2 2 2 3" xfId="28255" xr:uid="{6E6376CC-BAFF-4B35-B0C4-3BE5D0AD69C7}"/>
    <cellStyle name="標準 6 3 2 5 4 2 2 3" xfId="14006" xr:uid="{FB872582-2B7F-432D-A5C0-8DC43EEDBE19}"/>
    <cellStyle name="標準 6 3 2 5 4 2 2 3 2" xfId="31417" xr:uid="{FB872582-2B7F-432D-A5C0-8DC43EEDBE19}"/>
    <cellStyle name="標準 6 3 2 5 4 2 2 4" xfId="7681" xr:uid="{78DD380C-4E1C-4C8E-98C1-173D0F12D618}"/>
    <cellStyle name="標準 6 3 2 5 4 2 2 4 2" xfId="25093" xr:uid="{78DD380C-4E1C-4C8E-98C1-173D0F12D618}"/>
    <cellStyle name="標準 6 3 2 5 4 2 2 5" xfId="21944" xr:uid="{00000000-0005-0000-0000-00003A0C0000}"/>
    <cellStyle name="標準 6 3 2 5 4 2 3" xfId="2915" xr:uid="{00000000-0005-0000-0000-00003B0C0000}"/>
    <cellStyle name="標準 6 3 2 5 4 2 3 2" xfId="15540" xr:uid="{E0D92810-5BB7-46DB-936D-332EA3C4DA24}"/>
    <cellStyle name="標準 6 3 2 5 4 2 3 2 2" xfId="32951" xr:uid="{E0D92810-5BB7-46DB-936D-332EA3C4DA24}"/>
    <cellStyle name="標準 6 3 2 5 4 2 3 3" xfId="9216" xr:uid="{AE56D173-22D3-456E-913C-D0863C363429}"/>
    <cellStyle name="標準 6 3 2 5 4 2 3 3 2" xfId="26627" xr:uid="{AE56D173-22D3-456E-913C-D0863C363429}"/>
    <cellStyle name="標準 6 3 2 5 4 2 3 4" xfId="20328" xr:uid="{00000000-0005-0000-0000-00003B0C0000}"/>
    <cellStyle name="標準 6 3 2 5 4 2 4" xfId="12378" xr:uid="{4224FEC8-4764-4D20-A266-A5429D4E610E}"/>
    <cellStyle name="標準 6 3 2 5 4 2 4 2" xfId="29789" xr:uid="{4224FEC8-4764-4D20-A266-A5429D4E610E}"/>
    <cellStyle name="標準 6 3 2 5 4 2 5" xfId="6053" xr:uid="{266637A3-5440-4A77-A33E-692E0FF078DB}"/>
    <cellStyle name="標準 6 3 2 5 4 2 5 2" xfId="23465" xr:uid="{266637A3-5440-4A77-A33E-692E0FF078DB}"/>
    <cellStyle name="標準 6 3 2 5 4 2 6" xfId="18796" xr:uid="{00000000-0005-0000-0000-0000390C0000}"/>
    <cellStyle name="標準 6 3 2 5 4 3" xfId="3772" xr:uid="{00000000-0005-0000-0000-00003C0C0000}"/>
    <cellStyle name="標準 6 3 2 5 4 3 2" xfId="10084" xr:uid="{6BD1C2BB-73A4-4085-92AA-5E34D62BAC8F}"/>
    <cellStyle name="標準 6 3 2 5 4 3 2 2" xfId="16408" xr:uid="{E83CA60B-76BF-49A6-B2FC-C95165E0E493}"/>
    <cellStyle name="標準 6 3 2 5 4 3 2 2 2" xfId="33819" xr:uid="{E83CA60B-76BF-49A6-B2FC-C95165E0E493}"/>
    <cellStyle name="標準 6 3 2 5 4 3 2 3" xfId="27495" xr:uid="{6BD1C2BB-73A4-4085-92AA-5E34D62BAC8F}"/>
    <cellStyle name="標準 6 3 2 5 4 3 3" xfId="13246" xr:uid="{7F106D0F-96AF-44D0-85F8-23CFB568C624}"/>
    <cellStyle name="標準 6 3 2 5 4 3 3 2" xfId="30657" xr:uid="{7F106D0F-96AF-44D0-85F8-23CFB568C624}"/>
    <cellStyle name="標準 6 3 2 5 4 3 4" xfId="6921" xr:uid="{5D86BDEC-9C73-4050-B713-034F70BE5EC3}"/>
    <cellStyle name="標準 6 3 2 5 4 3 4 2" xfId="24333" xr:uid="{5D86BDEC-9C73-4050-B713-034F70BE5EC3}"/>
    <cellStyle name="標準 6 3 2 5 4 3 5" xfId="21184" xr:uid="{00000000-0005-0000-0000-00003C0C0000}"/>
    <cellStyle name="標準 6 3 2 5 4 4" xfId="2155" xr:uid="{00000000-0005-0000-0000-00003D0C0000}"/>
    <cellStyle name="標準 6 3 2 5 4 4 2" xfId="14780" xr:uid="{A2B09B5E-A7EF-43C1-8409-B80B211164CD}"/>
    <cellStyle name="標準 6 3 2 5 4 4 2 2" xfId="32191" xr:uid="{A2B09B5E-A7EF-43C1-8409-B80B211164CD}"/>
    <cellStyle name="標準 6 3 2 5 4 4 3" xfId="8456" xr:uid="{FC26348F-827E-47A3-9A7F-E1AF71DB7130}"/>
    <cellStyle name="標準 6 3 2 5 4 4 3 2" xfId="25867" xr:uid="{FC26348F-827E-47A3-9A7F-E1AF71DB7130}"/>
    <cellStyle name="標準 6 3 2 5 4 4 4" xfId="19568" xr:uid="{00000000-0005-0000-0000-00003D0C0000}"/>
    <cellStyle name="標準 6 3 2 5 4 5" xfId="11618" xr:uid="{59CCEE82-3703-46B0-B394-1D4F2F7ECFBB}"/>
    <cellStyle name="標準 6 3 2 5 4 5 2" xfId="29029" xr:uid="{59CCEE82-3703-46B0-B394-1D4F2F7ECFBB}"/>
    <cellStyle name="標準 6 3 2 5 4 6" xfId="5293" xr:uid="{46F44DD3-8489-411F-AA04-93E5C1860FD9}"/>
    <cellStyle name="標準 6 3 2 5 4 6 2" xfId="22705" xr:uid="{46F44DD3-8489-411F-AA04-93E5C1860FD9}"/>
    <cellStyle name="標準 6 3 2 5 4 7" xfId="18036" xr:uid="{00000000-0005-0000-0000-0000380C0000}"/>
    <cellStyle name="標準 6 3 2 5 5" xfId="976" xr:uid="{00000000-0005-0000-0000-00003E0C0000}"/>
    <cellStyle name="標準 6 3 2 5 5 2" xfId="4152" xr:uid="{00000000-0005-0000-0000-00003F0C0000}"/>
    <cellStyle name="標準 6 3 2 5 5 2 2" xfId="10464" xr:uid="{CB1D701F-54E1-4324-BBE9-52BCFEE81C0F}"/>
    <cellStyle name="標準 6 3 2 5 5 2 2 2" xfId="16788" xr:uid="{674E1265-9527-4007-9B10-422E111C4DF7}"/>
    <cellStyle name="標準 6 3 2 5 5 2 2 2 2" xfId="34199" xr:uid="{674E1265-9527-4007-9B10-422E111C4DF7}"/>
    <cellStyle name="標準 6 3 2 5 5 2 2 3" xfId="27875" xr:uid="{CB1D701F-54E1-4324-BBE9-52BCFEE81C0F}"/>
    <cellStyle name="標準 6 3 2 5 5 2 3" xfId="13626" xr:uid="{304B721C-8F6E-4C93-8456-444702F890C3}"/>
    <cellStyle name="標準 6 3 2 5 5 2 3 2" xfId="31037" xr:uid="{304B721C-8F6E-4C93-8456-444702F890C3}"/>
    <cellStyle name="標準 6 3 2 5 5 2 4" xfId="7301" xr:uid="{C4D45C73-0E4D-4393-A882-90EEDFAE5B8F}"/>
    <cellStyle name="標準 6 3 2 5 5 2 4 2" xfId="24713" xr:uid="{C4D45C73-0E4D-4393-A882-90EEDFAE5B8F}"/>
    <cellStyle name="標準 6 3 2 5 5 2 5" xfId="21564" xr:uid="{00000000-0005-0000-0000-00003F0C0000}"/>
    <cellStyle name="標準 6 3 2 5 5 3" xfId="2535" xr:uid="{00000000-0005-0000-0000-0000400C0000}"/>
    <cellStyle name="標準 6 3 2 5 5 3 2" xfId="15160" xr:uid="{244C03C9-E8AF-4E11-A0A3-4F01D66FD76E}"/>
    <cellStyle name="標準 6 3 2 5 5 3 2 2" xfId="32571" xr:uid="{244C03C9-E8AF-4E11-A0A3-4F01D66FD76E}"/>
    <cellStyle name="標準 6 3 2 5 5 3 3" xfId="8836" xr:uid="{46122856-2361-4113-AE71-D0E98D172E93}"/>
    <cellStyle name="標準 6 3 2 5 5 3 3 2" xfId="26247" xr:uid="{46122856-2361-4113-AE71-D0E98D172E93}"/>
    <cellStyle name="標準 6 3 2 5 5 3 4" xfId="19948" xr:uid="{00000000-0005-0000-0000-0000400C0000}"/>
    <cellStyle name="標準 6 3 2 5 5 4" xfId="11998" xr:uid="{68538B00-62CA-49E4-94AC-34B445225AB3}"/>
    <cellStyle name="標準 6 3 2 5 5 4 2" xfId="29409" xr:uid="{68538B00-62CA-49E4-94AC-34B445225AB3}"/>
    <cellStyle name="標準 6 3 2 5 5 5" xfId="5673" xr:uid="{13D9C5B7-1CD0-42B5-B046-84E56068FABE}"/>
    <cellStyle name="標準 6 3 2 5 5 5 2" xfId="23085" xr:uid="{13D9C5B7-1CD0-42B5-B046-84E56068FABE}"/>
    <cellStyle name="標準 6 3 2 5 5 6" xfId="18416" xr:uid="{00000000-0005-0000-0000-00003E0C0000}"/>
    <cellStyle name="標準 6 3 2 5 6" xfId="216" xr:uid="{00000000-0005-0000-0000-0000410C0000}"/>
    <cellStyle name="標準 6 3 2 5 6 2" xfId="3392" xr:uid="{00000000-0005-0000-0000-0000420C0000}"/>
    <cellStyle name="標準 6 3 2 5 6 2 2" xfId="16028" xr:uid="{D0CF6410-09F3-43ED-BEF7-D9FF107706DD}"/>
    <cellStyle name="標準 6 3 2 5 6 2 2 2" xfId="33439" xr:uid="{D0CF6410-09F3-43ED-BEF7-D9FF107706DD}"/>
    <cellStyle name="標準 6 3 2 5 6 2 3" xfId="9704" xr:uid="{7987DC95-DEC2-424B-99E9-8D74D507A69F}"/>
    <cellStyle name="標準 6 3 2 5 6 2 3 2" xfId="27115" xr:uid="{7987DC95-DEC2-424B-99E9-8D74D507A69F}"/>
    <cellStyle name="標準 6 3 2 5 6 2 4" xfId="20804" xr:uid="{00000000-0005-0000-0000-0000420C0000}"/>
    <cellStyle name="標準 6 3 2 5 6 3" xfId="12866" xr:uid="{342DC94A-034A-4707-90C9-EFBA4220E437}"/>
    <cellStyle name="標準 6 3 2 5 6 3 2" xfId="30277" xr:uid="{342DC94A-034A-4707-90C9-EFBA4220E437}"/>
    <cellStyle name="標準 6 3 2 5 6 4" xfId="6541" xr:uid="{A745B6B9-D29B-4BED-94E7-9082B1CC3412}"/>
    <cellStyle name="標準 6 3 2 5 6 4 2" xfId="23953" xr:uid="{A745B6B9-D29B-4BED-94E7-9082B1CC3412}"/>
    <cellStyle name="標準 6 3 2 5 6 5" xfId="17656" xr:uid="{00000000-0005-0000-0000-0000410C0000}"/>
    <cellStyle name="標準 6 3 2 5 7" xfId="3298" xr:uid="{00000000-0005-0000-0000-0000430C0000}"/>
    <cellStyle name="標準 6 3 2 5 7 2" xfId="9610" xr:uid="{7BD13104-138D-4820-AA20-E5595535545B}"/>
    <cellStyle name="標準 6 3 2 5 7 2 2" xfId="15934" xr:uid="{867A369C-5EB3-46F8-BFF7-C0E99B735670}"/>
    <cellStyle name="標準 6 3 2 5 7 2 2 2" xfId="33345" xr:uid="{867A369C-5EB3-46F8-BFF7-C0E99B735670}"/>
    <cellStyle name="標準 6 3 2 5 7 2 3" xfId="27021" xr:uid="{7BD13104-138D-4820-AA20-E5595535545B}"/>
    <cellStyle name="標準 6 3 2 5 7 3" xfId="12772" xr:uid="{0252D653-6BF3-4EAD-86DC-C8CD8095F371}"/>
    <cellStyle name="標準 6 3 2 5 7 3 2" xfId="30183" xr:uid="{0252D653-6BF3-4EAD-86DC-C8CD8095F371}"/>
    <cellStyle name="標準 6 3 2 5 7 4" xfId="6447" xr:uid="{70678BF6-B8B4-474D-8B83-52D3AA2DBB2E}"/>
    <cellStyle name="標準 6 3 2 5 7 4 2" xfId="23859" xr:uid="{70678BF6-B8B4-474D-8B83-52D3AA2DBB2E}"/>
    <cellStyle name="標準 6 3 2 5 7 5" xfId="20710" xr:uid="{00000000-0005-0000-0000-0000430C0000}"/>
    <cellStyle name="標準 6 3 2 5 8" xfId="1775" xr:uid="{00000000-0005-0000-0000-0000440C0000}"/>
    <cellStyle name="標準 6 3 2 5 8 2" xfId="14400" xr:uid="{AB36ADA3-8249-41FE-BEE9-AB28173520D8}"/>
    <cellStyle name="標準 6 3 2 5 8 2 2" xfId="31811" xr:uid="{AB36ADA3-8249-41FE-BEE9-AB28173520D8}"/>
    <cellStyle name="標準 6 3 2 5 8 3" xfId="8076" xr:uid="{C6641CA9-6ADE-4CA7-8A21-F448858C9112}"/>
    <cellStyle name="標準 6 3 2 5 8 3 2" xfId="25487" xr:uid="{C6641CA9-6ADE-4CA7-8A21-F448858C9112}"/>
    <cellStyle name="標準 6 3 2 5 8 4" xfId="19188" xr:uid="{00000000-0005-0000-0000-0000440C0000}"/>
    <cellStyle name="標準 6 3 2 5 9" xfId="11238" xr:uid="{3A3D99A8-0B44-4BA4-84DD-EBCE88D674AE}"/>
    <cellStyle name="標準 6 3 2 5 9 2" xfId="28649" xr:uid="{3A3D99A8-0B44-4BA4-84DD-EBCE88D674AE}"/>
    <cellStyle name="標準 6 3 2 6" xfId="267" xr:uid="{00000000-0005-0000-0000-0000450C0000}"/>
    <cellStyle name="標準 6 3 2 6 2" xfId="457" xr:uid="{00000000-0005-0000-0000-0000460C0000}"/>
    <cellStyle name="標準 6 3 2 6 2 2" xfId="837" xr:uid="{00000000-0005-0000-0000-0000470C0000}"/>
    <cellStyle name="標準 6 3 2 6 2 2 2" xfId="1597" xr:uid="{00000000-0005-0000-0000-0000480C0000}"/>
    <cellStyle name="標準 6 3 2 6 2 2 2 2" xfId="4773" xr:uid="{00000000-0005-0000-0000-0000490C0000}"/>
    <cellStyle name="標準 6 3 2 6 2 2 2 2 2" xfId="11085" xr:uid="{3C2E67F1-9FA3-427D-B0B0-500E948779AC}"/>
    <cellStyle name="標準 6 3 2 6 2 2 2 2 2 2" xfId="17409" xr:uid="{3AC2B518-6F08-4597-840F-A327B9D1F704}"/>
    <cellStyle name="標準 6 3 2 6 2 2 2 2 2 2 2" xfId="34820" xr:uid="{3AC2B518-6F08-4597-840F-A327B9D1F704}"/>
    <cellStyle name="標準 6 3 2 6 2 2 2 2 2 3" xfId="28496" xr:uid="{3C2E67F1-9FA3-427D-B0B0-500E948779AC}"/>
    <cellStyle name="標準 6 3 2 6 2 2 2 2 3" xfId="14247" xr:uid="{792DC7BA-C70B-4A7D-B96D-47ADCBB47022}"/>
    <cellStyle name="標準 6 3 2 6 2 2 2 2 3 2" xfId="31658" xr:uid="{792DC7BA-C70B-4A7D-B96D-47ADCBB47022}"/>
    <cellStyle name="標準 6 3 2 6 2 2 2 2 4" xfId="7922" xr:uid="{9AC74872-8786-4968-865D-818F0CB3AFD5}"/>
    <cellStyle name="標準 6 3 2 6 2 2 2 2 4 2" xfId="25334" xr:uid="{9AC74872-8786-4968-865D-818F0CB3AFD5}"/>
    <cellStyle name="標準 6 3 2 6 2 2 2 2 5" xfId="22185" xr:uid="{00000000-0005-0000-0000-0000490C0000}"/>
    <cellStyle name="標準 6 3 2 6 2 2 2 3" xfId="3156" xr:uid="{00000000-0005-0000-0000-00004A0C0000}"/>
    <cellStyle name="標準 6 3 2 6 2 2 2 3 2" xfId="15781" xr:uid="{D1A66BC2-CDE3-4CD4-9C87-E6DA959D29A8}"/>
    <cellStyle name="標準 6 3 2 6 2 2 2 3 2 2" xfId="33192" xr:uid="{D1A66BC2-CDE3-4CD4-9C87-E6DA959D29A8}"/>
    <cellStyle name="標準 6 3 2 6 2 2 2 3 3" xfId="9457" xr:uid="{1F5D2AD6-88B7-47D4-860E-2476EBA9EB46}"/>
    <cellStyle name="標準 6 3 2 6 2 2 2 3 3 2" xfId="26868" xr:uid="{1F5D2AD6-88B7-47D4-860E-2476EBA9EB46}"/>
    <cellStyle name="標準 6 3 2 6 2 2 2 3 4" xfId="20569" xr:uid="{00000000-0005-0000-0000-00004A0C0000}"/>
    <cellStyle name="標準 6 3 2 6 2 2 2 4" xfId="12619" xr:uid="{D31C0811-4477-4735-AB69-E1C9DF6BFA62}"/>
    <cellStyle name="標準 6 3 2 6 2 2 2 4 2" xfId="30030" xr:uid="{D31C0811-4477-4735-AB69-E1C9DF6BFA62}"/>
    <cellStyle name="標準 6 3 2 6 2 2 2 5" xfId="6294" xr:uid="{123A6538-DC71-4233-8EC4-BDDEAF5B1795}"/>
    <cellStyle name="標準 6 3 2 6 2 2 2 5 2" xfId="23706" xr:uid="{123A6538-DC71-4233-8EC4-BDDEAF5B1795}"/>
    <cellStyle name="標準 6 3 2 6 2 2 2 6" xfId="19037" xr:uid="{00000000-0005-0000-0000-0000480C0000}"/>
    <cellStyle name="標準 6 3 2 6 2 2 3" xfId="4013" xr:uid="{00000000-0005-0000-0000-00004B0C0000}"/>
    <cellStyle name="標準 6 3 2 6 2 2 3 2" xfId="10325" xr:uid="{6936CF17-9E38-469B-86E7-09D74ED46796}"/>
    <cellStyle name="標準 6 3 2 6 2 2 3 2 2" xfId="16649" xr:uid="{D35B575A-E2D1-42FA-81C7-5E44B6213575}"/>
    <cellStyle name="標準 6 3 2 6 2 2 3 2 2 2" xfId="34060" xr:uid="{D35B575A-E2D1-42FA-81C7-5E44B6213575}"/>
    <cellStyle name="標準 6 3 2 6 2 2 3 2 3" xfId="27736" xr:uid="{6936CF17-9E38-469B-86E7-09D74ED46796}"/>
    <cellStyle name="標準 6 3 2 6 2 2 3 3" xfId="13487" xr:uid="{EE0C0894-7F6E-4778-A984-01FB1D150886}"/>
    <cellStyle name="標準 6 3 2 6 2 2 3 3 2" xfId="30898" xr:uid="{EE0C0894-7F6E-4778-A984-01FB1D150886}"/>
    <cellStyle name="標準 6 3 2 6 2 2 3 4" xfId="7162" xr:uid="{AFB0B058-F76D-4FC5-801B-548F39488CE5}"/>
    <cellStyle name="標準 6 3 2 6 2 2 3 4 2" xfId="24574" xr:uid="{AFB0B058-F76D-4FC5-801B-548F39488CE5}"/>
    <cellStyle name="標準 6 3 2 6 2 2 3 5" xfId="21425" xr:uid="{00000000-0005-0000-0000-00004B0C0000}"/>
    <cellStyle name="標準 6 3 2 6 2 2 4" xfId="2396" xr:uid="{00000000-0005-0000-0000-00004C0C0000}"/>
    <cellStyle name="標準 6 3 2 6 2 2 4 2" xfId="15021" xr:uid="{8E266219-C420-4EF6-AEB5-22372A5481E5}"/>
    <cellStyle name="標準 6 3 2 6 2 2 4 2 2" xfId="32432" xr:uid="{8E266219-C420-4EF6-AEB5-22372A5481E5}"/>
    <cellStyle name="標準 6 3 2 6 2 2 4 3" xfId="8697" xr:uid="{18A396E9-EE21-4493-B5C0-E632B0ACB017}"/>
    <cellStyle name="標準 6 3 2 6 2 2 4 3 2" xfId="26108" xr:uid="{18A396E9-EE21-4493-B5C0-E632B0ACB017}"/>
    <cellStyle name="標準 6 3 2 6 2 2 4 4" xfId="19809" xr:uid="{00000000-0005-0000-0000-00004C0C0000}"/>
    <cellStyle name="標準 6 3 2 6 2 2 5" xfId="11859" xr:uid="{AD59D8B9-3810-4DDF-81E0-295EFEE22124}"/>
    <cellStyle name="標準 6 3 2 6 2 2 5 2" xfId="29270" xr:uid="{AD59D8B9-3810-4DDF-81E0-295EFEE22124}"/>
    <cellStyle name="標準 6 3 2 6 2 2 6" xfId="5534" xr:uid="{9B2D251D-8A52-471F-A02B-13AF4A18E0E0}"/>
    <cellStyle name="標準 6 3 2 6 2 2 6 2" xfId="22946" xr:uid="{9B2D251D-8A52-471F-A02B-13AF4A18E0E0}"/>
    <cellStyle name="標準 6 3 2 6 2 2 7" xfId="18277" xr:uid="{00000000-0005-0000-0000-0000470C0000}"/>
    <cellStyle name="標準 6 3 2 6 2 3" xfId="1217" xr:uid="{00000000-0005-0000-0000-00004D0C0000}"/>
    <cellStyle name="標準 6 3 2 6 2 3 2" xfId="4393" xr:uid="{00000000-0005-0000-0000-00004E0C0000}"/>
    <cellStyle name="標準 6 3 2 6 2 3 2 2" xfId="10705" xr:uid="{D4047837-9D63-4738-8FCF-03C23D32CE87}"/>
    <cellStyle name="標準 6 3 2 6 2 3 2 2 2" xfId="17029" xr:uid="{CBDD5BE9-9BDB-444E-81E0-26AED407179F}"/>
    <cellStyle name="標準 6 3 2 6 2 3 2 2 2 2" xfId="34440" xr:uid="{CBDD5BE9-9BDB-444E-81E0-26AED407179F}"/>
    <cellStyle name="標準 6 3 2 6 2 3 2 2 3" xfId="28116" xr:uid="{D4047837-9D63-4738-8FCF-03C23D32CE87}"/>
    <cellStyle name="標準 6 3 2 6 2 3 2 3" xfId="13867" xr:uid="{20C79B98-7922-423A-BF0E-1471FFFCC1FE}"/>
    <cellStyle name="標準 6 3 2 6 2 3 2 3 2" xfId="31278" xr:uid="{20C79B98-7922-423A-BF0E-1471FFFCC1FE}"/>
    <cellStyle name="標準 6 3 2 6 2 3 2 4" xfId="7542" xr:uid="{09BDB53B-DB56-45C1-A8E3-1DA924D3E03E}"/>
    <cellStyle name="標準 6 3 2 6 2 3 2 4 2" xfId="24954" xr:uid="{09BDB53B-DB56-45C1-A8E3-1DA924D3E03E}"/>
    <cellStyle name="標準 6 3 2 6 2 3 2 5" xfId="21805" xr:uid="{00000000-0005-0000-0000-00004E0C0000}"/>
    <cellStyle name="標準 6 3 2 6 2 3 3" xfId="2776" xr:uid="{00000000-0005-0000-0000-00004F0C0000}"/>
    <cellStyle name="標準 6 3 2 6 2 3 3 2" xfId="15401" xr:uid="{59EC006C-0F86-4B44-9B10-5B59EEFBBAC8}"/>
    <cellStyle name="標準 6 3 2 6 2 3 3 2 2" xfId="32812" xr:uid="{59EC006C-0F86-4B44-9B10-5B59EEFBBAC8}"/>
    <cellStyle name="標準 6 3 2 6 2 3 3 3" xfId="9077" xr:uid="{99247F58-311D-424A-B4FB-6DCE13D48BEE}"/>
    <cellStyle name="標準 6 3 2 6 2 3 3 3 2" xfId="26488" xr:uid="{99247F58-311D-424A-B4FB-6DCE13D48BEE}"/>
    <cellStyle name="標準 6 3 2 6 2 3 3 4" xfId="20189" xr:uid="{00000000-0005-0000-0000-00004F0C0000}"/>
    <cellStyle name="標準 6 3 2 6 2 3 4" xfId="12239" xr:uid="{2877B563-6007-4FE0-95FD-4AA6324FF0A8}"/>
    <cellStyle name="標準 6 3 2 6 2 3 4 2" xfId="29650" xr:uid="{2877B563-6007-4FE0-95FD-4AA6324FF0A8}"/>
    <cellStyle name="標準 6 3 2 6 2 3 5" xfId="5914" xr:uid="{C4338332-E02A-4B7D-B268-30131EA0A56B}"/>
    <cellStyle name="標準 6 3 2 6 2 3 5 2" xfId="23326" xr:uid="{C4338332-E02A-4B7D-B268-30131EA0A56B}"/>
    <cellStyle name="標準 6 3 2 6 2 3 6" xfId="18657" xr:uid="{00000000-0005-0000-0000-00004D0C0000}"/>
    <cellStyle name="標準 6 3 2 6 2 4" xfId="3633" xr:uid="{00000000-0005-0000-0000-0000500C0000}"/>
    <cellStyle name="標準 6 3 2 6 2 4 2" xfId="9945" xr:uid="{485CE37B-4631-4446-B258-FE027C83FE85}"/>
    <cellStyle name="標準 6 3 2 6 2 4 2 2" xfId="16269" xr:uid="{112B1146-10D0-4739-99C9-3DF190528459}"/>
    <cellStyle name="標準 6 3 2 6 2 4 2 2 2" xfId="33680" xr:uid="{112B1146-10D0-4739-99C9-3DF190528459}"/>
    <cellStyle name="標準 6 3 2 6 2 4 2 3" xfId="27356" xr:uid="{485CE37B-4631-4446-B258-FE027C83FE85}"/>
    <cellStyle name="標準 6 3 2 6 2 4 3" xfId="13107" xr:uid="{C54CF307-4807-4F5D-ABD7-7922DA4329E3}"/>
    <cellStyle name="標準 6 3 2 6 2 4 3 2" xfId="30518" xr:uid="{C54CF307-4807-4F5D-ABD7-7922DA4329E3}"/>
    <cellStyle name="標準 6 3 2 6 2 4 4" xfId="6782" xr:uid="{762B31E5-8CCD-4794-BC19-30DC7E73BFCF}"/>
    <cellStyle name="標準 6 3 2 6 2 4 4 2" xfId="24194" xr:uid="{762B31E5-8CCD-4794-BC19-30DC7E73BFCF}"/>
    <cellStyle name="標準 6 3 2 6 2 4 5" xfId="21045" xr:uid="{00000000-0005-0000-0000-0000500C0000}"/>
    <cellStyle name="標準 6 3 2 6 2 5" xfId="2016" xr:uid="{00000000-0005-0000-0000-0000510C0000}"/>
    <cellStyle name="標準 6 3 2 6 2 5 2" xfId="14641" xr:uid="{9605D62F-504D-40D7-9AE2-444786B7A021}"/>
    <cellStyle name="標準 6 3 2 6 2 5 2 2" xfId="32052" xr:uid="{9605D62F-504D-40D7-9AE2-444786B7A021}"/>
    <cellStyle name="標準 6 3 2 6 2 5 3" xfId="8317" xr:uid="{9056A012-DBD3-4026-B408-8DDE5B685B3F}"/>
    <cellStyle name="標準 6 3 2 6 2 5 3 2" xfId="25728" xr:uid="{9056A012-DBD3-4026-B408-8DDE5B685B3F}"/>
    <cellStyle name="標準 6 3 2 6 2 5 4" xfId="19429" xr:uid="{00000000-0005-0000-0000-0000510C0000}"/>
    <cellStyle name="標準 6 3 2 6 2 6" xfId="11479" xr:uid="{5C37407D-5689-4EDF-8E85-3F3D01FFEEEE}"/>
    <cellStyle name="標準 6 3 2 6 2 6 2" xfId="28890" xr:uid="{5C37407D-5689-4EDF-8E85-3F3D01FFEEEE}"/>
    <cellStyle name="標準 6 3 2 6 2 7" xfId="5154" xr:uid="{33D1AB44-F78F-47AE-B050-EA7921BF87EB}"/>
    <cellStyle name="標準 6 3 2 6 2 7 2" xfId="22566" xr:uid="{33D1AB44-F78F-47AE-B050-EA7921BF87EB}"/>
    <cellStyle name="標準 6 3 2 6 2 8" xfId="17897" xr:uid="{00000000-0005-0000-0000-0000460C0000}"/>
    <cellStyle name="標準 6 3 2 6 3" xfId="647" xr:uid="{00000000-0005-0000-0000-0000520C0000}"/>
    <cellStyle name="標準 6 3 2 6 3 2" xfId="1407" xr:uid="{00000000-0005-0000-0000-0000530C0000}"/>
    <cellStyle name="標準 6 3 2 6 3 2 2" xfId="4583" xr:uid="{00000000-0005-0000-0000-0000540C0000}"/>
    <cellStyle name="標準 6 3 2 6 3 2 2 2" xfId="10895" xr:uid="{45125B64-1CF5-4B4C-A088-A5F9A4F9CDE9}"/>
    <cellStyle name="標準 6 3 2 6 3 2 2 2 2" xfId="17219" xr:uid="{6BFFA620-035F-4439-9DAF-52E284D6E61A}"/>
    <cellStyle name="標準 6 3 2 6 3 2 2 2 2 2" xfId="34630" xr:uid="{6BFFA620-035F-4439-9DAF-52E284D6E61A}"/>
    <cellStyle name="標準 6 3 2 6 3 2 2 2 3" xfId="28306" xr:uid="{45125B64-1CF5-4B4C-A088-A5F9A4F9CDE9}"/>
    <cellStyle name="標準 6 3 2 6 3 2 2 3" xfId="14057" xr:uid="{3D87D648-EEF1-4E03-A609-8220FBAB0862}"/>
    <cellStyle name="標準 6 3 2 6 3 2 2 3 2" xfId="31468" xr:uid="{3D87D648-EEF1-4E03-A609-8220FBAB0862}"/>
    <cellStyle name="標準 6 3 2 6 3 2 2 4" xfId="7732" xr:uid="{F9D8D2EF-B8DF-47C7-A37F-1F5B992AAC49}"/>
    <cellStyle name="標準 6 3 2 6 3 2 2 4 2" xfId="25144" xr:uid="{F9D8D2EF-B8DF-47C7-A37F-1F5B992AAC49}"/>
    <cellStyle name="標準 6 3 2 6 3 2 2 5" xfId="21995" xr:uid="{00000000-0005-0000-0000-0000540C0000}"/>
    <cellStyle name="標準 6 3 2 6 3 2 3" xfId="2966" xr:uid="{00000000-0005-0000-0000-0000550C0000}"/>
    <cellStyle name="標準 6 3 2 6 3 2 3 2" xfId="15591" xr:uid="{3C4E90AE-E50B-477F-A597-2FEE221004DC}"/>
    <cellStyle name="標準 6 3 2 6 3 2 3 2 2" xfId="33002" xr:uid="{3C4E90AE-E50B-477F-A597-2FEE221004DC}"/>
    <cellStyle name="標準 6 3 2 6 3 2 3 3" xfId="9267" xr:uid="{1DEE217D-A0BB-4580-AF00-4564649DD200}"/>
    <cellStyle name="標準 6 3 2 6 3 2 3 3 2" xfId="26678" xr:uid="{1DEE217D-A0BB-4580-AF00-4564649DD200}"/>
    <cellStyle name="標準 6 3 2 6 3 2 3 4" xfId="20379" xr:uid="{00000000-0005-0000-0000-0000550C0000}"/>
    <cellStyle name="標準 6 3 2 6 3 2 4" xfId="12429" xr:uid="{5357D652-3D65-407D-8FD9-8507417D14C9}"/>
    <cellStyle name="標準 6 3 2 6 3 2 4 2" xfId="29840" xr:uid="{5357D652-3D65-407D-8FD9-8507417D14C9}"/>
    <cellStyle name="標準 6 3 2 6 3 2 5" xfId="6104" xr:uid="{C5595D3C-C8AE-46F8-B06E-E374431808DC}"/>
    <cellStyle name="標準 6 3 2 6 3 2 5 2" xfId="23516" xr:uid="{C5595D3C-C8AE-46F8-B06E-E374431808DC}"/>
    <cellStyle name="標準 6 3 2 6 3 2 6" xfId="18847" xr:uid="{00000000-0005-0000-0000-0000530C0000}"/>
    <cellStyle name="標準 6 3 2 6 3 3" xfId="3823" xr:uid="{00000000-0005-0000-0000-0000560C0000}"/>
    <cellStyle name="標準 6 3 2 6 3 3 2" xfId="10135" xr:uid="{76E7F224-C549-436E-BBD8-91FEAD686FDA}"/>
    <cellStyle name="標準 6 3 2 6 3 3 2 2" xfId="16459" xr:uid="{FB69661D-519A-4018-B060-84E13ABF8D5E}"/>
    <cellStyle name="標準 6 3 2 6 3 3 2 2 2" xfId="33870" xr:uid="{FB69661D-519A-4018-B060-84E13ABF8D5E}"/>
    <cellStyle name="標準 6 3 2 6 3 3 2 3" xfId="27546" xr:uid="{76E7F224-C549-436E-BBD8-91FEAD686FDA}"/>
    <cellStyle name="標準 6 3 2 6 3 3 3" xfId="13297" xr:uid="{55BCCF75-6510-4933-A7B9-7A1BECF33384}"/>
    <cellStyle name="標準 6 3 2 6 3 3 3 2" xfId="30708" xr:uid="{55BCCF75-6510-4933-A7B9-7A1BECF33384}"/>
    <cellStyle name="標準 6 3 2 6 3 3 4" xfId="6972" xr:uid="{595083B1-C1DA-406D-809B-676BC6AAEB65}"/>
    <cellStyle name="標準 6 3 2 6 3 3 4 2" xfId="24384" xr:uid="{595083B1-C1DA-406D-809B-676BC6AAEB65}"/>
    <cellStyle name="標準 6 3 2 6 3 3 5" xfId="21235" xr:uid="{00000000-0005-0000-0000-0000560C0000}"/>
    <cellStyle name="標準 6 3 2 6 3 4" xfId="2206" xr:uid="{00000000-0005-0000-0000-0000570C0000}"/>
    <cellStyle name="標準 6 3 2 6 3 4 2" xfId="14831" xr:uid="{DB73D0A6-BE06-4413-8A14-4E063531A9F7}"/>
    <cellStyle name="標準 6 3 2 6 3 4 2 2" xfId="32242" xr:uid="{DB73D0A6-BE06-4413-8A14-4E063531A9F7}"/>
    <cellStyle name="標準 6 3 2 6 3 4 3" xfId="8507" xr:uid="{DFB02B3E-7AD1-4B28-8458-EBB2FCCEF6B0}"/>
    <cellStyle name="標準 6 3 2 6 3 4 3 2" xfId="25918" xr:uid="{DFB02B3E-7AD1-4B28-8458-EBB2FCCEF6B0}"/>
    <cellStyle name="標準 6 3 2 6 3 4 4" xfId="19619" xr:uid="{00000000-0005-0000-0000-0000570C0000}"/>
    <cellStyle name="標準 6 3 2 6 3 5" xfId="11669" xr:uid="{839A7B6D-F9F0-49E3-BF7B-988F7D54CE94}"/>
    <cellStyle name="標準 6 3 2 6 3 5 2" xfId="29080" xr:uid="{839A7B6D-F9F0-49E3-BF7B-988F7D54CE94}"/>
    <cellStyle name="標準 6 3 2 6 3 6" xfId="5344" xr:uid="{55F10382-928F-4EB8-92AD-D3B342CC3CDC}"/>
    <cellStyle name="標準 6 3 2 6 3 6 2" xfId="22756" xr:uid="{55F10382-928F-4EB8-92AD-D3B342CC3CDC}"/>
    <cellStyle name="標準 6 3 2 6 3 7" xfId="18087" xr:uid="{00000000-0005-0000-0000-0000520C0000}"/>
    <cellStyle name="標準 6 3 2 6 4" xfId="1027" xr:uid="{00000000-0005-0000-0000-0000580C0000}"/>
    <cellStyle name="標準 6 3 2 6 4 2" xfId="4203" xr:uid="{00000000-0005-0000-0000-0000590C0000}"/>
    <cellStyle name="標準 6 3 2 6 4 2 2" xfId="10515" xr:uid="{F39CD885-109C-498A-960A-9195E564FC19}"/>
    <cellStyle name="標準 6 3 2 6 4 2 2 2" xfId="16839" xr:uid="{A86D7DBB-05D3-4FFA-8B74-8AA0F5F22111}"/>
    <cellStyle name="標準 6 3 2 6 4 2 2 2 2" xfId="34250" xr:uid="{A86D7DBB-05D3-4FFA-8B74-8AA0F5F22111}"/>
    <cellStyle name="標準 6 3 2 6 4 2 2 3" xfId="27926" xr:uid="{F39CD885-109C-498A-960A-9195E564FC19}"/>
    <cellStyle name="標準 6 3 2 6 4 2 3" xfId="13677" xr:uid="{57E9B01A-384B-43EB-A326-9C2B5D90EB58}"/>
    <cellStyle name="標準 6 3 2 6 4 2 3 2" xfId="31088" xr:uid="{57E9B01A-384B-43EB-A326-9C2B5D90EB58}"/>
    <cellStyle name="標準 6 3 2 6 4 2 4" xfId="7352" xr:uid="{F086A45A-AF8C-4400-8C4E-F1876F930960}"/>
    <cellStyle name="標準 6 3 2 6 4 2 4 2" xfId="24764" xr:uid="{F086A45A-AF8C-4400-8C4E-F1876F930960}"/>
    <cellStyle name="標準 6 3 2 6 4 2 5" xfId="21615" xr:uid="{00000000-0005-0000-0000-0000590C0000}"/>
    <cellStyle name="標準 6 3 2 6 4 3" xfId="2586" xr:uid="{00000000-0005-0000-0000-00005A0C0000}"/>
    <cellStyle name="標準 6 3 2 6 4 3 2" xfId="15211" xr:uid="{C1CF2865-6C23-4152-9DF9-2A9301F7BAF5}"/>
    <cellStyle name="標準 6 3 2 6 4 3 2 2" xfId="32622" xr:uid="{C1CF2865-6C23-4152-9DF9-2A9301F7BAF5}"/>
    <cellStyle name="標準 6 3 2 6 4 3 3" xfId="8887" xr:uid="{40D0A966-063A-4DBD-AAE0-7019F8D0F2CA}"/>
    <cellStyle name="標準 6 3 2 6 4 3 3 2" xfId="26298" xr:uid="{40D0A966-063A-4DBD-AAE0-7019F8D0F2CA}"/>
    <cellStyle name="標準 6 3 2 6 4 3 4" xfId="19999" xr:uid="{00000000-0005-0000-0000-00005A0C0000}"/>
    <cellStyle name="標準 6 3 2 6 4 4" xfId="12049" xr:uid="{DFED3010-03CF-46AA-9765-C82E17D82E3D}"/>
    <cellStyle name="標準 6 3 2 6 4 4 2" xfId="29460" xr:uid="{DFED3010-03CF-46AA-9765-C82E17D82E3D}"/>
    <cellStyle name="標準 6 3 2 6 4 5" xfId="5724" xr:uid="{B8BC86E4-ABE7-4D0A-9E4E-7E2FB25B3798}"/>
    <cellStyle name="標準 6 3 2 6 4 5 2" xfId="23136" xr:uid="{B8BC86E4-ABE7-4D0A-9E4E-7E2FB25B3798}"/>
    <cellStyle name="標準 6 3 2 6 4 6" xfId="18467" xr:uid="{00000000-0005-0000-0000-0000580C0000}"/>
    <cellStyle name="標準 6 3 2 6 5" xfId="3443" xr:uid="{00000000-0005-0000-0000-00005B0C0000}"/>
    <cellStyle name="標準 6 3 2 6 5 2" xfId="9755" xr:uid="{5591B583-F91A-4183-B4E4-18FDEF4B17F9}"/>
    <cellStyle name="標準 6 3 2 6 5 2 2" xfId="16079" xr:uid="{232C8C95-50D2-4DF1-A791-9838A0FA2873}"/>
    <cellStyle name="標準 6 3 2 6 5 2 2 2" xfId="33490" xr:uid="{232C8C95-50D2-4DF1-A791-9838A0FA2873}"/>
    <cellStyle name="標準 6 3 2 6 5 2 3" xfId="27166" xr:uid="{5591B583-F91A-4183-B4E4-18FDEF4B17F9}"/>
    <cellStyle name="標準 6 3 2 6 5 3" xfId="12917" xr:uid="{D8200954-41B2-4F0E-A79C-3124BA639EDB}"/>
    <cellStyle name="標準 6 3 2 6 5 3 2" xfId="30328" xr:uid="{D8200954-41B2-4F0E-A79C-3124BA639EDB}"/>
    <cellStyle name="標準 6 3 2 6 5 4" xfId="6592" xr:uid="{C08A6B83-293D-4C69-8AF0-9BBC7A12B5EC}"/>
    <cellStyle name="標準 6 3 2 6 5 4 2" xfId="24004" xr:uid="{C08A6B83-293D-4C69-8AF0-9BBC7A12B5EC}"/>
    <cellStyle name="標準 6 3 2 6 5 5" xfId="20855" xr:uid="{00000000-0005-0000-0000-00005B0C0000}"/>
    <cellStyle name="標準 6 3 2 6 6" xfId="1826" xr:uid="{00000000-0005-0000-0000-00005C0C0000}"/>
    <cellStyle name="標準 6 3 2 6 6 2" xfId="14451" xr:uid="{4954A6B6-EE3D-4484-AD47-6E14B627D423}"/>
    <cellStyle name="標準 6 3 2 6 6 2 2" xfId="31862" xr:uid="{4954A6B6-EE3D-4484-AD47-6E14B627D423}"/>
    <cellStyle name="標準 6 3 2 6 6 3" xfId="8127" xr:uid="{FA3E4CBD-BA7A-4CBA-842A-871462C01203}"/>
    <cellStyle name="標準 6 3 2 6 6 3 2" xfId="25538" xr:uid="{FA3E4CBD-BA7A-4CBA-842A-871462C01203}"/>
    <cellStyle name="標準 6 3 2 6 6 4" xfId="19239" xr:uid="{00000000-0005-0000-0000-00005C0C0000}"/>
    <cellStyle name="標準 6 3 2 6 7" xfId="11289" xr:uid="{3C70097F-899C-4370-9056-A936477CD204}"/>
    <cellStyle name="標準 6 3 2 6 7 2" xfId="28700" xr:uid="{3C70097F-899C-4370-9056-A936477CD204}"/>
    <cellStyle name="標準 6 3 2 6 8" xfId="4964" xr:uid="{1793E58D-B57E-4AB8-BAAD-EB1C4119DF64}"/>
    <cellStyle name="標準 6 3 2 6 8 2" xfId="22376" xr:uid="{1793E58D-B57E-4AB8-BAAD-EB1C4119DF64}"/>
    <cellStyle name="標準 6 3 2 6 9" xfId="17707" xr:uid="{00000000-0005-0000-0000-0000450C0000}"/>
    <cellStyle name="標準 6 3 2 7" xfId="362" xr:uid="{00000000-0005-0000-0000-00005D0C0000}"/>
    <cellStyle name="標準 6 3 2 7 2" xfId="742" xr:uid="{00000000-0005-0000-0000-00005E0C0000}"/>
    <cellStyle name="標準 6 3 2 7 2 2" xfId="1502" xr:uid="{00000000-0005-0000-0000-00005F0C0000}"/>
    <cellStyle name="標準 6 3 2 7 2 2 2" xfId="4678" xr:uid="{00000000-0005-0000-0000-0000600C0000}"/>
    <cellStyle name="標準 6 3 2 7 2 2 2 2" xfId="10990" xr:uid="{CBE1A455-ADAA-4D44-808E-1DE2DCED7618}"/>
    <cellStyle name="標準 6 3 2 7 2 2 2 2 2" xfId="17314" xr:uid="{DC394102-10ED-4EDB-A329-55B38D426271}"/>
    <cellStyle name="標準 6 3 2 7 2 2 2 2 2 2" xfId="34725" xr:uid="{DC394102-10ED-4EDB-A329-55B38D426271}"/>
    <cellStyle name="標準 6 3 2 7 2 2 2 2 3" xfId="28401" xr:uid="{CBE1A455-ADAA-4D44-808E-1DE2DCED7618}"/>
    <cellStyle name="標準 6 3 2 7 2 2 2 3" xfId="14152" xr:uid="{7D63E611-FF92-4BF4-B40F-1CA25BCF4605}"/>
    <cellStyle name="標準 6 3 2 7 2 2 2 3 2" xfId="31563" xr:uid="{7D63E611-FF92-4BF4-B40F-1CA25BCF4605}"/>
    <cellStyle name="標準 6 3 2 7 2 2 2 4" xfId="7827" xr:uid="{5BE3D3C2-A013-4A61-9889-946203323AF5}"/>
    <cellStyle name="標準 6 3 2 7 2 2 2 4 2" xfId="25239" xr:uid="{5BE3D3C2-A013-4A61-9889-946203323AF5}"/>
    <cellStyle name="標準 6 3 2 7 2 2 2 5" xfId="22090" xr:uid="{00000000-0005-0000-0000-0000600C0000}"/>
    <cellStyle name="標準 6 3 2 7 2 2 3" xfId="3061" xr:uid="{00000000-0005-0000-0000-0000610C0000}"/>
    <cellStyle name="標準 6 3 2 7 2 2 3 2" xfId="15686" xr:uid="{45A5A882-BD93-40E6-9F5D-5C54E0A32957}"/>
    <cellStyle name="標準 6 3 2 7 2 2 3 2 2" xfId="33097" xr:uid="{45A5A882-BD93-40E6-9F5D-5C54E0A32957}"/>
    <cellStyle name="標準 6 3 2 7 2 2 3 3" xfId="9362" xr:uid="{B245C65F-8E1B-451B-B27A-BEC5F967E73D}"/>
    <cellStyle name="標準 6 3 2 7 2 2 3 3 2" xfId="26773" xr:uid="{B245C65F-8E1B-451B-B27A-BEC5F967E73D}"/>
    <cellStyle name="標準 6 3 2 7 2 2 3 4" xfId="20474" xr:uid="{00000000-0005-0000-0000-0000610C0000}"/>
    <cellStyle name="標準 6 3 2 7 2 2 4" xfId="12524" xr:uid="{D56EE866-AFE7-4EE2-9174-9BDCA506097C}"/>
    <cellStyle name="標準 6 3 2 7 2 2 4 2" xfId="29935" xr:uid="{D56EE866-AFE7-4EE2-9174-9BDCA506097C}"/>
    <cellStyle name="標準 6 3 2 7 2 2 5" xfId="6199" xr:uid="{307E3DA6-B2EF-489C-A13D-9A0C46850D03}"/>
    <cellStyle name="標準 6 3 2 7 2 2 5 2" xfId="23611" xr:uid="{307E3DA6-B2EF-489C-A13D-9A0C46850D03}"/>
    <cellStyle name="標準 6 3 2 7 2 2 6" xfId="18942" xr:uid="{00000000-0005-0000-0000-00005F0C0000}"/>
    <cellStyle name="標準 6 3 2 7 2 3" xfId="3918" xr:uid="{00000000-0005-0000-0000-0000620C0000}"/>
    <cellStyle name="標準 6 3 2 7 2 3 2" xfId="10230" xr:uid="{6E969BBE-68AB-4DC3-A906-72DB4C1429DD}"/>
    <cellStyle name="標準 6 3 2 7 2 3 2 2" xfId="16554" xr:uid="{779ADDEF-F5EE-4DAC-A3D5-ED0E4ED3FC75}"/>
    <cellStyle name="標準 6 3 2 7 2 3 2 2 2" xfId="33965" xr:uid="{779ADDEF-F5EE-4DAC-A3D5-ED0E4ED3FC75}"/>
    <cellStyle name="標準 6 3 2 7 2 3 2 3" xfId="27641" xr:uid="{6E969BBE-68AB-4DC3-A906-72DB4C1429DD}"/>
    <cellStyle name="標準 6 3 2 7 2 3 3" xfId="13392" xr:uid="{E7032D87-581F-4E3B-8122-C2D8D3A866C4}"/>
    <cellStyle name="標準 6 3 2 7 2 3 3 2" xfId="30803" xr:uid="{E7032D87-581F-4E3B-8122-C2D8D3A866C4}"/>
    <cellStyle name="標準 6 3 2 7 2 3 4" xfId="7067" xr:uid="{0652ABFE-0C48-40ED-B236-7A7D07E66BA4}"/>
    <cellStyle name="標準 6 3 2 7 2 3 4 2" xfId="24479" xr:uid="{0652ABFE-0C48-40ED-B236-7A7D07E66BA4}"/>
    <cellStyle name="標準 6 3 2 7 2 3 5" xfId="21330" xr:uid="{00000000-0005-0000-0000-0000620C0000}"/>
    <cellStyle name="標準 6 3 2 7 2 4" xfId="2301" xr:uid="{00000000-0005-0000-0000-0000630C0000}"/>
    <cellStyle name="標準 6 3 2 7 2 4 2" xfId="14926" xr:uid="{EDDBF844-7D73-4590-A378-0372A8A24248}"/>
    <cellStyle name="標準 6 3 2 7 2 4 2 2" xfId="32337" xr:uid="{EDDBF844-7D73-4590-A378-0372A8A24248}"/>
    <cellStyle name="標準 6 3 2 7 2 4 3" xfId="8602" xr:uid="{98378A17-BC30-419A-9032-B04D46A00EBD}"/>
    <cellStyle name="標準 6 3 2 7 2 4 3 2" xfId="26013" xr:uid="{98378A17-BC30-419A-9032-B04D46A00EBD}"/>
    <cellStyle name="標準 6 3 2 7 2 4 4" xfId="19714" xr:uid="{00000000-0005-0000-0000-0000630C0000}"/>
    <cellStyle name="標準 6 3 2 7 2 5" xfId="11764" xr:uid="{F415D50A-5DB2-4203-91AB-5837FBBDE662}"/>
    <cellStyle name="標準 6 3 2 7 2 5 2" xfId="29175" xr:uid="{F415D50A-5DB2-4203-91AB-5837FBBDE662}"/>
    <cellStyle name="標準 6 3 2 7 2 6" xfId="5439" xr:uid="{ECE602D1-562F-4F41-BEB8-C50142695468}"/>
    <cellStyle name="標準 6 3 2 7 2 6 2" xfId="22851" xr:uid="{ECE602D1-562F-4F41-BEB8-C50142695468}"/>
    <cellStyle name="標準 6 3 2 7 2 7" xfId="18182" xr:uid="{00000000-0005-0000-0000-00005E0C0000}"/>
    <cellStyle name="標準 6 3 2 7 3" xfId="1122" xr:uid="{00000000-0005-0000-0000-0000640C0000}"/>
    <cellStyle name="標準 6 3 2 7 3 2" xfId="4298" xr:uid="{00000000-0005-0000-0000-0000650C0000}"/>
    <cellStyle name="標準 6 3 2 7 3 2 2" xfId="10610" xr:uid="{7F61EE90-BDEF-46E5-A496-F761AB4A1143}"/>
    <cellStyle name="標準 6 3 2 7 3 2 2 2" xfId="16934" xr:uid="{9B896855-0253-491D-AC6F-0707BFEF7CE0}"/>
    <cellStyle name="標準 6 3 2 7 3 2 2 2 2" xfId="34345" xr:uid="{9B896855-0253-491D-AC6F-0707BFEF7CE0}"/>
    <cellStyle name="標準 6 3 2 7 3 2 2 3" xfId="28021" xr:uid="{7F61EE90-BDEF-46E5-A496-F761AB4A1143}"/>
    <cellStyle name="標準 6 3 2 7 3 2 3" xfId="13772" xr:uid="{512178ED-FA73-49E5-96F0-23113DF23AF9}"/>
    <cellStyle name="標準 6 3 2 7 3 2 3 2" xfId="31183" xr:uid="{512178ED-FA73-49E5-96F0-23113DF23AF9}"/>
    <cellStyle name="標準 6 3 2 7 3 2 4" xfId="7447" xr:uid="{3646572B-458F-4C85-8EBF-2A68659D45E8}"/>
    <cellStyle name="標準 6 3 2 7 3 2 4 2" xfId="24859" xr:uid="{3646572B-458F-4C85-8EBF-2A68659D45E8}"/>
    <cellStyle name="標準 6 3 2 7 3 2 5" xfId="21710" xr:uid="{00000000-0005-0000-0000-0000650C0000}"/>
    <cellStyle name="標準 6 3 2 7 3 3" xfId="2681" xr:uid="{00000000-0005-0000-0000-0000660C0000}"/>
    <cellStyle name="標準 6 3 2 7 3 3 2" xfId="15306" xr:uid="{CFDB3267-46E4-441E-AE96-9447B5570D10}"/>
    <cellStyle name="標準 6 3 2 7 3 3 2 2" xfId="32717" xr:uid="{CFDB3267-46E4-441E-AE96-9447B5570D10}"/>
    <cellStyle name="標準 6 3 2 7 3 3 3" xfId="8982" xr:uid="{DCE7D2C0-0777-42A3-BED5-FBF468C06722}"/>
    <cellStyle name="標準 6 3 2 7 3 3 3 2" xfId="26393" xr:uid="{DCE7D2C0-0777-42A3-BED5-FBF468C06722}"/>
    <cellStyle name="標準 6 3 2 7 3 3 4" xfId="20094" xr:uid="{00000000-0005-0000-0000-0000660C0000}"/>
    <cellStyle name="標準 6 3 2 7 3 4" xfId="12144" xr:uid="{878A9075-9DF0-4380-BCA8-DBA850789506}"/>
    <cellStyle name="標準 6 3 2 7 3 4 2" xfId="29555" xr:uid="{878A9075-9DF0-4380-BCA8-DBA850789506}"/>
    <cellStyle name="標準 6 3 2 7 3 5" xfId="5819" xr:uid="{6698A603-D58F-4C14-9A05-6B130762E44C}"/>
    <cellStyle name="標準 6 3 2 7 3 5 2" xfId="23231" xr:uid="{6698A603-D58F-4C14-9A05-6B130762E44C}"/>
    <cellStyle name="標準 6 3 2 7 3 6" xfId="18562" xr:uid="{00000000-0005-0000-0000-0000640C0000}"/>
    <cellStyle name="標準 6 3 2 7 4" xfId="3538" xr:uid="{00000000-0005-0000-0000-0000670C0000}"/>
    <cellStyle name="標準 6 3 2 7 4 2" xfId="9850" xr:uid="{EC7DDA20-0091-49D9-B225-CF880A9CB07C}"/>
    <cellStyle name="標準 6 3 2 7 4 2 2" xfId="16174" xr:uid="{0B7EE9EF-546E-4309-B3DA-F40186F9A356}"/>
    <cellStyle name="標準 6 3 2 7 4 2 2 2" xfId="33585" xr:uid="{0B7EE9EF-546E-4309-B3DA-F40186F9A356}"/>
    <cellStyle name="標準 6 3 2 7 4 2 3" xfId="27261" xr:uid="{EC7DDA20-0091-49D9-B225-CF880A9CB07C}"/>
    <cellStyle name="標準 6 3 2 7 4 3" xfId="13012" xr:uid="{F6F5FA79-C26A-4784-B8F1-8831B88506B7}"/>
    <cellStyle name="標準 6 3 2 7 4 3 2" xfId="30423" xr:uid="{F6F5FA79-C26A-4784-B8F1-8831B88506B7}"/>
    <cellStyle name="標準 6 3 2 7 4 4" xfId="6687" xr:uid="{F767FC78-1FD9-4D09-AB55-00853C54DD41}"/>
    <cellStyle name="標準 6 3 2 7 4 4 2" xfId="24099" xr:uid="{F767FC78-1FD9-4D09-AB55-00853C54DD41}"/>
    <cellStyle name="標準 6 3 2 7 4 5" xfId="20950" xr:uid="{00000000-0005-0000-0000-0000670C0000}"/>
    <cellStyle name="標準 6 3 2 7 5" xfId="1921" xr:uid="{00000000-0005-0000-0000-0000680C0000}"/>
    <cellStyle name="標準 6 3 2 7 5 2" xfId="14546" xr:uid="{B825006C-D9BF-4A48-995E-471242D2C1A5}"/>
    <cellStyle name="標準 6 3 2 7 5 2 2" xfId="31957" xr:uid="{B825006C-D9BF-4A48-995E-471242D2C1A5}"/>
    <cellStyle name="標準 6 3 2 7 5 3" xfId="8222" xr:uid="{E9155805-30AB-4F13-8F57-7832525708F8}"/>
    <cellStyle name="標準 6 3 2 7 5 3 2" xfId="25633" xr:uid="{E9155805-30AB-4F13-8F57-7832525708F8}"/>
    <cellStyle name="標準 6 3 2 7 5 4" xfId="19334" xr:uid="{00000000-0005-0000-0000-0000680C0000}"/>
    <cellStyle name="標準 6 3 2 7 6" xfId="11384" xr:uid="{B3695FB9-9F93-4C43-8331-03D64E0D9C3F}"/>
    <cellStyle name="標準 6 3 2 7 6 2" xfId="28795" xr:uid="{B3695FB9-9F93-4C43-8331-03D64E0D9C3F}"/>
    <cellStyle name="標準 6 3 2 7 7" xfId="5059" xr:uid="{5050A6AF-5F41-458A-BC2B-467F9914BE71}"/>
    <cellStyle name="標準 6 3 2 7 7 2" xfId="22471" xr:uid="{5050A6AF-5F41-458A-BC2B-467F9914BE71}"/>
    <cellStyle name="標準 6 3 2 7 8" xfId="17802" xr:uid="{00000000-0005-0000-0000-00005D0C0000}"/>
    <cellStyle name="標準 6 3 2 8" xfId="552" xr:uid="{00000000-0005-0000-0000-0000690C0000}"/>
    <cellStyle name="標準 6 3 2 8 2" xfId="1312" xr:uid="{00000000-0005-0000-0000-00006A0C0000}"/>
    <cellStyle name="標準 6 3 2 8 2 2" xfId="4488" xr:uid="{00000000-0005-0000-0000-00006B0C0000}"/>
    <cellStyle name="標準 6 3 2 8 2 2 2" xfId="10800" xr:uid="{A1F6B51F-7759-41CF-903B-93469FF852EC}"/>
    <cellStyle name="標準 6 3 2 8 2 2 2 2" xfId="17124" xr:uid="{E146072A-70FA-49EA-955E-0A11DB238F93}"/>
    <cellStyle name="標準 6 3 2 8 2 2 2 2 2" xfId="34535" xr:uid="{E146072A-70FA-49EA-955E-0A11DB238F93}"/>
    <cellStyle name="標準 6 3 2 8 2 2 2 3" xfId="28211" xr:uid="{A1F6B51F-7759-41CF-903B-93469FF852EC}"/>
    <cellStyle name="標準 6 3 2 8 2 2 3" xfId="13962" xr:uid="{1EB41AD3-EAED-47CC-A090-E66E29E4914F}"/>
    <cellStyle name="標準 6 3 2 8 2 2 3 2" xfId="31373" xr:uid="{1EB41AD3-EAED-47CC-A090-E66E29E4914F}"/>
    <cellStyle name="標準 6 3 2 8 2 2 4" xfId="7637" xr:uid="{BED9425A-15D5-4D57-91D5-0DE2F2D4B7D3}"/>
    <cellStyle name="標準 6 3 2 8 2 2 4 2" xfId="25049" xr:uid="{BED9425A-15D5-4D57-91D5-0DE2F2D4B7D3}"/>
    <cellStyle name="標準 6 3 2 8 2 2 5" xfId="21900" xr:uid="{00000000-0005-0000-0000-00006B0C0000}"/>
    <cellStyle name="標準 6 3 2 8 2 3" xfId="2871" xr:uid="{00000000-0005-0000-0000-00006C0C0000}"/>
    <cellStyle name="標準 6 3 2 8 2 3 2" xfId="15496" xr:uid="{AC767374-BDB3-4A60-AEE2-7BA78C92E1EC}"/>
    <cellStyle name="標準 6 3 2 8 2 3 2 2" xfId="32907" xr:uid="{AC767374-BDB3-4A60-AEE2-7BA78C92E1EC}"/>
    <cellStyle name="標準 6 3 2 8 2 3 3" xfId="9172" xr:uid="{3D4EC006-957F-4EAF-9A99-BEA21B06AD4B}"/>
    <cellStyle name="標準 6 3 2 8 2 3 3 2" xfId="26583" xr:uid="{3D4EC006-957F-4EAF-9A99-BEA21B06AD4B}"/>
    <cellStyle name="標準 6 3 2 8 2 3 4" xfId="20284" xr:uid="{00000000-0005-0000-0000-00006C0C0000}"/>
    <cellStyle name="標準 6 3 2 8 2 4" xfId="12334" xr:uid="{CE5F2F87-24A5-47CE-97C6-E3833A810E33}"/>
    <cellStyle name="標準 6 3 2 8 2 4 2" xfId="29745" xr:uid="{CE5F2F87-24A5-47CE-97C6-E3833A810E33}"/>
    <cellStyle name="標準 6 3 2 8 2 5" xfId="6009" xr:uid="{C829087C-A6F0-44E7-BFC4-07C8CF5D387D}"/>
    <cellStyle name="標準 6 3 2 8 2 5 2" xfId="23421" xr:uid="{C829087C-A6F0-44E7-BFC4-07C8CF5D387D}"/>
    <cellStyle name="標準 6 3 2 8 2 6" xfId="18752" xr:uid="{00000000-0005-0000-0000-00006A0C0000}"/>
    <cellStyle name="標準 6 3 2 8 3" xfId="3728" xr:uid="{00000000-0005-0000-0000-00006D0C0000}"/>
    <cellStyle name="標準 6 3 2 8 3 2" xfId="10040" xr:uid="{0F3FCEEF-2B5C-45F1-9CD2-C3FE50707804}"/>
    <cellStyle name="標準 6 3 2 8 3 2 2" xfId="16364" xr:uid="{911D1CDD-8522-424D-94D7-04B8D6456395}"/>
    <cellStyle name="標準 6 3 2 8 3 2 2 2" xfId="33775" xr:uid="{911D1CDD-8522-424D-94D7-04B8D6456395}"/>
    <cellStyle name="標準 6 3 2 8 3 2 3" xfId="27451" xr:uid="{0F3FCEEF-2B5C-45F1-9CD2-C3FE50707804}"/>
    <cellStyle name="標準 6 3 2 8 3 3" xfId="13202" xr:uid="{B85C305F-7860-4B34-AEE4-E8CCD67502DA}"/>
    <cellStyle name="標準 6 3 2 8 3 3 2" xfId="30613" xr:uid="{B85C305F-7860-4B34-AEE4-E8CCD67502DA}"/>
    <cellStyle name="標準 6 3 2 8 3 4" xfId="6877" xr:uid="{F2C447D1-3E3D-487B-83FE-DBDDAFEE1368}"/>
    <cellStyle name="標準 6 3 2 8 3 4 2" xfId="24289" xr:uid="{F2C447D1-3E3D-487B-83FE-DBDDAFEE1368}"/>
    <cellStyle name="標準 6 3 2 8 3 5" xfId="21140" xr:uid="{00000000-0005-0000-0000-00006D0C0000}"/>
    <cellStyle name="標準 6 3 2 8 4" xfId="2111" xr:uid="{00000000-0005-0000-0000-00006E0C0000}"/>
    <cellStyle name="標準 6 3 2 8 4 2" xfId="14736" xr:uid="{D2822C5A-7C5C-4CE3-899B-53D853AA3302}"/>
    <cellStyle name="標準 6 3 2 8 4 2 2" xfId="32147" xr:uid="{D2822C5A-7C5C-4CE3-899B-53D853AA3302}"/>
    <cellStyle name="標準 6 3 2 8 4 3" xfId="8412" xr:uid="{6EF18130-2795-426F-9718-ED2BB5BC1A05}"/>
    <cellStyle name="標準 6 3 2 8 4 3 2" xfId="25823" xr:uid="{6EF18130-2795-426F-9718-ED2BB5BC1A05}"/>
    <cellStyle name="標準 6 3 2 8 4 4" xfId="19524" xr:uid="{00000000-0005-0000-0000-00006E0C0000}"/>
    <cellStyle name="標準 6 3 2 8 5" xfId="11574" xr:uid="{6F1F82BB-8D06-4719-B5FC-249C974262FE}"/>
    <cellStyle name="標準 6 3 2 8 5 2" xfId="28985" xr:uid="{6F1F82BB-8D06-4719-B5FC-249C974262FE}"/>
    <cellStyle name="標準 6 3 2 8 6" xfId="5249" xr:uid="{D3E76C64-80ED-4CB6-A6EA-9540B18391ED}"/>
    <cellStyle name="標準 6 3 2 8 6 2" xfId="22661" xr:uid="{D3E76C64-80ED-4CB6-A6EA-9540B18391ED}"/>
    <cellStyle name="標準 6 3 2 8 7" xfId="17992" xr:uid="{00000000-0005-0000-0000-0000690C0000}"/>
    <cellStyle name="標準 6 3 2 9" xfId="932" xr:uid="{00000000-0005-0000-0000-00006F0C0000}"/>
    <cellStyle name="標準 6 3 2 9 2" xfId="4108" xr:uid="{00000000-0005-0000-0000-0000700C0000}"/>
    <cellStyle name="標準 6 3 2 9 2 2" xfId="10420" xr:uid="{A9A0435E-65BD-4864-8E27-326A8BFFA97A}"/>
    <cellStyle name="標準 6 3 2 9 2 2 2" xfId="16744" xr:uid="{59955306-0F9B-42FB-8BC6-2D92780525B9}"/>
    <cellStyle name="標準 6 3 2 9 2 2 2 2" xfId="34155" xr:uid="{59955306-0F9B-42FB-8BC6-2D92780525B9}"/>
    <cellStyle name="標準 6 3 2 9 2 2 3" xfId="27831" xr:uid="{A9A0435E-65BD-4864-8E27-326A8BFFA97A}"/>
    <cellStyle name="標準 6 3 2 9 2 3" xfId="13582" xr:uid="{C608351C-4208-4BDB-B5EB-8FAEA80AF72D}"/>
    <cellStyle name="標準 6 3 2 9 2 3 2" xfId="30993" xr:uid="{C608351C-4208-4BDB-B5EB-8FAEA80AF72D}"/>
    <cellStyle name="標準 6 3 2 9 2 4" xfId="7257" xr:uid="{DCC347CE-A427-4D50-BF1B-DE5BF39854E8}"/>
    <cellStyle name="標準 6 3 2 9 2 4 2" xfId="24669" xr:uid="{DCC347CE-A427-4D50-BF1B-DE5BF39854E8}"/>
    <cellStyle name="標準 6 3 2 9 2 5" xfId="21520" xr:uid="{00000000-0005-0000-0000-0000700C0000}"/>
    <cellStyle name="標準 6 3 2 9 3" xfId="2491" xr:uid="{00000000-0005-0000-0000-0000710C0000}"/>
    <cellStyle name="標準 6 3 2 9 3 2" xfId="15116" xr:uid="{26B96D4A-A451-48D5-A8D2-039FE2E592C4}"/>
    <cellStyle name="標準 6 3 2 9 3 2 2" xfId="32527" xr:uid="{26B96D4A-A451-48D5-A8D2-039FE2E592C4}"/>
    <cellStyle name="標準 6 3 2 9 3 3" xfId="8792" xr:uid="{487DE4FF-9850-4989-897C-969A3B251253}"/>
    <cellStyle name="標準 6 3 2 9 3 3 2" xfId="26203" xr:uid="{487DE4FF-9850-4989-897C-969A3B251253}"/>
    <cellStyle name="標準 6 3 2 9 3 4" xfId="19904" xr:uid="{00000000-0005-0000-0000-0000710C0000}"/>
    <cellStyle name="標準 6 3 2 9 4" xfId="11954" xr:uid="{636BD01B-8BE7-46BB-90C1-8B57A9B7E496}"/>
    <cellStyle name="標準 6 3 2 9 4 2" xfId="29365" xr:uid="{636BD01B-8BE7-46BB-90C1-8B57A9B7E496}"/>
    <cellStyle name="標準 6 3 2 9 5" xfId="5629" xr:uid="{ECF7C412-6EBE-4E34-A268-B9580C134710}"/>
    <cellStyle name="標準 6 3 2 9 5 2" xfId="23041" xr:uid="{ECF7C412-6EBE-4E34-A268-B9580C134710}"/>
    <cellStyle name="標準 6 3 2 9 6" xfId="18372" xr:uid="{00000000-0005-0000-0000-00006F0C0000}"/>
    <cellStyle name="標準 6 3 3" xfId="78" xr:uid="{00000000-0005-0000-0000-0000720C0000}"/>
    <cellStyle name="標準 6 3 3 10" xfId="1745" xr:uid="{00000000-0005-0000-0000-0000730C0000}"/>
    <cellStyle name="標準 6 3 3 10 2" xfId="14370" xr:uid="{39E52497-A931-43E2-9934-97A6A71446BE}"/>
    <cellStyle name="標準 6 3 3 10 2 2" xfId="31781" xr:uid="{39E52497-A931-43E2-9934-97A6A71446BE}"/>
    <cellStyle name="標準 6 3 3 10 3" xfId="8046" xr:uid="{2EA31F40-DA61-41D8-8ADC-A95ABDDBB1DD}"/>
    <cellStyle name="標準 6 3 3 10 3 2" xfId="25457" xr:uid="{2EA31F40-DA61-41D8-8ADC-A95ABDDBB1DD}"/>
    <cellStyle name="標準 6 3 3 10 4" xfId="19158" xr:uid="{00000000-0005-0000-0000-0000730C0000}"/>
    <cellStyle name="標準 6 3 3 11" xfId="11208" xr:uid="{64B43BE3-0EFE-4E0D-ACDB-69D066A79619}"/>
    <cellStyle name="標準 6 3 3 11 2" xfId="28619" xr:uid="{64B43BE3-0EFE-4E0D-ACDB-69D066A79619}"/>
    <cellStyle name="標準 6 3 3 12" xfId="4883" xr:uid="{BF4A520C-B8FC-4ABA-AB75-C2F2709B16EA}"/>
    <cellStyle name="標準 6 3 3 12 2" xfId="22295" xr:uid="{BF4A520C-B8FC-4ABA-AB75-C2F2709B16EA}"/>
    <cellStyle name="標準 6 3 3 13" xfId="17519" xr:uid="{00000000-0005-0000-0000-0000720C0000}"/>
    <cellStyle name="標準 6 3 3 2" xfId="96" xr:uid="{00000000-0005-0000-0000-0000740C0000}"/>
    <cellStyle name="標準 6 3 3 2 10" xfId="11225" xr:uid="{3AA160E7-AAEA-45A0-8537-994E848D535A}"/>
    <cellStyle name="標準 6 3 3 2 10 2" xfId="28636" xr:uid="{3AA160E7-AAEA-45A0-8537-994E848D535A}"/>
    <cellStyle name="標準 6 3 3 2 11" xfId="4900" xr:uid="{1C359586-7A4B-43F1-BA36-6DD215C8A5AF}"/>
    <cellStyle name="標準 6 3 3 2 11 2" xfId="22312" xr:uid="{1C359586-7A4B-43F1-BA36-6DD215C8A5AF}"/>
    <cellStyle name="標準 6 3 3 2 12" xfId="17536" xr:uid="{00000000-0005-0000-0000-0000740C0000}"/>
    <cellStyle name="標準 6 3 3 2 2" xfId="143" xr:uid="{00000000-0005-0000-0000-0000750C0000}"/>
    <cellStyle name="標準 6 3 3 2 2 10" xfId="4934" xr:uid="{E3EBB9E7-39E8-4536-89F7-D56DE72AFAD7}"/>
    <cellStyle name="標準 6 3 3 2 2 10 2" xfId="22346" xr:uid="{E3EBB9E7-39E8-4536-89F7-D56DE72AFAD7}"/>
    <cellStyle name="標準 6 3 3 2 2 11" xfId="17583" xr:uid="{00000000-0005-0000-0000-0000750C0000}"/>
    <cellStyle name="標準 6 3 3 2 2 2" xfId="332" xr:uid="{00000000-0005-0000-0000-0000760C0000}"/>
    <cellStyle name="標準 6 3 3 2 2 2 2" xfId="522" xr:uid="{00000000-0005-0000-0000-0000770C0000}"/>
    <cellStyle name="標準 6 3 3 2 2 2 2 2" xfId="902" xr:uid="{00000000-0005-0000-0000-0000780C0000}"/>
    <cellStyle name="標準 6 3 3 2 2 2 2 2 2" xfId="1662" xr:uid="{00000000-0005-0000-0000-0000790C0000}"/>
    <cellStyle name="標準 6 3 3 2 2 2 2 2 2 2" xfId="4838" xr:uid="{00000000-0005-0000-0000-00007A0C0000}"/>
    <cellStyle name="標準 6 3 3 2 2 2 2 2 2 2 2" xfId="11150" xr:uid="{409746EB-F83A-4926-809B-C7F22FE2F313}"/>
    <cellStyle name="標準 6 3 3 2 2 2 2 2 2 2 2 2" xfId="17474" xr:uid="{DC5A496E-CFD7-4AD8-8613-7B5E10874059}"/>
    <cellStyle name="標準 6 3 3 2 2 2 2 2 2 2 2 2 2" xfId="34885" xr:uid="{DC5A496E-CFD7-4AD8-8613-7B5E10874059}"/>
    <cellStyle name="標準 6 3 3 2 2 2 2 2 2 2 2 3" xfId="28561" xr:uid="{409746EB-F83A-4926-809B-C7F22FE2F313}"/>
    <cellStyle name="標準 6 3 3 2 2 2 2 2 2 2 3" xfId="14312" xr:uid="{FB9D280C-4685-4B05-9C34-4BA33705EE69}"/>
    <cellStyle name="標準 6 3 3 2 2 2 2 2 2 2 3 2" xfId="31723" xr:uid="{FB9D280C-4685-4B05-9C34-4BA33705EE69}"/>
    <cellStyle name="標準 6 3 3 2 2 2 2 2 2 2 4" xfId="7987" xr:uid="{888E6D4F-4B59-470E-B0E0-EFB3B788CC6B}"/>
    <cellStyle name="標準 6 3 3 2 2 2 2 2 2 2 4 2" xfId="25399" xr:uid="{888E6D4F-4B59-470E-B0E0-EFB3B788CC6B}"/>
    <cellStyle name="標準 6 3 3 2 2 2 2 2 2 2 5" xfId="22250" xr:uid="{00000000-0005-0000-0000-00007A0C0000}"/>
    <cellStyle name="標準 6 3 3 2 2 2 2 2 2 3" xfId="3221" xr:uid="{00000000-0005-0000-0000-00007B0C0000}"/>
    <cellStyle name="標準 6 3 3 2 2 2 2 2 2 3 2" xfId="15846" xr:uid="{0451F60F-5624-4CEB-9BC8-D4FF154A0B12}"/>
    <cellStyle name="標準 6 3 3 2 2 2 2 2 2 3 2 2" xfId="33257" xr:uid="{0451F60F-5624-4CEB-9BC8-D4FF154A0B12}"/>
    <cellStyle name="標準 6 3 3 2 2 2 2 2 2 3 3" xfId="9522" xr:uid="{B3349012-B71C-49C5-BF25-D2488209C40F}"/>
    <cellStyle name="標準 6 3 3 2 2 2 2 2 2 3 3 2" xfId="26933" xr:uid="{B3349012-B71C-49C5-BF25-D2488209C40F}"/>
    <cellStyle name="標準 6 3 3 2 2 2 2 2 2 3 4" xfId="20634" xr:uid="{00000000-0005-0000-0000-00007B0C0000}"/>
    <cellStyle name="標準 6 3 3 2 2 2 2 2 2 4" xfId="12684" xr:uid="{01D4D2DC-31AB-4B36-A0C5-0D7C05BF1D42}"/>
    <cellStyle name="標準 6 3 3 2 2 2 2 2 2 4 2" xfId="30095" xr:uid="{01D4D2DC-31AB-4B36-A0C5-0D7C05BF1D42}"/>
    <cellStyle name="標準 6 3 3 2 2 2 2 2 2 5" xfId="6359" xr:uid="{F26D8F88-CA1D-46BF-AD2C-1C6F19844FBA}"/>
    <cellStyle name="標準 6 3 3 2 2 2 2 2 2 5 2" xfId="23771" xr:uid="{F26D8F88-CA1D-46BF-AD2C-1C6F19844FBA}"/>
    <cellStyle name="標準 6 3 3 2 2 2 2 2 2 6" xfId="19102" xr:uid="{00000000-0005-0000-0000-0000790C0000}"/>
    <cellStyle name="標準 6 3 3 2 2 2 2 2 3" xfId="4078" xr:uid="{00000000-0005-0000-0000-00007C0C0000}"/>
    <cellStyle name="標準 6 3 3 2 2 2 2 2 3 2" xfId="10390" xr:uid="{2016C5A9-8E14-4051-913C-018D8C1CB949}"/>
    <cellStyle name="標準 6 3 3 2 2 2 2 2 3 2 2" xfId="16714" xr:uid="{8F07C2A0-3432-4D81-854F-F489F8DB333C}"/>
    <cellStyle name="標準 6 3 3 2 2 2 2 2 3 2 2 2" xfId="34125" xr:uid="{8F07C2A0-3432-4D81-854F-F489F8DB333C}"/>
    <cellStyle name="標準 6 3 3 2 2 2 2 2 3 2 3" xfId="27801" xr:uid="{2016C5A9-8E14-4051-913C-018D8C1CB949}"/>
    <cellStyle name="標準 6 3 3 2 2 2 2 2 3 3" xfId="13552" xr:uid="{9F2E6B58-D9AE-4927-854E-0BEE0D251DDC}"/>
    <cellStyle name="標準 6 3 3 2 2 2 2 2 3 3 2" xfId="30963" xr:uid="{9F2E6B58-D9AE-4927-854E-0BEE0D251DDC}"/>
    <cellStyle name="標準 6 3 3 2 2 2 2 2 3 4" xfId="7227" xr:uid="{CA38252C-629E-4425-91AD-A711CE0FAE57}"/>
    <cellStyle name="標準 6 3 3 2 2 2 2 2 3 4 2" xfId="24639" xr:uid="{CA38252C-629E-4425-91AD-A711CE0FAE57}"/>
    <cellStyle name="標準 6 3 3 2 2 2 2 2 3 5" xfId="21490" xr:uid="{00000000-0005-0000-0000-00007C0C0000}"/>
    <cellStyle name="標準 6 3 3 2 2 2 2 2 4" xfId="2461" xr:uid="{00000000-0005-0000-0000-00007D0C0000}"/>
    <cellStyle name="標準 6 3 3 2 2 2 2 2 4 2" xfId="15086" xr:uid="{00315899-5684-4D2A-B6ED-63CA5F42AC46}"/>
    <cellStyle name="標準 6 3 3 2 2 2 2 2 4 2 2" xfId="32497" xr:uid="{00315899-5684-4D2A-B6ED-63CA5F42AC46}"/>
    <cellStyle name="標準 6 3 3 2 2 2 2 2 4 3" xfId="8762" xr:uid="{EF6D04C3-B057-4EE6-8396-8F32ED88DA65}"/>
    <cellStyle name="標準 6 3 3 2 2 2 2 2 4 3 2" xfId="26173" xr:uid="{EF6D04C3-B057-4EE6-8396-8F32ED88DA65}"/>
    <cellStyle name="標準 6 3 3 2 2 2 2 2 4 4" xfId="19874" xr:uid="{00000000-0005-0000-0000-00007D0C0000}"/>
    <cellStyle name="標準 6 3 3 2 2 2 2 2 5" xfId="11924" xr:uid="{B4BAC46B-D707-4E4B-AF2A-26B7D3030B37}"/>
    <cellStyle name="標準 6 3 3 2 2 2 2 2 5 2" xfId="29335" xr:uid="{B4BAC46B-D707-4E4B-AF2A-26B7D3030B37}"/>
    <cellStyle name="標準 6 3 3 2 2 2 2 2 6" xfId="5599" xr:uid="{9827ACCF-0130-4430-B544-2259FA148D83}"/>
    <cellStyle name="標準 6 3 3 2 2 2 2 2 6 2" xfId="23011" xr:uid="{9827ACCF-0130-4430-B544-2259FA148D83}"/>
    <cellStyle name="標準 6 3 3 2 2 2 2 2 7" xfId="18342" xr:uid="{00000000-0005-0000-0000-0000780C0000}"/>
    <cellStyle name="標準 6 3 3 2 2 2 2 3" xfId="1282" xr:uid="{00000000-0005-0000-0000-00007E0C0000}"/>
    <cellStyle name="標準 6 3 3 2 2 2 2 3 2" xfId="4458" xr:uid="{00000000-0005-0000-0000-00007F0C0000}"/>
    <cellStyle name="標準 6 3 3 2 2 2 2 3 2 2" xfId="10770" xr:uid="{04E08FE5-9847-44D6-9F27-8CCBB52CBD72}"/>
    <cellStyle name="標準 6 3 3 2 2 2 2 3 2 2 2" xfId="17094" xr:uid="{20F6091C-D968-49AC-9722-1C6BEDF10387}"/>
    <cellStyle name="標準 6 3 3 2 2 2 2 3 2 2 2 2" xfId="34505" xr:uid="{20F6091C-D968-49AC-9722-1C6BEDF10387}"/>
    <cellStyle name="標準 6 3 3 2 2 2 2 3 2 2 3" xfId="28181" xr:uid="{04E08FE5-9847-44D6-9F27-8CCBB52CBD72}"/>
    <cellStyle name="標準 6 3 3 2 2 2 2 3 2 3" xfId="13932" xr:uid="{5DB274AC-60D7-4CEA-ACF9-AF380B01B184}"/>
    <cellStyle name="標準 6 3 3 2 2 2 2 3 2 3 2" xfId="31343" xr:uid="{5DB274AC-60D7-4CEA-ACF9-AF380B01B184}"/>
    <cellStyle name="標準 6 3 3 2 2 2 2 3 2 4" xfId="7607" xr:uid="{7ADE807A-5407-4643-A4A1-69D34BCF0266}"/>
    <cellStyle name="標準 6 3 3 2 2 2 2 3 2 4 2" xfId="25019" xr:uid="{7ADE807A-5407-4643-A4A1-69D34BCF0266}"/>
    <cellStyle name="標準 6 3 3 2 2 2 2 3 2 5" xfId="21870" xr:uid="{00000000-0005-0000-0000-00007F0C0000}"/>
    <cellStyle name="標準 6 3 3 2 2 2 2 3 3" xfId="2841" xr:uid="{00000000-0005-0000-0000-0000800C0000}"/>
    <cellStyle name="標準 6 3 3 2 2 2 2 3 3 2" xfId="15466" xr:uid="{2AA99268-3E02-4FD3-AD99-60F0B30DFB4C}"/>
    <cellStyle name="標準 6 3 3 2 2 2 2 3 3 2 2" xfId="32877" xr:uid="{2AA99268-3E02-4FD3-AD99-60F0B30DFB4C}"/>
    <cellStyle name="標準 6 3 3 2 2 2 2 3 3 3" xfId="9142" xr:uid="{8D7FE064-C83A-4C7E-B521-1F6718313E09}"/>
    <cellStyle name="標準 6 3 3 2 2 2 2 3 3 3 2" xfId="26553" xr:uid="{8D7FE064-C83A-4C7E-B521-1F6718313E09}"/>
    <cellStyle name="標準 6 3 3 2 2 2 2 3 3 4" xfId="20254" xr:uid="{00000000-0005-0000-0000-0000800C0000}"/>
    <cellStyle name="標準 6 3 3 2 2 2 2 3 4" xfId="12304" xr:uid="{85EA2506-4F8F-49A6-BCD0-0500ADAE0F6F}"/>
    <cellStyle name="標準 6 3 3 2 2 2 2 3 4 2" xfId="29715" xr:uid="{85EA2506-4F8F-49A6-BCD0-0500ADAE0F6F}"/>
    <cellStyle name="標準 6 3 3 2 2 2 2 3 5" xfId="5979" xr:uid="{0439CF2D-D76D-492B-AF3B-E271528509CE}"/>
    <cellStyle name="標準 6 3 3 2 2 2 2 3 5 2" xfId="23391" xr:uid="{0439CF2D-D76D-492B-AF3B-E271528509CE}"/>
    <cellStyle name="標準 6 3 3 2 2 2 2 3 6" xfId="18722" xr:uid="{00000000-0005-0000-0000-00007E0C0000}"/>
    <cellStyle name="標準 6 3 3 2 2 2 2 4" xfId="3698" xr:uid="{00000000-0005-0000-0000-0000810C0000}"/>
    <cellStyle name="標準 6 3 3 2 2 2 2 4 2" xfId="10010" xr:uid="{7BE43518-869A-4EE5-BD3C-D3ECFDB2BE98}"/>
    <cellStyle name="標準 6 3 3 2 2 2 2 4 2 2" xfId="16334" xr:uid="{2C6CF01F-8CFF-4FFA-A192-E2FF51107F6E}"/>
    <cellStyle name="標準 6 3 3 2 2 2 2 4 2 2 2" xfId="33745" xr:uid="{2C6CF01F-8CFF-4FFA-A192-E2FF51107F6E}"/>
    <cellStyle name="標準 6 3 3 2 2 2 2 4 2 3" xfId="27421" xr:uid="{7BE43518-869A-4EE5-BD3C-D3ECFDB2BE98}"/>
    <cellStyle name="標準 6 3 3 2 2 2 2 4 3" xfId="13172" xr:uid="{8872C3CA-E796-4A83-AF5C-0535AEF9DDFB}"/>
    <cellStyle name="標準 6 3 3 2 2 2 2 4 3 2" xfId="30583" xr:uid="{8872C3CA-E796-4A83-AF5C-0535AEF9DDFB}"/>
    <cellStyle name="標準 6 3 3 2 2 2 2 4 4" xfId="6847" xr:uid="{FF102702-F590-4FFA-AFD6-30F419D98477}"/>
    <cellStyle name="標準 6 3 3 2 2 2 2 4 4 2" xfId="24259" xr:uid="{FF102702-F590-4FFA-AFD6-30F419D98477}"/>
    <cellStyle name="標準 6 3 3 2 2 2 2 4 5" xfId="21110" xr:uid="{00000000-0005-0000-0000-0000810C0000}"/>
    <cellStyle name="標準 6 3 3 2 2 2 2 5" xfId="2081" xr:uid="{00000000-0005-0000-0000-0000820C0000}"/>
    <cellStyle name="標準 6 3 3 2 2 2 2 5 2" xfId="14706" xr:uid="{6838C4B9-0817-4EA9-BF7C-D83E30E2A4A0}"/>
    <cellStyle name="標準 6 3 3 2 2 2 2 5 2 2" xfId="32117" xr:uid="{6838C4B9-0817-4EA9-BF7C-D83E30E2A4A0}"/>
    <cellStyle name="標準 6 3 3 2 2 2 2 5 3" xfId="8382" xr:uid="{ED8B9AC1-D8C9-4527-8136-318FBD820320}"/>
    <cellStyle name="標準 6 3 3 2 2 2 2 5 3 2" xfId="25793" xr:uid="{ED8B9AC1-D8C9-4527-8136-318FBD820320}"/>
    <cellStyle name="標準 6 3 3 2 2 2 2 5 4" xfId="19494" xr:uid="{00000000-0005-0000-0000-0000820C0000}"/>
    <cellStyle name="標準 6 3 3 2 2 2 2 6" xfId="11544" xr:uid="{0BB702F6-C423-4169-9158-880A686D8BC7}"/>
    <cellStyle name="標準 6 3 3 2 2 2 2 6 2" xfId="28955" xr:uid="{0BB702F6-C423-4169-9158-880A686D8BC7}"/>
    <cellStyle name="標準 6 3 3 2 2 2 2 7" xfId="5219" xr:uid="{A833F014-3332-4B24-9751-7B1D941F8227}"/>
    <cellStyle name="標準 6 3 3 2 2 2 2 7 2" xfId="22631" xr:uid="{A833F014-3332-4B24-9751-7B1D941F8227}"/>
    <cellStyle name="標準 6 3 3 2 2 2 2 8" xfId="17962" xr:uid="{00000000-0005-0000-0000-0000770C0000}"/>
    <cellStyle name="標準 6 3 3 2 2 2 3" xfId="712" xr:uid="{00000000-0005-0000-0000-0000830C0000}"/>
    <cellStyle name="標準 6 3 3 2 2 2 3 2" xfId="1472" xr:uid="{00000000-0005-0000-0000-0000840C0000}"/>
    <cellStyle name="標準 6 3 3 2 2 2 3 2 2" xfId="4648" xr:uid="{00000000-0005-0000-0000-0000850C0000}"/>
    <cellStyle name="標準 6 3 3 2 2 2 3 2 2 2" xfId="10960" xr:uid="{73764F47-720B-49F9-AB67-C0B5C1574F88}"/>
    <cellStyle name="標準 6 3 3 2 2 2 3 2 2 2 2" xfId="17284" xr:uid="{45142470-89E6-4874-BC90-96F3697D0C2D}"/>
    <cellStyle name="標準 6 3 3 2 2 2 3 2 2 2 2 2" xfId="34695" xr:uid="{45142470-89E6-4874-BC90-96F3697D0C2D}"/>
    <cellStyle name="標準 6 3 3 2 2 2 3 2 2 2 3" xfId="28371" xr:uid="{73764F47-720B-49F9-AB67-C0B5C1574F88}"/>
    <cellStyle name="標準 6 3 3 2 2 2 3 2 2 3" xfId="14122" xr:uid="{B040EC1D-991F-49A2-8E3D-6A792F41432E}"/>
    <cellStyle name="標準 6 3 3 2 2 2 3 2 2 3 2" xfId="31533" xr:uid="{B040EC1D-991F-49A2-8E3D-6A792F41432E}"/>
    <cellStyle name="標準 6 3 3 2 2 2 3 2 2 4" xfId="7797" xr:uid="{42C09D66-9418-4BB4-8781-36079A3B91AA}"/>
    <cellStyle name="標準 6 3 3 2 2 2 3 2 2 4 2" xfId="25209" xr:uid="{42C09D66-9418-4BB4-8781-36079A3B91AA}"/>
    <cellStyle name="標準 6 3 3 2 2 2 3 2 2 5" xfId="22060" xr:uid="{00000000-0005-0000-0000-0000850C0000}"/>
    <cellStyle name="標準 6 3 3 2 2 2 3 2 3" xfId="3031" xr:uid="{00000000-0005-0000-0000-0000860C0000}"/>
    <cellStyle name="標準 6 3 3 2 2 2 3 2 3 2" xfId="15656" xr:uid="{8965494E-E989-4134-BB0A-55F92805B25E}"/>
    <cellStyle name="標準 6 3 3 2 2 2 3 2 3 2 2" xfId="33067" xr:uid="{8965494E-E989-4134-BB0A-55F92805B25E}"/>
    <cellStyle name="標準 6 3 3 2 2 2 3 2 3 3" xfId="9332" xr:uid="{C8D54082-E058-46E1-B7C1-0325A76B43DA}"/>
    <cellStyle name="標準 6 3 3 2 2 2 3 2 3 3 2" xfId="26743" xr:uid="{C8D54082-E058-46E1-B7C1-0325A76B43DA}"/>
    <cellStyle name="標準 6 3 3 2 2 2 3 2 3 4" xfId="20444" xr:uid="{00000000-0005-0000-0000-0000860C0000}"/>
    <cellStyle name="標準 6 3 3 2 2 2 3 2 4" xfId="12494" xr:uid="{DB6FBB40-6C79-46D5-BC32-3273058EADDE}"/>
    <cellStyle name="標準 6 3 3 2 2 2 3 2 4 2" xfId="29905" xr:uid="{DB6FBB40-6C79-46D5-BC32-3273058EADDE}"/>
    <cellStyle name="標準 6 3 3 2 2 2 3 2 5" xfId="6169" xr:uid="{A71457F6-34E7-435A-8E15-983C74DC6F40}"/>
    <cellStyle name="標準 6 3 3 2 2 2 3 2 5 2" xfId="23581" xr:uid="{A71457F6-34E7-435A-8E15-983C74DC6F40}"/>
    <cellStyle name="標準 6 3 3 2 2 2 3 2 6" xfId="18912" xr:uid="{00000000-0005-0000-0000-0000840C0000}"/>
    <cellStyle name="標準 6 3 3 2 2 2 3 3" xfId="3888" xr:uid="{00000000-0005-0000-0000-0000870C0000}"/>
    <cellStyle name="標準 6 3 3 2 2 2 3 3 2" xfId="10200" xr:uid="{000CD932-38C0-4B63-91B4-0CCD75F0369C}"/>
    <cellStyle name="標準 6 3 3 2 2 2 3 3 2 2" xfId="16524" xr:uid="{5817FC7D-5BD3-489A-A35D-B42F0CD77F49}"/>
    <cellStyle name="標準 6 3 3 2 2 2 3 3 2 2 2" xfId="33935" xr:uid="{5817FC7D-5BD3-489A-A35D-B42F0CD77F49}"/>
    <cellStyle name="標準 6 3 3 2 2 2 3 3 2 3" xfId="27611" xr:uid="{000CD932-38C0-4B63-91B4-0CCD75F0369C}"/>
    <cellStyle name="標準 6 3 3 2 2 2 3 3 3" xfId="13362" xr:uid="{EFAF1242-C28F-4D4F-A2C9-6DB6D6CD2192}"/>
    <cellStyle name="標準 6 3 3 2 2 2 3 3 3 2" xfId="30773" xr:uid="{EFAF1242-C28F-4D4F-A2C9-6DB6D6CD2192}"/>
    <cellStyle name="標準 6 3 3 2 2 2 3 3 4" xfId="7037" xr:uid="{17C81159-8921-4A23-AF59-B3AFFD965D5C}"/>
    <cellStyle name="標準 6 3 3 2 2 2 3 3 4 2" xfId="24449" xr:uid="{17C81159-8921-4A23-AF59-B3AFFD965D5C}"/>
    <cellStyle name="標準 6 3 3 2 2 2 3 3 5" xfId="21300" xr:uid="{00000000-0005-0000-0000-0000870C0000}"/>
    <cellStyle name="標準 6 3 3 2 2 2 3 4" xfId="2271" xr:uid="{00000000-0005-0000-0000-0000880C0000}"/>
    <cellStyle name="標準 6 3 3 2 2 2 3 4 2" xfId="14896" xr:uid="{C417C961-F230-41AC-8A21-24B63BCB549C}"/>
    <cellStyle name="標準 6 3 3 2 2 2 3 4 2 2" xfId="32307" xr:uid="{C417C961-F230-41AC-8A21-24B63BCB549C}"/>
    <cellStyle name="標準 6 3 3 2 2 2 3 4 3" xfId="8572" xr:uid="{60E68E99-3F5E-4755-A6A7-77A575CEAAAB}"/>
    <cellStyle name="標準 6 3 3 2 2 2 3 4 3 2" xfId="25983" xr:uid="{60E68E99-3F5E-4755-A6A7-77A575CEAAAB}"/>
    <cellStyle name="標準 6 3 3 2 2 2 3 4 4" xfId="19684" xr:uid="{00000000-0005-0000-0000-0000880C0000}"/>
    <cellStyle name="標準 6 3 3 2 2 2 3 5" xfId="11734" xr:uid="{B68D6B26-9DCD-4E5B-A4CA-40088BECD9BE}"/>
    <cellStyle name="標準 6 3 3 2 2 2 3 5 2" xfId="29145" xr:uid="{B68D6B26-9DCD-4E5B-A4CA-40088BECD9BE}"/>
    <cellStyle name="標準 6 3 3 2 2 2 3 6" xfId="5409" xr:uid="{24E5E998-7DB3-4175-BE04-4219AE3580A7}"/>
    <cellStyle name="標準 6 3 3 2 2 2 3 6 2" xfId="22821" xr:uid="{24E5E998-7DB3-4175-BE04-4219AE3580A7}"/>
    <cellStyle name="標準 6 3 3 2 2 2 3 7" xfId="18152" xr:uid="{00000000-0005-0000-0000-0000830C0000}"/>
    <cellStyle name="標準 6 3 3 2 2 2 4" xfId="1092" xr:uid="{00000000-0005-0000-0000-0000890C0000}"/>
    <cellStyle name="標準 6 3 3 2 2 2 4 2" xfId="4268" xr:uid="{00000000-0005-0000-0000-00008A0C0000}"/>
    <cellStyle name="標準 6 3 3 2 2 2 4 2 2" xfId="10580" xr:uid="{462303C0-0486-480F-8F6C-E2C6A0037FEE}"/>
    <cellStyle name="標準 6 3 3 2 2 2 4 2 2 2" xfId="16904" xr:uid="{53E05994-2AA6-4D64-BF68-6F0BCFA86A1E}"/>
    <cellStyle name="標準 6 3 3 2 2 2 4 2 2 2 2" xfId="34315" xr:uid="{53E05994-2AA6-4D64-BF68-6F0BCFA86A1E}"/>
    <cellStyle name="標準 6 3 3 2 2 2 4 2 2 3" xfId="27991" xr:uid="{462303C0-0486-480F-8F6C-E2C6A0037FEE}"/>
    <cellStyle name="標準 6 3 3 2 2 2 4 2 3" xfId="13742" xr:uid="{469A93FE-738B-4821-B992-F841F3F56CE0}"/>
    <cellStyle name="標準 6 3 3 2 2 2 4 2 3 2" xfId="31153" xr:uid="{469A93FE-738B-4821-B992-F841F3F56CE0}"/>
    <cellStyle name="標準 6 3 3 2 2 2 4 2 4" xfId="7417" xr:uid="{0C9936C1-F020-45AD-97E4-7300BAC30534}"/>
    <cellStyle name="標準 6 3 3 2 2 2 4 2 4 2" xfId="24829" xr:uid="{0C9936C1-F020-45AD-97E4-7300BAC30534}"/>
    <cellStyle name="標準 6 3 3 2 2 2 4 2 5" xfId="21680" xr:uid="{00000000-0005-0000-0000-00008A0C0000}"/>
    <cellStyle name="標準 6 3 3 2 2 2 4 3" xfId="2651" xr:uid="{00000000-0005-0000-0000-00008B0C0000}"/>
    <cellStyle name="標準 6 3 3 2 2 2 4 3 2" xfId="15276" xr:uid="{87089A64-EB47-4A9F-AB39-E013FE3A7DBC}"/>
    <cellStyle name="標準 6 3 3 2 2 2 4 3 2 2" xfId="32687" xr:uid="{87089A64-EB47-4A9F-AB39-E013FE3A7DBC}"/>
    <cellStyle name="標準 6 3 3 2 2 2 4 3 3" xfId="8952" xr:uid="{E9F4DA08-9DD0-42F3-9C16-1FE827D54998}"/>
    <cellStyle name="標準 6 3 3 2 2 2 4 3 3 2" xfId="26363" xr:uid="{E9F4DA08-9DD0-42F3-9C16-1FE827D54998}"/>
    <cellStyle name="標準 6 3 3 2 2 2 4 3 4" xfId="20064" xr:uid="{00000000-0005-0000-0000-00008B0C0000}"/>
    <cellStyle name="標準 6 3 3 2 2 2 4 4" xfId="12114" xr:uid="{BE96A66C-F0F4-4F80-88E7-5ED1551349F1}"/>
    <cellStyle name="標準 6 3 3 2 2 2 4 4 2" xfId="29525" xr:uid="{BE96A66C-F0F4-4F80-88E7-5ED1551349F1}"/>
    <cellStyle name="標準 6 3 3 2 2 2 4 5" xfId="5789" xr:uid="{95D07442-5F07-4337-9A2D-FF993712F1FA}"/>
    <cellStyle name="標準 6 3 3 2 2 2 4 5 2" xfId="23201" xr:uid="{95D07442-5F07-4337-9A2D-FF993712F1FA}"/>
    <cellStyle name="標準 6 3 3 2 2 2 4 6" xfId="18532" xr:uid="{00000000-0005-0000-0000-0000890C0000}"/>
    <cellStyle name="標準 6 3 3 2 2 2 5" xfId="3508" xr:uid="{00000000-0005-0000-0000-00008C0C0000}"/>
    <cellStyle name="標準 6 3 3 2 2 2 5 2" xfId="9820" xr:uid="{4084CA0E-EFDB-46C9-B964-8D577CA71FAF}"/>
    <cellStyle name="標準 6 3 3 2 2 2 5 2 2" xfId="16144" xr:uid="{F201F2CD-32BF-4D30-9E1A-E6EE6710D479}"/>
    <cellStyle name="標準 6 3 3 2 2 2 5 2 2 2" xfId="33555" xr:uid="{F201F2CD-32BF-4D30-9E1A-E6EE6710D479}"/>
    <cellStyle name="標準 6 3 3 2 2 2 5 2 3" xfId="27231" xr:uid="{4084CA0E-EFDB-46C9-B964-8D577CA71FAF}"/>
    <cellStyle name="標準 6 3 3 2 2 2 5 3" xfId="12982" xr:uid="{FFEEA129-5F51-4563-B42C-1B8D7310FFD5}"/>
    <cellStyle name="標準 6 3 3 2 2 2 5 3 2" xfId="30393" xr:uid="{FFEEA129-5F51-4563-B42C-1B8D7310FFD5}"/>
    <cellStyle name="標準 6 3 3 2 2 2 5 4" xfId="6657" xr:uid="{22B8FB5C-1C97-4917-B488-DD8E1F450441}"/>
    <cellStyle name="標準 6 3 3 2 2 2 5 4 2" xfId="24069" xr:uid="{22B8FB5C-1C97-4917-B488-DD8E1F450441}"/>
    <cellStyle name="標準 6 3 3 2 2 2 5 5" xfId="20920" xr:uid="{00000000-0005-0000-0000-00008C0C0000}"/>
    <cellStyle name="標準 6 3 3 2 2 2 6" xfId="1891" xr:uid="{00000000-0005-0000-0000-00008D0C0000}"/>
    <cellStyle name="標準 6 3 3 2 2 2 6 2" xfId="14516" xr:uid="{F4714ACE-F4EB-405A-A79B-194349DC9A1B}"/>
    <cellStyle name="標準 6 3 3 2 2 2 6 2 2" xfId="31927" xr:uid="{F4714ACE-F4EB-405A-A79B-194349DC9A1B}"/>
    <cellStyle name="標準 6 3 3 2 2 2 6 3" xfId="8192" xr:uid="{0C43BBD6-60CA-461C-A5B2-8C67DC1AB64E}"/>
    <cellStyle name="標準 6 3 3 2 2 2 6 3 2" xfId="25603" xr:uid="{0C43BBD6-60CA-461C-A5B2-8C67DC1AB64E}"/>
    <cellStyle name="標準 6 3 3 2 2 2 6 4" xfId="19304" xr:uid="{00000000-0005-0000-0000-00008D0C0000}"/>
    <cellStyle name="標準 6 3 3 2 2 2 7" xfId="11354" xr:uid="{B6C43B76-AC00-4AD7-B854-5C09AE4919EB}"/>
    <cellStyle name="標準 6 3 3 2 2 2 7 2" xfId="28765" xr:uid="{B6C43B76-AC00-4AD7-B854-5C09AE4919EB}"/>
    <cellStyle name="標準 6 3 3 2 2 2 8" xfId="5029" xr:uid="{85075EDC-6DEF-425C-B166-B582B9DC89E2}"/>
    <cellStyle name="標準 6 3 3 2 2 2 8 2" xfId="22441" xr:uid="{85075EDC-6DEF-425C-B166-B582B9DC89E2}"/>
    <cellStyle name="標準 6 3 3 2 2 2 9" xfId="17772" xr:uid="{00000000-0005-0000-0000-0000760C0000}"/>
    <cellStyle name="標準 6 3 3 2 2 3" xfId="427" xr:uid="{00000000-0005-0000-0000-00008E0C0000}"/>
    <cellStyle name="標準 6 3 3 2 2 3 2" xfId="807" xr:uid="{00000000-0005-0000-0000-00008F0C0000}"/>
    <cellStyle name="標準 6 3 3 2 2 3 2 2" xfId="1567" xr:uid="{00000000-0005-0000-0000-0000900C0000}"/>
    <cellStyle name="標準 6 3 3 2 2 3 2 2 2" xfId="4743" xr:uid="{00000000-0005-0000-0000-0000910C0000}"/>
    <cellStyle name="標準 6 3 3 2 2 3 2 2 2 2" xfId="11055" xr:uid="{D2C75165-915C-4E5C-8F4E-50A9EF6C48BE}"/>
    <cellStyle name="標準 6 3 3 2 2 3 2 2 2 2 2" xfId="17379" xr:uid="{DEA9C17D-CE10-4962-80B6-F848409E58D4}"/>
    <cellStyle name="標準 6 3 3 2 2 3 2 2 2 2 2 2" xfId="34790" xr:uid="{DEA9C17D-CE10-4962-80B6-F848409E58D4}"/>
    <cellStyle name="標準 6 3 3 2 2 3 2 2 2 2 3" xfId="28466" xr:uid="{D2C75165-915C-4E5C-8F4E-50A9EF6C48BE}"/>
    <cellStyle name="標準 6 3 3 2 2 3 2 2 2 3" xfId="14217" xr:uid="{3FAD4DA1-625D-4FF9-86E8-7AF1B27A685E}"/>
    <cellStyle name="標準 6 3 3 2 2 3 2 2 2 3 2" xfId="31628" xr:uid="{3FAD4DA1-625D-4FF9-86E8-7AF1B27A685E}"/>
    <cellStyle name="標準 6 3 3 2 2 3 2 2 2 4" xfId="7892" xr:uid="{85275028-0767-461F-A259-44176F734753}"/>
    <cellStyle name="標準 6 3 3 2 2 3 2 2 2 4 2" xfId="25304" xr:uid="{85275028-0767-461F-A259-44176F734753}"/>
    <cellStyle name="標準 6 3 3 2 2 3 2 2 2 5" xfId="22155" xr:uid="{00000000-0005-0000-0000-0000910C0000}"/>
    <cellStyle name="標準 6 3 3 2 2 3 2 2 3" xfId="3126" xr:uid="{00000000-0005-0000-0000-0000920C0000}"/>
    <cellStyle name="標準 6 3 3 2 2 3 2 2 3 2" xfId="15751" xr:uid="{5D35BF6C-0355-420F-B253-3DAD5DE297F7}"/>
    <cellStyle name="標準 6 3 3 2 2 3 2 2 3 2 2" xfId="33162" xr:uid="{5D35BF6C-0355-420F-B253-3DAD5DE297F7}"/>
    <cellStyle name="標準 6 3 3 2 2 3 2 2 3 3" xfId="9427" xr:uid="{0F056792-9512-47D2-A97B-2C32EEF9BB2F}"/>
    <cellStyle name="標準 6 3 3 2 2 3 2 2 3 3 2" xfId="26838" xr:uid="{0F056792-9512-47D2-A97B-2C32EEF9BB2F}"/>
    <cellStyle name="標準 6 3 3 2 2 3 2 2 3 4" xfId="20539" xr:uid="{00000000-0005-0000-0000-0000920C0000}"/>
    <cellStyle name="標準 6 3 3 2 2 3 2 2 4" xfId="12589" xr:uid="{29E1C190-6A8A-4EF6-9120-DBBF279FCAC0}"/>
    <cellStyle name="標準 6 3 3 2 2 3 2 2 4 2" xfId="30000" xr:uid="{29E1C190-6A8A-4EF6-9120-DBBF279FCAC0}"/>
    <cellStyle name="標準 6 3 3 2 2 3 2 2 5" xfId="6264" xr:uid="{69E1617F-0011-422C-8B1F-A22A0933F755}"/>
    <cellStyle name="標準 6 3 3 2 2 3 2 2 5 2" xfId="23676" xr:uid="{69E1617F-0011-422C-8B1F-A22A0933F755}"/>
    <cellStyle name="標準 6 3 3 2 2 3 2 2 6" xfId="19007" xr:uid="{00000000-0005-0000-0000-0000900C0000}"/>
    <cellStyle name="標準 6 3 3 2 2 3 2 3" xfId="3983" xr:uid="{00000000-0005-0000-0000-0000930C0000}"/>
    <cellStyle name="標準 6 3 3 2 2 3 2 3 2" xfId="10295" xr:uid="{29FD4C38-919C-4E88-A54A-F72683AE6685}"/>
    <cellStyle name="標準 6 3 3 2 2 3 2 3 2 2" xfId="16619" xr:uid="{ECEAD9CC-A79C-488D-9E99-E2F158E50BF3}"/>
    <cellStyle name="標準 6 3 3 2 2 3 2 3 2 2 2" xfId="34030" xr:uid="{ECEAD9CC-A79C-488D-9E99-E2F158E50BF3}"/>
    <cellStyle name="標準 6 3 3 2 2 3 2 3 2 3" xfId="27706" xr:uid="{29FD4C38-919C-4E88-A54A-F72683AE6685}"/>
    <cellStyle name="標準 6 3 3 2 2 3 2 3 3" xfId="13457" xr:uid="{1F7D9E71-BCD2-4A75-A64C-A2E433AFDD6C}"/>
    <cellStyle name="標準 6 3 3 2 2 3 2 3 3 2" xfId="30868" xr:uid="{1F7D9E71-BCD2-4A75-A64C-A2E433AFDD6C}"/>
    <cellStyle name="標準 6 3 3 2 2 3 2 3 4" xfId="7132" xr:uid="{FAECF873-A1A9-4E78-8D66-10299B85D934}"/>
    <cellStyle name="標準 6 3 3 2 2 3 2 3 4 2" xfId="24544" xr:uid="{FAECF873-A1A9-4E78-8D66-10299B85D934}"/>
    <cellStyle name="標準 6 3 3 2 2 3 2 3 5" xfId="21395" xr:uid="{00000000-0005-0000-0000-0000930C0000}"/>
    <cellStyle name="標準 6 3 3 2 2 3 2 4" xfId="2366" xr:uid="{00000000-0005-0000-0000-0000940C0000}"/>
    <cellStyle name="標準 6 3 3 2 2 3 2 4 2" xfId="14991" xr:uid="{98116C07-EF0A-4503-9B02-7A191722BE1F}"/>
    <cellStyle name="標準 6 3 3 2 2 3 2 4 2 2" xfId="32402" xr:uid="{98116C07-EF0A-4503-9B02-7A191722BE1F}"/>
    <cellStyle name="標準 6 3 3 2 2 3 2 4 3" xfId="8667" xr:uid="{F9D20710-2ED0-4E46-AD33-8D513CF67142}"/>
    <cellStyle name="標準 6 3 3 2 2 3 2 4 3 2" xfId="26078" xr:uid="{F9D20710-2ED0-4E46-AD33-8D513CF67142}"/>
    <cellStyle name="標準 6 3 3 2 2 3 2 4 4" xfId="19779" xr:uid="{00000000-0005-0000-0000-0000940C0000}"/>
    <cellStyle name="標準 6 3 3 2 2 3 2 5" xfId="11829" xr:uid="{4EB7C307-DD53-4195-8DC2-5C1BEF37DE66}"/>
    <cellStyle name="標準 6 3 3 2 2 3 2 5 2" xfId="29240" xr:uid="{4EB7C307-DD53-4195-8DC2-5C1BEF37DE66}"/>
    <cellStyle name="標準 6 3 3 2 2 3 2 6" xfId="5504" xr:uid="{4B5DD088-17B7-495A-9475-6B955A31F4A2}"/>
    <cellStyle name="標準 6 3 3 2 2 3 2 6 2" xfId="22916" xr:uid="{4B5DD088-17B7-495A-9475-6B955A31F4A2}"/>
    <cellStyle name="標準 6 3 3 2 2 3 2 7" xfId="18247" xr:uid="{00000000-0005-0000-0000-00008F0C0000}"/>
    <cellStyle name="標準 6 3 3 2 2 3 3" xfId="1187" xr:uid="{00000000-0005-0000-0000-0000950C0000}"/>
    <cellStyle name="標準 6 3 3 2 2 3 3 2" xfId="4363" xr:uid="{00000000-0005-0000-0000-0000960C0000}"/>
    <cellStyle name="標準 6 3 3 2 2 3 3 2 2" xfId="10675" xr:uid="{22268A47-BF47-4DE5-A2BC-A9B6DE9C68DA}"/>
    <cellStyle name="標準 6 3 3 2 2 3 3 2 2 2" xfId="16999" xr:uid="{A24106AD-0AD0-4BF6-8540-85BE069CD032}"/>
    <cellStyle name="標準 6 3 3 2 2 3 3 2 2 2 2" xfId="34410" xr:uid="{A24106AD-0AD0-4BF6-8540-85BE069CD032}"/>
    <cellStyle name="標準 6 3 3 2 2 3 3 2 2 3" xfId="28086" xr:uid="{22268A47-BF47-4DE5-A2BC-A9B6DE9C68DA}"/>
    <cellStyle name="標準 6 3 3 2 2 3 3 2 3" xfId="13837" xr:uid="{7BD65D82-BDA9-4F28-8D31-8A1A6C493ED6}"/>
    <cellStyle name="標準 6 3 3 2 2 3 3 2 3 2" xfId="31248" xr:uid="{7BD65D82-BDA9-4F28-8D31-8A1A6C493ED6}"/>
    <cellStyle name="標準 6 3 3 2 2 3 3 2 4" xfId="7512" xr:uid="{B23038C5-6A83-4283-A7F2-08EA4F57B803}"/>
    <cellStyle name="標準 6 3 3 2 2 3 3 2 4 2" xfId="24924" xr:uid="{B23038C5-6A83-4283-A7F2-08EA4F57B803}"/>
    <cellStyle name="標準 6 3 3 2 2 3 3 2 5" xfId="21775" xr:uid="{00000000-0005-0000-0000-0000960C0000}"/>
    <cellStyle name="標準 6 3 3 2 2 3 3 3" xfId="2746" xr:uid="{00000000-0005-0000-0000-0000970C0000}"/>
    <cellStyle name="標準 6 3 3 2 2 3 3 3 2" xfId="15371" xr:uid="{52D2D9A6-E629-4FAA-8EC5-AAFC8D1E1EE4}"/>
    <cellStyle name="標準 6 3 3 2 2 3 3 3 2 2" xfId="32782" xr:uid="{52D2D9A6-E629-4FAA-8EC5-AAFC8D1E1EE4}"/>
    <cellStyle name="標準 6 3 3 2 2 3 3 3 3" xfId="9047" xr:uid="{6CAB91DD-D99B-41AF-A4A1-5D8224AC2D1E}"/>
    <cellStyle name="標準 6 3 3 2 2 3 3 3 3 2" xfId="26458" xr:uid="{6CAB91DD-D99B-41AF-A4A1-5D8224AC2D1E}"/>
    <cellStyle name="標準 6 3 3 2 2 3 3 3 4" xfId="20159" xr:uid="{00000000-0005-0000-0000-0000970C0000}"/>
    <cellStyle name="標準 6 3 3 2 2 3 3 4" xfId="12209" xr:uid="{81EAF91B-D8B7-4F41-9314-184B6AB19413}"/>
    <cellStyle name="標準 6 3 3 2 2 3 3 4 2" xfId="29620" xr:uid="{81EAF91B-D8B7-4F41-9314-184B6AB19413}"/>
    <cellStyle name="標準 6 3 3 2 2 3 3 5" xfId="5884" xr:uid="{68CAD201-50B8-44CD-AD82-555FC2E9728C}"/>
    <cellStyle name="標準 6 3 3 2 2 3 3 5 2" xfId="23296" xr:uid="{68CAD201-50B8-44CD-AD82-555FC2E9728C}"/>
    <cellStyle name="標準 6 3 3 2 2 3 3 6" xfId="18627" xr:uid="{00000000-0005-0000-0000-0000950C0000}"/>
    <cellStyle name="標準 6 3 3 2 2 3 4" xfId="3603" xr:uid="{00000000-0005-0000-0000-0000980C0000}"/>
    <cellStyle name="標準 6 3 3 2 2 3 4 2" xfId="9915" xr:uid="{7A75FCC9-A825-46C9-AC80-8A50F4C5D4EB}"/>
    <cellStyle name="標準 6 3 3 2 2 3 4 2 2" xfId="16239" xr:uid="{071C4FAF-FEBA-402B-BA4A-703CD7652CA0}"/>
    <cellStyle name="標準 6 3 3 2 2 3 4 2 2 2" xfId="33650" xr:uid="{071C4FAF-FEBA-402B-BA4A-703CD7652CA0}"/>
    <cellStyle name="標準 6 3 3 2 2 3 4 2 3" xfId="27326" xr:uid="{7A75FCC9-A825-46C9-AC80-8A50F4C5D4EB}"/>
    <cellStyle name="標準 6 3 3 2 2 3 4 3" xfId="13077" xr:uid="{85131693-FCD3-4956-AE5F-B0119E9E5985}"/>
    <cellStyle name="標準 6 3 3 2 2 3 4 3 2" xfId="30488" xr:uid="{85131693-FCD3-4956-AE5F-B0119E9E5985}"/>
    <cellStyle name="標準 6 3 3 2 2 3 4 4" xfId="6752" xr:uid="{8996B446-ED76-45C4-B994-69B81010E929}"/>
    <cellStyle name="標準 6 3 3 2 2 3 4 4 2" xfId="24164" xr:uid="{8996B446-ED76-45C4-B994-69B81010E929}"/>
    <cellStyle name="標準 6 3 3 2 2 3 4 5" xfId="21015" xr:uid="{00000000-0005-0000-0000-0000980C0000}"/>
    <cellStyle name="標準 6 3 3 2 2 3 5" xfId="1986" xr:uid="{00000000-0005-0000-0000-0000990C0000}"/>
    <cellStyle name="標準 6 3 3 2 2 3 5 2" xfId="14611" xr:uid="{1F1ED233-8C4A-4636-881C-E0DF349248A0}"/>
    <cellStyle name="標準 6 3 3 2 2 3 5 2 2" xfId="32022" xr:uid="{1F1ED233-8C4A-4636-881C-E0DF349248A0}"/>
    <cellStyle name="標準 6 3 3 2 2 3 5 3" xfId="8287" xr:uid="{F563ED6A-5BCB-4142-9D29-7D7E0BD3C3DB}"/>
    <cellStyle name="標準 6 3 3 2 2 3 5 3 2" xfId="25698" xr:uid="{F563ED6A-5BCB-4142-9D29-7D7E0BD3C3DB}"/>
    <cellStyle name="標準 6 3 3 2 2 3 5 4" xfId="19399" xr:uid="{00000000-0005-0000-0000-0000990C0000}"/>
    <cellStyle name="標準 6 3 3 2 2 3 6" xfId="11449" xr:uid="{91AC85AA-5E93-46C3-AEB5-62D55F46DBE4}"/>
    <cellStyle name="標準 6 3 3 2 2 3 6 2" xfId="28860" xr:uid="{91AC85AA-5E93-46C3-AEB5-62D55F46DBE4}"/>
    <cellStyle name="標準 6 3 3 2 2 3 7" xfId="5124" xr:uid="{C7BE720B-097F-4B07-B3E2-8B5AB86CE501}"/>
    <cellStyle name="標準 6 3 3 2 2 3 7 2" xfId="22536" xr:uid="{C7BE720B-097F-4B07-B3E2-8B5AB86CE501}"/>
    <cellStyle name="標準 6 3 3 2 2 3 8" xfId="17867" xr:uid="{00000000-0005-0000-0000-00008E0C0000}"/>
    <cellStyle name="標準 6 3 3 2 2 4" xfId="617" xr:uid="{00000000-0005-0000-0000-00009A0C0000}"/>
    <cellStyle name="標準 6 3 3 2 2 4 2" xfId="1377" xr:uid="{00000000-0005-0000-0000-00009B0C0000}"/>
    <cellStyle name="標準 6 3 3 2 2 4 2 2" xfId="4553" xr:uid="{00000000-0005-0000-0000-00009C0C0000}"/>
    <cellStyle name="標準 6 3 3 2 2 4 2 2 2" xfId="10865" xr:uid="{429BC6C3-7CBD-440D-ACD8-6012E7682BDD}"/>
    <cellStyle name="標準 6 3 3 2 2 4 2 2 2 2" xfId="17189" xr:uid="{689493E3-FFB6-44D9-A686-D80C9665812B}"/>
    <cellStyle name="標準 6 3 3 2 2 4 2 2 2 2 2" xfId="34600" xr:uid="{689493E3-FFB6-44D9-A686-D80C9665812B}"/>
    <cellStyle name="標準 6 3 3 2 2 4 2 2 2 3" xfId="28276" xr:uid="{429BC6C3-7CBD-440D-ACD8-6012E7682BDD}"/>
    <cellStyle name="標準 6 3 3 2 2 4 2 2 3" xfId="14027" xr:uid="{A23DE818-DD6C-4815-94BC-D2E3AF573D0C}"/>
    <cellStyle name="標準 6 3 3 2 2 4 2 2 3 2" xfId="31438" xr:uid="{A23DE818-DD6C-4815-94BC-D2E3AF573D0C}"/>
    <cellStyle name="標準 6 3 3 2 2 4 2 2 4" xfId="7702" xr:uid="{AC5B2499-5F6A-4E49-AF8C-150104DE976E}"/>
    <cellStyle name="標準 6 3 3 2 2 4 2 2 4 2" xfId="25114" xr:uid="{AC5B2499-5F6A-4E49-AF8C-150104DE976E}"/>
    <cellStyle name="標準 6 3 3 2 2 4 2 2 5" xfId="21965" xr:uid="{00000000-0005-0000-0000-00009C0C0000}"/>
    <cellStyle name="標準 6 3 3 2 2 4 2 3" xfId="2936" xr:uid="{00000000-0005-0000-0000-00009D0C0000}"/>
    <cellStyle name="標準 6 3 3 2 2 4 2 3 2" xfId="15561" xr:uid="{30E7150A-CDAB-4781-B0F1-1C6E03A3FB19}"/>
    <cellStyle name="標準 6 3 3 2 2 4 2 3 2 2" xfId="32972" xr:uid="{30E7150A-CDAB-4781-B0F1-1C6E03A3FB19}"/>
    <cellStyle name="標準 6 3 3 2 2 4 2 3 3" xfId="9237" xr:uid="{4F86A427-64CF-4B62-B5BE-B508370C2D4D}"/>
    <cellStyle name="標準 6 3 3 2 2 4 2 3 3 2" xfId="26648" xr:uid="{4F86A427-64CF-4B62-B5BE-B508370C2D4D}"/>
    <cellStyle name="標準 6 3 3 2 2 4 2 3 4" xfId="20349" xr:uid="{00000000-0005-0000-0000-00009D0C0000}"/>
    <cellStyle name="標準 6 3 3 2 2 4 2 4" xfId="12399" xr:uid="{03AA97FC-3D21-4D9D-A020-BE7EBBB6151C}"/>
    <cellStyle name="標準 6 3 3 2 2 4 2 4 2" xfId="29810" xr:uid="{03AA97FC-3D21-4D9D-A020-BE7EBBB6151C}"/>
    <cellStyle name="標準 6 3 3 2 2 4 2 5" xfId="6074" xr:uid="{9FB5B978-02DF-427F-8A05-A80BFBA2F18C}"/>
    <cellStyle name="標準 6 3 3 2 2 4 2 5 2" xfId="23486" xr:uid="{9FB5B978-02DF-427F-8A05-A80BFBA2F18C}"/>
    <cellStyle name="標準 6 3 3 2 2 4 2 6" xfId="18817" xr:uid="{00000000-0005-0000-0000-00009B0C0000}"/>
    <cellStyle name="標準 6 3 3 2 2 4 3" xfId="3793" xr:uid="{00000000-0005-0000-0000-00009E0C0000}"/>
    <cellStyle name="標準 6 3 3 2 2 4 3 2" xfId="10105" xr:uid="{38BD2A0D-210D-4AD3-899B-8AC5252AEEB7}"/>
    <cellStyle name="標準 6 3 3 2 2 4 3 2 2" xfId="16429" xr:uid="{BFE2B606-EAB0-4681-8203-E75C460E583F}"/>
    <cellStyle name="標準 6 3 3 2 2 4 3 2 2 2" xfId="33840" xr:uid="{BFE2B606-EAB0-4681-8203-E75C460E583F}"/>
    <cellStyle name="標準 6 3 3 2 2 4 3 2 3" xfId="27516" xr:uid="{38BD2A0D-210D-4AD3-899B-8AC5252AEEB7}"/>
    <cellStyle name="標準 6 3 3 2 2 4 3 3" xfId="13267" xr:uid="{36D2FBE0-B2D3-4461-BA08-3D62280A975B}"/>
    <cellStyle name="標準 6 3 3 2 2 4 3 3 2" xfId="30678" xr:uid="{36D2FBE0-B2D3-4461-BA08-3D62280A975B}"/>
    <cellStyle name="標準 6 3 3 2 2 4 3 4" xfId="6942" xr:uid="{578008A3-351D-4086-A654-6F63F8F2423C}"/>
    <cellStyle name="標準 6 3 3 2 2 4 3 4 2" xfId="24354" xr:uid="{578008A3-351D-4086-A654-6F63F8F2423C}"/>
    <cellStyle name="標準 6 3 3 2 2 4 3 5" xfId="21205" xr:uid="{00000000-0005-0000-0000-00009E0C0000}"/>
    <cellStyle name="標準 6 3 3 2 2 4 4" xfId="2176" xr:uid="{00000000-0005-0000-0000-00009F0C0000}"/>
    <cellStyle name="標準 6 3 3 2 2 4 4 2" xfId="14801" xr:uid="{19019285-00AA-46A9-BF23-F2A947C3DB98}"/>
    <cellStyle name="標準 6 3 3 2 2 4 4 2 2" xfId="32212" xr:uid="{19019285-00AA-46A9-BF23-F2A947C3DB98}"/>
    <cellStyle name="標準 6 3 3 2 2 4 4 3" xfId="8477" xr:uid="{82061082-CCC6-4153-963E-2BF30E567E35}"/>
    <cellStyle name="標準 6 3 3 2 2 4 4 3 2" xfId="25888" xr:uid="{82061082-CCC6-4153-963E-2BF30E567E35}"/>
    <cellStyle name="標準 6 3 3 2 2 4 4 4" xfId="19589" xr:uid="{00000000-0005-0000-0000-00009F0C0000}"/>
    <cellStyle name="標準 6 3 3 2 2 4 5" xfId="11639" xr:uid="{BD821571-84C9-4465-A056-BFB712553672}"/>
    <cellStyle name="標準 6 3 3 2 2 4 5 2" xfId="29050" xr:uid="{BD821571-84C9-4465-A056-BFB712553672}"/>
    <cellStyle name="標準 6 3 3 2 2 4 6" xfId="5314" xr:uid="{825519BA-6D98-483B-9BC6-1EB922B7F30E}"/>
    <cellStyle name="標準 6 3 3 2 2 4 6 2" xfId="22726" xr:uid="{825519BA-6D98-483B-9BC6-1EB922B7F30E}"/>
    <cellStyle name="標準 6 3 3 2 2 4 7" xfId="18057" xr:uid="{00000000-0005-0000-0000-00009A0C0000}"/>
    <cellStyle name="標準 6 3 3 2 2 5" xfId="997" xr:uid="{00000000-0005-0000-0000-0000A00C0000}"/>
    <cellStyle name="標準 6 3 3 2 2 5 2" xfId="4173" xr:uid="{00000000-0005-0000-0000-0000A10C0000}"/>
    <cellStyle name="標準 6 3 3 2 2 5 2 2" xfId="10485" xr:uid="{B6D68C03-E7EC-49A4-A34E-6F17DC99C8B0}"/>
    <cellStyle name="標準 6 3 3 2 2 5 2 2 2" xfId="16809" xr:uid="{A9F9AFA0-4BA5-41F3-A240-925C1E744293}"/>
    <cellStyle name="標準 6 3 3 2 2 5 2 2 2 2" xfId="34220" xr:uid="{A9F9AFA0-4BA5-41F3-A240-925C1E744293}"/>
    <cellStyle name="標準 6 3 3 2 2 5 2 2 3" xfId="27896" xr:uid="{B6D68C03-E7EC-49A4-A34E-6F17DC99C8B0}"/>
    <cellStyle name="標準 6 3 3 2 2 5 2 3" xfId="13647" xr:uid="{1FB08A5C-AC99-4F4C-9112-9F4D150548B5}"/>
    <cellStyle name="標準 6 3 3 2 2 5 2 3 2" xfId="31058" xr:uid="{1FB08A5C-AC99-4F4C-9112-9F4D150548B5}"/>
    <cellStyle name="標準 6 3 3 2 2 5 2 4" xfId="7322" xr:uid="{3F8ACE25-2F1D-40B6-BE91-D31587861145}"/>
    <cellStyle name="標準 6 3 3 2 2 5 2 4 2" xfId="24734" xr:uid="{3F8ACE25-2F1D-40B6-BE91-D31587861145}"/>
    <cellStyle name="標準 6 3 3 2 2 5 2 5" xfId="21585" xr:uid="{00000000-0005-0000-0000-0000A10C0000}"/>
    <cellStyle name="標準 6 3 3 2 2 5 3" xfId="2556" xr:uid="{00000000-0005-0000-0000-0000A20C0000}"/>
    <cellStyle name="標準 6 3 3 2 2 5 3 2" xfId="15181" xr:uid="{E9722581-BD04-42CE-8D41-96D6BB3355D4}"/>
    <cellStyle name="標準 6 3 3 2 2 5 3 2 2" xfId="32592" xr:uid="{E9722581-BD04-42CE-8D41-96D6BB3355D4}"/>
    <cellStyle name="標準 6 3 3 2 2 5 3 3" xfId="8857" xr:uid="{B6FFA2F5-1DD3-4713-BF2D-AC967AA1BAEF}"/>
    <cellStyle name="標準 6 3 3 2 2 5 3 3 2" xfId="26268" xr:uid="{B6FFA2F5-1DD3-4713-BF2D-AC967AA1BAEF}"/>
    <cellStyle name="標準 6 3 3 2 2 5 3 4" xfId="19969" xr:uid="{00000000-0005-0000-0000-0000A20C0000}"/>
    <cellStyle name="標準 6 3 3 2 2 5 4" xfId="12019" xr:uid="{DE8582C2-CFE7-4969-B12E-A1C1B88487D9}"/>
    <cellStyle name="標準 6 3 3 2 2 5 4 2" xfId="29430" xr:uid="{DE8582C2-CFE7-4969-B12E-A1C1B88487D9}"/>
    <cellStyle name="標準 6 3 3 2 2 5 5" xfId="5694" xr:uid="{E0DE0F3A-2C44-431F-9AD6-1E813C2C4AE6}"/>
    <cellStyle name="標準 6 3 3 2 2 5 5 2" xfId="23106" xr:uid="{E0DE0F3A-2C44-431F-9AD6-1E813C2C4AE6}"/>
    <cellStyle name="標準 6 3 3 2 2 5 6" xfId="18437" xr:uid="{00000000-0005-0000-0000-0000A00C0000}"/>
    <cellStyle name="標準 6 3 3 2 2 6" xfId="237" xr:uid="{00000000-0005-0000-0000-0000A30C0000}"/>
    <cellStyle name="標準 6 3 3 2 2 6 2" xfId="3413" xr:uid="{00000000-0005-0000-0000-0000A40C0000}"/>
    <cellStyle name="標準 6 3 3 2 2 6 2 2" xfId="16049" xr:uid="{17AF174C-D7D7-4835-989F-4AE7B5EBC795}"/>
    <cellStyle name="標準 6 3 3 2 2 6 2 2 2" xfId="33460" xr:uid="{17AF174C-D7D7-4835-989F-4AE7B5EBC795}"/>
    <cellStyle name="標準 6 3 3 2 2 6 2 3" xfId="9725" xr:uid="{08AAD565-4E32-4644-B326-601951D45B12}"/>
    <cellStyle name="標準 6 3 3 2 2 6 2 3 2" xfId="27136" xr:uid="{08AAD565-4E32-4644-B326-601951D45B12}"/>
    <cellStyle name="標準 6 3 3 2 2 6 2 4" xfId="20825" xr:uid="{00000000-0005-0000-0000-0000A40C0000}"/>
    <cellStyle name="標準 6 3 3 2 2 6 3" xfId="12887" xr:uid="{22319939-6B85-48D1-B93C-1BEF40215AD1}"/>
    <cellStyle name="標準 6 3 3 2 2 6 3 2" xfId="30298" xr:uid="{22319939-6B85-48D1-B93C-1BEF40215AD1}"/>
    <cellStyle name="標準 6 3 3 2 2 6 4" xfId="6562" xr:uid="{3851F80C-611D-4220-8564-9E5D0CB13A4C}"/>
    <cellStyle name="標準 6 3 3 2 2 6 4 2" xfId="23974" xr:uid="{3851F80C-611D-4220-8564-9E5D0CB13A4C}"/>
    <cellStyle name="標準 6 3 3 2 2 6 5" xfId="17677" xr:uid="{00000000-0005-0000-0000-0000A30C0000}"/>
    <cellStyle name="標準 6 3 3 2 2 7" xfId="3319" xr:uid="{00000000-0005-0000-0000-0000A50C0000}"/>
    <cellStyle name="標準 6 3 3 2 2 7 2" xfId="9631" xr:uid="{89641112-2D31-40BD-A6A8-C22FC8FABBB7}"/>
    <cellStyle name="標準 6 3 3 2 2 7 2 2" xfId="15955" xr:uid="{4A7751D7-C832-4012-ADE2-6182F85F39B8}"/>
    <cellStyle name="標準 6 3 3 2 2 7 2 2 2" xfId="33366" xr:uid="{4A7751D7-C832-4012-ADE2-6182F85F39B8}"/>
    <cellStyle name="標準 6 3 3 2 2 7 2 3" xfId="27042" xr:uid="{89641112-2D31-40BD-A6A8-C22FC8FABBB7}"/>
    <cellStyle name="標準 6 3 3 2 2 7 3" xfId="12793" xr:uid="{F55AF522-425E-4DF2-A544-B7644FD7100A}"/>
    <cellStyle name="標準 6 3 3 2 2 7 3 2" xfId="30204" xr:uid="{F55AF522-425E-4DF2-A544-B7644FD7100A}"/>
    <cellStyle name="標準 6 3 3 2 2 7 4" xfId="6468" xr:uid="{FF3CA830-E796-493A-9FA3-5C80657FC4FF}"/>
    <cellStyle name="標準 6 3 3 2 2 7 4 2" xfId="23880" xr:uid="{FF3CA830-E796-493A-9FA3-5C80657FC4FF}"/>
    <cellStyle name="標準 6 3 3 2 2 7 5" xfId="20731" xr:uid="{00000000-0005-0000-0000-0000A50C0000}"/>
    <cellStyle name="標準 6 3 3 2 2 8" xfId="1796" xr:uid="{00000000-0005-0000-0000-0000A60C0000}"/>
    <cellStyle name="標準 6 3 3 2 2 8 2" xfId="14421" xr:uid="{C1213044-D335-4D27-877B-94A7C263631D}"/>
    <cellStyle name="標準 6 3 3 2 2 8 2 2" xfId="31832" xr:uid="{C1213044-D335-4D27-877B-94A7C263631D}"/>
    <cellStyle name="標準 6 3 3 2 2 8 3" xfId="8097" xr:uid="{9A3EDA66-8869-45F4-B969-B3931DAC7AAF}"/>
    <cellStyle name="標準 6 3 3 2 2 8 3 2" xfId="25508" xr:uid="{9A3EDA66-8869-45F4-B969-B3931DAC7AAF}"/>
    <cellStyle name="標準 6 3 3 2 2 8 4" xfId="19209" xr:uid="{00000000-0005-0000-0000-0000A60C0000}"/>
    <cellStyle name="標準 6 3 3 2 2 9" xfId="11259" xr:uid="{1E73141B-3EA8-4CF9-A757-39DDDAAC2EBD}"/>
    <cellStyle name="標準 6 3 3 2 2 9 2" xfId="28670" xr:uid="{1E73141B-3EA8-4CF9-A757-39DDDAAC2EBD}"/>
    <cellStyle name="標準 6 3 3 2 3" xfId="298" xr:uid="{00000000-0005-0000-0000-0000A70C0000}"/>
    <cellStyle name="標準 6 3 3 2 3 2" xfId="488" xr:uid="{00000000-0005-0000-0000-0000A80C0000}"/>
    <cellStyle name="標準 6 3 3 2 3 2 2" xfId="868" xr:uid="{00000000-0005-0000-0000-0000A90C0000}"/>
    <cellStyle name="標準 6 3 3 2 3 2 2 2" xfId="1628" xr:uid="{00000000-0005-0000-0000-0000AA0C0000}"/>
    <cellStyle name="標準 6 3 3 2 3 2 2 2 2" xfId="4804" xr:uid="{00000000-0005-0000-0000-0000AB0C0000}"/>
    <cellStyle name="標準 6 3 3 2 3 2 2 2 2 2" xfId="11116" xr:uid="{1FC7E910-C701-420D-9E08-0B25860FD59A}"/>
    <cellStyle name="標準 6 3 3 2 3 2 2 2 2 2 2" xfId="17440" xr:uid="{2E8C3FF7-9778-40C2-9FC5-82B8733F7D77}"/>
    <cellStyle name="標準 6 3 3 2 3 2 2 2 2 2 2 2" xfId="34851" xr:uid="{2E8C3FF7-9778-40C2-9FC5-82B8733F7D77}"/>
    <cellStyle name="標準 6 3 3 2 3 2 2 2 2 2 3" xfId="28527" xr:uid="{1FC7E910-C701-420D-9E08-0B25860FD59A}"/>
    <cellStyle name="標準 6 3 3 2 3 2 2 2 2 3" xfId="14278" xr:uid="{A8DA17D2-5851-4637-B80D-7AE2591B649B}"/>
    <cellStyle name="標準 6 3 3 2 3 2 2 2 2 3 2" xfId="31689" xr:uid="{A8DA17D2-5851-4637-B80D-7AE2591B649B}"/>
    <cellStyle name="標準 6 3 3 2 3 2 2 2 2 4" xfId="7953" xr:uid="{B3D9B600-55BB-4EB7-8A1A-E6415AAB2801}"/>
    <cellStyle name="標準 6 3 3 2 3 2 2 2 2 4 2" xfId="25365" xr:uid="{B3D9B600-55BB-4EB7-8A1A-E6415AAB2801}"/>
    <cellStyle name="標準 6 3 3 2 3 2 2 2 2 5" xfId="22216" xr:uid="{00000000-0005-0000-0000-0000AB0C0000}"/>
    <cellStyle name="標準 6 3 3 2 3 2 2 2 3" xfId="3187" xr:uid="{00000000-0005-0000-0000-0000AC0C0000}"/>
    <cellStyle name="標準 6 3 3 2 3 2 2 2 3 2" xfId="15812" xr:uid="{536A6F01-9364-434F-BDAD-49D864432375}"/>
    <cellStyle name="標準 6 3 3 2 3 2 2 2 3 2 2" xfId="33223" xr:uid="{536A6F01-9364-434F-BDAD-49D864432375}"/>
    <cellStyle name="標準 6 3 3 2 3 2 2 2 3 3" xfId="9488" xr:uid="{2B001A61-27F2-4EEB-9C44-51DA2A9B312C}"/>
    <cellStyle name="標準 6 3 3 2 3 2 2 2 3 3 2" xfId="26899" xr:uid="{2B001A61-27F2-4EEB-9C44-51DA2A9B312C}"/>
    <cellStyle name="標準 6 3 3 2 3 2 2 2 3 4" xfId="20600" xr:uid="{00000000-0005-0000-0000-0000AC0C0000}"/>
    <cellStyle name="標準 6 3 3 2 3 2 2 2 4" xfId="12650" xr:uid="{8A868265-6B9F-4EC7-B860-F23D163135D4}"/>
    <cellStyle name="標準 6 3 3 2 3 2 2 2 4 2" xfId="30061" xr:uid="{8A868265-6B9F-4EC7-B860-F23D163135D4}"/>
    <cellStyle name="標準 6 3 3 2 3 2 2 2 5" xfId="6325" xr:uid="{4378E62C-59CC-475A-B3DC-ADA609A23454}"/>
    <cellStyle name="標準 6 3 3 2 3 2 2 2 5 2" xfId="23737" xr:uid="{4378E62C-59CC-475A-B3DC-ADA609A23454}"/>
    <cellStyle name="標準 6 3 3 2 3 2 2 2 6" xfId="19068" xr:uid="{00000000-0005-0000-0000-0000AA0C0000}"/>
    <cellStyle name="標準 6 3 3 2 3 2 2 3" xfId="4044" xr:uid="{00000000-0005-0000-0000-0000AD0C0000}"/>
    <cellStyle name="標準 6 3 3 2 3 2 2 3 2" xfId="10356" xr:uid="{A8DD7B3B-CFB4-4F95-B347-4A03088E09F7}"/>
    <cellStyle name="標準 6 3 3 2 3 2 2 3 2 2" xfId="16680" xr:uid="{E7827F95-72FB-4E84-921E-B94BE5B12BEA}"/>
    <cellStyle name="標準 6 3 3 2 3 2 2 3 2 2 2" xfId="34091" xr:uid="{E7827F95-72FB-4E84-921E-B94BE5B12BEA}"/>
    <cellStyle name="標準 6 3 3 2 3 2 2 3 2 3" xfId="27767" xr:uid="{A8DD7B3B-CFB4-4F95-B347-4A03088E09F7}"/>
    <cellStyle name="標準 6 3 3 2 3 2 2 3 3" xfId="13518" xr:uid="{D0AADA88-B115-4EAD-B53A-1CF07F7CCE1B}"/>
    <cellStyle name="標準 6 3 3 2 3 2 2 3 3 2" xfId="30929" xr:uid="{D0AADA88-B115-4EAD-B53A-1CF07F7CCE1B}"/>
    <cellStyle name="標準 6 3 3 2 3 2 2 3 4" xfId="7193" xr:uid="{26D6F143-ABFD-4757-B0AD-04175CB047DA}"/>
    <cellStyle name="標準 6 3 3 2 3 2 2 3 4 2" xfId="24605" xr:uid="{26D6F143-ABFD-4757-B0AD-04175CB047DA}"/>
    <cellStyle name="標準 6 3 3 2 3 2 2 3 5" xfId="21456" xr:uid="{00000000-0005-0000-0000-0000AD0C0000}"/>
    <cellStyle name="標準 6 3 3 2 3 2 2 4" xfId="2427" xr:uid="{00000000-0005-0000-0000-0000AE0C0000}"/>
    <cellStyle name="標準 6 3 3 2 3 2 2 4 2" xfId="15052" xr:uid="{BD6BD845-8A40-44D9-B284-8D6DEA856362}"/>
    <cellStyle name="標準 6 3 3 2 3 2 2 4 2 2" xfId="32463" xr:uid="{BD6BD845-8A40-44D9-B284-8D6DEA856362}"/>
    <cellStyle name="標準 6 3 3 2 3 2 2 4 3" xfId="8728" xr:uid="{5D466C6F-FCEE-494F-9869-B7A8466A2AA9}"/>
    <cellStyle name="標準 6 3 3 2 3 2 2 4 3 2" xfId="26139" xr:uid="{5D466C6F-FCEE-494F-9869-B7A8466A2AA9}"/>
    <cellStyle name="標準 6 3 3 2 3 2 2 4 4" xfId="19840" xr:uid="{00000000-0005-0000-0000-0000AE0C0000}"/>
    <cellStyle name="標準 6 3 3 2 3 2 2 5" xfId="11890" xr:uid="{51828E6A-A41E-4167-8CB5-AC440802F673}"/>
    <cellStyle name="標準 6 3 3 2 3 2 2 5 2" xfId="29301" xr:uid="{51828E6A-A41E-4167-8CB5-AC440802F673}"/>
    <cellStyle name="標準 6 3 3 2 3 2 2 6" xfId="5565" xr:uid="{CCB3FC03-D6F5-4DFD-9509-EBF90B65B815}"/>
    <cellStyle name="標準 6 3 3 2 3 2 2 6 2" xfId="22977" xr:uid="{CCB3FC03-D6F5-4DFD-9509-EBF90B65B815}"/>
    <cellStyle name="標準 6 3 3 2 3 2 2 7" xfId="18308" xr:uid="{00000000-0005-0000-0000-0000A90C0000}"/>
    <cellStyle name="標準 6 3 3 2 3 2 3" xfId="1248" xr:uid="{00000000-0005-0000-0000-0000AF0C0000}"/>
    <cellStyle name="標準 6 3 3 2 3 2 3 2" xfId="4424" xr:uid="{00000000-0005-0000-0000-0000B00C0000}"/>
    <cellStyle name="標準 6 3 3 2 3 2 3 2 2" xfId="10736" xr:uid="{09233111-4518-493A-A622-C4F2590E2906}"/>
    <cellStyle name="標準 6 3 3 2 3 2 3 2 2 2" xfId="17060" xr:uid="{C820FF61-CF7A-42A1-8576-CDD847368B27}"/>
    <cellStyle name="標準 6 3 3 2 3 2 3 2 2 2 2" xfId="34471" xr:uid="{C820FF61-CF7A-42A1-8576-CDD847368B27}"/>
    <cellStyle name="標準 6 3 3 2 3 2 3 2 2 3" xfId="28147" xr:uid="{09233111-4518-493A-A622-C4F2590E2906}"/>
    <cellStyle name="標準 6 3 3 2 3 2 3 2 3" xfId="13898" xr:uid="{F0AA816C-9436-4254-A0E6-4FF78069EFB3}"/>
    <cellStyle name="標準 6 3 3 2 3 2 3 2 3 2" xfId="31309" xr:uid="{F0AA816C-9436-4254-A0E6-4FF78069EFB3}"/>
    <cellStyle name="標準 6 3 3 2 3 2 3 2 4" xfId="7573" xr:uid="{C788ECEB-54CE-45A0-9C84-E859E00D6E49}"/>
    <cellStyle name="標準 6 3 3 2 3 2 3 2 4 2" xfId="24985" xr:uid="{C788ECEB-54CE-45A0-9C84-E859E00D6E49}"/>
    <cellStyle name="標準 6 3 3 2 3 2 3 2 5" xfId="21836" xr:uid="{00000000-0005-0000-0000-0000B00C0000}"/>
    <cellStyle name="標準 6 3 3 2 3 2 3 3" xfId="2807" xr:uid="{00000000-0005-0000-0000-0000B10C0000}"/>
    <cellStyle name="標準 6 3 3 2 3 2 3 3 2" xfId="15432" xr:uid="{CA701392-70FC-48C3-84E1-E721099B2EBA}"/>
    <cellStyle name="標準 6 3 3 2 3 2 3 3 2 2" xfId="32843" xr:uid="{CA701392-70FC-48C3-84E1-E721099B2EBA}"/>
    <cellStyle name="標準 6 3 3 2 3 2 3 3 3" xfId="9108" xr:uid="{DB8932E9-9A24-45DC-AEB5-CE5B208C0748}"/>
    <cellStyle name="標準 6 3 3 2 3 2 3 3 3 2" xfId="26519" xr:uid="{DB8932E9-9A24-45DC-AEB5-CE5B208C0748}"/>
    <cellStyle name="標準 6 3 3 2 3 2 3 3 4" xfId="20220" xr:uid="{00000000-0005-0000-0000-0000B10C0000}"/>
    <cellStyle name="標準 6 3 3 2 3 2 3 4" xfId="12270" xr:uid="{42FBCEB3-0CA0-49BA-8499-ED0ED3369D40}"/>
    <cellStyle name="標準 6 3 3 2 3 2 3 4 2" xfId="29681" xr:uid="{42FBCEB3-0CA0-49BA-8499-ED0ED3369D40}"/>
    <cellStyle name="標準 6 3 3 2 3 2 3 5" xfId="5945" xr:uid="{C176C939-B09C-492E-9F5C-2BB05AD6F649}"/>
    <cellStyle name="標準 6 3 3 2 3 2 3 5 2" xfId="23357" xr:uid="{C176C939-B09C-492E-9F5C-2BB05AD6F649}"/>
    <cellStyle name="標準 6 3 3 2 3 2 3 6" xfId="18688" xr:uid="{00000000-0005-0000-0000-0000AF0C0000}"/>
    <cellStyle name="標準 6 3 3 2 3 2 4" xfId="3664" xr:uid="{00000000-0005-0000-0000-0000B20C0000}"/>
    <cellStyle name="標準 6 3 3 2 3 2 4 2" xfId="9976" xr:uid="{284840DC-BA50-4BAE-A89C-7DE0837A4BAE}"/>
    <cellStyle name="標準 6 3 3 2 3 2 4 2 2" xfId="16300" xr:uid="{12F094FF-DD88-4164-9460-E0060C275332}"/>
    <cellStyle name="標準 6 3 3 2 3 2 4 2 2 2" xfId="33711" xr:uid="{12F094FF-DD88-4164-9460-E0060C275332}"/>
    <cellStyle name="標準 6 3 3 2 3 2 4 2 3" xfId="27387" xr:uid="{284840DC-BA50-4BAE-A89C-7DE0837A4BAE}"/>
    <cellStyle name="標準 6 3 3 2 3 2 4 3" xfId="13138" xr:uid="{24E332CE-25F6-4748-B0BF-55B01A74F670}"/>
    <cellStyle name="標準 6 3 3 2 3 2 4 3 2" xfId="30549" xr:uid="{24E332CE-25F6-4748-B0BF-55B01A74F670}"/>
    <cellStyle name="標準 6 3 3 2 3 2 4 4" xfId="6813" xr:uid="{7F7C39C2-5AAD-4781-A508-A5A59EB3585E}"/>
    <cellStyle name="標準 6 3 3 2 3 2 4 4 2" xfId="24225" xr:uid="{7F7C39C2-5AAD-4781-A508-A5A59EB3585E}"/>
    <cellStyle name="標準 6 3 3 2 3 2 4 5" xfId="21076" xr:uid="{00000000-0005-0000-0000-0000B20C0000}"/>
    <cellStyle name="標準 6 3 3 2 3 2 5" xfId="2047" xr:uid="{00000000-0005-0000-0000-0000B30C0000}"/>
    <cellStyle name="標準 6 3 3 2 3 2 5 2" xfId="14672" xr:uid="{70141F91-3009-475A-9DE6-2F8B0E48660B}"/>
    <cellStyle name="標準 6 3 3 2 3 2 5 2 2" xfId="32083" xr:uid="{70141F91-3009-475A-9DE6-2F8B0E48660B}"/>
    <cellStyle name="標準 6 3 3 2 3 2 5 3" xfId="8348" xr:uid="{A6AA793E-4D4D-478F-AB29-086258F2DA26}"/>
    <cellStyle name="標準 6 3 3 2 3 2 5 3 2" xfId="25759" xr:uid="{A6AA793E-4D4D-478F-AB29-086258F2DA26}"/>
    <cellStyle name="標準 6 3 3 2 3 2 5 4" xfId="19460" xr:uid="{00000000-0005-0000-0000-0000B30C0000}"/>
    <cellStyle name="標準 6 3 3 2 3 2 6" xfId="11510" xr:uid="{ABA380A6-392D-48A0-B74C-7858697BA5BD}"/>
    <cellStyle name="標準 6 3 3 2 3 2 6 2" xfId="28921" xr:uid="{ABA380A6-392D-48A0-B74C-7858697BA5BD}"/>
    <cellStyle name="標準 6 3 3 2 3 2 7" xfId="5185" xr:uid="{D1310487-81C7-4B9B-B101-3B0AEEC2FD87}"/>
    <cellStyle name="標準 6 3 3 2 3 2 7 2" xfId="22597" xr:uid="{D1310487-81C7-4B9B-B101-3B0AEEC2FD87}"/>
    <cellStyle name="標準 6 3 3 2 3 2 8" xfId="17928" xr:uid="{00000000-0005-0000-0000-0000A80C0000}"/>
    <cellStyle name="標準 6 3 3 2 3 3" xfId="678" xr:uid="{00000000-0005-0000-0000-0000B40C0000}"/>
    <cellStyle name="標準 6 3 3 2 3 3 2" xfId="1438" xr:uid="{00000000-0005-0000-0000-0000B50C0000}"/>
    <cellStyle name="標準 6 3 3 2 3 3 2 2" xfId="4614" xr:uid="{00000000-0005-0000-0000-0000B60C0000}"/>
    <cellStyle name="標準 6 3 3 2 3 3 2 2 2" xfId="10926" xr:uid="{E9DAC944-B8F5-4143-A909-E4FF2C1EFEAB}"/>
    <cellStyle name="標準 6 3 3 2 3 3 2 2 2 2" xfId="17250" xr:uid="{1B429BF1-A5F2-4097-B126-9E409AB068BC}"/>
    <cellStyle name="標準 6 3 3 2 3 3 2 2 2 2 2" xfId="34661" xr:uid="{1B429BF1-A5F2-4097-B126-9E409AB068BC}"/>
    <cellStyle name="標準 6 3 3 2 3 3 2 2 2 3" xfId="28337" xr:uid="{E9DAC944-B8F5-4143-A909-E4FF2C1EFEAB}"/>
    <cellStyle name="標準 6 3 3 2 3 3 2 2 3" xfId="14088" xr:uid="{4AAD292C-0D42-4642-88A4-F4B9988D1C65}"/>
    <cellStyle name="標準 6 3 3 2 3 3 2 2 3 2" xfId="31499" xr:uid="{4AAD292C-0D42-4642-88A4-F4B9988D1C65}"/>
    <cellStyle name="標準 6 3 3 2 3 3 2 2 4" xfId="7763" xr:uid="{CB496642-4EF3-4B20-BEF5-BDB3309EF5F0}"/>
    <cellStyle name="標準 6 3 3 2 3 3 2 2 4 2" xfId="25175" xr:uid="{CB496642-4EF3-4B20-BEF5-BDB3309EF5F0}"/>
    <cellStyle name="標準 6 3 3 2 3 3 2 2 5" xfId="22026" xr:uid="{00000000-0005-0000-0000-0000B60C0000}"/>
    <cellStyle name="標準 6 3 3 2 3 3 2 3" xfId="2997" xr:uid="{00000000-0005-0000-0000-0000B70C0000}"/>
    <cellStyle name="標準 6 3 3 2 3 3 2 3 2" xfId="15622" xr:uid="{7DD72C5D-EF30-405E-9A42-4E9A0C46E489}"/>
    <cellStyle name="標準 6 3 3 2 3 3 2 3 2 2" xfId="33033" xr:uid="{7DD72C5D-EF30-405E-9A42-4E9A0C46E489}"/>
    <cellStyle name="標準 6 3 3 2 3 3 2 3 3" xfId="9298" xr:uid="{5AE6D2A8-DC10-4207-B23D-8AABD28A70BA}"/>
    <cellStyle name="標準 6 3 3 2 3 3 2 3 3 2" xfId="26709" xr:uid="{5AE6D2A8-DC10-4207-B23D-8AABD28A70BA}"/>
    <cellStyle name="標準 6 3 3 2 3 3 2 3 4" xfId="20410" xr:uid="{00000000-0005-0000-0000-0000B70C0000}"/>
    <cellStyle name="標準 6 3 3 2 3 3 2 4" xfId="12460" xr:uid="{86EE6BA6-1810-4250-B42B-CEFB5957F82C}"/>
    <cellStyle name="標準 6 3 3 2 3 3 2 4 2" xfId="29871" xr:uid="{86EE6BA6-1810-4250-B42B-CEFB5957F82C}"/>
    <cellStyle name="標準 6 3 3 2 3 3 2 5" xfId="6135" xr:uid="{A3FA2AFB-F1CB-4BE5-B959-D09437115505}"/>
    <cellStyle name="標準 6 3 3 2 3 3 2 5 2" xfId="23547" xr:uid="{A3FA2AFB-F1CB-4BE5-B959-D09437115505}"/>
    <cellStyle name="標準 6 3 3 2 3 3 2 6" xfId="18878" xr:uid="{00000000-0005-0000-0000-0000B50C0000}"/>
    <cellStyle name="標準 6 3 3 2 3 3 3" xfId="3854" xr:uid="{00000000-0005-0000-0000-0000B80C0000}"/>
    <cellStyle name="標準 6 3 3 2 3 3 3 2" xfId="10166" xr:uid="{1FFBB90E-A056-41F4-91FA-FDA82AB5A767}"/>
    <cellStyle name="標準 6 3 3 2 3 3 3 2 2" xfId="16490" xr:uid="{4E5698F5-A6F9-423D-AD34-D19FDC524765}"/>
    <cellStyle name="標準 6 3 3 2 3 3 3 2 2 2" xfId="33901" xr:uid="{4E5698F5-A6F9-423D-AD34-D19FDC524765}"/>
    <cellStyle name="標準 6 3 3 2 3 3 3 2 3" xfId="27577" xr:uid="{1FFBB90E-A056-41F4-91FA-FDA82AB5A767}"/>
    <cellStyle name="標準 6 3 3 2 3 3 3 3" xfId="13328" xr:uid="{D7CC42F7-D10B-4EA2-9D68-A90B80AFB9A6}"/>
    <cellStyle name="標準 6 3 3 2 3 3 3 3 2" xfId="30739" xr:uid="{D7CC42F7-D10B-4EA2-9D68-A90B80AFB9A6}"/>
    <cellStyle name="標準 6 3 3 2 3 3 3 4" xfId="7003" xr:uid="{F2D09C02-0CB7-4F82-8A59-CA977A4F18AD}"/>
    <cellStyle name="標準 6 3 3 2 3 3 3 4 2" xfId="24415" xr:uid="{F2D09C02-0CB7-4F82-8A59-CA977A4F18AD}"/>
    <cellStyle name="標準 6 3 3 2 3 3 3 5" xfId="21266" xr:uid="{00000000-0005-0000-0000-0000B80C0000}"/>
    <cellStyle name="標準 6 3 3 2 3 3 4" xfId="2237" xr:uid="{00000000-0005-0000-0000-0000B90C0000}"/>
    <cellStyle name="標準 6 3 3 2 3 3 4 2" xfId="14862" xr:uid="{8FCB9E17-FAC9-4824-B1D2-7983B1E46F73}"/>
    <cellStyle name="標準 6 3 3 2 3 3 4 2 2" xfId="32273" xr:uid="{8FCB9E17-FAC9-4824-B1D2-7983B1E46F73}"/>
    <cellStyle name="標準 6 3 3 2 3 3 4 3" xfId="8538" xr:uid="{2A5D7EEC-7155-47C5-AD9A-4C21AB406DC9}"/>
    <cellStyle name="標準 6 3 3 2 3 3 4 3 2" xfId="25949" xr:uid="{2A5D7EEC-7155-47C5-AD9A-4C21AB406DC9}"/>
    <cellStyle name="標準 6 3 3 2 3 3 4 4" xfId="19650" xr:uid="{00000000-0005-0000-0000-0000B90C0000}"/>
    <cellStyle name="標準 6 3 3 2 3 3 5" xfId="11700" xr:uid="{99B7E913-EE63-4BD8-94ED-4DB7F863D485}"/>
    <cellStyle name="標準 6 3 3 2 3 3 5 2" xfId="29111" xr:uid="{99B7E913-EE63-4BD8-94ED-4DB7F863D485}"/>
    <cellStyle name="標準 6 3 3 2 3 3 6" xfId="5375" xr:uid="{E4FA8C28-AE51-4B83-AB3D-0A2CA3366C85}"/>
    <cellStyle name="標準 6 3 3 2 3 3 6 2" xfId="22787" xr:uid="{E4FA8C28-AE51-4B83-AB3D-0A2CA3366C85}"/>
    <cellStyle name="標準 6 3 3 2 3 3 7" xfId="18118" xr:uid="{00000000-0005-0000-0000-0000B40C0000}"/>
    <cellStyle name="標準 6 3 3 2 3 4" xfId="1058" xr:uid="{00000000-0005-0000-0000-0000BA0C0000}"/>
    <cellStyle name="標準 6 3 3 2 3 4 2" xfId="4234" xr:uid="{00000000-0005-0000-0000-0000BB0C0000}"/>
    <cellStyle name="標準 6 3 3 2 3 4 2 2" xfId="10546" xr:uid="{E4767755-E7EC-4A15-8153-6209E46919BA}"/>
    <cellStyle name="標準 6 3 3 2 3 4 2 2 2" xfId="16870" xr:uid="{FC70AA79-2A7D-4512-A188-C50A937133E2}"/>
    <cellStyle name="標準 6 3 3 2 3 4 2 2 2 2" xfId="34281" xr:uid="{FC70AA79-2A7D-4512-A188-C50A937133E2}"/>
    <cellStyle name="標準 6 3 3 2 3 4 2 2 3" xfId="27957" xr:uid="{E4767755-E7EC-4A15-8153-6209E46919BA}"/>
    <cellStyle name="標準 6 3 3 2 3 4 2 3" xfId="13708" xr:uid="{CBC966C2-BC4E-4164-A248-6F1EAD946723}"/>
    <cellStyle name="標準 6 3 3 2 3 4 2 3 2" xfId="31119" xr:uid="{CBC966C2-BC4E-4164-A248-6F1EAD946723}"/>
    <cellStyle name="標準 6 3 3 2 3 4 2 4" xfId="7383" xr:uid="{47825847-108D-422D-ABB7-AE3AC22EA728}"/>
    <cellStyle name="標準 6 3 3 2 3 4 2 4 2" xfId="24795" xr:uid="{47825847-108D-422D-ABB7-AE3AC22EA728}"/>
    <cellStyle name="標準 6 3 3 2 3 4 2 5" xfId="21646" xr:uid="{00000000-0005-0000-0000-0000BB0C0000}"/>
    <cellStyle name="標準 6 3 3 2 3 4 3" xfId="2617" xr:uid="{00000000-0005-0000-0000-0000BC0C0000}"/>
    <cellStyle name="標準 6 3 3 2 3 4 3 2" xfId="15242" xr:uid="{B37B3F71-C217-4790-AB52-064EFB30E110}"/>
    <cellStyle name="標準 6 3 3 2 3 4 3 2 2" xfId="32653" xr:uid="{B37B3F71-C217-4790-AB52-064EFB30E110}"/>
    <cellStyle name="標準 6 3 3 2 3 4 3 3" xfId="8918" xr:uid="{3A2AB459-A301-4C14-A5F4-260E79ACE354}"/>
    <cellStyle name="標準 6 3 3 2 3 4 3 3 2" xfId="26329" xr:uid="{3A2AB459-A301-4C14-A5F4-260E79ACE354}"/>
    <cellStyle name="標準 6 3 3 2 3 4 3 4" xfId="20030" xr:uid="{00000000-0005-0000-0000-0000BC0C0000}"/>
    <cellStyle name="標準 6 3 3 2 3 4 4" xfId="12080" xr:uid="{812EA3E5-3D4E-4FE9-B2DC-B3E2B2F0045D}"/>
    <cellStyle name="標準 6 3 3 2 3 4 4 2" xfId="29491" xr:uid="{812EA3E5-3D4E-4FE9-B2DC-B3E2B2F0045D}"/>
    <cellStyle name="標準 6 3 3 2 3 4 5" xfId="5755" xr:uid="{A91FB95A-0029-4C6C-83D8-2F2FB5547AFE}"/>
    <cellStyle name="標準 6 3 3 2 3 4 5 2" xfId="23167" xr:uid="{A91FB95A-0029-4C6C-83D8-2F2FB5547AFE}"/>
    <cellStyle name="標準 6 3 3 2 3 4 6" xfId="18498" xr:uid="{00000000-0005-0000-0000-0000BA0C0000}"/>
    <cellStyle name="標準 6 3 3 2 3 5" xfId="3474" xr:uid="{00000000-0005-0000-0000-0000BD0C0000}"/>
    <cellStyle name="標準 6 3 3 2 3 5 2" xfId="9786" xr:uid="{B5911A98-7C63-4353-BEFC-505F1FDD0412}"/>
    <cellStyle name="標準 6 3 3 2 3 5 2 2" xfId="16110" xr:uid="{18F8C703-CD6B-4E21-8ACA-90FBB48BA00E}"/>
    <cellStyle name="標準 6 3 3 2 3 5 2 2 2" xfId="33521" xr:uid="{18F8C703-CD6B-4E21-8ACA-90FBB48BA00E}"/>
    <cellStyle name="標準 6 3 3 2 3 5 2 3" xfId="27197" xr:uid="{B5911A98-7C63-4353-BEFC-505F1FDD0412}"/>
    <cellStyle name="標準 6 3 3 2 3 5 3" xfId="12948" xr:uid="{42C5405C-0E32-4BF4-9A56-6964890617A8}"/>
    <cellStyle name="標準 6 3 3 2 3 5 3 2" xfId="30359" xr:uid="{42C5405C-0E32-4BF4-9A56-6964890617A8}"/>
    <cellStyle name="標準 6 3 3 2 3 5 4" xfId="6623" xr:uid="{1369923C-6210-40D1-9211-AB4CED2465FB}"/>
    <cellStyle name="標準 6 3 3 2 3 5 4 2" xfId="24035" xr:uid="{1369923C-6210-40D1-9211-AB4CED2465FB}"/>
    <cellStyle name="標準 6 3 3 2 3 5 5" xfId="20886" xr:uid="{00000000-0005-0000-0000-0000BD0C0000}"/>
    <cellStyle name="標準 6 3 3 2 3 6" xfId="1857" xr:uid="{00000000-0005-0000-0000-0000BE0C0000}"/>
    <cellStyle name="標準 6 3 3 2 3 6 2" xfId="14482" xr:uid="{32036264-F7DC-4F25-BB3F-1C998A30CB08}"/>
    <cellStyle name="標準 6 3 3 2 3 6 2 2" xfId="31893" xr:uid="{32036264-F7DC-4F25-BB3F-1C998A30CB08}"/>
    <cellStyle name="標準 6 3 3 2 3 6 3" xfId="8158" xr:uid="{0981947D-4117-48B6-83F6-3332FE29FECD}"/>
    <cellStyle name="標準 6 3 3 2 3 6 3 2" xfId="25569" xr:uid="{0981947D-4117-48B6-83F6-3332FE29FECD}"/>
    <cellStyle name="標準 6 3 3 2 3 6 4" xfId="19270" xr:uid="{00000000-0005-0000-0000-0000BE0C0000}"/>
    <cellStyle name="標準 6 3 3 2 3 7" xfId="11320" xr:uid="{C7BB42E6-A068-4994-8191-29031E17EA40}"/>
    <cellStyle name="標準 6 3 3 2 3 7 2" xfId="28731" xr:uid="{C7BB42E6-A068-4994-8191-29031E17EA40}"/>
    <cellStyle name="標準 6 3 3 2 3 8" xfId="4995" xr:uid="{FFB6E055-60FA-4A01-9548-B0C9F8C6BE42}"/>
    <cellStyle name="標準 6 3 3 2 3 8 2" xfId="22407" xr:uid="{FFB6E055-60FA-4A01-9548-B0C9F8C6BE42}"/>
    <cellStyle name="標準 6 3 3 2 3 9" xfId="17738" xr:uid="{00000000-0005-0000-0000-0000A70C0000}"/>
    <cellStyle name="標準 6 3 3 2 4" xfId="393" xr:uid="{00000000-0005-0000-0000-0000BF0C0000}"/>
    <cellStyle name="標準 6 3 3 2 4 2" xfId="773" xr:uid="{00000000-0005-0000-0000-0000C00C0000}"/>
    <cellStyle name="標準 6 3 3 2 4 2 2" xfId="1533" xr:uid="{00000000-0005-0000-0000-0000C10C0000}"/>
    <cellStyle name="標準 6 3 3 2 4 2 2 2" xfId="4709" xr:uid="{00000000-0005-0000-0000-0000C20C0000}"/>
    <cellStyle name="標準 6 3 3 2 4 2 2 2 2" xfId="11021" xr:uid="{8A6BBFDA-87B2-483E-AB5D-47FD2CDADBD1}"/>
    <cellStyle name="標準 6 3 3 2 4 2 2 2 2 2" xfId="17345" xr:uid="{0FF0587F-9761-417A-98B0-562CF4CB6495}"/>
    <cellStyle name="標準 6 3 3 2 4 2 2 2 2 2 2" xfId="34756" xr:uid="{0FF0587F-9761-417A-98B0-562CF4CB6495}"/>
    <cellStyle name="標準 6 3 3 2 4 2 2 2 2 3" xfId="28432" xr:uid="{8A6BBFDA-87B2-483E-AB5D-47FD2CDADBD1}"/>
    <cellStyle name="標準 6 3 3 2 4 2 2 2 3" xfId="14183" xr:uid="{471E3EA2-3E7D-43A5-B7E1-6413BF7D8397}"/>
    <cellStyle name="標準 6 3 3 2 4 2 2 2 3 2" xfId="31594" xr:uid="{471E3EA2-3E7D-43A5-B7E1-6413BF7D8397}"/>
    <cellStyle name="標準 6 3 3 2 4 2 2 2 4" xfId="7858" xr:uid="{5E618B77-909F-470C-8539-D1E59E22E048}"/>
    <cellStyle name="標準 6 3 3 2 4 2 2 2 4 2" xfId="25270" xr:uid="{5E618B77-909F-470C-8539-D1E59E22E048}"/>
    <cellStyle name="標準 6 3 3 2 4 2 2 2 5" xfId="22121" xr:uid="{00000000-0005-0000-0000-0000C20C0000}"/>
    <cellStyle name="標準 6 3 3 2 4 2 2 3" xfId="3092" xr:uid="{00000000-0005-0000-0000-0000C30C0000}"/>
    <cellStyle name="標準 6 3 3 2 4 2 2 3 2" xfId="15717" xr:uid="{476F1E65-D396-4866-89F1-5448959476CD}"/>
    <cellStyle name="標準 6 3 3 2 4 2 2 3 2 2" xfId="33128" xr:uid="{476F1E65-D396-4866-89F1-5448959476CD}"/>
    <cellStyle name="標準 6 3 3 2 4 2 2 3 3" xfId="9393" xr:uid="{1BD5F5FE-CA5F-4587-9B00-10648423A546}"/>
    <cellStyle name="標準 6 3 3 2 4 2 2 3 3 2" xfId="26804" xr:uid="{1BD5F5FE-CA5F-4587-9B00-10648423A546}"/>
    <cellStyle name="標準 6 3 3 2 4 2 2 3 4" xfId="20505" xr:uid="{00000000-0005-0000-0000-0000C30C0000}"/>
    <cellStyle name="標準 6 3 3 2 4 2 2 4" xfId="12555" xr:uid="{0EDE4D38-045A-412C-8843-CF3F9EE24941}"/>
    <cellStyle name="標準 6 3 3 2 4 2 2 4 2" xfId="29966" xr:uid="{0EDE4D38-045A-412C-8843-CF3F9EE24941}"/>
    <cellStyle name="標準 6 3 3 2 4 2 2 5" xfId="6230" xr:uid="{B844BDF8-B961-4291-ACFD-CEF1D15595CB}"/>
    <cellStyle name="標準 6 3 3 2 4 2 2 5 2" xfId="23642" xr:uid="{B844BDF8-B961-4291-ACFD-CEF1D15595CB}"/>
    <cellStyle name="標準 6 3 3 2 4 2 2 6" xfId="18973" xr:uid="{00000000-0005-0000-0000-0000C10C0000}"/>
    <cellStyle name="標準 6 3 3 2 4 2 3" xfId="3949" xr:uid="{00000000-0005-0000-0000-0000C40C0000}"/>
    <cellStyle name="標準 6 3 3 2 4 2 3 2" xfId="10261" xr:uid="{8C437FD9-82FE-41DC-9E02-3FE8465792F4}"/>
    <cellStyle name="標準 6 3 3 2 4 2 3 2 2" xfId="16585" xr:uid="{61526404-2421-41E6-A41D-86F5D7A2C713}"/>
    <cellStyle name="標準 6 3 3 2 4 2 3 2 2 2" xfId="33996" xr:uid="{61526404-2421-41E6-A41D-86F5D7A2C713}"/>
    <cellStyle name="標準 6 3 3 2 4 2 3 2 3" xfId="27672" xr:uid="{8C437FD9-82FE-41DC-9E02-3FE8465792F4}"/>
    <cellStyle name="標準 6 3 3 2 4 2 3 3" xfId="13423" xr:uid="{85F99C94-EFF2-43D0-A2B7-CDB0C081DC1A}"/>
    <cellStyle name="標準 6 3 3 2 4 2 3 3 2" xfId="30834" xr:uid="{85F99C94-EFF2-43D0-A2B7-CDB0C081DC1A}"/>
    <cellStyle name="標準 6 3 3 2 4 2 3 4" xfId="7098" xr:uid="{70A52E4C-514C-46DC-BD23-BCA18C72DD48}"/>
    <cellStyle name="標準 6 3 3 2 4 2 3 4 2" xfId="24510" xr:uid="{70A52E4C-514C-46DC-BD23-BCA18C72DD48}"/>
    <cellStyle name="標準 6 3 3 2 4 2 3 5" xfId="21361" xr:uid="{00000000-0005-0000-0000-0000C40C0000}"/>
    <cellStyle name="標準 6 3 3 2 4 2 4" xfId="2332" xr:uid="{00000000-0005-0000-0000-0000C50C0000}"/>
    <cellStyle name="標準 6 3 3 2 4 2 4 2" xfId="14957" xr:uid="{24A01830-AC42-41DC-8C6A-E789ED3812F3}"/>
    <cellStyle name="標準 6 3 3 2 4 2 4 2 2" xfId="32368" xr:uid="{24A01830-AC42-41DC-8C6A-E789ED3812F3}"/>
    <cellStyle name="標準 6 3 3 2 4 2 4 3" xfId="8633" xr:uid="{38ADD9AF-9C15-4BA8-B88B-8F131AB4D86B}"/>
    <cellStyle name="標準 6 3 3 2 4 2 4 3 2" xfId="26044" xr:uid="{38ADD9AF-9C15-4BA8-B88B-8F131AB4D86B}"/>
    <cellStyle name="標準 6 3 3 2 4 2 4 4" xfId="19745" xr:uid="{00000000-0005-0000-0000-0000C50C0000}"/>
    <cellStyle name="標準 6 3 3 2 4 2 5" xfId="11795" xr:uid="{35598C00-5D3C-4577-8DD8-72949759BE95}"/>
    <cellStyle name="標準 6 3 3 2 4 2 5 2" xfId="29206" xr:uid="{35598C00-5D3C-4577-8DD8-72949759BE95}"/>
    <cellStyle name="標準 6 3 3 2 4 2 6" xfId="5470" xr:uid="{454CA7D3-4824-4B40-994E-E9B64A70F9A5}"/>
    <cellStyle name="標準 6 3 3 2 4 2 6 2" xfId="22882" xr:uid="{454CA7D3-4824-4B40-994E-E9B64A70F9A5}"/>
    <cellStyle name="標準 6 3 3 2 4 2 7" xfId="18213" xr:uid="{00000000-0005-0000-0000-0000C00C0000}"/>
    <cellStyle name="標準 6 3 3 2 4 3" xfId="1153" xr:uid="{00000000-0005-0000-0000-0000C60C0000}"/>
    <cellStyle name="標準 6 3 3 2 4 3 2" xfId="4329" xr:uid="{00000000-0005-0000-0000-0000C70C0000}"/>
    <cellStyle name="標準 6 3 3 2 4 3 2 2" xfId="10641" xr:uid="{D6145C7F-EF5C-4F82-AC51-9B120BC656B8}"/>
    <cellStyle name="標準 6 3 3 2 4 3 2 2 2" xfId="16965" xr:uid="{75788F06-681A-456E-B613-791CE1626B3E}"/>
    <cellStyle name="標準 6 3 3 2 4 3 2 2 2 2" xfId="34376" xr:uid="{75788F06-681A-456E-B613-791CE1626B3E}"/>
    <cellStyle name="標準 6 3 3 2 4 3 2 2 3" xfId="28052" xr:uid="{D6145C7F-EF5C-4F82-AC51-9B120BC656B8}"/>
    <cellStyle name="標準 6 3 3 2 4 3 2 3" xfId="13803" xr:uid="{E776C544-2BB6-479A-BF62-6EC809F6465F}"/>
    <cellStyle name="標準 6 3 3 2 4 3 2 3 2" xfId="31214" xr:uid="{E776C544-2BB6-479A-BF62-6EC809F6465F}"/>
    <cellStyle name="標準 6 3 3 2 4 3 2 4" xfId="7478" xr:uid="{478CB95B-0F9C-4442-85C1-BE3322B9C094}"/>
    <cellStyle name="標準 6 3 3 2 4 3 2 4 2" xfId="24890" xr:uid="{478CB95B-0F9C-4442-85C1-BE3322B9C094}"/>
    <cellStyle name="標準 6 3 3 2 4 3 2 5" xfId="21741" xr:uid="{00000000-0005-0000-0000-0000C70C0000}"/>
    <cellStyle name="標準 6 3 3 2 4 3 3" xfId="2712" xr:uid="{00000000-0005-0000-0000-0000C80C0000}"/>
    <cellStyle name="標準 6 3 3 2 4 3 3 2" xfId="15337" xr:uid="{4B232540-DEDE-4123-B01E-6FED59EC96BC}"/>
    <cellStyle name="標準 6 3 3 2 4 3 3 2 2" xfId="32748" xr:uid="{4B232540-DEDE-4123-B01E-6FED59EC96BC}"/>
    <cellStyle name="標準 6 3 3 2 4 3 3 3" xfId="9013" xr:uid="{69379548-B1B8-45F8-9A73-0EE1B19E05B4}"/>
    <cellStyle name="標準 6 3 3 2 4 3 3 3 2" xfId="26424" xr:uid="{69379548-B1B8-45F8-9A73-0EE1B19E05B4}"/>
    <cellStyle name="標準 6 3 3 2 4 3 3 4" xfId="20125" xr:uid="{00000000-0005-0000-0000-0000C80C0000}"/>
    <cellStyle name="標準 6 3 3 2 4 3 4" xfId="12175" xr:uid="{6E12EEF0-FA6F-4F54-8DBB-ED82C27D72AE}"/>
    <cellStyle name="標準 6 3 3 2 4 3 4 2" xfId="29586" xr:uid="{6E12EEF0-FA6F-4F54-8DBB-ED82C27D72AE}"/>
    <cellStyle name="標準 6 3 3 2 4 3 5" xfId="5850" xr:uid="{FE3F8782-1234-4CA0-9E02-4EC62AA5A63A}"/>
    <cellStyle name="標準 6 3 3 2 4 3 5 2" xfId="23262" xr:uid="{FE3F8782-1234-4CA0-9E02-4EC62AA5A63A}"/>
    <cellStyle name="標準 6 3 3 2 4 3 6" xfId="18593" xr:uid="{00000000-0005-0000-0000-0000C60C0000}"/>
    <cellStyle name="標準 6 3 3 2 4 4" xfId="3569" xr:uid="{00000000-0005-0000-0000-0000C90C0000}"/>
    <cellStyle name="標準 6 3 3 2 4 4 2" xfId="9881" xr:uid="{A205891D-ECF1-4A1F-BFA4-BE7439F71230}"/>
    <cellStyle name="標準 6 3 3 2 4 4 2 2" xfId="16205" xr:uid="{4CB6BCE4-2966-4C0D-9CFB-9E64460CA506}"/>
    <cellStyle name="標準 6 3 3 2 4 4 2 2 2" xfId="33616" xr:uid="{4CB6BCE4-2966-4C0D-9CFB-9E64460CA506}"/>
    <cellStyle name="標準 6 3 3 2 4 4 2 3" xfId="27292" xr:uid="{A205891D-ECF1-4A1F-BFA4-BE7439F71230}"/>
    <cellStyle name="標準 6 3 3 2 4 4 3" xfId="13043" xr:uid="{5238B2FE-58BB-4EA9-B165-279686BE957B}"/>
    <cellStyle name="標準 6 3 3 2 4 4 3 2" xfId="30454" xr:uid="{5238B2FE-58BB-4EA9-B165-279686BE957B}"/>
    <cellStyle name="標準 6 3 3 2 4 4 4" xfId="6718" xr:uid="{780E3BDE-AE6F-4C8A-9E20-AB363D226D1C}"/>
    <cellStyle name="標準 6 3 3 2 4 4 4 2" xfId="24130" xr:uid="{780E3BDE-AE6F-4C8A-9E20-AB363D226D1C}"/>
    <cellStyle name="標準 6 3 3 2 4 4 5" xfId="20981" xr:uid="{00000000-0005-0000-0000-0000C90C0000}"/>
    <cellStyle name="標準 6 3 3 2 4 5" xfId="1952" xr:uid="{00000000-0005-0000-0000-0000CA0C0000}"/>
    <cellStyle name="標準 6 3 3 2 4 5 2" xfId="14577" xr:uid="{EE4A3221-522A-431E-B439-D64532D67A5A}"/>
    <cellStyle name="標準 6 3 3 2 4 5 2 2" xfId="31988" xr:uid="{EE4A3221-522A-431E-B439-D64532D67A5A}"/>
    <cellStyle name="標準 6 3 3 2 4 5 3" xfId="8253" xr:uid="{64272997-3C71-47FD-A0A0-65EC9E01D740}"/>
    <cellStyle name="標準 6 3 3 2 4 5 3 2" xfId="25664" xr:uid="{64272997-3C71-47FD-A0A0-65EC9E01D740}"/>
    <cellStyle name="標準 6 3 3 2 4 5 4" xfId="19365" xr:uid="{00000000-0005-0000-0000-0000CA0C0000}"/>
    <cellStyle name="標準 6 3 3 2 4 6" xfId="11415" xr:uid="{AF716796-7364-4389-8A4C-24C3B8F25779}"/>
    <cellStyle name="標準 6 3 3 2 4 6 2" xfId="28826" xr:uid="{AF716796-7364-4389-8A4C-24C3B8F25779}"/>
    <cellStyle name="標準 6 3 3 2 4 7" xfId="5090" xr:uid="{EEA89C2C-5BB9-412C-A790-AAFC93D48161}"/>
    <cellStyle name="標準 6 3 3 2 4 7 2" xfId="22502" xr:uid="{EEA89C2C-5BB9-412C-A790-AAFC93D48161}"/>
    <cellStyle name="標準 6 3 3 2 4 8" xfId="17833" xr:uid="{00000000-0005-0000-0000-0000BF0C0000}"/>
    <cellStyle name="標準 6 3 3 2 5" xfId="583" xr:uid="{00000000-0005-0000-0000-0000CB0C0000}"/>
    <cellStyle name="標準 6 3 3 2 5 2" xfId="1343" xr:uid="{00000000-0005-0000-0000-0000CC0C0000}"/>
    <cellStyle name="標準 6 3 3 2 5 2 2" xfId="4519" xr:uid="{00000000-0005-0000-0000-0000CD0C0000}"/>
    <cellStyle name="標準 6 3 3 2 5 2 2 2" xfId="10831" xr:uid="{C860A4F7-D195-45E6-A570-C6CEE53E8B5C}"/>
    <cellStyle name="標準 6 3 3 2 5 2 2 2 2" xfId="17155" xr:uid="{9AD4789D-2249-47A8-8148-F3627612C5CC}"/>
    <cellStyle name="標準 6 3 3 2 5 2 2 2 2 2" xfId="34566" xr:uid="{9AD4789D-2249-47A8-8148-F3627612C5CC}"/>
    <cellStyle name="標準 6 3 3 2 5 2 2 2 3" xfId="28242" xr:uid="{C860A4F7-D195-45E6-A570-C6CEE53E8B5C}"/>
    <cellStyle name="標準 6 3 3 2 5 2 2 3" xfId="13993" xr:uid="{06D231CA-AD2F-48A7-9A15-564A216C2E8F}"/>
    <cellStyle name="標準 6 3 3 2 5 2 2 3 2" xfId="31404" xr:uid="{06D231CA-AD2F-48A7-9A15-564A216C2E8F}"/>
    <cellStyle name="標準 6 3 3 2 5 2 2 4" xfId="7668" xr:uid="{41CAF246-7673-49F2-BF62-782455419974}"/>
    <cellStyle name="標準 6 3 3 2 5 2 2 4 2" xfId="25080" xr:uid="{41CAF246-7673-49F2-BF62-782455419974}"/>
    <cellStyle name="標準 6 3 3 2 5 2 2 5" xfId="21931" xr:uid="{00000000-0005-0000-0000-0000CD0C0000}"/>
    <cellStyle name="標準 6 3 3 2 5 2 3" xfId="2902" xr:uid="{00000000-0005-0000-0000-0000CE0C0000}"/>
    <cellStyle name="標準 6 3 3 2 5 2 3 2" xfId="15527" xr:uid="{F43BB4ED-C5E8-4464-AC21-DB2A89B4F132}"/>
    <cellStyle name="標準 6 3 3 2 5 2 3 2 2" xfId="32938" xr:uid="{F43BB4ED-C5E8-4464-AC21-DB2A89B4F132}"/>
    <cellStyle name="標準 6 3 3 2 5 2 3 3" xfId="9203" xr:uid="{4A4F205A-826A-4B8C-AB85-66D43922FE66}"/>
    <cellStyle name="標準 6 3 3 2 5 2 3 3 2" xfId="26614" xr:uid="{4A4F205A-826A-4B8C-AB85-66D43922FE66}"/>
    <cellStyle name="標準 6 3 3 2 5 2 3 4" xfId="20315" xr:uid="{00000000-0005-0000-0000-0000CE0C0000}"/>
    <cellStyle name="標準 6 3 3 2 5 2 4" xfId="12365" xr:uid="{02A76139-D255-4F55-91AE-CA5E684DABEB}"/>
    <cellStyle name="標準 6 3 3 2 5 2 4 2" xfId="29776" xr:uid="{02A76139-D255-4F55-91AE-CA5E684DABEB}"/>
    <cellStyle name="標準 6 3 3 2 5 2 5" xfId="6040" xr:uid="{301E7EE2-5BC8-444D-8D2E-9EBBBEA156DA}"/>
    <cellStyle name="標準 6 3 3 2 5 2 5 2" xfId="23452" xr:uid="{301E7EE2-5BC8-444D-8D2E-9EBBBEA156DA}"/>
    <cellStyle name="標準 6 3 3 2 5 2 6" xfId="18783" xr:uid="{00000000-0005-0000-0000-0000CC0C0000}"/>
    <cellStyle name="標準 6 3 3 2 5 3" xfId="3759" xr:uid="{00000000-0005-0000-0000-0000CF0C0000}"/>
    <cellStyle name="標準 6 3 3 2 5 3 2" xfId="10071" xr:uid="{070EDFD7-0D07-4AB9-AAC7-A8460E37C29C}"/>
    <cellStyle name="標準 6 3 3 2 5 3 2 2" xfId="16395" xr:uid="{4840F6CB-3FA3-4D10-ACD7-EC6FF40BD561}"/>
    <cellStyle name="標準 6 3 3 2 5 3 2 2 2" xfId="33806" xr:uid="{4840F6CB-3FA3-4D10-ACD7-EC6FF40BD561}"/>
    <cellStyle name="標準 6 3 3 2 5 3 2 3" xfId="27482" xr:uid="{070EDFD7-0D07-4AB9-AAC7-A8460E37C29C}"/>
    <cellStyle name="標準 6 3 3 2 5 3 3" xfId="13233" xr:uid="{09D01949-2766-4E84-8006-1592DCFE7D25}"/>
    <cellStyle name="標準 6 3 3 2 5 3 3 2" xfId="30644" xr:uid="{09D01949-2766-4E84-8006-1592DCFE7D25}"/>
    <cellStyle name="標準 6 3 3 2 5 3 4" xfId="6908" xr:uid="{DC037D8E-2433-45B6-92D4-F994327F77DE}"/>
    <cellStyle name="標準 6 3 3 2 5 3 4 2" xfId="24320" xr:uid="{DC037D8E-2433-45B6-92D4-F994327F77DE}"/>
    <cellStyle name="標準 6 3 3 2 5 3 5" xfId="21171" xr:uid="{00000000-0005-0000-0000-0000CF0C0000}"/>
    <cellStyle name="標準 6 3 3 2 5 4" xfId="2142" xr:uid="{00000000-0005-0000-0000-0000D00C0000}"/>
    <cellStyle name="標準 6 3 3 2 5 4 2" xfId="14767" xr:uid="{9D9E049B-0A24-42FF-98FB-C2AA533555D1}"/>
    <cellStyle name="標準 6 3 3 2 5 4 2 2" xfId="32178" xr:uid="{9D9E049B-0A24-42FF-98FB-C2AA533555D1}"/>
    <cellStyle name="標準 6 3 3 2 5 4 3" xfId="8443" xr:uid="{E9BF4519-F3BB-4138-AC45-22B645A14F28}"/>
    <cellStyle name="標準 6 3 3 2 5 4 3 2" xfId="25854" xr:uid="{E9BF4519-F3BB-4138-AC45-22B645A14F28}"/>
    <cellStyle name="標準 6 3 3 2 5 4 4" xfId="19555" xr:uid="{00000000-0005-0000-0000-0000D00C0000}"/>
    <cellStyle name="標準 6 3 3 2 5 5" xfId="11605" xr:uid="{7F12AB1A-36A6-4242-9E42-A9B78154D948}"/>
    <cellStyle name="標準 6 3 3 2 5 5 2" xfId="29016" xr:uid="{7F12AB1A-36A6-4242-9E42-A9B78154D948}"/>
    <cellStyle name="標準 6 3 3 2 5 6" xfId="5280" xr:uid="{D7841957-3606-4C23-82B2-68E84E5C2F32}"/>
    <cellStyle name="標準 6 3 3 2 5 6 2" xfId="22692" xr:uid="{D7841957-3606-4C23-82B2-68E84E5C2F32}"/>
    <cellStyle name="標準 6 3 3 2 5 7" xfId="18023" xr:uid="{00000000-0005-0000-0000-0000CB0C0000}"/>
    <cellStyle name="標準 6 3 3 2 6" xfId="963" xr:uid="{00000000-0005-0000-0000-0000D10C0000}"/>
    <cellStyle name="標準 6 3 3 2 6 2" xfId="4139" xr:uid="{00000000-0005-0000-0000-0000D20C0000}"/>
    <cellStyle name="標準 6 3 3 2 6 2 2" xfId="10451" xr:uid="{DA0133B0-DED3-4A26-88AD-FF97A31F703B}"/>
    <cellStyle name="標準 6 3 3 2 6 2 2 2" xfId="16775" xr:uid="{E4A36BE8-CBF1-4EA9-A598-8D156CEA256E}"/>
    <cellStyle name="標準 6 3 3 2 6 2 2 2 2" xfId="34186" xr:uid="{E4A36BE8-CBF1-4EA9-A598-8D156CEA256E}"/>
    <cellStyle name="標準 6 3 3 2 6 2 2 3" xfId="27862" xr:uid="{DA0133B0-DED3-4A26-88AD-FF97A31F703B}"/>
    <cellStyle name="標準 6 3 3 2 6 2 3" xfId="13613" xr:uid="{86DD8C51-AA54-4403-806D-461F0AAA3D4D}"/>
    <cellStyle name="標準 6 3 3 2 6 2 3 2" xfId="31024" xr:uid="{86DD8C51-AA54-4403-806D-461F0AAA3D4D}"/>
    <cellStyle name="標準 6 3 3 2 6 2 4" xfId="7288" xr:uid="{A1DE6D39-72B0-4585-ADAC-782ED88F9AF4}"/>
    <cellStyle name="標準 6 3 3 2 6 2 4 2" xfId="24700" xr:uid="{A1DE6D39-72B0-4585-ADAC-782ED88F9AF4}"/>
    <cellStyle name="標準 6 3 3 2 6 2 5" xfId="21551" xr:uid="{00000000-0005-0000-0000-0000D20C0000}"/>
    <cellStyle name="標準 6 3 3 2 6 3" xfId="2522" xr:uid="{00000000-0005-0000-0000-0000D30C0000}"/>
    <cellStyle name="標準 6 3 3 2 6 3 2" xfId="15147" xr:uid="{1528ED79-1EF3-4829-ADAC-BF80CE31DCB9}"/>
    <cellStyle name="標準 6 3 3 2 6 3 2 2" xfId="32558" xr:uid="{1528ED79-1EF3-4829-ADAC-BF80CE31DCB9}"/>
    <cellStyle name="標準 6 3 3 2 6 3 3" xfId="8823" xr:uid="{0E6E10AC-FF4C-4568-A2C1-470E39C0D4B6}"/>
    <cellStyle name="標準 6 3 3 2 6 3 3 2" xfId="26234" xr:uid="{0E6E10AC-FF4C-4568-A2C1-470E39C0D4B6}"/>
    <cellStyle name="標準 6 3 3 2 6 3 4" xfId="19935" xr:uid="{00000000-0005-0000-0000-0000D30C0000}"/>
    <cellStyle name="標準 6 3 3 2 6 4" xfId="11985" xr:uid="{5BB14EC7-F0F7-4BAA-B9AB-D0D85D504A59}"/>
    <cellStyle name="標準 6 3 3 2 6 4 2" xfId="29396" xr:uid="{5BB14EC7-F0F7-4BAA-B9AB-D0D85D504A59}"/>
    <cellStyle name="標準 6 3 3 2 6 5" xfId="5660" xr:uid="{8A396D04-05B4-415A-B68C-0B78B0DF4F91}"/>
    <cellStyle name="標準 6 3 3 2 6 5 2" xfId="23072" xr:uid="{8A396D04-05B4-415A-B68C-0B78B0DF4F91}"/>
    <cellStyle name="標準 6 3 3 2 6 6" xfId="18403" xr:uid="{00000000-0005-0000-0000-0000D10C0000}"/>
    <cellStyle name="標準 6 3 3 2 7" xfId="203" xr:uid="{00000000-0005-0000-0000-0000D40C0000}"/>
    <cellStyle name="標準 6 3 3 2 7 2" xfId="3379" xr:uid="{00000000-0005-0000-0000-0000D50C0000}"/>
    <cellStyle name="標準 6 3 3 2 7 2 2" xfId="16015" xr:uid="{7CCBCF9D-7ABE-44D0-BF42-7CAF8C4366CA}"/>
    <cellStyle name="標準 6 3 3 2 7 2 2 2" xfId="33426" xr:uid="{7CCBCF9D-7ABE-44D0-BF42-7CAF8C4366CA}"/>
    <cellStyle name="標準 6 3 3 2 7 2 3" xfId="9691" xr:uid="{8C8237D1-092C-4FC3-8F28-C3F1CB57AE33}"/>
    <cellStyle name="標準 6 3 3 2 7 2 3 2" xfId="27102" xr:uid="{8C8237D1-092C-4FC3-8F28-C3F1CB57AE33}"/>
    <cellStyle name="標準 6 3 3 2 7 2 4" xfId="20791" xr:uid="{00000000-0005-0000-0000-0000D50C0000}"/>
    <cellStyle name="標準 6 3 3 2 7 3" xfId="12853" xr:uid="{A8EF7820-87B9-445C-9FAA-AD256A7A504A}"/>
    <cellStyle name="標準 6 3 3 2 7 3 2" xfId="30264" xr:uid="{A8EF7820-87B9-445C-9FAA-AD256A7A504A}"/>
    <cellStyle name="標準 6 3 3 2 7 4" xfId="6528" xr:uid="{5F11F260-75FE-4A55-B90E-64403F3BB259}"/>
    <cellStyle name="標準 6 3 3 2 7 4 2" xfId="23940" xr:uid="{5F11F260-75FE-4A55-B90E-64403F3BB259}"/>
    <cellStyle name="標準 6 3 3 2 7 5" xfId="17643" xr:uid="{00000000-0005-0000-0000-0000D40C0000}"/>
    <cellStyle name="標準 6 3 3 2 8" xfId="3272" xr:uid="{00000000-0005-0000-0000-0000D60C0000}"/>
    <cellStyle name="標準 6 3 3 2 8 2" xfId="9584" xr:uid="{75EB1EFC-C4A9-4E0E-8947-49A5D169F78C}"/>
    <cellStyle name="標準 6 3 3 2 8 2 2" xfId="15908" xr:uid="{294F4755-C620-4BE9-A9F3-F944A607EA25}"/>
    <cellStyle name="標準 6 3 3 2 8 2 2 2" xfId="33319" xr:uid="{294F4755-C620-4BE9-A9F3-F944A607EA25}"/>
    <cellStyle name="標準 6 3 3 2 8 2 3" xfId="26995" xr:uid="{75EB1EFC-C4A9-4E0E-8947-49A5D169F78C}"/>
    <cellStyle name="標準 6 3 3 2 8 3" xfId="12746" xr:uid="{F99E8682-1552-4202-9D68-016AD4016EC1}"/>
    <cellStyle name="標準 6 3 3 2 8 3 2" xfId="30157" xr:uid="{F99E8682-1552-4202-9D68-016AD4016EC1}"/>
    <cellStyle name="標準 6 3 3 2 8 4" xfId="6421" xr:uid="{D27C80F0-CB9A-4A6A-9B89-47FB4D6A4761}"/>
    <cellStyle name="標準 6 3 3 2 8 4 2" xfId="23833" xr:uid="{D27C80F0-CB9A-4A6A-9B89-47FB4D6A4761}"/>
    <cellStyle name="標準 6 3 3 2 8 5" xfId="20684" xr:uid="{00000000-0005-0000-0000-0000D60C0000}"/>
    <cellStyle name="標準 6 3 3 2 9" xfId="1762" xr:uid="{00000000-0005-0000-0000-0000D70C0000}"/>
    <cellStyle name="標準 6 3 3 2 9 2" xfId="14387" xr:uid="{7A7F0C54-FF98-4255-8983-F72986B5743D}"/>
    <cellStyle name="標準 6 3 3 2 9 2 2" xfId="31798" xr:uid="{7A7F0C54-FF98-4255-8983-F72986B5743D}"/>
    <cellStyle name="標準 6 3 3 2 9 3" xfId="8063" xr:uid="{20A563C0-AFBD-49C3-9974-9EFBA9730A61}"/>
    <cellStyle name="標準 6 3 3 2 9 3 2" xfId="25474" xr:uid="{20A563C0-AFBD-49C3-9974-9EFBA9730A61}"/>
    <cellStyle name="標準 6 3 3 2 9 4" xfId="19175" xr:uid="{00000000-0005-0000-0000-0000D70C0000}"/>
    <cellStyle name="標準 6 3 3 3" xfId="126" xr:uid="{00000000-0005-0000-0000-0000D80C0000}"/>
    <cellStyle name="標準 6 3 3 3 10" xfId="4917" xr:uid="{F19FE3F9-3914-4BF6-8AEB-CC7FF9262F5D}"/>
    <cellStyle name="標準 6 3 3 3 10 2" xfId="22329" xr:uid="{F19FE3F9-3914-4BF6-8AEB-CC7FF9262F5D}"/>
    <cellStyle name="標準 6 3 3 3 11" xfId="17566" xr:uid="{00000000-0005-0000-0000-0000D80C0000}"/>
    <cellStyle name="標準 6 3 3 3 2" xfId="315" xr:uid="{00000000-0005-0000-0000-0000D90C0000}"/>
    <cellStyle name="標準 6 3 3 3 2 2" xfId="505" xr:uid="{00000000-0005-0000-0000-0000DA0C0000}"/>
    <cellStyle name="標準 6 3 3 3 2 2 2" xfId="885" xr:uid="{00000000-0005-0000-0000-0000DB0C0000}"/>
    <cellStyle name="標準 6 3 3 3 2 2 2 2" xfId="1645" xr:uid="{00000000-0005-0000-0000-0000DC0C0000}"/>
    <cellStyle name="標準 6 3 3 3 2 2 2 2 2" xfId="4821" xr:uid="{00000000-0005-0000-0000-0000DD0C0000}"/>
    <cellStyle name="標準 6 3 3 3 2 2 2 2 2 2" xfId="11133" xr:uid="{E2706123-BF53-46F7-AC51-017F617F169A}"/>
    <cellStyle name="標準 6 3 3 3 2 2 2 2 2 2 2" xfId="17457" xr:uid="{7E8C68F7-4B7E-4241-BD05-B05CEB528030}"/>
    <cellStyle name="標準 6 3 3 3 2 2 2 2 2 2 2 2" xfId="34868" xr:uid="{7E8C68F7-4B7E-4241-BD05-B05CEB528030}"/>
    <cellStyle name="標準 6 3 3 3 2 2 2 2 2 2 3" xfId="28544" xr:uid="{E2706123-BF53-46F7-AC51-017F617F169A}"/>
    <cellStyle name="標準 6 3 3 3 2 2 2 2 2 3" xfId="14295" xr:uid="{E3176C23-E436-4A9E-8F6F-6B760DE49150}"/>
    <cellStyle name="標準 6 3 3 3 2 2 2 2 2 3 2" xfId="31706" xr:uid="{E3176C23-E436-4A9E-8F6F-6B760DE49150}"/>
    <cellStyle name="標準 6 3 3 3 2 2 2 2 2 4" xfId="7970" xr:uid="{C4A4EA12-AAB2-43EA-8FEE-4D86819F1EAD}"/>
    <cellStyle name="標準 6 3 3 3 2 2 2 2 2 4 2" xfId="25382" xr:uid="{C4A4EA12-AAB2-43EA-8FEE-4D86819F1EAD}"/>
    <cellStyle name="標準 6 3 3 3 2 2 2 2 2 5" xfId="22233" xr:uid="{00000000-0005-0000-0000-0000DD0C0000}"/>
    <cellStyle name="標準 6 3 3 3 2 2 2 2 3" xfId="3204" xr:uid="{00000000-0005-0000-0000-0000DE0C0000}"/>
    <cellStyle name="標準 6 3 3 3 2 2 2 2 3 2" xfId="15829" xr:uid="{5A0AFAF4-E33F-4987-A118-F38C3D4673BF}"/>
    <cellStyle name="標準 6 3 3 3 2 2 2 2 3 2 2" xfId="33240" xr:uid="{5A0AFAF4-E33F-4987-A118-F38C3D4673BF}"/>
    <cellStyle name="標準 6 3 3 3 2 2 2 2 3 3" xfId="9505" xr:uid="{A6CAE653-2D9B-4F97-9C90-5EA57F7243E0}"/>
    <cellStyle name="標準 6 3 3 3 2 2 2 2 3 3 2" xfId="26916" xr:uid="{A6CAE653-2D9B-4F97-9C90-5EA57F7243E0}"/>
    <cellStyle name="標準 6 3 3 3 2 2 2 2 3 4" xfId="20617" xr:uid="{00000000-0005-0000-0000-0000DE0C0000}"/>
    <cellStyle name="標準 6 3 3 3 2 2 2 2 4" xfId="12667" xr:uid="{86FAD678-59BC-4054-B7E5-1A744EB626E3}"/>
    <cellStyle name="標準 6 3 3 3 2 2 2 2 4 2" xfId="30078" xr:uid="{86FAD678-59BC-4054-B7E5-1A744EB626E3}"/>
    <cellStyle name="標準 6 3 3 3 2 2 2 2 5" xfId="6342" xr:uid="{04B8F9FB-29DA-4A15-9CFD-267A85474BDD}"/>
    <cellStyle name="標準 6 3 3 3 2 2 2 2 5 2" xfId="23754" xr:uid="{04B8F9FB-29DA-4A15-9CFD-267A85474BDD}"/>
    <cellStyle name="標準 6 3 3 3 2 2 2 2 6" xfId="19085" xr:uid="{00000000-0005-0000-0000-0000DC0C0000}"/>
    <cellStyle name="標準 6 3 3 3 2 2 2 3" xfId="4061" xr:uid="{00000000-0005-0000-0000-0000DF0C0000}"/>
    <cellStyle name="標準 6 3 3 3 2 2 2 3 2" xfId="10373" xr:uid="{BC412A74-5F5F-41FF-8F7D-1E830C1E97D6}"/>
    <cellStyle name="標準 6 3 3 3 2 2 2 3 2 2" xfId="16697" xr:uid="{9CBFA5FB-7200-4047-93A9-221A10A47C88}"/>
    <cellStyle name="標準 6 3 3 3 2 2 2 3 2 2 2" xfId="34108" xr:uid="{9CBFA5FB-7200-4047-93A9-221A10A47C88}"/>
    <cellStyle name="標準 6 3 3 3 2 2 2 3 2 3" xfId="27784" xr:uid="{BC412A74-5F5F-41FF-8F7D-1E830C1E97D6}"/>
    <cellStyle name="標準 6 3 3 3 2 2 2 3 3" xfId="13535" xr:uid="{856F2BFA-FD96-43F6-B3C6-B09EE795705C}"/>
    <cellStyle name="標準 6 3 3 3 2 2 2 3 3 2" xfId="30946" xr:uid="{856F2BFA-FD96-43F6-B3C6-B09EE795705C}"/>
    <cellStyle name="標準 6 3 3 3 2 2 2 3 4" xfId="7210" xr:uid="{353E49B9-42D2-4717-89AE-5FEAC87700AC}"/>
    <cellStyle name="標準 6 3 3 3 2 2 2 3 4 2" xfId="24622" xr:uid="{353E49B9-42D2-4717-89AE-5FEAC87700AC}"/>
    <cellStyle name="標準 6 3 3 3 2 2 2 3 5" xfId="21473" xr:uid="{00000000-0005-0000-0000-0000DF0C0000}"/>
    <cellStyle name="標準 6 3 3 3 2 2 2 4" xfId="2444" xr:uid="{00000000-0005-0000-0000-0000E00C0000}"/>
    <cellStyle name="標準 6 3 3 3 2 2 2 4 2" xfId="15069" xr:uid="{146BD42D-59BE-45B8-B429-F4BEA9BA4540}"/>
    <cellStyle name="標準 6 3 3 3 2 2 2 4 2 2" xfId="32480" xr:uid="{146BD42D-59BE-45B8-B429-F4BEA9BA4540}"/>
    <cellStyle name="標準 6 3 3 3 2 2 2 4 3" xfId="8745" xr:uid="{78885AC8-8BB5-4C6B-A5E1-D3FDFF589C74}"/>
    <cellStyle name="標準 6 3 3 3 2 2 2 4 3 2" xfId="26156" xr:uid="{78885AC8-8BB5-4C6B-A5E1-D3FDFF589C74}"/>
    <cellStyle name="標準 6 3 3 3 2 2 2 4 4" xfId="19857" xr:uid="{00000000-0005-0000-0000-0000E00C0000}"/>
    <cellStyle name="標準 6 3 3 3 2 2 2 5" xfId="11907" xr:uid="{5B177E73-740D-40DB-978F-46844B27AD2E}"/>
    <cellStyle name="標準 6 3 3 3 2 2 2 5 2" xfId="29318" xr:uid="{5B177E73-740D-40DB-978F-46844B27AD2E}"/>
    <cellStyle name="標準 6 3 3 3 2 2 2 6" xfId="5582" xr:uid="{83DC6F12-B3C6-4CAC-9262-7AA61A76E40E}"/>
    <cellStyle name="標準 6 3 3 3 2 2 2 6 2" xfId="22994" xr:uid="{83DC6F12-B3C6-4CAC-9262-7AA61A76E40E}"/>
    <cellStyle name="標準 6 3 3 3 2 2 2 7" xfId="18325" xr:uid="{00000000-0005-0000-0000-0000DB0C0000}"/>
    <cellStyle name="標準 6 3 3 3 2 2 3" xfId="1265" xr:uid="{00000000-0005-0000-0000-0000E10C0000}"/>
    <cellStyle name="標準 6 3 3 3 2 2 3 2" xfId="4441" xr:uid="{00000000-0005-0000-0000-0000E20C0000}"/>
    <cellStyle name="標準 6 3 3 3 2 2 3 2 2" xfId="10753" xr:uid="{3CAFF5B2-07B2-4865-A25D-2E57256AE36E}"/>
    <cellStyle name="標準 6 3 3 3 2 2 3 2 2 2" xfId="17077" xr:uid="{87CA3584-0ED2-481E-AF6B-C5B60A8930A0}"/>
    <cellStyle name="標準 6 3 3 3 2 2 3 2 2 2 2" xfId="34488" xr:uid="{87CA3584-0ED2-481E-AF6B-C5B60A8930A0}"/>
    <cellStyle name="標準 6 3 3 3 2 2 3 2 2 3" xfId="28164" xr:uid="{3CAFF5B2-07B2-4865-A25D-2E57256AE36E}"/>
    <cellStyle name="標準 6 3 3 3 2 2 3 2 3" xfId="13915" xr:uid="{33906B24-C89B-4370-A7A3-578E9934B924}"/>
    <cellStyle name="標準 6 3 3 3 2 2 3 2 3 2" xfId="31326" xr:uid="{33906B24-C89B-4370-A7A3-578E9934B924}"/>
    <cellStyle name="標準 6 3 3 3 2 2 3 2 4" xfId="7590" xr:uid="{E0A2BDD8-5F81-4EAC-9B8F-B6B9A30D0202}"/>
    <cellStyle name="標準 6 3 3 3 2 2 3 2 4 2" xfId="25002" xr:uid="{E0A2BDD8-5F81-4EAC-9B8F-B6B9A30D0202}"/>
    <cellStyle name="標準 6 3 3 3 2 2 3 2 5" xfId="21853" xr:uid="{00000000-0005-0000-0000-0000E20C0000}"/>
    <cellStyle name="標準 6 3 3 3 2 2 3 3" xfId="2824" xr:uid="{00000000-0005-0000-0000-0000E30C0000}"/>
    <cellStyle name="標準 6 3 3 3 2 2 3 3 2" xfId="15449" xr:uid="{559E1FE7-4FAC-4E59-9AC9-D6A1AB91169D}"/>
    <cellStyle name="標準 6 3 3 3 2 2 3 3 2 2" xfId="32860" xr:uid="{559E1FE7-4FAC-4E59-9AC9-D6A1AB91169D}"/>
    <cellStyle name="標準 6 3 3 3 2 2 3 3 3" xfId="9125" xr:uid="{B7477E72-8B8F-4507-B223-B5BDDFBC4DE4}"/>
    <cellStyle name="標準 6 3 3 3 2 2 3 3 3 2" xfId="26536" xr:uid="{B7477E72-8B8F-4507-B223-B5BDDFBC4DE4}"/>
    <cellStyle name="標準 6 3 3 3 2 2 3 3 4" xfId="20237" xr:uid="{00000000-0005-0000-0000-0000E30C0000}"/>
    <cellStyle name="標準 6 3 3 3 2 2 3 4" xfId="12287" xr:uid="{D73A4C5B-C6B0-4B2B-8B98-427D4D80C06E}"/>
    <cellStyle name="標準 6 3 3 3 2 2 3 4 2" xfId="29698" xr:uid="{D73A4C5B-C6B0-4B2B-8B98-427D4D80C06E}"/>
    <cellStyle name="標準 6 3 3 3 2 2 3 5" xfId="5962" xr:uid="{F4CFA7D8-B5D0-4DFD-A96E-9B56C23698B0}"/>
    <cellStyle name="標準 6 3 3 3 2 2 3 5 2" xfId="23374" xr:uid="{F4CFA7D8-B5D0-4DFD-A96E-9B56C23698B0}"/>
    <cellStyle name="標準 6 3 3 3 2 2 3 6" xfId="18705" xr:uid="{00000000-0005-0000-0000-0000E10C0000}"/>
    <cellStyle name="標準 6 3 3 3 2 2 4" xfId="3681" xr:uid="{00000000-0005-0000-0000-0000E40C0000}"/>
    <cellStyle name="標準 6 3 3 3 2 2 4 2" xfId="9993" xr:uid="{2121DDEC-8167-47BB-B10D-A7836B68CA66}"/>
    <cellStyle name="標準 6 3 3 3 2 2 4 2 2" xfId="16317" xr:uid="{8F9EF611-36D8-483A-B8C7-53F7A5257F15}"/>
    <cellStyle name="標準 6 3 3 3 2 2 4 2 2 2" xfId="33728" xr:uid="{8F9EF611-36D8-483A-B8C7-53F7A5257F15}"/>
    <cellStyle name="標準 6 3 3 3 2 2 4 2 3" xfId="27404" xr:uid="{2121DDEC-8167-47BB-B10D-A7836B68CA66}"/>
    <cellStyle name="標準 6 3 3 3 2 2 4 3" xfId="13155" xr:uid="{83D5575C-0725-4890-8FFF-4EE871DD7CF1}"/>
    <cellStyle name="標準 6 3 3 3 2 2 4 3 2" xfId="30566" xr:uid="{83D5575C-0725-4890-8FFF-4EE871DD7CF1}"/>
    <cellStyle name="標準 6 3 3 3 2 2 4 4" xfId="6830" xr:uid="{21FE86BA-AC9A-463E-95AD-9A559FD572A4}"/>
    <cellStyle name="標準 6 3 3 3 2 2 4 4 2" xfId="24242" xr:uid="{21FE86BA-AC9A-463E-95AD-9A559FD572A4}"/>
    <cellStyle name="標準 6 3 3 3 2 2 4 5" xfId="21093" xr:uid="{00000000-0005-0000-0000-0000E40C0000}"/>
    <cellStyle name="標準 6 3 3 3 2 2 5" xfId="2064" xr:uid="{00000000-0005-0000-0000-0000E50C0000}"/>
    <cellStyle name="標準 6 3 3 3 2 2 5 2" xfId="14689" xr:uid="{EDA51F46-5D2E-475A-9B17-C75E83622E4E}"/>
    <cellStyle name="標準 6 3 3 3 2 2 5 2 2" xfId="32100" xr:uid="{EDA51F46-5D2E-475A-9B17-C75E83622E4E}"/>
    <cellStyle name="標準 6 3 3 3 2 2 5 3" xfId="8365" xr:uid="{0A3B72CE-3303-49AA-B839-0E6D8E9041E4}"/>
    <cellStyle name="標準 6 3 3 3 2 2 5 3 2" xfId="25776" xr:uid="{0A3B72CE-3303-49AA-B839-0E6D8E9041E4}"/>
    <cellStyle name="標準 6 3 3 3 2 2 5 4" xfId="19477" xr:uid="{00000000-0005-0000-0000-0000E50C0000}"/>
    <cellStyle name="標準 6 3 3 3 2 2 6" xfId="11527" xr:uid="{32C92D50-6303-4BD3-B583-922114CB713E}"/>
    <cellStyle name="標準 6 3 3 3 2 2 6 2" xfId="28938" xr:uid="{32C92D50-6303-4BD3-B583-922114CB713E}"/>
    <cellStyle name="標準 6 3 3 3 2 2 7" xfId="5202" xr:uid="{D3C7BCE4-1A0A-4C0A-AE8E-62B9A9DEE2BE}"/>
    <cellStyle name="標準 6 3 3 3 2 2 7 2" xfId="22614" xr:uid="{D3C7BCE4-1A0A-4C0A-AE8E-62B9A9DEE2BE}"/>
    <cellStyle name="標準 6 3 3 3 2 2 8" xfId="17945" xr:uid="{00000000-0005-0000-0000-0000DA0C0000}"/>
    <cellStyle name="標準 6 3 3 3 2 3" xfId="695" xr:uid="{00000000-0005-0000-0000-0000E60C0000}"/>
    <cellStyle name="標準 6 3 3 3 2 3 2" xfId="1455" xr:uid="{00000000-0005-0000-0000-0000E70C0000}"/>
    <cellStyle name="標準 6 3 3 3 2 3 2 2" xfId="4631" xr:uid="{00000000-0005-0000-0000-0000E80C0000}"/>
    <cellStyle name="標準 6 3 3 3 2 3 2 2 2" xfId="10943" xr:uid="{7C1E6BB5-FC8B-41CA-A16A-7C94122F83F0}"/>
    <cellStyle name="標準 6 3 3 3 2 3 2 2 2 2" xfId="17267" xr:uid="{E7B7415C-440F-495E-983D-E670FEB82294}"/>
    <cellStyle name="標準 6 3 3 3 2 3 2 2 2 2 2" xfId="34678" xr:uid="{E7B7415C-440F-495E-983D-E670FEB82294}"/>
    <cellStyle name="標準 6 3 3 3 2 3 2 2 2 3" xfId="28354" xr:uid="{7C1E6BB5-FC8B-41CA-A16A-7C94122F83F0}"/>
    <cellStyle name="標準 6 3 3 3 2 3 2 2 3" xfId="14105" xr:uid="{07F41425-D3A1-48C7-8F66-0A48AA6A4F1E}"/>
    <cellStyle name="標準 6 3 3 3 2 3 2 2 3 2" xfId="31516" xr:uid="{07F41425-D3A1-48C7-8F66-0A48AA6A4F1E}"/>
    <cellStyle name="標準 6 3 3 3 2 3 2 2 4" xfId="7780" xr:uid="{0910A7FB-2645-4D12-8501-7F35D527DD34}"/>
    <cellStyle name="標準 6 3 3 3 2 3 2 2 4 2" xfId="25192" xr:uid="{0910A7FB-2645-4D12-8501-7F35D527DD34}"/>
    <cellStyle name="標準 6 3 3 3 2 3 2 2 5" xfId="22043" xr:uid="{00000000-0005-0000-0000-0000E80C0000}"/>
    <cellStyle name="標準 6 3 3 3 2 3 2 3" xfId="3014" xr:uid="{00000000-0005-0000-0000-0000E90C0000}"/>
    <cellStyle name="標準 6 3 3 3 2 3 2 3 2" xfId="15639" xr:uid="{660D8DDD-CAB4-4F24-AC7E-72784DC378D3}"/>
    <cellStyle name="標準 6 3 3 3 2 3 2 3 2 2" xfId="33050" xr:uid="{660D8DDD-CAB4-4F24-AC7E-72784DC378D3}"/>
    <cellStyle name="標準 6 3 3 3 2 3 2 3 3" xfId="9315" xr:uid="{1FB89FBE-CFF8-441B-B75F-BE219FED9311}"/>
    <cellStyle name="標準 6 3 3 3 2 3 2 3 3 2" xfId="26726" xr:uid="{1FB89FBE-CFF8-441B-B75F-BE219FED9311}"/>
    <cellStyle name="標準 6 3 3 3 2 3 2 3 4" xfId="20427" xr:uid="{00000000-0005-0000-0000-0000E90C0000}"/>
    <cellStyle name="標準 6 3 3 3 2 3 2 4" xfId="12477" xr:uid="{C2986E8B-1989-4D32-9352-6AE7561602E2}"/>
    <cellStyle name="標準 6 3 3 3 2 3 2 4 2" xfId="29888" xr:uid="{C2986E8B-1989-4D32-9352-6AE7561602E2}"/>
    <cellStyle name="標準 6 3 3 3 2 3 2 5" xfId="6152" xr:uid="{76E60DA3-0B22-460F-A4DE-4D117673EF61}"/>
    <cellStyle name="標準 6 3 3 3 2 3 2 5 2" xfId="23564" xr:uid="{76E60DA3-0B22-460F-A4DE-4D117673EF61}"/>
    <cellStyle name="標準 6 3 3 3 2 3 2 6" xfId="18895" xr:uid="{00000000-0005-0000-0000-0000E70C0000}"/>
    <cellStyle name="標準 6 3 3 3 2 3 3" xfId="3871" xr:uid="{00000000-0005-0000-0000-0000EA0C0000}"/>
    <cellStyle name="標準 6 3 3 3 2 3 3 2" xfId="10183" xr:uid="{DED4EDB4-439A-4F8C-97CA-4BAE6FD35192}"/>
    <cellStyle name="標準 6 3 3 3 2 3 3 2 2" xfId="16507" xr:uid="{B3D66A9A-4818-4861-88E8-76F9F7B0E24B}"/>
    <cellStyle name="標準 6 3 3 3 2 3 3 2 2 2" xfId="33918" xr:uid="{B3D66A9A-4818-4861-88E8-76F9F7B0E24B}"/>
    <cellStyle name="標準 6 3 3 3 2 3 3 2 3" xfId="27594" xr:uid="{DED4EDB4-439A-4F8C-97CA-4BAE6FD35192}"/>
    <cellStyle name="標準 6 3 3 3 2 3 3 3" xfId="13345" xr:uid="{0875EE72-4729-40D4-B3AA-C41289650A2F}"/>
    <cellStyle name="標準 6 3 3 3 2 3 3 3 2" xfId="30756" xr:uid="{0875EE72-4729-40D4-B3AA-C41289650A2F}"/>
    <cellStyle name="標準 6 3 3 3 2 3 3 4" xfId="7020" xr:uid="{740FD5E3-368B-49F8-BF00-214098E490F7}"/>
    <cellStyle name="標準 6 3 3 3 2 3 3 4 2" xfId="24432" xr:uid="{740FD5E3-368B-49F8-BF00-214098E490F7}"/>
    <cellStyle name="標準 6 3 3 3 2 3 3 5" xfId="21283" xr:uid="{00000000-0005-0000-0000-0000EA0C0000}"/>
    <cellStyle name="標準 6 3 3 3 2 3 4" xfId="2254" xr:uid="{00000000-0005-0000-0000-0000EB0C0000}"/>
    <cellStyle name="標準 6 3 3 3 2 3 4 2" xfId="14879" xr:uid="{125D68FB-2222-4EA5-955E-0BD56BA2C2D1}"/>
    <cellStyle name="標準 6 3 3 3 2 3 4 2 2" xfId="32290" xr:uid="{125D68FB-2222-4EA5-955E-0BD56BA2C2D1}"/>
    <cellStyle name="標準 6 3 3 3 2 3 4 3" xfId="8555" xr:uid="{C9E537A9-2583-42AB-85BD-40217D25E4A7}"/>
    <cellStyle name="標準 6 3 3 3 2 3 4 3 2" xfId="25966" xr:uid="{C9E537A9-2583-42AB-85BD-40217D25E4A7}"/>
    <cellStyle name="標準 6 3 3 3 2 3 4 4" xfId="19667" xr:uid="{00000000-0005-0000-0000-0000EB0C0000}"/>
    <cellStyle name="標準 6 3 3 3 2 3 5" xfId="11717" xr:uid="{2DAFBA14-04A8-4FEE-AA28-FFEA96F78376}"/>
    <cellStyle name="標準 6 3 3 3 2 3 5 2" xfId="29128" xr:uid="{2DAFBA14-04A8-4FEE-AA28-FFEA96F78376}"/>
    <cellStyle name="標準 6 3 3 3 2 3 6" xfId="5392" xr:uid="{025116DE-03D5-48CA-8842-B3B319073663}"/>
    <cellStyle name="標準 6 3 3 3 2 3 6 2" xfId="22804" xr:uid="{025116DE-03D5-48CA-8842-B3B319073663}"/>
    <cellStyle name="標準 6 3 3 3 2 3 7" xfId="18135" xr:uid="{00000000-0005-0000-0000-0000E60C0000}"/>
    <cellStyle name="標準 6 3 3 3 2 4" xfId="1075" xr:uid="{00000000-0005-0000-0000-0000EC0C0000}"/>
    <cellStyle name="標準 6 3 3 3 2 4 2" xfId="4251" xr:uid="{00000000-0005-0000-0000-0000ED0C0000}"/>
    <cellStyle name="標準 6 3 3 3 2 4 2 2" xfId="10563" xr:uid="{9CB3249B-D535-4FE0-AF23-7A0968DD36D1}"/>
    <cellStyle name="標準 6 3 3 3 2 4 2 2 2" xfId="16887" xr:uid="{3499598B-C7E0-43B2-8099-83F3101B4529}"/>
    <cellStyle name="標準 6 3 3 3 2 4 2 2 2 2" xfId="34298" xr:uid="{3499598B-C7E0-43B2-8099-83F3101B4529}"/>
    <cellStyle name="標準 6 3 3 3 2 4 2 2 3" xfId="27974" xr:uid="{9CB3249B-D535-4FE0-AF23-7A0968DD36D1}"/>
    <cellStyle name="標準 6 3 3 3 2 4 2 3" xfId="13725" xr:uid="{30C4B6D9-2A00-4CF5-A59E-BB6F698F4873}"/>
    <cellStyle name="標準 6 3 3 3 2 4 2 3 2" xfId="31136" xr:uid="{30C4B6D9-2A00-4CF5-A59E-BB6F698F4873}"/>
    <cellStyle name="標準 6 3 3 3 2 4 2 4" xfId="7400" xr:uid="{636B11F9-3A2B-4DEB-A57F-4DEA0BE537BE}"/>
    <cellStyle name="標準 6 3 3 3 2 4 2 4 2" xfId="24812" xr:uid="{636B11F9-3A2B-4DEB-A57F-4DEA0BE537BE}"/>
    <cellStyle name="標準 6 3 3 3 2 4 2 5" xfId="21663" xr:uid="{00000000-0005-0000-0000-0000ED0C0000}"/>
    <cellStyle name="標準 6 3 3 3 2 4 3" xfId="2634" xr:uid="{00000000-0005-0000-0000-0000EE0C0000}"/>
    <cellStyle name="標準 6 3 3 3 2 4 3 2" xfId="15259" xr:uid="{951042E7-71EA-4ED0-A25C-371FFC56F0B2}"/>
    <cellStyle name="標準 6 3 3 3 2 4 3 2 2" xfId="32670" xr:uid="{951042E7-71EA-4ED0-A25C-371FFC56F0B2}"/>
    <cellStyle name="標準 6 3 3 3 2 4 3 3" xfId="8935" xr:uid="{8494667F-DEEF-488E-BC40-87788014F166}"/>
    <cellStyle name="標準 6 3 3 3 2 4 3 3 2" xfId="26346" xr:uid="{8494667F-DEEF-488E-BC40-87788014F166}"/>
    <cellStyle name="標準 6 3 3 3 2 4 3 4" xfId="20047" xr:uid="{00000000-0005-0000-0000-0000EE0C0000}"/>
    <cellStyle name="標準 6 3 3 3 2 4 4" xfId="12097" xr:uid="{3CFF24B8-BED6-4C81-AD95-E7C71198C524}"/>
    <cellStyle name="標準 6 3 3 3 2 4 4 2" xfId="29508" xr:uid="{3CFF24B8-BED6-4C81-AD95-E7C71198C524}"/>
    <cellStyle name="標準 6 3 3 3 2 4 5" xfId="5772" xr:uid="{8388A2B3-44B2-4AAE-BBFD-7814A03CFB30}"/>
    <cellStyle name="標準 6 3 3 3 2 4 5 2" xfId="23184" xr:uid="{8388A2B3-44B2-4AAE-BBFD-7814A03CFB30}"/>
    <cellStyle name="標準 6 3 3 3 2 4 6" xfId="18515" xr:uid="{00000000-0005-0000-0000-0000EC0C0000}"/>
    <cellStyle name="標準 6 3 3 3 2 5" xfId="3491" xr:uid="{00000000-0005-0000-0000-0000EF0C0000}"/>
    <cellStyle name="標準 6 3 3 3 2 5 2" xfId="9803" xr:uid="{00FE5F71-5B9C-4CDA-92C5-59D7A703051E}"/>
    <cellStyle name="標準 6 3 3 3 2 5 2 2" xfId="16127" xr:uid="{8ABA6264-7F81-4ACF-83AD-1E79D6900FEE}"/>
    <cellStyle name="標準 6 3 3 3 2 5 2 2 2" xfId="33538" xr:uid="{8ABA6264-7F81-4ACF-83AD-1E79D6900FEE}"/>
    <cellStyle name="標準 6 3 3 3 2 5 2 3" xfId="27214" xr:uid="{00FE5F71-5B9C-4CDA-92C5-59D7A703051E}"/>
    <cellStyle name="標準 6 3 3 3 2 5 3" xfId="12965" xr:uid="{E82FD02E-C815-4CBF-BF71-0F25AA29DA98}"/>
    <cellStyle name="標準 6 3 3 3 2 5 3 2" xfId="30376" xr:uid="{E82FD02E-C815-4CBF-BF71-0F25AA29DA98}"/>
    <cellStyle name="標準 6 3 3 3 2 5 4" xfId="6640" xr:uid="{25CB9658-9BFD-45E1-987A-6ECC01107ECB}"/>
    <cellStyle name="標準 6 3 3 3 2 5 4 2" xfId="24052" xr:uid="{25CB9658-9BFD-45E1-987A-6ECC01107ECB}"/>
    <cellStyle name="標準 6 3 3 3 2 5 5" xfId="20903" xr:uid="{00000000-0005-0000-0000-0000EF0C0000}"/>
    <cellStyle name="標準 6 3 3 3 2 6" xfId="1874" xr:uid="{00000000-0005-0000-0000-0000F00C0000}"/>
    <cellStyle name="標準 6 3 3 3 2 6 2" xfId="14499" xr:uid="{1B2CA066-AED0-4888-AEA8-4F0E5F5CC9C6}"/>
    <cellStyle name="標準 6 3 3 3 2 6 2 2" xfId="31910" xr:uid="{1B2CA066-AED0-4888-AEA8-4F0E5F5CC9C6}"/>
    <cellStyle name="標準 6 3 3 3 2 6 3" xfId="8175" xr:uid="{9DF18676-97DB-43D5-AF4B-74D54CCF5343}"/>
    <cellStyle name="標準 6 3 3 3 2 6 3 2" xfId="25586" xr:uid="{9DF18676-97DB-43D5-AF4B-74D54CCF5343}"/>
    <cellStyle name="標準 6 3 3 3 2 6 4" xfId="19287" xr:uid="{00000000-0005-0000-0000-0000F00C0000}"/>
    <cellStyle name="標準 6 3 3 3 2 7" xfId="11337" xr:uid="{5E430109-0334-4A77-A72D-38E2A69811A1}"/>
    <cellStyle name="標準 6 3 3 3 2 7 2" xfId="28748" xr:uid="{5E430109-0334-4A77-A72D-38E2A69811A1}"/>
    <cellStyle name="標準 6 3 3 3 2 8" xfId="5012" xr:uid="{ED25C4F6-24F3-4053-A67F-00F6D3BE5B5A}"/>
    <cellStyle name="標準 6 3 3 3 2 8 2" xfId="22424" xr:uid="{ED25C4F6-24F3-4053-A67F-00F6D3BE5B5A}"/>
    <cellStyle name="標準 6 3 3 3 2 9" xfId="17755" xr:uid="{00000000-0005-0000-0000-0000D90C0000}"/>
    <cellStyle name="標準 6 3 3 3 3" xfId="410" xr:uid="{00000000-0005-0000-0000-0000F10C0000}"/>
    <cellStyle name="標準 6 3 3 3 3 2" xfId="790" xr:uid="{00000000-0005-0000-0000-0000F20C0000}"/>
    <cellStyle name="標準 6 3 3 3 3 2 2" xfId="1550" xr:uid="{00000000-0005-0000-0000-0000F30C0000}"/>
    <cellStyle name="標準 6 3 3 3 3 2 2 2" xfId="4726" xr:uid="{00000000-0005-0000-0000-0000F40C0000}"/>
    <cellStyle name="標準 6 3 3 3 3 2 2 2 2" xfId="11038" xr:uid="{27A65800-DDE0-4E72-AE9E-B2E858017A49}"/>
    <cellStyle name="標準 6 3 3 3 3 2 2 2 2 2" xfId="17362" xr:uid="{1CCA2CAB-7C73-47B2-BF3B-E9FBDF5F1EC8}"/>
    <cellStyle name="標準 6 3 3 3 3 2 2 2 2 2 2" xfId="34773" xr:uid="{1CCA2CAB-7C73-47B2-BF3B-E9FBDF5F1EC8}"/>
    <cellStyle name="標準 6 3 3 3 3 2 2 2 2 3" xfId="28449" xr:uid="{27A65800-DDE0-4E72-AE9E-B2E858017A49}"/>
    <cellStyle name="標準 6 3 3 3 3 2 2 2 3" xfId="14200" xr:uid="{E12A0F4D-7112-456C-8C7F-33CD9449D001}"/>
    <cellStyle name="標準 6 3 3 3 3 2 2 2 3 2" xfId="31611" xr:uid="{E12A0F4D-7112-456C-8C7F-33CD9449D001}"/>
    <cellStyle name="標準 6 3 3 3 3 2 2 2 4" xfId="7875" xr:uid="{D1E5AFEF-5DD7-444B-964E-C3FF0BB9B4AC}"/>
    <cellStyle name="標準 6 3 3 3 3 2 2 2 4 2" xfId="25287" xr:uid="{D1E5AFEF-5DD7-444B-964E-C3FF0BB9B4AC}"/>
    <cellStyle name="標準 6 3 3 3 3 2 2 2 5" xfId="22138" xr:uid="{00000000-0005-0000-0000-0000F40C0000}"/>
    <cellStyle name="標準 6 3 3 3 3 2 2 3" xfId="3109" xr:uid="{00000000-0005-0000-0000-0000F50C0000}"/>
    <cellStyle name="標準 6 3 3 3 3 2 2 3 2" xfId="15734" xr:uid="{D2998059-9414-4475-8F51-B430323CBBE3}"/>
    <cellStyle name="標準 6 3 3 3 3 2 2 3 2 2" xfId="33145" xr:uid="{D2998059-9414-4475-8F51-B430323CBBE3}"/>
    <cellStyle name="標準 6 3 3 3 3 2 2 3 3" xfId="9410" xr:uid="{06B9D302-89B8-48B6-9EB5-4DFC458FF9C3}"/>
    <cellStyle name="標準 6 3 3 3 3 2 2 3 3 2" xfId="26821" xr:uid="{06B9D302-89B8-48B6-9EB5-4DFC458FF9C3}"/>
    <cellStyle name="標準 6 3 3 3 3 2 2 3 4" xfId="20522" xr:uid="{00000000-0005-0000-0000-0000F50C0000}"/>
    <cellStyle name="標準 6 3 3 3 3 2 2 4" xfId="12572" xr:uid="{AAF1F72F-07F5-48B3-88F4-057FF2D15084}"/>
    <cellStyle name="標準 6 3 3 3 3 2 2 4 2" xfId="29983" xr:uid="{AAF1F72F-07F5-48B3-88F4-057FF2D15084}"/>
    <cellStyle name="標準 6 3 3 3 3 2 2 5" xfId="6247" xr:uid="{0B21E9A2-A5B9-44E1-908A-23C56097A746}"/>
    <cellStyle name="標準 6 3 3 3 3 2 2 5 2" xfId="23659" xr:uid="{0B21E9A2-A5B9-44E1-908A-23C56097A746}"/>
    <cellStyle name="標準 6 3 3 3 3 2 2 6" xfId="18990" xr:uid="{00000000-0005-0000-0000-0000F30C0000}"/>
    <cellStyle name="標準 6 3 3 3 3 2 3" xfId="3966" xr:uid="{00000000-0005-0000-0000-0000F60C0000}"/>
    <cellStyle name="標準 6 3 3 3 3 2 3 2" xfId="10278" xr:uid="{8941BF0C-F2B8-4AA6-B379-A831A7BF192A}"/>
    <cellStyle name="標準 6 3 3 3 3 2 3 2 2" xfId="16602" xr:uid="{53B8C31D-33BC-4808-8EB9-0B59941FB4A3}"/>
    <cellStyle name="標準 6 3 3 3 3 2 3 2 2 2" xfId="34013" xr:uid="{53B8C31D-33BC-4808-8EB9-0B59941FB4A3}"/>
    <cellStyle name="標準 6 3 3 3 3 2 3 2 3" xfId="27689" xr:uid="{8941BF0C-F2B8-4AA6-B379-A831A7BF192A}"/>
    <cellStyle name="標準 6 3 3 3 3 2 3 3" xfId="13440" xr:uid="{857BFBEE-1305-485D-92A2-7E9CDB760CF6}"/>
    <cellStyle name="標準 6 3 3 3 3 2 3 3 2" xfId="30851" xr:uid="{857BFBEE-1305-485D-92A2-7E9CDB760CF6}"/>
    <cellStyle name="標準 6 3 3 3 3 2 3 4" xfId="7115" xr:uid="{33E960BB-6B6D-41A9-B6F6-D458F1B49B05}"/>
    <cellStyle name="標準 6 3 3 3 3 2 3 4 2" xfId="24527" xr:uid="{33E960BB-6B6D-41A9-B6F6-D458F1B49B05}"/>
    <cellStyle name="標準 6 3 3 3 3 2 3 5" xfId="21378" xr:uid="{00000000-0005-0000-0000-0000F60C0000}"/>
    <cellStyle name="標準 6 3 3 3 3 2 4" xfId="2349" xr:uid="{00000000-0005-0000-0000-0000F70C0000}"/>
    <cellStyle name="標準 6 3 3 3 3 2 4 2" xfId="14974" xr:uid="{D38622B2-3535-4ED9-BFC2-331178D3909C}"/>
    <cellStyle name="標準 6 3 3 3 3 2 4 2 2" xfId="32385" xr:uid="{D38622B2-3535-4ED9-BFC2-331178D3909C}"/>
    <cellStyle name="標準 6 3 3 3 3 2 4 3" xfId="8650" xr:uid="{FFCE8070-71E5-4892-B4FF-C9180FDD4529}"/>
    <cellStyle name="標準 6 3 3 3 3 2 4 3 2" xfId="26061" xr:uid="{FFCE8070-71E5-4892-B4FF-C9180FDD4529}"/>
    <cellStyle name="標準 6 3 3 3 3 2 4 4" xfId="19762" xr:uid="{00000000-0005-0000-0000-0000F70C0000}"/>
    <cellStyle name="標準 6 3 3 3 3 2 5" xfId="11812" xr:uid="{4A8B4387-E9F4-445B-A9FD-BD2804DE2843}"/>
    <cellStyle name="標準 6 3 3 3 3 2 5 2" xfId="29223" xr:uid="{4A8B4387-E9F4-445B-A9FD-BD2804DE2843}"/>
    <cellStyle name="標準 6 3 3 3 3 2 6" xfId="5487" xr:uid="{3F3ECBD0-FD8F-4526-8E87-7BAC18F2E9A5}"/>
    <cellStyle name="標準 6 3 3 3 3 2 6 2" xfId="22899" xr:uid="{3F3ECBD0-FD8F-4526-8E87-7BAC18F2E9A5}"/>
    <cellStyle name="標準 6 3 3 3 3 2 7" xfId="18230" xr:uid="{00000000-0005-0000-0000-0000F20C0000}"/>
    <cellStyle name="標準 6 3 3 3 3 3" xfId="1170" xr:uid="{00000000-0005-0000-0000-0000F80C0000}"/>
    <cellStyle name="標準 6 3 3 3 3 3 2" xfId="4346" xr:uid="{00000000-0005-0000-0000-0000F90C0000}"/>
    <cellStyle name="標準 6 3 3 3 3 3 2 2" xfId="10658" xr:uid="{7F5CA43A-35C1-4F64-9396-8E01F358A902}"/>
    <cellStyle name="標準 6 3 3 3 3 3 2 2 2" xfId="16982" xr:uid="{C2D2B9C5-E799-4B4E-A82D-39981F74774F}"/>
    <cellStyle name="標準 6 3 3 3 3 3 2 2 2 2" xfId="34393" xr:uid="{C2D2B9C5-E799-4B4E-A82D-39981F74774F}"/>
    <cellStyle name="標準 6 3 3 3 3 3 2 2 3" xfId="28069" xr:uid="{7F5CA43A-35C1-4F64-9396-8E01F358A902}"/>
    <cellStyle name="標準 6 3 3 3 3 3 2 3" xfId="13820" xr:uid="{38729AAC-6079-41E6-ACD1-EC14AC159FCC}"/>
    <cellStyle name="標準 6 3 3 3 3 3 2 3 2" xfId="31231" xr:uid="{38729AAC-6079-41E6-ACD1-EC14AC159FCC}"/>
    <cellStyle name="標準 6 3 3 3 3 3 2 4" xfId="7495" xr:uid="{11B7B1F7-FD5D-4554-98F3-5C198824DE79}"/>
    <cellStyle name="標準 6 3 3 3 3 3 2 4 2" xfId="24907" xr:uid="{11B7B1F7-FD5D-4554-98F3-5C198824DE79}"/>
    <cellStyle name="標準 6 3 3 3 3 3 2 5" xfId="21758" xr:uid="{00000000-0005-0000-0000-0000F90C0000}"/>
    <cellStyle name="標準 6 3 3 3 3 3 3" xfId="2729" xr:uid="{00000000-0005-0000-0000-0000FA0C0000}"/>
    <cellStyle name="標準 6 3 3 3 3 3 3 2" xfId="15354" xr:uid="{C4988F8C-22A9-433E-B306-BA448DB11927}"/>
    <cellStyle name="標準 6 3 3 3 3 3 3 2 2" xfId="32765" xr:uid="{C4988F8C-22A9-433E-B306-BA448DB11927}"/>
    <cellStyle name="標準 6 3 3 3 3 3 3 3" xfId="9030" xr:uid="{D2D2F1ED-1141-46CC-A737-3E5706753931}"/>
    <cellStyle name="標準 6 3 3 3 3 3 3 3 2" xfId="26441" xr:uid="{D2D2F1ED-1141-46CC-A737-3E5706753931}"/>
    <cellStyle name="標準 6 3 3 3 3 3 3 4" xfId="20142" xr:uid="{00000000-0005-0000-0000-0000FA0C0000}"/>
    <cellStyle name="標準 6 3 3 3 3 3 4" xfId="12192" xr:uid="{FA1FB338-96E7-4C26-BFB2-552D914FA451}"/>
    <cellStyle name="標準 6 3 3 3 3 3 4 2" xfId="29603" xr:uid="{FA1FB338-96E7-4C26-BFB2-552D914FA451}"/>
    <cellStyle name="標準 6 3 3 3 3 3 5" xfId="5867" xr:uid="{A59FAB24-BF42-4408-A3B2-EF88F5144C62}"/>
    <cellStyle name="標準 6 3 3 3 3 3 5 2" xfId="23279" xr:uid="{A59FAB24-BF42-4408-A3B2-EF88F5144C62}"/>
    <cellStyle name="標準 6 3 3 3 3 3 6" xfId="18610" xr:uid="{00000000-0005-0000-0000-0000F80C0000}"/>
    <cellStyle name="標準 6 3 3 3 3 4" xfId="3586" xr:uid="{00000000-0005-0000-0000-0000FB0C0000}"/>
    <cellStyle name="標準 6 3 3 3 3 4 2" xfId="9898" xr:uid="{58102B24-24F1-4C51-9E07-D5C21B929B0A}"/>
    <cellStyle name="標準 6 3 3 3 3 4 2 2" xfId="16222" xr:uid="{82F3356A-CE32-4A83-827D-7622A486D21E}"/>
    <cellStyle name="標準 6 3 3 3 3 4 2 2 2" xfId="33633" xr:uid="{82F3356A-CE32-4A83-827D-7622A486D21E}"/>
    <cellStyle name="標準 6 3 3 3 3 4 2 3" xfId="27309" xr:uid="{58102B24-24F1-4C51-9E07-D5C21B929B0A}"/>
    <cellStyle name="標準 6 3 3 3 3 4 3" xfId="13060" xr:uid="{B6516AA5-F617-487F-B672-3194C2FE0458}"/>
    <cellStyle name="標準 6 3 3 3 3 4 3 2" xfId="30471" xr:uid="{B6516AA5-F617-487F-B672-3194C2FE0458}"/>
    <cellStyle name="標準 6 3 3 3 3 4 4" xfId="6735" xr:uid="{68792BB4-23D6-4A0E-92DD-D3635D37341D}"/>
    <cellStyle name="標準 6 3 3 3 3 4 4 2" xfId="24147" xr:uid="{68792BB4-23D6-4A0E-92DD-D3635D37341D}"/>
    <cellStyle name="標準 6 3 3 3 3 4 5" xfId="20998" xr:uid="{00000000-0005-0000-0000-0000FB0C0000}"/>
    <cellStyle name="標準 6 3 3 3 3 5" xfId="1969" xr:uid="{00000000-0005-0000-0000-0000FC0C0000}"/>
    <cellStyle name="標準 6 3 3 3 3 5 2" xfId="14594" xr:uid="{9751F6E3-94E0-4A86-922C-7088A8748C1E}"/>
    <cellStyle name="標準 6 3 3 3 3 5 2 2" xfId="32005" xr:uid="{9751F6E3-94E0-4A86-922C-7088A8748C1E}"/>
    <cellStyle name="標準 6 3 3 3 3 5 3" xfId="8270" xr:uid="{63B920FF-6E2F-4818-8739-907615452F1F}"/>
    <cellStyle name="標準 6 3 3 3 3 5 3 2" xfId="25681" xr:uid="{63B920FF-6E2F-4818-8739-907615452F1F}"/>
    <cellStyle name="標準 6 3 3 3 3 5 4" xfId="19382" xr:uid="{00000000-0005-0000-0000-0000FC0C0000}"/>
    <cellStyle name="標準 6 3 3 3 3 6" xfId="11432" xr:uid="{8D80F810-2310-4676-A9CF-DA53789BDA9C}"/>
    <cellStyle name="標準 6 3 3 3 3 6 2" xfId="28843" xr:uid="{8D80F810-2310-4676-A9CF-DA53789BDA9C}"/>
    <cellStyle name="標準 6 3 3 3 3 7" xfId="5107" xr:uid="{628C52BC-AE4F-4D23-91B8-7E3E75E2B96A}"/>
    <cellStyle name="標準 6 3 3 3 3 7 2" xfId="22519" xr:uid="{628C52BC-AE4F-4D23-91B8-7E3E75E2B96A}"/>
    <cellStyle name="標準 6 3 3 3 3 8" xfId="17850" xr:uid="{00000000-0005-0000-0000-0000F10C0000}"/>
    <cellStyle name="標準 6 3 3 3 4" xfId="600" xr:uid="{00000000-0005-0000-0000-0000FD0C0000}"/>
    <cellStyle name="標準 6 3 3 3 4 2" xfId="1360" xr:uid="{00000000-0005-0000-0000-0000FE0C0000}"/>
    <cellStyle name="標準 6 3 3 3 4 2 2" xfId="4536" xr:uid="{00000000-0005-0000-0000-0000FF0C0000}"/>
    <cellStyle name="標準 6 3 3 3 4 2 2 2" xfId="10848" xr:uid="{034D71E7-4A61-492C-AD3F-56718EE09429}"/>
    <cellStyle name="標準 6 3 3 3 4 2 2 2 2" xfId="17172" xr:uid="{63F8522B-FEA9-48DE-B7F5-C528B311A550}"/>
    <cellStyle name="標準 6 3 3 3 4 2 2 2 2 2" xfId="34583" xr:uid="{63F8522B-FEA9-48DE-B7F5-C528B311A550}"/>
    <cellStyle name="標準 6 3 3 3 4 2 2 2 3" xfId="28259" xr:uid="{034D71E7-4A61-492C-AD3F-56718EE09429}"/>
    <cellStyle name="標準 6 3 3 3 4 2 2 3" xfId="14010" xr:uid="{9B0645E2-3ECC-440A-8D98-41E215CF8402}"/>
    <cellStyle name="標準 6 3 3 3 4 2 2 3 2" xfId="31421" xr:uid="{9B0645E2-3ECC-440A-8D98-41E215CF8402}"/>
    <cellStyle name="標準 6 3 3 3 4 2 2 4" xfId="7685" xr:uid="{22DAE033-953E-4338-A127-8A7E5518782C}"/>
    <cellStyle name="標準 6 3 3 3 4 2 2 4 2" xfId="25097" xr:uid="{22DAE033-953E-4338-A127-8A7E5518782C}"/>
    <cellStyle name="標準 6 3 3 3 4 2 2 5" xfId="21948" xr:uid="{00000000-0005-0000-0000-0000FF0C0000}"/>
    <cellStyle name="標準 6 3 3 3 4 2 3" xfId="2919" xr:uid="{00000000-0005-0000-0000-0000000D0000}"/>
    <cellStyle name="標準 6 3 3 3 4 2 3 2" xfId="15544" xr:uid="{1271BF04-17D4-4B0F-9855-90BFC5D44FF2}"/>
    <cellStyle name="標準 6 3 3 3 4 2 3 2 2" xfId="32955" xr:uid="{1271BF04-17D4-4B0F-9855-90BFC5D44FF2}"/>
    <cellStyle name="標準 6 3 3 3 4 2 3 3" xfId="9220" xr:uid="{55509D9B-8561-413C-8C95-794F8A146D35}"/>
    <cellStyle name="標準 6 3 3 3 4 2 3 3 2" xfId="26631" xr:uid="{55509D9B-8561-413C-8C95-794F8A146D35}"/>
    <cellStyle name="標準 6 3 3 3 4 2 3 4" xfId="20332" xr:uid="{00000000-0005-0000-0000-0000000D0000}"/>
    <cellStyle name="標準 6 3 3 3 4 2 4" xfId="12382" xr:uid="{A71B7081-C629-4FBC-BC6A-094A723A1C87}"/>
    <cellStyle name="標準 6 3 3 3 4 2 4 2" xfId="29793" xr:uid="{A71B7081-C629-4FBC-BC6A-094A723A1C87}"/>
    <cellStyle name="標準 6 3 3 3 4 2 5" xfId="6057" xr:uid="{75F5731B-1889-47F5-B32C-FDB4F9257634}"/>
    <cellStyle name="標準 6 3 3 3 4 2 5 2" xfId="23469" xr:uid="{75F5731B-1889-47F5-B32C-FDB4F9257634}"/>
    <cellStyle name="標準 6 3 3 3 4 2 6" xfId="18800" xr:uid="{00000000-0005-0000-0000-0000FE0C0000}"/>
    <cellStyle name="標準 6 3 3 3 4 3" xfId="3776" xr:uid="{00000000-0005-0000-0000-0000010D0000}"/>
    <cellStyle name="標準 6 3 3 3 4 3 2" xfId="10088" xr:uid="{BB73EBB5-E250-449B-842E-E135F5733D3C}"/>
    <cellStyle name="標準 6 3 3 3 4 3 2 2" xfId="16412" xr:uid="{601EE827-0E54-44AB-BD9A-C2F0D5C27496}"/>
    <cellStyle name="標準 6 3 3 3 4 3 2 2 2" xfId="33823" xr:uid="{601EE827-0E54-44AB-BD9A-C2F0D5C27496}"/>
    <cellStyle name="標準 6 3 3 3 4 3 2 3" xfId="27499" xr:uid="{BB73EBB5-E250-449B-842E-E135F5733D3C}"/>
    <cellStyle name="標準 6 3 3 3 4 3 3" xfId="13250" xr:uid="{77432FC7-CB5C-49DD-BBA8-241AE83436F8}"/>
    <cellStyle name="標準 6 3 3 3 4 3 3 2" xfId="30661" xr:uid="{77432FC7-CB5C-49DD-BBA8-241AE83436F8}"/>
    <cellStyle name="標準 6 3 3 3 4 3 4" xfId="6925" xr:uid="{6B2696A6-8087-45CA-A0CC-B32BBC12A7EA}"/>
    <cellStyle name="標準 6 3 3 3 4 3 4 2" xfId="24337" xr:uid="{6B2696A6-8087-45CA-A0CC-B32BBC12A7EA}"/>
    <cellStyle name="標準 6 3 3 3 4 3 5" xfId="21188" xr:uid="{00000000-0005-0000-0000-0000010D0000}"/>
    <cellStyle name="標準 6 3 3 3 4 4" xfId="2159" xr:uid="{00000000-0005-0000-0000-0000020D0000}"/>
    <cellStyle name="標準 6 3 3 3 4 4 2" xfId="14784" xr:uid="{FF7D2E72-6166-4AE4-B508-FB79D30D9D05}"/>
    <cellStyle name="標準 6 3 3 3 4 4 2 2" xfId="32195" xr:uid="{FF7D2E72-6166-4AE4-B508-FB79D30D9D05}"/>
    <cellStyle name="標準 6 3 3 3 4 4 3" xfId="8460" xr:uid="{B6903D88-2078-4B1A-908D-A5052C37113B}"/>
    <cellStyle name="標準 6 3 3 3 4 4 3 2" xfId="25871" xr:uid="{B6903D88-2078-4B1A-908D-A5052C37113B}"/>
    <cellStyle name="標準 6 3 3 3 4 4 4" xfId="19572" xr:uid="{00000000-0005-0000-0000-0000020D0000}"/>
    <cellStyle name="標準 6 3 3 3 4 5" xfId="11622" xr:uid="{543396B0-6237-4F44-9821-6A72BAAF318B}"/>
    <cellStyle name="標準 6 3 3 3 4 5 2" xfId="29033" xr:uid="{543396B0-6237-4F44-9821-6A72BAAF318B}"/>
    <cellStyle name="標準 6 3 3 3 4 6" xfId="5297" xr:uid="{74705DF3-FD09-4665-A784-5AE79FF7C7E2}"/>
    <cellStyle name="標準 6 3 3 3 4 6 2" xfId="22709" xr:uid="{74705DF3-FD09-4665-A784-5AE79FF7C7E2}"/>
    <cellStyle name="標準 6 3 3 3 4 7" xfId="18040" xr:uid="{00000000-0005-0000-0000-0000FD0C0000}"/>
    <cellStyle name="標準 6 3 3 3 5" xfId="980" xr:uid="{00000000-0005-0000-0000-0000030D0000}"/>
    <cellStyle name="標準 6 3 3 3 5 2" xfId="4156" xr:uid="{00000000-0005-0000-0000-0000040D0000}"/>
    <cellStyle name="標準 6 3 3 3 5 2 2" xfId="10468" xr:uid="{BBBA3170-CB51-45FB-94D3-8FD0AA89B17A}"/>
    <cellStyle name="標準 6 3 3 3 5 2 2 2" xfId="16792" xr:uid="{CAEE544B-AF33-4003-884F-A94E34DBAF02}"/>
    <cellStyle name="標準 6 3 3 3 5 2 2 2 2" xfId="34203" xr:uid="{CAEE544B-AF33-4003-884F-A94E34DBAF02}"/>
    <cellStyle name="標準 6 3 3 3 5 2 2 3" xfId="27879" xr:uid="{BBBA3170-CB51-45FB-94D3-8FD0AA89B17A}"/>
    <cellStyle name="標準 6 3 3 3 5 2 3" xfId="13630" xr:uid="{FBA7D7AF-CD4C-4330-AB8B-FA4ED8BD34C3}"/>
    <cellStyle name="標準 6 3 3 3 5 2 3 2" xfId="31041" xr:uid="{FBA7D7AF-CD4C-4330-AB8B-FA4ED8BD34C3}"/>
    <cellStyle name="標準 6 3 3 3 5 2 4" xfId="7305" xr:uid="{4502ACA4-06B1-459B-9321-EBE80E3124FC}"/>
    <cellStyle name="標準 6 3 3 3 5 2 4 2" xfId="24717" xr:uid="{4502ACA4-06B1-459B-9321-EBE80E3124FC}"/>
    <cellStyle name="標準 6 3 3 3 5 2 5" xfId="21568" xr:uid="{00000000-0005-0000-0000-0000040D0000}"/>
    <cellStyle name="標準 6 3 3 3 5 3" xfId="2539" xr:uid="{00000000-0005-0000-0000-0000050D0000}"/>
    <cellStyle name="標準 6 3 3 3 5 3 2" xfId="15164" xr:uid="{FECE9248-39DB-44CA-8714-0E778A9CC09F}"/>
    <cellStyle name="標準 6 3 3 3 5 3 2 2" xfId="32575" xr:uid="{FECE9248-39DB-44CA-8714-0E778A9CC09F}"/>
    <cellStyle name="標準 6 3 3 3 5 3 3" xfId="8840" xr:uid="{AEF2EE57-FBE0-40EE-A0DA-FE547E6D68FB}"/>
    <cellStyle name="標準 6 3 3 3 5 3 3 2" xfId="26251" xr:uid="{AEF2EE57-FBE0-40EE-A0DA-FE547E6D68FB}"/>
    <cellStyle name="標準 6 3 3 3 5 3 4" xfId="19952" xr:uid="{00000000-0005-0000-0000-0000050D0000}"/>
    <cellStyle name="標準 6 3 3 3 5 4" xfId="12002" xr:uid="{EB723F61-9401-4964-8B97-4359502ECD73}"/>
    <cellStyle name="標準 6 3 3 3 5 4 2" xfId="29413" xr:uid="{EB723F61-9401-4964-8B97-4359502ECD73}"/>
    <cellStyle name="標準 6 3 3 3 5 5" xfId="5677" xr:uid="{4E7D1C91-F3A9-4320-9E77-45AF766AD802}"/>
    <cellStyle name="標準 6 3 3 3 5 5 2" xfId="23089" xr:uid="{4E7D1C91-F3A9-4320-9E77-45AF766AD802}"/>
    <cellStyle name="標準 6 3 3 3 5 6" xfId="18420" xr:uid="{00000000-0005-0000-0000-0000030D0000}"/>
    <cellStyle name="標準 6 3 3 3 6" xfId="220" xr:uid="{00000000-0005-0000-0000-0000060D0000}"/>
    <cellStyle name="標準 6 3 3 3 6 2" xfId="3396" xr:uid="{00000000-0005-0000-0000-0000070D0000}"/>
    <cellStyle name="標準 6 3 3 3 6 2 2" xfId="16032" xr:uid="{56C1179B-D7CE-4BF5-8671-3288F306F8BB}"/>
    <cellStyle name="標準 6 3 3 3 6 2 2 2" xfId="33443" xr:uid="{56C1179B-D7CE-4BF5-8671-3288F306F8BB}"/>
    <cellStyle name="標準 6 3 3 3 6 2 3" xfId="9708" xr:uid="{93911344-AF39-4FF8-A0F4-174CEA7B57F4}"/>
    <cellStyle name="標準 6 3 3 3 6 2 3 2" xfId="27119" xr:uid="{93911344-AF39-4FF8-A0F4-174CEA7B57F4}"/>
    <cellStyle name="標準 6 3 3 3 6 2 4" xfId="20808" xr:uid="{00000000-0005-0000-0000-0000070D0000}"/>
    <cellStyle name="標準 6 3 3 3 6 3" xfId="12870" xr:uid="{CCC670E2-7D8A-490F-B469-728CFBBF6225}"/>
    <cellStyle name="標準 6 3 3 3 6 3 2" xfId="30281" xr:uid="{CCC670E2-7D8A-490F-B469-728CFBBF6225}"/>
    <cellStyle name="標準 6 3 3 3 6 4" xfId="6545" xr:uid="{92F331AC-C869-40C3-B5B3-0FB34C640EF1}"/>
    <cellStyle name="標準 6 3 3 3 6 4 2" xfId="23957" xr:uid="{92F331AC-C869-40C3-B5B3-0FB34C640EF1}"/>
    <cellStyle name="標準 6 3 3 3 6 5" xfId="17660" xr:uid="{00000000-0005-0000-0000-0000060D0000}"/>
    <cellStyle name="標準 6 3 3 3 7" xfId="3302" xr:uid="{00000000-0005-0000-0000-0000080D0000}"/>
    <cellStyle name="標準 6 3 3 3 7 2" xfId="9614" xr:uid="{758F0BC9-2A56-4E9D-ACD0-D5C4F219DED4}"/>
    <cellStyle name="標準 6 3 3 3 7 2 2" xfId="15938" xr:uid="{85B5580A-EEC5-45BF-9C45-0CB54675371F}"/>
    <cellStyle name="標準 6 3 3 3 7 2 2 2" xfId="33349" xr:uid="{85B5580A-EEC5-45BF-9C45-0CB54675371F}"/>
    <cellStyle name="標準 6 3 3 3 7 2 3" xfId="27025" xr:uid="{758F0BC9-2A56-4E9D-ACD0-D5C4F219DED4}"/>
    <cellStyle name="標準 6 3 3 3 7 3" xfId="12776" xr:uid="{18562E11-EA88-4B97-88CE-77C626C63409}"/>
    <cellStyle name="標準 6 3 3 3 7 3 2" xfId="30187" xr:uid="{18562E11-EA88-4B97-88CE-77C626C63409}"/>
    <cellStyle name="標準 6 3 3 3 7 4" xfId="6451" xr:uid="{17FDACB4-5F56-4DC3-A03A-8D8045A4AA31}"/>
    <cellStyle name="標準 6 3 3 3 7 4 2" xfId="23863" xr:uid="{17FDACB4-5F56-4DC3-A03A-8D8045A4AA31}"/>
    <cellStyle name="標準 6 3 3 3 7 5" xfId="20714" xr:uid="{00000000-0005-0000-0000-0000080D0000}"/>
    <cellStyle name="標準 6 3 3 3 8" xfId="1779" xr:uid="{00000000-0005-0000-0000-0000090D0000}"/>
    <cellStyle name="標準 6 3 3 3 8 2" xfId="14404" xr:uid="{DB41A961-8F88-411F-9D9F-62A2AA921D9A}"/>
    <cellStyle name="標準 6 3 3 3 8 2 2" xfId="31815" xr:uid="{DB41A961-8F88-411F-9D9F-62A2AA921D9A}"/>
    <cellStyle name="標準 6 3 3 3 8 3" xfId="8080" xr:uid="{1B20C08A-FC46-49FD-AAD6-2E67D38EC834}"/>
    <cellStyle name="標準 6 3 3 3 8 3 2" xfId="25491" xr:uid="{1B20C08A-FC46-49FD-AAD6-2E67D38EC834}"/>
    <cellStyle name="標準 6 3 3 3 8 4" xfId="19192" xr:uid="{00000000-0005-0000-0000-0000090D0000}"/>
    <cellStyle name="標準 6 3 3 3 9" xfId="11242" xr:uid="{339F1E3A-9521-4000-98A0-6A54FB582FB8}"/>
    <cellStyle name="標準 6 3 3 3 9 2" xfId="28653" xr:uid="{339F1E3A-9521-4000-98A0-6A54FB582FB8}"/>
    <cellStyle name="標準 6 3 3 4" xfId="281" xr:uid="{00000000-0005-0000-0000-00000A0D0000}"/>
    <cellStyle name="標準 6 3 3 4 2" xfId="471" xr:uid="{00000000-0005-0000-0000-00000B0D0000}"/>
    <cellStyle name="標準 6 3 3 4 2 2" xfId="851" xr:uid="{00000000-0005-0000-0000-00000C0D0000}"/>
    <cellStyle name="標準 6 3 3 4 2 2 2" xfId="1611" xr:uid="{00000000-0005-0000-0000-00000D0D0000}"/>
    <cellStyle name="標準 6 3 3 4 2 2 2 2" xfId="4787" xr:uid="{00000000-0005-0000-0000-00000E0D0000}"/>
    <cellStyle name="標準 6 3 3 4 2 2 2 2 2" xfId="11099" xr:uid="{37A1965F-70DE-43B3-80F6-0B4336DF303A}"/>
    <cellStyle name="標準 6 3 3 4 2 2 2 2 2 2" xfId="17423" xr:uid="{38E0F935-9DA6-4280-B081-27C3DDF863C6}"/>
    <cellStyle name="標準 6 3 3 4 2 2 2 2 2 2 2" xfId="34834" xr:uid="{38E0F935-9DA6-4280-B081-27C3DDF863C6}"/>
    <cellStyle name="標準 6 3 3 4 2 2 2 2 2 3" xfId="28510" xr:uid="{37A1965F-70DE-43B3-80F6-0B4336DF303A}"/>
    <cellStyle name="標準 6 3 3 4 2 2 2 2 3" xfId="14261" xr:uid="{B5BE8F88-B10B-40C2-8027-70AD0E2A5003}"/>
    <cellStyle name="標準 6 3 3 4 2 2 2 2 3 2" xfId="31672" xr:uid="{B5BE8F88-B10B-40C2-8027-70AD0E2A5003}"/>
    <cellStyle name="標準 6 3 3 4 2 2 2 2 4" xfId="7936" xr:uid="{941BF148-5033-4444-8120-62BAB4F61ABB}"/>
    <cellStyle name="標準 6 3 3 4 2 2 2 2 4 2" xfId="25348" xr:uid="{941BF148-5033-4444-8120-62BAB4F61ABB}"/>
    <cellStyle name="標準 6 3 3 4 2 2 2 2 5" xfId="22199" xr:uid="{00000000-0005-0000-0000-00000E0D0000}"/>
    <cellStyle name="標準 6 3 3 4 2 2 2 3" xfId="3170" xr:uid="{00000000-0005-0000-0000-00000F0D0000}"/>
    <cellStyle name="標準 6 3 3 4 2 2 2 3 2" xfId="15795" xr:uid="{2A025F36-4F99-406B-977E-1F82DBAA7FD9}"/>
    <cellStyle name="標準 6 3 3 4 2 2 2 3 2 2" xfId="33206" xr:uid="{2A025F36-4F99-406B-977E-1F82DBAA7FD9}"/>
    <cellStyle name="標準 6 3 3 4 2 2 2 3 3" xfId="9471" xr:uid="{4C5D9F76-D1D3-47F8-8B6F-B6FAECDA73D4}"/>
    <cellStyle name="標準 6 3 3 4 2 2 2 3 3 2" xfId="26882" xr:uid="{4C5D9F76-D1D3-47F8-8B6F-B6FAECDA73D4}"/>
    <cellStyle name="標準 6 3 3 4 2 2 2 3 4" xfId="20583" xr:uid="{00000000-0005-0000-0000-00000F0D0000}"/>
    <cellStyle name="標準 6 3 3 4 2 2 2 4" xfId="12633" xr:uid="{69A8BCA3-A9BE-49A9-8ADE-D0C63216A2F7}"/>
    <cellStyle name="標準 6 3 3 4 2 2 2 4 2" xfId="30044" xr:uid="{69A8BCA3-A9BE-49A9-8ADE-D0C63216A2F7}"/>
    <cellStyle name="標準 6 3 3 4 2 2 2 5" xfId="6308" xr:uid="{E6CC6DF4-F941-4897-B9B8-AEE3C2BA8ECD}"/>
    <cellStyle name="標準 6 3 3 4 2 2 2 5 2" xfId="23720" xr:uid="{E6CC6DF4-F941-4897-B9B8-AEE3C2BA8ECD}"/>
    <cellStyle name="標準 6 3 3 4 2 2 2 6" xfId="19051" xr:uid="{00000000-0005-0000-0000-00000D0D0000}"/>
    <cellStyle name="標準 6 3 3 4 2 2 3" xfId="4027" xr:uid="{00000000-0005-0000-0000-0000100D0000}"/>
    <cellStyle name="標準 6 3 3 4 2 2 3 2" xfId="10339" xr:uid="{A6121899-BD85-4204-A8E0-1D20CCBBA348}"/>
    <cellStyle name="標準 6 3 3 4 2 2 3 2 2" xfId="16663" xr:uid="{2A54FA60-1035-480E-932C-4731A63C3D4A}"/>
    <cellStyle name="標準 6 3 3 4 2 2 3 2 2 2" xfId="34074" xr:uid="{2A54FA60-1035-480E-932C-4731A63C3D4A}"/>
    <cellStyle name="標準 6 3 3 4 2 2 3 2 3" xfId="27750" xr:uid="{A6121899-BD85-4204-A8E0-1D20CCBBA348}"/>
    <cellStyle name="標準 6 3 3 4 2 2 3 3" xfId="13501" xr:uid="{8CCE563F-21DE-488E-A93C-6ADE1D0BC8AF}"/>
    <cellStyle name="標準 6 3 3 4 2 2 3 3 2" xfId="30912" xr:uid="{8CCE563F-21DE-488E-A93C-6ADE1D0BC8AF}"/>
    <cellStyle name="標準 6 3 3 4 2 2 3 4" xfId="7176" xr:uid="{E0C52FC8-5216-4D27-8ABD-966275F0EF82}"/>
    <cellStyle name="標準 6 3 3 4 2 2 3 4 2" xfId="24588" xr:uid="{E0C52FC8-5216-4D27-8ABD-966275F0EF82}"/>
    <cellStyle name="標準 6 3 3 4 2 2 3 5" xfId="21439" xr:uid="{00000000-0005-0000-0000-0000100D0000}"/>
    <cellStyle name="標準 6 3 3 4 2 2 4" xfId="2410" xr:uid="{00000000-0005-0000-0000-0000110D0000}"/>
    <cellStyle name="標準 6 3 3 4 2 2 4 2" xfId="15035" xr:uid="{D77E91E1-3DA5-49CC-832B-0492C8369D49}"/>
    <cellStyle name="標準 6 3 3 4 2 2 4 2 2" xfId="32446" xr:uid="{D77E91E1-3DA5-49CC-832B-0492C8369D49}"/>
    <cellStyle name="標準 6 3 3 4 2 2 4 3" xfId="8711" xr:uid="{70866885-3FF1-48B1-A874-CD2652B4B973}"/>
    <cellStyle name="標準 6 3 3 4 2 2 4 3 2" xfId="26122" xr:uid="{70866885-3FF1-48B1-A874-CD2652B4B973}"/>
    <cellStyle name="標準 6 3 3 4 2 2 4 4" xfId="19823" xr:uid="{00000000-0005-0000-0000-0000110D0000}"/>
    <cellStyle name="標準 6 3 3 4 2 2 5" xfId="11873" xr:uid="{5D17C649-A5B6-4BDD-950B-25A82E7DE39A}"/>
    <cellStyle name="標準 6 3 3 4 2 2 5 2" xfId="29284" xr:uid="{5D17C649-A5B6-4BDD-950B-25A82E7DE39A}"/>
    <cellStyle name="標準 6 3 3 4 2 2 6" xfId="5548" xr:uid="{363EF040-F5C2-40E7-9641-D0636D4E42DF}"/>
    <cellStyle name="標準 6 3 3 4 2 2 6 2" xfId="22960" xr:uid="{363EF040-F5C2-40E7-9641-D0636D4E42DF}"/>
    <cellStyle name="標準 6 3 3 4 2 2 7" xfId="18291" xr:uid="{00000000-0005-0000-0000-00000C0D0000}"/>
    <cellStyle name="標準 6 3 3 4 2 3" xfId="1231" xr:uid="{00000000-0005-0000-0000-0000120D0000}"/>
    <cellStyle name="標準 6 3 3 4 2 3 2" xfId="4407" xr:uid="{00000000-0005-0000-0000-0000130D0000}"/>
    <cellStyle name="標準 6 3 3 4 2 3 2 2" xfId="10719" xr:uid="{C669072A-F945-4E39-98F9-C9647B7CAD28}"/>
    <cellStyle name="標準 6 3 3 4 2 3 2 2 2" xfId="17043" xr:uid="{AAF7D6F8-F4D1-44E5-8D2F-C29581FDDDCC}"/>
    <cellStyle name="標準 6 3 3 4 2 3 2 2 2 2" xfId="34454" xr:uid="{AAF7D6F8-F4D1-44E5-8D2F-C29581FDDDCC}"/>
    <cellStyle name="標準 6 3 3 4 2 3 2 2 3" xfId="28130" xr:uid="{C669072A-F945-4E39-98F9-C9647B7CAD28}"/>
    <cellStyle name="標準 6 3 3 4 2 3 2 3" xfId="13881" xr:uid="{FC572569-8247-4393-B1E0-CDE8D5F67238}"/>
    <cellStyle name="標準 6 3 3 4 2 3 2 3 2" xfId="31292" xr:uid="{FC572569-8247-4393-B1E0-CDE8D5F67238}"/>
    <cellStyle name="標準 6 3 3 4 2 3 2 4" xfId="7556" xr:uid="{96F585B1-516A-4312-B5BA-CBCBF43F5A7E}"/>
    <cellStyle name="標準 6 3 3 4 2 3 2 4 2" xfId="24968" xr:uid="{96F585B1-516A-4312-B5BA-CBCBF43F5A7E}"/>
    <cellStyle name="標準 6 3 3 4 2 3 2 5" xfId="21819" xr:uid="{00000000-0005-0000-0000-0000130D0000}"/>
    <cellStyle name="標準 6 3 3 4 2 3 3" xfId="2790" xr:uid="{00000000-0005-0000-0000-0000140D0000}"/>
    <cellStyle name="標準 6 3 3 4 2 3 3 2" xfId="15415" xr:uid="{30479857-7451-45EA-B444-421A85F65B53}"/>
    <cellStyle name="標準 6 3 3 4 2 3 3 2 2" xfId="32826" xr:uid="{30479857-7451-45EA-B444-421A85F65B53}"/>
    <cellStyle name="標準 6 3 3 4 2 3 3 3" xfId="9091" xr:uid="{F102D72B-76A7-4737-9922-3D693DCA75F6}"/>
    <cellStyle name="標準 6 3 3 4 2 3 3 3 2" xfId="26502" xr:uid="{F102D72B-76A7-4737-9922-3D693DCA75F6}"/>
    <cellStyle name="標準 6 3 3 4 2 3 3 4" xfId="20203" xr:uid="{00000000-0005-0000-0000-0000140D0000}"/>
    <cellStyle name="標準 6 3 3 4 2 3 4" xfId="12253" xr:uid="{2EB42981-9DAC-4644-9E1F-BC8DFA66226F}"/>
    <cellStyle name="標準 6 3 3 4 2 3 4 2" xfId="29664" xr:uid="{2EB42981-9DAC-4644-9E1F-BC8DFA66226F}"/>
    <cellStyle name="標準 6 3 3 4 2 3 5" xfId="5928" xr:uid="{A42DC3BF-CB61-4FBD-A716-7678B41DA46B}"/>
    <cellStyle name="標準 6 3 3 4 2 3 5 2" xfId="23340" xr:uid="{A42DC3BF-CB61-4FBD-A716-7678B41DA46B}"/>
    <cellStyle name="標準 6 3 3 4 2 3 6" xfId="18671" xr:uid="{00000000-0005-0000-0000-0000120D0000}"/>
    <cellStyle name="標準 6 3 3 4 2 4" xfId="3647" xr:uid="{00000000-0005-0000-0000-0000150D0000}"/>
    <cellStyle name="標準 6 3 3 4 2 4 2" xfId="9959" xr:uid="{BF08A43F-9048-40E7-9FE0-500345A69716}"/>
    <cellStyle name="標準 6 3 3 4 2 4 2 2" xfId="16283" xr:uid="{5FE27038-5D04-41C5-8AA3-8B3F27151336}"/>
    <cellStyle name="標準 6 3 3 4 2 4 2 2 2" xfId="33694" xr:uid="{5FE27038-5D04-41C5-8AA3-8B3F27151336}"/>
    <cellStyle name="標準 6 3 3 4 2 4 2 3" xfId="27370" xr:uid="{BF08A43F-9048-40E7-9FE0-500345A69716}"/>
    <cellStyle name="標準 6 3 3 4 2 4 3" xfId="13121" xr:uid="{9D521DD9-DFB5-4A68-A180-876FF0212494}"/>
    <cellStyle name="標準 6 3 3 4 2 4 3 2" xfId="30532" xr:uid="{9D521DD9-DFB5-4A68-A180-876FF0212494}"/>
    <cellStyle name="標準 6 3 3 4 2 4 4" xfId="6796" xr:uid="{019418CF-3817-4DB1-909C-ACFF0478F425}"/>
    <cellStyle name="標準 6 3 3 4 2 4 4 2" xfId="24208" xr:uid="{019418CF-3817-4DB1-909C-ACFF0478F425}"/>
    <cellStyle name="標準 6 3 3 4 2 4 5" xfId="21059" xr:uid="{00000000-0005-0000-0000-0000150D0000}"/>
    <cellStyle name="標準 6 3 3 4 2 5" xfId="2030" xr:uid="{00000000-0005-0000-0000-0000160D0000}"/>
    <cellStyle name="標準 6 3 3 4 2 5 2" xfId="14655" xr:uid="{9F8A1327-0C58-41CE-9FA2-34E5CCF45527}"/>
    <cellStyle name="標準 6 3 3 4 2 5 2 2" xfId="32066" xr:uid="{9F8A1327-0C58-41CE-9FA2-34E5CCF45527}"/>
    <cellStyle name="標準 6 3 3 4 2 5 3" xfId="8331" xr:uid="{7D46E8B1-93C5-42D8-A66C-FBA36D4DF481}"/>
    <cellStyle name="標準 6 3 3 4 2 5 3 2" xfId="25742" xr:uid="{7D46E8B1-93C5-42D8-A66C-FBA36D4DF481}"/>
    <cellStyle name="標準 6 3 3 4 2 5 4" xfId="19443" xr:uid="{00000000-0005-0000-0000-0000160D0000}"/>
    <cellStyle name="標準 6 3 3 4 2 6" xfId="11493" xr:uid="{794088FE-E9F3-4CCB-A326-78834569F94E}"/>
    <cellStyle name="標準 6 3 3 4 2 6 2" xfId="28904" xr:uid="{794088FE-E9F3-4CCB-A326-78834569F94E}"/>
    <cellStyle name="標準 6 3 3 4 2 7" xfId="5168" xr:uid="{67DFF7A6-71A0-49E5-AAE0-3F9D5A81563C}"/>
    <cellStyle name="標準 6 3 3 4 2 7 2" xfId="22580" xr:uid="{67DFF7A6-71A0-49E5-AAE0-3F9D5A81563C}"/>
    <cellStyle name="標準 6 3 3 4 2 8" xfId="17911" xr:uid="{00000000-0005-0000-0000-00000B0D0000}"/>
    <cellStyle name="標準 6 3 3 4 3" xfId="661" xr:uid="{00000000-0005-0000-0000-0000170D0000}"/>
    <cellStyle name="標準 6 3 3 4 3 2" xfId="1421" xr:uid="{00000000-0005-0000-0000-0000180D0000}"/>
    <cellStyle name="標準 6 3 3 4 3 2 2" xfId="4597" xr:uid="{00000000-0005-0000-0000-0000190D0000}"/>
    <cellStyle name="標準 6 3 3 4 3 2 2 2" xfId="10909" xr:uid="{FEA38D55-4240-449E-9F4A-3288E1CD6F8C}"/>
    <cellStyle name="標準 6 3 3 4 3 2 2 2 2" xfId="17233" xr:uid="{515B6858-DFAC-46FC-80A1-766F2BE6743E}"/>
    <cellStyle name="標準 6 3 3 4 3 2 2 2 2 2" xfId="34644" xr:uid="{515B6858-DFAC-46FC-80A1-766F2BE6743E}"/>
    <cellStyle name="標準 6 3 3 4 3 2 2 2 3" xfId="28320" xr:uid="{FEA38D55-4240-449E-9F4A-3288E1CD6F8C}"/>
    <cellStyle name="標準 6 3 3 4 3 2 2 3" xfId="14071" xr:uid="{BD1E19B2-7829-4FAD-A33A-35B6E97D111F}"/>
    <cellStyle name="標準 6 3 3 4 3 2 2 3 2" xfId="31482" xr:uid="{BD1E19B2-7829-4FAD-A33A-35B6E97D111F}"/>
    <cellStyle name="標準 6 3 3 4 3 2 2 4" xfId="7746" xr:uid="{8B589374-A81A-44CF-B393-B918C27EA741}"/>
    <cellStyle name="標準 6 3 3 4 3 2 2 4 2" xfId="25158" xr:uid="{8B589374-A81A-44CF-B393-B918C27EA741}"/>
    <cellStyle name="標準 6 3 3 4 3 2 2 5" xfId="22009" xr:uid="{00000000-0005-0000-0000-0000190D0000}"/>
    <cellStyle name="標準 6 3 3 4 3 2 3" xfId="2980" xr:uid="{00000000-0005-0000-0000-00001A0D0000}"/>
    <cellStyle name="標準 6 3 3 4 3 2 3 2" xfId="15605" xr:uid="{4813B0E6-6C93-4414-87E4-F202E1BC3178}"/>
    <cellStyle name="標準 6 3 3 4 3 2 3 2 2" xfId="33016" xr:uid="{4813B0E6-6C93-4414-87E4-F202E1BC3178}"/>
    <cellStyle name="標準 6 3 3 4 3 2 3 3" xfId="9281" xr:uid="{9BC0A51C-2835-41EC-B726-08920245A125}"/>
    <cellStyle name="標準 6 3 3 4 3 2 3 3 2" xfId="26692" xr:uid="{9BC0A51C-2835-41EC-B726-08920245A125}"/>
    <cellStyle name="標準 6 3 3 4 3 2 3 4" xfId="20393" xr:uid="{00000000-0005-0000-0000-00001A0D0000}"/>
    <cellStyle name="標準 6 3 3 4 3 2 4" xfId="12443" xr:uid="{73CA2B4E-F0AA-4C3F-8A20-2DCF60011D87}"/>
    <cellStyle name="標準 6 3 3 4 3 2 4 2" xfId="29854" xr:uid="{73CA2B4E-F0AA-4C3F-8A20-2DCF60011D87}"/>
    <cellStyle name="標準 6 3 3 4 3 2 5" xfId="6118" xr:uid="{88CFC6C4-8280-401C-BD3F-051904CDA482}"/>
    <cellStyle name="標準 6 3 3 4 3 2 5 2" xfId="23530" xr:uid="{88CFC6C4-8280-401C-BD3F-051904CDA482}"/>
    <cellStyle name="標準 6 3 3 4 3 2 6" xfId="18861" xr:uid="{00000000-0005-0000-0000-0000180D0000}"/>
    <cellStyle name="標準 6 3 3 4 3 3" xfId="3837" xr:uid="{00000000-0005-0000-0000-00001B0D0000}"/>
    <cellStyle name="標準 6 3 3 4 3 3 2" xfId="10149" xr:uid="{0BE0EAF6-BCBE-474B-B9BF-82B6903D2943}"/>
    <cellStyle name="標準 6 3 3 4 3 3 2 2" xfId="16473" xr:uid="{54AAB43C-1212-44D3-9613-1E38FC124D0E}"/>
    <cellStyle name="標準 6 3 3 4 3 3 2 2 2" xfId="33884" xr:uid="{54AAB43C-1212-44D3-9613-1E38FC124D0E}"/>
    <cellStyle name="標準 6 3 3 4 3 3 2 3" xfId="27560" xr:uid="{0BE0EAF6-BCBE-474B-B9BF-82B6903D2943}"/>
    <cellStyle name="標準 6 3 3 4 3 3 3" xfId="13311" xr:uid="{BE220ECD-4CAE-46A3-B73D-93FE7DB684DB}"/>
    <cellStyle name="標準 6 3 3 4 3 3 3 2" xfId="30722" xr:uid="{BE220ECD-4CAE-46A3-B73D-93FE7DB684DB}"/>
    <cellStyle name="標準 6 3 3 4 3 3 4" xfId="6986" xr:uid="{D8633949-D528-4987-A00A-C52CCC8491A6}"/>
    <cellStyle name="標準 6 3 3 4 3 3 4 2" xfId="24398" xr:uid="{D8633949-D528-4987-A00A-C52CCC8491A6}"/>
    <cellStyle name="標準 6 3 3 4 3 3 5" xfId="21249" xr:uid="{00000000-0005-0000-0000-00001B0D0000}"/>
    <cellStyle name="標準 6 3 3 4 3 4" xfId="2220" xr:uid="{00000000-0005-0000-0000-00001C0D0000}"/>
    <cellStyle name="標準 6 3 3 4 3 4 2" xfId="14845" xr:uid="{BB8A1A1D-47A6-4E0B-85BB-6D2CF3C8B755}"/>
    <cellStyle name="標準 6 3 3 4 3 4 2 2" xfId="32256" xr:uid="{BB8A1A1D-47A6-4E0B-85BB-6D2CF3C8B755}"/>
    <cellStyle name="標準 6 3 3 4 3 4 3" xfId="8521" xr:uid="{B887AB9A-987A-42ED-A200-890023B7063B}"/>
    <cellStyle name="標準 6 3 3 4 3 4 3 2" xfId="25932" xr:uid="{B887AB9A-987A-42ED-A200-890023B7063B}"/>
    <cellStyle name="標準 6 3 3 4 3 4 4" xfId="19633" xr:uid="{00000000-0005-0000-0000-00001C0D0000}"/>
    <cellStyle name="標準 6 3 3 4 3 5" xfId="11683" xr:uid="{AFAAC6CC-DC99-455F-8580-8A4C52FBC3A5}"/>
    <cellStyle name="標準 6 3 3 4 3 5 2" xfId="29094" xr:uid="{AFAAC6CC-DC99-455F-8580-8A4C52FBC3A5}"/>
    <cellStyle name="標準 6 3 3 4 3 6" xfId="5358" xr:uid="{B95706F3-8B32-42CC-844C-E99515292AE1}"/>
    <cellStyle name="標準 6 3 3 4 3 6 2" xfId="22770" xr:uid="{B95706F3-8B32-42CC-844C-E99515292AE1}"/>
    <cellStyle name="標準 6 3 3 4 3 7" xfId="18101" xr:uid="{00000000-0005-0000-0000-0000170D0000}"/>
    <cellStyle name="標準 6 3 3 4 4" xfId="1041" xr:uid="{00000000-0005-0000-0000-00001D0D0000}"/>
    <cellStyle name="標準 6 3 3 4 4 2" xfId="4217" xr:uid="{00000000-0005-0000-0000-00001E0D0000}"/>
    <cellStyle name="標準 6 3 3 4 4 2 2" xfId="10529" xr:uid="{BB2D795F-946B-470C-89F1-A905C1B3C9CA}"/>
    <cellStyle name="標準 6 3 3 4 4 2 2 2" xfId="16853" xr:uid="{29CA037F-9F1E-4666-B2CA-71EFD9110A21}"/>
    <cellStyle name="標準 6 3 3 4 4 2 2 2 2" xfId="34264" xr:uid="{29CA037F-9F1E-4666-B2CA-71EFD9110A21}"/>
    <cellStyle name="標準 6 3 3 4 4 2 2 3" xfId="27940" xr:uid="{BB2D795F-946B-470C-89F1-A905C1B3C9CA}"/>
    <cellStyle name="標準 6 3 3 4 4 2 3" xfId="13691" xr:uid="{F4E25386-247E-49F8-A2A2-D28A6A95CCF3}"/>
    <cellStyle name="標準 6 3 3 4 4 2 3 2" xfId="31102" xr:uid="{F4E25386-247E-49F8-A2A2-D28A6A95CCF3}"/>
    <cellStyle name="標準 6 3 3 4 4 2 4" xfId="7366" xr:uid="{E8E1D1DA-E360-4BB5-B0D3-7E0F84474044}"/>
    <cellStyle name="標準 6 3 3 4 4 2 4 2" xfId="24778" xr:uid="{E8E1D1DA-E360-4BB5-B0D3-7E0F84474044}"/>
    <cellStyle name="標準 6 3 3 4 4 2 5" xfId="21629" xr:uid="{00000000-0005-0000-0000-00001E0D0000}"/>
    <cellStyle name="標準 6 3 3 4 4 3" xfId="2600" xr:uid="{00000000-0005-0000-0000-00001F0D0000}"/>
    <cellStyle name="標準 6 3 3 4 4 3 2" xfId="15225" xr:uid="{92F8F547-8031-4F45-BCBC-380B117279E0}"/>
    <cellStyle name="標準 6 3 3 4 4 3 2 2" xfId="32636" xr:uid="{92F8F547-8031-4F45-BCBC-380B117279E0}"/>
    <cellStyle name="標準 6 3 3 4 4 3 3" xfId="8901" xr:uid="{8F9604E5-E40E-4E90-B0BF-117AE64069C5}"/>
    <cellStyle name="標準 6 3 3 4 4 3 3 2" xfId="26312" xr:uid="{8F9604E5-E40E-4E90-B0BF-117AE64069C5}"/>
    <cellStyle name="標準 6 3 3 4 4 3 4" xfId="20013" xr:uid="{00000000-0005-0000-0000-00001F0D0000}"/>
    <cellStyle name="標準 6 3 3 4 4 4" xfId="12063" xr:uid="{2D375AFA-5DE1-4FD7-8EB2-E222F73DFD39}"/>
    <cellStyle name="標準 6 3 3 4 4 4 2" xfId="29474" xr:uid="{2D375AFA-5DE1-4FD7-8EB2-E222F73DFD39}"/>
    <cellStyle name="標準 6 3 3 4 4 5" xfId="5738" xr:uid="{A3193C87-2295-42B5-9E8A-40E88ED3CA53}"/>
    <cellStyle name="標準 6 3 3 4 4 5 2" xfId="23150" xr:uid="{A3193C87-2295-42B5-9E8A-40E88ED3CA53}"/>
    <cellStyle name="標準 6 3 3 4 4 6" xfId="18481" xr:uid="{00000000-0005-0000-0000-00001D0D0000}"/>
    <cellStyle name="標準 6 3 3 4 5" xfId="3457" xr:uid="{00000000-0005-0000-0000-0000200D0000}"/>
    <cellStyle name="標準 6 3 3 4 5 2" xfId="9769" xr:uid="{921F664E-4265-40FD-BEA4-0B1669AA930A}"/>
    <cellStyle name="標準 6 3 3 4 5 2 2" xfId="16093" xr:uid="{FD511701-BB85-4F7E-B6CC-020F71D7F0C1}"/>
    <cellStyle name="標準 6 3 3 4 5 2 2 2" xfId="33504" xr:uid="{FD511701-BB85-4F7E-B6CC-020F71D7F0C1}"/>
    <cellStyle name="標準 6 3 3 4 5 2 3" xfId="27180" xr:uid="{921F664E-4265-40FD-BEA4-0B1669AA930A}"/>
    <cellStyle name="標準 6 3 3 4 5 3" xfId="12931" xr:uid="{41365F92-F0B7-4A39-A2FC-440E3765EF61}"/>
    <cellStyle name="標準 6 3 3 4 5 3 2" xfId="30342" xr:uid="{41365F92-F0B7-4A39-A2FC-440E3765EF61}"/>
    <cellStyle name="標準 6 3 3 4 5 4" xfId="6606" xr:uid="{F7EDAA76-6524-4BD9-9420-62A90F1EFCC0}"/>
    <cellStyle name="標準 6 3 3 4 5 4 2" xfId="24018" xr:uid="{F7EDAA76-6524-4BD9-9420-62A90F1EFCC0}"/>
    <cellStyle name="標準 6 3 3 4 5 5" xfId="20869" xr:uid="{00000000-0005-0000-0000-0000200D0000}"/>
    <cellStyle name="標準 6 3 3 4 6" xfId="1840" xr:uid="{00000000-0005-0000-0000-0000210D0000}"/>
    <cellStyle name="標準 6 3 3 4 6 2" xfId="14465" xr:uid="{D5F62900-96B3-4BDE-88C8-733B9E2D0860}"/>
    <cellStyle name="標準 6 3 3 4 6 2 2" xfId="31876" xr:uid="{D5F62900-96B3-4BDE-88C8-733B9E2D0860}"/>
    <cellStyle name="標準 6 3 3 4 6 3" xfId="8141" xr:uid="{C94F99D5-2733-4395-879A-EEDB04A9A181}"/>
    <cellStyle name="標準 6 3 3 4 6 3 2" xfId="25552" xr:uid="{C94F99D5-2733-4395-879A-EEDB04A9A181}"/>
    <cellStyle name="標準 6 3 3 4 6 4" xfId="19253" xr:uid="{00000000-0005-0000-0000-0000210D0000}"/>
    <cellStyle name="標準 6 3 3 4 7" xfId="11303" xr:uid="{89A37AAF-1AC6-4B66-BB5D-79D5E497A97C}"/>
    <cellStyle name="標準 6 3 3 4 7 2" xfId="28714" xr:uid="{89A37AAF-1AC6-4B66-BB5D-79D5E497A97C}"/>
    <cellStyle name="標準 6 3 3 4 8" xfId="4978" xr:uid="{E024825A-9C94-461C-833F-FC3591425B91}"/>
    <cellStyle name="標準 6 3 3 4 8 2" xfId="22390" xr:uid="{E024825A-9C94-461C-833F-FC3591425B91}"/>
    <cellStyle name="標準 6 3 3 4 9" xfId="17721" xr:uid="{00000000-0005-0000-0000-00000A0D0000}"/>
    <cellStyle name="標準 6 3 3 5" xfId="376" xr:uid="{00000000-0005-0000-0000-0000220D0000}"/>
    <cellStyle name="標準 6 3 3 5 2" xfId="756" xr:uid="{00000000-0005-0000-0000-0000230D0000}"/>
    <cellStyle name="標準 6 3 3 5 2 2" xfId="1516" xr:uid="{00000000-0005-0000-0000-0000240D0000}"/>
    <cellStyle name="標準 6 3 3 5 2 2 2" xfId="4692" xr:uid="{00000000-0005-0000-0000-0000250D0000}"/>
    <cellStyle name="標準 6 3 3 5 2 2 2 2" xfId="11004" xr:uid="{7B587F02-8956-4CA6-9AE4-B67CDB268783}"/>
    <cellStyle name="標準 6 3 3 5 2 2 2 2 2" xfId="17328" xr:uid="{6702899E-B9BC-4F02-8063-B3914CC80352}"/>
    <cellStyle name="標準 6 3 3 5 2 2 2 2 2 2" xfId="34739" xr:uid="{6702899E-B9BC-4F02-8063-B3914CC80352}"/>
    <cellStyle name="標準 6 3 3 5 2 2 2 2 3" xfId="28415" xr:uid="{7B587F02-8956-4CA6-9AE4-B67CDB268783}"/>
    <cellStyle name="標準 6 3 3 5 2 2 2 3" xfId="14166" xr:uid="{AA20E2F4-2E54-427A-9A52-685DF4783CBE}"/>
    <cellStyle name="標準 6 3 3 5 2 2 2 3 2" xfId="31577" xr:uid="{AA20E2F4-2E54-427A-9A52-685DF4783CBE}"/>
    <cellStyle name="標準 6 3 3 5 2 2 2 4" xfId="7841" xr:uid="{7F91272A-99FC-412C-943C-ED2D3672274A}"/>
    <cellStyle name="標準 6 3 3 5 2 2 2 4 2" xfId="25253" xr:uid="{7F91272A-99FC-412C-943C-ED2D3672274A}"/>
    <cellStyle name="標準 6 3 3 5 2 2 2 5" xfId="22104" xr:uid="{00000000-0005-0000-0000-0000250D0000}"/>
    <cellStyle name="標準 6 3 3 5 2 2 3" xfId="3075" xr:uid="{00000000-0005-0000-0000-0000260D0000}"/>
    <cellStyle name="標準 6 3 3 5 2 2 3 2" xfId="15700" xr:uid="{E4C86E63-F84D-448E-81CE-D7BCC633B3A8}"/>
    <cellStyle name="標準 6 3 3 5 2 2 3 2 2" xfId="33111" xr:uid="{E4C86E63-F84D-448E-81CE-D7BCC633B3A8}"/>
    <cellStyle name="標準 6 3 3 5 2 2 3 3" xfId="9376" xr:uid="{79A65DE7-78DF-4C55-95DF-BFC59AC51763}"/>
    <cellStyle name="標準 6 3 3 5 2 2 3 3 2" xfId="26787" xr:uid="{79A65DE7-78DF-4C55-95DF-BFC59AC51763}"/>
    <cellStyle name="標準 6 3 3 5 2 2 3 4" xfId="20488" xr:uid="{00000000-0005-0000-0000-0000260D0000}"/>
    <cellStyle name="標準 6 3 3 5 2 2 4" xfId="12538" xr:uid="{C77C4D9C-4925-4EFE-AD0B-C9398E9C8597}"/>
    <cellStyle name="標準 6 3 3 5 2 2 4 2" xfId="29949" xr:uid="{C77C4D9C-4925-4EFE-AD0B-C9398E9C8597}"/>
    <cellStyle name="標準 6 3 3 5 2 2 5" xfId="6213" xr:uid="{6A6B94A4-38E5-4F18-BA7E-032CB8C88349}"/>
    <cellStyle name="標準 6 3 3 5 2 2 5 2" xfId="23625" xr:uid="{6A6B94A4-38E5-4F18-BA7E-032CB8C88349}"/>
    <cellStyle name="標準 6 3 3 5 2 2 6" xfId="18956" xr:uid="{00000000-0005-0000-0000-0000240D0000}"/>
    <cellStyle name="標準 6 3 3 5 2 3" xfId="3932" xr:uid="{00000000-0005-0000-0000-0000270D0000}"/>
    <cellStyle name="標準 6 3 3 5 2 3 2" xfId="10244" xr:uid="{F38FBBB9-085A-4C1B-A275-DBA7B1F97456}"/>
    <cellStyle name="標準 6 3 3 5 2 3 2 2" xfId="16568" xr:uid="{09CCC315-09BA-453F-A9F1-F5257AB3A157}"/>
    <cellStyle name="標準 6 3 3 5 2 3 2 2 2" xfId="33979" xr:uid="{09CCC315-09BA-453F-A9F1-F5257AB3A157}"/>
    <cellStyle name="標準 6 3 3 5 2 3 2 3" xfId="27655" xr:uid="{F38FBBB9-085A-4C1B-A275-DBA7B1F97456}"/>
    <cellStyle name="標準 6 3 3 5 2 3 3" xfId="13406" xr:uid="{2B5CA71F-98A5-4E5B-BECC-E22632CD3ADE}"/>
    <cellStyle name="標準 6 3 3 5 2 3 3 2" xfId="30817" xr:uid="{2B5CA71F-98A5-4E5B-BECC-E22632CD3ADE}"/>
    <cellStyle name="標準 6 3 3 5 2 3 4" xfId="7081" xr:uid="{94B1446A-1C13-4AFE-BE65-9FB742168419}"/>
    <cellStyle name="標準 6 3 3 5 2 3 4 2" xfId="24493" xr:uid="{94B1446A-1C13-4AFE-BE65-9FB742168419}"/>
    <cellStyle name="標準 6 3 3 5 2 3 5" xfId="21344" xr:uid="{00000000-0005-0000-0000-0000270D0000}"/>
    <cellStyle name="標準 6 3 3 5 2 4" xfId="2315" xr:uid="{00000000-0005-0000-0000-0000280D0000}"/>
    <cellStyle name="標準 6 3 3 5 2 4 2" xfId="14940" xr:uid="{9658DC1F-2B9E-46C7-A3FB-C16E49900182}"/>
    <cellStyle name="標準 6 3 3 5 2 4 2 2" xfId="32351" xr:uid="{9658DC1F-2B9E-46C7-A3FB-C16E49900182}"/>
    <cellStyle name="標準 6 3 3 5 2 4 3" xfId="8616" xr:uid="{145D24AC-A355-4EC7-A2F6-1E191C7B5F18}"/>
    <cellStyle name="標準 6 3 3 5 2 4 3 2" xfId="26027" xr:uid="{145D24AC-A355-4EC7-A2F6-1E191C7B5F18}"/>
    <cellStyle name="標準 6 3 3 5 2 4 4" xfId="19728" xr:uid="{00000000-0005-0000-0000-0000280D0000}"/>
    <cellStyle name="標準 6 3 3 5 2 5" xfId="11778" xr:uid="{26334E40-7B40-42E5-8C36-24D75A74A6E3}"/>
    <cellStyle name="標準 6 3 3 5 2 5 2" xfId="29189" xr:uid="{26334E40-7B40-42E5-8C36-24D75A74A6E3}"/>
    <cellStyle name="標準 6 3 3 5 2 6" xfId="5453" xr:uid="{BD9F33F6-92B8-4C2F-B694-66EBCEC920FB}"/>
    <cellStyle name="標準 6 3 3 5 2 6 2" xfId="22865" xr:uid="{BD9F33F6-92B8-4C2F-B694-66EBCEC920FB}"/>
    <cellStyle name="標準 6 3 3 5 2 7" xfId="18196" xr:uid="{00000000-0005-0000-0000-0000230D0000}"/>
    <cellStyle name="標準 6 3 3 5 3" xfId="1136" xr:uid="{00000000-0005-0000-0000-0000290D0000}"/>
    <cellStyle name="標準 6 3 3 5 3 2" xfId="4312" xr:uid="{00000000-0005-0000-0000-00002A0D0000}"/>
    <cellStyle name="標準 6 3 3 5 3 2 2" xfId="10624" xr:uid="{EBA9C5EF-4123-4E2A-9DA3-BF6035111603}"/>
    <cellStyle name="標準 6 3 3 5 3 2 2 2" xfId="16948" xr:uid="{AD542CF4-88E4-4755-9B1A-2EFEFED1D3CB}"/>
    <cellStyle name="標準 6 3 3 5 3 2 2 2 2" xfId="34359" xr:uid="{AD542CF4-88E4-4755-9B1A-2EFEFED1D3CB}"/>
    <cellStyle name="標準 6 3 3 5 3 2 2 3" xfId="28035" xr:uid="{EBA9C5EF-4123-4E2A-9DA3-BF6035111603}"/>
    <cellStyle name="標準 6 3 3 5 3 2 3" xfId="13786" xr:uid="{DB3F47EE-B161-43B8-94C3-C1BAF18CE185}"/>
    <cellStyle name="標準 6 3 3 5 3 2 3 2" xfId="31197" xr:uid="{DB3F47EE-B161-43B8-94C3-C1BAF18CE185}"/>
    <cellStyle name="標準 6 3 3 5 3 2 4" xfId="7461" xr:uid="{94C2EFCC-6810-464A-9D32-F8A1CA44ED3E}"/>
    <cellStyle name="標準 6 3 3 5 3 2 4 2" xfId="24873" xr:uid="{94C2EFCC-6810-464A-9D32-F8A1CA44ED3E}"/>
    <cellStyle name="標準 6 3 3 5 3 2 5" xfId="21724" xr:uid="{00000000-0005-0000-0000-00002A0D0000}"/>
    <cellStyle name="標準 6 3 3 5 3 3" xfId="2695" xr:uid="{00000000-0005-0000-0000-00002B0D0000}"/>
    <cellStyle name="標準 6 3 3 5 3 3 2" xfId="15320" xr:uid="{CF510399-1F48-4D29-B257-C7654A85F811}"/>
    <cellStyle name="標準 6 3 3 5 3 3 2 2" xfId="32731" xr:uid="{CF510399-1F48-4D29-B257-C7654A85F811}"/>
    <cellStyle name="標準 6 3 3 5 3 3 3" xfId="8996" xr:uid="{04F97372-40B7-489B-A2F1-AF76A25A6CAC}"/>
    <cellStyle name="標準 6 3 3 5 3 3 3 2" xfId="26407" xr:uid="{04F97372-40B7-489B-A2F1-AF76A25A6CAC}"/>
    <cellStyle name="標準 6 3 3 5 3 3 4" xfId="20108" xr:uid="{00000000-0005-0000-0000-00002B0D0000}"/>
    <cellStyle name="標準 6 3 3 5 3 4" xfId="12158" xr:uid="{BB3A8D92-E881-4959-B237-032C867F2E4E}"/>
    <cellStyle name="標準 6 3 3 5 3 4 2" xfId="29569" xr:uid="{BB3A8D92-E881-4959-B237-032C867F2E4E}"/>
    <cellStyle name="標準 6 3 3 5 3 5" xfId="5833" xr:uid="{94C77BEE-870D-4308-A40F-4D1387B0B1D4}"/>
    <cellStyle name="標準 6 3 3 5 3 5 2" xfId="23245" xr:uid="{94C77BEE-870D-4308-A40F-4D1387B0B1D4}"/>
    <cellStyle name="標準 6 3 3 5 3 6" xfId="18576" xr:uid="{00000000-0005-0000-0000-0000290D0000}"/>
    <cellStyle name="標準 6 3 3 5 4" xfId="3552" xr:uid="{00000000-0005-0000-0000-00002C0D0000}"/>
    <cellStyle name="標準 6 3 3 5 4 2" xfId="9864" xr:uid="{292B7471-5ED5-4FA2-81D4-EFD0D63367BB}"/>
    <cellStyle name="標準 6 3 3 5 4 2 2" xfId="16188" xr:uid="{C2A9FB44-BE9D-4265-8EC4-4771830B4372}"/>
    <cellStyle name="標準 6 3 3 5 4 2 2 2" xfId="33599" xr:uid="{C2A9FB44-BE9D-4265-8EC4-4771830B4372}"/>
    <cellStyle name="標準 6 3 3 5 4 2 3" xfId="27275" xr:uid="{292B7471-5ED5-4FA2-81D4-EFD0D63367BB}"/>
    <cellStyle name="標準 6 3 3 5 4 3" xfId="13026" xr:uid="{DB65C801-B82F-4EDA-8816-5F0DD90788D3}"/>
    <cellStyle name="標準 6 3 3 5 4 3 2" xfId="30437" xr:uid="{DB65C801-B82F-4EDA-8816-5F0DD90788D3}"/>
    <cellStyle name="標準 6 3 3 5 4 4" xfId="6701" xr:uid="{0D31DD43-2608-4F88-AB09-5D86E3084687}"/>
    <cellStyle name="標準 6 3 3 5 4 4 2" xfId="24113" xr:uid="{0D31DD43-2608-4F88-AB09-5D86E3084687}"/>
    <cellStyle name="標準 6 3 3 5 4 5" xfId="20964" xr:uid="{00000000-0005-0000-0000-00002C0D0000}"/>
    <cellStyle name="標準 6 3 3 5 5" xfId="1935" xr:uid="{00000000-0005-0000-0000-00002D0D0000}"/>
    <cellStyle name="標準 6 3 3 5 5 2" xfId="14560" xr:uid="{CFB54A08-D33E-4E14-9B03-7CE1BDD9404E}"/>
    <cellStyle name="標準 6 3 3 5 5 2 2" xfId="31971" xr:uid="{CFB54A08-D33E-4E14-9B03-7CE1BDD9404E}"/>
    <cellStyle name="標準 6 3 3 5 5 3" xfId="8236" xr:uid="{ED16AE23-C419-4304-BAD7-1E2A10B7CBA5}"/>
    <cellStyle name="標準 6 3 3 5 5 3 2" xfId="25647" xr:uid="{ED16AE23-C419-4304-BAD7-1E2A10B7CBA5}"/>
    <cellStyle name="標準 6 3 3 5 5 4" xfId="19348" xr:uid="{00000000-0005-0000-0000-00002D0D0000}"/>
    <cellStyle name="標準 6 3 3 5 6" xfId="11398" xr:uid="{E3B55987-0C33-486A-96BA-3E46E09D717C}"/>
    <cellStyle name="標準 6 3 3 5 6 2" xfId="28809" xr:uid="{E3B55987-0C33-486A-96BA-3E46E09D717C}"/>
    <cellStyle name="標準 6 3 3 5 7" xfId="5073" xr:uid="{2971E6A7-DCF1-4D82-BF9C-A63328BEF401}"/>
    <cellStyle name="標準 6 3 3 5 7 2" xfId="22485" xr:uid="{2971E6A7-DCF1-4D82-BF9C-A63328BEF401}"/>
    <cellStyle name="標準 6 3 3 5 8" xfId="17816" xr:uid="{00000000-0005-0000-0000-0000220D0000}"/>
    <cellStyle name="標準 6 3 3 6" xfId="566" xr:uid="{00000000-0005-0000-0000-00002E0D0000}"/>
    <cellStyle name="標準 6 3 3 6 2" xfId="1326" xr:uid="{00000000-0005-0000-0000-00002F0D0000}"/>
    <cellStyle name="標準 6 3 3 6 2 2" xfId="4502" xr:uid="{00000000-0005-0000-0000-0000300D0000}"/>
    <cellStyle name="標準 6 3 3 6 2 2 2" xfId="10814" xr:uid="{80A6483A-CE25-4367-9A2A-36DDA2B7CE9D}"/>
    <cellStyle name="標準 6 3 3 6 2 2 2 2" xfId="17138" xr:uid="{4C8DB917-2311-42FE-B672-1BECE4D13A03}"/>
    <cellStyle name="標準 6 3 3 6 2 2 2 2 2" xfId="34549" xr:uid="{4C8DB917-2311-42FE-B672-1BECE4D13A03}"/>
    <cellStyle name="標準 6 3 3 6 2 2 2 3" xfId="28225" xr:uid="{80A6483A-CE25-4367-9A2A-36DDA2B7CE9D}"/>
    <cellStyle name="標準 6 3 3 6 2 2 3" xfId="13976" xr:uid="{34629F82-E3FB-4A18-A969-E296C350B89C}"/>
    <cellStyle name="標準 6 3 3 6 2 2 3 2" xfId="31387" xr:uid="{34629F82-E3FB-4A18-A969-E296C350B89C}"/>
    <cellStyle name="標準 6 3 3 6 2 2 4" xfId="7651" xr:uid="{0AC88120-D3EE-4035-8F19-D8E6BCF135FD}"/>
    <cellStyle name="標準 6 3 3 6 2 2 4 2" xfId="25063" xr:uid="{0AC88120-D3EE-4035-8F19-D8E6BCF135FD}"/>
    <cellStyle name="標準 6 3 3 6 2 2 5" xfId="21914" xr:uid="{00000000-0005-0000-0000-0000300D0000}"/>
    <cellStyle name="標準 6 3 3 6 2 3" xfId="2885" xr:uid="{00000000-0005-0000-0000-0000310D0000}"/>
    <cellStyle name="標準 6 3 3 6 2 3 2" xfId="15510" xr:uid="{097185CB-D951-4437-9250-C55D9F05A08D}"/>
    <cellStyle name="標準 6 3 3 6 2 3 2 2" xfId="32921" xr:uid="{097185CB-D951-4437-9250-C55D9F05A08D}"/>
    <cellStyle name="標準 6 3 3 6 2 3 3" xfId="9186" xr:uid="{5E637BA4-A5A3-4B1B-B936-86A88C5E2E5E}"/>
    <cellStyle name="標準 6 3 3 6 2 3 3 2" xfId="26597" xr:uid="{5E637BA4-A5A3-4B1B-B936-86A88C5E2E5E}"/>
    <cellStyle name="標準 6 3 3 6 2 3 4" xfId="20298" xr:uid="{00000000-0005-0000-0000-0000310D0000}"/>
    <cellStyle name="標準 6 3 3 6 2 4" xfId="12348" xr:uid="{C84D0C87-4AA5-45F4-AA67-7AA9E2B8C808}"/>
    <cellStyle name="標準 6 3 3 6 2 4 2" xfId="29759" xr:uid="{C84D0C87-4AA5-45F4-AA67-7AA9E2B8C808}"/>
    <cellStyle name="標準 6 3 3 6 2 5" xfId="6023" xr:uid="{92428CD7-5EAA-4705-B162-79EB37C309FE}"/>
    <cellStyle name="標準 6 3 3 6 2 5 2" xfId="23435" xr:uid="{92428CD7-5EAA-4705-B162-79EB37C309FE}"/>
    <cellStyle name="標準 6 3 3 6 2 6" xfId="18766" xr:uid="{00000000-0005-0000-0000-00002F0D0000}"/>
    <cellStyle name="標準 6 3 3 6 3" xfId="3742" xr:uid="{00000000-0005-0000-0000-0000320D0000}"/>
    <cellStyle name="標準 6 3 3 6 3 2" xfId="10054" xr:uid="{C6A9D68F-0633-4D75-A0D4-71454C8B293C}"/>
    <cellStyle name="標準 6 3 3 6 3 2 2" xfId="16378" xr:uid="{82A1E630-B159-4A93-A27E-025AE11D9F44}"/>
    <cellStyle name="標準 6 3 3 6 3 2 2 2" xfId="33789" xr:uid="{82A1E630-B159-4A93-A27E-025AE11D9F44}"/>
    <cellStyle name="標準 6 3 3 6 3 2 3" xfId="27465" xr:uid="{C6A9D68F-0633-4D75-A0D4-71454C8B293C}"/>
    <cellStyle name="標準 6 3 3 6 3 3" xfId="13216" xr:uid="{EE1C8C2E-CD9A-4061-882C-29771FCA56EF}"/>
    <cellStyle name="標準 6 3 3 6 3 3 2" xfId="30627" xr:uid="{EE1C8C2E-CD9A-4061-882C-29771FCA56EF}"/>
    <cellStyle name="標準 6 3 3 6 3 4" xfId="6891" xr:uid="{9E8E0A97-878B-45FF-A3EA-5BD6B7252E2B}"/>
    <cellStyle name="標準 6 3 3 6 3 4 2" xfId="24303" xr:uid="{9E8E0A97-878B-45FF-A3EA-5BD6B7252E2B}"/>
    <cellStyle name="標準 6 3 3 6 3 5" xfId="21154" xr:uid="{00000000-0005-0000-0000-0000320D0000}"/>
    <cellStyle name="標準 6 3 3 6 4" xfId="2125" xr:uid="{00000000-0005-0000-0000-0000330D0000}"/>
    <cellStyle name="標準 6 3 3 6 4 2" xfId="14750" xr:uid="{E92F5043-4C00-4545-AE63-1168C05038F6}"/>
    <cellStyle name="標準 6 3 3 6 4 2 2" xfId="32161" xr:uid="{E92F5043-4C00-4545-AE63-1168C05038F6}"/>
    <cellStyle name="標準 6 3 3 6 4 3" xfId="8426" xr:uid="{86371AF8-ADE5-4F79-A292-4AF247DF2D2B}"/>
    <cellStyle name="標準 6 3 3 6 4 3 2" xfId="25837" xr:uid="{86371AF8-ADE5-4F79-A292-4AF247DF2D2B}"/>
    <cellStyle name="標準 6 3 3 6 4 4" xfId="19538" xr:uid="{00000000-0005-0000-0000-0000330D0000}"/>
    <cellStyle name="標準 6 3 3 6 5" xfId="11588" xr:uid="{E575710E-E1E0-4167-A602-A5858840D72E}"/>
    <cellStyle name="標準 6 3 3 6 5 2" xfId="28999" xr:uid="{E575710E-E1E0-4167-A602-A5858840D72E}"/>
    <cellStyle name="標準 6 3 3 6 6" xfId="5263" xr:uid="{159E127B-F0FE-4B5F-80D0-A6EBCAF00C6C}"/>
    <cellStyle name="標準 6 3 3 6 6 2" xfId="22675" xr:uid="{159E127B-F0FE-4B5F-80D0-A6EBCAF00C6C}"/>
    <cellStyle name="標準 6 3 3 6 7" xfId="18006" xr:uid="{00000000-0005-0000-0000-00002E0D0000}"/>
    <cellStyle name="標準 6 3 3 7" xfId="946" xr:uid="{00000000-0005-0000-0000-0000340D0000}"/>
    <cellStyle name="標準 6 3 3 7 2" xfId="4122" xr:uid="{00000000-0005-0000-0000-0000350D0000}"/>
    <cellStyle name="標準 6 3 3 7 2 2" xfId="10434" xr:uid="{41329774-F4E3-4D13-A751-DA960C47DCB5}"/>
    <cellStyle name="標準 6 3 3 7 2 2 2" xfId="16758" xr:uid="{6E29961A-4528-4AD3-80B5-B5B592AF29B4}"/>
    <cellStyle name="標準 6 3 3 7 2 2 2 2" xfId="34169" xr:uid="{6E29961A-4528-4AD3-80B5-B5B592AF29B4}"/>
    <cellStyle name="標準 6 3 3 7 2 2 3" xfId="27845" xr:uid="{41329774-F4E3-4D13-A751-DA960C47DCB5}"/>
    <cellStyle name="標準 6 3 3 7 2 3" xfId="13596" xr:uid="{075F3E69-6BB6-422E-A87C-E5C9188797EB}"/>
    <cellStyle name="標準 6 3 3 7 2 3 2" xfId="31007" xr:uid="{075F3E69-6BB6-422E-A87C-E5C9188797EB}"/>
    <cellStyle name="標準 6 3 3 7 2 4" xfId="7271" xr:uid="{433D7015-CFD4-4E2C-A26B-F3233A804AA3}"/>
    <cellStyle name="標準 6 3 3 7 2 4 2" xfId="24683" xr:uid="{433D7015-CFD4-4E2C-A26B-F3233A804AA3}"/>
    <cellStyle name="標準 6 3 3 7 2 5" xfId="21534" xr:uid="{00000000-0005-0000-0000-0000350D0000}"/>
    <cellStyle name="標準 6 3 3 7 3" xfId="2505" xr:uid="{00000000-0005-0000-0000-0000360D0000}"/>
    <cellStyle name="標準 6 3 3 7 3 2" xfId="15130" xr:uid="{5464D166-15A0-401B-8420-1864D4FBD52F}"/>
    <cellStyle name="標準 6 3 3 7 3 2 2" xfId="32541" xr:uid="{5464D166-15A0-401B-8420-1864D4FBD52F}"/>
    <cellStyle name="標準 6 3 3 7 3 3" xfId="8806" xr:uid="{62188432-65AD-478E-A4EF-D9E0E32D96C4}"/>
    <cellStyle name="標準 6 3 3 7 3 3 2" xfId="26217" xr:uid="{62188432-65AD-478E-A4EF-D9E0E32D96C4}"/>
    <cellStyle name="標準 6 3 3 7 3 4" xfId="19918" xr:uid="{00000000-0005-0000-0000-0000360D0000}"/>
    <cellStyle name="標準 6 3 3 7 4" xfId="11968" xr:uid="{BC77CD4E-30D3-420A-BF05-99B1E6FED2CB}"/>
    <cellStyle name="標準 6 3 3 7 4 2" xfId="29379" xr:uid="{BC77CD4E-30D3-420A-BF05-99B1E6FED2CB}"/>
    <cellStyle name="標準 6 3 3 7 5" xfId="5643" xr:uid="{4900FB84-A67D-409D-A483-102927FE38CD}"/>
    <cellStyle name="標準 6 3 3 7 5 2" xfId="23055" xr:uid="{4900FB84-A67D-409D-A483-102927FE38CD}"/>
    <cellStyle name="標準 6 3 3 7 6" xfId="18386" xr:uid="{00000000-0005-0000-0000-0000340D0000}"/>
    <cellStyle name="標準 6 3 3 8" xfId="186" xr:uid="{00000000-0005-0000-0000-0000370D0000}"/>
    <cellStyle name="標準 6 3 3 8 2" xfId="3362" xr:uid="{00000000-0005-0000-0000-0000380D0000}"/>
    <cellStyle name="標準 6 3 3 8 2 2" xfId="15998" xr:uid="{9BECF6DA-F803-43C4-ABB0-11B91D35B64C}"/>
    <cellStyle name="標準 6 3 3 8 2 2 2" xfId="33409" xr:uid="{9BECF6DA-F803-43C4-ABB0-11B91D35B64C}"/>
    <cellStyle name="標準 6 3 3 8 2 3" xfId="9674" xr:uid="{DED95CFC-10FC-4C0C-9591-C967589C1E78}"/>
    <cellStyle name="標準 6 3 3 8 2 3 2" xfId="27085" xr:uid="{DED95CFC-10FC-4C0C-9591-C967589C1E78}"/>
    <cellStyle name="標準 6 3 3 8 2 4" xfId="20774" xr:uid="{00000000-0005-0000-0000-0000380D0000}"/>
    <cellStyle name="標準 6 3 3 8 3" xfId="12836" xr:uid="{904250E2-A69A-4DAF-82E5-AE7219948FFE}"/>
    <cellStyle name="標準 6 3 3 8 3 2" xfId="30247" xr:uid="{904250E2-A69A-4DAF-82E5-AE7219948FFE}"/>
    <cellStyle name="標準 6 3 3 8 4" xfId="6511" xr:uid="{F4415728-49D1-4126-896C-7D569DCFF7F0}"/>
    <cellStyle name="標準 6 3 3 8 4 2" xfId="23923" xr:uid="{F4415728-49D1-4126-896C-7D569DCFF7F0}"/>
    <cellStyle name="標準 6 3 3 8 5" xfId="17626" xr:uid="{00000000-0005-0000-0000-0000370D0000}"/>
    <cellStyle name="標準 6 3 3 9" xfId="3255" xr:uid="{00000000-0005-0000-0000-0000390D0000}"/>
    <cellStyle name="標準 6 3 3 9 2" xfId="9567" xr:uid="{39973ABD-827D-497C-81AB-248F4F129812}"/>
    <cellStyle name="標準 6 3 3 9 2 2" xfId="15891" xr:uid="{A9AF2874-2D4E-4732-8D60-D0804483DEAF}"/>
    <cellStyle name="標準 6 3 3 9 2 2 2" xfId="33302" xr:uid="{A9AF2874-2D4E-4732-8D60-D0804483DEAF}"/>
    <cellStyle name="標準 6 3 3 9 2 3" xfId="26978" xr:uid="{39973ABD-827D-497C-81AB-248F4F129812}"/>
    <cellStyle name="標準 6 3 3 9 3" xfId="12729" xr:uid="{A5D94587-472B-499F-8F68-3F428FC2CF16}"/>
    <cellStyle name="標準 6 3 3 9 3 2" xfId="30140" xr:uid="{A5D94587-472B-499F-8F68-3F428FC2CF16}"/>
    <cellStyle name="標準 6 3 3 9 4" xfId="6404" xr:uid="{312257BC-7DE7-41E4-9AD8-B2C86E578EB1}"/>
    <cellStyle name="標準 6 3 3 9 4 2" xfId="23816" xr:uid="{312257BC-7DE7-41E4-9AD8-B2C86E578EB1}"/>
    <cellStyle name="標準 6 3 3 9 5" xfId="20667" xr:uid="{00000000-0005-0000-0000-0000390D0000}"/>
    <cellStyle name="標準 6 3 4" xfId="105" xr:uid="{00000000-0005-0000-0000-00003A0D0000}"/>
    <cellStyle name="標準 6 3 4 10" xfId="11200" xr:uid="{6AF5E75D-C2E5-40D5-AE26-871B60F479B3}"/>
    <cellStyle name="標準 6 3 4 10 2" xfId="28611" xr:uid="{6AF5E75D-C2E5-40D5-AE26-871B60F479B3}"/>
    <cellStyle name="標準 6 3 4 11" xfId="4875" xr:uid="{B1A1E5D9-C833-431B-BB0B-945CE4D86877}"/>
    <cellStyle name="標準 6 3 4 11 2" xfId="22287" xr:uid="{B1A1E5D9-C833-431B-BB0B-945CE4D86877}"/>
    <cellStyle name="標準 6 3 4 12" xfId="17545" xr:uid="{00000000-0005-0000-0000-00003A0D0000}"/>
    <cellStyle name="標準 6 3 4 2" xfId="152" xr:uid="{00000000-0005-0000-0000-00003B0D0000}"/>
    <cellStyle name="標準 6 3 4 2 10" xfId="4943" xr:uid="{1119E9F1-7654-44BE-ADE7-FB2CE20FB0CE}"/>
    <cellStyle name="標準 6 3 4 2 10 2" xfId="22355" xr:uid="{1119E9F1-7654-44BE-ADE7-FB2CE20FB0CE}"/>
    <cellStyle name="標準 6 3 4 2 11" xfId="17592" xr:uid="{00000000-0005-0000-0000-00003B0D0000}"/>
    <cellStyle name="標準 6 3 4 2 2" xfId="341" xr:uid="{00000000-0005-0000-0000-00003C0D0000}"/>
    <cellStyle name="標準 6 3 4 2 2 2" xfId="531" xr:uid="{00000000-0005-0000-0000-00003D0D0000}"/>
    <cellStyle name="標準 6 3 4 2 2 2 2" xfId="911" xr:uid="{00000000-0005-0000-0000-00003E0D0000}"/>
    <cellStyle name="標準 6 3 4 2 2 2 2 2" xfId="1671" xr:uid="{00000000-0005-0000-0000-00003F0D0000}"/>
    <cellStyle name="標準 6 3 4 2 2 2 2 2 2" xfId="4847" xr:uid="{00000000-0005-0000-0000-0000400D0000}"/>
    <cellStyle name="標準 6 3 4 2 2 2 2 2 2 2" xfId="11159" xr:uid="{2869CF40-928E-4D55-A6A0-619074C46515}"/>
    <cellStyle name="標準 6 3 4 2 2 2 2 2 2 2 2" xfId="17483" xr:uid="{1ABF6791-C46B-4CFB-B0F7-A5D22900AC8B}"/>
    <cellStyle name="標準 6 3 4 2 2 2 2 2 2 2 2 2" xfId="34894" xr:uid="{1ABF6791-C46B-4CFB-B0F7-A5D22900AC8B}"/>
    <cellStyle name="標準 6 3 4 2 2 2 2 2 2 2 3" xfId="28570" xr:uid="{2869CF40-928E-4D55-A6A0-619074C46515}"/>
    <cellStyle name="標準 6 3 4 2 2 2 2 2 2 3" xfId="14321" xr:uid="{AC62FDA6-2999-4ED2-B957-4280F472BD6C}"/>
    <cellStyle name="標準 6 3 4 2 2 2 2 2 2 3 2" xfId="31732" xr:uid="{AC62FDA6-2999-4ED2-B957-4280F472BD6C}"/>
    <cellStyle name="標準 6 3 4 2 2 2 2 2 2 4" xfId="7996" xr:uid="{3F1531E7-FE79-4A0D-9784-C20FDDC704A4}"/>
    <cellStyle name="標準 6 3 4 2 2 2 2 2 2 4 2" xfId="25408" xr:uid="{3F1531E7-FE79-4A0D-9784-C20FDDC704A4}"/>
    <cellStyle name="標準 6 3 4 2 2 2 2 2 2 5" xfId="22259" xr:uid="{00000000-0005-0000-0000-0000400D0000}"/>
    <cellStyle name="標準 6 3 4 2 2 2 2 2 3" xfId="3230" xr:uid="{00000000-0005-0000-0000-0000410D0000}"/>
    <cellStyle name="標準 6 3 4 2 2 2 2 2 3 2" xfId="15855" xr:uid="{0B48D789-6CE4-46B5-8BCB-ACDE8350F121}"/>
    <cellStyle name="標準 6 3 4 2 2 2 2 2 3 2 2" xfId="33266" xr:uid="{0B48D789-6CE4-46B5-8BCB-ACDE8350F121}"/>
    <cellStyle name="標準 6 3 4 2 2 2 2 2 3 3" xfId="9531" xr:uid="{56E0C8C3-F07B-498C-83DC-F1620DB0ADCB}"/>
    <cellStyle name="標準 6 3 4 2 2 2 2 2 3 3 2" xfId="26942" xr:uid="{56E0C8C3-F07B-498C-83DC-F1620DB0ADCB}"/>
    <cellStyle name="標準 6 3 4 2 2 2 2 2 3 4" xfId="20643" xr:uid="{00000000-0005-0000-0000-0000410D0000}"/>
    <cellStyle name="標準 6 3 4 2 2 2 2 2 4" xfId="12693" xr:uid="{385F1E0D-F56D-4BBB-BDEF-E2656575FA6D}"/>
    <cellStyle name="標準 6 3 4 2 2 2 2 2 4 2" xfId="30104" xr:uid="{385F1E0D-F56D-4BBB-BDEF-E2656575FA6D}"/>
    <cellStyle name="標準 6 3 4 2 2 2 2 2 5" xfId="6368" xr:uid="{7FAED75F-37AD-4702-827A-293121856954}"/>
    <cellStyle name="標準 6 3 4 2 2 2 2 2 5 2" xfId="23780" xr:uid="{7FAED75F-37AD-4702-827A-293121856954}"/>
    <cellStyle name="標準 6 3 4 2 2 2 2 2 6" xfId="19111" xr:uid="{00000000-0005-0000-0000-00003F0D0000}"/>
    <cellStyle name="標準 6 3 4 2 2 2 2 3" xfId="4087" xr:uid="{00000000-0005-0000-0000-0000420D0000}"/>
    <cellStyle name="標準 6 3 4 2 2 2 2 3 2" xfId="10399" xr:uid="{5963440C-E12C-4790-A981-181F71407D24}"/>
    <cellStyle name="標準 6 3 4 2 2 2 2 3 2 2" xfId="16723" xr:uid="{1F0169B4-D67C-44B3-A9D4-23E93E136784}"/>
    <cellStyle name="標準 6 3 4 2 2 2 2 3 2 2 2" xfId="34134" xr:uid="{1F0169B4-D67C-44B3-A9D4-23E93E136784}"/>
    <cellStyle name="標準 6 3 4 2 2 2 2 3 2 3" xfId="27810" xr:uid="{5963440C-E12C-4790-A981-181F71407D24}"/>
    <cellStyle name="標準 6 3 4 2 2 2 2 3 3" xfId="13561" xr:uid="{3247C12F-6C97-4D35-8D00-35B18098FB6D}"/>
    <cellStyle name="標準 6 3 4 2 2 2 2 3 3 2" xfId="30972" xr:uid="{3247C12F-6C97-4D35-8D00-35B18098FB6D}"/>
    <cellStyle name="標準 6 3 4 2 2 2 2 3 4" xfId="7236" xr:uid="{DF08FD84-EB80-40DB-810A-42CBED450629}"/>
    <cellStyle name="標準 6 3 4 2 2 2 2 3 4 2" xfId="24648" xr:uid="{DF08FD84-EB80-40DB-810A-42CBED450629}"/>
    <cellStyle name="標準 6 3 4 2 2 2 2 3 5" xfId="21499" xr:uid="{00000000-0005-0000-0000-0000420D0000}"/>
    <cellStyle name="標準 6 3 4 2 2 2 2 4" xfId="2470" xr:uid="{00000000-0005-0000-0000-0000430D0000}"/>
    <cellStyle name="標準 6 3 4 2 2 2 2 4 2" xfId="15095" xr:uid="{70A68F4F-2321-44E1-B273-401EF0472DAC}"/>
    <cellStyle name="標準 6 3 4 2 2 2 2 4 2 2" xfId="32506" xr:uid="{70A68F4F-2321-44E1-B273-401EF0472DAC}"/>
    <cellStyle name="標準 6 3 4 2 2 2 2 4 3" xfId="8771" xr:uid="{9D2F0B14-04DD-4D41-9597-E9CC83020CD0}"/>
    <cellStyle name="標準 6 3 4 2 2 2 2 4 3 2" xfId="26182" xr:uid="{9D2F0B14-04DD-4D41-9597-E9CC83020CD0}"/>
    <cellStyle name="標準 6 3 4 2 2 2 2 4 4" xfId="19883" xr:uid="{00000000-0005-0000-0000-0000430D0000}"/>
    <cellStyle name="標準 6 3 4 2 2 2 2 5" xfId="11933" xr:uid="{D8313CA3-903E-4266-A5FF-FB7898104BFC}"/>
    <cellStyle name="標準 6 3 4 2 2 2 2 5 2" xfId="29344" xr:uid="{D8313CA3-903E-4266-A5FF-FB7898104BFC}"/>
    <cellStyle name="標準 6 3 4 2 2 2 2 6" xfId="5608" xr:uid="{85B51615-702C-449F-B1AB-0783DB840864}"/>
    <cellStyle name="標準 6 3 4 2 2 2 2 6 2" xfId="23020" xr:uid="{85B51615-702C-449F-B1AB-0783DB840864}"/>
    <cellStyle name="標準 6 3 4 2 2 2 2 7" xfId="18351" xr:uid="{00000000-0005-0000-0000-00003E0D0000}"/>
    <cellStyle name="標準 6 3 4 2 2 2 3" xfId="1291" xr:uid="{00000000-0005-0000-0000-0000440D0000}"/>
    <cellStyle name="標準 6 3 4 2 2 2 3 2" xfId="4467" xr:uid="{00000000-0005-0000-0000-0000450D0000}"/>
    <cellStyle name="標準 6 3 4 2 2 2 3 2 2" xfId="10779" xr:uid="{FDACCEE9-EBF5-452E-8E0C-AE28077CCC0A}"/>
    <cellStyle name="標準 6 3 4 2 2 2 3 2 2 2" xfId="17103" xr:uid="{BD13BEF1-5B45-4741-B2EB-2A1236AC40BA}"/>
    <cellStyle name="標準 6 3 4 2 2 2 3 2 2 2 2" xfId="34514" xr:uid="{BD13BEF1-5B45-4741-B2EB-2A1236AC40BA}"/>
    <cellStyle name="標準 6 3 4 2 2 2 3 2 2 3" xfId="28190" xr:uid="{FDACCEE9-EBF5-452E-8E0C-AE28077CCC0A}"/>
    <cellStyle name="標準 6 3 4 2 2 2 3 2 3" xfId="13941" xr:uid="{4D5EF4EE-3A0B-44D1-AD26-0C8EB683CCB7}"/>
    <cellStyle name="標準 6 3 4 2 2 2 3 2 3 2" xfId="31352" xr:uid="{4D5EF4EE-3A0B-44D1-AD26-0C8EB683CCB7}"/>
    <cellStyle name="標準 6 3 4 2 2 2 3 2 4" xfId="7616" xr:uid="{C1F59C72-B578-49DD-B29C-61E4B3D1CE4A}"/>
    <cellStyle name="標準 6 3 4 2 2 2 3 2 4 2" xfId="25028" xr:uid="{C1F59C72-B578-49DD-B29C-61E4B3D1CE4A}"/>
    <cellStyle name="標準 6 3 4 2 2 2 3 2 5" xfId="21879" xr:uid="{00000000-0005-0000-0000-0000450D0000}"/>
    <cellStyle name="標準 6 3 4 2 2 2 3 3" xfId="2850" xr:uid="{00000000-0005-0000-0000-0000460D0000}"/>
    <cellStyle name="標準 6 3 4 2 2 2 3 3 2" xfId="15475" xr:uid="{535A1AB3-8DF3-4042-9BCE-B7800D6D3104}"/>
    <cellStyle name="標準 6 3 4 2 2 2 3 3 2 2" xfId="32886" xr:uid="{535A1AB3-8DF3-4042-9BCE-B7800D6D3104}"/>
    <cellStyle name="標準 6 3 4 2 2 2 3 3 3" xfId="9151" xr:uid="{4956042F-D204-4A8E-BB09-3F2A17E297B7}"/>
    <cellStyle name="標準 6 3 4 2 2 2 3 3 3 2" xfId="26562" xr:uid="{4956042F-D204-4A8E-BB09-3F2A17E297B7}"/>
    <cellStyle name="標準 6 3 4 2 2 2 3 3 4" xfId="20263" xr:uid="{00000000-0005-0000-0000-0000460D0000}"/>
    <cellStyle name="標準 6 3 4 2 2 2 3 4" xfId="12313" xr:uid="{39E5C1E2-366D-4604-A383-433C8D1C6B25}"/>
    <cellStyle name="標準 6 3 4 2 2 2 3 4 2" xfId="29724" xr:uid="{39E5C1E2-366D-4604-A383-433C8D1C6B25}"/>
    <cellStyle name="標準 6 3 4 2 2 2 3 5" xfId="5988" xr:uid="{A1BC413C-9F4D-4613-92A6-06A596051AF6}"/>
    <cellStyle name="標準 6 3 4 2 2 2 3 5 2" xfId="23400" xr:uid="{A1BC413C-9F4D-4613-92A6-06A596051AF6}"/>
    <cellStyle name="標準 6 3 4 2 2 2 3 6" xfId="18731" xr:uid="{00000000-0005-0000-0000-0000440D0000}"/>
    <cellStyle name="標準 6 3 4 2 2 2 4" xfId="3707" xr:uid="{00000000-0005-0000-0000-0000470D0000}"/>
    <cellStyle name="標準 6 3 4 2 2 2 4 2" xfId="10019" xr:uid="{82A737AE-E6F4-4381-B287-81528BDC21E5}"/>
    <cellStyle name="標準 6 3 4 2 2 2 4 2 2" xfId="16343" xr:uid="{79DC0D6E-79E1-4112-97AD-2B1353BA885F}"/>
    <cellStyle name="標準 6 3 4 2 2 2 4 2 2 2" xfId="33754" xr:uid="{79DC0D6E-79E1-4112-97AD-2B1353BA885F}"/>
    <cellStyle name="標準 6 3 4 2 2 2 4 2 3" xfId="27430" xr:uid="{82A737AE-E6F4-4381-B287-81528BDC21E5}"/>
    <cellStyle name="標準 6 3 4 2 2 2 4 3" xfId="13181" xr:uid="{64A9A1DA-BE66-44C0-84A9-3149BE0D6EFF}"/>
    <cellStyle name="標準 6 3 4 2 2 2 4 3 2" xfId="30592" xr:uid="{64A9A1DA-BE66-44C0-84A9-3149BE0D6EFF}"/>
    <cellStyle name="標準 6 3 4 2 2 2 4 4" xfId="6856" xr:uid="{5C0C5336-6020-4D66-8EBB-07316F477649}"/>
    <cellStyle name="標準 6 3 4 2 2 2 4 4 2" xfId="24268" xr:uid="{5C0C5336-6020-4D66-8EBB-07316F477649}"/>
    <cellStyle name="標準 6 3 4 2 2 2 4 5" xfId="21119" xr:uid="{00000000-0005-0000-0000-0000470D0000}"/>
    <cellStyle name="標準 6 3 4 2 2 2 5" xfId="2090" xr:uid="{00000000-0005-0000-0000-0000480D0000}"/>
    <cellStyle name="標準 6 3 4 2 2 2 5 2" xfId="14715" xr:uid="{A345C65C-BFCE-44B8-BA0E-D091A22515DF}"/>
    <cellStyle name="標準 6 3 4 2 2 2 5 2 2" xfId="32126" xr:uid="{A345C65C-BFCE-44B8-BA0E-D091A22515DF}"/>
    <cellStyle name="標準 6 3 4 2 2 2 5 3" xfId="8391" xr:uid="{F99BF8AD-41BA-4AFB-BA2E-F13B5244064B}"/>
    <cellStyle name="標準 6 3 4 2 2 2 5 3 2" xfId="25802" xr:uid="{F99BF8AD-41BA-4AFB-BA2E-F13B5244064B}"/>
    <cellStyle name="標準 6 3 4 2 2 2 5 4" xfId="19503" xr:uid="{00000000-0005-0000-0000-0000480D0000}"/>
    <cellStyle name="標準 6 3 4 2 2 2 6" xfId="11553" xr:uid="{97E41EA5-4E97-4E55-9B77-23DBF6C16D64}"/>
    <cellStyle name="標準 6 3 4 2 2 2 6 2" xfId="28964" xr:uid="{97E41EA5-4E97-4E55-9B77-23DBF6C16D64}"/>
    <cellStyle name="標準 6 3 4 2 2 2 7" xfId="5228" xr:uid="{1C0DAA32-E955-4788-8C2F-DFE7A9B84376}"/>
    <cellStyle name="標準 6 3 4 2 2 2 7 2" xfId="22640" xr:uid="{1C0DAA32-E955-4788-8C2F-DFE7A9B84376}"/>
    <cellStyle name="標準 6 3 4 2 2 2 8" xfId="17971" xr:uid="{00000000-0005-0000-0000-00003D0D0000}"/>
    <cellStyle name="標準 6 3 4 2 2 3" xfId="721" xr:uid="{00000000-0005-0000-0000-0000490D0000}"/>
    <cellStyle name="標準 6 3 4 2 2 3 2" xfId="1481" xr:uid="{00000000-0005-0000-0000-00004A0D0000}"/>
    <cellStyle name="標準 6 3 4 2 2 3 2 2" xfId="4657" xr:uid="{00000000-0005-0000-0000-00004B0D0000}"/>
    <cellStyle name="標準 6 3 4 2 2 3 2 2 2" xfId="10969" xr:uid="{A9E47843-B57E-40E2-8F18-4A23C7AE94D2}"/>
    <cellStyle name="標準 6 3 4 2 2 3 2 2 2 2" xfId="17293" xr:uid="{6750C932-29A7-4F4A-8FDD-F7C9BD98E5E1}"/>
    <cellStyle name="標準 6 3 4 2 2 3 2 2 2 2 2" xfId="34704" xr:uid="{6750C932-29A7-4F4A-8FDD-F7C9BD98E5E1}"/>
    <cellStyle name="標準 6 3 4 2 2 3 2 2 2 3" xfId="28380" xr:uid="{A9E47843-B57E-40E2-8F18-4A23C7AE94D2}"/>
    <cellStyle name="標準 6 3 4 2 2 3 2 2 3" xfId="14131" xr:uid="{FFDB64E6-1CCB-4A47-982F-6F9EB59E2040}"/>
    <cellStyle name="標準 6 3 4 2 2 3 2 2 3 2" xfId="31542" xr:uid="{FFDB64E6-1CCB-4A47-982F-6F9EB59E2040}"/>
    <cellStyle name="標準 6 3 4 2 2 3 2 2 4" xfId="7806" xr:uid="{CD469632-E28F-4463-9313-7F38159C50B4}"/>
    <cellStyle name="標準 6 3 4 2 2 3 2 2 4 2" xfId="25218" xr:uid="{CD469632-E28F-4463-9313-7F38159C50B4}"/>
    <cellStyle name="標準 6 3 4 2 2 3 2 2 5" xfId="22069" xr:uid="{00000000-0005-0000-0000-00004B0D0000}"/>
    <cellStyle name="標準 6 3 4 2 2 3 2 3" xfId="3040" xr:uid="{00000000-0005-0000-0000-00004C0D0000}"/>
    <cellStyle name="標準 6 3 4 2 2 3 2 3 2" xfId="15665" xr:uid="{376C96F6-FB2F-4C5E-B9D8-848176BDE6ED}"/>
    <cellStyle name="標準 6 3 4 2 2 3 2 3 2 2" xfId="33076" xr:uid="{376C96F6-FB2F-4C5E-B9D8-848176BDE6ED}"/>
    <cellStyle name="標準 6 3 4 2 2 3 2 3 3" xfId="9341" xr:uid="{FF478E82-F3E5-4CDF-B869-CE80CB6016B2}"/>
    <cellStyle name="標準 6 3 4 2 2 3 2 3 3 2" xfId="26752" xr:uid="{FF478E82-F3E5-4CDF-B869-CE80CB6016B2}"/>
    <cellStyle name="標準 6 3 4 2 2 3 2 3 4" xfId="20453" xr:uid="{00000000-0005-0000-0000-00004C0D0000}"/>
    <cellStyle name="標準 6 3 4 2 2 3 2 4" xfId="12503" xr:uid="{05431B68-C749-4C11-9770-BAD8429243C2}"/>
    <cellStyle name="標準 6 3 4 2 2 3 2 4 2" xfId="29914" xr:uid="{05431B68-C749-4C11-9770-BAD8429243C2}"/>
    <cellStyle name="標準 6 3 4 2 2 3 2 5" xfId="6178" xr:uid="{85962472-099C-4308-9786-3124E2F34238}"/>
    <cellStyle name="標準 6 3 4 2 2 3 2 5 2" xfId="23590" xr:uid="{85962472-099C-4308-9786-3124E2F34238}"/>
    <cellStyle name="標準 6 3 4 2 2 3 2 6" xfId="18921" xr:uid="{00000000-0005-0000-0000-00004A0D0000}"/>
    <cellStyle name="標準 6 3 4 2 2 3 3" xfId="3897" xr:uid="{00000000-0005-0000-0000-00004D0D0000}"/>
    <cellStyle name="標準 6 3 4 2 2 3 3 2" xfId="10209" xr:uid="{37BE470D-A42B-496C-84C4-6E7757BCCDF2}"/>
    <cellStyle name="標準 6 3 4 2 2 3 3 2 2" xfId="16533" xr:uid="{5ABEFA9D-EE4C-41A7-810F-FBE9A48CED41}"/>
    <cellStyle name="標準 6 3 4 2 2 3 3 2 2 2" xfId="33944" xr:uid="{5ABEFA9D-EE4C-41A7-810F-FBE9A48CED41}"/>
    <cellStyle name="標準 6 3 4 2 2 3 3 2 3" xfId="27620" xr:uid="{37BE470D-A42B-496C-84C4-6E7757BCCDF2}"/>
    <cellStyle name="標準 6 3 4 2 2 3 3 3" xfId="13371" xr:uid="{F65183A8-B29C-4033-BBC0-0D73549F14DA}"/>
    <cellStyle name="標準 6 3 4 2 2 3 3 3 2" xfId="30782" xr:uid="{F65183A8-B29C-4033-BBC0-0D73549F14DA}"/>
    <cellStyle name="標準 6 3 4 2 2 3 3 4" xfId="7046" xr:uid="{8DB08629-16A3-425E-BED6-DC53CB85C8EF}"/>
    <cellStyle name="標準 6 3 4 2 2 3 3 4 2" xfId="24458" xr:uid="{8DB08629-16A3-425E-BED6-DC53CB85C8EF}"/>
    <cellStyle name="標準 6 3 4 2 2 3 3 5" xfId="21309" xr:uid="{00000000-0005-0000-0000-00004D0D0000}"/>
    <cellStyle name="標準 6 3 4 2 2 3 4" xfId="2280" xr:uid="{00000000-0005-0000-0000-00004E0D0000}"/>
    <cellStyle name="標準 6 3 4 2 2 3 4 2" xfId="14905" xr:uid="{48E502BA-0CB7-4CCB-B197-BFFF233CCC98}"/>
    <cellStyle name="標準 6 3 4 2 2 3 4 2 2" xfId="32316" xr:uid="{48E502BA-0CB7-4CCB-B197-BFFF233CCC98}"/>
    <cellStyle name="標準 6 3 4 2 2 3 4 3" xfId="8581" xr:uid="{DF1DB141-BA5C-4CA1-B421-033893BC08B4}"/>
    <cellStyle name="標準 6 3 4 2 2 3 4 3 2" xfId="25992" xr:uid="{DF1DB141-BA5C-4CA1-B421-033893BC08B4}"/>
    <cellStyle name="標準 6 3 4 2 2 3 4 4" xfId="19693" xr:uid="{00000000-0005-0000-0000-00004E0D0000}"/>
    <cellStyle name="標準 6 3 4 2 2 3 5" xfId="11743" xr:uid="{E5748C32-63AA-4847-92B3-6D3F383628B8}"/>
    <cellStyle name="標準 6 3 4 2 2 3 5 2" xfId="29154" xr:uid="{E5748C32-63AA-4847-92B3-6D3F383628B8}"/>
    <cellStyle name="標準 6 3 4 2 2 3 6" xfId="5418" xr:uid="{9377236F-66D5-4464-9839-BC5B44A125F7}"/>
    <cellStyle name="標準 6 3 4 2 2 3 6 2" xfId="22830" xr:uid="{9377236F-66D5-4464-9839-BC5B44A125F7}"/>
    <cellStyle name="標準 6 3 4 2 2 3 7" xfId="18161" xr:uid="{00000000-0005-0000-0000-0000490D0000}"/>
    <cellStyle name="標準 6 3 4 2 2 4" xfId="1101" xr:uid="{00000000-0005-0000-0000-00004F0D0000}"/>
    <cellStyle name="標準 6 3 4 2 2 4 2" xfId="4277" xr:uid="{00000000-0005-0000-0000-0000500D0000}"/>
    <cellStyle name="標準 6 3 4 2 2 4 2 2" xfId="10589" xr:uid="{D19224E0-DE58-46F0-AD5A-D2849259EB48}"/>
    <cellStyle name="標準 6 3 4 2 2 4 2 2 2" xfId="16913" xr:uid="{9309D593-89FF-4C45-847A-59D5FD92EFBD}"/>
    <cellStyle name="標準 6 3 4 2 2 4 2 2 2 2" xfId="34324" xr:uid="{9309D593-89FF-4C45-847A-59D5FD92EFBD}"/>
    <cellStyle name="標準 6 3 4 2 2 4 2 2 3" xfId="28000" xr:uid="{D19224E0-DE58-46F0-AD5A-D2849259EB48}"/>
    <cellStyle name="標準 6 3 4 2 2 4 2 3" xfId="13751" xr:uid="{A32F8118-8B7E-472D-A57D-90A067E6ECDE}"/>
    <cellStyle name="標準 6 3 4 2 2 4 2 3 2" xfId="31162" xr:uid="{A32F8118-8B7E-472D-A57D-90A067E6ECDE}"/>
    <cellStyle name="標準 6 3 4 2 2 4 2 4" xfId="7426" xr:uid="{428D6178-108C-42FA-8700-4C947149FE92}"/>
    <cellStyle name="標準 6 3 4 2 2 4 2 4 2" xfId="24838" xr:uid="{428D6178-108C-42FA-8700-4C947149FE92}"/>
    <cellStyle name="標準 6 3 4 2 2 4 2 5" xfId="21689" xr:uid="{00000000-0005-0000-0000-0000500D0000}"/>
    <cellStyle name="標準 6 3 4 2 2 4 3" xfId="2660" xr:uid="{00000000-0005-0000-0000-0000510D0000}"/>
    <cellStyle name="標準 6 3 4 2 2 4 3 2" xfId="15285" xr:uid="{CBF0513A-4E0A-4B05-9DA2-B6CF35BCAB8A}"/>
    <cellStyle name="標準 6 3 4 2 2 4 3 2 2" xfId="32696" xr:uid="{CBF0513A-4E0A-4B05-9DA2-B6CF35BCAB8A}"/>
    <cellStyle name="標準 6 3 4 2 2 4 3 3" xfId="8961" xr:uid="{9BD3C9C8-CD4C-473C-97E1-084684D1C336}"/>
    <cellStyle name="標準 6 3 4 2 2 4 3 3 2" xfId="26372" xr:uid="{9BD3C9C8-CD4C-473C-97E1-084684D1C336}"/>
    <cellStyle name="標準 6 3 4 2 2 4 3 4" xfId="20073" xr:uid="{00000000-0005-0000-0000-0000510D0000}"/>
    <cellStyle name="標準 6 3 4 2 2 4 4" xfId="12123" xr:uid="{101026D9-6CF1-4936-BB90-9943B6808E75}"/>
    <cellStyle name="標準 6 3 4 2 2 4 4 2" xfId="29534" xr:uid="{101026D9-6CF1-4936-BB90-9943B6808E75}"/>
    <cellStyle name="標準 6 3 4 2 2 4 5" xfId="5798" xr:uid="{2F9C9339-B888-43FE-B222-ED7D938A64F3}"/>
    <cellStyle name="標準 6 3 4 2 2 4 5 2" xfId="23210" xr:uid="{2F9C9339-B888-43FE-B222-ED7D938A64F3}"/>
    <cellStyle name="標準 6 3 4 2 2 4 6" xfId="18541" xr:uid="{00000000-0005-0000-0000-00004F0D0000}"/>
    <cellStyle name="標準 6 3 4 2 2 5" xfId="3517" xr:uid="{00000000-0005-0000-0000-0000520D0000}"/>
    <cellStyle name="標準 6 3 4 2 2 5 2" xfId="9829" xr:uid="{0E6F9898-F4CE-4B45-A8F1-C350EBDA05E1}"/>
    <cellStyle name="標準 6 3 4 2 2 5 2 2" xfId="16153" xr:uid="{A293DAAF-53CD-4213-94AE-9AAEF859CE80}"/>
    <cellStyle name="標準 6 3 4 2 2 5 2 2 2" xfId="33564" xr:uid="{A293DAAF-53CD-4213-94AE-9AAEF859CE80}"/>
    <cellStyle name="標準 6 3 4 2 2 5 2 3" xfId="27240" xr:uid="{0E6F9898-F4CE-4B45-A8F1-C350EBDA05E1}"/>
    <cellStyle name="標準 6 3 4 2 2 5 3" xfId="12991" xr:uid="{88978589-7204-4B40-A7E4-9D48E8340A73}"/>
    <cellStyle name="標準 6 3 4 2 2 5 3 2" xfId="30402" xr:uid="{88978589-7204-4B40-A7E4-9D48E8340A73}"/>
    <cellStyle name="標準 6 3 4 2 2 5 4" xfId="6666" xr:uid="{0296E5E3-2F2A-48E3-A824-B097B468C5F5}"/>
    <cellStyle name="標準 6 3 4 2 2 5 4 2" xfId="24078" xr:uid="{0296E5E3-2F2A-48E3-A824-B097B468C5F5}"/>
    <cellStyle name="標準 6 3 4 2 2 5 5" xfId="20929" xr:uid="{00000000-0005-0000-0000-0000520D0000}"/>
    <cellStyle name="標準 6 3 4 2 2 6" xfId="1900" xr:uid="{00000000-0005-0000-0000-0000530D0000}"/>
    <cellStyle name="標準 6 3 4 2 2 6 2" xfId="14525" xr:uid="{6ABBC1C1-985D-4FF6-B939-771C77648E59}"/>
    <cellStyle name="標準 6 3 4 2 2 6 2 2" xfId="31936" xr:uid="{6ABBC1C1-985D-4FF6-B939-771C77648E59}"/>
    <cellStyle name="標準 6 3 4 2 2 6 3" xfId="8201" xr:uid="{CAF797E5-9075-4ED0-9659-A520041C8F73}"/>
    <cellStyle name="標準 6 3 4 2 2 6 3 2" xfId="25612" xr:uid="{CAF797E5-9075-4ED0-9659-A520041C8F73}"/>
    <cellStyle name="標準 6 3 4 2 2 6 4" xfId="19313" xr:uid="{00000000-0005-0000-0000-0000530D0000}"/>
    <cellStyle name="標準 6 3 4 2 2 7" xfId="11363" xr:uid="{F9FA1511-E47F-4666-A9FA-0930FC0B278D}"/>
    <cellStyle name="標準 6 3 4 2 2 7 2" xfId="28774" xr:uid="{F9FA1511-E47F-4666-A9FA-0930FC0B278D}"/>
    <cellStyle name="標準 6 3 4 2 2 8" xfId="5038" xr:uid="{CFC17655-4C12-453D-A8DC-A6831C0A29D0}"/>
    <cellStyle name="標準 6 3 4 2 2 8 2" xfId="22450" xr:uid="{CFC17655-4C12-453D-A8DC-A6831C0A29D0}"/>
    <cellStyle name="標準 6 3 4 2 2 9" xfId="17781" xr:uid="{00000000-0005-0000-0000-00003C0D0000}"/>
    <cellStyle name="標準 6 3 4 2 3" xfId="436" xr:uid="{00000000-0005-0000-0000-0000540D0000}"/>
    <cellStyle name="標準 6 3 4 2 3 2" xfId="816" xr:uid="{00000000-0005-0000-0000-0000550D0000}"/>
    <cellStyle name="標準 6 3 4 2 3 2 2" xfId="1576" xr:uid="{00000000-0005-0000-0000-0000560D0000}"/>
    <cellStyle name="標準 6 3 4 2 3 2 2 2" xfId="4752" xr:uid="{00000000-0005-0000-0000-0000570D0000}"/>
    <cellStyle name="標準 6 3 4 2 3 2 2 2 2" xfId="11064" xr:uid="{FC6044BA-5EF1-4964-92E9-47F01C260DEB}"/>
    <cellStyle name="標準 6 3 4 2 3 2 2 2 2 2" xfId="17388" xr:uid="{4529E04F-2231-4363-AC2E-BD85E663AB42}"/>
    <cellStyle name="標準 6 3 4 2 3 2 2 2 2 2 2" xfId="34799" xr:uid="{4529E04F-2231-4363-AC2E-BD85E663AB42}"/>
    <cellStyle name="標準 6 3 4 2 3 2 2 2 2 3" xfId="28475" xr:uid="{FC6044BA-5EF1-4964-92E9-47F01C260DEB}"/>
    <cellStyle name="標準 6 3 4 2 3 2 2 2 3" xfId="14226" xr:uid="{295DE8B4-2942-4AC6-9E5B-24C7B35DAE75}"/>
    <cellStyle name="標準 6 3 4 2 3 2 2 2 3 2" xfId="31637" xr:uid="{295DE8B4-2942-4AC6-9E5B-24C7B35DAE75}"/>
    <cellStyle name="標準 6 3 4 2 3 2 2 2 4" xfId="7901" xr:uid="{DBD7DE28-0E41-4536-8904-0FD62DCFE7A5}"/>
    <cellStyle name="標準 6 3 4 2 3 2 2 2 4 2" xfId="25313" xr:uid="{DBD7DE28-0E41-4536-8904-0FD62DCFE7A5}"/>
    <cellStyle name="標準 6 3 4 2 3 2 2 2 5" xfId="22164" xr:uid="{00000000-0005-0000-0000-0000570D0000}"/>
    <cellStyle name="標準 6 3 4 2 3 2 2 3" xfId="3135" xr:uid="{00000000-0005-0000-0000-0000580D0000}"/>
    <cellStyle name="標準 6 3 4 2 3 2 2 3 2" xfId="15760" xr:uid="{09CC1F72-EDBE-493D-93AE-78E0C1E16358}"/>
    <cellStyle name="標準 6 3 4 2 3 2 2 3 2 2" xfId="33171" xr:uid="{09CC1F72-EDBE-493D-93AE-78E0C1E16358}"/>
    <cellStyle name="標準 6 3 4 2 3 2 2 3 3" xfId="9436" xr:uid="{04B85275-86F8-483B-A358-1BE1D1106790}"/>
    <cellStyle name="標準 6 3 4 2 3 2 2 3 3 2" xfId="26847" xr:uid="{04B85275-86F8-483B-A358-1BE1D1106790}"/>
    <cellStyle name="標準 6 3 4 2 3 2 2 3 4" xfId="20548" xr:uid="{00000000-0005-0000-0000-0000580D0000}"/>
    <cellStyle name="標準 6 3 4 2 3 2 2 4" xfId="12598" xr:uid="{B19B55B5-12EC-4508-9396-5117A37D8019}"/>
    <cellStyle name="標準 6 3 4 2 3 2 2 4 2" xfId="30009" xr:uid="{B19B55B5-12EC-4508-9396-5117A37D8019}"/>
    <cellStyle name="標準 6 3 4 2 3 2 2 5" xfId="6273" xr:uid="{4B370A94-E9FA-4036-8037-6538FDC0FFA0}"/>
    <cellStyle name="標準 6 3 4 2 3 2 2 5 2" xfId="23685" xr:uid="{4B370A94-E9FA-4036-8037-6538FDC0FFA0}"/>
    <cellStyle name="標準 6 3 4 2 3 2 2 6" xfId="19016" xr:uid="{00000000-0005-0000-0000-0000560D0000}"/>
    <cellStyle name="標準 6 3 4 2 3 2 3" xfId="3992" xr:uid="{00000000-0005-0000-0000-0000590D0000}"/>
    <cellStyle name="標準 6 3 4 2 3 2 3 2" xfId="10304" xr:uid="{4BB65284-9996-4DD2-A21A-30E6E9D0FAB5}"/>
    <cellStyle name="標準 6 3 4 2 3 2 3 2 2" xfId="16628" xr:uid="{14989D04-442E-46A0-BC10-2873B7F773A9}"/>
    <cellStyle name="標準 6 3 4 2 3 2 3 2 2 2" xfId="34039" xr:uid="{14989D04-442E-46A0-BC10-2873B7F773A9}"/>
    <cellStyle name="標準 6 3 4 2 3 2 3 2 3" xfId="27715" xr:uid="{4BB65284-9996-4DD2-A21A-30E6E9D0FAB5}"/>
    <cellStyle name="標準 6 3 4 2 3 2 3 3" xfId="13466" xr:uid="{8EC5CE80-C5C7-4672-8091-068D3E867FF4}"/>
    <cellStyle name="標準 6 3 4 2 3 2 3 3 2" xfId="30877" xr:uid="{8EC5CE80-C5C7-4672-8091-068D3E867FF4}"/>
    <cellStyle name="標準 6 3 4 2 3 2 3 4" xfId="7141" xr:uid="{79C41C4F-35FA-41D6-A69D-3F2BD273971F}"/>
    <cellStyle name="標準 6 3 4 2 3 2 3 4 2" xfId="24553" xr:uid="{79C41C4F-35FA-41D6-A69D-3F2BD273971F}"/>
    <cellStyle name="標準 6 3 4 2 3 2 3 5" xfId="21404" xr:uid="{00000000-0005-0000-0000-0000590D0000}"/>
    <cellStyle name="標準 6 3 4 2 3 2 4" xfId="2375" xr:uid="{00000000-0005-0000-0000-00005A0D0000}"/>
    <cellStyle name="標準 6 3 4 2 3 2 4 2" xfId="15000" xr:uid="{FA8F26CA-1E0E-4E6C-95EC-2D4098D13CD1}"/>
    <cellStyle name="標準 6 3 4 2 3 2 4 2 2" xfId="32411" xr:uid="{FA8F26CA-1E0E-4E6C-95EC-2D4098D13CD1}"/>
    <cellStyle name="標準 6 3 4 2 3 2 4 3" xfId="8676" xr:uid="{14C9B943-C8F6-40DC-890F-582E03CDD601}"/>
    <cellStyle name="標準 6 3 4 2 3 2 4 3 2" xfId="26087" xr:uid="{14C9B943-C8F6-40DC-890F-582E03CDD601}"/>
    <cellStyle name="標準 6 3 4 2 3 2 4 4" xfId="19788" xr:uid="{00000000-0005-0000-0000-00005A0D0000}"/>
    <cellStyle name="標準 6 3 4 2 3 2 5" xfId="11838" xr:uid="{3CB8CC33-76CE-4F88-BBB0-8775680C3EF5}"/>
    <cellStyle name="標準 6 3 4 2 3 2 5 2" xfId="29249" xr:uid="{3CB8CC33-76CE-4F88-BBB0-8775680C3EF5}"/>
    <cellStyle name="標準 6 3 4 2 3 2 6" xfId="5513" xr:uid="{9BD0E569-8836-4759-A1F3-961A2862CBF3}"/>
    <cellStyle name="標準 6 3 4 2 3 2 6 2" xfId="22925" xr:uid="{9BD0E569-8836-4759-A1F3-961A2862CBF3}"/>
    <cellStyle name="標準 6 3 4 2 3 2 7" xfId="18256" xr:uid="{00000000-0005-0000-0000-0000550D0000}"/>
    <cellStyle name="標準 6 3 4 2 3 3" xfId="1196" xr:uid="{00000000-0005-0000-0000-00005B0D0000}"/>
    <cellStyle name="標準 6 3 4 2 3 3 2" xfId="4372" xr:uid="{00000000-0005-0000-0000-00005C0D0000}"/>
    <cellStyle name="標準 6 3 4 2 3 3 2 2" xfId="10684" xr:uid="{20EB96E5-855B-4A5E-A726-A117BF9486B4}"/>
    <cellStyle name="標準 6 3 4 2 3 3 2 2 2" xfId="17008" xr:uid="{FDBB8768-66F5-4483-B71C-C924FA3D2665}"/>
    <cellStyle name="標準 6 3 4 2 3 3 2 2 2 2" xfId="34419" xr:uid="{FDBB8768-66F5-4483-B71C-C924FA3D2665}"/>
    <cellStyle name="標準 6 3 4 2 3 3 2 2 3" xfId="28095" xr:uid="{20EB96E5-855B-4A5E-A726-A117BF9486B4}"/>
    <cellStyle name="標準 6 3 4 2 3 3 2 3" xfId="13846" xr:uid="{7D57A774-4D27-4EF6-A672-82DCF9C7680A}"/>
    <cellStyle name="標準 6 3 4 2 3 3 2 3 2" xfId="31257" xr:uid="{7D57A774-4D27-4EF6-A672-82DCF9C7680A}"/>
    <cellStyle name="標準 6 3 4 2 3 3 2 4" xfId="7521" xr:uid="{D521FCC6-5063-4FB4-9AE8-5C155F070B55}"/>
    <cellStyle name="標準 6 3 4 2 3 3 2 4 2" xfId="24933" xr:uid="{D521FCC6-5063-4FB4-9AE8-5C155F070B55}"/>
    <cellStyle name="標準 6 3 4 2 3 3 2 5" xfId="21784" xr:uid="{00000000-0005-0000-0000-00005C0D0000}"/>
    <cellStyle name="標準 6 3 4 2 3 3 3" xfId="2755" xr:uid="{00000000-0005-0000-0000-00005D0D0000}"/>
    <cellStyle name="標準 6 3 4 2 3 3 3 2" xfId="15380" xr:uid="{497A7487-6F2C-4D73-A13A-C9BB30C3A33A}"/>
    <cellStyle name="標準 6 3 4 2 3 3 3 2 2" xfId="32791" xr:uid="{497A7487-6F2C-4D73-A13A-C9BB30C3A33A}"/>
    <cellStyle name="標準 6 3 4 2 3 3 3 3" xfId="9056" xr:uid="{65408ED3-5C74-4820-937D-67BDC8B49D92}"/>
    <cellStyle name="標準 6 3 4 2 3 3 3 3 2" xfId="26467" xr:uid="{65408ED3-5C74-4820-937D-67BDC8B49D92}"/>
    <cellStyle name="標準 6 3 4 2 3 3 3 4" xfId="20168" xr:uid="{00000000-0005-0000-0000-00005D0D0000}"/>
    <cellStyle name="標準 6 3 4 2 3 3 4" xfId="12218" xr:uid="{2251F114-6F6A-4ACE-B480-5225FAB2FEAF}"/>
    <cellStyle name="標準 6 3 4 2 3 3 4 2" xfId="29629" xr:uid="{2251F114-6F6A-4ACE-B480-5225FAB2FEAF}"/>
    <cellStyle name="標準 6 3 4 2 3 3 5" xfId="5893" xr:uid="{65CD8D2F-B9F7-47BC-B3EB-1E2F78DED344}"/>
    <cellStyle name="標準 6 3 4 2 3 3 5 2" xfId="23305" xr:uid="{65CD8D2F-B9F7-47BC-B3EB-1E2F78DED344}"/>
    <cellStyle name="標準 6 3 4 2 3 3 6" xfId="18636" xr:uid="{00000000-0005-0000-0000-00005B0D0000}"/>
    <cellStyle name="標準 6 3 4 2 3 4" xfId="3612" xr:uid="{00000000-0005-0000-0000-00005E0D0000}"/>
    <cellStyle name="標準 6 3 4 2 3 4 2" xfId="9924" xr:uid="{B76023E5-2056-4FDC-89E2-D42A8089DBBD}"/>
    <cellStyle name="標準 6 3 4 2 3 4 2 2" xfId="16248" xr:uid="{F4E08E42-B7A7-44AB-9400-B03FA22C4044}"/>
    <cellStyle name="標準 6 3 4 2 3 4 2 2 2" xfId="33659" xr:uid="{F4E08E42-B7A7-44AB-9400-B03FA22C4044}"/>
    <cellStyle name="標準 6 3 4 2 3 4 2 3" xfId="27335" xr:uid="{B76023E5-2056-4FDC-89E2-D42A8089DBBD}"/>
    <cellStyle name="標準 6 3 4 2 3 4 3" xfId="13086" xr:uid="{012659F2-19C9-43A0-948C-30037322925D}"/>
    <cellStyle name="標準 6 3 4 2 3 4 3 2" xfId="30497" xr:uid="{012659F2-19C9-43A0-948C-30037322925D}"/>
    <cellStyle name="標準 6 3 4 2 3 4 4" xfId="6761" xr:uid="{355F9A7E-F9CC-4C6B-B129-535DD7715F04}"/>
    <cellStyle name="標準 6 3 4 2 3 4 4 2" xfId="24173" xr:uid="{355F9A7E-F9CC-4C6B-B129-535DD7715F04}"/>
    <cellStyle name="標準 6 3 4 2 3 4 5" xfId="21024" xr:uid="{00000000-0005-0000-0000-00005E0D0000}"/>
    <cellStyle name="標準 6 3 4 2 3 5" xfId="1995" xr:uid="{00000000-0005-0000-0000-00005F0D0000}"/>
    <cellStyle name="標準 6 3 4 2 3 5 2" xfId="14620" xr:uid="{52061F0F-15A1-43F8-BE3E-B0FD6E93D0E7}"/>
    <cellStyle name="標準 6 3 4 2 3 5 2 2" xfId="32031" xr:uid="{52061F0F-15A1-43F8-BE3E-B0FD6E93D0E7}"/>
    <cellStyle name="標準 6 3 4 2 3 5 3" xfId="8296" xr:uid="{F930AF78-644D-4CE7-85B4-3153DA390DC4}"/>
    <cellStyle name="標準 6 3 4 2 3 5 3 2" xfId="25707" xr:uid="{F930AF78-644D-4CE7-85B4-3153DA390DC4}"/>
    <cellStyle name="標準 6 3 4 2 3 5 4" xfId="19408" xr:uid="{00000000-0005-0000-0000-00005F0D0000}"/>
    <cellStyle name="標準 6 3 4 2 3 6" xfId="11458" xr:uid="{AAA51B7D-0416-407F-A41D-2F7A25F014FC}"/>
    <cellStyle name="標準 6 3 4 2 3 6 2" xfId="28869" xr:uid="{AAA51B7D-0416-407F-A41D-2F7A25F014FC}"/>
    <cellStyle name="標準 6 3 4 2 3 7" xfId="5133" xr:uid="{2F779AE4-A9DE-4272-923F-600A1FFF2CE4}"/>
    <cellStyle name="標準 6 3 4 2 3 7 2" xfId="22545" xr:uid="{2F779AE4-A9DE-4272-923F-600A1FFF2CE4}"/>
    <cellStyle name="標準 6 3 4 2 3 8" xfId="17876" xr:uid="{00000000-0005-0000-0000-0000540D0000}"/>
    <cellStyle name="標準 6 3 4 2 4" xfId="626" xr:uid="{00000000-0005-0000-0000-0000600D0000}"/>
    <cellStyle name="標準 6 3 4 2 4 2" xfId="1386" xr:uid="{00000000-0005-0000-0000-0000610D0000}"/>
    <cellStyle name="標準 6 3 4 2 4 2 2" xfId="4562" xr:uid="{00000000-0005-0000-0000-0000620D0000}"/>
    <cellStyle name="標準 6 3 4 2 4 2 2 2" xfId="10874" xr:uid="{A9F48079-85A7-4A03-8A59-F8A498A7FF78}"/>
    <cellStyle name="標準 6 3 4 2 4 2 2 2 2" xfId="17198" xr:uid="{00DE7FFB-021B-44E4-99EE-210999147E2E}"/>
    <cellStyle name="標準 6 3 4 2 4 2 2 2 2 2" xfId="34609" xr:uid="{00DE7FFB-021B-44E4-99EE-210999147E2E}"/>
    <cellStyle name="標準 6 3 4 2 4 2 2 2 3" xfId="28285" xr:uid="{A9F48079-85A7-4A03-8A59-F8A498A7FF78}"/>
    <cellStyle name="標準 6 3 4 2 4 2 2 3" xfId="14036" xr:uid="{F8B5D36B-7C30-4B0E-9369-1B1D15AE7A35}"/>
    <cellStyle name="標準 6 3 4 2 4 2 2 3 2" xfId="31447" xr:uid="{F8B5D36B-7C30-4B0E-9369-1B1D15AE7A35}"/>
    <cellStyle name="標準 6 3 4 2 4 2 2 4" xfId="7711" xr:uid="{70D3FF3F-37A7-47C9-BBA1-366C00381BDA}"/>
    <cellStyle name="標準 6 3 4 2 4 2 2 4 2" xfId="25123" xr:uid="{70D3FF3F-37A7-47C9-BBA1-366C00381BDA}"/>
    <cellStyle name="標準 6 3 4 2 4 2 2 5" xfId="21974" xr:uid="{00000000-0005-0000-0000-0000620D0000}"/>
    <cellStyle name="標準 6 3 4 2 4 2 3" xfId="2945" xr:uid="{00000000-0005-0000-0000-0000630D0000}"/>
    <cellStyle name="標準 6 3 4 2 4 2 3 2" xfId="15570" xr:uid="{CD0162A0-E409-488D-B210-3330BF7A3663}"/>
    <cellStyle name="標準 6 3 4 2 4 2 3 2 2" xfId="32981" xr:uid="{CD0162A0-E409-488D-B210-3330BF7A3663}"/>
    <cellStyle name="標準 6 3 4 2 4 2 3 3" xfId="9246" xr:uid="{B278D022-28DD-4D5E-AC1E-941C05B62DA8}"/>
    <cellStyle name="標準 6 3 4 2 4 2 3 3 2" xfId="26657" xr:uid="{B278D022-28DD-4D5E-AC1E-941C05B62DA8}"/>
    <cellStyle name="標準 6 3 4 2 4 2 3 4" xfId="20358" xr:uid="{00000000-0005-0000-0000-0000630D0000}"/>
    <cellStyle name="標準 6 3 4 2 4 2 4" xfId="12408" xr:uid="{7E7BE7EB-D49F-4A50-B7B2-404B8E383E87}"/>
    <cellStyle name="標準 6 3 4 2 4 2 4 2" xfId="29819" xr:uid="{7E7BE7EB-D49F-4A50-B7B2-404B8E383E87}"/>
    <cellStyle name="標準 6 3 4 2 4 2 5" xfId="6083" xr:uid="{6EE35836-E334-4C5D-B1FF-D8A862DFE079}"/>
    <cellStyle name="標準 6 3 4 2 4 2 5 2" xfId="23495" xr:uid="{6EE35836-E334-4C5D-B1FF-D8A862DFE079}"/>
    <cellStyle name="標準 6 3 4 2 4 2 6" xfId="18826" xr:uid="{00000000-0005-0000-0000-0000610D0000}"/>
    <cellStyle name="標準 6 3 4 2 4 3" xfId="3802" xr:uid="{00000000-0005-0000-0000-0000640D0000}"/>
    <cellStyle name="標準 6 3 4 2 4 3 2" xfId="10114" xr:uid="{4309561F-CC05-488F-B206-27830A93D50D}"/>
    <cellStyle name="標準 6 3 4 2 4 3 2 2" xfId="16438" xr:uid="{24CF0D77-09A6-4CF1-B693-29588B80795F}"/>
    <cellStyle name="標準 6 3 4 2 4 3 2 2 2" xfId="33849" xr:uid="{24CF0D77-09A6-4CF1-B693-29588B80795F}"/>
    <cellStyle name="標準 6 3 4 2 4 3 2 3" xfId="27525" xr:uid="{4309561F-CC05-488F-B206-27830A93D50D}"/>
    <cellStyle name="標準 6 3 4 2 4 3 3" xfId="13276" xr:uid="{2804CF6B-C0BE-4A22-B5A1-78FB0337C5F1}"/>
    <cellStyle name="標準 6 3 4 2 4 3 3 2" xfId="30687" xr:uid="{2804CF6B-C0BE-4A22-B5A1-78FB0337C5F1}"/>
    <cellStyle name="標準 6 3 4 2 4 3 4" xfId="6951" xr:uid="{0FC778BE-C1DA-4ECC-8B7E-5FE1F4BFD39B}"/>
    <cellStyle name="標準 6 3 4 2 4 3 4 2" xfId="24363" xr:uid="{0FC778BE-C1DA-4ECC-8B7E-5FE1F4BFD39B}"/>
    <cellStyle name="標準 6 3 4 2 4 3 5" xfId="21214" xr:uid="{00000000-0005-0000-0000-0000640D0000}"/>
    <cellStyle name="標準 6 3 4 2 4 4" xfId="2185" xr:uid="{00000000-0005-0000-0000-0000650D0000}"/>
    <cellStyle name="標準 6 3 4 2 4 4 2" xfId="14810" xr:uid="{CD8AFFAD-34EB-4CDC-A99A-5F3462D88C65}"/>
    <cellStyle name="標準 6 3 4 2 4 4 2 2" xfId="32221" xr:uid="{CD8AFFAD-34EB-4CDC-A99A-5F3462D88C65}"/>
    <cellStyle name="標準 6 3 4 2 4 4 3" xfId="8486" xr:uid="{996388E3-198E-47C6-82BF-D17E23A1FF1D}"/>
    <cellStyle name="標準 6 3 4 2 4 4 3 2" xfId="25897" xr:uid="{996388E3-198E-47C6-82BF-D17E23A1FF1D}"/>
    <cellStyle name="標準 6 3 4 2 4 4 4" xfId="19598" xr:uid="{00000000-0005-0000-0000-0000650D0000}"/>
    <cellStyle name="標準 6 3 4 2 4 5" xfId="11648" xr:uid="{9BBCCC5A-57C6-471D-A89C-BCA41500902B}"/>
    <cellStyle name="標準 6 3 4 2 4 5 2" xfId="29059" xr:uid="{9BBCCC5A-57C6-471D-A89C-BCA41500902B}"/>
    <cellStyle name="標準 6 3 4 2 4 6" xfId="5323" xr:uid="{601B6477-1443-49F5-A767-9D39EA6D6F6F}"/>
    <cellStyle name="標準 6 3 4 2 4 6 2" xfId="22735" xr:uid="{601B6477-1443-49F5-A767-9D39EA6D6F6F}"/>
    <cellStyle name="標準 6 3 4 2 4 7" xfId="18066" xr:uid="{00000000-0005-0000-0000-0000600D0000}"/>
    <cellStyle name="標準 6 3 4 2 5" xfId="1006" xr:uid="{00000000-0005-0000-0000-0000660D0000}"/>
    <cellStyle name="標準 6 3 4 2 5 2" xfId="4182" xr:uid="{00000000-0005-0000-0000-0000670D0000}"/>
    <cellStyle name="標準 6 3 4 2 5 2 2" xfId="10494" xr:uid="{F9DABA35-1326-4D59-B4A4-EC628E9F53F9}"/>
    <cellStyle name="標準 6 3 4 2 5 2 2 2" xfId="16818" xr:uid="{C943BA6B-E00A-460F-BC6E-0D67320271FD}"/>
    <cellStyle name="標準 6 3 4 2 5 2 2 2 2" xfId="34229" xr:uid="{C943BA6B-E00A-460F-BC6E-0D67320271FD}"/>
    <cellStyle name="標準 6 3 4 2 5 2 2 3" xfId="27905" xr:uid="{F9DABA35-1326-4D59-B4A4-EC628E9F53F9}"/>
    <cellStyle name="標準 6 3 4 2 5 2 3" xfId="13656" xr:uid="{85DB2E83-BAC5-4E26-B7BB-848BD8711D48}"/>
    <cellStyle name="標準 6 3 4 2 5 2 3 2" xfId="31067" xr:uid="{85DB2E83-BAC5-4E26-B7BB-848BD8711D48}"/>
    <cellStyle name="標準 6 3 4 2 5 2 4" xfId="7331" xr:uid="{3233C565-7A38-44A1-99B6-FB33F18E25CD}"/>
    <cellStyle name="標準 6 3 4 2 5 2 4 2" xfId="24743" xr:uid="{3233C565-7A38-44A1-99B6-FB33F18E25CD}"/>
    <cellStyle name="標準 6 3 4 2 5 2 5" xfId="21594" xr:uid="{00000000-0005-0000-0000-0000670D0000}"/>
    <cellStyle name="標準 6 3 4 2 5 3" xfId="2565" xr:uid="{00000000-0005-0000-0000-0000680D0000}"/>
    <cellStyle name="標準 6 3 4 2 5 3 2" xfId="15190" xr:uid="{1CE210FA-782A-48D4-9D99-1AC1B5FE0E72}"/>
    <cellStyle name="標準 6 3 4 2 5 3 2 2" xfId="32601" xr:uid="{1CE210FA-782A-48D4-9D99-1AC1B5FE0E72}"/>
    <cellStyle name="標準 6 3 4 2 5 3 3" xfId="8866" xr:uid="{E1673B32-AD9F-40C1-89E0-B89CA74E1978}"/>
    <cellStyle name="標準 6 3 4 2 5 3 3 2" xfId="26277" xr:uid="{E1673B32-AD9F-40C1-89E0-B89CA74E1978}"/>
    <cellStyle name="標準 6 3 4 2 5 3 4" xfId="19978" xr:uid="{00000000-0005-0000-0000-0000680D0000}"/>
    <cellStyle name="標準 6 3 4 2 5 4" xfId="12028" xr:uid="{1700DA3D-C057-4FCB-BFCC-F8A3102A7E56}"/>
    <cellStyle name="標準 6 3 4 2 5 4 2" xfId="29439" xr:uid="{1700DA3D-C057-4FCB-BFCC-F8A3102A7E56}"/>
    <cellStyle name="標準 6 3 4 2 5 5" xfId="5703" xr:uid="{DED0BA33-9D3D-4A4E-8F7F-C78A6DA14FF6}"/>
    <cellStyle name="標準 6 3 4 2 5 5 2" xfId="23115" xr:uid="{DED0BA33-9D3D-4A4E-8F7F-C78A6DA14FF6}"/>
    <cellStyle name="標準 6 3 4 2 5 6" xfId="18446" xr:uid="{00000000-0005-0000-0000-0000660D0000}"/>
    <cellStyle name="標準 6 3 4 2 6" xfId="246" xr:uid="{00000000-0005-0000-0000-0000690D0000}"/>
    <cellStyle name="標準 6 3 4 2 6 2" xfId="3422" xr:uid="{00000000-0005-0000-0000-00006A0D0000}"/>
    <cellStyle name="標準 6 3 4 2 6 2 2" xfId="16058" xr:uid="{88787A04-75DE-4A34-9A73-7788BEE94F55}"/>
    <cellStyle name="標準 6 3 4 2 6 2 2 2" xfId="33469" xr:uid="{88787A04-75DE-4A34-9A73-7788BEE94F55}"/>
    <cellStyle name="標準 6 3 4 2 6 2 3" xfId="9734" xr:uid="{3ED4EA5F-D525-43AD-ACF6-B52ED072A99F}"/>
    <cellStyle name="標準 6 3 4 2 6 2 3 2" xfId="27145" xr:uid="{3ED4EA5F-D525-43AD-ACF6-B52ED072A99F}"/>
    <cellStyle name="標準 6 3 4 2 6 2 4" xfId="20834" xr:uid="{00000000-0005-0000-0000-00006A0D0000}"/>
    <cellStyle name="標準 6 3 4 2 6 3" xfId="12896" xr:uid="{D44CD2D9-101E-4C4E-8319-1E5A0D314665}"/>
    <cellStyle name="標準 6 3 4 2 6 3 2" xfId="30307" xr:uid="{D44CD2D9-101E-4C4E-8319-1E5A0D314665}"/>
    <cellStyle name="標準 6 3 4 2 6 4" xfId="6571" xr:uid="{43A01372-94BA-4190-8423-20C68B7A4B78}"/>
    <cellStyle name="標準 6 3 4 2 6 4 2" xfId="23983" xr:uid="{43A01372-94BA-4190-8423-20C68B7A4B78}"/>
    <cellStyle name="標準 6 3 4 2 6 5" xfId="17686" xr:uid="{00000000-0005-0000-0000-0000690D0000}"/>
    <cellStyle name="標準 6 3 4 2 7" xfId="3328" xr:uid="{00000000-0005-0000-0000-00006B0D0000}"/>
    <cellStyle name="標準 6 3 4 2 7 2" xfId="9640" xr:uid="{57E6D074-0B7B-4106-8D9A-0E4BF7992FDF}"/>
    <cellStyle name="標準 6 3 4 2 7 2 2" xfId="15964" xr:uid="{052669D8-FA19-4F70-953C-94ABFD4D50F9}"/>
    <cellStyle name="標準 6 3 4 2 7 2 2 2" xfId="33375" xr:uid="{052669D8-FA19-4F70-953C-94ABFD4D50F9}"/>
    <cellStyle name="標準 6 3 4 2 7 2 3" xfId="27051" xr:uid="{57E6D074-0B7B-4106-8D9A-0E4BF7992FDF}"/>
    <cellStyle name="標準 6 3 4 2 7 3" xfId="12802" xr:uid="{74B92F03-D656-4844-B033-2D3518818092}"/>
    <cellStyle name="標準 6 3 4 2 7 3 2" xfId="30213" xr:uid="{74B92F03-D656-4844-B033-2D3518818092}"/>
    <cellStyle name="標準 6 3 4 2 7 4" xfId="6477" xr:uid="{FD75E7BB-22C1-4C04-B9CB-44CD4A71C1AF}"/>
    <cellStyle name="標準 6 3 4 2 7 4 2" xfId="23889" xr:uid="{FD75E7BB-22C1-4C04-B9CB-44CD4A71C1AF}"/>
    <cellStyle name="標準 6 3 4 2 7 5" xfId="20740" xr:uid="{00000000-0005-0000-0000-00006B0D0000}"/>
    <cellStyle name="標準 6 3 4 2 8" xfId="1805" xr:uid="{00000000-0005-0000-0000-00006C0D0000}"/>
    <cellStyle name="標準 6 3 4 2 8 2" xfId="14430" xr:uid="{5BA9AF65-44D6-426B-A709-05628EB1A962}"/>
    <cellStyle name="標準 6 3 4 2 8 2 2" xfId="31841" xr:uid="{5BA9AF65-44D6-426B-A709-05628EB1A962}"/>
    <cellStyle name="標準 6 3 4 2 8 3" xfId="8106" xr:uid="{7711F056-D149-49D9-969E-B03BD2E6AC97}"/>
    <cellStyle name="標準 6 3 4 2 8 3 2" xfId="25517" xr:uid="{7711F056-D149-49D9-969E-B03BD2E6AC97}"/>
    <cellStyle name="標準 6 3 4 2 8 4" xfId="19218" xr:uid="{00000000-0005-0000-0000-00006C0D0000}"/>
    <cellStyle name="標準 6 3 4 2 9" xfId="11268" xr:uid="{3197FEC4-354C-4598-B562-1C706576B815}"/>
    <cellStyle name="標準 6 3 4 2 9 2" xfId="28679" xr:uid="{3197FEC4-354C-4598-B562-1C706576B815}"/>
    <cellStyle name="標準 6 3 4 3" xfId="273" xr:uid="{00000000-0005-0000-0000-00006D0D0000}"/>
    <cellStyle name="標準 6 3 4 3 2" xfId="463" xr:uid="{00000000-0005-0000-0000-00006E0D0000}"/>
    <cellStyle name="標準 6 3 4 3 2 2" xfId="843" xr:uid="{00000000-0005-0000-0000-00006F0D0000}"/>
    <cellStyle name="標準 6 3 4 3 2 2 2" xfId="1603" xr:uid="{00000000-0005-0000-0000-0000700D0000}"/>
    <cellStyle name="標準 6 3 4 3 2 2 2 2" xfId="4779" xr:uid="{00000000-0005-0000-0000-0000710D0000}"/>
    <cellStyle name="標準 6 3 4 3 2 2 2 2 2" xfId="11091" xr:uid="{0DD3813F-4935-4662-9253-91A799844064}"/>
    <cellStyle name="標準 6 3 4 3 2 2 2 2 2 2" xfId="17415" xr:uid="{0D264FE6-1765-4684-82FD-119016DCF120}"/>
    <cellStyle name="標準 6 3 4 3 2 2 2 2 2 2 2" xfId="34826" xr:uid="{0D264FE6-1765-4684-82FD-119016DCF120}"/>
    <cellStyle name="標準 6 3 4 3 2 2 2 2 2 3" xfId="28502" xr:uid="{0DD3813F-4935-4662-9253-91A799844064}"/>
    <cellStyle name="標準 6 3 4 3 2 2 2 2 3" xfId="14253" xr:uid="{5A0AFE66-5ECC-4C69-8CB7-7C52770AD57B}"/>
    <cellStyle name="標準 6 3 4 3 2 2 2 2 3 2" xfId="31664" xr:uid="{5A0AFE66-5ECC-4C69-8CB7-7C52770AD57B}"/>
    <cellStyle name="標準 6 3 4 3 2 2 2 2 4" xfId="7928" xr:uid="{243F0602-97E5-4009-ADD4-04C2FF50E14A}"/>
    <cellStyle name="標準 6 3 4 3 2 2 2 2 4 2" xfId="25340" xr:uid="{243F0602-97E5-4009-ADD4-04C2FF50E14A}"/>
    <cellStyle name="標準 6 3 4 3 2 2 2 2 5" xfId="22191" xr:uid="{00000000-0005-0000-0000-0000710D0000}"/>
    <cellStyle name="標準 6 3 4 3 2 2 2 3" xfId="3162" xr:uid="{00000000-0005-0000-0000-0000720D0000}"/>
    <cellStyle name="標準 6 3 4 3 2 2 2 3 2" xfId="15787" xr:uid="{A50557EE-E308-40AB-A1A1-408B211A00D6}"/>
    <cellStyle name="標準 6 3 4 3 2 2 2 3 2 2" xfId="33198" xr:uid="{A50557EE-E308-40AB-A1A1-408B211A00D6}"/>
    <cellStyle name="標準 6 3 4 3 2 2 2 3 3" xfId="9463" xr:uid="{1454B365-3318-47BB-98A8-D3C7BF788266}"/>
    <cellStyle name="標準 6 3 4 3 2 2 2 3 3 2" xfId="26874" xr:uid="{1454B365-3318-47BB-98A8-D3C7BF788266}"/>
    <cellStyle name="標準 6 3 4 3 2 2 2 3 4" xfId="20575" xr:uid="{00000000-0005-0000-0000-0000720D0000}"/>
    <cellStyle name="標準 6 3 4 3 2 2 2 4" xfId="12625" xr:uid="{FCC45C2C-1789-4AAE-B3F6-AEA8D91923C7}"/>
    <cellStyle name="標準 6 3 4 3 2 2 2 4 2" xfId="30036" xr:uid="{FCC45C2C-1789-4AAE-B3F6-AEA8D91923C7}"/>
    <cellStyle name="標準 6 3 4 3 2 2 2 5" xfId="6300" xr:uid="{30F534F5-193F-43D5-9F60-BCC616836EFB}"/>
    <cellStyle name="標準 6 3 4 3 2 2 2 5 2" xfId="23712" xr:uid="{30F534F5-193F-43D5-9F60-BCC616836EFB}"/>
    <cellStyle name="標準 6 3 4 3 2 2 2 6" xfId="19043" xr:uid="{00000000-0005-0000-0000-0000700D0000}"/>
    <cellStyle name="標準 6 3 4 3 2 2 3" xfId="4019" xr:uid="{00000000-0005-0000-0000-0000730D0000}"/>
    <cellStyle name="標準 6 3 4 3 2 2 3 2" xfId="10331" xr:uid="{1689798C-ECEE-461A-8F8D-4C0BB7A46DF0}"/>
    <cellStyle name="標準 6 3 4 3 2 2 3 2 2" xfId="16655" xr:uid="{B77165AA-C75F-4F6A-894D-DB98D996C1B3}"/>
    <cellStyle name="標準 6 3 4 3 2 2 3 2 2 2" xfId="34066" xr:uid="{B77165AA-C75F-4F6A-894D-DB98D996C1B3}"/>
    <cellStyle name="標準 6 3 4 3 2 2 3 2 3" xfId="27742" xr:uid="{1689798C-ECEE-461A-8F8D-4C0BB7A46DF0}"/>
    <cellStyle name="標準 6 3 4 3 2 2 3 3" xfId="13493" xr:uid="{59BB0A4C-5DD9-444B-916F-AD719D4747BB}"/>
    <cellStyle name="標準 6 3 4 3 2 2 3 3 2" xfId="30904" xr:uid="{59BB0A4C-5DD9-444B-916F-AD719D4747BB}"/>
    <cellStyle name="標準 6 3 4 3 2 2 3 4" xfId="7168" xr:uid="{CD5556D6-9909-45BE-B5E2-2F298FA2B006}"/>
    <cellStyle name="標準 6 3 4 3 2 2 3 4 2" xfId="24580" xr:uid="{CD5556D6-9909-45BE-B5E2-2F298FA2B006}"/>
    <cellStyle name="標準 6 3 4 3 2 2 3 5" xfId="21431" xr:uid="{00000000-0005-0000-0000-0000730D0000}"/>
    <cellStyle name="標準 6 3 4 3 2 2 4" xfId="2402" xr:uid="{00000000-0005-0000-0000-0000740D0000}"/>
    <cellStyle name="標準 6 3 4 3 2 2 4 2" xfId="15027" xr:uid="{E8C292A3-2560-4889-AA2A-EE679FD3E2F7}"/>
    <cellStyle name="標準 6 3 4 3 2 2 4 2 2" xfId="32438" xr:uid="{E8C292A3-2560-4889-AA2A-EE679FD3E2F7}"/>
    <cellStyle name="標準 6 3 4 3 2 2 4 3" xfId="8703" xr:uid="{D5E302A2-B2D5-4434-8AF8-F044913AED63}"/>
    <cellStyle name="標準 6 3 4 3 2 2 4 3 2" xfId="26114" xr:uid="{D5E302A2-B2D5-4434-8AF8-F044913AED63}"/>
    <cellStyle name="標準 6 3 4 3 2 2 4 4" xfId="19815" xr:uid="{00000000-0005-0000-0000-0000740D0000}"/>
    <cellStyle name="標準 6 3 4 3 2 2 5" xfId="11865" xr:uid="{73271C6D-4D47-4AFE-91E3-E8B15A2C54AE}"/>
    <cellStyle name="標準 6 3 4 3 2 2 5 2" xfId="29276" xr:uid="{73271C6D-4D47-4AFE-91E3-E8B15A2C54AE}"/>
    <cellStyle name="標準 6 3 4 3 2 2 6" xfId="5540" xr:uid="{0530ECEB-DFFC-417A-BE94-C24B1A03B059}"/>
    <cellStyle name="標準 6 3 4 3 2 2 6 2" xfId="22952" xr:uid="{0530ECEB-DFFC-417A-BE94-C24B1A03B059}"/>
    <cellStyle name="標準 6 3 4 3 2 2 7" xfId="18283" xr:uid="{00000000-0005-0000-0000-00006F0D0000}"/>
    <cellStyle name="標準 6 3 4 3 2 3" xfId="1223" xr:uid="{00000000-0005-0000-0000-0000750D0000}"/>
    <cellStyle name="標準 6 3 4 3 2 3 2" xfId="4399" xr:uid="{00000000-0005-0000-0000-0000760D0000}"/>
    <cellStyle name="標準 6 3 4 3 2 3 2 2" xfId="10711" xr:uid="{2C51749F-6E5A-487A-9744-C1417BC387C6}"/>
    <cellStyle name="標準 6 3 4 3 2 3 2 2 2" xfId="17035" xr:uid="{23F0D467-E2B6-4B1D-9226-2A1E3E54887E}"/>
    <cellStyle name="標準 6 3 4 3 2 3 2 2 2 2" xfId="34446" xr:uid="{23F0D467-E2B6-4B1D-9226-2A1E3E54887E}"/>
    <cellStyle name="標準 6 3 4 3 2 3 2 2 3" xfId="28122" xr:uid="{2C51749F-6E5A-487A-9744-C1417BC387C6}"/>
    <cellStyle name="標準 6 3 4 3 2 3 2 3" xfId="13873" xr:uid="{25F5BCA6-9D65-481F-912F-60AAAEB764BE}"/>
    <cellStyle name="標準 6 3 4 3 2 3 2 3 2" xfId="31284" xr:uid="{25F5BCA6-9D65-481F-912F-60AAAEB764BE}"/>
    <cellStyle name="標準 6 3 4 3 2 3 2 4" xfId="7548" xr:uid="{C5259551-098C-49CE-B8D8-55787A542F9E}"/>
    <cellStyle name="標準 6 3 4 3 2 3 2 4 2" xfId="24960" xr:uid="{C5259551-098C-49CE-B8D8-55787A542F9E}"/>
    <cellStyle name="標準 6 3 4 3 2 3 2 5" xfId="21811" xr:uid="{00000000-0005-0000-0000-0000760D0000}"/>
    <cellStyle name="標準 6 3 4 3 2 3 3" xfId="2782" xr:uid="{00000000-0005-0000-0000-0000770D0000}"/>
    <cellStyle name="標準 6 3 4 3 2 3 3 2" xfId="15407" xr:uid="{D846A13F-3F8C-4067-B980-2235C10CAAD5}"/>
    <cellStyle name="標準 6 3 4 3 2 3 3 2 2" xfId="32818" xr:uid="{D846A13F-3F8C-4067-B980-2235C10CAAD5}"/>
    <cellStyle name="標準 6 3 4 3 2 3 3 3" xfId="9083" xr:uid="{40042106-D56C-44CF-A58D-6521706D3A5D}"/>
    <cellStyle name="標準 6 3 4 3 2 3 3 3 2" xfId="26494" xr:uid="{40042106-D56C-44CF-A58D-6521706D3A5D}"/>
    <cellStyle name="標準 6 3 4 3 2 3 3 4" xfId="20195" xr:uid="{00000000-0005-0000-0000-0000770D0000}"/>
    <cellStyle name="標準 6 3 4 3 2 3 4" xfId="12245" xr:uid="{6EA0F46B-FF34-4625-AB35-A503922BBB5E}"/>
    <cellStyle name="標準 6 3 4 3 2 3 4 2" xfId="29656" xr:uid="{6EA0F46B-FF34-4625-AB35-A503922BBB5E}"/>
    <cellStyle name="標準 6 3 4 3 2 3 5" xfId="5920" xr:uid="{D95F70D9-28A9-47E5-84A2-69048BCA2E96}"/>
    <cellStyle name="標準 6 3 4 3 2 3 5 2" xfId="23332" xr:uid="{D95F70D9-28A9-47E5-84A2-69048BCA2E96}"/>
    <cellStyle name="標準 6 3 4 3 2 3 6" xfId="18663" xr:uid="{00000000-0005-0000-0000-0000750D0000}"/>
    <cellStyle name="標準 6 3 4 3 2 4" xfId="3639" xr:uid="{00000000-0005-0000-0000-0000780D0000}"/>
    <cellStyle name="標準 6 3 4 3 2 4 2" xfId="9951" xr:uid="{92755093-378D-43B8-B48E-3F676825D774}"/>
    <cellStyle name="標準 6 3 4 3 2 4 2 2" xfId="16275" xr:uid="{B9F354EE-4FC2-483B-9FF1-53E1832C5433}"/>
    <cellStyle name="標準 6 3 4 3 2 4 2 2 2" xfId="33686" xr:uid="{B9F354EE-4FC2-483B-9FF1-53E1832C5433}"/>
    <cellStyle name="標準 6 3 4 3 2 4 2 3" xfId="27362" xr:uid="{92755093-378D-43B8-B48E-3F676825D774}"/>
    <cellStyle name="標準 6 3 4 3 2 4 3" xfId="13113" xr:uid="{5926003F-00C3-463E-B7A7-9200C578C1E7}"/>
    <cellStyle name="標準 6 3 4 3 2 4 3 2" xfId="30524" xr:uid="{5926003F-00C3-463E-B7A7-9200C578C1E7}"/>
    <cellStyle name="標準 6 3 4 3 2 4 4" xfId="6788" xr:uid="{1A527EAF-E518-461E-9769-99106DE78329}"/>
    <cellStyle name="標準 6 3 4 3 2 4 4 2" xfId="24200" xr:uid="{1A527EAF-E518-461E-9769-99106DE78329}"/>
    <cellStyle name="標準 6 3 4 3 2 4 5" xfId="21051" xr:uid="{00000000-0005-0000-0000-0000780D0000}"/>
    <cellStyle name="標準 6 3 4 3 2 5" xfId="2022" xr:uid="{00000000-0005-0000-0000-0000790D0000}"/>
    <cellStyle name="標準 6 3 4 3 2 5 2" xfId="14647" xr:uid="{0D8F66C7-6A0E-48A1-ABD9-1CD605FF3D6A}"/>
    <cellStyle name="標準 6 3 4 3 2 5 2 2" xfId="32058" xr:uid="{0D8F66C7-6A0E-48A1-ABD9-1CD605FF3D6A}"/>
    <cellStyle name="標準 6 3 4 3 2 5 3" xfId="8323" xr:uid="{AECAA2EA-D743-4F44-9684-1C2CCE947659}"/>
    <cellStyle name="標準 6 3 4 3 2 5 3 2" xfId="25734" xr:uid="{AECAA2EA-D743-4F44-9684-1C2CCE947659}"/>
    <cellStyle name="標準 6 3 4 3 2 5 4" xfId="19435" xr:uid="{00000000-0005-0000-0000-0000790D0000}"/>
    <cellStyle name="標準 6 3 4 3 2 6" xfId="11485" xr:uid="{1A0734AC-F335-415B-ABC4-52F6C949542F}"/>
    <cellStyle name="標準 6 3 4 3 2 6 2" xfId="28896" xr:uid="{1A0734AC-F335-415B-ABC4-52F6C949542F}"/>
    <cellStyle name="標準 6 3 4 3 2 7" xfId="5160" xr:uid="{89CFDC04-E711-4A63-ABDB-1E918F52D1D0}"/>
    <cellStyle name="標準 6 3 4 3 2 7 2" xfId="22572" xr:uid="{89CFDC04-E711-4A63-ABDB-1E918F52D1D0}"/>
    <cellStyle name="標準 6 3 4 3 2 8" xfId="17903" xr:uid="{00000000-0005-0000-0000-00006E0D0000}"/>
    <cellStyle name="標準 6 3 4 3 3" xfId="653" xr:uid="{00000000-0005-0000-0000-00007A0D0000}"/>
    <cellStyle name="標準 6 3 4 3 3 2" xfId="1413" xr:uid="{00000000-0005-0000-0000-00007B0D0000}"/>
    <cellStyle name="標準 6 3 4 3 3 2 2" xfId="4589" xr:uid="{00000000-0005-0000-0000-00007C0D0000}"/>
    <cellStyle name="標準 6 3 4 3 3 2 2 2" xfId="10901" xr:uid="{00D8F5FE-8AD2-41DD-AD69-29494716DAEC}"/>
    <cellStyle name="標準 6 3 4 3 3 2 2 2 2" xfId="17225" xr:uid="{0BA38172-FCF2-4B9C-BBFB-FD3DCFA716CA}"/>
    <cellStyle name="標準 6 3 4 3 3 2 2 2 2 2" xfId="34636" xr:uid="{0BA38172-FCF2-4B9C-BBFB-FD3DCFA716CA}"/>
    <cellStyle name="標準 6 3 4 3 3 2 2 2 3" xfId="28312" xr:uid="{00D8F5FE-8AD2-41DD-AD69-29494716DAEC}"/>
    <cellStyle name="標準 6 3 4 3 3 2 2 3" xfId="14063" xr:uid="{AA1CBF9A-FF77-4CF9-9ABF-2B0AF9163C72}"/>
    <cellStyle name="標準 6 3 4 3 3 2 2 3 2" xfId="31474" xr:uid="{AA1CBF9A-FF77-4CF9-9ABF-2B0AF9163C72}"/>
    <cellStyle name="標準 6 3 4 3 3 2 2 4" xfId="7738" xr:uid="{92A2262A-8675-4C7A-AD05-0A64BC2E4CF0}"/>
    <cellStyle name="標準 6 3 4 3 3 2 2 4 2" xfId="25150" xr:uid="{92A2262A-8675-4C7A-AD05-0A64BC2E4CF0}"/>
    <cellStyle name="標準 6 3 4 3 3 2 2 5" xfId="22001" xr:uid="{00000000-0005-0000-0000-00007C0D0000}"/>
    <cellStyle name="標準 6 3 4 3 3 2 3" xfId="2972" xr:uid="{00000000-0005-0000-0000-00007D0D0000}"/>
    <cellStyle name="標準 6 3 4 3 3 2 3 2" xfId="15597" xr:uid="{EC27F954-93B6-4DB6-A958-79880D1C8F71}"/>
    <cellStyle name="標準 6 3 4 3 3 2 3 2 2" xfId="33008" xr:uid="{EC27F954-93B6-4DB6-A958-79880D1C8F71}"/>
    <cellStyle name="標準 6 3 4 3 3 2 3 3" xfId="9273" xr:uid="{95F1C335-D89C-4314-AC5F-1730462EC0FA}"/>
    <cellStyle name="標準 6 3 4 3 3 2 3 3 2" xfId="26684" xr:uid="{95F1C335-D89C-4314-AC5F-1730462EC0FA}"/>
    <cellStyle name="標準 6 3 4 3 3 2 3 4" xfId="20385" xr:uid="{00000000-0005-0000-0000-00007D0D0000}"/>
    <cellStyle name="標準 6 3 4 3 3 2 4" xfId="12435" xr:uid="{BB01223A-6900-4A42-92D4-6D8C80106916}"/>
    <cellStyle name="標準 6 3 4 3 3 2 4 2" xfId="29846" xr:uid="{BB01223A-6900-4A42-92D4-6D8C80106916}"/>
    <cellStyle name="標準 6 3 4 3 3 2 5" xfId="6110" xr:uid="{FBEF999C-E5BA-4F1A-A3AE-C46AF1E65931}"/>
    <cellStyle name="標準 6 3 4 3 3 2 5 2" xfId="23522" xr:uid="{FBEF999C-E5BA-4F1A-A3AE-C46AF1E65931}"/>
    <cellStyle name="標準 6 3 4 3 3 2 6" xfId="18853" xr:uid="{00000000-0005-0000-0000-00007B0D0000}"/>
    <cellStyle name="標準 6 3 4 3 3 3" xfId="3829" xr:uid="{00000000-0005-0000-0000-00007E0D0000}"/>
    <cellStyle name="標準 6 3 4 3 3 3 2" xfId="10141" xr:uid="{61619DEA-24A7-4E2C-B99C-C9E58837E9E2}"/>
    <cellStyle name="標準 6 3 4 3 3 3 2 2" xfId="16465" xr:uid="{65263BFB-D71A-4F22-AC9C-059EB3DE1245}"/>
    <cellStyle name="標準 6 3 4 3 3 3 2 2 2" xfId="33876" xr:uid="{65263BFB-D71A-4F22-AC9C-059EB3DE1245}"/>
    <cellStyle name="標準 6 3 4 3 3 3 2 3" xfId="27552" xr:uid="{61619DEA-24A7-4E2C-B99C-C9E58837E9E2}"/>
    <cellStyle name="標準 6 3 4 3 3 3 3" xfId="13303" xr:uid="{8609D4EB-D39A-4F5A-B063-1A3BE30848BF}"/>
    <cellStyle name="標準 6 3 4 3 3 3 3 2" xfId="30714" xr:uid="{8609D4EB-D39A-4F5A-B063-1A3BE30848BF}"/>
    <cellStyle name="標準 6 3 4 3 3 3 4" xfId="6978" xr:uid="{DD1081DF-E16B-4505-A4FD-EA2AEA800A38}"/>
    <cellStyle name="標準 6 3 4 3 3 3 4 2" xfId="24390" xr:uid="{DD1081DF-E16B-4505-A4FD-EA2AEA800A38}"/>
    <cellStyle name="標準 6 3 4 3 3 3 5" xfId="21241" xr:uid="{00000000-0005-0000-0000-00007E0D0000}"/>
    <cellStyle name="標準 6 3 4 3 3 4" xfId="2212" xr:uid="{00000000-0005-0000-0000-00007F0D0000}"/>
    <cellStyle name="標準 6 3 4 3 3 4 2" xfId="14837" xr:uid="{A4687175-8CF9-4061-8521-5648FDCA0AD4}"/>
    <cellStyle name="標準 6 3 4 3 3 4 2 2" xfId="32248" xr:uid="{A4687175-8CF9-4061-8521-5648FDCA0AD4}"/>
    <cellStyle name="標準 6 3 4 3 3 4 3" xfId="8513" xr:uid="{9AC31C5E-E329-459F-A82B-FFA286D16F1B}"/>
    <cellStyle name="標準 6 3 4 3 3 4 3 2" xfId="25924" xr:uid="{9AC31C5E-E329-459F-A82B-FFA286D16F1B}"/>
    <cellStyle name="標準 6 3 4 3 3 4 4" xfId="19625" xr:uid="{00000000-0005-0000-0000-00007F0D0000}"/>
    <cellStyle name="標準 6 3 4 3 3 5" xfId="11675" xr:uid="{EEBF343C-40D7-49CA-BB36-5CB798323F87}"/>
    <cellStyle name="標準 6 3 4 3 3 5 2" xfId="29086" xr:uid="{EEBF343C-40D7-49CA-BB36-5CB798323F87}"/>
    <cellStyle name="標準 6 3 4 3 3 6" xfId="5350" xr:uid="{EA555C9C-9613-437D-9249-1EB2CC58A2A1}"/>
    <cellStyle name="標準 6 3 4 3 3 6 2" xfId="22762" xr:uid="{EA555C9C-9613-437D-9249-1EB2CC58A2A1}"/>
    <cellStyle name="標準 6 3 4 3 3 7" xfId="18093" xr:uid="{00000000-0005-0000-0000-00007A0D0000}"/>
    <cellStyle name="標準 6 3 4 3 4" xfId="1033" xr:uid="{00000000-0005-0000-0000-0000800D0000}"/>
    <cellStyle name="標準 6 3 4 3 4 2" xfId="4209" xr:uid="{00000000-0005-0000-0000-0000810D0000}"/>
    <cellStyle name="標準 6 3 4 3 4 2 2" xfId="10521" xr:uid="{F9BC7429-4CC8-46A7-8124-95DBE82B5483}"/>
    <cellStyle name="標準 6 3 4 3 4 2 2 2" xfId="16845" xr:uid="{CD40BBEA-E83F-42EC-AD09-56D179F11307}"/>
    <cellStyle name="標準 6 3 4 3 4 2 2 2 2" xfId="34256" xr:uid="{CD40BBEA-E83F-42EC-AD09-56D179F11307}"/>
    <cellStyle name="標準 6 3 4 3 4 2 2 3" xfId="27932" xr:uid="{F9BC7429-4CC8-46A7-8124-95DBE82B5483}"/>
    <cellStyle name="標準 6 3 4 3 4 2 3" xfId="13683" xr:uid="{F624B260-8635-4BA3-AE9A-00CEE5797CDB}"/>
    <cellStyle name="標準 6 3 4 3 4 2 3 2" xfId="31094" xr:uid="{F624B260-8635-4BA3-AE9A-00CEE5797CDB}"/>
    <cellStyle name="標準 6 3 4 3 4 2 4" xfId="7358" xr:uid="{443A7EC5-227C-44F0-99DC-959DE9434D56}"/>
    <cellStyle name="標準 6 3 4 3 4 2 4 2" xfId="24770" xr:uid="{443A7EC5-227C-44F0-99DC-959DE9434D56}"/>
    <cellStyle name="標準 6 3 4 3 4 2 5" xfId="21621" xr:uid="{00000000-0005-0000-0000-0000810D0000}"/>
    <cellStyle name="標準 6 3 4 3 4 3" xfId="2592" xr:uid="{00000000-0005-0000-0000-0000820D0000}"/>
    <cellStyle name="標準 6 3 4 3 4 3 2" xfId="15217" xr:uid="{15B48A52-6BBC-4275-9A04-0C0939429C2D}"/>
    <cellStyle name="標準 6 3 4 3 4 3 2 2" xfId="32628" xr:uid="{15B48A52-6BBC-4275-9A04-0C0939429C2D}"/>
    <cellStyle name="標準 6 3 4 3 4 3 3" xfId="8893" xr:uid="{B0934BFB-3926-486A-A94F-AB0E2EBF6F5B}"/>
    <cellStyle name="標準 6 3 4 3 4 3 3 2" xfId="26304" xr:uid="{B0934BFB-3926-486A-A94F-AB0E2EBF6F5B}"/>
    <cellStyle name="標準 6 3 4 3 4 3 4" xfId="20005" xr:uid="{00000000-0005-0000-0000-0000820D0000}"/>
    <cellStyle name="標準 6 3 4 3 4 4" xfId="12055" xr:uid="{C86FA99C-11F6-46E6-8CB4-95B93367D4E6}"/>
    <cellStyle name="標準 6 3 4 3 4 4 2" xfId="29466" xr:uid="{C86FA99C-11F6-46E6-8CB4-95B93367D4E6}"/>
    <cellStyle name="標準 6 3 4 3 4 5" xfId="5730" xr:uid="{55E3B10A-30FF-4F96-8CC8-D1D149EBB549}"/>
    <cellStyle name="標準 6 3 4 3 4 5 2" xfId="23142" xr:uid="{55E3B10A-30FF-4F96-8CC8-D1D149EBB549}"/>
    <cellStyle name="標準 6 3 4 3 4 6" xfId="18473" xr:uid="{00000000-0005-0000-0000-0000800D0000}"/>
    <cellStyle name="標準 6 3 4 3 5" xfId="3449" xr:uid="{00000000-0005-0000-0000-0000830D0000}"/>
    <cellStyle name="標準 6 3 4 3 5 2" xfId="9761" xr:uid="{6F33228D-698E-4E3D-9486-8C7BBB63EEF7}"/>
    <cellStyle name="標準 6 3 4 3 5 2 2" xfId="16085" xr:uid="{86FFDF32-4FDF-4FA1-A40A-4EED20ED4006}"/>
    <cellStyle name="標準 6 3 4 3 5 2 2 2" xfId="33496" xr:uid="{86FFDF32-4FDF-4FA1-A40A-4EED20ED4006}"/>
    <cellStyle name="標準 6 3 4 3 5 2 3" xfId="27172" xr:uid="{6F33228D-698E-4E3D-9486-8C7BBB63EEF7}"/>
    <cellStyle name="標準 6 3 4 3 5 3" xfId="12923" xr:uid="{0E4F88A4-633A-4CCA-8AC9-BEBA20654695}"/>
    <cellStyle name="標準 6 3 4 3 5 3 2" xfId="30334" xr:uid="{0E4F88A4-633A-4CCA-8AC9-BEBA20654695}"/>
    <cellStyle name="標準 6 3 4 3 5 4" xfId="6598" xr:uid="{414338D9-B78B-4AC7-B3D8-57A985E24532}"/>
    <cellStyle name="標準 6 3 4 3 5 4 2" xfId="24010" xr:uid="{414338D9-B78B-4AC7-B3D8-57A985E24532}"/>
    <cellStyle name="標準 6 3 4 3 5 5" xfId="20861" xr:uid="{00000000-0005-0000-0000-0000830D0000}"/>
    <cellStyle name="標準 6 3 4 3 6" xfId="1832" xr:uid="{00000000-0005-0000-0000-0000840D0000}"/>
    <cellStyle name="標準 6 3 4 3 6 2" xfId="14457" xr:uid="{2BF316FA-C720-449A-8034-DD85C9933891}"/>
    <cellStyle name="標準 6 3 4 3 6 2 2" xfId="31868" xr:uid="{2BF316FA-C720-449A-8034-DD85C9933891}"/>
    <cellStyle name="標準 6 3 4 3 6 3" xfId="8133" xr:uid="{55BC323F-9DF0-4CBD-81B8-DC8AD2403DC4}"/>
    <cellStyle name="標準 6 3 4 3 6 3 2" xfId="25544" xr:uid="{55BC323F-9DF0-4CBD-81B8-DC8AD2403DC4}"/>
    <cellStyle name="標準 6 3 4 3 6 4" xfId="19245" xr:uid="{00000000-0005-0000-0000-0000840D0000}"/>
    <cellStyle name="標準 6 3 4 3 7" xfId="11295" xr:uid="{6A5ED3CE-9443-414B-AC16-1B0C3F283D45}"/>
    <cellStyle name="標準 6 3 4 3 7 2" xfId="28706" xr:uid="{6A5ED3CE-9443-414B-AC16-1B0C3F283D45}"/>
    <cellStyle name="標準 6 3 4 3 8" xfId="4970" xr:uid="{FAFF0499-4A80-4C71-9ABF-8A882681055E}"/>
    <cellStyle name="標準 6 3 4 3 8 2" xfId="22382" xr:uid="{FAFF0499-4A80-4C71-9ABF-8A882681055E}"/>
    <cellStyle name="標準 6 3 4 3 9" xfId="17713" xr:uid="{00000000-0005-0000-0000-00006D0D0000}"/>
    <cellStyle name="標準 6 3 4 4" xfId="368" xr:uid="{00000000-0005-0000-0000-0000850D0000}"/>
    <cellStyle name="標準 6 3 4 4 2" xfId="748" xr:uid="{00000000-0005-0000-0000-0000860D0000}"/>
    <cellStyle name="標準 6 3 4 4 2 2" xfId="1508" xr:uid="{00000000-0005-0000-0000-0000870D0000}"/>
    <cellStyle name="標準 6 3 4 4 2 2 2" xfId="4684" xr:uid="{00000000-0005-0000-0000-0000880D0000}"/>
    <cellStyle name="標準 6 3 4 4 2 2 2 2" xfId="10996" xr:uid="{BE1792AC-4C49-4E22-AA1B-5F3DF8026A53}"/>
    <cellStyle name="標準 6 3 4 4 2 2 2 2 2" xfId="17320" xr:uid="{C330E2EC-CEDA-4628-BC9F-C5B2FB32A508}"/>
    <cellStyle name="標準 6 3 4 4 2 2 2 2 2 2" xfId="34731" xr:uid="{C330E2EC-CEDA-4628-BC9F-C5B2FB32A508}"/>
    <cellStyle name="標準 6 3 4 4 2 2 2 2 3" xfId="28407" xr:uid="{BE1792AC-4C49-4E22-AA1B-5F3DF8026A53}"/>
    <cellStyle name="標準 6 3 4 4 2 2 2 3" xfId="14158" xr:uid="{49ABC6FE-630A-4A26-B3F4-6F61BF0E9715}"/>
    <cellStyle name="標準 6 3 4 4 2 2 2 3 2" xfId="31569" xr:uid="{49ABC6FE-630A-4A26-B3F4-6F61BF0E9715}"/>
    <cellStyle name="標準 6 3 4 4 2 2 2 4" xfId="7833" xr:uid="{8EAF8D7C-0B35-4299-898C-6661EF5F84B7}"/>
    <cellStyle name="標準 6 3 4 4 2 2 2 4 2" xfId="25245" xr:uid="{8EAF8D7C-0B35-4299-898C-6661EF5F84B7}"/>
    <cellStyle name="標準 6 3 4 4 2 2 2 5" xfId="22096" xr:uid="{00000000-0005-0000-0000-0000880D0000}"/>
    <cellStyle name="標準 6 3 4 4 2 2 3" xfId="3067" xr:uid="{00000000-0005-0000-0000-0000890D0000}"/>
    <cellStyle name="標準 6 3 4 4 2 2 3 2" xfId="15692" xr:uid="{C91DF8F8-039E-486E-A5F7-C212E8964D2A}"/>
    <cellStyle name="標準 6 3 4 4 2 2 3 2 2" xfId="33103" xr:uid="{C91DF8F8-039E-486E-A5F7-C212E8964D2A}"/>
    <cellStyle name="標準 6 3 4 4 2 2 3 3" xfId="9368" xr:uid="{3B71C22E-0109-482F-A200-16C0739D3228}"/>
    <cellStyle name="標準 6 3 4 4 2 2 3 3 2" xfId="26779" xr:uid="{3B71C22E-0109-482F-A200-16C0739D3228}"/>
    <cellStyle name="標準 6 3 4 4 2 2 3 4" xfId="20480" xr:uid="{00000000-0005-0000-0000-0000890D0000}"/>
    <cellStyle name="標準 6 3 4 4 2 2 4" xfId="12530" xr:uid="{F8B70847-5200-4507-9AAF-D8AC62E60982}"/>
    <cellStyle name="標準 6 3 4 4 2 2 4 2" xfId="29941" xr:uid="{F8B70847-5200-4507-9AAF-D8AC62E60982}"/>
    <cellStyle name="標準 6 3 4 4 2 2 5" xfId="6205" xr:uid="{4B3CF966-01AF-4F9D-A9DE-6DD547C78E21}"/>
    <cellStyle name="標準 6 3 4 4 2 2 5 2" xfId="23617" xr:uid="{4B3CF966-01AF-4F9D-A9DE-6DD547C78E21}"/>
    <cellStyle name="標準 6 3 4 4 2 2 6" xfId="18948" xr:uid="{00000000-0005-0000-0000-0000870D0000}"/>
    <cellStyle name="標準 6 3 4 4 2 3" xfId="3924" xr:uid="{00000000-0005-0000-0000-00008A0D0000}"/>
    <cellStyle name="標準 6 3 4 4 2 3 2" xfId="10236" xr:uid="{85DABF4C-48D2-49A9-9C2A-DB23C9AF178A}"/>
    <cellStyle name="標準 6 3 4 4 2 3 2 2" xfId="16560" xr:uid="{9C42A03D-0CF5-4587-9174-FCD3BB71BE58}"/>
    <cellStyle name="標準 6 3 4 4 2 3 2 2 2" xfId="33971" xr:uid="{9C42A03D-0CF5-4587-9174-FCD3BB71BE58}"/>
    <cellStyle name="標準 6 3 4 4 2 3 2 3" xfId="27647" xr:uid="{85DABF4C-48D2-49A9-9C2A-DB23C9AF178A}"/>
    <cellStyle name="標準 6 3 4 4 2 3 3" xfId="13398" xr:uid="{01327AC1-170C-470D-9CA3-F1F565AD23C7}"/>
    <cellStyle name="標準 6 3 4 4 2 3 3 2" xfId="30809" xr:uid="{01327AC1-170C-470D-9CA3-F1F565AD23C7}"/>
    <cellStyle name="標準 6 3 4 4 2 3 4" xfId="7073" xr:uid="{83A49B28-9F09-4120-8440-38D576AA257F}"/>
    <cellStyle name="標準 6 3 4 4 2 3 4 2" xfId="24485" xr:uid="{83A49B28-9F09-4120-8440-38D576AA257F}"/>
    <cellStyle name="標準 6 3 4 4 2 3 5" xfId="21336" xr:uid="{00000000-0005-0000-0000-00008A0D0000}"/>
    <cellStyle name="標準 6 3 4 4 2 4" xfId="2307" xr:uid="{00000000-0005-0000-0000-00008B0D0000}"/>
    <cellStyle name="標準 6 3 4 4 2 4 2" xfId="14932" xr:uid="{E2E38B2D-1D9F-4486-9B48-5794A349701C}"/>
    <cellStyle name="標準 6 3 4 4 2 4 2 2" xfId="32343" xr:uid="{E2E38B2D-1D9F-4486-9B48-5794A349701C}"/>
    <cellStyle name="標準 6 3 4 4 2 4 3" xfId="8608" xr:uid="{CCC44356-96AB-4329-9952-15D2EC0D3836}"/>
    <cellStyle name="標準 6 3 4 4 2 4 3 2" xfId="26019" xr:uid="{CCC44356-96AB-4329-9952-15D2EC0D3836}"/>
    <cellStyle name="標準 6 3 4 4 2 4 4" xfId="19720" xr:uid="{00000000-0005-0000-0000-00008B0D0000}"/>
    <cellStyle name="標準 6 3 4 4 2 5" xfId="11770" xr:uid="{8D92238F-F219-4FB9-940E-1B4DF3113AE1}"/>
    <cellStyle name="標準 6 3 4 4 2 5 2" xfId="29181" xr:uid="{8D92238F-F219-4FB9-940E-1B4DF3113AE1}"/>
    <cellStyle name="標準 6 3 4 4 2 6" xfId="5445" xr:uid="{82E2D842-04B2-44A8-9105-08BAC598B690}"/>
    <cellStyle name="標準 6 3 4 4 2 6 2" xfId="22857" xr:uid="{82E2D842-04B2-44A8-9105-08BAC598B690}"/>
    <cellStyle name="標準 6 3 4 4 2 7" xfId="18188" xr:uid="{00000000-0005-0000-0000-0000860D0000}"/>
    <cellStyle name="標準 6 3 4 4 3" xfId="1128" xr:uid="{00000000-0005-0000-0000-00008C0D0000}"/>
    <cellStyle name="標準 6 3 4 4 3 2" xfId="4304" xr:uid="{00000000-0005-0000-0000-00008D0D0000}"/>
    <cellStyle name="標準 6 3 4 4 3 2 2" xfId="10616" xr:uid="{43E1E133-FCE0-4C75-B9F4-DB661682D775}"/>
    <cellStyle name="標準 6 3 4 4 3 2 2 2" xfId="16940" xr:uid="{4ED44732-D8C0-4254-A287-CF8C6D4E4FB4}"/>
    <cellStyle name="標準 6 3 4 4 3 2 2 2 2" xfId="34351" xr:uid="{4ED44732-D8C0-4254-A287-CF8C6D4E4FB4}"/>
    <cellStyle name="標準 6 3 4 4 3 2 2 3" xfId="28027" xr:uid="{43E1E133-FCE0-4C75-B9F4-DB661682D775}"/>
    <cellStyle name="標準 6 3 4 4 3 2 3" xfId="13778" xr:uid="{59FC767F-F181-4377-8841-9A84527C8959}"/>
    <cellStyle name="標準 6 3 4 4 3 2 3 2" xfId="31189" xr:uid="{59FC767F-F181-4377-8841-9A84527C8959}"/>
    <cellStyle name="標準 6 3 4 4 3 2 4" xfId="7453" xr:uid="{0BB8A5B5-DAFF-4F76-9CE3-25FEF025641C}"/>
    <cellStyle name="標準 6 3 4 4 3 2 4 2" xfId="24865" xr:uid="{0BB8A5B5-DAFF-4F76-9CE3-25FEF025641C}"/>
    <cellStyle name="標準 6 3 4 4 3 2 5" xfId="21716" xr:uid="{00000000-0005-0000-0000-00008D0D0000}"/>
    <cellStyle name="標準 6 3 4 4 3 3" xfId="2687" xr:uid="{00000000-0005-0000-0000-00008E0D0000}"/>
    <cellStyle name="標準 6 3 4 4 3 3 2" xfId="15312" xr:uid="{A4605678-A1B8-4B20-ADFB-CA967C6EE692}"/>
    <cellStyle name="標準 6 3 4 4 3 3 2 2" xfId="32723" xr:uid="{A4605678-A1B8-4B20-ADFB-CA967C6EE692}"/>
    <cellStyle name="標準 6 3 4 4 3 3 3" xfId="8988" xr:uid="{69DFB3FA-3057-48B5-84E6-840BF4964CE4}"/>
    <cellStyle name="標準 6 3 4 4 3 3 3 2" xfId="26399" xr:uid="{69DFB3FA-3057-48B5-84E6-840BF4964CE4}"/>
    <cellStyle name="標準 6 3 4 4 3 3 4" xfId="20100" xr:uid="{00000000-0005-0000-0000-00008E0D0000}"/>
    <cellStyle name="標準 6 3 4 4 3 4" xfId="12150" xr:uid="{36BF68E2-F89A-4AE9-A022-79640C413DEE}"/>
    <cellStyle name="標準 6 3 4 4 3 4 2" xfId="29561" xr:uid="{36BF68E2-F89A-4AE9-A022-79640C413DEE}"/>
    <cellStyle name="標準 6 3 4 4 3 5" xfId="5825" xr:uid="{CB39EE28-605F-48EB-8AAB-69FC613D3EAB}"/>
    <cellStyle name="標準 6 3 4 4 3 5 2" xfId="23237" xr:uid="{CB39EE28-605F-48EB-8AAB-69FC613D3EAB}"/>
    <cellStyle name="標準 6 3 4 4 3 6" xfId="18568" xr:uid="{00000000-0005-0000-0000-00008C0D0000}"/>
    <cellStyle name="標準 6 3 4 4 4" xfId="3544" xr:uid="{00000000-0005-0000-0000-00008F0D0000}"/>
    <cellStyle name="標準 6 3 4 4 4 2" xfId="9856" xr:uid="{2D6BC11F-F190-4950-931E-580A2B42416F}"/>
    <cellStyle name="標準 6 3 4 4 4 2 2" xfId="16180" xr:uid="{6220C209-E646-4011-BE03-2EFDEC7DEC47}"/>
    <cellStyle name="標準 6 3 4 4 4 2 2 2" xfId="33591" xr:uid="{6220C209-E646-4011-BE03-2EFDEC7DEC47}"/>
    <cellStyle name="標準 6 3 4 4 4 2 3" xfId="27267" xr:uid="{2D6BC11F-F190-4950-931E-580A2B42416F}"/>
    <cellStyle name="標準 6 3 4 4 4 3" xfId="13018" xr:uid="{A41F6447-A13F-4925-B0FF-0691CF07EBD7}"/>
    <cellStyle name="標準 6 3 4 4 4 3 2" xfId="30429" xr:uid="{A41F6447-A13F-4925-B0FF-0691CF07EBD7}"/>
    <cellStyle name="標準 6 3 4 4 4 4" xfId="6693" xr:uid="{E8799D75-4F5A-4B6C-A755-BA313A7CC98B}"/>
    <cellStyle name="標準 6 3 4 4 4 4 2" xfId="24105" xr:uid="{E8799D75-4F5A-4B6C-A755-BA313A7CC98B}"/>
    <cellStyle name="標準 6 3 4 4 4 5" xfId="20956" xr:uid="{00000000-0005-0000-0000-00008F0D0000}"/>
    <cellStyle name="標準 6 3 4 4 5" xfId="1927" xr:uid="{00000000-0005-0000-0000-0000900D0000}"/>
    <cellStyle name="標準 6 3 4 4 5 2" xfId="14552" xr:uid="{B3B74AC0-E6BA-4B44-8D3E-048B9DA13431}"/>
    <cellStyle name="標準 6 3 4 4 5 2 2" xfId="31963" xr:uid="{B3B74AC0-E6BA-4B44-8D3E-048B9DA13431}"/>
    <cellStyle name="標準 6 3 4 4 5 3" xfId="8228" xr:uid="{1B10DBBA-FE28-4B54-8E90-72A3736A5371}"/>
    <cellStyle name="標準 6 3 4 4 5 3 2" xfId="25639" xr:uid="{1B10DBBA-FE28-4B54-8E90-72A3736A5371}"/>
    <cellStyle name="標準 6 3 4 4 5 4" xfId="19340" xr:uid="{00000000-0005-0000-0000-0000900D0000}"/>
    <cellStyle name="標準 6 3 4 4 6" xfId="11390" xr:uid="{0B07A25F-BD7B-4917-BB39-DE7B360B2231}"/>
    <cellStyle name="標準 6 3 4 4 6 2" xfId="28801" xr:uid="{0B07A25F-BD7B-4917-BB39-DE7B360B2231}"/>
    <cellStyle name="標準 6 3 4 4 7" xfId="5065" xr:uid="{D4323D1D-00D7-45A4-ABEB-18004D309A7A}"/>
    <cellStyle name="標準 6 3 4 4 7 2" xfId="22477" xr:uid="{D4323D1D-00D7-45A4-ABEB-18004D309A7A}"/>
    <cellStyle name="標準 6 3 4 4 8" xfId="17808" xr:uid="{00000000-0005-0000-0000-0000850D0000}"/>
    <cellStyle name="標準 6 3 4 5" xfId="558" xr:uid="{00000000-0005-0000-0000-0000910D0000}"/>
    <cellStyle name="標準 6 3 4 5 2" xfId="1318" xr:uid="{00000000-0005-0000-0000-0000920D0000}"/>
    <cellStyle name="標準 6 3 4 5 2 2" xfId="4494" xr:uid="{00000000-0005-0000-0000-0000930D0000}"/>
    <cellStyle name="標準 6 3 4 5 2 2 2" xfId="10806" xr:uid="{D4FDEC17-7438-48B4-98A8-E13ED8A55A3E}"/>
    <cellStyle name="標準 6 3 4 5 2 2 2 2" xfId="17130" xr:uid="{68CCD7E5-36B3-4914-831B-DA456A205005}"/>
    <cellStyle name="標準 6 3 4 5 2 2 2 2 2" xfId="34541" xr:uid="{68CCD7E5-36B3-4914-831B-DA456A205005}"/>
    <cellStyle name="標準 6 3 4 5 2 2 2 3" xfId="28217" xr:uid="{D4FDEC17-7438-48B4-98A8-E13ED8A55A3E}"/>
    <cellStyle name="標準 6 3 4 5 2 2 3" xfId="13968" xr:uid="{6CF6E483-9CBA-4996-8C4F-41D72E0AFB56}"/>
    <cellStyle name="標準 6 3 4 5 2 2 3 2" xfId="31379" xr:uid="{6CF6E483-9CBA-4996-8C4F-41D72E0AFB56}"/>
    <cellStyle name="標準 6 3 4 5 2 2 4" xfId="7643" xr:uid="{53877E2A-6F89-40BC-B0FE-35BDED13A3CA}"/>
    <cellStyle name="標準 6 3 4 5 2 2 4 2" xfId="25055" xr:uid="{53877E2A-6F89-40BC-B0FE-35BDED13A3CA}"/>
    <cellStyle name="標準 6 3 4 5 2 2 5" xfId="21906" xr:uid="{00000000-0005-0000-0000-0000930D0000}"/>
    <cellStyle name="標準 6 3 4 5 2 3" xfId="2877" xr:uid="{00000000-0005-0000-0000-0000940D0000}"/>
    <cellStyle name="標準 6 3 4 5 2 3 2" xfId="15502" xr:uid="{5A7809C7-A3A0-4EDE-B904-F2CB1FF44082}"/>
    <cellStyle name="標準 6 3 4 5 2 3 2 2" xfId="32913" xr:uid="{5A7809C7-A3A0-4EDE-B904-F2CB1FF44082}"/>
    <cellStyle name="標準 6 3 4 5 2 3 3" xfId="9178" xr:uid="{BE0D36C9-471A-4332-9702-6DB623BC0E23}"/>
    <cellStyle name="標準 6 3 4 5 2 3 3 2" xfId="26589" xr:uid="{BE0D36C9-471A-4332-9702-6DB623BC0E23}"/>
    <cellStyle name="標準 6 3 4 5 2 3 4" xfId="20290" xr:uid="{00000000-0005-0000-0000-0000940D0000}"/>
    <cellStyle name="標準 6 3 4 5 2 4" xfId="12340" xr:uid="{90E79FF2-B8B1-4574-9240-3AAD903DC993}"/>
    <cellStyle name="標準 6 3 4 5 2 4 2" xfId="29751" xr:uid="{90E79FF2-B8B1-4574-9240-3AAD903DC993}"/>
    <cellStyle name="標準 6 3 4 5 2 5" xfId="6015" xr:uid="{1CA4086B-974C-4AA1-B33D-B2EAEAB8F11D}"/>
    <cellStyle name="標準 6 3 4 5 2 5 2" xfId="23427" xr:uid="{1CA4086B-974C-4AA1-B33D-B2EAEAB8F11D}"/>
    <cellStyle name="標準 6 3 4 5 2 6" xfId="18758" xr:uid="{00000000-0005-0000-0000-0000920D0000}"/>
    <cellStyle name="標準 6 3 4 5 3" xfId="3734" xr:uid="{00000000-0005-0000-0000-0000950D0000}"/>
    <cellStyle name="標準 6 3 4 5 3 2" xfId="10046" xr:uid="{EE99695D-94CD-433F-A0E9-BFF4A27A4394}"/>
    <cellStyle name="標準 6 3 4 5 3 2 2" xfId="16370" xr:uid="{663FE59C-66D2-4569-9DB2-A414EE888CF7}"/>
    <cellStyle name="標準 6 3 4 5 3 2 2 2" xfId="33781" xr:uid="{663FE59C-66D2-4569-9DB2-A414EE888CF7}"/>
    <cellStyle name="標準 6 3 4 5 3 2 3" xfId="27457" xr:uid="{EE99695D-94CD-433F-A0E9-BFF4A27A4394}"/>
    <cellStyle name="標準 6 3 4 5 3 3" xfId="13208" xr:uid="{0ACA78D5-7879-434A-AD65-0B6A5751B002}"/>
    <cellStyle name="標準 6 3 4 5 3 3 2" xfId="30619" xr:uid="{0ACA78D5-7879-434A-AD65-0B6A5751B002}"/>
    <cellStyle name="標準 6 3 4 5 3 4" xfId="6883" xr:uid="{0AFF654F-6CF4-4CFC-9873-63A5F6414A00}"/>
    <cellStyle name="標準 6 3 4 5 3 4 2" xfId="24295" xr:uid="{0AFF654F-6CF4-4CFC-9873-63A5F6414A00}"/>
    <cellStyle name="標準 6 3 4 5 3 5" xfId="21146" xr:uid="{00000000-0005-0000-0000-0000950D0000}"/>
    <cellStyle name="標準 6 3 4 5 4" xfId="2117" xr:uid="{00000000-0005-0000-0000-0000960D0000}"/>
    <cellStyle name="標準 6 3 4 5 4 2" xfId="14742" xr:uid="{FEEEBC5C-2B82-492C-AA4A-A44021CFED62}"/>
    <cellStyle name="標準 6 3 4 5 4 2 2" xfId="32153" xr:uid="{FEEEBC5C-2B82-492C-AA4A-A44021CFED62}"/>
    <cellStyle name="標準 6 3 4 5 4 3" xfId="8418" xr:uid="{12C409AE-45B9-4907-9192-679C37DE0C49}"/>
    <cellStyle name="標準 6 3 4 5 4 3 2" xfId="25829" xr:uid="{12C409AE-45B9-4907-9192-679C37DE0C49}"/>
    <cellStyle name="標準 6 3 4 5 4 4" xfId="19530" xr:uid="{00000000-0005-0000-0000-0000960D0000}"/>
    <cellStyle name="標準 6 3 4 5 5" xfId="11580" xr:uid="{9018FD07-DCF4-4514-AC68-E0E2708DFA1F}"/>
    <cellStyle name="標準 6 3 4 5 5 2" xfId="28991" xr:uid="{9018FD07-DCF4-4514-AC68-E0E2708DFA1F}"/>
    <cellStyle name="標準 6 3 4 5 6" xfId="5255" xr:uid="{8C365841-D227-4886-BB7E-6847F1560865}"/>
    <cellStyle name="標準 6 3 4 5 6 2" xfId="22667" xr:uid="{8C365841-D227-4886-BB7E-6847F1560865}"/>
    <cellStyle name="標準 6 3 4 5 7" xfId="17998" xr:uid="{00000000-0005-0000-0000-0000910D0000}"/>
    <cellStyle name="標準 6 3 4 6" xfId="938" xr:uid="{00000000-0005-0000-0000-0000970D0000}"/>
    <cellStyle name="標準 6 3 4 6 2" xfId="4114" xr:uid="{00000000-0005-0000-0000-0000980D0000}"/>
    <cellStyle name="標準 6 3 4 6 2 2" xfId="10426" xr:uid="{519E821C-A4D9-4CB8-8C6B-0C05FB4386FD}"/>
    <cellStyle name="標準 6 3 4 6 2 2 2" xfId="16750" xr:uid="{13204978-3DCF-4294-A5DE-CA73196EB244}"/>
    <cellStyle name="標準 6 3 4 6 2 2 2 2" xfId="34161" xr:uid="{13204978-3DCF-4294-A5DE-CA73196EB244}"/>
    <cellStyle name="標準 6 3 4 6 2 2 3" xfId="27837" xr:uid="{519E821C-A4D9-4CB8-8C6B-0C05FB4386FD}"/>
    <cellStyle name="標準 6 3 4 6 2 3" xfId="13588" xr:uid="{932D59DE-0887-4251-834C-883247B479C9}"/>
    <cellStyle name="標準 6 3 4 6 2 3 2" xfId="30999" xr:uid="{932D59DE-0887-4251-834C-883247B479C9}"/>
    <cellStyle name="標準 6 3 4 6 2 4" xfId="7263" xr:uid="{F6EAD326-E96A-4544-A076-39006EAB56CA}"/>
    <cellStyle name="標準 6 3 4 6 2 4 2" xfId="24675" xr:uid="{F6EAD326-E96A-4544-A076-39006EAB56CA}"/>
    <cellStyle name="標準 6 3 4 6 2 5" xfId="21526" xr:uid="{00000000-0005-0000-0000-0000980D0000}"/>
    <cellStyle name="標準 6 3 4 6 3" xfId="2497" xr:uid="{00000000-0005-0000-0000-0000990D0000}"/>
    <cellStyle name="標準 6 3 4 6 3 2" xfId="15122" xr:uid="{164A69E7-82FC-4189-A0A1-7E5D5691E1E8}"/>
    <cellStyle name="標準 6 3 4 6 3 2 2" xfId="32533" xr:uid="{164A69E7-82FC-4189-A0A1-7E5D5691E1E8}"/>
    <cellStyle name="標準 6 3 4 6 3 3" xfId="8798" xr:uid="{3F05E8F8-676D-4F33-97F5-A73416BFFCB9}"/>
    <cellStyle name="標準 6 3 4 6 3 3 2" xfId="26209" xr:uid="{3F05E8F8-676D-4F33-97F5-A73416BFFCB9}"/>
    <cellStyle name="標準 6 3 4 6 3 4" xfId="19910" xr:uid="{00000000-0005-0000-0000-0000990D0000}"/>
    <cellStyle name="標準 6 3 4 6 4" xfId="11960" xr:uid="{8311B8EA-C2A3-4F57-A6AD-F617F8800872}"/>
    <cellStyle name="標準 6 3 4 6 4 2" xfId="29371" xr:uid="{8311B8EA-C2A3-4F57-A6AD-F617F8800872}"/>
    <cellStyle name="標準 6 3 4 6 5" xfId="5635" xr:uid="{BC465461-566D-4BB2-8C52-9D07060AEBB8}"/>
    <cellStyle name="標準 6 3 4 6 5 2" xfId="23047" xr:uid="{BC465461-566D-4BB2-8C52-9D07060AEBB8}"/>
    <cellStyle name="標準 6 3 4 6 6" xfId="18378" xr:uid="{00000000-0005-0000-0000-0000970D0000}"/>
    <cellStyle name="標準 6 3 4 7" xfId="178" xr:uid="{00000000-0005-0000-0000-00009A0D0000}"/>
    <cellStyle name="標準 6 3 4 7 2" xfId="3354" xr:uid="{00000000-0005-0000-0000-00009B0D0000}"/>
    <cellStyle name="標準 6 3 4 7 2 2" xfId="15990" xr:uid="{42CB5018-19A6-44AA-A27D-53D39FF0FF6B}"/>
    <cellStyle name="標準 6 3 4 7 2 2 2" xfId="33401" xr:uid="{42CB5018-19A6-44AA-A27D-53D39FF0FF6B}"/>
    <cellStyle name="標準 6 3 4 7 2 3" xfId="9666" xr:uid="{7B1A30FA-FF61-4352-9CA3-8204E4231B94}"/>
    <cellStyle name="標準 6 3 4 7 2 3 2" xfId="27077" xr:uid="{7B1A30FA-FF61-4352-9CA3-8204E4231B94}"/>
    <cellStyle name="標準 6 3 4 7 2 4" xfId="20766" xr:uid="{00000000-0005-0000-0000-00009B0D0000}"/>
    <cellStyle name="標準 6 3 4 7 3" xfId="12828" xr:uid="{25C3714A-9ED6-4090-9DFF-A497338A723A}"/>
    <cellStyle name="標準 6 3 4 7 3 2" xfId="30239" xr:uid="{25C3714A-9ED6-4090-9DFF-A497338A723A}"/>
    <cellStyle name="標準 6 3 4 7 4" xfId="6503" xr:uid="{A20C1769-3F56-45B1-BE27-5EFCDED518F5}"/>
    <cellStyle name="標準 6 3 4 7 4 2" xfId="23915" xr:uid="{A20C1769-3F56-45B1-BE27-5EFCDED518F5}"/>
    <cellStyle name="標準 6 3 4 7 5" xfId="17618" xr:uid="{00000000-0005-0000-0000-00009A0D0000}"/>
    <cellStyle name="標準 6 3 4 8" xfId="3281" xr:uid="{00000000-0005-0000-0000-00009C0D0000}"/>
    <cellStyle name="標準 6 3 4 8 2" xfId="9593" xr:uid="{702B75DD-5E69-47FD-B011-FB491D9D2C65}"/>
    <cellStyle name="標準 6 3 4 8 2 2" xfId="15917" xr:uid="{BE6CEE50-1683-4929-891C-CCFE140FD07B}"/>
    <cellStyle name="標準 6 3 4 8 2 2 2" xfId="33328" xr:uid="{BE6CEE50-1683-4929-891C-CCFE140FD07B}"/>
    <cellStyle name="標準 6 3 4 8 2 3" xfId="27004" xr:uid="{702B75DD-5E69-47FD-B011-FB491D9D2C65}"/>
    <cellStyle name="標準 6 3 4 8 3" xfId="12755" xr:uid="{0BA33304-B636-4D29-BEBC-2D261DAC4150}"/>
    <cellStyle name="標準 6 3 4 8 3 2" xfId="30166" xr:uid="{0BA33304-B636-4D29-BEBC-2D261DAC4150}"/>
    <cellStyle name="標準 6 3 4 8 4" xfId="6430" xr:uid="{4461D2B8-FFE3-462B-951A-892E958C1B5A}"/>
    <cellStyle name="標準 6 3 4 8 4 2" xfId="23842" xr:uid="{4461D2B8-FFE3-462B-951A-892E958C1B5A}"/>
    <cellStyle name="標準 6 3 4 8 5" xfId="20693" xr:uid="{00000000-0005-0000-0000-00009C0D0000}"/>
    <cellStyle name="標準 6 3 4 9" xfId="1737" xr:uid="{00000000-0005-0000-0000-00009D0D0000}"/>
    <cellStyle name="標準 6 3 4 9 2" xfId="14362" xr:uid="{A2E44865-EA96-482A-813D-CB5FFE407EA4}"/>
    <cellStyle name="標準 6 3 4 9 2 2" xfId="31773" xr:uid="{A2E44865-EA96-482A-813D-CB5FFE407EA4}"/>
    <cellStyle name="標準 6 3 4 9 3" xfId="8038" xr:uid="{881BA953-C804-4E5C-8FC6-2A8EB571F03D}"/>
    <cellStyle name="標準 6 3 4 9 3 2" xfId="25449" xr:uid="{881BA953-C804-4E5C-8FC6-2A8EB571F03D}"/>
    <cellStyle name="標準 6 3 4 9 4" xfId="19150" xr:uid="{00000000-0005-0000-0000-00009D0D0000}"/>
    <cellStyle name="標準 6 3 5" xfId="88" xr:uid="{00000000-0005-0000-0000-00009E0D0000}"/>
    <cellStyle name="標準 6 3 5 10" xfId="11217" xr:uid="{D79ED17A-18F9-450C-B34E-5D47ABA6F322}"/>
    <cellStyle name="標準 6 3 5 10 2" xfId="28628" xr:uid="{D79ED17A-18F9-450C-B34E-5D47ABA6F322}"/>
    <cellStyle name="標準 6 3 5 11" xfId="4892" xr:uid="{B070B390-68EA-4E9D-90BE-F0255ED52A49}"/>
    <cellStyle name="標準 6 3 5 11 2" xfId="22304" xr:uid="{B070B390-68EA-4E9D-90BE-F0255ED52A49}"/>
    <cellStyle name="標準 6 3 5 12" xfId="17528" xr:uid="{00000000-0005-0000-0000-00009E0D0000}"/>
    <cellStyle name="標準 6 3 5 2" xfId="135" xr:uid="{00000000-0005-0000-0000-00009F0D0000}"/>
    <cellStyle name="標準 6 3 5 2 10" xfId="4926" xr:uid="{84F5BA5F-97E0-4A71-B1BC-B535C2B272D9}"/>
    <cellStyle name="標準 6 3 5 2 10 2" xfId="22338" xr:uid="{84F5BA5F-97E0-4A71-B1BC-B535C2B272D9}"/>
    <cellStyle name="標準 6 3 5 2 11" xfId="17575" xr:uid="{00000000-0005-0000-0000-00009F0D0000}"/>
    <cellStyle name="標準 6 3 5 2 2" xfId="324" xr:uid="{00000000-0005-0000-0000-0000A00D0000}"/>
    <cellStyle name="標準 6 3 5 2 2 2" xfId="514" xr:uid="{00000000-0005-0000-0000-0000A10D0000}"/>
    <cellStyle name="標準 6 3 5 2 2 2 2" xfId="894" xr:uid="{00000000-0005-0000-0000-0000A20D0000}"/>
    <cellStyle name="標準 6 3 5 2 2 2 2 2" xfId="1654" xr:uid="{00000000-0005-0000-0000-0000A30D0000}"/>
    <cellStyle name="標準 6 3 5 2 2 2 2 2 2" xfId="4830" xr:uid="{00000000-0005-0000-0000-0000A40D0000}"/>
    <cellStyle name="標準 6 3 5 2 2 2 2 2 2 2" xfId="11142" xr:uid="{6992D1BC-F5E5-47F1-83FE-A9A611413D45}"/>
    <cellStyle name="標準 6 3 5 2 2 2 2 2 2 2 2" xfId="17466" xr:uid="{817489D3-A470-496D-B68F-E661BD110049}"/>
    <cellStyle name="標準 6 3 5 2 2 2 2 2 2 2 2 2" xfId="34877" xr:uid="{817489D3-A470-496D-B68F-E661BD110049}"/>
    <cellStyle name="標準 6 3 5 2 2 2 2 2 2 2 3" xfId="28553" xr:uid="{6992D1BC-F5E5-47F1-83FE-A9A611413D45}"/>
    <cellStyle name="標準 6 3 5 2 2 2 2 2 2 3" xfId="14304" xr:uid="{C4308424-8DFE-43F2-B396-96ED9FE8F936}"/>
    <cellStyle name="標準 6 3 5 2 2 2 2 2 2 3 2" xfId="31715" xr:uid="{C4308424-8DFE-43F2-B396-96ED9FE8F936}"/>
    <cellStyle name="標準 6 3 5 2 2 2 2 2 2 4" xfId="7979" xr:uid="{CAAC31AD-4D5E-41DE-8738-D184AB68BA75}"/>
    <cellStyle name="標準 6 3 5 2 2 2 2 2 2 4 2" xfId="25391" xr:uid="{CAAC31AD-4D5E-41DE-8738-D184AB68BA75}"/>
    <cellStyle name="標準 6 3 5 2 2 2 2 2 2 5" xfId="22242" xr:uid="{00000000-0005-0000-0000-0000A40D0000}"/>
    <cellStyle name="標準 6 3 5 2 2 2 2 2 3" xfId="3213" xr:uid="{00000000-0005-0000-0000-0000A50D0000}"/>
    <cellStyle name="標準 6 3 5 2 2 2 2 2 3 2" xfId="15838" xr:uid="{F1D3CA38-DAC2-4100-A9A3-C1548498375C}"/>
    <cellStyle name="標準 6 3 5 2 2 2 2 2 3 2 2" xfId="33249" xr:uid="{F1D3CA38-DAC2-4100-A9A3-C1548498375C}"/>
    <cellStyle name="標準 6 3 5 2 2 2 2 2 3 3" xfId="9514" xr:uid="{5110B6C9-C480-4B94-888A-426F6CC45D27}"/>
    <cellStyle name="標準 6 3 5 2 2 2 2 2 3 3 2" xfId="26925" xr:uid="{5110B6C9-C480-4B94-888A-426F6CC45D27}"/>
    <cellStyle name="標準 6 3 5 2 2 2 2 2 3 4" xfId="20626" xr:uid="{00000000-0005-0000-0000-0000A50D0000}"/>
    <cellStyle name="標準 6 3 5 2 2 2 2 2 4" xfId="12676" xr:uid="{7266C5C6-4CFC-44ED-97C1-6F59A33A0400}"/>
    <cellStyle name="標準 6 3 5 2 2 2 2 2 4 2" xfId="30087" xr:uid="{7266C5C6-4CFC-44ED-97C1-6F59A33A0400}"/>
    <cellStyle name="標準 6 3 5 2 2 2 2 2 5" xfId="6351" xr:uid="{25F16AF3-D293-4936-B39E-CC0AF9CCFDEF}"/>
    <cellStyle name="標準 6 3 5 2 2 2 2 2 5 2" xfId="23763" xr:uid="{25F16AF3-D293-4936-B39E-CC0AF9CCFDEF}"/>
    <cellStyle name="標準 6 3 5 2 2 2 2 2 6" xfId="19094" xr:uid="{00000000-0005-0000-0000-0000A30D0000}"/>
    <cellStyle name="標準 6 3 5 2 2 2 2 3" xfId="4070" xr:uid="{00000000-0005-0000-0000-0000A60D0000}"/>
    <cellStyle name="標準 6 3 5 2 2 2 2 3 2" xfId="10382" xr:uid="{53ECFE5A-09AD-4F52-B1F8-D168853B2AA5}"/>
    <cellStyle name="標準 6 3 5 2 2 2 2 3 2 2" xfId="16706" xr:uid="{1E0CE741-818E-4AD9-A82B-A17399D0DE96}"/>
    <cellStyle name="標準 6 3 5 2 2 2 2 3 2 2 2" xfId="34117" xr:uid="{1E0CE741-818E-4AD9-A82B-A17399D0DE96}"/>
    <cellStyle name="標準 6 3 5 2 2 2 2 3 2 3" xfId="27793" xr:uid="{53ECFE5A-09AD-4F52-B1F8-D168853B2AA5}"/>
    <cellStyle name="標準 6 3 5 2 2 2 2 3 3" xfId="13544" xr:uid="{81519F84-C86E-43E7-8833-BFBF34991899}"/>
    <cellStyle name="標準 6 3 5 2 2 2 2 3 3 2" xfId="30955" xr:uid="{81519F84-C86E-43E7-8833-BFBF34991899}"/>
    <cellStyle name="標準 6 3 5 2 2 2 2 3 4" xfId="7219" xr:uid="{CED14849-8286-43DF-B0D1-0F70BABFAF1F}"/>
    <cellStyle name="標準 6 3 5 2 2 2 2 3 4 2" xfId="24631" xr:uid="{CED14849-8286-43DF-B0D1-0F70BABFAF1F}"/>
    <cellStyle name="標準 6 3 5 2 2 2 2 3 5" xfId="21482" xr:uid="{00000000-0005-0000-0000-0000A60D0000}"/>
    <cellStyle name="標準 6 3 5 2 2 2 2 4" xfId="2453" xr:uid="{00000000-0005-0000-0000-0000A70D0000}"/>
    <cellStyle name="標準 6 3 5 2 2 2 2 4 2" xfId="15078" xr:uid="{2327C3AD-4CC3-4170-888E-3F6D3FDF91C9}"/>
    <cellStyle name="標準 6 3 5 2 2 2 2 4 2 2" xfId="32489" xr:uid="{2327C3AD-4CC3-4170-888E-3F6D3FDF91C9}"/>
    <cellStyle name="標準 6 3 5 2 2 2 2 4 3" xfId="8754" xr:uid="{6FA58CF7-FFB0-4CB1-81EC-925E2A215D6C}"/>
    <cellStyle name="標準 6 3 5 2 2 2 2 4 3 2" xfId="26165" xr:uid="{6FA58CF7-FFB0-4CB1-81EC-925E2A215D6C}"/>
    <cellStyle name="標準 6 3 5 2 2 2 2 4 4" xfId="19866" xr:uid="{00000000-0005-0000-0000-0000A70D0000}"/>
    <cellStyle name="標準 6 3 5 2 2 2 2 5" xfId="11916" xr:uid="{96573F64-10CE-4D13-86B5-91D8F0AB22F2}"/>
    <cellStyle name="標準 6 3 5 2 2 2 2 5 2" xfId="29327" xr:uid="{96573F64-10CE-4D13-86B5-91D8F0AB22F2}"/>
    <cellStyle name="標準 6 3 5 2 2 2 2 6" xfId="5591" xr:uid="{835081BD-ED5B-49B4-BDDB-DDEF733F0E54}"/>
    <cellStyle name="標準 6 3 5 2 2 2 2 6 2" xfId="23003" xr:uid="{835081BD-ED5B-49B4-BDDB-DDEF733F0E54}"/>
    <cellStyle name="標準 6 3 5 2 2 2 2 7" xfId="18334" xr:uid="{00000000-0005-0000-0000-0000A20D0000}"/>
    <cellStyle name="標準 6 3 5 2 2 2 3" xfId="1274" xr:uid="{00000000-0005-0000-0000-0000A80D0000}"/>
    <cellStyle name="標準 6 3 5 2 2 2 3 2" xfId="4450" xr:uid="{00000000-0005-0000-0000-0000A90D0000}"/>
    <cellStyle name="標準 6 3 5 2 2 2 3 2 2" xfId="10762" xr:uid="{4F87B3C6-5DC1-4ABD-B4BB-0BF08306921F}"/>
    <cellStyle name="標準 6 3 5 2 2 2 3 2 2 2" xfId="17086" xr:uid="{1B4E645D-584F-429D-9C6F-5D26EF8EE38E}"/>
    <cellStyle name="標準 6 3 5 2 2 2 3 2 2 2 2" xfId="34497" xr:uid="{1B4E645D-584F-429D-9C6F-5D26EF8EE38E}"/>
    <cellStyle name="標準 6 3 5 2 2 2 3 2 2 3" xfId="28173" xr:uid="{4F87B3C6-5DC1-4ABD-B4BB-0BF08306921F}"/>
    <cellStyle name="標準 6 3 5 2 2 2 3 2 3" xfId="13924" xr:uid="{AB556B4E-9DA0-4CBC-BAAA-A204C9297226}"/>
    <cellStyle name="標準 6 3 5 2 2 2 3 2 3 2" xfId="31335" xr:uid="{AB556B4E-9DA0-4CBC-BAAA-A204C9297226}"/>
    <cellStyle name="標準 6 3 5 2 2 2 3 2 4" xfId="7599" xr:uid="{3C76101F-6DAE-4AC9-82F2-457E96DC0840}"/>
    <cellStyle name="標準 6 3 5 2 2 2 3 2 4 2" xfId="25011" xr:uid="{3C76101F-6DAE-4AC9-82F2-457E96DC0840}"/>
    <cellStyle name="標準 6 3 5 2 2 2 3 2 5" xfId="21862" xr:uid="{00000000-0005-0000-0000-0000A90D0000}"/>
    <cellStyle name="標準 6 3 5 2 2 2 3 3" xfId="2833" xr:uid="{00000000-0005-0000-0000-0000AA0D0000}"/>
    <cellStyle name="標準 6 3 5 2 2 2 3 3 2" xfId="15458" xr:uid="{A310B6F8-6C18-4681-B19A-41059243A9E1}"/>
    <cellStyle name="標準 6 3 5 2 2 2 3 3 2 2" xfId="32869" xr:uid="{A310B6F8-6C18-4681-B19A-41059243A9E1}"/>
    <cellStyle name="標準 6 3 5 2 2 2 3 3 3" xfId="9134" xr:uid="{31182159-39F2-46D8-8541-FE1ED446A9D6}"/>
    <cellStyle name="標準 6 3 5 2 2 2 3 3 3 2" xfId="26545" xr:uid="{31182159-39F2-46D8-8541-FE1ED446A9D6}"/>
    <cellStyle name="標準 6 3 5 2 2 2 3 3 4" xfId="20246" xr:uid="{00000000-0005-0000-0000-0000AA0D0000}"/>
    <cellStyle name="標準 6 3 5 2 2 2 3 4" xfId="12296" xr:uid="{112AF8DB-9217-44A9-AD41-35F3144991E8}"/>
    <cellStyle name="標準 6 3 5 2 2 2 3 4 2" xfId="29707" xr:uid="{112AF8DB-9217-44A9-AD41-35F3144991E8}"/>
    <cellStyle name="標準 6 3 5 2 2 2 3 5" xfId="5971" xr:uid="{5A95CD57-941A-407F-9CFD-564CCDE61BBD}"/>
    <cellStyle name="標準 6 3 5 2 2 2 3 5 2" xfId="23383" xr:uid="{5A95CD57-941A-407F-9CFD-564CCDE61BBD}"/>
    <cellStyle name="標準 6 3 5 2 2 2 3 6" xfId="18714" xr:uid="{00000000-0005-0000-0000-0000A80D0000}"/>
    <cellStyle name="標準 6 3 5 2 2 2 4" xfId="3690" xr:uid="{00000000-0005-0000-0000-0000AB0D0000}"/>
    <cellStyle name="標準 6 3 5 2 2 2 4 2" xfId="10002" xr:uid="{F846F870-5B1F-4038-8F7D-6765D0A89857}"/>
    <cellStyle name="標準 6 3 5 2 2 2 4 2 2" xfId="16326" xr:uid="{5B95C8C9-1399-40C1-9921-FE640AADE711}"/>
    <cellStyle name="標準 6 3 5 2 2 2 4 2 2 2" xfId="33737" xr:uid="{5B95C8C9-1399-40C1-9921-FE640AADE711}"/>
    <cellStyle name="標準 6 3 5 2 2 2 4 2 3" xfId="27413" xr:uid="{F846F870-5B1F-4038-8F7D-6765D0A89857}"/>
    <cellStyle name="標準 6 3 5 2 2 2 4 3" xfId="13164" xr:uid="{BE05958F-6D4A-4D9D-9457-0CC1699B7A69}"/>
    <cellStyle name="標準 6 3 5 2 2 2 4 3 2" xfId="30575" xr:uid="{BE05958F-6D4A-4D9D-9457-0CC1699B7A69}"/>
    <cellStyle name="標準 6 3 5 2 2 2 4 4" xfId="6839" xr:uid="{ED49C8D8-23E9-4EEE-BBAC-9163E78478BC}"/>
    <cellStyle name="標準 6 3 5 2 2 2 4 4 2" xfId="24251" xr:uid="{ED49C8D8-23E9-4EEE-BBAC-9163E78478BC}"/>
    <cellStyle name="標準 6 3 5 2 2 2 4 5" xfId="21102" xr:uid="{00000000-0005-0000-0000-0000AB0D0000}"/>
    <cellStyle name="標準 6 3 5 2 2 2 5" xfId="2073" xr:uid="{00000000-0005-0000-0000-0000AC0D0000}"/>
    <cellStyle name="標準 6 3 5 2 2 2 5 2" xfId="14698" xr:uid="{27CF3360-89F6-4553-9354-59259BF25656}"/>
    <cellStyle name="標準 6 3 5 2 2 2 5 2 2" xfId="32109" xr:uid="{27CF3360-89F6-4553-9354-59259BF25656}"/>
    <cellStyle name="標準 6 3 5 2 2 2 5 3" xfId="8374" xr:uid="{1456E6A4-55F7-43D7-856E-048548145E68}"/>
    <cellStyle name="標準 6 3 5 2 2 2 5 3 2" xfId="25785" xr:uid="{1456E6A4-55F7-43D7-856E-048548145E68}"/>
    <cellStyle name="標準 6 3 5 2 2 2 5 4" xfId="19486" xr:uid="{00000000-0005-0000-0000-0000AC0D0000}"/>
    <cellStyle name="標準 6 3 5 2 2 2 6" xfId="11536" xr:uid="{03691AAE-22AA-4EC4-9DBB-6B3E5DF91A6F}"/>
    <cellStyle name="標準 6 3 5 2 2 2 6 2" xfId="28947" xr:uid="{03691AAE-22AA-4EC4-9DBB-6B3E5DF91A6F}"/>
    <cellStyle name="標準 6 3 5 2 2 2 7" xfId="5211" xr:uid="{6E9C69C0-9155-4E56-A856-4A7874D14B2A}"/>
    <cellStyle name="標準 6 3 5 2 2 2 7 2" xfId="22623" xr:uid="{6E9C69C0-9155-4E56-A856-4A7874D14B2A}"/>
    <cellStyle name="標準 6 3 5 2 2 2 8" xfId="17954" xr:uid="{00000000-0005-0000-0000-0000A10D0000}"/>
    <cellStyle name="標準 6 3 5 2 2 3" xfId="704" xr:uid="{00000000-0005-0000-0000-0000AD0D0000}"/>
    <cellStyle name="標準 6 3 5 2 2 3 2" xfId="1464" xr:uid="{00000000-0005-0000-0000-0000AE0D0000}"/>
    <cellStyle name="標準 6 3 5 2 2 3 2 2" xfId="4640" xr:uid="{00000000-0005-0000-0000-0000AF0D0000}"/>
    <cellStyle name="標準 6 3 5 2 2 3 2 2 2" xfId="10952" xr:uid="{FC1E5AF4-44CF-4551-89FF-5085B04F5D5A}"/>
    <cellStyle name="標準 6 3 5 2 2 3 2 2 2 2" xfId="17276" xr:uid="{FEAE7245-CD67-4D69-920D-8FA0DA3769AA}"/>
    <cellStyle name="標準 6 3 5 2 2 3 2 2 2 2 2" xfId="34687" xr:uid="{FEAE7245-CD67-4D69-920D-8FA0DA3769AA}"/>
    <cellStyle name="標準 6 3 5 2 2 3 2 2 2 3" xfId="28363" xr:uid="{FC1E5AF4-44CF-4551-89FF-5085B04F5D5A}"/>
    <cellStyle name="標準 6 3 5 2 2 3 2 2 3" xfId="14114" xr:uid="{94C76F30-630F-412F-930B-BFC1F523163B}"/>
    <cellStyle name="標準 6 3 5 2 2 3 2 2 3 2" xfId="31525" xr:uid="{94C76F30-630F-412F-930B-BFC1F523163B}"/>
    <cellStyle name="標準 6 3 5 2 2 3 2 2 4" xfId="7789" xr:uid="{17B77F8A-D061-4D10-8C9C-DE4490610404}"/>
    <cellStyle name="標準 6 3 5 2 2 3 2 2 4 2" xfId="25201" xr:uid="{17B77F8A-D061-4D10-8C9C-DE4490610404}"/>
    <cellStyle name="標準 6 3 5 2 2 3 2 2 5" xfId="22052" xr:uid="{00000000-0005-0000-0000-0000AF0D0000}"/>
    <cellStyle name="標準 6 3 5 2 2 3 2 3" xfId="3023" xr:uid="{00000000-0005-0000-0000-0000B00D0000}"/>
    <cellStyle name="標準 6 3 5 2 2 3 2 3 2" xfId="15648" xr:uid="{02DB8244-5661-4660-A848-2857CE04FF33}"/>
    <cellStyle name="標準 6 3 5 2 2 3 2 3 2 2" xfId="33059" xr:uid="{02DB8244-5661-4660-A848-2857CE04FF33}"/>
    <cellStyle name="標準 6 3 5 2 2 3 2 3 3" xfId="9324" xr:uid="{A6E66D60-1158-4BEB-AC5A-E42259654B48}"/>
    <cellStyle name="標準 6 3 5 2 2 3 2 3 3 2" xfId="26735" xr:uid="{A6E66D60-1158-4BEB-AC5A-E42259654B48}"/>
    <cellStyle name="標準 6 3 5 2 2 3 2 3 4" xfId="20436" xr:uid="{00000000-0005-0000-0000-0000B00D0000}"/>
    <cellStyle name="標準 6 3 5 2 2 3 2 4" xfId="12486" xr:uid="{8861122B-7AC3-4F60-AAFD-8A19A4B77717}"/>
    <cellStyle name="標準 6 3 5 2 2 3 2 4 2" xfId="29897" xr:uid="{8861122B-7AC3-4F60-AAFD-8A19A4B77717}"/>
    <cellStyle name="標準 6 3 5 2 2 3 2 5" xfId="6161" xr:uid="{DE90B940-951E-45E6-9447-B7A79B2FCA2A}"/>
    <cellStyle name="標準 6 3 5 2 2 3 2 5 2" xfId="23573" xr:uid="{DE90B940-951E-45E6-9447-B7A79B2FCA2A}"/>
    <cellStyle name="標準 6 3 5 2 2 3 2 6" xfId="18904" xr:uid="{00000000-0005-0000-0000-0000AE0D0000}"/>
    <cellStyle name="標準 6 3 5 2 2 3 3" xfId="3880" xr:uid="{00000000-0005-0000-0000-0000B10D0000}"/>
    <cellStyle name="標準 6 3 5 2 2 3 3 2" xfId="10192" xr:uid="{1AF10F66-3692-4BD2-8AB6-6CB3345AB555}"/>
    <cellStyle name="標準 6 3 5 2 2 3 3 2 2" xfId="16516" xr:uid="{5371C043-5B5C-44C9-BF47-AE2EDDEC41B5}"/>
    <cellStyle name="標準 6 3 5 2 2 3 3 2 2 2" xfId="33927" xr:uid="{5371C043-5B5C-44C9-BF47-AE2EDDEC41B5}"/>
    <cellStyle name="標準 6 3 5 2 2 3 3 2 3" xfId="27603" xr:uid="{1AF10F66-3692-4BD2-8AB6-6CB3345AB555}"/>
    <cellStyle name="標準 6 3 5 2 2 3 3 3" xfId="13354" xr:uid="{B51BC44D-594C-424F-B7D6-983EE2F9F039}"/>
    <cellStyle name="標準 6 3 5 2 2 3 3 3 2" xfId="30765" xr:uid="{B51BC44D-594C-424F-B7D6-983EE2F9F039}"/>
    <cellStyle name="標準 6 3 5 2 2 3 3 4" xfId="7029" xr:uid="{34D66F9F-0652-4D71-AF03-6BE8A8E76231}"/>
    <cellStyle name="標準 6 3 5 2 2 3 3 4 2" xfId="24441" xr:uid="{34D66F9F-0652-4D71-AF03-6BE8A8E76231}"/>
    <cellStyle name="標準 6 3 5 2 2 3 3 5" xfId="21292" xr:uid="{00000000-0005-0000-0000-0000B10D0000}"/>
    <cellStyle name="標準 6 3 5 2 2 3 4" xfId="2263" xr:uid="{00000000-0005-0000-0000-0000B20D0000}"/>
    <cellStyle name="標準 6 3 5 2 2 3 4 2" xfId="14888" xr:uid="{9046B92F-4C09-491F-903D-C1BE3F3A0CFE}"/>
    <cellStyle name="標準 6 3 5 2 2 3 4 2 2" xfId="32299" xr:uid="{9046B92F-4C09-491F-903D-C1BE3F3A0CFE}"/>
    <cellStyle name="標準 6 3 5 2 2 3 4 3" xfId="8564" xr:uid="{3E3DCD92-A7D7-4276-AC57-5F0C0410B61B}"/>
    <cellStyle name="標準 6 3 5 2 2 3 4 3 2" xfId="25975" xr:uid="{3E3DCD92-A7D7-4276-AC57-5F0C0410B61B}"/>
    <cellStyle name="標準 6 3 5 2 2 3 4 4" xfId="19676" xr:uid="{00000000-0005-0000-0000-0000B20D0000}"/>
    <cellStyle name="標準 6 3 5 2 2 3 5" xfId="11726" xr:uid="{B793020F-C944-4B3A-9477-B722722FFAB1}"/>
    <cellStyle name="標準 6 3 5 2 2 3 5 2" xfId="29137" xr:uid="{B793020F-C944-4B3A-9477-B722722FFAB1}"/>
    <cellStyle name="標準 6 3 5 2 2 3 6" xfId="5401" xr:uid="{A3A2FFE3-B0FE-4091-A82F-17A60D20342F}"/>
    <cellStyle name="標準 6 3 5 2 2 3 6 2" xfId="22813" xr:uid="{A3A2FFE3-B0FE-4091-A82F-17A60D20342F}"/>
    <cellStyle name="標準 6 3 5 2 2 3 7" xfId="18144" xr:uid="{00000000-0005-0000-0000-0000AD0D0000}"/>
    <cellStyle name="標準 6 3 5 2 2 4" xfId="1084" xr:uid="{00000000-0005-0000-0000-0000B30D0000}"/>
    <cellStyle name="標準 6 3 5 2 2 4 2" xfId="4260" xr:uid="{00000000-0005-0000-0000-0000B40D0000}"/>
    <cellStyle name="標準 6 3 5 2 2 4 2 2" xfId="10572" xr:uid="{82B6DF48-E0F7-4532-89C3-14D7DD4CC397}"/>
    <cellStyle name="標準 6 3 5 2 2 4 2 2 2" xfId="16896" xr:uid="{B9042000-0BE7-4F80-8299-ED166F1E7ACE}"/>
    <cellStyle name="標準 6 3 5 2 2 4 2 2 2 2" xfId="34307" xr:uid="{B9042000-0BE7-4F80-8299-ED166F1E7ACE}"/>
    <cellStyle name="標準 6 3 5 2 2 4 2 2 3" xfId="27983" xr:uid="{82B6DF48-E0F7-4532-89C3-14D7DD4CC397}"/>
    <cellStyle name="標準 6 3 5 2 2 4 2 3" xfId="13734" xr:uid="{3A231A3B-3F93-47E0-93D8-B660E4106C19}"/>
    <cellStyle name="標準 6 3 5 2 2 4 2 3 2" xfId="31145" xr:uid="{3A231A3B-3F93-47E0-93D8-B660E4106C19}"/>
    <cellStyle name="標準 6 3 5 2 2 4 2 4" xfId="7409" xr:uid="{4C182F6A-AE45-42EC-83CA-8B394CF8450E}"/>
    <cellStyle name="標準 6 3 5 2 2 4 2 4 2" xfId="24821" xr:uid="{4C182F6A-AE45-42EC-83CA-8B394CF8450E}"/>
    <cellStyle name="標準 6 3 5 2 2 4 2 5" xfId="21672" xr:uid="{00000000-0005-0000-0000-0000B40D0000}"/>
    <cellStyle name="標準 6 3 5 2 2 4 3" xfId="2643" xr:uid="{00000000-0005-0000-0000-0000B50D0000}"/>
    <cellStyle name="標準 6 3 5 2 2 4 3 2" xfId="15268" xr:uid="{6D69134E-0EC5-41D6-8027-9C9E64D6FE64}"/>
    <cellStyle name="標準 6 3 5 2 2 4 3 2 2" xfId="32679" xr:uid="{6D69134E-0EC5-41D6-8027-9C9E64D6FE64}"/>
    <cellStyle name="標準 6 3 5 2 2 4 3 3" xfId="8944" xr:uid="{813CDB13-64CC-451F-B23F-5A2FD9869B5A}"/>
    <cellStyle name="標準 6 3 5 2 2 4 3 3 2" xfId="26355" xr:uid="{813CDB13-64CC-451F-B23F-5A2FD9869B5A}"/>
    <cellStyle name="標準 6 3 5 2 2 4 3 4" xfId="20056" xr:uid="{00000000-0005-0000-0000-0000B50D0000}"/>
    <cellStyle name="標準 6 3 5 2 2 4 4" xfId="12106" xr:uid="{10D4DC41-3712-4959-B400-BD54C423C073}"/>
    <cellStyle name="標準 6 3 5 2 2 4 4 2" xfId="29517" xr:uid="{10D4DC41-3712-4959-B400-BD54C423C073}"/>
    <cellStyle name="標準 6 3 5 2 2 4 5" xfId="5781" xr:uid="{D81A91EB-8549-4157-9685-500DCA3E79E8}"/>
    <cellStyle name="標準 6 3 5 2 2 4 5 2" xfId="23193" xr:uid="{D81A91EB-8549-4157-9685-500DCA3E79E8}"/>
    <cellStyle name="標準 6 3 5 2 2 4 6" xfId="18524" xr:uid="{00000000-0005-0000-0000-0000B30D0000}"/>
    <cellStyle name="標準 6 3 5 2 2 5" xfId="3500" xr:uid="{00000000-0005-0000-0000-0000B60D0000}"/>
    <cellStyle name="標準 6 3 5 2 2 5 2" xfId="9812" xr:uid="{4F49462F-F2DD-4E6B-87EF-16F11444CAE8}"/>
    <cellStyle name="標準 6 3 5 2 2 5 2 2" xfId="16136" xr:uid="{F3E60878-9F83-4AB5-ADB3-AE81FEEA77E1}"/>
    <cellStyle name="標準 6 3 5 2 2 5 2 2 2" xfId="33547" xr:uid="{F3E60878-9F83-4AB5-ADB3-AE81FEEA77E1}"/>
    <cellStyle name="標準 6 3 5 2 2 5 2 3" xfId="27223" xr:uid="{4F49462F-F2DD-4E6B-87EF-16F11444CAE8}"/>
    <cellStyle name="標準 6 3 5 2 2 5 3" xfId="12974" xr:uid="{B7CDA9C1-FFEB-4317-8FC0-16DC5C7EF71E}"/>
    <cellStyle name="標準 6 3 5 2 2 5 3 2" xfId="30385" xr:uid="{B7CDA9C1-FFEB-4317-8FC0-16DC5C7EF71E}"/>
    <cellStyle name="標準 6 3 5 2 2 5 4" xfId="6649" xr:uid="{9C38B16E-601B-4248-8EF5-B797E7A0252A}"/>
    <cellStyle name="標準 6 3 5 2 2 5 4 2" xfId="24061" xr:uid="{9C38B16E-601B-4248-8EF5-B797E7A0252A}"/>
    <cellStyle name="標準 6 3 5 2 2 5 5" xfId="20912" xr:uid="{00000000-0005-0000-0000-0000B60D0000}"/>
    <cellStyle name="標準 6 3 5 2 2 6" xfId="1883" xr:uid="{00000000-0005-0000-0000-0000B70D0000}"/>
    <cellStyle name="標準 6 3 5 2 2 6 2" xfId="14508" xr:uid="{4029EC93-21A1-46F0-91F8-DE6934FBB988}"/>
    <cellStyle name="標準 6 3 5 2 2 6 2 2" xfId="31919" xr:uid="{4029EC93-21A1-46F0-91F8-DE6934FBB988}"/>
    <cellStyle name="標準 6 3 5 2 2 6 3" xfId="8184" xr:uid="{B03E6B32-1D66-4FD8-B62C-B637B786B98F}"/>
    <cellStyle name="標準 6 3 5 2 2 6 3 2" xfId="25595" xr:uid="{B03E6B32-1D66-4FD8-B62C-B637B786B98F}"/>
    <cellStyle name="標準 6 3 5 2 2 6 4" xfId="19296" xr:uid="{00000000-0005-0000-0000-0000B70D0000}"/>
    <cellStyle name="標準 6 3 5 2 2 7" xfId="11346" xr:uid="{99CDA689-D583-49F5-A3A9-14DE069C544D}"/>
    <cellStyle name="標準 6 3 5 2 2 7 2" xfId="28757" xr:uid="{99CDA689-D583-49F5-A3A9-14DE069C544D}"/>
    <cellStyle name="標準 6 3 5 2 2 8" xfId="5021" xr:uid="{54117234-58F6-4DFB-948B-582D3E3EF257}"/>
    <cellStyle name="標準 6 3 5 2 2 8 2" xfId="22433" xr:uid="{54117234-58F6-4DFB-948B-582D3E3EF257}"/>
    <cellStyle name="標準 6 3 5 2 2 9" xfId="17764" xr:uid="{00000000-0005-0000-0000-0000A00D0000}"/>
    <cellStyle name="標準 6 3 5 2 3" xfId="419" xr:uid="{00000000-0005-0000-0000-0000B80D0000}"/>
    <cellStyle name="標準 6 3 5 2 3 2" xfId="799" xr:uid="{00000000-0005-0000-0000-0000B90D0000}"/>
    <cellStyle name="標準 6 3 5 2 3 2 2" xfId="1559" xr:uid="{00000000-0005-0000-0000-0000BA0D0000}"/>
    <cellStyle name="標準 6 3 5 2 3 2 2 2" xfId="4735" xr:uid="{00000000-0005-0000-0000-0000BB0D0000}"/>
    <cellStyle name="標準 6 3 5 2 3 2 2 2 2" xfId="11047" xr:uid="{6EE126CE-BAAC-41F4-B9F0-A1E55D2251A8}"/>
    <cellStyle name="標準 6 3 5 2 3 2 2 2 2 2" xfId="17371" xr:uid="{981E1849-837B-43CC-8FE2-EB9A603733CF}"/>
    <cellStyle name="標準 6 3 5 2 3 2 2 2 2 2 2" xfId="34782" xr:uid="{981E1849-837B-43CC-8FE2-EB9A603733CF}"/>
    <cellStyle name="標準 6 3 5 2 3 2 2 2 2 3" xfId="28458" xr:uid="{6EE126CE-BAAC-41F4-B9F0-A1E55D2251A8}"/>
    <cellStyle name="標準 6 3 5 2 3 2 2 2 3" xfId="14209" xr:uid="{1FA4E5A4-AA91-4836-8E6C-53066F643381}"/>
    <cellStyle name="標準 6 3 5 2 3 2 2 2 3 2" xfId="31620" xr:uid="{1FA4E5A4-AA91-4836-8E6C-53066F643381}"/>
    <cellStyle name="標準 6 3 5 2 3 2 2 2 4" xfId="7884" xr:uid="{41687593-B640-4BD6-A6D3-CF8425B516EB}"/>
    <cellStyle name="標準 6 3 5 2 3 2 2 2 4 2" xfId="25296" xr:uid="{41687593-B640-4BD6-A6D3-CF8425B516EB}"/>
    <cellStyle name="標準 6 3 5 2 3 2 2 2 5" xfId="22147" xr:uid="{00000000-0005-0000-0000-0000BB0D0000}"/>
    <cellStyle name="標準 6 3 5 2 3 2 2 3" xfId="3118" xr:uid="{00000000-0005-0000-0000-0000BC0D0000}"/>
    <cellStyle name="標準 6 3 5 2 3 2 2 3 2" xfId="15743" xr:uid="{4E93485B-39FF-4EA3-9FE4-B7095FA11E3D}"/>
    <cellStyle name="標準 6 3 5 2 3 2 2 3 2 2" xfId="33154" xr:uid="{4E93485B-39FF-4EA3-9FE4-B7095FA11E3D}"/>
    <cellStyle name="標準 6 3 5 2 3 2 2 3 3" xfId="9419" xr:uid="{B80966FC-1617-4E86-A346-546992C3BCFA}"/>
    <cellStyle name="標準 6 3 5 2 3 2 2 3 3 2" xfId="26830" xr:uid="{B80966FC-1617-4E86-A346-546992C3BCFA}"/>
    <cellStyle name="標準 6 3 5 2 3 2 2 3 4" xfId="20531" xr:uid="{00000000-0005-0000-0000-0000BC0D0000}"/>
    <cellStyle name="標準 6 3 5 2 3 2 2 4" xfId="12581" xr:uid="{EC55B599-C1EC-416F-9351-4DC21CCED34C}"/>
    <cellStyle name="標準 6 3 5 2 3 2 2 4 2" xfId="29992" xr:uid="{EC55B599-C1EC-416F-9351-4DC21CCED34C}"/>
    <cellStyle name="標準 6 3 5 2 3 2 2 5" xfId="6256" xr:uid="{7C8CCDA5-C255-4BAD-A75C-6AD9F6F88AF3}"/>
    <cellStyle name="標準 6 3 5 2 3 2 2 5 2" xfId="23668" xr:uid="{7C8CCDA5-C255-4BAD-A75C-6AD9F6F88AF3}"/>
    <cellStyle name="標準 6 3 5 2 3 2 2 6" xfId="18999" xr:uid="{00000000-0005-0000-0000-0000BA0D0000}"/>
    <cellStyle name="標準 6 3 5 2 3 2 3" xfId="3975" xr:uid="{00000000-0005-0000-0000-0000BD0D0000}"/>
    <cellStyle name="標準 6 3 5 2 3 2 3 2" xfId="10287" xr:uid="{C2B1DAEA-60C6-4CF7-A8EC-E691C73A8AA4}"/>
    <cellStyle name="標準 6 3 5 2 3 2 3 2 2" xfId="16611" xr:uid="{EFC4B486-514D-4007-B31B-94074DED3434}"/>
    <cellStyle name="標準 6 3 5 2 3 2 3 2 2 2" xfId="34022" xr:uid="{EFC4B486-514D-4007-B31B-94074DED3434}"/>
    <cellStyle name="標準 6 3 5 2 3 2 3 2 3" xfId="27698" xr:uid="{C2B1DAEA-60C6-4CF7-A8EC-E691C73A8AA4}"/>
    <cellStyle name="標準 6 3 5 2 3 2 3 3" xfId="13449" xr:uid="{EB918D97-4CCD-4686-B26F-60292E096563}"/>
    <cellStyle name="標準 6 3 5 2 3 2 3 3 2" xfId="30860" xr:uid="{EB918D97-4CCD-4686-B26F-60292E096563}"/>
    <cellStyle name="標準 6 3 5 2 3 2 3 4" xfId="7124" xr:uid="{D50ECBFE-811F-4D39-A102-CAA15BDE78FD}"/>
    <cellStyle name="標準 6 3 5 2 3 2 3 4 2" xfId="24536" xr:uid="{D50ECBFE-811F-4D39-A102-CAA15BDE78FD}"/>
    <cellStyle name="標準 6 3 5 2 3 2 3 5" xfId="21387" xr:uid="{00000000-0005-0000-0000-0000BD0D0000}"/>
    <cellStyle name="標準 6 3 5 2 3 2 4" xfId="2358" xr:uid="{00000000-0005-0000-0000-0000BE0D0000}"/>
    <cellStyle name="標準 6 3 5 2 3 2 4 2" xfId="14983" xr:uid="{D4D1BE09-8A2E-4413-8D8D-5C821252F165}"/>
    <cellStyle name="標準 6 3 5 2 3 2 4 2 2" xfId="32394" xr:uid="{D4D1BE09-8A2E-4413-8D8D-5C821252F165}"/>
    <cellStyle name="標準 6 3 5 2 3 2 4 3" xfId="8659" xr:uid="{95EF464F-F659-4C7C-9021-047F7BE9BC2F}"/>
    <cellStyle name="標準 6 3 5 2 3 2 4 3 2" xfId="26070" xr:uid="{95EF464F-F659-4C7C-9021-047F7BE9BC2F}"/>
    <cellStyle name="標準 6 3 5 2 3 2 4 4" xfId="19771" xr:uid="{00000000-0005-0000-0000-0000BE0D0000}"/>
    <cellStyle name="標準 6 3 5 2 3 2 5" xfId="11821" xr:uid="{7BF55046-57BF-458B-A670-1A0DB81451AF}"/>
    <cellStyle name="標準 6 3 5 2 3 2 5 2" xfId="29232" xr:uid="{7BF55046-57BF-458B-A670-1A0DB81451AF}"/>
    <cellStyle name="標準 6 3 5 2 3 2 6" xfId="5496" xr:uid="{37FAF5CB-0837-4A7E-82D2-376A43C0EC9E}"/>
    <cellStyle name="標準 6 3 5 2 3 2 6 2" xfId="22908" xr:uid="{37FAF5CB-0837-4A7E-82D2-376A43C0EC9E}"/>
    <cellStyle name="標準 6 3 5 2 3 2 7" xfId="18239" xr:uid="{00000000-0005-0000-0000-0000B90D0000}"/>
    <cellStyle name="標準 6 3 5 2 3 3" xfId="1179" xr:uid="{00000000-0005-0000-0000-0000BF0D0000}"/>
    <cellStyle name="標準 6 3 5 2 3 3 2" xfId="4355" xr:uid="{00000000-0005-0000-0000-0000C00D0000}"/>
    <cellStyle name="標準 6 3 5 2 3 3 2 2" xfId="10667" xr:uid="{D4DAA3A9-281E-47D1-A006-AF3B1C3B2EE7}"/>
    <cellStyle name="標準 6 3 5 2 3 3 2 2 2" xfId="16991" xr:uid="{E01D8A93-7858-4F06-99D3-94B2215F58C0}"/>
    <cellStyle name="標準 6 3 5 2 3 3 2 2 2 2" xfId="34402" xr:uid="{E01D8A93-7858-4F06-99D3-94B2215F58C0}"/>
    <cellStyle name="標準 6 3 5 2 3 3 2 2 3" xfId="28078" xr:uid="{D4DAA3A9-281E-47D1-A006-AF3B1C3B2EE7}"/>
    <cellStyle name="標準 6 3 5 2 3 3 2 3" xfId="13829" xr:uid="{7B670EA4-9BF7-4823-B50D-D119F0C74A27}"/>
    <cellStyle name="標準 6 3 5 2 3 3 2 3 2" xfId="31240" xr:uid="{7B670EA4-9BF7-4823-B50D-D119F0C74A27}"/>
    <cellStyle name="標準 6 3 5 2 3 3 2 4" xfId="7504" xr:uid="{38A45453-BCD9-477D-84B4-509E6E9D12CA}"/>
    <cellStyle name="標準 6 3 5 2 3 3 2 4 2" xfId="24916" xr:uid="{38A45453-BCD9-477D-84B4-509E6E9D12CA}"/>
    <cellStyle name="標準 6 3 5 2 3 3 2 5" xfId="21767" xr:uid="{00000000-0005-0000-0000-0000C00D0000}"/>
    <cellStyle name="標準 6 3 5 2 3 3 3" xfId="2738" xr:uid="{00000000-0005-0000-0000-0000C10D0000}"/>
    <cellStyle name="標準 6 3 5 2 3 3 3 2" xfId="15363" xr:uid="{D6456B24-B835-46ED-858D-F7E8BC12052F}"/>
    <cellStyle name="標準 6 3 5 2 3 3 3 2 2" xfId="32774" xr:uid="{D6456B24-B835-46ED-858D-F7E8BC12052F}"/>
    <cellStyle name="標準 6 3 5 2 3 3 3 3" xfId="9039" xr:uid="{24743E27-2D1E-442D-BBB8-2511C0610373}"/>
    <cellStyle name="標準 6 3 5 2 3 3 3 3 2" xfId="26450" xr:uid="{24743E27-2D1E-442D-BBB8-2511C0610373}"/>
    <cellStyle name="標準 6 3 5 2 3 3 3 4" xfId="20151" xr:uid="{00000000-0005-0000-0000-0000C10D0000}"/>
    <cellStyle name="標準 6 3 5 2 3 3 4" xfId="12201" xr:uid="{3D1D1F4D-99E3-4DCB-A18C-91FE0172245A}"/>
    <cellStyle name="標準 6 3 5 2 3 3 4 2" xfId="29612" xr:uid="{3D1D1F4D-99E3-4DCB-A18C-91FE0172245A}"/>
    <cellStyle name="標準 6 3 5 2 3 3 5" xfId="5876" xr:uid="{0577F78B-B7A8-4BE1-92D9-839DFEAC6F36}"/>
    <cellStyle name="標準 6 3 5 2 3 3 5 2" xfId="23288" xr:uid="{0577F78B-B7A8-4BE1-92D9-839DFEAC6F36}"/>
    <cellStyle name="標準 6 3 5 2 3 3 6" xfId="18619" xr:uid="{00000000-0005-0000-0000-0000BF0D0000}"/>
    <cellStyle name="標準 6 3 5 2 3 4" xfId="3595" xr:uid="{00000000-0005-0000-0000-0000C20D0000}"/>
    <cellStyle name="標準 6 3 5 2 3 4 2" xfId="9907" xr:uid="{E0311E95-8137-4A38-9813-85ECE0BD9AB3}"/>
    <cellStyle name="標準 6 3 5 2 3 4 2 2" xfId="16231" xr:uid="{52E462B7-0A6B-4372-9B09-6355E72A3313}"/>
    <cellStyle name="標準 6 3 5 2 3 4 2 2 2" xfId="33642" xr:uid="{52E462B7-0A6B-4372-9B09-6355E72A3313}"/>
    <cellStyle name="標準 6 3 5 2 3 4 2 3" xfId="27318" xr:uid="{E0311E95-8137-4A38-9813-85ECE0BD9AB3}"/>
    <cellStyle name="標準 6 3 5 2 3 4 3" xfId="13069" xr:uid="{AA2F3668-6C4E-44EE-8D84-E913879D4A6B}"/>
    <cellStyle name="標準 6 3 5 2 3 4 3 2" xfId="30480" xr:uid="{AA2F3668-6C4E-44EE-8D84-E913879D4A6B}"/>
    <cellStyle name="標準 6 3 5 2 3 4 4" xfId="6744" xr:uid="{DB4B38A9-A11A-4CDE-B763-E8F1AE44F825}"/>
    <cellStyle name="標準 6 3 5 2 3 4 4 2" xfId="24156" xr:uid="{DB4B38A9-A11A-4CDE-B763-E8F1AE44F825}"/>
    <cellStyle name="標準 6 3 5 2 3 4 5" xfId="21007" xr:uid="{00000000-0005-0000-0000-0000C20D0000}"/>
    <cellStyle name="標準 6 3 5 2 3 5" xfId="1978" xr:uid="{00000000-0005-0000-0000-0000C30D0000}"/>
    <cellStyle name="標準 6 3 5 2 3 5 2" xfId="14603" xr:uid="{29E4A78E-E2F0-481F-9077-10A6C29F94C2}"/>
    <cellStyle name="標準 6 3 5 2 3 5 2 2" xfId="32014" xr:uid="{29E4A78E-E2F0-481F-9077-10A6C29F94C2}"/>
    <cellStyle name="標準 6 3 5 2 3 5 3" xfId="8279" xr:uid="{D079659A-9F3F-429A-81F7-8196FE9FECA7}"/>
    <cellStyle name="標準 6 3 5 2 3 5 3 2" xfId="25690" xr:uid="{D079659A-9F3F-429A-81F7-8196FE9FECA7}"/>
    <cellStyle name="標準 6 3 5 2 3 5 4" xfId="19391" xr:uid="{00000000-0005-0000-0000-0000C30D0000}"/>
    <cellStyle name="標準 6 3 5 2 3 6" xfId="11441" xr:uid="{66E3BA37-BB24-43F7-8444-788D57083ED4}"/>
    <cellStyle name="標準 6 3 5 2 3 6 2" xfId="28852" xr:uid="{66E3BA37-BB24-43F7-8444-788D57083ED4}"/>
    <cellStyle name="標準 6 3 5 2 3 7" xfId="5116" xr:uid="{27917939-7932-461C-B07F-97CC4C45E2B8}"/>
    <cellStyle name="標準 6 3 5 2 3 7 2" xfId="22528" xr:uid="{27917939-7932-461C-B07F-97CC4C45E2B8}"/>
    <cellStyle name="標準 6 3 5 2 3 8" xfId="17859" xr:uid="{00000000-0005-0000-0000-0000B80D0000}"/>
    <cellStyle name="標準 6 3 5 2 4" xfId="609" xr:uid="{00000000-0005-0000-0000-0000C40D0000}"/>
    <cellStyle name="標準 6 3 5 2 4 2" xfId="1369" xr:uid="{00000000-0005-0000-0000-0000C50D0000}"/>
    <cellStyle name="標準 6 3 5 2 4 2 2" xfId="4545" xr:uid="{00000000-0005-0000-0000-0000C60D0000}"/>
    <cellStyle name="標準 6 3 5 2 4 2 2 2" xfId="10857" xr:uid="{DB3C3304-AB80-46B8-8BF1-17987C07F151}"/>
    <cellStyle name="標準 6 3 5 2 4 2 2 2 2" xfId="17181" xr:uid="{5F1F4F8D-B665-4805-95C3-1DD17588CF8C}"/>
    <cellStyle name="標準 6 3 5 2 4 2 2 2 2 2" xfId="34592" xr:uid="{5F1F4F8D-B665-4805-95C3-1DD17588CF8C}"/>
    <cellStyle name="標準 6 3 5 2 4 2 2 2 3" xfId="28268" xr:uid="{DB3C3304-AB80-46B8-8BF1-17987C07F151}"/>
    <cellStyle name="標準 6 3 5 2 4 2 2 3" xfId="14019" xr:uid="{526BCC74-FEFC-433D-BAE9-CF805A3E49ED}"/>
    <cellStyle name="標準 6 3 5 2 4 2 2 3 2" xfId="31430" xr:uid="{526BCC74-FEFC-433D-BAE9-CF805A3E49ED}"/>
    <cellStyle name="標準 6 3 5 2 4 2 2 4" xfId="7694" xr:uid="{03B96FEE-526A-4075-9151-2846A20F9F45}"/>
    <cellStyle name="標準 6 3 5 2 4 2 2 4 2" xfId="25106" xr:uid="{03B96FEE-526A-4075-9151-2846A20F9F45}"/>
    <cellStyle name="標準 6 3 5 2 4 2 2 5" xfId="21957" xr:uid="{00000000-0005-0000-0000-0000C60D0000}"/>
    <cellStyle name="標準 6 3 5 2 4 2 3" xfId="2928" xr:uid="{00000000-0005-0000-0000-0000C70D0000}"/>
    <cellStyle name="標準 6 3 5 2 4 2 3 2" xfId="15553" xr:uid="{26A23165-FFB9-4DA8-89B8-EFD5C5FB6B58}"/>
    <cellStyle name="標準 6 3 5 2 4 2 3 2 2" xfId="32964" xr:uid="{26A23165-FFB9-4DA8-89B8-EFD5C5FB6B58}"/>
    <cellStyle name="標準 6 3 5 2 4 2 3 3" xfId="9229" xr:uid="{6E211459-EA06-4C95-BB68-9263621A40B6}"/>
    <cellStyle name="標準 6 3 5 2 4 2 3 3 2" xfId="26640" xr:uid="{6E211459-EA06-4C95-BB68-9263621A40B6}"/>
    <cellStyle name="標準 6 3 5 2 4 2 3 4" xfId="20341" xr:uid="{00000000-0005-0000-0000-0000C70D0000}"/>
    <cellStyle name="標準 6 3 5 2 4 2 4" xfId="12391" xr:uid="{69ECCB25-550E-477A-B767-5AD903BB8225}"/>
    <cellStyle name="標準 6 3 5 2 4 2 4 2" xfId="29802" xr:uid="{69ECCB25-550E-477A-B767-5AD903BB8225}"/>
    <cellStyle name="標準 6 3 5 2 4 2 5" xfId="6066" xr:uid="{24465047-AFD3-4AB7-BFD2-79EA363E4884}"/>
    <cellStyle name="標準 6 3 5 2 4 2 5 2" xfId="23478" xr:uid="{24465047-AFD3-4AB7-BFD2-79EA363E4884}"/>
    <cellStyle name="標準 6 3 5 2 4 2 6" xfId="18809" xr:uid="{00000000-0005-0000-0000-0000C50D0000}"/>
    <cellStyle name="標準 6 3 5 2 4 3" xfId="3785" xr:uid="{00000000-0005-0000-0000-0000C80D0000}"/>
    <cellStyle name="標準 6 3 5 2 4 3 2" xfId="10097" xr:uid="{C248BB9B-D848-489C-9546-71BD2D1B1415}"/>
    <cellStyle name="標準 6 3 5 2 4 3 2 2" xfId="16421" xr:uid="{B02AF089-36F7-4192-8EC0-3F85E877791C}"/>
    <cellStyle name="標準 6 3 5 2 4 3 2 2 2" xfId="33832" xr:uid="{B02AF089-36F7-4192-8EC0-3F85E877791C}"/>
    <cellStyle name="標準 6 3 5 2 4 3 2 3" xfId="27508" xr:uid="{C248BB9B-D848-489C-9546-71BD2D1B1415}"/>
    <cellStyle name="標準 6 3 5 2 4 3 3" xfId="13259" xr:uid="{8259FF80-665B-4B82-8441-95FFDC6B038B}"/>
    <cellStyle name="標準 6 3 5 2 4 3 3 2" xfId="30670" xr:uid="{8259FF80-665B-4B82-8441-95FFDC6B038B}"/>
    <cellStyle name="標準 6 3 5 2 4 3 4" xfId="6934" xr:uid="{6D527715-6EB3-4E77-B3ED-6A3D5BBE3CEB}"/>
    <cellStyle name="標準 6 3 5 2 4 3 4 2" xfId="24346" xr:uid="{6D527715-6EB3-4E77-B3ED-6A3D5BBE3CEB}"/>
    <cellStyle name="標準 6 3 5 2 4 3 5" xfId="21197" xr:uid="{00000000-0005-0000-0000-0000C80D0000}"/>
    <cellStyle name="標準 6 3 5 2 4 4" xfId="2168" xr:uid="{00000000-0005-0000-0000-0000C90D0000}"/>
    <cellStyle name="標準 6 3 5 2 4 4 2" xfId="14793" xr:uid="{F7CAAB07-0E9B-4109-ADE5-7972F7960630}"/>
    <cellStyle name="標準 6 3 5 2 4 4 2 2" xfId="32204" xr:uid="{F7CAAB07-0E9B-4109-ADE5-7972F7960630}"/>
    <cellStyle name="標準 6 3 5 2 4 4 3" xfId="8469" xr:uid="{F684B48D-F74B-4783-9E7F-356AEC6AB34F}"/>
    <cellStyle name="標準 6 3 5 2 4 4 3 2" xfId="25880" xr:uid="{F684B48D-F74B-4783-9E7F-356AEC6AB34F}"/>
    <cellStyle name="標準 6 3 5 2 4 4 4" xfId="19581" xr:uid="{00000000-0005-0000-0000-0000C90D0000}"/>
    <cellStyle name="標準 6 3 5 2 4 5" xfId="11631" xr:uid="{D21C5256-DA32-4F48-A452-D16139409580}"/>
    <cellStyle name="標準 6 3 5 2 4 5 2" xfId="29042" xr:uid="{D21C5256-DA32-4F48-A452-D16139409580}"/>
    <cellStyle name="標準 6 3 5 2 4 6" xfId="5306" xr:uid="{C1328438-9076-4705-A6E2-9F1E3E4D66DB}"/>
    <cellStyle name="標準 6 3 5 2 4 6 2" xfId="22718" xr:uid="{C1328438-9076-4705-A6E2-9F1E3E4D66DB}"/>
    <cellStyle name="標準 6 3 5 2 4 7" xfId="18049" xr:uid="{00000000-0005-0000-0000-0000C40D0000}"/>
    <cellStyle name="標準 6 3 5 2 5" xfId="989" xr:uid="{00000000-0005-0000-0000-0000CA0D0000}"/>
    <cellStyle name="標準 6 3 5 2 5 2" xfId="4165" xr:uid="{00000000-0005-0000-0000-0000CB0D0000}"/>
    <cellStyle name="標準 6 3 5 2 5 2 2" xfId="10477" xr:uid="{97E3060A-F215-462B-ABCA-819D28125371}"/>
    <cellStyle name="標準 6 3 5 2 5 2 2 2" xfId="16801" xr:uid="{AEF4D7EE-973F-43E7-ACEF-6ADBC32CC8F2}"/>
    <cellStyle name="標準 6 3 5 2 5 2 2 2 2" xfId="34212" xr:uid="{AEF4D7EE-973F-43E7-ACEF-6ADBC32CC8F2}"/>
    <cellStyle name="標準 6 3 5 2 5 2 2 3" xfId="27888" xr:uid="{97E3060A-F215-462B-ABCA-819D28125371}"/>
    <cellStyle name="標準 6 3 5 2 5 2 3" xfId="13639" xr:uid="{84B36AE2-3511-462D-9953-4D88E27047D2}"/>
    <cellStyle name="標準 6 3 5 2 5 2 3 2" xfId="31050" xr:uid="{84B36AE2-3511-462D-9953-4D88E27047D2}"/>
    <cellStyle name="標準 6 3 5 2 5 2 4" xfId="7314" xr:uid="{0F8735E0-8188-492D-8479-446B9757C0B6}"/>
    <cellStyle name="標準 6 3 5 2 5 2 4 2" xfId="24726" xr:uid="{0F8735E0-8188-492D-8479-446B9757C0B6}"/>
    <cellStyle name="標準 6 3 5 2 5 2 5" xfId="21577" xr:uid="{00000000-0005-0000-0000-0000CB0D0000}"/>
    <cellStyle name="標準 6 3 5 2 5 3" xfId="2548" xr:uid="{00000000-0005-0000-0000-0000CC0D0000}"/>
    <cellStyle name="標準 6 3 5 2 5 3 2" xfId="15173" xr:uid="{16F690CB-FB33-46D9-9032-7545D48E7A18}"/>
    <cellStyle name="標準 6 3 5 2 5 3 2 2" xfId="32584" xr:uid="{16F690CB-FB33-46D9-9032-7545D48E7A18}"/>
    <cellStyle name="標準 6 3 5 2 5 3 3" xfId="8849" xr:uid="{0D1E85E3-1E28-4A00-B0D6-A2F4A672889C}"/>
    <cellStyle name="標準 6 3 5 2 5 3 3 2" xfId="26260" xr:uid="{0D1E85E3-1E28-4A00-B0D6-A2F4A672889C}"/>
    <cellStyle name="標準 6 3 5 2 5 3 4" xfId="19961" xr:uid="{00000000-0005-0000-0000-0000CC0D0000}"/>
    <cellStyle name="標準 6 3 5 2 5 4" xfId="12011" xr:uid="{BAB40BFE-FA0D-4DDC-985E-4B33F597C8F6}"/>
    <cellStyle name="標準 6 3 5 2 5 4 2" xfId="29422" xr:uid="{BAB40BFE-FA0D-4DDC-985E-4B33F597C8F6}"/>
    <cellStyle name="標準 6 3 5 2 5 5" xfId="5686" xr:uid="{CCB3C9E8-161A-4F9C-A8E5-AA0142D250D6}"/>
    <cellStyle name="標準 6 3 5 2 5 5 2" xfId="23098" xr:uid="{CCB3C9E8-161A-4F9C-A8E5-AA0142D250D6}"/>
    <cellStyle name="標準 6 3 5 2 5 6" xfId="18429" xr:uid="{00000000-0005-0000-0000-0000CA0D0000}"/>
    <cellStyle name="標準 6 3 5 2 6" xfId="229" xr:uid="{00000000-0005-0000-0000-0000CD0D0000}"/>
    <cellStyle name="標準 6 3 5 2 6 2" xfId="3405" xr:uid="{00000000-0005-0000-0000-0000CE0D0000}"/>
    <cellStyle name="標準 6 3 5 2 6 2 2" xfId="16041" xr:uid="{222AD9E7-B781-4A7B-92F2-4EA9AB62EC0B}"/>
    <cellStyle name="標準 6 3 5 2 6 2 2 2" xfId="33452" xr:uid="{222AD9E7-B781-4A7B-92F2-4EA9AB62EC0B}"/>
    <cellStyle name="標準 6 3 5 2 6 2 3" xfId="9717" xr:uid="{20D211BD-93BC-4E2B-A944-FFA8AF556E55}"/>
    <cellStyle name="標準 6 3 5 2 6 2 3 2" xfId="27128" xr:uid="{20D211BD-93BC-4E2B-A944-FFA8AF556E55}"/>
    <cellStyle name="標準 6 3 5 2 6 2 4" xfId="20817" xr:uid="{00000000-0005-0000-0000-0000CE0D0000}"/>
    <cellStyle name="標準 6 3 5 2 6 3" xfId="12879" xr:uid="{23D33D27-724C-4D93-A96D-F507FE405405}"/>
    <cellStyle name="標準 6 3 5 2 6 3 2" xfId="30290" xr:uid="{23D33D27-724C-4D93-A96D-F507FE405405}"/>
    <cellStyle name="標準 6 3 5 2 6 4" xfId="6554" xr:uid="{4FCBB78E-0A27-4E2C-895F-CAF33A25E01C}"/>
    <cellStyle name="標準 6 3 5 2 6 4 2" xfId="23966" xr:uid="{4FCBB78E-0A27-4E2C-895F-CAF33A25E01C}"/>
    <cellStyle name="標準 6 3 5 2 6 5" xfId="17669" xr:uid="{00000000-0005-0000-0000-0000CD0D0000}"/>
    <cellStyle name="標準 6 3 5 2 7" xfId="3311" xr:uid="{00000000-0005-0000-0000-0000CF0D0000}"/>
    <cellStyle name="標準 6 3 5 2 7 2" xfId="9623" xr:uid="{8D3001AB-0560-48B6-9C38-F951BB4DA4F7}"/>
    <cellStyle name="標準 6 3 5 2 7 2 2" xfId="15947" xr:uid="{D63B3D9A-DB8D-48B2-AE95-2BF9EE9AAB4B}"/>
    <cellStyle name="標準 6 3 5 2 7 2 2 2" xfId="33358" xr:uid="{D63B3D9A-DB8D-48B2-AE95-2BF9EE9AAB4B}"/>
    <cellStyle name="標準 6 3 5 2 7 2 3" xfId="27034" xr:uid="{8D3001AB-0560-48B6-9C38-F951BB4DA4F7}"/>
    <cellStyle name="標準 6 3 5 2 7 3" xfId="12785" xr:uid="{B33B6778-410D-4E84-9854-38CEC19DAA62}"/>
    <cellStyle name="標準 6 3 5 2 7 3 2" xfId="30196" xr:uid="{B33B6778-410D-4E84-9854-38CEC19DAA62}"/>
    <cellStyle name="標準 6 3 5 2 7 4" xfId="6460" xr:uid="{BA3C53AD-AF37-4EC9-8A61-1903ECEF971A}"/>
    <cellStyle name="標準 6 3 5 2 7 4 2" xfId="23872" xr:uid="{BA3C53AD-AF37-4EC9-8A61-1903ECEF971A}"/>
    <cellStyle name="標準 6 3 5 2 7 5" xfId="20723" xr:uid="{00000000-0005-0000-0000-0000CF0D0000}"/>
    <cellStyle name="標準 6 3 5 2 8" xfId="1788" xr:uid="{00000000-0005-0000-0000-0000D00D0000}"/>
    <cellStyle name="標準 6 3 5 2 8 2" xfId="14413" xr:uid="{510239BF-A10D-42BD-A597-674A096DC3D1}"/>
    <cellStyle name="標準 6 3 5 2 8 2 2" xfId="31824" xr:uid="{510239BF-A10D-42BD-A597-674A096DC3D1}"/>
    <cellStyle name="標準 6 3 5 2 8 3" xfId="8089" xr:uid="{9C576FF6-78A5-42B3-8BE1-127BFD8CAF46}"/>
    <cellStyle name="標準 6 3 5 2 8 3 2" xfId="25500" xr:uid="{9C576FF6-78A5-42B3-8BE1-127BFD8CAF46}"/>
    <cellStyle name="標準 6 3 5 2 8 4" xfId="19201" xr:uid="{00000000-0005-0000-0000-0000D00D0000}"/>
    <cellStyle name="標準 6 3 5 2 9" xfId="11251" xr:uid="{8DEA5C4E-0FA8-495A-A332-828EA127488A}"/>
    <cellStyle name="標準 6 3 5 2 9 2" xfId="28662" xr:uid="{8DEA5C4E-0FA8-495A-A332-828EA127488A}"/>
    <cellStyle name="標準 6 3 5 3" xfId="290" xr:uid="{00000000-0005-0000-0000-0000D10D0000}"/>
    <cellStyle name="標準 6 3 5 3 2" xfId="480" xr:uid="{00000000-0005-0000-0000-0000D20D0000}"/>
    <cellStyle name="標準 6 3 5 3 2 2" xfId="860" xr:uid="{00000000-0005-0000-0000-0000D30D0000}"/>
    <cellStyle name="標準 6 3 5 3 2 2 2" xfId="1620" xr:uid="{00000000-0005-0000-0000-0000D40D0000}"/>
    <cellStyle name="標準 6 3 5 3 2 2 2 2" xfId="4796" xr:uid="{00000000-0005-0000-0000-0000D50D0000}"/>
    <cellStyle name="標準 6 3 5 3 2 2 2 2 2" xfId="11108" xr:uid="{A7EC9C50-B732-4E78-8EEA-42C9A1072D0A}"/>
    <cellStyle name="標準 6 3 5 3 2 2 2 2 2 2" xfId="17432" xr:uid="{4C918BC2-AD7D-4670-B8D0-5F37C5AEE43A}"/>
    <cellStyle name="標準 6 3 5 3 2 2 2 2 2 2 2" xfId="34843" xr:uid="{4C918BC2-AD7D-4670-B8D0-5F37C5AEE43A}"/>
    <cellStyle name="標準 6 3 5 3 2 2 2 2 2 3" xfId="28519" xr:uid="{A7EC9C50-B732-4E78-8EEA-42C9A1072D0A}"/>
    <cellStyle name="標準 6 3 5 3 2 2 2 2 3" xfId="14270" xr:uid="{A2612EB5-B9EA-48F4-8776-3BE6A0EA368C}"/>
    <cellStyle name="標準 6 3 5 3 2 2 2 2 3 2" xfId="31681" xr:uid="{A2612EB5-B9EA-48F4-8776-3BE6A0EA368C}"/>
    <cellStyle name="標準 6 3 5 3 2 2 2 2 4" xfId="7945" xr:uid="{8F39FDF7-FB83-420B-9B4D-6C6C4709E548}"/>
    <cellStyle name="標準 6 3 5 3 2 2 2 2 4 2" xfId="25357" xr:uid="{8F39FDF7-FB83-420B-9B4D-6C6C4709E548}"/>
    <cellStyle name="標準 6 3 5 3 2 2 2 2 5" xfId="22208" xr:uid="{00000000-0005-0000-0000-0000D50D0000}"/>
    <cellStyle name="標準 6 3 5 3 2 2 2 3" xfId="3179" xr:uid="{00000000-0005-0000-0000-0000D60D0000}"/>
    <cellStyle name="標準 6 3 5 3 2 2 2 3 2" xfId="15804" xr:uid="{A376E5E6-C911-4549-8486-CABA3B6F6B2D}"/>
    <cellStyle name="標準 6 3 5 3 2 2 2 3 2 2" xfId="33215" xr:uid="{A376E5E6-C911-4549-8486-CABA3B6F6B2D}"/>
    <cellStyle name="標準 6 3 5 3 2 2 2 3 3" xfId="9480" xr:uid="{796564A8-A45B-4D80-B726-D1F05FCA006C}"/>
    <cellStyle name="標準 6 3 5 3 2 2 2 3 3 2" xfId="26891" xr:uid="{796564A8-A45B-4D80-B726-D1F05FCA006C}"/>
    <cellStyle name="標準 6 3 5 3 2 2 2 3 4" xfId="20592" xr:uid="{00000000-0005-0000-0000-0000D60D0000}"/>
    <cellStyle name="標準 6 3 5 3 2 2 2 4" xfId="12642" xr:uid="{61AD9D0E-8634-4698-BD9A-212D48721CD3}"/>
    <cellStyle name="標準 6 3 5 3 2 2 2 4 2" xfId="30053" xr:uid="{61AD9D0E-8634-4698-BD9A-212D48721CD3}"/>
    <cellStyle name="標準 6 3 5 3 2 2 2 5" xfId="6317" xr:uid="{6256E88E-9ED5-4BA9-95C4-4FC1DC0C21B2}"/>
    <cellStyle name="標準 6 3 5 3 2 2 2 5 2" xfId="23729" xr:uid="{6256E88E-9ED5-4BA9-95C4-4FC1DC0C21B2}"/>
    <cellStyle name="標準 6 3 5 3 2 2 2 6" xfId="19060" xr:uid="{00000000-0005-0000-0000-0000D40D0000}"/>
    <cellStyle name="標準 6 3 5 3 2 2 3" xfId="4036" xr:uid="{00000000-0005-0000-0000-0000D70D0000}"/>
    <cellStyle name="標準 6 3 5 3 2 2 3 2" xfId="10348" xr:uid="{B30ACC3F-119C-465B-8918-6C3FAC250FEC}"/>
    <cellStyle name="標準 6 3 5 3 2 2 3 2 2" xfId="16672" xr:uid="{3AF859BF-AE5F-4040-89AC-89AC1768C6E9}"/>
    <cellStyle name="標準 6 3 5 3 2 2 3 2 2 2" xfId="34083" xr:uid="{3AF859BF-AE5F-4040-89AC-89AC1768C6E9}"/>
    <cellStyle name="標準 6 3 5 3 2 2 3 2 3" xfId="27759" xr:uid="{B30ACC3F-119C-465B-8918-6C3FAC250FEC}"/>
    <cellStyle name="標準 6 3 5 3 2 2 3 3" xfId="13510" xr:uid="{0455B106-EBC9-4641-BE55-09B881B79624}"/>
    <cellStyle name="標準 6 3 5 3 2 2 3 3 2" xfId="30921" xr:uid="{0455B106-EBC9-4641-BE55-09B881B79624}"/>
    <cellStyle name="標準 6 3 5 3 2 2 3 4" xfId="7185" xr:uid="{158380EF-306A-460E-91EE-44B48845B815}"/>
    <cellStyle name="標準 6 3 5 3 2 2 3 4 2" xfId="24597" xr:uid="{158380EF-306A-460E-91EE-44B48845B815}"/>
    <cellStyle name="標準 6 3 5 3 2 2 3 5" xfId="21448" xr:uid="{00000000-0005-0000-0000-0000D70D0000}"/>
    <cellStyle name="標準 6 3 5 3 2 2 4" xfId="2419" xr:uid="{00000000-0005-0000-0000-0000D80D0000}"/>
    <cellStyle name="標準 6 3 5 3 2 2 4 2" xfId="15044" xr:uid="{2AC8A327-E6EA-40B5-8F82-0BD7B37581D5}"/>
    <cellStyle name="標準 6 3 5 3 2 2 4 2 2" xfId="32455" xr:uid="{2AC8A327-E6EA-40B5-8F82-0BD7B37581D5}"/>
    <cellStyle name="標準 6 3 5 3 2 2 4 3" xfId="8720" xr:uid="{053896AB-7E6C-4591-97F1-B22814725E90}"/>
    <cellStyle name="標準 6 3 5 3 2 2 4 3 2" xfId="26131" xr:uid="{053896AB-7E6C-4591-97F1-B22814725E90}"/>
    <cellStyle name="標準 6 3 5 3 2 2 4 4" xfId="19832" xr:uid="{00000000-0005-0000-0000-0000D80D0000}"/>
    <cellStyle name="標準 6 3 5 3 2 2 5" xfId="11882" xr:uid="{B4DBE2E0-9B8B-4AAA-95F0-BAFB04F10EDF}"/>
    <cellStyle name="標準 6 3 5 3 2 2 5 2" xfId="29293" xr:uid="{B4DBE2E0-9B8B-4AAA-95F0-BAFB04F10EDF}"/>
    <cellStyle name="標準 6 3 5 3 2 2 6" xfId="5557" xr:uid="{6276962F-289E-4F3B-BF73-EA6DF1C26964}"/>
    <cellStyle name="標準 6 3 5 3 2 2 6 2" xfId="22969" xr:uid="{6276962F-289E-4F3B-BF73-EA6DF1C26964}"/>
    <cellStyle name="標準 6 3 5 3 2 2 7" xfId="18300" xr:uid="{00000000-0005-0000-0000-0000D30D0000}"/>
    <cellStyle name="標準 6 3 5 3 2 3" xfId="1240" xr:uid="{00000000-0005-0000-0000-0000D90D0000}"/>
    <cellStyle name="標準 6 3 5 3 2 3 2" xfId="4416" xr:uid="{00000000-0005-0000-0000-0000DA0D0000}"/>
    <cellStyle name="標準 6 3 5 3 2 3 2 2" xfId="10728" xr:uid="{8C0243FD-EA46-44B7-9BCB-26BF80523700}"/>
    <cellStyle name="標準 6 3 5 3 2 3 2 2 2" xfId="17052" xr:uid="{7518704B-AF6B-4818-965F-033BFBD3D19E}"/>
    <cellStyle name="標準 6 3 5 3 2 3 2 2 2 2" xfId="34463" xr:uid="{7518704B-AF6B-4818-965F-033BFBD3D19E}"/>
    <cellStyle name="標準 6 3 5 3 2 3 2 2 3" xfId="28139" xr:uid="{8C0243FD-EA46-44B7-9BCB-26BF80523700}"/>
    <cellStyle name="標準 6 3 5 3 2 3 2 3" xfId="13890" xr:uid="{44EA42E3-F89C-4D6C-988A-14A950A6B054}"/>
    <cellStyle name="標準 6 3 5 3 2 3 2 3 2" xfId="31301" xr:uid="{44EA42E3-F89C-4D6C-988A-14A950A6B054}"/>
    <cellStyle name="標準 6 3 5 3 2 3 2 4" xfId="7565" xr:uid="{CB29D558-55C6-4124-AFCE-28FC1612D567}"/>
    <cellStyle name="標準 6 3 5 3 2 3 2 4 2" xfId="24977" xr:uid="{CB29D558-55C6-4124-AFCE-28FC1612D567}"/>
    <cellStyle name="標準 6 3 5 3 2 3 2 5" xfId="21828" xr:uid="{00000000-0005-0000-0000-0000DA0D0000}"/>
    <cellStyle name="標準 6 3 5 3 2 3 3" xfId="2799" xr:uid="{00000000-0005-0000-0000-0000DB0D0000}"/>
    <cellStyle name="標準 6 3 5 3 2 3 3 2" xfId="15424" xr:uid="{96DF5F3F-A7A7-4403-B020-4A7D1F5E7D8B}"/>
    <cellStyle name="標準 6 3 5 3 2 3 3 2 2" xfId="32835" xr:uid="{96DF5F3F-A7A7-4403-B020-4A7D1F5E7D8B}"/>
    <cellStyle name="標準 6 3 5 3 2 3 3 3" xfId="9100" xr:uid="{A45F1571-BAEE-485B-97B4-868934CA3AE2}"/>
    <cellStyle name="標準 6 3 5 3 2 3 3 3 2" xfId="26511" xr:uid="{A45F1571-BAEE-485B-97B4-868934CA3AE2}"/>
    <cellStyle name="標準 6 3 5 3 2 3 3 4" xfId="20212" xr:uid="{00000000-0005-0000-0000-0000DB0D0000}"/>
    <cellStyle name="標準 6 3 5 3 2 3 4" xfId="12262" xr:uid="{BE3DF1FA-1AFE-4BDC-95DB-B6CC45CA2245}"/>
    <cellStyle name="標準 6 3 5 3 2 3 4 2" xfId="29673" xr:uid="{BE3DF1FA-1AFE-4BDC-95DB-B6CC45CA2245}"/>
    <cellStyle name="標準 6 3 5 3 2 3 5" xfId="5937" xr:uid="{CBFDE57D-F055-4E5C-90E0-E940343D0DF9}"/>
    <cellStyle name="標準 6 3 5 3 2 3 5 2" xfId="23349" xr:uid="{CBFDE57D-F055-4E5C-90E0-E940343D0DF9}"/>
    <cellStyle name="標準 6 3 5 3 2 3 6" xfId="18680" xr:uid="{00000000-0005-0000-0000-0000D90D0000}"/>
    <cellStyle name="標準 6 3 5 3 2 4" xfId="3656" xr:uid="{00000000-0005-0000-0000-0000DC0D0000}"/>
    <cellStyle name="標準 6 3 5 3 2 4 2" xfId="9968" xr:uid="{56C34F28-7AD8-4166-9712-A251C8117AD7}"/>
    <cellStyle name="標準 6 3 5 3 2 4 2 2" xfId="16292" xr:uid="{25E391AB-31AC-4C42-933B-910F24FB9EEA}"/>
    <cellStyle name="標準 6 3 5 3 2 4 2 2 2" xfId="33703" xr:uid="{25E391AB-31AC-4C42-933B-910F24FB9EEA}"/>
    <cellStyle name="標準 6 3 5 3 2 4 2 3" xfId="27379" xr:uid="{56C34F28-7AD8-4166-9712-A251C8117AD7}"/>
    <cellStyle name="標準 6 3 5 3 2 4 3" xfId="13130" xr:uid="{918C05F1-161B-4503-A727-A3DA64468746}"/>
    <cellStyle name="標準 6 3 5 3 2 4 3 2" xfId="30541" xr:uid="{918C05F1-161B-4503-A727-A3DA64468746}"/>
    <cellStyle name="標準 6 3 5 3 2 4 4" xfId="6805" xr:uid="{315958FB-7613-404E-8BC1-6B14C71F8F0A}"/>
    <cellStyle name="標準 6 3 5 3 2 4 4 2" xfId="24217" xr:uid="{315958FB-7613-404E-8BC1-6B14C71F8F0A}"/>
    <cellStyle name="標準 6 3 5 3 2 4 5" xfId="21068" xr:uid="{00000000-0005-0000-0000-0000DC0D0000}"/>
    <cellStyle name="標準 6 3 5 3 2 5" xfId="2039" xr:uid="{00000000-0005-0000-0000-0000DD0D0000}"/>
    <cellStyle name="標準 6 3 5 3 2 5 2" xfId="14664" xr:uid="{75A4F44A-4B18-43A4-8114-3BD2E2D3F8EC}"/>
    <cellStyle name="標準 6 3 5 3 2 5 2 2" xfId="32075" xr:uid="{75A4F44A-4B18-43A4-8114-3BD2E2D3F8EC}"/>
    <cellStyle name="標準 6 3 5 3 2 5 3" xfId="8340" xr:uid="{7428A07D-0AF5-4D46-935B-9604BA12BF8B}"/>
    <cellStyle name="標準 6 3 5 3 2 5 3 2" xfId="25751" xr:uid="{7428A07D-0AF5-4D46-935B-9604BA12BF8B}"/>
    <cellStyle name="標準 6 3 5 3 2 5 4" xfId="19452" xr:uid="{00000000-0005-0000-0000-0000DD0D0000}"/>
    <cellStyle name="標準 6 3 5 3 2 6" xfId="11502" xr:uid="{79F2975C-D8A1-4DD4-B6DF-6386110312A9}"/>
    <cellStyle name="標準 6 3 5 3 2 6 2" xfId="28913" xr:uid="{79F2975C-D8A1-4DD4-B6DF-6386110312A9}"/>
    <cellStyle name="標準 6 3 5 3 2 7" xfId="5177" xr:uid="{DB98D9ED-067D-42D9-949E-8DDFBE0DAE1E}"/>
    <cellStyle name="標準 6 3 5 3 2 7 2" xfId="22589" xr:uid="{DB98D9ED-067D-42D9-949E-8DDFBE0DAE1E}"/>
    <cellStyle name="標準 6 3 5 3 2 8" xfId="17920" xr:uid="{00000000-0005-0000-0000-0000D20D0000}"/>
    <cellStyle name="標準 6 3 5 3 3" xfId="670" xr:uid="{00000000-0005-0000-0000-0000DE0D0000}"/>
    <cellStyle name="標準 6 3 5 3 3 2" xfId="1430" xr:uid="{00000000-0005-0000-0000-0000DF0D0000}"/>
    <cellStyle name="標準 6 3 5 3 3 2 2" xfId="4606" xr:uid="{00000000-0005-0000-0000-0000E00D0000}"/>
    <cellStyle name="標準 6 3 5 3 3 2 2 2" xfId="10918" xr:uid="{609673BF-CFC6-4CCC-A1DE-129617F5CEDA}"/>
    <cellStyle name="標準 6 3 5 3 3 2 2 2 2" xfId="17242" xr:uid="{50162E45-8155-405E-B72D-D9AB4CB3E0F0}"/>
    <cellStyle name="標準 6 3 5 3 3 2 2 2 2 2" xfId="34653" xr:uid="{50162E45-8155-405E-B72D-D9AB4CB3E0F0}"/>
    <cellStyle name="標準 6 3 5 3 3 2 2 2 3" xfId="28329" xr:uid="{609673BF-CFC6-4CCC-A1DE-129617F5CEDA}"/>
    <cellStyle name="標準 6 3 5 3 3 2 2 3" xfId="14080" xr:uid="{278BE350-F010-4ECA-AE84-54D86AD58521}"/>
    <cellStyle name="標準 6 3 5 3 3 2 2 3 2" xfId="31491" xr:uid="{278BE350-F010-4ECA-AE84-54D86AD58521}"/>
    <cellStyle name="標準 6 3 5 3 3 2 2 4" xfId="7755" xr:uid="{295EC6EE-0B1B-47BF-B4A3-D44FE0DA714A}"/>
    <cellStyle name="標準 6 3 5 3 3 2 2 4 2" xfId="25167" xr:uid="{295EC6EE-0B1B-47BF-B4A3-D44FE0DA714A}"/>
    <cellStyle name="標準 6 3 5 3 3 2 2 5" xfId="22018" xr:uid="{00000000-0005-0000-0000-0000E00D0000}"/>
    <cellStyle name="標準 6 3 5 3 3 2 3" xfId="2989" xr:uid="{00000000-0005-0000-0000-0000E10D0000}"/>
    <cellStyle name="標準 6 3 5 3 3 2 3 2" xfId="15614" xr:uid="{98BDC8B5-8679-4830-A87F-D7E41730F86E}"/>
    <cellStyle name="標準 6 3 5 3 3 2 3 2 2" xfId="33025" xr:uid="{98BDC8B5-8679-4830-A87F-D7E41730F86E}"/>
    <cellStyle name="標準 6 3 5 3 3 2 3 3" xfId="9290" xr:uid="{A4B03828-9934-4A89-9917-A5B9419C0D7E}"/>
    <cellStyle name="標準 6 3 5 3 3 2 3 3 2" xfId="26701" xr:uid="{A4B03828-9934-4A89-9917-A5B9419C0D7E}"/>
    <cellStyle name="標準 6 3 5 3 3 2 3 4" xfId="20402" xr:uid="{00000000-0005-0000-0000-0000E10D0000}"/>
    <cellStyle name="標準 6 3 5 3 3 2 4" xfId="12452" xr:uid="{B22FB225-110F-4ACE-A7AB-11C94D77B034}"/>
    <cellStyle name="標準 6 3 5 3 3 2 4 2" xfId="29863" xr:uid="{B22FB225-110F-4ACE-A7AB-11C94D77B034}"/>
    <cellStyle name="標準 6 3 5 3 3 2 5" xfId="6127" xr:uid="{31BA2009-9BFF-4137-9C20-366DDAFBB490}"/>
    <cellStyle name="標準 6 3 5 3 3 2 5 2" xfId="23539" xr:uid="{31BA2009-9BFF-4137-9C20-366DDAFBB490}"/>
    <cellStyle name="標準 6 3 5 3 3 2 6" xfId="18870" xr:uid="{00000000-0005-0000-0000-0000DF0D0000}"/>
    <cellStyle name="標準 6 3 5 3 3 3" xfId="3846" xr:uid="{00000000-0005-0000-0000-0000E20D0000}"/>
    <cellStyle name="標準 6 3 5 3 3 3 2" xfId="10158" xr:uid="{C2603DCE-4ECA-495D-8A91-C6AE01C8316A}"/>
    <cellStyle name="標準 6 3 5 3 3 3 2 2" xfId="16482" xr:uid="{F2F0AE79-0E11-4150-B1EB-177002942EE6}"/>
    <cellStyle name="標準 6 3 5 3 3 3 2 2 2" xfId="33893" xr:uid="{F2F0AE79-0E11-4150-B1EB-177002942EE6}"/>
    <cellStyle name="標準 6 3 5 3 3 3 2 3" xfId="27569" xr:uid="{C2603DCE-4ECA-495D-8A91-C6AE01C8316A}"/>
    <cellStyle name="標準 6 3 5 3 3 3 3" xfId="13320" xr:uid="{3A6EA10C-EF58-471B-ADD8-6BBCA982A4D6}"/>
    <cellStyle name="標準 6 3 5 3 3 3 3 2" xfId="30731" xr:uid="{3A6EA10C-EF58-471B-ADD8-6BBCA982A4D6}"/>
    <cellStyle name="標準 6 3 5 3 3 3 4" xfId="6995" xr:uid="{3EAEC474-DB5B-4757-804E-21E40E2FA7AA}"/>
    <cellStyle name="標準 6 3 5 3 3 3 4 2" xfId="24407" xr:uid="{3EAEC474-DB5B-4757-804E-21E40E2FA7AA}"/>
    <cellStyle name="標準 6 3 5 3 3 3 5" xfId="21258" xr:uid="{00000000-0005-0000-0000-0000E20D0000}"/>
    <cellStyle name="標準 6 3 5 3 3 4" xfId="2229" xr:uid="{00000000-0005-0000-0000-0000E30D0000}"/>
    <cellStyle name="標準 6 3 5 3 3 4 2" xfId="14854" xr:uid="{A74670FF-BB4A-4ABA-8972-A16807585448}"/>
    <cellStyle name="標準 6 3 5 3 3 4 2 2" xfId="32265" xr:uid="{A74670FF-BB4A-4ABA-8972-A16807585448}"/>
    <cellStyle name="標準 6 3 5 3 3 4 3" xfId="8530" xr:uid="{03911555-2F8F-4FD1-82A5-035E8BA2CF54}"/>
    <cellStyle name="標準 6 3 5 3 3 4 3 2" xfId="25941" xr:uid="{03911555-2F8F-4FD1-82A5-035E8BA2CF54}"/>
    <cellStyle name="標準 6 3 5 3 3 4 4" xfId="19642" xr:uid="{00000000-0005-0000-0000-0000E30D0000}"/>
    <cellStyle name="標準 6 3 5 3 3 5" xfId="11692" xr:uid="{DFEDE1F1-AE7B-4BFB-A7F4-5E1D81D0F30F}"/>
    <cellStyle name="標準 6 3 5 3 3 5 2" xfId="29103" xr:uid="{DFEDE1F1-AE7B-4BFB-A7F4-5E1D81D0F30F}"/>
    <cellStyle name="標準 6 3 5 3 3 6" xfId="5367" xr:uid="{2F651968-1283-4A73-A309-2A7B6A6682C3}"/>
    <cellStyle name="標準 6 3 5 3 3 6 2" xfId="22779" xr:uid="{2F651968-1283-4A73-A309-2A7B6A6682C3}"/>
    <cellStyle name="標準 6 3 5 3 3 7" xfId="18110" xr:uid="{00000000-0005-0000-0000-0000DE0D0000}"/>
    <cellStyle name="標準 6 3 5 3 4" xfId="1050" xr:uid="{00000000-0005-0000-0000-0000E40D0000}"/>
    <cellStyle name="標準 6 3 5 3 4 2" xfId="4226" xr:uid="{00000000-0005-0000-0000-0000E50D0000}"/>
    <cellStyle name="標準 6 3 5 3 4 2 2" xfId="10538" xr:uid="{698D1609-F16C-4986-830A-AC5446D714A4}"/>
    <cellStyle name="標準 6 3 5 3 4 2 2 2" xfId="16862" xr:uid="{A0EDB50F-B2D6-45D3-B8E7-C3FE028BFE00}"/>
    <cellStyle name="標準 6 3 5 3 4 2 2 2 2" xfId="34273" xr:uid="{A0EDB50F-B2D6-45D3-B8E7-C3FE028BFE00}"/>
    <cellStyle name="標準 6 3 5 3 4 2 2 3" xfId="27949" xr:uid="{698D1609-F16C-4986-830A-AC5446D714A4}"/>
    <cellStyle name="標準 6 3 5 3 4 2 3" xfId="13700" xr:uid="{D072BB9A-E186-476F-A174-D4B7C9FDD175}"/>
    <cellStyle name="標準 6 3 5 3 4 2 3 2" xfId="31111" xr:uid="{D072BB9A-E186-476F-A174-D4B7C9FDD175}"/>
    <cellStyle name="標準 6 3 5 3 4 2 4" xfId="7375" xr:uid="{02DCA321-5D40-46C8-85B7-D8030EF41FBC}"/>
    <cellStyle name="標準 6 3 5 3 4 2 4 2" xfId="24787" xr:uid="{02DCA321-5D40-46C8-85B7-D8030EF41FBC}"/>
    <cellStyle name="標準 6 3 5 3 4 2 5" xfId="21638" xr:uid="{00000000-0005-0000-0000-0000E50D0000}"/>
    <cellStyle name="標準 6 3 5 3 4 3" xfId="2609" xr:uid="{00000000-0005-0000-0000-0000E60D0000}"/>
    <cellStyle name="標準 6 3 5 3 4 3 2" xfId="15234" xr:uid="{112B5B67-2EA7-48CF-BAE8-5D97CA74AE0D}"/>
    <cellStyle name="標準 6 3 5 3 4 3 2 2" xfId="32645" xr:uid="{112B5B67-2EA7-48CF-BAE8-5D97CA74AE0D}"/>
    <cellStyle name="標準 6 3 5 3 4 3 3" xfId="8910" xr:uid="{7CD2D5CD-6685-488D-92FE-4A682B638EEF}"/>
    <cellStyle name="標準 6 3 5 3 4 3 3 2" xfId="26321" xr:uid="{7CD2D5CD-6685-488D-92FE-4A682B638EEF}"/>
    <cellStyle name="標準 6 3 5 3 4 3 4" xfId="20022" xr:uid="{00000000-0005-0000-0000-0000E60D0000}"/>
    <cellStyle name="標準 6 3 5 3 4 4" xfId="12072" xr:uid="{0FB882C5-7FFE-47F1-AB10-4589393F7F0C}"/>
    <cellStyle name="標準 6 3 5 3 4 4 2" xfId="29483" xr:uid="{0FB882C5-7FFE-47F1-AB10-4589393F7F0C}"/>
    <cellStyle name="標準 6 3 5 3 4 5" xfId="5747" xr:uid="{2C0BD0F2-804D-437C-951C-7106D8E64076}"/>
    <cellStyle name="標準 6 3 5 3 4 5 2" xfId="23159" xr:uid="{2C0BD0F2-804D-437C-951C-7106D8E64076}"/>
    <cellStyle name="標準 6 3 5 3 4 6" xfId="18490" xr:uid="{00000000-0005-0000-0000-0000E40D0000}"/>
    <cellStyle name="標準 6 3 5 3 5" xfId="3466" xr:uid="{00000000-0005-0000-0000-0000E70D0000}"/>
    <cellStyle name="標準 6 3 5 3 5 2" xfId="9778" xr:uid="{0FF4BD36-432A-45D2-8A9C-1893EF71BF04}"/>
    <cellStyle name="標準 6 3 5 3 5 2 2" xfId="16102" xr:uid="{FA1C81D3-366C-4A09-AECB-1B65BEEE6CF1}"/>
    <cellStyle name="標準 6 3 5 3 5 2 2 2" xfId="33513" xr:uid="{FA1C81D3-366C-4A09-AECB-1B65BEEE6CF1}"/>
    <cellStyle name="標準 6 3 5 3 5 2 3" xfId="27189" xr:uid="{0FF4BD36-432A-45D2-8A9C-1893EF71BF04}"/>
    <cellStyle name="標準 6 3 5 3 5 3" xfId="12940" xr:uid="{9BD944FB-A77A-4E99-BF53-4F7FE7DB7B77}"/>
    <cellStyle name="標準 6 3 5 3 5 3 2" xfId="30351" xr:uid="{9BD944FB-A77A-4E99-BF53-4F7FE7DB7B77}"/>
    <cellStyle name="標準 6 3 5 3 5 4" xfId="6615" xr:uid="{37EB2826-A606-4C02-9905-A74570BA2608}"/>
    <cellStyle name="標準 6 3 5 3 5 4 2" xfId="24027" xr:uid="{37EB2826-A606-4C02-9905-A74570BA2608}"/>
    <cellStyle name="標準 6 3 5 3 5 5" xfId="20878" xr:uid="{00000000-0005-0000-0000-0000E70D0000}"/>
    <cellStyle name="標準 6 3 5 3 6" xfId="1849" xr:uid="{00000000-0005-0000-0000-0000E80D0000}"/>
    <cellStyle name="標準 6 3 5 3 6 2" xfId="14474" xr:uid="{98AA5A81-88A7-4D4A-AB28-86638A5BD954}"/>
    <cellStyle name="標準 6 3 5 3 6 2 2" xfId="31885" xr:uid="{98AA5A81-88A7-4D4A-AB28-86638A5BD954}"/>
    <cellStyle name="標準 6 3 5 3 6 3" xfId="8150" xr:uid="{D1A19FE7-5BAA-43B9-95E6-4D3FF0D335B6}"/>
    <cellStyle name="標準 6 3 5 3 6 3 2" xfId="25561" xr:uid="{D1A19FE7-5BAA-43B9-95E6-4D3FF0D335B6}"/>
    <cellStyle name="標準 6 3 5 3 6 4" xfId="19262" xr:uid="{00000000-0005-0000-0000-0000E80D0000}"/>
    <cellStyle name="標準 6 3 5 3 7" xfId="11312" xr:uid="{92427890-DD79-448E-9EE2-2FD1ACBB231C}"/>
    <cellStyle name="標準 6 3 5 3 7 2" xfId="28723" xr:uid="{92427890-DD79-448E-9EE2-2FD1ACBB231C}"/>
    <cellStyle name="標準 6 3 5 3 8" xfId="4987" xr:uid="{F84AD2D5-D4BF-4235-9425-F470388B3FFE}"/>
    <cellStyle name="標準 6 3 5 3 8 2" xfId="22399" xr:uid="{F84AD2D5-D4BF-4235-9425-F470388B3FFE}"/>
    <cellStyle name="標準 6 3 5 3 9" xfId="17730" xr:uid="{00000000-0005-0000-0000-0000D10D0000}"/>
    <cellStyle name="標準 6 3 5 4" xfId="385" xr:uid="{00000000-0005-0000-0000-0000E90D0000}"/>
    <cellStyle name="標準 6 3 5 4 2" xfId="765" xr:uid="{00000000-0005-0000-0000-0000EA0D0000}"/>
    <cellStyle name="標準 6 3 5 4 2 2" xfId="1525" xr:uid="{00000000-0005-0000-0000-0000EB0D0000}"/>
    <cellStyle name="標準 6 3 5 4 2 2 2" xfId="4701" xr:uid="{00000000-0005-0000-0000-0000EC0D0000}"/>
    <cellStyle name="標準 6 3 5 4 2 2 2 2" xfId="11013" xr:uid="{C350AEF4-AB1A-4758-8905-3F4D37A7EAD0}"/>
    <cellStyle name="標準 6 3 5 4 2 2 2 2 2" xfId="17337" xr:uid="{E04BC0DB-84F3-48AA-B716-EE6E525A8241}"/>
    <cellStyle name="標準 6 3 5 4 2 2 2 2 2 2" xfId="34748" xr:uid="{E04BC0DB-84F3-48AA-B716-EE6E525A8241}"/>
    <cellStyle name="標準 6 3 5 4 2 2 2 2 3" xfId="28424" xr:uid="{C350AEF4-AB1A-4758-8905-3F4D37A7EAD0}"/>
    <cellStyle name="標準 6 3 5 4 2 2 2 3" xfId="14175" xr:uid="{7011A4FD-5AF5-46D5-B36D-9A734B910A86}"/>
    <cellStyle name="標準 6 3 5 4 2 2 2 3 2" xfId="31586" xr:uid="{7011A4FD-5AF5-46D5-B36D-9A734B910A86}"/>
    <cellStyle name="標準 6 3 5 4 2 2 2 4" xfId="7850" xr:uid="{08AAA719-9458-432C-BD5E-F67B25DA28E1}"/>
    <cellStyle name="標準 6 3 5 4 2 2 2 4 2" xfId="25262" xr:uid="{08AAA719-9458-432C-BD5E-F67B25DA28E1}"/>
    <cellStyle name="標準 6 3 5 4 2 2 2 5" xfId="22113" xr:uid="{00000000-0005-0000-0000-0000EC0D0000}"/>
    <cellStyle name="標準 6 3 5 4 2 2 3" xfId="3084" xr:uid="{00000000-0005-0000-0000-0000ED0D0000}"/>
    <cellStyle name="標準 6 3 5 4 2 2 3 2" xfId="15709" xr:uid="{E9C9EBB7-16EB-46C3-9C25-C7AD66BD8F3E}"/>
    <cellStyle name="標準 6 3 5 4 2 2 3 2 2" xfId="33120" xr:uid="{E9C9EBB7-16EB-46C3-9C25-C7AD66BD8F3E}"/>
    <cellStyle name="標準 6 3 5 4 2 2 3 3" xfId="9385" xr:uid="{5BDE6782-1AA6-4574-ABD6-A6A7CAA81CC4}"/>
    <cellStyle name="標準 6 3 5 4 2 2 3 3 2" xfId="26796" xr:uid="{5BDE6782-1AA6-4574-ABD6-A6A7CAA81CC4}"/>
    <cellStyle name="標準 6 3 5 4 2 2 3 4" xfId="20497" xr:uid="{00000000-0005-0000-0000-0000ED0D0000}"/>
    <cellStyle name="標準 6 3 5 4 2 2 4" xfId="12547" xr:uid="{85D29CE4-12F3-457D-8117-E77C5CFFDBC9}"/>
    <cellStyle name="標準 6 3 5 4 2 2 4 2" xfId="29958" xr:uid="{85D29CE4-12F3-457D-8117-E77C5CFFDBC9}"/>
    <cellStyle name="標準 6 3 5 4 2 2 5" xfId="6222" xr:uid="{52384D1F-B27B-4C1D-94BD-3F93EBCAFD88}"/>
    <cellStyle name="標準 6 3 5 4 2 2 5 2" xfId="23634" xr:uid="{52384D1F-B27B-4C1D-94BD-3F93EBCAFD88}"/>
    <cellStyle name="標準 6 3 5 4 2 2 6" xfId="18965" xr:uid="{00000000-0005-0000-0000-0000EB0D0000}"/>
    <cellStyle name="標準 6 3 5 4 2 3" xfId="3941" xr:uid="{00000000-0005-0000-0000-0000EE0D0000}"/>
    <cellStyle name="標準 6 3 5 4 2 3 2" xfId="10253" xr:uid="{B732A646-57E0-4D09-AFF7-FFFCFEEA4066}"/>
    <cellStyle name="標準 6 3 5 4 2 3 2 2" xfId="16577" xr:uid="{908FD9D6-50A1-4538-9AA8-6A33316CAB40}"/>
    <cellStyle name="標準 6 3 5 4 2 3 2 2 2" xfId="33988" xr:uid="{908FD9D6-50A1-4538-9AA8-6A33316CAB40}"/>
    <cellStyle name="標準 6 3 5 4 2 3 2 3" xfId="27664" xr:uid="{B732A646-57E0-4D09-AFF7-FFFCFEEA4066}"/>
    <cellStyle name="標準 6 3 5 4 2 3 3" xfId="13415" xr:uid="{3CF6BE71-94A7-40F3-B581-D313FF6020A9}"/>
    <cellStyle name="標準 6 3 5 4 2 3 3 2" xfId="30826" xr:uid="{3CF6BE71-94A7-40F3-B581-D313FF6020A9}"/>
    <cellStyle name="標準 6 3 5 4 2 3 4" xfId="7090" xr:uid="{AA9919CC-FE16-4752-885C-81FB613A3069}"/>
    <cellStyle name="標準 6 3 5 4 2 3 4 2" xfId="24502" xr:uid="{AA9919CC-FE16-4752-885C-81FB613A3069}"/>
    <cellStyle name="標準 6 3 5 4 2 3 5" xfId="21353" xr:uid="{00000000-0005-0000-0000-0000EE0D0000}"/>
    <cellStyle name="標準 6 3 5 4 2 4" xfId="2324" xr:uid="{00000000-0005-0000-0000-0000EF0D0000}"/>
    <cellStyle name="標準 6 3 5 4 2 4 2" xfId="14949" xr:uid="{9F9FB5C1-FFA8-4F8C-8079-B3D8B6BB1556}"/>
    <cellStyle name="標準 6 3 5 4 2 4 2 2" xfId="32360" xr:uid="{9F9FB5C1-FFA8-4F8C-8079-B3D8B6BB1556}"/>
    <cellStyle name="標準 6 3 5 4 2 4 3" xfId="8625" xr:uid="{BC264643-4AC8-4812-9A9C-FBAD39775D79}"/>
    <cellStyle name="標準 6 3 5 4 2 4 3 2" xfId="26036" xr:uid="{BC264643-4AC8-4812-9A9C-FBAD39775D79}"/>
    <cellStyle name="標準 6 3 5 4 2 4 4" xfId="19737" xr:uid="{00000000-0005-0000-0000-0000EF0D0000}"/>
    <cellStyle name="標準 6 3 5 4 2 5" xfId="11787" xr:uid="{B71C4346-520D-4F47-94AF-39D9B7B9FC44}"/>
    <cellStyle name="標準 6 3 5 4 2 5 2" xfId="29198" xr:uid="{B71C4346-520D-4F47-94AF-39D9B7B9FC44}"/>
    <cellStyle name="標準 6 3 5 4 2 6" xfId="5462" xr:uid="{51D4863F-A5BA-4A7A-9A0D-FAEF905501D7}"/>
    <cellStyle name="標準 6 3 5 4 2 6 2" xfId="22874" xr:uid="{51D4863F-A5BA-4A7A-9A0D-FAEF905501D7}"/>
    <cellStyle name="標準 6 3 5 4 2 7" xfId="18205" xr:uid="{00000000-0005-0000-0000-0000EA0D0000}"/>
    <cellStyle name="標準 6 3 5 4 3" xfId="1145" xr:uid="{00000000-0005-0000-0000-0000F00D0000}"/>
    <cellStyle name="標準 6 3 5 4 3 2" xfId="4321" xr:uid="{00000000-0005-0000-0000-0000F10D0000}"/>
    <cellStyle name="標準 6 3 5 4 3 2 2" xfId="10633" xr:uid="{D4E574B1-9CAF-4A24-A71D-386B958CA557}"/>
    <cellStyle name="標準 6 3 5 4 3 2 2 2" xfId="16957" xr:uid="{1343A4C1-BD4D-44DD-A1E1-BBF82F32FD92}"/>
    <cellStyle name="標準 6 3 5 4 3 2 2 2 2" xfId="34368" xr:uid="{1343A4C1-BD4D-44DD-A1E1-BBF82F32FD92}"/>
    <cellStyle name="標準 6 3 5 4 3 2 2 3" xfId="28044" xr:uid="{D4E574B1-9CAF-4A24-A71D-386B958CA557}"/>
    <cellStyle name="標準 6 3 5 4 3 2 3" xfId="13795" xr:uid="{7D2FC843-345F-4FF4-8669-D72B11FE903E}"/>
    <cellStyle name="標準 6 3 5 4 3 2 3 2" xfId="31206" xr:uid="{7D2FC843-345F-4FF4-8669-D72B11FE903E}"/>
    <cellStyle name="標準 6 3 5 4 3 2 4" xfId="7470" xr:uid="{CFF5B6BB-0C4E-4C0E-9401-E41723DB2A34}"/>
    <cellStyle name="標準 6 3 5 4 3 2 4 2" xfId="24882" xr:uid="{CFF5B6BB-0C4E-4C0E-9401-E41723DB2A34}"/>
    <cellStyle name="標準 6 3 5 4 3 2 5" xfId="21733" xr:uid="{00000000-0005-0000-0000-0000F10D0000}"/>
    <cellStyle name="標準 6 3 5 4 3 3" xfId="2704" xr:uid="{00000000-0005-0000-0000-0000F20D0000}"/>
    <cellStyle name="標準 6 3 5 4 3 3 2" xfId="15329" xr:uid="{B6ABC010-5664-4D73-940E-C645E245E00B}"/>
    <cellStyle name="標準 6 3 5 4 3 3 2 2" xfId="32740" xr:uid="{B6ABC010-5664-4D73-940E-C645E245E00B}"/>
    <cellStyle name="標準 6 3 5 4 3 3 3" xfId="9005" xr:uid="{641E9434-5C8A-4D23-9286-5FCECE7B8E14}"/>
    <cellStyle name="標準 6 3 5 4 3 3 3 2" xfId="26416" xr:uid="{641E9434-5C8A-4D23-9286-5FCECE7B8E14}"/>
    <cellStyle name="標準 6 3 5 4 3 3 4" xfId="20117" xr:uid="{00000000-0005-0000-0000-0000F20D0000}"/>
    <cellStyle name="標準 6 3 5 4 3 4" xfId="12167" xr:uid="{AE0E1F34-1F2F-46D4-834A-8031711ED00B}"/>
    <cellStyle name="標準 6 3 5 4 3 4 2" xfId="29578" xr:uid="{AE0E1F34-1F2F-46D4-834A-8031711ED00B}"/>
    <cellStyle name="標準 6 3 5 4 3 5" xfId="5842" xr:uid="{07D75C38-48AE-4367-841A-6D295C69A096}"/>
    <cellStyle name="標準 6 3 5 4 3 5 2" xfId="23254" xr:uid="{07D75C38-48AE-4367-841A-6D295C69A096}"/>
    <cellStyle name="標準 6 3 5 4 3 6" xfId="18585" xr:uid="{00000000-0005-0000-0000-0000F00D0000}"/>
    <cellStyle name="標準 6 3 5 4 4" xfId="3561" xr:uid="{00000000-0005-0000-0000-0000F30D0000}"/>
    <cellStyle name="標準 6 3 5 4 4 2" xfId="9873" xr:uid="{6DDF4F7C-852C-48C6-8228-DE094FA7D7FC}"/>
    <cellStyle name="標準 6 3 5 4 4 2 2" xfId="16197" xr:uid="{B19E136B-5B13-4007-B736-B3A7014EE11C}"/>
    <cellStyle name="標準 6 3 5 4 4 2 2 2" xfId="33608" xr:uid="{B19E136B-5B13-4007-B736-B3A7014EE11C}"/>
    <cellStyle name="標準 6 3 5 4 4 2 3" xfId="27284" xr:uid="{6DDF4F7C-852C-48C6-8228-DE094FA7D7FC}"/>
    <cellStyle name="標準 6 3 5 4 4 3" xfId="13035" xr:uid="{69B8599B-2CC9-4951-AE6D-9A02F9110F49}"/>
    <cellStyle name="標準 6 3 5 4 4 3 2" xfId="30446" xr:uid="{69B8599B-2CC9-4951-AE6D-9A02F9110F49}"/>
    <cellStyle name="標準 6 3 5 4 4 4" xfId="6710" xr:uid="{12812249-6E5E-41DC-B14A-ECB4FD9434A4}"/>
    <cellStyle name="標準 6 3 5 4 4 4 2" xfId="24122" xr:uid="{12812249-6E5E-41DC-B14A-ECB4FD9434A4}"/>
    <cellStyle name="標準 6 3 5 4 4 5" xfId="20973" xr:uid="{00000000-0005-0000-0000-0000F30D0000}"/>
    <cellStyle name="標準 6 3 5 4 5" xfId="1944" xr:uid="{00000000-0005-0000-0000-0000F40D0000}"/>
    <cellStyle name="標準 6 3 5 4 5 2" xfId="14569" xr:uid="{FBD082AC-FDC8-405F-BB91-297D47BCAA71}"/>
    <cellStyle name="標準 6 3 5 4 5 2 2" xfId="31980" xr:uid="{FBD082AC-FDC8-405F-BB91-297D47BCAA71}"/>
    <cellStyle name="標準 6 3 5 4 5 3" xfId="8245" xr:uid="{AE1ABABA-6D32-4EF1-8776-ABE8A28B27FB}"/>
    <cellStyle name="標準 6 3 5 4 5 3 2" xfId="25656" xr:uid="{AE1ABABA-6D32-4EF1-8776-ABE8A28B27FB}"/>
    <cellStyle name="標準 6 3 5 4 5 4" xfId="19357" xr:uid="{00000000-0005-0000-0000-0000F40D0000}"/>
    <cellStyle name="標準 6 3 5 4 6" xfId="11407" xr:uid="{91A5062C-558C-46C5-97DD-502B93288FC6}"/>
    <cellStyle name="標準 6 3 5 4 6 2" xfId="28818" xr:uid="{91A5062C-558C-46C5-97DD-502B93288FC6}"/>
    <cellStyle name="標準 6 3 5 4 7" xfId="5082" xr:uid="{797051AB-DF0D-4011-A73C-5C7A733BCACA}"/>
    <cellStyle name="標準 6 3 5 4 7 2" xfId="22494" xr:uid="{797051AB-DF0D-4011-A73C-5C7A733BCACA}"/>
    <cellStyle name="標準 6 3 5 4 8" xfId="17825" xr:uid="{00000000-0005-0000-0000-0000E90D0000}"/>
    <cellStyle name="標準 6 3 5 5" xfId="575" xr:uid="{00000000-0005-0000-0000-0000F50D0000}"/>
    <cellStyle name="標準 6 3 5 5 2" xfId="1335" xr:uid="{00000000-0005-0000-0000-0000F60D0000}"/>
    <cellStyle name="標準 6 3 5 5 2 2" xfId="4511" xr:uid="{00000000-0005-0000-0000-0000F70D0000}"/>
    <cellStyle name="標準 6 3 5 5 2 2 2" xfId="10823" xr:uid="{DD0A7755-69F0-475F-82C3-21063CE3035B}"/>
    <cellStyle name="標準 6 3 5 5 2 2 2 2" xfId="17147" xr:uid="{4DC3579B-96F8-4452-A42C-DD86A7D157A8}"/>
    <cellStyle name="標準 6 3 5 5 2 2 2 2 2" xfId="34558" xr:uid="{4DC3579B-96F8-4452-A42C-DD86A7D157A8}"/>
    <cellStyle name="標準 6 3 5 5 2 2 2 3" xfId="28234" xr:uid="{DD0A7755-69F0-475F-82C3-21063CE3035B}"/>
    <cellStyle name="標準 6 3 5 5 2 2 3" xfId="13985" xr:uid="{0C5B99C4-0611-4E9E-BEB1-D45CC8FBCC5A}"/>
    <cellStyle name="標準 6 3 5 5 2 2 3 2" xfId="31396" xr:uid="{0C5B99C4-0611-4E9E-BEB1-D45CC8FBCC5A}"/>
    <cellStyle name="標準 6 3 5 5 2 2 4" xfId="7660" xr:uid="{E4B4C71A-51B1-4E46-B3A7-551A78004480}"/>
    <cellStyle name="標準 6 3 5 5 2 2 4 2" xfId="25072" xr:uid="{E4B4C71A-51B1-4E46-B3A7-551A78004480}"/>
    <cellStyle name="標準 6 3 5 5 2 2 5" xfId="21923" xr:uid="{00000000-0005-0000-0000-0000F70D0000}"/>
    <cellStyle name="標準 6 3 5 5 2 3" xfId="2894" xr:uid="{00000000-0005-0000-0000-0000F80D0000}"/>
    <cellStyle name="標準 6 3 5 5 2 3 2" xfId="15519" xr:uid="{F917650D-5C4E-4E39-87F1-259214F1DA77}"/>
    <cellStyle name="標準 6 3 5 5 2 3 2 2" xfId="32930" xr:uid="{F917650D-5C4E-4E39-87F1-259214F1DA77}"/>
    <cellStyle name="標準 6 3 5 5 2 3 3" xfId="9195" xr:uid="{50CAD644-02EE-407D-8641-157BDA48EB28}"/>
    <cellStyle name="標準 6 3 5 5 2 3 3 2" xfId="26606" xr:uid="{50CAD644-02EE-407D-8641-157BDA48EB28}"/>
    <cellStyle name="標準 6 3 5 5 2 3 4" xfId="20307" xr:uid="{00000000-0005-0000-0000-0000F80D0000}"/>
    <cellStyle name="標準 6 3 5 5 2 4" xfId="12357" xr:uid="{4865BA2F-79D2-4F5E-9563-9A99127E3E8A}"/>
    <cellStyle name="標準 6 3 5 5 2 4 2" xfId="29768" xr:uid="{4865BA2F-79D2-4F5E-9563-9A99127E3E8A}"/>
    <cellStyle name="標準 6 3 5 5 2 5" xfId="6032" xr:uid="{175AEAE6-2626-4339-B0CE-018B4A8A9CF3}"/>
    <cellStyle name="標準 6 3 5 5 2 5 2" xfId="23444" xr:uid="{175AEAE6-2626-4339-B0CE-018B4A8A9CF3}"/>
    <cellStyle name="標準 6 3 5 5 2 6" xfId="18775" xr:uid="{00000000-0005-0000-0000-0000F60D0000}"/>
    <cellStyle name="標準 6 3 5 5 3" xfId="3751" xr:uid="{00000000-0005-0000-0000-0000F90D0000}"/>
    <cellStyle name="標準 6 3 5 5 3 2" xfId="10063" xr:uid="{C48FACE2-4E7A-490F-9685-F4984366E220}"/>
    <cellStyle name="標準 6 3 5 5 3 2 2" xfId="16387" xr:uid="{056DCB5A-1375-4C5C-92FC-C44CBEC62339}"/>
    <cellStyle name="標準 6 3 5 5 3 2 2 2" xfId="33798" xr:uid="{056DCB5A-1375-4C5C-92FC-C44CBEC62339}"/>
    <cellStyle name="標準 6 3 5 5 3 2 3" xfId="27474" xr:uid="{C48FACE2-4E7A-490F-9685-F4984366E220}"/>
    <cellStyle name="標準 6 3 5 5 3 3" xfId="13225" xr:uid="{A0029CF4-93E9-44D1-B036-0E97B5348584}"/>
    <cellStyle name="標準 6 3 5 5 3 3 2" xfId="30636" xr:uid="{A0029CF4-93E9-44D1-B036-0E97B5348584}"/>
    <cellStyle name="標準 6 3 5 5 3 4" xfId="6900" xr:uid="{7B9192E1-1710-4F9F-8B16-9FCDC212696B}"/>
    <cellStyle name="標準 6 3 5 5 3 4 2" xfId="24312" xr:uid="{7B9192E1-1710-4F9F-8B16-9FCDC212696B}"/>
    <cellStyle name="標準 6 3 5 5 3 5" xfId="21163" xr:uid="{00000000-0005-0000-0000-0000F90D0000}"/>
    <cellStyle name="標準 6 3 5 5 4" xfId="2134" xr:uid="{00000000-0005-0000-0000-0000FA0D0000}"/>
    <cellStyle name="標準 6 3 5 5 4 2" xfId="14759" xr:uid="{202E459A-67F9-4B43-84C2-07CC39C1ADB3}"/>
    <cellStyle name="標準 6 3 5 5 4 2 2" xfId="32170" xr:uid="{202E459A-67F9-4B43-84C2-07CC39C1ADB3}"/>
    <cellStyle name="標準 6 3 5 5 4 3" xfId="8435" xr:uid="{F7C906B1-F35B-4A64-87BE-F011E0074825}"/>
    <cellStyle name="標準 6 3 5 5 4 3 2" xfId="25846" xr:uid="{F7C906B1-F35B-4A64-87BE-F011E0074825}"/>
    <cellStyle name="標準 6 3 5 5 4 4" xfId="19547" xr:uid="{00000000-0005-0000-0000-0000FA0D0000}"/>
    <cellStyle name="標準 6 3 5 5 5" xfId="11597" xr:uid="{71E024FB-8F2A-4857-B11A-F2E929086FA4}"/>
    <cellStyle name="標準 6 3 5 5 5 2" xfId="29008" xr:uid="{71E024FB-8F2A-4857-B11A-F2E929086FA4}"/>
    <cellStyle name="標準 6 3 5 5 6" xfId="5272" xr:uid="{626F9A53-E0C9-4076-A022-D9DCB9663AE9}"/>
    <cellStyle name="標準 6 3 5 5 6 2" xfId="22684" xr:uid="{626F9A53-E0C9-4076-A022-D9DCB9663AE9}"/>
    <cellStyle name="標準 6 3 5 5 7" xfId="18015" xr:uid="{00000000-0005-0000-0000-0000F50D0000}"/>
    <cellStyle name="標準 6 3 5 6" xfId="955" xr:uid="{00000000-0005-0000-0000-0000FB0D0000}"/>
    <cellStyle name="標準 6 3 5 6 2" xfId="4131" xr:uid="{00000000-0005-0000-0000-0000FC0D0000}"/>
    <cellStyle name="標準 6 3 5 6 2 2" xfId="10443" xr:uid="{7DDB76C3-35CA-479C-98BF-F863D55D85C4}"/>
    <cellStyle name="標準 6 3 5 6 2 2 2" xfId="16767" xr:uid="{B3C1C158-1C6A-4C9C-99BA-AF21C2E54B7A}"/>
    <cellStyle name="標準 6 3 5 6 2 2 2 2" xfId="34178" xr:uid="{B3C1C158-1C6A-4C9C-99BA-AF21C2E54B7A}"/>
    <cellStyle name="標準 6 3 5 6 2 2 3" xfId="27854" xr:uid="{7DDB76C3-35CA-479C-98BF-F863D55D85C4}"/>
    <cellStyle name="標準 6 3 5 6 2 3" xfId="13605" xr:uid="{3316CDE2-D452-4DF0-9BCB-984A711A6998}"/>
    <cellStyle name="標準 6 3 5 6 2 3 2" xfId="31016" xr:uid="{3316CDE2-D452-4DF0-9BCB-984A711A6998}"/>
    <cellStyle name="標準 6 3 5 6 2 4" xfId="7280" xr:uid="{2FCF2EC8-63A4-4DF3-8FA8-506950857A0A}"/>
    <cellStyle name="標準 6 3 5 6 2 4 2" xfId="24692" xr:uid="{2FCF2EC8-63A4-4DF3-8FA8-506950857A0A}"/>
    <cellStyle name="標準 6 3 5 6 2 5" xfId="21543" xr:uid="{00000000-0005-0000-0000-0000FC0D0000}"/>
    <cellStyle name="標準 6 3 5 6 3" xfId="2514" xr:uid="{00000000-0005-0000-0000-0000FD0D0000}"/>
    <cellStyle name="標準 6 3 5 6 3 2" xfId="15139" xr:uid="{2C07C9C7-2F2F-48BA-9992-83798B3D7004}"/>
    <cellStyle name="標準 6 3 5 6 3 2 2" xfId="32550" xr:uid="{2C07C9C7-2F2F-48BA-9992-83798B3D7004}"/>
    <cellStyle name="標準 6 3 5 6 3 3" xfId="8815" xr:uid="{0FF435A4-E2DE-4AC5-896D-8A810ACE786A}"/>
    <cellStyle name="標準 6 3 5 6 3 3 2" xfId="26226" xr:uid="{0FF435A4-E2DE-4AC5-896D-8A810ACE786A}"/>
    <cellStyle name="標準 6 3 5 6 3 4" xfId="19927" xr:uid="{00000000-0005-0000-0000-0000FD0D0000}"/>
    <cellStyle name="標準 6 3 5 6 4" xfId="11977" xr:uid="{9C04301A-C357-4B23-A0F9-4552C4C89D97}"/>
    <cellStyle name="標準 6 3 5 6 4 2" xfId="29388" xr:uid="{9C04301A-C357-4B23-A0F9-4552C4C89D97}"/>
    <cellStyle name="標準 6 3 5 6 5" xfId="5652" xr:uid="{F5164706-4BF3-4501-8C81-1663266A0162}"/>
    <cellStyle name="標準 6 3 5 6 5 2" xfId="23064" xr:uid="{F5164706-4BF3-4501-8C81-1663266A0162}"/>
    <cellStyle name="標準 6 3 5 6 6" xfId="18395" xr:uid="{00000000-0005-0000-0000-0000FB0D0000}"/>
    <cellStyle name="標準 6 3 5 7" xfId="195" xr:uid="{00000000-0005-0000-0000-0000FE0D0000}"/>
    <cellStyle name="標準 6 3 5 7 2" xfId="3371" xr:uid="{00000000-0005-0000-0000-0000FF0D0000}"/>
    <cellStyle name="標準 6 3 5 7 2 2" xfId="16007" xr:uid="{7AB7F0F1-30BA-49D0-804E-857BDC58BD6A}"/>
    <cellStyle name="標準 6 3 5 7 2 2 2" xfId="33418" xr:uid="{7AB7F0F1-30BA-49D0-804E-857BDC58BD6A}"/>
    <cellStyle name="標準 6 3 5 7 2 3" xfId="9683" xr:uid="{13FB2F3F-6E74-4933-8A83-634BA782F17B}"/>
    <cellStyle name="標準 6 3 5 7 2 3 2" xfId="27094" xr:uid="{13FB2F3F-6E74-4933-8A83-634BA782F17B}"/>
    <cellStyle name="標準 6 3 5 7 2 4" xfId="20783" xr:uid="{00000000-0005-0000-0000-0000FF0D0000}"/>
    <cellStyle name="標準 6 3 5 7 3" xfId="12845" xr:uid="{5212D361-296C-4308-B093-F96516F78543}"/>
    <cellStyle name="標準 6 3 5 7 3 2" xfId="30256" xr:uid="{5212D361-296C-4308-B093-F96516F78543}"/>
    <cellStyle name="標準 6 3 5 7 4" xfId="6520" xr:uid="{A6E09BC8-67A3-4A47-B20C-50F666956BED}"/>
    <cellStyle name="標準 6 3 5 7 4 2" xfId="23932" xr:uid="{A6E09BC8-67A3-4A47-B20C-50F666956BED}"/>
    <cellStyle name="標準 6 3 5 7 5" xfId="17635" xr:uid="{00000000-0005-0000-0000-0000FE0D0000}"/>
    <cellStyle name="標準 6 3 5 8" xfId="3264" xr:uid="{00000000-0005-0000-0000-0000000E0000}"/>
    <cellStyle name="標準 6 3 5 8 2" xfId="9576" xr:uid="{B4A66046-D600-48D6-BB6A-491EA03DE72F}"/>
    <cellStyle name="標準 6 3 5 8 2 2" xfId="15900" xr:uid="{51C7F62B-942A-4202-88CE-E2A92468FFC8}"/>
    <cellStyle name="標準 6 3 5 8 2 2 2" xfId="33311" xr:uid="{51C7F62B-942A-4202-88CE-E2A92468FFC8}"/>
    <cellStyle name="標準 6 3 5 8 2 3" xfId="26987" xr:uid="{B4A66046-D600-48D6-BB6A-491EA03DE72F}"/>
    <cellStyle name="標準 6 3 5 8 3" xfId="12738" xr:uid="{50128E37-0441-4A0A-95DE-78D057D29885}"/>
    <cellStyle name="標準 6 3 5 8 3 2" xfId="30149" xr:uid="{50128E37-0441-4A0A-95DE-78D057D29885}"/>
    <cellStyle name="標準 6 3 5 8 4" xfId="6413" xr:uid="{28A83CAC-B197-4C80-BBBB-D4E629AC668D}"/>
    <cellStyle name="標準 6 3 5 8 4 2" xfId="23825" xr:uid="{28A83CAC-B197-4C80-BBBB-D4E629AC668D}"/>
    <cellStyle name="標準 6 3 5 8 5" xfId="20676" xr:uid="{00000000-0005-0000-0000-0000000E0000}"/>
    <cellStyle name="標準 6 3 5 9" xfId="1754" xr:uid="{00000000-0005-0000-0000-0000010E0000}"/>
    <cellStyle name="標準 6 3 5 9 2" xfId="14379" xr:uid="{13F7F998-2B61-47A6-9E9F-9934E4DC9ED9}"/>
    <cellStyle name="標準 6 3 5 9 2 2" xfId="31790" xr:uid="{13F7F998-2B61-47A6-9E9F-9934E4DC9ED9}"/>
    <cellStyle name="標準 6 3 5 9 3" xfId="8055" xr:uid="{BBC969E8-1316-4FB9-85FC-C70CC1C8C9C3}"/>
    <cellStyle name="標準 6 3 5 9 3 2" xfId="25466" xr:uid="{BBC969E8-1316-4FB9-85FC-C70CC1C8C9C3}"/>
    <cellStyle name="標準 6 3 5 9 4" xfId="19167" xr:uid="{00000000-0005-0000-0000-0000010E0000}"/>
    <cellStyle name="標準 6 3 6" xfId="118" xr:uid="{00000000-0005-0000-0000-0000020E0000}"/>
    <cellStyle name="標準 6 3 6 10" xfId="4909" xr:uid="{1F06ADBD-17A0-4325-9CF1-39D9B7F06E91}"/>
    <cellStyle name="標準 6 3 6 10 2" xfId="22321" xr:uid="{1F06ADBD-17A0-4325-9CF1-39D9B7F06E91}"/>
    <cellStyle name="標準 6 3 6 11" xfId="17558" xr:uid="{00000000-0005-0000-0000-0000020E0000}"/>
    <cellStyle name="標準 6 3 6 2" xfId="307" xr:uid="{00000000-0005-0000-0000-0000030E0000}"/>
    <cellStyle name="標準 6 3 6 2 2" xfId="497" xr:uid="{00000000-0005-0000-0000-0000040E0000}"/>
    <cellStyle name="標準 6 3 6 2 2 2" xfId="877" xr:uid="{00000000-0005-0000-0000-0000050E0000}"/>
    <cellStyle name="標準 6 3 6 2 2 2 2" xfId="1637" xr:uid="{00000000-0005-0000-0000-0000060E0000}"/>
    <cellStyle name="標準 6 3 6 2 2 2 2 2" xfId="4813" xr:uid="{00000000-0005-0000-0000-0000070E0000}"/>
    <cellStyle name="標準 6 3 6 2 2 2 2 2 2" xfId="11125" xr:uid="{32F6B3DA-DEFA-43A1-BC14-261565F3FE31}"/>
    <cellStyle name="標準 6 3 6 2 2 2 2 2 2 2" xfId="17449" xr:uid="{D5264070-A7EA-4ACD-8B5A-DB487710396A}"/>
    <cellStyle name="標準 6 3 6 2 2 2 2 2 2 2 2" xfId="34860" xr:uid="{D5264070-A7EA-4ACD-8B5A-DB487710396A}"/>
    <cellStyle name="標準 6 3 6 2 2 2 2 2 2 3" xfId="28536" xr:uid="{32F6B3DA-DEFA-43A1-BC14-261565F3FE31}"/>
    <cellStyle name="標準 6 3 6 2 2 2 2 2 3" xfId="14287" xr:uid="{739CFA43-250E-4D32-B276-DDE0D0B61B55}"/>
    <cellStyle name="標準 6 3 6 2 2 2 2 2 3 2" xfId="31698" xr:uid="{739CFA43-250E-4D32-B276-DDE0D0B61B55}"/>
    <cellStyle name="標準 6 3 6 2 2 2 2 2 4" xfId="7962" xr:uid="{DC4D97D6-356C-4057-8196-73D3C436B20F}"/>
    <cellStyle name="標準 6 3 6 2 2 2 2 2 4 2" xfId="25374" xr:uid="{DC4D97D6-356C-4057-8196-73D3C436B20F}"/>
    <cellStyle name="標準 6 3 6 2 2 2 2 2 5" xfId="22225" xr:uid="{00000000-0005-0000-0000-0000070E0000}"/>
    <cellStyle name="標準 6 3 6 2 2 2 2 3" xfId="3196" xr:uid="{00000000-0005-0000-0000-0000080E0000}"/>
    <cellStyle name="標準 6 3 6 2 2 2 2 3 2" xfId="15821" xr:uid="{06D0FE95-1FB5-47FF-A234-54E7889AC528}"/>
    <cellStyle name="標準 6 3 6 2 2 2 2 3 2 2" xfId="33232" xr:uid="{06D0FE95-1FB5-47FF-A234-54E7889AC528}"/>
    <cellStyle name="標準 6 3 6 2 2 2 2 3 3" xfId="9497" xr:uid="{484EE9E4-25FF-46AD-934D-510F05FF34DF}"/>
    <cellStyle name="標準 6 3 6 2 2 2 2 3 3 2" xfId="26908" xr:uid="{484EE9E4-25FF-46AD-934D-510F05FF34DF}"/>
    <cellStyle name="標準 6 3 6 2 2 2 2 3 4" xfId="20609" xr:uid="{00000000-0005-0000-0000-0000080E0000}"/>
    <cellStyle name="標準 6 3 6 2 2 2 2 4" xfId="12659" xr:uid="{0C549DBA-3BFA-42AC-8990-56D552B294BD}"/>
    <cellStyle name="標準 6 3 6 2 2 2 2 4 2" xfId="30070" xr:uid="{0C549DBA-3BFA-42AC-8990-56D552B294BD}"/>
    <cellStyle name="標準 6 3 6 2 2 2 2 5" xfId="6334" xr:uid="{C3E978C1-7781-4CCB-9A75-E6F5F34922F0}"/>
    <cellStyle name="標準 6 3 6 2 2 2 2 5 2" xfId="23746" xr:uid="{C3E978C1-7781-4CCB-9A75-E6F5F34922F0}"/>
    <cellStyle name="標準 6 3 6 2 2 2 2 6" xfId="19077" xr:uid="{00000000-0005-0000-0000-0000060E0000}"/>
    <cellStyle name="標準 6 3 6 2 2 2 3" xfId="4053" xr:uid="{00000000-0005-0000-0000-0000090E0000}"/>
    <cellStyle name="標準 6 3 6 2 2 2 3 2" xfId="10365" xr:uid="{AC9A588A-9CCF-4EE3-AE71-D76614CEDBB6}"/>
    <cellStyle name="標準 6 3 6 2 2 2 3 2 2" xfId="16689" xr:uid="{FC1A07CD-52FD-4C7F-8748-C6400B63A3DF}"/>
    <cellStyle name="標準 6 3 6 2 2 2 3 2 2 2" xfId="34100" xr:uid="{FC1A07CD-52FD-4C7F-8748-C6400B63A3DF}"/>
    <cellStyle name="標準 6 3 6 2 2 2 3 2 3" xfId="27776" xr:uid="{AC9A588A-9CCF-4EE3-AE71-D76614CEDBB6}"/>
    <cellStyle name="標準 6 3 6 2 2 2 3 3" xfId="13527" xr:uid="{A32294B2-8652-4E5F-A3DF-67EE325B758F}"/>
    <cellStyle name="標準 6 3 6 2 2 2 3 3 2" xfId="30938" xr:uid="{A32294B2-8652-4E5F-A3DF-67EE325B758F}"/>
    <cellStyle name="標準 6 3 6 2 2 2 3 4" xfId="7202" xr:uid="{E00BED91-9DDD-46B1-BEA2-DCC6060D5A10}"/>
    <cellStyle name="標準 6 3 6 2 2 2 3 4 2" xfId="24614" xr:uid="{E00BED91-9DDD-46B1-BEA2-DCC6060D5A10}"/>
    <cellStyle name="標準 6 3 6 2 2 2 3 5" xfId="21465" xr:uid="{00000000-0005-0000-0000-0000090E0000}"/>
    <cellStyle name="標準 6 3 6 2 2 2 4" xfId="2436" xr:uid="{00000000-0005-0000-0000-00000A0E0000}"/>
    <cellStyle name="標準 6 3 6 2 2 2 4 2" xfId="15061" xr:uid="{F4409AEA-F379-4003-82F5-3C7E511D9871}"/>
    <cellStyle name="標準 6 3 6 2 2 2 4 2 2" xfId="32472" xr:uid="{F4409AEA-F379-4003-82F5-3C7E511D9871}"/>
    <cellStyle name="標準 6 3 6 2 2 2 4 3" xfId="8737" xr:uid="{1D44A13F-9A63-4CDD-8344-7FDAF3584BDC}"/>
    <cellStyle name="標準 6 3 6 2 2 2 4 3 2" xfId="26148" xr:uid="{1D44A13F-9A63-4CDD-8344-7FDAF3584BDC}"/>
    <cellStyle name="標準 6 3 6 2 2 2 4 4" xfId="19849" xr:uid="{00000000-0005-0000-0000-00000A0E0000}"/>
    <cellStyle name="標準 6 3 6 2 2 2 5" xfId="11899" xr:uid="{3D9DBA10-A47B-445D-9633-59D9B24D58D9}"/>
    <cellStyle name="標準 6 3 6 2 2 2 5 2" xfId="29310" xr:uid="{3D9DBA10-A47B-445D-9633-59D9B24D58D9}"/>
    <cellStyle name="標準 6 3 6 2 2 2 6" xfId="5574" xr:uid="{C9BFA56A-14FE-40EE-8A8E-B2E3AC8E7A77}"/>
    <cellStyle name="標準 6 3 6 2 2 2 6 2" xfId="22986" xr:uid="{C9BFA56A-14FE-40EE-8A8E-B2E3AC8E7A77}"/>
    <cellStyle name="標準 6 3 6 2 2 2 7" xfId="18317" xr:uid="{00000000-0005-0000-0000-0000050E0000}"/>
    <cellStyle name="標準 6 3 6 2 2 3" xfId="1257" xr:uid="{00000000-0005-0000-0000-00000B0E0000}"/>
    <cellStyle name="標準 6 3 6 2 2 3 2" xfId="4433" xr:uid="{00000000-0005-0000-0000-00000C0E0000}"/>
    <cellStyle name="標準 6 3 6 2 2 3 2 2" xfId="10745" xr:uid="{0E9FBF27-041F-4A06-A04C-C061655133F8}"/>
    <cellStyle name="標準 6 3 6 2 2 3 2 2 2" xfId="17069" xr:uid="{E79002B1-16E8-4429-AFEA-65C26FCD50A6}"/>
    <cellStyle name="標準 6 3 6 2 2 3 2 2 2 2" xfId="34480" xr:uid="{E79002B1-16E8-4429-AFEA-65C26FCD50A6}"/>
    <cellStyle name="標準 6 3 6 2 2 3 2 2 3" xfId="28156" xr:uid="{0E9FBF27-041F-4A06-A04C-C061655133F8}"/>
    <cellStyle name="標準 6 3 6 2 2 3 2 3" xfId="13907" xr:uid="{C055C406-6645-4E50-A62B-A004AB2FBC5C}"/>
    <cellStyle name="標準 6 3 6 2 2 3 2 3 2" xfId="31318" xr:uid="{C055C406-6645-4E50-A62B-A004AB2FBC5C}"/>
    <cellStyle name="標準 6 3 6 2 2 3 2 4" xfId="7582" xr:uid="{52D50D58-90CF-44BB-82BD-E8EB9D20D8ED}"/>
    <cellStyle name="標準 6 3 6 2 2 3 2 4 2" xfId="24994" xr:uid="{52D50D58-90CF-44BB-82BD-E8EB9D20D8ED}"/>
    <cellStyle name="標準 6 3 6 2 2 3 2 5" xfId="21845" xr:uid="{00000000-0005-0000-0000-00000C0E0000}"/>
    <cellStyle name="標準 6 3 6 2 2 3 3" xfId="2816" xr:uid="{00000000-0005-0000-0000-00000D0E0000}"/>
    <cellStyle name="標準 6 3 6 2 2 3 3 2" xfId="15441" xr:uid="{A2097C0E-1C3B-4195-B9BD-A36205EA152C}"/>
    <cellStyle name="標準 6 3 6 2 2 3 3 2 2" xfId="32852" xr:uid="{A2097C0E-1C3B-4195-B9BD-A36205EA152C}"/>
    <cellStyle name="標準 6 3 6 2 2 3 3 3" xfId="9117" xr:uid="{F843ECCA-518A-432B-A1E7-4DA6DB675570}"/>
    <cellStyle name="標準 6 3 6 2 2 3 3 3 2" xfId="26528" xr:uid="{F843ECCA-518A-432B-A1E7-4DA6DB675570}"/>
    <cellStyle name="標準 6 3 6 2 2 3 3 4" xfId="20229" xr:uid="{00000000-0005-0000-0000-00000D0E0000}"/>
    <cellStyle name="標準 6 3 6 2 2 3 4" xfId="12279" xr:uid="{81598600-F762-4227-A173-0F923FD81886}"/>
    <cellStyle name="標準 6 3 6 2 2 3 4 2" xfId="29690" xr:uid="{81598600-F762-4227-A173-0F923FD81886}"/>
    <cellStyle name="標準 6 3 6 2 2 3 5" xfId="5954" xr:uid="{383231B3-E306-4D5B-A518-F137C0212631}"/>
    <cellStyle name="標準 6 3 6 2 2 3 5 2" xfId="23366" xr:uid="{383231B3-E306-4D5B-A518-F137C0212631}"/>
    <cellStyle name="標準 6 3 6 2 2 3 6" xfId="18697" xr:uid="{00000000-0005-0000-0000-00000B0E0000}"/>
    <cellStyle name="標準 6 3 6 2 2 4" xfId="3673" xr:uid="{00000000-0005-0000-0000-00000E0E0000}"/>
    <cellStyle name="標準 6 3 6 2 2 4 2" xfId="9985" xr:uid="{F365090C-8E9C-4724-AC5D-AE610CBD7A79}"/>
    <cellStyle name="標準 6 3 6 2 2 4 2 2" xfId="16309" xr:uid="{742B2892-AD7C-441A-9145-CE6C1360ED07}"/>
    <cellStyle name="標準 6 3 6 2 2 4 2 2 2" xfId="33720" xr:uid="{742B2892-AD7C-441A-9145-CE6C1360ED07}"/>
    <cellStyle name="標準 6 3 6 2 2 4 2 3" xfId="27396" xr:uid="{F365090C-8E9C-4724-AC5D-AE610CBD7A79}"/>
    <cellStyle name="標準 6 3 6 2 2 4 3" xfId="13147" xr:uid="{68B0F565-E8C8-4777-BF01-1EAE07A3E2C8}"/>
    <cellStyle name="標準 6 3 6 2 2 4 3 2" xfId="30558" xr:uid="{68B0F565-E8C8-4777-BF01-1EAE07A3E2C8}"/>
    <cellStyle name="標準 6 3 6 2 2 4 4" xfId="6822" xr:uid="{0A43363E-93D9-4260-8D18-EC6CFF4D30F3}"/>
    <cellStyle name="標準 6 3 6 2 2 4 4 2" xfId="24234" xr:uid="{0A43363E-93D9-4260-8D18-EC6CFF4D30F3}"/>
    <cellStyle name="標準 6 3 6 2 2 4 5" xfId="21085" xr:uid="{00000000-0005-0000-0000-00000E0E0000}"/>
    <cellStyle name="標準 6 3 6 2 2 5" xfId="2056" xr:uid="{00000000-0005-0000-0000-00000F0E0000}"/>
    <cellStyle name="標準 6 3 6 2 2 5 2" xfId="14681" xr:uid="{F797CEA9-4B2D-4F13-9087-CD83357E1994}"/>
    <cellStyle name="標準 6 3 6 2 2 5 2 2" xfId="32092" xr:uid="{F797CEA9-4B2D-4F13-9087-CD83357E1994}"/>
    <cellStyle name="標準 6 3 6 2 2 5 3" xfId="8357" xr:uid="{4478F016-CD17-46A7-9937-F34559BDE5BC}"/>
    <cellStyle name="標準 6 3 6 2 2 5 3 2" xfId="25768" xr:uid="{4478F016-CD17-46A7-9937-F34559BDE5BC}"/>
    <cellStyle name="標準 6 3 6 2 2 5 4" xfId="19469" xr:uid="{00000000-0005-0000-0000-00000F0E0000}"/>
    <cellStyle name="標準 6 3 6 2 2 6" xfId="11519" xr:uid="{1C914CEC-8CC1-41C1-A59E-FA95E39AF742}"/>
    <cellStyle name="標準 6 3 6 2 2 6 2" xfId="28930" xr:uid="{1C914CEC-8CC1-41C1-A59E-FA95E39AF742}"/>
    <cellStyle name="標準 6 3 6 2 2 7" xfId="5194" xr:uid="{607AC916-4E5D-4D20-8E02-E0D990434C49}"/>
    <cellStyle name="標準 6 3 6 2 2 7 2" xfId="22606" xr:uid="{607AC916-4E5D-4D20-8E02-E0D990434C49}"/>
    <cellStyle name="標準 6 3 6 2 2 8" xfId="17937" xr:uid="{00000000-0005-0000-0000-0000040E0000}"/>
    <cellStyle name="標準 6 3 6 2 3" xfId="687" xr:uid="{00000000-0005-0000-0000-0000100E0000}"/>
    <cellStyle name="標準 6 3 6 2 3 2" xfId="1447" xr:uid="{00000000-0005-0000-0000-0000110E0000}"/>
    <cellStyle name="標準 6 3 6 2 3 2 2" xfId="4623" xr:uid="{00000000-0005-0000-0000-0000120E0000}"/>
    <cellStyle name="標準 6 3 6 2 3 2 2 2" xfId="10935" xr:uid="{E894DAF0-0F04-4E9D-AE41-DC127E38A19A}"/>
    <cellStyle name="標準 6 3 6 2 3 2 2 2 2" xfId="17259" xr:uid="{8B7B4223-3A66-4DD1-A251-564DBF41E9A7}"/>
    <cellStyle name="標準 6 3 6 2 3 2 2 2 2 2" xfId="34670" xr:uid="{8B7B4223-3A66-4DD1-A251-564DBF41E9A7}"/>
    <cellStyle name="標準 6 3 6 2 3 2 2 2 3" xfId="28346" xr:uid="{E894DAF0-0F04-4E9D-AE41-DC127E38A19A}"/>
    <cellStyle name="標準 6 3 6 2 3 2 2 3" xfId="14097" xr:uid="{524F6795-24AE-44AA-BF2A-CC0EDB294966}"/>
    <cellStyle name="標準 6 3 6 2 3 2 2 3 2" xfId="31508" xr:uid="{524F6795-24AE-44AA-BF2A-CC0EDB294966}"/>
    <cellStyle name="標準 6 3 6 2 3 2 2 4" xfId="7772" xr:uid="{D9FB73BE-24E5-49D5-9183-B38A4756B2CF}"/>
    <cellStyle name="標準 6 3 6 2 3 2 2 4 2" xfId="25184" xr:uid="{D9FB73BE-24E5-49D5-9183-B38A4756B2CF}"/>
    <cellStyle name="標準 6 3 6 2 3 2 2 5" xfId="22035" xr:uid="{00000000-0005-0000-0000-0000120E0000}"/>
    <cellStyle name="標準 6 3 6 2 3 2 3" xfId="3006" xr:uid="{00000000-0005-0000-0000-0000130E0000}"/>
    <cellStyle name="標準 6 3 6 2 3 2 3 2" xfId="15631" xr:uid="{E13BD066-6149-41EE-BF14-86EE076CB641}"/>
    <cellStyle name="標準 6 3 6 2 3 2 3 2 2" xfId="33042" xr:uid="{E13BD066-6149-41EE-BF14-86EE076CB641}"/>
    <cellStyle name="標準 6 3 6 2 3 2 3 3" xfId="9307" xr:uid="{155E03F0-645C-4024-B1CC-D4098B28BAFE}"/>
    <cellStyle name="標準 6 3 6 2 3 2 3 3 2" xfId="26718" xr:uid="{155E03F0-645C-4024-B1CC-D4098B28BAFE}"/>
    <cellStyle name="標準 6 3 6 2 3 2 3 4" xfId="20419" xr:uid="{00000000-0005-0000-0000-0000130E0000}"/>
    <cellStyle name="標準 6 3 6 2 3 2 4" xfId="12469" xr:uid="{055B4C6F-AE03-4FB0-A4FD-F3A17E012894}"/>
    <cellStyle name="標準 6 3 6 2 3 2 4 2" xfId="29880" xr:uid="{055B4C6F-AE03-4FB0-A4FD-F3A17E012894}"/>
    <cellStyle name="標準 6 3 6 2 3 2 5" xfId="6144" xr:uid="{3BCD327B-0BC5-41ED-BCD4-F59DC12668A8}"/>
    <cellStyle name="標準 6 3 6 2 3 2 5 2" xfId="23556" xr:uid="{3BCD327B-0BC5-41ED-BCD4-F59DC12668A8}"/>
    <cellStyle name="標準 6 3 6 2 3 2 6" xfId="18887" xr:uid="{00000000-0005-0000-0000-0000110E0000}"/>
    <cellStyle name="標準 6 3 6 2 3 3" xfId="3863" xr:uid="{00000000-0005-0000-0000-0000140E0000}"/>
    <cellStyle name="標準 6 3 6 2 3 3 2" xfId="10175" xr:uid="{9149A517-C884-4B56-A161-77E24E04667B}"/>
    <cellStyle name="標準 6 3 6 2 3 3 2 2" xfId="16499" xr:uid="{288D58AF-B575-447E-A040-8964FC70AF7B}"/>
    <cellStyle name="標準 6 3 6 2 3 3 2 2 2" xfId="33910" xr:uid="{288D58AF-B575-447E-A040-8964FC70AF7B}"/>
    <cellStyle name="標準 6 3 6 2 3 3 2 3" xfId="27586" xr:uid="{9149A517-C884-4B56-A161-77E24E04667B}"/>
    <cellStyle name="標準 6 3 6 2 3 3 3" xfId="13337" xr:uid="{6BB11BD0-4B1D-4775-8C8A-4F0534C046D9}"/>
    <cellStyle name="標準 6 3 6 2 3 3 3 2" xfId="30748" xr:uid="{6BB11BD0-4B1D-4775-8C8A-4F0534C046D9}"/>
    <cellStyle name="標準 6 3 6 2 3 3 4" xfId="7012" xr:uid="{4BBDB848-F0E5-4BA1-B1BD-C46EFB21990A}"/>
    <cellStyle name="標準 6 3 6 2 3 3 4 2" xfId="24424" xr:uid="{4BBDB848-F0E5-4BA1-B1BD-C46EFB21990A}"/>
    <cellStyle name="標準 6 3 6 2 3 3 5" xfId="21275" xr:uid="{00000000-0005-0000-0000-0000140E0000}"/>
    <cellStyle name="標準 6 3 6 2 3 4" xfId="2246" xr:uid="{00000000-0005-0000-0000-0000150E0000}"/>
    <cellStyle name="標準 6 3 6 2 3 4 2" xfId="14871" xr:uid="{2859BC94-3278-4587-B62D-BA1F51CEC2AA}"/>
    <cellStyle name="標準 6 3 6 2 3 4 2 2" xfId="32282" xr:uid="{2859BC94-3278-4587-B62D-BA1F51CEC2AA}"/>
    <cellStyle name="標準 6 3 6 2 3 4 3" xfId="8547" xr:uid="{E67553A0-1518-44F7-A4D2-A9045A2D8427}"/>
    <cellStyle name="標準 6 3 6 2 3 4 3 2" xfId="25958" xr:uid="{E67553A0-1518-44F7-A4D2-A9045A2D8427}"/>
    <cellStyle name="標準 6 3 6 2 3 4 4" xfId="19659" xr:uid="{00000000-0005-0000-0000-0000150E0000}"/>
    <cellStyle name="標準 6 3 6 2 3 5" xfId="11709" xr:uid="{E033705D-A578-460A-96F7-134129B8A27E}"/>
    <cellStyle name="標準 6 3 6 2 3 5 2" xfId="29120" xr:uid="{E033705D-A578-460A-96F7-134129B8A27E}"/>
    <cellStyle name="標準 6 3 6 2 3 6" xfId="5384" xr:uid="{2390AB75-B548-4586-BB04-AE9D253AFE24}"/>
    <cellStyle name="標準 6 3 6 2 3 6 2" xfId="22796" xr:uid="{2390AB75-B548-4586-BB04-AE9D253AFE24}"/>
    <cellStyle name="標準 6 3 6 2 3 7" xfId="18127" xr:uid="{00000000-0005-0000-0000-0000100E0000}"/>
    <cellStyle name="標準 6 3 6 2 4" xfId="1067" xr:uid="{00000000-0005-0000-0000-0000160E0000}"/>
    <cellStyle name="標準 6 3 6 2 4 2" xfId="4243" xr:uid="{00000000-0005-0000-0000-0000170E0000}"/>
    <cellStyle name="標準 6 3 6 2 4 2 2" xfId="10555" xr:uid="{C45F4655-1665-454E-907F-99FA691DDFC7}"/>
    <cellStyle name="標準 6 3 6 2 4 2 2 2" xfId="16879" xr:uid="{9F00F588-977A-4F1A-BD9D-3C1091D94673}"/>
    <cellStyle name="標準 6 3 6 2 4 2 2 2 2" xfId="34290" xr:uid="{9F00F588-977A-4F1A-BD9D-3C1091D94673}"/>
    <cellStyle name="標準 6 3 6 2 4 2 2 3" xfId="27966" xr:uid="{C45F4655-1665-454E-907F-99FA691DDFC7}"/>
    <cellStyle name="標準 6 3 6 2 4 2 3" xfId="13717" xr:uid="{CC3D79A2-D946-4311-B704-CE91CA897FAE}"/>
    <cellStyle name="標準 6 3 6 2 4 2 3 2" xfId="31128" xr:uid="{CC3D79A2-D946-4311-B704-CE91CA897FAE}"/>
    <cellStyle name="標準 6 3 6 2 4 2 4" xfId="7392" xr:uid="{C2D532E2-CCC6-4D24-A98E-F0A34B5336CA}"/>
    <cellStyle name="標準 6 3 6 2 4 2 4 2" xfId="24804" xr:uid="{C2D532E2-CCC6-4D24-A98E-F0A34B5336CA}"/>
    <cellStyle name="標準 6 3 6 2 4 2 5" xfId="21655" xr:uid="{00000000-0005-0000-0000-0000170E0000}"/>
    <cellStyle name="標準 6 3 6 2 4 3" xfId="2626" xr:uid="{00000000-0005-0000-0000-0000180E0000}"/>
    <cellStyle name="標準 6 3 6 2 4 3 2" xfId="15251" xr:uid="{6C3BE5F1-E09A-4323-956D-88B70AF3C73B}"/>
    <cellStyle name="標準 6 3 6 2 4 3 2 2" xfId="32662" xr:uid="{6C3BE5F1-E09A-4323-956D-88B70AF3C73B}"/>
    <cellStyle name="標準 6 3 6 2 4 3 3" xfId="8927" xr:uid="{BCA5B0D6-0B9A-4550-A83F-2B76B4727353}"/>
    <cellStyle name="標準 6 3 6 2 4 3 3 2" xfId="26338" xr:uid="{BCA5B0D6-0B9A-4550-A83F-2B76B4727353}"/>
    <cellStyle name="標準 6 3 6 2 4 3 4" xfId="20039" xr:uid="{00000000-0005-0000-0000-0000180E0000}"/>
    <cellStyle name="標準 6 3 6 2 4 4" xfId="12089" xr:uid="{232452A7-0A4D-44A6-BF2B-75CAFF32545E}"/>
    <cellStyle name="標準 6 3 6 2 4 4 2" xfId="29500" xr:uid="{232452A7-0A4D-44A6-BF2B-75CAFF32545E}"/>
    <cellStyle name="標準 6 3 6 2 4 5" xfId="5764" xr:uid="{8E221C15-F245-4409-919A-1EAE2FD69710}"/>
    <cellStyle name="標準 6 3 6 2 4 5 2" xfId="23176" xr:uid="{8E221C15-F245-4409-919A-1EAE2FD69710}"/>
    <cellStyle name="標準 6 3 6 2 4 6" xfId="18507" xr:uid="{00000000-0005-0000-0000-0000160E0000}"/>
    <cellStyle name="標準 6 3 6 2 5" xfId="3483" xr:uid="{00000000-0005-0000-0000-0000190E0000}"/>
    <cellStyle name="標準 6 3 6 2 5 2" xfId="9795" xr:uid="{5858DF84-A2EC-4AA2-B8A4-16A681CBCD66}"/>
    <cellStyle name="標準 6 3 6 2 5 2 2" xfId="16119" xr:uid="{592DBC66-684D-46EF-97EE-ED7DEC764F74}"/>
    <cellStyle name="標準 6 3 6 2 5 2 2 2" xfId="33530" xr:uid="{592DBC66-684D-46EF-97EE-ED7DEC764F74}"/>
    <cellStyle name="標準 6 3 6 2 5 2 3" xfId="27206" xr:uid="{5858DF84-A2EC-4AA2-B8A4-16A681CBCD66}"/>
    <cellStyle name="標準 6 3 6 2 5 3" xfId="12957" xr:uid="{2E42AF77-D80F-4DA2-AF88-84B543D4ECB6}"/>
    <cellStyle name="標準 6 3 6 2 5 3 2" xfId="30368" xr:uid="{2E42AF77-D80F-4DA2-AF88-84B543D4ECB6}"/>
    <cellStyle name="標準 6 3 6 2 5 4" xfId="6632" xr:uid="{68B5CFC4-2224-4BF8-B2D8-04F1D78E2B93}"/>
    <cellStyle name="標準 6 3 6 2 5 4 2" xfId="24044" xr:uid="{68B5CFC4-2224-4BF8-B2D8-04F1D78E2B93}"/>
    <cellStyle name="標準 6 3 6 2 5 5" xfId="20895" xr:uid="{00000000-0005-0000-0000-0000190E0000}"/>
    <cellStyle name="標準 6 3 6 2 6" xfId="1866" xr:uid="{00000000-0005-0000-0000-00001A0E0000}"/>
    <cellStyle name="標準 6 3 6 2 6 2" xfId="14491" xr:uid="{36B6B9CB-F17D-43D9-B3B9-914C3F677A7D}"/>
    <cellStyle name="標準 6 3 6 2 6 2 2" xfId="31902" xr:uid="{36B6B9CB-F17D-43D9-B3B9-914C3F677A7D}"/>
    <cellStyle name="標準 6 3 6 2 6 3" xfId="8167" xr:uid="{0D6F6336-2D40-43C8-8C5A-430E5B610123}"/>
    <cellStyle name="標準 6 3 6 2 6 3 2" xfId="25578" xr:uid="{0D6F6336-2D40-43C8-8C5A-430E5B610123}"/>
    <cellStyle name="標準 6 3 6 2 6 4" xfId="19279" xr:uid="{00000000-0005-0000-0000-00001A0E0000}"/>
    <cellStyle name="標準 6 3 6 2 7" xfId="11329" xr:uid="{56D6C3BC-1F9B-4FE8-8816-084692C606F4}"/>
    <cellStyle name="標準 6 3 6 2 7 2" xfId="28740" xr:uid="{56D6C3BC-1F9B-4FE8-8816-084692C606F4}"/>
    <cellStyle name="標準 6 3 6 2 8" xfId="5004" xr:uid="{FC53CDA1-609D-430A-BBE7-6BED81245026}"/>
    <cellStyle name="標準 6 3 6 2 8 2" xfId="22416" xr:uid="{FC53CDA1-609D-430A-BBE7-6BED81245026}"/>
    <cellStyle name="標準 6 3 6 2 9" xfId="17747" xr:uid="{00000000-0005-0000-0000-0000030E0000}"/>
    <cellStyle name="標準 6 3 6 3" xfId="402" xr:uid="{00000000-0005-0000-0000-00001B0E0000}"/>
    <cellStyle name="標準 6 3 6 3 2" xfId="782" xr:uid="{00000000-0005-0000-0000-00001C0E0000}"/>
    <cellStyle name="標準 6 3 6 3 2 2" xfId="1542" xr:uid="{00000000-0005-0000-0000-00001D0E0000}"/>
    <cellStyle name="標準 6 3 6 3 2 2 2" xfId="4718" xr:uid="{00000000-0005-0000-0000-00001E0E0000}"/>
    <cellStyle name="標準 6 3 6 3 2 2 2 2" xfId="11030" xr:uid="{0354373B-C193-4936-B88F-B950CDE3C045}"/>
    <cellStyle name="標準 6 3 6 3 2 2 2 2 2" xfId="17354" xr:uid="{BB2C9D76-813B-47D5-9A1D-0A86F4A5BAD3}"/>
    <cellStyle name="標準 6 3 6 3 2 2 2 2 2 2" xfId="34765" xr:uid="{BB2C9D76-813B-47D5-9A1D-0A86F4A5BAD3}"/>
    <cellStyle name="標準 6 3 6 3 2 2 2 2 3" xfId="28441" xr:uid="{0354373B-C193-4936-B88F-B950CDE3C045}"/>
    <cellStyle name="標準 6 3 6 3 2 2 2 3" xfId="14192" xr:uid="{47C37343-54BD-4298-B4CE-B4B78D44E64F}"/>
    <cellStyle name="標準 6 3 6 3 2 2 2 3 2" xfId="31603" xr:uid="{47C37343-54BD-4298-B4CE-B4B78D44E64F}"/>
    <cellStyle name="標準 6 3 6 3 2 2 2 4" xfId="7867" xr:uid="{CD6C3BD6-EEFD-4197-8506-5C69A8DCA4E6}"/>
    <cellStyle name="標準 6 3 6 3 2 2 2 4 2" xfId="25279" xr:uid="{CD6C3BD6-EEFD-4197-8506-5C69A8DCA4E6}"/>
    <cellStyle name="標準 6 3 6 3 2 2 2 5" xfId="22130" xr:uid="{00000000-0005-0000-0000-00001E0E0000}"/>
    <cellStyle name="標準 6 3 6 3 2 2 3" xfId="3101" xr:uid="{00000000-0005-0000-0000-00001F0E0000}"/>
    <cellStyle name="標準 6 3 6 3 2 2 3 2" xfId="15726" xr:uid="{6E92A330-7843-482E-A76D-3DEC1C1EC1A6}"/>
    <cellStyle name="標準 6 3 6 3 2 2 3 2 2" xfId="33137" xr:uid="{6E92A330-7843-482E-A76D-3DEC1C1EC1A6}"/>
    <cellStyle name="標準 6 3 6 3 2 2 3 3" xfId="9402" xr:uid="{F77570C6-A25E-448E-BCC0-D9DE23FD04AE}"/>
    <cellStyle name="標準 6 3 6 3 2 2 3 3 2" xfId="26813" xr:uid="{F77570C6-A25E-448E-BCC0-D9DE23FD04AE}"/>
    <cellStyle name="標準 6 3 6 3 2 2 3 4" xfId="20514" xr:uid="{00000000-0005-0000-0000-00001F0E0000}"/>
    <cellStyle name="標準 6 3 6 3 2 2 4" xfId="12564" xr:uid="{A5A73E26-6EAA-4D0F-9AD2-9F45537C5CBF}"/>
    <cellStyle name="標準 6 3 6 3 2 2 4 2" xfId="29975" xr:uid="{A5A73E26-6EAA-4D0F-9AD2-9F45537C5CBF}"/>
    <cellStyle name="標準 6 3 6 3 2 2 5" xfId="6239" xr:uid="{06B3A749-9D22-47DD-B675-57249554395A}"/>
    <cellStyle name="標準 6 3 6 3 2 2 5 2" xfId="23651" xr:uid="{06B3A749-9D22-47DD-B675-57249554395A}"/>
    <cellStyle name="標準 6 3 6 3 2 2 6" xfId="18982" xr:uid="{00000000-0005-0000-0000-00001D0E0000}"/>
    <cellStyle name="標準 6 3 6 3 2 3" xfId="3958" xr:uid="{00000000-0005-0000-0000-0000200E0000}"/>
    <cellStyle name="標準 6 3 6 3 2 3 2" xfId="10270" xr:uid="{DAB06440-D0B1-4F45-B98E-C06AE80D8448}"/>
    <cellStyle name="標準 6 3 6 3 2 3 2 2" xfId="16594" xr:uid="{6C553427-BBBC-45A3-9923-ADD1C334755C}"/>
    <cellStyle name="標準 6 3 6 3 2 3 2 2 2" xfId="34005" xr:uid="{6C553427-BBBC-45A3-9923-ADD1C334755C}"/>
    <cellStyle name="標準 6 3 6 3 2 3 2 3" xfId="27681" xr:uid="{DAB06440-D0B1-4F45-B98E-C06AE80D8448}"/>
    <cellStyle name="標準 6 3 6 3 2 3 3" xfId="13432" xr:uid="{A0647510-CE81-470D-BCD5-989FA47549C2}"/>
    <cellStyle name="標準 6 3 6 3 2 3 3 2" xfId="30843" xr:uid="{A0647510-CE81-470D-BCD5-989FA47549C2}"/>
    <cellStyle name="標準 6 3 6 3 2 3 4" xfId="7107" xr:uid="{4429C5A7-D902-46A7-858B-41FDA901FB1E}"/>
    <cellStyle name="標準 6 3 6 3 2 3 4 2" xfId="24519" xr:uid="{4429C5A7-D902-46A7-858B-41FDA901FB1E}"/>
    <cellStyle name="標準 6 3 6 3 2 3 5" xfId="21370" xr:uid="{00000000-0005-0000-0000-0000200E0000}"/>
    <cellStyle name="標準 6 3 6 3 2 4" xfId="2341" xr:uid="{00000000-0005-0000-0000-0000210E0000}"/>
    <cellStyle name="標準 6 3 6 3 2 4 2" xfId="14966" xr:uid="{C874751B-FFD6-48DD-AA52-3367B23EA31E}"/>
    <cellStyle name="標準 6 3 6 3 2 4 2 2" xfId="32377" xr:uid="{C874751B-FFD6-48DD-AA52-3367B23EA31E}"/>
    <cellStyle name="標準 6 3 6 3 2 4 3" xfId="8642" xr:uid="{687700B8-40A1-4189-B240-3193F02C29E2}"/>
    <cellStyle name="標準 6 3 6 3 2 4 3 2" xfId="26053" xr:uid="{687700B8-40A1-4189-B240-3193F02C29E2}"/>
    <cellStyle name="標準 6 3 6 3 2 4 4" xfId="19754" xr:uid="{00000000-0005-0000-0000-0000210E0000}"/>
    <cellStyle name="標準 6 3 6 3 2 5" xfId="11804" xr:uid="{586FA275-9802-48E4-A8C0-E57DCDE743F8}"/>
    <cellStyle name="標準 6 3 6 3 2 5 2" xfId="29215" xr:uid="{586FA275-9802-48E4-A8C0-E57DCDE743F8}"/>
    <cellStyle name="標準 6 3 6 3 2 6" xfId="5479" xr:uid="{52B1D6BA-0CF5-419A-8092-360D781BDC6D}"/>
    <cellStyle name="標準 6 3 6 3 2 6 2" xfId="22891" xr:uid="{52B1D6BA-0CF5-419A-8092-360D781BDC6D}"/>
    <cellStyle name="標準 6 3 6 3 2 7" xfId="18222" xr:uid="{00000000-0005-0000-0000-00001C0E0000}"/>
    <cellStyle name="標準 6 3 6 3 3" xfId="1162" xr:uid="{00000000-0005-0000-0000-0000220E0000}"/>
    <cellStyle name="標準 6 3 6 3 3 2" xfId="4338" xr:uid="{00000000-0005-0000-0000-0000230E0000}"/>
    <cellStyle name="標準 6 3 6 3 3 2 2" xfId="10650" xr:uid="{BB21072D-FF92-44EC-BE3D-EECEC35398F6}"/>
    <cellStyle name="標準 6 3 6 3 3 2 2 2" xfId="16974" xr:uid="{904515CF-C70A-45C3-AB15-F130AB901F7C}"/>
    <cellStyle name="標準 6 3 6 3 3 2 2 2 2" xfId="34385" xr:uid="{904515CF-C70A-45C3-AB15-F130AB901F7C}"/>
    <cellStyle name="標準 6 3 6 3 3 2 2 3" xfId="28061" xr:uid="{BB21072D-FF92-44EC-BE3D-EECEC35398F6}"/>
    <cellStyle name="標準 6 3 6 3 3 2 3" xfId="13812" xr:uid="{538857D9-A7FD-4132-A6C9-78E50EDBB7F9}"/>
    <cellStyle name="標準 6 3 6 3 3 2 3 2" xfId="31223" xr:uid="{538857D9-A7FD-4132-A6C9-78E50EDBB7F9}"/>
    <cellStyle name="標準 6 3 6 3 3 2 4" xfId="7487" xr:uid="{325E0251-BBF4-41B0-BCBC-1E20339BD89C}"/>
    <cellStyle name="標準 6 3 6 3 3 2 4 2" xfId="24899" xr:uid="{325E0251-BBF4-41B0-BCBC-1E20339BD89C}"/>
    <cellStyle name="標準 6 3 6 3 3 2 5" xfId="21750" xr:uid="{00000000-0005-0000-0000-0000230E0000}"/>
    <cellStyle name="標準 6 3 6 3 3 3" xfId="2721" xr:uid="{00000000-0005-0000-0000-0000240E0000}"/>
    <cellStyle name="標準 6 3 6 3 3 3 2" xfId="15346" xr:uid="{0AE1D382-6478-468A-BFB9-EEA1853EF494}"/>
    <cellStyle name="標準 6 3 6 3 3 3 2 2" xfId="32757" xr:uid="{0AE1D382-6478-468A-BFB9-EEA1853EF494}"/>
    <cellStyle name="標準 6 3 6 3 3 3 3" xfId="9022" xr:uid="{3B66486A-EF20-4410-BB86-F3BAF04E7C18}"/>
    <cellStyle name="標準 6 3 6 3 3 3 3 2" xfId="26433" xr:uid="{3B66486A-EF20-4410-BB86-F3BAF04E7C18}"/>
    <cellStyle name="標準 6 3 6 3 3 3 4" xfId="20134" xr:uid="{00000000-0005-0000-0000-0000240E0000}"/>
    <cellStyle name="標準 6 3 6 3 3 4" xfId="12184" xr:uid="{00145743-3048-40FA-85A7-2027823686AA}"/>
    <cellStyle name="標準 6 3 6 3 3 4 2" xfId="29595" xr:uid="{00145743-3048-40FA-85A7-2027823686AA}"/>
    <cellStyle name="標準 6 3 6 3 3 5" xfId="5859" xr:uid="{EB4015E2-D1EA-40AB-97F1-64E2AEC0A198}"/>
    <cellStyle name="標準 6 3 6 3 3 5 2" xfId="23271" xr:uid="{EB4015E2-D1EA-40AB-97F1-64E2AEC0A198}"/>
    <cellStyle name="標準 6 3 6 3 3 6" xfId="18602" xr:uid="{00000000-0005-0000-0000-0000220E0000}"/>
    <cellStyle name="標準 6 3 6 3 4" xfId="3578" xr:uid="{00000000-0005-0000-0000-0000250E0000}"/>
    <cellStyle name="標準 6 3 6 3 4 2" xfId="9890" xr:uid="{C0AA99F2-E28E-414B-9024-F3EBFB647507}"/>
    <cellStyle name="標準 6 3 6 3 4 2 2" xfId="16214" xr:uid="{1F9760AA-B675-467D-8C09-79553E546A85}"/>
    <cellStyle name="標準 6 3 6 3 4 2 2 2" xfId="33625" xr:uid="{1F9760AA-B675-467D-8C09-79553E546A85}"/>
    <cellStyle name="標準 6 3 6 3 4 2 3" xfId="27301" xr:uid="{C0AA99F2-E28E-414B-9024-F3EBFB647507}"/>
    <cellStyle name="標準 6 3 6 3 4 3" xfId="13052" xr:uid="{85FCD0F7-BE97-4EF8-AAB8-311A95707F83}"/>
    <cellStyle name="標準 6 3 6 3 4 3 2" xfId="30463" xr:uid="{85FCD0F7-BE97-4EF8-AAB8-311A95707F83}"/>
    <cellStyle name="標準 6 3 6 3 4 4" xfId="6727" xr:uid="{CA3A6C5D-8065-4963-ADA7-D97A2E98C44A}"/>
    <cellStyle name="標準 6 3 6 3 4 4 2" xfId="24139" xr:uid="{CA3A6C5D-8065-4963-ADA7-D97A2E98C44A}"/>
    <cellStyle name="標準 6 3 6 3 4 5" xfId="20990" xr:uid="{00000000-0005-0000-0000-0000250E0000}"/>
    <cellStyle name="標準 6 3 6 3 5" xfId="1961" xr:uid="{00000000-0005-0000-0000-0000260E0000}"/>
    <cellStyle name="標準 6 3 6 3 5 2" xfId="14586" xr:uid="{2C20B2E8-8C14-4251-9DBC-A8113E14EB32}"/>
    <cellStyle name="標準 6 3 6 3 5 2 2" xfId="31997" xr:uid="{2C20B2E8-8C14-4251-9DBC-A8113E14EB32}"/>
    <cellStyle name="標準 6 3 6 3 5 3" xfId="8262" xr:uid="{4D065ED6-E0FB-42DA-9D82-4A4F502C725B}"/>
    <cellStyle name="標準 6 3 6 3 5 3 2" xfId="25673" xr:uid="{4D065ED6-E0FB-42DA-9D82-4A4F502C725B}"/>
    <cellStyle name="標準 6 3 6 3 5 4" xfId="19374" xr:uid="{00000000-0005-0000-0000-0000260E0000}"/>
    <cellStyle name="標準 6 3 6 3 6" xfId="11424" xr:uid="{8EF7E694-5A54-4AFC-83A6-3AF649BA64E7}"/>
    <cellStyle name="標準 6 3 6 3 6 2" xfId="28835" xr:uid="{8EF7E694-5A54-4AFC-83A6-3AF649BA64E7}"/>
    <cellStyle name="標準 6 3 6 3 7" xfId="5099" xr:uid="{D8F7A69F-F11D-458C-8DC2-3082FD657610}"/>
    <cellStyle name="標準 6 3 6 3 7 2" xfId="22511" xr:uid="{D8F7A69F-F11D-458C-8DC2-3082FD657610}"/>
    <cellStyle name="標準 6 3 6 3 8" xfId="17842" xr:uid="{00000000-0005-0000-0000-00001B0E0000}"/>
    <cellStyle name="標準 6 3 6 4" xfId="592" xr:uid="{00000000-0005-0000-0000-0000270E0000}"/>
    <cellStyle name="標準 6 3 6 4 2" xfId="1352" xr:uid="{00000000-0005-0000-0000-0000280E0000}"/>
    <cellStyle name="標準 6 3 6 4 2 2" xfId="4528" xr:uid="{00000000-0005-0000-0000-0000290E0000}"/>
    <cellStyle name="標準 6 3 6 4 2 2 2" xfId="10840" xr:uid="{6DCFC7B1-EECD-4D44-865D-D7FE9289766B}"/>
    <cellStyle name="標準 6 3 6 4 2 2 2 2" xfId="17164" xr:uid="{5FD48601-F539-42AC-88E3-B394D877B0C2}"/>
    <cellStyle name="標準 6 3 6 4 2 2 2 2 2" xfId="34575" xr:uid="{5FD48601-F539-42AC-88E3-B394D877B0C2}"/>
    <cellStyle name="標準 6 3 6 4 2 2 2 3" xfId="28251" xr:uid="{6DCFC7B1-EECD-4D44-865D-D7FE9289766B}"/>
    <cellStyle name="標準 6 3 6 4 2 2 3" xfId="14002" xr:uid="{D57D50E5-03F5-4585-9906-49E3B392F01D}"/>
    <cellStyle name="標準 6 3 6 4 2 2 3 2" xfId="31413" xr:uid="{D57D50E5-03F5-4585-9906-49E3B392F01D}"/>
    <cellStyle name="標準 6 3 6 4 2 2 4" xfId="7677" xr:uid="{4A5EE882-9569-4BCD-9A4B-42AC6DB9651B}"/>
    <cellStyle name="標準 6 3 6 4 2 2 4 2" xfId="25089" xr:uid="{4A5EE882-9569-4BCD-9A4B-42AC6DB9651B}"/>
    <cellStyle name="標準 6 3 6 4 2 2 5" xfId="21940" xr:uid="{00000000-0005-0000-0000-0000290E0000}"/>
    <cellStyle name="標準 6 3 6 4 2 3" xfId="2911" xr:uid="{00000000-0005-0000-0000-00002A0E0000}"/>
    <cellStyle name="標準 6 3 6 4 2 3 2" xfId="15536" xr:uid="{55AD11DC-8269-4735-BE51-8CA7B9D5CF51}"/>
    <cellStyle name="標準 6 3 6 4 2 3 2 2" xfId="32947" xr:uid="{55AD11DC-8269-4735-BE51-8CA7B9D5CF51}"/>
    <cellStyle name="標準 6 3 6 4 2 3 3" xfId="9212" xr:uid="{0F75F352-182C-4691-8304-77D4BB510C65}"/>
    <cellStyle name="標準 6 3 6 4 2 3 3 2" xfId="26623" xr:uid="{0F75F352-182C-4691-8304-77D4BB510C65}"/>
    <cellStyle name="標準 6 3 6 4 2 3 4" xfId="20324" xr:uid="{00000000-0005-0000-0000-00002A0E0000}"/>
    <cellStyle name="標準 6 3 6 4 2 4" xfId="12374" xr:uid="{8576C2B0-80CC-48EB-A39E-864CAEB7E98F}"/>
    <cellStyle name="標準 6 3 6 4 2 4 2" xfId="29785" xr:uid="{8576C2B0-80CC-48EB-A39E-864CAEB7E98F}"/>
    <cellStyle name="標準 6 3 6 4 2 5" xfId="6049" xr:uid="{792A8689-3A33-4A1B-9EDD-1F3D555681A0}"/>
    <cellStyle name="標準 6 3 6 4 2 5 2" xfId="23461" xr:uid="{792A8689-3A33-4A1B-9EDD-1F3D555681A0}"/>
    <cellStyle name="標準 6 3 6 4 2 6" xfId="18792" xr:uid="{00000000-0005-0000-0000-0000280E0000}"/>
    <cellStyle name="標準 6 3 6 4 3" xfId="3768" xr:uid="{00000000-0005-0000-0000-00002B0E0000}"/>
    <cellStyle name="標準 6 3 6 4 3 2" xfId="10080" xr:uid="{D7C1070B-5B10-4A03-88B8-F1A1DC7B8DA2}"/>
    <cellStyle name="標準 6 3 6 4 3 2 2" xfId="16404" xr:uid="{D27A9A6B-841E-429C-AF74-FFE1BD19E789}"/>
    <cellStyle name="標準 6 3 6 4 3 2 2 2" xfId="33815" xr:uid="{D27A9A6B-841E-429C-AF74-FFE1BD19E789}"/>
    <cellStyle name="標準 6 3 6 4 3 2 3" xfId="27491" xr:uid="{D7C1070B-5B10-4A03-88B8-F1A1DC7B8DA2}"/>
    <cellStyle name="標準 6 3 6 4 3 3" xfId="13242" xr:uid="{E13E7F56-61C1-48EA-8A49-7EB07B2A5030}"/>
    <cellStyle name="標準 6 3 6 4 3 3 2" xfId="30653" xr:uid="{E13E7F56-61C1-48EA-8A49-7EB07B2A5030}"/>
    <cellStyle name="標準 6 3 6 4 3 4" xfId="6917" xr:uid="{5BD69B31-867C-422B-9070-0439324AFB52}"/>
    <cellStyle name="標準 6 3 6 4 3 4 2" xfId="24329" xr:uid="{5BD69B31-867C-422B-9070-0439324AFB52}"/>
    <cellStyle name="標準 6 3 6 4 3 5" xfId="21180" xr:uid="{00000000-0005-0000-0000-00002B0E0000}"/>
    <cellStyle name="標準 6 3 6 4 4" xfId="2151" xr:uid="{00000000-0005-0000-0000-00002C0E0000}"/>
    <cellStyle name="標準 6 3 6 4 4 2" xfId="14776" xr:uid="{DC62820A-9C46-4568-A766-E2C7565136EF}"/>
    <cellStyle name="標準 6 3 6 4 4 2 2" xfId="32187" xr:uid="{DC62820A-9C46-4568-A766-E2C7565136EF}"/>
    <cellStyle name="標準 6 3 6 4 4 3" xfId="8452" xr:uid="{83F1C198-6732-4DCB-A56C-A1AF01667395}"/>
    <cellStyle name="標準 6 3 6 4 4 3 2" xfId="25863" xr:uid="{83F1C198-6732-4DCB-A56C-A1AF01667395}"/>
    <cellStyle name="標準 6 3 6 4 4 4" xfId="19564" xr:uid="{00000000-0005-0000-0000-00002C0E0000}"/>
    <cellStyle name="標準 6 3 6 4 5" xfId="11614" xr:uid="{203774CA-1555-46AF-B200-4A5194FA9D02}"/>
    <cellStyle name="標準 6 3 6 4 5 2" xfId="29025" xr:uid="{203774CA-1555-46AF-B200-4A5194FA9D02}"/>
    <cellStyle name="標準 6 3 6 4 6" xfId="5289" xr:uid="{FF540843-3C51-445B-B032-E38353A2CD81}"/>
    <cellStyle name="標準 6 3 6 4 6 2" xfId="22701" xr:uid="{FF540843-3C51-445B-B032-E38353A2CD81}"/>
    <cellStyle name="標準 6 3 6 4 7" xfId="18032" xr:uid="{00000000-0005-0000-0000-0000270E0000}"/>
    <cellStyle name="標準 6 3 6 5" xfId="972" xr:uid="{00000000-0005-0000-0000-00002D0E0000}"/>
    <cellStyle name="標準 6 3 6 5 2" xfId="4148" xr:uid="{00000000-0005-0000-0000-00002E0E0000}"/>
    <cellStyle name="標準 6 3 6 5 2 2" xfId="10460" xr:uid="{EA287FC6-14D8-4AE5-8786-06C8A41B72E4}"/>
    <cellStyle name="標準 6 3 6 5 2 2 2" xfId="16784" xr:uid="{E54B521A-0F2E-4CEA-AF9E-5CD199E6A4D3}"/>
    <cellStyle name="標準 6 3 6 5 2 2 2 2" xfId="34195" xr:uid="{E54B521A-0F2E-4CEA-AF9E-5CD199E6A4D3}"/>
    <cellStyle name="標準 6 3 6 5 2 2 3" xfId="27871" xr:uid="{EA287FC6-14D8-4AE5-8786-06C8A41B72E4}"/>
    <cellStyle name="標準 6 3 6 5 2 3" xfId="13622" xr:uid="{EF8501F0-877F-40DB-9B8F-B2FD1579BC61}"/>
    <cellStyle name="標準 6 3 6 5 2 3 2" xfId="31033" xr:uid="{EF8501F0-877F-40DB-9B8F-B2FD1579BC61}"/>
    <cellStyle name="標準 6 3 6 5 2 4" xfId="7297" xr:uid="{D8E3A077-A41B-4615-9F5E-399096A818B6}"/>
    <cellStyle name="標準 6 3 6 5 2 4 2" xfId="24709" xr:uid="{D8E3A077-A41B-4615-9F5E-399096A818B6}"/>
    <cellStyle name="標準 6 3 6 5 2 5" xfId="21560" xr:uid="{00000000-0005-0000-0000-00002E0E0000}"/>
    <cellStyle name="標準 6 3 6 5 3" xfId="2531" xr:uid="{00000000-0005-0000-0000-00002F0E0000}"/>
    <cellStyle name="標準 6 3 6 5 3 2" xfId="15156" xr:uid="{E1E5C395-0696-41C2-9DD0-0CA2503AB920}"/>
    <cellStyle name="標準 6 3 6 5 3 2 2" xfId="32567" xr:uid="{E1E5C395-0696-41C2-9DD0-0CA2503AB920}"/>
    <cellStyle name="標準 6 3 6 5 3 3" xfId="8832" xr:uid="{418DB052-942D-4E1D-B18F-09F42F7895F3}"/>
    <cellStyle name="標準 6 3 6 5 3 3 2" xfId="26243" xr:uid="{418DB052-942D-4E1D-B18F-09F42F7895F3}"/>
    <cellStyle name="標準 6 3 6 5 3 4" xfId="19944" xr:uid="{00000000-0005-0000-0000-00002F0E0000}"/>
    <cellStyle name="標準 6 3 6 5 4" xfId="11994" xr:uid="{AD44B3C7-2B3D-418A-8FCA-FA25B7541576}"/>
    <cellStyle name="標準 6 3 6 5 4 2" xfId="29405" xr:uid="{AD44B3C7-2B3D-418A-8FCA-FA25B7541576}"/>
    <cellStyle name="標準 6 3 6 5 5" xfId="5669" xr:uid="{2E6DECDF-6788-46B6-B5EC-6FD754291232}"/>
    <cellStyle name="標準 6 3 6 5 5 2" xfId="23081" xr:uid="{2E6DECDF-6788-46B6-B5EC-6FD754291232}"/>
    <cellStyle name="標準 6 3 6 5 6" xfId="18412" xr:uid="{00000000-0005-0000-0000-00002D0E0000}"/>
    <cellStyle name="標準 6 3 6 6" xfId="212" xr:uid="{00000000-0005-0000-0000-0000300E0000}"/>
    <cellStyle name="標準 6 3 6 6 2" xfId="3388" xr:uid="{00000000-0005-0000-0000-0000310E0000}"/>
    <cellStyle name="標準 6 3 6 6 2 2" xfId="16024" xr:uid="{902E73EE-8E18-4126-916D-5BAC85C7F973}"/>
    <cellStyle name="標準 6 3 6 6 2 2 2" xfId="33435" xr:uid="{902E73EE-8E18-4126-916D-5BAC85C7F973}"/>
    <cellStyle name="標準 6 3 6 6 2 3" xfId="9700" xr:uid="{CD068C39-C713-4B33-B0BB-E0044E9A67EC}"/>
    <cellStyle name="標準 6 3 6 6 2 3 2" xfId="27111" xr:uid="{CD068C39-C713-4B33-B0BB-E0044E9A67EC}"/>
    <cellStyle name="標準 6 3 6 6 2 4" xfId="20800" xr:uid="{00000000-0005-0000-0000-0000310E0000}"/>
    <cellStyle name="標準 6 3 6 6 3" xfId="12862" xr:uid="{72E09B1C-E192-4DDA-8DA9-1B2E70682F35}"/>
    <cellStyle name="標準 6 3 6 6 3 2" xfId="30273" xr:uid="{72E09B1C-E192-4DDA-8DA9-1B2E70682F35}"/>
    <cellStyle name="標準 6 3 6 6 4" xfId="6537" xr:uid="{74C258AD-B4E6-4238-92E9-BBA67724E81F}"/>
    <cellStyle name="標準 6 3 6 6 4 2" xfId="23949" xr:uid="{74C258AD-B4E6-4238-92E9-BBA67724E81F}"/>
    <cellStyle name="標準 6 3 6 6 5" xfId="17652" xr:uid="{00000000-0005-0000-0000-0000300E0000}"/>
    <cellStyle name="標準 6 3 6 7" xfId="3294" xr:uid="{00000000-0005-0000-0000-0000320E0000}"/>
    <cellStyle name="標準 6 3 6 7 2" xfId="9606" xr:uid="{369C68B3-9FD6-452E-ABF4-E70844192963}"/>
    <cellStyle name="標準 6 3 6 7 2 2" xfId="15930" xr:uid="{98C7AD1F-05C7-4C9A-8267-643B36181C09}"/>
    <cellStyle name="標準 6 3 6 7 2 2 2" xfId="33341" xr:uid="{98C7AD1F-05C7-4C9A-8267-643B36181C09}"/>
    <cellStyle name="標準 6 3 6 7 2 3" xfId="27017" xr:uid="{369C68B3-9FD6-452E-ABF4-E70844192963}"/>
    <cellStyle name="標準 6 3 6 7 3" xfId="12768" xr:uid="{7356F110-7FB7-4B06-AE9B-AF7793EDF309}"/>
    <cellStyle name="標準 6 3 6 7 3 2" xfId="30179" xr:uid="{7356F110-7FB7-4B06-AE9B-AF7793EDF309}"/>
    <cellStyle name="標準 6 3 6 7 4" xfId="6443" xr:uid="{DE648196-44FA-4B38-92DF-8032E31BBC73}"/>
    <cellStyle name="標準 6 3 6 7 4 2" xfId="23855" xr:uid="{DE648196-44FA-4B38-92DF-8032E31BBC73}"/>
    <cellStyle name="標準 6 3 6 7 5" xfId="20706" xr:uid="{00000000-0005-0000-0000-0000320E0000}"/>
    <cellStyle name="標準 6 3 6 8" xfId="1771" xr:uid="{00000000-0005-0000-0000-0000330E0000}"/>
    <cellStyle name="標準 6 3 6 8 2" xfId="14396" xr:uid="{79BA6537-1433-40F6-805F-AC2AAA6850FE}"/>
    <cellStyle name="標準 6 3 6 8 2 2" xfId="31807" xr:uid="{79BA6537-1433-40F6-805F-AC2AAA6850FE}"/>
    <cellStyle name="標準 6 3 6 8 3" xfId="8072" xr:uid="{74DFBE58-0351-47EE-B8E6-B115B0BE1719}"/>
    <cellStyle name="標準 6 3 6 8 3 2" xfId="25483" xr:uid="{74DFBE58-0351-47EE-B8E6-B115B0BE1719}"/>
    <cellStyle name="標準 6 3 6 8 4" xfId="19184" xr:uid="{00000000-0005-0000-0000-0000330E0000}"/>
    <cellStyle name="標準 6 3 6 9" xfId="11234" xr:uid="{C8863659-B9BA-425B-852E-395272841868}"/>
    <cellStyle name="標準 6 3 6 9 2" xfId="28645" xr:uid="{C8863659-B9BA-425B-852E-395272841868}"/>
    <cellStyle name="標準 6 3 7" xfId="260" xr:uid="{00000000-0005-0000-0000-0000340E0000}"/>
    <cellStyle name="標準 6 3 7 2" xfId="450" xr:uid="{00000000-0005-0000-0000-0000350E0000}"/>
    <cellStyle name="標準 6 3 7 2 2" xfId="830" xr:uid="{00000000-0005-0000-0000-0000360E0000}"/>
    <cellStyle name="標準 6 3 7 2 2 2" xfId="1590" xr:uid="{00000000-0005-0000-0000-0000370E0000}"/>
    <cellStyle name="標準 6 3 7 2 2 2 2" xfId="4766" xr:uid="{00000000-0005-0000-0000-0000380E0000}"/>
    <cellStyle name="標準 6 3 7 2 2 2 2 2" xfId="11078" xr:uid="{ABE1CE2F-C2E1-4A17-B38C-16F30CE4382E}"/>
    <cellStyle name="標準 6 3 7 2 2 2 2 2 2" xfId="17402" xr:uid="{564ED08C-5527-4CD2-82F5-A05359B3A343}"/>
    <cellStyle name="標準 6 3 7 2 2 2 2 2 2 2" xfId="34813" xr:uid="{564ED08C-5527-4CD2-82F5-A05359B3A343}"/>
    <cellStyle name="標準 6 3 7 2 2 2 2 2 3" xfId="28489" xr:uid="{ABE1CE2F-C2E1-4A17-B38C-16F30CE4382E}"/>
    <cellStyle name="標準 6 3 7 2 2 2 2 3" xfId="14240" xr:uid="{41643F65-6F4D-4BD4-AF1D-C4E9C9D4AEC6}"/>
    <cellStyle name="標準 6 3 7 2 2 2 2 3 2" xfId="31651" xr:uid="{41643F65-6F4D-4BD4-AF1D-C4E9C9D4AEC6}"/>
    <cellStyle name="標準 6 3 7 2 2 2 2 4" xfId="7915" xr:uid="{BD6759CE-1A4E-4415-87F7-39D7258E9F73}"/>
    <cellStyle name="標準 6 3 7 2 2 2 2 4 2" xfId="25327" xr:uid="{BD6759CE-1A4E-4415-87F7-39D7258E9F73}"/>
    <cellStyle name="標準 6 3 7 2 2 2 2 5" xfId="22178" xr:uid="{00000000-0005-0000-0000-0000380E0000}"/>
    <cellStyle name="標準 6 3 7 2 2 2 3" xfId="3149" xr:uid="{00000000-0005-0000-0000-0000390E0000}"/>
    <cellStyle name="標準 6 3 7 2 2 2 3 2" xfId="15774" xr:uid="{0396D425-2B0A-4F7D-942B-9BAEDC6F76A0}"/>
    <cellStyle name="標準 6 3 7 2 2 2 3 2 2" xfId="33185" xr:uid="{0396D425-2B0A-4F7D-942B-9BAEDC6F76A0}"/>
    <cellStyle name="標準 6 3 7 2 2 2 3 3" xfId="9450" xr:uid="{A40B5542-20B8-4A34-89AD-44F55690BDF1}"/>
    <cellStyle name="標準 6 3 7 2 2 2 3 3 2" xfId="26861" xr:uid="{A40B5542-20B8-4A34-89AD-44F55690BDF1}"/>
    <cellStyle name="標準 6 3 7 2 2 2 3 4" xfId="20562" xr:uid="{00000000-0005-0000-0000-0000390E0000}"/>
    <cellStyle name="標準 6 3 7 2 2 2 4" xfId="12612" xr:uid="{EC125216-DA1D-498C-8188-49851E8D086A}"/>
    <cellStyle name="標準 6 3 7 2 2 2 4 2" xfId="30023" xr:uid="{EC125216-DA1D-498C-8188-49851E8D086A}"/>
    <cellStyle name="標準 6 3 7 2 2 2 5" xfId="6287" xr:uid="{94AA6040-0826-49D6-A758-B05B21AF4245}"/>
    <cellStyle name="標準 6 3 7 2 2 2 5 2" xfId="23699" xr:uid="{94AA6040-0826-49D6-A758-B05B21AF4245}"/>
    <cellStyle name="標準 6 3 7 2 2 2 6" xfId="19030" xr:uid="{00000000-0005-0000-0000-0000370E0000}"/>
    <cellStyle name="標準 6 3 7 2 2 3" xfId="4006" xr:uid="{00000000-0005-0000-0000-00003A0E0000}"/>
    <cellStyle name="標準 6 3 7 2 2 3 2" xfId="10318" xr:uid="{F3D7D2FC-D817-477F-AC97-6E9809BB0F5D}"/>
    <cellStyle name="標準 6 3 7 2 2 3 2 2" xfId="16642" xr:uid="{EC65C15D-363B-4886-BC3F-FCE4B781DE09}"/>
    <cellStyle name="標準 6 3 7 2 2 3 2 2 2" xfId="34053" xr:uid="{EC65C15D-363B-4886-BC3F-FCE4B781DE09}"/>
    <cellStyle name="標準 6 3 7 2 2 3 2 3" xfId="27729" xr:uid="{F3D7D2FC-D817-477F-AC97-6E9809BB0F5D}"/>
    <cellStyle name="標準 6 3 7 2 2 3 3" xfId="13480" xr:uid="{9E758B05-A39F-4FF9-936D-A9946C75D681}"/>
    <cellStyle name="標準 6 3 7 2 2 3 3 2" xfId="30891" xr:uid="{9E758B05-A39F-4FF9-936D-A9946C75D681}"/>
    <cellStyle name="標準 6 3 7 2 2 3 4" xfId="7155" xr:uid="{840806F8-FC38-4EFE-A5B7-AC6E6FF8E672}"/>
    <cellStyle name="標準 6 3 7 2 2 3 4 2" xfId="24567" xr:uid="{840806F8-FC38-4EFE-A5B7-AC6E6FF8E672}"/>
    <cellStyle name="標準 6 3 7 2 2 3 5" xfId="21418" xr:uid="{00000000-0005-0000-0000-00003A0E0000}"/>
    <cellStyle name="標準 6 3 7 2 2 4" xfId="2389" xr:uid="{00000000-0005-0000-0000-00003B0E0000}"/>
    <cellStyle name="標準 6 3 7 2 2 4 2" xfId="15014" xr:uid="{3114AEBD-75FD-40F6-83B3-8B33F78AA29E}"/>
    <cellStyle name="標準 6 3 7 2 2 4 2 2" xfId="32425" xr:uid="{3114AEBD-75FD-40F6-83B3-8B33F78AA29E}"/>
    <cellStyle name="標準 6 3 7 2 2 4 3" xfId="8690" xr:uid="{78F39C8D-4ACB-4D43-8112-9687E42962B7}"/>
    <cellStyle name="標準 6 3 7 2 2 4 3 2" xfId="26101" xr:uid="{78F39C8D-4ACB-4D43-8112-9687E42962B7}"/>
    <cellStyle name="標準 6 3 7 2 2 4 4" xfId="19802" xr:uid="{00000000-0005-0000-0000-00003B0E0000}"/>
    <cellStyle name="標準 6 3 7 2 2 5" xfId="11852" xr:uid="{D3DFDFC9-430C-4FB5-BE15-5DD489E20DBF}"/>
    <cellStyle name="標準 6 3 7 2 2 5 2" xfId="29263" xr:uid="{D3DFDFC9-430C-4FB5-BE15-5DD489E20DBF}"/>
    <cellStyle name="標準 6 3 7 2 2 6" xfId="5527" xr:uid="{1C3CCF62-F61E-410E-B06D-22C16DB02AF5}"/>
    <cellStyle name="標準 6 3 7 2 2 6 2" xfId="22939" xr:uid="{1C3CCF62-F61E-410E-B06D-22C16DB02AF5}"/>
    <cellStyle name="標準 6 3 7 2 2 7" xfId="18270" xr:uid="{00000000-0005-0000-0000-0000360E0000}"/>
    <cellStyle name="標準 6 3 7 2 3" xfId="1210" xr:uid="{00000000-0005-0000-0000-00003C0E0000}"/>
    <cellStyle name="標準 6 3 7 2 3 2" xfId="4386" xr:uid="{00000000-0005-0000-0000-00003D0E0000}"/>
    <cellStyle name="標準 6 3 7 2 3 2 2" xfId="10698" xr:uid="{042D9720-A46C-48DA-B710-FFB6E5F1E755}"/>
    <cellStyle name="標準 6 3 7 2 3 2 2 2" xfId="17022" xr:uid="{F6008F1F-8E97-4488-9353-80F8C4872E7F}"/>
    <cellStyle name="標準 6 3 7 2 3 2 2 2 2" xfId="34433" xr:uid="{F6008F1F-8E97-4488-9353-80F8C4872E7F}"/>
    <cellStyle name="標準 6 3 7 2 3 2 2 3" xfId="28109" xr:uid="{042D9720-A46C-48DA-B710-FFB6E5F1E755}"/>
    <cellStyle name="標準 6 3 7 2 3 2 3" xfId="13860" xr:uid="{39986F48-219D-4EA2-B88B-7D0B3DEE5EC1}"/>
    <cellStyle name="標準 6 3 7 2 3 2 3 2" xfId="31271" xr:uid="{39986F48-219D-4EA2-B88B-7D0B3DEE5EC1}"/>
    <cellStyle name="標準 6 3 7 2 3 2 4" xfId="7535" xr:uid="{C8995C87-FC82-49B1-9B3C-BEE8A141F22E}"/>
    <cellStyle name="標準 6 3 7 2 3 2 4 2" xfId="24947" xr:uid="{C8995C87-FC82-49B1-9B3C-BEE8A141F22E}"/>
    <cellStyle name="標準 6 3 7 2 3 2 5" xfId="21798" xr:uid="{00000000-0005-0000-0000-00003D0E0000}"/>
    <cellStyle name="標準 6 3 7 2 3 3" xfId="2769" xr:uid="{00000000-0005-0000-0000-00003E0E0000}"/>
    <cellStyle name="標準 6 3 7 2 3 3 2" xfId="15394" xr:uid="{17C3ECA4-4F94-4AED-B2C0-E0B0CB983C0B}"/>
    <cellStyle name="標準 6 3 7 2 3 3 2 2" xfId="32805" xr:uid="{17C3ECA4-4F94-4AED-B2C0-E0B0CB983C0B}"/>
    <cellStyle name="標準 6 3 7 2 3 3 3" xfId="9070" xr:uid="{A4AEC1B5-EBAD-4B6F-9C77-3262C289E699}"/>
    <cellStyle name="標準 6 3 7 2 3 3 3 2" xfId="26481" xr:uid="{A4AEC1B5-EBAD-4B6F-9C77-3262C289E699}"/>
    <cellStyle name="標準 6 3 7 2 3 3 4" xfId="20182" xr:uid="{00000000-0005-0000-0000-00003E0E0000}"/>
    <cellStyle name="標準 6 3 7 2 3 4" xfId="12232" xr:uid="{46A9B2A3-093D-4E74-892E-1B721F21ADFE}"/>
    <cellStyle name="標準 6 3 7 2 3 4 2" xfId="29643" xr:uid="{46A9B2A3-093D-4E74-892E-1B721F21ADFE}"/>
    <cellStyle name="標準 6 3 7 2 3 5" xfId="5907" xr:uid="{2475019E-A16C-493F-A428-7CBFAEF8F52C}"/>
    <cellStyle name="標準 6 3 7 2 3 5 2" xfId="23319" xr:uid="{2475019E-A16C-493F-A428-7CBFAEF8F52C}"/>
    <cellStyle name="標準 6 3 7 2 3 6" xfId="18650" xr:uid="{00000000-0005-0000-0000-00003C0E0000}"/>
    <cellStyle name="標準 6 3 7 2 4" xfId="3626" xr:uid="{00000000-0005-0000-0000-00003F0E0000}"/>
    <cellStyle name="標準 6 3 7 2 4 2" xfId="9938" xr:uid="{614745EF-7BCC-49A2-ACF4-B7E2C4BBD890}"/>
    <cellStyle name="標準 6 3 7 2 4 2 2" xfId="16262" xr:uid="{5DB46E02-6A18-45BF-90DA-DB7E9285FEF4}"/>
    <cellStyle name="標準 6 3 7 2 4 2 2 2" xfId="33673" xr:uid="{5DB46E02-6A18-45BF-90DA-DB7E9285FEF4}"/>
    <cellStyle name="標準 6 3 7 2 4 2 3" xfId="27349" xr:uid="{614745EF-7BCC-49A2-ACF4-B7E2C4BBD890}"/>
    <cellStyle name="標準 6 3 7 2 4 3" xfId="13100" xr:uid="{4C5B781A-04B8-445A-8CC4-6CBDC6CF0560}"/>
    <cellStyle name="標準 6 3 7 2 4 3 2" xfId="30511" xr:uid="{4C5B781A-04B8-445A-8CC4-6CBDC6CF0560}"/>
    <cellStyle name="標準 6 3 7 2 4 4" xfId="6775" xr:uid="{FD109C36-C9A0-4743-8A4D-A0A23E1B77AF}"/>
    <cellStyle name="標準 6 3 7 2 4 4 2" xfId="24187" xr:uid="{FD109C36-C9A0-4743-8A4D-A0A23E1B77AF}"/>
    <cellStyle name="標準 6 3 7 2 4 5" xfId="21038" xr:uid="{00000000-0005-0000-0000-00003F0E0000}"/>
    <cellStyle name="標準 6 3 7 2 5" xfId="2009" xr:uid="{00000000-0005-0000-0000-0000400E0000}"/>
    <cellStyle name="標準 6 3 7 2 5 2" xfId="14634" xr:uid="{87C6DC02-3387-496A-BC1B-4CCAC9B83DE3}"/>
    <cellStyle name="標準 6 3 7 2 5 2 2" xfId="32045" xr:uid="{87C6DC02-3387-496A-BC1B-4CCAC9B83DE3}"/>
    <cellStyle name="標準 6 3 7 2 5 3" xfId="8310" xr:uid="{4172A5BB-5FD5-40A6-BFA9-130AB8D7C2E7}"/>
    <cellStyle name="標準 6 3 7 2 5 3 2" xfId="25721" xr:uid="{4172A5BB-5FD5-40A6-BFA9-130AB8D7C2E7}"/>
    <cellStyle name="標準 6 3 7 2 5 4" xfId="19422" xr:uid="{00000000-0005-0000-0000-0000400E0000}"/>
    <cellStyle name="標準 6 3 7 2 6" xfId="11472" xr:uid="{91578411-CB03-4335-B9BF-FBF5EF420735}"/>
    <cellStyle name="標準 6 3 7 2 6 2" xfId="28883" xr:uid="{91578411-CB03-4335-B9BF-FBF5EF420735}"/>
    <cellStyle name="標準 6 3 7 2 7" xfId="5147" xr:uid="{5B05174D-96B8-41C3-A05D-22383C6BCA71}"/>
    <cellStyle name="標準 6 3 7 2 7 2" xfId="22559" xr:uid="{5B05174D-96B8-41C3-A05D-22383C6BCA71}"/>
    <cellStyle name="標準 6 3 7 2 8" xfId="17890" xr:uid="{00000000-0005-0000-0000-0000350E0000}"/>
    <cellStyle name="標準 6 3 7 3" xfId="640" xr:uid="{00000000-0005-0000-0000-0000410E0000}"/>
    <cellStyle name="標準 6 3 7 3 2" xfId="1400" xr:uid="{00000000-0005-0000-0000-0000420E0000}"/>
    <cellStyle name="標準 6 3 7 3 2 2" xfId="4576" xr:uid="{00000000-0005-0000-0000-0000430E0000}"/>
    <cellStyle name="標準 6 3 7 3 2 2 2" xfId="10888" xr:uid="{D3833CDE-E6A9-4F25-BF63-61CEFF9EDE7F}"/>
    <cellStyle name="標準 6 3 7 3 2 2 2 2" xfId="17212" xr:uid="{BEE41827-E084-4F4D-9547-45923DB150D3}"/>
    <cellStyle name="標準 6 3 7 3 2 2 2 2 2" xfId="34623" xr:uid="{BEE41827-E084-4F4D-9547-45923DB150D3}"/>
    <cellStyle name="標準 6 3 7 3 2 2 2 3" xfId="28299" xr:uid="{D3833CDE-E6A9-4F25-BF63-61CEFF9EDE7F}"/>
    <cellStyle name="標準 6 3 7 3 2 2 3" xfId="14050" xr:uid="{48FC0A00-7204-4E49-8055-547074DF6F22}"/>
    <cellStyle name="標準 6 3 7 3 2 2 3 2" xfId="31461" xr:uid="{48FC0A00-7204-4E49-8055-547074DF6F22}"/>
    <cellStyle name="標準 6 3 7 3 2 2 4" xfId="7725" xr:uid="{9D016283-944E-45D5-8C03-7C98D0A8A565}"/>
    <cellStyle name="標準 6 3 7 3 2 2 4 2" xfId="25137" xr:uid="{9D016283-944E-45D5-8C03-7C98D0A8A565}"/>
    <cellStyle name="標準 6 3 7 3 2 2 5" xfId="21988" xr:uid="{00000000-0005-0000-0000-0000430E0000}"/>
    <cellStyle name="標準 6 3 7 3 2 3" xfId="2959" xr:uid="{00000000-0005-0000-0000-0000440E0000}"/>
    <cellStyle name="標準 6 3 7 3 2 3 2" xfId="15584" xr:uid="{932717CE-60C7-4DDC-B4CE-39AA1124F96F}"/>
    <cellStyle name="標準 6 3 7 3 2 3 2 2" xfId="32995" xr:uid="{932717CE-60C7-4DDC-B4CE-39AA1124F96F}"/>
    <cellStyle name="標準 6 3 7 3 2 3 3" xfId="9260" xr:uid="{12EC2728-C521-4E7F-B74E-8B02B582F5F4}"/>
    <cellStyle name="標準 6 3 7 3 2 3 3 2" xfId="26671" xr:uid="{12EC2728-C521-4E7F-B74E-8B02B582F5F4}"/>
    <cellStyle name="標準 6 3 7 3 2 3 4" xfId="20372" xr:uid="{00000000-0005-0000-0000-0000440E0000}"/>
    <cellStyle name="標準 6 3 7 3 2 4" xfId="12422" xr:uid="{E7E2D7F2-E47E-46D2-9704-D64B82321316}"/>
    <cellStyle name="標準 6 3 7 3 2 4 2" xfId="29833" xr:uid="{E7E2D7F2-E47E-46D2-9704-D64B82321316}"/>
    <cellStyle name="標準 6 3 7 3 2 5" xfId="6097" xr:uid="{85B34F2F-AB51-4B9A-A8A9-CCA297335F64}"/>
    <cellStyle name="標準 6 3 7 3 2 5 2" xfId="23509" xr:uid="{85B34F2F-AB51-4B9A-A8A9-CCA297335F64}"/>
    <cellStyle name="標準 6 3 7 3 2 6" xfId="18840" xr:uid="{00000000-0005-0000-0000-0000420E0000}"/>
    <cellStyle name="標準 6 3 7 3 3" xfId="3816" xr:uid="{00000000-0005-0000-0000-0000450E0000}"/>
    <cellStyle name="標準 6 3 7 3 3 2" xfId="10128" xr:uid="{59A534EA-03CC-4242-A0C9-4947AB606427}"/>
    <cellStyle name="標準 6 3 7 3 3 2 2" xfId="16452" xr:uid="{4EFF6E2D-C01D-4311-B20A-3DE3BBABEF0C}"/>
    <cellStyle name="標準 6 3 7 3 3 2 2 2" xfId="33863" xr:uid="{4EFF6E2D-C01D-4311-B20A-3DE3BBABEF0C}"/>
    <cellStyle name="標準 6 3 7 3 3 2 3" xfId="27539" xr:uid="{59A534EA-03CC-4242-A0C9-4947AB606427}"/>
    <cellStyle name="標準 6 3 7 3 3 3" xfId="13290" xr:uid="{657304C0-3D1D-4731-ADA0-B6D59C738FDC}"/>
    <cellStyle name="標準 6 3 7 3 3 3 2" xfId="30701" xr:uid="{657304C0-3D1D-4731-ADA0-B6D59C738FDC}"/>
    <cellStyle name="標準 6 3 7 3 3 4" xfId="6965" xr:uid="{15C5C6CC-EC5D-433C-85C2-6C2BE37441D4}"/>
    <cellStyle name="標準 6 3 7 3 3 4 2" xfId="24377" xr:uid="{15C5C6CC-EC5D-433C-85C2-6C2BE37441D4}"/>
    <cellStyle name="標準 6 3 7 3 3 5" xfId="21228" xr:uid="{00000000-0005-0000-0000-0000450E0000}"/>
    <cellStyle name="標準 6 3 7 3 4" xfId="2199" xr:uid="{00000000-0005-0000-0000-0000460E0000}"/>
    <cellStyle name="標準 6 3 7 3 4 2" xfId="14824" xr:uid="{E11EA242-C658-45C7-A68B-29E8A3883CBB}"/>
    <cellStyle name="標準 6 3 7 3 4 2 2" xfId="32235" xr:uid="{E11EA242-C658-45C7-A68B-29E8A3883CBB}"/>
    <cellStyle name="標準 6 3 7 3 4 3" xfId="8500" xr:uid="{2DF8B174-2FDA-441E-B79A-08832CB59624}"/>
    <cellStyle name="標準 6 3 7 3 4 3 2" xfId="25911" xr:uid="{2DF8B174-2FDA-441E-B79A-08832CB59624}"/>
    <cellStyle name="標準 6 3 7 3 4 4" xfId="19612" xr:uid="{00000000-0005-0000-0000-0000460E0000}"/>
    <cellStyle name="標準 6 3 7 3 5" xfId="11662" xr:uid="{E01462ED-6C47-4C01-B51B-D18CFA519C4B}"/>
    <cellStyle name="標準 6 3 7 3 5 2" xfId="29073" xr:uid="{E01462ED-6C47-4C01-B51B-D18CFA519C4B}"/>
    <cellStyle name="標準 6 3 7 3 6" xfId="5337" xr:uid="{B16808EF-152D-4095-AA1D-02EDD06D79FD}"/>
    <cellStyle name="標準 6 3 7 3 6 2" xfId="22749" xr:uid="{B16808EF-152D-4095-AA1D-02EDD06D79FD}"/>
    <cellStyle name="標準 6 3 7 3 7" xfId="18080" xr:uid="{00000000-0005-0000-0000-0000410E0000}"/>
    <cellStyle name="標準 6 3 7 4" xfId="1020" xr:uid="{00000000-0005-0000-0000-0000470E0000}"/>
    <cellStyle name="標準 6 3 7 4 2" xfId="4196" xr:uid="{00000000-0005-0000-0000-0000480E0000}"/>
    <cellStyle name="標準 6 3 7 4 2 2" xfId="10508" xr:uid="{9663100B-F938-4300-80C6-BD38BBFB5749}"/>
    <cellStyle name="標準 6 3 7 4 2 2 2" xfId="16832" xr:uid="{AF3AE3B7-C18E-4B23-8CEF-85A209948663}"/>
    <cellStyle name="標準 6 3 7 4 2 2 2 2" xfId="34243" xr:uid="{AF3AE3B7-C18E-4B23-8CEF-85A209948663}"/>
    <cellStyle name="標準 6 3 7 4 2 2 3" xfId="27919" xr:uid="{9663100B-F938-4300-80C6-BD38BBFB5749}"/>
    <cellStyle name="標準 6 3 7 4 2 3" xfId="13670" xr:uid="{B0694E9C-3402-4454-9E95-A92A13750256}"/>
    <cellStyle name="標準 6 3 7 4 2 3 2" xfId="31081" xr:uid="{B0694E9C-3402-4454-9E95-A92A13750256}"/>
    <cellStyle name="標準 6 3 7 4 2 4" xfId="7345" xr:uid="{EA40E0EC-216E-4AB2-AC17-3458C512B3EE}"/>
    <cellStyle name="標準 6 3 7 4 2 4 2" xfId="24757" xr:uid="{EA40E0EC-216E-4AB2-AC17-3458C512B3EE}"/>
    <cellStyle name="標準 6 3 7 4 2 5" xfId="21608" xr:uid="{00000000-0005-0000-0000-0000480E0000}"/>
    <cellStyle name="標準 6 3 7 4 3" xfId="2579" xr:uid="{00000000-0005-0000-0000-0000490E0000}"/>
    <cellStyle name="標準 6 3 7 4 3 2" xfId="15204" xr:uid="{BCA0675B-3F9A-42C5-BCE5-D00EC9C283FA}"/>
    <cellStyle name="標準 6 3 7 4 3 2 2" xfId="32615" xr:uid="{BCA0675B-3F9A-42C5-BCE5-D00EC9C283FA}"/>
    <cellStyle name="標準 6 3 7 4 3 3" xfId="8880" xr:uid="{54523683-6F55-4EEF-89B7-310268D61A3A}"/>
    <cellStyle name="標準 6 3 7 4 3 3 2" xfId="26291" xr:uid="{54523683-6F55-4EEF-89B7-310268D61A3A}"/>
    <cellStyle name="標準 6 3 7 4 3 4" xfId="19992" xr:uid="{00000000-0005-0000-0000-0000490E0000}"/>
    <cellStyle name="標準 6 3 7 4 4" xfId="12042" xr:uid="{00BF2440-FDCE-41CB-9EDC-E217D74F390A}"/>
    <cellStyle name="標準 6 3 7 4 4 2" xfId="29453" xr:uid="{00BF2440-FDCE-41CB-9EDC-E217D74F390A}"/>
    <cellStyle name="標準 6 3 7 4 5" xfId="5717" xr:uid="{5B33E89C-5815-4505-A05E-40F387DB5D51}"/>
    <cellStyle name="標準 6 3 7 4 5 2" xfId="23129" xr:uid="{5B33E89C-5815-4505-A05E-40F387DB5D51}"/>
    <cellStyle name="標準 6 3 7 4 6" xfId="18460" xr:uid="{00000000-0005-0000-0000-0000470E0000}"/>
    <cellStyle name="標準 6 3 7 5" xfId="3436" xr:uid="{00000000-0005-0000-0000-00004A0E0000}"/>
    <cellStyle name="標準 6 3 7 5 2" xfId="9748" xr:uid="{90D56E45-1BEB-4943-AFC2-1918B0FD55AB}"/>
    <cellStyle name="標準 6 3 7 5 2 2" xfId="16072" xr:uid="{BC33832F-A1E0-4E00-BACD-939B7C6F24EB}"/>
    <cellStyle name="標準 6 3 7 5 2 2 2" xfId="33483" xr:uid="{BC33832F-A1E0-4E00-BACD-939B7C6F24EB}"/>
    <cellStyle name="標準 6 3 7 5 2 3" xfId="27159" xr:uid="{90D56E45-1BEB-4943-AFC2-1918B0FD55AB}"/>
    <cellStyle name="標準 6 3 7 5 3" xfId="12910" xr:uid="{200D88CD-81E2-4B30-8E2E-A69CFF8133F1}"/>
    <cellStyle name="標準 6 3 7 5 3 2" xfId="30321" xr:uid="{200D88CD-81E2-4B30-8E2E-A69CFF8133F1}"/>
    <cellStyle name="標準 6 3 7 5 4" xfId="6585" xr:uid="{7FFEB134-E57A-49BC-9BCC-62EA896689A3}"/>
    <cellStyle name="標準 6 3 7 5 4 2" xfId="23997" xr:uid="{7FFEB134-E57A-49BC-9BCC-62EA896689A3}"/>
    <cellStyle name="標準 6 3 7 5 5" xfId="20848" xr:uid="{00000000-0005-0000-0000-00004A0E0000}"/>
    <cellStyle name="標準 6 3 7 6" xfId="1819" xr:uid="{00000000-0005-0000-0000-00004B0E0000}"/>
    <cellStyle name="標準 6 3 7 6 2" xfId="14444" xr:uid="{717F8FA5-49A6-4E91-B836-CAD2D186F58C}"/>
    <cellStyle name="標準 6 3 7 6 2 2" xfId="31855" xr:uid="{717F8FA5-49A6-4E91-B836-CAD2D186F58C}"/>
    <cellStyle name="標準 6 3 7 6 3" xfId="8120" xr:uid="{B6B6D29D-5D63-43F8-A7E9-F61F7E7AD417}"/>
    <cellStyle name="標準 6 3 7 6 3 2" xfId="25531" xr:uid="{B6B6D29D-5D63-43F8-A7E9-F61F7E7AD417}"/>
    <cellStyle name="標準 6 3 7 6 4" xfId="19232" xr:uid="{00000000-0005-0000-0000-00004B0E0000}"/>
    <cellStyle name="標準 6 3 7 7" xfId="11282" xr:uid="{53D77EF6-EC88-4520-9252-4DE1448A1276}"/>
    <cellStyle name="標準 6 3 7 7 2" xfId="28693" xr:uid="{53D77EF6-EC88-4520-9252-4DE1448A1276}"/>
    <cellStyle name="標準 6 3 7 8" xfId="4957" xr:uid="{550A3B60-8833-48AE-AF4F-DCB78F58D6C3}"/>
    <cellStyle name="標準 6 3 7 8 2" xfId="22369" xr:uid="{550A3B60-8833-48AE-AF4F-DCB78F58D6C3}"/>
    <cellStyle name="標準 6 3 7 9" xfId="17700" xr:uid="{00000000-0005-0000-0000-0000340E0000}"/>
    <cellStyle name="標準 6 3 8" xfId="355" xr:uid="{00000000-0005-0000-0000-00004C0E0000}"/>
    <cellStyle name="標準 6 3 8 2" xfId="735" xr:uid="{00000000-0005-0000-0000-00004D0E0000}"/>
    <cellStyle name="標準 6 3 8 2 2" xfId="1495" xr:uid="{00000000-0005-0000-0000-00004E0E0000}"/>
    <cellStyle name="標準 6 3 8 2 2 2" xfId="4671" xr:uid="{00000000-0005-0000-0000-00004F0E0000}"/>
    <cellStyle name="標準 6 3 8 2 2 2 2" xfId="10983" xr:uid="{CE5D4A3C-1999-4C23-ABA5-DE91AD977C9C}"/>
    <cellStyle name="標準 6 3 8 2 2 2 2 2" xfId="17307" xr:uid="{0F7E1BA8-2CE0-457E-8F2F-0470BED7A465}"/>
    <cellStyle name="標準 6 3 8 2 2 2 2 2 2" xfId="34718" xr:uid="{0F7E1BA8-2CE0-457E-8F2F-0470BED7A465}"/>
    <cellStyle name="標準 6 3 8 2 2 2 2 3" xfId="28394" xr:uid="{CE5D4A3C-1999-4C23-ABA5-DE91AD977C9C}"/>
    <cellStyle name="標準 6 3 8 2 2 2 3" xfId="14145" xr:uid="{40CF75B2-745A-475B-8A92-B81E10E39888}"/>
    <cellStyle name="標準 6 3 8 2 2 2 3 2" xfId="31556" xr:uid="{40CF75B2-745A-475B-8A92-B81E10E39888}"/>
    <cellStyle name="標準 6 3 8 2 2 2 4" xfId="7820" xr:uid="{BEC7AA41-7967-49AC-8659-5876E143B5DE}"/>
    <cellStyle name="標準 6 3 8 2 2 2 4 2" xfId="25232" xr:uid="{BEC7AA41-7967-49AC-8659-5876E143B5DE}"/>
    <cellStyle name="標準 6 3 8 2 2 2 5" xfId="22083" xr:uid="{00000000-0005-0000-0000-00004F0E0000}"/>
    <cellStyle name="標準 6 3 8 2 2 3" xfId="3054" xr:uid="{00000000-0005-0000-0000-0000500E0000}"/>
    <cellStyle name="標準 6 3 8 2 2 3 2" xfId="15679" xr:uid="{897C9AE7-C5AD-4D30-8A39-1667A2F6B519}"/>
    <cellStyle name="標準 6 3 8 2 2 3 2 2" xfId="33090" xr:uid="{897C9AE7-C5AD-4D30-8A39-1667A2F6B519}"/>
    <cellStyle name="標準 6 3 8 2 2 3 3" xfId="9355" xr:uid="{10BBEBD4-39CA-424D-85D9-5A63FA77AB03}"/>
    <cellStyle name="標準 6 3 8 2 2 3 3 2" xfId="26766" xr:uid="{10BBEBD4-39CA-424D-85D9-5A63FA77AB03}"/>
    <cellStyle name="標準 6 3 8 2 2 3 4" xfId="20467" xr:uid="{00000000-0005-0000-0000-0000500E0000}"/>
    <cellStyle name="標準 6 3 8 2 2 4" xfId="12517" xr:uid="{83B71A26-48DE-4CEB-848C-670F1FDD6C96}"/>
    <cellStyle name="標準 6 3 8 2 2 4 2" xfId="29928" xr:uid="{83B71A26-48DE-4CEB-848C-670F1FDD6C96}"/>
    <cellStyle name="標準 6 3 8 2 2 5" xfId="6192" xr:uid="{07A80517-ABD6-43AA-830B-7BD21829BE4E}"/>
    <cellStyle name="標準 6 3 8 2 2 5 2" xfId="23604" xr:uid="{07A80517-ABD6-43AA-830B-7BD21829BE4E}"/>
    <cellStyle name="標準 6 3 8 2 2 6" xfId="18935" xr:uid="{00000000-0005-0000-0000-00004E0E0000}"/>
    <cellStyle name="標準 6 3 8 2 3" xfId="3911" xr:uid="{00000000-0005-0000-0000-0000510E0000}"/>
    <cellStyle name="標準 6 3 8 2 3 2" xfId="10223" xr:uid="{A2D831F5-E8B6-4E81-853B-DEDD5F932263}"/>
    <cellStyle name="標準 6 3 8 2 3 2 2" xfId="16547" xr:uid="{6A85F3B0-905C-4597-9B82-B3329ECE7ED7}"/>
    <cellStyle name="標準 6 3 8 2 3 2 2 2" xfId="33958" xr:uid="{6A85F3B0-905C-4597-9B82-B3329ECE7ED7}"/>
    <cellStyle name="標準 6 3 8 2 3 2 3" xfId="27634" xr:uid="{A2D831F5-E8B6-4E81-853B-DEDD5F932263}"/>
    <cellStyle name="標準 6 3 8 2 3 3" xfId="13385" xr:uid="{75CEC41D-D874-4CD7-B791-3240DC38F822}"/>
    <cellStyle name="標準 6 3 8 2 3 3 2" xfId="30796" xr:uid="{75CEC41D-D874-4CD7-B791-3240DC38F822}"/>
    <cellStyle name="標準 6 3 8 2 3 4" xfId="7060" xr:uid="{092F7386-6687-4CEB-996A-31F4F5E44C6D}"/>
    <cellStyle name="標準 6 3 8 2 3 4 2" xfId="24472" xr:uid="{092F7386-6687-4CEB-996A-31F4F5E44C6D}"/>
    <cellStyle name="標準 6 3 8 2 3 5" xfId="21323" xr:uid="{00000000-0005-0000-0000-0000510E0000}"/>
    <cellStyle name="標準 6 3 8 2 4" xfId="2294" xr:uid="{00000000-0005-0000-0000-0000520E0000}"/>
    <cellStyle name="標準 6 3 8 2 4 2" xfId="14919" xr:uid="{F2C3735A-25F8-4775-8999-3877C50D28F9}"/>
    <cellStyle name="標準 6 3 8 2 4 2 2" xfId="32330" xr:uid="{F2C3735A-25F8-4775-8999-3877C50D28F9}"/>
    <cellStyle name="標準 6 3 8 2 4 3" xfId="8595" xr:uid="{08337056-1332-40C5-A512-4EAE165D04B5}"/>
    <cellStyle name="標準 6 3 8 2 4 3 2" xfId="26006" xr:uid="{08337056-1332-40C5-A512-4EAE165D04B5}"/>
    <cellStyle name="標準 6 3 8 2 4 4" xfId="19707" xr:uid="{00000000-0005-0000-0000-0000520E0000}"/>
    <cellStyle name="標準 6 3 8 2 5" xfId="11757" xr:uid="{9C040A60-8F22-4345-956A-F2CCF23CA7C2}"/>
    <cellStyle name="標準 6 3 8 2 5 2" xfId="29168" xr:uid="{9C040A60-8F22-4345-956A-F2CCF23CA7C2}"/>
    <cellStyle name="標準 6 3 8 2 6" xfId="5432" xr:uid="{44F1516C-B1D4-47A4-8BB2-FAEC4A3E15D7}"/>
    <cellStyle name="標準 6 3 8 2 6 2" xfId="22844" xr:uid="{44F1516C-B1D4-47A4-8BB2-FAEC4A3E15D7}"/>
    <cellStyle name="標準 6 3 8 2 7" xfId="18175" xr:uid="{00000000-0005-0000-0000-00004D0E0000}"/>
    <cellStyle name="標準 6 3 8 3" xfId="1115" xr:uid="{00000000-0005-0000-0000-0000530E0000}"/>
    <cellStyle name="標準 6 3 8 3 2" xfId="4291" xr:uid="{00000000-0005-0000-0000-0000540E0000}"/>
    <cellStyle name="標準 6 3 8 3 2 2" xfId="10603" xr:uid="{F985C15C-82B7-41E5-B028-52CC8C02DE54}"/>
    <cellStyle name="標準 6 3 8 3 2 2 2" xfId="16927" xr:uid="{470C06E7-536B-4A3B-A9D1-96D266A5BFFA}"/>
    <cellStyle name="標準 6 3 8 3 2 2 2 2" xfId="34338" xr:uid="{470C06E7-536B-4A3B-A9D1-96D266A5BFFA}"/>
    <cellStyle name="標準 6 3 8 3 2 2 3" xfId="28014" xr:uid="{F985C15C-82B7-41E5-B028-52CC8C02DE54}"/>
    <cellStyle name="標準 6 3 8 3 2 3" xfId="13765" xr:uid="{E6F2593F-9C0A-4B5D-84F1-AB4D53BAB4EC}"/>
    <cellStyle name="標準 6 3 8 3 2 3 2" xfId="31176" xr:uid="{E6F2593F-9C0A-4B5D-84F1-AB4D53BAB4EC}"/>
    <cellStyle name="標準 6 3 8 3 2 4" xfId="7440" xr:uid="{4E93FEA8-3FB2-428A-BD91-F3721F730553}"/>
    <cellStyle name="標準 6 3 8 3 2 4 2" xfId="24852" xr:uid="{4E93FEA8-3FB2-428A-BD91-F3721F730553}"/>
    <cellStyle name="標準 6 3 8 3 2 5" xfId="21703" xr:uid="{00000000-0005-0000-0000-0000540E0000}"/>
    <cellStyle name="標準 6 3 8 3 3" xfId="2674" xr:uid="{00000000-0005-0000-0000-0000550E0000}"/>
    <cellStyle name="標準 6 3 8 3 3 2" xfId="15299" xr:uid="{B1B5EE99-F821-4F99-8723-1134BA7A7637}"/>
    <cellStyle name="標準 6 3 8 3 3 2 2" xfId="32710" xr:uid="{B1B5EE99-F821-4F99-8723-1134BA7A7637}"/>
    <cellStyle name="標準 6 3 8 3 3 3" xfId="8975" xr:uid="{D092EEA6-EF18-4FCD-A8FD-4F98A2462ED2}"/>
    <cellStyle name="標準 6 3 8 3 3 3 2" xfId="26386" xr:uid="{D092EEA6-EF18-4FCD-A8FD-4F98A2462ED2}"/>
    <cellStyle name="標準 6 3 8 3 3 4" xfId="20087" xr:uid="{00000000-0005-0000-0000-0000550E0000}"/>
    <cellStyle name="標準 6 3 8 3 4" xfId="12137" xr:uid="{597A0D4A-8FBB-4AC9-B910-E4B9AE919637}"/>
    <cellStyle name="標準 6 3 8 3 4 2" xfId="29548" xr:uid="{597A0D4A-8FBB-4AC9-B910-E4B9AE919637}"/>
    <cellStyle name="標準 6 3 8 3 5" xfId="5812" xr:uid="{7A79909F-CF4A-4922-B822-AE7E4724ED54}"/>
    <cellStyle name="標準 6 3 8 3 5 2" xfId="23224" xr:uid="{7A79909F-CF4A-4922-B822-AE7E4724ED54}"/>
    <cellStyle name="標準 6 3 8 3 6" xfId="18555" xr:uid="{00000000-0005-0000-0000-0000530E0000}"/>
    <cellStyle name="標準 6 3 8 4" xfId="3531" xr:uid="{00000000-0005-0000-0000-0000560E0000}"/>
    <cellStyle name="標準 6 3 8 4 2" xfId="9843" xr:uid="{EDB41471-CFC3-487C-8F5E-FBCEAAB1252F}"/>
    <cellStyle name="標準 6 3 8 4 2 2" xfId="16167" xr:uid="{D4FB8589-E546-423E-8DC8-33CF923B62E6}"/>
    <cellStyle name="標準 6 3 8 4 2 2 2" xfId="33578" xr:uid="{D4FB8589-E546-423E-8DC8-33CF923B62E6}"/>
    <cellStyle name="標準 6 3 8 4 2 3" xfId="27254" xr:uid="{EDB41471-CFC3-487C-8F5E-FBCEAAB1252F}"/>
    <cellStyle name="標準 6 3 8 4 3" xfId="13005" xr:uid="{79416172-77AD-4D09-9EE4-3C136359D826}"/>
    <cellStyle name="標準 6 3 8 4 3 2" xfId="30416" xr:uid="{79416172-77AD-4D09-9EE4-3C136359D826}"/>
    <cellStyle name="標準 6 3 8 4 4" xfId="6680" xr:uid="{DE588157-71FF-43A0-A264-1585DF0E7C56}"/>
    <cellStyle name="標準 6 3 8 4 4 2" xfId="24092" xr:uid="{DE588157-71FF-43A0-A264-1585DF0E7C56}"/>
    <cellStyle name="標準 6 3 8 4 5" xfId="20943" xr:uid="{00000000-0005-0000-0000-0000560E0000}"/>
    <cellStyle name="標準 6 3 8 5" xfId="1914" xr:uid="{00000000-0005-0000-0000-0000570E0000}"/>
    <cellStyle name="標準 6 3 8 5 2" xfId="14539" xr:uid="{90D9C16D-28F9-4DB3-9EEB-DEE192569617}"/>
    <cellStyle name="標準 6 3 8 5 2 2" xfId="31950" xr:uid="{90D9C16D-28F9-4DB3-9EEB-DEE192569617}"/>
    <cellStyle name="標準 6 3 8 5 3" xfId="8215" xr:uid="{5DECC31E-EABE-432E-BB08-AE8D60E76851}"/>
    <cellStyle name="標準 6 3 8 5 3 2" xfId="25626" xr:uid="{5DECC31E-EABE-432E-BB08-AE8D60E76851}"/>
    <cellStyle name="標準 6 3 8 5 4" xfId="19327" xr:uid="{00000000-0005-0000-0000-0000570E0000}"/>
    <cellStyle name="標準 6 3 8 6" xfId="11377" xr:uid="{3CBFFE81-C013-49E9-959F-D54D9EE9D82D}"/>
    <cellStyle name="標準 6 3 8 6 2" xfId="28788" xr:uid="{3CBFFE81-C013-49E9-959F-D54D9EE9D82D}"/>
    <cellStyle name="標準 6 3 8 7" xfId="5052" xr:uid="{37325C1D-160A-43ED-BF33-31428F1EA0F8}"/>
    <cellStyle name="標準 6 3 8 7 2" xfId="22464" xr:uid="{37325C1D-160A-43ED-BF33-31428F1EA0F8}"/>
    <cellStyle name="標準 6 3 8 8" xfId="17795" xr:uid="{00000000-0005-0000-0000-00004C0E0000}"/>
    <cellStyle name="標準 6 3 9" xfId="545" xr:uid="{00000000-0005-0000-0000-0000580E0000}"/>
    <cellStyle name="標準 6 3 9 2" xfId="1305" xr:uid="{00000000-0005-0000-0000-0000590E0000}"/>
    <cellStyle name="標準 6 3 9 2 2" xfId="4481" xr:uid="{00000000-0005-0000-0000-00005A0E0000}"/>
    <cellStyle name="標準 6 3 9 2 2 2" xfId="10793" xr:uid="{58D76590-33F2-47C8-A03F-57B5E1D4E8FE}"/>
    <cellStyle name="標準 6 3 9 2 2 2 2" xfId="17117" xr:uid="{F47BEE75-92D5-4EB1-AF65-1FCFCAD879B9}"/>
    <cellStyle name="標準 6 3 9 2 2 2 2 2" xfId="34528" xr:uid="{F47BEE75-92D5-4EB1-AF65-1FCFCAD879B9}"/>
    <cellStyle name="標準 6 3 9 2 2 2 3" xfId="28204" xr:uid="{58D76590-33F2-47C8-A03F-57B5E1D4E8FE}"/>
    <cellStyle name="標準 6 3 9 2 2 3" xfId="13955" xr:uid="{B41858C5-DB8C-4527-95D7-F4AC2A9D7897}"/>
    <cellStyle name="標準 6 3 9 2 2 3 2" xfId="31366" xr:uid="{B41858C5-DB8C-4527-95D7-F4AC2A9D7897}"/>
    <cellStyle name="標準 6 3 9 2 2 4" xfId="7630" xr:uid="{5F54A63F-E7BA-4273-B1F6-4112733EE373}"/>
    <cellStyle name="標準 6 3 9 2 2 4 2" xfId="25042" xr:uid="{5F54A63F-E7BA-4273-B1F6-4112733EE373}"/>
    <cellStyle name="標準 6 3 9 2 2 5" xfId="21893" xr:uid="{00000000-0005-0000-0000-00005A0E0000}"/>
    <cellStyle name="標準 6 3 9 2 3" xfId="2864" xr:uid="{00000000-0005-0000-0000-00005B0E0000}"/>
    <cellStyle name="標準 6 3 9 2 3 2" xfId="15489" xr:uid="{B58210CA-0F6D-48D7-9303-D83CB8B30BBE}"/>
    <cellStyle name="標準 6 3 9 2 3 2 2" xfId="32900" xr:uid="{B58210CA-0F6D-48D7-9303-D83CB8B30BBE}"/>
    <cellStyle name="標準 6 3 9 2 3 3" xfId="9165" xr:uid="{AAC7141E-A492-4B2E-9B37-802BCA2DAF39}"/>
    <cellStyle name="標準 6 3 9 2 3 3 2" xfId="26576" xr:uid="{AAC7141E-A492-4B2E-9B37-802BCA2DAF39}"/>
    <cellStyle name="標準 6 3 9 2 3 4" xfId="20277" xr:uid="{00000000-0005-0000-0000-00005B0E0000}"/>
    <cellStyle name="標準 6 3 9 2 4" xfId="12327" xr:uid="{47A2982C-37D7-4798-9C6B-E92F1C1CBE49}"/>
    <cellStyle name="標準 6 3 9 2 4 2" xfId="29738" xr:uid="{47A2982C-37D7-4798-9C6B-E92F1C1CBE49}"/>
    <cellStyle name="標準 6 3 9 2 5" xfId="6002" xr:uid="{813F62F7-2FEA-4A86-A6A4-3F545336428E}"/>
    <cellStyle name="標準 6 3 9 2 5 2" xfId="23414" xr:uid="{813F62F7-2FEA-4A86-A6A4-3F545336428E}"/>
    <cellStyle name="標準 6 3 9 2 6" xfId="18745" xr:uid="{00000000-0005-0000-0000-0000590E0000}"/>
    <cellStyle name="標準 6 3 9 3" xfId="3721" xr:uid="{00000000-0005-0000-0000-00005C0E0000}"/>
    <cellStyle name="標準 6 3 9 3 2" xfId="10033" xr:uid="{D1026C6D-17D1-45BF-AB86-E93589B62F11}"/>
    <cellStyle name="標準 6 3 9 3 2 2" xfId="16357" xr:uid="{53C7B5F1-9AD8-4F82-AAD7-50F0419EA2CF}"/>
    <cellStyle name="標準 6 3 9 3 2 2 2" xfId="33768" xr:uid="{53C7B5F1-9AD8-4F82-AAD7-50F0419EA2CF}"/>
    <cellStyle name="標準 6 3 9 3 2 3" xfId="27444" xr:uid="{D1026C6D-17D1-45BF-AB86-E93589B62F11}"/>
    <cellStyle name="標準 6 3 9 3 3" xfId="13195" xr:uid="{6910ED1C-7639-4909-A29D-851B624BB5B7}"/>
    <cellStyle name="標準 6 3 9 3 3 2" xfId="30606" xr:uid="{6910ED1C-7639-4909-A29D-851B624BB5B7}"/>
    <cellStyle name="標準 6 3 9 3 4" xfId="6870" xr:uid="{1A9C1DE0-841D-4DDF-BDAF-ED7E28D418E1}"/>
    <cellStyle name="標準 6 3 9 3 4 2" xfId="24282" xr:uid="{1A9C1DE0-841D-4DDF-BDAF-ED7E28D418E1}"/>
    <cellStyle name="標準 6 3 9 3 5" xfId="21133" xr:uid="{00000000-0005-0000-0000-00005C0E0000}"/>
    <cellStyle name="標準 6 3 9 4" xfId="2104" xr:uid="{00000000-0005-0000-0000-00005D0E0000}"/>
    <cellStyle name="標準 6 3 9 4 2" xfId="14729" xr:uid="{67B6D0BF-3639-4698-89A0-5C626F9D0D80}"/>
    <cellStyle name="標準 6 3 9 4 2 2" xfId="32140" xr:uid="{67B6D0BF-3639-4698-89A0-5C626F9D0D80}"/>
    <cellStyle name="標準 6 3 9 4 3" xfId="8405" xr:uid="{2B56E87B-F074-496C-8334-D333CF055B7C}"/>
    <cellStyle name="標準 6 3 9 4 3 2" xfId="25816" xr:uid="{2B56E87B-F074-496C-8334-D333CF055B7C}"/>
    <cellStyle name="標準 6 3 9 4 4" xfId="19517" xr:uid="{00000000-0005-0000-0000-00005D0E0000}"/>
    <cellStyle name="標準 6 3 9 5" xfId="11567" xr:uid="{2C1CFEA7-2E21-43F1-95EF-B6E225530A36}"/>
    <cellStyle name="標準 6 3 9 5 2" xfId="28978" xr:uid="{2C1CFEA7-2E21-43F1-95EF-B6E225530A36}"/>
    <cellStyle name="標準 6 3 9 6" xfId="5242" xr:uid="{EF51CA12-BB88-4FF5-B2FF-F8603D2A0251}"/>
    <cellStyle name="標準 6 3 9 6 2" xfId="22654" xr:uid="{EF51CA12-BB88-4FF5-B2FF-F8603D2A0251}"/>
    <cellStyle name="標準 6 3 9 7" xfId="17985" xr:uid="{00000000-0005-0000-0000-0000580E0000}"/>
    <cellStyle name="標準 6 4" xfId="72" xr:uid="{00000000-0005-0000-0000-00005E0E0000}"/>
    <cellStyle name="標準 6 4 10" xfId="167" xr:uid="{00000000-0005-0000-0000-00005F0E0000}"/>
    <cellStyle name="標準 6 4 10 2" xfId="3343" xr:uid="{00000000-0005-0000-0000-0000600E0000}"/>
    <cellStyle name="標準 6 4 10 2 2" xfId="15979" xr:uid="{619ABBE6-ED7B-4B34-ADA6-A8C714AE22DD}"/>
    <cellStyle name="標準 6 4 10 2 2 2" xfId="33390" xr:uid="{619ABBE6-ED7B-4B34-ADA6-A8C714AE22DD}"/>
    <cellStyle name="標準 6 4 10 2 3" xfId="9655" xr:uid="{72F2923F-C2EE-429E-9773-2C8C682E5E4C}"/>
    <cellStyle name="標準 6 4 10 2 3 2" xfId="27066" xr:uid="{72F2923F-C2EE-429E-9773-2C8C682E5E4C}"/>
    <cellStyle name="標準 6 4 10 2 4" xfId="20755" xr:uid="{00000000-0005-0000-0000-0000600E0000}"/>
    <cellStyle name="標準 6 4 10 3" xfId="12817" xr:uid="{E5ABC48A-0A24-4731-96FB-5B229B0B1F06}"/>
    <cellStyle name="標準 6 4 10 3 2" xfId="30228" xr:uid="{E5ABC48A-0A24-4731-96FB-5B229B0B1F06}"/>
    <cellStyle name="標準 6 4 10 4" xfId="6492" xr:uid="{EA1794B1-A971-46AE-868B-3D9018560C89}"/>
    <cellStyle name="標準 6 4 10 4 2" xfId="23904" xr:uid="{EA1794B1-A971-46AE-868B-3D9018560C89}"/>
    <cellStyle name="標準 6 4 10 5" xfId="17607" xr:uid="{00000000-0005-0000-0000-00005F0E0000}"/>
    <cellStyle name="標準 6 4 11" xfId="3249" xr:uid="{00000000-0005-0000-0000-0000610E0000}"/>
    <cellStyle name="標準 6 4 11 2" xfId="9561" xr:uid="{CD07DE9B-DE61-47A1-AB3F-1322B52D5C8E}"/>
    <cellStyle name="標準 6 4 11 2 2" xfId="15885" xr:uid="{8A82D15C-79C9-4383-AF8D-1F9AFFD4375D}"/>
    <cellStyle name="標準 6 4 11 2 2 2" xfId="33296" xr:uid="{8A82D15C-79C9-4383-AF8D-1F9AFFD4375D}"/>
    <cellStyle name="標準 6 4 11 2 3" xfId="26972" xr:uid="{CD07DE9B-DE61-47A1-AB3F-1322B52D5C8E}"/>
    <cellStyle name="標準 6 4 11 3" xfId="12723" xr:uid="{FDE87711-CCCD-4427-BEC7-26D33F8455D4}"/>
    <cellStyle name="標準 6 4 11 3 2" xfId="30134" xr:uid="{FDE87711-CCCD-4427-BEC7-26D33F8455D4}"/>
    <cellStyle name="標準 6 4 11 4" xfId="6398" xr:uid="{2B0C5D8F-EFBD-456C-925A-34A6C8CCCE45}"/>
    <cellStyle name="標準 6 4 11 4 2" xfId="23810" xr:uid="{2B0C5D8F-EFBD-456C-925A-34A6C8CCCE45}"/>
    <cellStyle name="標準 6 4 11 5" xfId="20661" xr:uid="{00000000-0005-0000-0000-0000610E0000}"/>
    <cellStyle name="標準 6 4 12" xfId="1726" xr:uid="{00000000-0005-0000-0000-0000620E0000}"/>
    <cellStyle name="標準 6 4 12 2" xfId="14351" xr:uid="{9084D971-6E6A-4CC4-BE5D-308472FEB501}"/>
    <cellStyle name="標準 6 4 12 2 2" xfId="31762" xr:uid="{9084D971-6E6A-4CC4-BE5D-308472FEB501}"/>
    <cellStyle name="標準 6 4 12 3" xfId="8027" xr:uid="{5AB61992-CABE-414C-8751-663B93D42D1F}"/>
    <cellStyle name="標準 6 4 12 3 2" xfId="25438" xr:uid="{5AB61992-CABE-414C-8751-663B93D42D1F}"/>
    <cellStyle name="標準 6 4 12 4" xfId="19139" xr:uid="{00000000-0005-0000-0000-0000620E0000}"/>
    <cellStyle name="標準 6 4 13" xfId="11189" xr:uid="{A55619F1-6DA2-42AF-9B08-FA0514EBB8E9}"/>
    <cellStyle name="標準 6 4 13 2" xfId="28600" xr:uid="{A55619F1-6DA2-42AF-9B08-FA0514EBB8E9}"/>
    <cellStyle name="標準 6 4 14" xfId="4864" xr:uid="{FC713225-DE1B-4786-BEE0-72E5A02A2643}"/>
    <cellStyle name="標準 6 4 14 2" xfId="22276" xr:uid="{FC713225-DE1B-4786-BEE0-72E5A02A2643}"/>
    <cellStyle name="標準 6 4 15" xfId="17513" xr:uid="{00000000-0005-0000-0000-00005E0E0000}"/>
    <cellStyle name="標準 6 4 2" xfId="80" xr:uid="{00000000-0005-0000-0000-0000630E0000}"/>
    <cellStyle name="標準 6 4 2 10" xfId="3257" xr:uid="{00000000-0005-0000-0000-0000640E0000}"/>
    <cellStyle name="標準 6 4 2 10 2" xfId="9569" xr:uid="{0513723D-9F30-4DAF-8E95-75B5CE442EE5}"/>
    <cellStyle name="標準 6 4 2 10 2 2" xfId="15893" xr:uid="{853BE25E-2A5E-444D-993A-75BBE719C558}"/>
    <cellStyle name="標準 6 4 2 10 2 2 2" xfId="33304" xr:uid="{853BE25E-2A5E-444D-993A-75BBE719C558}"/>
    <cellStyle name="標準 6 4 2 10 2 3" xfId="26980" xr:uid="{0513723D-9F30-4DAF-8E95-75B5CE442EE5}"/>
    <cellStyle name="標準 6 4 2 10 3" xfId="12731" xr:uid="{53792462-6A0B-469D-AB8A-E7DE888193F8}"/>
    <cellStyle name="標準 6 4 2 10 3 2" xfId="30142" xr:uid="{53792462-6A0B-469D-AB8A-E7DE888193F8}"/>
    <cellStyle name="標準 6 4 2 10 4" xfId="6406" xr:uid="{837A2457-B389-4855-967D-D74CA5E68A32}"/>
    <cellStyle name="標準 6 4 2 10 4 2" xfId="23818" xr:uid="{837A2457-B389-4855-967D-D74CA5E68A32}"/>
    <cellStyle name="標準 6 4 2 10 5" xfId="20669" xr:uid="{00000000-0005-0000-0000-0000640E0000}"/>
    <cellStyle name="標準 6 4 2 11" xfId="1733" xr:uid="{00000000-0005-0000-0000-0000650E0000}"/>
    <cellStyle name="標準 6 4 2 11 2" xfId="14358" xr:uid="{9BF90DD2-4D30-4949-9F9E-6D0BD8135CAF}"/>
    <cellStyle name="標準 6 4 2 11 2 2" xfId="31769" xr:uid="{9BF90DD2-4D30-4949-9F9E-6D0BD8135CAF}"/>
    <cellStyle name="標準 6 4 2 11 3" xfId="8034" xr:uid="{DC27C743-0F1C-4394-A646-CF37C02A2516}"/>
    <cellStyle name="標準 6 4 2 11 3 2" xfId="25445" xr:uid="{DC27C743-0F1C-4394-A646-CF37C02A2516}"/>
    <cellStyle name="標準 6 4 2 11 4" xfId="19146" xr:uid="{00000000-0005-0000-0000-0000650E0000}"/>
    <cellStyle name="標準 6 4 2 12" xfId="11196" xr:uid="{0B1DBDAE-48FD-4180-90A6-2AAD3BA761D0}"/>
    <cellStyle name="標準 6 4 2 12 2" xfId="28607" xr:uid="{0B1DBDAE-48FD-4180-90A6-2AAD3BA761D0}"/>
    <cellStyle name="標準 6 4 2 13" xfId="4871" xr:uid="{843ACCA5-BEB4-4FD3-8DE2-57EACB46AD5F}"/>
    <cellStyle name="標準 6 4 2 13 2" xfId="22283" xr:uid="{843ACCA5-BEB4-4FD3-8DE2-57EACB46AD5F}"/>
    <cellStyle name="標準 6 4 2 14" xfId="17521" xr:uid="{00000000-0005-0000-0000-0000630E0000}"/>
    <cellStyle name="標準 6 4 2 2" xfId="113" xr:uid="{00000000-0005-0000-0000-0000660E0000}"/>
    <cellStyle name="標準 6 4 2 2 10" xfId="11210" xr:uid="{A75F4585-BD73-4DD8-BBE2-36E40BFAD6ED}"/>
    <cellStyle name="標準 6 4 2 2 10 2" xfId="28621" xr:uid="{A75F4585-BD73-4DD8-BBE2-36E40BFAD6ED}"/>
    <cellStyle name="標準 6 4 2 2 11" xfId="4885" xr:uid="{FB8BFF91-F5FE-4ADF-A52E-6078459648DD}"/>
    <cellStyle name="標準 6 4 2 2 11 2" xfId="22297" xr:uid="{FB8BFF91-F5FE-4ADF-A52E-6078459648DD}"/>
    <cellStyle name="標準 6 4 2 2 12" xfId="17553" xr:uid="{00000000-0005-0000-0000-0000660E0000}"/>
    <cellStyle name="標準 6 4 2 2 2" xfId="160" xr:uid="{00000000-0005-0000-0000-0000670E0000}"/>
    <cellStyle name="標準 6 4 2 2 2 10" xfId="4951" xr:uid="{3498B977-63DF-460B-90F5-60DC064F5788}"/>
    <cellStyle name="標準 6 4 2 2 2 10 2" xfId="22363" xr:uid="{3498B977-63DF-460B-90F5-60DC064F5788}"/>
    <cellStyle name="標準 6 4 2 2 2 11" xfId="17600" xr:uid="{00000000-0005-0000-0000-0000670E0000}"/>
    <cellStyle name="標準 6 4 2 2 2 2" xfId="349" xr:uid="{00000000-0005-0000-0000-0000680E0000}"/>
    <cellStyle name="標準 6 4 2 2 2 2 2" xfId="539" xr:uid="{00000000-0005-0000-0000-0000690E0000}"/>
    <cellStyle name="標準 6 4 2 2 2 2 2 2" xfId="919" xr:uid="{00000000-0005-0000-0000-00006A0E0000}"/>
    <cellStyle name="標準 6 4 2 2 2 2 2 2 2" xfId="1679" xr:uid="{00000000-0005-0000-0000-00006B0E0000}"/>
    <cellStyle name="標準 6 4 2 2 2 2 2 2 2 2" xfId="4855" xr:uid="{00000000-0005-0000-0000-00006C0E0000}"/>
    <cellStyle name="標準 6 4 2 2 2 2 2 2 2 2 2" xfId="11167" xr:uid="{15B1B2DD-CA32-4DE2-95F9-F0F146932F2D}"/>
    <cellStyle name="標準 6 4 2 2 2 2 2 2 2 2 2 2" xfId="17491" xr:uid="{CE41819E-7B20-4741-A74B-C6632D637C58}"/>
    <cellStyle name="標準 6 4 2 2 2 2 2 2 2 2 2 2 2" xfId="34902" xr:uid="{CE41819E-7B20-4741-A74B-C6632D637C58}"/>
    <cellStyle name="標準 6 4 2 2 2 2 2 2 2 2 2 3" xfId="28578" xr:uid="{15B1B2DD-CA32-4DE2-95F9-F0F146932F2D}"/>
    <cellStyle name="標準 6 4 2 2 2 2 2 2 2 2 3" xfId="14329" xr:uid="{C3432DE8-99FE-4F02-A803-2FC4A5BC8803}"/>
    <cellStyle name="標準 6 4 2 2 2 2 2 2 2 2 3 2" xfId="31740" xr:uid="{C3432DE8-99FE-4F02-A803-2FC4A5BC8803}"/>
    <cellStyle name="標準 6 4 2 2 2 2 2 2 2 2 4" xfId="8004" xr:uid="{6DA960AE-2577-40E8-BBF8-17D0D72E8BB3}"/>
    <cellStyle name="標準 6 4 2 2 2 2 2 2 2 2 4 2" xfId="25416" xr:uid="{6DA960AE-2577-40E8-BBF8-17D0D72E8BB3}"/>
    <cellStyle name="標準 6 4 2 2 2 2 2 2 2 2 5" xfId="22267" xr:uid="{00000000-0005-0000-0000-00006C0E0000}"/>
    <cellStyle name="標準 6 4 2 2 2 2 2 2 2 3" xfId="3238" xr:uid="{00000000-0005-0000-0000-00006D0E0000}"/>
    <cellStyle name="標準 6 4 2 2 2 2 2 2 2 3 2" xfId="15863" xr:uid="{6F62BB64-3A23-42E5-9C82-EB8EAAC636F1}"/>
    <cellStyle name="標準 6 4 2 2 2 2 2 2 2 3 2 2" xfId="33274" xr:uid="{6F62BB64-3A23-42E5-9C82-EB8EAAC636F1}"/>
    <cellStyle name="標準 6 4 2 2 2 2 2 2 2 3 3" xfId="9539" xr:uid="{C3E84AB7-666D-48FF-A8EF-774293C98399}"/>
    <cellStyle name="標準 6 4 2 2 2 2 2 2 2 3 3 2" xfId="26950" xr:uid="{C3E84AB7-666D-48FF-A8EF-774293C98399}"/>
    <cellStyle name="標準 6 4 2 2 2 2 2 2 2 3 4" xfId="20651" xr:uid="{00000000-0005-0000-0000-00006D0E0000}"/>
    <cellStyle name="標準 6 4 2 2 2 2 2 2 2 4" xfId="12701" xr:uid="{C8A8B825-10C4-4E4D-ABBF-CCD01D840A31}"/>
    <cellStyle name="標準 6 4 2 2 2 2 2 2 2 4 2" xfId="30112" xr:uid="{C8A8B825-10C4-4E4D-ABBF-CCD01D840A31}"/>
    <cellStyle name="標準 6 4 2 2 2 2 2 2 2 5" xfId="6376" xr:uid="{65D7F97F-34AF-4121-9828-3D0809D94686}"/>
    <cellStyle name="標準 6 4 2 2 2 2 2 2 2 5 2" xfId="23788" xr:uid="{65D7F97F-34AF-4121-9828-3D0809D94686}"/>
    <cellStyle name="標準 6 4 2 2 2 2 2 2 2 6" xfId="19119" xr:uid="{00000000-0005-0000-0000-00006B0E0000}"/>
    <cellStyle name="標準 6 4 2 2 2 2 2 2 3" xfId="4095" xr:uid="{00000000-0005-0000-0000-00006E0E0000}"/>
    <cellStyle name="標準 6 4 2 2 2 2 2 2 3 2" xfId="10407" xr:uid="{5BC008C1-AAED-4C95-9D0B-D5ED2B61A800}"/>
    <cellStyle name="標準 6 4 2 2 2 2 2 2 3 2 2" xfId="16731" xr:uid="{DFB0FB21-AB66-4ABE-B39A-A40B57F6067A}"/>
    <cellStyle name="標準 6 4 2 2 2 2 2 2 3 2 2 2" xfId="34142" xr:uid="{DFB0FB21-AB66-4ABE-B39A-A40B57F6067A}"/>
    <cellStyle name="標準 6 4 2 2 2 2 2 2 3 2 3" xfId="27818" xr:uid="{5BC008C1-AAED-4C95-9D0B-D5ED2B61A800}"/>
    <cellStyle name="標準 6 4 2 2 2 2 2 2 3 3" xfId="13569" xr:uid="{8C4BCB30-CCC0-44A5-B308-C6692E11D7C2}"/>
    <cellStyle name="標準 6 4 2 2 2 2 2 2 3 3 2" xfId="30980" xr:uid="{8C4BCB30-CCC0-44A5-B308-C6692E11D7C2}"/>
    <cellStyle name="標準 6 4 2 2 2 2 2 2 3 4" xfId="7244" xr:uid="{894C2CF8-C68F-49C6-9880-E69567CAFEB4}"/>
    <cellStyle name="標準 6 4 2 2 2 2 2 2 3 4 2" xfId="24656" xr:uid="{894C2CF8-C68F-49C6-9880-E69567CAFEB4}"/>
    <cellStyle name="標準 6 4 2 2 2 2 2 2 3 5" xfId="21507" xr:uid="{00000000-0005-0000-0000-00006E0E0000}"/>
    <cellStyle name="標準 6 4 2 2 2 2 2 2 4" xfId="2478" xr:uid="{00000000-0005-0000-0000-00006F0E0000}"/>
    <cellStyle name="標準 6 4 2 2 2 2 2 2 4 2" xfId="15103" xr:uid="{7E77317F-8BB6-4148-8D92-4784936B9822}"/>
    <cellStyle name="標準 6 4 2 2 2 2 2 2 4 2 2" xfId="32514" xr:uid="{7E77317F-8BB6-4148-8D92-4784936B9822}"/>
    <cellStyle name="標準 6 4 2 2 2 2 2 2 4 3" xfId="8779" xr:uid="{AD507948-528F-4081-86BA-C4D7C7322D71}"/>
    <cellStyle name="標準 6 4 2 2 2 2 2 2 4 3 2" xfId="26190" xr:uid="{AD507948-528F-4081-86BA-C4D7C7322D71}"/>
    <cellStyle name="標準 6 4 2 2 2 2 2 2 4 4" xfId="19891" xr:uid="{00000000-0005-0000-0000-00006F0E0000}"/>
    <cellStyle name="標準 6 4 2 2 2 2 2 2 5" xfId="11941" xr:uid="{2EE490D7-A0C9-4824-965B-60E919BD1153}"/>
    <cellStyle name="標準 6 4 2 2 2 2 2 2 5 2" xfId="29352" xr:uid="{2EE490D7-A0C9-4824-965B-60E919BD1153}"/>
    <cellStyle name="標準 6 4 2 2 2 2 2 2 6" xfId="5616" xr:uid="{E820F736-3BA1-48E8-824B-ECDC8E64B350}"/>
    <cellStyle name="標準 6 4 2 2 2 2 2 2 6 2" xfId="23028" xr:uid="{E820F736-3BA1-48E8-824B-ECDC8E64B350}"/>
    <cellStyle name="標準 6 4 2 2 2 2 2 2 7" xfId="18359" xr:uid="{00000000-0005-0000-0000-00006A0E0000}"/>
    <cellStyle name="標準 6 4 2 2 2 2 2 3" xfId="1299" xr:uid="{00000000-0005-0000-0000-0000700E0000}"/>
    <cellStyle name="標準 6 4 2 2 2 2 2 3 2" xfId="4475" xr:uid="{00000000-0005-0000-0000-0000710E0000}"/>
    <cellStyle name="標準 6 4 2 2 2 2 2 3 2 2" xfId="10787" xr:uid="{17D99A6D-6154-48ED-AD4D-6E5F4D07C2D6}"/>
    <cellStyle name="標準 6 4 2 2 2 2 2 3 2 2 2" xfId="17111" xr:uid="{386969CD-784C-41E7-9533-585160AE7E5E}"/>
    <cellStyle name="標準 6 4 2 2 2 2 2 3 2 2 2 2" xfId="34522" xr:uid="{386969CD-784C-41E7-9533-585160AE7E5E}"/>
    <cellStyle name="標準 6 4 2 2 2 2 2 3 2 2 3" xfId="28198" xr:uid="{17D99A6D-6154-48ED-AD4D-6E5F4D07C2D6}"/>
    <cellStyle name="標準 6 4 2 2 2 2 2 3 2 3" xfId="13949" xr:uid="{98D71350-D273-45FE-880E-123E1E6E07A3}"/>
    <cellStyle name="標準 6 4 2 2 2 2 2 3 2 3 2" xfId="31360" xr:uid="{98D71350-D273-45FE-880E-123E1E6E07A3}"/>
    <cellStyle name="標準 6 4 2 2 2 2 2 3 2 4" xfId="7624" xr:uid="{EB69EDA0-EEC9-42BB-AAB5-11674ADC15EA}"/>
    <cellStyle name="標準 6 4 2 2 2 2 2 3 2 4 2" xfId="25036" xr:uid="{EB69EDA0-EEC9-42BB-AAB5-11674ADC15EA}"/>
    <cellStyle name="標準 6 4 2 2 2 2 2 3 2 5" xfId="21887" xr:uid="{00000000-0005-0000-0000-0000710E0000}"/>
    <cellStyle name="標準 6 4 2 2 2 2 2 3 3" xfId="2858" xr:uid="{00000000-0005-0000-0000-0000720E0000}"/>
    <cellStyle name="標準 6 4 2 2 2 2 2 3 3 2" xfId="15483" xr:uid="{C926A494-995D-4F20-9D82-82AEF6CEB3C5}"/>
    <cellStyle name="標準 6 4 2 2 2 2 2 3 3 2 2" xfId="32894" xr:uid="{C926A494-995D-4F20-9D82-82AEF6CEB3C5}"/>
    <cellStyle name="標準 6 4 2 2 2 2 2 3 3 3" xfId="9159" xr:uid="{2197A517-EB5A-47F3-A5FD-B0165F876CF2}"/>
    <cellStyle name="標準 6 4 2 2 2 2 2 3 3 3 2" xfId="26570" xr:uid="{2197A517-EB5A-47F3-A5FD-B0165F876CF2}"/>
    <cellStyle name="標準 6 4 2 2 2 2 2 3 3 4" xfId="20271" xr:uid="{00000000-0005-0000-0000-0000720E0000}"/>
    <cellStyle name="標準 6 4 2 2 2 2 2 3 4" xfId="12321" xr:uid="{44794358-3556-4AAA-86C1-857DD11BA586}"/>
    <cellStyle name="標準 6 4 2 2 2 2 2 3 4 2" xfId="29732" xr:uid="{44794358-3556-4AAA-86C1-857DD11BA586}"/>
    <cellStyle name="標準 6 4 2 2 2 2 2 3 5" xfId="5996" xr:uid="{31597E17-5FB5-4F71-9A43-BF0B9006B9EE}"/>
    <cellStyle name="標準 6 4 2 2 2 2 2 3 5 2" xfId="23408" xr:uid="{31597E17-5FB5-4F71-9A43-BF0B9006B9EE}"/>
    <cellStyle name="標準 6 4 2 2 2 2 2 3 6" xfId="18739" xr:uid="{00000000-0005-0000-0000-0000700E0000}"/>
    <cellStyle name="標準 6 4 2 2 2 2 2 4" xfId="3715" xr:uid="{00000000-0005-0000-0000-0000730E0000}"/>
    <cellStyle name="標準 6 4 2 2 2 2 2 4 2" xfId="10027" xr:uid="{A5CCEDDE-ACA7-46F6-8835-48F5CD7EFCEE}"/>
    <cellStyle name="標準 6 4 2 2 2 2 2 4 2 2" xfId="16351" xr:uid="{4D39E450-7D3B-486B-9975-63F4C426D44A}"/>
    <cellStyle name="標準 6 4 2 2 2 2 2 4 2 2 2" xfId="33762" xr:uid="{4D39E450-7D3B-486B-9975-63F4C426D44A}"/>
    <cellStyle name="標準 6 4 2 2 2 2 2 4 2 3" xfId="27438" xr:uid="{A5CCEDDE-ACA7-46F6-8835-48F5CD7EFCEE}"/>
    <cellStyle name="標準 6 4 2 2 2 2 2 4 3" xfId="13189" xr:uid="{133BFB9F-4A7D-4587-898C-7A078EC1A12D}"/>
    <cellStyle name="標準 6 4 2 2 2 2 2 4 3 2" xfId="30600" xr:uid="{133BFB9F-4A7D-4587-898C-7A078EC1A12D}"/>
    <cellStyle name="標準 6 4 2 2 2 2 2 4 4" xfId="6864" xr:uid="{FF1DED47-7432-468D-B1F7-F18B74B954AC}"/>
    <cellStyle name="標準 6 4 2 2 2 2 2 4 4 2" xfId="24276" xr:uid="{FF1DED47-7432-468D-B1F7-F18B74B954AC}"/>
    <cellStyle name="標準 6 4 2 2 2 2 2 4 5" xfId="21127" xr:uid="{00000000-0005-0000-0000-0000730E0000}"/>
    <cellStyle name="標準 6 4 2 2 2 2 2 5" xfId="2098" xr:uid="{00000000-0005-0000-0000-0000740E0000}"/>
    <cellStyle name="標準 6 4 2 2 2 2 2 5 2" xfId="14723" xr:uid="{4F2959BB-D536-4CEB-A1D9-B19B03A60F81}"/>
    <cellStyle name="標準 6 4 2 2 2 2 2 5 2 2" xfId="32134" xr:uid="{4F2959BB-D536-4CEB-A1D9-B19B03A60F81}"/>
    <cellStyle name="標準 6 4 2 2 2 2 2 5 3" xfId="8399" xr:uid="{F17423DD-F4AB-446C-9D50-B31E4A89183A}"/>
    <cellStyle name="標準 6 4 2 2 2 2 2 5 3 2" xfId="25810" xr:uid="{F17423DD-F4AB-446C-9D50-B31E4A89183A}"/>
    <cellStyle name="標準 6 4 2 2 2 2 2 5 4" xfId="19511" xr:uid="{00000000-0005-0000-0000-0000740E0000}"/>
    <cellStyle name="標準 6 4 2 2 2 2 2 6" xfId="11561" xr:uid="{EC018309-DD14-4EA2-BF7F-75115373E66B}"/>
    <cellStyle name="標準 6 4 2 2 2 2 2 6 2" xfId="28972" xr:uid="{EC018309-DD14-4EA2-BF7F-75115373E66B}"/>
    <cellStyle name="標準 6 4 2 2 2 2 2 7" xfId="5236" xr:uid="{85F043F0-A5D8-4C58-A969-6441F41D0836}"/>
    <cellStyle name="標準 6 4 2 2 2 2 2 7 2" xfId="22648" xr:uid="{85F043F0-A5D8-4C58-A969-6441F41D0836}"/>
    <cellStyle name="標準 6 4 2 2 2 2 2 8" xfId="17979" xr:uid="{00000000-0005-0000-0000-0000690E0000}"/>
    <cellStyle name="標準 6 4 2 2 2 2 3" xfId="729" xr:uid="{00000000-0005-0000-0000-0000750E0000}"/>
    <cellStyle name="標準 6 4 2 2 2 2 3 2" xfId="1489" xr:uid="{00000000-0005-0000-0000-0000760E0000}"/>
    <cellStyle name="標準 6 4 2 2 2 2 3 2 2" xfId="4665" xr:uid="{00000000-0005-0000-0000-0000770E0000}"/>
    <cellStyle name="標準 6 4 2 2 2 2 3 2 2 2" xfId="10977" xr:uid="{3FA83293-0017-4BF9-B66E-75347547D0CF}"/>
    <cellStyle name="標準 6 4 2 2 2 2 3 2 2 2 2" xfId="17301" xr:uid="{C5443915-CE90-4542-AEE5-D6C85580F0B5}"/>
    <cellStyle name="標準 6 4 2 2 2 2 3 2 2 2 2 2" xfId="34712" xr:uid="{C5443915-CE90-4542-AEE5-D6C85580F0B5}"/>
    <cellStyle name="標準 6 4 2 2 2 2 3 2 2 2 3" xfId="28388" xr:uid="{3FA83293-0017-4BF9-B66E-75347547D0CF}"/>
    <cellStyle name="標準 6 4 2 2 2 2 3 2 2 3" xfId="14139" xr:uid="{0A5D7FFB-6CC6-4209-A2AA-C18E193286CC}"/>
    <cellStyle name="標準 6 4 2 2 2 2 3 2 2 3 2" xfId="31550" xr:uid="{0A5D7FFB-6CC6-4209-A2AA-C18E193286CC}"/>
    <cellStyle name="標準 6 4 2 2 2 2 3 2 2 4" xfId="7814" xr:uid="{B0CACD6C-C538-4171-97EB-2469C56FBAF0}"/>
    <cellStyle name="標準 6 4 2 2 2 2 3 2 2 4 2" xfId="25226" xr:uid="{B0CACD6C-C538-4171-97EB-2469C56FBAF0}"/>
    <cellStyle name="標準 6 4 2 2 2 2 3 2 2 5" xfId="22077" xr:uid="{00000000-0005-0000-0000-0000770E0000}"/>
    <cellStyle name="標準 6 4 2 2 2 2 3 2 3" xfId="3048" xr:uid="{00000000-0005-0000-0000-0000780E0000}"/>
    <cellStyle name="標準 6 4 2 2 2 2 3 2 3 2" xfId="15673" xr:uid="{D58F0567-B49D-4C65-95E2-FD4BEE868419}"/>
    <cellStyle name="標準 6 4 2 2 2 2 3 2 3 2 2" xfId="33084" xr:uid="{D58F0567-B49D-4C65-95E2-FD4BEE868419}"/>
    <cellStyle name="標準 6 4 2 2 2 2 3 2 3 3" xfId="9349" xr:uid="{A7C443BB-2B99-488B-92B1-B26A1DAB5511}"/>
    <cellStyle name="標準 6 4 2 2 2 2 3 2 3 3 2" xfId="26760" xr:uid="{A7C443BB-2B99-488B-92B1-B26A1DAB5511}"/>
    <cellStyle name="標準 6 4 2 2 2 2 3 2 3 4" xfId="20461" xr:uid="{00000000-0005-0000-0000-0000780E0000}"/>
    <cellStyle name="標準 6 4 2 2 2 2 3 2 4" xfId="12511" xr:uid="{12338C04-220E-411A-AE04-9FCC1FACE6A1}"/>
    <cellStyle name="標準 6 4 2 2 2 2 3 2 4 2" xfId="29922" xr:uid="{12338C04-220E-411A-AE04-9FCC1FACE6A1}"/>
    <cellStyle name="標準 6 4 2 2 2 2 3 2 5" xfId="6186" xr:uid="{2477E2FF-3F8D-4E3C-9CB9-D0D3E131AEC9}"/>
    <cellStyle name="標準 6 4 2 2 2 2 3 2 5 2" xfId="23598" xr:uid="{2477E2FF-3F8D-4E3C-9CB9-D0D3E131AEC9}"/>
    <cellStyle name="標準 6 4 2 2 2 2 3 2 6" xfId="18929" xr:uid="{00000000-0005-0000-0000-0000760E0000}"/>
    <cellStyle name="標準 6 4 2 2 2 2 3 3" xfId="3905" xr:uid="{00000000-0005-0000-0000-0000790E0000}"/>
    <cellStyle name="標準 6 4 2 2 2 2 3 3 2" xfId="10217" xr:uid="{B0F86CE1-8824-41FD-BCD8-4179BD09155D}"/>
    <cellStyle name="標準 6 4 2 2 2 2 3 3 2 2" xfId="16541" xr:uid="{394F7311-A79F-4E3C-9109-2FF51A29937C}"/>
    <cellStyle name="標準 6 4 2 2 2 2 3 3 2 2 2" xfId="33952" xr:uid="{394F7311-A79F-4E3C-9109-2FF51A29937C}"/>
    <cellStyle name="標準 6 4 2 2 2 2 3 3 2 3" xfId="27628" xr:uid="{B0F86CE1-8824-41FD-BCD8-4179BD09155D}"/>
    <cellStyle name="標準 6 4 2 2 2 2 3 3 3" xfId="13379" xr:uid="{FDAE8DE5-D8CB-45F3-A086-A36A1E2B2D1C}"/>
    <cellStyle name="標準 6 4 2 2 2 2 3 3 3 2" xfId="30790" xr:uid="{FDAE8DE5-D8CB-45F3-A086-A36A1E2B2D1C}"/>
    <cellStyle name="標準 6 4 2 2 2 2 3 3 4" xfId="7054" xr:uid="{973AC384-355A-4B31-B237-5C1F7746CB5A}"/>
    <cellStyle name="標準 6 4 2 2 2 2 3 3 4 2" xfId="24466" xr:uid="{973AC384-355A-4B31-B237-5C1F7746CB5A}"/>
    <cellStyle name="標準 6 4 2 2 2 2 3 3 5" xfId="21317" xr:uid="{00000000-0005-0000-0000-0000790E0000}"/>
    <cellStyle name="標準 6 4 2 2 2 2 3 4" xfId="2288" xr:uid="{00000000-0005-0000-0000-00007A0E0000}"/>
    <cellStyle name="標準 6 4 2 2 2 2 3 4 2" xfId="14913" xr:uid="{2D539E03-66DC-403B-8E3A-4A13ABF4BCC1}"/>
    <cellStyle name="標準 6 4 2 2 2 2 3 4 2 2" xfId="32324" xr:uid="{2D539E03-66DC-403B-8E3A-4A13ABF4BCC1}"/>
    <cellStyle name="標準 6 4 2 2 2 2 3 4 3" xfId="8589" xr:uid="{30CB7CA1-B2F8-4068-BA63-1A4E80D97B16}"/>
    <cellStyle name="標準 6 4 2 2 2 2 3 4 3 2" xfId="26000" xr:uid="{30CB7CA1-B2F8-4068-BA63-1A4E80D97B16}"/>
    <cellStyle name="標準 6 4 2 2 2 2 3 4 4" xfId="19701" xr:uid="{00000000-0005-0000-0000-00007A0E0000}"/>
    <cellStyle name="標準 6 4 2 2 2 2 3 5" xfId="11751" xr:uid="{54EDA0C2-7F36-430C-AA22-CD7F8DF08242}"/>
    <cellStyle name="標準 6 4 2 2 2 2 3 5 2" xfId="29162" xr:uid="{54EDA0C2-7F36-430C-AA22-CD7F8DF08242}"/>
    <cellStyle name="標準 6 4 2 2 2 2 3 6" xfId="5426" xr:uid="{A117B1F1-1FA1-454D-B4E0-0F2A65AE5FBF}"/>
    <cellStyle name="標準 6 4 2 2 2 2 3 6 2" xfId="22838" xr:uid="{A117B1F1-1FA1-454D-B4E0-0F2A65AE5FBF}"/>
    <cellStyle name="標準 6 4 2 2 2 2 3 7" xfId="18169" xr:uid="{00000000-0005-0000-0000-0000750E0000}"/>
    <cellStyle name="標準 6 4 2 2 2 2 4" xfId="1109" xr:uid="{00000000-0005-0000-0000-00007B0E0000}"/>
    <cellStyle name="標準 6 4 2 2 2 2 4 2" xfId="4285" xr:uid="{00000000-0005-0000-0000-00007C0E0000}"/>
    <cellStyle name="標準 6 4 2 2 2 2 4 2 2" xfId="10597" xr:uid="{1F7A4E00-F03C-49CF-BDBA-D62F27058BB4}"/>
    <cellStyle name="標準 6 4 2 2 2 2 4 2 2 2" xfId="16921" xr:uid="{2EAACF1B-4B36-447C-8716-3DC520A64D90}"/>
    <cellStyle name="標準 6 4 2 2 2 2 4 2 2 2 2" xfId="34332" xr:uid="{2EAACF1B-4B36-447C-8716-3DC520A64D90}"/>
    <cellStyle name="標準 6 4 2 2 2 2 4 2 2 3" xfId="28008" xr:uid="{1F7A4E00-F03C-49CF-BDBA-D62F27058BB4}"/>
    <cellStyle name="標準 6 4 2 2 2 2 4 2 3" xfId="13759" xr:uid="{6D4E792F-1254-4F32-B193-DF90A2E39F02}"/>
    <cellStyle name="標準 6 4 2 2 2 2 4 2 3 2" xfId="31170" xr:uid="{6D4E792F-1254-4F32-B193-DF90A2E39F02}"/>
    <cellStyle name="標準 6 4 2 2 2 2 4 2 4" xfId="7434" xr:uid="{0248348F-C970-4E25-B077-E4B2F90BE4FA}"/>
    <cellStyle name="標準 6 4 2 2 2 2 4 2 4 2" xfId="24846" xr:uid="{0248348F-C970-4E25-B077-E4B2F90BE4FA}"/>
    <cellStyle name="標準 6 4 2 2 2 2 4 2 5" xfId="21697" xr:uid="{00000000-0005-0000-0000-00007C0E0000}"/>
    <cellStyle name="標準 6 4 2 2 2 2 4 3" xfId="2668" xr:uid="{00000000-0005-0000-0000-00007D0E0000}"/>
    <cellStyle name="標準 6 4 2 2 2 2 4 3 2" xfId="15293" xr:uid="{B43B71C4-7B0A-4110-AB06-9182E85CE7A9}"/>
    <cellStyle name="標準 6 4 2 2 2 2 4 3 2 2" xfId="32704" xr:uid="{B43B71C4-7B0A-4110-AB06-9182E85CE7A9}"/>
    <cellStyle name="標準 6 4 2 2 2 2 4 3 3" xfId="8969" xr:uid="{AAB6502F-176C-459F-BBBC-BA2E84924562}"/>
    <cellStyle name="標準 6 4 2 2 2 2 4 3 3 2" xfId="26380" xr:uid="{AAB6502F-176C-459F-BBBC-BA2E84924562}"/>
    <cellStyle name="標準 6 4 2 2 2 2 4 3 4" xfId="20081" xr:uid="{00000000-0005-0000-0000-00007D0E0000}"/>
    <cellStyle name="標準 6 4 2 2 2 2 4 4" xfId="12131" xr:uid="{B27C2113-7EBD-4979-A196-77EFA02B3FA3}"/>
    <cellStyle name="標準 6 4 2 2 2 2 4 4 2" xfId="29542" xr:uid="{B27C2113-7EBD-4979-A196-77EFA02B3FA3}"/>
    <cellStyle name="標準 6 4 2 2 2 2 4 5" xfId="5806" xr:uid="{99089027-1248-4268-AD2E-ED0ADAE6A8A9}"/>
    <cellStyle name="標準 6 4 2 2 2 2 4 5 2" xfId="23218" xr:uid="{99089027-1248-4268-AD2E-ED0ADAE6A8A9}"/>
    <cellStyle name="標準 6 4 2 2 2 2 4 6" xfId="18549" xr:uid="{00000000-0005-0000-0000-00007B0E0000}"/>
    <cellStyle name="標準 6 4 2 2 2 2 5" xfId="3525" xr:uid="{00000000-0005-0000-0000-00007E0E0000}"/>
    <cellStyle name="標準 6 4 2 2 2 2 5 2" xfId="9837" xr:uid="{12E2402C-B382-4DAB-9769-A8D9B92AD8B8}"/>
    <cellStyle name="標準 6 4 2 2 2 2 5 2 2" xfId="16161" xr:uid="{D6D489C9-4975-4948-82A9-E52991180D35}"/>
    <cellStyle name="標準 6 4 2 2 2 2 5 2 2 2" xfId="33572" xr:uid="{D6D489C9-4975-4948-82A9-E52991180D35}"/>
    <cellStyle name="標準 6 4 2 2 2 2 5 2 3" xfId="27248" xr:uid="{12E2402C-B382-4DAB-9769-A8D9B92AD8B8}"/>
    <cellStyle name="標準 6 4 2 2 2 2 5 3" xfId="12999" xr:uid="{41C2370C-694A-4323-ABD7-FDE1F11D457B}"/>
    <cellStyle name="標準 6 4 2 2 2 2 5 3 2" xfId="30410" xr:uid="{41C2370C-694A-4323-ABD7-FDE1F11D457B}"/>
    <cellStyle name="標準 6 4 2 2 2 2 5 4" xfId="6674" xr:uid="{9700B01F-7D5D-4033-B538-E8A51118C978}"/>
    <cellStyle name="標準 6 4 2 2 2 2 5 4 2" xfId="24086" xr:uid="{9700B01F-7D5D-4033-B538-E8A51118C978}"/>
    <cellStyle name="標準 6 4 2 2 2 2 5 5" xfId="20937" xr:uid="{00000000-0005-0000-0000-00007E0E0000}"/>
    <cellStyle name="標準 6 4 2 2 2 2 6" xfId="1908" xr:uid="{00000000-0005-0000-0000-00007F0E0000}"/>
    <cellStyle name="標準 6 4 2 2 2 2 6 2" xfId="14533" xr:uid="{8DC55D0A-A7F9-4B1F-9517-9AED2B35D5EF}"/>
    <cellStyle name="標準 6 4 2 2 2 2 6 2 2" xfId="31944" xr:uid="{8DC55D0A-A7F9-4B1F-9517-9AED2B35D5EF}"/>
    <cellStyle name="標準 6 4 2 2 2 2 6 3" xfId="8209" xr:uid="{4BA24662-E576-4075-9F02-8ADFDE9C7AC4}"/>
    <cellStyle name="標準 6 4 2 2 2 2 6 3 2" xfId="25620" xr:uid="{4BA24662-E576-4075-9F02-8ADFDE9C7AC4}"/>
    <cellStyle name="標準 6 4 2 2 2 2 6 4" xfId="19321" xr:uid="{00000000-0005-0000-0000-00007F0E0000}"/>
    <cellStyle name="標準 6 4 2 2 2 2 7" xfId="11371" xr:uid="{F79A678D-95F3-40AE-AF04-350F942BA4D5}"/>
    <cellStyle name="標準 6 4 2 2 2 2 7 2" xfId="28782" xr:uid="{F79A678D-95F3-40AE-AF04-350F942BA4D5}"/>
    <cellStyle name="標準 6 4 2 2 2 2 8" xfId="5046" xr:uid="{B6A6D79E-A307-4C87-A4F4-378187B0456D}"/>
    <cellStyle name="標準 6 4 2 2 2 2 8 2" xfId="22458" xr:uid="{B6A6D79E-A307-4C87-A4F4-378187B0456D}"/>
    <cellStyle name="標準 6 4 2 2 2 2 9" xfId="17789" xr:uid="{00000000-0005-0000-0000-0000680E0000}"/>
    <cellStyle name="標準 6 4 2 2 2 3" xfId="444" xr:uid="{00000000-0005-0000-0000-0000800E0000}"/>
    <cellStyle name="標準 6 4 2 2 2 3 2" xfId="824" xr:uid="{00000000-0005-0000-0000-0000810E0000}"/>
    <cellStyle name="標準 6 4 2 2 2 3 2 2" xfId="1584" xr:uid="{00000000-0005-0000-0000-0000820E0000}"/>
    <cellStyle name="標準 6 4 2 2 2 3 2 2 2" xfId="4760" xr:uid="{00000000-0005-0000-0000-0000830E0000}"/>
    <cellStyle name="標準 6 4 2 2 2 3 2 2 2 2" xfId="11072" xr:uid="{9B1E1D00-E3CD-4767-9394-D6A7EAF0F49E}"/>
    <cellStyle name="標準 6 4 2 2 2 3 2 2 2 2 2" xfId="17396" xr:uid="{6C21C3F0-4AC2-4AAF-AEA8-C61A97504387}"/>
    <cellStyle name="標準 6 4 2 2 2 3 2 2 2 2 2 2" xfId="34807" xr:uid="{6C21C3F0-4AC2-4AAF-AEA8-C61A97504387}"/>
    <cellStyle name="標準 6 4 2 2 2 3 2 2 2 2 3" xfId="28483" xr:uid="{9B1E1D00-E3CD-4767-9394-D6A7EAF0F49E}"/>
    <cellStyle name="標準 6 4 2 2 2 3 2 2 2 3" xfId="14234" xr:uid="{032F9C2C-9EFD-4A80-87B2-ED017D84CD0E}"/>
    <cellStyle name="標準 6 4 2 2 2 3 2 2 2 3 2" xfId="31645" xr:uid="{032F9C2C-9EFD-4A80-87B2-ED017D84CD0E}"/>
    <cellStyle name="標準 6 4 2 2 2 3 2 2 2 4" xfId="7909" xr:uid="{9085835E-AE61-47D0-9821-CEB2DCD86548}"/>
    <cellStyle name="標準 6 4 2 2 2 3 2 2 2 4 2" xfId="25321" xr:uid="{9085835E-AE61-47D0-9821-CEB2DCD86548}"/>
    <cellStyle name="標準 6 4 2 2 2 3 2 2 2 5" xfId="22172" xr:uid="{00000000-0005-0000-0000-0000830E0000}"/>
    <cellStyle name="標準 6 4 2 2 2 3 2 2 3" xfId="3143" xr:uid="{00000000-0005-0000-0000-0000840E0000}"/>
    <cellStyle name="標準 6 4 2 2 2 3 2 2 3 2" xfId="15768" xr:uid="{326095D4-8AAF-4FC3-A568-E89DFE0ECB46}"/>
    <cellStyle name="標準 6 4 2 2 2 3 2 2 3 2 2" xfId="33179" xr:uid="{326095D4-8AAF-4FC3-A568-E89DFE0ECB46}"/>
    <cellStyle name="標準 6 4 2 2 2 3 2 2 3 3" xfId="9444" xr:uid="{95874873-FC24-4499-A18E-D09494E9A0E5}"/>
    <cellStyle name="標準 6 4 2 2 2 3 2 2 3 3 2" xfId="26855" xr:uid="{95874873-FC24-4499-A18E-D09494E9A0E5}"/>
    <cellStyle name="標準 6 4 2 2 2 3 2 2 3 4" xfId="20556" xr:uid="{00000000-0005-0000-0000-0000840E0000}"/>
    <cellStyle name="標準 6 4 2 2 2 3 2 2 4" xfId="12606" xr:uid="{E0FE6A65-40B2-4389-BA24-2DC5BD269AC9}"/>
    <cellStyle name="標準 6 4 2 2 2 3 2 2 4 2" xfId="30017" xr:uid="{E0FE6A65-40B2-4389-BA24-2DC5BD269AC9}"/>
    <cellStyle name="標準 6 4 2 2 2 3 2 2 5" xfId="6281" xr:uid="{002A6426-FD41-4DCE-916D-13DBD9BAB17B}"/>
    <cellStyle name="標準 6 4 2 2 2 3 2 2 5 2" xfId="23693" xr:uid="{002A6426-FD41-4DCE-916D-13DBD9BAB17B}"/>
    <cellStyle name="標準 6 4 2 2 2 3 2 2 6" xfId="19024" xr:uid="{00000000-0005-0000-0000-0000820E0000}"/>
    <cellStyle name="標準 6 4 2 2 2 3 2 3" xfId="4000" xr:uid="{00000000-0005-0000-0000-0000850E0000}"/>
    <cellStyle name="標準 6 4 2 2 2 3 2 3 2" xfId="10312" xr:uid="{81E374D6-3BBA-4A7C-BF18-C9F42E720A6F}"/>
    <cellStyle name="標準 6 4 2 2 2 3 2 3 2 2" xfId="16636" xr:uid="{E8817250-A170-4EFC-81FA-0F244906524B}"/>
    <cellStyle name="標準 6 4 2 2 2 3 2 3 2 2 2" xfId="34047" xr:uid="{E8817250-A170-4EFC-81FA-0F244906524B}"/>
    <cellStyle name="標準 6 4 2 2 2 3 2 3 2 3" xfId="27723" xr:uid="{81E374D6-3BBA-4A7C-BF18-C9F42E720A6F}"/>
    <cellStyle name="標準 6 4 2 2 2 3 2 3 3" xfId="13474" xr:uid="{39F5820C-9E50-4C88-BC82-B00625604DC7}"/>
    <cellStyle name="標準 6 4 2 2 2 3 2 3 3 2" xfId="30885" xr:uid="{39F5820C-9E50-4C88-BC82-B00625604DC7}"/>
    <cellStyle name="標準 6 4 2 2 2 3 2 3 4" xfId="7149" xr:uid="{B0781D4C-81DE-48FF-9B93-95203D67A373}"/>
    <cellStyle name="標準 6 4 2 2 2 3 2 3 4 2" xfId="24561" xr:uid="{B0781D4C-81DE-48FF-9B93-95203D67A373}"/>
    <cellStyle name="標準 6 4 2 2 2 3 2 3 5" xfId="21412" xr:uid="{00000000-0005-0000-0000-0000850E0000}"/>
    <cellStyle name="標準 6 4 2 2 2 3 2 4" xfId="2383" xr:uid="{00000000-0005-0000-0000-0000860E0000}"/>
    <cellStyle name="標準 6 4 2 2 2 3 2 4 2" xfId="15008" xr:uid="{5EA16A6C-ECCA-44A1-A3EC-0676CEEF8B5E}"/>
    <cellStyle name="標準 6 4 2 2 2 3 2 4 2 2" xfId="32419" xr:uid="{5EA16A6C-ECCA-44A1-A3EC-0676CEEF8B5E}"/>
    <cellStyle name="標準 6 4 2 2 2 3 2 4 3" xfId="8684" xr:uid="{D0EFD9DB-1412-463A-A0BE-93AB94819C6B}"/>
    <cellStyle name="標準 6 4 2 2 2 3 2 4 3 2" xfId="26095" xr:uid="{D0EFD9DB-1412-463A-A0BE-93AB94819C6B}"/>
    <cellStyle name="標準 6 4 2 2 2 3 2 4 4" xfId="19796" xr:uid="{00000000-0005-0000-0000-0000860E0000}"/>
    <cellStyle name="標準 6 4 2 2 2 3 2 5" xfId="11846" xr:uid="{0DA9CED6-6ACF-4774-9CB9-CB5358C13AF8}"/>
    <cellStyle name="標準 6 4 2 2 2 3 2 5 2" xfId="29257" xr:uid="{0DA9CED6-6ACF-4774-9CB9-CB5358C13AF8}"/>
    <cellStyle name="標準 6 4 2 2 2 3 2 6" xfId="5521" xr:uid="{3DF86883-C590-43EA-A61F-45C42C4EDDA4}"/>
    <cellStyle name="標準 6 4 2 2 2 3 2 6 2" xfId="22933" xr:uid="{3DF86883-C590-43EA-A61F-45C42C4EDDA4}"/>
    <cellStyle name="標準 6 4 2 2 2 3 2 7" xfId="18264" xr:uid="{00000000-0005-0000-0000-0000810E0000}"/>
    <cellStyle name="標準 6 4 2 2 2 3 3" xfId="1204" xr:uid="{00000000-0005-0000-0000-0000870E0000}"/>
    <cellStyle name="標準 6 4 2 2 2 3 3 2" xfId="4380" xr:uid="{00000000-0005-0000-0000-0000880E0000}"/>
    <cellStyle name="標準 6 4 2 2 2 3 3 2 2" xfId="10692" xr:uid="{75E2A74A-002B-41F5-AC89-5A8A04F91C19}"/>
    <cellStyle name="標準 6 4 2 2 2 3 3 2 2 2" xfId="17016" xr:uid="{FA2C4569-ED64-477F-9052-5B8B75F032D7}"/>
    <cellStyle name="標準 6 4 2 2 2 3 3 2 2 2 2" xfId="34427" xr:uid="{FA2C4569-ED64-477F-9052-5B8B75F032D7}"/>
    <cellStyle name="標準 6 4 2 2 2 3 3 2 2 3" xfId="28103" xr:uid="{75E2A74A-002B-41F5-AC89-5A8A04F91C19}"/>
    <cellStyle name="標準 6 4 2 2 2 3 3 2 3" xfId="13854" xr:uid="{B3A820EB-87C1-47CF-8BDA-E5458B69239B}"/>
    <cellStyle name="標準 6 4 2 2 2 3 3 2 3 2" xfId="31265" xr:uid="{B3A820EB-87C1-47CF-8BDA-E5458B69239B}"/>
    <cellStyle name="標準 6 4 2 2 2 3 3 2 4" xfId="7529" xr:uid="{CEBE31AE-CED5-4E03-913D-F4426FE1C7F7}"/>
    <cellStyle name="標準 6 4 2 2 2 3 3 2 4 2" xfId="24941" xr:uid="{CEBE31AE-CED5-4E03-913D-F4426FE1C7F7}"/>
    <cellStyle name="標準 6 4 2 2 2 3 3 2 5" xfId="21792" xr:uid="{00000000-0005-0000-0000-0000880E0000}"/>
    <cellStyle name="標準 6 4 2 2 2 3 3 3" xfId="2763" xr:uid="{00000000-0005-0000-0000-0000890E0000}"/>
    <cellStyle name="標準 6 4 2 2 2 3 3 3 2" xfId="15388" xr:uid="{60ADC770-275D-413D-AE75-45FEAA129489}"/>
    <cellStyle name="標準 6 4 2 2 2 3 3 3 2 2" xfId="32799" xr:uid="{60ADC770-275D-413D-AE75-45FEAA129489}"/>
    <cellStyle name="標準 6 4 2 2 2 3 3 3 3" xfId="9064" xr:uid="{1E296402-5613-46E5-B36D-AF5226A6F37B}"/>
    <cellStyle name="標準 6 4 2 2 2 3 3 3 3 2" xfId="26475" xr:uid="{1E296402-5613-46E5-B36D-AF5226A6F37B}"/>
    <cellStyle name="標準 6 4 2 2 2 3 3 3 4" xfId="20176" xr:uid="{00000000-0005-0000-0000-0000890E0000}"/>
    <cellStyle name="標準 6 4 2 2 2 3 3 4" xfId="12226" xr:uid="{A6187C90-6D13-4E4A-97B5-E06FFB0DB303}"/>
    <cellStyle name="標準 6 4 2 2 2 3 3 4 2" xfId="29637" xr:uid="{A6187C90-6D13-4E4A-97B5-E06FFB0DB303}"/>
    <cellStyle name="標準 6 4 2 2 2 3 3 5" xfId="5901" xr:uid="{EBF6D5D7-AA16-47AF-8623-C338124C87F8}"/>
    <cellStyle name="標準 6 4 2 2 2 3 3 5 2" xfId="23313" xr:uid="{EBF6D5D7-AA16-47AF-8623-C338124C87F8}"/>
    <cellStyle name="標準 6 4 2 2 2 3 3 6" xfId="18644" xr:uid="{00000000-0005-0000-0000-0000870E0000}"/>
    <cellStyle name="標準 6 4 2 2 2 3 4" xfId="3620" xr:uid="{00000000-0005-0000-0000-00008A0E0000}"/>
    <cellStyle name="標準 6 4 2 2 2 3 4 2" xfId="9932" xr:uid="{A90CBE5F-E848-4FB5-99EA-37D0E26B3BEC}"/>
    <cellStyle name="標準 6 4 2 2 2 3 4 2 2" xfId="16256" xr:uid="{6F92C947-4000-4B22-A416-CE8F9CA3B101}"/>
    <cellStyle name="標準 6 4 2 2 2 3 4 2 2 2" xfId="33667" xr:uid="{6F92C947-4000-4B22-A416-CE8F9CA3B101}"/>
    <cellStyle name="標準 6 4 2 2 2 3 4 2 3" xfId="27343" xr:uid="{A90CBE5F-E848-4FB5-99EA-37D0E26B3BEC}"/>
    <cellStyle name="標準 6 4 2 2 2 3 4 3" xfId="13094" xr:uid="{95BA7C1C-88EE-4525-9F92-26DBA815EA70}"/>
    <cellStyle name="標準 6 4 2 2 2 3 4 3 2" xfId="30505" xr:uid="{95BA7C1C-88EE-4525-9F92-26DBA815EA70}"/>
    <cellStyle name="標準 6 4 2 2 2 3 4 4" xfId="6769" xr:uid="{6052BEF3-0C48-4F73-9382-100015919FD0}"/>
    <cellStyle name="標準 6 4 2 2 2 3 4 4 2" xfId="24181" xr:uid="{6052BEF3-0C48-4F73-9382-100015919FD0}"/>
    <cellStyle name="標準 6 4 2 2 2 3 4 5" xfId="21032" xr:uid="{00000000-0005-0000-0000-00008A0E0000}"/>
    <cellStyle name="標準 6 4 2 2 2 3 5" xfId="2003" xr:uid="{00000000-0005-0000-0000-00008B0E0000}"/>
    <cellStyle name="標準 6 4 2 2 2 3 5 2" xfId="14628" xr:uid="{478B319C-C507-4CA4-8728-FB76428802C8}"/>
    <cellStyle name="標準 6 4 2 2 2 3 5 2 2" xfId="32039" xr:uid="{478B319C-C507-4CA4-8728-FB76428802C8}"/>
    <cellStyle name="標準 6 4 2 2 2 3 5 3" xfId="8304" xr:uid="{8EDAAFC0-5FD6-4824-993E-C8F63CEC2030}"/>
    <cellStyle name="標準 6 4 2 2 2 3 5 3 2" xfId="25715" xr:uid="{8EDAAFC0-5FD6-4824-993E-C8F63CEC2030}"/>
    <cellStyle name="標準 6 4 2 2 2 3 5 4" xfId="19416" xr:uid="{00000000-0005-0000-0000-00008B0E0000}"/>
    <cellStyle name="標準 6 4 2 2 2 3 6" xfId="11466" xr:uid="{4553BFCE-AF79-46D6-BAD3-72128D57F8B1}"/>
    <cellStyle name="標準 6 4 2 2 2 3 6 2" xfId="28877" xr:uid="{4553BFCE-AF79-46D6-BAD3-72128D57F8B1}"/>
    <cellStyle name="標準 6 4 2 2 2 3 7" xfId="5141" xr:uid="{E579511B-DE4F-4963-BC4A-C8798A0774FC}"/>
    <cellStyle name="標準 6 4 2 2 2 3 7 2" xfId="22553" xr:uid="{E579511B-DE4F-4963-BC4A-C8798A0774FC}"/>
    <cellStyle name="標準 6 4 2 2 2 3 8" xfId="17884" xr:uid="{00000000-0005-0000-0000-0000800E0000}"/>
    <cellStyle name="標準 6 4 2 2 2 4" xfId="634" xr:uid="{00000000-0005-0000-0000-00008C0E0000}"/>
    <cellStyle name="標準 6 4 2 2 2 4 2" xfId="1394" xr:uid="{00000000-0005-0000-0000-00008D0E0000}"/>
    <cellStyle name="標準 6 4 2 2 2 4 2 2" xfId="4570" xr:uid="{00000000-0005-0000-0000-00008E0E0000}"/>
    <cellStyle name="標準 6 4 2 2 2 4 2 2 2" xfId="10882" xr:uid="{A707EAA9-AF56-4148-8584-E9EDE46EDC97}"/>
    <cellStyle name="標準 6 4 2 2 2 4 2 2 2 2" xfId="17206" xr:uid="{183E142A-546E-40B0-A5D6-A2D3E8262CA0}"/>
    <cellStyle name="標準 6 4 2 2 2 4 2 2 2 2 2" xfId="34617" xr:uid="{183E142A-546E-40B0-A5D6-A2D3E8262CA0}"/>
    <cellStyle name="標準 6 4 2 2 2 4 2 2 2 3" xfId="28293" xr:uid="{A707EAA9-AF56-4148-8584-E9EDE46EDC97}"/>
    <cellStyle name="標準 6 4 2 2 2 4 2 2 3" xfId="14044" xr:uid="{56B1EDDE-6FF8-47EC-B4A9-61D38C35B80B}"/>
    <cellStyle name="標準 6 4 2 2 2 4 2 2 3 2" xfId="31455" xr:uid="{56B1EDDE-6FF8-47EC-B4A9-61D38C35B80B}"/>
    <cellStyle name="標準 6 4 2 2 2 4 2 2 4" xfId="7719" xr:uid="{104456E0-A702-449B-A39B-E232DB374E47}"/>
    <cellStyle name="標準 6 4 2 2 2 4 2 2 4 2" xfId="25131" xr:uid="{104456E0-A702-449B-A39B-E232DB374E47}"/>
    <cellStyle name="標準 6 4 2 2 2 4 2 2 5" xfId="21982" xr:uid="{00000000-0005-0000-0000-00008E0E0000}"/>
    <cellStyle name="標準 6 4 2 2 2 4 2 3" xfId="2953" xr:uid="{00000000-0005-0000-0000-00008F0E0000}"/>
    <cellStyle name="標準 6 4 2 2 2 4 2 3 2" xfId="15578" xr:uid="{CBDACF1C-643D-4702-BA36-BB0FC5AE9037}"/>
    <cellStyle name="標準 6 4 2 2 2 4 2 3 2 2" xfId="32989" xr:uid="{CBDACF1C-643D-4702-BA36-BB0FC5AE9037}"/>
    <cellStyle name="標準 6 4 2 2 2 4 2 3 3" xfId="9254" xr:uid="{D894ECC9-D575-4E86-A48A-4C2900AD45A6}"/>
    <cellStyle name="標準 6 4 2 2 2 4 2 3 3 2" xfId="26665" xr:uid="{D894ECC9-D575-4E86-A48A-4C2900AD45A6}"/>
    <cellStyle name="標準 6 4 2 2 2 4 2 3 4" xfId="20366" xr:uid="{00000000-0005-0000-0000-00008F0E0000}"/>
    <cellStyle name="標準 6 4 2 2 2 4 2 4" xfId="12416" xr:uid="{1520791F-95A6-4C29-9E7E-226CD3FA783B}"/>
    <cellStyle name="標準 6 4 2 2 2 4 2 4 2" xfId="29827" xr:uid="{1520791F-95A6-4C29-9E7E-226CD3FA783B}"/>
    <cellStyle name="標準 6 4 2 2 2 4 2 5" xfId="6091" xr:uid="{37CDEEEF-F32D-4CED-81DA-38A79F0630BE}"/>
    <cellStyle name="標準 6 4 2 2 2 4 2 5 2" xfId="23503" xr:uid="{37CDEEEF-F32D-4CED-81DA-38A79F0630BE}"/>
    <cellStyle name="標準 6 4 2 2 2 4 2 6" xfId="18834" xr:uid="{00000000-0005-0000-0000-00008D0E0000}"/>
    <cellStyle name="標準 6 4 2 2 2 4 3" xfId="3810" xr:uid="{00000000-0005-0000-0000-0000900E0000}"/>
    <cellStyle name="標準 6 4 2 2 2 4 3 2" xfId="10122" xr:uid="{F34A5D57-5C2A-4DFD-B4C5-8EA65F63FDFB}"/>
    <cellStyle name="標準 6 4 2 2 2 4 3 2 2" xfId="16446" xr:uid="{C4026043-6B16-4899-ACBC-7B266564B3E5}"/>
    <cellStyle name="標準 6 4 2 2 2 4 3 2 2 2" xfId="33857" xr:uid="{C4026043-6B16-4899-ACBC-7B266564B3E5}"/>
    <cellStyle name="標準 6 4 2 2 2 4 3 2 3" xfId="27533" xr:uid="{F34A5D57-5C2A-4DFD-B4C5-8EA65F63FDFB}"/>
    <cellStyle name="標準 6 4 2 2 2 4 3 3" xfId="13284" xr:uid="{957618B9-898F-4E55-AA94-84E90A6810B9}"/>
    <cellStyle name="標準 6 4 2 2 2 4 3 3 2" xfId="30695" xr:uid="{957618B9-898F-4E55-AA94-84E90A6810B9}"/>
    <cellStyle name="標準 6 4 2 2 2 4 3 4" xfId="6959" xr:uid="{0CEDF720-28B4-40E5-9346-C85D04C78DE4}"/>
    <cellStyle name="標準 6 4 2 2 2 4 3 4 2" xfId="24371" xr:uid="{0CEDF720-28B4-40E5-9346-C85D04C78DE4}"/>
    <cellStyle name="標準 6 4 2 2 2 4 3 5" xfId="21222" xr:uid="{00000000-0005-0000-0000-0000900E0000}"/>
    <cellStyle name="標準 6 4 2 2 2 4 4" xfId="2193" xr:uid="{00000000-0005-0000-0000-0000910E0000}"/>
    <cellStyle name="標準 6 4 2 2 2 4 4 2" xfId="14818" xr:uid="{52836A7C-F83C-47C9-BAF8-81572B0AEECE}"/>
    <cellStyle name="標準 6 4 2 2 2 4 4 2 2" xfId="32229" xr:uid="{52836A7C-F83C-47C9-BAF8-81572B0AEECE}"/>
    <cellStyle name="標準 6 4 2 2 2 4 4 3" xfId="8494" xr:uid="{802B4557-D40A-4AEE-A298-F88192F71E82}"/>
    <cellStyle name="標準 6 4 2 2 2 4 4 3 2" xfId="25905" xr:uid="{802B4557-D40A-4AEE-A298-F88192F71E82}"/>
    <cellStyle name="標準 6 4 2 2 2 4 4 4" xfId="19606" xr:uid="{00000000-0005-0000-0000-0000910E0000}"/>
    <cellStyle name="標準 6 4 2 2 2 4 5" xfId="11656" xr:uid="{FBBA5869-4557-404B-B763-B2F0E9BAF71F}"/>
    <cellStyle name="標準 6 4 2 2 2 4 5 2" xfId="29067" xr:uid="{FBBA5869-4557-404B-B763-B2F0E9BAF71F}"/>
    <cellStyle name="標準 6 4 2 2 2 4 6" xfId="5331" xr:uid="{8ABF2BDB-13F6-4E4F-9819-A06BD697BD8D}"/>
    <cellStyle name="標準 6 4 2 2 2 4 6 2" xfId="22743" xr:uid="{8ABF2BDB-13F6-4E4F-9819-A06BD697BD8D}"/>
    <cellStyle name="標準 6 4 2 2 2 4 7" xfId="18074" xr:uid="{00000000-0005-0000-0000-00008C0E0000}"/>
    <cellStyle name="標準 6 4 2 2 2 5" xfId="1014" xr:uid="{00000000-0005-0000-0000-0000920E0000}"/>
    <cellStyle name="標準 6 4 2 2 2 5 2" xfId="4190" xr:uid="{00000000-0005-0000-0000-0000930E0000}"/>
    <cellStyle name="標準 6 4 2 2 2 5 2 2" xfId="10502" xr:uid="{F7EC7FF5-8445-4BBB-843B-33ADA5F78407}"/>
    <cellStyle name="標準 6 4 2 2 2 5 2 2 2" xfId="16826" xr:uid="{5339682F-56FE-4AF6-9B9D-C33738128D77}"/>
    <cellStyle name="標準 6 4 2 2 2 5 2 2 2 2" xfId="34237" xr:uid="{5339682F-56FE-4AF6-9B9D-C33738128D77}"/>
    <cellStyle name="標準 6 4 2 2 2 5 2 2 3" xfId="27913" xr:uid="{F7EC7FF5-8445-4BBB-843B-33ADA5F78407}"/>
    <cellStyle name="標準 6 4 2 2 2 5 2 3" xfId="13664" xr:uid="{62BCD6C7-BDEF-4A04-A384-AD8F974FA46E}"/>
    <cellStyle name="標準 6 4 2 2 2 5 2 3 2" xfId="31075" xr:uid="{62BCD6C7-BDEF-4A04-A384-AD8F974FA46E}"/>
    <cellStyle name="標準 6 4 2 2 2 5 2 4" xfId="7339" xr:uid="{35A6F690-4EF3-4724-8E0C-34688D020B94}"/>
    <cellStyle name="標準 6 4 2 2 2 5 2 4 2" xfId="24751" xr:uid="{35A6F690-4EF3-4724-8E0C-34688D020B94}"/>
    <cellStyle name="標準 6 4 2 2 2 5 2 5" xfId="21602" xr:uid="{00000000-0005-0000-0000-0000930E0000}"/>
    <cellStyle name="標準 6 4 2 2 2 5 3" xfId="2573" xr:uid="{00000000-0005-0000-0000-0000940E0000}"/>
    <cellStyle name="標準 6 4 2 2 2 5 3 2" xfId="15198" xr:uid="{05BAC54B-64E9-401B-AC94-BA2E018E7F6A}"/>
    <cellStyle name="標準 6 4 2 2 2 5 3 2 2" xfId="32609" xr:uid="{05BAC54B-64E9-401B-AC94-BA2E018E7F6A}"/>
    <cellStyle name="標準 6 4 2 2 2 5 3 3" xfId="8874" xr:uid="{AC5177C5-E9E7-4B3F-BEC2-C24326940E02}"/>
    <cellStyle name="標準 6 4 2 2 2 5 3 3 2" xfId="26285" xr:uid="{AC5177C5-E9E7-4B3F-BEC2-C24326940E02}"/>
    <cellStyle name="標準 6 4 2 2 2 5 3 4" xfId="19986" xr:uid="{00000000-0005-0000-0000-0000940E0000}"/>
    <cellStyle name="標準 6 4 2 2 2 5 4" xfId="12036" xr:uid="{06972F3F-8477-4E3C-990A-1F4964979602}"/>
    <cellStyle name="標準 6 4 2 2 2 5 4 2" xfId="29447" xr:uid="{06972F3F-8477-4E3C-990A-1F4964979602}"/>
    <cellStyle name="標準 6 4 2 2 2 5 5" xfId="5711" xr:uid="{2A3A3C39-AA29-47B8-8434-0161559C9E4D}"/>
    <cellStyle name="標準 6 4 2 2 2 5 5 2" xfId="23123" xr:uid="{2A3A3C39-AA29-47B8-8434-0161559C9E4D}"/>
    <cellStyle name="標準 6 4 2 2 2 5 6" xfId="18454" xr:uid="{00000000-0005-0000-0000-0000920E0000}"/>
    <cellStyle name="標準 6 4 2 2 2 6" xfId="254" xr:uid="{00000000-0005-0000-0000-0000950E0000}"/>
    <cellStyle name="標準 6 4 2 2 2 6 2" xfId="3430" xr:uid="{00000000-0005-0000-0000-0000960E0000}"/>
    <cellStyle name="標準 6 4 2 2 2 6 2 2" xfId="16066" xr:uid="{68D33C98-B36B-431D-87EC-D80EB039762B}"/>
    <cellStyle name="標準 6 4 2 2 2 6 2 2 2" xfId="33477" xr:uid="{68D33C98-B36B-431D-87EC-D80EB039762B}"/>
    <cellStyle name="標準 6 4 2 2 2 6 2 3" xfId="9742" xr:uid="{4B9051EF-4AEB-46D6-8F7D-09BB77E407EF}"/>
    <cellStyle name="標準 6 4 2 2 2 6 2 3 2" xfId="27153" xr:uid="{4B9051EF-4AEB-46D6-8F7D-09BB77E407EF}"/>
    <cellStyle name="標準 6 4 2 2 2 6 2 4" xfId="20842" xr:uid="{00000000-0005-0000-0000-0000960E0000}"/>
    <cellStyle name="標準 6 4 2 2 2 6 3" xfId="12904" xr:uid="{C9170792-4601-47C6-80B6-4B1804EBF6B6}"/>
    <cellStyle name="標準 6 4 2 2 2 6 3 2" xfId="30315" xr:uid="{C9170792-4601-47C6-80B6-4B1804EBF6B6}"/>
    <cellStyle name="標準 6 4 2 2 2 6 4" xfId="6579" xr:uid="{421D583F-5B2D-417D-A08B-B1B3AA0F3918}"/>
    <cellStyle name="標準 6 4 2 2 2 6 4 2" xfId="23991" xr:uid="{421D583F-5B2D-417D-A08B-B1B3AA0F3918}"/>
    <cellStyle name="標準 6 4 2 2 2 6 5" xfId="17694" xr:uid="{00000000-0005-0000-0000-0000950E0000}"/>
    <cellStyle name="標準 6 4 2 2 2 7" xfId="3336" xr:uid="{00000000-0005-0000-0000-0000970E0000}"/>
    <cellStyle name="標準 6 4 2 2 2 7 2" xfId="9648" xr:uid="{9FB4404D-12E8-4899-867B-85F5C9375ED3}"/>
    <cellStyle name="標準 6 4 2 2 2 7 2 2" xfId="15972" xr:uid="{684ED2A4-B9E4-4CC6-89C5-A08CBD4C4CF8}"/>
    <cellStyle name="標準 6 4 2 2 2 7 2 2 2" xfId="33383" xr:uid="{684ED2A4-B9E4-4CC6-89C5-A08CBD4C4CF8}"/>
    <cellStyle name="標準 6 4 2 2 2 7 2 3" xfId="27059" xr:uid="{9FB4404D-12E8-4899-867B-85F5C9375ED3}"/>
    <cellStyle name="標準 6 4 2 2 2 7 3" xfId="12810" xr:uid="{A14E100B-111F-4761-819E-ECECC07F2C25}"/>
    <cellStyle name="標準 6 4 2 2 2 7 3 2" xfId="30221" xr:uid="{A14E100B-111F-4761-819E-ECECC07F2C25}"/>
    <cellStyle name="標準 6 4 2 2 2 7 4" xfId="6485" xr:uid="{F0F02440-286D-4F34-B558-038124331538}"/>
    <cellStyle name="標準 6 4 2 2 2 7 4 2" xfId="23897" xr:uid="{F0F02440-286D-4F34-B558-038124331538}"/>
    <cellStyle name="標準 6 4 2 2 2 7 5" xfId="20748" xr:uid="{00000000-0005-0000-0000-0000970E0000}"/>
    <cellStyle name="標準 6 4 2 2 2 8" xfId="1813" xr:uid="{00000000-0005-0000-0000-0000980E0000}"/>
    <cellStyle name="標準 6 4 2 2 2 8 2" xfId="14438" xr:uid="{DF750EF0-4822-4416-A28A-25E955D955F0}"/>
    <cellStyle name="標準 6 4 2 2 2 8 2 2" xfId="31849" xr:uid="{DF750EF0-4822-4416-A28A-25E955D955F0}"/>
    <cellStyle name="標準 6 4 2 2 2 8 3" xfId="8114" xr:uid="{4122A6E6-5133-4BD5-8760-F74B1E27434C}"/>
    <cellStyle name="標準 6 4 2 2 2 8 3 2" xfId="25525" xr:uid="{4122A6E6-5133-4BD5-8760-F74B1E27434C}"/>
    <cellStyle name="標準 6 4 2 2 2 8 4" xfId="19226" xr:uid="{00000000-0005-0000-0000-0000980E0000}"/>
    <cellStyle name="標準 6 4 2 2 2 9" xfId="11276" xr:uid="{C940A16E-2F88-42CC-B3AA-ACA1D825ED54}"/>
    <cellStyle name="標準 6 4 2 2 2 9 2" xfId="28687" xr:uid="{C940A16E-2F88-42CC-B3AA-ACA1D825ED54}"/>
    <cellStyle name="標準 6 4 2 2 3" xfId="283" xr:uid="{00000000-0005-0000-0000-0000990E0000}"/>
    <cellStyle name="標準 6 4 2 2 3 2" xfId="473" xr:uid="{00000000-0005-0000-0000-00009A0E0000}"/>
    <cellStyle name="標準 6 4 2 2 3 2 2" xfId="853" xr:uid="{00000000-0005-0000-0000-00009B0E0000}"/>
    <cellStyle name="標準 6 4 2 2 3 2 2 2" xfId="1613" xr:uid="{00000000-0005-0000-0000-00009C0E0000}"/>
    <cellStyle name="標準 6 4 2 2 3 2 2 2 2" xfId="4789" xr:uid="{00000000-0005-0000-0000-00009D0E0000}"/>
    <cellStyle name="標準 6 4 2 2 3 2 2 2 2 2" xfId="11101" xr:uid="{26E1C0E9-8855-468C-834D-D03434603787}"/>
    <cellStyle name="標準 6 4 2 2 3 2 2 2 2 2 2" xfId="17425" xr:uid="{3403DDCF-A0B4-4898-A277-E7509DCD9ACB}"/>
    <cellStyle name="標準 6 4 2 2 3 2 2 2 2 2 2 2" xfId="34836" xr:uid="{3403DDCF-A0B4-4898-A277-E7509DCD9ACB}"/>
    <cellStyle name="標準 6 4 2 2 3 2 2 2 2 2 3" xfId="28512" xr:uid="{26E1C0E9-8855-468C-834D-D03434603787}"/>
    <cellStyle name="標準 6 4 2 2 3 2 2 2 2 3" xfId="14263" xr:uid="{9C87767B-2460-437C-AFB7-4A84C6D13EC1}"/>
    <cellStyle name="標準 6 4 2 2 3 2 2 2 2 3 2" xfId="31674" xr:uid="{9C87767B-2460-437C-AFB7-4A84C6D13EC1}"/>
    <cellStyle name="標準 6 4 2 2 3 2 2 2 2 4" xfId="7938" xr:uid="{876BCD94-DFA7-4180-9BAA-C0A70577CFB0}"/>
    <cellStyle name="標準 6 4 2 2 3 2 2 2 2 4 2" xfId="25350" xr:uid="{876BCD94-DFA7-4180-9BAA-C0A70577CFB0}"/>
    <cellStyle name="標準 6 4 2 2 3 2 2 2 2 5" xfId="22201" xr:uid="{00000000-0005-0000-0000-00009D0E0000}"/>
    <cellStyle name="標準 6 4 2 2 3 2 2 2 3" xfId="3172" xr:uid="{00000000-0005-0000-0000-00009E0E0000}"/>
    <cellStyle name="標準 6 4 2 2 3 2 2 2 3 2" xfId="15797" xr:uid="{B1B0B237-9228-41A8-9B95-393661C9DF71}"/>
    <cellStyle name="標準 6 4 2 2 3 2 2 2 3 2 2" xfId="33208" xr:uid="{B1B0B237-9228-41A8-9B95-393661C9DF71}"/>
    <cellStyle name="標準 6 4 2 2 3 2 2 2 3 3" xfId="9473" xr:uid="{81498307-570A-44B0-A483-56C01C69E226}"/>
    <cellStyle name="標準 6 4 2 2 3 2 2 2 3 3 2" xfId="26884" xr:uid="{81498307-570A-44B0-A483-56C01C69E226}"/>
    <cellStyle name="標準 6 4 2 2 3 2 2 2 3 4" xfId="20585" xr:uid="{00000000-0005-0000-0000-00009E0E0000}"/>
    <cellStyle name="標準 6 4 2 2 3 2 2 2 4" xfId="12635" xr:uid="{60AB4377-106E-49F2-B408-F5152C52D8E5}"/>
    <cellStyle name="標準 6 4 2 2 3 2 2 2 4 2" xfId="30046" xr:uid="{60AB4377-106E-49F2-B408-F5152C52D8E5}"/>
    <cellStyle name="標準 6 4 2 2 3 2 2 2 5" xfId="6310" xr:uid="{50A82566-2B74-4AB6-9809-D4F49666C6DF}"/>
    <cellStyle name="標準 6 4 2 2 3 2 2 2 5 2" xfId="23722" xr:uid="{50A82566-2B74-4AB6-9809-D4F49666C6DF}"/>
    <cellStyle name="標準 6 4 2 2 3 2 2 2 6" xfId="19053" xr:uid="{00000000-0005-0000-0000-00009C0E0000}"/>
    <cellStyle name="標準 6 4 2 2 3 2 2 3" xfId="4029" xr:uid="{00000000-0005-0000-0000-00009F0E0000}"/>
    <cellStyle name="標準 6 4 2 2 3 2 2 3 2" xfId="10341" xr:uid="{0409BC93-40EC-49EE-A2C2-8C8A34F076E5}"/>
    <cellStyle name="標準 6 4 2 2 3 2 2 3 2 2" xfId="16665" xr:uid="{5DEB3B4D-49F0-4EC8-B436-73E93CCE5741}"/>
    <cellStyle name="標準 6 4 2 2 3 2 2 3 2 2 2" xfId="34076" xr:uid="{5DEB3B4D-49F0-4EC8-B436-73E93CCE5741}"/>
    <cellStyle name="標準 6 4 2 2 3 2 2 3 2 3" xfId="27752" xr:uid="{0409BC93-40EC-49EE-A2C2-8C8A34F076E5}"/>
    <cellStyle name="標準 6 4 2 2 3 2 2 3 3" xfId="13503" xr:uid="{D7219BC1-95A1-4944-9765-FE042BE1695E}"/>
    <cellStyle name="標準 6 4 2 2 3 2 2 3 3 2" xfId="30914" xr:uid="{D7219BC1-95A1-4944-9765-FE042BE1695E}"/>
    <cellStyle name="標準 6 4 2 2 3 2 2 3 4" xfId="7178" xr:uid="{F7E18DBC-F83B-4B61-875E-CE54FD7A07A2}"/>
    <cellStyle name="標準 6 4 2 2 3 2 2 3 4 2" xfId="24590" xr:uid="{F7E18DBC-F83B-4B61-875E-CE54FD7A07A2}"/>
    <cellStyle name="標準 6 4 2 2 3 2 2 3 5" xfId="21441" xr:uid="{00000000-0005-0000-0000-00009F0E0000}"/>
    <cellStyle name="標準 6 4 2 2 3 2 2 4" xfId="2412" xr:uid="{00000000-0005-0000-0000-0000A00E0000}"/>
    <cellStyle name="標準 6 4 2 2 3 2 2 4 2" xfId="15037" xr:uid="{941FE499-76EC-4040-999B-1EF081F8C425}"/>
    <cellStyle name="標準 6 4 2 2 3 2 2 4 2 2" xfId="32448" xr:uid="{941FE499-76EC-4040-999B-1EF081F8C425}"/>
    <cellStyle name="標準 6 4 2 2 3 2 2 4 3" xfId="8713" xr:uid="{F8C6477E-B5A1-4378-83BC-948AC5F322D6}"/>
    <cellStyle name="標準 6 4 2 2 3 2 2 4 3 2" xfId="26124" xr:uid="{F8C6477E-B5A1-4378-83BC-948AC5F322D6}"/>
    <cellStyle name="標準 6 4 2 2 3 2 2 4 4" xfId="19825" xr:uid="{00000000-0005-0000-0000-0000A00E0000}"/>
    <cellStyle name="標準 6 4 2 2 3 2 2 5" xfId="11875" xr:uid="{87DBD790-40C0-47C6-9384-52C8F9DADB33}"/>
    <cellStyle name="標準 6 4 2 2 3 2 2 5 2" xfId="29286" xr:uid="{87DBD790-40C0-47C6-9384-52C8F9DADB33}"/>
    <cellStyle name="標準 6 4 2 2 3 2 2 6" xfId="5550" xr:uid="{053D4AE9-A98C-4A37-9627-9D9645BEA23B}"/>
    <cellStyle name="標準 6 4 2 2 3 2 2 6 2" xfId="22962" xr:uid="{053D4AE9-A98C-4A37-9627-9D9645BEA23B}"/>
    <cellStyle name="標準 6 4 2 2 3 2 2 7" xfId="18293" xr:uid="{00000000-0005-0000-0000-00009B0E0000}"/>
    <cellStyle name="標準 6 4 2 2 3 2 3" xfId="1233" xr:uid="{00000000-0005-0000-0000-0000A10E0000}"/>
    <cellStyle name="標準 6 4 2 2 3 2 3 2" xfId="4409" xr:uid="{00000000-0005-0000-0000-0000A20E0000}"/>
    <cellStyle name="標準 6 4 2 2 3 2 3 2 2" xfId="10721" xr:uid="{EACA524C-4874-4F4F-95D7-A08A64776B85}"/>
    <cellStyle name="標準 6 4 2 2 3 2 3 2 2 2" xfId="17045" xr:uid="{18810F15-3492-480F-B2FB-415A3810DD24}"/>
    <cellStyle name="標準 6 4 2 2 3 2 3 2 2 2 2" xfId="34456" xr:uid="{18810F15-3492-480F-B2FB-415A3810DD24}"/>
    <cellStyle name="標準 6 4 2 2 3 2 3 2 2 3" xfId="28132" xr:uid="{EACA524C-4874-4F4F-95D7-A08A64776B85}"/>
    <cellStyle name="標準 6 4 2 2 3 2 3 2 3" xfId="13883" xr:uid="{BDFAEF34-0459-4C21-8E8F-12AD1AB7EEDA}"/>
    <cellStyle name="標準 6 4 2 2 3 2 3 2 3 2" xfId="31294" xr:uid="{BDFAEF34-0459-4C21-8E8F-12AD1AB7EEDA}"/>
    <cellStyle name="標準 6 4 2 2 3 2 3 2 4" xfId="7558" xr:uid="{2CA99A2C-02FA-43C9-BF86-998FF55FEF3F}"/>
    <cellStyle name="標準 6 4 2 2 3 2 3 2 4 2" xfId="24970" xr:uid="{2CA99A2C-02FA-43C9-BF86-998FF55FEF3F}"/>
    <cellStyle name="標準 6 4 2 2 3 2 3 2 5" xfId="21821" xr:uid="{00000000-0005-0000-0000-0000A20E0000}"/>
    <cellStyle name="標準 6 4 2 2 3 2 3 3" xfId="2792" xr:uid="{00000000-0005-0000-0000-0000A30E0000}"/>
    <cellStyle name="標準 6 4 2 2 3 2 3 3 2" xfId="15417" xr:uid="{B5F3CCDC-13D0-4C24-9C35-9CFD9B9434C2}"/>
    <cellStyle name="標準 6 4 2 2 3 2 3 3 2 2" xfId="32828" xr:uid="{B5F3CCDC-13D0-4C24-9C35-9CFD9B9434C2}"/>
    <cellStyle name="標準 6 4 2 2 3 2 3 3 3" xfId="9093" xr:uid="{B9F728FD-F05C-41E2-AA54-34A65F19FF4E}"/>
    <cellStyle name="標準 6 4 2 2 3 2 3 3 3 2" xfId="26504" xr:uid="{B9F728FD-F05C-41E2-AA54-34A65F19FF4E}"/>
    <cellStyle name="標準 6 4 2 2 3 2 3 3 4" xfId="20205" xr:uid="{00000000-0005-0000-0000-0000A30E0000}"/>
    <cellStyle name="標準 6 4 2 2 3 2 3 4" xfId="12255" xr:uid="{07AF678E-413D-4292-B746-95BF35B9BD72}"/>
    <cellStyle name="標準 6 4 2 2 3 2 3 4 2" xfId="29666" xr:uid="{07AF678E-413D-4292-B746-95BF35B9BD72}"/>
    <cellStyle name="標準 6 4 2 2 3 2 3 5" xfId="5930" xr:uid="{8E5F03A7-6853-413F-95F2-9E951CF50EDA}"/>
    <cellStyle name="標準 6 4 2 2 3 2 3 5 2" xfId="23342" xr:uid="{8E5F03A7-6853-413F-95F2-9E951CF50EDA}"/>
    <cellStyle name="標準 6 4 2 2 3 2 3 6" xfId="18673" xr:uid="{00000000-0005-0000-0000-0000A10E0000}"/>
    <cellStyle name="標準 6 4 2 2 3 2 4" xfId="3649" xr:uid="{00000000-0005-0000-0000-0000A40E0000}"/>
    <cellStyle name="標準 6 4 2 2 3 2 4 2" xfId="9961" xr:uid="{AA7739C1-00DA-4B8A-A836-A3EDB8412677}"/>
    <cellStyle name="標準 6 4 2 2 3 2 4 2 2" xfId="16285" xr:uid="{2BBB12EF-4E08-4394-A784-9B365C76E12E}"/>
    <cellStyle name="標準 6 4 2 2 3 2 4 2 2 2" xfId="33696" xr:uid="{2BBB12EF-4E08-4394-A784-9B365C76E12E}"/>
    <cellStyle name="標準 6 4 2 2 3 2 4 2 3" xfId="27372" xr:uid="{AA7739C1-00DA-4B8A-A836-A3EDB8412677}"/>
    <cellStyle name="標準 6 4 2 2 3 2 4 3" xfId="13123" xr:uid="{E766AB47-4998-4D1B-B549-82F5194C2570}"/>
    <cellStyle name="標準 6 4 2 2 3 2 4 3 2" xfId="30534" xr:uid="{E766AB47-4998-4D1B-B549-82F5194C2570}"/>
    <cellStyle name="標準 6 4 2 2 3 2 4 4" xfId="6798" xr:uid="{2C9D4FA2-C2CD-4A67-B161-34F6547BFAA2}"/>
    <cellStyle name="標準 6 4 2 2 3 2 4 4 2" xfId="24210" xr:uid="{2C9D4FA2-C2CD-4A67-B161-34F6547BFAA2}"/>
    <cellStyle name="標準 6 4 2 2 3 2 4 5" xfId="21061" xr:uid="{00000000-0005-0000-0000-0000A40E0000}"/>
    <cellStyle name="標準 6 4 2 2 3 2 5" xfId="2032" xr:uid="{00000000-0005-0000-0000-0000A50E0000}"/>
    <cellStyle name="標準 6 4 2 2 3 2 5 2" xfId="14657" xr:uid="{0549370B-1095-4255-A965-EBBA6C67F22A}"/>
    <cellStyle name="標準 6 4 2 2 3 2 5 2 2" xfId="32068" xr:uid="{0549370B-1095-4255-A965-EBBA6C67F22A}"/>
    <cellStyle name="標準 6 4 2 2 3 2 5 3" xfId="8333" xr:uid="{B457057D-79A1-4CC4-84CE-5AA98BFA0833}"/>
    <cellStyle name="標準 6 4 2 2 3 2 5 3 2" xfId="25744" xr:uid="{B457057D-79A1-4CC4-84CE-5AA98BFA0833}"/>
    <cellStyle name="標準 6 4 2 2 3 2 5 4" xfId="19445" xr:uid="{00000000-0005-0000-0000-0000A50E0000}"/>
    <cellStyle name="標準 6 4 2 2 3 2 6" xfId="11495" xr:uid="{AB1BAF5A-831F-45E9-8A7E-442518EE1061}"/>
    <cellStyle name="標準 6 4 2 2 3 2 6 2" xfId="28906" xr:uid="{AB1BAF5A-831F-45E9-8A7E-442518EE1061}"/>
    <cellStyle name="標準 6 4 2 2 3 2 7" xfId="5170" xr:uid="{CF10384F-4683-47DD-BE34-2D6535306A4A}"/>
    <cellStyle name="標準 6 4 2 2 3 2 7 2" xfId="22582" xr:uid="{CF10384F-4683-47DD-BE34-2D6535306A4A}"/>
    <cellStyle name="標準 6 4 2 2 3 2 8" xfId="17913" xr:uid="{00000000-0005-0000-0000-00009A0E0000}"/>
    <cellStyle name="標準 6 4 2 2 3 3" xfId="663" xr:uid="{00000000-0005-0000-0000-0000A60E0000}"/>
    <cellStyle name="標準 6 4 2 2 3 3 2" xfId="1423" xr:uid="{00000000-0005-0000-0000-0000A70E0000}"/>
    <cellStyle name="標準 6 4 2 2 3 3 2 2" xfId="4599" xr:uid="{00000000-0005-0000-0000-0000A80E0000}"/>
    <cellStyle name="標準 6 4 2 2 3 3 2 2 2" xfId="10911" xr:uid="{1461B5E1-50A1-469F-A410-F3ACC28A2F2C}"/>
    <cellStyle name="標準 6 4 2 2 3 3 2 2 2 2" xfId="17235" xr:uid="{94063470-F62D-41F4-AEF2-7365AB34DB93}"/>
    <cellStyle name="標準 6 4 2 2 3 3 2 2 2 2 2" xfId="34646" xr:uid="{94063470-F62D-41F4-AEF2-7365AB34DB93}"/>
    <cellStyle name="標準 6 4 2 2 3 3 2 2 2 3" xfId="28322" xr:uid="{1461B5E1-50A1-469F-A410-F3ACC28A2F2C}"/>
    <cellStyle name="標準 6 4 2 2 3 3 2 2 3" xfId="14073" xr:uid="{2ACEF3D9-C883-4F2F-A012-83822AB9C451}"/>
    <cellStyle name="標準 6 4 2 2 3 3 2 2 3 2" xfId="31484" xr:uid="{2ACEF3D9-C883-4F2F-A012-83822AB9C451}"/>
    <cellStyle name="標準 6 4 2 2 3 3 2 2 4" xfId="7748" xr:uid="{840C9EFB-71E2-42C5-909B-A81E351B6148}"/>
    <cellStyle name="標準 6 4 2 2 3 3 2 2 4 2" xfId="25160" xr:uid="{840C9EFB-71E2-42C5-909B-A81E351B6148}"/>
    <cellStyle name="標準 6 4 2 2 3 3 2 2 5" xfId="22011" xr:uid="{00000000-0005-0000-0000-0000A80E0000}"/>
    <cellStyle name="標準 6 4 2 2 3 3 2 3" xfId="2982" xr:uid="{00000000-0005-0000-0000-0000A90E0000}"/>
    <cellStyle name="標準 6 4 2 2 3 3 2 3 2" xfId="15607" xr:uid="{D2F48189-2CED-4AA2-B1E9-608AFB3D5332}"/>
    <cellStyle name="標準 6 4 2 2 3 3 2 3 2 2" xfId="33018" xr:uid="{D2F48189-2CED-4AA2-B1E9-608AFB3D5332}"/>
    <cellStyle name="標準 6 4 2 2 3 3 2 3 3" xfId="9283" xr:uid="{805A4EBD-A570-4B42-8D8B-695FD5DB2153}"/>
    <cellStyle name="標準 6 4 2 2 3 3 2 3 3 2" xfId="26694" xr:uid="{805A4EBD-A570-4B42-8D8B-695FD5DB2153}"/>
    <cellStyle name="標準 6 4 2 2 3 3 2 3 4" xfId="20395" xr:uid="{00000000-0005-0000-0000-0000A90E0000}"/>
    <cellStyle name="標準 6 4 2 2 3 3 2 4" xfId="12445" xr:uid="{10EE5C79-61FB-4394-BD75-3D25C5ED9716}"/>
    <cellStyle name="標準 6 4 2 2 3 3 2 4 2" xfId="29856" xr:uid="{10EE5C79-61FB-4394-BD75-3D25C5ED9716}"/>
    <cellStyle name="標準 6 4 2 2 3 3 2 5" xfId="6120" xr:uid="{E0C13151-FC3C-448B-9244-DD3DCA5CD5D1}"/>
    <cellStyle name="標準 6 4 2 2 3 3 2 5 2" xfId="23532" xr:uid="{E0C13151-FC3C-448B-9244-DD3DCA5CD5D1}"/>
    <cellStyle name="標準 6 4 2 2 3 3 2 6" xfId="18863" xr:uid="{00000000-0005-0000-0000-0000A70E0000}"/>
    <cellStyle name="標準 6 4 2 2 3 3 3" xfId="3839" xr:uid="{00000000-0005-0000-0000-0000AA0E0000}"/>
    <cellStyle name="標準 6 4 2 2 3 3 3 2" xfId="10151" xr:uid="{DCAE50F5-7059-496A-8FEE-0D7F8B545FCB}"/>
    <cellStyle name="標準 6 4 2 2 3 3 3 2 2" xfId="16475" xr:uid="{8C773EB6-6C35-435D-A275-A74B5C3C28A7}"/>
    <cellStyle name="標準 6 4 2 2 3 3 3 2 2 2" xfId="33886" xr:uid="{8C773EB6-6C35-435D-A275-A74B5C3C28A7}"/>
    <cellStyle name="標準 6 4 2 2 3 3 3 2 3" xfId="27562" xr:uid="{DCAE50F5-7059-496A-8FEE-0D7F8B545FCB}"/>
    <cellStyle name="標準 6 4 2 2 3 3 3 3" xfId="13313" xr:uid="{814A6209-3FFF-4982-82EF-85A297CE3300}"/>
    <cellStyle name="標準 6 4 2 2 3 3 3 3 2" xfId="30724" xr:uid="{814A6209-3FFF-4982-82EF-85A297CE3300}"/>
    <cellStyle name="標準 6 4 2 2 3 3 3 4" xfId="6988" xr:uid="{5FBB55BC-DC8A-4AA3-8B2C-49868912E9F1}"/>
    <cellStyle name="標準 6 4 2 2 3 3 3 4 2" xfId="24400" xr:uid="{5FBB55BC-DC8A-4AA3-8B2C-49868912E9F1}"/>
    <cellStyle name="標準 6 4 2 2 3 3 3 5" xfId="21251" xr:uid="{00000000-0005-0000-0000-0000AA0E0000}"/>
    <cellStyle name="標準 6 4 2 2 3 3 4" xfId="2222" xr:uid="{00000000-0005-0000-0000-0000AB0E0000}"/>
    <cellStyle name="標準 6 4 2 2 3 3 4 2" xfId="14847" xr:uid="{3D38FF9F-A382-417E-AB80-B6DC4E01CDA7}"/>
    <cellStyle name="標準 6 4 2 2 3 3 4 2 2" xfId="32258" xr:uid="{3D38FF9F-A382-417E-AB80-B6DC4E01CDA7}"/>
    <cellStyle name="標準 6 4 2 2 3 3 4 3" xfId="8523" xr:uid="{E3470821-835D-46AE-81E7-487A1B3E2738}"/>
    <cellStyle name="標準 6 4 2 2 3 3 4 3 2" xfId="25934" xr:uid="{E3470821-835D-46AE-81E7-487A1B3E2738}"/>
    <cellStyle name="標準 6 4 2 2 3 3 4 4" xfId="19635" xr:uid="{00000000-0005-0000-0000-0000AB0E0000}"/>
    <cellStyle name="標準 6 4 2 2 3 3 5" xfId="11685" xr:uid="{33DE44EB-34A6-4A9A-82C5-36361B754F07}"/>
    <cellStyle name="標準 6 4 2 2 3 3 5 2" xfId="29096" xr:uid="{33DE44EB-34A6-4A9A-82C5-36361B754F07}"/>
    <cellStyle name="標準 6 4 2 2 3 3 6" xfId="5360" xr:uid="{A7042D87-B4CF-4B28-A281-BF82740BAC56}"/>
    <cellStyle name="標準 6 4 2 2 3 3 6 2" xfId="22772" xr:uid="{A7042D87-B4CF-4B28-A281-BF82740BAC56}"/>
    <cellStyle name="標準 6 4 2 2 3 3 7" xfId="18103" xr:uid="{00000000-0005-0000-0000-0000A60E0000}"/>
    <cellStyle name="標準 6 4 2 2 3 4" xfId="1043" xr:uid="{00000000-0005-0000-0000-0000AC0E0000}"/>
    <cellStyle name="標準 6 4 2 2 3 4 2" xfId="4219" xr:uid="{00000000-0005-0000-0000-0000AD0E0000}"/>
    <cellStyle name="標準 6 4 2 2 3 4 2 2" xfId="10531" xr:uid="{B6C77A9D-D722-4B12-9AF0-5A03103CF0BD}"/>
    <cellStyle name="標準 6 4 2 2 3 4 2 2 2" xfId="16855" xr:uid="{6E505D0A-2C93-4E5D-8A64-A3365AA28592}"/>
    <cellStyle name="標準 6 4 2 2 3 4 2 2 2 2" xfId="34266" xr:uid="{6E505D0A-2C93-4E5D-8A64-A3365AA28592}"/>
    <cellStyle name="標準 6 4 2 2 3 4 2 2 3" xfId="27942" xr:uid="{B6C77A9D-D722-4B12-9AF0-5A03103CF0BD}"/>
    <cellStyle name="標準 6 4 2 2 3 4 2 3" xfId="13693" xr:uid="{4AD845FA-2B0E-4BB1-964A-80717EF26942}"/>
    <cellStyle name="標準 6 4 2 2 3 4 2 3 2" xfId="31104" xr:uid="{4AD845FA-2B0E-4BB1-964A-80717EF26942}"/>
    <cellStyle name="標準 6 4 2 2 3 4 2 4" xfId="7368" xr:uid="{633366BA-1637-45D6-A069-27F68AED59CC}"/>
    <cellStyle name="標準 6 4 2 2 3 4 2 4 2" xfId="24780" xr:uid="{633366BA-1637-45D6-A069-27F68AED59CC}"/>
    <cellStyle name="標準 6 4 2 2 3 4 2 5" xfId="21631" xr:uid="{00000000-0005-0000-0000-0000AD0E0000}"/>
    <cellStyle name="標準 6 4 2 2 3 4 3" xfId="2602" xr:uid="{00000000-0005-0000-0000-0000AE0E0000}"/>
    <cellStyle name="標準 6 4 2 2 3 4 3 2" xfId="15227" xr:uid="{609F0204-9583-4CFB-8019-E1083A3B7B09}"/>
    <cellStyle name="標準 6 4 2 2 3 4 3 2 2" xfId="32638" xr:uid="{609F0204-9583-4CFB-8019-E1083A3B7B09}"/>
    <cellStyle name="標準 6 4 2 2 3 4 3 3" xfId="8903" xr:uid="{9F6B1784-D5AC-49FA-93DE-FA739BD10BF0}"/>
    <cellStyle name="標準 6 4 2 2 3 4 3 3 2" xfId="26314" xr:uid="{9F6B1784-D5AC-49FA-93DE-FA739BD10BF0}"/>
    <cellStyle name="標準 6 4 2 2 3 4 3 4" xfId="20015" xr:uid="{00000000-0005-0000-0000-0000AE0E0000}"/>
    <cellStyle name="標準 6 4 2 2 3 4 4" xfId="12065" xr:uid="{A07C7B9A-758E-4F94-8848-2AC3AB478639}"/>
    <cellStyle name="標準 6 4 2 2 3 4 4 2" xfId="29476" xr:uid="{A07C7B9A-758E-4F94-8848-2AC3AB478639}"/>
    <cellStyle name="標準 6 4 2 2 3 4 5" xfId="5740" xr:uid="{41A0AF86-AB54-4F0D-99DD-DFC6066844C0}"/>
    <cellStyle name="標準 6 4 2 2 3 4 5 2" xfId="23152" xr:uid="{41A0AF86-AB54-4F0D-99DD-DFC6066844C0}"/>
    <cellStyle name="標準 6 4 2 2 3 4 6" xfId="18483" xr:uid="{00000000-0005-0000-0000-0000AC0E0000}"/>
    <cellStyle name="標準 6 4 2 2 3 5" xfId="3459" xr:uid="{00000000-0005-0000-0000-0000AF0E0000}"/>
    <cellStyle name="標準 6 4 2 2 3 5 2" xfId="9771" xr:uid="{202E3B41-9D54-4003-B01C-3B10ED18EF89}"/>
    <cellStyle name="標準 6 4 2 2 3 5 2 2" xfId="16095" xr:uid="{747159FE-2A27-4251-90E9-2B6833DFF18C}"/>
    <cellStyle name="標準 6 4 2 2 3 5 2 2 2" xfId="33506" xr:uid="{747159FE-2A27-4251-90E9-2B6833DFF18C}"/>
    <cellStyle name="標準 6 4 2 2 3 5 2 3" xfId="27182" xr:uid="{202E3B41-9D54-4003-B01C-3B10ED18EF89}"/>
    <cellStyle name="標準 6 4 2 2 3 5 3" xfId="12933" xr:uid="{9B7C933D-396F-4130-A78C-A4C975987392}"/>
    <cellStyle name="標準 6 4 2 2 3 5 3 2" xfId="30344" xr:uid="{9B7C933D-396F-4130-A78C-A4C975987392}"/>
    <cellStyle name="標準 6 4 2 2 3 5 4" xfId="6608" xr:uid="{2DA04CFC-F708-4DBD-9AF7-86830054DF05}"/>
    <cellStyle name="標準 6 4 2 2 3 5 4 2" xfId="24020" xr:uid="{2DA04CFC-F708-4DBD-9AF7-86830054DF05}"/>
    <cellStyle name="標準 6 4 2 2 3 5 5" xfId="20871" xr:uid="{00000000-0005-0000-0000-0000AF0E0000}"/>
    <cellStyle name="標準 6 4 2 2 3 6" xfId="1842" xr:uid="{00000000-0005-0000-0000-0000B00E0000}"/>
    <cellStyle name="標準 6 4 2 2 3 6 2" xfId="14467" xr:uid="{448E7A34-7027-4EC8-9006-AF9EC0E87C12}"/>
    <cellStyle name="標準 6 4 2 2 3 6 2 2" xfId="31878" xr:uid="{448E7A34-7027-4EC8-9006-AF9EC0E87C12}"/>
    <cellStyle name="標準 6 4 2 2 3 6 3" xfId="8143" xr:uid="{6042ED93-4C04-41A1-AA9B-D0E1D05BB983}"/>
    <cellStyle name="標準 6 4 2 2 3 6 3 2" xfId="25554" xr:uid="{6042ED93-4C04-41A1-AA9B-D0E1D05BB983}"/>
    <cellStyle name="標準 6 4 2 2 3 6 4" xfId="19255" xr:uid="{00000000-0005-0000-0000-0000B00E0000}"/>
    <cellStyle name="標準 6 4 2 2 3 7" xfId="11305" xr:uid="{29A75405-1802-4AA2-8365-2090B340A9AF}"/>
    <cellStyle name="標準 6 4 2 2 3 7 2" xfId="28716" xr:uid="{29A75405-1802-4AA2-8365-2090B340A9AF}"/>
    <cellStyle name="標準 6 4 2 2 3 8" xfId="4980" xr:uid="{091F6CB5-CB02-406C-9C69-DFC06E38D25B}"/>
    <cellStyle name="標準 6 4 2 2 3 8 2" xfId="22392" xr:uid="{091F6CB5-CB02-406C-9C69-DFC06E38D25B}"/>
    <cellStyle name="標準 6 4 2 2 3 9" xfId="17723" xr:uid="{00000000-0005-0000-0000-0000990E0000}"/>
    <cellStyle name="標準 6 4 2 2 4" xfId="378" xr:uid="{00000000-0005-0000-0000-0000B10E0000}"/>
    <cellStyle name="標準 6 4 2 2 4 2" xfId="758" xr:uid="{00000000-0005-0000-0000-0000B20E0000}"/>
    <cellStyle name="標準 6 4 2 2 4 2 2" xfId="1518" xr:uid="{00000000-0005-0000-0000-0000B30E0000}"/>
    <cellStyle name="標準 6 4 2 2 4 2 2 2" xfId="4694" xr:uid="{00000000-0005-0000-0000-0000B40E0000}"/>
    <cellStyle name="標準 6 4 2 2 4 2 2 2 2" xfId="11006" xr:uid="{D4D61E76-594B-4E7F-9F37-F2E295F1165F}"/>
    <cellStyle name="標準 6 4 2 2 4 2 2 2 2 2" xfId="17330" xr:uid="{5629124C-86F2-4180-9CE7-DA1160DBB4EC}"/>
    <cellStyle name="標準 6 4 2 2 4 2 2 2 2 2 2" xfId="34741" xr:uid="{5629124C-86F2-4180-9CE7-DA1160DBB4EC}"/>
    <cellStyle name="標準 6 4 2 2 4 2 2 2 2 3" xfId="28417" xr:uid="{D4D61E76-594B-4E7F-9F37-F2E295F1165F}"/>
    <cellStyle name="標準 6 4 2 2 4 2 2 2 3" xfId="14168" xr:uid="{C072B1FD-41CC-4FA5-979C-C33E022CBDDE}"/>
    <cellStyle name="標準 6 4 2 2 4 2 2 2 3 2" xfId="31579" xr:uid="{C072B1FD-41CC-4FA5-979C-C33E022CBDDE}"/>
    <cellStyle name="標準 6 4 2 2 4 2 2 2 4" xfId="7843" xr:uid="{1B9ED023-3BCD-419D-9753-D4C23C1E483E}"/>
    <cellStyle name="標準 6 4 2 2 4 2 2 2 4 2" xfId="25255" xr:uid="{1B9ED023-3BCD-419D-9753-D4C23C1E483E}"/>
    <cellStyle name="標準 6 4 2 2 4 2 2 2 5" xfId="22106" xr:uid="{00000000-0005-0000-0000-0000B40E0000}"/>
    <cellStyle name="標準 6 4 2 2 4 2 2 3" xfId="3077" xr:uid="{00000000-0005-0000-0000-0000B50E0000}"/>
    <cellStyle name="標準 6 4 2 2 4 2 2 3 2" xfId="15702" xr:uid="{DFC2AFE5-E2F3-4EA7-8C77-0C2E6161C962}"/>
    <cellStyle name="標準 6 4 2 2 4 2 2 3 2 2" xfId="33113" xr:uid="{DFC2AFE5-E2F3-4EA7-8C77-0C2E6161C962}"/>
    <cellStyle name="標準 6 4 2 2 4 2 2 3 3" xfId="9378" xr:uid="{721E1651-255A-4C0E-9E60-95163E705E47}"/>
    <cellStyle name="標準 6 4 2 2 4 2 2 3 3 2" xfId="26789" xr:uid="{721E1651-255A-4C0E-9E60-95163E705E47}"/>
    <cellStyle name="標準 6 4 2 2 4 2 2 3 4" xfId="20490" xr:uid="{00000000-0005-0000-0000-0000B50E0000}"/>
    <cellStyle name="標準 6 4 2 2 4 2 2 4" xfId="12540" xr:uid="{FCC8D897-71D2-40CC-BFD8-A6688CBA06C6}"/>
    <cellStyle name="標準 6 4 2 2 4 2 2 4 2" xfId="29951" xr:uid="{FCC8D897-71D2-40CC-BFD8-A6688CBA06C6}"/>
    <cellStyle name="標準 6 4 2 2 4 2 2 5" xfId="6215" xr:uid="{6072F07A-CA31-42CE-98E7-93D6029CF09E}"/>
    <cellStyle name="標準 6 4 2 2 4 2 2 5 2" xfId="23627" xr:uid="{6072F07A-CA31-42CE-98E7-93D6029CF09E}"/>
    <cellStyle name="標準 6 4 2 2 4 2 2 6" xfId="18958" xr:uid="{00000000-0005-0000-0000-0000B30E0000}"/>
    <cellStyle name="標準 6 4 2 2 4 2 3" xfId="3934" xr:uid="{00000000-0005-0000-0000-0000B60E0000}"/>
    <cellStyle name="標準 6 4 2 2 4 2 3 2" xfId="10246" xr:uid="{BE068633-A014-4ACB-9AD9-3024E20C06B1}"/>
    <cellStyle name="標準 6 4 2 2 4 2 3 2 2" xfId="16570" xr:uid="{B1AEA592-9894-4227-B105-E80A7677C0DD}"/>
    <cellStyle name="標準 6 4 2 2 4 2 3 2 2 2" xfId="33981" xr:uid="{B1AEA592-9894-4227-B105-E80A7677C0DD}"/>
    <cellStyle name="標準 6 4 2 2 4 2 3 2 3" xfId="27657" xr:uid="{BE068633-A014-4ACB-9AD9-3024E20C06B1}"/>
    <cellStyle name="標準 6 4 2 2 4 2 3 3" xfId="13408" xr:uid="{E846E1AB-8B0C-4D33-9E3F-F9EF1DC4FA71}"/>
    <cellStyle name="標準 6 4 2 2 4 2 3 3 2" xfId="30819" xr:uid="{E846E1AB-8B0C-4D33-9E3F-F9EF1DC4FA71}"/>
    <cellStyle name="標準 6 4 2 2 4 2 3 4" xfId="7083" xr:uid="{4C33BBAA-3359-4D85-86F6-ABDB03218592}"/>
    <cellStyle name="標準 6 4 2 2 4 2 3 4 2" xfId="24495" xr:uid="{4C33BBAA-3359-4D85-86F6-ABDB03218592}"/>
    <cellStyle name="標準 6 4 2 2 4 2 3 5" xfId="21346" xr:uid="{00000000-0005-0000-0000-0000B60E0000}"/>
    <cellStyle name="標準 6 4 2 2 4 2 4" xfId="2317" xr:uid="{00000000-0005-0000-0000-0000B70E0000}"/>
    <cellStyle name="標準 6 4 2 2 4 2 4 2" xfId="14942" xr:uid="{E17D4A23-0A52-4078-BAA8-881143DEBDE5}"/>
    <cellStyle name="標準 6 4 2 2 4 2 4 2 2" xfId="32353" xr:uid="{E17D4A23-0A52-4078-BAA8-881143DEBDE5}"/>
    <cellStyle name="標準 6 4 2 2 4 2 4 3" xfId="8618" xr:uid="{130B2725-22C7-4258-8C0B-41E34AD64203}"/>
    <cellStyle name="標準 6 4 2 2 4 2 4 3 2" xfId="26029" xr:uid="{130B2725-22C7-4258-8C0B-41E34AD64203}"/>
    <cellStyle name="標準 6 4 2 2 4 2 4 4" xfId="19730" xr:uid="{00000000-0005-0000-0000-0000B70E0000}"/>
    <cellStyle name="標準 6 4 2 2 4 2 5" xfId="11780" xr:uid="{F9FC0D0E-2EE3-486E-A250-039503297767}"/>
    <cellStyle name="標準 6 4 2 2 4 2 5 2" xfId="29191" xr:uid="{F9FC0D0E-2EE3-486E-A250-039503297767}"/>
    <cellStyle name="標準 6 4 2 2 4 2 6" xfId="5455" xr:uid="{1A3D4C56-9ED5-4B8C-9057-E91AC9E65836}"/>
    <cellStyle name="標準 6 4 2 2 4 2 6 2" xfId="22867" xr:uid="{1A3D4C56-9ED5-4B8C-9057-E91AC9E65836}"/>
    <cellStyle name="標準 6 4 2 2 4 2 7" xfId="18198" xr:uid="{00000000-0005-0000-0000-0000B20E0000}"/>
    <cellStyle name="標準 6 4 2 2 4 3" xfId="1138" xr:uid="{00000000-0005-0000-0000-0000B80E0000}"/>
    <cellStyle name="標準 6 4 2 2 4 3 2" xfId="4314" xr:uid="{00000000-0005-0000-0000-0000B90E0000}"/>
    <cellStyle name="標準 6 4 2 2 4 3 2 2" xfId="10626" xr:uid="{813696CD-5CAD-45C2-A05A-597D137CAA52}"/>
    <cellStyle name="標準 6 4 2 2 4 3 2 2 2" xfId="16950" xr:uid="{358283EF-C869-4D24-8AF3-34F2B23F3DFF}"/>
    <cellStyle name="標準 6 4 2 2 4 3 2 2 2 2" xfId="34361" xr:uid="{358283EF-C869-4D24-8AF3-34F2B23F3DFF}"/>
    <cellStyle name="標準 6 4 2 2 4 3 2 2 3" xfId="28037" xr:uid="{813696CD-5CAD-45C2-A05A-597D137CAA52}"/>
    <cellStyle name="標準 6 4 2 2 4 3 2 3" xfId="13788" xr:uid="{3F74E6C6-0EEB-41E5-8F6F-52B7159971D7}"/>
    <cellStyle name="標準 6 4 2 2 4 3 2 3 2" xfId="31199" xr:uid="{3F74E6C6-0EEB-41E5-8F6F-52B7159971D7}"/>
    <cellStyle name="標準 6 4 2 2 4 3 2 4" xfId="7463" xr:uid="{427ED77E-F01E-4319-A1A1-379217B2243C}"/>
    <cellStyle name="標準 6 4 2 2 4 3 2 4 2" xfId="24875" xr:uid="{427ED77E-F01E-4319-A1A1-379217B2243C}"/>
    <cellStyle name="標準 6 4 2 2 4 3 2 5" xfId="21726" xr:uid="{00000000-0005-0000-0000-0000B90E0000}"/>
    <cellStyle name="標準 6 4 2 2 4 3 3" xfId="2697" xr:uid="{00000000-0005-0000-0000-0000BA0E0000}"/>
    <cellStyle name="標準 6 4 2 2 4 3 3 2" xfId="15322" xr:uid="{8ABC7B9F-4D44-42BC-B4A4-5FAA5B0E167F}"/>
    <cellStyle name="標準 6 4 2 2 4 3 3 2 2" xfId="32733" xr:uid="{8ABC7B9F-4D44-42BC-B4A4-5FAA5B0E167F}"/>
    <cellStyle name="標準 6 4 2 2 4 3 3 3" xfId="8998" xr:uid="{A60E241D-AB0D-4F88-9667-AAF5DD0D377C}"/>
    <cellStyle name="標準 6 4 2 2 4 3 3 3 2" xfId="26409" xr:uid="{A60E241D-AB0D-4F88-9667-AAF5DD0D377C}"/>
    <cellStyle name="標準 6 4 2 2 4 3 3 4" xfId="20110" xr:uid="{00000000-0005-0000-0000-0000BA0E0000}"/>
    <cellStyle name="標準 6 4 2 2 4 3 4" xfId="12160" xr:uid="{DFE51EDA-CF60-45DE-912B-848712D194FB}"/>
    <cellStyle name="標準 6 4 2 2 4 3 4 2" xfId="29571" xr:uid="{DFE51EDA-CF60-45DE-912B-848712D194FB}"/>
    <cellStyle name="標準 6 4 2 2 4 3 5" xfId="5835" xr:uid="{D378D479-8EF8-4E4B-954F-5E9D6038D661}"/>
    <cellStyle name="標準 6 4 2 2 4 3 5 2" xfId="23247" xr:uid="{D378D479-8EF8-4E4B-954F-5E9D6038D661}"/>
    <cellStyle name="標準 6 4 2 2 4 3 6" xfId="18578" xr:uid="{00000000-0005-0000-0000-0000B80E0000}"/>
    <cellStyle name="標準 6 4 2 2 4 4" xfId="3554" xr:uid="{00000000-0005-0000-0000-0000BB0E0000}"/>
    <cellStyle name="標準 6 4 2 2 4 4 2" xfId="9866" xr:uid="{AD0007A4-EE5E-469F-AEA7-E4AE4BAECD3D}"/>
    <cellStyle name="標準 6 4 2 2 4 4 2 2" xfId="16190" xr:uid="{881E6F3C-A1FD-4C60-B106-BA67415A76BB}"/>
    <cellStyle name="標準 6 4 2 2 4 4 2 2 2" xfId="33601" xr:uid="{881E6F3C-A1FD-4C60-B106-BA67415A76BB}"/>
    <cellStyle name="標準 6 4 2 2 4 4 2 3" xfId="27277" xr:uid="{AD0007A4-EE5E-469F-AEA7-E4AE4BAECD3D}"/>
    <cellStyle name="標準 6 4 2 2 4 4 3" xfId="13028" xr:uid="{EF7935DC-0A4E-448B-B1EB-8540EEFF2328}"/>
    <cellStyle name="標準 6 4 2 2 4 4 3 2" xfId="30439" xr:uid="{EF7935DC-0A4E-448B-B1EB-8540EEFF2328}"/>
    <cellStyle name="標準 6 4 2 2 4 4 4" xfId="6703" xr:uid="{15092973-6602-4909-83CD-F1127ACBA40B}"/>
    <cellStyle name="標準 6 4 2 2 4 4 4 2" xfId="24115" xr:uid="{15092973-6602-4909-83CD-F1127ACBA40B}"/>
    <cellStyle name="標準 6 4 2 2 4 4 5" xfId="20966" xr:uid="{00000000-0005-0000-0000-0000BB0E0000}"/>
    <cellStyle name="標準 6 4 2 2 4 5" xfId="1937" xr:uid="{00000000-0005-0000-0000-0000BC0E0000}"/>
    <cellStyle name="標準 6 4 2 2 4 5 2" xfId="14562" xr:uid="{30F6BB0E-BB04-4AD8-A583-D86A91AA4CED}"/>
    <cellStyle name="標準 6 4 2 2 4 5 2 2" xfId="31973" xr:uid="{30F6BB0E-BB04-4AD8-A583-D86A91AA4CED}"/>
    <cellStyle name="標準 6 4 2 2 4 5 3" xfId="8238" xr:uid="{32D77113-685E-4C6A-A9A1-162CD580D403}"/>
    <cellStyle name="標準 6 4 2 2 4 5 3 2" xfId="25649" xr:uid="{32D77113-685E-4C6A-A9A1-162CD580D403}"/>
    <cellStyle name="標準 6 4 2 2 4 5 4" xfId="19350" xr:uid="{00000000-0005-0000-0000-0000BC0E0000}"/>
    <cellStyle name="標準 6 4 2 2 4 6" xfId="11400" xr:uid="{BCFFB628-2573-4D71-BE4C-2D0772EEEB6D}"/>
    <cellStyle name="標準 6 4 2 2 4 6 2" xfId="28811" xr:uid="{BCFFB628-2573-4D71-BE4C-2D0772EEEB6D}"/>
    <cellStyle name="標準 6 4 2 2 4 7" xfId="5075" xr:uid="{24AB30B6-770A-4ACE-BFAA-AAF0D2A64402}"/>
    <cellStyle name="標準 6 4 2 2 4 7 2" xfId="22487" xr:uid="{24AB30B6-770A-4ACE-BFAA-AAF0D2A64402}"/>
    <cellStyle name="標準 6 4 2 2 4 8" xfId="17818" xr:uid="{00000000-0005-0000-0000-0000B10E0000}"/>
    <cellStyle name="標準 6 4 2 2 5" xfId="568" xr:uid="{00000000-0005-0000-0000-0000BD0E0000}"/>
    <cellStyle name="標準 6 4 2 2 5 2" xfId="1328" xr:uid="{00000000-0005-0000-0000-0000BE0E0000}"/>
    <cellStyle name="標準 6 4 2 2 5 2 2" xfId="4504" xr:uid="{00000000-0005-0000-0000-0000BF0E0000}"/>
    <cellStyle name="標準 6 4 2 2 5 2 2 2" xfId="10816" xr:uid="{2F1FA6B1-1AE8-4CA4-8EDF-4E247FC6EF7A}"/>
    <cellStyle name="標準 6 4 2 2 5 2 2 2 2" xfId="17140" xr:uid="{587E54D1-CF73-4E6D-9F07-9616198D62C4}"/>
    <cellStyle name="標準 6 4 2 2 5 2 2 2 2 2" xfId="34551" xr:uid="{587E54D1-CF73-4E6D-9F07-9616198D62C4}"/>
    <cellStyle name="標準 6 4 2 2 5 2 2 2 3" xfId="28227" xr:uid="{2F1FA6B1-1AE8-4CA4-8EDF-4E247FC6EF7A}"/>
    <cellStyle name="標準 6 4 2 2 5 2 2 3" xfId="13978" xr:uid="{66BF9071-E8CB-4E1F-B3CC-A01F6BCEE189}"/>
    <cellStyle name="標準 6 4 2 2 5 2 2 3 2" xfId="31389" xr:uid="{66BF9071-E8CB-4E1F-B3CC-A01F6BCEE189}"/>
    <cellStyle name="標準 6 4 2 2 5 2 2 4" xfId="7653" xr:uid="{1222BEAA-FE0E-465D-9FC4-2211453DE090}"/>
    <cellStyle name="標準 6 4 2 2 5 2 2 4 2" xfId="25065" xr:uid="{1222BEAA-FE0E-465D-9FC4-2211453DE090}"/>
    <cellStyle name="標準 6 4 2 2 5 2 2 5" xfId="21916" xr:uid="{00000000-0005-0000-0000-0000BF0E0000}"/>
    <cellStyle name="標準 6 4 2 2 5 2 3" xfId="2887" xr:uid="{00000000-0005-0000-0000-0000C00E0000}"/>
    <cellStyle name="標準 6 4 2 2 5 2 3 2" xfId="15512" xr:uid="{8128A7F7-D279-49E5-8F40-62A763E20383}"/>
    <cellStyle name="標準 6 4 2 2 5 2 3 2 2" xfId="32923" xr:uid="{8128A7F7-D279-49E5-8F40-62A763E20383}"/>
    <cellStyle name="標準 6 4 2 2 5 2 3 3" xfId="9188" xr:uid="{465D3763-EA4E-4396-B7FC-263CF847638B}"/>
    <cellStyle name="標準 6 4 2 2 5 2 3 3 2" xfId="26599" xr:uid="{465D3763-EA4E-4396-B7FC-263CF847638B}"/>
    <cellStyle name="標準 6 4 2 2 5 2 3 4" xfId="20300" xr:uid="{00000000-0005-0000-0000-0000C00E0000}"/>
    <cellStyle name="標準 6 4 2 2 5 2 4" xfId="12350" xr:uid="{1F34E26C-560D-48D2-B3BB-B20A77C10641}"/>
    <cellStyle name="標準 6 4 2 2 5 2 4 2" xfId="29761" xr:uid="{1F34E26C-560D-48D2-B3BB-B20A77C10641}"/>
    <cellStyle name="標準 6 4 2 2 5 2 5" xfId="6025" xr:uid="{F2557378-98DC-4355-ACD6-4B752444A185}"/>
    <cellStyle name="標準 6 4 2 2 5 2 5 2" xfId="23437" xr:uid="{F2557378-98DC-4355-ACD6-4B752444A185}"/>
    <cellStyle name="標準 6 4 2 2 5 2 6" xfId="18768" xr:uid="{00000000-0005-0000-0000-0000BE0E0000}"/>
    <cellStyle name="標準 6 4 2 2 5 3" xfId="3744" xr:uid="{00000000-0005-0000-0000-0000C10E0000}"/>
    <cellStyle name="標準 6 4 2 2 5 3 2" xfId="10056" xr:uid="{83D8B008-3F2C-4654-91F9-8951E9885598}"/>
    <cellStyle name="標準 6 4 2 2 5 3 2 2" xfId="16380" xr:uid="{7A4D0FFF-5BFC-4231-83E2-C847860BF151}"/>
    <cellStyle name="標準 6 4 2 2 5 3 2 2 2" xfId="33791" xr:uid="{7A4D0FFF-5BFC-4231-83E2-C847860BF151}"/>
    <cellStyle name="標準 6 4 2 2 5 3 2 3" xfId="27467" xr:uid="{83D8B008-3F2C-4654-91F9-8951E9885598}"/>
    <cellStyle name="標準 6 4 2 2 5 3 3" xfId="13218" xr:uid="{B6E165EC-9922-4B94-A589-80BE62AAA42C}"/>
    <cellStyle name="標準 6 4 2 2 5 3 3 2" xfId="30629" xr:uid="{B6E165EC-9922-4B94-A589-80BE62AAA42C}"/>
    <cellStyle name="標準 6 4 2 2 5 3 4" xfId="6893" xr:uid="{2A61B4FC-CAE7-4A0C-B96A-0830A684A196}"/>
    <cellStyle name="標準 6 4 2 2 5 3 4 2" xfId="24305" xr:uid="{2A61B4FC-CAE7-4A0C-B96A-0830A684A196}"/>
    <cellStyle name="標準 6 4 2 2 5 3 5" xfId="21156" xr:uid="{00000000-0005-0000-0000-0000C10E0000}"/>
    <cellStyle name="標準 6 4 2 2 5 4" xfId="2127" xr:uid="{00000000-0005-0000-0000-0000C20E0000}"/>
    <cellStyle name="標準 6 4 2 2 5 4 2" xfId="14752" xr:uid="{CC31E5B6-37D4-4D76-BA32-51347DDD33BF}"/>
    <cellStyle name="標準 6 4 2 2 5 4 2 2" xfId="32163" xr:uid="{CC31E5B6-37D4-4D76-BA32-51347DDD33BF}"/>
    <cellStyle name="標準 6 4 2 2 5 4 3" xfId="8428" xr:uid="{0DD95625-88F5-4332-A157-E624842277B5}"/>
    <cellStyle name="標準 6 4 2 2 5 4 3 2" xfId="25839" xr:uid="{0DD95625-88F5-4332-A157-E624842277B5}"/>
    <cellStyle name="標準 6 4 2 2 5 4 4" xfId="19540" xr:uid="{00000000-0005-0000-0000-0000C20E0000}"/>
    <cellStyle name="標準 6 4 2 2 5 5" xfId="11590" xr:uid="{F17C291D-4258-4DCA-9CFF-9A2CFCBDAF5D}"/>
    <cellStyle name="標準 6 4 2 2 5 5 2" xfId="29001" xr:uid="{F17C291D-4258-4DCA-9CFF-9A2CFCBDAF5D}"/>
    <cellStyle name="標準 6 4 2 2 5 6" xfId="5265" xr:uid="{8D126EEF-1BCB-453E-8146-59E34A1ED3FA}"/>
    <cellStyle name="標準 6 4 2 2 5 6 2" xfId="22677" xr:uid="{8D126EEF-1BCB-453E-8146-59E34A1ED3FA}"/>
    <cellStyle name="標準 6 4 2 2 5 7" xfId="18008" xr:uid="{00000000-0005-0000-0000-0000BD0E0000}"/>
    <cellStyle name="標準 6 4 2 2 6" xfId="948" xr:uid="{00000000-0005-0000-0000-0000C30E0000}"/>
    <cellStyle name="標準 6 4 2 2 6 2" xfId="4124" xr:uid="{00000000-0005-0000-0000-0000C40E0000}"/>
    <cellStyle name="標準 6 4 2 2 6 2 2" xfId="10436" xr:uid="{07291607-FAB7-42AF-BAFD-41BA93C8491E}"/>
    <cellStyle name="標準 6 4 2 2 6 2 2 2" xfId="16760" xr:uid="{12407CAA-0FCC-4452-9CD1-D33DDE85727B}"/>
    <cellStyle name="標準 6 4 2 2 6 2 2 2 2" xfId="34171" xr:uid="{12407CAA-0FCC-4452-9CD1-D33DDE85727B}"/>
    <cellStyle name="標準 6 4 2 2 6 2 2 3" xfId="27847" xr:uid="{07291607-FAB7-42AF-BAFD-41BA93C8491E}"/>
    <cellStyle name="標準 6 4 2 2 6 2 3" xfId="13598" xr:uid="{25412937-E549-48E1-9A1B-512C45F01CBD}"/>
    <cellStyle name="標準 6 4 2 2 6 2 3 2" xfId="31009" xr:uid="{25412937-E549-48E1-9A1B-512C45F01CBD}"/>
    <cellStyle name="標準 6 4 2 2 6 2 4" xfId="7273" xr:uid="{930F9089-B022-4BF9-BD59-41770B61E62F}"/>
    <cellStyle name="標準 6 4 2 2 6 2 4 2" xfId="24685" xr:uid="{930F9089-B022-4BF9-BD59-41770B61E62F}"/>
    <cellStyle name="標準 6 4 2 2 6 2 5" xfId="21536" xr:uid="{00000000-0005-0000-0000-0000C40E0000}"/>
    <cellStyle name="標準 6 4 2 2 6 3" xfId="2507" xr:uid="{00000000-0005-0000-0000-0000C50E0000}"/>
    <cellStyle name="標準 6 4 2 2 6 3 2" xfId="15132" xr:uid="{00A6D54A-2A2D-4393-884F-EC5609307D74}"/>
    <cellStyle name="標準 6 4 2 2 6 3 2 2" xfId="32543" xr:uid="{00A6D54A-2A2D-4393-884F-EC5609307D74}"/>
    <cellStyle name="標準 6 4 2 2 6 3 3" xfId="8808" xr:uid="{50C7CDC2-9C87-4273-A6DD-DAEA4898F47E}"/>
    <cellStyle name="標準 6 4 2 2 6 3 3 2" xfId="26219" xr:uid="{50C7CDC2-9C87-4273-A6DD-DAEA4898F47E}"/>
    <cellStyle name="標準 6 4 2 2 6 3 4" xfId="19920" xr:uid="{00000000-0005-0000-0000-0000C50E0000}"/>
    <cellStyle name="標準 6 4 2 2 6 4" xfId="11970" xr:uid="{3A901FA2-4ECE-48B1-B530-D0D9F85E810B}"/>
    <cellStyle name="標準 6 4 2 2 6 4 2" xfId="29381" xr:uid="{3A901FA2-4ECE-48B1-B530-D0D9F85E810B}"/>
    <cellStyle name="標準 6 4 2 2 6 5" xfId="5645" xr:uid="{7E8830B5-4165-424C-ACA8-8AC7EEAB57B5}"/>
    <cellStyle name="標準 6 4 2 2 6 5 2" xfId="23057" xr:uid="{7E8830B5-4165-424C-ACA8-8AC7EEAB57B5}"/>
    <cellStyle name="標準 6 4 2 2 6 6" xfId="18388" xr:uid="{00000000-0005-0000-0000-0000C30E0000}"/>
    <cellStyle name="標準 6 4 2 2 7" xfId="188" xr:uid="{00000000-0005-0000-0000-0000C60E0000}"/>
    <cellStyle name="標準 6 4 2 2 7 2" xfId="3364" xr:uid="{00000000-0005-0000-0000-0000C70E0000}"/>
    <cellStyle name="標準 6 4 2 2 7 2 2" xfId="16000" xr:uid="{6CC1DF12-F8E3-40E4-A508-7954F22C59A5}"/>
    <cellStyle name="標準 6 4 2 2 7 2 2 2" xfId="33411" xr:uid="{6CC1DF12-F8E3-40E4-A508-7954F22C59A5}"/>
    <cellStyle name="標準 6 4 2 2 7 2 3" xfId="9676" xr:uid="{4F76D8F4-F6DC-4D53-B62D-73C0E57B136D}"/>
    <cellStyle name="標準 6 4 2 2 7 2 3 2" xfId="27087" xr:uid="{4F76D8F4-F6DC-4D53-B62D-73C0E57B136D}"/>
    <cellStyle name="標準 6 4 2 2 7 2 4" xfId="20776" xr:uid="{00000000-0005-0000-0000-0000C70E0000}"/>
    <cellStyle name="標準 6 4 2 2 7 3" xfId="12838" xr:uid="{22564F0C-3431-482B-B655-05C6A0D8223C}"/>
    <cellStyle name="標準 6 4 2 2 7 3 2" xfId="30249" xr:uid="{22564F0C-3431-482B-B655-05C6A0D8223C}"/>
    <cellStyle name="標準 6 4 2 2 7 4" xfId="6513" xr:uid="{14A56CA1-B2CC-4874-A6C4-DB32F44E8F59}"/>
    <cellStyle name="標準 6 4 2 2 7 4 2" xfId="23925" xr:uid="{14A56CA1-B2CC-4874-A6C4-DB32F44E8F59}"/>
    <cellStyle name="標準 6 4 2 2 7 5" xfId="17628" xr:uid="{00000000-0005-0000-0000-0000C60E0000}"/>
    <cellStyle name="標準 6 4 2 2 8" xfId="3289" xr:uid="{00000000-0005-0000-0000-0000C80E0000}"/>
    <cellStyle name="標準 6 4 2 2 8 2" xfId="9601" xr:uid="{CBC692BD-1CAF-4053-8158-85F9CB57331E}"/>
    <cellStyle name="標準 6 4 2 2 8 2 2" xfId="15925" xr:uid="{9A2EEC86-3EA3-40E4-B021-4E2671B43D3C}"/>
    <cellStyle name="標準 6 4 2 2 8 2 2 2" xfId="33336" xr:uid="{9A2EEC86-3EA3-40E4-B021-4E2671B43D3C}"/>
    <cellStyle name="標準 6 4 2 2 8 2 3" xfId="27012" xr:uid="{CBC692BD-1CAF-4053-8158-85F9CB57331E}"/>
    <cellStyle name="標準 6 4 2 2 8 3" xfId="12763" xr:uid="{5831A4A8-12B3-47E5-B4FA-3B5FDA18D5D3}"/>
    <cellStyle name="標準 6 4 2 2 8 3 2" xfId="30174" xr:uid="{5831A4A8-12B3-47E5-B4FA-3B5FDA18D5D3}"/>
    <cellStyle name="標準 6 4 2 2 8 4" xfId="6438" xr:uid="{6874E756-BF8D-40EE-8180-590AD677DA81}"/>
    <cellStyle name="標準 6 4 2 2 8 4 2" xfId="23850" xr:uid="{6874E756-BF8D-40EE-8180-590AD677DA81}"/>
    <cellStyle name="標準 6 4 2 2 8 5" xfId="20701" xr:uid="{00000000-0005-0000-0000-0000C80E0000}"/>
    <cellStyle name="標準 6 4 2 2 9" xfId="1747" xr:uid="{00000000-0005-0000-0000-0000C90E0000}"/>
    <cellStyle name="標準 6 4 2 2 9 2" xfId="14372" xr:uid="{DA0C089C-E1BC-4ABD-BD97-D1174A5A8E10}"/>
    <cellStyle name="標準 6 4 2 2 9 2 2" xfId="31783" xr:uid="{DA0C089C-E1BC-4ABD-BD97-D1174A5A8E10}"/>
    <cellStyle name="標準 6 4 2 2 9 3" xfId="8048" xr:uid="{4EBE3502-D448-4B1F-93CF-4B1FDAD09040}"/>
    <cellStyle name="標準 6 4 2 2 9 3 2" xfId="25459" xr:uid="{4EBE3502-D448-4B1F-93CF-4B1FDAD09040}"/>
    <cellStyle name="標準 6 4 2 2 9 4" xfId="19160" xr:uid="{00000000-0005-0000-0000-0000C90E0000}"/>
    <cellStyle name="標準 6 4 2 3" xfId="98" xr:uid="{00000000-0005-0000-0000-0000CA0E0000}"/>
    <cellStyle name="標準 6 4 2 3 10" xfId="11227" xr:uid="{34E8ADFA-83BB-406C-87DA-5B765EF51132}"/>
    <cellStyle name="標準 6 4 2 3 10 2" xfId="28638" xr:uid="{34E8ADFA-83BB-406C-87DA-5B765EF51132}"/>
    <cellStyle name="標準 6 4 2 3 11" xfId="4902" xr:uid="{2C08AA25-3890-4A54-BAA4-57A01B429049}"/>
    <cellStyle name="標準 6 4 2 3 11 2" xfId="22314" xr:uid="{2C08AA25-3890-4A54-BAA4-57A01B429049}"/>
    <cellStyle name="標準 6 4 2 3 12" xfId="17538" xr:uid="{00000000-0005-0000-0000-0000CA0E0000}"/>
    <cellStyle name="標準 6 4 2 3 2" xfId="145" xr:uid="{00000000-0005-0000-0000-0000CB0E0000}"/>
    <cellStyle name="標準 6 4 2 3 2 10" xfId="4936" xr:uid="{D8902929-8D86-486F-B255-CD173D599310}"/>
    <cellStyle name="標準 6 4 2 3 2 10 2" xfId="22348" xr:uid="{D8902929-8D86-486F-B255-CD173D599310}"/>
    <cellStyle name="標準 6 4 2 3 2 11" xfId="17585" xr:uid="{00000000-0005-0000-0000-0000CB0E0000}"/>
    <cellStyle name="標準 6 4 2 3 2 2" xfId="334" xr:uid="{00000000-0005-0000-0000-0000CC0E0000}"/>
    <cellStyle name="標準 6 4 2 3 2 2 2" xfId="524" xr:uid="{00000000-0005-0000-0000-0000CD0E0000}"/>
    <cellStyle name="標準 6 4 2 3 2 2 2 2" xfId="904" xr:uid="{00000000-0005-0000-0000-0000CE0E0000}"/>
    <cellStyle name="標準 6 4 2 3 2 2 2 2 2" xfId="1664" xr:uid="{00000000-0005-0000-0000-0000CF0E0000}"/>
    <cellStyle name="標準 6 4 2 3 2 2 2 2 2 2" xfId="4840" xr:uid="{00000000-0005-0000-0000-0000D00E0000}"/>
    <cellStyle name="標準 6 4 2 3 2 2 2 2 2 2 2" xfId="11152" xr:uid="{495839D7-5D99-490C-9289-501A0ACF30C6}"/>
    <cellStyle name="標準 6 4 2 3 2 2 2 2 2 2 2 2" xfId="17476" xr:uid="{81B8D711-A0F7-48AE-9298-DD09242CC6A7}"/>
    <cellStyle name="標準 6 4 2 3 2 2 2 2 2 2 2 2 2" xfId="34887" xr:uid="{81B8D711-A0F7-48AE-9298-DD09242CC6A7}"/>
    <cellStyle name="標準 6 4 2 3 2 2 2 2 2 2 2 3" xfId="28563" xr:uid="{495839D7-5D99-490C-9289-501A0ACF30C6}"/>
    <cellStyle name="標準 6 4 2 3 2 2 2 2 2 2 3" xfId="14314" xr:uid="{B15831D5-1D39-49E1-B610-C9841CBE9672}"/>
    <cellStyle name="標準 6 4 2 3 2 2 2 2 2 2 3 2" xfId="31725" xr:uid="{B15831D5-1D39-49E1-B610-C9841CBE9672}"/>
    <cellStyle name="標準 6 4 2 3 2 2 2 2 2 2 4" xfId="7989" xr:uid="{02488BAD-6999-4623-97BF-A22290EE8FFC}"/>
    <cellStyle name="標準 6 4 2 3 2 2 2 2 2 2 4 2" xfId="25401" xr:uid="{02488BAD-6999-4623-97BF-A22290EE8FFC}"/>
    <cellStyle name="標準 6 4 2 3 2 2 2 2 2 2 5" xfId="22252" xr:uid="{00000000-0005-0000-0000-0000D00E0000}"/>
    <cellStyle name="標準 6 4 2 3 2 2 2 2 2 3" xfId="3223" xr:uid="{00000000-0005-0000-0000-0000D10E0000}"/>
    <cellStyle name="標準 6 4 2 3 2 2 2 2 2 3 2" xfId="15848" xr:uid="{66A222BD-D8C7-44D6-ABB9-ECF9D7900ECC}"/>
    <cellStyle name="標準 6 4 2 3 2 2 2 2 2 3 2 2" xfId="33259" xr:uid="{66A222BD-D8C7-44D6-ABB9-ECF9D7900ECC}"/>
    <cellStyle name="標準 6 4 2 3 2 2 2 2 2 3 3" xfId="9524" xr:uid="{52F66929-3F83-43AD-82E5-C06AD13C0C7F}"/>
    <cellStyle name="標準 6 4 2 3 2 2 2 2 2 3 3 2" xfId="26935" xr:uid="{52F66929-3F83-43AD-82E5-C06AD13C0C7F}"/>
    <cellStyle name="標準 6 4 2 3 2 2 2 2 2 3 4" xfId="20636" xr:uid="{00000000-0005-0000-0000-0000D10E0000}"/>
    <cellStyle name="標準 6 4 2 3 2 2 2 2 2 4" xfId="12686" xr:uid="{C8734C64-2424-4614-8C8C-E19A3724ECCD}"/>
    <cellStyle name="標準 6 4 2 3 2 2 2 2 2 4 2" xfId="30097" xr:uid="{C8734C64-2424-4614-8C8C-E19A3724ECCD}"/>
    <cellStyle name="標準 6 4 2 3 2 2 2 2 2 5" xfId="6361" xr:uid="{EF925B2A-D255-4A7B-AFBD-95DE7D44D5D5}"/>
    <cellStyle name="標準 6 4 2 3 2 2 2 2 2 5 2" xfId="23773" xr:uid="{EF925B2A-D255-4A7B-AFBD-95DE7D44D5D5}"/>
    <cellStyle name="標準 6 4 2 3 2 2 2 2 2 6" xfId="19104" xr:uid="{00000000-0005-0000-0000-0000CF0E0000}"/>
    <cellStyle name="標準 6 4 2 3 2 2 2 2 3" xfId="4080" xr:uid="{00000000-0005-0000-0000-0000D20E0000}"/>
    <cellStyle name="標準 6 4 2 3 2 2 2 2 3 2" xfId="10392" xr:uid="{33DE5276-E862-43F1-895B-F5274169E96C}"/>
    <cellStyle name="標準 6 4 2 3 2 2 2 2 3 2 2" xfId="16716" xr:uid="{DC02B30D-C7AD-4771-B274-54BB62BA3E9E}"/>
    <cellStyle name="標準 6 4 2 3 2 2 2 2 3 2 2 2" xfId="34127" xr:uid="{DC02B30D-C7AD-4771-B274-54BB62BA3E9E}"/>
    <cellStyle name="標準 6 4 2 3 2 2 2 2 3 2 3" xfId="27803" xr:uid="{33DE5276-E862-43F1-895B-F5274169E96C}"/>
    <cellStyle name="標準 6 4 2 3 2 2 2 2 3 3" xfId="13554" xr:uid="{A2EB2E0A-9622-4FF3-A92A-E33B5469D183}"/>
    <cellStyle name="標準 6 4 2 3 2 2 2 2 3 3 2" xfId="30965" xr:uid="{A2EB2E0A-9622-4FF3-A92A-E33B5469D183}"/>
    <cellStyle name="標準 6 4 2 3 2 2 2 2 3 4" xfId="7229" xr:uid="{1966F10B-B161-4CF8-9E13-F266898D599D}"/>
    <cellStyle name="標準 6 4 2 3 2 2 2 2 3 4 2" xfId="24641" xr:uid="{1966F10B-B161-4CF8-9E13-F266898D599D}"/>
    <cellStyle name="標準 6 4 2 3 2 2 2 2 3 5" xfId="21492" xr:uid="{00000000-0005-0000-0000-0000D20E0000}"/>
    <cellStyle name="標準 6 4 2 3 2 2 2 2 4" xfId="2463" xr:uid="{00000000-0005-0000-0000-0000D30E0000}"/>
    <cellStyle name="標準 6 4 2 3 2 2 2 2 4 2" xfId="15088" xr:uid="{AD983491-E545-4ED7-AD13-0E7FE36D7835}"/>
    <cellStyle name="標準 6 4 2 3 2 2 2 2 4 2 2" xfId="32499" xr:uid="{AD983491-E545-4ED7-AD13-0E7FE36D7835}"/>
    <cellStyle name="標準 6 4 2 3 2 2 2 2 4 3" xfId="8764" xr:uid="{573D53D1-1C5D-495F-BD8E-D3D937E4CE9A}"/>
    <cellStyle name="標準 6 4 2 3 2 2 2 2 4 3 2" xfId="26175" xr:uid="{573D53D1-1C5D-495F-BD8E-D3D937E4CE9A}"/>
    <cellStyle name="標準 6 4 2 3 2 2 2 2 4 4" xfId="19876" xr:uid="{00000000-0005-0000-0000-0000D30E0000}"/>
    <cellStyle name="標準 6 4 2 3 2 2 2 2 5" xfId="11926" xr:uid="{B357F1D5-5D90-4074-8C2B-AEEF236E5EAE}"/>
    <cellStyle name="標準 6 4 2 3 2 2 2 2 5 2" xfId="29337" xr:uid="{B357F1D5-5D90-4074-8C2B-AEEF236E5EAE}"/>
    <cellStyle name="標準 6 4 2 3 2 2 2 2 6" xfId="5601" xr:uid="{0CAAF28A-EFF5-46E9-8C92-B37B1D980BEA}"/>
    <cellStyle name="標準 6 4 2 3 2 2 2 2 6 2" xfId="23013" xr:uid="{0CAAF28A-EFF5-46E9-8C92-B37B1D980BEA}"/>
    <cellStyle name="標準 6 4 2 3 2 2 2 2 7" xfId="18344" xr:uid="{00000000-0005-0000-0000-0000CE0E0000}"/>
    <cellStyle name="標準 6 4 2 3 2 2 2 3" xfId="1284" xr:uid="{00000000-0005-0000-0000-0000D40E0000}"/>
    <cellStyle name="標準 6 4 2 3 2 2 2 3 2" xfId="4460" xr:uid="{00000000-0005-0000-0000-0000D50E0000}"/>
    <cellStyle name="標準 6 4 2 3 2 2 2 3 2 2" xfId="10772" xr:uid="{ACCCFE00-65D2-491D-8021-DEED70331BDB}"/>
    <cellStyle name="標準 6 4 2 3 2 2 2 3 2 2 2" xfId="17096" xr:uid="{C3DA64A1-3088-47C1-B7EE-C586C719B2AC}"/>
    <cellStyle name="標準 6 4 2 3 2 2 2 3 2 2 2 2" xfId="34507" xr:uid="{C3DA64A1-3088-47C1-B7EE-C586C719B2AC}"/>
    <cellStyle name="標準 6 4 2 3 2 2 2 3 2 2 3" xfId="28183" xr:uid="{ACCCFE00-65D2-491D-8021-DEED70331BDB}"/>
    <cellStyle name="標準 6 4 2 3 2 2 2 3 2 3" xfId="13934" xr:uid="{6DCA99A9-6E5F-4FF9-8BD4-6CA187E1E54C}"/>
    <cellStyle name="標準 6 4 2 3 2 2 2 3 2 3 2" xfId="31345" xr:uid="{6DCA99A9-6E5F-4FF9-8BD4-6CA187E1E54C}"/>
    <cellStyle name="標準 6 4 2 3 2 2 2 3 2 4" xfId="7609" xr:uid="{5CA4DF61-E715-434B-9CEF-17175E607B8A}"/>
    <cellStyle name="標準 6 4 2 3 2 2 2 3 2 4 2" xfId="25021" xr:uid="{5CA4DF61-E715-434B-9CEF-17175E607B8A}"/>
    <cellStyle name="標準 6 4 2 3 2 2 2 3 2 5" xfId="21872" xr:uid="{00000000-0005-0000-0000-0000D50E0000}"/>
    <cellStyle name="標準 6 4 2 3 2 2 2 3 3" xfId="2843" xr:uid="{00000000-0005-0000-0000-0000D60E0000}"/>
    <cellStyle name="標準 6 4 2 3 2 2 2 3 3 2" xfId="15468" xr:uid="{05D73624-AF0E-4D9E-A5A0-541330625233}"/>
    <cellStyle name="標準 6 4 2 3 2 2 2 3 3 2 2" xfId="32879" xr:uid="{05D73624-AF0E-4D9E-A5A0-541330625233}"/>
    <cellStyle name="標準 6 4 2 3 2 2 2 3 3 3" xfId="9144" xr:uid="{EB2D56F3-E673-451F-93F9-9BA7BD747EDA}"/>
    <cellStyle name="標準 6 4 2 3 2 2 2 3 3 3 2" xfId="26555" xr:uid="{EB2D56F3-E673-451F-93F9-9BA7BD747EDA}"/>
    <cellStyle name="標準 6 4 2 3 2 2 2 3 3 4" xfId="20256" xr:uid="{00000000-0005-0000-0000-0000D60E0000}"/>
    <cellStyle name="標準 6 4 2 3 2 2 2 3 4" xfId="12306" xr:uid="{AFCFBDEE-89A7-4081-9EB2-06B46B317DCA}"/>
    <cellStyle name="標準 6 4 2 3 2 2 2 3 4 2" xfId="29717" xr:uid="{AFCFBDEE-89A7-4081-9EB2-06B46B317DCA}"/>
    <cellStyle name="標準 6 4 2 3 2 2 2 3 5" xfId="5981" xr:uid="{B64AC10E-1D61-4497-914E-E8D3160D48D4}"/>
    <cellStyle name="標準 6 4 2 3 2 2 2 3 5 2" xfId="23393" xr:uid="{B64AC10E-1D61-4497-914E-E8D3160D48D4}"/>
    <cellStyle name="標準 6 4 2 3 2 2 2 3 6" xfId="18724" xr:uid="{00000000-0005-0000-0000-0000D40E0000}"/>
    <cellStyle name="標準 6 4 2 3 2 2 2 4" xfId="3700" xr:uid="{00000000-0005-0000-0000-0000D70E0000}"/>
    <cellStyle name="標準 6 4 2 3 2 2 2 4 2" xfId="10012" xr:uid="{3CB01F97-C2AB-4F8C-A276-6974A12F45A6}"/>
    <cellStyle name="標準 6 4 2 3 2 2 2 4 2 2" xfId="16336" xr:uid="{1F96DE37-508D-4C25-8F52-64C15C59D12A}"/>
    <cellStyle name="標準 6 4 2 3 2 2 2 4 2 2 2" xfId="33747" xr:uid="{1F96DE37-508D-4C25-8F52-64C15C59D12A}"/>
    <cellStyle name="標準 6 4 2 3 2 2 2 4 2 3" xfId="27423" xr:uid="{3CB01F97-C2AB-4F8C-A276-6974A12F45A6}"/>
    <cellStyle name="標準 6 4 2 3 2 2 2 4 3" xfId="13174" xr:uid="{6523FCB9-627D-4D3C-89E2-BCB966320B99}"/>
    <cellStyle name="標準 6 4 2 3 2 2 2 4 3 2" xfId="30585" xr:uid="{6523FCB9-627D-4D3C-89E2-BCB966320B99}"/>
    <cellStyle name="標準 6 4 2 3 2 2 2 4 4" xfId="6849" xr:uid="{48D44E61-1074-42C4-85FD-37E2ABE0487D}"/>
    <cellStyle name="標準 6 4 2 3 2 2 2 4 4 2" xfId="24261" xr:uid="{48D44E61-1074-42C4-85FD-37E2ABE0487D}"/>
    <cellStyle name="標準 6 4 2 3 2 2 2 4 5" xfId="21112" xr:uid="{00000000-0005-0000-0000-0000D70E0000}"/>
    <cellStyle name="標準 6 4 2 3 2 2 2 5" xfId="2083" xr:uid="{00000000-0005-0000-0000-0000D80E0000}"/>
    <cellStyle name="標準 6 4 2 3 2 2 2 5 2" xfId="14708" xr:uid="{669C271A-EB9D-4FCE-A37A-318A04474FDC}"/>
    <cellStyle name="標準 6 4 2 3 2 2 2 5 2 2" xfId="32119" xr:uid="{669C271A-EB9D-4FCE-A37A-318A04474FDC}"/>
    <cellStyle name="標準 6 4 2 3 2 2 2 5 3" xfId="8384" xr:uid="{2746C751-4DAF-404B-B919-A82CD3D18B2E}"/>
    <cellStyle name="標準 6 4 2 3 2 2 2 5 3 2" xfId="25795" xr:uid="{2746C751-4DAF-404B-B919-A82CD3D18B2E}"/>
    <cellStyle name="標準 6 4 2 3 2 2 2 5 4" xfId="19496" xr:uid="{00000000-0005-0000-0000-0000D80E0000}"/>
    <cellStyle name="標準 6 4 2 3 2 2 2 6" xfId="11546" xr:uid="{92834DAA-1C50-4827-B1CB-410943DCD20B}"/>
    <cellStyle name="標準 6 4 2 3 2 2 2 6 2" xfId="28957" xr:uid="{92834DAA-1C50-4827-B1CB-410943DCD20B}"/>
    <cellStyle name="標準 6 4 2 3 2 2 2 7" xfId="5221" xr:uid="{1D01C469-CBB6-4287-B879-6EF6B27CA230}"/>
    <cellStyle name="標準 6 4 2 3 2 2 2 7 2" xfId="22633" xr:uid="{1D01C469-CBB6-4287-B879-6EF6B27CA230}"/>
    <cellStyle name="標準 6 4 2 3 2 2 2 8" xfId="17964" xr:uid="{00000000-0005-0000-0000-0000CD0E0000}"/>
    <cellStyle name="標準 6 4 2 3 2 2 3" xfId="714" xr:uid="{00000000-0005-0000-0000-0000D90E0000}"/>
    <cellStyle name="標準 6 4 2 3 2 2 3 2" xfId="1474" xr:uid="{00000000-0005-0000-0000-0000DA0E0000}"/>
    <cellStyle name="標準 6 4 2 3 2 2 3 2 2" xfId="4650" xr:uid="{00000000-0005-0000-0000-0000DB0E0000}"/>
    <cellStyle name="標準 6 4 2 3 2 2 3 2 2 2" xfId="10962" xr:uid="{3D16C304-375A-4C61-80AD-47C8BE813A0F}"/>
    <cellStyle name="標準 6 4 2 3 2 2 3 2 2 2 2" xfId="17286" xr:uid="{921692A9-5E29-4193-A881-80C18DBB9A27}"/>
    <cellStyle name="標準 6 4 2 3 2 2 3 2 2 2 2 2" xfId="34697" xr:uid="{921692A9-5E29-4193-A881-80C18DBB9A27}"/>
    <cellStyle name="標準 6 4 2 3 2 2 3 2 2 2 3" xfId="28373" xr:uid="{3D16C304-375A-4C61-80AD-47C8BE813A0F}"/>
    <cellStyle name="標準 6 4 2 3 2 2 3 2 2 3" xfId="14124" xr:uid="{ECCCC071-1B2B-448B-B517-1A7F735BF3C5}"/>
    <cellStyle name="標準 6 4 2 3 2 2 3 2 2 3 2" xfId="31535" xr:uid="{ECCCC071-1B2B-448B-B517-1A7F735BF3C5}"/>
    <cellStyle name="標準 6 4 2 3 2 2 3 2 2 4" xfId="7799" xr:uid="{F4D08304-BC8F-46CB-9BD0-6FA55E9A6013}"/>
    <cellStyle name="標準 6 4 2 3 2 2 3 2 2 4 2" xfId="25211" xr:uid="{F4D08304-BC8F-46CB-9BD0-6FA55E9A6013}"/>
    <cellStyle name="標準 6 4 2 3 2 2 3 2 2 5" xfId="22062" xr:uid="{00000000-0005-0000-0000-0000DB0E0000}"/>
    <cellStyle name="標準 6 4 2 3 2 2 3 2 3" xfId="3033" xr:uid="{00000000-0005-0000-0000-0000DC0E0000}"/>
    <cellStyle name="標準 6 4 2 3 2 2 3 2 3 2" xfId="15658" xr:uid="{BFA4DB7E-44F2-4501-BAFC-1B893888EB13}"/>
    <cellStyle name="標準 6 4 2 3 2 2 3 2 3 2 2" xfId="33069" xr:uid="{BFA4DB7E-44F2-4501-BAFC-1B893888EB13}"/>
    <cellStyle name="標準 6 4 2 3 2 2 3 2 3 3" xfId="9334" xr:uid="{774472CF-2323-434D-9027-6DE3CEA4FB4D}"/>
    <cellStyle name="標準 6 4 2 3 2 2 3 2 3 3 2" xfId="26745" xr:uid="{774472CF-2323-434D-9027-6DE3CEA4FB4D}"/>
    <cellStyle name="標準 6 4 2 3 2 2 3 2 3 4" xfId="20446" xr:uid="{00000000-0005-0000-0000-0000DC0E0000}"/>
    <cellStyle name="標準 6 4 2 3 2 2 3 2 4" xfId="12496" xr:uid="{28A4DD8D-3E58-47CE-9A4D-A06891937A77}"/>
    <cellStyle name="標準 6 4 2 3 2 2 3 2 4 2" xfId="29907" xr:uid="{28A4DD8D-3E58-47CE-9A4D-A06891937A77}"/>
    <cellStyle name="標準 6 4 2 3 2 2 3 2 5" xfId="6171" xr:uid="{A7281B79-9324-4DA8-8A5B-22D8AC021A2E}"/>
    <cellStyle name="標準 6 4 2 3 2 2 3 2 5 2" xfId="23583" xr:uid="{A7281B79-9324-4DA8-8A5B-22D8AC021A2E}"/>
    <cellStyle name="標準 6 4 2 3 2 2 3 2 6" xfId="18914" xr:uid="{00000000-0005-0000-0000-0000DA0E0000}"/>
    <cellStyle name="標準 6 4 2 3 2 2 3 3" xfId="3890" xr:uid="{00000000-0005-0000-0000-0000DD0E0000}"/>
    <cellStyle name="標準 6 4 2 3 2 2 3 3 2" xfId="10202" xr:uid="{4F2FEDCB-D6B2-4CDC-B44D-AB2FA63C3524}"/>
    <cellStyle name="標準 6 4 2 3 2 2 3 3 2 2" xfId="16526" xr:uid="{D56D9F43-B142-4670-B51B-76318E214357}"/>
    <cellStyle name="標準 6 4 2 3 2 2 3 3 2 2 2" xfId="33937" xr:uid="{D56D9F43-B142-4670-B51B-76318E214357}"/>
    <cellStyle name="標準 6 4 2 3 2 2 3 3 2 3" xfId="27613" xr:uid="{4F2FEDCB-D6B2-4CDC-B44D-AB2FA63C3524}"/>
    <cellStyle name="標準 6 4 2 3 2 2 3 3 3" xfId="13364" xr:uid="{E64D2507-8CEC-4C49-B4FE-3ED5F363F208}"/>
    <cellStyle name="標準 6 4 2 3 2 2 3 3 3 2" xfId="30775" xr:uid="{E64D2507-8CEC-4C49-B4FE-3ED5F363F208}"/>
    <cellStyle name="標準 6 4 2 3 2 2 3 3 4" xfId="7039" xr:uid="{7D6A6227-6072-4945-82BA-87B5FBC67BB3}"/>
    <cellStyle name="標準 6 4 2 3 2 2 3 3 4 2" xfId="24451" xr:uid="{7D6A6227-6072-4945-82BA-87B5FBC67BB3}"/>
    <cellStyle name="標準 6 4 2 3 2 2 3 3 5" xfId="21302" xr:uid="{00000000-0005-0000-0000-0000DD0E0000}"/>
    <cellStyle name="標準 6 4 2 3 2 2 3 4" xfId="2273" xr:uid="{00000000-0005-0000-0000-0000DE0E0000}"/>
    <cellStyle name="標準 6 4 2 3 2 2 3 4 2" xfId="14898" xr:uid="{5DD5287E-10AC-4552-A3E8-179716CDF5A0}"/>
    <cellStyle name="標準 6 4 2 3 2 2 3 4 2 2" xfId="32309" xr:uid="{5DD5287E-10AC-4552-A3E8-179716CDF5A0}"/>
    <cellStyle name="標準 6 4 2 3 2 2 3 4 3" xfId="8574" xr:uid="{1DB0CDB2-7FF4-46B1-9179-B387F6A2D5C9}"/>
    <cellStyle name="標準 6 4 2 3 2 2 3 4 3 2" xfId="25985" xr:uid="{1DB0CDB2-7FF4-46B1-9179-B387F6A2D5C9}"/>
    <cellStyle name="標準 6 4 2 3 2 2 3 4 4" xfId="19686" xr:uid="{00000000-0005-0000-0000-0000DE0E0000}"/>
    <cellStyle name="標準 6 4 2 3 2 2 3 5" xfId="11736" xr:uid="{AEBABEC2-F734-4AD4-9312-EC25BAF81796}"/>
    <cellStyle name="標準 6 4 2 3 2 2 3 5 2" xfId="29147" xr:uid="{AEBABEC2-F734-4AD4-9312-EC25BAF81796}"/>
    <cellStyle name="標準 6 4 2 3 2 2 3 6" xfId="5411" xr:uid="{E7FABCD3-6C19-49EA-86B9-D99EF5C34256}"/>
    <cellStyle name="標準 6 4 2 3 2 2 3 6 2" xfId="22823" xr:uid="{E7FABCD3-6C19-49EA-86B9-D99EF5C34256}"/>
    <cellStyle name="標準 6 4 2 3 2 2 3 7" xfId="18154" xr:uid="{00000000-0005-0000-0000-0000D90E0000}"/>
    <cellStyle name="標準 6 4 2 3 2 2 4" xfId="1094" xr:uid="{00000000-0005-0000-0000-0000DF0E0000}"/>
    <cellStyle name="標準 6 4 2 3 2 2 4 2" xfId="4270" xr:uid="{00000000-0005-0000-0000-0000E00E0000}"/>
    <cellStyle name="標準 6 4 2 3 2 2 4 2 2" xfId="10582" xr:uid="{01138048-74F5-43A0-8282-C6BA5A4E2F76}"/>
    <cellStyle name="標準 6 4 2 3 2 2 4 2 2 2" xfId="16906" xr:uid="{1F7BB3D3-6130-44A9-9E10-E79FF94A1CB1}"/>
    <cellStyle name="標準 6 4 2 3 2 2 4 2 2 2 2" xfId="34317" xr:uid="{1F7BB3D3-6130-44A9-9E10-E79FF94A1CB1}"/>
    <cellStyle name="標準 6 4 2 3 2 2 4 2 2 3" xfId="27993" xr:uid="{01138048-74F5-43A0-8282-C6BA5A4E2F76}"/>
    <cellStyle name="標準 6 4 2 3 2 2 4 2 3" xfId="13744" xr:uid="{1AFF5370-ECF9-493C-A165-6D9D235B7C26}"/>
    <cellStyle name="標準 6 4 2 3 2 2 4 2 3 2" xfId="31155" xr:uid="{1AFF5370-ECF9-493C-A165-6D9D235B7C26}"/>
    <cellStyle name="標準 6 4 2 3 2 2 4 2 4" xfId="7419" xr:uid="{7C35CEF3-3E59-4DFF-BC51-074A4536DEF1}"/>
    <cellStyle name="標準 6 4 2 3 2 2 4 2 4 2" xfId="24831" xr:uid="{7C35CEF3-3E59-4DFF-BC51-074A4536DEF1}"/>
    <cellStyle name="標準 6 4 2 3 2 2 4 2 5" xfId="21682" xr:uid="{00000000-0005-0000-0000-0000E00E0000}"/>
    <cellStyle name="標準 6 4 2 3 2 2 4 3" xfId="2653" xr:uid="{00000000-0005-0000-0000-0000E10E0000}"/>
    <cellStyle name="標準 6 4 2 3 2 2 4 3 2" xfId="15278" xr:uid="{92080AD8-24F4-4771-AE68-905357323C8C}"/>
    <cellStyle name="標準 6 4 2 3 2 2 4 3 2 2" xfId="32689" xr:uid="{92080AD8-24F4-4771-AE68-905357323C8C}"/>
    <cellStyle name="標準 6 4 2 3 2 2 4 3 3" xfId="8954" xr:uid="{DFD45857-55AB-4769-9A6C-86EF4CDB7064}"/>
    <cellStyle name="標準 6 4 2 3 2 2 4 3 3 2" xfId="26365" xr:uid="{DFD45857-55AB-4769-9A6C-86EF4CDB7064}"/>
    <cellStyle name="標準 6 4 2 3 2 2 4 3 4" xfId="20066" xr:uid="{00000000-0005-0000-0000-0000E10E0000}"/>
    <cellStyle name="標準 6 4 2 3 2 2 4 4" xfId="12116" xr:uid="{E30E038A-DCC1-47B3-9FE2-82498CF25CCF}"/>
    <cellStyle name="標準 6 4 2 3 2 2 4 4 2" xfId="29527" xr:uid="{E30E038A-DCC1-47B3-9FE2-82498CF25CCF}"/>
    <cellStyle name="標準 6 4 2 3 2 2 4 5" xfId="5791" xr:uid="{353FCA50-4911-4805-B5DE-03F11E81751E}"/>
    <cellStyle name="標準 6 4 2 3 2 2 4 5 2" xfId="23203" xr:uid="{353FCA50-4911-4805-B5DE-03F11E81751E}"/>
    <cellStyle name="標準 6 4 2 3 2 2 4 6" xfId="18534" xr:uid="{00000000-0005-0000-0000-0000DF0E0000}"/>
    <cellStyle name="標準 6 4 2 3 2 2 5" xfId="3510" xr:uid="{00000000-0005-0000-0000-0000E20E0000}"/>
    <cellStyle name="標準 6 4 2 3 2 2 5 2" xfId="9822" xr:uid="{28F5B027-0508-49C1-B21A-FEBA06C4E6FF}"/>
    <cellStyle name="標準 6 4 2 3 2 2 5 2 2" xfId="16146" xr:uid="{8A7F2F05-E9EC-44D7-B61C-8CDBADEBAC90}"/>
    <cellStyle name="標準 6 4 2 3 2 2 5 2 2 2" xfId="33557" xr:uid="{8A7F2F05-E9EC-44D7-B61C-8CDBADEBAC90}"/>
    <cellStyle name="標準 6 4 2 3 2 2 5 2 3" xfId="27233" xr:uid="{28F5B027-0508-49C1-B21A-FEBA06C4E6FF}"/>
    <cellStyle name="標準 6 4 2 3 2 2 5 3" xfId="12984" xr:uid="{E7277A6F-3F60-4162-94B0-C913E13D5E58}"/>
    <cellStyle name="標準 6 4 2 3 2 2 5 3 2" xfId="30395" xr:uid="{E7277A6F-3F60-4162-94B0-C913E13D5E58}"/>
    <cellStyle name="標準 6 4 2 3 2 2 5 4" xfId="6659" xr:uid="{6AEB7BDC-4486-492C-9BDB-EF1823BFB107}"/>
    <cellStyle name="標準 6 4 2 3 2 2 5 4 2" xfId="24071" xr:uid="{6AEB7BDC-4486-492C-9BDB-EF1823BFB107}"/>
    <cellStyle name="標準 6 4 2 3 2 2 5 5" xfId="20922" xr:uid="{00000000-0005-0000-0000-0000E20E0000}"/>
    <cellStyle name="標準 6 4 2 3 2 2 6" xfId="1893" xr:uid="{00000000-0005-0000-0000-0000E30E0000}"/>
    <cellStyle name="標準 6 4 2 3 2 2 6 2" xfId="14518" xr:uid="{080219D2-7728-4D27-B66D-DE1560AEF452}"/>
    <cellStyle name="標準 6 4 2 3 2 2 6 2 2" xfId="31929" xr:uid="{080219D2-7728-4D27-B66D-DE1560AEF452}"/>
    <cellStyle name="標準 6 4 2 3 2 2 6 3" xfId="8194" xr:uid="{68D247FA-E326-449A-972C-66BEC5B50AB2}"/>
    <cellStyle name="標準 6 4 2 3 2 2 6 3 2" xfId="25605" xr:uid="{68D247FA-E326-449A-972C-66BEC5B50AB2}"/>
    <cellStyle name="標準 6 4 2 3 2 2 6 4" xfId="19306" xr:uid="{00000000-0005-0000-0000-0000E30E0000}"/>
    <cellStyle name="標準 6 4 2 3 2 2 7" xfId="11356" xr:uid="{6087110B-676B-4FBF-B4F5-0E4311D9A475}"/>
    <cellStyle name="標準 6 4 2 3 2 2 7 2" xfId="28767" xr:uid="{6087110B-676B-4FBF-B4F5-0E4311D9A475}"/>
    <cellStyle name="標準 6 4 2 3 2 2 8" xfId="5031" xr:uid="{31BD3D03-D72A-43E5-94E3-8D7C1D7AAB91}"/>
    <cellStyle name="標準 6 4 2 3 2 2 8 2" xfId="22443" xr:uid="{31BD3D03-D72A-43E5-94E3-8D7C1D7AAB91}"/>
    <cellStyle name="標準 6 4 2 3 2 2 9" xfId="17774" xr:uid="{00000000-0005-0000-0000-0000CC0E0000}"/>
    <cellStyle name="標準 6 4 2 3 2 3" xfId="429" xr:uid="{00000000-0005-0000-0000-0000E40E0000}"/>
    <cellStyle name="標準 6 4 2 3 2 3 2" xfId="809" xr:uid="{00000000-0005-0000-0000-0000E50E0000}"/>
    <cellStyle name="標準 6 4 2 3 2 3 2 2" xfId="1569" xr:uid="{00000000-0005-0000-0000-0000E60E0000}"/>
    <cellStyle name="標準 6 4 2 3 2 3 2 2 2" xfId="4745" xr:uid="{00000000-0005-0000-0000-0000E70E0000}"/>
    <cellStyle name="標準 6 4 2 3 2 3 2 2 2 2" xfId="11057" xr:uid="{B41CDF27-AE30-4C5E-94C9-CFF7BC7552EA}"/>
    <cellStyle name="標準 6 4 2 3 2 3 2 2 2 2 2" xfId="17381" xr:uid="{E9ACB622-08E4-4688-B0C4-79BB12F1A1DC}"/>
    <cellStyle name="標準 6 4 2 3 2 3 2 2 2 2 2 2" xfId="34792" xr:uid="{E9ACB622-08E4-4688-B0C4-79BB12F1A1DC}"/>
    <cellStyle name="標準 6 4 2 3 2 3 2 2 2 2 3" xfId="28468" xr:uid="{B41CDF27-AE30-4C5E-94C9-CFF7BC7552EA}"/>
    <cellStyle name="標準 6 4 2 3 2 3 2 2 2 3" xfId="14219" xr:uid="{BD8B3BE7-8103-45CC-AC82-13289397C7AE}"/>
    <cellStyle name="標準 6 4 2 3 2 3 2 2 2 3 2" xfId="31630" xr:uid="{BD8B3BE7-8103-45CC-AC82-13289397C7AE}"/>
    <cellStyle name="標準 6 4 2 3 2 3 2 2 2 4" xfId="7894" xr:uid="{7BF20842-4994-4DD2-946D-34070A83E6BA}"/>
    <cellStyle name="標準 6 4 2 3 2 3 2 2 2 4 2" xfId="25306" xr:uid="{7BF20842-4994-4DD2-946D-34070A83E6BA}"/>
    <cellStyle name="標準 6 4 2 3 2 3 2 2 2 5" xfId="22157" xr:uid="{00000000-0005-0000-0000-0000E70E0000}"/>
    <cellStyle name="標準 6 4 2 3 2 3 2 2 3" xfId="3128" xr:uid="{00000000-0005-0000-0000-0000E80E0000}"/>
    <cellStyle name="標準 6 4 2 3 2 3 2 2 3 2" xfId="15753" xr:uid="{2653939D-3547-4754-AE15-F7BC8B5CB660}"/>
    <cellStyle name="標準 6 4 2 3 2 3 2 2 3 2 2" xfId="33164" xr:uid="{2653939D-3547-4754-AE15-F7BC8B5CB660}"/>
    <cellStyle name="標準 6 4 2 3 2 3 2 2 3 3" xfId="9429" xr:uid="{631FA704-7D0A-443A-BFC0-46F8CEAA854A}"/>
    <cellStyle name="標準 6 4 2 3 2 3 2 2 3 3 2" xfId="26840" xr:uid="{631FA704-7D0A-443A-BFC0-46F8CEAA854A}"/>
    <cellStyle name="標準 6 4 2 3 2 3 2 2 3 4" xfId="20541" xr:uid="{00000000-0005-0000-0000-0000E80E0000}"/>
    <cellStyle name="標準 6 4 2 3 2 3 2 2 4" xfId="12591" xr:uid="{831074EA-D8C9-441E-A62A-D0FD42BE3695}"/>
    <cellStyle name="標準 6 4 2 3 2 3 2 2 4 2" xfId="30002" xr:uid="{831074EA-D8C9-441E-A62A-D0FD42BE3695}"/>
    <cellStyle name="標準 6 4 2 3 2 3 2 2 5" xfId="6266" xr:uid="{532396A8-422F-4F3A-B6CF-250ACB133341}"/>
    <cellStyle name="標準 6 4 2 3 2 3 2 2 5 2" xfId="23678" xr:uid="{532396A8-422F-4F3A-B6CF-250ACB133341}"/>
    <cellStyle name="標準 6 4 2 3 2 3 2 2 6" xfId="19009" xr:uid="{00000000-0005-0000-0000-0000E60E0000}"/>
    <cellStyle name="標準 6 4 2 3 2 3 2 3" xfId="3985" xr:uid="{00000000-0005-0000-0000-0000E90E0000}"/>
    <cellStyle name="標準 6 4 2 3 2 3 2 3 2" xfId="10297" xr:uid="{FA11CA3F-A230-49D2-829D-C41EC28CA979}"/>
    <cellStyle name="標準 6 4 2 3 2 3 2 3 2 2" xfId="16621" xr:uid="{EEC3FDCD-CAE8-4B5F-BB94-308FDB8B356D}"/>
    <cellStyle name="標準 6 4 2 3 2 3 2 3 2 2 2" xfId="34032" xr:uid="{EEC3FDCD-CAE8-4B5F-BB94-308FDB8B356D}"/>
    <cellStyle name="標準 6 4 2 3 2 3 2 3 2 3" xfId="27708" xr:uid="{FA11CA3F-A230-49D2-829D-C41EC28CA979}"/>
    <cellStyle name="標準 6 4 2 3 2 3 2 3 3" xfId="13459" xr:uid="{842D21B7-A9EB-4321-B703-1E63BB852AC4}"/>
    <cellStyle name="標準 6 4 2 3 2 3 2 3 3 2" xfId="30870" xr:uid="{842D21B7-A9EB-4321-B703-1E63BB852AC4}"/>
    <cellStyle name="標準 6 4 2 3 2 3 2 3 4" xfId="7134" xr:uid="{80F85EBF-A2C2-482F-95F7-92657DAA801B}"/>
    <cellStyle name="標準 6 4 2 3 2 3 2 3 4 2" xfId="24546" xr:uid="{80F85EBF-A2C2-482F-95F7-92657DAA801B}"/>
    <cellStyle name="標準 6 4 2 3 2 3 2 3 5" xfId="21397" xr:uid="{00000000-0005-0000-0000-0000E90E0000}"/>
    <cellStyle name="標準 6 4 2 3 2 3 2 4" xfId="2368" xr:uid="{00000000-0005-0000-0000-0000EA0E0000}"/>
    <cellStyle name="標準 6 4 2 3 2 3 2 4 2" xfId="14993" xr:uid="{8E821886-3E43-48CA-9333-19D5D2E7AB99}"/>
    <cellStyle name="標準 6 4 2 3 2 3 2 4 2 2" xfId="32404" xr:uid="{8E821886-3E43-48CA-9333-19D5D2E7AB99}"/>
    <cellStyle name="標準 6 4 2 3 2 3 2 4 3" xfId="8669" xr:uid="{64798C53-4660-42BB-AF0F-E0F06837F9F3}"/>
    <cellStyle name="標準 6 4 2 3 2 3 2 4 3 2" xfId="26080" xr:uid="{64798C53-4660-42BB-AF0F-E0F06837F9F3}"/>
    <cellStyle name="標準 6 4 2 3 2 3 2 4 4" xfId="19781" xr:uid="{00000000-0005-0000-0000-0000EA0E0000}"/>
    <cellStyle name="標準 6 4 2 3 2 3 2 5" xfId="11831" xr:uid="{79A6B41D-3B78-49EF-AFB2-7904A54CB1AA}"/>
    <cellStyle name="標準 6 4 2 3 2 3 2 5 2" xfId="29242" xr:uid="{79A6B41D-3B78-49EF-AFB2-7904A54CB1AA}"/>
    <cellStyle name="標準 6 4 2 3 2 3 2 6" xfId="5506" xr:uid="{96974C24-57F6-4A93-9BF5-2F1275A58E43}"/>
    <cellStyle name="標準 6 4 2 3 2 3 2 6 2" xfId="22918" xr:uid="{96974C24-57F6-4A93-9BF5-2F1275A58E43}"/>
    <cellStyle name="標準 6 4 2 3 2 3 2 7" xfId="18249" xr:uid="{00000000-0005-0000-0000-0000E50E0000}"/>
    <cellStyle name="標準 6 4 2 3 2 3 3" xfId="1189" xr:uid="{00000000-0005-0000-0000-0000EB0E0000}"/>
    <cellStyle name="標準 6 4 2 3 2 3 3 2" xfId="4365" xr:uid="{00000000-0005-0000-0000-0000EC0E0000}"/>
    <cellStyle name="標準 6 4 2 3 2 3 3 2 2" xfId="10677" xr:uid="{D89F601F-8B0A-4053-AFC6-667DFC1730CE}"/>
    <cellStyle name="標準 6 4 2 3 2 3 3 2 2 2" xfId="17001" xr:uid="{52A839FA-56BD-4EB1-BFC7-9AFA05E4EF9E}"/>
    <cellStyle name="標準 6 4 2 3 2 3 3 2 2 2 2" xfId="34412" xr:uid="{52A839FA-56BD-4EB1-BFC7-9AFA05E4EF9E}"/>
    <cellStyle name="標準 6 4 2 3 2 3 3 2 2 3" xfId="28088" xr:uid="{D89F601F-8B0A-4053-AFC6-667DFC1730CE}"/>
    <cellStyle name="標準 6 4 2 3 2 3 3 2 3" xfId="13839" xr:uid="{F5BFC3D4-9D9F-40FC-9EBC-3CAD1F0E9EB5}"/>
    <cellStyle name="標準 6 4 2 3 2 3 3 2 3 2" xfId="31250" xr:uid="{F5BFC3D4-9D9F-40FC-9EBC-3CAD1F0E9EB5}"/>
    <cellStyle name="標準 6 4 2 3 2 3 3 2 4" xfId="7514" xr:uid="{D6D5CAFC-B3BD-4C7F-B660-D6FB77F36A43}"/>
    <cellStyle name="標準 6 4 2 3 2 3 3 2 4 2" xfId="24926" xr:uid="{D6D5CAFC-B3BD-4C7F-B660-D6FB77F36A43}"/>
    <cellStyle name="標準 6 4 2 3 2 3 3 2 5" xfId="21777" xr:uid="{00000000-0005-0000-0000-0000EC0E0000}"/>
    <cellStyle name="標準 6 4 2 3 2 3 3 3" xfId="2748" xr:uid="{00000000-0005-0000-0000-0000ED0E0000}"/>
    <cellStyle name="標準 6 4 2 3 2 3 3 3 2" xfId="15373" xr:uid="{09D8376F-7315-47C5-8C7A-F00D9E67A55C}"/>
    <cellStyle name="標準 6 4 2 3 2 3 3 3 2 2" xfId="32784" xr:uid="{09D8376F-7315-47C5-8C7A-F00D9E67A55C}"/>
    <cellStyle name="標準 6 4 2 3 2 3 3 3 3" xfId="9049" xr:uid="{E913BF00-E302-4D03-8F1F-603916A8577B}"/>
    <cellStyle name="標準 6 4 2 3 2 3 3 3 3 2" xfId="26460" xr:uid="{E913BF00-E302-4D03-8F1F-603916A8577B}"/>
    <cellStyle name="標準 6 4 2 3 2 3 3 3 4" xfId="20161" xr:uid="{00000000-0005-0000-0000-0000ED0E0000}"/>
    <cellStyle name="標準 6 4 2 3 2 3 3 4" xfId="12211" xr:uid="{0661A655-7553-4841-9B5A-7DA17190F18A}"/>
    <cellStyle name="標準 6 4 2 3 2 3 3 4 2" xfId="29622" xr:uid="{0661A655-7553-4841-9B5A-7DA17190F18A}"/>
    <cellStyle name="標準 6 4 2 3 2 3 3 5" xfId="5886" xr:uid="{9E6554B1-62F7-4B9F-AB8E-D9C795FE1E4F}"/>
    <cellStyle name="標準 6 4 2 3 2 3 3 5 2" xfId="23298" xr:uid="{9E6554B1-62F7-4B9F-AB8E-D9C795FE1E4F}"/>
    <cellStyle name="標準 6 4 2 3 2 3 3 6" xfId="18629" xr:uid="{00000000-0005-0000-0000-0000EB0E0000}"/>
    <cellStyle name="標準 6 4 2 3 2 3 4" xfId="3605" xr:uid="{00000000-0005-0000-0000-0000EE0E0000}"/>
    <cellStyle name="標準 6 4 2 3 2 3 4 2" xfId="9917" xr:uid="{653ECD65-9B2E-43F0-984E-58CEF72C8062}"/>
    <cellStyle name="標準 6 4 2 3 2 3 4 2 2" xfId="16241" xr:uid="{F95FB7F6-662E-4325-9D8E-9C2FE14C594F}"/>
    <cellStyle name="標準 6 4 2 3 2 3 4 2 2 2" xfId="33652" xr:uid="{F95FB7F6-662E-4325-9D8E-9C2FE14C594F}"/>
    <cellStyle name="標準 6 4 2 3 2 3 4 2 3" xfId="27328" xr:uid="{653ECD65-9B2E-43F0-984E-58CEF72C8062}"/>
    <cellStyle name="標準 6 4 2 3 2 3 4 3" xfId="13079" xr:uid="{DFE922C4-BF49-4B2B-940E-05C4C894D943}"/>
    <cellStyle name="標準 6 4 2 3 2 3 4 3 2" xfId="30490" xr:uid="{DFE922C4-BF49-4B2B-940E-05C4C894D943}"/>
    <cellStyle name="標準 6 4 2 3 2 3 4 4" xfId="6754" xr:uid="{9BDB3DE9-6584-49DE-88B4-1924A7792449}"/>
    <cellStyle name="標準 6 4 2 3 2 3 4 4 2" xfId="24166" xr:uid="{9BDB3DE9-6584-49DE-88B4-1924A7792449}"/>
    <cellStyle name="標準 6 4 2 3 2 3 4 5" xfId="21017" xr:uid="{00000000-0005-0000-0000-0000EE0E0000}"/>
    <cellStyle name="標準 6 4 2 3 2 3 5" xfId="1988" xr:uid="{00000000-0005-0000-0000-0000EF0E0000}"/>
    <cellStyle name="標準 6 4 2 3 2 3 5 2" xfId="14613" xr:uid="{19AB8E93-D022-41B3-8CED-179980835FDC}"/>
    <cellStyle name="標準 6 4 2 3 2 3 5 2 2" xfId="32024" xr:uid="{19AB8E93-D022-41B3-8CED-179980835FDC}"/>
    <cellStyle name="標準 6 4 2 3 2 3 5 3" xfId="8289" xr:uid="{A4BBD83B-56AE-4337-BEF1-BDCD106A5E9A}"/>
    <cellStyle name="標準 6 4 2 3 2 3 5 3 2" xfId="25700" xr:uid="{A4BBD83B-56AE-4337-BEF1-BDCD106A5E9A}"/>
    <cellStyle name="標準 6 4 2 3 2 3 5 4" xfId="19401" xr:uid="{00000000-0005-0000-0000-0000EF0E0000}"/>
    <cellStyle name="標準 6 4 2 3 2 3 6" xfId="11451" xr:uid="{2E1B7004-1E62-4F83-A6F2-D92EF4626299}"/>
    <cellStyle name="標準 6 4 2 3 2 3 6 2" xfId="28862" xr:uid="{2E1B7004-1E62-4F83-A6F2-D92EF4626299}"/>
    <cellStyle name="標準 6 4 2 3 2 3 7" xfId="5126" xr:uid="{13EACC4C-1276-414A-9FBB-0CD65CF8E4C8}"/>
    <cellStyle name="標準 6 4 2 3 2 3 7 2" xfId="22538" xr:uid="{13EACC4C-1276-414A-9FBB-0CD65CF8E4C8}"/>
    <cellStyle name="標準 6 4 2 3 2 3 8" xfId="17869" xr:uid="{00000000-0005-0000-0000-0000E40E0000}"/>
    <cellStyle name="標準 6 4 2 3 2 4" xfId="619" xr:uid="{00000000-0005-0000-0000-0000F00E0000}"/>
    <cellStyle name="標準 6 4 2 3 2 4 2" xfId="1379" xr:uid="{00000000-0005-0000-0000-0000F10E0000}"/>
    <cellStyle name="標準 6 4 2 3 2 4 2 2" xfId="4555" xr:uid="{00000000-0005-0000-0000-0000F20E0000}"/>
    <cellStyle name="標準 6 4 2 3 2 4 2 2 2" xfId="10867" xr:uid="{78FA3E9C-EFFE-412F-88E2-00AA9E2C6F54}"/>
    <cellStyle name="標準 6 4 2 3 2 4 2 2 2 2" xfId="17191" xr:uid="{20D7C862-3220-4154-BB26-6B2C17B199F2}"/>
    <cellStyle name="標準 6 4 2 3 2 4 2 2 2 2 2" xfId="34602" xr:uid="{20D7C862-3220-4154-BB26-6B2C17B199F2}"/>
    <cellStyle name="標準 6 4 2 3 2 4 2 2 2 3" xfId="28278" xr:uid="{78FA3E9C-EFFE-412F-88E2-00AA9E2C6F54}"/>
    <cellStyle name="標準 6 4 2 3 2 4 2 2 3" xfId="14029" xr:uid="{C138DB4A-2C27-4557-9032-68917713C44E}"/>
    <cellStyle name="標準 6 4 2 3 2 4 2 2 3 2" xfId="31440" xr:uid="{C138DB4A-2C27-4557-9032-68917713C44E}"/>
    <cellStyle name="標準 6 4 2 3 2 4 2 2 4" xfId="7704" xr:uid="{C064537B-C4A1-493A-8C00-6D2DD6F9E459}"/>
    <cellStyle name="標準 6 4 2 3 2 4 2 2 4 2" xfId="25116" xr:uid="{C064537B-C4A1-493A-8C00-6D2DD6F9E459}"/>
    <cellStyle name="標準 6 4 2 3 2 4 2 2 5" xfId="21967" xr:uid="{00000000-0005-0000-0000-0000F20E0000}"/>
    <cellStyle name="標準 6 4 2 3 2 4 2 3" xfId="2938" xr:uid="{00000000-0005-0000-0000-0000F30E0000}"/>
    <cellStyle name="標準 6 4 2 3 2 4 2 3 2" xfId="15563" xr:uid="{9FB36031-9D50-4DE7-B130-AE037D413BA6}"/>
    <cellStyle name="標準 6 4 2 3 2 4 2 3 2 2" xfId="32974" xr:uid="{9FB36031-9D50-4DE7-B130-AE037D413BA6}"/>
    <cellStyle name="標準 6 4 2 3 2 4 2 3 3" xfId="9239" xr:uid="{5C602674-1F30-4A52-A57D-BD823B7D8874}"/>
    <cellStyle name="標準 6 4 2 3 2 4 2 3 3 2" xfId="26650" xr:uid="{5C602674-1F30-4A52-A57D-BD823B7D8874}"/>
    <cellStyle name="標準 6 4 2 3 2 4 2 3 4" xfId="20351" xr:uid="{00000000-0005-0000-0000-0000F30E0000}"/>
    <cellStyle name="標準 6 4 2 3 2 4 2 4" xfId="12401" xr:uid="{98259FC3-67B0-4AFA-96C7-C5521456DA9F}"/>
    <cellStyle name="標準 6 4 2 3 2 4 2 4 2" xfId="29812" xr:uid="{98259FC3-67B0-4AFA-96C7-C5521456DA9F}"/>
    <cellStyle name="標準 6 4 2 3 2 4 2 5" xfId="6076" xr:uid="{1601CC88-E552-4F54-B95A-2F486F514E5C}"/>
    <cellStyle name="標準 6 4 2 3 2 4 2 5 2" xfId="23488" xr:uid="{1601CC88-E552-4F54-B95A-2F486F514E5C}"/>
    <cellStyle name="標準 6 4 2 3 2 4 2 6" xfId="18819" xr:uid="{00000000-0005-0000-0000-0000F10E0000}"/>
    <cellStyle name="標準 6 4 2 3 2 4 3" xfId="3795" xr:uid="{00000000-0005-0000-0000-0000F40E0000}"/>
    <cellStyle name="標準 6 4 2 3 2 4 3 2" xfId="10107" xr:uid="{60A9C1AC-9292-4E96-B049-F14944E9D8E3}"/>
    <cellStyle name="標準 6 4 2 3 2 4 3 2 2" xfId="16431" xr:uid="{2577836E-82A4-456E-88E2-006E7906C9B0}"/>
    <cellStyle name="標準 6 4 2 3 2 4 3 2 2 2" xfId="33842" xr:uid="{2577836E-82A4-456E-88E2-006E7906C9B0}"/>
    <cellStyle name="標準 6 4 2 3 2 4 3 2 3" xfId="27518" xr:uid="{60A9C1AC-9292-4E96-B049-F14944E9D8E3}"/>
    <cellStyle name="標準 6 4 2 3 2 4 3 3" xfId="13269" xr:uid="{0FD40A26-9079-45C1-98A2-6D4CBB09C3E3}"/>
    <cellStyle name="標準 6 4 2 3 2 4 3 3 2" xfId="30680" xr:uid="{0FD40A26-9079-45C1-98A2-6D4CBB09C3E3}"/>
    <cellStyle name="標準 6 4 2 3 2 4 3 4" xfId="6944" xr:uid="{333F205E-297E-4B1D-BD6B-F180EFEC8952}"/>
    <cellStyle name="標準 6 4 2 3 2 4 3 4 2" xfId="24356" xr:uid="{333F205E-297E-4B1D-BD6B-F180EFEC8952}"/>
    <cellStyle name="標準 6 4 2 3 2 4 3 5" xfId="21207" xr:uid="{00000000-0005-0000-0000-0000F40E0000}"/>
    <cellStyle name="標準 6 4 2 3 2 4 4" xfId="2178" xr:uid="{00000000-0005-0000-0000-0000F50E0000}"/>
    <cellStyle name="標準 6 4 2 3 2 4 4 2" xfId="14803" xr:uid="{242DCCD6-3D11-46E3-AFBB-83EA289EE25A}"/>
    <cellStyle name="標準 6 4 2 3 2 4 4 2 2" xfId="32214" xr:uid="{242DCCD6-3D11-46E3-AFBB-83EA289EE25A}"/>
    <cellStyle name="標準 6 4 2 3 2 4 4 3" xfId="8479" xr:uid="{710858BF-3E91-43FA-8ACB-51F50F0C5903}"/>
    <cellStyle name="標準 6 4 2 3 2 4 4 3 2" xfId="25890" xr:uid="{710858BF-3E91-43FA-8ACB-51F50F0C5903}"/>
    <cellStyle name="標準 6 4 2 3 2 4 4 4" xfId="19591" xr:uid="{00000000-0005-0000-0000-0000F50E0000}"/>
    <cellStyle name="標準 6 4 2 3 2 4 5" xfId="11641" xr:uid="{4AA14131-E79E-490F-BC3A-C171B1A60732}"/>
    <cellStyle name="標準 6 4 2 3 2 4 5 2" xfId="29052" xr:uid="{4AA14131-E79E-490F-BC3A-C171B1A60732}"/>
    <cellStyle name="標準 6 4 2 3 2 4 6" xfId="5316" xr:uid="{97D25F25-7FF6-4C88-8447-4D33E8DF9281}"/>
    <cellStyle name="標準 6 4 2 3 2 4 6 2" xfId="22728" xr:uid="{97D25F25-7FF6-4C88-8447-4D33E8DF9281}"/>
    <cellStyle name="標準 6 4 2 3 2 4 7" xfId="18059" xr:uid="{00000000-0005-0000-0000-0000F00E0000}"/>
    <cellStyle name="標準 6 4 2 3 2 5" xfId="999" xr:uid="{00000000-0005-0000-0000-0000F60E0000}"/>
    <cellStyle name="標準 6 4 2 3 2 5 2" xfId="4175" xr:uid="{00000000-0005-0000-0000-0000F70E0000}"/>
    <cellStyle name="標準 6 4 2 3 2 5 2 2" xfId="10487" xr:uid="{6A449B94-06B6-49C9-A959-A382D05DB4A9}"/>
    <cellStyle name="標準 6 4 2 3 2 5 2 2 2" xfId="16811" xr:uid="{341D5EA6-3911-4AD4-BF23-D29250611E43}"/>
    <cellStyle name="標準 6 4 2 3 2 5 2 2 2 2" xfId="34222" xr:uid="{341D5EA6-3911-4AD4-BF23-D29250611E43}"/>
    <cellStyle name="標準 6 4 2 3 2 5 2 2 3" xfId="27898" xr:uid="{6A449B94-06B6-49C9-A959-A382D05DB4A9}"/>
    <cellStyle name="標準 6 4 2 3 2 5 2 3" xfId="13649" xr:uid="{7A5BE75F-CB49-45D1-AE3D-0F6F19EC9C1D}"/>
    <cellStyle name="標準 6 4 2 3 2 5 2 3 2" xfId="31060" xr:uid="{7A5BE75F-CB49-45D1-AE3D-0F6F19EC9C1D}"/>
    <cellStyle name="標準 6 4 2 3 2 5 2 4" xfId="7324" xr:uid="{7EB78E8A-F8E4-4460-B1D0-0B01962A31F4}"/>
    <cellStyle name="標準 6 4 2 3 2 5 2 4 2" xfId="24736" xr:uid="{7EB78E8A-F8E4-4460-B1D0-0B01962A31F4}"/>
    <cellStyle name="標準 6 4 2 3 2 5 2 5" xfId="21587" xr:uid="{00000000-0005-0000-0000-0000F70E0000}"/>
    <cellStyle name="標準 6 4 2 3 2 5 3" xfId="2558" xr:uid="{00000000-0005-0000-0000-0000F80E0000}"/>
    <cellStyle name="標準 6 4 2 3 2 5 3 2" xfId="15183" xr:uid="{35AC31B6-0041-4DC6-AC28-5735469142BC}"/>
    <cellStyle name="標準 6 4 2 3 2 5 3 2 2" xfId="32594" xr:uid="{35AC31B6-0041-4DC6-AC28-5735469142BC}"/>
    <cellStyle name="標準 6 4 2 3 2 5 3 3" xfId="8859" xr:uid="{9BDC35C0-BEBE-465E-A1BB-F903684E7A31}"/>
    <cellStyle name="標準 6 4 2 3 2 5 3 3 2" xfId="26270" xr:uid="{9BDC35C0-BEBE-465E-A1BB-F903684E7A31}"/>
    <cellStyle name="標準 6 4 2 3 2 5 3 4" xfId="19971" xr:uid="{00000000-0005-0000-0000-0000F80E0000}"/>
    <cellStyle name="標準 6 4 2 3 2 5 4" xfId="12021" xr:uid="{2240EB80-1C31-4CC5-B016-41DE837F6522}"/>
    <cellStyle name="標準 6 4 2 3 2 5 4 2" xfId="29432" xr:uid="{2240EB80-1C31-4CC5-B016-41DE837F6522}"/>
    <cellStyle name="標準 6 4 2 3 2 5 5" xfId="5696" xr:uid="{A0125AEC-F87A-48AA-AFB0-EFDAA455E200}"/>
    <cellStyle name="標準 6 4 2 3 2 5 5 2" xfId="23108" xr:uid="{A0125AEC-F87A-48AA-AFB0-EFDAA455E200}"/>
    <cellStyle name="標準 6 4 2 3 2 5 6" xfId="18439" xr:uid="{00000000-0005-0000-0000-0000F60E0000}"/>
    <cellStyle name="標準 6 4 2 3 2 6" xfId="239" xr:uid="{00000000-0005-0000-0000-0000F90E0000}"/>
    <cellStyle name="標準 6 4 2 3 2 6 2" xfId="3415" xr:uid="{00000000-0005-0000-0000-0000FA0E0000}"/>
    <cellStyle name="標準 6 4 2 3 2 6 2 2" xfId="16051" xr:uid="{C47C840E-0B64-4CAD-A13C-B93D79EFD319}"/>
    <cellStyle name="標準 6 4 2 3 2 6 2 2 2" xfId="33462" xr:uid="{C47C840E-0B64-4CAD-A13C-B93D79EFD319}"/>
    <cellStyle name="標準 6 4 2 3 2 6 2 3" xfId="9727" xr:uid="{AABDAF05-BA3D-4501-B986-7760A4665AE4}"/>
    <cellStyle name="標準 6 4 2 3 2 6 2 3 2" xfId="27138" xr:uid="{AABDAF05-BA3D-4501-B986-7760A4665AE4}"/>
    <cellStyle name="標準 6 4 2 3 2 6 2 4" xfId="20827" xr:uid="{00000000-0005-0000-0000-0000FA0E0000}"/>
    <cellStyle name="標準 6 4 2 3 2 6 3" xfId="12889" xr:uid="{2672E611-30DF-4117-A367-7217168C7EFF}"/>
    <cellStyle name="標準 6 4 2 3 2 6 3 2" xfId="30300" xr:uid="{2672E611-30DF-4117-A367-7217168C7EFF}"/>
    <cellStyle name="標準 6 4 2 3 2 6 4" xfId="6564" xr:uid="{F3E865C5-4610-4683-8944-0EA63F5EA3CC}"/>
    <cellStyle name="標準 6 4 2 3 2 6 4 2" xfId="23976" xr:uid="{F3E865C5-4610-4683-8944-0EA63F5EA3CC}"/>
    <cellStyle name="標準 6 4 2 3 2 6 5" xfId="17679" xr:uid="{00000000-0005-0000-0000-0000F90E0000}"/>
    <cellStyle name="標準 6 4 2 3 2 7" xfId="3321" xr:uid="{00000000-0005-0000-0000-0000FB0E0000}"/>
    <cellStyle name="標準 6 4 2 3 2 7 2" xfId="9633" xr:uid="{81D23327-DF37-4920-9B04-86C5E4D5EEC9}"/>
    <cellStyle name="標準 6 4 2 3 2 7 2 2" xfId="15957" xr:uid="{416511A6-4F5B-4DBF-9BEE-AC179C48023D}"/>
    <cellStyle name="標準 6 4 2 3 2 7 2 2 2" xfId="33368" xr:uid="{416511A6-4F5B-4DBF-9BEE-AC179C48023D}"/>
    <cellStyle name="標準 6 4 2 3 2 7 2 3" xfId="27044" xr:uid="{81D23327-DF37-4920-9B04-86C5E4D5EEC9}"/>
    <cellStyle name="標準 6 4 2 3 2 7 3" xfId="12795" xr:uid="{762176D2-0A39-4B80-84B4-B4489CA0CC10}"/>
    <cellStyle name="標準 6 4 2 3 2 7 3 2" xfId="30206" xr:uid="{762176D2-0A39-4B80-84B4-B4489CA0CC10}"/>
    <cellStyle name="標準 6 4 2 3 2 7 4" xfId="6470" xr:uid="{E15E4E47-76D5-431E-996D-349D2821E2B5}"/>
    <cellStyle name="標準 6 4 2 3 2 7 4 2" xfId="23882" xr:uid="{E15E4E47-76D5-431E-996D-349D2821E2B5}"/>
    <cellStyle name="標準 6 4 2 3 2 7 5" xfId="20733" xr:uid="{00000000-0005-0000-0000-0000FB0E0000}"/>
    <cellStyle name="標準 6 4 2 3 2 8" xfId="1798" xr:uid="{00000000-0005-0000-0000-0000FC0E0000}"/>
    <cellStyle name="標準 6 4 2 3 2 8 2" xfId="14423" xr:uid="{D0706832-1EC3-4EE9-8079-A6CF5EEF9BBB}"/>
    <cellStyle name="標準 6 4 2 3 2 8 2 2" xfId="31834" xr:uid="{D0706832-1EC3-4EE9-8079-A6CF5EEF9BBB}"/>
    <cellStyle name="標準 6 4 2 3 2 8 3" xfId="8099" xr:uid="{BB6D89E9-5BA4-4FA9-9E34-31F8A9CC55BE}"/>
    <cellStyle name="標準 6 4 2 3 2 8 3 2" xfId="25510" xr:uid="{BB6D89E9-5BA4-4FA9-9E34-31F8A9CC55BE}"/>
    <cellStyle name="標準 6 4 2 3 2 8 4" xfId="19211" xr:uid="{00000000-0005-0000-0000-0000FC0E0000}"/>
    <cellStyle name="標準 6 4 2 3 2 9" xfId="11261" xr:uid="{F31A8BE6-1B3A-4E7B-B32B-10CE77CAA01E}"/>
    <cellStyle name="標準 6 4 2 3 2 9 2" xfId="28672" xr:uid="{F31A8BE6-1B3A-4E7B-B32B-10CE77CAA01E}"/>
    <cellStyle name="標準 6 4 2 3 3" xfId="300" xr:uid="{00000000-0005-0000-0000-0000FD0E0000}"/>
    <cellStyle name="標準 6 4 2 3 3 2" xfId="490" xr:uid="{00000000-0005-0000-0000-0000FE0E0000}"/>
    <cellStyle name="標準 6 4 2 3 3 2 2" xfId="870" xr:uid="{00000000-0005-0000-0000-0000FF0E0000}"/>
    <cellStyle name="標準 6 4 2 3 3 2 2 2" xfId="1630" xr:uid="{00000000-0005-0000-0000-0000000F0000}"/>
    <cellStyle name="標準 6 4 2 3 3 2 2 2 2" xfId="4806" xr:uid="{00000000-0005-0000-0000-0000010F0000}"/>
    <cellStyle name="標準 6 4 2 3 3 2 2 2 2 2" xfId="11118" xr:uid="{A9296676-BA13-4665-8699-D4608A6FCC02}"/>
    <cellStyle name="標準 6 4 2 3 3 2 2 2 2 2 2" xfId="17442" xr:uid="{55F26501-CFA8-48E8-9CCA-C2CBCA08B228}"/>
    <cellStyle name="標準 6 4 2 3 3 2 2 2 2 2 2 2" xfId="34853" xr:uid="{55F26501-CFA8-48E8-9CCA-C2CBCA08B228}"/>
    <cellStyle name="標準 6 4 2 3 3 2 2 2 2 2 3" xfId="28529" xr:uid="{A9296676-BA13-4665-8699-D4608A6FCC02}"/>
    <cellStyle name="標準 6 4 2 3 3 2 2 2 2 3" xfId="14280" xr:uid="{5C003934-D6B9-49DE-8AD1-E819C7B92922}"/>
    <cellStyle name="標準 6 4 2 3 3 2 2 2 2 3 2" xfId="31691" xr:uid="{5C003934-D6B9-49DE-8AD1-E819C7B92922}"/>
    <cellStyle name="標準 6 4 2 3 3 2 2 2 2 4" xfId="7955" xr:uid="{3D50B010-C02C-4B3D-92B4-1977E3BC7C4E}"/>
    <cellStyle name="標準 6 4 2 3 3 2 2 2 2 4 2" xfId="25367" xr:uid="{3D50B010-C02C-4B3D-92B4-1977E3BC7C4E}"/>
    <cellStyle name="標準 6 4 2 3 3 2 2 2 2 5" xfId="22218" xr:uid="{00000000-0005-0000-0000-0000010F0000}"/>
    <cellStyle name="標準 6 4 2 3 3 2 2 2 3" xfId="3189" xr:uid="{00000000-0005-0000-0000-0000020F0000}"/>
    <cellStyle name="標準 6 4 2 3 3 2 2 2 3 2" xfId="15814" xr:uid="{CBE6E29D-EA40-4ECD-AAB1-624680C580B9}"/>
    <cellStyle name="標準 6 4 2 3 3 2 2 2 3 2 2" xfId="33225" xr:uid="{CBE6E29D-EA40-4ECD-AAB1-624680C580B9}"/>
    <cellStyle name="標準 6 4 2 3 3 2 2 2 3 3" xfId="9490" xr:uid="{49AA28D3-0003-4288-A417-64F7F8BD5EE7}"/>
    <cellStyle name="標準 6 4 2 3 3 2 2 2 3 3 2" xfId="26901" xr:uid="{49AA28D3-0003-4288-A417-64F7F8BD5EE7}"/>
    <cellStyle name="標準 6 4 2 3 3 2 2 2 3 4" xfId="20602" xr:uid="{00000000-0005-0000-0000-0000020F0000}"/>
    <cellStyle name="標準 6 4 2 3 3 2 2 2 4" xfId="12652" xr:uid="{D256460C-33C3-4A51-871D-DCEC8A4326A3}"/>
    <cellStyle name="標準 6 4 2 3 3 2 2 2 4 2" xfId="30063" xr:uid="{D256460C-33C3-4A51-871D-DCEC8A4326A3}"/>
    <cellStyle name="標準 6 4 2 3 3 2 2 2 5" xfId="6327" xr:uid="{F2989129-5006-44D8-91E5-AE5C6491AE5C}"/>
    <cellStyle name="標準 6 4 2 3 3 2 2 2 5 2" xfId="23739" xr:uid="{F2989129-5006-44D8-91E5-AE5C6491AE5C}"/>
    <cellStyle name="標準 6 4 2 3 3 2 2 2 6" xfId="19070" xr:uid="{00000000-0005-0000-0000-0000000F0000}"/>
    <cellStyle name="標準 6 4 2 3 3 2 2 3" xfId="4046" xr:uid="{00000000-0005-0000-0000-0000030F0000}"/>
    <cellStyle name="標準 6 4 2 3 3 2 2 3 2" xfId="10358" xr:uid="{3D61B773-7927-4A50-A11D-ABFDF28E2320}"/>
    <cellStyle name="標準 6 4 2 3 3 2 2 3 2 2" xfId="16682" xr:uid="{35F6B65B-F01E-4B5B-B656-0CD61D319C37}"/>
    <cellStyle name="標準 6 4 2 3 3 2 2 3 2 2 2" xfId="34093" xr:uid="{35F6B65B-F01E-4B5B-B656-0CD61D319C37}"/>
    <cellStyle name="標準 6 4 2 3 3 2 2 3 2 3" xfId="27769" xr:uid="{3D61B773-7927-4A50-A11D-ABFDF28E2320}"/>
    <cellStyle name="標準 6 4 2 3 3 2 2 3 3" xfId="13520" xr:uid="{21A4545F-C1FE-4BB5-8DE7-579A4337D9C1}"/>
    <cellStyle name="標準 6 4 2 3 3 2 2 3 3 2" xfId="30931" xr:uid="{21A4545F-C1FE-4BB5-8DE7-579A4337D9C1}"/>
    <cellStyle name="標準 6 4 2 3 3 2 2 3 4" xfId="7195" xr:uid="{0AAF9104-E3C8-47CF-9FC6-1B85582E6781}"/>
    <cellStyle name="標準 6 4 2 3 3 2 2 3 4 2" xfId="24607" xr:uid="{0AAF9104-E3C8-47CF-9FC6-1B85582E6781}"/>
    <cellStyle name="標準 6 4 2 3 3 2 2 3 5" xfId="21458" xr:uid="{00000000-0005-0000-0000-0000030F0000}"/>
    <cellStyle name="標準 6 4 2 3 3 2 2 4" xfId="2429" xr:uid="{00000000-0005-0000-0000-0000040F0000}"/>
    <cellStyle name="標準 6 4 2 3 3 2 2 4 2" xfId="15054" xr:uid="{C24CF049-8BED-4B0C-8359-C269845B3351}"/>
    <cellStyle name="標準 6 4 2 3 3 2 2 4 2 2" xfId="32465" xr:uid="{C24CF049-8BED-4B0C-8359-C269845B3351}"/>
    <cellStyle name="標準 6 4 2 3 3 2 2 4 3" xfId="8730" xr:uid="{F2CCE4EC-6C82-4E87-9550-5BC1DF70FFE8}"/>
    <cellStyle name="標準 6 4 2 3 3 2 2 4 3 2" xfId="26141" xr:uid="{F2CCE4EC-6C82-4E87-9550-5BC1DF70FFE8}"/>
    <cellStyle name="標準 6 4 2 3 3 2 2 4 4" xfId="19842" xr:uid="{00000000-0005-0000-0000-0000040F0000}"/>
    <cellStyle name="標準 6 4 2 3 3 2 2 5" xfId="11892" xr:uid="{285367E7-4BFD-4C32-B4CF-9030FE834ADB}"/>
    <cellStyle name="標準 6 4 2 3 3 2 2 5 2" xfId="29303" xr:uid="{285367E7-4BFD-4C32-B4CF-9030FE834ADB}"/>
    <cellStyle name="標準 6 4 2 3 3 2 2 6" xfId="5567" xr:uid="{17B7615B-D700-44BB-80E3-CB699AD83F34}"/>
    <cellStyle name="標準 6 4 2 3 3 2 2 6 2" xfId="22979" xr:uid="{17B7615B-D700-44BB-80E3-CB699AD83F34}"/>
    <cellStyle name="標準 6 4 2 3 3 2 2 7" xfId="18310" xr:uid="{00000000-0005-0000-0000-0000FF0E0000}"/>
    <cellStyle name="標準 6 4 2 3 3 2 3" xfId="1250" xr:uid="{00000000-0005-0000-0000-0000050F0000}"/>
    <cellStyle name="標準 6 4 2 3 3 2 3 2" xfId="4426" xr:uid="{00000000-0005-0000-0000-0000060F0000}"/>
    <cellStyle name="標準 6 4 2 3 3 2 3 2 2" xfId="10738" xr:uid="{683450A2-D311-451E-A8ED-439C0FB04744}"/>
    <cellStyle name="標準 6 4 2 3 3 2 3 2 2 2" xfId="17062" xr:uid="{73777C2B-43A5-4986-8C92-99FFB9C50EDE}"/>
    <cellStyle name="標準 6 4 2 3 3 2 3 2 2 2 2" xfId="34473" xr:uid="{73777C2B-43A5-4986-8C92-99FFB9C50EDE}"/>
    <cellStyle name="標準 6 4 2 3 3 2 3 2 2 3" xfId="28149" xr:uid="{683450A2-D311-451E-A8ED-439C0FB04744}"/>
    <cellStyle name="標準 6 4 2 3 3 2 3 2 3" xfId="13900" xr:uid="{B3A2112B-D7EF-4C1F-BFE7-94B9F67F02F6}"/>
    <cellStyle name="標準 6 4 2 3 3 2 3 2 3 2" xfId="31311" xr:uid="{B3A2112B-D7EF-4C1F-BFE7-94B9F67F02F6}"/>
    <cellStyle name="標準 6 4 2 3 3 2 3 2 4" xfId="7575" xr:uid="{EF225404-9D4B-417B-A0C9-11D7C750FF13}"/>
    <cellStyle name="標準 6 4 2 3 3 2 3 2 4 2" xfId="24987" xr:uid="{EF225404-9D4B-417B-A0C9-11D7C750FF13}"/>
    <cellStyle name="標準 6 4 2 3 3 2 3 2 5" xfId="21838" xr:uid="{00000000-0005-0000-0000-0000060F0000}"/>
    <cellStyle name="標準 6 4 2 3 3 2 3 3" xfId="2809" xr:uid="{00000000-0005-0000-0000-0000070F0000}"/>
    <cellStyle name="標準 6 4 2 3 3 2 3 3 2" xfId="15434" xr:uid="{17E3C743-339C-464B-A82B-C71A68701F27}"/>
    <cellStyle name="標準 6 4 2 3 3 2 3 3 2 2" xfId="32845" xr:uid="{17E3C743-339C-464B-A82B-C71A68701F27}"/>
    <cellStyle name="標準 6 4 2 3 3 2 3 3 3" xfId="9110" xr:uid="{7F1210F7-74CB-4521-A368-1A7CB18EBC96}"/>
    <cellStyle name="標準 6 4 2 3 3 2 3 3 3 2" xfId="26521" xr:uid="{7F1210F7-74CB-4521-A368-1A7CB18EBC96}"/>
    <cellStyle name="標準 6 4 2 3 3 2 3 3 4" xfId="20222" xr:uid="{00000000-0005-0000-0000-0000070F0000}"/>
    <cellStyle name="標準 6 4 2 3 3 2 3 4" xfId="12272" xr:uid="{4CE6D3BB-1FB7-4CC0-8053-60634DBF37C0}"/>
    <cellStyle name="標準 6 4 2 3 3 2 3 4 2" xfId="29683" xr:uid="{4CE6D3BB-1FB7-4CC0-8053-60634DBF37C0}"/>
    <cellStyle name="標準 6 4 2 3 3 2 3 5" xfId="5947" xr:uid="{FAD198FC-83E6-4059-BA23-0FEF4637C218}"/>
    <cellStyle name="標準 6 4 2 3 3 2 3 5 2" xfId="23359" xr:uid="{FAD198FC-83E6-4059-BA23-0FEF4637C218}"/>
    <cellStyle name="標準 6 4 2 3 3 2 3 6" xfId="18690" xr:uid="{00000000-0005-0000-0000-0000050F0000}"/>
    <cellStyle name="標準 6 4 2 3 3 2 4" xfId="3666" xr:uid="{00000000-0005-0000-0000-0000080F0000}"/>
    <cellStyle name="標準 6 4 2 3 3 2 4 2" xfId="9978" xr:uid="{2A5F866E-7BD4-426F-80EE-34F2664FFC9E}"/>
    <cellStyle name="標準 6 4 2 3 3 2 4 2 2" xfId="16302" xr:uid="{877091EA-DBC6-4C6A-8E80-8BD9282385BF}"/>
    <cellStyle name="標準 6 4 2 3 3 2 4 2 2 2" xfId="33713" xr:uid="{877091EA-DBC6-4C6A-8E80-8BD9282385BF}"/>
    <cellStyle name="標準 6 4 2 3 3 2 4 2 3" xfId="27389" xr:uid="{2A5F866E-7BD4-426F-80EE-34F2664FFC9E}"/>
    <cellStyle name="標準 6 4 2 3 3 2 4 3" xfId="13140" xr:uid="{D4E06B02-C321-4719-9475-780641F3F3D1}"/>
    <cellStyle name="標準 6 4 2 3 3 2 4 3 2" xfId="30551" xr:uid="{D4E06B02-C321-4719-9475-780641F3F3D1}"/>
    <cellStyle name="標準 6 4 2 3 3 2 4 4" xfId="6815" xr:uid="{58F21095-E854-482C-B779-7C52AE8D682F}"/>
    <cellStyle name="標準 6 4 2 3 3 2 4 4 2" xfId="24227" xr:uid="{58F21095-E854-482C-B779-7C52AE8D682F}"/>
    <cellStyle name="標準 6 4 2 3 3 2 4 5" xfId="21078" xr:uid="{00000000-0005-0000-0000-0000080F0000}"/>
    <cellStyle name="標準 6 4 2 3 3 2 5" xfId="2049" xr:uid="{00000000-0005-0000-0000-0000090F0000}"/>
    <cellStyle name="標準 6 4 2 3 3 2 5 2" xfId="14674" xr:uid="{200BEBB2-709C-41AE-8257-C839906884B2}"/>
    <cellStyle name="標準 6 4 2 3 3 2 5 2 2" xfId="32085" xr:uid="{200BEBB2-709C-41AE-8257-C839906884B2}"/>
    <cellStyle name="標準 6 4 2 3 3 2 5 3" xfId="8350" xr:uid="{4C3BBF96-FC92-41DC-BC37-4987E6D44A62}"/>
    <cellStyle name="標準 6 4 2 3 3 2 5 3 2" xfId="25761" xr:uid="{4C3BBF96-FC92-41DC-BC37-4987E6D44A62}"/>
    <cellStyle name="標準 6 4 2 3 3 2 5 4" xfId="19462" xr:uid="{00000000-0005-0000-0000-0000090F0000}"/>
    <cellStyle name="標準 6 4 2 3 3 2 6" xfId="11512" xr:uid="{9CDD3982-187E-48D3-A25F-2241E5C0D232}"/>
    <cellStyle name="標準 6 4 2 3 3 2 6 2" xfId="28923" xr:uid="{9CDD3982-187E-48D3-A25F-2241E5C0D232}"/>
    <cellStyle name="標準 6 4 2 3 3 2 7" xfId="5187" xr:uid="{9B7B0E23-7A7B-48BD-8E33-DD08FA9D63B0}"/>
    <cellStyle name="標準 6 4 2 3 3 2 7 2" xfId="22599" xr:uid="{9B7B0E23-7A7B-48BD-8E33-DD08FA9D63B0}"/>
    <cellStyle name="標準 6 4 2 3 3 2 8" xfId="17930" xr:uid="{00000000-0005-0000-0000-0000FE0E0000}"/>
    <cellStyle name="標準 6 4 2 3 3 3" xfId="680" xr:uid="{00000000-0005-0000-0000-00000A0F0000}"/>
    <cellStyle name="標準 6 4 2 3 3 3 2" xfId="1440" xr:uid="{00000000-0005-0000-0000-00000B0F0000}"/>
    <cellStyle name="標準 6 4 2 3 3 3 2 2" xfId="4616" xr:uid="{00000000-0005-0000-0000-00000C0F0000}"/>
    <cellStyle name="標準 6 4 2 3 3 3 2 2 2" xfId="10928" xr:uid="{CDD440A7-22E0-4FBE-B067-5C0C6B2CA7CC}"/>
    <cellStyle name="標準 6 4 2 3 3 3 2 2 2 2" xfId="17252" xr:uid="{86EFD52C-1928-456D-9271-F34C6D11CBF2}"/>
    <cellStyle name="標準 6 4 2 3 3 3 2 2 2 2 2" xfId="34663" xr:uid="{86EFD52C-1928-456D-9271-F34C6D11CBF2}"/>
    <cellStyle name="標準 6 4 2 3 3 3 2 2 2 3" xfId="28339" xr:uid="{CDD440A7-22E0-4FBE-B067-5C0C6B2CA7CC}"/>
    <cellStyle name="標準 6 4 2 3 3 3 2 2 3" xfId="14090" xr:uid="{25DA2F51-B515-48F8-8B29-61A56A0AC1E4}"/>
    <cellStyle name="標準 6 4 2 3 3 3 2 2 3 2" xfId="31501" xr:uid="{25DA2F51-B515-48F8-8B29-61A56A0AC1E4}"/>
    <cellStyle name="標準 6 4 2 3 3 3 2 2 4" xfId="7765" xr:uid="{4E9D9B95-CD01-4DB2-8152-AE809C9BD399}"/>
    <cellStyle name="標準 6 4 2 3 3 3 2 2 4 2" xfId="25177" xr:uid="{4E9D9B95-CD01-4DB2-8152-AE809C9BD399}"/>
    <cellStyle name="標準 6 4 2 3 3 3 2 2 5" xfId="22028" xr:uid="{00000000-0005-0000-0000-00000C0F0000}"/>
    <cellStyle name="標準 6 4 2 3 3 3 2 3" xfId="2999" xr:uid="{00000000-0005-0000-0000-00000D0F0000}"/>
    <cellStyle name="標準 6 4 2 3 3 3 2 3 2" xfId="15624" xr:uid="{DE540EA5-DF32-4891-A04C-DE9D16F452A6}"/>
    <cellStyle name="標準 6 4 2 3 3 3 2 3 2 2" xfId="33035" xr:uid="{DE540EA5-DF32-4891-A04C-DE9D16F452A6}"/>
    <cellStyle name="標準 6 4 2 3 3 3 2 3 3" xfId="9300" xr:uid="{A3B70DF5-7443-4669-9AF1-2C93DD411BE6}"/>
    <cellStyle name="標準 6 4 2 3 3 3 2 3 3 2" xfId="26711" xr:uid="{A3B70DF5-7443-4669-9AF1-2C93DD411BE6}"/>
    <cellStyle name="標準 6 4 2 3 3 3 2 3 4" xfId="20412" xr:uid="{00000000-0005-0000-0000-00000D0F0000}"/>
    <cellStyle name="標準 6 4 2 3 3 3 2 4" xfId="12462" xr:uid="{F2E671E7-B380-467F-8623-F4925E755015}"/>
    <cellStyle name="標準 6 4 2 3 3 3 2 4 2" xfId="29873" xr:uid="{F2E671E7-B380-467F-8623-F4925E755015}"/>
    <cellStyle name="標準 6 4 2 3 3 3 2 5" xfId="6137" xr:uid="{4028560A-CE68-413A-AE60-81A976B6BD52}"/>
    <cellStyle name="標準 6 4 2 3 3 3 2 5 2" xfId="23549" xr:uid="{4028560A-CE68-413A-AE60-81A976B6BD52}"/>
    <cellStyle name="標準 6 4 2 3 3 3 2 6" xfId="18880" xr:uid="{00000000-0005-0000-0000-00000B0F0000}"/>
    <cellStyle name="標準 6 4 2 3 3 3 3" xfId="3856" xr:uid="{00000000-0005-0000-0000-00000E0F0000}"/>
    <cellStyle name="標準 6 4 2 3 3 3 3 2" xfId="10168" xr:uid="{22CAC58A-45AC-44C3-BBB4-8F6798C2CC82}"/>
    <cellStyle name="標準 6 4 2 3 3 3 3 2 2" xfId="16492" xr:uid="{834833B0-8748-4A33-9E5F-DCA065572E97}"/>
    <cellStyle name="標準 6 4 2 3 3 3 3 2 2 2" xfId="33903" xr:uid="{834833B0-8748-4A33-9E5F-DCA065572E97}"/>
    <cellStyle name="標準 6 4 2 3 3 3 3 2 3" xfId="27579" xr:uid="{22CAC58A-45AC-44C3-BBB4-8F6798C2CC82}"/>
    <cellStyle name="標準 6 4 2 3 3 3 3 3" xfId="13330" xr:uid="{03FA5A45-09FF-4BF4-B54C-7AF848E47DFB}"/>
    <cellStyle name="標準 6 4 2 3 3 3 3 3 2" xfId="30741" xr:uid="{03FA5A45-09FF-4BF4-B54C-7AF848E47DFB}"/>
    <cellStyle name="標準 6 4 2 3 3 3 3 4" xfId="7005" xr:uid="{DA93E271-DBEA-405D-A107-125BF638F078}"/>
    <cellStyle name="標準 6 4 2 3 3 3 3 4 2" xfId="24417" xr:uid="{DA93E271-DBEA-405D-A107-125BF638F078}"/>
    <cellStyle name="標準 6 4 2 3 3 3 3 5" xfId="21268" xr:uid="{00000000-0005-0000-0000-00000E0F0000}"/>
    <cellStyle name="標準 6 4 2 3 3 3 4" xfId="2239" xr:uid="{00000000-0005-0000-0000-00000F0F0000}"/>
    <cellStyle name="標準 6 4 2 3 3 3 4 2" xfId="14864" xr:uid="{0AF1A7EC-1161-4862-BBA1-8923796E11B1}"/>
    <cellStyle name="標準 6 4 2 3 3 3 4 2 2" xfId="32275" xr:uid="{0AF1A7EC-1161-4862-BBA1-8923796E11B1}"/>
    <cellStyle name="標準 6 4 2 3 3 3 4 3" xfId="8540" xr:uid="{BCC3A1F7-0629-4340-9902-0C8FA835E8AD}"/>
    <cellStyle name="標準 6 4 2 3 3 3 4 3 2" xfId="25951" xr:uid="{BCC3A1F7-0629-4340-9902-0C8FA835E8AD}"/>
    <cellStyle name="標準 6 4 2 3 3 3 4 4" xfId="19652" xr:uid="{00000000-0005-0000-0000-00000F0F0000}"/>
    <cellStyle name="標準 6 4 2 3 3 3 5" xfId="11702" xr:uid="{55037105-C6D0-4D64-A4E4-93E5AE489988}"/>
    <cellStyle name="標準 6 4 2 3 3 3 5 2" xfId="29113" xr:uid="{55037105-C6D0-4D64-A4E4-93E5AE489988}"/>
    <cellStyle name="標準 6 4 2 3 3 3 6" xfId="5377" xr:uid="{ABA385E5-1F22-45A5-A052-E83AA7D4D7F8}"/>
    <cellStyle name="標準 6 4 2 3 3 3 6 2" xfId="22789" xr:uid="{ABA385E5-1F22-45A5-A052-E83AA7D4D7F8}"/>
    <cellStyle name="標準 6 4 2 3 3 3 7" xfId="18120" xr:uid="{00000000-0005-0000-0000-00000A0F0000}"/>
    <cellStyle name="標準 6 4 2 3 3 4" xfId="1060" xr:uid="{00000000-0005-0000-0000-0000100F0000}"/>
    <cellStyle name="標準 6 4 2 3 3 4 2" xfId="4236" xr:uid="{00000000-0005-0000-0000-0000110F0000}"/>
    <cellStyle name="標準 6 4 2 3 3 4 2 2" xfId="10548" xr:uid="{7CAC6CD2-50E1-4673-84E3-BE95DE339CBF}"/>
    <cellStyle name="標準 6 4 2 3 3 4 2 2 2" xfId="16872" xr:uid="{8E4AF0E5-CC6E-49CA-9EB9-63DD4A45C66D}"/>
    <cellStyle name="標準 6 4 2 3 3 4 2 2 2 2" xfId="34283" xr:uid="{8E4AF0E5-CC6E-49CA-9EB9-63DD4A45C66D}"/>
    <cellStyle name="標準 6 4 2 3 3 4 2 2 3" xfId="27959" xr:uid="{7CAC6CD2-50E1-4673-84E3-BE95DE339CBF}"/>
    <cellStyle name="標準 6 4 2 3 3 4 2 3" xfId="13710" xr:uid="{3D11E3E2-0955-4A57-A526-556482CA54B4}"/>
    <cellStyle name="標準 6 4 2 3 3 4 2 3 2" xfId="31121" xr:uid="{3D11E3E2-0955-4A57-A526-556482CA54B4}"/>
    <cellStyle name="標準 6 4 2 3 3 4 2 4" xfId="7385" xr:uid="{F19EECCA-8B93-4A83-B42E-D08BDD743AAA}"/>
    <cellStyle name="標準 6 4 2 3 3 4 2 4 2" xfId="24797" xr:uid="{F19EECCA-8B93-4A83-B42E-D08BDD743AAA}"/>
    <cellStyle name="標準 6 4 2 3 3 4 2 5" xfId="21648" xr:uid="{00000000-0005-0000-0000-0000110F0000}"/>
    <cellStyle name="標準 6 4 2 3 3 4 3" xfId="2619" xr:uid="{00000000-0005-0000-0000-0000120F0000}"/>
    <cellStyle name="標準 6 4 2 3 3 4 3 2" xfId="15244" xr:uid="{168D8A59-F48B-4097-B721-F4B22236FA58}"/>
    <cellStyle name="標準 6 4 2 3 3 4 3 2 2" xfId="32655" xr:uid="{168D8A59-F48B-4097-B721-F4B22236FA58}"/>
    <cellStyle name="標準 6 4 2 3 3 4 3 3" xfId="8920" xr:uid="{59EEC2A8-A96F-4CAD-A89E-5C167655D612}"/>
    <cellStyle name="標準 6 4 2 3 3 4 3 3 2" xfId="26331" xr:uid="{59EEC2A8-A96F-4CAD-A89E-5C167655D612}"/>
    <cellStyle name="標準 6 4 2 3 3 4 3 4" xfId="20032" xr:uid="{00000000-0005-0000-0000-0000120F0000}"/>
    <cellStyle name="標準 6 4 2 3 3 4 4" xfId="12082" xr:uid="{A514B599-6225-405E-B627-9F1D3D669141}"/>
    <cellStyle name="標準 6 4 2 3 3 4 4 2" xfId="29493" xr:uid="{A514B599-6225-405E-B627-9F1D3D669141}"/>
    <cellStyle name="標準 6 4 2 3 3 4 5" xfId="5757" xr:uid="{1AB8BB06-00A2-484B-85ED-042CA9DAE4D1}"/>
    <cellStyle name="標準 6 4 2 3 3 4 5 2" xfId="23169" xr:uid="{1AB8BB06-00A2-484B-85ED-042CA9DAE4D1}"/>
    <cellStyle name="標準 6 4 2 3 3 4 6" xfId="18500" xr:uid="{00000000-0005-0000-0000-0000100F0000}"/>
    <cellStyle name="標準 6 4 2 3 3 5" xfId="3476" xr:uid="{00000000-0005-0000-0000-0000130F0000}"/>
    <cellStyle name="標準 6 4 2 3 3 5 2" xfId="9788" xr:uid="{47D7E080-D356-4407-89DB-A2F9EA16BEEA}"/>
    <cellStyle name="標準 6 4 2 3 3 5 2 2" xfId="16112" xr:uid="{F8CF1EB2-48B0-46C1-B034-3A6B0EA0CC1D}"/>
    <cellStyle name="標準 6 4 2 3 3 5 2 2 2" xfId="33523" xr:uid="{F8CF1EB2-48B0-46C1-B034-3A6B0EA0CC1D}"/>
    <cellStyle name="標準 6 4 2 3 3 5 2 3" xfId="27199" xr:uid="{47D7E080-D356-4407-89DB-A2F9EA16BEEA}"/>
    <cellStyle name="標準 6 4 2 3 3 5 3" xfId="12950" xr:uid="{A5909EBF-D6AD-420E-8D37-4239581B7A18}"/>
    <cellStyle name="標準 6 4 2 3 3 5 3 2" xfId="30361" xr:uid="{A5909EBF-D6AD-420E-8D37-4239581B7A18}"/>
    <cellStyle name="標準 6 4 2 3 3 5 4" xfId="6625" xr:uid="{5B0E3F58-4424-4CCB-AB3F-4551E22048FE}"/>
    <cellStyle name="標準 6 4 2 3 3 5 4 2" xfId="24037" xr:uid="{5B0E3F58-4424-4CCB-AB3F-4551E22048FE}"/>
    <cellStyle name="標準 6 4 2 3 3 5 5" xfId="20888" xr:uid="{00000000-0005-0000-0000-0000130F0000}"/>
    <cellStyle name="標準 6 4 2 3 3 6" xfId="1859" xr:uid="{00000000-0005-0000-0000-0000140F0000}"/>
    <cellStyle name="標準 6 4 2 3 3 6 2" xfId="14484" xr:uid="{DE67DE0C-E4E4-481F-963C-B4E1A73BB6CF}"/>
    <cellStyle name="標準 6 4 2 3 3 6 2 2" xfId="31895" xr:uid="{DE67DE0C-E4E4-481F-963C-B4E1A73BB6CF}"/>
    <cellStyle name="標準 6 4 2 3 3 6 3" xfId="8160" xr:uid="{C727F0D1-A309-4B57-8DFE-6BD54FF46F45}"/>
    <cellStyle name="標準 6 4 2 3 3 6 3 2" xfId="25571" xr:uid="{C727F0D1-A309-4B57-8DFE-6BD54FF46F45}"/>
    <cellStyle name="標準 6 4 2 3 3 6 4" xfId="19272" xr:uid="{00000000-0005-0000-0000-0000140F0000}"/>
    <cellStyle name="標準 6 4 2 3 3 7" xfId="11322" xr:uid="{C3E4B1E9-ED4D-426D-89A8-5C2AAE2BFA30}"/>
    <cellStyle name="標準 6 4 2 3 3 7 2" xfId="28733" xr:uid="{C3E4B1E9-ED4D-426D-89A8-5C2AAE2BFA30}"/>
    <cellStyle name="標準 6 4 2 3 3 8" xfId="4997" xr:uid="{2B320147-CD5B-41B0-AE1D-E765B4F87221}"/>
    <cellStyle name="標準 6 4 2 3 3 8 2" xfId="22409" xr:uid="{2B320147-CD5B-41B0-AE1D-E765B4F87221}"/>
    <cellStyle name="標準 6 4 2 3 3 9" xfId="17740" xr:uid="{00000000-0005-0000-0000-0000FD0E0000}"/>
    <cellStyle name="標準 6 4 2 3 4" xfId="395" xr:uid="{00000000-0005-0000-0000-0000150F0000}"/>
    <cellStyle name="標準 6 4 2 3 4 2" xfId="775" xr:uid="{00000000-0005-0000-0000-0000160F0000}"/>
    <cellStyle name="標準 6 4 2 3 4 2 2" xfId="1535" xr:uid="{00000000-0005-0000-0000-0000170F0000}"/>
    <cellStyle name="標準 6 4 2 3 4 2 2 2" xfId="4711" xr:uid="{00000000-0005-0000-0000-0000180F0000}"/>
    <cellStyle name="標準 6 4 2 3 4 2 2 2 2" xfId="11023" xr:uid="{F743C5A5-798B-410A-B923-B2DDAC4A5094}"/>
    <cellStyle name="標準 6 4 2 3 4 2 2 2 2 2" xfId="17347" xr:uid="{DDF1DCE9-C4E2-4B0E-A265-B8B647FA4E4F}"/>
    <cellStyle name="標準 6 4 2 3 4 2 2 2 2 2 2" xfId="34758" xr:uid="{DDF1DCE9-C4E2-4B0E-A265-B8B647FA4E4F}"/>
    <cellStyle name="標準 6 4 2 3 4 2 2 2 2 3" xfId="28434" xr:uid="{F743C5A5-798B-410A-B923-B2DDAC4A5094}"/>
    <cellStyle name="標準 6 4 2 3 4 2 2 2 3" xfId="14185" xr:uid="{36963333-46EF-4CFD-BFEB-C3A6BD59C031}"/>
    <cellStyle name="標準 6 4 2 3 4 2 2 2 3 2" xfId="31596" xr:uid="{36963333-46EF-4CFD-BFEB-C3A6BD59C031}"/>
    <cellStyle name="標準 6 4 2 3 4 2 2 2 4" xfId="7860" xr:uid="{23E99A15-359C-41B5-A516-74FC2448DCE5}"/>
    <cellStyle name="標準 6 4 2 3 4 2 2 2 4 2" xfId="25272" xr:uid="{23E99A15-359C-41B5-A516-74FC2448DCE5}"/>
    <cellStyle name="標準 6 4 2 3 4 2 2 2 5" xfId="22123" xr:uid="{00000000-0005-0000-0000-0000180F0000}"/>
    <cellStyle name="標準 6 4 2 3 4 2 2 3" xfId="3094" xr:uid="{00000000-0005-0000-0000-0000190F0000}"/>
    <cellStyle name="標準 6 4 2 3 4 2 2 3 2" xfId="15719" xr:uid="{BA3BC98E-90DC-45AE-A2D0-5C10D58420C4}"/>
    <cellStyle name="標準 6 4 2 3 4 2 2 3 2 2" xfId="33130" xr:uid="{BA3BC98E-90DC-45AE-A2D0-5C10D58420C4}"/>
    <cellStyle name="標準 6 4 2 3 4 2 2 3 3" xfId="9395" xr:uid="{40F80546-0559-443F-AE50-D017642FC7F5}"/>
    <cellStyle name="標準 6 4 2 3 4 2 2 3 3 2" xfId="26806" xr:uid="{40F80546-0559-443F-AE50-D017642FC7F5}"/>
    <cellStyle name="標準 6 4 2 3 4 2 2 3 4" xfId="20507" xr:uid="{00000000-0005-0000-0000-0000190F0000}"/>
    <cellStyle name="標準 6 4 2 3 4 2 2 4" xfId="12557" xr:uid="{5CC30978-FA60-48C9-92CD-38163596464C}"/>
    <cellStyle name="標準 6 4 2 3 4 2 2 4 2" xfId="29968" xr:uid="{5CC30978-FA60-48C9-92CD-38163596464C}"/>
    <cellStyle name="標準 6 4 2 3 4 2 2 5" xfId="6232" xr:uid="{7DBB5547-61D7-42F7-9A67-2850AD29DC12}"/>
    <cellStyle name="標準 6 4 2 3 4 2 2 5 2" xfId="23644" xr:uid="{7DBB5547-61D7-42F7-9A67-2850AD29DC12}"/>
    <cellStyle name="標準 6 4 2 3 4 2 2 6" xfId="18975" xr:uid="{00000000-0005-0000-0000-0000170F0000}"/>
    <cellStyle name="標準 6 4 2 3 4 2 3" xfId="3951" xr:uid="{00000000-0005-0000-0000-00001A0F0000}"/>
    <cellStyle name="標準 6 4 2 3 4 2 3 2" xfId="10263" xr:uid="{381C09CF-5574-4B10-BFD4-5DBE33A2AEF3}"/>
    <cellStyle name="標準 6 4 2 3 4 2 3 2 2" xfId="16587" xr:uid="{BA280DD8-752E-4ED8-87EB-6FE54445C45B}"/>
    <cellStyle name="標準 6 4 2 3 4 2 3 2 2 2" xfId="33998" xr:uid="{BA280DD8-752E-4ED8-87EB-6FE54445C45B}"/>
    <cellStyle name="標準 6 4 2 3 4 2 3 2 3" xfId="27674" xr:uid="{381C09CF-5574-4B10-BFD4-5DBE33A2AEF3}"/>
    <cellStyle name="標準 6 4 2 3 4 2 3 3" xfId="13425" xr:uid="{A5A4FAA6-A043-4EBF-BE45-819C6FA09193}"/>
    <cellStyle name="標準 6 4 2 3 4 2 3 3 2" xfId="30836" xr:uid="{A5A4FAA6-A043-4EBF-BE45-819C6FA09193}"/>
    <cellStyle name="標準 6 4 2 3 4 2 3 4" xfId="7100" xr:uid="{1D20FE9F-AB22-48F1-8487-26D4ADFC6620}"/>
    <cellStyle name="標準 6 4 2 3 4 2 3 4 2" xfId="24512" xr:uid="{1D20FE9F-AB22-48F1-8487-26D4ADFC6620}"/>
    <cellStyle name="標準 6 4 2 3 4 2 3 5" xfId="21363" xr:uid="{00000000-0005-0000-0000-00001A0F0000}"/>
    <cellStyle name="標準 6 4 2 3 4 2 4" xfId="2334" xr:uid="{00000000-0005-0000-0000-00001B0F0000}"/>
    <cellStyle name="標準 6 4 2 3 4 2 4 2" xfId="14959" xr:uid="{626804B7-B910-4588-9FE5-D2CA1360A05A}"/>
    <cellStyle name="標準 6 4 2 3 4 2 4 2 2" xfId="32370" xr:uid="{626804B7-B910-4588-9FE5-D2CA1360A05A}"/>
    <cellStyle name="標準 6 4 2 3 4 2 4 3" xfId="8635" xr:uid="{C338E5F9-859F-4966-BB0D-05086F5BB6DE}"/>
    <cellStyle name="標準 6 4 2 3 4 2 4 3 2" xfId="26046" xr:uid="{C338E5F9-859F-4966-BB0D-05086F5BB6DE}"/>
    <cellStyle name="標準 6 4 2 3 4 2 4 4" xfId="19747" xr:uid="{00000000-0005-0000-0000-00001B0F0000}"/>
    <cellStyle name="標準 6 4 2 3 4 2 5" xfId="11797" xr:uid="{B9DCCDBD-216B-427B-A47B-93E031C2F795}"/>
    <cellStyle name="標準 6 4 2 3 4 2 5 2" xfId="29208" xr:uid="{B9DCCDBD-216B-427B-A47B-93E031C2F795}"/>
    <cellStyle name="標準 6 4 2 3 4 2 6" xfId="5472" xr:uid="{7EB9E1EC-BC9D-4240-829A-F9B074BE57BC}"/>
    <cellStyle name="標準 6 4 2 3 4 2 6 2" xfId="22884" xr:uid="{7EB9E1EC-BC9D-4240-829A-F9B074BE57BC}"/>
    <cellStyle name="標準 6 4 2 3 4 2 7" xfId="18215" xr:uid="{00000000-0005-0000-0000-0000160F0000}"/>
    <cellStyle name="標準 6 4 2 3 4 3" xfId="1155" xr:uid="{00000000-0005-0000-0000-00001C0F0000}"/>
    <cellStyle name="標準 6 4 2 3 4 3 2" xfId="4331" xr:uid="{00000000-0005-0000-0000-00001D0F0000}"/>
    <cellStyle name="標準 6 4 2 3 4 3 2 2" xfId="10643" xr:uid="{5BB44824-8322-4DC2-8BD3-5A52256E215B}"/>
    <cellStyle name="標準 6 4 2 3 4 3 2 2 2" xfId="16967" xr:uid="{9B87BA1C-3D85-41F3-8180-5ACF548D8A7E}"/>
    <cellStyle name="標準 6 4 2 3 4 3 2 2 2 2" xfId="34378" xr:uid="{9B87BA1C-3D85-41F3-8180-5ACF548D8A7E}"/>
    <cellStyle name="標準 6 4 2 3 4 3 2 2 3" xfId="28054" xr:uid="{5BB44824-8322-4DC2-8BD3-5A52256E215B}"/>
    <cellStyle name="標準 6 4 2 3 4 3 2 3" xfId="13805" xr:uid="{53173173-0494-4D22-A6E1-FC68C5844F48}"/>
    <cellStyle name="標準 6 4 2 3 4 3 2 3 2" xfId="31216" xr:uid="{53173173-0494-4D22-A6E1-FC68C5844F48}"/>
    <cellStyle name="標準 6 4 2 3 4 3 2 4" xfId="7480" xr:uid="{A6219B98-EEB6-4707-A17F-727EE6257141}"/>
    <cellStyle name="標準 6 4 2 3 4 3 2 4 2" xfId="24892" xr:uid="{A6219B98-EEB6-4707-A17F-727EE6257141}"/>
    <cellStyle name="標準 6 4 2 3 4 3 2 5" xfId="21743" xr:uid="{00000000-0005-0000-0000-00001D0F0000}"/>
    <cellStyle name="標準 6 4 2 3 4 3 3" xfId="2714" xr:uid="{00000000-0005-0000-0000-00001E0F0000}"/>
    <cellStyle name="標準 6 4 2 3 4 3 3 2" xfId="15339" xr:uid="{60D4C19E-FDDD-4BD1-A678-F505CC33D894}"/>
    <cellStyle name="標準 6 4 2 3 4 3 3 2 2" xfId="32750" xr:uid="{60D4C19E-FDDD-4BD1-A678-F505CC33D894}"/>
    <cellStyle name="標準 6 4 2 3 4 3 3 3" xfId="9015" xr:uid="{3311FE95-E9AB-42FA-8BBF-0AC80954BB40}"/>
    <cellStyle name="標準 6 4 2 3 4 3 3 3 2" xfId="26426" xr:uid="{3311FE95-E9AB-42FA-8BBF-0AC80954BB40}"/>
    <cellStyle name="標準 6 4 2 3 4 3 3 4" xfId="20127" xr:uid="{00000000-0005-0000-0000-00001E0F0000}"/>
    <cellStyle name="標準 6 4 2 3 4 3 4" xfId="12177" xr:uid="{9C1CFC0F-3101-410B-B048-BE52A1CCACC7}"/>
    <cellStyle name="標準 6 4 2 3 4 3 4 2" xfId="29588" xr:uid="{9C1CFC0F-3101-410B-B048-BE52A1CCACC7}"/>
    <cellStyle name="標準 6 4 2 3 4 3 5" xfId="5852" xr:uid="{D633A9B2-CBFF-4111-A143-56A297339C0B}"/>
    <cellStyle name="標準 6 4 2 3 4 3 5 2" xfId="23264" xr:uid="{D633A9B2-CBFF-4111-A143-56A297339C0B}"/>
    <cellStyle name="標準 6 4 2 3 4 3 6" xfId="18595" xr:uid="{00000000-0005-0000-0000-00001C0F0000}"/>
    <cellStyle name="標準 6 4 2 3 4 4" xfId="3571" xr:uid="{00000000-0005-0000-0000-00001F0F0000}"/>
    <cellStyle name="標準 6 4 2 3 4 4 2" xfId="9883" xr:uid="{70FA2865-4702-4096-B86C-1AD70EC2A5B2}"/>
    <cellStyle name="標準 6 4 2 3 4 4 2 2" xfId="16207" xr:uid="{29C5600C-81F6-482D-AD23-444DC9A1911D}"/>
    <cellStyle name="標準 6 4 2 3 4 4 2 2 2" xfId="33618" xr:uid="{29C5600C-81F6-482D-AD23-444DC9A1911D}"/>
    <cellStyle name="標準 6 4 2 3 4 4 2 3" xfId="27294" xr:uid="{70FA2865-4702-4096-B86C-1AD70EC2A5B2}"/>
    <cellStyle name="標準 6 4 2 3 4 4 3" xfId="13045" xr:uid="{3E8EDF29-115F-4B31-860E-08ECBF9D8AF1}"/>
    <cellStyle name="標準 6 4 2 3 4 4 3 2" xfId="30456" xr:uid="{3E8EDF29-115F-4B31-860E-08ECBF9D8AF1}"/>
    <cellStyle name="標準 6 4 2 3 4 4 4" xfId="6720" xr:uid="{F94A8928-70B1-4468-A864-555C192F577B}"/>
    <cellStyle name="標準 6 4 2 3 4 4 4 2" xfId="24132" xr:uid="{F94A8928-70B1-4468-A864-555C192F577B}"/>
    <cellStyle name="標準 6 4 2 3 4 4 5" xfId="20983" xr:uid="{00000000-0005-0000-0000-00001F0F0000}"/>
    <cellStyle name="標準 6 4 2 3 4 5" xfId="1954" xr:uid="{00000000-0005-0000-0000-0000200F0000}"/>
    <cellStyle name="標準 6 4 2 3 4 5 2" xfId="14579" xr:uid="{E4CAB3ED-FE16-4E62-90F3-2420B72B0996}"/>
    <cellStyle name="標準 6 4 2 3 4 5 2 2" xfId="31990" xr:uid="{E4CAB3ED-FE16-4E62-90F3-2420B72B0996}"/>
    <cellStyle name="標準 6 4 2 3 4 5 3" xfId="8255" xr:uid="{D947CA9D-53E5-4D4D-9EEC-863F4C14FECC}"/>
    <cellStyle name="標準 6 4 2 3 4 5 3 2" xfId="25666" xr:uid="{D947CA9D-53E5-4D4D-9EEC-863F4C14FECC}"/>
    <cellStyle name="標準 6 4 2 3 4 5 4" xfId="19367" xr:uid="{00000000-0005-0000-0000-0000200F0000}"/>
    <cellStyle name="標準 6 4 2 3 4 6" xfId="11417" xr:uid="{522611D1-8D46-4F2E-9005-559FBC93D2EF}"/>
    <cellStyle name="標準 6 4 2 3 4 6 2" xfId="28828" xr:uid="{522611D1-8D46-4F2E-9005-559FBC93D2EF}"/>
    <cellStyle name="標準 6 4 2 3 4 7" xfId="5092" xr:uid="{04A866FF-A456-457D-B7B4-957D7D3385DE}"/>
    <cellStyle name="標準 6 4 2 3 4 7 2" xfId="22504" xr:uid="{04A866FF-A456-457D-B7B4-957D7D3385DE}"/>
    <cellStyle name="標準 6 4 2 3 4 8" xfId="17835" xr:uid="{00000000-0005-0000-0000-0000150F0000}"/>
    <cellStyle name="標準 6 4 2 3 5" xfId="585" xr:uid="{00000000-0005-0000-0000-0000210F0000}"/>
    <cellStyle name="標準 6 4 2 3 5 2" xfId="1345" xr:uid="{00000000-0005-0000-0000-0000220F0000}"/>
    <cellStyle name="標準 6 4 2 3 5 2 2" xfId="4521" xr:uid="{00000000-0005-0000-0000-0000230F0000}"/>
    <cellStyle name="標準 6 4 2 3 5 2 2 2" xfId="10833" xr:uid="{4391A163-CA9A-4E3B-A902-00E84459BD01}"/>
    <cellStyle name="標準 6 4 2 3 5 2 2 2 2" xfId="17157" xr:uid="{0CA11B74-1C2E-4C31-A9CE-927002483319}"/>
    <cellStyle name="標準 6 4 2 3 5 2 2 2 2 2" xfId="34568" xr:uid="{0CA11B74-1C2E-4C31-A9CE-927002483319}"/>
    <cellStyle name="標準 6 4 2 3 5 2 2 2 3" xfId="28244" xr:uid="{4391A163-CA9A-4E3B-A902-00E84459BD01}"/>
    <cellStyle name="標準 6 4 2 3 5 2 2 3" xfId="13995" xr:uid="{5191566F-DD73-4834-8A2D-8CC2CB202FCB}"/>
    <cellStyle name="標準 6 4 2 3 5 2 2 3 2" xfId="31406" xr:uid="{5191566F-DD73-4834-8A2D-8CC2CB202FCB}"/>
    <cellStyle name="標準 6 4 2 3 5 2 2 4" xfId="7670" xr:uid="{23183E68-69A4-4C71-A74E-B3C1579A71D8}"/>
    <cellStyle name="標準 6 4 2 3 5 2 2 4 2" xfId="25082" xr:uid="{23183E68-69A4-4C71-A74E-B3C1579A71D8}"/>
    <cellStyle name="標準 6 4 2 3 5 2 2 5" xfId="21933" xr:uid="{00000000-0005-0000-0000-0000230F0000}"/>
    <cellStyle name="標準 6 4 2 3 5 2 3" xfId="2904" xr:uid="{00000000-0005-0000-0000-0000240F0000}"/>
    <cellStyle name="標準 6 4 2 3 5 2 3 2" xfId="15529" xr:uid="{1CAE2C49-5B75-4A37-99AC-0288EE123EF7}"/>
    <cellStyle name="標準 6 4 2 3 5 2 3 2 2" xfId="32940" xr:uid="{1CAE2C49-5B75-4A37-99AC-0288EE123EF7}"/>
    <cellStyle name="標準 6 4 2 3 5 2 3 3" xfId="9205" xr:uid="{C348D5AA-0149-4BCA-BA7A-D6C769604659}"/>
    <cellStyle name="標準 6 4 2 3 5 2 3 3 2" xfId="26616" xr:uid="{C348D5AA-0149-4BCA-BA7A-D6C769604659}"/>
    <cellStyle name="標準 6 4 2 3 5 2 3 4" xfId="20317" xr:uid="{00000000-0005-0000-0000-0000240F0000}"/>
    <cellStyle name="標準 6 4 2 3 5 2 4" xfId="12367" xr:uid="{837010C2-651A-41BA-AE88-8A23D13436EC}"/>
    <cellStyle name="標準 6 4 2 3 5 2 4 2" xfId="29778" xr:uid="{837010C2-651A-41BA-AE88-8A23D13436EC}"/>
    <cellStyle name="標準 6 4 2 3 5 2 5" xfId="6042" xr:uid="{51229C5E-972E-4A5F-8259-0E6A73C5DB58}"/>
    <cellStyle name="標準 6 4 2 3 5 2 5 2" xfId="23454" xr:uid="{51229C5E-972E-4A5F-8259-0E6A73C5DB58}"/>
    <cellStyle name="標準 6 4 2 3 5 2 6" xfId="18785" xr:uid="{00000000-0005-0000-0000-0000220F0000}"/>
    <cellStyle name="標準 6 4 2 3 5 3" xfId="3761" xr:uid="{00000000-0005-0000-0000-0000250F0000}"/>
    <cellStyle name="標準 6 4 2 3 5 3 2" xfId="10073" xr:uid="{2061ABC3-F548-4CC2-B2F9-EBFB687E48FC}"/>
    <cellStyle name="標準 6 4 2 3 5 3 2 2" xfId="16397" xr:uid="{CD8290C3-EDF6-4643-8DF7-5CED7F8EBF23}"/>
    <cellStyle name="標準 6 4 2 3 5 3 2 2 2" xfId="33808" xr:uid="{CD8290C3-EDF6-4643-8DF7-5CED7F8EBF23}"/>
    <cellStyle name="標準 6 4 2 3 5 3 2 3" xfId="27484" xr:uid="{2061ABC3-F548-4CC2-B2F9-EBFB687E48FC}"/>
    <cellStyle name="標準 6 4 2 3 5 3 3" xfId="13235" xr:uid="{83546E78-0EF6-4295-B946-02AD386AE01B}"/>
    <cellStyle name="標準 6 4 2 3 5 3 3 2" xfId="30646" xr:uid="{83546E78-0EF6-4295-B946-02AD386AE01B}"/>
    <cellStyle name="標準 6 4 2 3 5 3 4" xfId="6910" xr:uid="{AA99F515-6BC9-4C21-BD4F-73B73E2A473E}"/>
    <cellStyle name="標準 6 4 2 3 5 3 4 2" xfId="24322" xr:uid="{AA99F515-6BC9-4C21-BD4F-73B73E2A473E}"/>
    <cellStyle name="標準 6 4 2 3 5 3 5" xfId="21173" xr:uid="{00000000-0005-0000-0000-0000250F0000}"/>
    <cellStyle name="標準 6 4 2 3 5 4" xfId="2144" xr:uid="{00000000-0005-0000-0000-0000260F0000}"/>
    <cellStyle name="標準 6 4 2 3 5 4 2" xfId="14769" xr:uid="{6FD95E74-535E-45A4-B06D-F3CDCA1829EE}"/>
    <cellStyle name="標準 6 4 2 3 5 4 2 2" xfId="32180" xr:uid="{6FD95E74-535E-45A4-B06D-F3CDCA1829EE}"/>
    <cellStyle name="標準 6 4 2 3 5 4 3" xfId="8445" xr:uid="{9F4AABF0-132E-4B84-B32E-E0172D76E5EF}"/>
    <cellStyle name="標準 6 4 2 3 5 4 3 2" xfId="25856" xr:uid="{9F4AABF0-132E-4B84-B32E-E0172D76E5EF}"/>
    <cellStyle name="標準 6 4 2 3 5 4 4" xfId="19557" xr:uid="{00000000-0005-0000-0000-0000260F0000}"/>
    <cellStyle name="標準 6 4 2 3 5 5" xfId="11607" xr:uid="{F7AC003B-1EC8-4F3C-A0F4-44A502F66F80}"/>
    <cellStyle name="標準 6 4 2 3 5 5 2" xfId="29018" xr:uid="{F7AC003B-1EC8-4F3C-A0F4-44A502F66F80}"/>
    <cellStyle name="標準 6 4 2 3 5 6" xfId="5282" xr:uid="{DDA72089-C0C0-4CB6-9769-5948FE70EA3C}"/>
    <cellStyle name="標準 6 4 2 3 5 6 2" xfId="22694" xr:uid="{DDA72089-C0C0-4CB6-9769-5948FE70EA3C}"/>
    <cellStyle name="標準 6 4 2 3 5 7" xfId="18025" xr:uid="{00000000-0005-0000-0000-0000210F0000}"/>
    <cellStyle name="標準 6 4 2 3 6" xfId="965" xr:uid="{00000000-0005-0000-0000-0000270F0000}"/>
    <cellStyle name="標準 6 4 2 3 6 2" xfId="4141" xr:uid="{00000000-0005-0000-0000-0000280F0000}"/>
    <cellStyle name="標準 6 4 2 3 6 2 2" xfId="10453" xr:uid="{4F4C3C9A-B66B-4534-8D31-F863CD848BC5}"/>
    <cellStyle name="標準 6 4 2 3 6 2 2 2" xfId="16777" xr:uid="{E81EDC7D-82ED-47D3-AD11-3F42070C7F35}"/>
    <cellStyle name="標準 6 4 2 3 6 2 2 2 2" xfId="34188" xr:uid="{E81EDC7D-82ED-47D3-AD11-3F42070C7F35}"/>
    <cellStyle name="標準 6 4 2 3 6 2 2 3" xfId="27864" xr:uid="{4F4C3C9A-B66B-4534-8D31-F863CD848BC5}"/>
    <cellStyle name="標準 6 4 2 3 6 2 3" xfId="13615" xr:uid="{49E25996-D13B-4DC2-8CAB-734684F415AB}"/>
    <cellStyle name="標準 6 4 2 3 6 2 3 2" xfId="31026" xr:uid="{49E25996-D13B-4DC2-8CAB-734684F415AB}"/>
    <cellStyle name="標準 6 4 2 3 6 2 4" xfId="7290" xr:uid="{52441020-41AE-46D8-AC71-16D91D323191}"/>
    <cellStyle name="標準 6 4 2 3 6 2 4 2" xfId="24702" xr:uid="{52441020-41AE-46D8-AC71-16D91D323191}"/>
    <cellStyle name="標準 6 4 2 3 6 2 5" xfId="21553" xr:uid="{00000000-0005-0000-0000-0000280F0000}"/>
    <cellStyle name="標準 6 4 2 3 6 3" xfId="2524" xr:uid="{00000000-0005-0000-0000-0000290F0000}"/>
    <cellStyle name="標準 6 4 2 3 6 3 2" xfId="15149" xr:uid="{D90631F0-BE55-44A4-9BB2-73B3E63C9609}"/>
    <cellStyle name="標準 6 4 2 3 6 3 2 2" xfId="32560" xr:uid="{D90631F0-BE55-44A4-9BB2-73B3E63C9609}"/>
    <cellStyle name="標準 6 4 2 3 6 3 3" xfId="8825" xr:uid="{FD97069D-DA73-4AAC-8452-71A04D115297}"/>
    <cellStyle name="標準 6 4 2 3 6 3 3 2" xfId="26236" xr:uid="{FD97069D-DA73-4AAC-8452-71A04D115297}"/>
    <cellStyle name="標準 6 4 2 3 6 3 4" xfId="19937" xr:uid="{00000000-0005-0000-0000-0000290F0000}"/>
    <cellStyle name="標準 6 4 2 3 6 4" xfId="11987" xr:uid="{79DC3BC4-1A92-4D8C-8D51-06AB11CE9CC0}"/>
    <cellStyle name="標準 6 4 2 3 6 4 2" xfId="29398" xr:uid="{79DC3BC4-1A92-4D8C-8D51-06AB11CE9CC0}"/>
    <cellStyle name="標準 6 4 2 3 6 5" xfId="5662" xr:uid="{4A0F1F53-C217-483C-95E6-B837EE4DEA10}"/>
    <cellStyle name="標準 6 4 2 3 6 5 2" xfId="23074" xr:uid="{4A0F1F53-C217-483C-95E6-B837EE4DEA10}"/>
    <cellStyle name="標準 6 4 2 3 6 6" xfId="18405" xr:uid="{00000000-0005-0000-0000-0000270F0000}"/>
    <cellStyle name="標準 6 4 2 3 7" xfId="205" xr:uid="{00000000-0005-0000-0000-00002A0F0000}"/>
    <cellStyle name="標準 6 4 2 3 7 2" xfId="3381" xr:uid="{00000000-0005-0000-0000-00002B0F0000}"/>
    <cellStyle name="標準 6 4 2 3 7 2 2" xfId="16017" xr:uid="{2D9B2173-30B4-4192-AA8A-2C4A32C1E0DE}"/>
    <cellStyle name="標準 6 4 2 3 7 2 2 2" xfId="33428" xr:uid="{2D9B2173-30B4-4192-AA8A-2C4A32C1E0DE}"/>
    <cellStyle name="標準 6 4 2 3 7 2 3" xfId="9693" xr:uid="{5DE30737-BC2A-4ED9-B3DF-8457E4A92666}"/>
    <cellStyle name="標準 6 4 2 3 7 2 3 2" xfId="27104" xr:uid="{5DE30737-BC2A-4ED9-B3DF-8457E4A92666}"/>
    <cellStyle name="標準 6 4 2 3 7 2 4" xfId="20793" xr:uid="{00000000-0005-0000-0000-00002B0F0000}"/>
    <cellStyle name="標準 6 4 2 3 7 3" xfId="12855" xr:uid="{7A031460-6A02-48E1-A9C1-8FA538FDF7F2}"/>
    <cellStyle name="標準 6 4 2 3 7 3 2" xfId="30266" xr:uid="{7A031460-6A02-48E1-A9C1-8FA538FDF7F2}"/>
    <cellStyle name="標準 6 4 2 3 7 4" xfId="6530" xr:uid="{3A0306C0-8FBE-4805-8D28-7A4979308EC0}"/>
    <cellStyle name="標準 6 4 2 3 7 4 2" xfId="23942" xr:uid="{3A0306C0-8FBE-4805-8D28-7A4979308EC0}"/>
    <cellStyle name="標準 6 4 2 3 7 5" xfId="17645" xr:uid="{00000000-0005-0000-0000-00002A0F0000}"/>
    <cellStyle name="標準 6 4 2 3 8" xfId="3274" xr:uid="{00000000-0005-0000-0000-00002C0F0000}"/>
    <cellStyle name="標準 6 4 2 3 8 2" xfId="9586" xr:uid="{4C9411CC-A616-4273-9F61-E539C45B93EA}"/>
    <cellStyle name="標準 6 4 2 3 8 2 2" xfId="15910" xr:uid="{666AEE90-9077-4634-8EA0-22DB194A73B4}"/>
    <cellStyle name="標準 6 4 2 3 8 2 2 2" xfId="33321" xr:uid="{666AEE90-9077-4634-8EA0-22DB194A73B4}"/>
    <cellStyle name="標準 6 4 2 3 8 2 3" xfId="26997" xr:uid="{4C9411CC-A616-4273-9F61-E539C45B93EA}"/>
    <cellStyle name="標準 6 4 2 3 8 3" xfId="12748" xr:uid="{D411BD91-79A0-4639-AD95-333FC042D6AA}"/>
    <cellStyle name="標準 6 4 2 3 8 3 2" xfId="30159" xr:uid="{D411BD91-79A0-4639-AD95-333FC042D6AA}"/>
    <cellStyle name="標準 6 4 2 3 8 4" xfId="6423" xr:uid="{2CE0E87A-3B61-40C9-886F-4242B34FBE3E}"/>
    <cellStyle name="標準 6 4 2 3 8 4 2" xfId="23835" xr:uid="{2CE0E87A-3B61-40C9-886F-4242B34FBE3E}"/>
    <cellStyle name="標準 6 4 2 3 8 5" xfId="20686" xr:uid="{00000000-0005-0000-0000-00002C0F0000}"/>
    <cellStyle name="標準 6 4 2 3 9" xfId="1764" xr:uid="{00000000-0005-0000-0000-00002D0F0000}"/>
    <cellStyle name="標準 6 4 2 3 9 2" xfId="14389" xr:uid="{28AC87F0-3C03-4BCC-A2AE-524A37168964}"/>
    <cellStyle name="標準 6 4 2 3 9 2 2" xfId="31800" xr:uid="{28AC87F0-3C03-4BCC-A2AE-524A37168964}"/>
    <cellStyle name="標準 6 4 2 3 9 3" xfId="8065" xr:uid="{D7DC18A7-20B0-4BF5-A5FF-C9ACBDB0206B}"/>
    <cellStyle name="標準 6 4 2 3 9 3 2" xfId="25476" xr:uid="{D7DC18A7-20B0-4BF5-A5FF-C9ACBDB0206B}"/>
    <cellStyle name="標準 6 4 2 3 9 4" xfId="19177" xr:uid="{00000000-0005-0000-0000-00002D0F0000}"/>
    <cellStyle name="標準 6 4 2 4" xfId="128" xr:uid="{00000000-0005-0000-0000-00002E0F0000}"/>
    <cellStyle name="標準 6 4 2 4 10" xfId="4919" xr:uid="{B0D5EA4B-6F8D-4011-91DB-959957878609}"/>
    <cellStyle name="標準 6 4 2 4 10 2" xfId="22331" xr:uid="{B0D5EA4B-6F8D-4011-91DB-959957878609}"/>
    <cellStyle name="標準 6 4 2 4 11" xfId="17568" xr:uid="{00000000-0005-0000-0000-00002E0F0000}"/>
    <cellStyle name="標準 6 4 2 4 2" xfId="317" xr:uid="{00000000-0005-0000-0000-00002F0F0000}"/>
    <cellStyle name="標準 6 4 2 4 2 2" xfId="507" xr:uid="{00000000-0005-0000-0000-0000300F0000}"/>
    <cellStyle name="標準 6 4 2 4 2 2 2" xfId="887" xr:uid="{00000000-0005-0000-0000-0000310F0000}"/>
    <cellStyle name="標準 6 4 2 4 2 2 2 2" xfId="1647" xr:uid="{00000000-0005-0000-0000-0000320F0000}"/>
    <cellStyle name="標準 6 4 2 4 2 2 2 2 2" xfId="4823" xr:uid="{00000000-0005-0000-0000-0000330F0000}"/>
    <cellStyle name="標準 6 4 2 4 2 2 2 2 2 2" xfId="11135" xr:uid="{47920667-A052-40FD-A212-8B65F70FB590}"/>
    <cellStyle name="標準 6 4 2 4 2 2 2 2 2 2 2" xfId="17459" xr:uid="{ECCE3B18-A839-40E3-9636-73DC54B2C1FB}"/>
    <cellStyle name="標準 6 4 2 4 2 2 2 2 2 2 2 2" xfId="34870" xr:uid="{ECCE3B18-A839-40E3-9636-73DC54B2C1FB}"/>
    <cellStyle name="標準 6 4 2 4 2 2 2 2 2 2 3" xfId="28546" xr:uid="{47920667-A052-40FD-A212-8B65F70FB590}"/>
    <cellStyle name="標準 6 4 2 4 2 2 2 2 2 3" xfId="14297" xr:uid="{8495BC84-B1E2-487A-A939-E8D467B70EDD}"/>
    <cellStyle name="標準 6 4 2 4 2 2 2 2 2 3 2" xfId="31708" xr:uid="{8495BC84-B1E2-487A-A939-E8D467B70EDD}"/>
    <cellStyle name="標準 6 4 2 4 2 2 2 2 2 4" xfId="7972" xr:uid="{22815A71-3AB9-428D-B9F8-69BC14A62164}"/>
    <cellStyle name="標準 6 4 2 4 2 2 2 2 2 4 2" xfId="25384" xr:uid="{22815A71-3AB9-428D-B9F8-69BC14A62164}"/>
    <cellStyle name="標準 6 4 2 4 2 2 2 2 2 5" xfId="22235" xr:uid="{00000000-0005-0000-0000-0000330F0000}"/>
    <cellStyle name="標準 6 4 2 4 2 2 2 2 3" xfId="3206" xr:uid="{00000000-0005-0000-0000-0000340F0000}"/>
    <cellStyle name="標準 6 4 2 4 2 2 2 2 3 2" xfId="15831" xr:uid="{24ED6428-FB30-412B-BC14-53D1AC5F8584}"/>
    <cellStyle name="標準 6 4 2 4 2 2 2 2 3 2 2" xfId="33242" xr:uid="{24ED6428-FB30-412B-BC14-53D1AC5F8584}"/>
    <cellStyle name="標準 6 4 2 4 2 2 2 2 3 3" xfId="9507" xr:uid="{F41C4E1D-1E2F-4B5D-901E-AFCD21D068E0}"/>
    <cellStyle name="標準 6 4 2 4 2 2 2 2 3 3 2" xfId="26918" xr:uid="{F41C4E1D-1E2F-4B5D-901E-AFCD21D068E0}"/>
    <cellStyle name="標準 6 4 2 4 2 2 2 2 3 4" xfId="20619" xr:uid="{00000000-0005-0000-0000-0000340F0000}"/>
    <cellStyle name="標準 6 4 2 4 2 2 2 2 4" xfId="12669" xr:uid="{F07F97E4-8F5F-420A-8917-CEBF511573BC}"/>
    <cellStyle name="標準 6 4 2 4 2 2 2 2 4 2" xfId="30080" xr:uid="{F07F97E4-8F5F-420A-8917-CEBF511573BC}"/>
    <cellStyle name="標準 6 4 2 4 2 2 2 2 5" xfId="6344" xr:uid="{8F510D50-3973-40BA-90AA-754BAC026ED2}"/>
    <cellStyle name="標準 6 4 2 4 2 2 2 2 5 2" xfId="23756" xr:uid="{8F510D50-3973-40BA-90AA-754BAC026ED2}"/>
    <cellStyle name="標準 6 4 2 4 2 2 2 2 6" xfId="19087" xr:uid="{00000000-0005-0000-0000-0000320F0000}"/>
    <cellStyle name="標準 6 4 2 4 2 2 2 3" xfId="4063" xr:uid="{00000000-0005-0000-0000-0000350F0000}"/>
    <cellStyle name="標準 6 4 2 4 2 2 2 3 2" xfId="10375" xr:uid="{41D2C043-DD5D-4643-A86E-3ED978DD5DA3}"/>
    <cellStyle name="標準 6 4 2 4 2 2 2 3 2 2" xfId="16699" xr:uid="{D46A8713-0417-4BC5-A05B-805A73F16B04}"/>
    <cellStyle name="標準 6 4 2 4 2 2 2 3 2 2 2" xfId="34110" xr:uid="{D46A8713-0417-4BC5-A05B-805A73F16B04}"/>
    <cellStyle name="標準 6 4 2 4 2 2 2 3 2 3" xfId="27786" xr:uid="{41D2C043-DD5D-4643-A86E-3ED978DD5DA3}"/>
    <cellStyle name="標準 6 4 2 4 2 2 2 3 3" xfId="13537" xr:uid="{705D3CF3-8DB8-4D09-8D7B-3DEB76324D8A}"/>
    <cellStyle name="標準 6 4 2 4 2 2 2 3 3 2" xfId="30948" xr:uid="{705D3CF3-8DB8-4D09-8D7B-3DEB76324D8A}"/>
    <cellStyle name="標準 6 4 2 4 2 2 2 3 4" xfId="7212" xr:uid="{258A10E2-555D-4367-820C-B4EB471F5842}"/>
    <cellStyle name="標準 6 4 2 4 2 2 2 3 4 2" xfId="24624" xr:uid="{258A10E2-555D-4367-820C-B4EB471F5842}"/>
    <cellStyle name="標準 6 4 2 4 2 2 2 3 5" xfId="21475" xr:uid="{00000000-0005-0000-0000-0000350F0000}"/>
    <cellStyle name="標準 6 4 2 4 2 2 2 4" xfId="2446" xr:uid="{00000000-0005-0000-0000-0000360F0000}"/>
    <cellStyle name="標準 6 4 2 4 2 2 2 4 2" xfId="15071" xr:uid="{ED01517A-A361-4E0D-A0E7-CFABC6E23ED9}"/>
    <cellStyle name="標準 6 4 2 4 2 2 2 4 2 2" xfId="32482" xr:uid="{ED01517A-A361-4E0D-A0E7-CFABC6E23ED9}"/>
    <cellStyle name="標準 6 4 2 4 2 2 2 4 3" xfId="8747" xr:uid="{DEFE0B04-DA02-4D90-85E1-C040158BF7A9}"/>
    <cellStyle name="標準 6 4 2 4 2 2 2 4 3 2" xfId="26158" xr:uid="{DEFE0B04-DA02-4D90-85E1-C040158BF7A9}"/>
    <cellStyle name="標準 6 4 2 4 2 2 2 4 4" xfId="19859" xr:uid="{00000000-0005-0000-0000-0000360F0000}"/>
    <cellStyle name="標準 6 4 2 4 2 2 2 5" xfId="11909" xr:uid="{19F642A3-6AB4-46BF-962F-BB132C1FA635}"/>
    <cellStyle name="標準 6 4 2 4 2 2 2 5 2" xfId="29320" xr:uid="{19F642A3-6AB4-46BF-962F-BB132C1FA635}"/>
    <cellStyle name="標準 6 4 2 4 2 2 2 6" xfId="5584" xr:uid="{F3E8F3DD-83AF-4BC3-97E6-0AB8A1EE4BFB}"/>
    <cellStyle name="標準 6 4 2 4 2 2 2 6 2" xfId="22996" xr:uid="{F3E8F3DD-83AF-4BC3-97E6-0AB8A1EE4BFB}"/>
    <cellStyle name="標準 6 4 2 4 2 2 2 7" xfId="18327" xr:uid="{00000000-0005-0000-0000-0000310F0000}"/>
    <cellStyle name="標準 6 4 2 4 2 2 3" xfId="1267" xr:uid="{00000000-0005-0000-0000-0000370F0000}"/>
    <cellStyle name="標準 6 4 2 4 2 2 3 2" xfId="4443" xr:uid="{00000000-0005-0000-0000-0000380F0000}"/>
    <cellStyle name="標準 6 4 2 4 2 2 3 2 2" xfId="10755" xr:uid="{F803B890-43DF-472A-A32C-298710D0C4AD}"/>
    <cellStyle name="標準 6 4 2 4 2 2 3 2 2 2" xfId="17079" xr:uid="{8BA45D7A-810E-42FE-BCEB-51DFA58B0FEC}"/>
    <cellStyle name="標準 6 4 2 4 2 2 3 2 2 2 2" xfId="34490" xr:uid="{8BA45D7A-810E-42FE-BCEB-51DFA58B0FEC}"/>
    <cellStyle name="標準 6 4 2 4 2 2 3 2 2 3" xfId="28166" xr:uid="{F803B890-43DF-472A-A32C-298710D0C4AD}"/>
    <cellStyle name="標準 6 4 2 4 2 2 3 2 3" xfId="13917" xr:uid="{198F5325-F5C3-403A-84C6-44B04AB22F16}"/>
    <cellStyle name="標準 6 4 2 4 2 2 3 2 3 2" xfId="31328" xr:uid="{198F5325-F5C3-403A-84C6-44B04AB22F16}"/>
    <cellStyle name="標準 6 4 2 4 2 2 3 2 4" xfId="7592" xr:uid="{D075B6C9-C029-4FB3-BA68-547FD8D67BA0}"/>
    <cellStyle name="標準 6 4 2 4 2 2 3 2 4 2" xfId="25004" xr:uid="{D075B6C9-C029-4FB3-BA68-547FD8D67BA0}"/>
    <cellStyle name="標準 6 4 2 4 2 2 3 2 5" xfId="21855" xr:uid="{00000000-0005-0000-0000-0000380F0000}"/>
    <cellStyle name="標準 6 4 2 4 2 2 3 3" xfId="2826" xr:uid="{00000000-0005-0000-0000-0000390F0000}"/>
    <cellStyle name="標準 6 4 2 4 2 2 3 3 2" xfId="15451" xr:uid="{82A98350-81C3-4004-B1B0-03567A8A3EB3}"/>
    <cellStyle name="標準 6 4 2 4 2 2 3 3 2 2" xfId="32862" xr:uid="{82A98350-81C3-4004-B1B0-03567A8A3EB3}"/>
    <cellStyle name="標準 6 4 2 4 2 2 3 3 3" xfId="9127" xr:uid="{30CEE5FE-BB1E-4871-B402-B8E8B9C1CA63}"/>
    <cellStyle name="標準 6 4 2 4 2 2 3 3 3 2" xfId="26538" xr:uid="{30CEE5FE-BB1E-4871-B402-B8E8B9C1CA63}"/>
    <cellStyle name="標準 6 4 2 4 2 2 3 3 4" xfId="20239" xr:uid="{00000000-0005-0000-0000-0000390F0000}"/>
    <cellStyle name="標準 6 4 2 4 2 2 3 4" xfId="12289" xr:uid="{39AA47C3-1A13-46B9-B268-75A7B0F560DA}"/>
    <cellStyle name="標準 6 4 2 4 2 2 3 4 2" xfId="29700" xr:uid="{39AA47C3-1A13-46B9-B268-75A7B0F560DA}"/>
    <cellStyle name="標準 6 4 2 4 2 2 3 5" xfId="5964" xr:uid="{481E55BC-78B5-448E-B27E-43D731B77C32}"/>
    <cellStyle name="標準 6 4 2 4 2 2 3 5 2" xfId="23376" xr:uid="{481E55BC-78B5-448E-B27E-43D731B77C32}"/>
    <cellStyle name="標準 6 4 2 4 2 2 3 6" xfId="18707" xr:uid="{00000000-0005-0000-0000-0000370F0000}"/>
    <cellStyle name="標準 6 4 2 4 2 2 4" xfId="3683" xr:uid="{00000000-0005-0000-0000-00003A0F0000}"/>
    <cellStyle name="標準 6 4 2 4 2 2 4 2" xfId="9995" xr:uid="{5B96E99D-FAF5-432B-AC09-05745586A2CE}"/>
    <cellStyle name="標準 6 4 2 4 2 2 4 2 2" xfId="16319" xr:uid="{09EBB26F-4D1F-45E1-BEDF-6A6A1B523C1C}"/>
    <cellStyle name="標準 6 4 2 4 2 2 4 2 2 2" xfId="33730" xr:uid="{09EBB26F-4D1F-45E1-BEDF-6A6A1B523C1C}"/>
    <cellStyle name="標準 6 4 2 4 2 2 4 2 3" xfId="27406" xr:uid="{5B96E99D-FAF5-432B-AC09-05745586A2CE}"/>
    <cellStyle name="標準 6 4 2 4 2 2 4 3" xfId="13157" xr:uid="{D7DA4BB4-92DA-4455-99FF-2E14F54483C5}"/>
    <cellStyle name="標準 6 4 2 4 2 2 4 3 2" xfId="30568" xr:uid="{D7DA4BB4-92DA-4455-99FF-2E14F54483C5}"/>
    <cellStyle name="標準 6 4 2 4 2 2 4 4" xfId="6832" xr:uid="{83BA9527-42A4-465C-B63A-4D29B3314053}"/>
    <cellStyle name="標準 6 4 2 4 2 2 4 4 2" xfId="24244" xr:uid="{83BA9527-42A4-465C-B63A-4D29B3314053}"/>
    <cellStyle name="標準 6 4 2 4 2 2 4 5" xfId="21095" xr:uid="{00000000-0005-0000-0000-00003A0F0000}"/>
    <cellStyle name="標準 6 4 2 4 2 2 5" xfId="2066" xr:uid="{00000000-0005-0000-0000-00003B0F0000}"/>
    <cellStyle name="標準 6 4 2 4 2 2 5 2" xfId="14691" xr:uid="{28EE43B3-7445-4DCD-84B7-CF251BE93EF8}"/>
    <cellStyle name="標準 6 4 2 4 2 2 5 2 2" xfId="32102" xr:uid="{28EE43B3-7445-4DCD-84B7-CF251BE93EF8}"/>
    <cellStyle name="標準 6 4 2 4 2 2 5 3" xfId="8367" xr:uid="{33E7F1AB-B8B7-421A-B154-EB2A6EE46687}"/>
    <cellStyle name="標準 6 4 2 4 2 2 5 3 2" xfId="25778" xr:uid="{33E7F1AB-B8B7-421A-B154-EB2A6EE46687}"/>
    <cellStyle name="標準 6 4 2 4 2 2 5 4" xfId="19479" xr:uid="{00000000-0005-0000-0000-00003B0F0000}"/>
    <cellStyle name="標準 6 4 2 4 2 2 6" xfId="11529" xr:uid="{504FC6E2-A841-4F28-BD5E-20321443A6AB}"/>
    <cellStyle name="標準 6 4 2 4 2 2 6 2" xfId="28940" xr:uid="{504FC6E2-A841-4F28-BD5E-20321443A6AB}"/>
    <cellStyle name="標準 6 4 2 4 2 2 7" xfId="5204" xr:uid="{69A06085-BFA6-4CDF-BB8A-976B846DA8F1}"/>
    <cellStyle name="標準 6 4 2 4 2 2 7 2" xfId="22616" xr:uid="{69A06085-BFA6-4CDF-BB8A-976B846DA8F1}"/>
    <cellStyle name="標準 6 4 2 4 2 2 8" xfId="17947" xr:uid="{00000000-0005-0000-0000-0000300F0000}"/>
    <cellStyle name="標準 6 4 2 4 2 3" xfId="697" xr:uid="{00000000-0005-0000-0000-00003C0F0000}"/>
    <cellStyle name="標準 6 4 2 4 2 3 2" xfId="1457" xr:uid="{00000000-0005-0000-0000-00003D0F0000}"/>
    <cellStyle name="標準 6 4 2 4 2 3 2 2" xfId="4633" xr:uid="{00000000-0005-0000-0000-00003E0F0000}"/>
    <cellStyle name="標準 6 4 2 4 2 3 2 2 2" xfId="10945" xr:uid="{0D7CC897-BE9A-4E9B-B230-2DDA08A10CE0}"/>
    <cellStyle name="標準 6 4 2 4 2 3 2 2 2 2" xfId="17269" xr:uid="{7F00C2A6-5A2B-44C2-8E42-B5211239E082}"/>
    <cellStyle name="標準 6 4 2 4 2 3 2 2 2 2 2" xfId="34680" xr:uid="{7F00C2A6-5A2B-44C2-8E42-B5211239E082}"/>
    <cellStyle name="標準 6 4 2 4 2 3 2 2 2 3" xfId="28356" xr:uid="{0D7CC897-BE9A-4E9B-B230-2DDA08A10CE0}"/>
    <cellStyle name="標準 6 4 2 4 2 3 2 2 3" xfId="14107" xr:uid="{F42C063F-1A5B-481C-A76F-0750C91044E2}"/>
    <cellStyle name="標準 6 4 2 4 2 3 2 2 3 2" xfId="31518" xr:uid="{F42C063F-1A5B-481C-A76F-0750C91044E2}"/>
    <cellStyle name="標準 6 4 2 4 2 3 2 2 4" xfId="7782" xr:uid="{05979051-7DE2-43FF-8ACF-5B46D3E261EF}"/>
    <cellStyle name="標準 6 4 2 4 2 3 2 2 4 2" xfId="25194" xr:uid="{05979051-7DE2-43FF-8ACF-5B46D3E261EF}"/>
    <cellStyle name="標準 6 4 2 4 2 3 2 2 5" xfId="22045" xr:uid="{00000000-0005-0000-0000-00003E0F0000}"/>
    <cellStyle name="標準 6 4 2 4 2 3 2 3" xfId="3016" xr:uid="{00000000-0005-0000-0000-00003F0F0000}"/>
    <cellStyle name="標準 6 4 2 4 2 3 2 3 2" xfId="15641" xr:uid="{8FE21073-91C9-4BC8-B616-3340D69903BA}"/>
    <cellStyle name="標準 6 4 2 4 2 3 2 3 2 2" xfId="33052" xr:uid="{8FE21073-91C9-4BC8-B616-3340D69903BA}"/>
    <cellStyle name="標準 6 4 2 4 2 3 2 3 3" xfId="9317" xr:uid="{1CE8BAE8-24BE-408B-B4B7-081F5B4F6A6F}"/>
    <cellStyle name="標準 6 4 2 4 2 3 2 3 3 2" xfId="26728" xr:uid="{1CE8BAE8-24BE-408B-B4B7-081F5B4F6A6F}"/>
    <cellStyle name="標準 6 4 2 4 2 3 2 3 4" xfId="20429" xr:uid="{00000000-0005-0000-0000-00003F0F0000}"/>
    <cellStyle name="標準 6 4 2 4 2 3 2 4" xfId="12479" xr:uid="{097F904C-F2FD-47CE-8B01-B15787211242}"/>
    <cellStyle name="標準 6 4 2 4 2 3 2 4 2" xfId="29890" xr:uid="{097F904C-F2FD-47CE-8B01-B15787211242}"/>
    <cellStyle name="標準 6 4 2 4 2 3 2 5" xfId="6154" xr:uid="{4F224AD9-8106-48EE-AAE8-9CC00C7FF721}"/>
    <cellStyle name="標準 6 4 2 4 2 3 2 5 2" xfId="23566" xr:uid="{4F224AD9-8106-48EE-AAE8-9CC00C7FF721}"/>
    <cellStyle name="標準 6 4 2 4 2 3 2 6" xfId="18897" xr:uid="{00000000-0005-0000-0000-00003D0F0000}"/>
    <cellStyle name="標準 6 4 2 4 2 3 3" xfId="3873" xr:uid="{00000000-0005-0000-0000-0000400F0000}"/>
    <cellStyle name="標準 6 4 2 4 2 3 3 2" xfId="10185" xr:uid="{FE565CE2-8E60-463E-92DA-BEA40C213265}"/>
    <cellStyle name="標準 6 4 2 4 2 3 3 2 2" xfId="16509" xr:uid="{E6C8B2D6-F163-4A2E-B7EB-C6AC862758F9}"/>
    <cellStyle name="標準 6 4 2 4 2 3 3 2 2 2" xfId="33920" xr:uid="{E6C8B2D6-F163-4A2E-B7EB-C6AC862758F9}"/>
    <cellStyle name="標準 6 4 2 4 2 3 3 2 3" xfId="27596" xr:uid="{FE565CE2-8E60-463E-92DA-BEA40C213265}"/>
    <cellStyle name="標準 6 4 2 4 2 3 3 3" xfId="13347" xr:uid="{74705DB8-A062-4351-B022-A9A384FC9D9A}"/>
    <cellStyle name="標準 6 4 2 4 2 3 3 3 2" xfId="30758" xr:uid="{74705DB8-A062-4351-B022-A9A384FC9D9A}"/>
    <cellStyle name="標準 6 4 2 4 2 3 3 4" xfId="7022" xr:uid="{4C287FFB-F55F-4527-8C1E-BEB3951506F0}"/>
    <cellStyle name="標準 6 4 2 4 2 3 3 4 2" xfId="24434" xr:uid="{4C287FFB-F55F-4527-8C1E-BEB3951506F0}"/>
    <cellStyle name="標準 6 4 2 4 2 3 3 5" xfId="21285" xr:uid="{00000000-0005-0000-0000-0000400F0000}"/>
    <cellStyle name="標準 6 4 2 4 2 3 4" xfId="2256" xr:uid="{00000000-0005-0000-0000-0000410F0000}"/>
    <cellStyle name="標準 6 4 2 4 2 3 4 2" xfId="14881" xr:uid="{2391A591-0E3C-40E8-BFB4-7D33CEA37EA4}"/>
    <cellStyle name="標準 6 4 2 4 2 3 4 2 2" xfId="32292" xr:uid="{2391A591-0E3C-40E8-BFB4-7D33CEA37EA4}"/>
    <cellStyle name="標準 6 4 2 4 2 3 4 3" xfId="8557" xr:uid="{0483B7BB-9C2A-4298-970E-D603FE163884}"/>
    <cellStyle name="標準 6 4 2 4 2 3 4 3 2" xfId="25968" xr:uid="{0483B7BB-9C2A-4298-970E-D603FE163884}"/>
    <cellStyle name="標準 6 4 2 4 2 3 4 4" xfId="19669" xr:uid="{00000000-0005-0000-0000-0000410F0000}"/>
    <cellStyle name="標準 6 4 2 4 2 3 5" xfId="11719" xr:uid="{46001E6A-C1BE-4AC3-8134-0EFC7BCCD885}"/>
    <cellStyle name="標準 6 4 2 4 2 3 5 2" xfId="29130" xr:uid="{46001E6A-C1BE-4AC3-8134-0EFC7BCCD885}"/>
    <cellStyle name="標準 6 4 2 4 2 3 6" xfId="5394" xr:uid="{A41913A5-1B5C-4F9A-A6BD-069F9D0D4B45}"/>
    <cellStyle name="標準 6 4 2 4 2 3 6 2" xfId="22806" xr:uid="{A41913A5-1B5C-4F9A-A6BD-069F9D0D4B45}"/>
    <cellStyle name="標準 6 4 2 4 2 3 7" xfId="18137" xr:uid="{00000000-0005-0000-0000-00003C0F0000}"/>
    <cellStyle name="標準 6 4 2 4 2 4" xfId="1077" xr:uid="{00000000-0005-0000-0000-0000420F0000}"/>
    <cellStyle name="標準 6 4 2 4 2 4 2" xfId="4253" xr:uid="{00000000-0005-0000-0000-0000430F0000}"/>
    <cellStyle name="標準 6 4 2 4 2 4 2 2" xfId="10565" xr:uid="{4EA0C116-DE7E-4ECB-930D-B091D2569C50}"/>
    <cellStyle name="標準 6 4 2 4 2 4 2 2 2" xfId="16889" xr:uid="{976AF194-D28D-4831-910A-48C1DBBE36E4}"/>
    <cellStyle name="標準 6 4 2 4 2 4 2 2 2 2" xfId="34300" xr:uid="{976AF194-D28D-4831-910A-48C1DBBE36E4}"/>
    <cellStyle name="標準 6 4 2 4 2 4 2 2 3" xfId="27976" xr:uid="{4EA0C116-DE7E-4ECB-930D-B091D2569C50}"/>
    <cellStyle name="標準 6 4 2 4 2 4 2 3" xfId="13727" xr:uid="{996A8066-343B-4358-8294-685DEB44D3AF}"/>
    <cellStyle name="標準 6 4 2 4 2 4 2 3 2" xfId="31138" xr:uid="{996A8066-343B-4358-8294-685DEB44D3AF}"/>
    <cellStyle name="標準 6 4 2 4 2 4 2 4" xfId="7402" xr:uid="{AE546C0A-2721-4DEE-BFC5-0F8766D9C13C}"/>
    <cellStyle name="標準 6 4 2 4 2 4 2 4 2" xfId="24814" xr:uid="{AE546C0A-2721-4DEE-BFC5-0F8766D9C13C}"/>
    <cellStyle name="標準 6 4 2 4 2 4 2 5" xfId="21665" xr:uid="{00000000-0005-0000-0000-0000430F0000}"/>
    <cellStyle name="標準 6 4 2 4 2 4 3" xfId="2636" xr:uid="{00000000-0005-0000-0000-0000440F0000}"/>
    <cellStyle name="標準 6 4 2 4 2 4 3 2" xfId="15261" xr:uid="{1D40C78A-0199-49D1-9FC9-E84F21F88CE1}"/>
    <cellStyle name="標準 6 4 2 4 2 4 3 2 2" xfId="32672" xr:uid="{1D40C78A-0199-49D1-9FC9-E84F21F88CE1}"/>
    <cellStyle name="標準 6 4 2 4 2 4 3 3" xfId="8937" xr:uid="{5E93131B-15D3-402B-89F6-2D2B3C6DA59F}"/>
    <cellStyle name="標準 6 4 2 4 2 4 3 3 2" xfId="26348" xr:uid="{5E93131B-15D3-402B-89F6-2D2B3C6DA59F}"/>
    <cellStyle name="標準 6 4 2 4 2 4 3 4" xfId="20049" xr:uid="{00000000-0005-0000-0000-0000440F0000}"/>
    <cellStyle name="標準 6 4 2 4 2 4 4" xfId="12099" xr:uid="{4EF228B7-56DE-4B01-98BD-7EB87C5E3318}"/>
    <cellStyle name="標準 6 4 2 4 2 4 4 2" xfId="29510" xr:uid="{4EF228B7-56DE-4B01-98BD-7EB87C5E3318}"/>
    <cellStyle name="標準 6 4 2 4 2 4 5" xfId="5774" xr:uid="{1D804099-B70D-4C94-BD78-36927D5BB153}"/>
    <cellStyle name="標準 6 4 2 4 2 4 5 2" xfId="23186" xr:uid="{1D804099-B70D-4C94-BD78-36927D5BB153}"/>
    <cellStyle name="標準 6 4 2 4 2 4 6" xfId="18517" xr:uid="{00000000-0005-0000-0000-0000420F0000}"/>
    <cellStyle name="標準 6 4 2 4 2 5" xfId="3493" xr:uid="{00000000-0005-0000-0000-0000450F0000}"/>
    <cellStyle name="標準 6 4 2 4 2 5 2" xfId="9805" xr:uid="{C24BCFEC-9AE9-4146-8342-4ED5B5C02CBF}"/>
    <cellStyle name="標準 6 4 2 4 2 5 2 2" xfId="16129" xr:uid="{CB6BD41B-C3A9-4969-8E55-6DC58806DDE0}"/>
    <cellStyle name="標準 6 4 2 4 2 5 2 2 2" xfId="33540" xr:uid="{CB6BD41B-C3A9-4969-8E55-6DC58806DDE0}"/>
    <cellStyle name="標準 6 4 2 4 2 5 2 3" xfId="27216" xr:uid="{C24BCFEC-9AE9-4146-8342-4ED5B5C02CBF}"/>
    <cellStyle name="標準 6 4 2 4 2 5 3" xfId="12967" xr:uid="{FD8178FD-62B6-42A0-8728-5466204CE942}"/>
    <cellStyle name="標準 6 4 2 4 2 5 3 2" xfId="30378" xr:uid="{FD8178FD-62B6-42A0-8728-5466204CE942}"/>
    <cellStyle name="標準 6 4 2 4 2 5 4" xfId="6642" xr:uid="{D2019025-EBCC-447A-A551-97769A75AE06}"/>
    <cellStyle name="標準 6 4 2 4 2 5 4 2" xfId="24054" xr:uid="{D2019025-EBCC-447A-A551-97769A75AE06}"/>
    <cellStyle name="標準 6 4 2 4 2 5 5" xfId="20905" xr:uid="{00000000-0005-0000-0000-0000450F0000}"/>
    <cellStyle name="標準 6 4 2 4 2 6" xfId="1876" xr:uid="{00000000-0005-0000-0000-0000460F0000}"/>
    <cellStyle name="標準 6 4 2 4 2 6 2" xfId="14501" xr:uid="{0EFB3364-3499-4A82-AEBA-2CFFD2AC465E}"/>
    <cellStyle name="標準 6 4 2 4 2 6 2 2" xfId="31912" xr:uid="{0EFB3364-3499-4A82-AEBA-2CFFD2AC465E}"/>
    <cellStyle name="標準 6 4 2 4 2 6 3" xfId="8177" xr:uid="{8EE7EE16-2B67-4369-A660-AC7A5B60E4F4}"/>
    <cellStyle name="標準 6 4 2 4 2 6 3 2" xfId="25588" xr:uid="{8EE7EE16-2B67-4369-A660-AC7A5B60E4F4}"/>
    <cellStyle name="標準 6 4 2 4 2 6 4" xfId="19289" xr:uid="{00000000-0005-0000-0000-0000460F0000}"/>
    <cellStyle name="標準 6 4 2 4 2 7" xfId="11339" xr:uid="{740A889A-D3B8-4095-9320-6F9638567907}"/>
    <cellStyle name="標準 6 4 2 4 2 7 2" xfId="28750" xr:uid="{740A889A-D3B8-4095-9320-6F9638567907}"/>
    <cellStyle name="標準 6 4 2 4 2 8" xfId="5014" xr:uid="{59C15CBB-9616-4231-AD3D-695E1FDD9026}"/>
    <cellStyle name="標準 6 4 2 4 2 8 2" xfId="22426" xr:uid="{59C15CBB-9616-4231-AD3D-695E1FDD9026}"/>
    <cellStyle name="標準 6 4 2 4 2 9" xfId="17757" xr:uid="{00000000-0005-0000-0000-00002F0F0000}"/>
    <cellStyle name="標準 6 4 2 4 3" xfId="412" xr:uid="{00000000-0005-0000-0000-0000470F0000}"/>
    <cellStyle name="標準 6 4 2 4 3 2" xfId="792" xr:uid="{00000000-0005-0000-0000-0000480F0000}"/>
    <cellStyle name="標準 6 4 2 4 3 2 2" xfId="1552" xr:uid="{00000000-0005-0000-0000-0000490F0000}"/>
    <cellStyle name="標準 6 4 2 4 3 2 2 2" xfId="4728" xr:uid="{00000000-0005-0000-0000-00004A0F0000}"/>
    <cellStyle name="標準 6 4 2 4 3 2 2 2 2" xfId="11040" xr:uid="{1C4A454B-B519-4604-9403-F07F866D7B42}"/>
    <cellStyle name="標準 6 4 2 4 3 2 2 2 2 2" xfId="17364" xr:uid="{9CE50E4F-2CEB-4637-B288-6AE4EDDD278A}"/>
    <cellStyle name="標準 6 4 2 4 3 2 2 2 2 2 2" xfId="34775" xr:uid="{9CE50E4F-2CEB-4637-B288-6AE4EDDD278A}"/>
    <cellStyle name="標準 6 4 2 4 3 2 2 2 2 3" xfId="28451" xr:uid="{1C4A454B-B519-4604-9403-F07F866D7B42}"/>
    <cellStyle name="標準 6 4 2 4 3 2 2 2 3" xfId="14202" xr:uid="{3A69D4E0-7192-44AE-A293-194C36D97E1F}"/>
    <cellStyle name="標準 6 4 2 4 3 2 2 2 3 2" xfId="31613" xr:uid="{3A69D4E0-7192-44AE-A293-194C36D97E1F}"/>
    <cellStyle name="標準 6 4 2 4 3 2 2 2 4" xfId="7877" xr:uid="{080BE918-CA64-41EA-9E0B-B23C4AAABB90}"/>
    <cellStyle name="標準 6 4 2 4 3 2 2 2 4 2" xfId="25289" xr:uid="{080BE918-CA64-41EA-9E0B-B23C4AAABB90}"/>
    <cellStyle name="標準 6 4 2 4 3 2 2 2 5" xfId="22140" xr:uid="{00000000-0005-0000-0000-00004A0F0000}"/>
    <cellStyle name="標準 6 4 2 4 3 2 2 3" xfId="3111" xr:uid="{00000000-0005-0000-0000-00004B0F0000}"/>
    <cellStyle name="標準 6 4 2 4 3 2 2 3 2" xfId="15736" xr:uid="{4DE702F7-BF25-4302-839E-B40EE1F38941}"/>
    <cellStyle name="標準 6 4 2 4 3 2 2 3 2 2" xfId="33147" xr:uid="{4DE702F7-BF25-4302-839E-B40EE1F38941}"/>
    <cellStyle name="標準 6 4 2 4 3 2 2 3 3" xfId="9412" xr:uid="{DFF76539-5901-45FA-8747-98A91F6420B9}"/>
    <cellStyle name="標準 6 4 2 4 3 2 2 3 3 2" xfId="26823" xr:uid="{DFF76539-5901-45FA-8747-98A91F6420B9}"/>
    <cellStyle name="標準 6 4 2 4 3 2 2 3 4" xfId="20524" xr:uid="{00000000-0005-0000-0000-00004B0F0000}"/>
    <cellStyle name="標準 6 4 2 4 3 2 2 4" xfId="12574" xr:uid="{697D02D2-2AEE-4B76-A235-28524C801DF5}"/>
    <cellStyle name="標準 6 4 2 4 3 2 2 4 2" xfId="29985" xr:uid="{697D02D2-2AEE-4B76-A235-28524C801DF5}"/>
    <cellStyle name="標準 6 4 2 4 3 2 2 5" xfId="6249" xr:uid="{2BDCCC0A-FDF4-422F-A435-F2C734FAC7A6}"/>
    <cellStyle name="標準 6 4 2 4 3 2 2 5 2" xfId="23661" xr:uid="{2BDCCC0A-FDF4-422F-A435-F2C734FAC7A6}"/>
    <cellStyle name="標準 6 4 2 4 3 2 2 6" xfId="18992" xr:uid="{00000000-0005-0000-0000-0000490F0000}"/>
    <cellStyle name="標準 6 4 2 4 3 2 3" xfId="3968" xr:uid="{00000000-0005-0000-0000-00004C0F0000}"/>
    <cellStyle name="標準 6 4 2 4 3 2 3 2" xfId="10280" xr:uid="{0BC5AE3B-DB73-45B4-9771-F41B5CB93C9E}"/>
    <cellStyle name="標準 6 4 2 4 3 2 3 2 2" xfId="16604" xr:uid="{8361D4BF-E182-42A6-A743-1D05B3866EC3}"/>
    <cellStyle name="標準 6 4 2 4 3 2 3 2 2 2" xfId="34015" xr:uid="{8361D4BF-E182-42A6-A743-1D05B3866EC3}"/>
    <cellStyle name="標準 6 4 2 4 3 2 3 2 3" xfId="27691" xr:uid="{0BC5AE3B-DB73-45B4-9771-F41B5CB93C9E}"/>
    <cellStyle name="標準 6 4 2 4 3 2 3 3" xfId="13442" xr:uid="{C8F114A4-FAAC-407D-9249-2A9F237B2044}"/>
    <cellStyle name="標準 6 4 2 4 3 2 3 3 2" xfId="30853" xr:uid="{C8F114A4-FAAC-407D-9249-2A9F237B2044}"/>
    <cellStyle name="標準 6 4 2 4 3 2 3 4" xfId="7117" xr:uid="{31D484D8-A82D-46CE-AA04-187EC0AF0E45}"/>
    <cellStyle name="標準 6 4 2 4 3 2 3 4 2" xfId="24529" xr:uid="{31D484D8-A82D-46CE-AA04-187EC0AF0E45}"/>
    <cellStyle name="標準 6 4 2 4 3 2 3 5" xfId="21380" xr:uid="{00000000-0005-0000-0000-00004C0F0000}"/>
    <cellStyle name="標準 6 4 2 4 3 2 4" xfId="2351" xr:uid="{00000000-0005-0000-0000-00004D0F0000}"/>
    <cellStyle name="標準 6 4 2 4 3 2 4 2" xfId="14976" xr:uid="{A684AE39-79A3-44DF-B5AD-8D69683D84C5}"/>
    <cellStyle name="標準 6 4 2 4 3 2 4 2 2" xfId="32387" xr:uid="{A684AE39-79A3-44DF-B5AD-8D69683D84C5}"/>
    <cellStyle name="標準 6 4 2 4 3 2 4 3" xfId="8652" xr:uid="{14FB5828-7845-4F3C-BD54-06FEE66C1082}"/>
    <cellStyle name="標準 6 4 2 4 3 2 4 3 2" xfId="26063" xr:uid="{14FB5828-7845-4F3C-BD54-06FEE66C1082}"/>
    <cellStyle name="標準 6 4 2 4 3 2 4 4" xfId="19764" xr:uid="{00000000-0005-0000-0000-00004D0F0000}"/>
    <cellStyle name="標準 6 4 2 4 3 2 5" xfId="11814" xr:uid="{E44445B0-812C-4DDC-A0AF-95DA93F3107F}"/>
    <cellStyle name="標準 6 4 2 4 3 2 5 2" xfId="29225" xr:uid="{E44445B0-812C-4DDC-A0AF-95DA93F3107F}"/>
    <cellStyle name="標準 6 4 2 4 3 2 6" xfId="5489" xr:uid="{2136FC22-D8F1-45EB-8026-3A10F65AA98C}"/>
    <cellStyle name="標準 6 4 2 4 3 2 6 2" xfId="22901" xr:uid="{2136FC22-D8F1-45EB-8026-3A10F65AA98C}"/>
    <cellStyle name="標準 6 4 2 4 3 2 7" xfId="18232" xr:uid="{00000000-0005-0000-0000-0000480F0000}"/>
    <cellStyle name="標準 6 4 2 4 3 3" xfId="1172" xr:uid="{00000000-0005-0000-0000-00004E0F0000}"/>
    <cellStyle name="標準 6 4 2 4 3 3 2" xfId="4348" xr:uid="{00000000-0005-0000-0000-00004F0F0000}"/>
    <cellStyle name="標準 6 4 2 4 3 3 2 2" xfId="10660" xr:uid="{7B6BFAEA-7A60-4E22-AB3B-F6217DCFB68C}"/>
    <cellStyle name="標準 6 4 2 4 3 3 2 2 2" xfId="16984" xr:uid="{6702751D-2FF1-46D9-B1CC-2F0FE84B3347}"/>
    <cellStyle name="標準 6 4 2 4 3 3 2 2 2 2" xfId="34395" xr:uid="{6702751D-2FF1-46D9-B1CC-2F0FE84B3347}"/>
    <cellStyle name="標準 6 4 2 4 3 3 2 2 3" xfId="28071" xr:uid="{7B6BFAEA-7A60-4E22-AB3B-F6217DCFB68C}"/>
    <cellStyle name="標準 6 4 2 4 3 3 2 3" xfId="13822" xr:uid="{AF344A6A-A9B3-45DC-A20D-91B0E1D6ED59}"/>
    <cellStyle name="標準 6 4 2 4 3 3 2 3 2" xfId="31233" xr:uid="{AF344A6A-A9B3-45DC-A20D-91B0E1D6ED59}"/>
    <cellStyle name="標準 6 4 2 4 3 3 2 4" xfId="7497" xr:uid="{C0FFC094-F5A2-4915-89C0-81CD0EADA144}"/>
    <cellStyle name="標準 6 4 2 4 3 3 2 4 2" xfId="24909" xr:uid="{C0FFC094-F5A2-4915-89C0-81CD0EADA144}"/>
    <cellStyle name="標準 6 4 2 4 3 3 2 5" xfId="21760" xr:uid="{00000000-0005-0000-0000-00004F0F0000}"/>
    <cellStyle name="標準 6 4 2 4 3 3 3" xfId="2731" xr:uid="{00000000-0005-0000-0000-0000500F0000}"/>
    <cellStyle name="標準 6 4 2 4 3 3 3 2" xfId="15356" xr:uid="{F0524CA8-4903-4A45-A4BC-71ED979FD1D4}"/>
    <cellStyle name="標準 6 4 2 4 3 3 3 2 2" xfId="32767" xr:uid="{F0524CA8-4903-4A45-A4BC-71ED979FD1D4}"/>
    <cellStyle name="標準 6 4 2 4 3 3 3 3" xfId="9032" xr:uid="{4D41F9CF-38E7-4927-8C51-8B6DB02FAE00}"/>
    <cellStyle name="標準 6 4 2 4 3 3 3 3 2" xfId="26443" xr:uid="{4D41F9CF-38E7-4927-8C51-8B6DB02FAE00}"/>
    <cellStyle name="標準 6 4 2 4 3 3 3 4" xfId="20144" xr:uid="{00000000-0005-0000-0000-0000500F0000}"/>
    <cellStyle name="標準 6 4 2 4 3 3 4" xfId="12194" xr:uid="{DCFEE037-9CF9-451A-9A6B-538233C3B7AF}"/>
    <cellStyle name="標準 6 4 2 4 3 3 4 2" xfId="29605" xr:uid="{DCFEE037-9CF9-451A-9A6B-538233C3B7AF}"/>
    <cellStyle name="標準 6 4 2 4 3 3 5" xfId="5869" xr:uid="{DE14ADA3-31FF-47DE-BDDA-B394D30192A0}"/>
    <cellStyle name="標準 6 4 2 4 3 3 5 2" xfId="23281" xr:uid="{DE14ADA3-31FF-47DE-BDDA-B394D30192A0}"/>
    <cellStyle name="標準 6 4 2 4 3 3 6" xfId="18612" xr:uid="{00000000-0005-0000-0000-00004E0F0000}"/>
    <cellStyle name="標準 6 4 2 4 3 4" xfId="3588" xr:uid="{00000000-0005-0000-0000-0000510F0000}"/>
    <cellStyle name="標準 6 4 2 4 3 4 2" xfId="9900" xr:uid="{FD93AF30-537D-42D8-9487-D9F973DAC42B}"/>
    <cellStyle name="標準 6 4 2 4 3 4 2 2" xfId="16224" xr:uid="{343CC140-D4C2-446B-86B5-0069673C8698}"/>
    <cellStyle name="標準 6 4 2 4 3 4 2 2 2" xfId="33635" xr:uid="{343CC140-D4C2-446B-86B5-0069673C8698}"/>
    <cellStyle name="標準 6 4 2 4 3 4 2 3" xfId="27311" xr:uid="{FD93AF30-537D-42D8-9487-D9F973DAC42B}"/>
    <cellStyle name="標準 6 4 2 4 3 4 3" xfId="13062" xr:uid="{65ABC0BF-52D0-47F0-9D70-1786A77B14B2}"/>
    <cellStyle name="標準 6 4 2 4 3 4 3 2" xfId="30473" xr:uid="{65ABC0BF-52D0-47F0-9D70-1786A77B14B2}"/>
    <cellStyle name="標準 6 4 2 4 3 4 4" xfId="6737" xr:uid="{78E47673-84B5-4919-A53B-E13602EA00C6}"/>
    <cellStyle name="標準 6 4 2 4 3 4 4 2" xfId="24149" xr:uid="{78E47673-84B5-4919-A53B-E13602EA00C6}"/>
    <cellStyle name="標準 6 4 2 4 3 4 5" xfId="21000" xr:uid="{00000000-0005-0000-0000-0000510F0000}"/>
    <cellStyle name="標準 6 4 2 4 3 5" xfId="1971" xr:uid="{00000000-0005-0000-0000-0000520F0000}"/>
    <cellStyle name="標準 6 4 2 4 3 5 2" xfId="14596" xr:uid="{82B6D4E2-02D3-4EB0-8AFF-B148E08961C6}"/>
    <cellStyle name="標準 6 4 2 4 3 5 2 2" xfId="32007" xr:uid="{82B6D4E2-02D3-4EB0-8AFF-B148E08961C6}"/>
    <cellStyle name="標準 6 4 2 4 3 5 3" xfId="8272" xr:uid="{B83184A1-8398-4BDF-8612-57FD98DE6A98}"/>
    <cellStyle name="標準 6 4 2 4 3 5 3 2" xfId="25683" xr:uid="{B83184A1-8398-4BDF-8612-57FD98DE6A98}"/>
    <cellStyle name="標準 6 4 2 4 3 5 4" xfId="19384" xr:uid="{00000000-0005-0000-0000-0000520F0000}"/>
    <cellStyle name="標準 6 4 2 4 3 6" xfId="11434" xr:uid="{DC2FB5BB-5E14-4A43-A7B5-930954CB9B50}"/>
    <cellStyle name="標準 6 4 2 4 3 6 2" xfId="28845" xr:uid="{DC2FB5BB-5E14-4A43-A7B5-930954CB9B50}"/>
    <cellStyle name="標準 6 4 2 4 3 7" xfId="5109" xr:uid="{4D046D40-B44C-4B5A-87CF-B6836EB80B11}"/>
    <cellStyle name="標準 6 4 2 4 3 7 2" xfId="22521" xr:uid="{4D046D40-B44C-4B5A-87CF-B6836EB80B11}"/>
    <cellStyle name="標準 6 4 2 4 3 8" xfId="17852" xr:uid="{00000000-0005-0000-0000-0000470F0000}"/>
    <cellStyle name="標準 6 4 2 4 4" xfId="602" xr:uid="{00000000-0005-0000-0000-0000530F0000}"/>
    <cellStyle name="標準 6 4 2 4 4 2" xfId="1362" xr:uid="{00000000-0005-0000-0000-0000540F0000}"/>
    <cellStyle name="標準 6 4 2 4 4 2 2" xfId="4538" xr:uid="{00000000-0005-0000-0000-0000550F0000}"/>
    <cellStyle name="標準 6 4 2 4 4 2 2 2" xfId="10850" xr:uid="{69E18A93-705D-48A0-9778-0E356C4CDBBA}"/>
    <cellStyle name="標準 6 4 2 4 4 2 2 2 2" xfId="17174" xr:uid="{0C79FF47-0631-4BCA-84E0-54D59A1BF1F9}"/>
    <cellStyle name="標準 6 4 2 4 4 2 2 2 2 2" xfId="34585" xr:uid="{0C79FF47-0631-4BCA-84E0-54D59A1BF1F9}"/>
    <cellStyle name="標準 6 4 2 4 4 2 2 2 3" xfId="28261" xr:uid="{69E18A93-705D-48A0-9778-0E356C4CDBBA}"/>
    <cellStyle name="標準 6 4 2 4 4 2 2 3" xfId="14012" xr:uid="{521132C1-C6C8-47B0-9E8B-DC38573CCB4D}"/>
    <cellStyle name="標準 6 4 2 4 4 2 2 3 2" xfId="31423" xr:uid="{521132C1-C6C8-47B0-9E8B-DC38573CCB4D}"/>
    <cellStyle name="標準 6 4 2 4 4 2 2 4" xfId="7687" xr:uid="{595D9779-5FD9-4D11-8B42-3CFDE3CE49D8}"/>
    <cellStyle name="標準 6 4 2 4 4 2 2 4 2" xfId="25099" xr:uid="{595D9779-5FD9-4D11-8B42-3CFDE3CE49D8}"/>
    <cellStyle name="標準 6 4 2 4 4 2 2 5" xfId="21950" xr:uid="{00000000-0005-0000-0000-0000550F0000}"/>
    <cellStyle name="標準 6 4 2 4 4 2 3" xfId="2921" xr:uid="{00000000-0005-0000-0000-0000560F0000}"/>
    <cellStyle name="標準 6 4 2 4 4 2 3 2" xfId="15546" xr:uid="{60D87AED-CEE4-4083-91A0-736278DE4797}"/>
    <cellStyle name="標準 6 4 2 4 4 2 3 2 2" xfId="32957" xr:uid="{60D87AED-CEE4-4083-91A0-736278DE4797}"/>
    <cellStyle name="標準 6 4 2 4 4 2 3 3" xfId="9222" xr:uid="{2B9EB36A-6004-4F7F-8D8B-E8614B762E4D}"/>
    <cellStyle name="標準 6 4 2 4 4 2 3 3 2" xfId="26633" xr:uid="{2B9EB36A-6004-4F7F-8D8B-E8614B762E4D}"/>
    <cellStyle name="標準 6 4 2 4 4 2 3 4" xfId="20334" xr:uid="{00000000-0005-0000-0000-0000560F0000}"/>
    <cellStyle name="標準 6 4 2 4 4 2 4" xfId="12384" xr:uid="{D096BCF4-F41C-496A-A5EB-166C29CE0D36}"/>
    <cellStyle name="標準 6 4 2 4 4 2 4 2" xfId="29795" xr:uid="{D096BCF4-F41C-496A-A5EB-166C29CE0D36}"/>
    <cellStyle name="標準 6 4 2 4 4 2 5" xfId="6059" xr:uid="{B40914D7-C99D-471A-86C9-860A3C6C0751}"/>
    <cellStyle name="標準 6 4 2 4 4 2 5 2" xfId="23471" xr:uid="{B40914D7-C99D-471A-86C9-860A3C6C0751}"/>
    <cellStyle name="標準 6 4 2 4 4 2 6" xfId="18802" xr:uid="{00000000-0005-0000-0000-0000540F0000}"/>
    <cellStyle name="標準 6 4 2 4 4 3" xfId="3778" xr:uid="{00000000-0005-0000-0000-0000570F0000}"/>
    <cellStyle name="標準 6 4 2 4 4 3 2" xfId="10090" xr:uid="{6484A494-E6AF-4DB4-B585-ADBA0D1E099E}"/>
    <cellStyle name="標準 6 4 2 4 4 3 2 2" xfId="16414" xr:uid="{28F944CD-E0BC-4172-BC89-17FC5B60E8AA}"/>
    <cellStyle name="標準 6 4 2 4 4 3 2 2 2" xfId="33825" xr:uid="{28F944CD-E0BC-4172-BC89-17FC5B60E8AA}"/>
    <cellStyle name="標準 6 4 2 4 4 3 2 3" xfId="27501" xr:uid="{6484A494-E6AF-4DB4-B585-ADBA0D1E099E}"/>
    <cellStyle name="標準 6 4 2 4 4 3 3" xfId="13252" xr:uid="{E0A2C337-83AB-42FD-B408-88603B627A40}"/>
    <cellStyle name="標準 6 4 2 4 4 3 3 2" xfId="30663" xr:uid="{E0A2C337-83AB-42FD-B408-88603B627A40}"/>
    <cellStyle name="標準 6 4 2 4 4 3 4" xfId="6927" xr:uid="{E4241018-24C5-4D4F-A6D9-582B4AE6D966}"/>
    <cellStyle name="標準 6 4 2 4 4 3 4 2" xfId="24339" xr:uid="{E4241018-24C5-4D4F-A6D9-582B4AE6D966}"/>
    <cellStyle name="標準 6 4 2 4 4 3 5" xfId="21190" xr:uid="{00000000-0005-0000-0000-0000570F0000}"/>
    <cellStyle name="標準 6 4 2 4 4 4" xfId="2161" xr:uid="{00000000-0005-0000-0000-0000580F0000}"/>
    <cellStyle name="標準 6 4 2 4 4 4 2" xfId="14786" xr:uid="{8E0DC36A-0BE4-4112-B10F-BB155C78A8C2}"/>
    <cellStyle name="標準 6 4 2 4 4 4 2 2" xfId="32197" xr:uid="{8E0DC36A-0BE4-4112-B10F-BB155C78A8C2}"/>
    <cellStyle name="標準 6 4 2 4 4 4 3" xfId="8462" xr:uid="{8ABCEE3C-17F0-4419-B8D2-AD610E0CD43A}"/>
    <cellStyle name="標準 6 4 2 4 4 4 3 2" xfId="25873" xr:uid="{8ABCEE3C-17F0-4419-B8D2-AD610E0CD43A}"/>
    <cellStyle name="標準 6 4 2 4 4 4 4" xfId="19574" xr:uid="{00000000-0005-0000-0000-0000580F0000}"/>
    <cellStyle name="標準 6 4 2 4 4 5" xfId="11624" xr:uid="{19B7C9E0-95B3-469F-94F0-BFA9F126F83A}"/>
    <cellStyle name="標準 6 4 2 4 4 5 2" xfId="29035" xr:uid="{19B7C9E0-95B3-469F-94F0-BFA9F126F83A}"/>
    <cellStyle name="標準 6 4 2 4 4 6" xfId="5299" xr:uid="{4855929C-833F-4D20-8BED-6E3CC016F2B8}"/>
    <cellStyle name="標準 6 4 2 4 4 6 2" xfId="22711" xr:uid="{4855929C-833F-4D20-8BED-6E3CC016F2B8}"/>
    <cellStyle name="標準 6 4 2 4 4 7" xfId="18042" xr:uid="{00000000-0005-0000-0000-0000530F0000}"/>
    <cellStyle name="標準 6 4 2 4 5" xfId="982" xr:uid="{00000000-0005-0000-0000-0000590F0000}"/>
    <cellStyle name="標準 6 4 2 4 5 2" xfId="4158" xr:uid="{00000000-0005-0000-0000-00005A0F0000}"/>
    <cellStyle name="標準 6 4 2 4 5 2 2" xfId="10470" xr:uid="{17FC9343-7B07-4738-86ED-D9F86365239F}"/>
    <cellStyle name="標準 6 4 2 4 5 2 2 2" xfId="16794" xr:uid="{7CEC39D3-9395-49C6-8A21-B8DBD47EE351}"/>
    <cellStyle name="標準 6 4 2 4 5 2 2 2 2" xfId="34205" xr:uid="{7CEC39D3-9395-49C6-8A21-B8DBD47EE351}"/>
    <cellStyle name="標準 6 4 2 4 5 2 2 3" xfId="27881" xr:uid="{17FC9343-7B07-4738-86ED-D9F86365239F}"/>
    <cellStyle name="標準 6 4 2 4 5 2 3" xfId="13632" xr:uid="{4A611500-C8CA-4832-BD41-C0D61573E790}"/>
    <cellStyle name="標準 6 4 2 4 5 2 3 2" xfId="31043" xr:uid="{4A611500-C8CA-4832-BD41-C0D61573E790}"/>
    <cellStyle name="標準 6 4 2 4 5 2 4" xfId="7307" xr:uid="{5FD7B4F7-80D2-4B06-8257-C07084C011F3}"/>
    <cellStyle name="標準 6 4 2 4 5 2 4 2" xfId="24719" xr:uid="{5FD7B4F7-80D2-4B06-8257-C07084C011F3}"/>
    <cellStyle name="標準 6 4 2 4 5 2 5" xfId="21570" xr:uid="{00000000-0005-0000-0000-00005A0F0000}"/>
    <cellStyle name="標準 6 4 2 4 5 3" xfId="2541" xr:uid="{00000000-0005-0000-0000-00005B0F0000}"/>
    <cellStyle name="標準 6 4 2 4 5 3 2" xfId="15166" xr:uid="{07FC8A5E-EA99-42F2-8C5E-60B59C0AABC2}"/>
    <cellStyle name="標準 6 4 2 4 5 3 2 2" xfId="32577" xr:uid="{07FC8A5E-EA99-42F2-8C5E-60B59C0AABC2}"/>
    <cellStyle name="標準 6 4 2 4 5 3 3" xfId="8842" xr:uid="{E7DC78D6-9612-4DFB-9B17-5F2B480BF845}"/>
    <cellStyle name="標準 6 4 2 4 5 3 3 2" xfId="26253" xr:uid="{E7DC78D6-9612-4DFB-9B17-5F2B480BF845}"/>
    <cellStyle name="標準 6 4 2 4 5 3 4" xfId="19954" xr:uid="{00000000-0005-0000-0000-00005B0F0000}"/>
    <cellStyle name="標準 6 4 2 4 5 4" xfId="12004" xr:uid="{0D3C5FF1-4FF2-4AB5-8B3F-CB6C50F875FB}"/>
    <cellStyle name="標準 6 4 2 4 5 4 2" xfId="29415" xr:uid="{0D3C5FF1-4FF2-4AB5-8B3F-CB6C50F875FB}"/>
    <cellStyle name="標準 6 4 2 4 5 5" xfId="5679" xr:uid="{4C5B7D19-18C6-4F93-B328-880CC484D1BD}"/>
    <cellStyle name="標準 6 4 2 4 5 5 2" xfId="23091" xr:uid="{4C5B7D19-18C6-4F93-B328-880CC484D1BD}"/>
    <cellStyle name="標準 6 4 2 4 5 6" xfId="18422" xr:uid="{00000000-0005-0000-0000-0000590F0000}"/>
    <cellStyle name="標準 6 4 2 4 6" xfId="222" xr:uid="{00000000-0005-0000-0000-00005C0F0000}"/>
    <cellStyle name="標準 6 4 2 4 6 2" xfId="3398" xr:uid="{00000000-0005-0000-0000-00005D0F0000}"/>
    <cellStyle name="標準 6 4 2 4 6 2 2" xfId="16034" xr:uid="{D6DEE770-520F-4285-9B73-A87A8F3C5F20}"/>
    <cellStyle name="標準 6 4 2 4 6 2 2 2" xfId="33445" xr:uid="{D6DEE770-520F-4285-9B73-A87A8F3C5F20}"/>
    <cellStyle name="標準 6 4 2 4 6 2 3" xfId="9710" xr:uid="{BBCEB380-B916-4A53-9809-9E3126424C76}"/>
    <cellStyle name="標準 6 4 2 4 6 2 3 2" xfId="27121" xr:uid="{BBCEB380-B916-4A53-9809-9E3126424C76}"/>
    <cellStyle name="標準 6 4 2 4 6 2 4" xfId="20810" xr:uid="{00000000-0005-0000-0000-00005D0F0000}"/>
    <cellStyle name="標準 6 4 2 4 6 3" xfId="12872" xr:uid="{46E8A216-93F8-46C5-9341-CF9FFDAB99A0}"/>
    <cellStyle name="標準 6 4 2 4 6 3 2" xfId="30283" xr:uid="{46E8A216-93F8-46C5-9341-CF9FFDAB99A0}"/>
    <cellStyle name="標準 6 4 2 4 6 4" xfId="6547" xr:uid="{40BDB823-47E1-4FDE-B2A8-96562280793D}"/>
    <cellStyle name="標準 6 4 2 4 6 4 2" xfId="23959" xr:uid="{40BDB823-47E1-4FDE-B2A8-96562280793D}"/>
    <cellStyle name="標準 6 4 2 4 6 5" xfId="17662" xr:uid="{00000000-0005-0000-0000-00005C0F0000}"/>
    <cellStyle name="標準 6 4 2 4 7" xfId="3304" xr:uid="{00000000-0005-0000-0000-00005E0F0000}"/>
    <cellStyle name="標準 6 4 2 4 7 2" xfId="9616" xr:uid="{9979F577-CECA-4BAE-A7E6-3334ECB49B49}"/>
    <cellStyle name="標準 6 4 2 4 7 2 2" xfId="15940" xr:uid="{036F4513-6BCC-4580-AA7D-9FED3DC7E97C}"/>
    <cellStyle name="標準 6 4 2 4 7 2 2 2" xfId="33351" xr:uid="{036F4513-6BCC-4580-AA7D-9FED3DC7E97C}"/>
    <cellStyle name="標準 6 4 2 4 7 2 3" xfId="27027" xr:uid="{9979F577-CECA-4BAE-A7E6-3334ECB49B49}"/>
    <cellStyle name="標準 6 4 2 4 7 3" xfId="12778" xr:uid="{DC4753A6-A9ED-4DC0-B0E1-06AB32C5D0C5}"/>
    <cellStyle name="標準 6 4 2 4 7 3 2" xfId="30189" xr:uid="{DC4753A6-A9ED-4DC0-B0E1-06AB32C5D0C5}"/>
    <cellStyle name="標準 6 4 2 4 7 4" xfId="6453" xr:uid="{E4B34AB2-9DBC-4241-A9C8-EF5718729F16}"/>
    <cellStyle name="標準 6 4 2 4 7 4 2" xfId="23865" xr:uid="{E4B34AB2-9DBC-4241-A9C8-EF5718729F16}"/>
    <cellStyle name="標準 6 4 2 4 7 5" xfId="20716" xr:uid="{00000000-0005-0000-0000-00005E0F0000}"/>
    <cellStyle name="標準 6 4 2 4 8" xfId="1781" xr:uid="{00000000-0005-0000-0000-00005F0F0000}"/>
    <cellStyle name="標準 6 4 2 4 8 2" xfId="14406" xr:uid="{5E2AB3CA-0CC0-481C-8FBF-1B69EADD1C4C}"/>
    <cellStyle name="標準 6 4 2 4 8 2 2" xfId="31817" xr:uid="{5E2AB3CA-0CC0-481C-8FBF-1B69EADD1C4C}"/>
    <cellStyle name="標準 6 4 2 4 8 3" xfId="8082" xr:uid="{9786CA8C-4F48-4BF5-B778-9CCDEC044A04}"/>
    <cellStyle name="標準 6 4 2 4 8 3 2" xfId="25493" xr:uid="{9786CA8C-4F48-4BF5-B778-9CCDEC044A04}"/>
    <cellStyle name="標準 6 4 2 4 8 4" xfId="19194" xr:uid="{00000000-0005-0000-0000-00005F0F0000}"/>
    <cellStyle name="標準 6 4 2 4 9" xfId="11244" xr:uid="{B63F2C1D-7BB5-4140-AB84-5FAA846C1F44}"/>
    <cellStyle name="標準 6 4 2 4 9 2" xfId="28655" xr:uid="{B63F2C1D-7BB5-4140-AB84-5FAA846C1F44}"/>
    <cellStyle name="標準 6 4 2 5" xfId="269" xr:uid="{00000000-0005-0000-0000-0000600F0000}"/>
    <cellStyle name="標準 6 4 2 5 2" xfId="459" xr:uid="{00000000-0005-0000-0000-0000610F0000}"/>
    <cellStyle name="標準 6 4 2 5 2 2" xfId="839" xr:uid="{00000000-0005-0000-0000-0000620F0000}"/>
    <cellStyle name="標準 6 4 2 5 2 2 2" xfId="1599" xr:uid="{00000000-0005-0000-0000-0000630F0000}"/>
    <cellStyle name="標準 6 4 2 5 2 2 2 2" xfId="4775" xr:uid="{00000000-0005-0000-0000-0000640F0000}"/>
    <cellStyle name="標準 6 4 2 5 2 2 2 2 2" xfId="11087" xr:uid="{C5C8847E-8D6A-4533-9D1A-AE17CE31FAB9}"/>
    <cellStyle name="標準 6 4 2 5 2 2 2 2 2 2" xfId="17411" xr:uid="{006169A3-F8D2-41B3-8181-81F91877DEE5}"/>
    <cellStyle name="標準 6 4 2 5 2 2 2 2 2 2 2" xfId="34822" xr:uid="{006169A3-F8D2-41B3-8181-81F91877DEE5}"/>
    <cellStyle name="標準 6 4 2 5 2 2 2 2 2 3" xfId="28498" xr:uid="{C5C8847E-8D6A-4533-9D1A-AE17CE31FAB9}"/>
    <cellStyle name="標準 6 4 2 5 2 2 2 2 3" xfId="14249" xr:uid="{F062CE80-71B8-4024-AC97-E2D254342466}"/>
    <cellStyle name="標準 6 4 2 5 2 2 2 2 3 2" xfId="31660" xr:uid="{F062CE80-71B8-4024-AC97-E2D254342466}"/>
    <cellStyle name="標準 6 4 2 5 2 2 2 2 4" xfId="7924" xr:uid="{C049FDF3-6ADE-42C9-AE4F-206ACC91B10D}"/>
    <cellStyle name="標準 6 4 2 5 2 2 2 2 4 2" xfId="25336" xr:uid="{C049FDF3-6ADE-42C9-AE4F-206ACC91B10D}"/>
    <cellStyle name="標準 6 4 2 5 2 2 2 2 5" xfId="22187" xr:uid="{00000000-0005-0000-0000-0000640F0000}"/>
    <cellStyle name="標準 6 4 2 5 2 2 2 3" xfId="3158" xr:uid="{00000000-0005-0000-0000-0000650F0000}"/>
    <cellStyle name="標準 6 4 2 5 2 2 2 3 2" xfId="15783" xr:uid="{44890EFC-5DF7-4646-A872-4B1053FBDFC7}"/>
    <cellStyle name="標準 6 4 2 5 2 2 2 3 2 2" xfId="33194" xr:uid="{44890EFC-5DF7-4646-A872-4B1053FBDFC7}"/>
    <cellStyle name="標準 6 4 2 5 2 2 2 3 3" xfId="9459" xr:uid="{FC75BE28-FE61-45F5-8623-540780866B8E}"/>
    <cellStyle name="標準 6 4 2 5 2 2 2 3 3 2" xfId="26870" xr:uid="{FC75BE28-FE61-45F5-8623-540780866B8E}"/>
    <cellStyle name="標準 6 4 2 5 2 2 2 3 4" xfId="20571" xr:uid="{00000000-0005-0000-0000-0000650F0000}"/>
    <cellStyle name="標準 6 4 2 5 2 2 2 4" xfId="12621" xr:uid="{CC1826A1-CDA7-498E-9066-8859005821AF}"/>
    <cellStyle name="標準 6 4 2 5 2 2 2 4 2" xfId="30032" xr:uid="{CC1826A1-CDA7-498E-9066-8859005821AF}"/>
    <cellStyle name="標準 6 4 2 5 2 2 2 5" xfId="6296" xr:uid="{9276C313-0573-49C9-9060-4F8032C1D87D}"/>
    <cellStyle name="標準 6 4 2 5 2 2 2 5 2" xfId="23708" xr:uid="{9276C313-0573-49C9-9060-4F8032C1D87D}"/>
    <cellStyle name="標準 6 4 2 5 2 2 2 6" xfId="19039" xr:uid="{00000000-0005-0000-0000-0000630F0000}"/>
    <cellStyle name="標準 6 4 2 5 2 2 3" xfId="4015" xr:uid="{00000000-0005-0000-0000-0000660F0000}"/>
    <cellStyle name="標準 6 4 2 5 2 2 3 2" xfId="10327" xr:uid="{AF5579F8-EF05-4FB6-A328-D7021B5DF6BB}"/>
    <cellStyle name="標準 6 4 2 5 2 2 3 2 2" xfId="16651" xr:uid="{3A8AFD9D-8FE1-4ED2-B433-3A07E3F73BDD}"/>
    <cellStyle name="標準 6 4 2 5 2 2 3 2 2 2" xfId="34062" xr:uid="{3A8AFD9D-8FE1-4ED2-B433-3A07E3F73BDD}"/>
    <cellStyle name="標準 6 4 2 5 2 2 3 2 3" xfId="27738" xr:uid="{AF5579F8-EF05-4FB6-A328-D7021B5DF6BB}"/>
    <cellStyle name="標準 6 4 2 5 2 2 3 3" xfId="13489" xr:uid="{0D4D8D8D-0C95-4EE9-BB5B-84A0D2206727}"/>
    <cellStyle name="標準 6 4 2 5 2 2 3 3 2" xfId="30900" xr:uid="{0D4D8D8D-0C95-4EE9-BB5B-84A0D2206727}"/>
    <cellStyle name="標準 6 4 2 5 2 2 3 4" xfId="7164" xr:uid="{F8A3209D-6705-4BE5-9DBB-8541BAC30602}"/>
    <cellStyle name="標準 6 4 2 5 2 2 3 4 2" xfId="24576" xr:uid="{F8A3209D-6705-4BE5-9DBB-8541BAC30602}"/>
    <cellStyle name="標準 6 4 2 5 2 2 3 5" xfId="21427" xr:uid="{00000000-0005-0000-0000-0000660F0000}"/>
    <cellStyle name="標準 6 4 2 5 2 2 4" xfId="2398" xr:uid="{00000000-0005-0000-0000-0000670F0000}"/>
    <cellStyle name="標準 6 4 2 5 2 2 4 2" xfId="15023" xr:uid="{0136D227-911B-44D3-99ED-5DEC2EC80F60}"/>
    <cellStyle name="標準 6 4 2 5 2 2 4 2 2" xfId="32434" xr:uid="{0136D227-911B-44D3-99ED-5DEC2EC80F60}"/>
    <cellStyle name="標準 6 4 2 5 2 2 4 3" xfId="8699" xr:uid="{54362356-8373-410A-B300-CAE6CE485B52}"/>
    <cellStyle name="標準 6 4 2 5 2 2 4 3 2" xfId="26110" xr:uid="{54362356-8373-410A-B300-CAE6CE485B52}"/>
    <cellStyle name="標準 6 4 2 5 2 2 4 4" xfId="19811" xr:uid="{00000000-0005-0000-0000-0000670F0000}"/>
    <cellStyle name="標準 6 4 2 5 2 2 5" xfId="11861" xr:uid="{670BB5F4-D513-4986-94CF-99D9E169D29D}"/>
    <cellStyle name="標準 6 4 2 5 2 2 5 2" xfId="29272" xr:uid="{670BB5F4-D513-4986-94CF-99D9E169D29D}"/>
    <cellStyle name="標準 6 4 2 5 2 2 6" xfId="5536" xr:uid="{970F96FA-D4F6-401C-983D-FF7302E5143E}"/>
    <cellStyle name="標準 6 4 2 5 2 2 6 2" xfId="22948" xr:uid="{970F96FA-D4F6-401C-983D-FF7302E5143E}"/>
    <cellStyle name="標準 6 4 2 5 2 2 7" xfId="18279" xr:uid="{00000000-0005-0000-0000-0000620F0000}"/>
    <cellStyle name="標準 6 4 2 5 2 3" xfId="1219" xr:uid="{00000000-0005-0000-0000-0000680F0000}"/>
    <cellStyle name="標準 6 4 2 5 2 3 2" xfId="4395" xr:uid="{00000000-0005-0000-0000-0000690F0000}"/>
    <cellStyle name="標準 6 4 2 5 2 3 2 2" xfId="10707" xr:uid="{16F31D42-AC2B-418E-A61E-E087445A4A75}"/>
    <cellStyle name="標準 6 4 2 5 2 3 2 2 2" xfId="17031" xr:uid="{57FCCAEB-2374-434F-9DC1-99B7508794AF}"/>
    <cellStyle name="標準 6 4 2 5 2 3 2 2 2 2" xfId="34442" xr:uid="{57FCCAEB-2374-434F-9DC1-99B7508794AF}"/>
    <cellStyle name="標準 6 4 2 5 2 3 2 2 3" xfId="28118" xr:uid="{16F31D42-AC2B-418E-A61E-E087445A4A75}"/>
    <cellStyle name="標準 6 4 2 5 2 3 2 3" xfId="13869" xr:uid="{2082E40C-06DE-4C3A-B99C-DECD0E5EF895}"/>
    <cellStyle name="標準 6 4 2 5 2 3 2 3 2" xfId="31280" xr:uid="{2082E40C-06DE-4C3A-B99C-DECD0E5EF895}"/>
    <cellStyle name="標準 6 4 2 5 2 3 2 4" xfId="7544" xr:uid="{F30575AD-DE96-4E0C-B155-E0017BD065D3}"/>
    <cellStyle name="標準 6 4 2 5 2 3 2 4 2" xfId="24956" xr:uid="{F30575AD-DE96-4E0C-B155-E0017BD065D3}"/>
    <cellStyle name="標準 6 4 2 5 2 3 2 5" xfId="21807" xr:uid="{00000000-0005-0000-0000-0000690F0000}"/>
    <cellStyle name="標準 6 4 2 5 2 3 3" xfId="2778" xr:uid="{00000000-0005-0000-0000-00006A0F0000}"/>
    <cellStyle name="標準 6 4 2 5 2 3 3 2" xfId="15403" xr:uid="{051AABAB-C3F7-4554-A317-774EE58B45D5}"/>
    <cellStyle name="標準 6 4 2 5 2 3 3 2 2" xfId="32814" xr:uid="{051AABAB-C3F7-4554-A317-774EE58B45D5}"/>
    <cellStyle name="標準 6 4 2 5 2 3 3 3" xfId="9079" xr:uid="{2AD9276D-1210-4EB8-AFFE-51285674D58B}"/>
    <cellStyle name="標準 6 4 2 5 2 3 3 3 2" xfId="26490" xr:uid="{2AD9276D-1210-4EB8-AFFE-51285674D58B}"/>
    <cellStyle name="標準 6 4 2 5 2 3 3 4" xfId="20191" xr:uid="{00000000-0005-0000-0000-00006A0F0000}"/>
    <cellStyle name="標準 6 4 2 5 2 3 4" xfId="12241" xr:uid="{11CEE7E9-160D-445C-9118-17FCAD695DBE}"/>
    <cellStyle name="標準 6 4 2 5 2 3 4 2" xfId="29652" xr:uid="{11CEE7E9-160D-445C-9118-17FCAD695DBE}"/>
    <cellStyle name="標準 6 4 2 5 2 3 5" xfId="5916" xr:uid="{7A19B0E3-919D-4576-8BEC-3F804EEED930}"/>
    <cellStyle name="標準 6 4 2 5 2 3 5 2" xfId="23328" xr:uid="{7A19B0E3-919D-4576-8BEC-3F804EEED930}"/>
    <cellStyle name="標準 6 4 2 5 2 3 6" xfId="18659" xr:uid="{00000000-0005-0000-0000-0000680F0000}"/>
    <cellStyle name="標準 6 4 2 5 2 4" xfId="3635" xr:uid="{00000000-0005-0000-0000-00006B0F0000}"/>
    <cellStyle name="標準 6 4 2 5 2 4 2" xfId="9947" xr:uid="{BBEB337E-860B-4349-A1EA-96B8CCA29723}"/>
    <cellStyle name="標準 6 4 2 5 2 4 2 2" xfId="16271" xr:uid="{22E02A1F-C43A-402F-8EEB-8962C7A705AC}"/>
    <cellStyle name="標準 6 4 2 5 2 4 2 2 2" xfId="33682" xr:uid="{22E02A1F-C43A-402F-8EEB-8962C7A705AC}"/>
    <cellStyle name="標準 6 4 2 5 2 4 2 3" xfId="27358" xr:uid="{BBEB337E-860B-4349-A1EA-96B8CCA29723}"/>
    <cellStyle name="標準 6 4 2 5 2 4 3" xfId="13109" xr:uid="{154001B3-F8B7-42F1-B7B3-DCE1473A2164}"/>
    <cellStyle name="標準 6 4 2 5 2 4 3 2" xfId="30520" xr:uid="{154001B3-F8B7-42F1-B7B3-DCE1473A2164}"/>
    <cellStyle name="標準 6 4 2 5 2 4 4" xfId="6784" xr:uid="{C7A809C0-1540-48D2-B6C7-9A365598839C}"/>
    <cellStyle name="標準 6 4 2 5 2 4 4 2" xfId="24196" xr:uid="{C7A809C0-1540-48D2-B6C7-9A365598839C}"/>
    <cellStyle name="標準 6 4 2 5 2 4 5" xfId="21047" xr:uid="{00000000-0005-0000-0000-00006B0F0000}"/>
    <cellStyle name="標準 6 4 2 5 2 5" xfId="2018" xr:uid="{00000000-0005-0000-0000-00006C0F0000}"/>
    <cellStyle name="標準 6 4 2 5 2 5 2" xfId="14643" xr:uid="{0B25FD6F-42E6-43BA-90B2-2E33D88A9008}"/>
    <cellStyle name="標準 6 4 2 5 2 5 2 2" xfId="32054" xr:uid="{0B25FD6F-42E6-43BA-90B2-2E33D88A9008}"/>
    <cellStyle name="標準 6 4 2 5 2 5 3" xfId="8319" xr:uid="{79D37BE9-CDAA-45E3-A282-C6319735554D}"/>
    <cellStyle name="標準 6 4 2 5 2 5 3 2" xfId="25730" xr:uid="{79D37BE9-CDAA-45E3-A282-C6319735554D}"/>
    <cellStyle name="標準 6 4 2 5 2 5 4" xfId="19431" xr:uid="{00000000-0005-0000-0000-00006C0F0000}"/>
    <cellStyle name="標準 6 4 2 5 2 6" xfId="11481" xr:uid="{C7340F1D-7BEF-4980-9470-9BE8E29CC5CE}"/>
    <cellStyle name="標準 6 4 2 5 2 6 2" xfId="28892" xr:uid="{C7340F1D-7BEF-4980-9470-9BE8E29CC5CE}"/>
    <cellStyle name="標準 6 4 2 5 2 7" xfId="5156" xr:uid="{EFDA222A-3A86-49CA-ADFD-03FC257ADE6F}"/>
    <cellStyle name="標準 6 4 2 5 2 7 2" xfId="22568" xr:uid="{EFDA222A-3A86-49CA-ADFD-03FC257ADE6F}"/>
    <cellStyle name="標準 6 4 2 5 2 8" xfId="17899" xr:uid="{00000000-0005-0000-0000-0000610F0000}"/>
    <cellStyle name="標準 6 4 2 5 3" xfId="649" xr:uid="{00000000-0005-0000-0000-00006D0F0000}"/>
    <cellStyle name="標準 6 4 2 5 3 2" xfId="1409" xr:uid="{00000000-0005-0000-0000-00006E0F0000}"/>
    <cellStyle name="標準 6 4 2 5 3 2 2" xfId="4585" xr:uid="{00000000-0005-0000-0000-00006F0F0000}"/>
    <cellStyle name="標準 6 4 2 5 3 2 2 2" xfId="10897" xr:uid="{13AC6A9A-59BC-4BF1-AD1F-0D0BE099E326}"/>
    <cellStyle name="標準 6 4 2 5 3 2 2 2 2" xfId="17221" xr:uid="{BE3C7F85-8AA4-4B54-A5BB-0F117ADD7DCA}"/>
    <cellStyle name="標準 6 4 2 5 3 2 2 2 2 2" xfId="34632" xr:uid="{BE3C7F85-8AA4-4B54-A5BB-0F117ADD7DCA}"/>
    <cellStyle name="標準 6 4 2 5 3 2 2 2 3" xfId="28308" xr:uid="{13AC6A9A-59BC-4BF1-AD1F-0D0BE099E326}"/>
    <cellStyle name="標準 6 4 2 5 3 2 2 3" xfId="14059" xr:uid="{7C91FCC0-3D24-4FC2-AB8B-54C014F1F749}"/>
    <cellStyle name="標準 6 4 2 5 3 2 2 3 2" xfId="31470" xr:uid="{7C91FCC0-3D24-4FC2-AB8B-54C014F1F749}"/>
    <cellStyle name="標準 6 4 2 5 3 2 2 4" xfId="7734" xr:uid="{0DB54BBD-A616-4DFF-BAEE-85768C80467A}"/>
    <cellStyle name="標準 6 4 2 5 3 2 2 4 2" xfId="25146" xr:uid="{0DB54BBD-A616-4DFF-BAEE-85768C80467A}"/>
    <cellStyle name="標準 6 4 2 5 3 2 2 5" xfId="21997" xr:uid="{00000000-0005-0000-0000-00006F0F0000}"/>
    <cellStyle name="標準 6 4 2 5 3 2 3" xfId="2968" xr:uid="{00000000-0005-0000-0000-0000700F0000}"/>
    <cellStyle name="標準 6 4 2 5 3 2 3 2" xfId="15593" xr:uid="{7248179F-516B-4617-9DCB-EED2753CD175}"/>
    <cellStyle name="標準 6 4 2 5 3 2 3 2 2" xfId="33004" xr:uid="{7248179F-516B-4617-9DCB-EED2753CD175}"/>
    <cellStyle name="標準 6 4 2 5 3 2 3 3" xfId="9269" xr:uid="{EF2F0999-FE68-4359-A20C-709E0DEDFBB3}"/>
    <cellStyle name="標準 6 4 2 5 3 2 3 3 2" xfId="26680" xr:uid="{EF2F0999-FE68-4359-A20C-709E0DEDFBB3}"/>
    <cellStyle name="標準 6 4 2 5 3 2 3 4" xfId="20381" xr:uid="{00000000-0005-0000-0000-0000700F0000}"/>
    <cellStyle name="標準 6 4 2 5 3 2 4" xfId="12431" xr:uid="{268E6BAA-FA9C-443A-87B0-E606C0A9188E}"/>
    <cellStyle name="標準 6 4 2 5 3 2 4 2" xfId="29842" xr:uid="{268E6BAA-FA9C-443A-87B0-E606C0A9188E}"/>
    <cellStyle name="標準 6 4 2 5 3 2 5" xfId="6106" xr:uid="{ACE88AA6-D457-4771-8D17-128EABA5FEAE}"/>
    <cellStyle name="標準 6 4 2 5 3 2 5 2" xfId="23518" xr:uid="{ACE88AA6-D457-4771-8D17-128EABA5FEAE}"/>
    <cellStyle name="標準 6 4 2 5 3 2 6" xfId="18849" xr:uid="{00000000-0005-0000-0000-00006E0F0000}"/>
    <cellStyle name="標準 6 4 2 5 3 3" xfId="3825" xr:uid="{00000000-0005-0000-0000-0000710F0000}"/>
    <cellStyle name="標準 6 4 2 5 3 3 2" xfId="10137" xr:uid="{2411BF9F-979A-4D27-ABFE-24FFE01B3F7C}"/>
    <cellStyle name="標準 6 4 2 5 3 3 2 2" xfId="16461" xr:uid="{A9098214-06F0-41D4-B854-0EA8F0FD1F19}"/>
    <cellStyle name="標準 6 4 2 5 3 3 2 2 2" xfId="33872" xr:uid="{A9098214-06F0-41D4-B854-0EA8F0FD1F19}"/>
    <cellStyle name="標準 6 4 2 5 3 3 2 3" xfId="27548" xr:uid="{2411BF9F-979A-4D27-ABFE-24FFE01B3F7C}"/>
    <cellStyle name="標準 6 4 2 5 3 3 3" xfId="13299" xr:uid="{624BF561-5BCA-4D99-829E-2FDE18ADA4ED}"/>
    <cellStyle name="標準 6 4 2 5 3 3 3 2" xfId="30710" xr:uid="{624BF561-5BCA-4D99-829E-2FDE18ADA4ED}"/>
    <cellStyle name="標準 6 4 2 5 3 3 4" xfId="6974" xr:uid="{CEEF67EF-BDDB-4459-AB00-0A07428121B3}"/>
    <cellStyle name="標準 6 4 2 5 3 3 4 2" xfId="24386" xr:uid="{CEEF67EF-BDDB-4459-AB00-0A07428121B3}"/>
    <cellStyle name="標準 6 4 2 5 3 3 5" xfId="21237" xr:uid="{00000000-0005-0000-0000-0000710F0000}"/>
    <cellStyle name="標準 6 4 2 5 3 4" xfId="2208" xr:uid="{00000000-0005-0000-0000-0000720F0000}"/>
    <cellStyle name="標準 6 4 2 5 3 4 2" xfId="14833" xr:uid="{8894B199-E3A1-40E0-9CD7-D1128A9449A7}"/>
    <cellStyle name="標準 6 4 2 5 3 4 2 2" xfId="32244" xr:uid="{8894B199-E3A1-40E0-9CD7-D1128A9449A7}"/>
    <cellStyle name="標準 6 4 2 5 3 4 3" xfId="8509" xr:uid="{D55BE7F9-3F3D-4567-B5E8-7CAFF9F7BF10}"/>
    <cellStyle name="標準 6 4 2 5 3 4 3 2" xfId="25920" xr:uid="{D55BE7F9-3F3D-4567-B5E8-7CAFF9F7BF10}"/>
    <cellStyle name="標準 6 4 2 5 3 4 4" xfId="19621" xr:uid="{00000000-0005-0000-0000-0000720F0000}"/>
    <cellStyle name="標準 6 4 2 5 3 5" xfId="11671" xr:uid="{61AB05D1-B046-4C9E-973E-CCE3583FBD58}"/>
    <cellStyle name="標準 6 4 2 5 3 5 2" xfId="29082" xr:uid="{61AB05D1-B046-4C9E-973E-CCE3583FBD58}"/>
    <cellStyle name="標準 6 4 2 5 3 6" xfId="5346" xr:uid="{23271596-0FEB-4B87-A850-7FAB3348F734}"/>
    <cellStyle name="標準 6 4 2 5 3 6 2" xfId="22758" xr:uid="{23271596-0FEB-4B87-A850-7FAB3348F734}"/>
    <cellStyle name="標準 6 4 2 5 3 7" xfId="18089" xr:uid="{00000000-0005-0000-0000-00006D0F0000}"/>
    <cellStyle name="標準 6 4 2 5 4" xfId="1029" xr:uid="{00000000-0005-0000-0000-0000730F0000}"/>
    <cellStyle name="標準 6 4 2 5 4 2" xfId="4205" xr:uid="{00000000-0005-0000-0000-0000740F0000}"/>
    <cellStyle name="標準 6 4 2 5 4 2 2" xfId="10517" xr:uid="{573612E4-0493-44E3-A2D8-A021E8B754B4}"/>
    <cellStyle name="標準 6 4 2 5 4 2 2 2" xfId="16841" xr:uid="{9F23F4F3-F9AB-43AC-9602-C0D96494C316}"/>
    <cellStyle name="標準 6 4 2 5 4 2 2 2 2" xfId="34252" xr:uid="{9F23F4F3-F9AB-43AC-9602-C0D96494C316}"/>
    <cellStyle name="標準 6 4 2 5 4 2 2 3" xfId="27928" xr:uid="{573612E4-0493-44E3-A2D8-A021E8B754B4}"/>
    <cellStyle name="標準 6 4 2 5 4 2 3" xfId="13679" xr:uid="{ACA24CF4-0AD7-4DCD-86C6-DD417E1CDDA8}"/>
    <cellStyle name="標準 6 4 2 5 4 2 3 2" xfId="31090" xr:uid="{ACA24CF4-0AD7-4DCD-86C6-DD417E1CDDA8}"/>
    <cellStyle name="標準 6 4 2 5 4 2 4" xfId="7354" xr:uid="{96170FCE-D93B-47D9-8097-8512AA559D4C}"/>
    <cellStyle name="標準 6 4 2 5 4 2 4 2" xfId="24766" xr:uid="{96170FCE-D93B-47D9-8097-8512AA559D4C}"/>
    <cellStyle name="標準 6 4 2 5 4 2 5" xfId="21617" xr:uid="{00000000-0005-0000-0000-0000740F0000}"/>
    <cellStyle name="標準 6 4 2 5 4 3" xfId="2588" xr:uid="{00000000-0005-0000-0000-0000750F0000}"/>
    <cellStyle name="標準 6 4 2 5 4 3 2" xfId="15213" xr:uid="{FAFD4E02-6F8D-4353-ABA3-0D56ED50FA85}"/>
    <cellStyle name="標準 6 4 2 5 4 3 2 2" xfId="32624" xr:uid="{FAFD4E02-6F8D-4353-ABA3-0D56ED50FA85}"/>
    <cellStyle name="標準 6 4 2 5 4 3 3" xfId="8889" xr:uid="{70156B2B-749E-493D-8FC2-F9C3EF35E53A}"/>
    <cellStyle name="標準 6 4 2 5 4 3 3 2" xfId="26300" xr:uid="{70156B2B-749E-493D-8FC2-F9C3EF35E53A}"/>
    <cellStyle name="標準 6 4 2 5 4 3 4" xfId="20001" xr:uid="{00000000-0005-0000-0000-0000750F0000}"/>
    <cellStyle name="標準 6 4 2 5 4 4" xfId="12051" xr:uid="{C85F5B64-123F-42B8-80DC-64249DA19AC2}"/>
    <cellStyle name="標準 6 4 2 5 4 4 2" xfId="29462" xr:uid="{C85F5B64-123F-42B8-80DC-64249DA19AC2}"/>
    <cellStyle name="標準 6 4 2 5 4 5" xfId="5726" xr:uid="{94BA008E-E644-43D4-AA8E-DC7790A9FF6D}"/>
    <cellStyle name="標準 6 4 2 5 4 5 2" xfId="23138" xr:uid="{94BA008E-E644-43D4-AA8E-DC7790A9FF6D}"/>
    <cellStyle name="標準 6 4 2 5 4 6" xfId="18469" xr:uid="{00000000-0005-0000-0000-0000730F0000}"/>
    <cellStyle name="標準 6 4 2 5 5" xfId="3445" xr:uid="{00000000-0005-0000-0000-0000760F0000}"/>
    <cellStyle name="標準 6 4 2 5 5 2" xfId="9757" xr:uid="{60E4615B-111E-4604-9713-ED6D333F095F}"/>
    <cellStyle name="標準 6 4 2 5 5 2 2" xfId="16081" xr:uid="{114DE328-38F9-4080-A1DF-6FDC70E3D834}"/>
    <cellStyle name="標準 6 4 2 5 5 2 2 2" xfId="33492" xr:uid="{114DE328-38F9-4080-A1DF-6FDC70E3D834}"/>
    <cellStyle name="標準 6 4 2 5 5 2 3" xfId="27168" xr:uid="{60E4615B-111E-4604-9713-ED6D333F095F}"/>
    <cellStyle name="標準 6 4 2 5 5 3" xfId="12919" xr:uid="{56F86D12-912E-47ED-A7F1-D1BD6665853F}"/>
    <cellStyle name="標準 6 4 2 5 5 3 2" xfId="30330" xr:uid="{56F86D12-912E-47ED-A7F1-D1BD6665853F}"/>
    <cellStyle name="標準 6 4 2 5 5 4" xfId="6594" xr:uid="{6DFFAD1E-A978-4A18-B15A-3C2682212802}"/>
    <cellStyle name="標準 6 4 2 5 5 4 2" xfId="24006" xr:uid="{6DFFAD1E-A978-4A18-B15A-3C2682212802}"/>
    <cellStyle name="標準 6 4 2 5 5 5" xfId="20857" xr:uid="{00000000-0005-0000-0000-0000760F0000}"/>
    <cellStyle name="標準 6 4 2 5 6" xfId="1828" xr:uid="{00000000-0005-0000-0000-0000770F0000}"/>
    <cellStyle name="標準 6 4 2 5 6 2" xfId="14453" xr:uid="{72BFF700-B0A7-4C76-906F-316C382F7CFB}"/>
    <cellStyle name="標準 6 4 2 5 6 2 2" xfId="31864" xr:uid="{72BFF700-B0A7-4C76-906F-316C382F7CFB}"/>
    <cellStyle name="標準 6 4 2 5 6 3" xfId="8129" xr:uid="{BFA1BF04-EB3B-4DA0-BF34-870969CF7E55}"/>
    <cellStyle name="標準 6 4 2 5 6 3 2" xfId="25540" xr:uid="{BFA1BF04-EB3B-4DA0-BF34-870969CF7E55}"/>
    <cellStyle name="標準 6 4 2 5 6 4" xfId="19241" xr:uid="{00000000-0005-0000-0000-0000770F0000}"/>
    <cellStyle name="標準 6 4 2 5 7" xfId="11291" xr:uid="{2E4129E7-4C55-4985-8CBB-6F27B653F2B4}"/>
    <cellStyle name="標準 6 4 2 5 7 2" xfId="28702" xr:uid="{2E4129E7-4C55-4985-8CBB-6F27B653F2B4}"/>
    <cellStyle name="標準 6 4 2 5 8" xfId="4966" xr:uid="{FCFF149A-47ED-4FF3-8CA5-87F6E1D19B81}"/>
    <cellStyle name="標準 6 4 2 5 8 2" xfId="22378" xr:uid="{FCFF149A-47ED-4FF3-8CA5-87F6E1D19B81}"/>
    <cellStyle name="標準 6 4 2 5 9" xfId="17709" xr:uid="{00000000-0005-0000-0000-0000600F0000}"/>
    <cellStyle name="標準 6 4 2 6" xfId="364" xr:uid="{00000000-0005-0000-0000-0000780F0000}"/>
    <cellStyle name="標準 6 4 2 6 2" xfId="744" xr:uid="{00000000-0005-0000-0000-0000790F0000}"/>
    <cellStyle name="標準 6 4 2 6 2 2" xfId="1504" xr:uid="{00000000-0005-0000-0000-00007A0F0000}"/>
    <cellStyle name="標準 6 4 2 6 2 2 2" xfId="4680" xr:uid="{00000000-0005-0000-0000-00007B0F0000}"/>
    <cellStyle name="標準 6 4 2 6 2 2 2 2" xfId="10992" xr:uid="{1CF958DC-5112-4FBB-AFE0-50FAAECFD4F9}"/>
    <cellStyle name="標準 6 4 2 6 2 2 2 2 2" xfId="17316" xr:uid="{ADAA02D0-AF7C-4A1D-9628-9637F9AB222D}"/>
    <cellStyle name="標準 6 4 2 6 2 2 2 2 2 2" xfId="34727" xr:uid="{ADAA02D0-AF7C-4A1D-9628-9637F9AB222D}"/>
    <cellStyle name="標準 6 4 2 6 2 2 2 2 3" xfId="28403" xr:uid="{1CF958DC-5112-4FBB-AFE0-50FAAECFD4F9}"/>
    <cellStyle name="標準 6 4 2 6 2 2 2 3" xfId="14154" xr:uid="{D8C9476A-AAB8-4711-86FD-8969F6CA69D8}"/>
    <cellStyle name="標準 6 4 2 6 2 2 2 3 2" xfId="31565" xr:uid="{D8C9476A-AAB8-4711-86FD-8969F6CA69D8}"/>
    <cellStyle name="標準 6 4 2 6 2 2 2 4" xfId="7829" xr:uid="{395AF213-7D77-4318-9E78-D97EEEE56835}"/>
    <cellStyle name="標準 6 4 2 6 2 2 2 4 2" xfId="25241" xr:uid="{395AF213-7D77-4318-9E78-D97EEEE56835}"/>
    <cellStyle name="標準 6 4 2 6 2 2 2 5" xfId="22092" xr:uid="{00000000-0005-0000-0000-00007B0F0000}"/>
    <cellStyle name="標準 6 4 2 6 2 2 3" xfId="3063" xr:uid="{00000000-0005-0000-0000-00007C0F0000}"/>
    <cellStyle name="標準 6 4 2 6 2 2 3 2" xfId="15688" xr:uid="{AD5BAA10-78A8-4DA0-A4F4-30B13E9751EC}"/>
    <cellStyle name="標準 6 4 2 6 2 2 3 2 2" xfId="33099" xr:uid="{AD5BAA10-78A8-4DA0-A4F4-30B13E9751EC}"/>
    <cellStyle name="標準 6 4 2 6 2 2 3 3" xfId="9364" xr:uid="{D13C1BB3-6329-489E-B08B-8380E682BE85}"/>
    <cellStyle name="標準 6 4 2 6 2 2 3 3 2" xfId="26775" xr:uid="{D13C1BB3-6329-489E-B08B-8380E682BE85}"/>
    <cellStyle name="標準 6 4 2 6 2 2 3 4" xfId="20476" xr:uid="{00000000-0005-0000-0000-00007C0F0000}"/>
    <cellStyle name="標準 6 4 2 6 2 2 4" xfId="12526" xr:uid="{42ADE094-9DC9-4047-826B-4950F8C6A3FC}"/>
    <cellStyle name="標準 6 4 2 6 2 2 4 2" xfId="29937" xr:uid="{42ADE094-9DC9-4047-826B-4950F8C6A3FC}"/>
    <cellStyle name="標準 6 4 2 6 2 2 5" xfId="6201" xr:uid="{095D2402-50AC-4D7F-AF5C-4470D1106C77}"/>
    <cellStyle name="標準 6 4 2 6 2 2 5 2" xfId="23613" xr:uid="{095D2402-50AC-4D7F-AF5C-4470D1106C77}"/>
    <cellStyle name="標準 6 4 2 6 2 2 6" xfId="18944" xr:uid="{00000000-0005-0000-0000-00007A0F0000}"/>
    <cellStyle name="標準 6 4 2 6 2 3" xfId="3920" xr:uid="{00000000-0005-0000-0000-00007D0F0000}"/>
    <cellStyle name="標準 6 4 2 6 2 3 2" xfId="10232" xr:uid="{D6DE7200-8E21-4AEE-AB83-C59A7F35FF84}"/>
    <cellStyle name="標準 6 4 2 6 2 3 2 2" xfId="16556" xr:uid="{2D18FC01-723D-48CF-A9D2-C3A20BD92E24}"/>
    <cellStyle name="標準 6 4 2 6 2 3 2 2 2" xfId="33967" xr:uid="{2D18FC01-723D-48CF-A9D2-C3A20BD92E24}"/>
    <cellStyle name="標準 6 4 2 6 2 3 2 3" xfId="27643" xr:uid="{D6DE7200-8E21-4AEE-AB83-C59A7F35FF84}"/>
    <cellStyle name="標準 6 4 2 6 2 3 3" xfId="13394" xr:uid="{77759647-3142-40B4-BF3A-273BA7EAC9FE}"/>
    <cellStyle name="標準 6 4 2 6 2 3 3 2" xfId="30805" xr:uid="{77759647-3142-40B4-BF3A-273BA7EAC9FE}"/>
    <cellStyle name="標準 6 4 2 6 2 3 4" xfId="7069" xr:uid="{E986B830-A4CF-4133-92B2-9E96CFDEF25C}"/>
    <cellStyle name="標準 6 4 2 6 2 3 4 2" xfId="24481" xr:uid="{E986B830-A4CF-4133-92B2-9E96CFDEF25C}"/>
    <cellStyle name="標準 6 4 2 6 2 3 5" xfId="21332" xr:uid="{00000000-0005-0000-0000-00007D0F0000}"/>
    <cellStyle name="標準 6 4 2 6 2 4" xfId="2303" xr:uid="{00000000-0005-0000-0000-00007E0F0000}"/>
    <cellStyle name="標準 6 4 2 6 2 4 2" xfId="14928" xr:uid="{479BA842-6939-4E10-A45C-ECACD9A3E26C}"/>
    <cellStyle name="標準 6 4 2 6 2 4 2 2" xfId="32339" xr:uid="{479BA842-6939-4E10-A45C-ECACD9A3E26C}"/>
    <cellStyle name="標準 6 4 2 6 2 4 3" xfId="8604" xr:uid="{524D7934-4B95-48C6-A289-0BD40D021254}"/>
    <cellStyle name="標準 6 4 2 6 2 4 3 2" xfId="26015" xr:uid="{524D7934-4B95-48C6-A289-0BD40D021254}"/>
    <cellStyle name="標準 6 4 2 6 2 4 4" xfId="19716" xr:uid="{00000000-0005-0000-0000-00007E0F0000}"/>
    <cellStyle name="標準 6 4 2 6 2 5" xfId="11766" xr:uid="{8C56531F-10DB-4946-B46B-3DA02CD50239}"/>
    <cellStyle name="標準 6 4 2 6 2 5 2" xfId="29177" xr:uid="{8C56531F-10DB-4946-B46B-3DA02CD50239}"/>
    <cellStyle name="標準 6 4 2 6 2 6" xfId="5441" xr:uid="{9350AEF9-7904-4CCF-A12D-C1885EBB21B6}"/>
    <cellStyle name="標準 6 4 2 6 2 6 2" xfId="22853" xr:uid="{9350AEF9-7904-4CCF-A12D-C1885EBB21B6}"/>
    <cellStyle name="標準 6 4 2 6 2 7" xfId="18184" xr:uid="{00000000-0005-0000-0000-0000790F0000}"/>
    <cellStyle name="標準 6 4 2 6 3" xfId="1124" xr:uid="{00000000-0005-0000-0000-00007F0F0000}"/>
    <cellStyle name="標準 6 4 2 6 3 2" xfId="4300" xr:uid="{00000000-0005-0000-0000-0000800F0000}"/>
    <cellStyle name="標準 6 4 2 6 3 2 2" xfId="10612" xr:uid="{1A3D4B3F-337F-40AB-86A5-70C80D13E543}"/>
    <cellStyle name="標準 6 4 2 6 3 2 2 2" xfId="16936" xr:uid="{7AD60DA2-2314-480D-9A38-0A7D1243BC29}"/>
    <cellStyle name="標準 6 4 2 6 3 2 2 2 2" xfId="34347" xr:uid="{7AD60DA2-2314-480D-9A38-0A7D1243BC29}"/>
    <cellStyle name="標準 6 4 2 6 3 2 2 3" xfId="28023" xr:uid="{1A3D4B3F-337F-40AB-86A5-70C80D13E543}"/>
    <cellStyle name="標準 6 4 2 6 3 2 3" xfId="13774" xr:uid="{690B63BE-7A4A-4549-8D27-D5A87A0D398C}"/>
    <cellStyle name="標準 6 4 2 6 3 2 3 2" xfId="31185" xr:uid="{690B63BE-7A4A-4549-8D27-D5A87A0D398C}"/>
    <cellStyle name="標準 6 4 2 6 3 2 4" xfId="7449" xr:uid="{D2E9BB2D-3BDC-49A8-9332-D38E6D52A8A4}"/>
    <cellStyle name="標準 6 4 2 6 3 2 4 2" xfId="24861" xr:uid="{D2E9BB2D-3BDC-49A8-9332-D38E6D52A8A4}"/>
    <cellStyle name="標準 6 4 2 6 3 2 5" xfId="21712" xr:uid="{00000000-0005-0000-0000-0000800F0000}"/>
    <cellStyle name="標準 6 4 2 6 3 3" xfId="2683" xr:uid="{00000000-0005-0000-0000-0000810F0000}"/>
    <cellStyle name="標準 6 4 2 6 3 3 2" xfId="15308" xr:uid="{35D9221C-250C-4FAA-94ED-36B04431F7DF}"/>
    <cellStyle name="標準 6 4 2 6 3 3 2 2" xfId="32719" xr:uid="{35D9221C-250C-4FAA-94ED-36B04431F7DF}"/>
    <cellStyle name="標準 6 4 2 6 3 3 3" xfId="8984" xr:uid="{54695090-6FEE-489F-A32D-E900BAA6CC46}"/>
    <cellStyle name="標準 6 4 2 6 3 3 3 2" xfId="26395" xr:uid="{54695090-6FEE-489F-A32D-E900BAA6CC46}"/>
    <cellStyle name="標準 6 4 2 6 3 3 4" xfId="20096" xr:uid="{00000000-0005-0000-0000-0000810F0000}"/>
    <cellStyle name="標準 6 4 2 6 3 4" xfId="12146" xr:uid="{411FFF57-D335-4C8C-AED4-93D6C81B2665}"/>
    <cellStyle name="標準 6 4 2 6 3 4 2" xfId="29557" xr:uid="{411FFF57-D335-4C8C-AED4-93D6C81B2665}"/>
    <cellStyle name="標準 6 4 2 6 3 5" xfId="5821" xr:uid="{423F00D1-DFCA-461C-A28C-420CFAC36298}"/>
    <cellStyle name="標準 6 4 2 6 3 5 2" xfId="23233" xr:uid="{423F00D1-DFCA-461C-A28C-420CFAC36298}"/>
    <cellStyle name="標準 6 4 2 6 3 6" xfId="18564" xr:uid="{00000000-0005-0000-0000-00007F0F0000}"/>
    <cellStyle name="標準 6 4 2 6 4" xfId="3540" xr:uid="{00000000-0005-0000-0000-0000820F0000}"/>
    <cellStyle name="標準 6 4 2 6 4 2" xfId="9852" xr:uid="{C1996397-871A-4D85-9FDB-E95FC3FDB22A}"/>
    <cellStyle name="標準 6 4 2 6 4 2 2" xfId="16176" xr:uid="{DD078BAE-F22E-4C29-B235-EBD17323BD99}"/>
    <cellStyle name="標準 6 4 2 6 4 2 2 2" xfId="33587" xr:uid="{DD078BAE-F22E-4C29-B235-EBD17323BD99}"/>
    <cellStyle name="標準 6 4 2 6 4 2 3" xfId="27263" xr:uid="{C1996397-871A-4D85-9FDB-E95FC3FDB22A}"/>
    <cellStyle name="標準 6 4 2 6 4 3" xfId="13014" xr:uid="{A49ADB74-E01A-43FF-871E-6345D5CDE591}"/>
    <cellStyle name="標準 6 4 2 6 4 3 2" xfId="30425" xr:uid="{A49ADB74-E01A-43FF-871E-6345D5CDE591}"/>
    <cellStyle name="標準 6 4 2 6 4 4" xfId="6689" xr:uid="{08B85085-503A-4D65-AED2-8657F5C75A43}"/>
    <cellStyle name="標準 6 4 2 6 4 4 2" xfId="24101" xr:uid="{08B85085-503A-4D65-AED2-8657F5C75A43}"/>
    <cellStyle name="標準 6 4 2 6 4 5" xfId="20952" xr:uid="{00000000-0005-0000-0000-0000820F0000}"/>
    <cellStyle name="標準 6 4 2 6 5" xfId="1923" xr:uid="{00000000-0005-0000-0000-0000830F0000}"/>
    <cellStyle name="標準 6 4 2 6 5 2" xfId="14548" xr:uid="{5F5525FB-F049-4E18-84B6-79A9BCF9E5CD}"/>
    <cellStyle name="標準 6 4 2 6 5 2 2" xfId="31959" xr:uid="{5F5525FB-F049-4E18-84B6-79A9BCF9E5CD}"/>
    <cellStyle name="標準 6 4 2 6 5 3" xfId="8224" xr:uid="{ED9A12BD-8825-483B-991B-BF069312A485}"/>
    <cellStyle name="標準 6 4 2 6 5 3 2" xfId="25635" xr:uid="{ED9A12BD-8825-483B-991B-BF069312A485}"/>
    <cellStyle name="標準 6 4 2 6 5 4" xfId="19336" xr:uid="{00000000-0005-0000-0000-0000830F0000}"/>
    <cellStyle name="標準 6 4 2 6 6" xfId="11386" xr:uid="{2FE1EC83-9F9C-4F8E-9BA9-32C08610823D}"/>
    <cellStyle name="標準 6 4 2 6 6 2" xfId="28797" xr:uid="{2FE1EC83-9F9C-4F8E-9BA9-32C08610823D}"/>
    <cellStyle name="標準 6 4 2 6 7" xfId="5061" xr:uid="{6B12E30A-FD70-499D-8862-B80C599A10CD}"/>
    <cellStyle name="標準 6 4 2 6 7 2" xfId="22473" xr:uid="{6B12E30A-FD70-499D-8862-B80C599A10CD}"/>
    <cellStyle name="標準 6 4 2 6 8" xfId="17804" xr:uid="{00000000-0005-0000-0000-0000780F0000}"/>
    <cellStyle name="標準 6 4 2 7" xfId="554" xr:uid="{00000000-0005-0000-0000-0000840F0000}"/>
    <cellStyle name="標準 6 4 2 7 2" xfId="1314" xr:uid="{00000000-0005-0000-0000-0000850F0000}"/>
    <cellStyle name="標準 6 4 2 7 2 2" xfId="4490" xr:uid="{00000000-0005-0000-0000-0000860F0000}"/>
    <cellStyle name="標準 6 4 2 7 2 2 2" xfId="10802" xr:uid="{09043B20-EA8D-401C-992A-A147D4E29736}"/>
    <cellStyle name="標準 6 4 2 7 2 2 2 2" xfId="17126" xr:uid="{B37F5208-D1AB-40B9-95DE-E132D606B979}"/>
    <cellStyle name="標準 6 4 2 7 2 2 2 2 2" xfId="34537" xr:uid="{B37F5208-D1AB-40B9-95DE-E132D606B979}"/>
    <cellStyle name="標準 6 4 2 7 2 2 2 3" xfId="28213" xr:uid="{09043B20-EA8D-401C-992A-A147D4E29736}"/>
    <cellStyle name="標準 6 4 2 7 2 2 3" xfId="13964" xr:uid="{05A82E1B-3EC7-423A-AE31-21EE593C340D}"/>
    <cellStyle name="標準 6 4 2 7 2 2 3 2" xfId="31375" xr:uid="{05A82E1B-3EC7-423A-AE31-21EE593C340D}"/>
    <cellStyle name="標準 6 4 2 7 2 2 4" xfId="7639" xr:uid="{CB540F6D-DF3E-4007-8D96-BF6F9A7DFFB3}"/>
    <cellStyle name="標準 6 4 2 7 2 2 4 2" xfId="25051" xr:uid="{CB540F6D-DF3E-4007-8D96-BF6F9A7DFFB3}"/>
    <cellStyle name="標準 6 4 2 7 2 2 5" xfId="21902" xr:uid="{00000000-0005-0000-0000-0000860F0000}"/>
    <cellStyle name="標準 6 4 2 7 2 3" xfId="2873" xr:uid="{00000000-0005-0000-0000-0000870F0000}"/>
    <cellStyle name="標準 6 4 2 7 2 3 2" xfId="15498" xr:uid="{A33A090A-51A6-4CF1-810F-1788753C7D91}"/>
    <cellStyle name="標準 6 4 2 7 2 3 2 2" xfId="32909" xr:uid="{A33A090A-51A6-4CF1-810F-1788753C7D91}"/>
    <cellStyle name="標準 6 4 2 7 2 3 3" xfId="9174" xr:uid="{2169BAF4-543A-48F2-A98C-9672392172D1}"/>
    <cellStyle name="標準 6 4 2 7 2 3 3 2" xfId="26585" xr:uid="{2169BAF4-543A-48F2-A98C-9672392172D1}"/>
    <cellStyle name="標準 6 4 2 7 2 3 4" xfId="20286" xr:uid="{00000000-0005-0000-0000-0000870F0000}"/>
    <cellStyle name="標準 6 4 2 7 2 4" xfId="12336" xr:uid="{3F959D20-BBAC-4620-9305-8CEA83827E31}"/>
    <cellStyle name="標準 6 4 2 7 2 4 2" xfId="29747" xr:uid="{3F959D20-BBAC-4620-9305-8CEA83827E31}"/>
    <cellStyle name="標準 6 4 2 7 2 5" xfId="6011" xr:uid="{D59F6B35-C35F-4A8E-A78F-9EA293D5648C}"/>
    <cellStyle name="標準 6 4 2 7 2 5 2" xfId="23423" xr:uid="{D59F6B35-C35F-4A8E-A78F-9EA293D5648C}"/>
    <cellStyle name="標準 6 4 2 7 2 6" xfId="18754" xr:uid="{00000000-0005-0000-0000-0000850F0000}"/>
    <cellStyle name="標準 6 4 2 7 3" xfId="3730" xr:uid="{00000000-0005-0000-0000-0000880F0000}"/>
    <cellStyle name="標準 6 4 2 7 3 2" xfId="10042" xr:uid="{64430A51-8AD5-4FD3-B35C-9178F11CA759}"/>
    <cellStyle name="標準 6 4 2 7 3 2 2" xfId="16366" xr:uid="{39A222FC-AE6A-4B5C-979C-7B84E759C3AB}"/>
    <cellStyle name="標準 6 4 2 7 3 2 2 2" xfId="33777" xr:uid="{39A222FC-AE6A-4B5C-979C-7B84E759C3AB}"/>
    <cellStyle name="標準 6 4 2 7 3 2 3" xfId="27453" xr:uid="{64430A51-8AD5-4FD3-B35C-9178F11CA759}"/>
    <cellStyle name="標準 6 4 2 7 3 3" xfId="13204" xr:uid="{334673CB-E566-4212-A181-59F009B50D61}"/>
    <cellStyle name="標準 6 4 2 7 3 3 2" xfId="30615" xr:uid="{334673CB-E566-4212-A181-59F009B50D61}"/>
    <cellStyle name="標準 6 4 2 7 3 4" xfId="6879" xr:uid="{858EE628-04EA-4652-892B-EDD77A9B1F82}"/>
    <cellStyle name="標準 6 4 2 7 3 4 2" xfId="24291" xr:uid="{858EE628-04EA-4652-892B-EDD77A9B1F82}"/>
    <cellStyle name="標準 6 4 2 7 3 5" xfId="21142" xr:uid="{00000000-0005-0000-0000-0000880F0000}"/>
    <cellStyle name="標準 6 4 2 7 4" xfId="2113" xr:uid="{00000000-0005-0000-0000-0000890F0000}"/>
    <cellStyle name="標準 6 4 2 7 4 2" xfId="14738" xr:uid="{6AB6CE16-F656-47D6-9249-79AE8BC522D4}"/>
    <cellStyle name="標準 6 4 2 7 4 2 2" xfId="32149" xr:uid="{6AB6CE16-F656-47D6-9249-79AE8BC522D4}"/>
    <cellStyle name="標準 6 4 2 7 4 3" xfId="8414" xr:uid="{B3A8D89E-C6F4-4DA7-8349-B0FF6A321F8F}"/>
    <cellStyle name="標準 6 4 2 7 4 3 2" xfId="25825" xr:uid="{B3A8D89E-C6F4-4DA7-8349-B0FF6A321F8F}"/>
    <cellStyle name="標準 6 4 2 7 4 4" xfId="19526" xr:uid="{00000000-0005-0000-0000-0000890F0000}"/>
    <cellStyle name="標準 6 4 2 7 5" xfId="11576" xr:uid="{0B1DBE03-FF91-4752-965C-81583DFF88A7}"/>
    <cellStyle name="標準 6 4 2 7 5 2" xfId="28987" xr:uid="{0B1DBE03-FF91-4752-965C-81583DFF88A7}"/>
    <cellStyle name="標準 6 4 2 7 6" xfId="5251" xr:uid="{F5A32DDF-CE26-4846-A4EC-134F394470EC}"/>
    <cellStyle name="標準 6 4 2 7 6 2" xfId="22663" xr:uid="{F5A32DDF-CE26-4846-A4EC-134F394470EC}"/>
    <cellStyle name="標準 6 4 2 7 7" xfId="17994" xr:uid="{00000000-0005-0000-0000-0000840F0000}"/>
    <cellStyle name="標準 6 4 2 8" xfId="934" xr:uid="{00000000-0005-0000-0000-00008A0F0000}"/>
    <cellStyle name="標準 6 4 2 8 2" xfId="4110" xr:uid="{00000000-0005-0000-0000-00008B0F0000}"/>
    <cellStyle name="標準 6 4 2 8 2 2" xfId="10422" xr:uid="{793A83F0-3D0F-48A3-90B4-F1DFFBBCA4CD}"/>
    <cellStyle name="標準 6 4 2 8 2 2 2" xfId="16746" xr:uid="{12CEA097-7F77-40DA-B601-6CA0975C38B4}"/>
    <cellStyle name="標準 6 4 2 8 2 2 2 2" xfId="34157" xr:uid="{12CEA097-7F77-40DA-B601-6CA0975C38B4}"/>
    <cellStyle name="標準 6 4 2 8 2 2 3" xfId="27833" xr:uid="{793A83F0-3D0F-48A3-90B4-F1DFFBBCA4CD}"/>
    <cellStyle name="標準 6 4 2 8 2 3" xfId="13584" xr:uid="{C1C564B8-02C3-4796-8721-24DF705635C1}"/>
    <cellStyle name="標準 6 4 2 8 2 3 2" xfId="30995" xr:uid="{C1C564B8-02C3-4796-8721-24DF705635C1}"/>
    <cellStyle name="標準 6 4 2 8 2 4" xfId="7259" xr:uid="{23220098-49F4-42D3-B0A4-69092592ECEF}"/>
    <cellStyle name="標準 6 4 2 8 2 4 2" xfId="24671" xr:uid="{23220098-49F4-42D3-B0A4-69092592ECEF}"/>
    <cellStyle name="標準 6 4 2 8 2 5" xfId="21522" xr:uid="{00000000-0005-0000-0000-00008B0F0000}"/>
    <cellStyle name="標準 6 4 2 8 3" xfId="2493" xr:uid="{00000000-0005-0000-0000-00008C0F0000}"/>
    <cellStyle name="標準 6 4 2 8 3 2" xfId="15118" xr:uid="{3B73EC83-DD3F-4E57-A274-D1215AD7388E}"/>
    <cellStyle name="標準 6 4 2 8 3 2 2" xfId="32529" xr:uid="{3B73EC83-DD3F-4E57-A274-D1215AD7388E}"/>
    <cellStyle name="標準 6 4 2 8 3 3" xfId="8794" xr:uid="{9360770A-488F-446E-A13A-AE9AFE342AB2}"/>
    <cellStyle name="標準 6 4 2 8 3 3 2" xfId="26205" xr:uid="{9360770A-488F-446E-A13A-AE9AFE342AB2}"/>
    <cellStyle name="標準 6 4 2 8 3 4" xfId="19906" xr:uid="{00000000-0005-0000-0000-00008C0F0000}"/>
    <cellStyle name="標準 6 4 2 8 4" xfId="11956" xr:uid="{DC1D37D0-6D2A-405D-8DAE-1024F772D979}"/>
    <cellStyle name="標準 6 4 2 8 4 2" xfId="29367" xr:uid="{DC1D37D0-6D2A-405D-8DAE-1024F772D979}"/>
    <cellStyle name="標準 6 4 2 8 5" xfId="5631" xr:uid="{EB417A80-9733-4CB7-835D-4B223450A187}"/>
    <cellStyle name="標準 6 4 2 8 5 2" xfId="23043" xr:uid="{EB417A80-9733-4CB7-835D-4B223450A187}"/>
    <cellStyle name="標準 6 4 2 8 6" xfId="18374" xr:uid="{00000000-0005-0000-0000-00008A0F0000}"/>
    <cellStyle name="標準 6 4 2 9" xfId="174" xr:uid="{00000000-0005-0000-0000-00008D0F0000}"/>
    <cellStyle name="標準 6 4 2 9 2" xfId="3350" xr:uid="{00000000-0005-0000-0000-00008E0F0000}"/>
    <cellStyle name="標準 6 4 2 9 2 2" xfId="15986" xr:uid="{23381F51-A5B8-4893-A877-A0A7E1EC3C1D}"/>
    <cellStyle name="標準 6 4 2 9 2 2 2" xfId="33397" xr:uid="{23381F51-A5B8-4893-A877-A0A7E1EC3C1D}"/>
    <cellStyle name="標準 6 4 2 9 2 3" xfId="9662" xr:uid="{8CED59E6-92DF-4CC7-91DB-6ABFA23D0A1B}"/>
    <cellStyle name="標準 6 4 2 9 2 3 2" xfId="27073" xr:uid="{8CED59E6-92DF-4CC7-91DB-6ABFA23D0A1B}"/>
    <cellStyle name="標準 6 4 2 9 2 4" xfId="20762" xr:uid="{00000000-0005-0000-0000-00008E0F0000}"/>
    <cellStyle name="標準 6 4 2 9 3" xfId="12824" xr:uid="{C3EA84FE-B193-4231-8072-2FFB853894C6}"/>
    <cellStyle name="標準 6 4 2 9 3 2" xfId="30235" xr:uid="{C3EA84FE-B193-4231-8072-2FFB853894C6}"/>
    <cellStyle name="標準 6 4 2 9 4" xfId="6499" xr:uid="{F94CEB63-676D-4881-9279-3510AA215AA5}"/>
    <cellStyle name="標準 6 4 2 9 4 2" xfId="23911" xr:uid="{F94CEB63-676D-4881-9279-3510AA215AA5}"/>
    <cellStyle name="標準 6 4 2 9 5" xfId="17614" xr:uid="{00000000-0005-0000-0000-00008D0F0000}"/>
    <cellStyle name="標準 6 4 3" xfId="107" xr:uid="{00000000-0005-0000-0000-00008F0F0000}"/>
    <cellStyle name="標準 6 4 3 10" xfId="11202" xr:uid="{DF4811E6-682C-4953-B39A-65B192117626}"/>
    <cellStyle name="標準 6 4 3 10 2" xfId="28613" xr:uid="{DF4811E6-682C-4953-B39A-65B192117626}"/>
    <cellStyle name="標準 6 4 3 11" xfId="4877" xr:uid="{18CE60B5-D5B3-4CF9-841D-DC58B6558209}"/>
    <cellStyle name="標準 6 4 3 11 2" xfId="22289" xr:uid="{18CE60B5-D5B3-4CF9-841D-DC58B6558209}"/>
    <cellStyle name="標準 6 4 3 12" xfId="17547" xr:uid="{00000000-0005-0000-0000-00008F0F0000}"/>
    <cellStyle name="標準 6 4 3 2" xfId="154" xr:uid="{00000000-0005-0000-0000-0000900F0000}"/>
    <cellStyle name="標準 6 4 3 2 10" xfId="4945" xr:uid="{63F33AA7-D84F-4EA0-82EC-BA049F4BE168}"/>
    <cellStyle name="標準 6 4 3 2 10 2" xfId="22357" xr:uid="{63F33AA7-D84F-4EA0-82EC-BA049F4BE168}"/>
    <cellStyle name="標準 6 4 3 2 11" xfId="17594" xr:uid="{00000000-0005-0000-0000-0000900F0000}"/>
    <cellStyle name="標準 6 4 3 2 2" xfId="343" xr:uid="{00000000-0005-0000-0000-0000910F0000}"/>
    <cellStyle name="標準 6 4 3 2 2 2" xfId="533" xr:uid="{00000000-0005-0000-0000-0000920F0000}"/>
    <cellStyle name="標準 6 4 3 2 2 2 2" xfId="913" xr:uid="{00000000-0005-0000-0000-0000930F0000}"/>
    <cellStyle name="標準 6 4 3 2 2 2 2 2" xfId="1673" xr:uid="{00000000-0005-0000-0000-0000940F0000}"/>
    <cellStyle name="標準 6 4 3 2 2 2 2 2 2" xfId="4849" xr:uid="{00000000-0005-0000-0000-0000950F0000}"/>
    <cellStyle name="標準 6 4 3 2 2 2 2 2 2 2" xfId="11161" xr:uid="{E4502FC5-6039-43EA-B9A5-F8F3E133A420}"/>
    <cellStyle name="標準 6 4 3 2 2 2 2 2 2 2 2" xfId="17485" xr:uid="{5F8C9E31-9CA0-454B-B53C-C4137E8C0748}"/>
    <cellStyle name="標準 6 4 3 2 2 2 2 2 2 2 2 2" xfId="34896" xr:uid="{5F8C9E31-9CA0-454B-B53C-C4137E8C0748}"/>
    <cellStyle name="標準 6 4 3 2 2 2 2 2 2 2 3" xfId="28572" xr:uid="{E4502FC5-6039-43EA-B9A5-F8F3E133A420}"/>
    <cellStyle name="標準 6 4 3 2 2 2 2 2 2 3" xfId="14323" xr:uid="{5D02963D-2E0C-45B8-A08C-8AAB2797A2E2}"/>
    <cellStyle name="標準 6 4 3 2 2 2 2 2 2 3 2" xfId="31734" xr:uid="{5D02963D-2E0C-45B8-A08C-8AAB2797A2E2}"/>
    <cellStyle name="標準 6 4 3 2 2 2 2 2 2 4" xfId="7998" xr:uid="{FCE60525-D61C-4C69-B4B1-9089AA67B75F}"/>
    <cellStyle name="標準 6 4 3 2 2 2 2 2 2 4 2" xfId="25410" xr:uid="{FCE60525-D61C-4C69-B4B1-9089AA67B75F}"/>
    <cellStyle name="標準 6 4 3 2 2 2 2 2 2 5" xfId="22261" xr:uid="{00000000-0005-0000-0000-0000950F0000}"/>
    <cellStyle name="標準 6 4 3 2 2 2 2 2 3" xfId="3232" xr:uid="{00000000-0005-0000-0000-0000960F0000}"/>
    <cellStyle name="標準 6 4 3 2 2 2 2 2 3 2" xfId="15857" xr:uid="{ED39CBA2-E0A6-4C86-BCB0-558E8099D4A0}"/>
    <cellStyle name="標準 6 4 3 2 2 2 2 2 3 2 2" xfId="33268" xr:uid="{ED39CBA2-E0A6-4C86-BCB0-558E8099D4A0}"/>
    <cellStyle name="標準 6 4 3 2 2 2 2 2 3 3" xfId="9533" xr:uid="{32376098-5C5A-48B9-94AF-3D3B6CF9F14A}"/>
    <cellStyle name="標準 6 4 3 2 2 2 2 2 3 3 2" xfId="26944" xr:uid="{32376098-5C5A-48B9-94AF-3D3B6CF9F14A}"/>
    <cellStyle name="標準 6 4 3 2 2 2 2 2 3 4" xfId="20645" xr:uid="{00000000-0005-0000-0000-0000960F0000}"/>
    <cellStyle name="標準 6 4 3 2 2 2 2 2 4" xfId="12695" xr:uid="{31352418-ED53-4484-A6EC-07DEDE9AD9DA}"/>
    <cellStyle name="標準 6 4 3 2 2 2 2 2 4 2" xfId="30106" xr:uid="{31352418-ED53-4484-A6EC-07DEDE9AD9DA}"/>
    <cellStyle name="標準 6 4 3 2 2 2 2 2 5" xfId="6370" xr:uid="{7F4D55AC-91BE-4879-A485-B8DA4FFB3759}"/>
    <cellStyle name="標準 6 4 3 2 2 2 2 2 5 2" xfId="23782" xr:uid="{7F4D55AC-91BE-4879-A485-B8DA4FFB3759}"/>
    <cellStyle name="標準 6 4 3 2 2 2 2 2 6" xfId="19113" xr:uid="{00000000-0005-0000-0000-0000940F0000}"/>
    <cellStyle name="標準 6 4 3 2 2 2 2 3" xfId="4089" xr:uid="{00000000-0005-0000-0000-0000970F0000}"/>
    <cellStyle name="標準 6 4 3 2 2 2 2 3 2" xfId="10401" xr:uid="{8FB3986F-0ED3-47DF-86BE-19A0500AB189}"/>
    <cellStyle name="標準 6 4 3 2 2 2 2 3 2 2" xfId="16725" xr:uid="{C51931F8-E419-4497-A1C1-DFAF82834201}"/>
    <cellStyle name="標準 6 4 3 2 2 2 2 3 2 2 2" xfId="34136" xr:uid="{C51931F8-E419-4497-A1C1-DFAF82834201}"/>
    <cellStyle name="標準 6 4 3 2 2 2 2 3 2 3" xfId="27812" xr:uid="{8FB3986F-0ED3-47DF-86BE-19A0500AB189}"/>
    <cellStyle name="標準 6 4 3 2 2 2 2 3 3" xfId="13563" xr:uid="{6E99968B-F5D3-4DC6-8BD5-C463B956A19C}"/>
    <cellStyle name="標準 6 4 3 2 2 2 2 3 3 2" xfId="30974" xr:uid="{6E99968B-F5D3-4DC6-8BD5-C463B956A19C}"/>
    <cellStyle name="標準 6 4 3 2 2 2 2 3 4" xfId="7238" xr:uid="{01EB0E0F-D2D4-464C-A80E-9F5EACD1B868}"/>
    <cellStyle name="標準 6 4 3 2 2 2 2 3 4 2" xfId="24650" xr:uid="{01EB0E0F-D2D4-464C-A80E-9F5EACD1B868}"/>
    <cellStyle name="標準 6 4 3 2 2 2 2 3 5" xfId="21501" xr:uid="{00000000-0005-0000-0000-0000970F0000}"/>
    <cellStyle name="標準 6 4 3 2 2 2 2 4" xfId="2472" xr:uid="{00000000-0005-0000-0000-0000980F0000}"/>
    <cellStyle name="標準 6 4 3 2 2 2 2 4 2" xfId="15097" xr:uid="{E9011912-D667-4797-AC6F-2CFB49CFF264}"/>
    <cellStyle name="標準 6 4 3 2 2 2 2 4 2 2" xfId="32508" xr:uid="{E9011912-D667-4797-AC6F-2CFB49CFF264}"/>
    <cellStyle name="標準 6 4 3 2 2 2 2 4 3" xfId="8773" xr:uid="{92612726-8FB7-4230-B698-7C95F01B6A9A}"/>
    <cellStyle name="標準 6 4 3 2 2 2 2 4 3 2" xfId="26184" xr:uid="{92612726-8FB7-4230-B698-7C95F01B6A9A}"/>
    <cellStyle name="標準 6 4 3 2 2 2 2 4 4" xfId="19885" xr:uid="{00000000-0005-0000-0000-0000980F0000}"/>
    <cellStyle name="標準 6 4 3 2 2 2 2 5" xfId="11935" xr:uid="{2AC903B2-D17E-4960-87DD-D73124B234FA}"/>
    <cellStyle name="標準 6 4 3 2 2 2 2 5 2" xfId="29346" xr:uid="{2AC903B2-D17E-4960-87DD-D73124B234FA}"/>
    <cellStyle name="標準 6 4 3 2 2 2 2 6" xfId="5610" xr:uid="{EFE3A497-90FE-4A0E-B6C8-7AAF99CD8390}"/>
    <cellStyle name="標準 6 4 3 2 2 2 2 6 2" xfId="23022" xr:uid="{EFE3A497-90FE-4A0E-B6C8-7AAF99CD8390}"/>
    <cellStyle name="標準 6 4 3 2 2 2 2 7" xfId="18353" xr:uid="{00000000-0005-0000-0000-0000930F0000}"/>
    <cellStyle name="標準 6 4 3 2 2 2 3" xfId="1293" xr:uid="{00000000-0005-0000-0000-0000990F0000}"/>
    <cellStyle name="標準 6 4 3 2 2 2 3 2" xfId="4469" xr:uid="{00000000-0005-0000-0000-00009A0F0000}"/>
    <cellStyle name="標準 6 4 3 2 2 2 3 2 2" xfId="10781" xr:uid="{0DC5A310-9783-4562-B592-7951F41D6156}"/>
    <cellStyle name="標準 6 4 3 2 2 2 3 2 2 2" xfId="17105" xr:uid="{2732F949-E2CD-4F2D-8FFC-DE5EA993FAB6}"/>
    <cellStyle name="標準 6 4 3 2 2 2 3 2 2 2 2" xfId="34516" xr:uid="{2732F949-E2CD-4F2D-8FFC-DE5EA993FAB6}"/>
    <cellStyle name="標準 6 4 3 2 2 2 3 2 2 3" xfId="28192" xr:uid="{0DC5A310-9783-4562-B592-7951F41D6156}"/>
    <cellStyle name="標準 6 4 3 2 2 2 3 2 3" xfId="13943" xr:uid="{1C066917-1C96-475C-B7AD-B07593B2CF21}"/>
    <cellStyle name="標準 6 4 3 2 2 2 3 2 3 2" xfId="31354" xr:uid="{1C066917-1C96-475C-B7AD-B07593B2CF21}"/>
    <cellStyle name="標準 6 4 3 2 2 2 3 2 4" xfId="7618" xr:uid="{2B02F6C5-F064-4560-9A25-9FDA4D7D4740}"/>
    <cellStyle name="標準 6 4 3 2 2 2 3 2 4 2" xfId="25030" xr:uid="{2B02F6C5-F064-4560-9A25-9FDA4D7D4740}"/>
    <cellStyle name="標準 6 4 3 2 2 2 3 2 5" xfId="21881" xr:uid="{00000000-0005-0000-0000-00009A0F0000}"/>
    <cellStyle name="標準 6 4 3 2 2 2 3 3" xfId="2852" xr:uid="{00000000-0005-0000-0000-00009B0F0000}"/>
    <cellStyle name="標準 6 4 3 2 2 2 3 3 2" xfId="15477" xr:uid="{60C2BD34-5D40-479F-91FF-D3FA8531A9CD}"/>
    <cellStyle name="標準 6 4 3 2 2 2 3 3 2 2" xfId="32888" xr:uid="{60C2BD34-5D40-479F-91FF-D3FA8531A9CD}"/>
    <cellStyle name="標準 6 4 3 2 2 2 3 3 3" xfId="9153" xr:uid="{33A3342B-9B9C-496E-8A09-05896E3EDB21}"/>
    <cellStyle name="標準 6 4 3 2 2 2 3 3 3 2" xfId="26564" xr:uid="{33A3342B-9B9C-496E-8A09-05896E3EDB21}"/>
    <cellStyle name="標準 6 4 3 2 2 2 3 3 4" xfId="20265" xr:uid="{00000000-0005-0000-0000-00009B0F0000}"/>
    <cellStyle name="標準 6 4 3 2 2 2 3 4" xfId="12315" xr:uid="{31C6935E-A5FD-4E9E-B902-4526E2E11D21}"/>
    <cellStyle name="標準 6 4 3 2 2 2 3 4 2" xfId="29726" xr:uid="{31C6935E-A5FD-4E9E-B902-4526E2E11D21}"/>
    <cellStyle name="標準 6 4 3 2 2 2 3 5" xfId="5990" xr:uid="{3764BF5E-6CF6-49DC-8934-A0DC66C3FC37}"/>
    <cellStyle name="標準 6 4 3 2 2 2 3 5 2" xfId="23402" xr:uid="{3764BF5E-6CF6-49DC-8934-A0DC66C3FC37}"/>
    <cellStyle name="標準 6 4 3 2 2 2 3 6" xfId="18733" xr:uid="{00000000-0005-0000-0000-0000990F0000}"/>
    <cellStyle name="標準 6 4 3 2 2 2 4" xfId="3709" xr:uid="{00000000-0005-0000-0000-00009C0F0000}"/>
    <cellStyle name="標準 6 4 3 2 2 2 4 2" xfId="10021" xr:uid="{5EF67A89-624D-4274-BE9F-57D01EFE7C62}"/>
    <cellStyle name="標準 6 4 3 2 2 2 4 2 2" xfId="16345" xr:uid="{204FC461-C73F-496B-AD49-7CD6C3C061FE}"/>
    <cellStyle name="標準 6 4 3 2 2 2 4 2 2 2" xfId="33756" xr:uid="{204FC461-C73F-496B-AD49-7CD6C3C061FE}"/>
    <cellStyle name="標準 6 4 3 2 2 2 4 2 3" xfId="27432" xr:uid="{5EF67A89-624D-4274-BE9F-57D01EFE7C62}"/>
    <cellStyle name="標準 6 4 3 2 2 2 4 3" xfId="13183" xr:uid="{B507FC42-FFB8-47DA-8966-BDBC2A5BB1EB}"/>
    <cellStyle name="標準 6 4 3 2 2 2 4 3 2" xfId="30594" xr:uid="{B507FC42-FFB8-47DA-8966-BDBC2A5BB1EB}"/>
    <cellStyle name="標準 6 4 3 2 2 2 4 4" xfId="6858" xr:uid="{38DBB359-7F78-4752-9852-E3F15172D546}"/>
    <cellStyle name="標準 6 4 3 2 2 2 4 4 2" xfId="24270" xr:uid="{38DBB359-7F78-4752-9852-E3F15172D546}"/>
    <cellStyle name="標準 6 4 3 2 2 2 4 5" xfId="21121" xr:uid="{00000000-0005-0000-0000-00009C0F0000}"/>
    <cellStyle name="標準 6 4 3 2 2 2 5" xfId="2092" xr:uid="{00000000-0005-0000-0000-00009D0F0000}"/>
    <cellStyle name="標準 6 4 3 2 2 2 5 2" xfId="14717" xr:uid="{A7C4E206-96AA-4D6A-98EE-896E8BD8C47E}"/>
    <cellStyle name="標準 6 4 3 2 2 2 5 2 2" xfId="32128" xr:uid="{A7C4E206-96AA-4D6A-98EE-896E8BD8C47E}"/>
    <cellStyle name="標準 6 4 3 2 2 2 5 3" xfId="8393" xr:uid="{84DB2328-9DA8-4303-B952-D57A3E3F9D95}"/>
    <cellStyle name="標準 6 4 3 2 2 2 5 3 2" xfId="25804" xr:uid="{84DB2328-9DA8-4303-B952-D57A3E3F9D95}"/>
    <cellStyle name="標準 6 4 3 2 2 2 5 4" xfId="19505" xr:uid="{00000000-0005-0000-0000-00009D0F0000}"/>
    <cellStyle name="標準 6 4 3 2 2 2 6" xfId="11555" xr:uid="{2447392E-6ED3-435C-99AB-593AC31165F5}"/>
    <cellStyle name="標準 6 4 3 2 2 2 6 2" xfId="28966" xr:uid="{2447392E-6ED3-435C-99AB-593AC31165F5}"/>
    <cellStyle name="標準 6 4 3 2 2 2 7" xfId="5230" xr:uid="{C03211E1-3AB2-49FD-B2E3-9D83A6C59CBD}"/>
    <cellStyle name="標準 6 4 3 2 2 2 7 2" xfId="22642" xr:uid="{C03211E1-3AB2-49FD-B2E3-9D83A6C59CBD}"/>
    <cellStyle name="標準 6 4 3 2 2 2 8" xfId="17973" xr:uid="{00000000-0005-0000-0000-0000920F0000}"/>
    <cellStyle name="標準 6 4 3 2 2 3" xfId="723" xr:uid="{00000000-0005-0000-0000-00009E0F0000}"/>
    <cellStyle name="標準 6 4 3 2 2 3 2" xfId="1483" xr:uid="{00000000-0005-0000-0000-00009F0F0000}"/>
    <cellStyle name="標準 6 4 3 2 2 3 2 2" xfId="4659" xr:uid="{00000000-0005-0000-0000-0000A00F0000}"/>
    <cellStyle name="標準 6 4 3 2 2 3 2 2 2" xfId="10971" xr:uid="{A82B0D6F-C2A7-4D8F-BA5E-3DF199CE3114}"/>
    <cellStyle name="標準 6 4 3 2 2 3 2 2 2 2" xfId="17295" xr:uid="{CA1186F7-635C-42E7-B4CC-9495F56DC275}"/>
    <cellStyle name="標準 6 4 3 2 2 3 2 2 2 2 2" xfId="34706" xr:uid="{CA1186F7-635C-42E7-B4CC-9495F56DC275}"/>
    <cellStyle name="標準 6 4 3 2 2 3 2 2 2 3" xfId="28382" xr:uid="{A82B0D6F-C2A7-4D8F-BA5E-3DF199CE3114}"/>
    <cellStyle name="標準 6 4 3 2 2 3 2 2 3" xfId="14133" xr:uid="{13892EA4-3FAA-4892-B588-ED004C7F1653}"/>
    <cellStyle name="標準 6 4 3 2 2 3 2 2 3 2" xfId="31544" xr:uid="{13892EA4-3FAA-4892-B588-ED004C7F1653}"/>
    <cellStyle name="標準 6 4 3 2 2 3 2 2 4" xfId="7808" xr:uid="{2B0BCC77-0DC2-4798-A481-46E3C3B0E15D}"/>
    <cellStyle name="標準 6 4 3 2 2 3 2 2 4 2" xfId="25220" xr:uid="{2B0BCC77-0DC2-4798-A481-46E3C3B0E15D}"/>
    <cellStyle name="標準 6 4 3 2 2 3 2 2 5" xfId="22071" xr:uid="{00000000-0005-0000-0000-0000A00F0000}"/>
    <cellStyle name="標準 6 4 3 2 2 3 2 3" xfId="3042" xr:uid="{00000000-0005-0000-0000-0000A10F0000}"/>
    <cellStyle name="標準 6 4 3 2 2 3 2 3 2" xfId="15667" xr:uid="{29684FC9-8310-43D2-B7C0-AD9EAD38351D}"/>
    <cellStyle name="標準 6 4 3 2 2 3 2 3 2 2" xfId="33078" xr:uid="{29684FC9-8310-43D2-B7C0-AD9EAD38351D}"/>
    <cellStyle name="標準 6 4 3 2 2 3 2 3 3" xfId="9343" xr:uid="{F23B9290-1E30-4D98-B0B5-0D73D27C4749}"/>
    <cellStyle name="標準 6 4 3 2 2 3 2 3 3 2" xfId="26754" xr:uid="{F23B9290-1E30-4D98-B0B5-0D73D27C4749}"/>
    <cellStyle name="標準 6 4 3 2 2 3 2 3 4" xfId="20455" xr:uid="{00000000-0005-0000-0000-0000A10F0000}"/>
    <cellStyle name="標準 6 4 3 2 2 3 2 4" xfId="12505" xr:uid="{E9F7CA08-EC17-47FA-8491-DECD2D667699}"/>
    <cellStyle name="標準 6 4 3 2 2 3 2 4 2" xfId="29916" xr:uid="{E9F7CA08-EC17-47FA-8491-DECD2D667699}"/>
    <cellStyle name="標準 6 4 3 2 2 3 2 5" xfId="6180" xr:uid="{5BD77803-E87C-460E-9247-306097D211C9}"/>
    <cellStyle name="標準 6 4 3 2 2 3 2 5 2" xfId="23592" xr:uid="{5BD77803-E87C-460E-9247-306097D211C9}"/>
    <cellStyle name="標準 6 4 3 2 2 3 2 6" xfId="18923" xr:uid="{00000000-0005-0000-0000-00009F0F0000}"/>
    <cellStyle name="標準 6 4 3 2 2 3 3" xfId="3899" xr:uid="{00000000-0005-0000-0000-0000A20F0000}"/>
    <cellStyle name="標準 6 4 3 2 2 3 3 2" xfId="10211" xr:uid="{3345496A-3700-4BEF-B2A8-7B5E8AC361C2}"/>
    <cellStyle name="標準 6 4 3 2 2 3 3 2 2" xfId="16535" xr:uid="{D2A44D03-5BF9-475E-ABBD-F03FAEC73EC9}"/>
    <cellStyle name="標準 6 4 3 2 2 3 3 2 2 2" xfId="33946" xr:uid="{D2A44D03-5BF9-475E-ABBD-F03FAEC73EC9}"/>
    <cellStyle name="標準 6 4 3 2 2 3 3 2 3" xfId="27622" xr:uid="{3345496A-3700-4BEF-B2A8-7B5E8AC361C2}"/>
    <cellStyle name="標準 6 4 3 2 2 3 3 3" xfId="13373" xr:uid="{510077FB-02D5-444D-90B0-6A90A44C6F0F}"/>
    <cellStyle name="標準 6 4 3 2 2 3 3 3 2" xfId="30784" xr:uid="{510077FB-02D5-444D-90B0-6A90A44C6F0F}"/>
    <cellStyle name="標準 6 4 3 2 2 3 3 4" xfId="7048" xr:uid="{CE6A5756-86F8-4CB4-A34E-4ADC1CD12589}"/>
    <cellStyle name="標準 6 4 3 2 2 3 3 4 2" xfId="24460" xr:uid="{CE6A5756-86F8-4CB4-A34E-4ADC1CD12589}"/>
    <cellStyle name="標準 6 4 3 2 2 3 3 5" xfId="21311" xr:uid="{00000000-0005-0000-0000-0000A20F0000}"/>
    <cellStyle name="標準 6 4 3 2 2 3 4" xfId="2282" xr:uid="{00000000-0005-0000-0000-0000A30F0000}"/>
    <cellStyle name="標準 6 4 3 2 2 3 4 2" xfId="14907" xr:uid="{BEA83320-50EF-4EF8-B1A0-45155592AA14}"/>
    <cellStyle name="標準 6 4 3 2 2 3 4 2 2" xfId="32318" xr:uid="{BEA83320-50EF-4EF8-B1A0-45155592AA14}"/>
    <cellStyle name="標準 6 4 3 2 2 3 4 3" xfId="8583" xr:uid="{0DAD2BFD-E9C2-4C58-B183-C185209A5AD0}"/>
    <cellStyle name="標準 6 4 3 2 2 3 4 3 2" xfId="25994" xr:uid="{0DAD2BFD-E9C2-4C58-B183-C185209A5AD0}"/>
    <cellStyle name="標準 6 4 3 2 2 3 4 4" xfId="19695" xr:uid="{00000000-0005-0000-0000-0000A30F0000}"/>
    <cellStyle name="標準 6 4 3 2 2 3 5" xfId="11745" xr:uid="{9BE5E87E-149C-490E-A351-66652F9AB3DC}"/>
    <cellStyle name="標準 6 4 3 2 2 3 5 2" xfId="29156" xr:uid="{9BE5E87E-149C-490E-A351-66652F9AB3DC}"/>
    <cellStyle name="標準 6 4 3 2 2 3 6" xfId="5420" xr:uid="{BD41302F-1C43-4115-98D1-85EAAB3250F4}"/>
    <cellStyle name="標準 6 4 3 2 2 3 6 2" xfId="22832" xr:uid="{BD41302F-1C43-4115-98D1-85EAAB3250F4}"/>
    <cellStyle name="標準 6 4 3 2 2 3 7" xfId="18163" xr:uid="{00000000-0005-0000-0000-00009E0F0000}"/>
    <cellStyle name="標準 6 4 3 2 2 4" xfId="1103" xr:uid="{00000000-0005-0000-0000-0000A40F0000}"/>
    <cellStyle name="標準 6 4 3 2 2 4 2" xfId="4279" xr:uid="{00000000-0005-0000-0000-0000A50F0000}"/>
    <cellStyle name="標準 6 4 3 2 2 4 2 2" xfId="10591" xr:uid="{CFCDC63B-31D0-47D0-9449-A7055FB863B8}"/>
    <cellStyle name="標準 6 4 3 2 2 4 2 2 2" xfId="16915" xr:uid="{09155168-DD81-4FAA-AFD3-DE94F9F20AB7}"/>
    <cellStyle name="標準 6 4 3 2 2 4 2 2 2 2" xfId="34326" xr:uid="{09155168-DD81-4FAA-AFD3-DE94F9F20AB7}"/>
    <cellStyle name="標準 6 4 3 2 2 4 2 2 3" xfId="28002" xr:uid="{CFCDC63B-31D0-47D0-9449-A7055FB863B8}"/>
    <cellStyle name="標準 6 4 3 2 2 4 2 3" xfId="13753" xr:uid="{19559AAE-73F6-4D57-B443-4D22DFAB099E}"/>
    <cellStyle name="標準 6 4 3 2 2 4 2 3 2" xfId="31164" xr:uid="{19559AAE-73F6-4D57-B443-4D22DFAB099E}"/>
    <cellStyle name="標準 6 4 3 2 2 4 2 4" xfId="7428" xr:uid="{82176C87-6826-4143-9618-166E1E508E43}"/>
    <cellStyle name="標準 6 4 3 2 2 4 2 4 2" xfId="24840" xr:uid="{82176C87-6826-4143-9618-166E1E508E43}"/>
    <cellStyle name="標準 6 4 3 2 2 4 2 5" xfId="21691" xr:uid="{00000000-0005-0000-0000-0000A50F0000}"/>
    <cellStyle name="標準 6 4 3 2 2 4 3" xfId="2662" xr:uid="{00000000-0005-0000-0000-0000A60F0000}"/>
    <cellStyle name="標準 6 4 3 2 2 4 3 2" xfId="15287" xr:uid="{C3426587-358E-46C8-B54B-4296FAF11460}"/>
    <cellStyle name="標準 6 4 3 2 2 4 3 2 2" xfId="32698" xr:uid="{C3426587-358E-46C8-B54B-4296FAF11460}"/>
    <cellStyle name="標準 6 4 3 2 2 4 3 3" xfId="8963" xr:uid="{B222872D-4A88-4D42-9148-F23546988691}"/>
    <cellStyle name="標準 6 4 3 2 2 4 3 3 2" xfId="26374" xr:uid="{B222872D-4A88-4D42-9148-F23546988691}"/>
    <cellStyle name="標準 6 4 3 2 2 4 3 4" xfId="20075" xr:uid="{00000000-0005-0000-0000-0000A60F0000}"/>
    <cellStyle name="標準 6 4 3 2 2 4 4" xfId="12125" xr:uid="{6DA21FC3-74AD-4B5B-A1C5-6BD683142914}"/>
    <cellStyle name="標準 6 4 3 2 2 4 4 2" xfId="29536" xr:uid="{6DA21FC3-74AD-4B5B-A1C5-6BD683142914}"/>
    <cellStyle name="標準 6 4 3 2 2 4 5" xfId="5800" xr:uid="{5477BC56-2B03-4025-9000-A3E79F0A0C15}"/>
    <cellStyle name="標準 6 4 3 2 2 4 5 2" xfId="23212" xr:uid="{5477BC56-2B03-4025-9000-A3E79F0A0C15}"/>
    <cellStyle name="標準 6 4 3 2 2 4 6" xfId="18543" xr:uid="{00000000-0005-0000-0000-0000A40F0000}"/>
    <cellStyle name="標準 6 4 3 2 2 5" xfId="3519" xr:uid="{00000000-0005-0000-0000-0000A70F0000}"/>
    <cellStyle name="標準 6 4 3 2 2 5 2" xfId="9831" xr:uid="{BA6E4954-6D74-4771-9DDD-E82D9E2A4D29}"/>
    <cellStyle name="標準 6 4 3 2 2 5 2 2" xfId="16155" xr:uid="{C8042102-9723-47C5-BE73-E3B89617B134}"/>
    <cellStyle name="標準 6 4 3 2 2 5 2 2 2" xfId="33566" xr:uid="{C8042102-9723-47C5-BE73-E3B89617B134}"/>
    <cellStyle name="標準 6 4 3 2 2 5 2 3" xfId="27242" xr:uid="{BA6E4954-6D74-4771-9DDD-E82D9E2A4D29}"/>
    <cellStyle name="標準 6 4 3 2 2 5 3" xfId="12993" xr:uid="{206D0FFB-E557-4FD0-AC45-409B56A766C7}"/>
    <cellStyle name="標準 6 4 3 2 2 5 3 2" xfId="30404" xr:uid="{206D0FFB-E557-4FD0-AC45-409B56A766C7}"/>
    <cellStyle name="標準 6 4 3 2 2 5 4" xfId="6668" xr:uid="{C1B41435-2E29-4A0D-B9DE-B03A17DBBB10}"/>
    <cellStyle name="標準 6 4 3 2 2 5 4 2" xfId="24080" xr:uid="{C1B41435-2E29-4A0D-B9DE-B03A17DBBB10}"/>
    <cellStyle name="標準 6 4 3 2 2 5 5" xfId="20931" xr:uid="{00000000-0005-0000-0000-0000A70F0000}"/>
    <cellStyle name="標準 6 4 3 2 2 6" xfId="1902" xr:uid="{00000000-0005-0000-0000-0000A80F0000}"/>
    <cellStyle name="標準 6 4 3 2 2 6 2" xfId="14527" xr:uid="{EB28DAF3-D57B-4D1E-9875-820184EF1085}"/>
    <cellStyle name="標準 6 4 3 2 2 6 2 2" xfId="31938" xr:uid="{EB28DAF3-D57B-4D1E-9875-820184EF1085}"/>
    <cellStyle name="標準 6 4 3 2 2 6 3" xfId="8203" xr:uid="{E5AB2C3C-15B9-42C1-AD38-AA25062C891C}"/>
    <cellStyle name="標準 6 4 3 2 2 6 3 2" xfId="25614" xr:uid="{E5AB2C3C-15B9-42C1-AD38-AA25062C891C}"/>
    <cellStyle name="標準 6 4 3 2 2 6 4" xfId="19315" xr:uid="{00000000-0005-0000-0000-0000A80F0000}"/>
    <cellStyle name="標準 6 4 3 2 2 7" xfId="11365" xr:uid="{91FD8F74-8DD9-4DF6-8972-331CA68C0352}"/>
    <cellStyle name="標準 6 4 3 2 2 7 2" xfId="28776" xr:uid="{91FD8F74-8DD9-4DF6-8972-331CA68C0352}"/>
    <cellStyle name="標準 6 4 3 2 2 8" xfId="5040" xr:uid="{E5936AAF-FB44-4DC3-9262-CA972D840CCA}"/>
    <cellStyle name="標準 6 4 3 2 2 8 2" xfId="22452" xr:uid="{E5936AAF-FB44-4DC3-9262-CA972D840CCA}"/>
    <cellStyle name="標準 6 4 3 2 2 9" xfId="17783" xr:uid="{00000000-0005-0000-0000-0000910F0000}"/>
    <cellStyle name="標準 6 4 3 2 3" xfId="438" xr:uid="{00000000-0005-0000-0000-0000A90F0000}"/>
    <cellStyle name="標準 6 4 3 2 3 2" xfId="818" xr:uid="{00000000-0005-0000-0000-0000AA0F0000}"/>
    <cellStyle name="標準 6 4 3 2 3 2 2" xfId="1578" xr:uid="{00000000-0005-0000-0000-0000AB0F0000}"/>
    <cellStyle name="標準 6 4 3 2 3 2 2 2" xfId="4754" xr:uid="{00000000-0005-0000-0000-0000AC0F0000}"/>
    <cellStyle name="標準 6 4 3 2 3 2 2 2 2" xfId="11066" xr:uid="{59A2CB43-356B-4879-8968-FA95DE925AF3}"/>
    <cellStyle name="標準 6 4 3 2 3 2 2 2 2 2" xfId="17390" xr:uid="{2D9052FC-C025-477D-B66A-1505EAA3473E}"/>
    <cellStyle name="標準 6 4 3 2 3 2 2 2 2 2 2" xfId="34801" xr:uid="{2D9052FC-C025-477D-B66A-1505EAA3473E}"/>
    <cellStyle name="標準 6 4 3 2 3 2 2 2 2 3" xfId="28477" xr:uid="{59A2CB43-356B-4879-8968-FA95DE925AF3}"/>
    <cellStyle name="標準 6 4 3 2 3 2 2 2 3" xfId="14228" xr:uid="{3F2F0CE8-D467-4252-AB3E-9C76F1030A00}"/>
    <cellStyle name="標準 6 4 3 2 3 2 2 2 3 2" xfId="31639" xr:uid="{3F2F0CE8-D467-4252-AB3E-9C76F1030A00}"/>
    <cellStyle name="標準 6 4 3 2 3 2 2 2 4" xfId="7903" xr:uid="{5A5113E2-8A98-463A-92C3-92A6A057C171}"/>
    <cellStyle name="標準 6 4 3 2 3 2 2 2 4 2" xfId="25315" xr:uid="{5A5113E2-8A98-463A-92C3-92A6A057C171}"/>
    <cellStyle name="標準 6 4 3 2 3 2 2 2 5" xfId="22166" xr:uid="{00000000-0005-0000-0000-0000AC0F0000}"/>
    <cellStyle name="標準 6 4 3 2 3 2 2 3" xfId="3137" xr:uid="{00000000-0005-0000-0000-0000AD0F0000}"/>
    <cellStyle name="標準 6 4 3 2 3 2 2 3 2" xfId="15762" xr:uid="{C7DBE181-F88D-42AF-87A6-B5E9746A606E}"/>
    <cellStyle name="標準 6 4 3 2 3 2 2 3 2 2" xfId="33173" xr:uid="{C7DBE181-F88D-42AF-87A6-B5E9746A606E}"/>
    <cellStyle name="標準 6 4 3 2 3 2 2 3 3" xfId="9438" xr:uid="{7093DF13-8BE7-4B24-8A77-17F9B4287259}"/>
    <cellStyle name="標準 6 4 3 2 3 2 2 3 3 2" xfId="26849" xr:uid="{7093DF13-8BE7-4B24-8A77-17F9B4287259}"/>
    <cellStyle name="標準 6 4 3 2 3 2 2 3 4" xfId="20550" xr:uid="{00000000-0005-0000-0000-0000AD0F0000}"/>
    <cellStyle name="標準 6 4 3 2 3 2 2 4" xfId="12600" xr:uid="{AA3AF78F-C849-435C-8354-5BF6EB530E2D}"/>
    <cellStyle name="標準 6 4 3 2 3 2 2 4 2" xfId="30011" xr:uid="{AA3AF78F-C849-435C-8354-5BF6EB530E2D}"/>
    <cellStyle name="標準 6 4 3 2 3 2 2 5" xfId="6275" xr:uid="{09996E94-3341-4577-BB4E-7C36DF79DD2F}"/>
    <cellStyle name="標準 6 4 3 2 3 2 2 5 2" xfId="23687" xr:uid="{09996E94-3341-4577-BB4E-7C36DF79DD2F}"/>
    <cellStyle name="標準 6 4 3 2 3 2 2 6" xfId="19018" xr:uid="{00000000-0005-0000-0000-0000AB0F0000}"/>
    <cellStyle name="標準 6 4 3 2 3 2 3" xfId="3994" xr:uid="{00000000-0005-0000-0000-0000AE0F0000}"/>
    <cellStyle name="標準 6 4 3 2 3 2 3 2" xfId="10306" xr:uid="{732BF11C-BFE1-40F2-913B-F33014B1AB35}"/>
    <cellStyle name="標準 6 4 3 2 3 2 3 2 2" xfId="16630" xr:uid="{1B31BE4C-0366-4CB5-AC61-461AC74DF8B1}"/>
    <cellStyle name="標準 6 4 3 2 3 2 3 2 2 2" xfId="34041" xr:uid="{1B31BE4C-0366-4CB5-AC61-461AC74DF8B1}"/>
    <cellStyle name="標準 6 4 3 2 3 2 3 2 3" xfId="27717" xr:uid="{732BF11C-BFE1-40F2-913B-F33014B1AB35}"/>
    <cellStyle name="標準 6 4 3 2 3 2 3 3" xfId="13468" xr:uid="{97D2BF8E-739B-456E-8344-C005E0286AC8}"/>
    <cellStyle name="標準 6 4 3 2 3 2 3 3 2" xfId="30879" xr:uid="{97D2BF8E-739B-456E-8344-C005E0286AC8}"/>
    <cellStyle name="標準 6 4 3 2 3 2 3 4" xfId="7143" xr:uid="{F22E1BEE-0051-4E9A-95EB-B54AF17113B3}"/>
    <cellStyle name="標準 6 4 3 2 3 2 3 4 2" xfId="24555" xr:uid="{F22E1BEE-0051-4E9A-95EB-B54AF17113B3}"/>
    <cellStyle name="標準 6 4 3 2 3 2 3 5" xfId="21406" xr:uid="{00000000-0005-0000-0000-0000AE0F0000}"/>
    <cellStyle name="標準 6 4 3 2 3 2 4" xfId="2377" xr:uid="{00000000-0005-0000-0000-0000AF0F0000}"/>
    <cellStyle name="標準 6 4 3 2 3 2 4 2" xfId="15002" xr:uid="{DCB9407B-65F9-42D9-B7BF-2613F90CCD2D}"/>
    <cellStyle name="標準 6 4 3 2 3 2 4 2 2" xfId="32413" xr:uid="{DCB9407B-65F9-42D9-B7BF-2613F90CCD2D}"/>
    <cellStyle name="標準 6 4 3 2 3 2 4 3" xfId="8678" xr:uid="{9CC28AA9-F020-4C42-AE09-EB039D6D0502}"/>
    <cellStyle name="標準 6 4 3 2 3 2 4 3 2" xfId="26089" xr:uid="{9CC28AA9-F020-4C42-AE09-EB039D6D0502}"/>
    <cellStyle name="標準 6 4 3 2 3 2 4 4" xfId="19790" xr:uid="{00000000-0005-0000-0000-0000AF0F0000}"/>
    <cellStyle name="標準 6 4 3 2 3 2 5" xfId="11840" xr:uid="{5E0659B9-28F3-427F-A140-0BB6772EEA35}"/>
    <cellStyle name="標準 6 4 3 2 3 2 5 2" xfId="29251" xr:uid="{5E0659B9-28F3-427F-A140-0BB6772EEA35}"/>
    <cellStyle name="標準 6 4 3 2 3 2 6" xfId="5515" xr:uid="{13D3C76F-8572-4508-AD9D-E84DF94B9BC6}"/>
    <cellStyle name="標準 6 4 3 2 3 2 6 2" xfId="22927" xr:uid="{13D3C76F-8572-4508-AD9D-E84DF94B9BC6}"/>
    <cellStyle name="標準 6 4 3 2 3 2 7" xfId="18258" xr:uid="{00000000-0005-0000-0000-0000AA0F0000}"/>
    <cellStyle name="標準 6 4 3 2 3 3" xfId="1198" xr:uid="{00000000-0005-0000-0000-0000B00F0000}"/>
    <cellStyle name="標準 6 4 3 2 3 3 2" xfId="4374" xr:uid="{00000000-0005-0000-0000-0000B10F0000}"/>
    <cellStyle name="標準 6 4 3 2 3 3 2 2" xfId="10686" xr:uid="{549B4CDB-347E-4357-BCD4-EA85E663720F}"/>
    <cellStyle name="標準 6 4 3 2 3 3 2 2 2" xfId="17010" xr:uid="{ACC21543-78ED-44E3-A0B5-644C846D2AC2}"/>
    <cellStyle name="標準 6 4 3 2 3 3 2 2 2 2" xfId="34421" xr:uid="{ACC21543-78ED-44E3-A0B5-644C846D2AC2}"/>
    <cellStyle name="標準 6 4 3 2 3 3 2 2 3" xfId="28097" xr:uid="{549B4CDB-347E-4357-BCD4-EA85E663720F}"/>
    <cellStyle name="標準 6 4 3 2 3 3 2 3" xfId="13848" xr:uid="{0031C1C3-FFFB-4A88-ACF8-042447FD1297}"/>
    <cellStyle name="標準 6 4 3 2 3 3 2 3 2" xfId="31259" xr:uid="{0031C1C3-FFFB-4A88-ACF8-042447FD1297}"/>
    <cellStyle name="標準 6 4 3 2 3 3 2 4" xfId="7523" xr:uid="{B640B712-BAD0-4E7B-A1AD-A65E4EE78934}"/>
    <cellStyle name="標準 6 4 3 2 3 3 2 4 2" xfId="24935" xr:uid="{B640B712-BAD0-4E7B-A1AD-A65E4EE78934}"/>
    <cellStyle name="標準 6 4 3 2 3 3 2 5" xfId="21786" xr:uid="{00000000-0005-0000-0000-0000B10F0000}"/>
    <cellStyle name="標準 6 4 3 2 3 3 3" xfId="2757" xr:uid="{00000000-0005-0000-0000-0000B20F0000}"/>
    <cellStyle name="標準 6 4 3 2 3 3 3 2" xfId="15382" xr:uid="{9AF38DA1-FDC2-442E-BE7D-6565D3B15B80}"/>
    <cellStyle name="標準 6 4 3 2 3 3 3 2 2" xfId="32793" xr:uid="{9AF38DA1-FDC2-442E-BE7D-6565D3B15B80}"/>
    <cellStyle name="標準 6 4 3 2 3 3 3 3" xfId="9058" xr:uid="{08B8AB10-8FA3-47F7-ACA0-47233861C96A}"/>
    <cellStyle name="標準 6 4 3 2 3 3 3 3 2" xfId="26469" xr:uid="{08B8AB10-8FA3-47F7-ACA0-47233861C96A}"/>
    <cellStyle name="標準 6 4 3 2 3 3 3 4" xfId="20170" xr:uid="{00000000-0005-0000-0000-0000B20F0000}"/>
    <cellStyle name="標準 6 4 3 2 3 3 4" xfId="12220" xr:uid="{179D4884-1095-4E5E-BB68-B9FB63C94DA0}"/>
    <cellStyle name="標準 6 4 3 2 3 3 4 2" xfId="29631" xr:uid="{179D4884-1095-4E5E-BB68-B9FB63C94DA0}"/>
    <cellStyle name="標準 6 4 3 2 3 3 5" xfId="5895" xr:uid="{591F89B1-AA09-4566-A0B9-C3D6A62CDA46}"/>
    <cellStyle name="標準 6 4 3 2 3 3 5 2" xfId="23307" xr:uid="{591F89B1-AA09-4566-A0B9-C3D6A62CDA46}"/>
    <cellStyle name="標準 6 4 3 2 3 3 6" xfId="18638" xr:uid="{00000000-0005-0000-0000-0000B00F0000}"/>
    <cellStyle name="標準 6 4 3 2 3 4" xfId="3614" xr:uid="{00000000-0005-0000-0000-0000B30F0000}"/>
    <cellStyle name="標準 6 4 3 2 3 4 2" xfId="9926" xr:uid="{87083D28-3DD1-4172-AA60-F1D4E1AC2B9F}"/>
    <cellStyle name="標準 6 4 3 2 3 4 2 2" xfId="16250" xr:uid="{65DFD47E-91E5-422E-8C92-6A7B9EF96B16}"/>
    <cellStyle name="標準 6 4 3 2 3 4 2 2 2" xfId="33661" xr:uid="{65DFD47E-91E5-422E-8C92-6A7B9EF96B16}"/>
    <cellStyle name="標準 6 4 3 2 3 4 2 3" xfId="27337" xr:uid="{87083D28-3DD1-4172-AA60-F1D4E1AC2B9F}"/>
    <cellStyle name="標準 6 4 3 2 3 4 3" xfId="13088" xr:uid="{001447FC-B6B8-4BB9-A095-F46C52650647}"/>
    <cellStyle name="標準 6 4 3 2 3 4 3 2" xfId="30499" xr:uid="{001447FC-B6B8-4BB9-A095-F46C52650647}"/>
    <cellStyle name="標準 6 4 3 2 3 4 4" xfId="6763" xr:uid="{6FF12A8C-3562-49A0-ABDE-BCF70610A579}"/>
    <cellStyle name="標準 6 4 3 2 3 4 4 2" xfId="24175" xr:uid="{6FF12A8C-3562-49A0-ABDE-BCF70610A579}"/>
    <cellStyle name="標準 6 4 3 2 3 4 5" xfId="21026" xr:uid="{00000000-0005-0000-0000-0000B30F0000}"/>
    <cellStyle name="標準 6 4 3 2 3 5" xfId="1997" xr:uid="{00000000-0005-0000-0000-0000B40F0000}"/>
    <cellStyle name="標準 6 4 3 2 3 5 2" xfId="14622" xr:uid="{4D1A915E-895E-4AD4-9247-6FEAF80347C5}"/>
    <cellStyle name="標準 6 4 3 2 3 5 2 2" xfId="32033" xr:uid="{4D1A915E-895E-4AD4-9247-6FEAF80347C5}"/>
    <cellStyle name="標準 6 4 3 2 3 5 3" xfId="8298" xr:uid="{EF7FE475-71EE-4F5D-ACFF-2F1C7107A4C3}"/>
    <cellStyle name="標準 6 4 3 2 3 5 3 2" xfId="25709" xr:uid="{EF7FE475-71EE-4F5D-ACFF-2F1C7107A4C3}"/>
    <cellStyle name="標準 6 4 3 2 3 5 4" xfId="19410" xr:uid="{00000000-0005-0000-0000-0000B40F0000}"/>
    <cellStyle name="標準 6 4 3 2 3 6" xfId="11460" xr:uid="{E9EBD858-C0AB-491B-8567-131ED00A2F72}"/>
    <cellStyle name="標準 6 4 3 2 3 6 2" xfId="28871" xr:uid="{E9EBD858-C0AB-491B-8567-131ED00A2F72}"/>
    <cellStyle name="標準 6 4 3 2 3 7" xfId="5135" xr:uid="{0DFD9DA1-A40E-414C-B722-F7AFEC4B5F0E}"/>
    <cellStyle name="標準 6 4 3 2 3 7 2" xfId="22547" xr:uid="{0DFD9DA1-A40E-414C-B722-F7AFEC4B5F0E}"/>
    <cellStyle name="標準 6 4 3 2 3 8" xfId="17878" xr:uid="{00000000-0005-0000-0000-0000A90F0000}"/>
    <cellStyle name="標準 6 4 3 2 4" xfId="628" xr:uid="{00000000-0005-0000-0000-0000B50F0000}"/>
    <cellStyle name="標準 6 4 3 2 4 2" xfId="1388" xr:uid="{00000000-0005-0000-0000-0000B60F0000}"/>
    <cellStyle name="標準 6 4 3 2 4 2 2" xfId="4564" xr:uid="{00000000-0005-0000-0000-0000B70F0000}"/>
    <cellStyle name="標準 6 4 3 2 4 2 2 2" xfId="10876" xr:uid="{97846828-F7D5-47AA-9E81-AB43D3084785}"/>
    <cellStyle name="標準 6 4 3 2 4 2 2 2 2" xfId="17200" xr:uid="{29670783-6B17-422F-A026-EA15B8444811}"/>
    <cellStyle name="標準 6 4 3 2 4 2 2 2 2 2" xfId="34611" xr:uid="{29670783-6B17-422F-A026-EA15B8444811}"/>
    <cellStyle name="標準 6 4 3 2 4 2 2 2 3" xfId="28287" xr:uid="{97846828-F7D5-47AA-9E81-AB43D3084785}"/>
    <cellStyle name="標準 6 4 3 2 4 2 2 3" xfId="14038" xr:uid="{0FC7B090-E663-4FA7-93CC-5E0719998FE3}"/>
    <cellStyle name="標準 6 4 3 2 4 2 2 3 2" xfId="31449" xr:uid="{0FC7B090-E663-4FA7-93CC-5E0719998FE3}"/>
    <cellStyle name="標準 6 4 3 2 4 2 2 4" xfId="7713" xr:uid="{0591B4F8-A7E7-42A4-92DD-898F00ECDEB0}"/>
    <cellStyle name="標準 6 4 3 2 4 2 2 4 2" xfId="25125" xr:uid="{0591B4F8-A7E7-42A4-92DD-898F00ECDEB0}"/>
    <cellStyle name="標準 6 4 3 2 4 2 2 5" xfId="21976" xr:uid="{00000000-0005-0000-0000-0000B70F0000}"/>
    <cellStyle name="標準 6 4 3 2 4 2 3" xfId="2947" xr:uid="{00000000-0005-0000-0000-0000B80F0000}"/>
    <cellStyle name="標準 6 4 3 2 4 2 3 2" xfId="15572" xr:uid="{366166B9-D84A-481E-A548-7B8C9C441B19}"/>
    <cellStyle name="標準 6 4 3 2 4 2 3 2 2" xfId="32983" xr:uid="{366166B9-D84A-481E-A548-7B8C9C441B19}"/>
    <cellStyle name="標準 6 4 3 2 4 2 3 3" xfId="9248" xr:uid="{E4A6D469-86D5-4F85-A4FB-43AE26620AD8}"/>
    <cellStyle name="標準 6 4 3 2 4 2 3 3 2" xfId="26659" xr:uid="{E4A6D469-86D5-4F85-A4FB-43AE26620AD8}"/>
    <cellStyle name="標準 6 4 3 2 4 2 3 4" xfId="20360" xr:uid="{00000000-0005-0000-0000-0000B80F0000}"/>
    <cellStyle name="標準 6 4 3 2 4 2 4" xfId="12410" xr:uid="{2C78A17E-AEE3-4399-89BA-BCD98ED54CAB}"/>
    <cellStyle name="標準 6 4 3 2 4 2 4 2" xfId="29821" xr:uid="{2C78A17E-AEE3-4399-89BA-BCD98ED54CAB}"/>
    <cellStyle name="標準 6 4 3 2 4 2 5" xfId="6085" xr:uid="{D343C082-5168-4135-9FAF-5C42C4ADBD5E}"/>
    <cellStyle name="標準 6 4 3 2 4 2 5 2" xfId="23497" xr:uid="{D343C082-5168-4135-9FAF-5C42C4ADBD5E}"/>
    <cellStyle name="標準 6 4 3 2 4 2 6" xfId="18828" xr:uid="{00000000-0005-0000-0000-0000B60F0000}"/>
    <cellStyle name="標準 6 4 3 2 4 3" xfId="3804" xr:uid="{00000000-0005-0000-0000-0000B90F0000}"/>
    <cellStyle name="標準 6 4 3 2 4 3 2" xfId="10116" xr:uid="{844298E0-4852-46AD-A139-C33529B81954}"/>
    <cellStyle name="標準 6 4 3 2 4 3 2 2" xfId="16440" xr:uid="{5A649D33-ACD9-4E89-8EC7-77873A5B2467}"/>
    <cellStyle name="標準 6 4 3 2 4 3 2 2 2" xfId="33851" xr:uid="{5A649D33-ACD9-4E89-8EC7-77873A5B2467}"/>
    <cellStyle name="標準 6 4 3 2 4 3 2 3" xfId="27527" xr:uid="{844298E0-4852-46AD-A139-C33529B81954}"/>
    <cellStyle name="標準 6 4 3 2 4 3 3" xfId="13278" xr:uid="{9C79BF71-5AC3-4B55-AF2D-3FCEAE3734D7}"/>
    <cellStyle name="標準 6 4 3 2 4 3 3 2" xfId="30689" xr:uid="{9C79BF71-5AC3-4B55-AF2D-3FCEAE3734D7}"/>
    <cellStyle name="標準 6 4 3 2 4 3 4" xfId="6953" xr:uid="{C0A88AF9-81FD-4774-A324-625949AF32BA}"/>
    <cellStyle name="標準 6 4 3 2 4 3 4 2" xfId="24365" xr:uid="{C0A88AF9-81FD-4774-A324-625949AF32BA}"/>
    <cellStyle name="標準 6 4 3 2 4 3 5" xfId="21216" xr:uid="{00000000-0005-0000-0000-0000B90F0000}"/>
    <cellStyle name="標準 6 4 3 2 4 4" xfId="2187" xr:uid="{00000000-0005-0000-0000-0000BA0F0000}"/>
    <cellStyle name="標準 6 4 3 2 4 4 2" xfId="14812" xr:uid="{96FDA0B3-A4B9-44C9-8B60-7B72E4447B0C}"/>
    <cellStyle name="標準 6 4 3 2 4 4 2 2" xfId="32223" xr:uid="{96FDA0B3-A4B9-44C9-8B60-7B72E4447B0C}"/>
    <cellStyle name="標準 6 4 3 2 4 4 3" xfId="8488" xr:uid="{7C44742B-E768-4504-BF56-091C962BD16D}"/>
    <cellStyle name="標準 6 4 3 2 4 4 3 2" xfId="25899" xr:uid="{7C44742B-E768-4504-BF56-091C962BD16D}"/>
    <cellStyle name="標準 6 4 3 2 4 4 4" xfId="19600" xr:uid="{00000000-0005-0000-0000-0000BA0F0000}"/>
    <cellStyle name="標準 6 4 3 2 4 5" xfId="11650" xr:uid="{8CEE7543-EAA0-47F8-9B8B-439184F2892D}"/>
    <cellStyle name="標準 6 4 3 2 4 5 2" xfId="29061" xr:uid="{8CEE7543-EAA0-47F8-9B8B-439184F2892D}"/>
    <cellStyle name="標準 6 4 3 2 4 6" xfId="5325" xr:uid="{6E7D2BFC-EB41-4993-AFE0-E90FD7ABA8A1}"/>
    <cellStyle name="標準 6 4 3 2 4 6 2" xfId="22737" xr:uid="{6E7D2BFC-EB41-4993-AFE0-E90FD7ABA8A1}"/>
    <cellStyle name="標準 6 4 3 2 4 7" xfId="18068" xr:uid="{00000000-0005-0000-0000-0000B50F0000}"/>
    <cellStyle name="標準 6 4 3 2 5" xfId="1008" xr:uid="{00000000-0005-0000-0000-0000BB0F0000}"/>
    <cellStyle name="標準 6 4 3 2 5 2" xfId="4184" xr:uid="{00000000-0005-0000-0000-0000BC0F0000}"/>
    <cellStyle name="標準 6 4 3 2 5 2 2" xfId="10496" xr:uid="{FC52A6BA-E095-496F-A6F4-97ACA8F753A5}"/>
    <cellStyle name="標準 6 4 3 2 5 2 2 2" xfId="16820" xr:uid="{C07E9807-CAE8-441C-A55D-74792F76ECC5}"/>
    <cellStyle name="標準 6 4 3 2 5 2 2 2 2" xfId="34231" xr:uid="{C07E9807-CAE8-441C-A55D-74792F76ECC5}"/>
    <cellStyle name="標準 6 4 3 2 5 2 2 3" xfId="27907" xr:uid="{FC52A6BA-E095-496F-A6F4-97ACA8F753A5}"/>
    <cellStyle name="標準 6 4 3 2 5 2 3" xfId="13658" xr:uid="{0DC2A1E4-47F7-4F0D-97B3-AA8B64561989}"/>
    <cellStyle name="標準 6 4 3 2 5 2 3 2" xfId="31069" xr:uid="{0DC2A1E4-47F7-4F0D-97B3-AA8B64561989}"/>
    <cellStyle name="標準 6 4 3 2 5 2 4" xfId="7333" xr:uid="{2EEFC43B-C91A-4C00-B935-EE22180366F9}"/>
    <cellStyle name="標準 6 4 3 2 5 2 4 2" xfId="24745" xr:uid="{2EEFC43B-C91A-4C00-B935-EE22180366F9}"/>
    <cellStyle name="標準 6 4 3 2 5 2 5" xfId="21596" xr:uid="{00000000-0005-0000-0000-0000BC0F0000}"/>
    <cellStyle name="標準 6 4 3 2 5 3" xfId="2567" xr:uid="{00000000-0005-0000-0000-0000BD0F0000}"/>
    <cellStyle name="標準 6 4 3 2 5 3 2" xfId="15192" xr:uid="{13A0A0DD-3CCE-473B-B4B0-1EEA80423280}"/>
    <cellStyle name="標準 6 4 3 2 5 3 2 2" xfId="32603" xr:uid="{13A0A0DD-3CCE-473B-B4B0-1EEA80423280}"/>
    <cellStyle name="標準 6 4 3 2 5 3 3" xfId="8868" xr:uid="{BDCD7623-2361-47EC-A86C-384C21D37030}"/>
    <cellStyle name="標準 6 4 3 2 5 3 3 2" xfId="26279" xr:uid="{BDCD7623-2361-47EC-A86C-384C21D37030}"/>
    <cellStyle name="標準 6 4 3 2 5 3 4" xfId="19980" xr:uid="{00000000-0005-0000-0000-0000BD0F0000}"/>
    <cellStyle name="標準 6 4 3 2 5 4" xfId="12030" xr:uid="{903027F0-915E-463F-A2FA-58090BD9EF65}"/>
    <cellStyle name="標準 6 4 3 2 5 4 2" xfId="29441" xr:uid="{903027F0-915E-463F-A2FA-58090BD9EF65}"/>
    <cellStyle name="標準 6 4 3 2 5 5" xfId="5705" xr:uid="{C8545510-4B3F-4DFB-B7D2-842EF5A32C90}"/>
    <cellStyle name="標準 6 4 3 2 5 5 2" xfId="23117" xr:uid="{C8545510-4B3F-4DFB-B7D2-842EF5A32C90}"/>
    <cellStyle name="標準 6 4 3 2 5 6" xfId="18448" xr:uid="{00000000-0005-0000-0000-0000BB0F0000}"/>
    <cellStyle name="標準 6 4 3 2 6" xfId="248" xr:uid="{00000000-0005-0000-0000-0000BE0F0000}"/>
    <cellStyle name="標準 6 4 3 2 6 2" xfId="3424" xr:uid="{00000000-0005-0000-0000-0000BF0F0000}"/>
    <cellStyle name="標準 6 4 3 2 6 2 2" xfId="16060" xr:uid="{03CA9046-3C60-45F7-827F-8622B4676D20}"/>
    <cellStyle name="標準 6 4 3 2 6 2 2 2" xfId="33471" xr:uid="{03CA9046-3C60-45F7-827F-8622B4676D20}"/>
    <cellStyle name="標準 6 4 3 2 6 2 3" xfId="9736" xr:uid="{76E15804-B6C7-47FF-A749-9ECC244036B1}"/>
    <cellStyle name="標準 6 4 3 2 6 2 3 2" xfId="27147" xr:uid="{76E15804-B6C7-47FF-A749-9ECC244036B1}"/>
    <cellStyle name="標準 6 4 3 2 6 2 4" xfId="20836" xr:uid="{00000000-0005-0000-0000-0000BF0F0000}"/>
    <cellStyle name="標準 6 4 3 2 6 3" xfId="12898" xr:uid="{F7B6A9FE-FD5F-43A1-8DA2-A0B061580C51}"/>
    <cellStyle name="標準 6 4 3 2 6 3 2" xfId="30309" xr:uid="{F7B6A9FE-FD5F-43A1-8DA2-A0B061580C51}"/>
    <cellStyle name="標準 6 4 3 2 6 4" xfId="6573" xr:uid="{2DECAEE8-B626-4F6C-9A73-0D76278E1B75}"/>
    <cellStyle name="標準 6 4 3 2 6 4 2" xfId="23985" xr:uid="{2DECAEE8-B626-4F6C-9A73-0D76278E1B75}"/>
    <cellStyle name="標準 6 4 3 2 6 5" xfId="17688" xr:uid="{00000000-0005-0000-0000-0000BE0F0000}"/>
    <cellStyle name="標準 6 4 3 2 7" xfId="3330" xr:uid="{00000000-0005-0000-0000-0000C00F0000}"/>
    <cellStyle name="標準 6 4 3 2 7 2" xfId="9642" xr:uid="{9AD53039-3AED-4C58-B86F-39F45C219DD9}"/>
    <cellStyle name="標準 6 4 3 2 7 2 2" xfId="15966" xr:uid="{6291D6BD-DD17-4052-B0BA-C9A9699180B7}"/>
    <cellStyle name="標準 6 4 3 2 7 2 2 2" xfId="33377" xr:uid="{6291D6BD-DD17-4052-B0BA-C9A9699180B7}"/>
    <cellStyle name="標準 6 4 3 2 7 2 3" xfId="27053" xr:uid="{9AD53039-3AED-4C58-B86F-39F45C219DD9}"/>
    <cellStyle name="標準 6 4 3 2 7 3" xfId="12804" xr:uid="{9E3A33BE-E028-4C84-9B2C-FD19118B3E53}"/>
    <cellStyle name="標準 6 4 3 2 7 3 2" xfId="30215" xr:uid="{9E3A33BE-E028-4C84-9B2C-FD19118B3E53}"/>
    <cellStyle name="標準 6 4 3 2 7 4" xfId="6479" xr:uid="{5700731B-8A32-451A-8D3B-575492888921}"/>
    <cellStyle name="標準 6 4 3 2 7 4 2" xfId="23891" xr:uid="{5700731B-8A32-451A-8D3B-575492888921}"/>
    <cellStyle name="標準 6 4 3 2 7 5" xfId="20742" xr:uid="{00000000-0005-0000-0000-0000C00F0000}"/>
    <cellStyle name="標準 6 4 3 2 8" xfId="1807" xr:uid="{00000000-0005-0000-0000-0000C10F0000}"/>
    <cellStyle name="標準 6 4 3 2 8 2" xfId="14432" xr:uid="{7488F702-ECB2-4015-8DCD-DC3055713E55}"/>
    <cellStyle name="標準 6 4 3 2 8 2 2" xfId="31843" xr:uid="{7488F702-ECB2-4015-8DCD-DC3055713E55}"/>
    <cellStyle name="標準 6 4 3 2 8 3" xfId="8108" xr:uid="{9B996AFB-C900-4D9C-B1E8-21E68AF1EB17}"/>
    <cellStyle name="標準 6 4 3 2 8 3 2" xfId="25519" xr:uid="{9B996AFB-C900-4D9C-B1E8-21E68AF1EB17}"/>
    <cellStyle name="標準 6 4 3 2 8 4" xfId="19220" xr:uid="{00000000-0005-0000-0000-0000C10F0000}"/>
    <cellStyle name="標準 6 4 3 2 9" xfId="11270" xr:uid="{2212C024-1685-48EB-BD80-F02B9222B028}"/>
    <cellStyle name="標準 6 4 3 2 9 2" xfId="28681" xr:uid="{2212C024-1685-48EB-BD80-F02B9222B028}"/>
    <cellStyle name="標準 6 4 3 3" xfId="275" xr:uid="{00000000-0005-0000-0000-0000C20F0000}"/>
    <cellStyle name="標準 6 4 3 3 2" xfId="465" xr:uid="{00000000-0005-0000-0000-0000C30F0000}"/>
    <cellStyle name="標準 6 4 3 3 2 2" xfId="845" xr:uid="{00000000-0005-0000-0000-0000C40F0000}"/>
    <cellStyle name="標準 6 4 3 3 2 2 2" xfId="1605" xr:uid="{00000000-0005-0000-0000-0000C50F0000}"/>
    <cellStyle name="標準 6 4 3 3 2 2 2 2" xfId="4781" xr:uid="{00000000-0005-0000-0000-0000C60F0000}"/>
    <cellStyle name="標準 6 4 3 3 2 2 2 2 2" xfId="11093" xr:uid="{C1D94C9B-E49A-4492-8A24-5B1F7C5878B1}"/>
    <cellStyle name="標準 6 4 3 3 2 2 2 2 2 2" xfId="17417" xr:uid="{CBFA61F2-93E9-43DB-BA5F-92D78A2ACA98}"/>
    <cellStyle name="標準 6 4 3 3 2 2 2 2 2 2 2" xfId="34828" xr:uid="{CBFA61F2-93E9-43DB-BA5F-92D78A2ACA98}"/>
    <cellStyle name="標準 6 4 3 3 2 2 2 2 2 3" xfId="28504" xr:uid="{C1D94C9B-E49A-4492-8A24-5B1F7C5878B1}"/>
    <cellStyle name="標準 6 4 3 3 2 2 2 2 3" xfId="14255" xr:uid="{CBA258BE-5768-4C98-8F10-3593136EB9D7}"/>
    <cellStyle name="標準 6 4 3 3 2 2 2 2 3 2" xfId="31666" xr:uid="{CBA258BE-5768-4C98-8F10-3593136EB9D7}"/>
    <cellStyle name="標準 6 4 3 3 2 2 2 2 4" xfId="7930" xr:uid="{8AF5B528-E2C9-45E6-937C-1EB64F3C4DB2}"/>
    <cellStyle name="標準 6 4 3 3 2 2 2 2 4 2" xfId="25342" xr:uid="{8AF5B528-E2C9-45E6-937C-1EB64F3C4DB2}"/>
    <cellStyle name="標準 6 4 3 3 2 2 2 2 5" xfId="22193" xr:uid="{00000000-0005-0000-0000-0000C60F0000}"/>
    <cellStyle name="標準 6 4 3 3 2 2 2 3" xfId="3164" xr:uid="{00000000-0005-0000-0000-0000C70F0000}"/>
    <cellStyle name="標準 6 4 3 3 2 2 2 3 2" xfId="15789" xr:uid="{9F12A5F2-6F4A-4E96-9590-00CF0ABE311F}"/>
    <cellStyle name="標準 6 4 3 3 2 2 2 3 2 2" xfId="33200" xr:uid="{9F12A5F2-6F4A-4E96-9590-00CF0ABE311F}"/>
    <cellStyle name="標準 6 4 3 3 2 2 2 3 3" xfId="9465" xr:uid="{9030758A-6AEF-4582-9E1F-22DCA61AACF6}"/>
    <cellStyle name="標準 6 4 3 3 2 2 2 3 3 2" xfId="26876" xr:uid="{9030758A-6AEF-4582-9E1F-22DCA61AACF6}"/>
    <cellStyle name="標準 6 4 3 3 2 2 2 3 4" xfId="20577" xr:uid="{00000000-0005-0000-0000-0000C70F0000}"/>
    <cellStyle name="標準 6 4 3 3 2 2 2 4" xfId="12627" xr:uid="{50386F74-27D7-49D3-8E5D-F6485219D50F}"/>
    <cellStyle name="標準 6 4 3 3 2 2 2 4 2" xfId="30038" xr:uid="{50386F74-27D7-49D3-8E5D-F6485219D50F}"/>
    <cellStyle name="標準 6 4 3 3 2 2 2 5" xfId="6302" xr:uid="{B4589D35-7E10-4753-80FD-2BC7F19631DC}"/>
    <cellStyle name="標準 6 4 3 3 2 2 2 5 2" xfId="23714" xr:uid="{B4589D35-7E10-4753-80FD-2BC7F19631DC}"/>
    <cellStyle name="標準 6 4 3 3 2 2 2 6" xfId="19045" xr:uid="{00000000-0005-0000-0000-0000C50F0000}"/>
    <cellStyle name="標準 6 4 3 3 2 2 3" xfId="4021" xr:uid="{00000000-0005-0000-0000-0000C80F0000}"/>
    <cellStyle name="標準 6 4 3 3 2 2 3 2" xfId="10333" xr:uid="{1854A068-D051-41BA-A7CE-DB3A8F17D64E}"/>
    <cellStyle name="標準 6 4 3 3 2 2 3 2 2" xfId="16657" xr:uid="{3144117B-E78F-4CD1-BFA2-465B3E7F67A6}"/>
    <cellStyle name="標準 6 4 3 3 2 2 3 2 2 2" xfId="34068" xr:uid="{3144117B-E78F-4CD1-BFA2-465B3E7F67A6}"/>
    <cellStyle name="標準 6 4 3 3 2 2 3 2 3" xfId="27744" xr:uid="{1854A068-D051-41BA-A7CE-DB3A8F17D64E}"/>
    <cellStyle name="標準 6 4 3 3 2 2 3 3" xfId="13495" xr:uid="{AE954E43-3EFC-4BE1-9DCF-B01831608E0F}"/>
    <cellStyle name="標準 6 4 3 3 2 2 3 3 2" xfId="30906" xr:uid="{AE954E43-3EFC-4BE1-9DCF-B01831608E0F}"/>
    <cellStyle name="標準 6 4 3 3 2 2 3 4" xfId="7170" xr:uid="{086036E2-6F04-4475-98BB-77ABDC13C0DE}"/>
    <cellStyle name="標準 6 4 3 3 2 2 3 4 2" xfId="24582" xr:uid="{086036E2-6F04-4475-98BB-77ABDC13C0DE}"/>
    <cellStyle name="標準 6 4 3 3 2 2 3 5" xfId="21433" xr:uid="{00000000-0005-0000-0000-0000C80F0000}"/>
    <cellStyle name="標準 6 4 3 3 2 2 4" xfId="2404" xr:uid="{00000000-0005-0000-0000-0000C90F0000}"/>
    <cellStyle name="標準 6 4 3 3 2 2 4 2" xfId="15029" xr:uid="{7C9288B8-634B-4CA2-941F-B308E122B8DF}"/>
    <cellStyle name="標準 6 4 3 3 2 2 4 2 2" xfId="32440" xr:uid="{7C9288B8-634B-4CA2-941F-B308E122B8DF}"/>
    <cellStyle name="標準 6 4 3 3 2 2 4 3" xfId="8705" xr:uid="{9D7A140F-8FCB-41C4-AB0A-21757394DBBA}"/>
    <cellStyle name="標準 6 4 3 3 2 2 4 3 2" xfId="26116" xr:uid="{9D7A140F-8FCB-41C4-AB0A-21757394DBBA}"/>
    <cellStyle name="標準 6 4 3 3 2 2 4 4" xfId="19817" xr:uid="{00000000-0005-0000-0000-0000C90F0000}"/>
    <cellStyle name="標準 6 4 3 3 2 2 5" xfId="11867" xr:uid="{479EFD86-EB85-4F56-B9EC-389F659C95E5}"/>
    <cellStyle name="標準 6 4 3 3 2 2 5 2" xfId="29278" xr:uid="{479EFD86-EB85-4F56-B9EC-389F659C95E5}"/>
    <cellStyle name="標準 6 4 3 3 2 2 6" xfId="5542" xr:uid="{F1B3825E-A768-455E-B512-470691A5F7B5}"/>
    <cellStyle name="標準 6 4 3 3 2 2 6 2" xfId="22954" xr:uid="{F1B3825E-A768-455E-B512-470691A5F7B5}"/>
    <cellStyle name="標準 6 4 3 3 2 2 7" xfId="18285" xr:uid="{00000000-0005-0000-0000-0000C40F0000}"/>
    <cellStyle name="標準 6 4 3 3 2 3" xfId="1225" xr:uid="{00000000-0005-0000-0000-0000CA0F0000}"/>
    <cellStyle name="標準 6 4 3 3 2 3 2" xfId="4401" xr:uid="{00000000-0005-0000-0000-0000CB0F0000}"/>
    <cellStyle name="標準 6 4 3 3 2 3 2 2" xfId="10713" xr:uid="{5B5B6D1A-B7A0-4FA8-9900-DB9FD33A1C4C}"/>
    <cellStyle name="標準 6 4 3 3 2 3 2 2 2" xfId="17037" xr:uid="{A830938B-F81A-41BA-B80D-DC740543A58B}"/>
    <cellStyle name="標準 6 4 3 3 2 3 2 2 2 2" xfId="34448" xr:uid="{A830938B-F81A-41BA-B80D-DC740543A58B}"/>
    <cellStyle name="標準 6 4 3 3 2 3 2 2 3" xfId="28124" xr:uid="{5B5B6D1A-B7A0-4FA8-9900-DB9FD33A1C4C}"/>
    <cellStyle name="標準 6 4 3 3 2 3 2 3" xfId="13875" xr:uid="{BFAAAC1F-8F82-4BF5-9480-8264AC0FE41D}"/>
    <cellStyle name="標準 6 4 3 3 2 3 2 3 2" xfId="31286" xr:uid="{BFAAAC1F-8F82-4BF5-9480-8264AC0FE41D}"/>
    <cellStyle name="標準 6 4 3 3 2 3 2 4" xfId="7550" xr:uid="{B39E3E84-A32C-4C5A-B498-C6FE68246345}"/>
    <cellStyle name="標準 6 4 3 3 2 3 2 4 2" xfId="24962" xr:uid="{B39E3E84-A32C-4C5A-B498-C6FE68246345}"/>
    <cellStyle name="標準 6 4 3 3 2 3 2 5" xfId="21813" xr:uid="{00000000-0005-0000-0000-0000CB0F0000}"/>
    <cellStyle name="標準 6 4 3 3 2 3 3" xfId="2784" xr:uid="{00000000-0005-0000-0000-0000CC0F0000}"/>
    <cellStyle name="標準 6 4 3 3 2 3 3 2" xfId="15409" xr:uid="{A06F56DD-EDAC-4710-B687-16570216797F}"/>
    <cellStyle name="標準 6 4 3 3 2 3 3 2 2" xfId="32820" xr:uid="{A06F56DD-EDAC-4710-B687-16570216797F}"/>
    <cellStyle name="標準 6 4 3 3 2 3 3 3" xfId="9085" xr:uid="{55C462DA-2ADA-48A8-AB4E-F9E250C1FA35}"/>
    <cellStyle name="標準 6 4 3 3 2 3 3 3 2" xfId="26496" xr:uid="{55C462DA-2ADA-48A8-AB4E-F9E250C1FA35}"/>
    <cellStyle name="標準 6 4 3 3 2 3 3 4" xfId="20197" xr:uid="{00000000-0005-0000-0000-0000CC0F0000}"/>
    <cellStyle name="標準 6 4 3 3 2 3 4" xfId="12247" xr:uid="{38762C05-F952-4141-B226-F26CF31C85AC}"/>
    <cellStyle name="標準 6 4 3 3 2 3 4 2" xfId="29658" xr:uid="{38762C05-F952-4141-B226-F26CF31C85AC}"/>
    <cellStyle name="標準 6 4 3 3 2 3 5" xfId="5922" xr:uid="{97D72CC3-5BEF-4B6D-9D3F-EC2FBA5DF854}"/>
    <cellStyle name="標準 6 4 3 3 2 3 5 2" xfId="23334" xr:uid="{97D72CC3-5BEF-4B6D-9D3F-EC2FBA5DF854}"/>
    <cellStyle name="標準 6 4 3 3 2 3 6" xfId="18665" xr:uid="{00000000-0005-0000-0000-0000CA0F0000}"/>
    <cellStyle name="標準 6 4 3 3 2 4" xfId="3641" xr:uid="{00000000-0005-0000-0000-0000CD0F0000}"/>
    <cellStyle name="標準 6 4 3 3 2 4 2" xfId="9953" xr:uid="{F30EFBCA-071D-4973-AE49-6A00A1F0791A}"/>
    <cellStyle name="標準 6 4 3 3 2 4 2 2" xfId="16277" xr:uid="{51FEC5AC-967A-4436-9B83-98581EA89C1D}"/>
    <cellStyle name="標準 6 4 3 3 2 4 2 2 2" xfId="33688" xr:uid="{51FEC5AC-967A-4436-9B83-98581EA89C1D}"/>
    <cellStyle name="標準 6 4 3 3 2 4 2 3" xfId="27364" xr:uid="{F30EFBCA-071D-4973-AE49-6A00A1F0791A}"/>
    <cellStyle name="標準 6 4 3 3 2 4 3" xfId="13115" xr:uid="{97028E7C-55C9-412D-86E1-45B420E33B74}"/>
    <cellStyle name="標準 6 4 3 3 2 4 3 2" xfId="30526" xr:uid="{97028E7C-55C9-412D-86E1-45B420E33B74}"/>
    <cellStyle name="標準 6 4 3 3 2 4 4" xfId="6790" xr:uid="{4E2164BD-82C4-433D-AE8D-C9DD6F5ED5E8}"/>
    <cellStyle name="標準 6 4 3 3 2 4 4 2" xfId="24202" xr:uid="{4E2164BD-82C4-433D-AE8D-C9DD6F5ED5E8}"/>
    <cellStyle name="標準 6 4 3 3 2 4 5" xfId="21053" xr:uid="{00000000-0005-0000-0000-0000CD0F0000}"/>
    <cellStyle name="標準 6 4 3 3 2 5" xfId="2024" xr:uid="{00000000-0005-0000-0000-0000CE0F0000}"/>
    <cellStyle name="標準 6 4 3 3 2 5 2" xfId="14649" xr:uid="{847147E1-3038-44DD-886E-8E80CA3C1C3F}"/>
    <cellStyle name="標準 6 4 3 3 2 5 2 2" xfId="32060" xr:uid="{847147E1-3038-44DD-886E-8E80CA3C1C3F}"/>
    <cellStyle name="標準 6 4 3 3 2 5 3" xfId="8325" xr:uid="{D8A9028B-F1F6-46C6-8213-A5E22FCF326C}"/>
    <cellStyle name="標準 6 4 3 3 2 5 3 2" xfId="25736" xr:uid="{D8A9028B-F1F6-46C6-8213-A5E22FCF326C}"/>
    <cellStyle name="標準 6 4 3 3 2 5 4" xfId="19437" xr:uid="{00000000-0005-0000-0000-0000CE0F0000}"/>
    <cellStyle name="標準 6 4 3 3 2 6" xfId="11487" xr:uid="{D7A7F81F-9A10-4B7D-88C5-222A9ED51ED6}"/>
    <cellStyle name="標準 6 4 3 3 2 6 2" xfId="28898" xr:uid="{D7A7F81F-9A10-4B7D-88C5-222A9ED51ED6}"/>
    <cellStyle name="標準 6 4 3 3 2 7" xfId="5162" xr:uid="{1D5919A0-AA3A-4B28-9F56-411C5D72F921}"/>
    <cellStyle name="標準 6 4 3 3 2 7 2" xfId="22574" xr:uid="{1D5919A0-AA3A-4B28-9F56-411C5D72F921}"/>
    <cellStyle name="標準 6 4 3 3 2 8" xfId="17905" xr:uid="{00000000-0005-0000-0000-0000C30F0000}"/>
    <cellStyle name="標準 6 4 3 3 3" xfId="655" xr:uid="{00000000-0005-0000-0000-0000CF0F0000}"/>
    <cellStyle name="標準 6 4 3 3 3 2" xfId="1415" xr:uid="{00000000-0005-0000-0000-0000D00F0000}"/>
    <cellStyle name="標準 6 4 3 3 3 2 2" xfId="4591" xr:uid="{00000000-0005-0000-0000-0000D10F0000}"/>
    <cellStyle name="標準 6 4 3 3 3 2 2 2" xfId="10903" xr:uid="{2A575DEF-73F6-46EA-B858-852ACDF0B52E}"/>
    <cellStyle name="標準 6 4 3 3 3 2 2 2 2" xfId="17227" xr:uid="{740149F5-CC18-4D5D-AF6F-4D49803BDE6A}"/>
    <cellStyle name="標準 6 4 3 3 3 2 2 2 2 2" xfId="34638" xr:uid="{740149F5-CC18-4D5D-AF6F-4D49803BDE6A}"/>
    <cellStyle name="標準 6 4 3 3 3 2 2 2 3" xfId="28314" xr:uid="{2A575DEF-73F6-46EA-B858-852ACDF0B52E}"/>
    <cellStyle name="標準 6 4 3 3 3 2 2 3" xfId="14065" xr:uid="{F4E31182-32DA-49EB-B0C7-B8FA8E91AC60}"/>
    <cellStyle name="標準 6 4 3 3 3 2 2 3 2" xfId="31476" xr:uid="{F4E31182-32DA-49EB-B0C7-B8FA8E91AC60}"/>
    <cellStyle name="標準 6 4 3 3 3 2 2 4" xfId="7740" xr:uid="{138F63EA-7116-4C00-88B6-FBF79BA575DE}"/>
    <cellStyle name="標準 6 4 3 3 3 2 2 4 2" xfId="25152" xr:uid="{138F63EA-7116-4C00-88B6-FBF79BA575DE}"/>
    <cellStyle name="標準 6 4 3 3 3 2 2 5" xfId="22003" xr:uid="{00000000-0005-0000-0000-0000D10F0000}"/>
    <cellStyle name="標準 6 4 3 3 3 2 3" xfId="2974" xr:uid="{00000000-0005-0000-0000-0000D20F0000}"/>
    <cellStyle name="標準 6 4 3 3 3 2 3 2" xfId="15599" xr:uid="{B7420BF1-F8E3-434C-8220-97447A217B8F}"/>
    <cellStyle name="標準 6 4 3 3 3 2 3 2 2" xfId="33010" xr:uid="{B7420BF1-F8E3-434C-8220-97447A217B8F}"/>
    <cellStyle name="標準 6 4 3 3 3 2 3 3" xfId="9275" xr:uid="{FDF764D9-DDF6-4379-A981-7DF5C7DA08B9}"/>
    <cellStyle name="標準 6 4 3 3 3 2 3 3 2" xfId="26686" xr:uid="{FDF764D9-DDF6-4379-A981-7DF5C7DA08B9}"/>
    <cellStyle name="標準 6 4 3 3 3 2 3 4" xfId="20387" xr:uid="{00000000-0005-0000-0000-0000D20F0000}"/>
    <cellStyle name="標準 6 4 3 3 3 2 4" xfId="12437" xr:uid="{22E6D199-579F-4B60-BEF8-0F00C63DAA20}"/>
    <cellStyle name="標準 6 4 3 3 3 2 4 2" xfId="29848" xr:uid="{22E6D199-579F-4B60-BEF8-0F00C63DAA20}"/>
    <cellStyle name="標準 6 4 3 3 3 2 5" xfId="6112" xr:uid="{8C4DCA70-D13D-41CF-BE7E-E27C8E60AC62}"/>
    <cellStyle name="標準 6 4 3 3 3 2 5 2" xfId="23524" xr:uid="{8C4DCA70-D13D-41CF-BE7E-E27C8E60AC62}"/>
    <cellStyle name="標準 6 4 3 3 3 2 6" xfId="18855" xr:uid="{00000000-0005-0000-0000-0000D00F0000}"/>
    <cellStyle name="標準 6 4 3 3 3 3" xfId="3831" xr:uid="{00000000-0005-0000-0000-0000D30F0000}"/>
    <cellStyle name="標準 6 4 3 3 3 3 2" xfId="10143" xr:uid="{77719CBA-53F4-434E-8925-191F9EC12EC5}"/>
    <cellStyle name="標準 6 4 3 3 3 3 2 2" xfId="16467" xr:uid="{6F7B56B2-8B06-4CE7-8861-F7F81B2F9CDA}"/>
    <cellStyle name="標準 6 4 3 3 3 3 2 2 2" xfId="33878" xr:uid="{6F7B56B2-8B06-4CE7-8861-F7F81B2F9CDA}"/>
    <cellStyle name="標準 6 4 3 3 3 3 2 3" xfId="27554" xr:uid="{77719CBA-53F4-434E-8925-191F9EC12EC5}"/>
    <cellStyle name="標準 6 4 3 3 3 3 3" xfId="13305" xr:uid="{A5C7DC07-0235-4F42-8BD7-520AAE120B33}"/>
    <cellStyle name="標準 6 4 3 3 3 3 3 2" xfId="30716" xr:uid="{A5C7DC07-0235-4F42-8BD7-520AAE120B33}"/>
    <cellStyle name="標準 6 4 3 3 3 3 4" xfId="6980" xr:uid="{E8D2AB49-9090-457A-B719-1818AA41096B}"/>
    <cellStyle name="標準 6 4 3 3 3 3 4 2" xfId="24392" xr:uid="{E8D2AB49-9090-457A-B719-1818AA41096B}"/>
    <cellStyle name="標準 6 4 3 3 3 3 5" xfId="21243" xr:uid="{00000000-0005-0000-0000-0000D30F0000}"/>
    <cellStyle name="標準 6 4 3 3 3 4" xfId="2214" xr:uid="{00000000-0005-0000-0000-0000D40F0000}"/>
    <cellStyle name="標準 6 4 3 3 3 4 2" xfId="14839" xr:uid="{9A82E1D6-61E0-4F32-B774-0A6D481E04BA}"/>
    <cellStyle name="標準 6 4 3 3 3 4 2 2" xfId="32250" xr:uid="{9A82E1D6-61E0-4F32-B774-0A6D481E04BA}"/>
    <cellStyle name="標準 6 4 3 3 3 4 3" xfId="8515" xr:uid="{6F8EB501-AB77-4E1A-A42E-B881C8990CCC}"/>
    <cellStyle name="標準 6 4 3 3 3 4 3 2" xfId="25926" xr:uid="{6F8EB501-AB77-4E1A-A42E-B881C8990CCC}"/>
    <cellStyle name="標準 6 4 3 3 3 4 4" xfId="19627" xr:uid="{00000000-0005-0000-0000-0000D40F0000}"/>
    <cellStyle name="標準 6 4 3 3 3 5" xfId="11677" xr:uid="{D4E9A9A7-A9D9-4D6D-9DEE-D912168D980D}"/>
    <cellStyle name="標準 6 4 3 3 3 5 2" xfId="29088" xr:uid="{D4E9A9A7-A9D9-4D6D-9DEE-D912168D980D}"/>
    <cellStyle name="標準 6 4 3 3 3 6" xfId="5352" xr:uid="{0812201C-B8A6-4875-88EA-DC7E27BB637A}"/>
    <cellStyle name="標準 6 4 3 3 3 6 2" xfId="22764" xr:uid="{0812201C-B8A6-4875-88EA-DC7E27BB637A}"/>
    <cellStyle name="標準 6 4 3 3 3 7" xfId="18095" xr:uid="{00000000-0005-0000-0000-0000CF0F0000}"/>
    <cellStyle name="標準 6 4 3 3 4" xfId="1035" xr:uid="{00000000-0005-0000-0000-0000D50F0000}"/>
    <cellStyle name="標準 6 4 3 3 4 2" xfId="4211" xr:uid="{00000000-0005-0000-0000-0000D60F0000}"/>
    <cellStyle name="標準 6 4 3 3 4 2 2" xfId="10523" xr:uid="{23988578-3F4D-40FA-8ECD-91C627C65446}"/>
    <cellStyle name="標準 6 4 3 3 4 2 2 2" xfId="16847" xr:uid="{F67A0EF7-7448-4E74-A116-770A4C06B441}"/>
    <cellStyle name="標準 6 4 3 3 4 2 2 2 2" xfId="34258" xr:uid="{F67A0EF7-7448-4E74-A116-770A4C06B441}"/>
    <cellStyle name="標準 6 4 3 3 4 2 2 3" xfId="27934" xr:uid="{23988578-3F4D-40FA-8ECD-91C627C65446}"/>
    <cellStyle name="標準 6 4 3 3 4 2 3" xfId="13685" xr:uid="{661C7590-C1EE-4FB1-9C0C-76D9F102ED75}"/>
    <cellStyle name="標準 6 4 3 3 4 2 3 2" xfId="31096" xr:uid="{661C7590-C1EE-4FB1-9C0C-76D9F102ED75}"/>
    <cellStyle name="標準 6 4 3 3 4 2 4" xfId="7360" xr:uid="{0030646E-60A3-43CA-A0B1-A685A053909C}"/>
    <cellStyle name="標準 6 4 3 3 4 2 4 2" xfId="24772" xr:uid="{0030646E-60A3-43CA-A0B1-A685A053909C}"/>
    <cellStyle name="標準 6 4 3 3 4 2 5" xfId="21623" xr:uid="{00000000-0005-0000-0000-0000D60F0000}"/>
    <cellStyle name="標準 6 4 3 3 4 3" xfId="2594" xr:uid="{00000000-0005-0000-0000-0000D70F0000}"/>
    <cellStyle name="標準 6 4 3 3 4 3 2" xfId="15219" xr:uid="{44E0A78B-5C09-404A-8834-EFACCAF26675}"/>
    <cellStyle name="標準 6 4 3 3 4 3 2 2" xfId="32630" xr:uid="{44E0A78B-5C09-404A-8834-EFACCAF26675}"/>
    <cellStyle name="標準 6 4 3 3 4 3 3" xfId="8895" xr:uid="{A98EABFB-D0DC-4085-B0A6-5FFFD64241ED}"/>
    <cellStyle name="標準 6 4 3 3 4 3 3 2" xfId="26306" xr:uid="{A98EABFB-D0DC-4085-B0A6-5FFFD64241ED}"/>
    <cellStyle name="標準 6 4 3 3 4 3 4" xfId="20007" xr:uid="{00000000-0005-0000-0000-0000D70F0000}"/>
    <cellStyle name="標準 6 4 3 3 4 4" xfId="12057" xr:uid="{7A35F400-B5D4-4C6B-BA92-E62C36C4AED7}"/>
    <cellStyle name="標準 6 4 3 3 4 4 2" xfId="29468" xr:uid="{7A35F400-B5D4-4C6B-BA92-E62C36C4AED7}"/>
    <cellStyle name="標準 6 4 3 3 4 5" xfId="5732" xr:uid="{7D744C67-24AD-4E4F-8B6F-567A69551129}"/>
    <cellStyle name="標準 6 4 3 3 4 5 2" xfId="23144" xr:uid="{7D744C67-24AD-4E4F-8B6F-567A69551129}"/>
    <cellStyle name="標準 6 4 3 3 4 6" xfId="18475" xr:uid="{00000000-0005-0000-0000-0000D50F0000}"/>
    <cellStyle name="標準 6 4 3 3 5" xfId="3451" xr:uid="{00000000-0005-0000-0000-0000D80F0000}"/>
    <cellStyle name="標準 6 4 3 3 5 2" xfId="9763" xr:uid="{35E88686-8CFC-4A50-ADA0-3ADD654DAEED}"/>
    <cellStyle name="標準 6 4 3 3 5 2 2" xfId="16087" xr:uid="{BB350CB8-BA76-4A08-9A2D-D0CE044AB867}"/>
    <cellStyle name="標準 6 4 3 3 5 2 2 2" xfId="33498" xr:uid="{BB350CB8-BA76-4A08-9A2D-D0CE044AB867}"/>
    <cellStyle name="標準 6 4 3 3 5 2 3" xfId="27174" xr:uid="{35E88686-8CFC-4A50-ADA0-3ADD654DAEED}"/>
    <cellStyle name="標準 6 4 3 3 5 3" xfId="12925" xr:uid="{35D1CC48-C4E7-48B2-BB6C-C53CD1FAE14F}"/>
    <cellStyle name="標準 6 4 3 3 5 3 2" xfId="30336" xr:uid="{35D1CC48-C4E7-48B2-BB6C-C53CD1FAE14F}"/>
    <cellStyle name="標準 6 4 3 3 5 4" xfId="6600" xr:uid="{DCFD7F48-3F08-470F-8292-7C982734D708}"/>
    <cellStyle name="標準 6 4 3 3 5 4 2" xfId="24012" xr:uid="{DCFD7F48-3F08-470F-8292-7C982734D708}"/>
    <cellStyle name="標準 6 4 3 3 5 5" xfId="20863" xr:uid="{00000000-0005-0000-0000-0000D80F0000}"/>
    <cellStyle name="標準 6 4 3 3 6" xfId="1834" xr:uid="{00000000-0005-0000-0000-0000D90F0000}"/>
    <cellStyle name="標準 6 4 3 3 6 2" xfId="14459" xr:uid="{6EBB5380-E5DC-4BEF-A1C4-B9343CE1FB40}"/>
    <cellStyle name="標準 6 4 3 3 6 2 2" xfId="31870" xr:uid="{6EBB5380-E5DC-4BEF-A1C4-B9343CE1FB40}"/>
    <cellStyle name="標準 6 4 3 3 6 3" xfId="8135" xr:uid="{76AC0D38-EB41-4977-9C0E-DD0D35A7C48D}"/>
    <cellStyle name="標準 6 4 3 3 6 3 2" xfId="25546" xr:uid="{76AC0D38-EB41-4977-9C0E-DD0D35A7C48D}"/>
    <cellStyle name="標準 6 4 3 3 6 4" xfId="19247" xr:uid="{00000000-0005-0000-0000-0000D90F0000}"/>
    <cellStyle name="標準 6 4 3 3 7" xfId="11297" xr:uid="{A6BD6A90-DBA7-4058-A9DB-C395D6DB33BE}"/>
    <cellStyle name="標準 6 4 3 3 7 2" xfId="28708" xr:uid="{A6BD6A90-DBA7-4058-A9DB-C395D6DB33BE}"/>
    <cellStyle name="標準 6 4 3 3 8" xfId="4972" xr:uid="{5CCBE0EE-A684-4A73-97A0-B5CBCD7CAEAE}"/>
    <cellStyle name="標準 6 4 3 3 8 2" xfId="22384" xr:uid="{5CCBE0EE-A684-4A73-97A0-B5CBCD7CAEAE}"/>
    <cellStyle name="標準 6 4 3 3 9" xfId="17715" xr:uid="{00000000-0005-0000-0000-0000C20F0000}"/>
    <cellStyle name="標準 6 4 3 4" xfId="370" xr:uid="{00000000-0005-0000-0000-0000DA0F0000}"/>
    <cellStyle name="標準 6 4 3 4 2" xfId="750" xr:uid="{00000000-0005-0000-0000-0000DB0F0000}"/>
    <cellStyle name="標準 6 4 3 4 2 2" xfId="1510" xr:uid="{00000000-0005-0000-0000-0000DC0F0000}"/>
    <cellStyle name="標準 6 4 3 4 2 2 2" xfId="4686" xr:uid="{00000000-0005-0000-0000-0000DD0F0000}"/>
    <cellStyle name="標準 6 4 3 4 2 2 2 2" xfId="10998" xr:uid="{906582CE-9E0A-4867-97CE-31675F569BBB}"/>
    <cellStyle name="標準 6 4 3 4 2 2 2 2 2" xfId="17322" xr:uid="{9CE56BD4-5D80-4217-BFB5-C575AB1AC5F0}"/>
    <cellStyle name="標準 6 4 3 4 2 2 2 2 2 2" xfId="34733" xr:uid="{9CE56BD4-5D80-4217-BFB5-C575AB1AC5F0}"/>
    <cellStyle name="標準 6 4 3 4 2 2 2 2 3" xfId="28409" xr:uid="{906582CE-9E0A-4867-97CE-31675F569BBB}"/>
    <cellStyle name="標準 6 4 3 4 2 2 2 3" xfId="14160" xr:uid="{A51DD3E7-E797-415C-ABC9-AF8F81F2FF3F}"/>
    <cellStyle name="標準 6 4 3 4 2 2 2 3 2" xfId="31571" xr:uid="{A51DD3E7-E797-415C-ABC9-AF8F81F2FF3F}"/>
    <cellStyle name="標準 6 4 3 4 2 2 2 4" xfId="7835" xr:uid="{A3ACC5E6-276F-4480-8EF3-3B39CBE1C25B}"/>
    <cellStyle name="標準 6 4 3 4 2 2 2 4 2" xfId="25247" xr:uid="{A3ACC5E6-276F-4480-8EF3-3B39CBE1C25B}"/>
    <cellStyle name="標準 6 4 3 4 2 2 2 5" xfId="22098" xr:uid="{00000000-0005-0000-0000-0000DD0F0000}"/>
    <cellStyle name="標準 6 4 3 4 2 2 3" xfId="3069" xr:uid="{00000000-0005-0000-0000-0000DE0F0000}"/>
    <cellStyle name="標準 6 4 3 4 2 2 3 2" xfId="15694" xr:uid="{0C5504CE-25FD-4010-A486-0024DD2D9C21}"/>
    <cellStyle name="標準 6 4 3 4 2 2 3 2 2" xfId="33105" xr:uid="{0C5504CE-25FD-4010-A486-0024DD2D9C21}"/>
    <cellStyle name="標準 6 4 3 4 2 2 3 3" xfId="9370" xr:uid="{3310B9B4-1FF9-4A2F-9DB1-55CE5FA73EB7}"/>
    <cellStyle name="標準 6 4 3 4 2 2 3 3 2" xfId="26781" xr:uid="{3310B9B4-1FF9-4A2F-9DB1-55CE5FA73EB7}"/>
    <cellStyle name="標準 6 4 3 4 2 2 3 4" xfId="20482" xr:uid="{00000000-0005-0000-0000-0000DE0F0000}"/>
    <cellStyle name="標準 6 4 3 4 2 2 4" xfId="12532" xr:uid="{2249B16B-DA54-476C-B462-91FB5136CAFC}"/>
    <cellStyle name="標準 6 4 3 4 2 2 4 2" xfId="29943" xr:uid="{2249B16B-DA54-476C-B462-91FB5136CAFC}"/>
    <cellStyle name="標準 6 4 3 4 2 2 5" xfId="6207" xr:uid="{2439F8FE-A3DD-4FE7-A124-1D89BA62F407}"/>
    <cellStyle name="標準 6 4 3 4 2 2 5 2" xfId="23619" xr:uid="{2439F8FE-A3DD-4FE7-A124-1D89BA62F407}"/>
    <cellStyle name="標準 6 4 3 4 2 2 6" xfId="18950" xr:uid="{00000000-0005-0000-0000-0000DC0F0000}"/>
    <cellStyle name="標準 6 4 3 4 2 3" xfId="3926" xr:uid="{00000000-0005-0000-0000-0000DF0F0000}"/>
    <cellStyle name="標準 6 4 3 4 2 3 2" xfId="10238" xr:uid="{78A695C5-03F0-44B8-A83B-6A6CF559217B}"/>
    <cellStyle name="標準 6 4 3 4 2 3 2 2" xfId="16562" xr:uid="{F3265C75-A93F-4E6C-A8B7-5A0821AC6085}"/>
    <cellStyle name="標準 6 4 3 4 2 3 2 2 2" xfId="33973" xr:uid="{F3265C75-A93F-4E6C-A8B7-5A0821AC6085}"/>
    <cellStyle name="標準 6 4 3 4 2 3 2 3" xfId="27649" xr:uid="{78A695C5-03F0-44B8-A83B-6A6CF559217B}"/>
    <cellStyle name="標準 6 4 3 4 2 3 3" xfId="13400" xr:uid="{F6FAAFAF-1960-4299-97E2-72294A4DF0C7}"/>
    <cellStyle name="標準 6 4 3 4 2 3 3 2" xfId="30811" xr:uid="{F6FAAFAF-1960-4299-97E2-72294A4DF0C7}"/>
    <cellStyle name="標準 6 4 3 4 2 3 4" xfId="7075" xr:uid="{26496A31-D28F-41AD-AC0D-51FD639B477A}"/>
    <cellStyle name="標準 6 4 3 4 2 3 4 2" xfId="24487" xr:uid="{26496A31-D28F-41AD-AC0D-51FD639B477A}"/>
    <cellStyle name="標準 6 4 3 4 2 3 5" xfId="21338" xr:uid="{00000000-0005-0000-0000-0000DF0F0000}"/>
    <cellStyle name="標準 6 4 3 4 2 4" xfId="2309" xr:uid="{00000000-0005-0000-0000-0000E00F0000}"/>
    <cellStyle name="標準 6 4 3 4 2 4 2" xfId="14934" xr:uid="{FA1A0C16-C08F-4649-A117-2D5681A39A91}"/>
    <cellStyle name="標準 6 4 3 4 2 4 2 2" xfId="32345" xr:uid="{FA1A0C16-C08F-4649-A117-2D5681A39A91}"/>
    <cellStyle name="標準 6 4 3 4 2 4 3" xfId="8610" xr:uid="{A19E8743-1A75-4C05-9A36-DA7BB350E9C1}"/>
    <cellStyle name="標準 6 4 3 4 2 4 3 2" xfId="26021" xr:uid="{A19E8743-1A75-4C05-9A36-DA7BB350E9C1}"/>
    <cellStyle name="標準 6 4 3 4 2 4 4" xfId="19722" xr:uid="{00000000-0005-0000-0000-0000E00F0000}"/>
    <cellStyle name="標準 6 4 3 4 2 5" xfId="11772" xr:uid="{4360FF36-838D-442C-8F32-3D4BCC5EFB56}"/>
    <cellStyle name="標準 6 4 3 4 2 5 2" xfId="29183" xr:uid="{4360FF36-838D-442C-8F32-3D4BCC5EFB56}"/>
    <cellStyle name="標準 6 4 3 4 2 6" xfId="5447" xr:uid="{8B0BA9A0-D434-48B7-BF6A-E31BC429A1AD}"/>
    <cellStyle name="標準 6 4 3 4 2 6 2" xfId="22859" xr:uid="{8B0BA9A0-D434-48B7-BF6A-E31BC429A1AD}"/>
    <cellStyle name="標準 6 4 3 4 2 7" xfId="18190" xr:uid="{00000000-0005-0000-0000-0000DB0F0000}"/>
    <cellStyle name="標準 6 4 3 4 3" xfId="1130" xr:uid="{00000000-0005-0000-0000-0000E10F0000}"/>
    <cellStyle name="標準 6 4 3 4 3 2" xfId="4306" xr:uid="{00000000-0005-0000-0000-0000E20F0000}"/>
    <cellStyle name="標準 6 4 3 4 3 2 2" xfId="10618" xr:uid="{9A6426A2-1DEB-40EF-AD02-2A79DA6F4104}"/>
    <cellStyle name="標準 6 4 3 4 3 2 2 2" xfId="16942" xr:uid="{95974BE7-3736-4C19-AE2D-616903B75FF0}"/>
    <cellStyle name="標準 6 4 3 4 3 2 2 2 2" xfId="34353" xr:uid="{95974BE7-3736-4C19-AE2D-616903B75FF0}"/>
    <cellStyle name="標準 6 4 3 4 3 2 2 3" xfId="28029" xr:uid="{9A6426A2-1DEB-40EF-AD02-2A79DA6F4104}"/>
    <cellStyle name="標準 6 4 3 4 3 2 3" xfId="13780" xr:uid="{4BF30D88-EB74-4D06-BE33-320FC38EB8CC}"/>
    <cellStyle name="標準 6 4 3 4 3 2 3 2" xfId="31191" xr:uid="{4BF30D88-EB74-4D06-BE33-320FC38EB8CC}"/>
    <cellStyle name="標準 6 4 3 4 3 2 4" xfId="7455" xr:uid="{60401117-BA33-4E0C-B91B-125D8DE33424}"/>
    <cellStyle name="標準 6 4 3 4 3 2 4 2" xfId="24867" xr:uid="{60401117-BA33-4E0C-B91B-125D8DE33424}"/>
    <cellStyle name="標準 6 4 3 4 3 2 5" xfId="21718" xr:uid="{00000000-0005-0000-0000-0000E20F0000}"/>
    <cellStyle name="標準 6 4 3 4 3 3" xfId="2689" xr:uid="{00000000-0005-0000-0000-0000E30F0000}"/>
    <cellStyle name="標準 6 4 3 4 3 3 2" xfId="15314" xr:uid="{FF8682F0-510F-4A92-BE14-AB3A998A3011}"/>
    <cellStyle name="標準 6 4 3 4 3 3 2 2" xfId="32725" xr:uid="{FF8682F0-510F-4A92-BE14-AB3A998A3011}"/>
    <cellStyle name="標準 6 4 3 4 3 3 3" xfId="8990" xr:uid="{D15A40D9-4D7A-4711-BF6C-9C8DF9698F63}"/>
    <cellStyle name="標準 6 4 3 4 3 3 3 2" xfId="26401" xr:uid="{D15A40D9-4D7A-4711-BF6C-9C8DF9698F63}"/>
    <cellStyle name="標準 6 4 3 4 3 3 4" xfId="20102" xr:uid="{00000000-0005-0000-0000-0000E30F0000}"/>
    <cellStyle name="標準 6 4 3 4 3 4" xfId="12152" xr:uid="{625C00DB-574C-4782-84A3-09C2A1313C41}"/>
    <cellStyle name="標準 6 4 3 4 3 4 2" xfId="29563" xr:uid="{625C00DB-574C-4782-84A3-09C2A1313C41}"/>
    <cellStyle name="標準 6 4 3 4 3 5" xfId="5827" xr:uid="{76739607-1391-45B2-84C7-23FCCE94B2B7}"/>
    <cellStyle name="標準 6 4 3 4 3 5 2" xfId="23239" xr:uid="{76739607-1391-45B2-84C7-23FCCE94B2B7}"/>
    <cellStyle name="標準 6 4 3 4 3 6" xfId="18570" xr:uid="{00000000-0005-0000-0000-0000E10F0000}"/>
    <cellStyle name="標準 6 4 3 4 4" xfId="3546" xr:uid="{00000000-0005-0000-0000-0000E40F0000}"/>
    <cellStyle name="標準 6 4 3 4 4 2" xfId="9858" xr:uid="{51534E80-7FC3-457C-8089-C28A88E204B7}"/>
    <cellStyle name="標準 6 4 3 4 4 2 2" xfId="16182" xr:uid="{95220C00-2FB2-4E12-A96E-17E7AE083F30}"/>
    <cellStyle name="標準 6 4 3 4 4 2 2 2" xfId="33593" xr:uid="{95220C00-2FB2-4E12-A96E-17E7AE083F30}"/>
    <cellStyle name="標準 6 4 3 4 4 2 3" xfId="27269" xr:uid="{51534E80-7FC3-457C-8089-C28A88E204B7}"/>
    <cellStyle name="標準 6 4 3 4 4 3" xfId="13020" xr:uid="{011FBA3A-1491-4E57-87B1-8557607A6297}"/>
    <cellStyle name="標準 6 4 3 4 4 3 2" xfId="30431" xr:uid="{011FBA3A-1491-4E57-87B1-8557607A6297}"/>
    <cellStyle name="標準 6 4 3 4 4 4" xfId="6695" xr:uid="{7A46B600-653C-4403-A327-A27BACA9C180}"/>
    <cellStyle name="標準 6 4 3 4 4 4 2" xfId="24107" xr:uid="{7A46B600-653C-4403-A327-A27BACA9C180}"/>
    <cellStyle name="標準 6 4 3 4 4 5" xfId="20958" xr:uid="{00000000-0005-0000-0000-0000E40F0000}"/>
    <cellStyle name="標準 6 4 3 4 5" xfId="1929" xr:uid="{00000000-0005-0000-0000-0000E50F0000}"/>
    <cellStyle name="標準 6 4 3 4 5 2" xfId="14554" xr:uid="{8FD5B778-FEEF-4FD5-BBC5-D0F265471A65}"/>
    <cellStyle name="標準 6 4 3 4 5 2 2" xfId="31965" xr:uid="{8FD5B778-FEEF-4FD5-BBC5-D0F265471A65}"/>
    <cellStyle name="標準 6 4 3 4 5 3" xfId="8230" xr:uid="{DE55D6C1-4D38-40E2-B24C-562B34250FB9}"/>
    <cellStyle name="標準 6 4 3 4 5 3 2" xfId="25641" xr:uid="{DE55D6C1-4D38-40E2-B24C-562B34250FB9}"/>
    <cellStyle name="標準 6 4 3 4 5 4" xfId="19342" xr:uid="{00000000-0005-0000-0000-0000E50F0000}"/>
    <cellStyle name="標準 6 4 3 4 6" xfId="11392" xr:uid="{35854C57-C8F6-4616-99F3-71C8FFA7D6F6}"/>
    <cellStyle name="標準 6 4 3 4 6 2" xfId="28803" xr:uid="{35854C57-C8F6-4616-99F3-71C8FFA7D6F6}"/>
    <cellStyle name="標準 6 4 3 4 7" xfId="5067" xr:uid="{36B1662E-EA3D-42E2-BD8A-ADFA261BA6B7}"/>
    <cellStyle name="標準 6 4 3 4 7 2" xfId="22479" xr:uid="{36B1662E-EA3D-42E2-BD8A-ADFA261BA6B7}"/>
    <cellStyle name="標準 6 4 3 4 8" xfId="17810" xr:uid="{00000000-0005-0000-0000-0000DA0F0000}"/>
    <cellStyle name="標準 6 4 3 5" xfId="560" xr:uid="{00000000-0005-0000-0000-0000E60F0000}"/>
    <cellStyle name="標準 6 4 3 5 2" xfId="1320" xr:uid="{00000000-0005-0000-0000-0000E70F0000}"/>
    <cellStyle name="標準 6 4 3 5 2 2" xfId="4496" xr:uid="{00000000-0005-0000-0000-0000E80F0000}"/>
    <cellStyle name="標準 6 4 3 5 2 2 2" xfId="10808" xr:uid="{9FBA4940-A499-416E-9DBF-659BC34AD69A}"/>
    <cellStyle name="標準 6 4 3 5 2 2 2 2" xfId="17132" xr:uid="{E910E986-0B92-4FB9-B689-57A359853135}"/>
    <cellStyle name="標準 6 4 3 5 2 2 2 2 2" xfId="34543" xr:uid="{E910E986-0B92-4FB9-B689-57A359853135}"/>
    <cellStyle name="標準 6 4 3 5 2 2 2 3" xfId="28219" xr:uid="{9FBA4940-A499-416E-9DBF-659BC34AD69A}"/>
    <cellStyle name="標準 6 4 3 5 2 2 3" xfId="13970" xr:uid="{4798B3A2-A11B-4EAD-9B2A-00B27AE19812}"/>
    <cellStyle name="標準 6 4 3 5 2 2 3 2" xfId="31381" xr:uid="{4798B3A2-A11B-4EAD-9B2A-00B27AE19812}"/>
    <cellStyle name="標準 6 4 3 5 2 2 4" xfId="7645" xr:uid="{66584356-E658-4E62-AA4A-9FB3A44DF6F3}"/>
    <cellStyle name="標準 6 4 3 5 2 2 4 2" xfId="25057" xr:uid="{66584356-E658-4E62-AA4A-9FB3A44DF6F3}"/>
    <cellStyle name="標準 6 4 3 5 2 2 5" xfId="21908" xr:uid="{00000000-0005-0000-0000-0000E80F0000}"/>
    <cellStyle name="標準 6 4 3 5 2 3" xfId="2879" xr:uid="{00000000-0005-0000-0000-0000E90F0000}"/>
    <cellStyle name="標準 6 4 3 5 2 3 2" xfId="15504" xr:uid="{DD6F63D0-24EB-459B-A7CF-2E1B44C070AE}"/>
    <cellStyle name="標準 6 4 3 5 2 3 2 2" xfId="32915" xr:uid="{DD6F63D0-24EB-459B-A7CF-2E1B44C070AE}"/>
    <cellStyle name="標準 6 4 3 5 2 3 3" xfId="9180" xr:uid="{AB1CF44E-CEB9-4843-A9B6-71FB7B157983}"/>
    <cellStyle name="標準 6 4 3 5 2 3 3 2" xfId="26591" xr:uid="{AB1CF44E-CEB9-4843-A9B6-71FB7B157983}"/>
    <cellStyle name="標準 6 4 3 5 2 3 4" xfId="20292" xr:uid="{00000000-0005-0000-0000-0000E90F0000}"/>
    <cellStyle name="標準 6 4 3 5 2 4" xfId="12342" xr:uid="{89A60B65-16A3-40C7-9133-B397D6D07889}"/>
    <cellStyle name="標準 6 4 3 5 2 4 2" xfId="29753" xr:uid="{89A60B65-16A3-40C7-9133-B397D6D07889}"/>
    <cellStyle name="標準 6 4 3 5 2 5" xfId="6017" xr:uid="{7703D2A5-2D37-4242-8193-13802996423B}"/>
    <cellStyle name="標準 6 4 3 5 2 5 2" xfId="23429" xr:uid="{7703D2A5-2D37-4242-8193-13802996423B}"/>
    <cellStyle name="標準 6 4 3 5 2 6" xfId="18760" xr:uid="{00000000-0005-0000-0000-0000E70F0000}"/>
    <cellStyle name="標準 6 4 3 5 3" xfId="3736" xr:uid="{00000000-0005-0000-0000-0000EA0F0000}"/>
    <cellStyle name="標準 6 4 3 5 3 2" xfId="10048" xr:uid="{1A15B863-9B90-4427-B689-95B7E28CD0BE}"/>
    <cellStyle name="標準 6 4 3 5 3 2 2" xfId="16372" xr:uid="{CE867611-A390-43DA-9299-3120F1DF3A2A}"/>
    <cellStyle name="標準 6 4 3 5 3 2 2 2" xfId="33783" xr:uid="{CE867611-A390-43DA-9299-3120F1DF3A2A}"/>
    <cellStyle name="標準 6 4 3 5 3 2 3" xfId="27459" xr:uid="{1A15B863-9B90-4427-B689-95B7E28CD0BE}"/>
    <cellStyle name="標準 6 4 3 5 3 3" xfId="13210" xr:uid="{0CD647CC-914B-4065-92FB-D336A07A1EE7}"/>
    <cellStyle name="標準 6 4 3 5 3 3 2" xfId="30621" xr:uid="{0CD647CC-914B-4065-92FB-D336A07A1EE7}"/>
    <cellStyle name="標準 6 4 3 5 3 4" xfId="6885" xr:uid="{A0D1808C-A752-4D0E-A254-5E1CA3C165ED}"/>
    <cellStyle name="標準 6 4 3 5 3 4 2" xfId="24297" xr:uid="{A0D1808C-A752-4D0E-A254-5E1CA3C165ED}"/>
    <cellStyle name="標準 6 4 3 5 3 5" xfId="21148" xr:uid="{00000000-0005-0000-0000-0000EA0F0000}"/>
    <cellStyle name="標準 6 4 3 5 4" xfId="2119" xr:uid="{00000000-0005-0000-0000-0000EB0F0000}"/>
    <cellStyle name="標準 6 4 3 5 4 2" xfId="14744" xr:uid="{4C73F31B-5669-4250-A9EE-C0A7D58A73BC}"/>
    <cellStyle name="標準 6 4 3 5 4 2 2" xfId="32155" xr:uid="{4C73F31B-5669-4250-A9EE-C0A7D58A73BC}"/>
    <cellStyle name="標準 6 4 3 5 4 3" xfId="8420" xr:uid="{0E08FE4F-DBEC-44E3-BBC3-63700CB8E53D}"/>
    <cellStyle name="標準 6 4 3 5 4 3 2" xfId="25831" xr:uid="{0E08FE4F-DBEC-44E3-BBC3-63700CB8E53D}"/>
    <cellStyle name="標準 6 4 3 5 4 4" xfId="19532" xr:uid="{00000000-0005-0000-0000-0000EB0F0000}"/>
    <cellStyle name="標準 6 4 3 5 5" xfId="11582" xr:uid="{AA99877D-D843-4148-91B2-E3B365EF05FE}"/>
    <cellStyle name="標準 6 4 3 5 5 2" xfId="28993" xr:uid="{AA99877D-D843-4148-91B2-E3B365EF05FE}"/>
    <cellStyle name="標準 6 4 3 5 6" xfId="5257" xr:uid="{BD1F5B6B-31DB-4946-B189-FEF1B4FEF53A}"/>
    <cellStyle name="標準 6 4 3 5 6 2" xfId="22669" xr:uid="{BD1F5B6B-31DB-4946-B189-FEF1B4FEF53A}"/>
    <cellStyle name="標準 6 4 3 5 7" xfId="18000" xr:uid="{00000000-0005-0000-0000-0000E60F0000}"/>
    <cellStyle name="標準 6 4 3 6" xfId="940" xr:uid="{00000000-0005-0000-0000-0000EC0F0000}"/>
    <cellStyle name="標準 6 4 3 6 2" xfId="4116" xr:uid="{00000000-0005-0000-0000-0000ED0F0000}"/>
    <cellStyle name="標準 6 4 3 6 2 2" xfId="10428" xr:uid="{B10D51A7-F166-4B78-8D62-6A56B8704811}"/>
    <cellStyle name="標準 6 4 3 6 2 2 2" xfId="16752" xr:uid="{4BB84871-07E0-4732-96F2-57DD7F3E7CBB}"/>
    <cellStyle name="標準 6 4 3 6 2 2 2 2" xfId="34163" xr:uid="{4BB84871-07E0-4732-96F2-57DD7F3E7CBB}"/>
    <cellStyle name="標準 6 4 3 6 2 2 3" xfId="27839" xr:uid="{B10D51A7-F166-4B78-8D62-6A56B8704811}"/>
    <cellStyle name="標準 6 4 3 6 2 3" xfId="13590" xr:uid="{92F2361F-274B-487F-BFD3-59868D3E21CE}"/>
    <cellStyle name="標準 6 4 3 6 2 3 2" xfId="31001" xr:uid="{92F2361F-274B-487F-BFD3-59868D3E21CE}"/>
    <cellStyle name="標準 6 4 3 6 2 4" xfId="7265" xr:uid="{C87969FA-1CA0-46F9-8616-E58982FFC3B0}"/>
    <cellStyle name="標準 6 4 3 6 2 4 2" xfId="24677" xr:uid="{C87969FA-1CA0-46F9-8616-E58982FFC3B0}"/>
    <cellStyle name="標準 6 4 3 6 2 5" xfId="21528" xr:uid="{00000000-0005-0000-0000-0000ED0F0000}"/>
    <cellStyle name="標準 6 4 3 6 3" xfId="2499" xr:uid="{00000000-0005-0000-0000-0000EE0F0000}"/>
    <cellStyle name="標準 6 4 3 6 3 2" xfId="15124" xr:uid="{52356357-90AC-410B-BE55-8AADC49886D1}"/>
    <cellStyle name="標準 6 4 3 6 3 2 2" xfId="32535" xr:uid="{52356357-90AC-410B-BE55-8AADC49886D1}"/>
    <cellStyle name="標準 6 4 3 6 3 3" xfId="8800" xr:uid="{7EA35B69-8196-4FE0-9F56-D702FA94F866}"/>
    <cellStyle name="標準 6 4 3 6 3 3 2" xfId="26211" xr:uid="{7EA35B69-8196-4FE0-9F56-D702FA94F866}"/>
    <cellStyle name="標準 6 4 3 6 3 4" xfId="19912" xr:uid="{00000000-0005-0000-0000-0000EE0F0000}"/>
    <cellStyle name="標準 6 4 3 6 4" xfId="11962" xr:uid="{71C5949F-8128-4FDF-9CB6-D1A8EDCAAE39}"/>
    <cellStyle name="標準 6 4 3 6 4 2" xfId="29373" xr:uid="{71C5949F-8128-4FDF-9CB6-D1A8EDCAAE39}"/>
    <cellStyle name="標準 6 4 3 6 5" xfId="5637" xr:uid="{FD342C02-75F7-4C06-9777-B863DF0ED8D8}"/>
    <cellStyle name="標準 6 4 3 6 5 2" xfId="23049" xr:uid="{FD342C02-75F7-4C06-9777-B863DF0ED8D8}"/>
    <cellStyle name="標準 6 4 3 6 6" xfId="18380" xr:uid="{00000000-0005-0000-0000-0000EC0F0000}"/>
    <cellStyle name="標準 6 4 3 7" xfId="180" xr:uid="{00000000-0005-0000-0000-0000EF0F0000}"/>
    <cellStyle name="標準 6 4 3 7 2" xfId="3356" xr:uid="{00000000-0005-0000-0000-0000F00F0000}"/>
    <cellStyle name="標準 6 4 3 7 2 2" xfId="15992" xr:uid="{05A23211-6217-4F89-BDC0-3D7445C2884E}"/>
    <cellStyle name="標準 6 4 3 7 2 2 2" xfId="33403" xr:uid="{05A23211-6217-4F89-BDC0-3D7445C2884E}"/>
    <cellStyle name="標準 6 4 3 7 2 3" xfId="9668" xr:uid="{3ADD7C04-4909-4F46-A515-77DBBF49E016}"/>
    <cellStyle name="標準 6 4 3 7 2 3 2" xfId="27079" xr:uid="{3ADD7C04-4909-4F46-A515-77DBBF49E016}"/>
    <cellStyle name="標準 6 4 3 7 2 4" xfId="20768" xr:uid="{00000000-0005-0000-0000-0000F00F0000}"/>
    <cellStyle name="標準 6 4 3 7 3" xfId="12830" xr:uid="{9A18EA87-F0D3-4B4F-8A1A-49911530B979}"/>
    <cellStyle name="標準 6 4 3 7 3 2" xfId="30241" xr:uid="{9A18EA87-F0D3-4B4F-8A1A-49911530B979}"/>
    <cellStyle name="標準 6 4 3 7 4" xfId="6505" xr:uid="{BB0C1C2B-99DB-4B00-B906-98015DA1B0CF}"/>
    <cellStyle name="標準 6 4 3 7 4 2" xfId="23917" xr:uid="{BB0C1C2B-99DB-4B00-B906-98015DA1B0CF}"/>
    <cellStyle name="標準 6 4 3 7 5" xfId="17620" xr:uid="{00000000-0005-0000-0000-0000EF0F0000}"/>
    <cellStyle name="標準 6 4 3 8" xfId="3283" xr:uid="{00000000-0005-0000-0000-0000F10F0000}"/>
    <cellStyle name="標準 6 4 3 8 2" xfId="9595" xr:uid="{2A636131-BE3D-4D07-B4DB-1A8F9339D0B3}"/>
    <cellStyle name="標準 6 4 3 8 2 2" xfId="15919" xr:uid="{A5E9E997-F517-4EE9-A207-0AA0BDA6BB27}"/>
    <cellStyle name="標準 6 4 3 8 2 2 2" xfId="33330" xr:uid="{A5E9E997-F517-4EE9-A207-0AA0BDA6BB27}"/>
    <cellStyle name="標準 6 4 3 8 2 3" xfId="27006" xr:uid="{2A636131-BE3D-4D07-B4DB-1A8F9339D0B3}"/>
    <cellStyle name="標準 6 4 3 8 3" xfId="12757" xr:uid="{399999EA-D3C3-43C9-8DD1-4DE122D47914}"/>
    <cellStyle name="標準 6 4 3 8 3 2" xfId="30168" xr:uid="{399999EA-D3C3-43C9-8DD1-4DE122D47914}"/>
    <cellStyle name="標準 6 4 3 8 4" xfId="6432" xr:uid="{018CBC8C-1E90-4503-B569-53261193AE36}"/>
    <cellStyle name="標準 6 4 3 8 4 2" xfId="23844" xr:uid="{018CBC8C-1E90-4503-B569-53261193AE36}"/>
    <cellStyle name="標準 6 4 3 8 5" xfId="20695" xr:uid="{00000000-0005-0000-0000-0000F10F0000}"/>
    <cellStyle name="標準 6 4 3 9" xfId="1739" xr:uid="{00000000-0005-0000-0000-0000F20F0000}"/>
    <cellStyle name="標準 6 4 3 9 2" xfId="14364" xr:uid="{0A20BCF1-9E95-44C9-8F58-EF6607584701}"/>
    <cellStyle name="標準 6 4 3 9 2 2" xfId="31775" xr:uid="{0A20BCF1-9E95-44C9-8F58-EF6607584701}"/>
    <cellStyle name="標準 6 4 3 9 3" xfId="8040" xr:uid="{164CE47D-0D6D-4060-8422-2704FEF6E777}"/>
    <cellStyle name="標準 6 4 3 9 3 2" xfId="25451" xr:uid="{164CE47D-0D6D-4060-8422-2704FEF6E777}"/>
    <cellStyle name="標準 6 4 3 9 4" xfId="19152" xr:uid="{00000000-0005-0000-0000-0000F20F0000}"/>
    <cellStyle name="標準 6 4 4" xfId="90" xr:uid="{00000000-0005-0000-0000-0000F30F0000}"/>
    <cellStyle name="標準 6 4 4 10" xfId="11219" xr:uid="{EE7E80F6-EE41-41C6-BC1C-9040FC5C6D97}"/>
    <cellStyle name="標準 6 4 4 10 2" xfId="28630" xr:uid="{EE7E80F6-EE41-41C6-BC1C-9040FC5C6D97}"/>
    <cellStyle name="標準 6 4 4 11" xfId="4894" xr:uid="{CBDD3A05-1123-4941-972B-6CCD5BC3B549}"/>
    <cellStyle name="標準 6 4 4 11 2" xfId="22306" xr:uid="{CBDD3A05-1123-4941-972B-6CCD5BC3B549}"/>
    <cellStyle name="標準 6 4 4 12" xfId="17530" xr:uid="{00000000-0005-0000-0000-0000F30F0000}"/>
    <cellStyle name="標準 6 4 4 2" xfId="137" xr:uid="{00000000-0005-0000-0000-0000F40F0000}"/>
    <cellStyle name="標準 6 4 4 2 10" xfId="4928" xr:uid="{69EA751E-DE79-432B-9994-04E6313C4772}"/>
    <cellStyle name="標準 6 4 4 2 10 2" xfId="22340" xr:uid="{69EA751E-DE79-432B-9994-04E6313C4772}"/>
    <cellStyle name="標準 6 4 4 2 11" xfId="17577" xr:uid="{00000000-0005-0000-0000-0000F40F0000}"/>
    <cellStyle name="標準 6 4 4 2 2" xfId="326" xr:uid="{00000000-0005-0000-0000-0000F50F0000}"/>
    <cellStyle name="標準 6 4 4 2 2 2" xfId="516" xr:uid="{00000000-0005-0000-0000-0000F60F0000}"/>
    <cellStyle name="標準 6 4 4 2 2 2 2" xfId="896" xr:uid="{00000000-0005-0000-0000-0000F70F0000}"/>
    <cellStyle name="標準 6 4 4 2 2 2 2 2" xfId="1656" xr:uid="{00000000-0005-0000-0000-0000F80F0000}"/>
    <cellStyle name="標準 6 4 4 2 2 2 2 2 2" xfId="4832" xr:uid="{00000000-0005-0000-0000-0000F90F0000}"/>
    <cellStyle name="標準 6 4 4 2 2 2 2 2 2 2" xfId="11144" xr:uid="{BD54360B-7088-40CD-8532-ED2F6F28AFC6}"/>
    <cellStyle name="標準 6 4 4 2 2 2 2 2 2 2 2" xfId="17468" xr:uid="{E76E97C3-D295-485C-AE5E-A4726E5F2F16}"/>
    <cellStyle name="標準 6 4 4 2 2 2 2 2 2 2 2 2" xfId="34879" xr:uid="{E76E97C3-D295-485C-AE5E-A4726E5F2F16}"/>
    <cellStyle name="標準 6 4 4 2 2 2 2 2 2 2 3" xfId="28555" xr:uid="{BD54360B-7088-40CD-8532-ED2F6F28AFC6}"/>
    <cellStyle name="標準 6 4 4 2 2 2 2 2 2 3" xfId="14306" xr:uid="{12E89A0B-1DDF-498C-B9D0-27AC016087C1}"/>
    <cellStyle name="標準 6 4 4 2 2 2 2 2 2 3 2" xfId="31717" xr:uid="{12E89A0B-1DDF-498C-B9D0-27AC016087C1}"/>
    <cellStyle name="標準 6 4 4 2 2 2 2 2 2 4" xfId="7981" xr:uid="{A1CF165E-B924-477B-83EA-B5E5E65CA2CA}"/>
    <cellStyle name="標準 6 4 4 2 2 2 2 2 2 4 2" xfId="25393" xr:uid="{A1CF165E-B924-477B-83EA-B5E5E65CA2CA}"/>
    <cellStyle name="標準 6 4 4 2 2 2 2 2 2 5" xfId="22244" xr:uid="{00000000-0005-0000-0000-0000F90F0000}"/>
    <cellStyle name="標準 6 4 4 2 2 2 2 2 3" xfId="3215" xr:uid="{00000000-0005-0000-0000-0000FA0F0000}"/>
    <cellStyle name="標準 6 4 4 2 2 2 2 2 3 2" xfId="15840" xr:uid="{46AE24BC-B886-436E-A588-48B65FE47559}"/>
    <cellStyle name="標準 6 4 4 2 2 2 2 2 3 2 2" xfId="33251" xr:uid="{46AE24BC-B886-436E-A588-48B65FE47559}"/>
    <cellStyle name="標準 6 4 4 2 2 2 2 2 3 3" xfId="9516" xr:uid="{4233A51C-6326-4332-974B-3ACBD4356811}"/>
    <cellStyle name="標準 6 4 4 2 2 2 2 2 3 3 2" xfId="26927" xr:uid="{4233A51C-6326-4332-974B-3ACBD4356811}"/>
    <cellStyle name="標準 6 4 4 2 2 2 2 2 3 4" xfId="20628" xr:uid="{00000000-0005-0000-0000-0000FA0F0000}"/>
    <cellStyle name="標準 6 4 4 2 2 2 2 2 4" xfId="12678" xr:uid="{6C6EF067-7A5F-44FA-8CFF-54FD99196A67}"/>
    <cellStyle name="標準 6 4 4 2 2 2 2 2 4 2" xfId="30089" xr:uid="{6C6EF067-7A5F-44FA-8CFF-54FD99196A67}"/>
    <cellStyle name="標準 6 4 4 2 2 2 2 2 5" xfId="6353" xr:uid="{CE41D589-2E3E-4DE5-B275-0125092DBD39}"/>
    <cellStyle name="標準 6 4 4 2 2 2 2 2 5 2" xfId="23765" xr:uid="{CE41D589-2E3E-4DE5-B275-0125092DBD39}"/>
    <cellStyle name="標準 6 4 4 2 2 2 2 2 6" xfId="19096" xr:uid="{00000000-0005-0000-0000-0000F80F0000}"/>
    <cellStyle name="標準 6 4 4 2 2 2 2 3" xfId="4072" xr:uid="{00000000-0005-0000-0000-0000FB0F0000}"/>
    <cellStyle name="標準 6 4 4 2 2 2 2 3 2" xfId="10384" xr:uid="{3F0855A5-C0E9-4B1B-8DCC-9AB195BDBAF9}"/>
    <cellStyle name="標準 6 4 4 2 2 2 2 3 2 2" xfId="16708" xr:uid="{CF4D9497-87C3-4C46-8F62-EBC7BE064970}"/>
    <cellStyle name="標準 6 4 4 2 2 2 2 3 2 2 2" xfId="34119" xr:uid="{CF4D9497-87C3-4C46-8F62-EBC7BE064970}"/>
    <cellStyle name="標準 6 4 4 2 2 2 2 3 2 3" xfId="27795" xr:uid="{3F0855A5-C0E9-4B1B-8DCC-9AB195BDBAF9}"/>
    <cellStyle name="標準 6 4 4 2 2 2 2 3 3" xfId="13546" xr:uid="{A347B24C-34CB-4C5C-BAA7-20B1EFFD175B}"/>
    <cellStyle name="標準 6 4 4 2 2 2 2 3 3 2" xfId="30957" xr:uid="{A347B24C-34CB-4C5C-BAA7-20B1EFFD175B}"/>
    <cellStyle name="標準 6 4 4 2 2 2 2 3 4" xfId="7221" xr:uid="{9811555F-A9FE-4029-A9A7-CAEE1A475038}"/>
    <cellStyle name="標準 6 4 4 2 2 2 2 3 4 2" xfId="24633" xr:uid="{9811555F-A9FE-4029-A9A7-CAEE1A475038}"/>
    <cellStyle name="標準 6 4 4 2 2 2 2 3 5" xfId="21484" xr:uid="{00000000-0005-0000-0000-0000FB0F0000}"/>
    <cellStyle name="標準 6 4 4 2 2 2 2 4" xfId="2455" xr:uid="{00000000-0005-0000-0000-0000FC0F0000}"/>
    <cellStyle name="標準 6 4 4 2 2 2 2 4 2" xfId="15080" xr:uid="{F7774F86-936E-4F13-8746-D2C3A92C284B}"/>
    <cellStyle name="標準 6 4 4 2 2 2 2 4 2 2" xfId="32491" xr:uid="{F7774F86-936E-4F13-8746-D2C3A92C284B}"/>
    <cellStyle name="標準 6 4 4 2 2 2 2 4 3" xfId="8756" xr:uid="{B2242B52-A9F7-44B5-9E6A-BD3366643D15}"/>
    <cellStyle name="標準 6 4 4 2 2 2 2 4 3 2" xfId="26167" xr:uid="{B2242B52-A9F7-44B5-9E6A-BD3366643D15}"/>
    <cellStyle name="標準 6 4 4 2 2 2 2 4 4" xfId="19868" xr:uid="{00000000-0005-0000-0000-0000FC0F0000}"/>
    <cellStyle name="標準 6 4 4 2 2 2 2 5" xfId="11918" xr:uid="{1B25F4EB-E01F-453A-84F3-8535468DEAF8}"/>
    <cellStyle name="標準 6 4 4 2 2 2 2 5 2" xfId="29329" xr:uid="{1B25F4EB-E01F-453A-84F3-8535468DEAF8}"/>
    <cellStyle name="標準 6 4 4 2 2 2 2 6" xfId="5593" xr:uid="{7A52BC9F-E0A2-4BDC-B088-F8C6E9EFFDD8}"/>
    <cellStyle name="標準 6 4 4 2 2 2 2 6 2" xfId="23005" xr:uid="{7A52BC9F-E0A2-4BDC-B088-F8C6E9EFFDD8}"/>
    <cellStyle name="標準 6 4 4 2 2 2 2 7" xfId="18336" xr:uid="{00000000-0005-0000-0000-0000F70F0000}"/>
    <cellStyle name="標準 6 4 4 2 2 2 3" xfId="1276" xr:uid="{00000000-0005-0000-0000-0000FD0F0000}"/>
    <cellStyle name="標準 6 4 4 2 2 2 3 2" xfId="4452" xr:uid="{00000000-0005-0000-0000-0000FE0F0000}"/>
    <cellStyle name="標準 6 4 4 2 2 2 3 2 2" xfId="10764" xr:uid="{712E7B60-9819-4E6E-B1D9-A4232796A568}"/>
    <cellStyle name="標準 6 4 4 2 2 2 3 2 2 2" xfId="17088" xr:uid="{1DCF7E68-9B34-47FE-B589-B542737C6351}"/>
    <cellStyle name="標準 6 4 4 2 2 2 3 2 2 2 2" xfId="34499" xr:uid="{1DCF7E68-9B34-47FE-B589-B542737C6351}"/>
    <cellStyle name="標準 6 4 4 2 2 2 3 2 2 3" xfId="28175" xr:uid="{712E7B60-9819-4E6E-B1D9-A4232796A568}"/>
    <cellStyle name="標準 6 4 4 2 2 2 3 2 3" xfId="13926" xr:uid="{3027EDE8-36E3-46E5-A3A7-FF61DF58830B}"/>
    <cellStyle name="標準 6 4 4 2 2 2 3 2 3 2" xfId="31337" xr:uid="{3027EDE8-36E3-46E5-A3A7-FF61DF58830B}"/>
    <cellStyle name="標準 6 4 4 2 2 2 3 2 4" xfId="7601" xr:uid="{AD88525F-9121-4DB3-8C33-9371AFA72F23}"/>
    <cellStyle name="標準 6 4 4 2 2 2 3 2 4 2" xfId="25013" xr:uid="{AD88525F-9121-4DB3-8C33-9371AFA72F23}"/>
    <cellStyle name="標準 6 4 4 2 2 2 3 2 5" xfId="21864" xr:uid="{00000000-0005-0000-0000-0000FE0F0000}"/>
    <cellStyle name="標準 6 4 4 2 2 2 3 3" xfId="2835" xr:uid="{00000000-0005-0000-0000-0000FF0F0000}"/>
    <cellStyle name="標準 6 4 4 2 2 2 3 3 2" xfId="15460" xr:uid="{02E1F3E3-0C57-4AD1-91F8-E41D0F479C47}"/>
    <cellStyle name="標準 6 4 4 2 2 2 3 3 2 2" xfId="32871" xr:uid="{02E1F3E3-0C57-4AD1-91F8-E41D0F479C47}"/>
    <cellStyle name="標準 6 4 4 2 2 2 3 3 3" xfId="9136" xr:uid="{6B4476B5-0638-4C59-800D-9E58A8851CEC}"/>
    <cellStyle name="標準 6 4 4 2 2 2 3 3 3 2" xfId="26547" xr:uid="{6B4476B5-0638-4C59-800D-9E58A8851CEC}"/>
    <cellStyle name="標準 6 4 4 2 2 2 3 3 4" xfId="20248" xr:uid="{00000000-0005-0000-0000-0000FF0F0000}"/>
    <cellStyle name="標準 6 4 4 2 2 2 3 4" xfId="12298" xr:uid="{2D707D81-7D6A-4A4F-9673-5B8E8A788344}"/>
    <cellStyle name="標準 6 4 4 2 2 2 3 4 2" xfId="29709" xr:uid="{2D707D81-7D6A-4A4F-9673-5B8E8A788344}"/>
    <cellStyle name="標準 6 4 4 2 2 2 3 5" xfId="5973" xr:uid="{6F62B780-EBF1-407C-A307-8BC1639A89BC}"/>
    <cellStyle name="標準 6 4 4 2 2 2 3 5 2" xfId="23385" xr:uid="{6F62B780-EBF1-407C-A307-8BC1639A89BC}"/>
    <cellStyle name="標準 6 4 4 2 2 2 3 6" xfId="18716" xr:uid="{00000000-0005-0000-0000-0000FD0F0000}"/>
    <cellStyle name="標準 6 4 4 2 2 2 4" xfId="3692" xr:uid="{00000000-0005-0000-0000-000000100000}"/>
    <cellStyle name="標準 6 4 4 2 2 2 4 2" xfId="10004" xr:uid="{F76B79DB-F1E4-4AFB-AC11-C531E766A107}"/>
    <cellStyle name="標準 6 4 4 2 2 2 4 2 2" xfId="16328" xr:uid="{6E120709-BB3D-48FC-9C05-760E96252DF3}"/>
    <cellStyle name="標準 6 4 4 2 2 2 4 2 2 2" xfId="33739" xr:uid="{6E120709-BB3D-48FC-9C05-760E96252DF3}"/>
    <cellStyle name="標準 6 4 4 2 2 2 4 2 3" xfId="27415" xr:uid="{F76B79DB-F1E4-4AFB-AC11-C531E766A107}"/>
    <cellStyle name="標準 6 4 4 2 2 2 4 3" xfId="13166" xr:uid="{3FCA6EB9-6E5D-4D78-B714-94D6A27D11CC}"/>
    <cellStyle name="標準 6 4 4 2 2 2 4 3 2" xfId="30577" xr:uid="{3FCA6EB9-6E5D-4D78-B714-94D6A27D11CC}"/>
    <cellStyle name="標準 6 4 4 2 2 2 4 4" xfId="6841" xr:uid="{07664C51-4E02-4337-B768-03162C06E1A2}"/>
    <cellStyle name="標準 6 4 4 2 2 2 4 4 2" xfId="24253" xr:uid="{07664C51-4E02-4337-B768-03162C06E1A2}"/>
    <cellStyle name="標準 6 4 4 2 2 2 4 5" xfId="21104" xr:uid="{00000000-0005-0000-0000-000000100000}"/>
    <cellStyle name="標準 6 4 4 2 2 2 5" xfId="2075" xr:uid="{00000000-0005-0000-0000-000001100000}"/>
    <cellStyle name="標準 6 4 4 2 2 2 5 2" xfId="14700" xr:uid="{1C0F74BC-6A42-4266-B57E-C581B59F6F30}"/>
    <cellStyle name="標準 6 4 4 2 2 2 5 2 2" xfId="32111" xr:uid="{1C0F74BC-6A42-4266-B57E-C581B59F6F30}"/>
    <cellStyle name="標準 6 4 4 2 2 2 5 3" xfId="8376" xr:uid="{75D8017E-6D22-4DD7-A243-0DDC18B7B8A6}"/>
    <cellStyle name="標準 6 4 4 2 2 2 5 3 2" xfId="25787" xr:uid="{75D8017E-6D22-4DD7-A243-0DDC18B7B8A6}"/>
    <cellStyle name="標準 6 4 4 2 2 2 5 4" xfId="19488" xr:uid="{00000000-0005-0000-0000-000001100000}"/>
    <cellStyle name="標準 6 4 4 2 2 2 6" xfId="11538" xr:uid="{FD981085-5E8C-4FE9-9CF0-B08273FBD7B4}"/>
    <cellStyle name="標準 6 4 4 2 2 2 6 2" xfId="28949" xr:uid="{FD981085-5E8C-4FE9-9CF0-B08273FBD7B4}"/>
    <cellStyle name="標準 6 4 4 2 2 2 7" xfId="5213" xr:uid="{1021312D-0DB2-445C-8375-493A838546A9}"/>
    <cellStyle name="標準 6 4 4 2 2 2 7 2" xfId="22625" xr:uid="{1021312D-0DB2-445C-8375-493A838546A9}"/>
    <cellStyle name="標準 6 4 4 2 2 2 8" xfId="17956" xr:uid="{00000000-0005-0000-0000-0000F60F0000}"/>
    <cellStyle name="標準 6 4 4 2 2 3" xfId="706" xr:uid="{00000000-0005-0000-0000-000002100000}"/>
    <cellStyle name="標準 6 4 4 2 2 3 2" xfId="1466" xr:uid="{00000000-0005-0000-0000-000003100000}"/>
    <cellStyle name="標準 6 4 4 2 2 3 2 2" xfId="4642" xr:uid="{00000000-0005-0000-0000-000004100000}"/>
    <cellStyle name="標準 6 4 4 2 2 3 2 2 2" xfId="10954" xr:uid="{FF521B28-2E09-45E4-ACB8-6D98BD446C67}"/>
    <cellStyle name="標準 6 4 4 2 2 3 2 2 2 2" xfId="17278" xr:uid="{B6309A8A-36DD-4FDF-B962-5C2F08C6B531}"/>
    <cellStyle name="標準 6 4 4 2 2 3 2 2 2 2 2" xfId="34689" xr:uid="{B6309A8A-36DD-4FDF-B962-5C2F08C6B531}"/>
    <cellStyle name="標準 6 4 4 2 2 3 2 2 2 3" xfId="28365" xr:uid="{FF521B28-2E09-45E4-ACB8-6D98BD446C67}"/>
    <cellStyle name="標準 6 4 4 2 2 3 2 2 3" xfId="14116" xr:uid="{BC94220B-5A44-4BB0-BBB8-B93BE46C24CC}"/>
    <cellStyle name="標準 6 4 4 2 2 3 2 2 3 2" xfId="31527" xr:uid="{BC94220B-5A44-4BB0-BBB8-B93BE46C24CC}"/>
    <cellStyle name="標準 6 4 4 2 2 3 2 2 4" xfId="7791" xr:uid="{21B8834A-A979-42A0-8392-72462161A2CA}"/>
    <cellStyle name="標準 6 4 4 2 2 3 2 2 4 2" xfId="25203" xr:uid="{21B8834A-A979-42A0-8392-72462161A2CA}"/>
    <cellStyle name="標準 6 4 4 2 2 3 2 2 5" xfId="22054" xr:uid="{00000000-0005-0000-0000-000004100000}"/>
    <cellStyle name="標準 6 4 4 2 2 3 2 3" xfId="3025" xr:uid="{00000000-0005-0000-0000-000005100000}"/>
    <cellStyle name="標準 6 4 4 2 2 3 2 3 2" xfId="15650" xr:uid="{F26BBFEB-93AE-4176-A1F0-BD22932F83FE}"/>
    <cellStyle name="標準 6 4 4 2 2 3 2 3 2 2" xfId="33061" xr:uid="{F26BBFEB-93AE-4176-A1F0-BD22932F83FE}"/>
    <cellStyle name="標準 6 4 4 2 2 3 2 3 3" xfId="9326" xr:uid="{418740C7-EFE6-4F9B-A8C9-7C4B835D9F7F}"/>
    <cellStyle name="標準 6 4 4 2 2 3 2 3 3 2" xfId="26737" xr:uid="{418740C7-EFE6-4F9B-A8C9-7C4B835D9F7F}"/>
    <cellStyle name="標準 6 4 4 2 2 3 2 3 4" xfId="20438" xr:uid="{00000000-0005-0000-0000-000005100000}"/>
    <cellStyle name="標準 6 4 4 2 2 3 2 4" xfId="12488" xr:uid="{284AC816-507F-44BA-B452-9B33808101CC}"/>
    <cellStyle name="標準 6 4 4 2 2 3 2 4 2" xfId="29899" xr:uid="{284AC816-507F-44BA-B452-9B33808101CC}"/>
    <cellStyle name="標準 6 4 4 2 2 3 2 5" xfId="6163" xr:uid="{FCD675C1-BC52-4BC2-A8BB-B21A58051642}"/>
    <cellStyle name="標準 6 4 4 2 2 3 2 5 2" xfId="23575" xr:uid="{FCD675C1-BC52-4BC2-A8BB-B21A58051642}"/>
    <cellStyle name="標準 6 4 4 2 2 3 2 6" xfId="18906" xr:uid="{00000000-0005-0000-0000-000003100000}"/>
    <cellStyle name="標準 6 4 4 2 2 3 3" xfId="3882" xr:uid="{00000000-0005-0000-0000-000006100000}"/>
    <cellStyle name="標準 6 4 4 2 2 3 3 2" xfId="10194" xr:uid="{49399F33-D142-4AB3-96EB-4DC5572D1606}"/>
    <cellStyle name="標準 6 4 4 2 2 3 3 2 2" xfId="16518" xr:uid="{2CF4AE4C-25A0-4C61-9617-925984956AB1}"/>
    <cellStyle name="標準 6 4 4 2 2 3 3 2 2 2" xfId="33929" xr:uid="{2CF4AE4C-25A0-4C61-9617-925984956AB1}"/>
    <cellStyle name="標準 6 4 4 2 2 3 3 2 3" xfId="27605" xr:uid="{49399F33-D142-4AB3-96EB-4DC5572D1606}"/>
    <cellStyle name="標準 6 4 4 2 2 3 3 3" xfId="13356" xr:uid="{DBA30D18-C388-416B-8E9D-CD9A1E2373F5}"/>
    <cellStyle name="標準 6 4 4 2 2 3 3 3 2" xfId="30767" xr:uid="{DBA30D18-C388-416B-8E9D-CD9A1E2373F5}"/>
    <cellStyle name="標準 6 4 4 2 2 3 3 4" xfId="7031" xr:uid="{483680F4-46CE-4EAE-8F89-12866269BBA2}"/>
    <cellStyle name="標準 6 4 4 2 2 3 3 4 2" xfId="24443" xr:uid="{483680F4-46CE-4EAE-8F89-12866269BBA2}"/>
    <cellStyle name="標準 6 4 4 2 2 3 3 5" xfId="21294" xr:uid="{00000000-0005-0000-0000-000006100000}"/>
    <cellStyle name="標準 6 4 4 2 2 3 4" xfId="2265" xr:uid="{00000000-0005-0000-0000-000007100000}"/>
    <cellStyle name="標準 6 4 4 2 2 3 4 2" xfId="14890" xr:uid="{85E61CB9-4EE6-4144-BE5B-DF18952ECAAB}"/>
    <cellStyle name="標準 6 4 4 2 2 3 4 2 2" xfId="32301" xr:uid="{85E61CB9-4EE6-4144-BE5B-DF18952ECAAB}"/>
    <cellStyle name="標準 6 4 4 2 2 3 4 3" xfId="8566" xr:uid="{BAE3ABED-9EAB-47ED-903D-83B08CE4111C}"/>
    <cellStyle name="標準 6 4 4 2 2 3 4 3 2" xfId="25977" xr:uid="{BAE3ABED-9EAB-47ED-903D-83B08CE4111C}"/>
    <cellStyle name="標準 6 4 4 2 2 3 4 4" xfId="19678" xr:uid="{00000000-0005-0000-0000-000007100000}"/>
    <cellStyle name="標準 6 4 4 2 2 3 5" xfId="11728" xr:uid="{FC7A04D6-E75C-41AA-9F5B-CCD87BC8A46C}"/>
    <cellStyle name="標準 6 4 4 2 2 3 5 2" xfId="29139" xr:uid="{FC7A04D6-E75C-41AA-9F5B-CCD87BC8A46C}"/>
    <cellStyle name="標準 6 4 4 2 2 3 6" xfId="5403" xr:uid="{23329B1D-B2E3-45A3-99A9-42300A106A68}"/>
    <cellStyle name="標準 6 4 4 2 2 3 6 2" xfId="22815" xr:uid="{23329B1D-B2E3-45A3-99A9-42300A106A68}"/>
    <cellStyle name="標準 6 4 4 2 2 3 7" xfId="18146" xr:uid="{00000000-0005-0000-0000-000002100000}"/>
    <cellStyle name="標準 6 4 4 2 2 4" xfId="1086" xr:uid="{00000000-0005-0000-0000-000008100000}"/>
    <cellStyle name="標準 6 4 4 2 2 4 2" xfId="4262" xr:uid="{00000000-0005-0000-0000-000009100000}"/>
    <cellStyle name="標準 6 4 4 2 2 4 2 2" xfId="10574" xr:uid="{633686FB-9EB2-430D-B465-B48D8224E036}"/>
    <cellStyle name="標準 6 4 4 2 2 4 2 2 2" xfId="16898" xr:uid="{CE9BD80F-E221-4F05-B8A0-60B99415A5C6}"/>
    <cellStyle name="標準 6 4 4 2 2 4 2 2 2 2" xfId="34309" xr:uid="{CE9BD80F-E221-4F05-B8A0-60B99415A5C6}"/>
    <cellStyle name="標準 6 4 4 2 2 4 2 2 3" xfId="27985" xr:uid="{633686FB-9EB2-430D-B465-B48D8224E036}"/>
    <cellStyle name="標準 6 4 4 2 2 4 2 3" xfId="13736" xr:uid="{62F58065-EAEB-49BB-905D-FA7EB2638103}"/>
    <cellStyle name="標準 6 4 4 2 2 4 2 3 2" xfId="31147" xr:uid="{62F58065-EAEB-49BB-905D-FA7EB2638103}"/>
    <cellStyle name="標準 6 4 4 2 2 4 2 4" xfId="7411" xr:uid="{430AA5F9-4A3B-4D8D-A6B0-632DE09894A7}"/>
    <cellStyle name="標準 6 4 4 2 2 4 2 4 2" xfId="24823" xr:uid="{430AA5F9-4A3B-4D8D-A6B0-632DE09894A7}"/>
    <cellStyle name="標準 6 4 4 2 2 4 2 5" xfId="21674" xr:uid="{00000000-0005-0000-0000-000009100000}"/>
    <cellStyle name="標準 6 4 4 2 2 4 3" xfId="2645" xr:uid="{00000000-0005-0000-0000-00000A100000}"/>
    <cellStyle name="標準 6 4 4 2 2 4 3 2" xfId="15270" xr:uid="{EEC440E9-7E54-4CF7-BCB6-56592FC89F57}"/>
    <cellStyle name="標準 6 4 4 2 2 4 3 2 2" xfId="32681" xr:uid="{EEC440E9-7E54-4CF7-BCB6-56592FC89F57}"/>
    <cellStyle name="標準 6 4 4 2 2 4 3 3" xfId="8946" xr:uid="{0973A6A7-E662-4E68-9EE7-531DB5D72672}"/>
    <cellStyle name="標準 6 4 4 2 2 4 3 3 2" xfId="26357" xr:uid="{0973A6A7-E662-4E68-9EE7-531DB5D72672}"/>
    <cellStyle name="標準 6 4 4 2 2 4 3 4" xfId="20058" xr:uid="{00000000-0005-0000-0000-00000A100000}"/>
    <cellStyle name="標準 6 4 4 2 2 4 4" xfId="12108" xr:uid="{AFBB318E-806F-4C9D-B0C7-11A043652F37}"/>
    <cellStyle name="標準 6 4 4 2 2 4 4 2" xfId="29519" xr:uid="{AFBB318E-806F-4C9D-B0C7-11A043652F37}"/>
    <cellStyle name="標準 6 4 4 2 2 4 5" xfId="5783" xr:uid="{0F58035B-1431-4843-A0B0-188C99932B32}"/>
    <cellStyle name="標準 6 4 4 2 2 4 5 2" xfId="23195" xr:uid="{0F58035B-1431-4843-A0B0-188C99932B32}"/>
    <cellStyle name="標準 6 4 4 2 2 4 6" xfId="18526" xr:uid="{00000000-0005-0000-0000-000008100000}"/>
    <cellStyle name="標準 6 4 4 2 2 5" xfId="3502" xr:uid="{00000000-0005-0000-0000-00000B100000}"/>
    <cellStyle name="標準 6 4 4 2 2 5 2" xfId="9814" xr:uid="{63F6C4B1-51AF-4778-8BCB-20022455501A}"/>
    <cellStyle name="標準 6 4 4 2 2 5 2 2" xfId="16138" xr:uid="{15ADEE16-D114-4FD9-A190-1E6EA4F9BC6A}"/>
    <cellStyle name="標準 6 4 4 2 2 5 2 2 2" xfId="33549" xr:uid="{15ADEE16-D114-4FD9-A190-1E6EA4F9BC6A}"/>
    <cellStyle name="標準 6 4 4 2 2 5 2 3" xfId="27225" xr:uid="{63F6C4B1-51AF-4778-8BCB-20022455501A}"/>
    <cellStyle name="標準 6 4 4 2 2 5 3" xfId="12976" xr:uid="{EBF30C69-40B8-49E9-9E58-1D6F30025315}"/>
    <cellStyle name="標準 6 4 4 2 2 5 3 2" xfId="30387" xr:uid="{EBF30C69-40B8-49E9-9E58-1D6F30025315}"/>
    <cellStyle name="標準 6 4 4 2 2 5 4" xfId="6651" xr:uid="{A1A052D7-9554-4D61-9046-0DF939F16A5C}"/>
    <cellStyle name="標準 6 4 4 2 2 5 4 2" xfId="24063" xr:uid="{A1A052D7-9554-4D61-9046-0DF939F16A5C}"/>
    <cellStyle name="標準 6 4 4 2 2 5 5" xfId="20914" xr:uid="{00000000-0005-0000-0000-00000B100000}"/>
    <cellStyle name="標準 6 4 4 2 2 6" xfId="1885" xr:uid="{00000000-0005-0000-0000-00000C100000}"/>
    <cellStyle name="標準 6 4 4 2 2 6 2" xfId="14510" xr:uid="{3C42957F-DE63-4997-9E11-20CC74B57407}"/>
    <cellStyle name="標準 6 4 4 2 2 6 2 2" xfId="31921" xr:uid="{3C42957F-DE63-4997-9E11-20CC74B57407}"/>
    <cellStyle name="標準 6 4 4 2 2 6 3" xfId="8186" xr:uid="{04046041-9B0D-4189-AF66-95996FE2CE39}"/>
    <cellStyle name="標準 6 4 4 2 2 6 3 2" xfId="25597" xr:uid="{04046041-9B0D-4189-AF66-95996FE2CE39}"/>
    <cellStyle name="標準 6 4 4 2 2 6 4" xfId="19298" xr:uid="{00000000-0005-0000-0000-00000C100000}"/>
    <cellStyle name="標準 6 4 4 2 2 7" xfId="11348" xr:uid="{1A972A36-4E62-48E7-BBED-6B48CD52BF35}"/>
    <cellStyle name="標準 6 4 4 2 2 7 2" xfId="28759" xr:uid="{1A972A36-4E62-48E7-BBED-6B48CD52BF35}"/>
    <cellStyle name="標準 6 4 4 2 2 8" xfId="5023" xr:uid="{0C967B3B-19AB-4D9B-ACA4-2B566452B32E}"/>
    <cellStyle name="標準 6 4 4 2 2 8 2" xfId="22435" xr:uid="{0C967B3B-19AB-4D9B-ACA4-2B566452B32E}"/>
    <cellStyle name="標準 6 4 4 2 2 9" xfId="17766" xr:uid="{00000000-0005-0000-0000-0000F50F0000}"/>
    <cellStyle name="標準 6 4 4 2 3" xfId="421" xr:uid="{00000000-0005-0000-0000-00000D100000}"/>
    <cellStyle name="標準 6 4 4 2 3 2" xfId="801" xr:uid="{00000000-0005-0000-0000-00000E100000}"/>
    <cellStyle name="標準 6 4 4 2 3 2 2" xfId="1561" xr:uid="{00000000-0005-0000-0000-00000F100000}"/>
    <cellStyle name="標準 6 4 4 2 3 2 2 2" xfId="4737" xr:uid="{00000000-0005-0000-0000-000010100000}"/>
    <cellStyle name="標準 6 4 4 2 3 2 2 2 2" xfId="11049" xr:uid="{2AFA06D0-6B39-4B52-81C6-6F26779F3938}"/>
    <cellStyle name="標準 6 4 4 2 3 2 2 2 2 2" xfId="17373" xr:uid="{84387CE0-9A5F-47AB-B268-BA3A411F9D32}"/>
    <cellStyle name="標準 6 4 4 2 3 2 2 2 2 2 2" xfId="34784" xr:uid="{84387CE0-9A5F-47AB-B268-BA3A411F9D32}"/>
    <cellStyle name="標準 6 4 4 2 3 2 2 2 2 3" xfId="28460" xr:uid="{2AFA06D0-6B39-4B52-81C6-6F26779F3938}"/>
    <cellStyle name="標準 6 4 4 2 3 2 2 2 3" xfId="14211" xr:uid="{F1146D8C-6E12-4B01-80EC-14DAA21B744C}"/>
    <cellStyle name="標準 6 4 4 2 3 2 2 2 3 2" xfId="31622" xr:uid="{F1146D8C-6E12-4B01-80EC-14DAA21B744C}"/>
    <cellStyle name="標準 6 4 4 2 3 2 2 2 4" xfId="7886" xr:uid="{2228CC72-3404-4A04-A727-47C4B70D328E}"/>
    <cellStyle name="標準 6 4 4 2 3 2 2 2 4 2" xfId="25298" xr:uid="{2228CC72-3404-4A04-A727-47C4B70D328E}"/>
    <cellStyle name="標準 6 4 4 2 3 2 2 2 5" xfId="22149" xr:uid="{00000000-0005-0000-0000-000010100000}"/>
    <cellStyle name="標準 6 4 4 2 3 2 2 3" xfId="3120" xr:uid="{00000000-0005-0000-0000-000011100000}"/>
    <cellStyle name="標準 6 4 4 2 3 2 2 3 2" xfId="15745" xr:uid="{12D31401-F198-4383-80EB-D686072E211A}"/>
    <cellStyle name="標準 6 4 4 2 3 2 2 3 2 2" xfId="33156" xr:uid="{12D31401-F198-4383-80EB-D686072E211A}"/>
    <cellStyle name="標準 6 4 4 2 3 2 2 3 3" xfId="9421" xr:uid="{C24DC5A3-CF02-45BC-A905-4519C9C41261}"/>
    <cellStyle name="標準 6 4 4 2 3 2 2 3 3 2" xfId="26832" xr:uid="{C24DC5A3-CF02-45BC-A905-4519C9C41261}"/>
    <cellStyle name="標準 6 4 4 2 3 2 2 3 4" xfId="20533" xr:uid="{00000000-0005-0000-0000-000011100000}"/>
    <cellStyle name="標準 6 4 4 2 3 2 2 4" xfId="12583" xr:uid="{E6714CC0-0621-45F8-A1FE-4965E4F869C5}"/>
    <cellStyle name="標準 6 4 4 2 3 2 2 4 2" xfId="29994" xr:uid="{E6714CC0-0621-45F8-A1FE-4965E4F869C5}"/>
    <cellStyle name="標準 6 4 4 2 3 2 2 5" xfId="6258" xr:uid="{5C20D736-F8A8-4349-84BF-6F4FCE0EA45A}"/>
    <cellStyle name="標準 6 4 4 2 3 2 2 5 2" xfId="23670" xr:uid="{5C20D736-F8A8-4349-84BF-6F4FCE0EA45A}"/>
    <cellStyle name="標準 6 4 4 2 3 2 2 6" xfId="19001" xr:uid="{00000000-0005-0000-0000-00000F100000}"/>
    <cellStyle name="標準 6 4 4 2 3 2 3" xfId="3977" xr:uid="{00000000-0005-0000-0000-000012100000}"/>
    <cellStyle name="標準 6 4 4 2 3 2 3 2" xfId="10289" xr:uid="{55A50566-6FF0-4AF6-A966-BF74BA4B7D66}"/>
    <cellStyle name="標準 6 4 4 2 3 2 3 2 2" xfId="16613" xr:uid="{2E2C219F-EA72-461A-9490-6351AFCBF35A}"/>
    <cellStyle name="標準 6 4 4 2 3 2 3 2 2 2" xfId="34024" xr:uid="{2E2C219F-EA72-461A-9490-6351AFCBF35A}"/>
    <cellStyle name="標準 6 4 4 2 3 2 3 2 3" xfId="27700" xr:uid="{55A50566-6FF0-4AF6-A966-BF74BA4B7D66}"/>
    <cellStyle name="標準 6 4 4 2 3 2 3 3" xfId="13451" xr:uid="{47E566AE-980E-4F90-B152-70439FF12D85}"/>
    <cellStyle name="標準 6 4 4 2 3 2 3 3 2" xfId="30862" xr:uid="{47E566AE-980E-4F90-B152-70439FF12D85}"/>
    <cellStyle name="標準 6 4 4 2 3 2 3 4" xfId="7126" xr:uid="{911A2480-9051-4E96-BAF3-E5C4D0719F14}"/>
    <cellStyle name="標準 6 4 4 2 3 2 3 4 2" xfId="24538" xr:uid="{911A2480-9051-4E96-BAF3-E5C4D0719F14}"/>
    <cellStyle name="標準 6 4 4 2 3 2 3 5" xfId="21389" xr:uid="{00000000-0005-0000-0000-000012100000}"/>
    <cellStyle name="標準 6 4 4 2 3 2 4" xfId="2360" xr:uid="{00000000-0005-0000-0000-000013100000}"/>
    <cellStyle name="標準 6 4 4 2 3 2 4 2" xfId="14985" xr:uid="{C58D9F87-AFF3-4AC3-8709-3DA44D2C8AF7}"/>
    <cellStyle name="標準 6 4 4 2 3 2 4 2 2" xfId="32396" xr:uid="{C58D9F87-AFF3-4AC3-8709-3DA44D2C8AF7}"/>
    <cellStyle name="標準 6 4 4 2 3 2 4 3" xfId="8661" xr:uid="{E71825B6-22AC-4120-929D-F8896221A128}"/>
    <cellStyle name="標準 6 4 4 2 3 2 4 3 2" xfId="26072" xr:uid="{E71825B6-22AC-4120-929D-F8896221A128}"/>
    <cellStyle name="標準 6 4 4 2 3 2 4 4" xfId="19773" xr:uid="{00000000-0005-0000-0000-000013100000}"/>
    <cellStyle name="標準 6 4 4 2 3 2 5" xfId="11823" xr:uid="{546EE0A2-3D54-479F-8C87-66BAFA2C8F86}"/>
    <cellStyle name="標準 6 4 4 2 3 2 5 2" xfId="29234" xr:uid="{546EE0A2-3D54-479F-8C87-66BAFA2C8F86}"/>
    <cellStyle name="標準 6 4 4 2 3 2 6" xfId="5498" xr:uid="{CABC0A08-48F7-46EB-8ED6-2523EB19DC68}"/>
    <cellStyle name="標準 6 4 4 2 3 2 6 2" xfId="22910" xr:uid="{CABC0A08-48F7-46EB-8ED6-2523EB19DC68}"/>
    <cellStyle name="標準 6 4 4 2 3 2 7" xfId="18241" xr:uid="{00000000-0005-0000-0000-00000E100000}"/>
    <cellStyle name="標準 6 4 4 2 3 3" xfId="1181" xr:uid="{00000000-0005-0000-0000-000014100000}"/>
    <cellStyle name="標準 6 4 4 2 3 3 2" xfId="4357" xr:uid="{00000000-0005-0000-0000-000015100000}"/>
    <cellStyle name="標準 6 4 4 2 3 3 2 2" xfId="10669" xr:uid="{7D0900E5-0488-41CB-88BA-A77160E3F696}"/>
    <cellStyle name="標準 6 4 4 2 3 3 2 2 2" xfId="16993" xr:uid="{587D420B-A304-4F02-A5FE-1FB5565B76AF}"/>
    <cellStyle name="標準 6 4 4 2 3 3 2 2 2 2" xfId="34404" xr:uid="{587D420B-A304-4F02-A5FE-1FB5565B76AF}"/>
    <cellStyle name="標準 6 4 4 2 3 3 2 2 3" xfId="28080" xr:uid="{7D0900E5-0488-41CB-88BA-A77160E3F696}"/>
    <cellStyle name="標準 6 4 4 2 3 3 2 3" xfId="13831" xr:uid="{89CD1F5B-BDF7-4912-8238-BCA79497C497}"/>
    <cellStyle name="標準 6 4 4 2 3 3 2 3 2" xfId="31242" xr:uid="{89CD1F5B-BDF7-4912-8238-BCA79497C497}"/>
    <cellStyle name="標準 6 4 4 2 3 3 2 4" xfId="7506" xr:uid="{7BA9D482-4C55-4C9B-8775-AE3DCB2FEAB6}"/>
    <cellStyle name="標準 6 4 4 2 3 3 2 4 2" xfId="24918" xr:uid="{7BA9D482-4C55-4C9B-8775-AE3DCB2FEAB6}"/>
    <cellStyle name="標準 6 4 4 2 3 3 2 5" xfId="21769" xr:uid="{00000000-0005-0000-0000-000015100000}"/>
    <cellStyle name="標準 6 4 4 2 3 3 3" xfId="2740" xr:uid="{00000000-0005-0000-0000-000016100000}"/>
    <cellStyle name="標準 6 4 4 2 3 3 3 2" xfId="15365" xr:uid="{FE71EF43-E8D1-4250-A157-35F7FE8333BC}"/>
    <cellStyle name="標準 6 4 4 2 3 3 3 2 2" xfId="32776" xr:uid="{FE71EF43-E8D1-4250-A157-35F7FE8333BC}"/>
    <cellStyle name="標準 6 4 4 2 3 3 3 3" xfId="9041" xr:uid="{6CB813FC-7297-4150-8D33-F6123D190B2A}"/>
    <cellStyle name="標準 6 4 4 2 3 3 3 3 2" xfId="26452" xr:uid="{6CB813FC-7297-4150-8D33-F6123D190B2A}"/>
    <cellStyle name="標準 6 4 4 2 3 3 3 4" xfId="20153" xr:uid="{00000000-0005-0000-0000-000016100000}"/>
    <cellStyle name="標準 6 4 4 2 3 3 4" xfId="12203" xr:uid="{800468CA-515B-410B-AF8C-60BE72C03D22}"/>
    <cellStyle name="標準 6 4 4 2 3 3 4 2" xfId="29614" xr:uid="{800468CA-515B-410B-AF8C-60BE72C03D22}"/>
    <cellStyle name="標準 6 4 4 2 3 3 5" xfId="5878" xr:uid="{27D920F3-9FD6-46D3-AEE3-3D361E1FCF5D}"/>
    <cellStyle name="標準 6 4 4 2 3 3 5 2" xfId="23290" xr:uid="{27D920F3-9FD6-46D3-AEE3-3D361E1FCF5D}"/>
    <cellStyle name="標準 6 4 4 2 3 3 6" xfId="18621" xr:uid="{00000000-0005-0000-0000-000014100000}"/>
    <cellStyle name="標準 6 4 4 2 3 4" xfId="3597" xr:uid="{00000000-0005-0000-0000-000017100000}"/>
    <cellStyle name="標準 6 4 4 2 3 4 2" xfId="9909" xr:uid="{BD7FE24C-814F-4983-ACC5-93FF1002D919}"/>
    <cellStyle name="標準 6 4 4 2 3 4 2 2" xfId="16233" xr:uid="{1F126600-1964-475C-AB85-767DCB4775C3}"/>
    <cellStyle name="標準 6 4 4 2 3 4 2 2 2" xfId="33644" xr:uid="{1F126600-1964-475C-AB85-767DCB4775C3}"/>
    <cellStyle name="標準 6 4 4 2 3 4 2 3" xfId="27320" xr:uid="{BD7FE24C-814F-4983-ACC5-93FF1002D919}"/>
    <cellStyle name="標準 6 4 4 2 3 4 3" xfId="13071" xr:uid="{9139E547-CF64-4C40-82FE-0F12F52B0DA0}"/>
    <cellStyle name="標準 6 4 4 2 3 4 3 2" xfId="30482" xr:uid="{9139E547-CF64-4C40-82FE-0F12F52B0DA0}"/>
    <cellStyle name="標準 6 4 4 2 3 4 4" xfId="6746" xr:uid="{41F76777-3B6D-4A52-9629-9EF69D3E6961}"/>
    <cellStyle name="標準 6 4 4 2 3 4 4 2" xfId="24158" xr:uid="{41F76777-3B6D-4A52-9629-9EF69D3E6961}"/>
    <cellStyle name="標準 6 4 4 2 3 4 5" xfId="21009" xr:uid="{00000000-0005-0000-0000-000017100000}"/>
    <cellStyle name="標準 6 4 4 2 3 5" xfId="1980" xr:uid="{00000000-0005-0000-0000-000018100000}"/>
    <cellStyle name="標準 6 4 4 2 3 5 2" xfId="14605" xr:uid="{63C61191-CE30-4F7F-8095-F0F84ECF34FF}"/>
    <cellStyle name="標準 6 4 4 2 3 5 2 2" xfId="32016" xr:uid="{63C61191-CE30-4F7F-8095-F0F84ECF34FF}"/>
    <cellStyle name="標準 6 4 4 2 3 5 3" xfId="8281" xr:uid="{C0126A10-DAAA-4509-82E1-F7FA6A1B8C8C}"/>
    <cellStyle name="標準 6 4 4 2 3 5 3 2" xfId="25692" xr:uid="{C0126A10-DAAA-4509-82E1-F7FA6A1B8C8C}"/>
    <cellStyle name="標準 6 4 4 2 3 5 4" xfId="19393" xr:uid="{00000000-0005-0000-0000-000018100000}"/>
    <cellStyle name="標準 6 4 4 2 3 6" xfId="11443" xr:uid="{6B7BDF15-B38F-4194-B8A6-3307D70EE7D9}"/>
    <cellStyle name="標準 6 4 4 2 3 6 2" xfId="28854" xr:uid="{6B7BDF15-B38F-4194-B8A6-3307D70EE7D9}"/>
    <cellStyle name="標準 6 4 4 2 3 7" xfId="5118" xr:uid="{A5340001-714B-4BAC-A45B-985D202197DF}"/>
    <cellStyle name="標準 6 4 4 2 3 7 2" xfId="22530" xr:uid="{A5340001-714B-4BAC-A45B-985D202197DF}"/>
    <cellStyle name="標準 6 4 4 2 3 8" xfId="17861" xr:uid="{00000000-0005-0000-0000-00000D100000}"/>
    <cellStyle name="標準 6 4 4 2 4" xfId="611" xr:uid="{00000000-0005-0000-0000-000019100000}"/>
    <cellStyle name="標準 6 4 4 2 4 2" xfId="1371" xr:uid="{00000000-0005-0000-0000-00001A100000}"/>
    <cellStyle name="標準 6 4 4 2 4 2 2" xfId="4547" xr:uid="{00000000-0005-0000-0000-00001B100000}"/>
    <cellStyle name="標準 6 4 4 2 4 2 2 2" xfId="10859" xr:uid="{D4CACBC9-EEB5-439B-8397-77D60021CD6E}"/>
    <cellStyle name="標準 6 4 4 2 4 2 2 2 2" xfId="17183" xr:uid="{DA7FB6D6-A2CA-465F-BAB7-FF16A589996B}"/>
    <cellStyle name="標準 6 4 4 2 4 2 2 2 2 2" xfId="34594" xr:uid="{DA7FB6D6-A2CA-465F-BAB7-FF16A589996B}"/>
    <cellStyle name="標準 6 4 4 2 4 2 2 2 3" xfId="28270" xr:uid="{D4CACBC9-EEB5-439B-8397-77D60021CD6E}"/>
    <cellStyle name="標準 6 4 4 2 4 2 2 3" xfId="14021" xr:uid="{114B6CA4-149E-410A-BB4B-1D0E23694800}"/>
    <cellStyle name="標準 6 4 4 2 4 2 2 3 2" xfId="31432" xr:uid="{114B6CA4-149E-410A-BB4B-1D0E23694800}"/>
    <cellStyle name="標準 6 4 4 2 4 2 2 4" xfId="7696" xr:uid="{60BB0AC6-6F4E-4BE0-B6DE-198D317E3F36}"/>
    <cellStyle name="標準 6 4 4 2 4 2 2 4 2" xfId="25108" xr:uid="{60BB0AC6-6F4E-4BE0-B6DE-198D317E3F36}"/>
    <cellStyle name="標準 6 4 4 2 4 2 2 5" xfId="21959" xr:uid="{00000000-0005-0000-0000-00001B100000}"/>
    <cellStyle name="標準 6 4 4 2 4 2 3" xfId="2930" xr:uid="{00000000-0005-0000-0000-00001C100000}"/>
    <cellStyle name="標準 6 4 4 2 4 2 3 2" xfId="15555" xr:uid="{766CF6B0-E8C2-4483-BDBB-726D906F38FE}"/>
    <cellStyle name="標準 6 4 4 2 4 2 3 2 2" xfId="32966" xr:uid="{766CF6B0-E8C2-4483-BDBB-726D906F38FE}"/>
    <cellStyle name="標準 6 4 4 2 4 2 3 3" xfId="9231" xr:uid="{34992845-30A5-48FB-8442-0BFEBC55C6EF}"/>
    <cellStyle name="標準 6 4 4 2 4 2 3 3 2" xfId="26642" xr:uid="{34992845-30A5-48FB-8442-0BFEBC55C6EF}"/>
    <cellStyle name="標準 6 4 4 2 4 2 3 4" xfId="20343" xr:uid="{00000000-0005-0000-0000-00001C100000}"/>
    <cellStyle name="標準 6 4 4 2 4 2 4" xfId="12393" xr:uid="{9627155E-83B7-439B-8275-F93E29B378F9}"/>
    <cellStyle name="標準 6 4 4 2 4 2 4 2" xfId="29804" xr:uid="{9627155E-83B7-439B-8275-F93E29B378F9}"/>
    <cellStyle name="標準 6 4 4 2 4 2 5" xfId="6068" xr:uid="{61A2347C-7A27-4435-AA38-DC5DD08D4B6E}"/>
    <cellStyle name="標準 6 4 4 2 4 2 5 2" xfId="23480" xr:uid="{61A2347C-7A27-4435-AA38-DC5DD08D4B6E}"/>
    <cellStyle name="標準 6 4 4 2 4 2 6" xfId="18811" xr:uid="{00000000-0005-0000-0000-00001A100000}"/>
    <cellStyle name="標準 6 4 4 2 4 3" xfId="3787" xr:uid="{00000000-0005-0000-0000-00001D100000}"/>
    <cellStyle name="標準 6 4 4 2 4 3 2" xfId="10099" xr:uid="{1734EAA5-E590-4855-B1B8-0251D118CA81}"/>
    <cellStyle name="標準 6 4 4 2 4 3 2 2" xfId="16423" xr:uid="{FCC3FE64-6128-4E9A-9D66-E9864A3AC014}"/>
    <cellStyle name="標準 6 4 4 2 4 3 2 2 2" xfId="33834" xr:uid="{FCC3FE64-6128-4E9A-9D66-E9864A3AC014}"/>
    <cellStyle name="標準 6 4 4 2 4 3 2 3" xfId="27510" xr:uid="{1734EAA5-E590-4855-B1B8-0251D118CA81}"/>
    <cellStyle name="標準 6 4 4 2 4 3 3" xfId="13261" xr:uid="{047C02B3-82BE-4961-849D-761810832114}"/>
    <cellStyle name="標準 6 4 4 2 4 3 3 2" xfId="30672" xr:uid="{047C02B3-82BE-4961-849D-761810832114}"/>
    <cellStyle name="標準 6 4 4 2 4 3 4" xfId="6936" xr:uid="{3EF9D232-1EE2-4E5C-BECC-3BD4C2FC14D4}"/>
    <cellStyle name="標準 6 4 4 2 4 3 4 2" xfId="24348" xr:uid="{3EF9D232-1EE2-4E5C-BECC-3BD4C2FC14D4}"/>
    <cellStyle name="標準 6 4 4 2 4 3 5" xfId="21199" xr:uid="{00000000-0005-0000-0000-00001D100000}"/>
    <cellStyle name="標準 6 4 4 2 4 4" xfId="2170" xr:uid="{00000000-0005-0000-0000-00001E100000}"/>
    <cellStyle name="標準 6 4 4 2 4 4 2" xfId="14795" xr:uid="{F887A3B5-2AAB-425D-8839-6DAAF5931736}"/>
    <cellStyle name="標準 6 4 4 2 4 4 2 2" xfId="32206" xr:uid="{F887A3B5-2AAB-425D-8839-6DAAF5931736}"/>
    <cellStyle name="標準 6 4 4 2 4 4 3" xfId="8471" xr:uid="{AEAD9B73-2D04-4484-BD5E-A06482061F1E}"/>
    <cellStyle name="標準 6 4 4 2 4 4 3 2" xfId="25882" xr:uid="{AEAD9B73-2D04-4484-BD5E-A06482061F1E}"/>
    <cellStyle name="標準 6 4 4 2 4 4 4" xfId="19583" xr:uid="{00000000-0005-0000-0000-00001E100000}"/>
    <cellStyle name="標準 6 4 4 2 4 5" xfId="11633" xr:uid="{57409D10-7213-4737-835D-C0E39E70DFC7}"/>
    <cellStyle name="標準 6 4 4 2 4 5 2" xfId="29044" xr:uid="{57409D10-7213-4737-835D-C0E39E70DFC7}"/>
    <cellStyle name="標準 6 4 4 2 4 6" xfId="5308" xr:uid="{7339E2D7-577B-4A5A-8518-B531D7147DBA}"/>
    <cellStyle name="標準 6 4 4 2 4 6 2" xfId="22720" xr:uid="{7339E2D7-577B-4A5A-8518-B531D7147DBA}"/>
    <cellStyle name="標準 6 4 4 2 4 7" xfId="18051" xr:uid="{00000000-0005-0000-0000-000019100000}"/>
    <cellStyle name="標準 6 4 4 2 5" xfId="991" xr:uid="{00000000-0005-0000-0000-00001F100000}"/>
    <cellStyle name="標準 6 4 4 2 5 2" xfId="4167" xr:uid="{00000000-0005-0000-0000-000020100000}"/>
    <cellStyle name="標準 6 4 4 2 5 2 2" xfId="10479" xr:uid="{361E6B10-1AEE-43AE-A452-E5D7F4BD691C}"/>
    <cellStyle name="標準 6 4 4 2 5 2 2 2" xfId="16803" xr:uid="{3621567C-F765-41E5-A8AD-FD948ED95490}"/>
    <cellStyle name="標準 6 4 4 2 5 2 2 2 2" xfId="34214" xr:uid="{3621567C-F765-41E5-A8AD-FD948ED95490}"/>
    <cellStyle name="標準 6 4 4 2 5 2 2 3" xfId="27890" xr:uid="{361E6B10-1AEE-43AE-A452-E5D7F4BD691C}"/>
    <cellStyle name="標準 6 4 4 2 5 2 3" xfId="13641" xr:uid="{0BC6FC31-06C0-487F-9C0C-7420139002BC}"/>
    <cellStyle name="標準 6 4 4 2 5 2 3 2" xfId="31052" xr:uid="{0BC6FC31-06C0-487F-9C0C-7420139002BC}"/>
    <cellStyle name="標準 6 4 4 2 5 2 4" xfId="7316" xr:uid="{552791C6-83D2-4F82-809B-3DF8A7B39B62}"/>
    <cellStyle name="標準 6 4 4 2 5 2 4 2" xfId="24728" xr:uid="{552791C6-83D2-4F82-809B-3DF8A7B39B62}"/>
    <cellStyle name="標準 6 4 4 2 5 2 5" xfId="21579" xr:uid="{00000000-0005-0000-0000-000020100000}"/>
    <cellStyle name="標準 6 4 4 2 5 3" xfId="2550" xr:uid="{00000000-0005-0000-0000-000021100000}"/>
    <cellStyle name="標準 6 4 4 2 5 3 2" xfId="15175" xr:uid="{2A7DE5DF-0538-4676-A043-F2D09BA8E727}"/>
    <cellStyle name="標準 6 4 4 2 5 3 2 2" xfId="32586" xr:uid="{2A7DE5DF-0538-4676-A043-F2D09BA8E727}"/>
    <cellStyle name="標準 6 4 4 2 5 3 3" xfId="8851" xr:uid="{A75E7521-D7DF-4580-910D-95673A89C581}"/>
    <cellStyle name="標準 6 4 4 2 5 3 3 2" xfId="26262" xr:uid="{A75E7521-D7DF-4580-910D-95673A89C581}"/>
    <cellStyle name="標準 6 4 4 2 5 3 4" xfId="19963" xr:uid="{00000000-0005-0000-0000-000021100000}"/>
    <cellStyle name="標準 6 4 4 2 5 4" xfId="12013" xr:uid="{54300714-4033-40FE-A4A2-AF4D8CD16B60}"/>
    <cellStyle name="標準 6 4 4 2 5 4 2" xfId="29424" xr:uid="{54300714-4033-40FE-A4A2-AF4D8CD16B60}"/>
    <cellStyle name="標準 6 4 4 2 5 5" xfId="5688" xr:uid="{C8003621-AC2F-41CD-A994-D6D66426E74D}"/>
    <cellStyle name="標準 6 4 4 2 5 5 2" xfId="23100" xr:uid="{C8003621-AC2F-41CD-A994-D6D66426E74D}"/>
    <cellStyle name="標準 6 4 4 2 5 6" xfId="18431" xr:uid="{00000000-0005-0000-0000-00001F100000}"/>
    <cellStyle name="標準 6 4 4 2 6" xfId="231" xr:uid="{00000000-0005-0000-0000-000022100000}"/>
    <cellStyle name="標準 6 4 4 2 6 2" xfId="3407" xr:uid="{00000000-0005-0000-0000-000023100000}"/>
    <cellStyle name="標準 6 4 4 2 6 2 2" xfId="16043" xr:uid="{FAD48F74-BC55-4C74-A9E3-7474F67C4E2A}"/>
    <cellStyle name="標準 6 4 4 2 6 2 2 2" xfId="33454" xr:uid="{FAD48F74-BC55-4C74-A9E3-7474F67C4E2A}"/>
    <cellStyle name="標準 6 4 4 2 6 2 3" xfId="9719" xr:uid="{358CEB41-73BB-4A2A-BA8E-5244000142D3}"/>
    <cellStyle name="標準 6 4 4 2 6 2 3 2" xfId="27130" xr:uid="{358CEB41-73BB-4A2A-BA8E-5244000142D3}"/>
    <cellStyle name="標準 6 4 4 2 6 2 4" xfId="20819" xr:uid="{00000000-0005-0000-0000-000023100000}"/>
    <cellStyle name="標準 6 4 4 2 6 3" xfId="12881" xr:uid="{D9067CA6-A613-4A05-816B-FAD4268E73AC}"/>
    <cellStyle name="標準 6 4 4 2 6 3 2" xfId="30292" xr:uid="{D9067CA6-A613-4A05-816B-FAD4268E73AC}"/>
    <cellStyle name="標準 6 4 4 2 6 4" xfId="6556" xr:uid="{47586E54-7C09-4E01-A7C7-871C836D6665}"/>
    <cellStyle name="標準 6 4 4 2 6 4 2" xfId="23968" xr:uid="{47586E54-7C09-4E01-A7C7-871C836D6665}"/>
    <cellStyle name="標準 6 4 4 2 6 5" xfId="17671" xr:uid="{00000000-0005-0000-0000-000022100000}"/>
    <cellStyle name="標準 6 4 4 2 7" xfId="3313" xr:uid="{00000000-0005-0000-0000-000024100000}"/>
    <cellStyle name="標準 6 4 4 2 7 2" xfId="9625" xr:uid="{F972F798-84F8-44BB-AB03-0099156404FB}"/>
    <cellStyle name="標準 6 4 4 2 7 2 2" xfId="15949" xr:uid="{BEA5871E-3F6C-4F83-8CE3-B72F66D0618E}"/>
    <cellStyle name="標準 6 4 4 2 7 2 2 2" xfId="33360" xr:uid="{BEA5871E-3F6C-4F83-8CE3-B72F66D0618E}"/>
    <cellStyle name="標準 6 4 4 2 7 2 3" xfId="27036" xr:uid="{F972F798-84F8-44BB-AB03-0099156404FB}"/>
    <cellStyle name="標準 6 4 4 2 7 3" xfId="12787" xr:uid="{121A8990-1A5E-41C3-8C75-847915E762BF}"/>
    <cellStyle name="標準 6 4 4 2 7 3 2" xfId="30198" xr:uid="{121A8990-1A5E-41C3-8C75-847915E762BF}"/>
    <cellStyle name="標準 6 4 4 2 7 4" xfId="6462" xr:uid="{9557A992-9BC8-4E71-8EAF-126F2724B8FE}"/>
    <cellStyle name="標準 6 4 4 2 7 4 2" xfId="23874" xr:uid="{9557A992-9BC8-4E71-8EAF-126F2724B8FE}"/>
    <cellStyle name="標準 6 4 4 2 7 5" xfId="20725" xr:uid="{00000000-0005-0000-0000-000024100000}"/>
    <cellStyle name="標準 6 4 4 2 8" xfId="1790" xr:uid="{00000000-0005-0000-0000-000025100000}"/>
    <cellStyle name="標準 6 4 4 2 8 2" xfId="14415" xr:uid="{F4880341-0B50-400B-B5E6-45CE809AD864}"/>
    <cellStyle name="標準 6 4 4 2 8 2 2" xfId="31826" xr:uid="{F4880341-0B50-400B-B5E6-45CE809AD864}"/>
    <cellStyle name="標準 6 4 4 2 8 3" xfId="8091" xr:uid="{2D0427FC-7A0C-417D-AE3C-AAE86432786C}"/>
    <cellStyle name="標準 6 4 4 2 8 3 2" xfId="25502" xr:uid="{2D0427FC-7A0C-417D-AE3C-AAE86432786C}"/>
    <cellStyle name="標準 6 4 4 2 8 4" xfId="19203" xr:uid="{00000000-0005-0000-0000-000025100000}"/>
    <cellStyle name="標準 6 4 4 2 9" xfId="11253" xr:uid="{33B7BC88-562F-482D-8C0B-F144800FCF04}"/>
    <cellStyle name="標準 6 4 4 2 9 2" xfId="28664" xr:uid="{33B7BC88-562F-482D-8C0B-F144800FCF04}"/>
    <cellStyle name="標準 6 4 4 3" xfId="292" xr:uid="{00000000-0005-0000-0000-000026100000}"/>
    <cellStyle name="標準 6 4 4 3 2" xfId="482" xr:uid="{00000000-0005-0000-0000-000027100000}"/>
    <cellStyle name="標準 6 4 4 3 2 2" xfId="862" xr:uid="{00000000-0005-0000-0000-000028100000}"/>
    <cellStyle name="標準 6 4 4 3 2 2 2" xfId="1622" xr:uid="{00000000-0005-0000-0000-000029100000}"/>
    <cellStyle name="標準 6 4 4 3 2 2 2 2" xfId="4798" xr:uid="{00000000-0005-0000-0000-00002A100000}"/>
    <cellStyle name="標準 6 4 4 3 2 2 2 2 2" xfId="11110" xr:uid="{97032B23-86BF-4403-8F65-2AA8DA4CFACE}"/>
    <cellStyle name="標準 6 4 4 3 2 2 2 2 2 2" xfId="17434" xr:uid="{ACB97B8E-2822-4253-83DE-5900BF50BFB5}"/>
    <cellStyle name="標準 6 4 4 3 2 2 2 2 2 2 2" xfId="34845" xr:uid="{ACB97B8E-2822-4253-83DE-5900BF50BFB5}"/>
    <cellStyle name="標準 6 4 4 3 2 2 2 2 2 3" xfId="28521" xr:uid="{97032B23-86BF-4403-8F65-2AA8DA4CFACE}"/>
    <cellStyle name="標準 6 4 4 3 2 2 2 2 3" xfId="14272" xr:uid="{1458BBDC-CBA7-4662-91F4-760E716369F7}"/>
    <cellStyle name="標準 6 4 4 3 2 2 2 2 3 2" xfId="31683" xr:uid="{1458BBDC-CBA7-4662-91F4-760E716369F7}"/>
    <cellStyle name="標準 6 4 4 3 2 2 2 2 4" xfId="7947" xr:uid="{7A7E054B-A8C0-4AC2-974A-2B8DFB67F6DA}"/>
    <cellStyle name="標準 6 4 4 3 2 2 2 2 4 2" xfId="25359" xr:uid="{7A7E054B-A8C0-4AC2-974A-2B8DFB67F6DA}"/>
    <cellStyle name="標準 6 4 4 3 2 2 2 2 5" xfId="22210" xr:uid="{00000000-0005-0000-0000-00002A100000}"/>
    <cellStyle name="標準 6 4 4 3 2 2 2 3" xfId="3181" xr:uid="{00000000-0005-0000-0000-00002B100000}"/>
    <cellStyle name="標準 6 4 4 3 2 2 2 3 2" xfId="15806" xr:uid="{26F9A808-46F1-4062-B03A-9D27931111BE}"/>
    <cellStyle name="標準 6 4 4 3 2 2 2 3 2 2" xfId="33217" xr:uid="{26F9A808-46F1-4062-B03A-9D27931111BE}"/>
    <cellStyle name="標準 6 4 4 3 2 2 2 3 3" xfId="9482" xr:uid="{E0452E26-353D-404B-92C2-46D7F9D3B30A}"/>
    <cellStyle name="標準 6 4 4 3 2 2 2 3 3 2" xfId="26893" xr:uid="{E0452E26-353D-404B-92C2-46D7F9D3B30A}"/>
    <cellStyle name="標準 6 4 4 3 2 2 2 3 4" xfId="20594" xr:uid="{00000000-0005-0000-0000-00002B100000}"/>
    <cellStyle name="標準 6 4 4 3 2 2 2 4" xfId="12644" xr:uid="{06EDA2B3-4662-40B6-B56D-30C6BDA17ACF}"/>
    <cellStyle name="標準 6 4 4 3 2 2 2 4 2" xfId="30055" xr:uid="{06EDA2B3-4662-40B6-B56D-30C6BDA17ACF}"/>
    <cellStyle name="標準 6 4 4 3 2 2 2 5" xfId="6319" xr:uid="{76F7B28B-F184-48FF-BDE5-30F464B91D1B}"/>
    <cellStyle name="標準 6 4 4 3 2 2 2 5 2" xfId="23731" xr:uid="{76F7B28B-F184-48FF-BDE5-30F464B91D1B}"/>
    <cellStyle name="標準 6 4 4 3 2 2 2 6" xfId="19062" xr:uid="{00000000-0005-0000-0000-000029100000}"/>
    <cellStyle name="標準 6 4 4 3 2 2 3" xfId="4038" xr:uid="{00000000-0005-0000-0000-00002C100000}"/>
    <cellStyle name="標準 6 4 4 3 2 2 3 2" xfId="10350" xr:uid="{92507E83-C7B4-45B3-91B2-30BB6103F851}"/>
    <cellStyle name="標準 6 4 4 3 2 2 3 2 2" xfId="16674" xr:uid="{8260682C-E14D-43CB-8ED8-FE5F797F59E8}"/>
    <cellStyle name="標準 6 4 4 3 2 2 3 2 2 2" xfId="34085" xr:uid="{8260682C-E14D-43CB-8ED8-FE5F797F59E8}"/>
    <cellStyle name="標準 6 4 4 3 2 2 3 2 3" xfId="27761" xr:uid="{92507E83-C7B4-45B3-91B2-30BB6103F851}"/>
    <cellStyle name="標準 6 4 4 3 2 2 3 3" xfId="13512" xr:uid="{1461AEB7-80C8-4951-AAF6-9652A4E4DA2F}"/>
    <cellStyle name="標準 6 4 4 3 2 2 3 3 2" xfId="30923" xr:uid="{1461AEB7-80C8-4951-AAF6-9652A4E4DA2F}"/>
    <cellStyle name="標準 6 4 4 3 2 2 3 4" xfId="7187" xr:uid="{3BF25233-0E0F-490C-AEEB-A8E8194204D1}"/>
    <cellStyle name="標準 6 4 4 3 2 2 3 4 2" xfId="24599" xr:uid="{3BF25233-0E0F-490C-AEEB-A8E8194204D1}"/>
    <cellStyle name="標準 6 4 4 3 2 2 3 5" xfId="21450" xr:uid="{00000000-0005-0000-0000-00002C100000}"/>
    <cellStyle name="標準 6 4 4 3 2 2 4" xfId="2421" xr:uid="{00000000-0005-0000-0000-00002D100000}"/>
    <cellStyle name="標準 6 4 4 3 2 2 4 2" xfId="15046" xr:uid="{CEF62DFA-7B8A-40A3-98DE-0F5CA73834E2}"/>
    <cellStyle name="標準 6 4 4 3 2 2 4 2 2" xfId="32457" xr:uid="{CEF62DFA-7B8A-40A3-98DE-0F5CA73834E2}"/>
    <cellStyle name="標準 6 4 4 3 2 2 4 3" xfId="8722" xr:uid="{950C6D80-24C2-4493-8ACC-9A859D724269}"/>
    <cellStyle name="標準 6 4 4 3 2 2 4 3 2" xfId="26133" xr:uid="{950C6D80-24C2-4493-8ACC-9A859D724269}"/>
    <cellStyle name="標準 6 4 4 3 2 2 4 4" xfId="19834" xr:uid="{00000000-0005-0000-0000-00002D100000}"/>
    <cellStyle name="標準 6 4 4 3 2 2 5" xfId="11884" xr:uid="{986F4A66-2BCB-4B15-B40C-A4C3C05ABCE4}"/>
    <cellStyle name="標準 6 4 4 3 2 2 5 2" xfId="29295" xr:uid="{986F4A66-2BCB-4B15-B40C-A4C3C05ABCE4}"/>
    <cellStyle name="標準 6 4 4 3 2 2 6" xfId="5559" xr:uid="{3CC39FF2-B526-4A32-8E17-2E87C34BB40F}"/>
    <cellStyle name="標準 6 4 4 3 2 2 6 2" xfId="22971" xr:uid="{3CC39FF2-B526-4A32-8E17-2E87C34BB40F}"/>
    <cellStyle name="標準 6 4 4 3 2 2 7" xfId="18302" xr:uid="{00000000-0005-0000-0000-000028100000}"/>
    <cellStyle name="標準 6 4 4 3 2 3" xfId="1242" xr:uid="{00000000-0005-0000-0000-00002E100000}"/>
    <cellStyle name="標準 6 4 4 3 2 3 2" xfId="4418" xr:uid="{00000000-0005-0000-0000-00002F100000}"/>
    <cellStyle name="標準 6 4 4 3 2 3 2 2" xfId="10730" xr:uid="{060B0C7B-949B-45FE-BC54-8C4C459E7483}"/>
    <cellStyle name="標準 6 4 4 3 2 3 2 2 2" xfId="17054" xr:uid="{35D44D6D-310A-4D2E-9315-244F9855D65D}"/>
    <cellStyle name="標準 6 4 4 3 2 3 2 2 2 2" xfId="34465" xr:uid="{35D44D6D-310A-4D2E-9315-244F9855D65D}"/>
    <cellStyle name="標準 6 4 4 3 2 3 2 2 3" xfId="28141" xr:uid="{060B0C7B-949B-45FE-BC54-8C4C459E7483}"/>
    <cellStyle name="標準 6 4 4 3 2 3 2 3" xfId="13892" xr:uid="{5042DBFD-3D56-4E7D-A279-549962F06E35}"/>
    <cellStyle name="標準 6 4 4 3 2 3 2 3 2" xfId="31303" xr:uid="{5042DBFD-3D56-4E7D-A279-549962F06E35}"/>
    <cellStyle name="標準 6 4 4 3 2 3 2 4" xfId="7567" xr:uid="{F181EBDB-BF69-480B-948C-9FD1A8758A0A}"/>
    <cellStyle name="標準 6 4 4 3 2 3 2 4 2" xfId="24979" xr:uid="{F181EBDB-BF69-480B-948C-9FD1A8758A0A}"/>
    <cellStyle name="標準 6 4 4 3 2 3 2 5" xfId="21830" xr:uid="{00000000-0005-0000-0000-00002F100000}"/>
    <cellStyle name="標準 6 4 4 3 2 3 3" xfId="2801" xr:uid="{00000000-0005-0000-0000-000030100000}"/>
    <cellStyle name="標準 6 4 4 3 2 3 3 2" xfId="15426" xr:uid="{A72F26F5-50AF-46C6-B46B-B251E68704A0}"/>
    <cellStyle name="標準 6 4 4 3 2 3 3 2 2" xfId="32837" xr:uid="{A72F26F5-50AF-46C6-B46B-B251E68704A0}"/>
    <cellStyle name="標準 6 4 4 3 2 3 3 3" xfId="9102" xr:uid="{DFB419AB-CC30-461F-9293-D35CE1F8B5A3}"/>
    <cellStyle name="標準 6 4 4 3 2 3 3 3 2" xfId="26513" xr:uid="{DFB419AB-CC30-461F-9293-D35CE1F8B5A3}"/>
    <cellStyle name="標準 6 4 4 3 2 3 3 4" xfId="20214" xr:uid="{00000000-0005-0000-0000-000030100000}"/>
    <cellStyle name="標準 6 4 4 3 2 3 4" xfId="12264" xr:uid="{15D63D52-7786-49AC-B0A8-9344EDCBD3FB}"/>
    <cellStyle name="標準 6 4 4 3 2 3 4 2" xfId="29675" xr:uid="{15D63D52-7786-49AC-B0A8-9344EDCBD3FB}"/>
    <cellStyle name="標準 6 4 4 3 2 3 5" xfId="5939" xr:uid="{EAFB8FA1-0248-4B64-8305-B4ADE1048B7C}"/>
    <cellStyle name="標準 6 4 4 3 2 3 5 2" xfId="23351" xr:uid="{EAFB8FA1-0248-4B64-8305-B4ADE1048B7C}"/>
    <cellStyle name="標準 6 4 4 3 2 3 6" xfId="18682" xr:uid="{00000000-0005-0000-0000-00002E100000}"/>
    <cellStyle name="標準 6 4 4 3 2 4" xfId="3658" xr:uid="{00000000-0005-0000-0000-000031100000}"/>
    <cellStyle name="標準 6 4 4 3 2 4 2" xfId="9970" xr:uid="{17C09400-2D94-4FCB-8184-4CA3C1C5A154}"/>
    <cellStyle name="標準 6 4 4 3 2 4 2 2" xfId="16294" xr:uid="{3FD7B505-E4FD-4A6D-830F-382C7B77CA68}"/>
    <cellStyle name="標準 6 4 4 3 2 4 2 2 2" xfId="33705" xr:uid="{3FD7B505-E4FD-4A6D-830F-382C7B77CA68}"/>
    <cellStyle name="標準 6 4 4 3 2 4 2 3" xfId="27381" xr:uid="{17C09400-2D94-4FCB-8184-4CA3C1C5A154}"/>
    <cellStyle name="標準 6 4 4 3 2 4 3" xfId="13132" xr:uid="{87C25B8C-EB9D-4031-8616-C7C6DD6BCA72}"/>
    <cellStyle name="標準 6 4 4 3 2 4 3 2" xfId="30543" xr:uid="{87C25B8C-EB9D-4031-8616-C7C6DD6BCA72}"/>
    <cellStyle name="標準 6 4 4 3 2 4 4" xfId="6807" xr:uid="{13C840D3-8CFE-4A45-B03F-84CEBF6C38F1}"/>
    <cellStyle name="標準 6 4 4 3 2 4 4 2" xfId="24219" xr:uid="{13C840D3-8CFE-4A45-B03F-84CEBF6C38F1}"/>
    <cellStyle name="標準 6 4 4 3 2 4 5" xfId="21070" xr:uid="{00000000-0005-0000-0000-000031100000}"/>
    <cellStyle name="標準 6 4 4 3 2 5" xfId="2041" xr:uid="{00000000-0005-0000-0000-000032100000}"/>
    <cellStyle name="標準 6 4 4 3 2 5 2" xfId="14666" xr:uid="{AA9E641A-E80C-4F9B-807E-119DC7672A1D}"/>
    <cellStyle name="標準 6 4 4 3 2 5 2 2" xfId="32077" xr:uid="{AA9E641A-E80C-4F9B-807E-119DC7672A1D}"/>
    <cellStyle name="標準 6 4 4 3 2 5 3" xfId="8342" xr:uid="{E1DBA05A-4DA3-435D-BA0A-702C468FF7A7}"/>
    <cellStyle name="標準 6 4 4 3 2 5 3 2" xfId="25753" xr:uid="{E1DBA05A-4DA3-435D-BA0A-702C468FF7A7}"/>
    <cellStyle name="標準 6 4 4 3 2 5 4" xfId="19454" xr:uid="{00000000-0005-0000-0000-000032100000}"/>
    <cellStyle name="標準 6 4 4 3 2 6" xfId="11504" xr:uid="{72802AD4-21CB-4FDA-BFD0-62C3B3CCB580}"/>
    <cellStyle name="標準 6 4 4 3 2 6 2" xfId="28915" xr:uid="{72802AD4-21CB-4FDA-BFD0-62C3B3CCB580}"/>
    <cellStyle name="標準 6 4 4 3 2 7" xfId="5179" xr:uid="{19B5F70D-9D97-4A11-B995-05BBC5E046B2}"/>
    <cellStyle name="標準 6 4 4 3 2 7 2" xfId="22591" xr:uid="{19B5F70D-9D97-4A11-B995-05BBC5E046B2}"/>
    <cellStyle name="標準 6 4 4 3 2 8" xfId="17922" xr:uid="{00000000-0005-0000-0000-000027100000}"/>
    <cellStyle name="標準 6 4 4 3 3" xfId="672" xr:uid="{00000000-0005-0000-0000-000033100000}"/>
    <cellStyle name="標準 6 4 4 3 3 2" xfId="1432" xr:uid="{00000000-0005-0000-0000-000034100000}"/>
    <cellStyle name="標準 6 4 4 3 3 2 2" xfId="4608" xr:uid="{00000000-0005-0000-0000-000035100000}"/>
    <cellStyle name="標準 6 4 4 3 3 2 2 2" xfId="10920" xr:uid="{FA3A3EB3-C7EC-4198-B0AA-402DA23CE3E1}"/>
    <cellStyle name="標準 6 4 4 3 3 2 2 2 2" xfId="17244" xr:uid="{70EF8F65-EC55-4C6B-B964-B261D7489D19}"/>
    <cellStyle name="標準 6 4 4 3 3 2 2 2 2 2" xfId="34655" xr:uid="{70EF8F65-EC55-4C6B-B964-B261D7489D19}"/>
    <cellStyle name="標準 6 4 4 3 3 2 2 2 3" xfId="28331" xr:uid="{FA3A3EB3-C7EC-4198-B0AA-402DA23CE3E1}"/>
    <cellStyle name="標準 6 4 4 3 3 2 2 3" xfId="14082" xr:uid="{60D75E75-1359-4AB6-A7A6-4AE1A7F01406}"/>
    <cellStyle name="標準 6 4 4 3 3 2 2 3 2" xfId="31493" xr:uid="{60D75E75-1359-4AB6-A7A6-4AE1A7F01406}"/>
    <cellStyle name="標準 6 4 4 3 3 2 2 4" xfId="7757" xr:uid="{3C5545EE-CAF3-41EE-B160-4DA712A04793}"/>
    <cellStyle name="標準 6 4 4 3 3 2 2 4 2" xfId="25169" xr:uid="{3C5545EE-CAF3-41EE-B160-4DA712A04793}"/>
    <cellStyle name="標準 6 4 4 3 3 2 2 5" xfId="22020" xr:uid="{00000000-0005-0000-0000-000035100000}"/>
    <cellStyle name="標準 6 4 4 3 3 2 3" xfId="2991" xr:uid="{00000000-0005-0000-0000-000036100000}"/>
    <cellStyle name="標準 6 4 4 3 3 2 3 2" xfId="15616" xr:uid="{DD62C717-F71A-4CA8-85B4-D984CBC4ECDB}"/>
    <cellStyle name="標準 6 4 4 3 3 2 3 2 2" xfId="33027" xr:uid="{DD62C717-F71A-4CA8-85B4-D984CBC4ECDB}"/>
    <cellStyle name="標準 6 4 4 3 3 2 3 3" xfId="9292" xr:uid="{31189173-34EA-4F62-86E9-641A0BCD765F}"/>
    <cellStyle name="標準 6 4 4 3 3 2 3 3 2" xfId="26703" xr:uid="{31189173-34EA-4F62-86E9-641A0BCD765F}"/>
    <cellStyle name="標準 6 4 4 3 3 2 3 4" xfId="20404" xr:uid="{00000000-0005-0000-0000-000036100000}"/>
    <cellStyle name="標準 6 4 4 3 3 2 4" xfId="12454" xr:uid="{12699B09-4042-47BA-820C-E36CAC22CDAF}"/>
    <cellStyle name="標準 6 4 4 3 3 2 4 2" xfId="29865" xr:uid="{12699B09-4042-47BA-820C-E36CAC22CDAF}"/>
    <cellStyle name="標準 6 4 4 3 3 2 5" xfId="6129" xr:uid="{3AD01282-A8F1-4803-B61C-65D5EC58AD1B}"/>
    <cellStyle name="標準 6 4 4 3 3 2 5 2" xfId="23541" xr:uid="{3AD01282-A8F1-4803-B61C-65D5EC58AD1B}"/>
    <cellStyle name="標準 6 4 4 3 3 2 6" xfId="18872" xr:uid="{00000000-0005-0000-0000-000034100000}"/>
    <cellStyle name="標準 6 4 4 3 3 3" xfId="3848" xr:uid="{00000000-0005-0000-0000-000037100000}"/>
    <cellStyle name="標準 6 4 4 3 3 3 2" xfId="10160" xr:uid="{1AF01177-F9B4-4D23-A0D6-4561415A4E32}"/>
    <cellStyle name="標準 6 4 4 3 3 3 2 2" xfId="16484" xr:uid="{7BCD5EC6-463A-4AC2-A971-E6B7ADE1F0D3}"/>
    <cellStyle name="標準 6 4 4 3 3 3 2 2 2" xfId="33895" xr:uid="{7BCD5EC6-463A-4AC2-A971-E6B7ADE1F0D3}"/>
    <cellStyle name="標準 6 4 4 3 3 3 2 3" xfId="27571" xr:uid="{1AF01177-F9B4-4D23-A0D6-4561415A4E32}"/>
    <cellStyle name="標準 6 4 4 3 3 3 3" xfId="13322" xr:uid="{F591BF49-17EA-4CAA-B048-AE33B42C76E6}"/>
    <cellStyle name="標準 6 4 4 3 3 3 3 2" xfId="30733" xr:uid="{F591BF49-17EA-4CAA-B048-AE33B42C76E6}"/>
    <cellStyle name="標準 6 4 4 3 3 3 4" xfId="6997" xr:uid="{E2A4EF0B-6A05-4110-889C-D57EF09DD807}"/>
    <cellStyle name="標準 6 4 4 3 3 3 4 2" xfId="24409" xr:uid="{E2A4EF0B-6A05-4110-889C-D57EF09DD807}"/>
    <cellStyle name="標準 6 4 4 3 3 3 5" xfId="21260" xr:uid="{00000000-0005-0000-0000-000037100000}"/>
    <cellStyle name="標準 6 4 4 3 3 4" xfId="2231" xr:uid="{00000000-0005-0000-0000-000038100000}"/>
    <cellStyle name="標準 6 4 4 3 3 4 2" xfId="14856" xr:uid="{BB5E1CC7-A80E-4F79-BCE7-3FFF2C87F0AC}"/>
    <cellStyle name="標準 6 4 4 3 3 4 2 2" xfId="32267" xr:uid="{BB5E1CC7-A80E-4F79-BCE7-3FFF2C87F0AC}"/>
    <cellStyle name="標準 6 4 4 3 3 4 3" xfId="8532" xr:uid="{0ABE4DC5-A61C-48DD-925F-15336AC3EFA0}"/>
    <cellStyle name="標準 6 4 4 3 3 4 3 2" xfId="25943" xr:uid="{0ABE4DC5-A61C-48DD-925F-15336AC3EFA0}"/>
    <cellStyle name="標準 6 4 4 3 3 4 4" xfId="19644" xr:uid="{00000000-0005-0000-0000-000038100000}"/>
    <cellStyle name="標準 6 4 4 3 3 5" xfId="11694" xr:uid="{0D45D619-EB71-44C0-8EE5-8025D31AEAFF}"/>
    <cellStyle name="標準 6 4 4 3 3 5 2" xfId="29105" xr:uid="{0D45D619-EB71-44C0-8EE5-8025D31AEAFF}"/>
    <cellStyle name="標準 6 4 4 3 3 6" xfId="5369" xr:uid="{DD99CBE5-320E-4F7D-8D70-526EF4C6D1FC}"/>
    <cellStyle name="標準 6 4 4 3 3 6 2" xfId="22781" xr:uid="{DD99CBE5-320E-4F7D-8D70-526EF4C6D1FC}"/>
    <cellStyle name="標準 6 4 4 3 3 7" xfId="18112" xr:uid="{00000000-0005-0000-0000-000033100000}"/>
    <cellStyle name="標準 6 4 4 3 4" xfId="1052" xr:uid="{00000000-0005-0000-0000-000039100000}"/>
    <cellStyle name="標準 6 4 4 3 4 2" xfId="4228" xr:uid="{00000000-0005-0000-0000-00003A100000}"/>
    <cellStyle name="標準 6 4 4 3 4 2 2" xfId="10540" xr:uid="{985A8538-92F6-4E0A-BCA0-C3100CF9B401}"/>
    <cellStyle name="標準 6 4 4 3 4 2 2 2" xfId="16864" xr:uid="{827B6825-57EB-41F1-8B79-E66860BD7536}"/>
    <cellStyle name="標準 6 4 4 3 4 2 2 2 2" xfId="34275" xr:uid="{827B6825-57EB-41F1-8B79-E66860BD7536}"/>
    <cellStyle name="標準 6 4 4 3 4 2 2 3" xfId="27951" xr:uid="{985A8538-92F6-4E0A-BCA0-C3100CF9B401}"/>
    <cellStyle name="標準 6 4 4 3 4 2 3" xfId="13702" xr:uid="{A878FB16-57F9-4B91-86D6-7499DA653EA5}"/>
    <cellStyle name="標準 6 4 4 3 4 2 3 2" xfId="31113" xr:uid="{A878FB16-57F9-4B91-86D6-7499DA653EA5}"/>
    <cellStyle name="標準 6 4 4 3 4 2 4" xfId="7377" xr:uid="{6D79B4E2-7F05-4FFD-A717-FA9EE34DAFBB}"/>
    <cellStyle name="標準 6 4 4 3 4 2 4 2" xfId="24789" xr:uid="{6D79B4E2-7F05-4FFD-A717-FA9EE34DAFBB}"/>
    <cellStyle name="標準 6 4 4 3 4 2 5" xfId="21640" xr:uid="{00000000-0005-0000-0000-00003A100000}"/>
    <cellStyle name="標準 6 4 4 3 4 3" xfId="2611" xr:uid="{00000000-0005-0000-0000-00003B100000}"/>
    <cellStyle name="標準 6 4 4 3 4 3 2" xfId="15236" xr:uid="{7CD35935-7241-4868-BCA0-6357F7B6CD98}"/>
    <cellStyle name="標準 6 4 4 3 4 3 2 2" xfId="32647" xr:uid="{7CD35935-7241-4868-BCA0-6357F7B6CD98}"/>
    <cellStyle name="標準 6 4 4 3 4 3 3" xfId="8912" xr:uid="{B9171973-6440-4DAB-B8A5-19F000983B20}"/>
    <cellStyle name="標準 6 4 4 3 4 3 3 2" xfId="26323" xr:uid="{B9171973-6440-4DAB-B8A5-19F000983B20}"/>
    <cellStyle name="標準 6 4 4 3 4 3 4" xfId="20024" xr:uid="{00000000-0005-0000-0000-00003B100000}"/>
    <cellStyle name="標準 6 4 4 3 4 4" xfId="12074" xr:uid="{BD401096-D17C-480C-B616-5DED1E5213D7}"/>
    <cellStyle name="標準 6 4 4 3 4 4 2" xfId="29485" xr:uid="{BD401096-D17C-480C-B616-5DED1E5213D7}"/>
    <cellStyle name="標準 6 4 4 3 4 5" xfId="5749" xr:uid="{AD102F14-284A-4CFD-A51C-5687B851912F}"/>
    <cellStyle name="標準 6 4 4 3 4 5 2" xfId="23161" xr:uid="{AD102F14-284A-4CFD-A51C-5687B851912F}"/>
    <cellStyle name="標準 6 4 4 3 4 6" xfId="18492" xr:uid="{00000000-0005-0000-0000-000039100000}"/>
    <cellStyle name="標準 6 4 4 3 5" xfId="3468" xr:uid="{00000000-0005-0000-0000-00003C100000}"/>
    <cellStyle name="標準 6 4 4 3 5 2" xfId="9780" xr:uid="{431013D0-464D-44A6-B1A1-E3F30554BAE4}"/>
    <cellStyle name="標準 6 4 4 3 5 2 2" xfId="16104" xr:uid="{FC7BCED0-E27C-4F64-9DEA-3A76F9036FC5}"/>
    <cellStyle name="標準 6 4 4 3 5 2 2 2" xfId="33515" xr:uid="{FC7BCED0-E27C-4F64-9DEA-3A76F9036FC5}"/>
    <cellStyle name="標準 6 4 4 3 5 2 3" xfId="27191" xr:uid="{431013D0-464D-44A6-B1A1-E3F30554BAE4}"/>
    <cellStyle name="標準 6 4 4 3 5 3" xfId="12942" xr:uid="{5BB2EF2B-475B-425C-9CE8-68F2AB6613AA}"/>
    <cellStyle name="標準 6 4 4 3 5 3 2" xfId="30353" xr:uid="{5BB2EF2B-475B-425C-9CE8-68F2AB6613AA}"/>
    <cellStyle name="標準 6 4 4 3 5 4" xfId="6617" xr:uid="{C0D83A84-3176-4308-8432-282F4327E168}"/>
    <cellStyle name="標準 6 4 4 3 5 4 2" xfId="24029" xr:uid="{C0D83A84-3176-4308-8432-282F4327E168}"/>
    <cellStyle name="標準 6 4 4 3 5 5" xfId="20880" xr:uid="{00000000-0005-0000-0000-00003C100000}"/>
    <cellStyle name="標準 6 4 4 3 6" xfId="1851" xr:uid="{00000000-0005-0000-0000-00003D100000}"/>
    <cellStyle name="標準 6 4 4 3 6 2" xfId="14476" xr:uid="{FF18BCB7-3340-4775-8890-5B37873DA64D}"/>
    <cellStyle name="標準 6 4 4 3 6 2 2" xfId="31887" xr:uid="{FF18BCB7-3340-4775-8890-5B37873DA64D}"/>
    <cellStyle name="標準 6 4 4 3 6 3" xfId="8152" xr:uid="{F662C099-BA3D-4982-941C-24BC0D702231}"/>
    <cellStyle name="標準 6 4 4 3 6 3 2" xfId="25563" xr:uid="{F662C099-BA3D-4982-941C-24BC0D702231}"/>
    <cellStyle name="標準 6 4 4 3 6 4" xfId="19264" xr:uid="{00000000-0005-0000-0000-00003D100000}"/>
    <cellStyle name="標準 6 4 4 3 7" xfId="11314" xr:uid="{EC87BB59-BB0E-445F-AF2A-B346EFC2DE93}"/>
    <cellStyle name="標準 6 4 4 3 7 2" xfId="28725" xr:uid="{EC87BB59-BB0E-445F-AF2A-B346EFC2DE93}"/>
    <cellStyle name="標準 6 4 4 3 8" xfId="4989" xr:uid="{DF31AA0D-B701-4182-9147-FCF7AEDC063D}"/>
    <cellStyle name="標準 6 4 4 3 8 2" xfId="22401" xr:uid="{DF31AA0D-B701-4182-9147-FCF7AEDC063D}"/>
    <cellStyle name="標準 6 4 4 3 9" xfId="17732" xr:uid="{00000000-0005-0000-0000-000026100000}"/>
    <cellStyle name="標準 6 4 4 4" xfId="387" xr:uid="{00000000-0005-0000-0000-00003E100000}"/>
    <cellStyle name="標準 6 4 4 4 2" xfId="767" xr:uid="{00000000-0005-0000-0000-00003F100000}"/>
    <cellStyle name="標準 6 4 4 4 2 2" xfId="1527" xr:uid="{00000000-0005-0000-0000-000040100000}"/>
    <cellStyle name="標準 6 4 4 4 2 2 2" xfId="4703" xr:uid="{00000000-0005-0000-0000-000041100000}"/>
    <cellStyle name="標準 6 4 4 4 2 2 2 2" xfId="11015" xr:uid="{EA676C0E-9A1E-4D4E-977A-E1EC5DC9EE28}"/>
    <cellStyle name="標準 6 4 4 4 2 2 2 2 2" xfId="17339" xr:uid="{1014F9E3-257D-453F-971A-BA733110F3A1}"/>
    <cellStyle name="標準 6 4 4 4 2 2 2 2 2 2" xfId="34750" xr:uid="{1014F9E3-257D-453F-971A-BA733110F3A1}"/>
    <cellStyle name="標準 6 4 4 4 2 2 2 2 3" xfId="28426" xr:uid="{EA676C0E-9A1E-4D4E-977A-E1EC5DC9EE28}"/>
    <cellStyle name="標準 6 4 4 4 2 2 2 3" xfId="14177" xr:uid="{D69700A5-12B5-4E1E-95A0-120C5C5A05D3}"/>
    <cellStyle name="標準 6 4 4 4 2 2 2 3 2" xfId="31588" xr:uid="{D69700A5-12B5-4E1E-95A0-120C5C5A05D3}"/>
    <cellStyle name="標準 6 4 4 4 2 2 2 4" xfId="7852" xr:uid="{896F2363-A7F7-4EC7-8654-533BB18C2160}"/>
    <cellStyle name="標準 6 4 4 4 2 2 2 4 2" xfId="25264" xr:uid="{896F2363-A7F7-4EC7-8654-533BB18C2160}"/>
    <cellStyle name="標準 6 4 4 4 2 2 2 5" xfId="22115" xr:uid="{00000000-0005-0000-0000-000041100000}"/>
    <cellStyle name="標準 6 4 4 4 2 2 3" xfId="3086" xr:uid="{00000000-0005-0000-0000-000042100000}"/>
    <cellStyle name="標準 6 4 4 4 2 2 3 2" xfId="15711" xr:uid="{96686F6A-11F7-4848-BFB6-1D4CE8D40A5F}"/>
    <cellStyle name="標準 6 4 4 4 2 2 3 2 2" xfId="33122" xr:uid="{96686F6A-11F7-4848-BFB6-1D4CE8D40A5F}"/>
    <cellStyle name="標準 6 4 4 4 2 2 3 3" xfId="9387" xr:uid="{48C1E537-E516-4291-94A6-ED153E83180B}"/>
    <cellStyle name="標準 6 4 4 4 2 2 3 3 2" xfId="26798" xr:uid="{48C1E537-E516-4291-94A6-ED153E83180B}"/>
    <cellStyle name="標準 6 4 4 4 2 2 3 4" xfId="20499" xr:uid="{00000000-0005-0000-0000-000042100000}"/>
    <cellStyle name="標準 6 4 4 4 2 2 4" xfId="12549" xr:uid="{A18A89CD-4D4C-4DAB-92A8-3D21E345963B}"/>
    <cellStyle name="標準 6 4 4 4 2 2 4 2" xfId="29960" xr:uid="{A18A89CD-4D4C-4DAB-92A8-3D21E345963B}"/>
    <cellStyle name="標準 6 4 4 4 2 2 5" xfId="6224" xr:uid="{F964E19C-B551-4172-8C07-A6B5E522F03D}"/>
    <cellStyle name="標準 6 4 4 4 2 2 5 2" xfId="23636" xr:uid="{F964E19C-B551-4172-8C07-A6B5E522F03D}"/>
    <cellStyle name="標準 6 4 4 4 2 2 6" xfId="18967" xr:uid="{00000000-0005-0000-0000-000040100000}"/>
    <cellStyle name="標準 6 4 4 4 2 3" xfId="3943" xr:uid="{00000000-0005-0000-0000-000043100000}"/>
    <cellStyle name="標準 6 4 4 4 2 3 2" xfId="10255" xr:uid="{74813593-1622-496D-9F4F-6BB115563E90}"/>
    <cellStyle name="標準 6 4 4 4 2 3 2 2" xfId="16579" xr:uid="{5A439238-D7E3-424B-8120-9CE56DD934F0}"/>
    <cellStyle name="標準 6 4 4 4 2 3 2 2 2" xfId="33990" xr:uid="{5A439238-D7E3-424B-8120-9CE56DD934F0}"/>
    <cellStyle name="標準 6 4 4 4 2 3 2 3" xfId="27666" xr:uid="{74813593-1622-496D-9F4F-6BB115563E90}"/>
    <cellStyle name="標準 6 4 4 4 2 3 3" xfId="13417" xr:uid="{65A9C322-2F74-4FEC-9BF5-E698B68A26D3}"/>
    <cellStyle name="標準 6 4 4 4 2 3 3 2" xfId="30828" xr:uid="{65A9C322-2F74-4FEC-9BF5-E698B68A26D3}"/>
    <cellStyle name="標準 6 4 4 4 2 3 4" xfId="7092" xr:uid="{51B8EDA8-C9C6-4778-B7BE-3D0F2D21B552}"/>
    <cellStyle name="標準 6 4 4 4 2 3 4 2" xfId="24504" xr:uid="{51B8EDA8-C9C6-4778-B7BE-3D0F2D21B552}"/>
    <cellStyle name="標準 6 4 4 4 2 3 5" xfId="21355" xr:uid="{00000000-0005-0000-0000-000043100000}"/>
    <cellStyle name="標準 6 4 4 4 2 4" xfId="2326" xr:uid="{00000000-0005-0000-0000-000044100000}"/>
    <cellStyle name="標準 6 4 4 4 2 4 2" xfId="14951" xr:uid="{294F9E2E-9BAD-4CA3-ACD3-EB9CEB7CE13E}"/>
    <cellStyle name="標準 6 4 4 4 2 4 2 2" xfId="32362" xr:uid="{294F9E2E-9BAD-4CA3-ACD3-EB9CEB7CE13E}"/>
    <cellStyle name="標準 6 4 4 4 2 4 3" xfId="8627" xr:uid="{59B72AF9-7D19-47C9-8A04-EE06A58EFD26}"/>
    <cellStyle name="標準 6 4 4 4 2 4 3 2" xfId="26038" xr:uid="{59B72AF9-7D19-47C9-8A04-EE06A58EFD26}"/>
    <cellStyle name="標準 6 4 4 4 2 4 4" xfId="19739" xr:uid="{00000000-0005-0000-0000-000044100000}"/>
    <cellStyle name="標準 6 4 4 4 2 5" xfId="11789" xr:uid="{389083F9-37FC-4BDA-A41E-E426E6BF371E}"/>
    <cellStyle name="標準 6 4 4 4 2 5 2" xfId="29200" xr:uid="{389083F9-37FC-4BDA-A41E-E426E6BF371E}"/>
    <cellStyle name="標準 6 4 4 4 2 6" xfId="5464" xr:uid="{24F62BF0-5BEB-4C14-BA7D-F4C71978D085}"/>
    <cellStyle name="標準 6 4 4 4 2 6 2" xfId="22876" xr:uid="{24F62BF0-5BEB-4C14-BA7D-F4C71978D085}"/>
    <cellStyle name="標準 6 4 4 4 2 7" xfId="18207" xr:uid="{00000000-0005-0000-0000-00003F100000}"/>
    <cellStyle name="標準 6 4 4 4 3" xfId="1147" xr:uid="{00000000-0005-0000-0000-000045100000}"/>
    <cellStyle name="標準 6 4 4 4 3 2" xfId="4323" xr:uid="{00000000-0005-0000-0000-000046100000}"/>
    <cellStyle name="標準 6 4 4 4 3 2 2" xfId="10635" xr:uid="{85BA1CB3-33C9-4B8F-A6D5-6D4CF78AE336}"/>
    <cellStyle name="標準 6 4 4 4 3 2 2 2" xfId="16959" xr:uid="{B63D0C5F-F44B-4ECD-8B92-4BFEFBA1A2F5}"/>
    <cellStyle name="標準 6 4 4 4 3 2 2 2 2" xfId="34370" xr:uid="{B63D0C5F-F44B-4ECD-8B92-4BFEFBA1A2F5}"/>
    <cellStyle name="標準 6 4 4 4 3 2 2 3" xfId="28046" xr:uid="{85BA1CB3-33C9-4B8F-A6D5-6D4CF78AE336}"/>
    <cellStyle name="標準 6 4 4 4 3 2 3" xfId="13797" xr:uid="{4543FB4A-5D56-4C56-ABF8-2F77DA79A432}"/>
    <cellStyle name="標準 6 4 4 4 3 2 3 2" xfId="31208" xr:uid="{4543FB4A-5D56-4C56-ABF8-2F77DA79A432}"/>
    <cellStyle name="標準 6 4 4 4 3 2 4" xfId="7472" xr:uid="{074D8AB0-7E0E-4678-96A3-4D90E45C3A01}"/>
    <cellStyle name="標準 6 4 4 4 3 2 4 2" xfId="24884" xr:uid="{074D8AB0-7E0E-4678-96A3-4D90E45C3A01}"/>
    <cellStyle name="標準 6 4 4 4 3 2 5" xfId="21735" xr:uid="{00000000-0005-0000-0000-000046100000}"/>
    <cellStyle name="標準 6 4 4 4 3 3" xfId="2706" xr:uid="{00000000-0005-0000-0000-000047100000}"/>
    <cellStyle name="標準 6 4 4 4 3 3 2" xfId="15331" xr:uid="{33D6EEBF-8FED-495C-970B-47EBF8F0E945}"/>
    <cellStyle name="標準 6 4 4 4 3 3 2 2" xfId="32742" xr:uid="{33D6EEBF-8FED-495C-970B-47EBF8F0E945}"/>
    <cellStyle name="標準 6 4 4 4 3 3 3" xfId="9007" xr:uid="{2F98A725-7F90-4674-A341-690574A99903}"/>
    <cellStyle name="標準 6 4 4 4 3 3 3 2" xfId="26418" xr:uid="{2F98A725-7F90-4674-A341-690574A99903}"/>
    <cellStyle name="標準 6 4 4 4 3 3 4" xfId="20119" xr:uid="{00000000-0005-0000-0000-000047100000}"/>
    <cellStyle name="標準 6 4 4 4 3 4" xfId="12169" xr:uid="{EBE7E20A-3869-4145-A579-A473CAD1A7C0}"/>
    <cellStyle name="標準 6 4 4 4 3 4 2" xfId="29580" xr:uid="{EBE7E20A-3869-4145-A579-A473CAD1A7C0}"/>
    <cellStyle name="標準 6 4 4 4 3 5" xfId="5844" xr:uid="{3778B5BE-3C9B-4D27-AAF8-C059E619C832}"/>
    <cellStyle name="標準 6 4 4 4 3 5 2" xfId="23256" xr:uid="{3778B5BE-3C9B-4D27-AAF8-C059E619C832}"/>
    <cellStyle name="標準 6 4 4 4 3 6" xfId="18587" xr:uid="{00000000-0005-0000-0000-000045100000}"/>
    <cellStyle name="標準 6 4 4 4 4" xfId="3563" xr:uid="{00000000-0005-0000-0000-000048100000}"/>
    <cellStyle name="標準 6 4 4 4 4 2" xfId="9875" xr:uid="{56DA7880-B37B-4CB8-983B-981C6D3B9522}"/>
    <cellStyle name="標準 6 4 4 4 4 2 2" xfId="16199" xr:uid="{09DD5EA4-1DDC-4BF8-934E-789D07A820A2}"/>
    <cellStyle name="標準 6 4 4 4 4 2 2 2" xfId="33610" xr:uid="{09DD5EA4-1DDC-4BF8-934E-789D07A820A2}"/>
    <cellStyle name="標準 6 4 4 4 4 2 3" xfId="27286" xr:uid="{56DA7880-B37B-4CB8-983B-981C6D3B9522}"/>
    <cellStyle name="標準 6 4 4 4 4 3" xfId="13037" xr:uid="{7F80AEE6-D2E7-449B-8882-444A04C0D1E9}"/>
    <cellStyle name="標準 6 4 4 4 4 3 2" xfId="30448" xr:uid="{7F80AEE6-D2E7-449B-8882-444A04C0D1E9}"/>
    <cellStyle name="標準 6 4 4 4 4 4" xfId="6712" xr:uid="{23873428-6B21-4A70-9E7D-C04FE5C0A438}"/>
    <cellStyle name="標準 6 4 4 4 4 4 2" xfId="24124" xr:uid="{23873428-6B21-4A70-9E7D-C04FE5C0A438}"/>
    <cellStyle name="標準 6 4 4 4 4 5" xfId="20975" xr:uid="{00000000-0005-0000-0000-000048100000}"/>
    <cellStyle name="標準 6 4 4 4 5" xfId="1946" xr:uid="{00000000-0005-0000-0000-000049100000}"/>
    <cellStyle name="標準 6 4 4 4 5 2" xfId="14571" xr:uid="{A76DBACF-9812-4471-AB54-D12BABDBDF0B}"/>
    <cellStyle name="標準 6 4 4 4 5 2 2" xfId="31982" xr:uid="{A76DBACF-9812-4471-AB54-D12BABDBDF0B}"/>
    <cellStyle name="標準 6 4 4 4 5 3" xfId="8247" xr:uid="{1D1D023A-93B1-4D80-AEF6-4324C134606B}"/>
    <cellStyle name="標準 6 4 4 4 5 3 2" xfId="25658" xr:uid="{1D1D023A-93B1-4D80-AEF6-4324C134606B}"/>
    <cellStyle name="標準 6 4 4 4 5 4" xfId="19359" xr:uid="{00000000-0005-0000-0000-000049100000}"/>
    <cellStyle name="標準 6 4 4 4 6" xfId="11409" xr:uid="{5AADF5F5-74B5-4DBF-AE78-54F408DD4B2E}"/>
    <cellStyle name="標準 6 4 4 4 6 2" xfId="28820" xr:uid="{5AADF5F5-74B5-4DBF-AE78-54F408DD4B2E}"/>
    <cellStyle name="標準 6 4 4 4 7" xfId="5084" xr:uid="{BCB7DBFD-3AF5-4DBE-B8E8-8B450998B12B}"/>
    <cellStyle name="標準 6 4 4 4 7 2" xfId="22496" xr:uid="{BCB7DBFD-3AF5-4DBE-B8E8-8B450998B12B}"/>
    <cellStyle name="標準 6 4 4 4 8" xfId="17827" xr:uid="{00000000-0005-0000-0000-00003E100000}"/>
    <cellStyle name="標準 6 4 4 5" xfId="577" xr:uid="{00000000-0005-0000-0000-00004A100000}"/>
    <cellStyle name="標準 6 4 4 5 2" xfId="1337" xr:uid="{00000000-0005-0000-0000-00004B100000}"/>
    <cellStyle name="標準 6 4 4 5 2 2" xfId="4513" xr:uid="{00000000-0005-0000-0000-00004C100000}"/>
    <cellStyle name="標準 6 4 4 5 2 2 2" xfId="10825" xr:uid="{3EB721BA-F176-4461-93B1-E3DCED089763}"/>
    <cellStyle name="標準 6 4 4 5 2 2 2 2" xfId="17149" xr:uid="{9C66FBE4-D5E2-49D2-A2DC-0BAE669BB437}"/>
    <cellStyle name="標準 6 4 4 5 2 2 2 2 2" xfId="34560" xr:uid="{9C66FBE4-D5E2-49D2-A2DC-0BAE669BB437}"/>
    <cellStyle name="標準 6 4 4 5 2 2 2 3" xfId="28236" xr:uid="{3EB721BA-F176-4461-93B1-E3DCED089763}"/>
    <cellStyle name="標準 6 4 4 5 2 2 3" xfId="13987" xr:uid="{41D130F1-A972-4988-AE13-E528B5C25B70}"/>
    <cellStyle name="標準 6 4 4 5 2 2 3 2" xfId="31398" xr:uid="{41D130F1-A972-4988-AE13-E528B5C25B70}"/>
    <cellStyle name="標準 6 4 4 5 2 2 4" xfId="7662" xr:uid="{3843574F-DFB4-4B2D-9B9C-B6422296DD93}"/>
    <cellStyle name="標準 6 4 4 5 2 2 4 2" xfId="25074" xr:uid="{3843574F-DFB4-4B2D-9B9C-B6422296DD93}"/>
    <cellStyle name="標準 6 4 4 5 2 2 5" xfId="21925" xr:uid="{00000000-0005-0000-0000-00004C100000}"/>
    <cellStyle name="標準 6 4 4 5 2 3" xfId="2896" xr:uid="{00000000-0005-0000-0000-00004D100000}"/>
    <cellStyle name="標準 6 4 4 5 2 3 2" xfId="15521" xr:uid="{5CB0D147-54C7-4855-8CB3-8368A4DD7C10}"/>
    <cellStyle name="標準 6 4 4 5 2 3 2 2" xfId="32932" xr:uid="{5CB0D147-54C7-4855-8CB3-8368A4DD7C10}"/>
    <cellStyle name="標準 6 4 4 5 2 3 3" xfId="9197" xr:uid="{93F088D5-D5D2-474A-A502-2F8934872A22}"/>
    <cellStyle name="標準 6 4 4 5 2 3 3 2" xfId="26608" xr:uid="{93F088D5-D5D2-474A-A502-2F8934872A22}"/>
    <cellStyle name="標準 6 4 4 5 2 3 4" xfId="20309" xr:uid="{00000000-0005-0000-0000-00004D100000}"/>
    <cellStyle name="標準 6 4 4 5 2 4" xfId="12359" xr:uid="{D285F7C6-1DA2-4F9A-B3B1-B4711E4AB9FF}"/>
    <cellStyle name="標準 6 4 4 5 2 4 2" xfId="29770" xr:uid="{D285F7C6-1DA2-4F9A-B3B1-B4711E4AB9FF}"/>
    <cellStyle name="標準 6 4 4 5 2 5" xfId="6034" xr:uid="{BC008807-8E25-4F20-888F-D6CD91E74FDD}"/>
    <cellStyle name="標準 6 4 4 5 2 5 2" xfId="23446" xr:uid="{BC008807-8E25-4F20-888F-D6CD91E74FDD}"/>
    <cellStyle name="標準 6 4 4 5 2 6" xfId="18777" xr:uid="{00000000-0005-0000-0000-00004B100000}"/>
    <cellStyle name="標準 6 4 4 5 3" xfId="3753" xr:uid="{00000000-0005-0000-0000-00004E100000}"/>
    <cellStyle name="標準 6 4 4 5 3 2" xfId="10065" xr:uid="{08A2D749-3D6B-4CB8-90DE-BBD47793A992}"/>
    <cellStyle name="標準 6 4 4 5 3 2 2" xfId="16389" xr:uid="{61072870-B50B-4D4F-B1C5-7E19398EDC26}"/>
    <cellStyle name="標準 6 4 4 5 3 2 2 2" xfId="33800" xr:uid="{61072870-B50B-4D4F-B1C5-7E19398EDC26}"/>
    <cellStyle name="標準 6 4 4 5 3 2 3" xfId="27476" xr:uid="{08A2D749-3D6B-4CB8-90DE-BBD47793A992}"/>
    <cellStyle name="標準 6 4 4 5 3 3" xfId="13227" xr:uid="{D5607071-021A-4E47-9D93-961BE05626F4}"/>
    <cellStyle name="標準 6 4 4 5 3 3 2" xfId="30638" xr:uid="{D5607071-021A-4E47-9D93-961BE05626F4}"/>
    <cellStyle name="標準 6 4 4 5 3 4" xfId="6902" xr:uid="{9309CE82-04B9-434D-B00B-BB57D48A43C2}"/>
    <cellStyle name="標準 6 4 4 5 3 4 2" xfId="24314" xr:uid="{9309CE82-04B9-434D-B00B-BB57D48A43C2}"/>
    <cellStyle name="標準 6 4 4 5 3 5" xfId="21165" xr:uid="{00000000-0005-0000-0000-00004E100000}"/>
    <cellStyle name="標準 6 4 4 5 4" xfId="2136" xr:uid="{00000000-0005-0000-0000-00004F100000}"/>
    <cellStyle name="標準 6 4 4 5 4 2" xfId="14761" xr:uid="{31605FE0-B8D5-4728-B62B-E6689F1FB31D}"/>
    <cellStyle name="標準 6 4 4 5 4 2 2" xfId="32172" xr:uid="{31605FE0-B8D5-4728-B62B-E6689F1FB31D}"/>
    <cellStyle name="標準 6 4 4 5 4 3" xfId="8437" xr:uid="{3E879629-A5FA-485D-AF98-7EFD168CD470}"/>
    <cellStyle name="標準 6 4 4 5 4 3 2" xfId="25848" xr:uid="{3E879629-A5FA-485D-AF98-7EFD168CD470}"/>
    <cellStyle name="標準 6 4 4 5 4 4" xfId="19549" xr:uid="{00000000-0005-0000-0000-00004F100000}"/>
    <cellStyle name="標準 6 4 4 5 5" xfId="11599" xr:uid="{1308B2C1-1850-4E7B-A6C9-84477166A072}"/>
    <cellStyle name="標準 6 4 4 5 5 2" xfId="29010" xr:uid="{1308B2C1-1850-4E7B-A6C9-84477166A072}"/>
    <cellStyle name="標準 6 4 4 5 6" xfId="5274" xr:uid="{EA76346A-0B25-4620-8320-7DB737AF04F0}"/>
    <cellStyle name="標準 6 4 4 5 6 2" xfId="22686" xr:uid="{EA76346A-0B25-4620-8320-7DB737AF04F0}"/>
    <cellStyle name="標準 6 4 4 5 7" xfId="18017" xr:uid="{00000000-0005-0000-0000-00004A100000}"/>
    <cellStyle name="標準 6 4 4 6" xfId="957" xr:uid="{00000000-0005-0000-0000-000050100000}"/>
    <cellStyle name="標準 6 4 4 6 2" xfId="4133" xr:uid="{00000000-0005-0000-0000-000051100000}"/>
    <cellStyle name="標準 6 4 4 6 2 2" xfId="10445" xr:uid="{1546C1E9-C9CA-40F2-B358-AE743E5D700C}"/>
    <cellStyle name="標準 6 4 4 6 2 2 2" xfId="16769" xr:uid="{745A379E-B5C8-4E2D-8C45-EB847E111001}"/>
    <cellStyle name="標準 6 4 4 6 2 2 2 2" xfId="34180" xr:uid="{745A379E-B5C8-4E2D-8C45-EB847E111001}"/>
    <cellStyle name="標準 6 4 4 6 2 2 3" xfId="27856" xr:uid="{1546C1E9-C9CA-40F2-B358-AE743E5D700C}"/>
    <cellStyle name="標準 6 4 4 6 2 3" xfId="13607" xr:uid="{DD36F403-DF35-4B9D-8563-7B3B9E37F510}"/>
    <cellStyle name="標準 6 4 4 6 2 3 2" xfId="31018" xr:uid="{DD36F403-DF35-4B9D-8563-7B3B9E37F510}"/>
    <cellStyle name="標準 6 4 4 6 2 4" xfId="7282" xr:uid="{2F87931F-A562-42F7-85A2-B695B3F26A81}"/>
    <cellStyle name="標準 6 4 4 6 2 4 2" xfId="24694" xr:uid="{2F87931F-A562-42F7-85A2-B695B3F26A81}"/>
    <cellStyle name="標準 6 4 4 6 2 5" xfId="21545" xr:uid="{00000000-0005-0000-0000-000051100000}"/>
    <cellStyle name="標準 6 4 4 6 3" xfId="2516" xr:uid="{00000000-0005-0000-0000-000052100000}"/>
    <cellStyle name="標準 6 4 4 6 3 2" xfId="15141" xr:uid="{F89790FC-D466-4963-8522-56D706319DD0}"/>
    <cellStyle name="標準 6 4 4 6 3 2 2" xfId="32552" xr:uid="{F89790FC-D466-4963-8522-56D706319DD0}"/>
    <cellStyle name="標準 6 4 4 6 3 3" xfId="8817" xr:uid="{B0D41B1D-7EAD-43B5-96AA-55781EA79DF6}"/>
    <cellStyle name="標準 6 4 4 6 3 3 2" xfId="26228" xr:uid="{B0D41B1D-7EAD-43B5-96AA-55781EA79DF6}"/>
    <cellStyle name="標準 6 4 4 6 3 4" xfId="19929" xr:uid="{00000000-0005-0000-0000-000052100000}"/>
    <cellStyle name="標準 6 4 4 6 4" xfId="11979" xr:uid="{E896B1FD-D0BC-41CA-8307-62C1D373D885}"/>
    <cellStyle name="標準 6 4 4 6 4 2" xfId="29390" xr:uid="{E896B1FD-D0BC-41CA-8307-62C1D373D885}"/>
    <cellStyle name="標準 6 4 4 6 5" xfId="5654" xr:uid="{B86D879A-DC9A-4FC2-B4D1-D6C9E372C1B5}"/>
    <cellStyle name="標準 6 4 4 6 5 2" xfId="23066" xr:uid="{B86D879A-DC9A-4FC2-B4D1-D6C9E372C1B5}"/>
    <cellStyle name="標準 6 4 4 6 6" xfId="18397" xr:uid="{00000000-0005-0000-0000-000050100000}"/>
    <cellStyle name="標準 6 4 4 7" xfId="197" xr:uid="{00000000-0005-0000-0000-000053100000}"/>
    <cellStyle name="標準 6 4 4 7 2" xfId="3373" xr:uid="{00000000-0005-0000-0000-000054100000}"/>
    <cellStyle name="標準 6 4 4 7 2 2" xfId="16009" xr:uid="{FA891550-E879-45E5-867E-FE720E3118DB}"/>
    <cellStyle name="標準 6 4 4 7 2 2 2" xfId="33420" xr:uid="{FA891550-E879-45E5-867E-FE720E3118DB}"/>
    <cellStyle name="標準 6 4 4 7 2 3" xfId="9685" xr:uid="{C258A9B0-5226-4DC3-96FC-BE1E12C61702}"/>
    <cellStyle name="標準 6 4 4 7 2 3 2" xfId="27096" xr:uid="{C258A9B0-5226-4DC3-96FC-BE1E12C61702}"/>
    <cellStyle name="標準 6 4 4 7 2 4" xfId="20785" xr:uid="{00000000-0005-0000-0000-000054100000}"/>
    <cellStyle name="標準 6 4 4 7 3" xfId="12847" xr:uid="{D239FC58-2650-4501-A824-FF06968E3B17}"/>
    <cellStyle name="標準 6 4 4 7 3 2" xfId="30258" xr:uid="{D239FC58-2650-4501-A824-FF06968E3B17}"/>
    <cellStyle name="標準 6 4 4 7 4" xfId="6522" xr:uid="{344F6B94-2E9A-471E-831F-A322EDAC8DFF}"/>
    <cellStyle name="標準 6 4 4 7 4 2" xfId="23934" xr:uid="{344F6B94-2E9A-471E-831F-A322EDAC8DFF}"/>
    <cellStyle name="標準 6 4 4 7 5" xfId="17637" xr:uid="{00000000-0005-0000-0000-000053100000}"/>
    <cellStyle name="標準 6 4 4 8" xfId="3266" xr:uid="{00000000-0005-0000-0000-000055100000}"/>
    <cellStyle name="標準 6 4 4 8 2" xfId="9578" xr:uid="{83E8F1A8-3E51-441C-ADC9-8E778888A1E2}"/>
    <cellStyle name="標準 6 4 4 8 2 2" xfId="15902" xr:uid="{C0F66BFE-32CD-42DC-869C-1CB185D0ECB2}"/>
    <cellStyle name="標準 6 4 4 8 2 2 2" xfId="33313" xr:uid="{C0F66BFE-32CD-42DC-869C-1CB185D0ECB2}"/>
    <cellStyle name="標準 6 4 4 8 2 3" xfId="26989" xr:uid="{83E8F1A8-3E51-441C-ADC9-8E778888A1E2}"/>
    <cellStyle name="標準 6 4 4 8 3" xfId="12740" xr:uid="{5264124C-D057-4644-9FF9-D152F725215E}"/>
    <cellStyle name="標準 6 4 4 8 3 2" xfId="30151" xr:uid="{5264124C-D057-4644-9FF9-D152F725215E}"/>
    <cellStyle name="標準 6 4 4 8 4" xfId="6415" xr:uid="{02B395E3-B134-4BB4-828B-D35B9915855C}"/>
    <cellStyle name="標準 6 4 4 8 4 2" xfId="23827" xr:uid="{02B395E3-B134-4BB4-828B-D35B9915855C}"/>
    <cellStyle name="標準 6 4 4 8 5" xfId="20678" xr:uid="{00000000-0005-0000-0000-000055100000}"/>
    <cellStyle name="標準 6 4 4 9" xfId="1756" xr:uid="{00000000-0005-0000-0000-000056100000}"/>
    <cellStyle name="標準 6 4 4 9 2" xfId="14381" xr:uid="{A43E2BA9-CEAC-4C22-BCF0-B8C3818D32D6}"/>
    <cellStyle name="標準 6 4 4 9 2 2" xfId="31792" xr:uid="{A43E2BA9-CEAC-4C22-BCF0-B8C3818D32D6}"/>
    <cellStyle name="標準 6 4 4 9 3" xfId="8057" xr:uid="{6D98B91D-CD16-48B4-A076-82F25547F4C6}"/>
    <cellStyle name="標準 6 4 4 9 3 2" xfId="25468" xr:uid="{6D98B91D-CD16-48B4-A076-82F25547F4C6}"/>
    <cellStyle name="標準 6 4 4 9 4" xfId="19169" xr:uid="{00000000-0005-0000-0000-000056100000}"/>
    <cellStyle name="標準 6 4 5" xfId="120" xr:uid="{00000000-0005-0000-0000-000057100000}"/>
    <cellStyle name="標準 6 4 5 10" xfId="4911" xr:uid="{8C1FAD5F-4518-4465-AB64-C4D8B27E20BB}"/>
    <cellStyle name="標準 6 4 5 10 2" xfId="22323" xr:uid="{8C1FAD5F-4518-4465-AB64-C4D8B27E20BB}"/>
    <cellStyle name="標準 6 4 5 11" xfId="17560" xr:uid="{00000000-0005-0000-0000-000057100000}"/>
    <cellStyle name="標準 6 4 5 2" xfId="309" xr:uid="{00000000-0005-0000-0000-000058100000}"/>
    <cellStyle name="標準 6 4 5 2 2" xfId="499" xr:uid="{00000000-0005-0000-0000-000059100000}"/>
    <cellStyle name="標準 6 4 5 2 2 2" xfId="879" xr:uid="{00000000-0005-0000-0000-00005A100000}"/>
    <cellStyle name="標準 6 4 5 2 2 2 2" xfId="1639" xr:uid="{00000000-0005-0000-0000-00005B100000}"/>
    <cellStyle name="標準 6 4 5 2 2 2 2 2" xfId="4815" xr:uid="{00000000-0005-0000-0000-00005C100000}"/>
    <cellStyle name="標準 6 4 5 2 2 2 2 2 2" xfId="11127" xr:uid="{155E90C7-863A-42F8-90B3-417D235E717D}"/>
    <cellStyle name="標準 6 4 5 2 2 2 2 2 2 2" xfId="17451" xr:uid="{E17229F6-7A79-4D75-97EF-B516C097ED8C}"/>
    <cellStyle name="標準 6 4 5 2 2 2 2 2 2 2 2" xfId="34862" xr:uid="{E17229F6-7A79-4D75-97EF-B516C097ED8C}"/>
    <cellStyle name="標準 6 4 5 2 2 2 2 2 2 3" xfId="28538" xr:uid="{155E90C7-863A-42F8-90B3-417D235E717D}"/>
    <cellStyle name="標準 6 4 5 2 2 2 2 2 3" xfId="14289" xr:uid="{8AE064AA-E4B8-49BF-AB64-F287912D5477}"/>
    <cellStyle name="標準 6 4 5 2 2 2 2 2 3 2" xfId="31700" xr:uid="{8AE064AA-E4B8-49BF-AB64-F287912D5477}"/>
    <cellStyle name="標準 6 4 5 2 2 2 2 2 4" xfId="7964" xr:uid="{2E9FC028-E31A-4541-96BB-6804988EFAAB}"/>
    <cellStyle name="標準 6 4 5 2 2 2 2 2 4 2" xfId="25376" xr:uid="{2E9FC028-E31A-4541-96BB-6804988EFAAB}"/>
    <cellStyle name="標準 6 4 5 2 2 2 2 2 5" xfId="22227" xr:uid="{00000000-0005-0000-0000-00005C100000}"/>
    <cellStyle name="標準 6 4 5 2 2 2 2 3" xfId="3198" xr:uid="{00000000-0005-0000-0000-00005D100000}"/>
    <cellStyle name="標準 6 4 5 2 2 2 2 3 2" xfId="15823" xr:uid="{4D928EA2-AAB1-4B4A-ADC1-0FFFDFC9BCD5}"/>
    <cellStyle name="標準 6 4 5 2 2 2 2 3 2 2" xfId="33234" xr:uid="{4D928EA2-AAB1-4B4A-ADC1-0FFFDFC9BCD5}"/>
    <cellStyle name="標準 6 4 5 2 2 2 2 3 3" xfId="9499" xr:uid="{31FF7E86-16FD-42EA-8EDB-97A9C71C6C76}"/>
    <cellStyle name="標準 6 4 5 2 2 2 2 3 3 2" xfId="26910" xr:uid="{31FF7E86-16FD-42EA-8EDB-97A9C71C6C76}"/>
    <cellStyle name="標準 6 4 5 2 2 2 2 3 4" xfId="20611" xr:uid="{00000000-0005-0000-0000-00005D100000}"/>
    <cellStyle name="標準 6 4 5 2 2 2 2 4" xfId="12661" xr:uid="{D19D9664-37F7-45ED-BD0C-7C2A9F8443FC}"/>
    <cellStyle name="標準 6 4 5 2 2 2 2 4 2" xfId="30072" xr:uid="{D19D9664-37F7-45ED-BD0C-7C2A9F8443FC}"/>
    <cellStyle name="標準 6 4 5 2 2 2 2 5" xfId="6336" xr:uid="{0BFAD34A-E1B6-429B-A633-AA1D3CBB193B}"/>
    <cellStyle name="標準 6 4 5 2 2 2 2 5 2" xfId="23748" xr:uid="{0BFAD34A-E1B6-429B-A633-AA1D3CBB193B}"/>
    <cellStyle name="標準 6 4 5 2 2 2 2 6" xfId="19079" xr:uid="{00000000-0005-0000-0000-00005B100000}"/>
    <cellStyle name="標準 6 4 5 2 2 2 3" xfId="4055" xr:uid="{00000000-0005-0000-0000-00005E100000}"/>
    <cellStyle name="標準 6 4 5 2 2 2 3 2" xfId="10367" xr:uid="{E987D753-3418-4425-82A7-FDEE3835497C}"/>
    <cellStyle name="標準 6 4 5 2 2 2 3 2 2" xfId="16691" xr:uid="{51B2BF78-8934-4DCC-9C33-5B5D7F2F6C07}"/>
    <cellStyle name="標準 6 4 5 2 2 2 3 2 2 2" xfId="34102" xr:uid="{51B2BF78-8934-4DCC-9C33-5B5D7F2F6C07}"/>
    <cellStyle name="標準 6 4 5 2 2 2 3 2 3" xfId="27778" xr:uid="{E987D753-3418-4425-82A7-FDEE3835497C}"/>
    <cellStyle name="標準 6 4 5 2 2 2 3 3" xfId="13529" xr:uid="{C5AE9389-E123-4CE2-AE95-3C32F9876B8D}"/>
    <cellStyle name="標準 6 4 5 2 2 2 3 3 2" xfId="30940" xr:uid="{C5AE9389-E123-4CE2-AE95-3C32F9876B8D}"/>
    <cellStyle name="標準 6 4 5 2 2 2 3 4" xfId="7204" xr:uid="{FDFBDBFB-C047-44AE-BBE4-B8DD28838B9D}"/>
    <cellStyle name="標準 6 4 5 2 2 2 3 4 2" xfId="24616" xr:uid="{FDFBDBFB-C047-44AE-BBE4-B8DD28838B9D}"/>
    <cellStyle name="標準 6 4 5 2 2 2 3 5" xfId="21467" xr:uid="{00000000-0005-0000-0000-00005E100000}"/>
    <cellStyle name="標準 6 4 5 2 2 2 4" xfId="2438" xr:uid="{00000000-0005-0000-0000-00005F100000}"/>
    <cellStyle name="標準 6 4 5 2 2 2 4 2" xfId="15063" xr:uid="{99BB307C-A237-43DD-B705-243F88C0504B}"/>
    <cellStyle name="標準 6 4 5 2 2 2 4 2 2" xfId="32474" xr:uid="{99BB307C-A237-43DD-B705-243F88C0504B}"/>
    <cellStyle name="標準 6 4 5 2 2 2 4 3" xfId="8739" xr:uid="{D0855010-4116-445C-9BE2-E2DC785EDB9F}"/>
    <cellStyle name="標準 6 4 5 2 2 2 4 3 2" xfId="26150" xr:uid="{D0855010-4116-445C-9BE2-E2DC785EDB9F}"/>
    <cellStyle name="標準 6 4 5 2 2 2 4 4" xfId="19851" xr:uid="{00000000-0005-0000-0000-00005F100000}"/>
    <cellStyle name="標準 6 4 5 2 2 2 5" xfId="11901" xr:uid="{2F928268-78E0-4793-B67B-03362E9ED16E}"/>
    <cellStyle name="標準 6 4 5 2 2 2 5 2" xfId="29312" xr:uid="{2F928268-78E0-4793-B67B-03362E9ED16E}"/>
    <cellStyle name="標準 6 4 5 2 2 2 6" xfId="5576" xr:uid="{4320F308-5246-4999-8463-2BAE05D52481}"/>
    <cellStyle name="標準 6 4 5 2 2 2 6 2" xfId="22988" xr:uid="{4320F308-5246-4999-8463-2BAE05D52481}"/>
    <cellStyle name="標準 6 4 5 2 2 2 7" xfId="18319" xr:uid="{00000000-0005-0000-0000-00005A100000}"/>
    <cellStyle name="標準 6 4 5 2 2 3" xfId="1259" xr:uid="{00000000-0005-0000-0000-000060100000}"/>
    <cellStyle name="標準 6 4 5 2 2 3 2" xfId="4435" xr:uid="{00000000-0005-0000-0000-000061100000}"/>
    <cellStyle name="標準 6 4 5 2 2 3 2 2" xfId="10747" xr:uid="{8AF5BD5C-2722-4EE7-A72E-6D8B05754DA7}"/>
    <cellStyle name="標準 6 4 5 2 2 3 2 2 2" xfId="17071" xr:uid="{787BB129-7583-4866-9CE5-3780BEA54275}"/>
    <cellStyle name="標準 6 4 5 2 2 3 2 2 2 2" xfId="34482" xr:uid="{787BB129-7583-4866-9CE5-3780BEA54275}"/>
    <cellStyle name="標準 6 4 5 2 2 3 2 2 3" xfId="28158" xr:uid="{8AF5BD5C-2722-4EE7-A72E-6D8B05754DA7}"/>
    <cellStyle name="標準 6 4 5 2 2 3 2 3" xfId="13909" xr:uid="{BEB4DF0C-7F49-4B2B-992C-D32CD396D7FB}"/>
    <cellStyle name="標準 6 4 5 2 2 3 2 3 2" xfId="31320" xr:uid="{BEB4DF0C-7F49-4B2B-992C-D32CD396D7FB}"/>
    <cellStyle name="標準 6 4 5 2 2 3 2 4" xfId="7584" xr:uid="{351FC2DA-8BED-49EB-B484-53649A097347}"/>
    <cellStyle name="標準 6 4 5 2 2 3 2 4 2" xfId="24996" xr:uid="{351FC2DA-8BED-49EB-B484-53649A097347}"/>
    <cellStyle name="標準 6 4 5 2 2 3 2 5" xfId="21847" xr:uid="{00000000-0005-0000-0000-000061100000}"/>
    <cellStyle name="標準 6 4 5 2 2 3 3" xfId="2818" xr:uid="{00000000-0005-0000-0000-000062100000}"/>
    <cellStyle name="標準 6 4 5 2 2 3 3 2" xfId="15443" xr:uid="{E9645FA4-AAD2-4156-ADEA-6CEE319EC504}"/>
    <cellStyle name="標準 6 4 5 2 2 3 3 2 2" xfId="32854" xr:uid="{E9645FA4-AAD2-4156-ADEA-6CEE319EC504}"/>
    <cellStyle name="標準 6 4 5 2 2 3 3 3" xfId="9119" xr:uid="{0F79D072-7769-44E7-9F62-4497B4AB4C15}"/>
    <cellStyle name="標準 6 4 5 2 2 3 3 3 2" xfId="26530" xr:uid="{0F79D072-7769-44E7-9F62-4497B4AB4C15}"/>
    <cellStyle name="標準 6 4 5 2 2 3 3 4" xfId="20231" xr:uid="{00000000-0005-0000-0000-000062100000}"/>
    <cellStyle name="標準 6 4 5 2 2 3 4" xfId="12281" xr:uid="{1C7C8571-14D6-48CA-BD20-7EF689DE081A}"/>
    <cellStyle name="標準 6 4 5 2 2 3 4 2" xfId="29692" xr:uid="{1C7C8571-14D6-48CA-BD20-7EF689DE081A}"/>
    <cellStyle name="標準 6 4 5 2 2 3 5" xfId="5956" xr:uid="{9C84C6F3-94F3-418C-B970-6764BDDF2E16}"/>
    <cellStyle name="標準 6 4 5 2 2 3 5 2" xfId="23368" xr:uid="{9C84C6F3-94F3-418C-B970-6764BDDF2E16}"/>
    <cellStyle name="標準 6 4 5 2 2 3 6" xfId="18699" xr:uid="{00000000-0005-0000-0000-000060100000}"/>
    <cellStyle name="標準 6 4 5 2 2 4" xfId="3675" xr:uid="{00000000-0005-0000-0000-000063100000}"/>
    <cellStyle name="標準 6 4 5 2 2 4 2" xfId="9987" xr:uid="{E5CDD5E6-01F6-47AD-B24B-3755C4ACCB6B}"/>
    <cellStyle name="標準 6 4 5 2 2 4 2 2" xfId="16311" xr:uid="{5436AA7F-C9D3-4B80-8598-8164933D9178}"/>
    <cellStyle name="標準 6 4 5 2 2 4 2 2 2" xfId="33722" xr:uid="{5436AA7F-C9D3-4B80-8598-8164933D9178}"/>
    <cellStyle name="標準 6 4 5 2 2 4 2 3" xfId="27398" xr:uid="{E5CDD5E6-01F6-47AD-B24B-3755C4ACCB6B}"/>
    <cellStyle name="標準 6 4 5 2 2 4 3" xfId="13149" xr:uid="{95AB2025-A858-4B16-8768-2D7B32BF6C1B}"/>
    <cellStyle name="標準 6 4 5 2 2 4 3 2" xfId="30560" xr:uid="{95AB2025-A858-4B16-8768-2D7B32BF6C1B}"/>
    <cellStyle name="標準 6 4 5 2 2 4 4" xfId="6824" xr:uid="{A92FE348-DB7B-4FFF-A9F2-020C54F97E20}"/>
    <cellStyle name="標準 6 4 5 2 2 4 4 2" xfId="24236" xr:uid="{A92FE348-DB7B-4FFF-A9F2-020C54F97E20}"/>
    <cellStyle name="標準 6 4 5 2 2 4 5" xfId="21087" xr:uid="{00000000-0005-0000-0000-000063100000}"/>
    <cellStyle name="標準 6 4 5 2 2 5" xfId="2058" xr:uid="{00000000-0005-0000-0000-000064100000}"/>
    <cellStyle name="標準 6 4 5 2 2 5 2" xfId="14683" xr:uid="{2316AAF0-8930-4D26-9797-874D7854AC01}"/>
    <cellStyle name="標準 6 4 5 2 2 5 2 2" xfId="32094" xr:uid="{2316AAF0-8930-4D26-9797-874D7854AC01}"/>
    <cellStyle name="標準 6 4 5 2 2 5 3" xfId="8359" xr:uid="{418A5521-A76A-4131-B9D9-B1779F5A286D}"/>
    <cellStyle name="標準 6 4 5 2 2 5 3 2" xfId="25770" xr:uid="{418A5521-A76A-4131-B9D9-B1779F5A286D}"/>
    <cellStyle name="標準 6 4 5 2 2 5 4" xfId="19471" xr:uid="{00000000-0005-0000-0000-000064100000}"/>
    <cellStyle name="標準 6 4 5 2 2 6" xfId="11521" xr:uid="{9AA4AD1A-AA22-4721-8D73-C759D891D820}"/>
    <cellStyle name="標準 6 4 5 2 2 6 2" xfId="28932" xr:uid="{9AA4AD1A-AA22-4721-8D73-C759D891D820}"/>
    <cellStyle name="標準 6 4 5 2 2 7" xfId="5196" xr:uid="{5B974BF5-E09C-4BFA-AA58-3A3662395353}"/>
    <cellStyle name="標準 6 4 5 2 2 7 2" xfId="22608" xr:uid="{5B974BF5-E09C-4BFA-AA58-3A3662395353}"/>
    <cellStyle name="標準 6 4 5 2 2 8" xfId="17939" xr:uid="{00000000-0005-0000-0000-000059100000}"/>
    <cellStyle name="標準 6 4 5 2 3" xfId="689" xr:uid="{00000000-0005-0000-0000-000065100000}"/>
    <cellStyle name="標準 6 4 5 2 3 2" xfId="1449" xr:uid="{00000000-0005-0000-0000-000066100000}"/>
    <cellStyle name="標準 6 4 5 2 3 2 2" xfId="4625" xr:uid="{00000000-0005-0000-0000-000067100000}"/>
    <cellStyle name="標準 6 4 5 2 3 2 2 2" xfId="10937" xr:uid="{4F17DE99-7036-44FE-A18F-0A05663ABA70}"/>
    <cellStyle name="標準 6 4 5 2 3 2 2 2 2" xfId="17261" xr:uid="{DDD9CF4A-9743-4F81-BD6C-BB0B8B40CBBB}"/>
    <cellStyle name="標準 6 4 5 2 3 2 2 2 2 2" xfId="34672" xr:uid="{DDD9CF4A-9743-4F81-BD6C-BB0B8B40CBBB}"/>
    <cellStyle name="標準 6 4 5 2 3 2 2 2 3" xfId="28348" xr:uid="{4F17DE99-7036-44FE-A18F-0A05663ABA70}"/>
    <cellStyle name="標準 6 4 5 2 3 2 2 3" xfId="14099" xr:uid="{7D0BBA02-64D3-4DCC-9676-A76E8F935957}"/>
    <cellStyle name="標準 6 4 5 2 3 2 2 3 2" xfId="31510" xr:uid="{7D0BBA02-64D3-4DCC-9676-A76E8F935957}"/>
    <cellStyle name="標準 6 4 5 2 3 2 2 4" xfId="7774" xr:uid="{9952B188-3C1F-4CEE-8811-099DEDD0995C}"/>
    <cellStyle name="標準 6 4 5 2 3 2 2 4 2" xfId="25186" xr:uid="{9952B188-3C1F-4CEE-8811-099DEDD0995C}"/>
    <cellStyle name="標準 6 4 5 2 3 2 2 5" xfId="22037" xr:uid="{00000000-0005-0000-0000-000067100000}"/>
    <cellStyle name="標準 6 4 5 2 3 2 3" xfId="3008" xr:uid="{00000000-0005-0000-0000-000068100000}"/>
    <cellStyle name="標準 6 4 5 2 3 2 3 2" xfId="15633" xr:uid="{AD47AB9E-5F4A-4EFF-B0E9-FEE25F917110}"/>
    <cellStyle name="標準 6 4 5 2 3 2 3 2 2" xfId="33044" xr:uid="{AD47AB9E-5F4A-4EFF-B0E9-FEE25F917110}"/>
    <cellStyle name="標準 6 4 5 2 3 2 3 3" xfId="9309" xr:uid="{3C9B8B61-501A-415B-B200-8F4F079D1503}"/>
    <cellStyle name="標準 6 4 5 2 3 2 3 3 2" xfId="26720" xr:uid="{3C9B8B61-501A-415B-B200-8F4F079D1503}"/>
    <cellStyle name="標準 6 4 5 2 3 2 3 4" xfId="20421" xr:uid="{00000000-0005-0000-0000-000068100000}"/>
    <cellStyle name="標準 6 4 5 2 3 2 4" xfId="12471" xr:uid="{1BB66415-C6AE-457C-A622-194BC8BC7E2D}"/>
    <cellStyle name="標準 6 4 5 2 3 2 4 2" xfId="29882" xr:uid="{1BB66415-C6AE-457C-A622-194BC8BC7E2D}"/>
    <cellStyle name="標準 6 4 5 2 3 2 5" xfId="6146" xr:uid="{0BA2F452-BA89-4241-9C48-3064BF7BA500}"/>
    <cellStyle name="標準 6 4 5 2 3 2 5 2" xfId="23558" xr:uid="{0BA2F452-BA89-4241-9C48-3064BF7BA500}"/>
    <cellStyle name="標準 6 4 5 2 3 2 6" xfId="18889" xr:uid="{00000000-0005-0000-0000-000066100000}"/>
    <cellStyle name="標準 6 4 5 2 3 3" xfId="3865" xr:uid="{00000000-0005-0000-0000-000069100000}"/>
    <cellStyle name="標準 6 4 5 2 3 3 2" xfId="10177" xr:uid="{D1715483-8719-45C8-BD1C-1059C24665C6}"/>
    <cellStyle name="標準 6 4 5 2 3 3 2 2" xfId="16501" xr:uid="{E224269C-09F1-4ED6-BC41-98763701F693}"/>
    <cellStyle name="標準 6 4 5 2 3 3 2 2 2" xfId="33912" xr:uid="{E224269C-09F1-4ED6-BC41-98763701F693}"/>
    <cellStyle name="標準 6 4 5 2 3 3 2 3" xfId="27588" xr:uid="{D1715483-8719-45C8-BD1C-1059C24665C6}"/>
    <cellStyle name="標準 6 4 5 2 3 3 3" xfId="13339" xr:uid="{FF63A83A-B521-44CB-85D7-17932A432B42}"/>
    <cellStyle name="標準 6 4 5 2 3 3 3 2" xfId="30750" xr:uid="{FF63A83A-B521-44CB-85D7-17932A432B42}"/>
    <cellStyle name="標準 6 4 5 2 3 3 4" xfId="7014" xr:uid="{BE7797D4-D543-45B6-BF0F-99C3B90F887F}"/>
    <cellStyle name="標準 6 4 5 2 3 3 4 2" xfId="24426" xr:uid="{BE7797D4-D543-45B6-BF0F-99C3B90F887F}"/>
    <cellStyle name="標準 6 4 5 2 3 3 5" xfId="21277" xr:uid="{00000000-0005-0000-0000-000069100000}"/>
    <cellStyle name="標準 6 4 5 2 3 4" xfId="2248" xr:uid="{00000000-0005-0000-0000-00006A100000}"/>
    <cellStyle name="標準 6 4 5 2 3 4 2" xfId="14873" xr:uid="{1DD933F0-8085-4306-B012-2F4549AFA74E}"/>
    <cellStyle name="標準 6 4 5 2 3 4 2 2" xfId="32284" xr:uid="{1DD933F0-8085-4306-B012-2F4549AFA74E}"/>
    <cellStyle name="標準 6 4 5 2 3 4 3" xfId="8549" xr:uid="{32CC49E6-52AC-40E8-B397-7D75C5059CBB}"/>
    <cellStyle name="標準 6 4 5 2 3 4 3 2" xfId="25960" xr:uid="{32CC49E6-52AC-40E8-B397-7D75C5059CBB}"/>
    <cellStyle name="標準 6 4 5 2 3 4 4" xfId="19661" xr:uid="{00000000-0005-0000-0000-00006A100000}"/>
    <cellStyle name="標準 6 4 5 2 3 5" xfId="11711" xr:uid="{1D11B949-D08B-426D-821F-93F62DEDBA88}"/>
    <cellStyle name="標準 6 4 5 2 3 5 2" xfId="29122" xr:uid="{1D11B949-D08B-426D-821F-93F62DEDBA88}"/>
    <cellStyle name="標準 6 4 5 2 3 6" xfId="5386" xr:uid="{8183E0DC-09B8-4A7D-B94E-A39289FDDC8A}"/>
    <cellStyle name="標準 6 4 5 2 3 6 2" xfId="22798" xr:uid="{8183E0DC-09B8-4A7D-B94E-A39289FDDC8A}"/>
    <cellStyle name="標準 6 4 5 2 3 7" xfId="18129" xr:uid="{00000000-0005-0000-0000-000065100000}"/>
    <cellStyle name="標準 6 4 5 2 4" xfId="1069" xr:uid="{00000000-0005-0000-0000-00006B100000}"/>
    <cellStyle name="標準 6 4 5 2 4 2" xfId="4245" xr:uid="{00000000-0005-0000-0000-00006C100000}"/>
    <cellStyle name="標準 6 4 5 2 4 2 2" xfId="10557" xr:uid="{FE448122-956C-4521-90D9-742D17342FEB}"/>
    <cellStyle name="標準 6 4 5 2 4 2 2 2" xfId="16881" xr:uid="{FAA7B924-6766-4D28-94C9-E057477AA1D4}"/>
    <cellStyle name="標準 6 4 5 2 4 2 2 2 2" xfId="34292" xr:uid="{FAA7B924-6766-4D28-94C9-E057477AA1D4}"/>
    <cellStyle name="標準 6 4 5 2 4 2 2 3" xfId="27968" xr:uid="{FE448122-956C-4521-90D9-742D17342FEB}"/>
    <cellStyle name="標準 6 4 5 2 4 2 3" xfId="13719" xr:uid="{6C282292-408C-45E8-9653-E46EC95C9E24}"/>
    <cellStyle name="標準 6 4 5 2 4 2 3 2" xfId="31130" xr:uid="{6C282292-408C-45E8-9653-E46EC95C9E24}"/>
    <cellStyle name="標準 6 4 5 2 4 2 4" xfId="7394" xr:uid="{CEBF7042-DB30-48B5-9039-5E128FB48A4A}"/>
    <cellStyle name="標準 6 4 5 2 4 2 4 2" xfId="24806" xr:uid="{CEBF7042-DB30-48B5-9039-5E128FB48A4A}"/>
    <cellStyle name="標準 6 4 5 2 4 2 5" xfId="21657" xr:uid="{00000000-0005-0000-0000-00006C100000}"/>
    <cellStyle name="標準 6 4 5 2 4 3" xfId="2628" xr:uid="{00000000-0005-0000-0000-00006D100000}"/>
    <cellStyle name="標準 6 4 5 2 4 3 2" xfId="15253" xr:uid="{CDEE20B4-73E4-463C-830E-B7253B1DE7F7}"/>
    <cellStyle name="標準 6 4 5 2 4 3 2 2" xfId="32664" xr:uid="{CDEE20B4-73E4-463C-830E-B7253B1DE7F7}"/>
    <cellStyle name="標準 6 4 5 2 4 3 3" xfId="8929" xr:uid="{B8977C1E-34BE-46A0-9590-E73B91806849}"/>
    <cellStyle name="標準 6 4 5 2 4 3 3 2" xfId="26340" xr:uid="{B8977C1E-34BE-46A0-9590-E73B91806849}"/>
    <cellStyle name="標準 6 4 5 2 4 3 4" xfId="20041" xr:uid="{00000000-0005-0000-0000-00006D100000}"/>
    <cellStyle name="標準 6 4 5 2 4 4" xfId="12091" xr:uid="{9FAF86EA-79E5-4E27-888E-1D022284AD63}"/>
    <cellStyle name="標準 6 4 5 2 4 4 2" xfId="29502" xr:uid="{9FAF86EA-79E5-4E27-888E-1D022284AD63}"/>
    <cellStyle name="標準 6 4 5 2 4 5" xfId="5766" xr:uid="{45362E3C-7C5A-4367-B236-2253991D2A3E}"/>
    <cellStyle name="標準 6 4 5 2 4 5 2" xfId="23178" xr:uid="{45362E3C-7C5A-4367-B236-2253991D2A3E}"/>
    <cellStyle name="標準 6 4 5 2 4 6" xfId="18509" xr:uid="{00000000-0005-0000-0000-00006B100000}"/>
    <cellStyle name="標準 6 4 5 2 5" xfId="3485" xr:uid="{00000000-0005-0000-0000-00006E100000}"/>
    <cellStyle name="標準 6 4 5 2 5 2" xfId="9797" xr:uid="{B8CB4024-1E84-4CAE-A0F7-49E237C1957D}"/>
    <cellStyle name="標準 6 4 5 2 5 2 2" xfId="16121" xr:uid="{B9F31961-CA7B-4EA7-807F-C607EB840DD0}"/>
    <cellStyle name="標準 6 4 5 2 5 2 2 2" xfId="33532" xr:uid="{B9F31961-CA7B-4EA7-807F-C607EB840DD0}"/>
    <cellStyle name="標準 6 4 5 2 5 2 3" xfId="27208" xr:uid="{B8CB4024-1E84-4CAE-A0F7-49E237C1957D}"/>
    <cellStyle name="標準 6 4 5 2 5 3" xfId="12959" xr:uid="{20B45B21-CEC2-4D86-840F-B03608C9CD1C}"/>
    <cellStyle name="標準 6 4 5 2 5 3 2" xfId="30370" xr:uid="{20B45B21-CEC2-4D86-840F-B03608C9CD1C}"/>
    <cellStyle name="標準 6 4 5 2 5 4" xfId="6634" xr:uid="{FF67360E-8270-4A49-B13C-09A17AF2DBDA}"/>
    <cellStyle name="標準 6 4 5 2 5 4 2" xfId="24046" xr:uid="{FF67360E-8270-4A49-B13C-09A17AF2DBDA}"/>
    <cellStyle name="標準 6 4 5 2 5 5" xfId="20897" xr:uid="{00000000-0005-0000-0000-00006E100000}"/>
    <cellStyle name="標準 6 4 5 2 6" xfId="1868" xr:uid="{00000000-0005-0000-0000-00006F100000}"/>
    <cellStyle name="標準 6 4 5 2 6 2" xfId="14493" xr:uid="{1DC67B1A-7B93-41B1-8658-241118F37115}"/>
    <cellStyle name="標準 6 4 5 2 6 2 2" xfId="31904" xr:uid="{1DC67B1A-7B93-41B1-8658-241118F37115}"/>
    <cellStyle name="標準 6 4 5 2 6 3" xfId="8169" xr:uid="{87A9E6BD-4C89-469D-9A29-DF367F81E3D9}"/>
    <cellStyle name="標準 6 4 5 2 6 3 2" xfId="25580" xr:uid="{87A9E6BD-4C89-469D-9A29-DF367F81E3D9}"/>
    <cellStyle name="標準 6 4 5 2 6 4" xfId="19281" xr:uid="{00000000-0005-0000-0000-00006F100000}"/>
    <cellStyle name="標準 6 4 5 2 7" xfId="11331" xr:uid="{91667AE6-8480-40E2-9AB5-37DDCE722E6F}"/>
    <cellStyle name="標準 6 4 5 2 7 2" xfId="28742" xr:uid="{91667AE6-8480-40E2-9AB5-37DDCE722E6F}"/>
    <cellStyle name="標準 6 4 5 2 8" xfId="5006" xr:uid="{6F1FE574-8300-4D85-9308-BAAFD1838F63}"/>
    <cellStyle name="標準 6 4 5 2 8 2" xfId="22418" xr:uid="{6F1FE574-8300-4D85-9308-BAAFD1838F63}"/>
    <cellStyle name="標準 6 4 5 2 9" xfId="17749" xr:uid="{00000000-0005-0000-0000-000058100000}"/>
    <cellStyle name="標準 6 4 5 3" xfId="404" xr:uid="{00000000-0005-0000-0000-000070100000}"/>
    <cellStyle name="標準 6 4 5 3 2" xfId="784" xr:uid="{00000000-0005-0000-0000-000071100000}"/>
    <cellStyle name="標準 6 4 5 3 2 2" xfId="1544" xr:uid="{00000000-0005-0000-0000-000072100000}"/>
    <cellStyle name="標準 6 4 5 3 2 2 2" xfId="4720" xr:uid="{00000000-0005-0000-0000-000073100000}"/>
    <cellStyle name="標準 6 4 5 3 2 2 2 2" xfId="11032" xr:uid="{F18C5368-F111-4C7A-BBE6-3EB54503DBA1}"/>
    <cellStyle name="標準 6 4 5 3 2 2 2 2 2" xfId="17356" xr:uid="{DE7BDE94-962F-4B0C-8000-3830448E7A8F}"/>
    <cellStyle name="標準 6 4 5 3 2 2 2 2 2 2" xfId="34767" xr:uid="{DE7BDE94-962F-4B0C-8000-3830448E7A8F}"/>
    <cellStyle name="標準 6 4 5 3 2 2 2 2 3" xfId="28443" xr:uid="{F18C5368-F111-4C7A-BBE6-3EB54503DBA1}"/>
    <cellStyle name="標準 6 4 5 3 2 2 2 3" xfId="14194" xr:uid="{D90A24D9-3C3D-4751-9054-CC29DBDF3F1E}"/>
    <cellStyle name="標準 6 4 5 3 2 2 2 3 2" xfId="31605" xr:uid="{D90A24D9-3C3D-4751-9054-CC29DBDF3F1E}"/>
    <cellStyle name="標準 6 4 5 3 2 2 2 4" xfId="7869" xr:uid="{459012F2-A10C-4DBF-BA63-8AABA2E228E4}"/>
    <cellStyle name="標準 6 4 5 3 2 2 2 4 2" xfId="25281" xr:uid="{459012F2-A10C-4DBF-BA63-8AABA2E228E4}"/>
    <cellStyle name="標準 6 4 5 3 2 2 2 5" xfId="22132" xr:uid="{00000000-0005-0000-0000-000073100000}"/>
    <cellStyle name="標準 6 4 5 3 2 2 3" xfId="3103" xr:uid="{00000000-0005-0000-0000-000074100000}"/>
    <cellStyle name="標準 6 4 5 3 2 2 3 2" xfId="15728" xr:uid="{746471E9-9FA8-4925-90E8-CA08DFEE9D91}"/>
    <cellStyle name="標準 6 4 5 3 2 2 3 2 2" xfId="33139" xr:uid="{746471E9-9FA8-4925-90E8-CA08DFEE9D91}"/>
    <cellStyle name="標準 6 4 5 3 2 2 3 3" xfId="9404" xr:uid="{BC166333-58B4-4033-BC32-F78C16E1F386}"/>
    <cellStyle name="標準 6 4 5 3 2 2 3 3 2" xfId="26815" xr:uid="{BC166333-58B4-4033-BC32-F78C16E1F386}"/>
    <cellStyle name="標準 6 4 5 3 2 2 3 4" xfId="20516" xr:uid="{00000000-0005-0000-0000-000074100000}"/>
    <cellStyle name="標準 6 4 5 3 2 2 4" xfId="12566" xr:uid="{32B78EA0-B62C-4DFE-9685-D8EA4B3503B0}"/>
    <cellStyle name="標準 6 4 5 3 2 2 4 2" xfId="29977" xr:uid="{32B78EA0-B62C-4DFE-9685-D8EA4B3503B0}"/>
    <cellStyle name="標準 6 4 5 3 2 2 5" xfId="6241" xr:uid="{EBBD6E27-2FC7-4E8C-B4AB-E764E8BE63A2}"/>
    <cellStyle name="標準 6 4 5 3 2 2 5 2" xfId="23653" xr:uid="{EBBD6E27-2FC7-4E8C-B4AB-E764E8BE63A2}"/>
    <cellStyle name="標準 6 4 5 3 2 2 6" xfId="18984" xr:uid="{00000000-0005-0000-0000-000072100000}"/>
    <cellStyle name="標準 6 4 5 3 2 3" xfId="3960" xr:uid="{00000000-0005-0000-0000-000075100000}"/>
    <cellStyle name="標準 6 4 5 3 2 3 2" xfId="10272" xr:uid="{85877B8E-6102-44DF-BB9E-60E4567C0462}"/>
    <cellStyle name="標準 6 4 5 3 2 3 2 2" xfId="16596" xr:uid="{2483F6FE-D0CC-4384-B665-70836AABD7FF}"/>
    <cellStyle name="標準 6 4 5 3 2 3 2 2 2" xfId="34007" xr:uid="{2483F6FE-D0CC-4384-B665-70836AABD7FF}"/>
    <cellStyle name="標準 6 4 5 3 2 3 2 3" xfId="27683" xr:uid="{85877B8E-6102-44DF-BB9E-60E4567C0462}"/>
    <cellStyle name="標準 6 4 5 3 2 3 3" xfId="13434" xr:uid="{3082DF55-1146-4CCF-980D-704B6E9FB0BB}"/>
    <cellStyle name="標準 6 4 5 3 2 3 3 2" xfId="30845" xr:uid="{3082DF55-1146-4CCF-980D-704B6E9FB0BB}"/>
    <cellStyle name="標準 6 4 5 3 2 3 4" xfId="7109" xr:uid="{D92B9905-92F0-43FF-950E-8EB39E47AD40}"/>
    <cellStyle name="標準 6 4 5 3 2 3 4 2" xfId="24521" xr:uid="{D92B9905-92F0-43FF-950E-8EB39E47AD40}"/>
    <cellStyle name="標準 6 4 5 3 2 3 5" xfId="21372" xr:uid="{00000000-0005-0000-0000-000075100000}"/>
    <cellStyle name="標準 6 4 5 3 2 4" xfId="2343" xr:uid="{00000000-0005-0000-0000-000076100000}"/>
    <cellStyle name="標準 6 4 5 3 2 4 2" xfId="14968" xr:uid="{83D8D7B4-F1F0-4267-AAD2-0792F3DED70D}"/>
    <cellStyle name="標準 6 4 5 3 2 4 2 2" xfId="32379" xr:uid="{83D8D7B4-F1F0-4267-AAD2-0792F3DED70D}"/>
    <cellStyle name="標準 6 4 5 3 2 4 3" xfId="8644" xr:uid="{2EE30065-BE42-4E60-A080-550FA19DCC3F}"/>
    <cellStyle name="標準 6 4 5 3 2 4 3 2" xfId="26055" xr:uid="{2EE30065-BE42-4E60-A080-550FA19DCC3F}"/>
    <cellStyle name="標準 6 4 5 3 2 4 4" xfId="19756" xr:uid="{00000000-0005-0000-0000-000076100000}"/>
    <cellStyle name="標準 6 4 5 3 2 5" xfId="11806" xr:uid="{9DE15ED0-54AD-4F20-9CC2-91629D8A51A0}"/>
    <cellStyle name="標準 6 4 5 3 2 5 2" xfId="29217" xr:uid="{9DE15ED0-54AD-4F20-9CC2-91629D8A51A0}"/>
    <cellStyle name="標準 6 4 5 3 2 6" xfId="5481" xr:uid="{42F1E54B-01E7-4F96-BF21-5F9F10EBFF27}"/>
    <cellStyle name="標準 6 4 5 3 2 6 2" xfId="22893" xr:uid="{42F1E54B-01E7-4F96-BF21-5F9F10EBFF27}"/>
    <cellStyle name="標準 6 4 5 3 2 7" xfId="18224" xr:uid="{00000000-0005-0000-0000-000071100000}"/>
    <cellStyle name="標準 6 4 5 3 3" xfId="1164" xr:uid="{00000000-0005-0000-0000-000077100000}"/>
    <cellStyle name="標準 6 4 5 3 3 2" xfId="4340" xr:uid="{00000000-0005-0000-0000-000078100000}"/>
    <cellStyle name="標準 6 4 5 3 3 2 2" xfId="10652" xr:uid="{EFD37D69-1E9C-4397-BFF6-57E7414DEB44}"/>
    <cellStyle name="標準 6 4 5 3 3 2 2 2" xfId="16976" xr:uid="{AD826C9A-0866-4B10-9EAB-8BC576928B7C}"/>
    <cellStyle name="標準 6 4 5 3 3 2 2 2 2" xfId="34387" xr:uid="{AD826C9A-0866-4B10-9EAB-8BC576928B7C}"/>
    <cellStyle name="標準 6 4 5 3 3 2 2 3" xfId="28063" xr:uid="{EFD37D69-1E9C-4397-BFF6-57E7414DEB44}"/>
    <cellStyle name="標準 6 4 5 3 3 2 3" xfId="13814" xr:uid="{34B51C3D-DFD4-46D0-B691-A8CFD6A357AF}"/>
    <cellStyle name="標準 6 4 5 3 3 2 3 2" xfId="31225" xr:uid="{34B51C3D-DFD4-46D0-B691-A8CFD6A357AF}"/>
    <cellStyle name="標準 6 4 5 3 3 2 4" xfId="7489" xr:uid="{EACD922B-18BB-47A5-A063-528138EAA96F}"/>
    <cellStyle name="標準 6 4 5 3 3 2 4 2" xfId="24901" xr:uid="{EACD922B-18BB-47A5-A063-528138EAA96F}"/>
    <cellStyle name="標準 6 4 5 3 3 2 5" xfId="21752" xr:uid="{00000000-0005-0000-0000-000078100000}"/>
    <cellStyle name="標準 6 4 5 3 3 3" xfId="2723" xr:uid="{00000000-0005-0000-0000-000079100000}"/>
    <cellStyle name="標準 6 4 5 3 3 3 2" xfId="15348" xr:uid="{0CE65F44-3A3B-4A52-9922-E471D68AF4F1}"/>
    <cellStyle name="標準 6 4 5 3 3 3 2 2" xfId="32759" xr:uid="{0CE65F44-3A3B-4A52-9922-E471D68AF4F1}"/>
    <cellStyle name="標準 6 4 5 3 3 3 3" xfId="9024" xr:uid="{90682A8D-918B-4689-8B68-6AE5B99269DC}"/>
    <cellStyle name="標準 6 4 5 3 3 3 3 2" xfId="26435" xr:uid="{90682A8D-918B-4689-8B68-6AE5B99269DC}"/>
    <cellStyle name="標準 6 4 5 3 3 3 4" xfId="20136" xr:uid="{00000000-0005-0000-0000-000079100000}"/>
    <cellStyle name="標準 6 4 5 3 3 4" xfId="12186" xr:uid="{4C0C37BE-0F6C-49A9-84F1-0BEB69545B0B}"/>
    <cellStyle name="標準 6 4 5 3 3 4 2" xfId="29597" xr:uid="{4C0C37BE-0F6C-49A9-84F1-0BEB69545B0B}"/>
    <cellStyle name="標準 6 4 5 3 3 5" xfId="5861" xr:uid="{E40A5C0B-3EF8-49E7-BD79-047F63D51CBA}"/>
    <cellStyle name="標準 6 4 5 3 3 5 2" xfId="23273" xr:uid="{E40A5C0B-3EF8-49E7-BD79-047F63D51CBA}"/>
    <cellStyle name="標準 6 4 5 3 3 6" xfId="18604" xr:uid="{00000000-0005-0000-0000-000077100000}"/>
    <cellStyle name="標準 6 4 5 3 4" xfId="3580" xr:uid="{00000000-0005-0000-0000-00007A100000}"/>
    <cellStyle name="標準 6 4 5 3 4 2" xfId="9892" xr:uid="{5C196897-AD29-4B99-BA96-08C3A51D0C2E}"/>
    <cellStyle name="標準 6 4 5 3 4 2 2" xfId="16216" xr:uid="{D02828D2-C105-4AC2-99B2-360A2DA5B4D5}"/>
    <cellStyle name="標準 6 4 5 3 4 2 2 2" xfId="33627" xr:uid="{D02828D2-C105-4AC2-99B2-360A2DA5B4D5}"/>
    <cellStyle name="標準 6 4 5 3 4 2 3" xfId="27303" xr:uid="{5C196897-AD29-4B99-BA96-08C3A51D0C2E}"/>
    <cellStyle name="標準 6 4 5 3 4 3" xfId="13054" xr:uid="{CDCAECCF-38FD-4B41-B71C-5694D13D760A}"/>
    <cellStyle name="標準 6 4 5 3 4 3 2" xfId="30465" xr:uid="{CDCAECCF-38FD-4B41-B71C-5694D13D760A}"/>
    <cellStyle name="標準 6 4 5 3 4 4" xfId="6729" xr:uid="{337CF87E-548F-4B2F-B219-2BEB0E2DAC47}"/>
    <cellStyle name="標準 6 4 5 3 4 4 2" xfId="24141" xr:uid="{337CF87E-548F-4B2F-B219-2BEB0E2DAC47}"/>
    <cellStyle name="標準 6 4 5 3 4 5" xfId="20992" xr:uid="{00000000-0005-0000-0000-00007A100000}"/>
    <cellStyle name="標準 6 4 5 3 5" xfId="1963" xr:uid="{00000000-0005-0000-0000-00007B100000}"/>
    <cellStyle name="標準 6 4 5 3 5 2" xfId="14588" xr:uid="{6F0798DC-1AD8-4003-9066-FBE920C4395F}"/>
    <cellStyle name="標準 6 4 5 3 5 2 2" xfId="31999" xr:uid="{6F0798DC-1AD8-4003-9066-FBE920C4395F}"/>
    <cellStyle name="標準 6 4 5 3 5 3" xfId="8264" xr:uid="{3A0F417E-682A-4D67-8701-EFF5B2B58526}"/>
    <cellStyle name="標準 6 4 5 3 5 3 2" xfId="25675" xr:uid="{3A0F417E-682A-4D67-8701-EFF5B2B58526}"/>
    <cellStyle name="標準 6 4 5 3 5 4" xfId="19376" xr:uid="{00000000-0005-0000-0000-00007B100000}"/>
    <cellStyle name="標準 6 4 5 3 6" xfId="11426" xr:uid="{E3BF0151-0016-4ADA-8B91-9EAC85EE1704}"/>
    <cellStyle name="標準 6 4 5 3 6 2" xfId="28837" xr:uid="{E3BF0151-0016-4ADA-8B91-9EAC85EE1704}"/>
    <cellStyle name="標準 6 4 5 3 7" xfId="5101" xr:uid="{7B39A2A9-1590-4B21-A413-2337AA667A82}"/>
    <cellStyle name="標準 6 4 5 3 7 2" xfId="22513" xr:uid="{7B39A2A9-1590-4B21-A413-2337AA667A82}"/>
    <cellStyle name="標準 6 4 5 3 8" xfId="17844" xr:uid="{00000000-0005-0000-0000-000070100000}"/>
    <cellStyle name="標準 6 4 5 4" xfId="594" xr:uid="{00000000-0005-0000-0000-00007C100000}"/>
    <cellStyle name="標準 6 4 5 4 2" xfId="1354" xr:uid="{00000000-0005-0000-0000-00007D100000}"/>
    <cellStyle name="標準 6 4 5 4 2 2" xfId="4530" xr:uid="{00000000-0005-0000-0000-00007E100000}"/>
    <cellStyle name="標準 6 4 5 4 2 2 2" xfId="10842" xr:uid="{A885C6A9-68AC-4314-81BD-581D4E6CFEA8}"/>
    <cellStyle name="標準 6 4 5 4 2 2 2 2" xfId="17166" xr:uid="{C49EB533-7B79-4035-A582-5BDC5013F1D8}"/>
    <cellStyle name="標準 6 4 5 4 2 2 2 2 2" xfId="34577" xr:uid="{C49EB533-7B79-4035-A582-5BDC5013F1D8}"/>
    <cellStyle name="標準 6 4 5 4 2 2 2 3" xfId="28253" xr:uid="{A885C6A9-68AC-4314-81BD-581D4E6CFEA8}"/>
    <cellStyle name="標準 6 4 5 4 2 2 3" xfId="14004" xr:uid="{F9EC4519-7355-413E-99ED-8CB3B0449A1A}"/>
    <cellStyle name="標準 6 4 5 4 2 2 3 2" xfId="31415" xr:uid="{F9EC4519-7355-413E-99ED-8CB3B0449A1A}"/>
    <cellStyle name="標準 6 4 5 4 2 2 4" xfId="7679" xr:uid="{9E8A0E59-76B4-431B-8F57-B5432E650A37}"/>
    <cellStyle name="標準 6 4 5 4 2 2 4 2" xfId="25091" xr:uid="{9E8A0E59-76B4-431B-8F57-B5432E650A37}"/>
    <cellStyle name="標準 6 4 5 4 2 2 5" xfId="21942" xr:uid="{00000000-0005-0000-0000-00007E100000}"/>
    <cellStyle name="標準 6 4 5 4 2 3" xfId="2913" xr:uid="{00000000-0005-0000-0000-00007F100000}"/>
    <cellStyle name="標準 6 4 5 4 2 3 2" xfId="15538" xr:uid="{5F1CACD7-9941-4BAB-9605-09D567528F96}"/>
    <cellStyle name="標準 6 4 5 4 2 3 2 2" xfId="32949" xr:uid="{5F1CACD7-9941-4BAB-9605-09D567528F96}"/>
    <cellStyle name="標準 6 4 5 4 2 3 3" xfId="9214" xr:uid="{AF52F2E4-F28B-49D6-BAC6-A3B37CC7C83E}"/>
    <cellStyle name="標準 6 4 5 4 2 3 3 2" xfId="26625" xr:uid="{AF52F2E4-F28B-49D6-BAC6-A3B37CC7C83E}"/>
    <cellStyle name="標準 6 4 5 4 2 3 4" xfId="20326" xr:uid="{00000000-0005-0000-0000-00007F100000}"/>
    <cellStyle name="標準 6 4 5 4 2 4" xfId="12376" xr:uid="{B2515F2E-6655-4A88-9DFA-6996A4150F4F}"/>
    <cellStyle name="標準 6 4 5 4 2 4 2" xfId="29787" xr:uid="{B2515F2E-6655-4A88-9DFA-6996A4150F4F}"/>
    <cellStyle name="標準 6 4 5 4 2 5" xfId="6051" xr:uid="{E7D7F5B4-DEA9-4D93-9343-8A12BFD8CEB0}"/>
    <cellStyle name="標準 6 4 5 4 2 5 2" xfId="23463" xr:uid="{E7D7F5B4-DEA9-4D93-9343-8A12BFD8CEB0}"/>
    <cellStyle name="標準 6 4 5 4 2 6" xfId="18794" xr:uid="{00000000-0005-0000-0000-00007D100000}"/>
    <cellStyle name="標準 6 4 5 4 3" xfId="3770" xr:uid="{00000000-0005-0000-0000-000080100000}"/>
    <cellStyle name="標準 6 4 5 4 3 2" xfId="10082" xr:uid="{318A12A2-4789-4597-998E-63EC251C9F66}"/>
    <cellStyle name="標準 6 4 5 4 3 2 2" xfId="16406" xr:uid="{910E4F8A-A2FA-43C4-AB07-3F483F5D7157}"/>
    <cellStyle name="標準 6 4 5 4 3 2 2 2" xfId="33817" xr:uid="{910E4F8A-A2FA-43C4-AB07-3F483F5D7157}"/>
    <cellStyle name="標準 6 4 5 4 3 2 3" xfId="27493" xr:uid="{318A12A2-4789-4597-998E-63EC251C9F66}"/>
    <cellStyle name="標準 6 4 5 4 3 3" xfId="13244" xr:uid="{1213522A-A646-4DB7-B820-017B8ED0B416}"/>
    <cellStyle name="標準 6 4 5 4 3 3 2" xfId="30655" xr:uid="{1213522A-A646-4DB7-B820-017B8ED0B416}"/>
    <cellStyle name="標準 6 4 5 4 3 4" xfId="6919" xr:uid="{834C2AC9-652A-4FA4-81E5-7B2B7FAF2EDB}"/>
    <cellStyle name="標準 6 4 5 4 3 4 2" xfId="24331" xr:uid="{834C2AC9-652A-4FA4-81E5-7B2B7FAF2EDB}"/>
    <cellStyle name="標準 6 4 5 4 3 5" xfId="21182" xr:uid="{00000000-0005-0000-0000-000080100000}"/>
    <cellStyle name="標準 6 4 5 4 4" xfId="2153" xr:uid="{00000000-0005-0000-0000-000081100000}"/>
    <cellStyle name="標準 6 4 5 4 4 2" xfId="14778" xr:uid="{6370ED39-CFA5-493F-95E6-BB7B7510B7EE}"/>
    <cellStyle name="標準 6 4 5 4 4 2 2" xfId="32189" xr:uid="{6370ED39-CFA5-493F-95E6-BB7B7510B7EE}"/>
    <cellStyle name="標準 6 4 5 4 4 3" xfId="8454" xr:uid="{980BB201-99C6-4B21-B1F8-B4B73F919C1F}"/>
    <cellStyle name="標準 6 4 5 4 4 3 2" xfId="25865" xr:uid="{980BB201-99C6-4B21-B1F8-B4B73F919C1F}"/>
    <cellStyle name="標準 6 4 5 4 4 4" xfId="19566" xr:uid="{00000000-0005-0000-0000-000081100000}"/>
    <cellStyle name="標準 6 4 5 4 5" xfId="11616" xr:uid="{7FDD3E36-D408-4026-BCE4-AFB21EB78908}"/>
    <cellStyle name="標準 6 4 5 4 5 2" xfId="29027" xr:uid="{7FDD3E36-D408-4026-BCE4-AFB21EB78908}"/>
    <cellStyle name="標準 6 4 5 4 6" xfId="5291" xr:uid="{131EFB03-DBDE-4C56-84A7-E6B8DBD1D400}"/>
    <cellStyle name="標準 6 4 5 4 6 2" xfId="22703" xr:uid="{131EFB03-DBDE-4C56-84A7-E6B8DBD1D400}"/>
    <cellStyle name="標準 6 4 5 4 7" xfId="18034" xr:uid="{00000000-0005-0000-0000-00007C100000}"/>
    <cellStyle name="標準 6 4 5 5" xfId="974" xr:uid="{00000000-0005-0000-0000-000082100000}"/>
    <cellStyle name="標準 6 4 5 5 2" xfId="4150" xr:uid="{00000000-0005-0000-0000-000083100000}"/>
    <cellStyle name="標準 6 4 5 5 2 2" xfId="10462" xr:uid="{B0BEBB71-8224-49D2-851E-071A8B8D7ADE}"/>
    <cellStyle name="標準 6 4 5 5 2 2 2" xfId="16786" xr:uid="{6A0D8D04-373B-44B8-AB9F-170060C0F72D}"/>
    <cellStyle name="標準 6 4 5 5 2 2 2 2" xfId="34197" xr:uid="{6A0D8D04-373B-44B8-AB9F-170060C0F72D}"/>
    <cellStyle name="標準 6 4 5 5 2 2 3" xfId="27873" xr:uid="{B0BEBB71-8224-49D2-851E-071A8B8D7ADE}"/>
    <cellStyle name="標準 6 4 5 5 2 3" xfId="13624" xr:uid="{1900DADE-90D3-4065-A18E-D984C7C0F0D4}"/>
    <cellStyle name="標準 6 4 5 5 2 3 2" xfId="31035" xr:uid="{1900DADE-90D3-4065-A18E-D984C7C0F0D4}"/>
    <cellStyle name="標準 6 4 5 5 2 4" xfId="7299" xr:uid="{FF8CA7CE-D603-4514-A145-F8EC1EC49658}"/>
    <cellStyle name="標準 6 4 5 5 2 4 2" xfId="24711" xr:uid="{FF8CA7CE-D603-4514-A145-F8EC1EC49658}"/>
    <cellStyle name="標準 6 4 5 5 2 5" xfId="21562" xr:uid="{00000000-0005-0000-0000-000083100000}"/>
    <cellStyle name="標準 6 4 5 5 3" xfId="2533" xr:uid="{00000000-0005-0000-0000-000084100000}"/>
    <cellStyle name="標準 6 4 5 5 3 2" xfId="15158" xr:uid="{6D20C77F-A53B-4E1C-9C69-0FF69BB61D2D}"/>
    <cellStyle name="標準 6 4 5 5 3 2 2" xfId="32569" xr:uid="{6D20C77F-A53B-4E1C-9C69-0FF69BB61D2D}"/>
    <cellStyle name="標準 6 4 5 5 3 3" xfId="8834" xr:uid="{EE6D861F-2CB7-4A83-9D88-9795DB0D8D0F}"/>
    <cellStyle name="標準 6 4 5 5 3 3 2" xfId="26245" xr:uid="{EE6D861F-2CB7-4A83-9D88-9795DB0D8D0F}"/>
    <cellStyle name="標準 6 4 5 5 3 4" xfId="19946" xr:uid="{00000000-0005-0000-0000-000084100000}"/>
    <cellStyle name="標準 6 4 5 5 4" xfId="11996" xr:uid="{986931BE-3C18-4EE5-837A-381CDC06FAEB}"/>
    <cellStyle name="標準 6 4 5 5 4 2" xfId="29407" xr:uid="{986931BE-3C18-4EE5-837A-381CDC06FAEB}"/>
    <cellStyle name="標準 6 4 5 5 5" xfId="5671" xr:uid="{6E82FC87-5744-49F6-8DEA-AE26B383D619}"/>
    <cellStyle name="標準 6 4 5 5 5 2" xfId="23083" xr:uid="{6E82FC87-5744-49F6-8DEA-AE26B383D619}"/>
    <cellStyle name="標準 6 4 5 5 6" xfId="18414" xr:uid="{00000000-0005-0000-0000-000082100000}"/>
    <cellStyle name="標準 6 4 5 6" xfId="214" xr:uid="{00000000-0005-0000-0000-000085100000}"/>
    <cellStyle name="標準 6 4 5 6 2" xfId="3390" xr:uid="{00000000-0005-0000-0000-000086100000}"/>
    <cellStyle name="標準 6 4 5 6 2 2" xfId="16026" xr:uid="{D586EB35-5F4C-40C7-8552-281DE774C94A}"/>
    <cellStyle name="標準 6 4 5 6 2 2 2" xfId="33437" xr:uid="{D586EB35-5F4C-40C7-8552-281DE774C94A}"/>
    <cellStyle name="標準 6 4 5 6 2 3" xfId="9702" xr:uid="{61148A0A-1553-4E5B-B633-5234D6133EA3}"/>
    <cellStyle name="標準 6 4 5 6 2 3 2" xfId="27113" xr:uid="{61148A0A-1553-4E5B-B633-5234D6133EA3}"/>
    <cellStyle name="標準 6 4 5 6 2 4" xfId="20802" xr:uid="{00000000-0005-0000-0000-000086100000}"/>
    <cellStyle name="標準 6 4 5 6 3" xfId="12864" xr:uid="{1EF37C4B-E543-4554-855D-F4B9D04579FD}"/>
    <cellStyle name="標準 6 4 5 6 3 2" xfId="30275" xr:uid="{1EF37C4B-E543-4554-855D-F4B9D04579FD}"/>
    <cellStyle name="標準 6 4 5 6 4" xfId="6539" xr:uid="{CC59BF7F-922D-4409-B97E-E0708F985E3E}"/>
    <cellStyle name="標準 6 4 5 6 4 2" xfId="23951" xr:uid="{CC59BF7F-922D-4409-B97E-E0708F985E3E}"/>
    <cellStyle name="標準 6 4 5 6 5" xfId="17654" xr:uid="{00000000-0005-0000-0000-000085100000}"/>
    <cellStyle name="標準 6 4 5 7" xfId="3296" xr:uid="{00000000-0005-0000-0000-000087100000}"/>
    <cellStyle name="標準 6 4 5 7 2" xfId="9608" xr:uid="{BAFE53D3-5EB3-4B2A-9E2C-B883560E7E33}"/>
    <cellStyle name="標準 6 4 5 7 2 2" xfId="15932" xr:uid="{746F81B5-BC5A-4645-9B06-48D536FB4D46}"/>
    <cellStyle name="標準 6 4 5 7 2 2 2" xfId="33343" xr:uid="{746F81B5-BC5A-4645-9B06-48D536FB4D46}"/>
    <cellStyle name="標準 6 4 5 7 2 3" xfId="27019" xr:uid="{BAFE53D3-5EB3-4B2A-9E2C-B883560E7E33}"/>
    <cellStyle name="標準 6 4 5 7 3" xfId="12770" xr:uid="{59E971D5-C6A5-4194-B9A2-D6F9B0939660}"/>
    <cellStyle name="標準 6 4 5 7 3 2" xfId="30181" xr:uid="{59E971D5-C6A5-4194-B9A2-D6F9B0939660}"/>
    <cellStyle name="標準 6 4 5 7 4" xfId="6445" xr:uid="{E021D34F-75BB-4190-8EA4-1651C0F47C8F}"/>
    <cellStyle name="標準 6 4 5 7 4 2" xfId="23857" xr:uid="{E021D34F-75BB-4190-8EA4-1651C0F47C8F}"/>
    <cellStyle name="標準 6 4 5 7 5" xfId="20708" xr:uid="{00000000-0005-0000-0000-000087100000}"/>
    <cellStyle name="標準 6 4 5 8" xfId="1773" xr:uid="{00000000-0005-0000-0000-000088100000}"/>
    <cellStyle name="標準 6 4 5 8 2" xfId="14398" xr:uid="{097BF535-DCEC-4D95-8360-CDEADA379E14}"/>
    <cellStyle name="標準 6 4 5 8 2 2" xfId="31809" xr:uid="{097BF535-DCEC-4D95-8360-CDEADA379E14}"/>
    <cellStyle name="標準 6 4 5 8 3" xfId="8074" xr:uid="{6E013F37-1645-43EF-8219-F07FDC0AA750}"/>
    <cellStyle name="標準 6 4 5 8 3 2" xfId="25485" xr:uid="{6E013F37-1645-43EF-8219-F07FDC0AA750}"/>
    <cellStyle name="標準 6 4 5 8 4" xfId="19186" xr:uid="{00000000-0005-0000-0000-000088100000}"/>
    <cellStyle name="標準 6 4 5 9" xfId="11236" xr:uid="{587686BA-9A7B-40C8-9812-3D196CF8257C}"/>
    <cellStyle name="標準 6 4 5 9 2" xfId="28647" xr:uid="{587686BA-9A7B-40C8-9812-3D196CF8257C}"/>
    <cellStyle name="標準 6 4 6" xfId="262" xr:uid="{00000000-0005-0000-0000-000089100000}"/>
    <cellStyle name="標準 6 4 6 2" xfId="452" xr:uid="{00000000-0005-0000-0000-00008A100000}"/>
    <cellStyle name="標準 6 4 6 2 2" xfId="832" xr:uid="{00000000-0005-0000-0000-00008B100000}"/>
    <cellStyle name="標準 6 4 6 2 2 2" xfId="1592" xr:uid="{00000000-0005-0000-0000-00008C100000}"/>
    <cellStyle name="標準 6 4 6 2 2 2 2" xfId="4768" xr:uid="{00000000-0005-0000-0000-00008D100000}"/>
    <cellStyle name="標準 6 4 6 2 2 2 2 2" xfId="11080" xr:uid="{C7AC1864-DA52-454F-9FEA-FF7CD5303CD5}"/>
    <cellStyle name="標準 6 4 6 2 2 2 2 2 2" xfId="17404" xr:uid="{77C4B451-9078-470A-A02A-B384378350EC}"/>
    <cellStyle name="標準 6 4 6 2 2 2 2 2 2 2" xfId="34815" xr:uid="{77C4B451-9078-470A-A02A-B384378350EC}"/>
    <cellStyle name="標準 6 4 6 2 2 2 2 2 3" xfId="28491" xr:uid="{C7AC1864-DA52-454F-9FEA-FF7CD5303CD5}"/>
    <cellStyle name="標準 6 4 6 2 2 2 2 3" xfId="14242" xr:uid="{E1F94F21-3C5F-4A72-9263-0D5D7E8B7D96}"/>
    <cellStyle name="標準 6 4 6 2 2 2 2 3 2" xfId="31653" xr:uid="{E1F94F21-3C5F-4A72-9263-0D5D7E8B7D96}"/>
    <cellStyle name="標準 6 4 6 2 2 2 2 4" xfId="7917" xr:uid="{DD998113-E6C2-44E0-9A1A-DF7C001DCE45}"/>
    <cellStyle name="標準 6 4 6 2 2 2 2 4 2" xfId="25329" xr:uid="{DD998113-E6C2-44E0-9A1A-DF7C001DCE45}"/>
    <cellStyle name="標準 6 4 6 2 2 2 2 5" xfId="22180" xr:uid="{00000000-0005-0000-0000-00008D100000}"/>
    <cellStyle name="標準 6 4 6 2 2 2 3" xfId="3151" xr:uid="{00000000-0005-0000-0000-00008E100000}"/>
    <cellStyle name="標準 6 4 6 2 2 2 3 2" xfId="15776" xr:uid="{645FA847-B76F-4DDD-8FFE-25D35FC90903}"/>
    <cellStyle name="標準 6 4 6 2 2 2 3 2 2" xfId="33187" xr:uid="{645FA847-B76F-4DDD-8FFE-25D35FC90903}"/>
    <cellStyle name="標準 6 4 6 2 2 2 3 3" xfId="9452" xr:uid="{B1AF5647-AECE-45D4-85B8-56D00F96B5C1}"/>
    <cellStyle name="標準 6 4 6 2 2 2 3 3 2" xfId="26863" xr:uid="{B1AF5647-AECE-45D4-85B8-56D00F96B5C1}"/>
    <cellStyle name="標準 6 4 6 2 2 2 3 4" xfId="20564" xr:uid="{00000000-0005-0000-0000-00008E100000}"/>
    <cellStyle name="標準 6 4 6 2 2 2 4" xfId="12614" xr:uid="{D35CBE05-751E-420E-A496-AD7DBFE9D8E2}"/>
    <cellStyle name="標準 6 4 6 2 2 2 4 2" xfId="30025" xr:uid="{D35CBE05-751E-420E-A496-AD7DBFE9D8E2}"/>
    <cellStyle name="標準 6 4 6 2 2 2 5" xfId="6289" xr:uid="{AB122761-B914-4ADA-BB83-AF2B8AC7EAAE}"/>
    <cellStyle name="標準 6 4 6 2 2 2 5 2" xfId="23701" xr:uid="{AB122761-B914-4ADA-BB83-AF2B8AC7EAAE}"/>
    <cellStyle name="標準 6 4 6 2 2 2 6" xfId="19032" xr:uid="{00000000-0005-0000-0000-00008C100000}"/>
    <cellStyle name="標準 6 4 6 2 2 3" xfId="4008" xr:uid="{00000000-0005-0000-0000-00008F100000}"/>
    <cellStyle name="標準 6 4 6 2 2 3 2" xfId="10320" xr:uid="{55A06E66-B8A2-4905-85D5-723A3A2DB7E4}"/>
    <cellStyle name="標準 6 4 6 2 2 3 2 2" xfId="16644" xr:uid="{62243443-38C3-49BD-883B-0A55F808F665}"/>
    <cellStyle name="標準 6 4 6 2 2 3 2 2 2" xfId="34055" xr:uid="{62243443-38C3-49BD-883B-0A55F808F665}"/>
    <cellStyle name="標準 6 4 6 2 2 3 2 3" xfId="27731" xr:uid="{55A06E66-B8A2-4905-85D5-723A3A2DB7E4}"/>
    <cellStyle name="標準 6 4 6 2 2 3 3" xfId="13482" xr:uid="{82EBA600-E1CA-430A-8740-953B79FFF2CF}"/>
    <cellStyle name="標準 6 4 6 2 2 3 3 2" xfId="30893" xr:uid="{82EBA600-E1CA-430A-8740-953B79FFF2CF}"/>
    <cellStyle name="標準 6 4 6 2 2 3 4" xfId="7157" xr:uid="{C8A8171F-2952-4DF5-B915-8A3C8A37DC65}"/>
    <cellStyle name="標準 6 4 6 2 2 3 4 2" xfId="24569" xr:uid="{C8A8171F-2952-4DF5-B915-8A3C8A37DC65}"/>
    <cellStyle name="標準 6 4 6 2 2 3 5" xfId="21420" xr:uid="{00000000-0005-0000-0000-00008F100000}"/>
    <cellStyle name="標準 6 4 6 2 2 4" xfId="2391" xr:uid="{00000000-0005-0000-0000-000090100000}"/>
    <cellStyle name="標準 6 4 6 2 2 4 2" xfId="15016" xr:uid="{EFA859CA-9E95-4A4B-AC30-2D4A905C5E53}"/>
    <cellStyle name="標準 6 4 6 2 2 4 2 2" xfId="32427" xr:uid="{EFA859CA-9E95-4A4B-AC30-2D4A905C5E53}"/>
    <cellStyle name="標準 6 4 6 2 2 4 3" xfId="8692" xr:uid="{7A0C89B4-F304-4A2D-B2B9-4BF992570390}"/>
    <cellStyle name="標準 6 4 6 2 2 4 3 2" xfId="26103" xr:uid="{7A0C89B4-F304-4A2D-B2B9-4BF992570390}"/>
    <cellStyle name="標準 6 4 6 2 2 4 4" xfId="19804" xr:uid="{00000000-0005-0000-0000-000090100000}"/>
    <cellStyle name="標準 6 4 6 2 2 5" xfId="11854" xr:uid="{CC719E04-F23D-43DA-8F44-6ADBF43DF9E6}"/>
    <cellStyle name="標準 6 4 6 2 2 5 2" xfId="29265" xr:uid="{CC719E04-F23D-43DA-8F44-6ADBF43DF9E6}"/>
    <cellStyle name="標準 6 4 6 2 2 6" xfId="5529" xr:uid="{A8C9C7FF-8B3B-43FF-B699-3FEB258DC143}"/>
    <cellStyle name="標準 6 4 6 2 2 6 2" xfId="22941" xr:uid="{A8C9C7FF-8B3B-43FF-B699-3FEB258DC143}"/>
    <cellStyle name="標準 6 4 6 2 2 7" xfId="18272" xr:uid="{00000000-0005-0000-0000-00008B100000}"/>
    <cellStyle name="標準 6 4 6 2 3" xfId="1212" xr:uid="{00000000-0005-0000-0000-000091100000}"/>
    <cellStyle name="標準 6 4 6 2 3 2" xfId="4388" xr:uid="{00000000-0005-0000-0000-000092100000}"/>
    <cellStyle name="標準 6 4 6 2 3 2 2" xfId="10700" xr:uid="{C285AE0B-65E2-48E6-8E21-833D1B236509}"/>
    <cellStyle name="標準 6 4 6 2 3 2 2 2" xfId="17024" xr:uid="{46EDF2DF-4E1E-4910-A327-6F46CD338523}"/>
    <cellStyle name="標準 6 4 6 2 3 2 2 2 2" xfId="34435" xr:uid="{46EDF2DF-4E1E-4910-A327-6F46CD338523}"/>
    <cellStyle name="標準 6 4 6 2 3 2 2 3" xfId="28111" xr:uid="{C285AE0B-65E2-48E6-8E21-833D1B236509}"/>
    <cellStyle name="標準 6 4 6 2 3 2 3" xfId="13862" xr:uid="{F1CF3593-3878-4622-ADFC-2C1A17632466}"/>
    <cellStyle name="標準 6 4 6 2 3 2 3 2" xfId="31273" xr:uid="{F1CF3593-3878-4622-ADFC-2C1A17632466}"/>
    <cellStyle name="標準 6 4 6 2 3 2 4" xfId="7537" xr:uid="{75E6FCF3-3406-41DF-A78F-C17404D5652A}"/>
    <cellStyle name="標準 6 4 6 2 3 2 4 2" xfId="24949" xr:uid="{75E6FCF3-3406-41DF-A78F-C17404D5652A}"/>
    <cellStyle name="標準 6 4 6 2 3 2 5" xfId="21800" xr:uid="{00000000-0005-0000-0000-000092100000}"/>
    <cellStyle name="標準 6 4 6 2 3 3" xfId="2771" xr:uid="{00000000-0005-0000-0000-000093100000}"/>
    <cellStyle name="標準 6 4 6 2 3 3 2" xfId="15396" xr:uid="{05231B08-F67D-4872-AD01-3084796B1ED9}"/>
    <cellStyle name="標準 6 4 6 2 3 3 2 2" xfId="32807" xr:uid="{05231B08-F67D-4872-AD01-3084796B1ED9}"/>
    <cellStyle name="標準 6 4 6 2 3 3 3" xfId="9072" xr:uid="{6EB49EB0-5734-4C13-8C53-3029320A0BBD}"/>
    <cellStyle name="標準 6 4 6 2 3 3 3 2" xfId="26483" xr:uid="{6EB49EB0-5734-4C13-8C53-3029320A0BBD}"/>
    <cellStyle name="標準 6 4 6 2 3 3 4" xfId="20184" xr:uid="{00000000-0005-0000-0000-000093100000}"/>
    <cellStyle name="標準 6 4 6 2 3 4" xfId="12234" xr:uid="{BA11F399-33DF-4A11-A57A-449A2820C47C}"/>
    <cellStyle name="標準 6 4 6 2 3 4 2" xfId="29645" xr:uid="{BA11F399-33DF-4A11-A57A-449A2820C47C}"/>
    <cellStyle name="標準 6 4 6 2 3 5" xfId="5909" xr:uid="{FED0E34F-B1F5-4C91-A9C5-F8956AC134C2}"/>
    <cellStyle name="標準 6 4 6 2 3 5 2" xfId="23321" xr:uid="{FED0E34F-B1F5-4C91-A9C5-F8956AC134C2}"/>
    <cellStyle name="標準 6 4 6 2 3 6" xfId="18652" xr:uid="{00000000-0005-0000-0000-000091100000}"/>
    <cellStyle name="標準 6 4 6 2 4" xfId="3628" xr:uid="{00000000-0005-0000-0000-000094100000}"/>
    <cellStyle name="標準 6 4 6 2 4 2" xfId="9940" xr:uid="{8793C554-7365-4133-BF48-FE32C8AA6C0A}"/>
    <cellStyle name="標準 6 4 6 2 4 2 2" xfId="16264" xr:uid="{14978ED9-D1A6-4C2D-B4F6-2C036C00F6F0}"/>
    <cellStyle name="標準 6 4 6 2 4 2 2 2" xfId="33675" xr:uid="{14978ED9-D1A6-4C2D-B4F6-2C036C00F6F0}"/>
    <cellStyle name="標準 6 4 6 2 4 2 3" xfId="27351" xr:uid="{8793C554-7365-4133-BF48-FE32C8AA6C0A}"/>
    <cellStyle name="標準 6 4 6 2 4 3" xfId="13102" xr:uid="{99941B4C-72EC-4B6A-9728-38C619C13A4F}"/>
    <cellStyle name="標準 6 4 6 2 4 3 2" xfId="30513" xr:uid="{99941B4C-72EC-4B6A-9728-38C619C13A4F}"/>
    <cellStyle name="標準 6 4 6 2 4 4" xfId="6777" xr:uid="{A4784F4B-33F5-4FB0-9663-340C6590CE70}"/>
    <cellStyle name="標準 6 4 6 2 4 4 2" xfId="24189" xr:uid="{A4784F4B-33F5-4FB0-9663-340C6590CE70}"/>
    <cellStyle name="標準 6 4 6 2 4 5" xfId="21040" xr:uid="{00000000-0005-0000-0000-000094100000}"/>
    <cellStyle name="標準 6 4 6 2 5" xfId="2011" xr:uid="{00000000-0005-0000-0000-000095100000}"/>
    <cellStyle name="標準 6 4 6 2 5 2" xfId="14636" xr:uid="{DCD2DDE9-370F-4E8B-A6B0-37268B6F3F37}"/>
    <cellStyle name="標準 6 4 6 2 5 2 2" xfId="32047" xr:uid="{DCD2DDE9-370F-4E8B-A6B0-37268B6F3F37}"/>
    <cellStyle name="標準 6 4 6 2 5 3" xfId="8312" xr:uid="{52F09B3E-C791-48C7-943F-39077E84FBAB}"/>
    <cellStyle name="標準 6 4 6 2 5 3 2" xfId="25723" xr:uid="{52F09B3E-C791-48C7-943F-39077E84FBAB}"/>
    <cellStyle name="標準 6 4 6 2 5 4" xfId="19424" xr:uid="{00000000-0005-0000-0000-000095100000}"/>
    <cellStyle name="標準 6 4 6 2 6" xfId="11474" xr:uid="{F4EEB83C-6DC3-41F0-89E1-D7F1E990AABD}"/>
    <cellStyle name="標準 6 4 6 2 6 2" xfId="28885" xr:uid="{F4EEB83C-6DC3-41F0-89E1-D7F1E990AABD}"/>
    <cellStyle name="標準 6 4 6 2 7" xfId="5149" xr:uid="{2C699048-581C-4666-91FB-44E90996393E}"/>
    <cellStyle name="標準 6 4 6 2 7 2" xfId="22561" xr:uid="{2C699048-581C-4666-91FB-44E90996393E}"/>
    <cellStyle name="標準 6 4 6 2 8" xfId="17892" xr:uid="{00000000-0005-0000-0000-00008A100000}"/>
    <cellStyle name="標準 6 4 6 3" xfId="642" xr:uid="{00000000-0005-0000-0000-000096100000}"/>
    <cellStyle name="標準 6 4 6 3 2" xfId="1402" xr:uid="{00000000-0005-0000-0000-000097100000}"/>
    <cellStyle name="標準 6 4 6 3 2 2" xfId="4578" xr:uid="{00000000-0005-0000-0000-000098100000}"/>
    <cellStyle name="標準 6 4 6 3 2 2 2" xfId="10890" xr:uid="{63409CE2-083F-488E-BEE5-BBB5BD6FFA7A}"/>
    <cellStyle name="標準 6 4 6 3 2 2 2 2" xfId="17214" xr:uid="{6E6C6B14-C59C-4BF5-8EE9-B35CF30B2221}"/>
    <cellStyle name="標準 6 4 6 3 2 2 2 2 2" xfId="34625" xr:uid="{6E6C6B14-C59C-4BF5-8EE9-B35CF30B2221}"/>
    <cellStyle name="標準 6 4 6 3 2 2 2 3" xfId="28301" xr:uid="{63409CE2-083F-488E-BEE5-BBB5BD6FFA7A}"/>
    <cellStyle name="標準 6 4 6 3 2 2 3" xfId="14052" xr:uid="{974F1044-5194-401A-B78C-9C7B136C7B86}"/>
    <cellStyle name="標準 6 4 6 3 2 2 3 2" xfId="31463" xr:uid="{974F1044-5194-401A-B78C-9C7B136C7B86}"/>
    <cellStyle name="標準 6 4 6 3 2 2 4" xfId="7727" xr:uid="{FF146BEB-B3E6-4F35-ADBF-0FA448D66936}"/>
    <cellStyle name="標準 6 4 6 3 2 2 4 2" xfId="25139" xr:uid="{FF146BEB-B3E6-4F35-ADBF-0FA448D66936}"/>
    <cellStyle name="標準 6 4 6 3 2 2 5" xfId="21990" xr:uid="{00000000-0005-0000-0000-000098100000}"/>
    <cellStyle name="標準 6 4 6 3 2 3" xfId="2961" xr:uid="{00000000-0005-0000-0000-000099100000}"/>
    <cellStyle name="標準 6 4 6 3 2 3 2" xfId="15586" xr:uid="{04B67922-8FF5-4FDF-BF4C-4FCC7F3604F2}"/>
    <cellStyle name="標準 6 4 6 3 2 3 2 2" xfId="32997" xr:uid="{04B67922-8FF5-4FDF-BF4C-4FCC7F3604F2}"/>
    <cellStyle name="標準 6 4 6 3 2 3 3" xfId="9262" xr:uid="{D89C8BB9-FE1D-48B3-A660-83462A8E6314}"/>
    <cellStyle name="標準 6 4 6 3 2 3 3 2" xfId="26673" xr:uid="{D89C8BB9-FE1D-48B3-A660-83462A8E6314}"/>
    <cellStyle name="標準 6 4 6 3 2 3 4" xfId="20374" xr:uid="{00000000-0005-0000-0000-000099100000}"/>
    <cellStyle name="標準 6 4 6 3 2 4" xfId="12424" xr:uid="{32EFDEAC-ECA0-4184-AD51-F1960C0D2F0F}"/>
    <cellStyle name="標準 6 4 6 3 2 4 2" xfId="29835" xr:uid="{32EFDEAC-ECA0-4184-AD51-F1960C0D2F0F}"/>
    <cellStyle name="標準 6 4 6 3 2 5" xfId="6099" xr:uid="{9DC26F75-FB09-4F36-80F7-EA3A4E11E133}"/>
    <cellStyle name="標準 6 4 6 3 2 5 2" xfId="23511" xr:uid="{9DC26F75-FB09-4F36-80F7-EA3A4E11E133}"/>
    <cellStyle name="標準 6 4 6 3 2 6" xfId="18842" xr:uid="{00000000-0005-0000-0000-000097100000}"/>
    <cellStyle name="標準 6 4 6 3 3" xfId="3818" xr:uid="{00000000-0005-0000-0000-00009A100000}"/>
    <cellStyle name="標準 6 4 6 3 3 2" xfId="10130" xr:uid="{244990BC-5CDF-4AFB-B0CC-9DA0E993B499}"/>
    <cellStyle name="標準 6 4 6 3 3 2 2" xfId="16454" xr:uid="{BAB9A2C1-3050-4523-8F88-E27052F882AC}"/>
    <cellStyle name="標準 6 4 6 3 3 2 2 2" xfId="33865" xr:uid="{BAB9A2C1-3050-4523-8F88-E27052F882AC}"/>
    <cellStyle name="標準 6 4 6 3 3 2 3" xfId="27541" xr:uid="{244990BC-5CDF-4AFB-B0CC-9DA0E993B499}"/>
    <cellStyle name="標準 6 4 6 3 3 3" xfId="13292" xr:uid="{9F1572D4-2B64-4489-8719-E5DC4ADB082E}"/>
    <cellStyle name="標準 6 4 6 3 3 3 2" xfId="30703" xr:uid="{9F1572D4-2B64-4489-8719-E5DC4ADB082E}"/>
    <cellStyle name="標準 6 4 6 3 3 4" xfId="6967" xr:uid="{62226E58-8659-4323-8377-2C86109C9046}"/>
    <cellStyle name="標準 6 4 6 3 3 4 2" xfId="24379" xr:uid="{62226E58-8659-4323-8377-2C86109C9046}"/>
    <cellStyle name="標準 6 4 6 3 3 5" xfId="21230" xr:uid="{00000000-0005-0000-0000-00009A100000}"/>
    <cellStyle name="標準 6 4 6 3 4" xfId="2201" xr:uid="{00000000-0005-0000-0000-00009B100000}"/>
    <cellStyle name="標準 6 4 6 3 4 2" xfId="14826" xr:uid="{BDC8A052-0FC9-4A56-8CB9-43DCBC1BF17F}"/>
    <cellStyle name="標準 6 4 6 3 4 2 2" xfId="32237" xr:uid="{BDC8A052-0FC9-4A56-8CB9-43DCBC1BF17F}"/>
    <cellStyle name="標準 6 4 6 3 4 3" xfId="8502" xr:uid="{3BC95E00-DCE3-4997-B882-4568325BE3DC}"/>
    <cellStyle name="標準 6 4 6 3 4 3 2" xfId="25913" xr:uid="{3BC95E00-DCE3-4997-B882-4568325BE3DC}"/>
    <cellStyle name="標準 6 4 6 3 4 4" xfId="19614" xr:uid="{00000000-0005-0000-0000-00009B100000}"/>
    <cellStyle name="標準 6 4 6 3 5" xfId="11664" xr:uid="{22DC54A7-AAE4-4305-937D-6D9BBDA56357}"/>
    <cellStyle name="標準 6 4 6 3 5 2" xfId="29075" xr:uid="{22DC54A7-AAE4-4305-937D-6D9BBDA56357}"/>
    <cellStyle name="標準 6 4 6 3 6" xfId="5339" xr:uid="{07D60D8F-C3D0-45B6-99C6-FD1D82EA2DB3}"/>
    <cellStyle name="標準 6 4 6 3 6 2" xfId="22751" xr:uid="{07D60D8F-C3D0-45B6-99C6-FD1D82EA2DB3}"/>
    <cellStyle name="標準 6 4 6 3 7" xfId="18082" xr:uid="{00000000-0005-0000-0000-000096100000}"/>
    <cellStyle name="標準 6 4 6 4" xfId="1022" xr:uid="{00000000-0005-0000-0000-00009C100000}"/>
    <cellStyle name="標準 6 4 6 4 2" xfId="4198" xr:uid="{00000000-0005-0000-0000-00009D100000}"/>
    <cellStyle name="標準 6 4 6 4 2 2" xfId="10510" xr:uid="{FF614476-C1D5-4F05-99E5-FBD78AAF2A1C}"/>
    <cellStyle name="標準 6 4 6 4 2 2 2" xfId="16834" xr:uid="{CC37565B-CFA3-4039-959E-55F6C2DEBAB9}"/>
    <cellStyle name="標準 6 4 6 4 2 2 2 2" xfId="34245" xr:uid="{CC37565B-CFA3-4039-959E-55F6C2DEBAB9}"/>
    <cellStyle name="標準 6 4 6 4 2 2 3" xfId="27921" xr:uid="{FF614476-C1D5-4F05-99E5-FBD78AAF2A1C}"/>
    <cellStyle name="標準 6 4 6 4 2 3" xfId="13672" xr:uid="{798F6C08-4316-4A58-A51C-913BD4C815B5}"/>
    <cellStyle name="標準 6 4 6 4 2 3 2" xfId="31083" xr:uid="{798F6C08-4316-4A58-A51C-913BD4C815B5}"/>
    <cellStyle name="標準 6 4 6 4 2 4" xfId="7347" xr:uid="{AFECBABC-B4C5-4106-831E-10569D64B010}"/>
    <cellStyle name="標準 6 4 6 4 2 4 2" xfId="24759" xr:uid="{AFECBABC-B4C5-4106-831E-10569D64B010}"/>
    <cellStyle name="標準 6 4 6 4 2 5" xfId="21610" xr:uid="{00000000-0005-0000-0000-00009D100000}"/>
    <cellStyle name="標準 6 4 6 4 3" xfId="2581" xr:uid="{00000000-0005-0000-0000-00009E100000}"/>
    <cellStyle name="標準 6 4 6 4 3 2" xfId="15206" xr:uid="{4174DA58-2C79-4714-9E28-01C37C5894D2}"/>
    <cellStyle name="標準 6 4 6 4 3 2 2" xfId="32617" xr:uid="{4174DA58-2C79-4714-9E28-01C37C5894D2}"/>
    <cellStyle name="標準 6 4 6 4 3 3" xfId="8882" xr:uid="{091791FC-1271-4CE8-AC83-B3C04A92F32E}"/>
    <cellStyle name="標準 6 4 6 4 3 3 2" xfId="26293" xr:uid="{091791FC-1271-4CE8-AC83-B3C04A92F32E}"/>
    <cellStyle name="標準 6 4 6 4 3 4" xfId="19994" xr:uid="{00000000-0005-0000-0000-00009E100000}"/>
    <cellStyle name="標準 6 4 6 4 4" xfId="12044" xr:uid="{EE62E040-4FA5-4309-8199-9A6B1161191B}"/>
    <cellStyle name="標準 6 4 6 4 4 2" xfId="29455" xr:uid="{EE62E040-4FA5-4309-8199-9A6B1161191B}"/>
    <cellStyle name="標準 6 4 6 4 5" xfId="5719" xr:uid="{1A0CE78E-B6D8-4E91-B44A-62FD743A8D23}"/>
    <cellStyle name="標準 6 4 6 4 5 2" xfId="23131" xr:uid="{1A0CE78E-B6D8-4E91-B44A-62FD743A8D23}"/>
    <cellStyle name="標準 6 4 6 4 6" xfId="18462" xr:uid="{00000000-0005-0000-0000-00009C100000}"/>
    <cellStyle name="標準 6 4 6 5" xfId="3438" xr:uid="{00000000-0005-0000-0000-00009F100000}"/>
    <cellStyle name="標準 6 4 6 5 2" xfId="9750" xr:uid="{76D05C10-ECCB-4232-ADD2-52FF2E1D57BB}"/>
    <cellStyle name="標準 6 4 6 5 2 2" xfId="16074" xr:uid="{CEE7D46B-3CBC-4748-91BF-E383F0F0039A}"/>
    <cellStyle name="標準 6 4 6 5 2 2 2" xfId="33485" xr:uid="{CEE7D46B-3CBC-4748-91BF-E383F0F0039A}"/>
    <cellStyle name="標準 6 4 6 5 2 3" xfId="27161" xr:uid="{76D05C10-ECCB-4232-ADD2-52FF2E1D57BB}"/>
    <cellStyle name="標準 6 4 6 5 3" xfId="12912" xr:uid="{9A104805-EE14-4549-8F99-B5FC46AB777B}"/>
    <cellStyle name="標準 6 4 6 5 3 2" xfId="30323" xr:uid="{9A104805-EE14-4549-8F99-B5FC46AB777B}"/>
    <cellStyle name="標準 6 4 6 5 4" xfId="6587" xr:uid="{F9390A39-9E2C-4FEF-B6CD-CA30CB203E58}"/>
    <cellStyle name="標準 6 4 6 5 4 2" xfId="23999" xr:uid="{F9390A39-9E2C-4FEF-B6CD-CA30CB203E58}"/>
    <cellStyle name="標準 6 4 6 5 5" xfId="20850" xr:uid="{00000000-0005-0000-0000-00009F100000}"/>
    <cellStyle name="標準 6 4 6 6" xfId="1821" xr:uid="{00000000-0005-0000-0000-0000A0100000}"/>
    <cellStyle name="標準 6 4 6 6 2" xfId="14446" xr:uid="{95736E1C-945B-4C19-BD91-2E55F82E5E25}"/>
    <cellStyle name="標準 6 4 6 6 2 2" xfId="31857" xr:uid="{95736E1C-945B-4C19-BD91-2E55F82E5E25}"/>
    <cellStyle name="標準 6 4 6 6 3" xfId="8122" xr:uid="{CF425CA1-DB50-4841-9E52-F91CD905A3FC}"/>
    <cellStyle name="標準 6 4 6 6 3 2" xfId="25533" xr:uid="{CF425CA1-DB50-4841-9E52-F91CD905A3FC}"/>
    <cellStyle name="標準 6 4 6 6 4" xfId="19234" xr:uid="{00000000-0005-0000-0000-0000A0100000}"/>
    <cellStyle name="標準 6 4 6 7" xfId="11284" xr:uid="{8012575D-8C58-4383-893B-F9B2BC417745}"/>
    <cellStyle name="標準 6 4 6 7 2" xfId="28695" xr:uid="{8012575D-8C58-4383-893B-F9B2BC417745}"/>
    <cellStyle name="標準 6 4 6 8" xfId="4959" xr:uid="{F4204A88-0550-477A-9668-DB82B85B42F3}"/>
    <cellStyle name="標準 6 4 6 8 2" xfId="22371" xr:uid="{F4204A88-0550-477A-9668-DB82B85B42F3}"/>
    <cellStyle name="標準 6 4 6 9" xfId="17702" xr:uid="{00000000-0005-0000-0000-000089100000}"/>
    <cellStyle name="標準 6 4 7" xfId="357" xr:uid="{00000000-0005-0000-0000-0000A1100000}"/>
    <cellStyle name="標準 6 4 7 2" xfId="737" xr:uid="{00000000-0005-0000-0000-0000A2100000}"/>
    <cellStyle name="標準 6 4 7 2 2" xfId="1497" xr:uid="{00000000-0005-0000-0000-0000A3100000}"/>
    <cellStyle name="標準 6 4 7 2 2 2" xfId="4673" xr:uid="{00000000-0005-0000-0000-0000A4100000}"/>
    <cellStyle name="標準 6 4 7 2 2 2 2" xfId="10985" xr:uid="{F5AB905B-AEDB-453B-8C4C-C7BD47A7D49F}"/>
    <cellStyle name="標準 6 4 7 2 2 2 2 2" xfId="17309" xr:uid="{A6F494B6-DF61-4544-8EDE-C078E72EB45E}"/>
    <cellStyle name="標準 6 4 7 2 2 2 2 2 2" xfId="34720" xr:uid="{A6F494B6-DF61-4544-8EDE-C078E72EB45E}"/>
    <cellStyle name="標準 6 4 7 2 2 2 2 3" xfId="28396" xr:uid="{F5AB905B-AEDB-453B-8C4C-C7BD47A7D49F}"/>
    <cellStyle name="標準 6 4 7 2 2 2 3" xfId="14147" xr:uid="{E53B29E2-8E20-4897-86B8-38FB403A38E0}"/>
    <cellStyle name="標準 6 4 7 2 2 2 3 2" xfId="31558" xr:uid="{E53B29E2-8E20-4897-86B8-38FB403A38E0}"/>
    <cellStyle name="標準 6 4 7 2 2 2 4" xfId="7822" xr:uid="{A1F69A0B-31B6-4EDD-814F-39E79333A85A}"/>
    <cellStyle name="標準 6 4 7 2 2 2 4 2" xfId="25234" xr:uid="{A1F69A0B-31B6-4EDD-814F-39E79333A85A}"/>
    <cellStyle name="標準 6 4 7 2 2 2 5" xfId="22085" xr:uid="{00000000-0005-0000-0000-0000A4100000}"/>
    <cellStyle name="標準 6 4 7 2 2 3" xfId="3056" xr:uid="{00000000-0005-0000-0000-0000A5100000}"/>
    <cellStyle name="標準 6 4 7 2 2 3 2" xfId="15681" xr:uid="{8D5556E0-06DB-44B9-A160-2CCDAEEBC636}"/>
    <cellStyle name="標準 6 4 7 2 2 3 2 2" xfId="33092" xr:uid="{8D5556E0-06DB-44B9-A160-2CCDAEEBC636}"/>
    <cellStyle name="標準 6 4 7 2 2 3 3" xfId="9357" xr:uid="{CB8AA772-345D-49F8-BE0F-526D8325D6AB}"/>
    <cellStyle name="標準 6 4 7 2 2 3 3 2" xfId="26768" xr:uid="{CB8AA772-345D-49F8-BE0F-526D8325D6AB}"/>
    <cellStyle name="標準 6 4 7 2 2 3 4" xfId="20469" xr:uid="{00000000-0005-0000-0000-0000A5100000}"/>
    <cellStyle name="標準 6 4 7 2 2 4" xfId="12519" xr:uid="{EF3013B1-0835-484E-A17A-DE54D4A5BA54}"/>
    <cellStyle name="標準 6 4 7 2 2 4 2" xfId="29930" xr:uid="{EF3013B1-0835-484E-A17A-DE54D4A5BA54}"/>
    <cellStyle name="標準 6 4 7 2 2 5" xfId="6194" xr:uid="{59F2EECF-3B73-40C4-8017-15CF9739E99E}"/>
    <cellStyle name="標準 6 4 7 2 2 5 2" xfId="23606" xr:uid="{59F2EECF-3B73-40C4-8017-15CF9739E99E}"/>
    <cellStyle name="標準 6 4 7 2 2 6" xfId="18937" xr:uid="{00000000-0005-0000-0000-0000A3100000}"/>
    <cellStyle name="標準 6 4 7 2 3" xfId="3913" xr:uid="{00000000-0005-0000-0000-0000A6100000}"/>
    <cellStyle name="標準 6 4 7 2 3 2" xfId="10225" xr:uid="{29560032-829B-4D98-87C3-50B7C69FB791}"/>
    <cellStyle name="標準 6 4 7 2 3 2 2" xfId="16549" xr:uid="{89A8FF5B-6E89-4CF4-9949-D942FCC58171}"/>
    <cellStyle name="標準 6 4 7 2 3 2 2 2" xfId="33960" xr:uid="{89A8FF5B-6E89-4CF4-9949-D942FCC58171}"/>
    <cellStyle name="標準 6 4 7 2 3 2 3" xfId="27636" xr:uid="{29560032-829B-4D98-87C3-50B7C69FB791}"/>
    <cellStyle name="標準 6 4 7 2 3 3" xfId="13387" xr:uid="{3E4530D9-0811-477E-8CDB-004FAB659042}"/>
    <cellStyle name="標準 6 4 7 2 3 3 2" xfId="30798" xr:uid="{3E4530D9-0811-477E-8CDB-004FAB659042}"/>
    <cellStyle name="標準 6 4 7 2 3 4" xfId="7062" xr:uid="{922B492C-0F98-4D35-AD17-7E7B22EF37AA}"/>
    <cellStyle name="標準 6 4 7 2 3 4 2" xfId="24474" xr:uid="{922B492C-0F98-4D35-AD17-7E7B22EF37AA}"/>
    <cellStyle name="標準 6 4 7 2 3 5" xfId="21325" xr:uid="{00000000-0005-0000-0000-0000A6100000}"/>
    <cellStyle name="標準 6 4 7 2 4" xfId="2296" xr:uid="{00000000-0005-0000-0000-0000A7100000}"/>
    <cellStyle name="標準 6 4 7 2 4 2" xfId="14921" xr:uid="{F9D06559-7A31-470D-B83C-8CA02D89DD90}"/>
    <cellStyle name="標準 6 4 7 2 4 2 2" xfId="32332" xr:uid="{F9D06559-7A31-470D-B83C-8CA02D89DD90}"/>
    <cellStyle name="標準 6 4 7 2 4 3" xfId="8597" xr:uid="{DB659CBF-4DA5-4C13-BAC7-69DCD7C23D64}"/>
    <cellStyle name="標準 6 4 7 2 4 3 2" xfId="26008" xr:uid="{DB659CBF-4DA5-4C13-BAC7-69DCD7C23D64}"/>
    <cellStyle name="標準 6 4 7 2 4 4" xfId="19709" xr:uid="{00000000-0005-0000-0000-0000A7100000}"/>
    <cellStyle name="標準 6 4 7 2 5" xfId="11759" xr:uid="{A053592B-4756-432D-A10E-4350468B8A83}"/>
    <cellStyle name="標準 6 4 7 2 5 2" xfId="29170" xr:uid="{A053592B-4756-432D-A10E-4350468B8A83}"/>
    <cellStyle name="標準 6 4 7 2 6" xfId="5434" xr:uid="{FCF3A185-206B-48F7-9EBC-E3300E8E572B}"/>
    <cellStyle name="標準 6 4 7 2 6 2" xfId="22846" xr:uid="{FCF3A185-206B-48F7-9EBC-E3300E8E572B}"/>
    <cellStyle name="標準 6 4 7 2 7" xfId="18177" xr:uid="{00000000-0005-0000-0000-0000A2100000}"/>
    <cellStyle name="標準 6 4 7 3" xfId="1117" xr:uid="{00000000-0005-0000-0000-0000A8100000}"/>
    <cellStyle name="標準 6 4 7 3 2" xfId="4293" xr:uid="{00000000-0005-0000-0000-0000A9100000}"/>
    <cellStyle name="標準 6 4 7 3 2 2" xfId="10605" xr:uid="{FD156489-1455-432E-A968-13CDD9D7B6B8}"/>
    <cellStyle name="標準 6 4 7 3 2 2 2" xfId="16929" xr:uid="{F439FC53-3596-4469-8041-4AF911BFDE50}"/>
    <cellStyle name="標準 6 4 7 3 2 2 2 2" xfId="34340" xr:uid="{F439FC53-3596-4469-8041-4AF911BFDE50}"/>
    <cellStyle name="標準 6 4 7 3 2 2 3" xfId="28016" xr:uid="{FD156489-1455-432E-A968-13CDD9D7B6B8}"/>
    <cellStyle name="標準 6 4 7 3 2 3" xfId="13767" xr:uid="{37EEE611-9CBF-4317-B159-E40D6B46291E}"/>
    <cellStyle name="標準 6 4 7 3 2 3 2" xfId="31178" xr:uid="{37EEE611-9CBF-4317-B159-E40D6B46291E}"/>
    <cellStyle name="標準 6 4 7 3 2 4" xfId="7442" xr:uid="{010E8051-EAF4-4D64-A26B-9984F5F237B2}"/>
    <cellStyle name="標準 6 4 7 3 2 4 2" xfId="24854" xr:uid="{010E8051-EAF4-4D64-A26B-9984F5F237B2}"/>
    <cellStyle name="標準 6 4 7 3 2 5" xfId="21705" xr:uid="{00000000-0005-0000-0000-0000A9100000}"/>
    <cellStyle name="標準 6 4 7 3 3" xfId="2676" xr:uid="{00000000-0005-0000-0000-0000AA100000}"/>
    <cellStyle name="標準 6 4 7 3 3 2" xfId="15301" xr:uid="{EBF9FBC8-B15B-4C89-8187-0834FA5ECB66}"/>
    <cellStyle name="標準 6 4 7 3 3 2 2" xfId="32712" xr:uid="{EBF9FBC8-B15B-4C89-8187-0834FA5ECB66}"/>
    <cellStyle name="標準 6 4 7 3 3 3" xfId="8977" xr:uid="{4EB50EFF-2AF6-46CF-B483-BD4DBDEE522C}"/>
    <cellStyle name="標準 6 4 7 3 3 3 2" xfId="26388" xr:uid="{4EB50EFF-2AF6-46CF-B483-BD4DBDEE522C}"/>
    <cellStyle name="標準 6 4 7 3 3 4" xfId="20089" xr:uid="{00000000-0005-0000-0000-0000AA100000}"/>
    <cellStyle name="標準 6 4 7 3 4" xfId="12139" xr:uid="{5FFFBF71-FF50-42FA-8701-034865BC3F92}"/>
    <cellStyle name="標準 6 4 7 3 4 2" xfId="29550" xr:uid="{5FFFBF71-FF50-42FA-8701-034865BC3F92}"/>
    <cellStyle name="標準 6 4 7 3 5" xfId="5814" xr:uid="{99885BEE-95D4-4DAC-A74E-72A996E62B49}"/>
    <cellStyle name="標準 6 4 7 3 5 2" xfId="23226" xr:uid="{99885BEE-95D4-4DAC-A74E-72A996E62B49}"/>
    <cellStyle name="標準 6 4 7 3 6" xfId="18557" xr:uid="{00000000-0005-0000-0000-0000A8100000}"/>
    <cellStyle name="標準 6 4 7 4" xfId="3533" xr:uid="{00000000-0005-0000-0000-0000AB100000}"/>
    <cellStyle name="標準 6 4 7 4 2" xfId="9845" xr:uid="{2A4B689F-20AE-45ED-B61A-2B4B5D45C6B4}"/>
    <cellStyle name="標準 6 4 7 4 2 2" xfId="16169" xr:uid="{E3723D45-98FB-4457-9FB7-CB11334A2034}"/>
    <cellStyle name="標準 6 4 7 4 2 2 2" xfId="33580" xr:uid="{E3723D45-98FB-4457-9FB7-CB11334A2034}"/>
    <cellStyle name="標準 6 4 7 4 2 3" xfId="27256" xr:uid="{2A4B689F-20AE-45ED-B61A-2B4B5D45C6B4}"/>
    <cellStyle name="標準 6 4 7 4 3" xfId="13007" xr:uid="{E5C2E816-6E36-4417-9A2A-68E7ED54374A}"/>
    <cellStyle name="標準 6 4 7 4 3 2" xfId="30418" xr:uid="{E5C2E816-6E36-4417-9A2A-68E7ED54374A}"/>
    <cellStyle name="標準 6 4 7 4 4" xfId="6682" xr:uid="{5580D5B5-7A8C-4783-A084-B3F9E31DD669}"/>
    <cellStyle name="標準 6 4 7 4 4 2" xfId="24094" xr:uid="{5580D5B5-7A8C-4783-A084-B3F9E31DD669}"/>
    <cellStyle name="標準 6 4 7 4 5" xfId="20945" xr:uid="{00000000-0005-0000-0000-0000AB100000}"/>
    <cellStyle name="標準 6 4 7 5" xfId="1916" xr:uid="{00000000-0005-0000-0000-0000AC100000}"/>
    <cellStyle name="標準 6 4 7 5 2" xfId="14541" xr:uid="{45529BBB-704D-4BBB-A848-61C12E7BBA1B}"/>
    <cellStyle name="標準 6 4 7 5 2 2" xfId="31952" xr:uid="{45529BBB-704D-4BBB-A848-61C12E7BBA1B}"/>
    <cellStyle name="標準 6 4 7 5 3" xfId="8217" xr:uid="{8259C7BD-59AE-47DC-A93D-0C24137F9077}"/>
    <cellStyle name="標準 6 4 7 5 3 2" xfId="25628" xr:uid="{8259C7BD-59AE-47DC-A93D-0C24137F9077}"/>
    <cellStyle name="標準 6 4 7 5 4" xfId="19329" xr:uid="{00000000-0005-0000-0000-0000AC100000}"/>
    <cellStyle name="標準 6 4 7 6" xfId="11379" xr:uid="{7C7A15B6-2C91-4DF1-ACC3-D02C256746FE}"/>
    <cellStyle name="標準 6 4 7 6 2" xfId="28790" xr:uid="{7C7A15B6-2C91-4DF1-ACC3-D02C256746FE}"/>
    <cellStyle name="標準 6 4 7 7" xfId="5054" xr:uid="{62858C15-4649-414C-907B-4630E5D56906}"/>
    <cellStyle name="標準 6 4 7 7 2" xfId="22466" xr:uid="{62858C15-4649-414C-907B-4630E5D56906}"/>
    <cellStyle name="標準 6 4 7 8" xfId="17797" xr:uid="{00000000-0005-0000-0000-0000A1100000}"/>
    <cellStyle name="標準 6 4 8" xfId="547" xr:uid="{00000000-0005-0000-0000-0000AD100000}"/>
    <cellStyle name="標準 6 4 8 2" xfId="1307" xr:uid="{00000000-0005-0000-0000-0000AE100000}"/>
    <cellStyle name="標準 6 4 8 2 2" xfId="4483" xr:uid="{00000000-0005-0000-0000-0000AF100000}"/>
    <cellStyle name="標準 6 4 8 2 2 2" xfId="10795" xr:uid="{C84C9E24-45FC-4DC1-86D4-3CDF4A6466B5}"/>
    <cellStyle name="標準 6 4 8 2 2 2 2" xfId="17119" xr:uid="{A30CAD61-07DB-4AE1-94A7-F750B26F69D8}"/>
    <cellStyle name="標準 6 4 8 2 2 2 2 2" xfId="34530" xr:uid="{A30CAD61-07DB-4AE1-94A7-F750B26F69D8}"/>
    <cellStyle name="標準 6 4 8 2 2 2 3" xfId="28206" xr:uid="{C84C9E24-45FC-4DC1-86D4-3CDF4A6466B5}"/>
    <cellStyle name="標準 6 4 8 2 2 3" xfId="13957" xr:uid="{F8F54CAD-A523-40EC-9502-E00C63A6137A}"/>
    <cellStyle name="標準 6 4 8 2 2 3 2" xfId="31368" xr:uid="{F8F54CAD-A523-40EC-9502-E00C63A6137A}"/>
    <cellStyle name="標準 6 4 8 2 2 4" xfId="7632" xr:uid="{6168962D-B5E9-4763-A93D-D91D94DC2FBA}"/>
    <cellStyle name="標準 6 4 8 2 2 4 2" xfId="25044" xr:uid="{6168962D-B5E9-4763-A93D-D91D94DC2FBA}"/>
    <cellStyle name="標準 6 4 8 2 2 5" xfId="21895" xr:uid="{00000000-0005-0000-0000-0000AF100000}"/>
    <cellStyle name="標準 6 4 8 2 3" xfId="2866" xr:uid="{00000000-0005-0000-0000-0000B0100000}"/>
    <cellStyle name="標準 6 4 8 2 3 2" xfId="15491" xr:uid="{87401FD4-21E2-48E6-9979-6634C92948EB}"/>
    <cellStyle name="標準 6 4 8 2 3 2 2" xfId="32902" xr:uid="{87401FD4-21E2-48E6-9979-6634C92948EB}"/>
    <cellStyle name="標準 6 4 8 2 3 3" xfId="9167" xr:uid="{870A1974-418F-43ED-BF94-0119B8D2E2DD}"/>
    <cellStyle name="標準 6 4 8 2 3 3 2" xfId="26578" xr:uid="{870A1974-418F-43ED-BF94-0119B8D2E2DD}"/>
    <cellStyle name="標準 6 4 8 2 3 4" xfId="20279" xr:uid="{00000000-0005-0000-0000-0000B0100000}"/>
    <cellStyle name="標準 6 4 8 2 4" xfId="12329" xr:uid="{D600D8EF-1189-48A2-8BF4-686F9FCB8785}"/>
    <cellStyle name="標準 6 4 8 2 4 2" xfId="29740" xr:uid="{D600D8EF-1189-48A2-8BF4-686F9FCB8785}"/>
    <cellStyle name="標準 6 4 8 2 5" xfId="6004" xr:uid="{BE223FAB-43F8-49AD-87D2-2EEA3C0C85ED}"/>
    <cellStyle name="標準 6 4 8 2 5 2" xfId="23416" xr:uid="{BE223FAB-43F8-49AD-87D2-2EEA3C0C85ED}"/>
    <cellStyle name="標準 6 4 8 2 6" xfId="18747" xr:uid="{00000000-0005-0000-0000-0000AE100000}"/>
    <cellStyle name="標準 6 4 8 3" xfId="3723" xr:uid="{00000000-0005-0000-0000-0000B1100000}"/>
    <cellStyle name="標準 6 4 8 3 2" xfId="10035" xr:uid="{BC858621-CE28-4099-AC83-1007EA9C713E}"/>
    <cellStyle name="標準 6 4 8 3 2 2" xfId="16359" xr:uid="{A666E8F5-447B-4E22-B911-7E0F4A0889B5}"/>
    <cellStyle name="標準 6 4 8 3 2 2 2" xfId="33770" xr:uid="{A666E8F5-447B-4E22-B911-7E0F4A0889B5}"/>
    <cellStyle name="標準 6 4 8 3 2 3" xfId="27446" xr:uid="{BC858621-CE28-4099-AC83-1007EA9C713E}"/>
    <cellStyle name="標準 6 4 8 3 3" xfId="13197" xr:uid="{F0E7818B-F18D-4939-97DE-34C6C78C5178}"/>
    <cellStyle name="標準 6 4 8 3 3 2" xfId="30608" xr:uid="{F0E7818B-F18D-4939-97DE-34C6C78C5178}"/>
    <cellStyle name="標準 6 4 8 3 4" xfId="6872" xr:uid="{3EC044FE-345B-4A9A-A7D3-F96675DBBEBE}"/>
    <cellStyle name="標準 6 4 8 3 4 2" xfId="24284" xr:uid="{3EC044FE-345B-4A9A-A7D3-F96675DBBEBE}"/>
    <cellStyle name="標準 6 4 8 3 5" xfId="21135" xr:uid="{00000000-0005-0000-0000-0000B1100000}"/>
    <cellStyle name="標準 6 4 8 4" xfId="2106" xr:uid="{00000000-0005-0000-0000-0000B2100000}"/>
    <cellStyle name="標準 6 4 8 4 2" xfId="14731" xr:uid="{CA1E59AF-3C2D-4899-82A3-6D15FA587DA3}"/>
    <cellStyle name="標準 6 4 8 4 2 2" xfId="32142" xr:uid="{CA1E59AF-3C2D-4899-82A3-6D15FA587DA3}"/>
    <cellStyle name="標準 6 4 8 4 3" xfId="8407" xr:uid="{7A46512E-8193-41ED-8626-CBC4D05EB387}"/>
    <cellStyle name="標準 6 4 8 4 3 2" xfId="25818" xr:uid="{7A46512E-8193-41ED-8626-CBC4D05EB387}"/>
    <cellStyle name="標準 6 4 8 4 4" xfId="19519" xr:uid="{00000000-0005-0000-0000-0000B2100000}"/>
    <cellStyle name="標準 6 4 8 5" xfId="11569" xr:uid="{9152F064-1A4A-4DFB-899F-0CEBA7F77241}"/>
    <cellStyle name="標準 6 4 8 5 2" xfId="28980" xr:uid="{9152F064-1A4A-4DFB-899F-0CEBA7F77241}"/>
    <cellStyle name="標準 6 4 8 6" xfId="5244" xr:uid="{F02930A2-FB22-4E20-AFB0-99E1E2AA4DF4}"/>
    <cellStyle name="標準 6 4 8 6 2" xfId="22656" xr:uid="{F02930A2-FB22-4E20-AFB0-99E1E2AA4DF4}"/>
    <cellStyle name="標準 6 4 8 7" xfId="17987" xr:uid="{00000000-0005-0000-0000-0000AD100000}"/>
    <cellStyle name="標準 6 4 9" xfId="927" xr:uid="{00000000-0005-0000-0000-0000B3100000}"/>
    <cellStyle name="標準 6 4 9 2" xfId="4103" xr:uid="{00000000-0005-0000-0000-0000B4100000}"/>
    <cellStyle name="標準 6 4 9 2 2" xfId="10415" xr:uid="{1F4F502F-280A-4FED-91F7-2CCAE1704861}"/>
    <cellStyle name="標準 6 4 9 2 2 2" xfId="16739" xr:uid="{1708E5E1-AAB6-464B-8E84-619CF710D7A1}"/>
    <cellStyle name="標準 6 4 9 2 2 2 2" xfId="34150" xr:uid="{1708E5E1-AAB6-464B-8E84-619CF710D7A1}"/>
    <cellStyle name="標準 6 4 9 2 2 3" xfId="27826" xr:uid="{1F4F502F-280A-4FED-91F7-2CCAE1704861}"/>
    <cellStyle name="標準 6 4 9 2 3" xfId="13577" xr:uid="{7DB122A6-50FD-4EAB-8496-8405BF7BA5CD}"/>
    <cellStyle name="標準 6 4 9 2 3 2" xfId="30988" xr:uid="{7DB122A6-50FD-4EAB-8496-8405BF7BA5CD}"/>
    <cellStyle name="標準 6 4 9 2 4" xfId="7252" xr:uid="{4BFDC815-807A-42D6-81DB-4859C7583A64}"/>
    <cellStyle name="標準 6 4 9 2 4 2" xfId="24664" xr:uid="{4BFDC815-807A-42D6-81DB-4859C7583A64}"/>
    <cellStyle name="標準 6 4 9 2 5" xfId="21515" xr:uid="{00000000-0005-0000-0000-0000B4100000}"/>
    <cellStyle name="標準 6 4 9 3" xfId="2486" xr:uid="{00000000-0005-0000-0000-0000B5100000}"/>
    <cellStyle name="標準 6 4 9 3 2" xfId="15111" xr:uid="{DD7797F8-15D5-4C81-BAE4-3BE9030A782C}"/>
    <cellStyle name="標準 6 4 9 3 2 2" xfId="32522" xr:uid="{DD7797F8-15D5-4C81-BAE4-3BE9030A782C}"/>
    <cellStyle name="標準 6 4 9 3 3" xfId="8787" xr:uid="{266973C3-CF49-436E-BB0F-8F53C974E590}"/>
    <cellStyle name="標準 6 4 9 3 3 2" xfId="26198" xr:uid="{266973C3-CF49-436E-BB0F-8F53C974E590}"/>
    <cellStyle name="標準 6 4 9 3 4" xfId="19899" xr:uid="{00000000-0005-0000-0000-0000B5100000}"/>
    <cellStyle name="標準 6 4 9 4" xfId="11949" xr:uid="{0D26003C-3788-4047-A128-1677B9FDB576}"/>
    <cellStyle name="標準 6 4 9 4 2" xfId="29360" xr:uid="{0D26003C-3788-4047-A128-1677B9FDB576}"/>
    <cellStyle name="標準 6 4 9 5" xfId="5624" xr:uid="{BCFE00A4-C51E-44D3-A345-06E7F609C749}"/>
    <cellStyle name="標準 6 4 9 5 2" xfId="23036" xr:uid="{BCFE00A4-C51E-44D3-A345-06E7F609C749}"/>
    <cellStyle name="標準 6 4 9 6" xfId="18367" xr:uid="{00000000-0005-0000-0000-0000B3100000}"/>
    <cellStyle name="標準 6 5" xfId="76" xr:uid="{00000000-0005-0000-0000-0000B6100000}"/>
    <cellStyle name="標準 6 5 10" xfId="3253" xr:uid="{00000000-0005-0000-0000-0000B7100000}"/>
    <cellStyle name="標準 6 5 10 2" xfId="9565" xr:uid="{01350032-F069-477A-812D-A9778B85428D}"/>
    <cellStyle name="標準 6 5 10 2 2" xfId="15889" xr:uid="{E8D1CBD2-FD10-4457-86EA-31E23FFA86D5}"/>
    <cellStyle name="標準 6 5 10 2 2 2" xfId="33300" xr:uid="{E8D1CBD2-FD10-4457-86EA-31E23FFA86D5}"/>
    <cellStyle name="標準 6 5 10 2 3" xfId="26976" xr:uid="{01350032-F069-477A-812D-A9778B85428D}"/>
    <cellStyle name="標準 6 5 10 3" xfId="12727" xr:uid="{F3702B68-7C4B-40A2-9036-141175284266}"/>
    <cellStyle name="標準 6 5 10 3 2" xfId="30138" xr:uid="{F3702B68-7C4B-40A2-9036-141175284266}"/>
    <cellStyle name="標準 6 5 10 4" xfId="6402" xr:uid="{930BFF17-107F-451F-B431-67CC377EFD10}"/>
    <cellStyle name="標準 6 5 10 4 2" xfId="23814" xr:uid="{930BFF17-107F-451F-B431-67CC377EFD10}"/>
    <cellStyle name="標準 6 5 10 5" xfId="20665" xr:uid="{00000000-0005-0000-0000-0000B7100000}"/>
    <cellStyle name="標準 6 5 11" xfId="1729" xr:uid="{00000000-0005-0000-0000-0000B8100000}"/>
    <cellStyle name="標準 6 5 11 2" xfId="14354" xr:uid="{84A16B25-5ABC-45AD-B443-31DF236F0CAF}"/>
    <cellStyle name="標準 6 5 11 2 2" xfId="31765" xr:uid="{84A16B25-5ABC-45AD-B443-31DF236F0CAF}"/>
    <cellStyle name="標準 6 5 11 3" xfId="8030" xr:uid="{30771BCF-7E08-487A-82C3-E2E282161DC5}"/>
    <cellStyle name="標準 6 5 11 3 2" xfId="25441" xr:uid="{30771BCF-7E08-487A-82C3-E2E282161DC5}"/>
    <cellStyle name="標準 6 5 11 4" xfId="19142" xr:uid="{00000000-0005-0000-0000-0000B8100000}"/>
    <cellStyle name="標準 6 5 12" xfId="11192" xr:uid="{7256042C-72E6-4405-A90C-59F27CE30DBE}"/>
    <cellStyle name="標準 6 5 12 2" xfId="28603" xr:uid="{7256042C-72E6-4405-A90C-59F27CE30DBE}"/>
    <cellStyle name="標準 6 5 13" xfId="4867" xr:uid="{3B189312-6D87-4C36-AD4A-B1ECA565744D}"/>
    <cellStyle name="標準 6 5 13 2" xfId="22279" xr:uid="{3B189312-6D87-4C36-AD4A-B1ECA565744D}"/>
    <cellStyle name="標準 6 5 14" xfId="17517" xr:uid="{00000000-0005-0000-0000-0000B6100000}"/>
    <cellStyle name="標準 6 5 2" xfId="111" xr:uid="{00000000-0005-0000-0000-0000B9100000}"/>
    <cellStyle name="標準 6 5 2 10" xfId="11206" xr:uid="{81276838-95B4-4300-81C7-B9F8902B0815}"/>
    <cellStyle name="標準 6 5 2 10 2" xfId="28617" xr:uid="{81276838-95B4-4300-81C7-B9F8902B0815}"/>
    <cellStyle name="標準 6 5 2 11" xfId="4881" xr:uid="{AB5625A9-D8A2-4982-9782-372788E25A15}"/>
    <cellStyle name="標準 6 5 2 11 2" xfId="22293" xr:uid="{AB5625A9-D8A2-4982-9782-372788E25A15}"/>
    <cellStyle name="標準 6 5 2 12" xfId="17551" xr:uid="{00000000-0005-0000-0000-0000B9100000}"/>
    <cellStyle name="標準 6 5 2 2" xfId="158" xr:uid="{00000000-0005-0000-0000-0000BA100000}"/>
    <cellStyle name="標準 6 5 2 2 10" xfId="4949" xr:uid="{6FCE108F-BA60-47DB-AC13-6A86EFE0E883}"/>
    <cellStyle name="標準 6 5 2 2 10 2" xfId="22361" xr:uid="{6FCE108F-BA60-47DB-AC13-6A86EFE0E883}"/>
    <cellStyle name="標準 6 5 2 2 11" xfId="17598" xr:uid="{00000000-0005-0000-0000-0000BA100000}"/>
    <cellStyle name="標準 6 5 2 2 2" xfId="347" xr:uid="{00000000-0005-0000-0000-0000BB100000}"/>
    <cellStyle name="標準 6 5 2 2 2 2" xfId="537" xr:uid="{00000000-0005-0000-0000-0000BC100000}"/>
    <cellStyle name="標準 6 5 2 2 2 2 2" xfId="917" xr:uid="{00000000-0005-0000-0000-0000BD100000}"/>
    <cellStyle name="標準 6 5 2 2 2 2 2 2" xfId="1677" xr:uid="{00000000-0005-0000-0000-0000BE100000}"/>
    <cellStyle name="標準 6 5 2 2 2 2 2 2 2" xfId="4853" xr:uid="{00000000-0005-0000-0000-0000BF100000}"/>
    <cellStyle name="標準 6 5 2 2 2 2 2 2 2 2" xfId="11165" xr:uid="{E91BBF3C-DEA4-4346-B9B2-AEF32E28096F}"/>
    <cellStyle name="標準 6 5 2 2 2 2 2 2 2 2 2" xfId="17489" xr:uid="{CCCA2118-14E2-42EE-98F2-A75622A61EC6}"/>
    <cellStyle name="標準 6 5 2 2 2 2 2 2 2 2 2 2" xfId="34900" xr:uid="{CCCA2118-14E2-42EE-98F2-A75622A61EC6}"/>
    <cellStyle name="標準 6 5 2 2 2 2 2 2 2 2 3" xfId="28576" xr:uid="{E91BBF3C-DEA4-4346-B9B2-AEF32E28096F}"/>
    <cellStyle name="標準 6 5 2 2 2 2 2 2 2 3" xfId="14327" xr:uid="{AFF495DD-857A-4195-A6FC-905EFE67CACD}"/>
    <cellStyle name="標準 6 5 2 2 2 2 2 2 2 3 2" xfId="31738" xr:uid="{AFF495DD-857A-4195-A6FC-905EFE67CACD}"/>
    <cellStyle name="標準 6 5 2 2 2 2 2 2 2 4" xfId="8002" xr:uid="{0C1C7512-6636-4CC5-A1FF-77D0102E99BD}"/>
    <cellStyle name="標準 6 5 2 2 2 2 2 2 2 4 2" xfId="25414" xr:uid="{0C1C7512-6636-4CC5-A1FF-77D0102E99BD}"/>
    <cellStyle name="標準 6 5 2 2 2 2 2 2 2 5" xfId="22265" xr:uid="{00000000-0005-0000-0000-0000BF100000}"/>
    <cellStyle name="標準 6 5 2 2 2 2 2 2 3" xfId="3236" xr:uid="{00000000-0005-0000-0000-0000C0100000}"/>
    <cellStyle name="標準 6 5 2 2 2 2 2 2 3 2" xfId="15861" xr:uid="{D680C690-260E-40C7-B3F6-7198D33CED86}"/>
    <cellStyle name="標準 6 5 2 2 2 2 2 2 3 2 2" xfId="33272" xr:uid="{D680C690-260E-40C7-B3F6-7198D33CED86}"/>
    <cellStyle name="標準 6 5 2 2 2 2 2 2 3 3" xfId="9537" xr:uid="{5464E0B3-EC6F-4A91-8CB6-EA7352592A29}"/>
    <cellStyle name="標準 6 5 2 2 2 2 2 2 3 3 2" xfId="26948" xr:uid="{5464E0B3-EC6F-4A91-8CB6-EA7352592A29}"/>
    <cellStyle name="標準 6 5 2 2 2 2 2 2 3 4" xfId="20649" xr:uid="{00000000-0005-0000-0000-0000C0100000}"/>
    <cellStyle name="標準 6 5 2 2 2 2 2 2 4" xfId="12699" xr:uid="{AA00C37E-AC36-44E0-9948-723417DC9800}"/>
    <cellStyle name="標準 6 5 2 2 2 2 2 2 4 2" xfId="30110" xr:uid="{AA00C37E-AC36-44E0-9948-723417DC9800}"/>
    <cellStyle name="標準 6 5 2 2 2 2 2 2 5" xfId="6374" xr:uid="{E445DA6D-CA3E-436B-AE5D-A26CB80F2312}"/>
    <cellStyle name="標準 6 5 2 2 2 2 2 2 5 2" xfId="23786" xr:uid="{E445DA6D-CA3E-436B-AE5D-A26CB80F2312}"/>
    <cellStyle name="標準 6 5 2 2 2 2 2 2 6" xfId="19117" xr:uid="{00000000-0005-0000-0000-0000BE100000}"/>
    <cellStyle name="標準 6 5 2 2 2 2 2 3" xfId="4093" xr:uid="{00000000-0005-0000-0000-0000C1100000}"/>
    <cellStyle name="標準 6 5 2 2 2 2 2 3 2" xfId="10405" xr:uid="{9D4B7ED7-4975-47F6-B62C-311DD411B6AE}"/>
    <cellStyle name="標準 6 5 2 2 2 2 2 3 2 2" xfId="16729" xr:uid="{17FAB9E8-F4D9-4E0E-ABFE-4AC8DF597BEB}"/>
    <cellStyle name="標準 6 5 2 2 2 2 2 3 2 2 2" xfId="34140" xr:uid="{17FAB9E8-F4D9-4E0E-ABFE-4AC8DF597BEB}"/>
    <cellStyle name="標準 6 5 2 2 2 2 2 3 2 3" xfId="27816" xr:uid="{9D4B7ED7-4975-47F6-B62C-311DD411B6AE}"/>
    <cellStyle name="標準 6 5 2 2 2 2 2 3 3" xfId="13567" xr:uid="{96EB23A6-5A91-48CD-A5FE-AA9B3A89C78D}"/>
    <cellStyle name="標準 6 5 2 2 2 2 2 3 3 2" xfId="30978" xr:uid="{96EB23A6-5A91-48CD-A5FE-AA9B3A89C78D}"/>
    <cellStyle name="標準 6 5 2 2 2 2 2 3 4" xfId="7242" xr:uid="{69706A97-55F5-4215-90EF-A9041F652172}"/>
    <cellStyle name="標準 6 5 2 2 2 2 2 3 4 2" xfId="24654" xr:uid="{69706A97-55F5-4215-90EF-A9041F652172}"/>
    <cellStyle name="標準 6 5 2 2 2 2 2 3 5" xfId="21505" xr:uid="{00000000-0005-0000-0000-0000C1100000}"/>
    <cellStyle name="標準 6 5 2 2 2 2 2 4" xfId="2476" xr:uid="{00000000-0005-0000-0000-0000C2100000}"/>
    <cellStyle name="標準 6 5 2 2 2 2 2 4 2" xfId="15101" xr:uid="{B38D4B89-7F98-4D35-AF66-C030496C43F2}"/>
    <cellStyle name="標準 6 5 2 2 2 2 2 4 2 2" xfId="32512" xr:uid="{B38D4B89-7F98-4D35-AF66-C030496C43F2}"/>
    <cellStyle name="標準 6 5 2 2 2 2 2 4 3" xfId="8777" xr:uid="{2D9B1663-F018-444F-B940-5AFEB5C346C9}"/>
    <cellStyle name="標準 6 5 2 2 2 2 2 4 3 2" xfId="26188" xr:uid="{2D9B1663-F018-444F-B940-5AFEB5C346C9}"/>
    <cellStyle name="標準 6 5 2 2 2 2 2 4 4" xfId="19889" xr:uid="{00000000-0005-0000-0000-0000C2100000}"/>
    <cellStyle name="標準 6 5 2 2 2 2 2 5" xfId="11939" xr:uid="{424DDBF6-E161-4ADC-8671-3BBA90FC67F3}"/>
    <cellStyle name="標準 6 5 2 2 2 2 2 5 2" xfId="29350" xr:uid="{424DDBF6-E161-4ADC-8671-3BBA90FC67F3}"/>
    <cellStyle name="標準 6 5 2 2 2 2 2 6" xfId="5614" xr:uid="{9C8BB522-D6F5-402D-BA8A-DCC8D7F5DAA3}"/>
    <cellStyle name="標準 6 5 2 2 2 2 2 6 2" xfId="23026" xr:uid="{9C8BB522-D6F5-402D-BA8A-DCC8D7F5DAA3}"/>
    <cellStyle name="標準 6 5 2 2 2 2 2 7" xfId="18357" xr:uid="{00000000-0005-0000-0000-0000BD100000}"/>
    <cellStyle name="標準 6 5 2 2 2 2 3" xfId="1297" xr:uid="{00000000-0005-0000-0000-0000C3100000}"/>
    <cellStyle name="標準 6 5 2 2 2 2 3 2" xfId="4473" xr:uid="{00000000-0005-0000-0000-0000C4100000}"/>
    <cellStyle name="標準 6 5 2 2 2 2 3 2 2" xfId="10785" xr:uid="{CCFC95CB-CAA2-4EA1-B560-15F10E360595}"/>
    <cellStyle name="標準 6 5 2 2 2 2 3 2 2 2" xfId="17109" xr:uid="{03D4A187-3414-4670-B85B-D763ED5EF872}"/>
    <cellStyle name="標準 6 5 2 2 2 2 3 2 2 2 2" xfId="34520" xr:uid="{03D4A187-3414-4670-B85B-D763ED5EF872}"/>
    <cellStyle name="標準 6 5 2 2 2 2 3 2 2 3" xfId="28196" xr:uid="{CCFC95CB-CAA2-4EA1-B560-15F10E360595}"/>
    <cellStyle name="標準 6 5 2 2 2 2 3 2 3" xfId="13947" xr:uid="{8C85FD1D-153A-4CA3-9C1D-7551BBE426B1}"/>
    <cellStyle name="標準 6 5 2 2 2 2 3 2 3 2" xfId="31358" xr:uid="{8C85FD1D-153A-4CA3-9C1D-7551BBE426B1}"/>
    <cellStyle name="標準 6 5 2 2 2 2 3 2 4" xfId="7622" xr:uid="{0AAAD9A1-56E8-4DFF-93F6-77DDF480C498}"/>
    <cellStyle name="標準 6 5 2 2 2 2 3 2 4 2" xfId="25034" xr:uid="{0AAAD9A1-56E8-4DFF-93F6-77DDF480C498}"/>
    <cellStyle name="標準 6 5 2 2 2 2 3 2 5" xfId="21885" xr:uid="{00000000-0005-0000-0000-0000C4100000}"/>
    <cellStyle name="標準 6 5 2 2 2 2 3 3" xfId="2856" xr:uid="{00000000-0005-0000-0000-0000C5100000}"/>
    <cellStyle name="標準 6 5 2 2 2 2 3 3 2" xfId="15481" xr:uid="{40ED1ACB-29AD-4774-9E57-630769FFDA89}"/>
    <cellStyle name="標準 6 5 2 2 2 2 3 3 2 2" xfId="32892" xr:uid="{40ED1ACB-29AD-4774-9E57-630769FFDA89}"/>
    <cellStyle name="標準 6 5 2 2 2 2 3 3 3" xfId="9157" xr:uid="{4E6C012A-0A73-40C0-BD0C-8B4163ABCCCA}"/>
    <cellStyle name="標準 6 5 2 2 2 2 3 3 3 2" xfId="26568" xr:uid="{4E6C012A-0A73-40C0-BD0C-8B4163ABCCCA}"/>
    <cellStyle name="標準 6 5 2 2 2 2 3 3 4" xfId="20269" xr:uid="{00000000-0005-0000-0000-0000C5100000}"/>
    <cellStyle name="標準 6 5 2 2 2 2 3 4" xfId="12319" xr:uid="{0F6EE6B6-4188-49D1-BF3D-BA5A9E00AD27}"/>
    <cellStyle name="標準 6 5 2 2 2 2 3 4 2" xfId="29730" xr:uid="{0F6EE6B6-4188-49D1-BF3D-BA5A9E00AD27}"/>
    <cellStyle name="標準 6 5 2 2 2 2 3 5" xfId="5994" xr:uid="{81A78D1A-6F4D-4548-B8B6-925B3D18132D}"/>
    <cellStyle name="標準 6 5 2 2 2 2 3 5 2" xfId="23406" xr:uid="{81A78D1A-6F4D-4548-B8B6-925B3D18132D}"/>
    <cellStyle name="標準 6 5 2 2 2 2 3 6" xfId="18737" xr:uid="{00000000-0005-0000-0000-0000C3100000}"/>
    <cellStyle name="標準 6 5 2 2 2 2 4" xfId="3713" xr:uid="{00000000-0005-0000-0000-0000C6100000}"/>
    <cellStyle name="標準 6 5 2 2 2 2 4 2" xfId="10025" xr:uid="{20269475-21E6-458D-AB94-60E893B41D38}"/>
    <cellStyle name="標準 6 5 2 2 2 2 4 2 2" xfId="16349" xr:uid="{CEEC2075-19E0-42FF-808D-4391C201DFAA}"/>
    <cellStyle name="標準 6 5 2 2 2 2 4 2 2 2" xfId="33760" xr:uid="{CEEC2075-19E0-42FF-808D-4391C201DFAA}"/>
    <cellStyle name="標準 6 5 2 2 2 2 4 2 3" xfId="27436" xr:uid="{20269475-21E6-458D-AB94-60E893B41D38}"/>
    <cellStyle name="標準 6 5 2 2 2 2 4 3" xfId="13187" xr:uid="{3905879D-3358-46EE-98C9-55D47C4F7A5E}"/>
    <cellStyle name="標準 6 5 2 2 2 2 4 3 2" xfId="30598" xr:uid="{3905879D-3358-46EE-98C9-55D47C4F7A5E}"/>
    <cellStyle name="標準 6 5 2 2 2 2 4 4" xfId="6862" xr:uid="{0F9B6375-894E-4842-9F70-A3B0A2F87413}"/>
    <cellStyle name="標準 6 5 2 2 2 2 4 4 2" xfId="24274" xr:uid="{0F9B6375-894E-4842-9F70-A3B0A2F87413}"/>
    <cellStyle name="標準 6 5 2 2 2 2 4 5" xfId="21125" xr:uid="{00000000-0005-0000-0000-0000C6100000}"/>
    <cellStyle name="標準 6 5 2 2 2 2 5" xfId="2096" xr:uid="{00000000-0005-0000-0000-0000C7100000}"/>
    <cellStyle name="標準 6 5 2 2 2 2 5 2" xfId="14721" xr:uid="{0F0F6CA0-D5B8-44A0-A91D-7A56F0E6C8BA}"/>
    <cellStyle name="標準 6 5 2 2 2 2 5 2 2" xfId="32132" xr:uid="{0F0F6CA0-D5B8-44A0-A91D-7A56F0E6C8BA}"/>
    <cellStyle name="標準 6 5 2 2 2 2 5 3" xfId="8397" xr:uid="{9380F8F2-43F5-4263-ADFA-0C6E1AC3DE1D}"/>
    <cellStyle name="標準 6 5 2 2 2 2 5 3 2" xfId="25808" xr:uid="{9380F8F2-43F5-4263-ADFA-0C6E1AC3DE1D}"/>
    <cellStyle name="標準 6 5 2 2 2 2 5 4" xfId="19509" xr:uid="{00000000-0005-0000-0000-0000C7100000}"/>
    <cellStyle name="標準 6 5 2 2 2 2 6" xfId="11559" xr:uid="{7A833CE6-C722-4782-9E99-41364927FC31}"/>
    <cellStyle name="標準 6 5 2 2 2 2 6 2" xfId="28970" xr:uid="{7A833CE6-C722-4782-9E99-41364927FC31}"/>
    <cellStyle name="標準 6 5 2 2 2 2 7" xfId="5234" xr:uid="{6EC7BB25-B92B-4090-B7AC-98C84EFEF474}"/>
    <cellStyle name="標準 6 5 2 2 2 2 7 2" xfId="22646" xr:uid="{6EC7BB25-B92B-4090-B7AC-98C84EFEF474}"/>
    <cellStyle name="標準 6 5 2 2 2 2 8" xfId="17977" xr:uid="{00000000-0005-0000-0000-0000BC100000}"/>
    <cellStyle name="標準 6 5 2 2 2 3" xfId="727" xr:uid="{00000000-0005-0000-0000-0000C8100000}"/>
    <cellStyle name="標準 6 5 2 2 2 3 2" xfId="1487" xr:uid="{00000000-0005-0000-0000-0000C9100000}"/>
    <cellStyle name="標準 6 5 2 2 2 3 2 2" xfId="4663" xr:uid="{00000000-0005-0000-0000-0000CA100000}"/>
    <cellStyle name="標準 6 5 2 2 2 3 2 2 2" xfId="10975" xr:uid="{09179FAC-ECC9-44A6-A8F0-82930ED7C8E9}"/>
    <cellStyle name="標準 6 5 2 2 2 3 2 2 2 2" xfId="17299" xr:uid="{60973320-98F6-439C-B63B-A82ECCC24B80}"/>
    <cellStyle name="標準 6 5 2 2 2 3 2 2 2 2 2" xfId="34710" xr:uid="{60973320-98F6-439C-B63B-A82ECCC24B80}"/>
    <cellStyle name="標準 6 5 2 2 2 3 2 2 2 3" xfId="28386" xr:uid="{09179FAC-ECC9-44A6-A8F0-82930ED7C8E9}"/>
    <cellStyle name="標準 6 5 2 2 2 3 2 2 3" xfId="14137" xr:uid="{80899950-1C13-4604-9454-582AA3AC92CE}"/>
    <cellStyle name="標準 6 5 2 2 2 3 2 2 3 2" xfId="31548" xr:uid="{80899950-1C13-4604-9454-582AA3AC92CE}"/>
    <cellStyle name="標準 6 5 2 2 2 3 2 2 4" xfId="7812" xr:uid="{9ACB5AA3-AFE0-4DA3-98CC-B1FB4C1CF1C7}"/>
    <cellStyle name="標準 6 5 2 2 2 3 2 2 4 2" xfId="25224" xr:uid="{9ACB5AA3-AFE0-4DA3-98CC-B1FB4C1CF1C7}"/>
    <cellStyle name="標準 6 5 2 2 2 3 2 2 5" xfId="22075" xr:uid="{00000000-0005-0000-0000-0000CA100000}"/>
    <cellStyle name="標準 6 5 2 2 2 3 2 3" xfId="3046" xr:uid="{00000000-0005-0000-0000-0000CB100000}"/>
    <cellStyle name="標準 6 5 2 2 2 3 2 3 2" xfId="15671" xr:uid="{06389BA2-CEBF-4E26-90B2-684CE039EF9C}"/>
    <cellStyle name="標準 6 5 2 2 2 3 2 3 2 2" xfId="33082" xr:uid="{06389BA2-CEBF-4E26-90B2-684CE039EF9C}"/>
    <cellStyle name="標準 6 5 2 2 2 3 2 3 3" xfId="9347" xr:uid="{94BC9526-711A-469A-9211-0F5FAB0B0D95}"/>
    <cellStyle name="標準 6 5 2 2 2 3 2 3 3 2" xfId="26758" xr:uid="{94BC9526-711A-469A-9211-0F5FAB0B0D95}"/>
    <cellStyle name="標準 6 5 2 2 2 3 2 3 4" xfId="20459" xr:uid="{00000000-0005-0000-0000-0000CB100000}"/>
    <cellStyle name="標準 6 5 2 2 2 3 2 4" xfId="12509" xr:uid="{67F5D41E-1225-496B-950F-BF66A53EEB0F}"/>
    <cellStyle name="標準 6 5 2 2 2 3 2 4 2" xfId="29920" xr:uid="{67F5D41E-1225-496B-950F-BF66A53EEB0F}"/>
    <cellStyle name="標準 6 5 2 2 2 3 2 5" xfId="6184" xr:uid="{8C1D5DD1-387C-404A-89FE-5F6FB62C5B4A}"/>
    <cellStyle name="標準 6 5 2 2 2 3 2 5 2" xfId="23596" xr:uid="{8C1D5DD1-387C-404A-89FE-5F6FB62C5B4A}"/>
    <cellStyle name="標準 6 5 2 2 2 3 2 6" xfId="18927" xr:uid="{00000000-0005-0000-0000-0000C9100000}"/>
    <cellStyle name="標準 6 5 2 2 2 3 3" xfId="3903" xr:uid="{00000000-0005-0000-0000-0000CC100000}"/>
    <cellStyle name="標準 6 5 2 2 2 3 3 2" xfId="10215" xr:uid="{92F7241B-0665-4B46-A5AE-92A3596B7626}"/>
    <cellStyle name="標準 6 5 2 2 2 3 3 2 2" xfId="16539" xr:uid="{9FD5C26F-27A3-43AE-A3FA-B45AE006DCF3}"/>
    <cellStyle name="標準 6 5 2 2 2 3 3 2 2 2" xfId="33950" xr:uid="{9FD5C26F-27A3-43AE-A3FA-B45AE006DCF3}"/>
    <cellStyle name="標準 6 5 2 2 2 3 3 2 3" xfId="27626" xr:uid="{92F7241B-0665-4B46-A5AE-92A3596B7626}"/>
    <cellStyle name="標準 6 5 2 2 2 3 3 3" xfId="13377" xr:uid="{E69AB7EF-A9F2-46B4-9660-92792797A74F}"/>
    <cellStyle name="標準 6 5 2 2 2 3 3 3 2" xfId="30788" xr:uid="{E69AB7EF-A9F2-46B4-9660-92792797A74F}"/>
    <cellStyle name="標準 6 5 2 2 2 3 3 4" xfId="7052" xr:uid="{1CCE15F7-3519-411A-B94F-9A6A521E7E62}"/>
    <cellStyle name="標準 6 5 2 2 2 3 3 4 2" xfId="24464" xr:uid="{1CCE15F7-3519-411A-B94F-9A6A521E7E62}"/>
    <cellStyle name="標準 6 5 2 2 2 3 3 5" xfId="21315" xr:uid="{00000000-0005-0000-0000-0000CC100000}"/>
    <cellStyle name="標準 6 5 2 2 2 3 4" xfId="2286" xr:uid="{00000000-0005-0000-0000-0000CD100000}"/>
    <cellStyle name="標準 6 5 2 2 2 3 4 2" xfId="14911" xr:uid="{316351AA-5224-4211-8A27-FC12B55782E0}"/>
    <cellStyle name="標準 6 5 2 2 2 3 4 2 2" xfId="32322" xr:uid="{316351AA-5224-4211-8A27-FC12B55782E0}"/>
    <cellStyle name="標準 6 5 2 2 2 3 4 3" xfId="8587" xr:uid="{1BF0BFB0-0533-4D68-8C18-40E090CBF621}"/>
    <cellStyle name="標準 6 5 2 2 2 3 4 3 2" xfId="25998" xr:uid="{1BF0BFB0-0533-4D68-8C18-40E090CBF621}"/>
    <cellStyle name="標準 6 5 2 2 2 3 4 4" xfId="19699" xr:uid="{00000000-0005-0000-0000-0000CD100000}"/>
    <cellStyle name="標準 6 5 2 2 2 3 5" xfId="11749" xr:uid="{E946EB25-2106-4C8E-8D14-76B65BF815DC}"/>
    <cellStyle name="標準 6 5 2 2 2 3 5 2" xfId="29160" xr:uid="{E946EB25-2106-4C8E-8D14-76B65BF815DC}"/>
    <cellStyle name="標準 6 5 2 2 2 3 6" xfId="5424" xr:uid="{8F784C33-E632-4C87-8061-DFB4079B8A75}"/>
    <cellStyle name="標準 6 5 2 2 2 3 6 2" xfId="22836" xr:uid="{8F784C33-E632-4C87-8061-DFB4079B8A75}"/>
    <cellStyle name="標準 6 5 2 2 2 3 7" xfId="18167" xr:uid="{00000000-0005-0000-0000-0000C8100000}"/>
    <cellStyle name="標準 6 5 2 2 2 4" xfId="1107" xr:uid="{00000000-0005-0000-0000-0000CE100000}"/>
    <cellStyle name="標準 6 5 2 2 2 4 2" xfId="4283" xr:uid="{00000000-0005-0000-0000-0000CF100000}"/>
    <cellStyle name="標準 6 5 2 2 2 4 2 2" xfId="10595" xr:uid="{8FDD34B4-5790-4A81-A279-2B886D23A64F}"/>
    <cellStyle name="標準 6 5 2 2 2 4 2 2 2" xfId="16919" xr:uid="{BA46DED9-5A2C-4B1C-BD87-58681BFEA0C5}"/>
    <cellStyle name="標準 6 5 2 2 2 4 2 2 2 2" xfId="34330" xr:uid="{BA46DED9-5A2C-4B1C-BD87-58681BFEA0C5}"/>
    <cellStyle name="標準 6 5 2 2 2 4 2 2 3" xfId="28006" xr:uid="{8FDD34B4-5790-4A81-A279-2B886D23A64F}"/>
    <cellStyle name="標準 6 5 2 2 2 4 2 3" xfId="13757" xr:uid="{039B9DF7-820E-4D58-88A6-FE16EF13C67E}"/>
    <cellStyle name="標準 6 5 2 2 2 4 2 3 2" xfId="31168" xr:uid="{039B9DF7-820E-4D58-88A6-FE16EF13C67E}"/>
    <cellStyle name="標準 6 5 2 2 2 4 2 4" xfId="7432" xr:uid="{79FFD135-D331-488E-8A05-1A9FAF835611}"/>
    <cellStyle name="標準 6 5 2 2 2 4 2 4 2" xfId="24844" xr:uid="{79FFD135-D331-488E-8A05-1A9FAF835611}"/>
    <cellStyle name="標準 6 5 2 2 2 4 2 5" xfId="21695" xr:uid="{00000000-0005-0000-0000-0000CF100000}"/>
    <cellStyle name="標準 6 5 2 2 2 4 3" xfId="2666" xr:uid="{00000000-0005-0000-0000-0000D0100000}"/>
    <cellStyle name="標準 6 5 2 2 2 4 3 2" xfId="15291" xr:uid="{A9101AF1-5FA6-4231-90AE-AEA85EA0801B}"/>
    <cellStyle name="標準 6 5 2 2 2 4 3 2 2" xfId="32702" xr:uid="{A9101AF1-5FA6-4231-90AE-AEA85EA0801B}"/>
    <cellStyle name="標準 6 5 2 2 2 4 3 3" xfId="8967" xr:uid="{D9CC9046-44A6-4F6A-AA12-784EAB116706}"/>
    <cellStyle name="標準 6 5 2 2 2 4 3 3 2" xfId="26378" xr:uid="{D9CC9046-44A6-4F6A-AA12-784EAB116706}"/>
    <cellStyle name="標準 6 5 2 2 2 4 3 4" xfId="20079" xr:uid="{00000000-0005-0000-0000-0000D0100000}"/>
    <cellStyle name="標準 6 5 2 2 2 4 4" xfId="12129" xr:uid="{270ECC15-C15F-40EB-B342-37603BEB8D26}"/>
    <cellStyle name="標準 6 5 2 2 2 4 4 2" xfId="29540" xr:uid="{270ECC15-C15F-40EB-B342-37603BEB8D26}"/>
    <cellStyle name="標準 6 5 2 2 2 4 5" xfId="5804" xr:uid="{D3BCE15B-C2E9-4C1C-8702-D632DBC0AEB5}"/>
    <cellStyle name="標準 6 5 2 2 2 4 5 2" xfId="23216" xr:uid="{D3BCE15B-C2E9-4C1C-8702-D632DBC0AEB5}"/>
    <cellStyle name="標準 6 5 2 2 2 4 6" xfId="18547" xr:uid="{00000000-0005-0000-0000-0000CE100000}"/>
    <cellStyle name="標準 6 5 2 2 2 5" xfId="3523" xr:uid="{00000000-0005-0000-0000-0000D1100000}"/>
    <cellStyle name="標準 6 5 2 2 2 5 2" xfId="9835" xr:uid="{3E19BACE-4AD6-472A-9CB9-B426480DB0C3}"/>
    <cellStyle name="標準 6 5 2 2 2 5 2 2" xfId="16159" xr:uid="{CA0F86D2-F796-4837-A895-93FADA4CD274}"/>
    <cellStyle name="標準 6 5 2 2 2 5 2 2 2" xfId="33570" xr:uid="{CA0F86D2-F796-4837-A895-93FADA4CD274}"/>
    <cellStyle name="標準 6 5 2 2 2 5 2 3" xfId="27246" xr:uid="{3E19BACE-4AD6-472A-9CB9-B426480DB0C3}"/>
    <cellStyle name="標準 6 5 2 2 2 5 3" xfId="12997" xr:uid="{077F0E19-81C9-4B9C-9C21-DF4FF5DF06A7}"/>
    <cellStyle name="標準 6 5 2 2 2 5 3 2" xfId="30408" xr:uid="{077F0E19-81C9-4B9C-9C21-DF4FF5DF06A7}"/>
    <cellStyle name="標準 6 5 2 2 2 5 4" xfId="6672" xr:uid="{5F3A147E-B1B9-4E9E-B858-D51904560905}"/>
    <cellStyle name="標準 6 5 2 2 2 5 4 2" xfId="24084" xr:uid="{5F3A147E-B1B9-4E9E-B858-D51904560905}"/>
    <cellStyle name="標準 6 5 2 2 2 5 5" xfId="20935" xr:uid="{00000000-0005-0000-0000-0000D1100000}"/>
    <cellStyle name="標準 6 5 2 2 2 6" xfId="1906" xr:uid="{00000000-0005-0000-0000-0000D2100000}"/>
    <cellStyle name="標準 6 5 2 2 2 6 2" xfId="14531" xr:uid="{564D01D7-E3CF-4CC9-8E9D-E441D31AC6C0}"/>
    <cellStyle name="標準 6 5 2 2 2 6 2 2" xfId="31942" xr:uid="{564D01D7-E3CF-4CC9-8E9D-E441D31AC6C0}"/>
    <cellStyle name="標準 6 5 2 2 2 6 3" xfId="8207" xr:uid="{8DA3F8E4-1A4A-483F-B1D5-CB1D20CD14DB}"/>
    <cellStyle name="標準 6 5 2 2 2 6 3 2" xfId="25618" xr:uid="{8DA3F8E4-1A4A-483F-B1D5-CB1D20CD14DB}"/>
    <cellStyle name="標準 6 5 2 2 2 6 4" xfId="19319" xr:uid="{00000000-0005-0000-0000-0000D2100000}"/>
    <cellStyle name="標準 6 5 2 2 2 7" xfId="11369" xr:uid="{96C4CF61-8B5B-417D-A403-17821AD9B761}"/>
    <cellStyle name="標準 6 5 2 2 2 7 2" xfId="28780" xr:uid="{96C4CF61-8B5B-417D-A403-17821AD9B761}"/>
    <cellStyle name="標準 6 5 2 2 2 8" xfId="5044" xr:uid="{24F0A744-C0E2-4B6C-89EF-0A65342299BA}"/>
    <cellStyle name="標準 6 5 2 2 2 8 2" xfId="22456" xr:uid="{24F0A744-C0E2-4B6C-89EF-0A65342299BA}"/>
    <cellStyle name="標準 6 5 2 2 2 9" xfId="17787" xr:uid="{00000000-0005-0000-0000-0000BB100000}"/>
    <cellStyle name="標準 6 5 2 2 3" xfId="442" xr:uid="{00000000-0005-0000-0000-0000D3100000}"/>
    <cellStyle name="標準 6 5 2 2 3 2" xfId="822" xr:uid="{00000000-0005-0000-0000-0000D4100000}"/>
    <cellStyle name="標準 6 5 2 2 3 2 2" xfId="1582" xr:uid="{00000000-0005-0000-0000-0000D5100000}"/>
    <cellStyle name="標準 6 5 2 2 3 2 2 2" xfId="4758" xr:uid="{00000000-0005-0000-0000-0000D6100000}"/>
    <cellStyle name="標準 6 5 2 2 3 2 2 2 2" xfId="11070" xr:uid="{25C3DA22-4496-4BE4-BF62-8E8DAEC7F5C6}"/>
    <cellStyle name="標準 6 5 2 2 3 2 2 2 2 2" xfId="17394" xr:uid="{9F5F79D1-4023-4332-BF14-14B8A67F505F}"/>
    <cellStyle name="標準 6 5 2 2 3 2 2 2 2 2 2" xfId="34805" xr:uid="{9F5F79D1-4023-4332-BF14-14B8A67F505F}"/>
    <cellStyle name="標準 6 5 2 2 3 2 2 2 2 3" xfId="28481" xr:uid="{25C3DA22-4496-4BE4-BF62-8E8DAEC7F5C6}"/>
    <cellStyle name="標準 6 5 2 2 3 2 2 2 3" xfId="14232" xr:uid="{E2F0BD11-B7A8-4199-A5E3-20DE954646D6}"/>
    <cellStyle name="標準 6 5 2 2 3 2 2 2 3 2" xfId="31643" xr:uid="{E2F0BD11-B7A8-4199-A5E3-20DE954646D6}"/>
    <cellStyle name="標準 6 5 2 2 3 2 2 2 4" xfId="7907" xr:uid="{9A38832C-FD4F-4EF3-A128-FE5F3CB6097A}"/>
    <cellStyle name="標準 6 5 2 2 3 2 2 2 4 2" xfId="25319" xr:uid="{9A38832C-FD4F-4EF3-A128-FE5F3CB6097A}"/>
    <cellStyle name="標準 6 5 2 2 3 2 2 2 5" xfId="22170" xr:uid="{00000000-0005-0000-0000-0000D6100000}"/>
    <cellStyle name="標準 6 5 2 2 3 2 2 3" xfId="3141" xr:uid="{00000000-0005-0000-0000-0000D7100000}"/>
    <cellStyle name="標準 6 5 2 2 3 2 2 3 2" xfId="15766" xr:uid="{23B823C0-8199-49DE-A1D1-5F9455D6C549}"/>
    <cellStyle name="標準 6 5 2 2 3 2 2 3 2 2" xfId="33177" xr:uid="{23B823C0-8199-49DE-A1D1-5F9455D6C549}"/>
    <cellStyle name="標準 6 5 2 2 3 2 2 3 3" xfId="9442" xr:uid="{821490B7-DA0E-4CC7-A440-82BC82E14BCB}"/>
    <cellStyle name="標準 6 5 2 2 3 2 2 3 3 2" xfId="26853" xr:uid="{821490B7-DA0E-4CC7-A440-82BC82E14BCB}"/>
    <cellStyle name="標準 6 5 2 2 3 2 2 3 4" xfId="20554" xr:uid="{00000000-0005-0000-0000-0000D7100000}"/>
    <cellStyle name="標準 6 5 2 2 3 2 2 4" xfId="12604" xr:uid="{85D8198B-D7BF-4F4D-8669-F18F92DFB400}"/>
    <cellStyle name="標準 6 5 2 2 3 2 2 4 2" xfId="30015" xr:uid="{85D8198B-D7BF-4F4D-8669-F18F92DFB400}"/>
    <cellStyle name="標準 6 5 2 2 3 2 2 5" xfId="6279" xr:uid="{15F085E1-2DFB-406B-A7C6-77C90880C0FA}"/>
    <cellStyle name="標準 6 5 2 2 3 2 2 5 2" xfId="23691" xr:uid="{15F085E1-2DFB-406B-A7C6-77C90880C0FA}"/>
    <cellStyle name="標準 6 5 2 2 3 2 2 6" xfId="19022" xr:uid="{00000000-0005-0000-0000-0000D5100000}"/>
    <cellStyle name="標準 6 5 2 2 3 2 3" xfId="3998" xr:uid="{00000000-0005-0000-0000-0000D8100000}"/>
    <cellStyle name="標準 6 5 2 2 3 2 3 2" xfId="10310" xr:uid="{5DA7C173-6AAA-4DA6-94CC-F5FBA70D858E}"/>
    <cellStyle name="標準 6 5 2 2 3 2 3 2 2" xfId="16634" xr:uid="{8BC7E362-A993-4776-B309-F68D14BFB146}"/>
    <cellStyle name="標準 6 5 2 2 3 2 3 2 2 2" xfId="34045" xr:uid="{8BC7E362-A993-4776-B309-F68D14BFB146}"/>
    <cellStyle name="標準 6 5 2 2 3 2 3 2 3" xfId="27721" xr:uid="{5DA7C173-6AAA-4DA6-94CC-F5FBA70D858E}"/>
    <cellStyle name="標準 6 5 2 2 3 2 3 3" xfId="13472" xr:uid="{EF1AFF90-755C-4D2D-821E-91082AD87477}"/>
    <cellStyle name="標準 6 5 2 2 3 2 3 3 2" xfId="30883" xr:uid="{EF1AFF90-755C-4D2D-821E-91082AD87477}"/>
    <cellStyle name="標準 6 5 2 2 3 2 3 4" xfId="7147" xr:uid="{5A7631B1-E39B-4B74-8AA5-8A99572AE7EE}"/>
    <cellStyle name="標準 6 5 2 2 3 2 3 4 2" xfId="24559" xr:uid="{5A7631B1-E39B-4B74-8AA5-8A99572AE7EE}"/>
    <cellStyle name="標準 6 5 2 2 3 2 3 5" xfId="21410" xr:uid="{00000000-0005-0000-0000-0000D8100000}"/>
    <cellStyle name="標準 6 5 2 2 3 2 4" xfId="2381" xr:uid="{00000000-0005-0000-0000-0000D9100000}"/>
    <cellStyle name="標準 6 5 2 2 3 2 4 2" xfId="15006" xr:uid="{6ABCD31B-53AA-40C6-BE61-2064BB0A250C}"/>
    <cellStyle name="標準 6 5 2 2 3 2 4 2 2" xfId="32417" xr:uid="{6ABCD31B-53AA-40C6-BE61-2064BB0A250C}"/>
    <cellStyle name="標準 6 5 2 2 3 2 4 3" xfId="8682" xr:uid="{A0598C35-F573-4C84-AB1D-4BED83DE7617}"/>
    <cellStyle name="標準 6 5 2 2 3 2 4 3 2" xfId="26093" xr:uid="{A0598C35-F573-4C84-AB1D-4BED83DE7617}"/>
    <cellStyle name="標準 6 5 2 2 3 2 4 4" xfId="19794" xr:uid="{00000000-0005-0000-0000-0000D9100000}"/>
    <cellStyle name="標準 6 5 2 2 3 2 5" xfId="11844" xr:uid="{ACB2497A-B5C8-48C4-8CD3-2ADAF3C4D4EE}"/>
    <cellStyle name="標準 6 5 2 2 3 2 5 2" xfId="29255" xr:uid="{ACB2497A-B5C8-48C4-8CD3-2ADAF3C4D4EE}"/>
    <cellStyle name="標準 6 5 2 2 3 2 6" xfId="5519" xr:uid="{63B974DD-7085-41F5-932A-ECFEE67ED9CF}"/>
    <cellStyle name="標準 6 5 2 2 3 2 6 2" xfId="22931" xr:uid="{63B974DD-7085-41F5-932A-ECFEE67ED9CF}"/>
    <cellStyle name="標準 6 5 2 2 3 2 7" xfId="18262" xr:uid="{00000000-0005-0000-0000-0000D4100000}"/>
    <cellStyle name="標準 6 5 2 2 3 3" xfId="1202" xr:uid="{00000000-0005-0000-0000-0000DA100000}"/>
    <cellStyle name="標準 6 5 2 2 3 3 2" xfId="4378" xr:uid="{00000000-0005-0000-0000-0000DB100000}"/>
    <cellStyle name="標準 6 5 2 2 3 3 2 2" xfId="10690" xr:uid="{D2272843-5976-4D5B-AF48-28D91454CF2A}"/>
    <cellStyle name="標準 6 5 2 2 3 3 2 2 2" xfId="17014" xr:uid="{0DCDCC08-DC3F-4006-BC20-E8857DFBEA47}"/>
    <cellStyle name="標準 6 5 2 2 3 3 2 2 2 2" xfId="34425" xr:uid="{0DCDCC08-DC3F-4006-BC20-E8857DFBEA47}"/>
    <cellStyle name="標準 6 5 2 2 3 3 2 2 3" xfId="28101" xr:uid="{D2272843-5976-4D5B-AF48-28D91454CF2A}"/>
    <cellStyle name="標準 6 5 2 2 3 3 2 3" xfId="13852" xr:uid="{CA26E4FF-7D3A-4E14-9447-D1C009F3886C}"/>
    <cellStyle name="標準 6 5 2 2 3 3 2 3 2" xfId="31263" xr:uid="{CA26E4FF-7D3A-4E14-9447-D1C009F3886C}"/>
    <cellStyle name="標準 6 5 2 2 3 3 2 4" xfId="7527" xr:uid="{30B52244-B5FE-41A9-937E-71406ABAC2C8}"/>
    <cellStyle name="標準 6 5 2 2 3 3 2 4 2" xfId="24939" xr:uid="{30B52244-B5FE-41A9-937E-71406ABAC2C8}"/>
    <cellStyle name="標準 6 5 2 2 3 3 2 5" xfId="21790" xr:uid="{00000000-0005-0000-0000-0000DB100000}"/>
    <cellStyle name="標準 6 5 2 2 3 3 3" xfId="2761" xr:uid="{00000000-0005-0000-0000-0000DC100000}"/>
    <cellStyle name="標準 6 5 2 2 3 3 3 2" xfId="15386" xr:uid="{C2BEA622-8770-48FE-8C5A-2692C51C7531}"/>
    <cellStyle name="標準 6 5 2 2 3 3 3 2 2" xfId="32797" xr:uid="{C2BEA622-8770-48FE-8C5A-2692C51C7531}"/>
    <cellStyle name="標準 6 5 2 2 3 3 3 3" xfId="9062" xr:uid="{C9D7F869-157F-4582-9F0F-830E8DF5C06A}"/>
    <cellStyle name="標準 6 5 2 2 3 3 3 3 2" xfId="26473" xr:uid="{C9D7F869-157F-4582-9F0F-830E8DF5C06A}"/>
    <cellStyle name="標準 6 5 2 2 3 3 3 4" xfId="20174" xr:uid="{00000000-0005-0000-0000-0000DC100000}"/>
    <cellStyle name="標準 6 5 2 2 3 3 4" xfId="12224" xr:uid="{65FA79CB-089F-4A51-A5A2-19580CD02C2D}"/>
    <cellStyle name="標準 6 5 2 2 3 3 4 2" xfId="29635" xr:uid="{65FA79CB-089F-4A51-A5A2-19580CD02C2D}"/>
    <cellStyle name="標準 6 5 2 2 3 3 5" xfId="5899" xr:uid="{D3B2EF43-C046-4C4E-9E27-DB2939C5F222}"/>
    <cellStyle name="標準 6 5 2 2 3 3 5 2" xfId="23311" xr:uid="{D3B2EF43-C046-4C4E-9E27-DB2939C5F222}"/>
    <cellStyle name="標準 6 5 2 2 3 3 6" xfId="18642" xr:uid="{00000000-0005-0000-0000-0000DA100000}"/>
    <cellStyle name="標準 6 5 2 2 3 4" xfId="3618" xr:uid="{00000000-0005-0000-0000-0000DD100000}"/>
    <cellStyle name="標準 6 5 2 2 3 4 2" xfId="9930" xr:uid="{81B843DB-937E-4194-992D-FA238C024CE0}"/>
    <cellStyle name="標準 6 5 2 2 3 4 2 2" xfId="16254" xr:uid="{469E569B-A384-4852-A475-B0BFA66A9B01}"/>
    <cellStyle name="標準 6 5 2 2 3 4 2 2 2" xfId="33665" xr:uid="{469E569B-A384-4852-A475-B0BFA66A9B01}"/>
    <cellStyle name="標準 6 5 2 2 3 4 2 3" xfId="27341" xr:uid="{81B843DB-937E-4194-992D-FA238C024CE0}"/>
    <cellStyle name="標準 6 5 2 2 3 4 3" xfId="13092" xr:uid="{1077E637-E457-4F66-8296-1724CAB0F698}"/>
    <cellStyle name="標準 6 5 2 2 3 4 3 2" xfId="30503" xr:uid="{1077E637-E457-4F66-8296-1724CAB0F698}"/>
    <cellStyle name="標準 6 5 2 2 3 4 4" xfId="6767" xr:uid="{B2AB8500-7BE7-408A-8356-6913687A5DF2}"/>
    <cellStyle name="標準 6 5 2 2 3 4 4 2" xfId="24179" xr:uid="{B2AB8500-7BE7-408A-8356-6913687A5DF2}"/>
    <cellStyle name="標準 6 5 2 2 3 4 5" xfId="21030" xr:uid="{00000000-0005-0000-0000-0000DD100000}"/>
    <cellStyle name="標準 6 5 2 2 3 5" xfId="2001" xr:uid="{00000000-0005-0000-0000-0000DE100000}"/>
    <cellStyle name="標準 6 5 2 2 3 5 2" xfId="14626" xr:uid="{6098CEF2-8D66-462A-AD0F-83D2AE43A46A}"/>
    <cellStyle name="標準 6 5 2 2 3 5 2 2" xfId="32037" xr:uid="{6098CEF2-8D66-462A-AD0F-83D2AE43A46A}"/>
    <cellStyle name="標準 6 5 2 2 3 5 3" xfId="8302" xr:uid="{B668290F-69E7-49EC-A206-51059D6DC17D}"/>
    <cellStyle name="標準 6 5 2 2 3 5 3 2" xfId="25713" xr:uid="{B668290F-69E7-49EC-A206-51059D6DC17D}"/>
    <cellStyle name="標準 6 5 2 2 3 5 4" xfId="19414" xr:uid="{00000000-0005-0000-0000-0000DE100000}"/>
    <cellStyle name="標準 6 5 2 2 3 6" xfId="11464" xr:uid="{C7D80668-9E0A-4F3D-B4B3-7046FADE048F}"/>
    <cellStyle name="標準 6 5 2 2 3 6 2" xfId="28875" xr:uid="{C7D80668-9E0A-4F3D-B4B3-7046FADE048F}"/>
    <cellStyle name="標準 6 5 2 2 3 7" xfId="5139" xr:uid="{D753BAED-4D25-4608-9CE9-932856D2322D}"/>
    <cellStyle name="標準 6 5 2 2 3 7 2" xfId="22551" xr:uid="{D753BAED-4D25-4608-9CE9-932856D2322D}"/>
    <cellStyle name="標準 6 5 2 2 3 8" xfId="17882" xr:uid="{00000000-0005-0000-0000-0000D3100000}"/>
    <cellStyle name="標準 6 5 2 2 4" xfId="632" xr:uid="{00000000-0005-0000-0000-0000DF100000}"/>
    <cellStyle name="標準 6 5 2 2 4 2" xfId="1392" xr:uid="{00000000-0005-0000-0000-0000E0100000}"/>
    <cellStyle name="標準 6 5 2 2 4 2 2" xfId="4568" xr:uid="{00000000-0005-0000-0000-0000E1100000}"/>
    <cellStyle name="標準 6 5 2 2 4 2 2 2" xfId="10880" xr:uid="{582AE420-7C5A-4C7F-9EE4-141C4E593C8F}"/>
    <cellStyle name="標準 6 5 2 2 4 2 2 2 2" xfId="17204" xr:uid="{41F6B190-4754-4909-834B-51050375EEE2}"/>
    <cellStyle name="標準 6 5 2 2 4 2 2 2 2 2" xfId="34615" xr:uid="{41F6B190-4754-4909-834B-51050375EEE2}"/>
    <cellStyle name="標準 6 5 2 2 4 2 2 2 3" xfId="28291" xr:uid="{582AE420-7C5A-4C7F-9EE4-141C4E593C8F}"/>
    <cellStyle name="標準 6 5 2 2 4 2 2 3" xfId="14042" xr:uid="{952298F9-6D08-457C-A8CA-1714EA6AA9C5}"/>
    <cellStyle name="標準 6 5 2 2 4 2 2 3 2" xfId="31453" xr:uid="{952298F9-6D08-457C-A8CA-1714EA6AA9C5}"/>
    <cellStyle name="標準 6 5 2 2 4 2 2 4" xfId="7717" xr:uid="{6594C87B-0ECA-4E55-8241-35A3ABCC7D86}"/>
    <cellStyle name="標準 6 5 2 2 4 2 2 4 2" xfId="25129" xr:uid="{6594C87B-0ECA-4E55-8241-35A3ABCC7D86}"/>
    <cellStyle name="標準 6 5 2 2 4 2 2 5" xfId="21980" xr:uid="{00000000-0005-0000-0000-0000E1100000}"/>
    <cellStyle name="標準 6 5 2 2 4 2 3" xfId="2951" xr:uid="{00000000-0005-0000-0000-0000E2100000}"/>
    <cellStyle name="標準 6 5 2 2 4 2 3 2" xfId="15576" xr:uid="{589A277F-82F5-4029-B6A9-A7168CFC09EB}"/>
    <cellStyle name="標準 6 5 2 2 4 2 3 2 2" xfId="32987" xr:uid="{589A277F-82F5-4029-B6A9-A7168CFC09EB}"/>
    <cellStyle name="標準 6 5 2 2 4 2 3 3" xfId="9252" xr:uid="{929F69C8-BBDE-498A-A813-F10B2E2BD27F}"/>
    <cellStyle name="標準 6 5 2 2 4 2 3 3 2" xfId="26663" xr:uid="{929F69C8-BBDE-498A-A813-F10B2E2BD27F}"/>
    <cellStyle name="標準 6 5 2 2 4 2 3 4" xfId="20364" xr:uid="{00000000-0005-0000-0000-0000E2100000}"/>
    <cellStyle name="標準 6 5 2 2 4 2 4" xfId="12414" xr:uid="{DA7C4252-631E-45E2-9E02-B568E3423CD7}"/>
    <cellStyle name="標準 6 5 2 2 4 2 4 2" xfId="29825" xr:uid="{DA7C4252-631E-45E2-9E02-B568E3423CD7}"/>
    <cellStyle name="標準 6 5 2 2 4 2 5" xfId="6089" xr:uid="{5D73814C-C13A-499C-BEF4-655D8818FDB0}"/>
    <cellStyle name="標準 6 5 2 2 4 2 5 2" xfId="23501" xr:uid="{5D73814C-C13A-499C-BEF4-655D8818FDB0}"/>
    <cellStyle name="標準 6 5 2 2 4 2 6" xfId="18832" xr:uid="{00000000-0005-0000-0000-0000E0100000}"/>
    <cellStyle name="標準 6 5 2 2 4 3" xfId="3808" xr:uid="{00000000-0005-0000-0000-0000E3100000}"/>
    <cellStyle name="標準 6 5 2 2 4 3 2" xfId="10120" xr:uid="{8286C54E-D49C-42B1-B29A-00ADFDA47256}"/>
    <cellStyle name="標準 6 5 2 2 4 3 2 2" xfId="16444" xr:uid="{913E9AF3-2BC5-443D-A735-0D1964898656}"/>
    <cellStyle name="標準 6 5 2 2 4 3 2 2 2" xfId="33855" xr:uid="{913E9AF3-2BC5-443D-A735-0D1964898656}"/>
    <cellStyle name="標準 6 5 2 2 4 3 2 3" xfId="27531" xr:uid="{8286C54E-D49C-42B1-B29A-00ADFDA47256}"/>
    <cellStyle name="標準 6 5 2 2 4 3 3" xfId="13282" xr:uid="{DDAA40CB-F536-42A7-B28E-DE59AFCB64B3}"/>
    <cellStyle name="標準 6 5 2 2 4 3 3 2" xfId="30693" xr:uid="{DDAA40CB-F536-42A7-B28E-DE59AFCB64B3}"/>
    <cellStyle name="標準 6 5 2 2 4 3 4" xfId="6957" xr:uid="{F789AE97-3E7C-4196-B415-5ED2C9B17BBD}"/>
    <cellStyle name="標準 6 5 2 2 4 3 4 2" xfId="24369" xr:uid="{F789AE97-3E7C-4196-B415-5ED2C9B17BBD}"/>
    <cellStyle name="標準 6 5 2 2 4 3 5" xfId="21220" xr:uid="{00000000-0005-0000-0000-0000E3100000}"/>
    <cellStyle name="標準 6 5 2 2 4 4" xfId="2191" xr:uid="{00000000-0005-0000-0000-0000E4100000}"/>
    <cellStyle name="標準 6 5 2 2 4 4 2" xfId="14816" xr:uid="{7044F9D2-75AE-4554-BC34-FC15CE9E3500}"/>
    <cellStyle name="標準 6 5 2 2 4 4 2 2" xfId="32227" xr:uid="{7044F9D2-75AE-4554-BC34-FC15CE9E3500}"/>
    <cellStyle name="標準 6 5 2 2 4 4 3" xfId="8492" xr:uid="{4161AD48-50B9-4FC5-8F3B-5E4122731A6E}"/>
    <cellStyle name="標準 6 5 2 2 4 4 3 2" xfId="25903" xr:uid="{4161AD48-50B9-4FC5-8F3B-5E4122731A6E}"/>
    <cellStyle name="標準 6 5 2 2 4 4 4" xfId="19604" xr:uid="{00000000-0005-0000-0000-0000E4100000}"/>
    <cellStyle name="標準 6 5 2 2 4 5" xfId="11654" xr:uid="{D0FB3F6C-F529-4FD8-B592-F66FEB64101D}"/>
    <cellStyle name="標準 6 5 2 2 4 5 2" xfId="29065" xr:uid="{D0FB3F6C-F529-4FD8-B592-F66FEB64101D}"/>
    <cellStyle name="標準 6 5 2 2 4 6" xfId="5329" xr:uid="{F41EB791-8379-40D0-AE0A-E35197FBEF81}"/>
    <cellStyle name="標準 6 5 2 2 4 6 2" xfId="22741" xr:uid="{F41EB791-8379-40D0-AE0A-E35197FBEF81}"/>
    <cellStyle name="標準 6 5 2 2 4 7" xfId="18072" xr:uid="{00000000-0005-0000-0000-0000DF100000}"/>
    <cellStyle name="標準 6 5 2 2 5" xfId="1012" xr:uid="{00000000-0005-0000-0000-0000E5100000}"/>
    <cellStyle name="標準 6 5 2 2 5 2" xfId="4188" xr:uid="{00000000-0005-0000-0000-0000E6100000}"/>
    <cellStyle name="標準 6 5 2 2 5 2 2" xfId="10500" xr:uid="{14AD70D9-1973-4398-AFAA-265F73E231E2}"/>
    <cellStyle name="標準 6 5 2 2 5 2 2 2" xfId="16824" xr:uid="{E6A58CB0-587E-4553-926B-73C9D8B25AEF}"/>
    <cellStyle name="標準 6 5 2 2 5 2 2 2 2" xfId="34235" xr:uid="{E6A58CB0-587E-4553-926B-73C9D8B25AEF}"/>
    <cellStyle name="標準 6 5 2 2 5 2 2 3" xfId="27911" xr:uid="{14AD70D9-1973-4398-AFAA-265F73E231E2}"/>
    <cellStyle name="標準 6 5 2 2 5 2 3" xfId="13662" xr:uid="{26CBC3CB-29DC-457E-A0D9-1CB6C5328BCC}"/>
    <cellStyle name="標準 6 5 2 2 5 2 3 2" xfId="31073" xr:uid="{26CBC3CB-29DC-457E-A0D9-1CB6C5328BCC}"/>
    <cellStyle name="標準 6 5 2 2 5 2 4" xfId="7337" xr:uid="{C9627F25-DFD4-44D1-893D-A5E5ABC4AD8E}"/>
    <cellStyle name="標準 6 5 2 2 5 2 4 2" xfId="24749" xr:uid="{C9627F25-DFD4-44D1-893D-A5E5ABC4AD8E}"/>
    <cellStyle name="標準 6 5 2 2 5 2 5" xfId="21600" xr:uid="{00000000-0005-0000-0000-0000E6100000}"/>
    <cellStyle name="標準 6 5 2 2 5 3" xfId="2571" xr:uid="{00000000-0005-0000-0000-0000E7100000}"/>
    <cellStyle name="標準 6 5 2 2 5 3 2" xfId="15196" xr:uid="{C72D185E-CE40-4397-8583-9A8171E9BB68}"/>
    <cellStyle name="標準 6 5 2 2 5 3 2 2" xfId="32607" xr:uid="{C72D185E-CE40-4397-8583-9A8171E9BB68}"/>
    <cellStyle name="標準 6 5 2 2 5 3 3" xfId="8872" xr:uid="{67308823-9EF0-4225-9511-8B805B2254D8}"/>
    <cellStyle name="標準 6 5 2 2 5 3 3 2" xfId="26283" xr:uid="{67308823-9EF0-4225-9511-8B805B2254D8}"/>
    <cellStyle name="標準 6 5 2 2 5 3 4" xfId="19984" xr:uid="{00000000-0005-0000-0000-0000E7100000}"/>
    <cellStyle name="標準 6 5 2 2 5 4" xfId="12034" xr:uid="{CD7879AB-8D74-48BC-AAE2-476667F3C72F}"/>
    <cellStyle name="標準 6 5 2 2 5 4 2" xfId="29445" xr:uid="{CD7879AB-8D74-48BC-AAE2-476667F3C72F}"/>
    <cellStyle name="標準 6 5 2 2 5 5" xfId="5709" xr:uid="{DA39DDDD-B4C5-47BF-9660-D0E5304B5FF0}"/>
    <cellStyle name="標準 6 5 2 2 5 5 2" xfId="23121" xr:uid="{DA39DDDD-B4C5-47BF-9660-D0E5304B5FF0}"/>
    <cellStyle name="標準 6 5 2 2 5 6" xfId="18452" xr:uid="{00000000-0005-0000-0000-0000E5100000}"/>
    <cellStyle name="標準 6 5 2 2 6" xfId="252" xr:uid="{00000000-0005-0000-0000-0000E8100000}"/>
    <cellStyle name="標準 6 5 2 2 6 2" xfId="3428" xr:uid="{00000000-0005-0000-0000-0000E9100000}"/>
    <cellStyle name="標準 6 5 2 2 6 2 2" xfId="16064" xr:uid="{1B901230-1263-4A99-916C-BA06A950FB56}"/>
    <cellStyle name="標準 6 5 2 2 6 2 2 2" xfId="33475" xr:uid="{1B901230-1263-4A99-916C-BA06A950FB56}"/>
    <cellStyle name="標準 6 5 2 2 6 2 3" xfId="9740" xr:uid="{34F2DDBD-3046-4C70-B396-5486CE51C7A1}"/>
    <cellStyle name="標準 6 5 2 2 6 2 3 2" xfId="27151" xr:uid="{34F2DDBD-3046-4C70-B396-5486CE51C7A1}"/>
    <cellStyle name="標準 6 5 2 2 6 2 4" xfId="20840" xr:uid="{00000000-0005-0000-0000-0000E9100000}"/>
    <cellStyle name="標準 6 5 2 2 6 3" xfId="12902" xr:uid="{0EF58EC1-901F-4D5A-BEA7-66B0D21281A2}"/>
    <cellStyle name="標準 6 5 2 2 6 3 2" xfId="30313" xr:uid="{0EF58EC1-901F-4D5A-BEA7-66B0D21281A2}"/>
    <cellStyle name="標準 6 5 2 2 6 4" xfId="6577" xr:uid="{DC6312FF-ECFF-4598-96AE-7DCC3395D37C}"/>
    <cellStyle name="標準 6 5 2 2 6 4 2" xfId="23989" xr:uid="{DC6312FF-ECFF-4598-96AE-7DCC3395D37C}"/>
    <cellStyle name="標準 6 5 2 2 6 5" xfId="17692" xr:uid="{00000000-0005-0000-0000-0000E8100000}"/>
    <cellStyle name="標準 6 5 2 2 7" xfId="3334" xr:uid="{00000000-0005-0000-0000-0000EA100000}"/>
    <cellStyle name="標準 6 5 2 2 7 2" xfId="9646" xr:uid="{FF4C0866-46DC-440F-8721-763E27F829E3}"/>
    <cellStyle name="標準 6 5 2 2 7 2 2" xfId="15970" xr:uid="{9967AF73-9DB1-4D3C-B539-FD7D7DB3D161}"/>
    <cellStyle name="標準 6 5 2 2 7 2 2 2" xfId="33381" xr:uid="{9967AF73-9DB1-4D3C-B539-FD7D7DB3D161}"/>
    <cellStyle name="標準 6 5 2 2 7 2 3" xfId="27057" xr:uid="{FF4C0866-46DC-440F-8721-763E27F829E3}"/>
    <cellStyle name="標準 6 5 2 2 7 3" xfId="12808" xr:uid="{6D73F4D0-C8BA-4B66-B10E-F878E965BD20}"/>
    <cellStyle name="標準 6 5 2 2 7 3 2" xfId="30219" xr:uid="{6D73F4D0-C8BA-4B66-B10E-F878E965BD20}"/>
    <cellStyle name="標準 6 5 2 2 7 4" xfId="6483" xr:uid="{5D05F0A9-7EF3-47B5-B760-247D4D49D77B}"/>
    <cellStyle name="標準 6 5 2 2 7 4 2" xfId="23895" xr:uid="{5D05F0A9-7EF3-47B5-B760-247D4D49D77B}"/>
    <cellStyle name="標準 6 5 2 2 7 5" xfId="20746" xr:uid="{00000000-0005-0000-0000-0000EA100000}"/>
    <cellStyle name="標準 6 5 2 2 8" xfId="1811" xr:uid="{00000000-0005-0000-0000-0000EB100000}"/>
    <cellStyle name="標準 6 5 2 2 8 2" xfId="14436" xr:uid="{FAFB4233-792D-45FD-8C81-34C5FCD48E83}"/>
    <cellStyle name="標準 6 5 2 2 8 2 2" xfId="31847" xr:uid="{FAFB4233-792D-45FD-8C81-34C5FCD48E83}"/>
    <cellStyle name="標準 6 5 2 2 8 3" xfId="8112" xr:uid="{BCF1B029-2C9A-4AC4-9A44-A4E9328AFBE8}"/>
    <cellStyle name="標準 6 5 2 2 8 3 2" xfId="25523" xr:uid="{BCF1B029-2C9A-4AC4-9A44-A4E9328AFBE8}"/>
    <cellStyle name="標準 6 5 2 2 8 4" xfId="19224" xr:uid="{00000000-0005-0000-0000-0000EB100000}"/>
    <cellStyle name="標準 6 5 2 2 9" xfId="11274" xr:uid="{E245395A-4553-41F8-AE85-8D3450A9CA43}"/>
    <cellStyle name="標準 6 5 2 2 9 2" xfId="28685" xr:uid="{E245395A-4553-41F8-AE85-8D3450A9CA43}"/>
    <cellStyle name="標準 6 5 2 3" xfId="279" xr:uid="{00000000-0005-0000-0000-0000EC100000}"/>
    <cellStyle name="標準 6 5 2 3 2" xfId="469" xr:uid="{00000000-0005-0000-0000-0000ED100000}"/>
    <cellStyle name="標準 6 5 2 3 2 2" xfId="849" xr:uid="{00000000-0005-0000-0000-0000EE100000}"/>
    <cellStyle name="標準 6 5 2 3 2 2 2" xfId="1609" xr:uid="{00000000-0005-0000-0000-0000EF100000}"/>
    <cellStyle name="標準 6 5 2 3 2 2 2 2" xfId="4785" xr:uid="{00000000-0005-0000-0000-0000F0100000}"/>
    <cellStyle name="標準 6 5 2 3 2 2 2 2 2" xfId="11097" xr:uid="{C544DC75-77F9-4D28-8B44-797C5C163147}"/>
    <cellStyle name="標準 6 5 2 3 2 2 2 2 2 2" xfId="17421" xr:uid="{39E25FBC-B4CC-4C0B-A5D5-2616C55D321A}"/>
    <cellStyle name="標準 6 5 2 3 2 2 2 2 2 2 2" xfId="34832" xr:uid="{39E25FBC-B4CC-4C0B-A5D5-2616C55D321A}"/>
    <cellStyle name="標準 6 5 2 3 2 2 2 2 2 3" xfId="28508" xr:uid="{C544DC75-77F9-4D28-8B44-797C5C163147}"/>
    <cellStyle name="標準 6 5 2 3 2 2 2 2 3" xfId="14259" xr:uid="{C2DC9321-29CB-4DB0-B205-D9296E614450}"/>
    <cellStyle name="標準 6 5 2 3 2 2 2 2 3 2" xfId="31670" xr:uid="{C2DC9321-29CB-4DB0-B205-D9296E614450}"/>
    <cellStyle name="標準 6 5 2 3 2 2 2 2 4" xfId="7934" xr:uid="{46A34DA5-3BFC-41A9-9117-0624592E3B49}"/>
    <cellStyle name="標準 6 5 2 3 2 2 2 2 4 2" xfId="25346" xr:uid="{46A34DA5-3BFC-41A9-9117-0624592E3B49}"/>
    <cellStyle name="標準 6 5 2 3 2 2 2 2 5" xfId="22197" xr:uid="{00000000-0005-0000-0000-0000F0100000}"/>
    <cellStyle name="標準 6 5 2 3 2 2 2 3" xfId="3168" xr:uid="{00000000-0005-0000-0000-0000F1100000}"/>
    <cellStyle name="標準 6 5 2 3 2 2 2 3 2" xfId="15793" xr:uid="{A325FF3E-0E7E-45C1-AF1D-F786B0504757}"/>
    <cellStyle name="標準 6 5 2 3 2 2 2 3 2 2" xfId="33204" xr:uid="{A325FF3E-0E7E-45C1-AF1D-F786B0504757}"/>
    <cellStyle name="標準 6 5 2 3 2 2 2 3 3" xfId="9469" xr:uid="{7284D580-10F0-458C-8E8D-976B6219E742}"/>
    <cellStyle name="標準 6 5 2 3 2 2 2 3 3 2" xfId="26880" xr:uid="{7284D580-10F0-458C-8E8D-976B6219E742}"/>
    <cellStyle name="標準 6 5 2 3 2 2 2 3 4" xfId="20581" xr:uid="{00000000-0005-0000-0000-0000F1100000}"/>
    <cellStyle name="標準 6 5 2 3 2 2 2 4" xfId="12631" xr:uid="{8BA3BACD-5904-4343-8117-DCF7B96452FB}"/>
    <cellStyle name="標準 6 5 2 3 2 2 2 4 2" xfId="30042" xr:uid="{8BA3BACD-5904-4343-8117-DCF7B96452FB}"/>
    <cellStyle name="標準 6 5 2 3 2 2 2 5" xfId="6306" xr:uid="{6B732258-CF9F-486C-883B-9DBEBDA92842}"/>
    <cellStyle name="標準 6 5 2 3 2 2 2 5 2" xfId="23718" xr:uid="{6B732258-CF9F-486C-883B-9DBEBDA92842}"/>
    <cellStyle name="標準 6 5 2 3 2 2 2 6" xfId="19049" xr:uid="{00000000-0005-0000-0000-0000EF100000}"/>
    <cellStyle name="標準 6 5 2 3 2 2 3" xfId="4025" xr:uid="{00000000-0005-0000-0000-0000F2100000}"/>
    <cellStyle name="標準 6 5 2 3 2 2 3 2" xfId="10337" xr:uid="{71767EA3-B5FE-4DE7-828C-984AA82EE517}"/>
    <cellStyle name="標準 6 5 2 3 2 2 3 2 2" xfId="16661" xr:uid="{0F8CB17A-F020-4FB0-BAAB-7DECFAE2B4A5}"/>
    <cellStyle name="標準 6 5 2 3 2 2 3 2 2 2" xfId="34072" xr:uid="{0F8CB17A-F020-4FB0-BAAB-7DECFAE2B4A5}"/>
    <cellStyle name="標準 6 5 2 3 2 2 3 2 3" xfId="27748" xr:uid="{71767EA3-B5FE-4DE7-828C-984AA82EE517}"/>
    <cellStyle name="標準 6 5 2 3 2 2 3 3" xfId="13499" xr:uid="{7642C5A2-045C-46E3-9B80-2C63E49CA004}"/>
    <cellStyle name="標準 6 5 2 3 2 2 3 3 2" xfId="30910" xr:uid="{7642C5A2-045C-46E3-9B80-2C63E49CA004}"/>
    <cellStyle name="標準 6 5 2 3 2 2 3 4" xfId="7174" xr:uid="{CAB4E434-5356-43F6-B776-5DC163BF9CAB}"/>
    <cellStyle name="標準 6 5 2 3 2 2 3 4 2" xfId="24586" xr:uid="{CAB4E434-5356-43F6-B776-5DC163BF9CAB}"/>
    <cellStyle name="標準 6 5 2 3 2 2 3 5" xfId="21437" xr:uid="{00000000-0005-0000-0000-0000F2100000}"/>
    <cellStyle name="標準 6 5 2 3 2 2 4" xfId="2408" xr:uid="{00000000-0005-0000-0000-0000F3100000}"/>
    <cellStyle name="標準 6 5 2 3 2 2 4 2" xfId="15033" xr:uid="{D18E9BA5-0BD6-4953-B849-091BC4EBE3F9}"/>
    <cellStyle name="標準 6 5 2 3 2 2 4 2 2" xfId="32444" xr:uid="{D18E9BA5-0BD6-4953-B849-091BC4EBE3F9}"/>
    <cellStyle name="標準 6 5 2 3 2 2 4 3" xfId="8709" xr:uid="{5935F082-0133-41DA-95E2-9B5AF8BFDC2E}"/>
    <cellStyle name="標準 6 5 2 3 2 2 4 3 2" xfId="26120" xr:uid="{5935F082-0133-41DA-95E2-9B5AF8BFDC2E}"/>
    <cellStyle name="標準 6 5 2 3 2 2 4 4" xfId="19821" xr:uid="{00000000-0005-0000-0000-0000F3100000}"/>
    <cellStyle name="標準 6 5 2 3 2 2 5" xfId="11871" xr:uid="{A923455A-B83D-4A0C-B010-1167683EFBD0}"/>
    <cellStyle name="標準 6 5 2 3 2 2 5 2" xfId="29282" xr:uid="{A923455A-B83D-4A0C-B010-1167683EFBD0}"/>
    <cellStyle name="標準 6 5 2 3 2 2 6" xfId="5546" xr:uid="{CFC05256-F967-444E-9091-0F9EB4A67159}"/>
    <cellStyle name="標準 6 5 2 3 2 2 6 2" xfId="22958" xr:uid="{CFC05256-F967-444E-9091-0F9EB4A67159}"/>
    <cellStyle name="標準 6 5 2 3 2 2 7" xfId="18289" xr:uid="{00000000-0005-0000-0000-0000EE100000}"/>
    <cellStyle name="標準 6 5 2 3 2 3" xfId="1229" xr:uid="{00000000-0005-0000-0000-0000F4100000}"/>
    <cellStyle name="標準 6 5 2 3 2 3 2" xfId="4405" xr:uid="{00000000-0005-0000-0000-0000F5100000}"/>
    <cellStyle name="標準 6 5 2 3 2 3 2 2" xfId="10717" xr:uid="{1E054DCC-9F04-4EDE-9E92-B5DB5CE31F28}"/>
    <cellStyle name="標準 6 5 2 3 2 3 2 2 2" xfId="17041" xr:uid="{563CC1C1-6B6A-4959-8296-1C3A2BFEFEF3}"/>
    <cellStyle name="標準 6 5 2 3 2 3 2 2 2 2" xfId="34452" xr:uid="{563CC1C1-6B6A-4959-8296-1C3A2BFEFEF3}"/>
    <cellStyle name="標準 6 5 2 3 2 3 2 2 3" xfId="28128" xr:uid="{1E054DCC-9F04-4EDE-9E92-B5DB5CE31F28}"/>
    <cellStyle name="標準 6 5 2 3 2 3 2 3" xfId="13879" xr:uid="{A3CA71E7-3357-42A3-BA59-BDBA220FD23F}"/>
    <cellStyle name="標準 6 5 2 3 2 3 2 3 2" xfId="31290" xr:uid="{A3CA71E7-3357-42A3-BA59-BDBA220FD23F}"/>
    <cellStyle name="標準 6 5 2 3 2 3 2 4" xfId="7554" xr:uid="{A0DB54B6-2B8B-4D67-8512-352FFDFE9985}"/>
    <cellStyle name="標準 6 5 2 3 2 3 2 4 2" xfId="24966" xr:uid="{A0DB54B6-2B8B-4D67-8512-352FFDFE9985}"/>
    <cellStyle name="標準 6 5 2 3 2 3 2 5" xfId="21817" xr:uid="{00000000-0005-0000-0000-0000F5100000}"/>
    <cellStyle name="標準 6 5 2 3 2 3 3" xfId="2788" xr:uid="{00000000-0005-0000-0000-0000F6100000}"/>
    <cellStyle name="標準 6 5 2 3 2 3 3 2" xfId="15413" xr:uid="{28609566-58BE-43DD-B69A-6511F62ECCBB}"/>
    <cellStyle name="標準 6 5 2 3 2 3 3 2 2" xfId="32824" xr:uid="{28609566-58BE-43DD-B69A-6511F62ECCBB}"/>
    <cellStyle name="標準 6 5 2 3 2 3 3 3" xfId="9089" xr:uid="{065FA24A-4CBF-4C47-B488-6EBBE69A7449}"/>
    <cellStyle name="標準 6 5 2 3 2 3 3 3 2" xfId="26500" xr:uid="{065FA24A-4CBF-4C47-B488-6EBBE69A7449}"/>
    <cellStyle name="標準 6 5 2 3 2 3 3 4" xfId="20201" xr:uid="{00000000-0005-0000-0000-0000F6100000}"/>
    <cellStyle name="標準 6 5 2 3 2 3 4" xfId="12251" xr:uid="{C5E816DB-76C6-4746-910B-A199735C56AE}"/>
    <cellStyle name="標準 6 5 2 3 2 3 4 2" xfId="29662" xr:uid="{C5E816DB-76C6-4746-910B-A199735C56AE}"/>
    <cellStyle name="標準 6 5 2 3 2 3 5" xfId="5926" xr:uid="{E7633CF9-7466-4026-AD3A-2645A70081C8}"/>
    <cellStyle name="標準 6 5 2 3 2 3 5 2" xfId="23338" xr:uid="{E7633CF9-7466-4026-AD3A-2645A70081C8}"/>
    <cellStyle name="標準 6 5 2 3 2 3 6" xfId="18669" xr:uid="{00000000-0005-0000-0000-0000F4100000}"/>
    <cellStyle name="標準 6 5 2 3 2 4" xfId="3645" xr:uid="{00000000-0005-0000-0000-0000F7100000}"/>
    <cellStyle name="標準 6 5 2 3 2 4 2" xfId="9957" xr:uid="{3BB99846-1A9C-4795-8929-6A5C56E62959}"/>
    <cellStyle name="標準 6 5 2 3 2 4 2 2" xfId="16281" xr:uid="{CF153E2D-4BEE-4DBF-AA87-0164B16C609A}"/>
    <cellStyle name="標準 6 5 2 3 2 4 2 2 2" xfId="33692" xr:uid="{CF153E2D-4BEE-4DBF-AA87-0164B16C609A}"/>
    <cellStyle name="標準 6 5 2 3 2 4 2 3" xfId="27368" xr:uid="{3BB99846-1A9C-4795-8929-6A5C56E62959}"/>
    <cellStyle name="標準 6 5 2 3 2 4 3" xfId="13119" xr:uid="{B751F234-DC5B-4129-A1E6-C66F50BA4878}"/>
    <cellStyle name="標準 6 5 2 3 2 4 3 2" xfId="30530" xr:uid="{B751F234-DC5B-4129-A1E6-C66F50BA4878}"/>
    <cellStyle name="標準 6 5 2 3 2 4 4" xfId="6794" xr:uid="{CB0FF597-DA5C-4814-8010-E6446914E712}"/>
    <cellStyle name="標準 6 5 2 3 2 4 4 2" xfId="24206" xr:uid="{CB0FF597-DA5C-4814-8010-E6446914E712}"/>
    <cellStyle name="標準 6 5 2 3 2 4 5" xfId="21057" xr:uid="{00000000-0005-0000-0000-0000F7100000}"/>
    <cellStyle name="標準 6 5 2 3 2 5" xfId="2028" xr:uid="{00000000-0005-0000-0000-0000F8100000}"/>
    <cellStyle name="標準 6 5 2 3 2 5 2" xfId="14653" xr:uid="{87178F05-0948-402A-AB5B-623BAF2B7F26}"/>
    <cellStyle name="標準 6 5 2 3 2 5 2 2" xfId="32064" xr:uid="{87178F05-0948-402A-AB5B-623BAF2B7F26}"/>
    <cellStyle name="標準 6 5 2 3 2 5 3" xfId="8329" xr:uid="{5D5A9B1D-6AD2-41B5-ADE3-F4D68DF2D78D}"/>
    <cellStyle name="標準 6 5 2 3 2 5 3 2" xfId="25740" xr:uid="{5D5A9B1D-6AD2-41B5-ADE3-F4D68DF2D78D}"/>
    <cellStyle name="標準 6 5 2 3 2 5 4" xfId="19441" xr:uid="{00000000-0005-0000-0000-0000F8100000}"/>
    <cellStyle name="標準 6 5 2 3 2 6" xfId="11491" xr:uid="{CA51460F-31CB-4056-B3FE-9B5280F31FF5}"/>
    <cellStyle name="標準 6 5 2 3 2 6 2" xfId="28902" xr:uid="{CA51460F-31CB-4056-B3FE-9B5280F31FF5}"/>
    <cellStyle name="標準 6 5 2 3 2 7" xfId="5166" xr:uid="{838A9FC0-A456-4DD5-B46B-768FC4C27875}"/>
    <cellStyle name="標準 6 5 2 3 2 7 2" xfId="22578" xr:uid="{838A9FC0-A456-4DD5-B46B-768FC4C27875}"/>
    <cellStyle name="標準 6 5 2 3 2 8" xfId="17909" xr:uid="{00000000-0005-0000-0000-0000ED100000}"/>
    <cellStyle name="標準 6 5 2 3 3" xfId="659" xr:uid="{00000000-0005-0000-0000-0000F9100000}"/>
    <cellStyle name="標準 6 5 2 3 3 2" xfId="1419" xr:uid="{00000000-0005-0000-0000-0000FA100000}"/>
    <cellStyle name="標準 6 5 2 3 3 2 2" xfId="4595" xr:uid="{00000000-0005-0000-0000-0000FB100000}"/>
    <cellStyle name="標準 6 5 2 3 3 2 2 2" xfId="10907" xr:uid="{AA8CCE81-DF84-4A78-A935-6FF772E8A0AF}"/>
    <cellStyle name="標準 6 5 2 3 3 2 2 2 2" xfId="17231" xr:uid="{82AC2865-4DC1-4455-82F7-579525E94DB2}"/>
    <cellStyle name="標準 6 5 2 3 3 2 2 2 2 2" xfId="34642" xr:uid="{82AC2865-4DC1-4455-82F7-579525E94DB2}"/>
    <cellStyle name="標準 6 5 2 3 3 2 2 2 3" xfId="28318" xr:uid="{AA8CCE81-DF84-4A78-A935-6FF772E8A0AF}"/>
    <cellStyle name="標準 6 5 2 3 3 2 2 3" xfId="14069" xr:uid="{A075982D-16B3-4BE6-B880-1C7E2E40D83D}"/>
    <cellStyle name="標準 6 5 2 3 3 2 2 3 2" xfId="31480" xr:uid="{A075982D-16B3-4BE6-B880-1C7E2E40D83D}"/>
    <cellStyle name="標準 6 5 2 3 3 2 2 4" xfId="7744" xr:uid="{C645885F-F081-438B-A871-445A2784A809}"/>
    <cellStyle name="標準 6 5 2 3 3 2 2 4 2" xfId="25156" xr:uid="{C645885F-F081-438B-A871-445A2784A809}"/>
    <cellStyle name="標準 6 5 2 3 3 2 2 5" xfId="22007" xr:uid="{00000000-0005-0000-0000-0000FB100000}"/>
    <cellStyle name="標準 6 5 2 3 3 2 3" xfId="2978" xr:uid="{00000000-0005-0000-0000-0000FC100000}"/>
    <cellStyle name="標準 6 5 2 3 3 2 3 2" xfId="15603" xr:uid="{E57CAE3B-0280-4293-86EA-5FF1488A03EB}"/>
    <cellStyle name="標準 6 5 2 3 3 2 3 2 2" xfId="33014" xr:uid="{E57CAE3B-0280-4293-86EA-5FF1488A03EB}"/>
    <cellStyle name="標準 6 5 2 3 3 2 3 3" xfId="9279" xr:uid="{22EDEC3F-B482-4F2B-B4F1-9864A34FEC95}"/>
    <cellStyle name="標準 6 5 2 3 3 2 3 3 2" xfId="26690" xr:uid="{22EDEC3F-B482-4F2B-B4F1-9864A34FEC95}"/>
    <cellStyle name="標準 6 5 2 3 3 2 3 4" xfId="20391" xr:uid="{00000000-0005-0000-0000-0000FC100000}"/>
    <cellStyle name="標準 6 5 2 3 3 2 4" xfId="12441" xr:uid="{E7AB50A3-88FF-483E-8D57-57F25727CA44}"/>
    <cellStyle name="標準 6 5 2 3 3 2 4 2" xfId="29852" xr:uid="{E7AB50A3-88FF-483E-8D57-57F25727CA44}"/>
    <cellStyle name="標準 6 5 2 3 3 2 5" xfId="6116" xr:uid="{C92A9536-807C-4E3A-A158-8D377A42319C}"/>
    <cellStyle name="標準 6 5 2 3 3 2 5 2" xfId="23528" xr:uid="{C92A9536-807C-4E3A-A158-8D377A42319C}"/>
    <cellStyle name="標準 6 5 2 3 3 2 6" xfId="18859" xr:uid="{00000000-0005-0000-0000-0000FA100000}"/>
    <cellStyle name="標準 6 5 2 3 3 3" xfId="3835" xr:uid="{00000000-0005-0000-0000-0000FD100000}"/>
    <cellStyle name="標準 6 5 2 3 3 3 2" xfId="10147" xr:uid="{4DC578B1-41C1-49C2-AF6D-576692C10ED9}"/>
    <cellStyle name="標準 6 5 2 3 3 3 2 2" xfId="16471" xr:uid="{ACB04444-9482-47CE-BD83-9CF5614F67DA}"/>
    <cellStyle name="標準 6 5 2 3 3 3 2 2 2" xfId="33882" xr:uid="{ACB04444-9482-47CE-BD83-9CF5614F67DA}"/>
    <cellStyle name="標準 6 5 2 3 3 3 2 3" xfId="27558" xr:uid="{4DC578B1-41C1-49C2-AF6D-576692C10ED9}"/>
    <cellStyle name="標準 6 5 2 3 3 3 3" xfId="13309" xr:uid="{D8FCFD80-926B-4E80-BA2E-8606DCD1AEF9}"/>
    <cellStyle name="標準 6 5 2 3 3 3 3 2" xfId="30720" xr:uid="{D8FCFD80-926B-4E80-BA2E-8606DCD1AEF9}"/>
    <cellStyle name="標準 6 5 2 3 3 3 4" xfId="6984" xr:uid="{A1ED91B2-6CFA-4D2C-90D0-61FF72255620}"/>
    <cellStyle name="標準 6 5 2 3 3 3 4 2" xfId="24396" xr:uid="{A1ED91B2-6CFA-4D2C-90D0-61FF72255620}"/>
    <cellStyle name="標準 6 5 2 3 3 3 5" xfId="21247" xr:uid="{00000000-0005-0000-0000-0000FD100000}"/>
    <cellStyle name="標準 6 5 2 3 3 4" xfId="2218" xr:uid="{00000000-0005-0000-0000-0000FE100000}"/>
    <cellStyle name="標準 6 5 2 3 3 4 2" xfId="14843" xr:uid="{171518D1-D61C-4710-963A-F96FE204B9EA}"/>
    <cellStyle name="標準 6 5 2 3 3 4 2 2" xfId="32254" xr:uid="{171518D1-D61C-4710-963A-F96FE204B9EA}"/>
    <cellStyle name="標準 6 5 2 3 3 4 3" xfId="8519" xr:uid="{68C9F7A3-505B-47B7-9CBC-95BFBF403C59}"/>
    <cellStyle name="標準 6 5 2 3 3 4 3 2" xfId="25930" xr:uid="{68C9F7A3-505B-47B7-9CBC-95BFBF403C59}"/>
    <cellStyle name="標準 6 5 2 3 3 4 4" xfId="19631" xr:uid="{00000000-0005-0000-0000-0000FE100000}"/>
    <cellStyle name="標準 6 5 2 3 3 5" xfId="11681" xr:uid="{F9277E99-6CDB-4C87-ADC3-1F5E7A3E3FFE}"/>
    <cellStyle name="標準 6 5 2 3 3 5 2" xfId="29092" xr:uid="{F9277E99-6CDB-4C87-ADC3-1F5E7A3E3FFE}"/>
    <cellStyle name="標準 6 5 2 3 3 6" xfId="5356" xr:uid="{231173EE-4C05-4CEB-88B4-6A5EFF0BCFE5}"/>
    <cellStyle name="標準 6 5 2 3 3 6 2" xfId="22768" xr:uid="{231173EE-4C05-4CEB-88B4-6A5EFF0BCFE5}"/>
    <cellStyle name="標準 6 5 2 3 3 7" xfId="18099" xr:uid="{00000000-0005-0000-0000-0000F9100000}"/>
    <cellStyle name="標準 6 5 2 3 4" xfId="1039" xr:uid="{00000000-0005-0000-0000-0000FF100000}"/>
    <cellStyle name="標準 6 5 2 3 4 2" xfId="4215" xr:uid="{00000000-0005-0000-0000-000000110000}"/>
    <cellStyle name="標準 6 5 2 3 4 2 2" xfId="10527" xr:uid="{B2E646D9-D4DE-4224-82CB-D5E3C3CDF7DD}"/>
    <cellStyle name="標準 6 5 2 3 4 2 2 2" xfId="16851" xr:uid="{7FE39774-D151-4EE0-9320-98E7B6DFB0B0}"/>
    <cellStyle name="標準 6 5 2 3 4 2 2 2 2" xfId="34262" xr:uid="{7FE39774-D151-4EE0-9320-98E7B6DFB0B0}"/>
    <cellStyle name="標準 6 5 2 3 4 2 2 3" xfId="27938" xr:uid="{B2E646D9-D4DE-4224-82CB-D5E3C3CDF7DD}"/>
    <cellStyle name="標準 6 5 2 3 4 2 3" xfId="13689" xr:uid="{327F88DC-6442-4D6B-8FCE-03B5681D7727}"/>
    <cellStyle name="標準 6 5 2 3 4 2 3 2" xfId="31100" xr:uid="{327F88DC-6442-4D6B-8FCE-03B5681D7727}"/>
    <cellStyle name="標準 6 5 2 3 4 2 4" xfId="7364" xr:uid="{28065EDA-4D69-4488-9C9B-79B3FDFFAA4F}"/>
    <cellStyle name="標準 6 5 2 3 4 2 4 2" xfId="24776" xr:uid="{28065EDA-4D69-4488-9C9B-79B3FDFFAA4F}"/>
    <cellStyle name="標準 6 5 2 3 4 2 5" xfId="21627" xr:uid="{00000000-0005-0000-0000-000000110000}"/>
    <cellStyle name="標準 6 5 2 3 4 3" xfId="2598" xr:uid="{00000000-0005-0000-0000-000001110000}"/>
    <cellStyle name="標準 6 5 2 3 4 3 2" xfId="15223" xr:uid="{3E10B0C3-CCAD-42FA-8C42-2F33035C189D}"/>
    <cellStyle name="標準 6 5 2 3 4 3 2 2" xfId="32634" xr:uid="{3E10B0C3-CCAD-42FA-8C42-2F33035C189D}"/>
    <cellStyle name="標準 6 5 2 3 4 3 3" xfId="8899" xr:uid="{F186C29C-3F78-4AEF-BD5E-9907E796520F}"/>
    <cellStyle name="標準 6 5 2 3 4 3 3 2" xfId="26310" xr:uid="{F186C29C-3F78-4AEF-BD5E-9907E796520F}"/>
    <cellStyle name="標準 6 5 2 3 4 3 4" xfId="20011" xr:uid="{00000000-0005-0000-0000-000001110000}"/>
    <cellStyle name="標準 6 5 2 3 4 4" xfId="12061" xr:uid="{B9050BA6-84EA-4B51-B32D-623DFEF3AD44}"/>
    <cellStyle name="標準 6 5 2 3 4 4 2" xfId="29472" xr:uid="{B9050BA6-84EA-4B51-B32D-623DFEF3AD44}"/>
    <cellStyle name="標準 6 5 2 3 4 5" xfId="5736" xr:uid="{D950E2E3-D847-4105-A737-09F42B9C1C2D}"/>
    <cellStyle name="標準 6 5 2 3 4 5 2" xfId="23148" xr:uid="{D950E2E3-D847-4105-A737-09F42B9C1C2D}"/>
    <cellStyle name="標準 6 5 2 3 4 6" xfId="18479" xr:uid="{00000000-0005-0000-0000-0000FF100000}"/>
    <cellStyle name="標準 6 5 2 3 5" xfId="3455" xr:uid="{00000000-0005-0000-0000-000002110000}"/>
    <cellStyle name="標準 6 5 2 3 5 2" xfId="9767" xr:uid="{43302CA5-21EF-427C-94E3-2B22F7270A28}"/>
    <cellStyle name="標準 6 5 2 3 5 2 2" xfId="16091" xr:uid="{2E057BF6-1A14-42AD-978B-78CAB8548AFE}"/>
    <cellStyle name="標準 6 5 2 3 5 2 2 2" xfId="33502" xr:uid="{2E057BF6-1A14-42AD-978B-78CAB8548AFE}"/>
    <cellStyle name="標準 6 5 2 3 5 2 3" xfId="27178" xr:uid="{43302CA5-21EF-427C-94E3-2B22F7270A28}"/>
    <cellStyle name="標準 6 5 2 3 5 3" xfId="12929" xr:uid="{E0354023-D1AC-4A78-9EAB-A896B8A87912}"/>
    <cellStyle name="標準 6 5 2 3 5 3 2" xfId="30340" xr:uid="{E0354023-D1AC-4A78-9EAB-A896B8A87912}"/>
    <cellStyle name="標準 6 5 2 3 5 4" xfId="6604" xr:uid="{2B682269-3586-4CE7-B003-5C49B4F0694C}"/>
    <cellStyle name="標準 6 5 2 3 5 4 2" xfId="24016" xr:uid="{2B682269-3586-4CE7-B003-5C49B4F0694C}"/>
    <cellStyle name="標準 6 5 2 3 5 5" xfId="20867" xr:uid="{00000000-0005-0000-0000-000002110000}"/>
    <cellStyle name="標準 6 5 2 3 6" xfId="1838" xr:uid="{00000000-0005-0000-0000-000003110000}"/>
    <cellStyle name="標準 6 5 2 3 6 2" xfId="14463" xr:uid="{8E94D7D9-F33F-44CD-B299-AC9D1C0C85F1}"/>
    <cellStyle name="標準 6 5 2 3 6 2 2" xfId="31874" xr:uid="{8E94D7D9-F33F-44CD-B299-AC9D1C0C85F1}"/>
    <cellStyle name="標準 6 5 2 3 6 3" xfId="8139" xr:uid="{C4A86E98-EEC0-47C8-AB4A-789F1C3717AB}"/>
    <cellStyle name="標準 6 5 2 3 6 3 2" xfId="25550" xr:uid="{C4A86E98-EEC0-47C8-AB4A-789F1C3717AB}"/>
    <cellStyle name="標準 6 5 2 3 6 4" xfId="19251" xr:uid="{00000000-0005-0000-0000-000003110000}"/>
    <cellStyle name="標準 6 5 2 3 7" xfId="11301" xr:uid="{DE38EDB9-C38A-43D7-83A1-3AF02F32B862}"/>
    <cellStyle name="標準 6 5 2 3 7 2" xfId="28712" xr:uid="{DE38EDB9-C38A-43D7-83A1-3AF02F32B862}"/>
    <cellStyle name="標準 6 5 2 3 8" xfId="4976" xr:uid="{629F0C79-4884-46F5-9974-ADC247B75628}"/>
    <cellStyle name="標準 6 5 2 3 8 2" xfId="22388" xr:uid="{629F0C79-4884-46F5-9974-ADC247B75628}"/>
    <cellStyle name="標準 6 5 2 3 9" xfId="17719" xr:uid="{00000000-0005-0000-0000-0000EC100000}"/>
    <cellStyle name="標準 6 5 2 4" xfId="374" xr:uid="{00000000-0005-0000-0000-000004110000}"/>
    <cellStyle name="標準 6 5 2 4 2" xfId="754" xr:uid="{00000000-0005-0000-0000-000005110000}"/>
    <cellStyle name="標準 6 5 2 4 2 2" xfId="1514" xr:uid="{00000000-0005-0000-0000-000006110000}"/>
    <cellStyle name="標準 6 5 2 4 2 2 2" xfId="4690" xr:uid="{00000000-0005-0000-0000-000007110000}"/>
    <cellStyle name="標準 6 5 2 4 2 2 2 2" xfId="11002" xr:uid="{6912BC43-E77D-4843-B1A1-31930B95663D}"/>
    <cellStyle name="標準 6 5 2 4 2 2 2 2 2" xfId="17326" xr:uid="{E7765DFB-6D64-445D-A024-ECC2FA4323B4}"/>
    <cellStyle name="標準 6 5 2 4 2 2 2 2 2 2" xfId="34737" xr:uid="{E7765DFB-6D64-445D-A024-ECC2FA4323B4}"/>
    <cellStyle name="標準 6 5 2 4 2 2 2 2 3" xfId="28413" xr:uid="{6912BC43-E77D-4843-B1A1-31930B95663D}"/>
    <cellStyle name="標準 6 5 2 4 2 2 2 3" xfId="14164" xr:uid="{6D40217F-B26F-40CF-9DAE-6914560B0C03}"/>
    <cellStyle name="標準 6 5 2 4 2 2 2 3 2" xfId="31575" xr:uid="{6D40217F-B26F-40CF-9DAE-6914560B0C03}"/>
    <cellStyle name="標準 6 5 2 4 2 2 2 4" xfId="7839" xr:uid="{D15E1112-B982-4DF5-BE44-ED61DA12BC7D}"/>
    <cellStyle name="標準 6 5 2 4 2 2 2 4 2" xfId="25251" xr:uid="{D15E1112-B982-4DF5-BE44-ED61DA12BC7D}"/>
    <cellStyle name="標準 6 5 2 4 2 2 2 5" xfId="22102" xr:uid="{00000000-0005-0000-0000-000007110000}"/>
    <cellStyle name="標準 6 5 2 4 2 2 3" xfId="3073" xr:uid="{00000000-0005-0000-0000-000008110000}"/>
    <cellStyle name="標準 6 5 2 4 2 2 3 2" xfId="15698" xr:uid="{ADF85615-1F7C-4E40-BA10-02A1E382F4E5}"/>
    <cellStyle name="標準 6 5 2 4 2 2 3 2 2" xfId="33109" xr:uid="{ADF85615-1F7C-4E40-BA10-02A1E382F4E5}"/>
    <cellStyle name="標準 6 5 2 4 2 2 3 3" xfId="9374" xr:uid="{3DD3513D-A235-4CEE-83D4-FDC725375E1B}"/>
    <cellStyle name="標準 6 5 2 4 2 2 3 3 2" xfId="26785" xr:uid="{3DD3513D-A235-4CEE-83D4-FDC725375E1B}"/>
    <cellStyle name="標準 6 5 2 4 2 2 3 4" xfId="20486" xr:uid="{00000000-0005-0000-0000-000008110000}"/>
    <cellStyle name="標準 6 5 2 4 2 2 4" xfId="12536" xr:uid="{B6F36735-23E1-4808-A17D-3B3A197D97A5}"/>
    <cellStyle name="標準 6 5 2 4 2 2 4 2" xfId="29947" xr:uid="{B6F36735-23E1-4808-A17D-3B3A197D97A5}"/>
    <cellStyle name="標準 6 5 2 4 2 2 5" xfId="6211" xr:uid="{9E516FC4-9792-4B66-A978-20DB58F86A82}"/>
    <cellStyle name="標準 6 5 2 4 2 2 5 2" xfId="23623" xr:uid="{9E516FC4-9792-4B66-A978-20DB58F86A82}"/>
    <cellStyle name="標準 6 5 2 4 2 2 6" xfId="18954" xr:uid="{00000000-0005-0000-0000-000006110000}"/>
    <cellStyle name="標準 6 5 2 4 2 3" xfId="3930" xr:uid="{00000000-0005-0000-0000-000009110000}"/>
    <cellStyle name="標準 6 5 2 4 2 3 2" xfId="10242" xr:uid="{92368F6B-241E-49B3-B1FF-9D996DE25A48}"/>
    <cellStyle name="標準 6 5 2 4 2 3 2 2" xfId="16566" xr:uid="{98CAC162-51BF-4F3A-9ACB-639234A67D0C}"/>
    <cellStyle name="標準 6 5 2 4 2 3 2 2 2" xfId="33977" xr:uid="{98CAC162-51BF-4F3A-9ACB-639234A67D0C}"/>
    <cellStyle name="標準 6 5 2 4 2 3 2 3" xfId="27653" xr:uid="{92368F6B-241E-49B3-B1FF-9D996DE25A48}"/>
    <cellStyle name="標準 6 5 2 4 2 3 3" xfId="13404" xr:uid="{D8BFA2D0-F6ED-41DB-8D21-15D0563732FC}"/>
    <cellStyle name="標準 6 5 2 4 2 3 3 2" xfId="30815" xr:uid="{D8BFA2D0-F6ED-41DB-8D21-15D0563732FC}"/>
    <cellStyle name="標準 6 5 2 4 2 3 4" xfId="7079" xr:uid="{0B5D05BA-3917-40D8-BACF-058C1F282279}"/>
    <cellStyle name="標準 6 5 2 4 2 3 4 2" xfId="24491" xr:uid="{0B5D05BA-3917-40D8-BACF-058C1F282279}"/>
    <cellStyle name="標準 6 5 2 4 2 3 5" xfId="21342" xr:uid="{00000000-0005-0000-0000-000009110000}"/>
    <cellStyle name="標準 6 5 2 4 2 4" xfId="2313" xr:uid="{00000000-0005-0000-0000-00000A110000}"/>
    <cellStyle name="標準 6 5 2 4 2 4 2" xfId="14938" xr:uid="{F50BF70F-6039-4982-B489-1B2A9C5871BC}"/>
    <cellStyle name="標準 6 5 2 4 2 4 2 2" xfId="32349" xr:uid="{F50BF70F-6039-4982-B489-1B2A9C5871BC}"/>
    <cellStyle name="標準 6 5 2 4 2 4 3" xfId="8614" xr:uid="{F94061BE-2A1F-4674-B4F8-F78271464ED7}"/>
    <cellStyle name="標準 6 5 2 4 2 4 3 2" xfId="26025" xr:uid="{F94061BE-2A1F-4674-B4F8-F78271464ED7}"/>
    <cellStyle name="標準 6 5 2 4 2 4 4" xfId="19726" xr:uid="{00000000-0005-0000-0000-00000A110000}"/>
    <cellStyle name="標準 6 5 2 4 2 5" xfId="11776" xr:uid="{2F1C817A-7E91-410F-BAA1-0EA31DF04C58}"/>
    <cellStyle name="標準 6 5 2 4 2 5 2" xfId="29187" xr:uid="{2F1C817A-7E91-410F-BAA1-0EA31DF04C58}"/>
    <cellStyle name="標準 6 5 2 4 2 6" xfId="5451" xr:uid="{23EBAF76-F318-4D9B-8E66-0F250403D089}"/>
    <cellStyle name="標準 6 5 2 4 2 6 2" xfId="22863" xr:uid="{23EBAF76-F318-4D9B-8E66-0F250403D089}"/>
    <cellStyle name="標準 6 5 2 4 2 7" xfId="18194" xr:uid="{00000000-0005-0000-0000-000005110000}"/>
    <cellStyle name="標準 6 5 2 4 3" xfId="1134" xr:uid="{00000000-0005-0000-0000-00000B110000}"/>
    <cellStyle name="標準 6 5 2 4 3 2" xfId="4310" xr:uid="{00000000-0005-0000-0000-00000C110000}"/>
    <cellStyle name="標準 6 5 2 4 3 2 2" xfId="10622" xr:uid="{EB219A44-C89D-4BAF-A840-70A59B7D620F}"/>
    <cellStyle name="標準 6 5 2 4 3 2 2 2" xfId="16946" xr:uid="{B791DFF0-FDEC-4A4C-80D9-2D35731E89F2}"/>
    <cellStyle name="標準 6 5 2 4 3 2 2 2 2" xfId="34357" xr:uid="{B791DFF0-FDEC-4A4C-80D9-2D35731E89F2}"/>
    <cellStyle name="標準 6 5 2 4 3 2 2 3" xfId="28033" xr:uid="{EB219A44-C89D-4BAF-A840-70A59B7D620F}"/>
    <cellStyle name="標準 6 5 2 4 3 2 3" xfId="13784" xr:uid="{D2513715-BC1C-475F-8C95-0B3E25015A89}"/>
    <cellStyle name="標準 6 5 2 4 3 2 3 2" xfId="31195" xr:uid="{D2513715-BC1C-475F-8C95-0B3E25015A89}"/>
    <cellStyle name="標準 6 5 2 4 3 2 4" xfId="7459" xr:uid="{DD74617A-71AC-4B9F-BF45-96DBC8454249}"/>
    <cellStyle name="標準 6 5 2 4 3 2 4 2" xfId="24871" xr:uid="{DD74617A-71AC-4B9F-BF45-96DBC8454249}"/>
    <cellStyle name="標準 6 5 2 4 3 2 5" xfId="21722" xr:uid="{00000000-0005-0000-0000-00000C110000}"/>
    <cellStyle name="標準 6 5 2 4 3 3" xfId="2693" xr:uid="{00000000-0005-0000-0000-00000D110000}"/>
    <cellStyle name="標準 6 5 2 4 3 3 2" xfId="15318" xr:uid="{62A51649-8F63-469A-9B74-943DF9B561F4}"/>
    <cellStyle name="標準 6 5 2 4 3 3 2 2" xfId="32729" xr:uid="{62A51649-8F63-469A-9B74-943DF9B561F4}"/>
    <cellStyle name="標準 6 5 2 4 3 3 3" xfId="8994" xr:uid="{25F83DA7-FBC5-4D66-9122-21815644373D}"/>
    <cellStyle name="標準 6 5 2 4 3 3 3 2" xfId="26405" xr:uid="{25F83DA7-FBC5-4D66-9122-21815644373D}"/>
    <cellStyle name="標準 6 5 2 4 3 3 4" xfId="20106" xr:uid="{00000000-0005-0000-0000-00000D110000}"/>
    <cellStyle name="標準 6 5 2 4 3 4" xfId="12156" xr:uid="{52D526A8-0449-44F4-99D6-863E11A163CC}"/>
    <cellStyle name="標準 6 5 2 4 3 4 2" xfId="29567" xr:uid="{52D526A8-0449-44F4-99D6-863E11A163CC}"/>
    <cellStyle name="標準 6 5 2 4 3 5" xfId="5831" xr:uid="{52DEC1A3-C9E5-4432-9001-E6520F704C69}"/>
    <cellStyle name="標準 6 5 2 4 3 5 2" xfId="23243" xr:uid="{52DEC1A3-C9E5-4432-9001-E6520F704C69}"/>
    <cellStyle name="標準 6 5 2 4 3 6" xfId="18574" xr:uid="{00000000-0005-0000-0000-00000B110000}"/>
    <cellStyle name="標準 6 5 2 4 4" xfId="3550" xr:uid="{00000000-0005-0000-0000-00000E110000}"/>
    <cellStyle name="標準 6 5 2 4 4 2" xfId="9862" xr:uid="{060841CD-76BB-407B-9CBB-DC09F6102255}"/>
    <cellStyle name="標準 6 5 2 4 4 2 2" xfId="16186" xr:uid="{15F23E8D-6170-44F7-90FC-CEF9D3AF3270}"/>
    <cellStyle name="標準 6 5 2 4 4 2 2 2" xfId="33597" xr:uid="{15F23E8D-6170-44F7-90FC-CEF9D3AF3270}"/>
    <cellStyle name="標準 6 5 2 4 4 2 3" xfId="27273" xr:uid="{060841CD-76BB-407B-9CBB-DC09F6102255}"/>
    <cellStyle name="標準 6 5 2 4 4 3" xfId="13024" xr:uid="{A57B53E7-9959-4AFD-8BD9-A969D7AF831E}"/>
    <cellStyle name="標準 6 5 2 4 4 3 2" xfId="30435" xr:uid="{A57B53E7-9959-4AFD-8BD9-A969D7AF831E}"/>
    <cellStyle name="標準 6 5 2 4 4 4" xfId="6699" xr:uid="{78BE1B39-9FD9-4BE5-A186-C190829CF455}"/>
    <cellStyle name="標準 6 5 2 4 4 4 2" xfId="24111" xr:uid="{78BE1B39-9FD9-4BE5-A186-C190829CF455}"/>
    <cellStyle name="標準 6 5 2 4 4 5" xfId="20962" xr:uid="{00000000-0005-0000-0000-00000E110000}"/>
    <cellStyle name="標準 6 5 2 4 5" xfId="1933" xr:uid="{00000000-0005-0000-0000-00000F110000}"/>
    <cellStyle name="標準 6 5 2 4 5 2" xfId="14558" xr:uid="{ADFC1790-7343-4A4D-86A8-ED2C88EC4E75}"/>
    <cellStyle name="標準 6 5 2 4 5 2 2" xfId="31969" xr:uid="{ADFC1790-7343-4A4D-86A8-ED2C88EC4E75}"/>
    <cellStyle name="標準 6 5 2 4 5 3" xfId="8234" xr:uid="{5F3BD7DE-6A34-46C4-9FD8-D143E3EF124A}"/>
    <cellStyle name="標準 6 5 2 4 5 3 2" xfId="25645" xr:uid="{5F3BD7DE-6A34-46C4-9FD8-D143E3EF124A}"/>
    <cellStyle name="標準 6 5 2 4 5 4" xfId="19346" xr:uid="{00000000-0005-0000-0000-00000F110000}"/>
    <cellStyle name="標準 6 5 2 4 6" xfId="11396" xr:uid="{3E96D1BC-F8E0-4037-A24D-4EEB9E44D654}"/>
    <cellStyle name="標準 6 5 2 4 6 2" xfId="28807" xr:uid="{3E96D1BC-F8E0-4037-A24D-4EEB9E44D654}"/>
    <cellStyle name="標準 6 5 2 4 7" xfId="5071" xr:uid="{81BA541A-BBFB-4045-88B3-D9D093142AE4}"/>
    <cellStyle name="標準 6 5 2 4 7 2" xfId="22483" xr:uid="{81BA541A-BBFB-4045-88B3-D9D093142AE4}"/>
    <cellStyle name="標準 6 5 2 4 8" xfId="17814" xr:uid="{00000000-0005-0000-0000-000004110000}"/>
    <cellStyle name="標準 6 5 2 5" xfId="564" xr:uid="{00000000-0005-0000-0000-000010110000}"/>
    <cellStyle name="標準 6 5 2 5 2" xfId="1324" xr:uid="{00000000-0005-0000-0000-000011110000}"/>
    <cellStyle name="標準 6 5 2 5 2 2" xfId="4500" xr:uid="{00000000-0005-0000-0000-000012110000}"/>
    <cellStyle name="標準 6 5 2 5 2 2 2" xfId="10812" xr:uid="{558DAB96-7E3C-46F0-9392-229BECD1EEB3}"/>
    <cellStyle name="標準 6 5 2 5 2 2 2 2" xfId="17136" xr:uid="{89A84C0A-3107-40AF-A7C0-2DF3A9642FFA}"/>
    <cellStyle name="標準 6 5 2 5 2 2 2 2 2" xfId="34547" xr:uid="{89A84C0A-3107-40AF-A7C0-2DF3A9642FFA}"/>
    <cellStyle name="標準 6 5 2 5 2 2 2 3" xfId="28223" xr:uid="{558DAB96-7E3C-46F0-9392-229BECD1EEB3}"/>
    <cellStyle name="標準 6 5 2 5 2 2 3" xfId="13974" xr:uid="{DD88BCEF-737A-4B01-B59D-ABD15BD43905}"/>
    <cellStyle name="標準 6 5 2 5 2 2 3 2" xfId="31385" xr:uid="{DD88BCEF-737A-4B01-B59D-ABD15BD43905}"/>
    <cellStyle name="標準 6 5 2 5 2 2 4" xfId="7649" xr:uid="{2FA806C1-BE11-4893-9297-17D07494BB7F}"/>
    <cellStyle name="標準 6 5 2 5 2 2 4 2" xfId="25061" xr:uid="{2FA806C1-BE11-4893-9297-17D07494BB7F}"/>
    <cellStyle name="標準 6 5 2 5 2 2 5" xfId="21912" xr:uid="{00000000-0005-0000-0000-000012110000}"/>
    <cellStyle name="標準 6 5 2 5 2 3" xfId="2883" xr:uid="{00000000-0005-0000-0000-000013110000}"/>
    <cellStyle name="標準 6 5 2 5 2 3 2" xfId="15508" xr:uid="{088B5E55-BA1D-4C0A-B6B5-9AFC319A132D}"/>
    <cellStyle name="標準 6 5 2 5 2 3 2 2" xfId="32919" xr:uid="{088B5E55-BA1D-4C0A-B6B5-9AFC319A132D}"/>
    <cellStyle name="標準 6 5 2 5 2 3 3" xfId="9184" xr:uid="{ECA20B0A-3CDC-47FA-81C8-3649A925984F}"/>
    <cellStyle name="標準 6 5 2 5 2 3 3 2" xfId="26595" xr:uid="{ECA20B0A-3CDC-47FA-81C8-3649A925984F}"/>
    <cellStyle name="標準 6 5 2 5 2 3 4" xfId="20296" xr:uid="{00000000-0005-0000-0000-000013110000}"/>
    <cellStyle name="標準 6 5 2 5 2 4" xfId="12346" xr:uid="{B9C188A8-A975-4FAC-A78E-81858BEA5036}"/>
    <cellStyle name="標準 6 5 2 5 2 4 2" xfId="29757" xr:uid="{B9C188A8-A975-4FAC-A78E-81858BEA5036}"/>
    <cellStyle name="標準 6 5 2 5 2 5" xfId="6021" xr:uid="{8B5262D5-AE59-453D-8D1F-50DBB2CB95B0}"/>
    <cellStyle name="標準 6 5 2 5 2 5 2" xfId="23433" xr:uid="{8B5262D5-AE59-453D-8D1F-50DBB2CB95B0}"/>
    <cellStyle name="標準 6 5 2 5 2 6" xfId="18764" xr:uid="{00000000-0005-0000-0000-000011110000}"/>
    <cellStyle name="標準 6 5 2 5 3" xfId="3740" xr:uid="{00000000-0005-0000-0000-000014110000}"/>
    <cellStyle name="標準 6 5 2 5 3 2" xfId="10052" xr:uid="{ED621754-B616-40A4-BFA4-23FEE6906128}"/>
    <cellStyle name="標準 6 5 2 5 3 2 2" xfId="16376" xr:uid="{D7E7EE19-5C56-440F-8F8C-C0815D210DD2}"/>
    <cellStyle name="標準 6 5 2 5 3 2 2 2" xfId="33787" xr:uid="{D7E7EE19-5C56-440F-8F8C-C0815D210DD2}"/>
    <cellStyle name="標準 6 5 2 5 3 2 3" xfId="27463" xr:uid="{ED621754-B616-40A4-BFA4-23FEE6906128}"/>
    <cellStyle name="標準 6 5 2 5 3 3" xfId="13214" xr:uid="{0BE34E9E-117F-4474-9B33-2506D7625606}"/>
    <cellStyle name="標準 6 5 2 5 3 3 2" xfId="30625" xr:uid="{0BE34E9E-117F-4474-9B33-2506D7625606}"/>
    <cellStyle name="標準 6 5 2 5 3 4" xfId="6889" xr:uid="{1C4C881B-B959-4CCE-AACA-EEB33FA1308B}"/>
    <cellStyle name="標準 6 5 2 5 3 4 2" xfId="24301" xr:uid="{1C4C881B-B959-4CCE-AACA-EEB33FA1308B}"/>
    <cellStyle name="標準 6 5 2 5 3 5" xfId="21152" xr:uid="{00000000-0005-0000-0000-000014110000}"/>
    <cellStyle name="標準 6 5 2 5 4" xfId="2123" xr:uid="{00000000-0005-0000-0000-000015110000}"/>
    <cellStyle name="標準 6 5 2 5 4 2" xfId="14748" xr:uid="{8D85116B-1522-4D32-A6CD-4B65C43AB31C}"/>
    <cellStyle name="標準 6 5 2 5 4 2 2" xfId="32159" xr:uid="{8D85116B-1522-4D32-A6CD-4B65C43AB31C}"/>
    <cellStyle name="標準 6 5 2 5 4 3" xfId="8424" xr:uid="{5640A1B7-3FA2-4C44-B029-4EFBDCF8F93F}"/>
    <cellStyle name="標準 6 5 2 5 4 3 2" xfId="25835" xr:uid="{5640A1B7-3FA2-4C44-B029-4EFBDCF8F93F}"/>
    <cellStyle name="標準 6 5 2 5 4 4" xfId="19536" xr:uid="{00000000-0005-0000-0000-000015110000}"/>
    <cellStyle name="標準 6 5 2 5 5" xfId="11586" xr:uid="{FD9AB8DE-A21C-45F4-B6DF-64F59F69C045}"/>
    <cellStyle name="標準 6 5 2 5 5 2" xfId="28997" xr:uid="{FD9AB8DE-A21C-45F4-B6DF-64F59F69C045}"/>
    <cellStyle name="標準 6 5 2 5 6" xfId="5261" xr:uid="{754BE4C9-A44D-4D7E-9DD2-0E6EA25F74B0}"/>
    <cellStyle name="標準 6 5 2 5 6 2" xfId="22673" xr:uid="{754BE4C9-A44D-4D7E-9DD2-0E6EA25F74B0}"/>
    <cellStyle name="標準 6 5 2 5 7" xfId="18004" xr:uid="{00000000-0005-0000-0000-000010110000}"/>
    <cellStyle name="標準 6 5 2 6" xfId="944" xr:uid="{00000000-0005-0000-0000-000016110000}"/>
    <cellStyle name="標準 6 5 2 6 2" xfId="4120" xr:uid="{00000000-0005-0000-0000-000017110000}"/>
    <cellStyle name="標準 6 5 2 6 2 2" xfId="10432" xr:uid="{AE3FD737-D452-4666-9B30-70CAFEA1137A}"/>
    <cellStyle name="標準 6 5 2 6 2 2 2" xfId="16756" xr:uid="{9D38C53E-DBE8-4585-B389-84FC07396D96}"/>
    <cellStyle name="標準 6 5 2 6 2 2 2 2" xfId="34167" xr:uid="{9D38C53E-DBE8-4585-B389-84FC07396D96}"/>
    <cellStyle name="標準 6 5 2 6 2 2 3" xfId="27843" xr:uid="{AE3FD737-D452-4666-9B30-70CAFEA1137A}"/>
    <cellStyle name="標準 6 5 2 6 2 3" xfId="13594" xr:uid="{57771A07-4EDC-47BA-88E9-0EA1A689B85E}"/>
    <cellStyle name="標準 6 5 2 6 2 3 2" xfId="31005" xr:uid="{57771A07-4EDC-47BA-88E9-0EA1A689B85E}"/>
    <cellStyle name="標準 6 5 2 6 2 4" xfId="7269" xr:uid="{DB4B7FCE-8B3E-46E0-8BD0-56458D60CF70}"/>
    <cellStyle name="標準 6 5 2 6 2 4 2" xfId="24681" xr:uid="{DB4B7FCE-8B3E-46E0-8BD0-56458D60CF70}"/>
    <cellStyle name="標準 6 5 2 6 2 5" xfId="21532" xr:uid="{00000000-0005-0000-0000-000017110000}"/>
    <cellStyle name="標準 6 5 2 6 3" xfId="2503" xr:uid="{00000000-0005-0000-0000-000018110000}"/>
    <cellStyle name="標準 6 5 2 6 3 2" xfId="15128" xr:uid="{95A31A64-097E-4303-98A0-E8FFEE1CC0A1}"/>
    <cellStyle name="標準 6 5 2 6 3 2 2" xfId="32539" xr:uid="{95A31A64-097E-4303-98A0-E8FFEE1CC0A1}"/>
    <cellStyle name="標準 6 5 2 6 3 3" xfId="8804" xr:uid="{5736A55F-0AFB-43DB-8CE6-249F283BD4D7}"/>
    <cellStyle name="標準 6 5 2 6 3 3 2" xfId="26215" xr:uid="{5736A55F-0AFB-43DB-8CE6-249F283BD4D7}"/>
    <cellStyle name="標準 6 5 2 6 3 4" xfId="19916" xr:uid="{00000000-0005-0000-0000-000018110000}"/>
    <cellStyle name="標準 6 5 2 6 4" xfId="11966" xr:uid="{EF6FC99E-41A0-4FDF-ADC5-8D9BC1DFEC01}"/>
    <cellStyle name="標準 6 5 2 6 4 2" xfId="29377" xr:uid="{EF6FC99E-41A0-4FDF-ADC5-8D9BC1DFEC01}"/>
    <cellStyle name="標準 6 5 2 6 5" xfId="5641" xr:uid="{2DEB56E8-BC82-4147-9365-5EB3FD341EF1}"/>
    <cellStyle name="標準 6 5 2 6 5 2" xfId="23053" xr:uid="{2DEB56E8-BC82-4147-9365-5EB3FD341EF1}"/>
    <cellStyle name="標準 6 5 2 6 6" xfId="18384" xr:uid="{00000000-0005-0000-0000-000016110000}"/>
    <cellStyle name="標準 6 5 2 7" xfId="184" xr:uid="{00000000-0005-0000-0000-000019110000}"/>
    <cellStyle name="標準 6 5 2 7 2" xfId="3360" xr:uid="{00000000-0005-0000-0000-00001A110000}"/>
    <cellStyle name="標準 6 5 2 7 2 2" xfId="15996" xr:uid="{0D2A05D0-7ABA-4253-B924-21DF469CC0F8}"/>
    <cellStyle name="標準 6 5 2 7 2 2 2" xfId="33407" xr:uid="{0D2A05D0-7ABA-4253-B924-21DF469CC0F8}"/>
    <cellStyle name="標準 6 5 2 7 2 3" xfId="9672" xr:uid="{994F978B-A5A1-4F7E-8796-B06CDCFDD275}"/>
    <cellStyle name="標準 6 5 2 7 2 3 2" xfId="27083" xr:uid="{994F978B-A5A1-4F7E-8796-B06CDCFDD275}"/>
    <cellStyle name="標準 6 5 2 7 2 4" xfId="20772" xr:uid="{00000000-0005-0000-0000-00001A110000}"/>
    <cellStyle name="標準 6 5 2 7 3" xfId="12834" xr:uid="{CF978EBA-20F8-4D49-B430-D2AAEB7F6FBB}"/>
    <cellStyle name="標準 6 5 2 7 3 2" xfId="30245" xr:uid="{CF978EBA-20F8-4D49-B430-D2AAEB7F6FBB}"/>
    <cellStyle name="標準 6 5 2 7 4" xfId="6509" xr:uid="{2A5A885B-7C27-4748-A0C7-568BC69643C3}"/>
    <cellStyle name="標準 6 5 2 7 4 2" xfId="23921" xr:uid="{2A5A885B-7C27-4748-A0C7-568BC69643C3}"/>
    <cellStyle name="標準 6 5 2 7 5" xfId="17624" xr:uid="{00000000-0005-0000-0000-000019110000}"/>
    <cellStyle name="標準 6 5 2 8" xfId="3287" xr:uid="{00000000-0005-0000-0000-00001B110000}"/>
    <cellStyle name="標準 6 5 2 8 2" xfId="9599" xr:uid="{A0C7F6F0-83A2-4C3C-81DD-4B6F5ECC85B7}"/>
    <cellStyle name="標準 6 5 2 8 2 2" xfId="15923" xr:uid="{C15CC47C-C8DC-4216-AD87-0FAE8C7E8984}"/>
    <cellStyle name="標準 6 5 2 8 2 2 2" xfId="33334" xr:uid="{C15CC47C-C8DC-4216-AD87-0FAE8C7E8984}"/>
    <cellStyle name="標準 6 5 2 8 2 3" xfId="27010" xr:uid="{A0C7F6F0-83A2-4C3C-81DD-4B6F5ECC85B7}"/>
    <cellStyle name="標準 6 5 2 8 3" xfId="12761" xr:uid="{4EF1EB9A-62D7-4EA2-B862-63ED441EBC2B}"/>
    <cellStyle name="標準 6 5 2 8 3 2" xfId="30172" xr:uid="{4EF1EB9A-62D7-4EA2-B862-63ED441EBC2B}"/>
    <cellStyle name="標準 6 5 2 8 4" xfId="6436" xr:uid="{B384E600-203E-463B-AD46-A89ABB467F25}"/>
    <cellStyle name="標準 6 5 2 8 4 2" xfId="23848" xr:uid="{B384E600-203E-463B-AD46-A89ABB467F25}"/>
    <cellStyle name="標準 6 5 2 8 5" xfId="20699" xr:uid="{00000000-0005-0000-0000-00001B110000}"/>
    <cellStyle name="標準 6 5 2 9" xfId="1743" xr:uid="{00000000-0005-0000-0000-00001C110000}"/>
    <cellStyle name="標準 6 5 2 9 2" xfId="14368" xr:uid="{82757DC7-5F60-4428-A3F2-82BD4515DC6E}"/>
    <cellStyle name="標準 6 5 2 9 2 2" xfId="31779" xr:uid="{82757DC7-5F60-4428-A3F2-82BD4515DC6E}"/>
    <cellStyle name="標準 6 5 2 9 3" xfId="8044" xr:uid="{F1A372A9-D883-431A-8A71-C52260C664B6}"/>
    <cellStyle name="標準 6 5 2 9 3 2" xfId="25455" xr:uid="{F1A372A9-D883-431A-8A71-C52260C664B6}"/>
    <cellStyle name="標準 6 5 2 9 4" xfId="19156" xr:uid="{00000000-0005-0000-0000-00001C110000}"/>
    <cellStyle name="標準 6 5 3" xfId="94" xr:uid="{00000000-0005-0000-0000-00001D110000}"/>
    <cellStyle name="標準 6 5 3 10" xfId="11223" xr:uid="{78B8F1FB-1BC9-4C31-B703-C7090E0FC7F4}"/>
    <cellStyle name="標準 6 5 3 10 2" xfId="28634" xr:uid="{78B8F1FB-1BC9-4C31-B703-C7090E0FC7F4}"/>
    <cellStyle name="標準 6 5 3 11" xfId="4898" xr:uid="{9EE05777-9D94-4054-80AF-32845BC34103}"/>
    <cellStyle name="標準 6 5 3 11 2" xfId="22310" xr:uid="{9EE05777-9D94-4054-80AF-32845BC34103}"/>
    <cellStyle name="標準 6 5 3 12" xfId="17534" xr:uid="{00000000-0005-0000-0000-00001D110000}"/>
    <cellStyle name="標準 6 5 3 2" xfId="141" xr:uid="{00000000-0005-0000-0000-00001E110000}"/>
    <cellStyle name="標準 6 5 3 2 10" xfId="4932" xr:uid="{0C37A991-B82F-4E1A-9AA3-EAB8FC6F5176}"/>
    <cellStyle name="標準 6 5 3 2 10 2" xfId="22344" xr:uid="{0C37A991-B82F-4E1A-9AA3-EAB8FC6F5176}"/>
    <cellStyle name="標準 6 5 3 2 11" xfId="17581" xr:uid="{00000000-0005-0000-0000-00001E110000}"/>
    <cellStyle name="標準 6 5 3 2 2" xfId="330" xr:uid="{00000000-0005-0000-0000-00001F110000}"/>
    <cellStyle name="標準 6 5 3 2 2 2" xfId="520" xr:uid="{00000000-0005-0000-0000-000020110000}"/>
    <cellStyle name="標準 6 5 3 2 2 2 2" xfId="900" xr:uid="{00000000-0005-0000-0000-000021110000}"/>
    <cellStyle name="標準 6 5 3 2 2 2 2 2" xfId="1660" xr:uid="{00000000-0005-0000-0000-000022110000}"/>
    <cellStyle name="標準 6 5 3 2 2 2 2 2 2" xfId="4836" xr:uid="{00000000-0005-0000-0000-000023110000}"/>
    <cellStyle name="標準 6 5 3 2 2 2 2 2 2 2" xfId="11148" xr:uid="{AF70B9D5-D855-475B-A0DC-F5C42C71DEBA}"/>
    <cellStyle name="標準 6 5 3 2 2 2 2 2 2 2 2" xfId="17472" xr:uid="{C3F0BC97-44CB-4638-BA87-91286F6296B5}"/>
    <cellStyle name="標準 6 5 3 2 2 2 2 2 2 2 2 2" xfId="34883" xr:uid="{C3F0BC97-44CB-4638-BA87-91286F6296B5}"/>
    <cellStyle name="標準 6 5 3 2 2 2 2 2 2 2 3" xfId="28559" xr:uid="{AF70B9D5-D855-475B-A0DC-F5C42C71DEBA}"/>
    <cellStyle name="標準 6 5 3 2 2 2 2 2 2 3" xfId="14310" xr:uid="{081D8AEE-7F68-4F29-B8F9-FCCEDCD0E538}"/>
    <cellStyle name="標準 6 5 3 2 2 2 2 2 2 3 2" xfId="31721" xr:uid="{081D8AEE-7F68-4F29-B8F9-FCCEDCD0E538}"/>
    <cellStyle name="標準 6 5 3 2 2 2 2 2 2 4" xfId="7985" xr:uid="{FE1A3F37-0DEF-402F-A8B5-C30993664C23}"/>
    <cellStyle name="標準 6 5 3 2 2 2 2 2 2 4 2" xfId="25397" xr:uid="{FE1A3F37-0DEF-402F-A8B5-C30993664C23}"/>
    <cellStyle name="標準 6 5 3 2 2 2 2 2 2 5" xfId="22248" xr:uid="{00000000-0005-0000-0000-000023110000}"/>
    <cellStyle name="標準 6 5 3 2 2 2 2 2 3" xfId="3219" xr:uid="{00000000-0005-0000-0000-000024110000}"/>
    <cellStyle name="標準 6 5 3 2 2 2 2 2 3 2" xfId="15844" xr:uid="{48FB02DD-2628-4DDA-AEF8-4CD8D527B935}"/>
    <cellStyle name="標準 6 5 3 2 2 2 2 2 3 2 2" xfId="33255" xr:uid="{48FB02DD-2628-4DDA-AEF8-4CD8D527B935}"/>
    <cellStyle name="標準 6 5 3 2 2 2 2 2 3 3" xfId="9520" xr:uid="{5E5AE4F5-4A87-40F1-95CD-6A64ABEC5EE0}"/>
    <cellStyle name="標準 6 5 3 2 2 2 2 2 3 3 2" xfId="26931" xr:uid="{5E5AE4F5-4A87-40F1-95CD-6A64ABEC5EE0}"/>
    <cellStyle name="標準 6 5 3 2 2 2 2 2 3 4" xfId="20632" xr:uid="{00000000-0005-0000-0000-000024110000}"/>
    <cellStyle name="標準 6 5 3 2 2 2 2 2 4" xfId="12682" xr:uid="{26F016D9-17F3-4388-B898-0E7F78C7344A}"/>
    <cellStyle name="標準 6 5 3 2 2 2 2 2 4 2" xfId="30093" xr:uid="{26F016D9-17F3-4388-B898-0E7F78C7344A}"/>
    <cellStyle name="標準 6 5 3 2 2 2 2 2 5" xfId="6357" xr:uid="{C4422ADF-188F-4936-A188-DD998E0EFBE1}"/>
    <cellStyle name="標準 6 5 3 2 2 2 2 2 5 2" xfId="23769" xr:uid="{C4422ADF-188F-4936-A188-DD998E0EFBE1}"/>
    <cellStyle name="標準 6 5 3 2 2 2 2 2 6" xfId="19100" xr:uid="{00000000-0005-0000-0000-000022110000}"/>
    <cellStyle name="標準 6 5 3 2 2 2 2 3" xfId="4076" xr:uid="{00000000-0005-0000-0000-000025110000}"/>
    <cellStyle name="標準 6 5 3 2 2 2 2 3 2" xfId="10388" xr:uid="{0EDED649-31DB-445A-8898-D89FBB4CCC94}"/>
    <cellStyle name="標準 6 5 3 2 2 2 2 3 2 2" xfId="16712" xr:uid="{590060F7-88B9-49FF-9B99-8B9AC6F0B60A}"/>
    <cellStyle name="標準 6 5 3 2 2 2 2 3 2 2 2" xfId="34123" xr:uid="{590060F7-88B9-49FF-9B99-8B9AC6F0B60A}"/>
    <cellStyle name="標準 6 5 3 2 2 2 2 3 2 3" xfId="27799" xr:uid="{0EDED649-31DB-445A-8898-D89FBB4CCC94}"/>
    <cellStyle name="標準 6 5 3 2 2 2 2 3 3" xfId="13550" xr:uid="{56068C34-B1A5-4DA7-8F01-58E3A55FF21E}"/>
    <cellStyle name="標準 6 5 3 2 2 2 2 3 3 2" xfId="30961" xr:uid="{56068C34-B1A5-4DA7-8F01-58E3A55FF21E}"/>
    <cellStyle name="標準 6 5 3 2 2 2 2 3 4" xfId="7225" xr:uid="{7DF8FEEA-E048-4F3F-BC8A-B29B50DF4BA0}"/>
    <cellStyle name="標準 6 5 3 2 2 2 2 3 4 2" xfId="24637" xr:uid="{7DF8FEEA-E048-4F3F-BC8A-B29B50DF4BA0}"/>
    <cellStyle name="標準 6 5 3 2 2 2 2 3 5" xfId="21488" xr:uid="{00000000-0005-0000-0000-000025110000}"/>
    <cellStyle name="標準 6 5 3 2 2 2 2 4" xfId="2459" xr:uid="{00000000-0005-0000-0000-000026110000}"/>
    <cellStyle name="標準 6 5 3 2 2 2 2 4 2" xfId="15084" xr:uid="{90387676-AA81-4A8E-A426-50F2AAFA1972}"/>
    <cellStyle name="標準 6 5 3 2 2 2 2 4 2 2" xfId="32495" xr:uid="{90387676-AA81-4A8E-A426-50F2AAFA1972}"/>
    <cellStyle name="標準 6 5 3 2 2 2 2 4 3" xfId="8760" xr:uid="{76F976DE-2C53-4E48-8B78-343BBA860A62}"/>
    <cellStyle name="標準 6 5 3 2 2 2 2 4 3 2" xfId="26171" xr:uid="{76F976DE-2C53-4E48-8B78-343BBA860A62}"/>
    <cellStyle name="標準 6 5 3 2 2 2 2 4 4" xfId="19872" xr:uid="{00000000-0005-0000-0000-000026110000}"/>
    <cellStyle name="標準 6 5 3 2 2 2 2 5" xfId="11922" xr:uid="{3EDF74D5-B94A-4DAC-A01D-DF9BA9EAFB00}"/>
    <cellStyle name="標準 6 5 3 2 2 2 2 5 2" xfId="29333" xr:uid="{3EDF74D5-B94A-4DAC-A01D-DF9BA9EAFB00}"/>
    <cellStyle name="標準 6 5 3 2 2 2 2 6" xfId="5597" xr:uid="{101F2DE9-0A1F-4ECF-B115-07C12195999B}"/>
    <cellStyle name="標準 6 5 3 2 2 2 2 6 2" xfId="23009" xr:uid="{101F2DE9-0A1F-4ECF-B115-07C12195999B}"/>
    <cellStyle name="標準 6 5 3 2 2 2 2 7" xfId="18340" xr:uid="{00000000-0005-0000-0000-000021110000}"/>
    <cellStyle name="標準 6 5 3 2 2 2 3" xfId="1280" xr:uid="{00000000-0005-0000-0000-000027110000}"/>
    <cellStyle name="標準 6 5 3 2 2 2 3 2" xfId="4456" xr:uid="{00000000-0005-0000-0000-000028110000}"/>
    <cellStyle name="標準 6 5 3 2 2 2 3 2 2" xfId="10768" xr:uid="{7A6E6D14-0695-416C-A368-18AF6426449F}"/>
    <cellStyle name="標準 6 5 3 2 2 2 3 2 2 2" xfId="17092" xr:uid="{7F003C77-A951-4805-8E24-F81CDEDDCFAA}"/>
    <cellStyle name="標準 6 5 3 2 2 2 3 2 2 2 2" xfId="34503" xr:uid="{7F003C77-A951-4805-8E24-F81CDEDDCFAA}"/>
    <cellStyle name="標準 6 5 3 2 2 2 3 2 2 3" xfId="28179" xr:uid="{7A6E6D14-0695-416C-A368-18AF6426449F}"/>
    <cellStyle name="標準 6 5 3 2 2 2 3 2 3" xfId="13930" xr:uid="{CD36D7D9-D4D9-4C4B-9B2D-1EF630FB6F6F}"/>
    <cellStyle name="標準 6 5 3 2 2 2 3 2 3 2" xfId="31341" xr:uid="{CD36D7D9-D4D9-4C4B-9B2D-1EF630FB6F6F}"/>
    <cellStyle name="標準 6 5 3 2 2 2 3 2 4" xfId="7605" xr:uid="{2A5FF9E3-FD5D-4BCC-8029-D001639778C7}"/>
    <cellStyle name="標準 6 5 3 2 2 2 3 2 4 2" xfId="25017" xr:uid="{2A5FF9E3-FD5D-4BCC-8029-D001639778C7}"/>
    <cellStyle name="標準 6 5 3 2 2 2 3 2 5" xfId="21868" xr:uid="{00000000-0005-0000-0000-000028110000}"/>
    <cellStyle name="標準 6 5 3 2 2 2 3 3" xfId="2839" xr:uid="{00000000-0005-0000-0000-000029110000}"/>
    <cellStyle name="標準 6 5 3 2 2 2 3 3 2" xfId="15464" xr:uid="{9B162BBE-6B55-4091-A205-6168C255AA27}"/>
    <cellStyle name="標準 6 5 3 2 2 2 3 3 2 2" xfId="32875" xr:uid="{9B162BBE-6B55-4091-A205-6168C255AA27}"/>
    <cellStyle name="標準 6 5 3 2 2 2 3 3 3" xfId="9140" xr:uid="{5FE78864-53B6-4D99-9166-75AAD27B5A7D}"/>
    <cellStyle name="標準 6 5 3 2 2 2 3 3 3 2" xfId="26551" xr:uid="{5FE78864-53B6-4D99-9166-75AAD27B5A7D}"/>
    <cellStyle name="標準 6 5 3 2 2 2 3 3 4" xfId="20252" xr:uid="{00000000-0005-0000-0000-000029110000}"/>
    <cellStyle name="標準 6 5 3 2 2 2 3 4" xfId="12302" xr:uid="{4E5630FD-D099-4F2B-97B3-2927B1359D50}"/>
    <cellStyle name="標準 6 5 3 2 2 2 3 4 2" xfId="29713" xr:uid="{4E5630FD-D099-4F2B-97B3-2927B1359D50}"/>
    <cellStyle name="標準 6 5 3 2 2 2 3 5" xfId="5977" xr:uid="{A86FC044-573D-4350-8BAF-275B60F5DDDA}"/>
    <cellStyle name="標準 6 5 3 2 2 2 3 5 2" xfId="23389" xr:uid="{A86FC044-573D-4350-8BAF-275B60F5DDDA}"/>
    <cellStyle name="標準 6 5 3 2 2 2 3 6" xfId="18720" xr:uid="{00000000-0005-0000-0000-000027110000}"/>
    <cellStyle name="標準 6 5 3 2 2 2 4" xfId="3696" xr:uid="{00000000-0005-0000-0000-00002A110000}"/>
    <cellStyle name="標準 6 5 3 2 2 2 4 2" xfId="10008" xr:uid="{1E1B47E2-8143-4AA9-A572-23D9ABBE6CFC}"/>
    <cellStyle name="標準 6 5 3 2 2 2 4 2 2" xfId="16332" xr:uid="{9194AEEC-B406-426A-8588-E4954591BC03}"/>
    <cellStyle name="標準 6 5 3 2 2 2 4 2 2 2" xfId="33743" xr:uid="{9194AEEC-B406-426A-8588-E4954591BC03}"/>
    <cellStyle name="標準 6 5 3 2 2 2 4 2 3" xfId="27419" xr:uid="{1E1B47E2-8143-4AA9-A572-23D9ABBE6CFC}"/>
    <cellStyle name="標準 6 5 3 2 2 2 4 3" xfId="13170" xr:uid="{3322731E-8DB9-4BB1-92DB-AAD0679D13B6}"/>
    <cellStyle name="標準 6 5 3 2 2 2 4 3 2" xfId="30581" xr:uid="{3322731E-8DB9-4BB1-92DB-AAD0679D13B6}"/>
    <cellStyle name="標準 6 5 3 2 2 2 4 4" xfId="6845" xr:uid="{9F757C95-00D9-4527-9D76-A91518C63327}"/>
    <cellStyle name="標準 6 5 3 2 2 2 4 4 2" xfId="24257" xr:uid="{9F757C95-00D9-4527-9D76-A91518C63327}"/>
    <cellStyle name="標準 6 5 3 2 2 2 4 5" xfId="21108" xr:uid="{00000000-0005-0000-0000-00002A110000}"/>
    <cellStyle name="標準 6 5 3 2 2 2 5" xfId="2079" xr:uid="{00000000-0005-0000-0000-00002B110000}"/>
    <cellStyle name="標準 6 5 3 2 2 2 5 2" xfId="14704" xr:uid="{5B8BEB1E-16EA-4719-9A6F-F5236C403B94}"/>
    <cellStyle name="標準 6 5 3 2 2 2 5 2 2" xfId="32115" xr:uid="{5B8BEB1E-16EA-4719-9A6F-F5236C403B94}"/>
    <cellStyle name="標準 6 5 3 2 2 2 5 3" xfId="8380" xr:uid="{5B7E9E34-CEB4-4E46-A856-7675E39C471C}"/>
    <cellStyle name="標準 6 5 3 2 2 2 5 3 2" xfId="25791" xr:uid="{5B7E9E34-CEB4-4E46-A856-7675E39C471C}"/>
    <cellStyle name="標準 6 5 3 2 2 2 5 4" xfId="19492" xr:uid="{00000000-0005-0000-0000-00002B110000}"/>
    <cellStyle name="標準 6 5 3 2 2 2 6" xfId="11542" xr:uid="{125548B7-4635-4306-B9C2-EFAECA642623}"/>
    <cellStyle name="標準 6 5 3 2 2 2 6 2" xfId="28953" xr:uid="{125548B7-4635-4306-B9C2-EFAECA642623}"/>
    <cellStyle name="標準 6 5 3 2 2 2 7" xfId="5217" xr:uid="{13D1D28E-6256-44F0-B628-111AFDC5A12D}"/>
    <cellStyle name="標準 6 5 3 2 2 2 7 2" xfId="22629" xr:uid="{13D1D28E-6256-44F0-B628-111AFDC5A12D}"/>
    <cellStyle name="標準 6 5 3 2 2 2 8" xfId="17960" xr:uid="{00000000-0005-0000-0000-000020110000}"/>
    <cellStyle name="標準 6 5 3 2 2 3" xfId="710" xr:uid="{00000000-0005-0000-0000-00002C110000}"/>
    <cellStyle name="標準 6 5 3 2 2 3 2" xfId="1470" xr:uid="{00000000-0005-0000-0000-00002D110000}"/>
    <cellStyle name="標準 6 5 3 2 2 3 2 2" xfId="4646" xr:uid="{00000000-0005-0000-0000-00002E110000}"/>
    <cellStyle name="標準 6 5 3 2 2 3 2 2 2" xfId="10958" xr:uid="{CAFB6BC9-19FD-4FD5-AFB5-F5E2FCC3313C}"/>
    <cellStyle name="標準 6 5 3 2 2 3 2 2 2 2" xfId="17282" xr:uid="{44FA8A53-12AF-402D-ADDA-EF035FAE2486}"/>
    <cellStyle name="標準 6 5 3 2 2 3 2 2 2 2 2" xfId="34693" xr:uid="{44FA8A53-12AF-402D-ADDA-EF035FAE2486}"/>
    <cellStyle name="標準 6 5 3 2 2 3 2 2 2 3" xfId="28369" xr:uid="{CAFB6BC9-19FD-4FD5-AFB5-F5E2FCC3313C}"/>
    <cellStyle name="標準 6 5 3 2 2 3 2 2 3" xfId="14120" xr:uid="{89953662-ACA0-4844-B185-F510BABFB02F}"/>
    <cellStyle name="標準 6 5 3 2 2 3 2 2 3 2" xfId="31531" xr:uid="{89953662-ACA0-4844-B185-F510BABFB02F}"/>
    <cellStyle name="標準 6 5 3 2 2 3 2 2 4" xfId="7795" xr:uid="{1027695E-0A94-439F-9B51-D31F29309807}"/>
    <cellStyle name="標準 6 5 3 2 2 3 2 2 4 2" xfId="25207" xr:uid="{1027695E-0A94-439F-9B51-D31F29309807}"/>
    <cellStyle name="標準 6 5 3 2 2 3 2 2 5" xfId="22058" xr:uid="{00000000-0005-0000-0000-00002E110000}"/>
    <cellStyle name="標準 6 5 3 2 2 3 2 3" xfId="3029" xr:uid="{00000000-0005-0000-0000-00002F110000}"/>
    <cellStyle name="標準 6 5 3 2 2 3 2 3 2" xfId="15654" xr:uid="{4E3FE163-E5A0-4C32-924F-C3AA8B32027D}"/>
    <cellStyle name="標準 6 5 3 2 2 3 2 3 2 2" xfId="33065" xr:uid="{4E3FE163-E5A0-4C32-924F-C3AA8B32027D}"/>
    <cellStyle name="標準 6 5 3 2 2 3 2 3 3" xfId="9330" xr:uid="{E21DFE12-18F0-43C0-89C0-9F284CA172BE}"/>
    <cellStyle name="標準 6 5 3 2 2 3 2 3 3 2" xfId="26741" xr:uid="{E21DFE12-18F0-43C0-89C0-9F284CA172BE}"/>
    <cellStyle name="標準 6 5 3 2 2 3 2 3 4" xfId="20442" xr:uid="{00000000-0005-0000-0000-00002F110000}"/>
    <cellStyle name="標準 6 5 3 2 2 3 2 4" xfId="12492" xr:uid="{AB284F2F-C58A-43BA-8D06-338B380DDD57}"/>
    <cellStyle name="標準 6 5 3 2 2 3 2 4 2" xfId="29903" xr:uid="{AB284F2F-C58A-43BA-8D06-338B380DDD57}"/>
    <cellStyle name="標準 6 5 3 2 2 3 2 5" xfId="6167" xr:uid="{BEE3FE0D-CE22-49CD-959F-EB23B8014721}"/>
    <cellStyle name="標準 6 5 3 2 2 3 2 5 2" xfId="23579" xr:uid="{BEE3FE0D-CE22-49CD-959F-EB23B8014721}"/>
    <cellStyle name="標準 6 5 3 2 2 3 2 6" xfId="18910" xr:uid="{00000000-0005-0000-0000-00002D110000}"/>
    <cellStyle name="標準 6 5 3 2 2 3 3" xfId="3886" xr:uid="{00000000-0005-0000-0000-000030110000}"/>
    <cellStyle name="標準 6 5 3 2 2 3 3 2" xfId="10198" xr:uid="{E607306D-03E0-420F-AC86-29F30633CE20}"/>
    <cellStyle name="標準 6 5 3 2 2 3 3 2 2" xfId="16522" xr:uid="{2367FD9A-BDD2-480A-828D-0705E7C4B7E5}"/>
    <cellStyle name="標準 6 5 3 2 2 3 3 2 2 2" xfId="33933" xr:uid="{2367FD9A-BDD2-480A-828D-0705E7C4B7E5}"/>
    <cellStyle name="標準 6 5 3 2 2 3 3 2 3" xfId="27609" xr:uid="{E607306D-03E0-420F-AC86-29F30633CE20}"/>
    <cellStyle name="標準 6 5 3 2 2 3 3 3" xfId="13360" xr:uid="{28290225-3D57-484A-B3A8-B50C64808275}"/>
    <cellStyle name="標準 6 5 3 2 2 3 3 3 2" xfId="30771" xr:uid="{28290225-3D57-484A-B3A8-B50C64808275}"/>
    <cellStyle name="標準 6 5 3 2 2 3 3 4" xfId="7035" xr:uid="{23F196A5-C149-45EF-B358-A5554199A1B1}"/>
    <cellStyle name="標準 6 5 3 2 2 3 3 4 2" xfId="24447" xr:uid="{23F196A5-C149-45EF-B358-A5554199A1B1}"/>
    <cellStyle name="標準 6 5 3 2 2 3 3 5" xfId="21298" xr:uid="{00000000-0005-0000-0000-000030110000}"/>
    <cellStyle name="標準 6 5 3 2 2 3 4" xfId="2269" xr:uid="{00000000-0005-0000-0000-000031110000}"/>
    <cellStyle name="標準 6 5 3 2 2 3 4 2" xfId="14894" xr:uid="{3D6DA69D-E446-4A9A-A636-98585403A94B}"/>
    <cellStyle name="標準 6 5 3 2 2 3 4 2 2" xfId="32305" xr:uid="{3D6DA69D-E446-4A9A-A636-98585403A94B}"/>
    <cellStyle name="標準 6 5 3 2 2 3 4 3" xfId="8570" xr:uid="{D4992EF3-AF1E-40C5-92B2-DF7AA88B58BE}"/>
    <cellStyle name="標準 6 5 3 2 2 3 4 3 2" xfId="25981" xr:uid="{D4992EF3-AF1E-40C5-92B2-DF7AA88B58BE}"/>
    <cellStyle name="標準 6 5 3 2 2 3 4 4" xfId="19682" xr:uid="{00000000-0005-0000-0000-000031110000}"/>
    <cellStyle name="標準 6 5 3 2 2 3 5" xfId="11732" xr:uid="{22406F5B-7611-4376-BD6D-7AECA7B3785C}"/>
    <cellStyle name="標準 6 5 3 2 2 3 5 2" xfId="29143" xr:uid="{22406F5B-7611-4376-BD6D-7AECA7B3785C}"/>
    <cellStyle name="標準 6 5 3 2 2 3 6" xfId="5407" xr:uid="{C90A7A4C-50C4-479C-A03A-D0C6A8D93999}"/>
    <cellStyle name="標準 6 5 3 2 2 3 6 2" xfId="22819" xr:uid="{C90A7A4C-50C4-479C-A03A-D0C6A8D93999}"/>
    <cellStyle name="標準 6 5 3 2 2 3 7" xfId="18150" xr:uid="{00000000-0005-0000-0000-00002C110000}"/>
    <cellStyle name="標準 6 5 3 2 2 4" xfId="1090" xr:uid="{00000000-0005-0000-0000-000032110000}"/>
    <cellStyle name="標準 6 5 3 2 2 4 2" xfId="4266" xr:uid="{00000000-0005-0000-0000-000033110000}"/>
    <cellStyle name="標準 6 5 3 2 2 4 2 2" xfId="10578" xr:uid="{E1D2A5F3-1838-497D-983E-FD5E84FF34A2}"/>
    <cellStyle name="標準 6 5 3 2 2 4 2 2 2" xfId="16902" xr:uid="{BF7F62AD-3D1F-401B-BB34-D0C7C3FD0346}"/>
    <cellStyle name="標準 6 5 3 2 2 4 2 2 2 2" xfId="34313" xr:uid="{BF7F62AD-3D1F-401B-BB34-D0C7C3FD0346}"/>
    <cellStyle name="標準 6 5 3 2 2 4 2 2 3" xfId="27989" xr:uid="{E1D2A5F3-1838-497D-983E-FD5E84FF34A2}"/>
    <cellStyle name="標準 6 5 3 2 2 4 2 3" xfId="13740" xr:uid="{D10E0A9F-DAB8-433C-BA62-41E5E5630176}"/>
    <cellStyle name="標準 6 5 3 2 2 4 2 3 2" xfId="31151" xr:uid="{D10E0A9F-DAB8-433C-BA62-41E5E5630176}"/>
    <cellStyle name="標準 6 5 3 2 2 4 2 4" xfId="7415" xr:uid="{0696CE87-CF55-43C4-B639-D27CFCB496D3}"/>
    <cellStyle name="標準 6 5 3 2 2 4 2 4 2" xfId="24827" xr:uid="{0696CE87-CF55-43C4-B639-D27CFCB496D3}"/>
    <cellStyle name="標準 6 5 3 2 2 4 2 5" xfId="21678" xr:uid="{00000000-0005-0000-0000-000033110000}"/>
    <cellStyle name="標準 6 5 3 2 2 4 3" xfId="2649" xr:uid="{00000000-0005-0000-0000-000034110000}"/>
    <cellStyle name="標準 6 5 3 2 2 4 3 2" xfId="15274" xr:uid="{F4E95EBF-0918-4860-9928-575D387076C4}"/>
    <cellStyle name="標準 6 5 3 2 2 4 3 2 2" xfId="32685" xr:uid="{F4E95EBF-0918-4860-9928-575D387076C4}"/>
    <cellStyle name="標準 6 5 3 2 2 4 3 3" xfId="8950" xr:uid="{A64C31D8-8617-4227-90A4-9066BFA0CD03}"/>
    <cellStyle name="標準 6 5 3 2 2 4 3 3 2" xfId="26361" xr:uid="{A64C31D8-8617-4227-90A4-9066BFA0CD03}"/>
    <cellStyle name="標準 6 5 3 2 2 4 3 4" xfId="20062" xr:uid="{00000000-0005-0000-0000-000034110000}"/>
    <cellStyle name="標準 6 5 3 2 2 4 4" xfId="12112" xr:uid="{345B0CB6-0DBE-4AC7-8589-C24F1EC1EC71}"/>
    <cellStyle name="標準 6 5 3 2 2 4 4 2" xfId="29523" xr:uid="{345B0CB6-0DBE-4AC7-8589-C24F1EC1EC71}"/>
    <cellStyle name="標準 6 5 3 2 2 4 5" xfId="5787" xr:uid="{51C8FDDC-CEAC-4788-AF8C-F750B7378722}"/>
    <cellStyle name="標準 6 5 3 2 2 4 5 2" xfId="23199" xr:uid="{51C8FDDC-CEAC-4788-AF8C-F750B7378722}"/>
    <cellStyle name="標準 6 5 3 2 2 4 6" xfId="18530" xr:uid="{00000000-0005-0000-0000-000032110000}"/>
    <cellStyle name="標準 6 5 3 2 2 5" xfId="3506" xr:uid="{00000000-0005-0000-0000-000035110000}"/>
    <cellStyle name="標準 6 5 3 2 2 5 2" xfId="9818" xr:uid="{44199BA0-01BD-409E-BCCA-4ECE0591F7D0}"/>
    <cellStyle name="標準 6 5 3 2 2 5 2 2" xfId="16142" xr:uid="{992BA712-2B93-4EDC-B765-309CF2B419BA}"/>
    <cellStyle name="標準 6 5 3 2 2 5 2 2 2" xfId="33553" xr:uid="{992BA712-2B93-4EDC-B765-309CF2B419BA}"/>
    <cellStyle name="標準 6 5 3 2 2 5 2 3" xfId="27229" xr:uid="{44199BA0-01BD-409E-BCCA-4ECE0591F7D0}"/>
    <cellStyle name="標準 6 5 3 2 2 5 3" xfId="12980" xr:uid="{E90F015A-E71B-4AE1-BF70-1AFF2107A0F1}"/>
    <cellStyle name="標準 6 5 3 2 2 5 3 2" xfId="30391" xr:uid="{E90F015A-E71B-4AE1-BF70-1AFF2107A0F1}"/>
    <cellStyle name="標準 6 5 3 2 2 5 4" xfId="6655" xr:uid="{AB32FBC7-65E5-4F11-B936-B022B9F74472}"/>
    <cellStyle name="標準 6 5 3 2 2 5 4 2" xfId="24067" xr:uid="{AB32FBC7-65E5-4F11-B936-B022B9F74472}"/>
    <cellStyle name="標準 6 5 3 2 2 5 5" xfId="20918" xr:uid="{00000000-0005-0000-0000-000035110000}"/>
    <cellStyle name="標準 6 5 3 2 2 6" xfId="1889" xr:uid="{00000000-0005-0000-0000-000036110000}"/>
    <cellStyle name="標準 6 5 3 2 2 6 2" xfId="14514" xr:uid="{21346231-0437-42D4-8294-BBB4410DA447}"/>
    <cellStyle name="標準 6 5 3 2 2 6 2 2" xfId="31925" xr:uid="{21346231-0437-42D4-8294-BBB4410DA447}"/>
    <cellStyle name="標準 6 5 3 2 2 6 3" xfId="8190" xr:uid="{12E0E8A7-B83E-4D61-84AB-766368479F8E}"/>
    <cellStyle name="標準 6 5 3 2 2 6 3 2" xfId="25601" xr:uid="{12E0E8A7-B83E-4D61-84AB-766368479F8E}"/>
    <cellStyle name="標準 6 5 3 2 2 6 4" xfId="19302" xr:uid="{00000000-0005-0000-0000-000036110000}"/>
    <cellStyle name="標準 6 5 3 2 2 7" xfId="11352" xr:uid="{291933AC-F197-403C-BFCF-2CB89A2EB779}"/>
    <cellStyle name="標準 6 5 3 2 2 7 2" xfId="28763" xr:uid="{291933AC-F197-403C-BFCF-2CB89A2EB779}"/>
    <cellStyle name="標準 6 5 3 2 2 8" xfId="5027" xr:uid="{83E03895-5258-4EED-9B28-E678C0D415E1}"/>
    <cellStyle name="標準 6 5 3 2 2 8 2" xfId="22439" xr:uid="{83E03895-5258-4EED-9B28-E678C0D415E1}"/>
    <cellStyle name="標準 6 5 3 2 2 9" xfId="17770" xr:uid="{00000000-0005-0000-0000-00001F110000}"/>
    <cellStyle name="標準 6 5 3 2 3" xfId="425" xr:uid="{00000000-0005-0000-0000-000037110000}"/>
    <cellStyle name="標準 6 5 3 2 3 2" xfId="805" xr:uid="{00000000-0005-0000-0000-000038110000}"/>
    <cellStyle name="標準 6 5 3 2 3 2 2" xfId="1565" xr:uid="{00000000-0005-0000-0000-000039110000}"/>
    <cellStyle name="標準 6 5 3 2 3 2 2 2" xfId="4741" xr:uid="{00000000-0005-0000-0000-00003A110000}"/>
    <cellStyle name="標準 6 5 3 2 3 2 2 2 2" xfId="11053" xr:uid="{1FEF91E6-F166-4370-AF62-F3073B968307}"/>
    <cellStyle name="標準 6 5 3 2 3 2 2 2 2 2" xfId="17377" xr:uid="{3E9F5452-CB75-404C-9884-FC32EC159C8A}"/>
    <cellStyle name="標準 6 5 3 2 3 2 2 2 2 2 2" xfId="34788" xr:uid="{3E9F5452-CB75-404C-9884-FC32EC159C8A}"/>
    <cellStyle name="標準 6 5 3 2 3 2 2 2 2 3" xfId="28464" xr:uid="{1FEF91E6-F166-4370-AF62-F3073B968307}"/>
    <cellStyle name="標準 6 5 3 2 3 2 2 2 3" xfId="14215" xr:uid="{A4015032-00F8-4067-8822-B843FFAAF0B9}"/>
    <cellStyle name="標準 6 5 3 2 3 2 2 2 3 2" xfId="31626" xr:uid="{A4015032-00F8-4067-8822-B843FFAAF0B9}"/>
    <cellStyle name="標準 6 5 3 2 3 2 2 2 4" xfId="7890" xr:uid="{E879C78E-CB89-4AB3-B3A8-2B14C4FD3E3C}"/>
    <cellStyle name="標準 6 5 3 2 3 2 2 2 4 2" xfId="25302" xr:uid="{E879C78E-CB89-4AB3-B3A8-2B14C4FD3E3C}"/>
    <cellStyle name="標準 6 5 3 2 3 2 2 2 5" xfId="22153" xr:uid="{00000000-0005-0000-0000-00003A110000}"/>
    <cellStyle name="標準 6 5 3 2 3 2 2 3" xfId="3124" xr:uid="{00000000-0005-0000-0000-00003B110000}"/>
    <cellStyle name="標準 6 5 3 2 3 2 2 3 2" xfId="15749" xr:uid="{CB1EF2F0-FB2A-4C02-83E4-6150123D8266}"/>
    <cellStyle name="標準 6 5 3 2 3 2 2 3 2 2" xfId="33160" xr:uid="{CB1EF2F0-FB2A-4C02-83E4-6150123D8266}"/>
    <cellStyle name="標準 6 5 3 2 3 2 2 3 3" xfId="9425" xr:uid="{2A4509FB-CC99-4474-BC25-F555BE54D717}"/>
    <cellStyle name="標準 6 5 3 2 3 2 2 3 3 2" xfId="26836" xr:uid="{2A4509FB-CC99-4474-BC25-F555BE54D717}"/>
    <cellStyle name="標準 6 5 3 2 3 2 2 3 4" xfId="20537" xr:uid="{00000000-0005-0000-0000-00003B110000}"/>
    <cellStyle name="標準 6 5 3 2 3 2 2 4" xfId="12587" xr:uid="{70792A00-204B-4798-8CF2-F3F8D78C22C6}"/>
    <cellStyle name="標準 6 5 3 2 3 2 2 4 2" xfId="29998" xr:uid="{70792A00-204B-4798-8CF2-F3F8D78C22C6}"/>
    <cellStyle name="標準 6 5 3 2 3 2 2 5" xfId="6262" xr:uid="{68578A5B-CA76-4179-A527-07A256DFAF19}"/>
    <cellStyle name="標準 6 5 3 2 3 2 2 5 2" xfId="23674" xr:uid="{68578A5B-CA76-4179-A527-07A256DFAF19}"/>
    <cellStyle name="標準 6 5 3 2 3 2 2 6" xfId="19005" xr:uid="{00000000-0005-0000-0000-000039110000}"/>
    <cellStyle name="標準 6 5 3 2 3 2 3" xfId="3981" xr:uid="{00000000-0005-0000-0000-00003C110000}"/>
    <cellStyle name="標準 6 5 3 2 3 2 3 2" xfId="10293" xr:uid="{89CF0262-99DD-4F48-9C78-C8DA942591DB}"/>
    <cellStyle name="標準 6 5 3 2 3 2 3 2 2" xfId="16617" xr:uid="{E5260CC8-B19D-4149-A848-C4114708DEBE}"/>
    <cellStyle name="標準 6 5 3 2 3 2 3 2 2 2" xfId="34028" xr:uid="{E5260CC8-B19D-4149-A848-C4114708DEBE}"/>
    <cellStyle name="標準 6 5 3 2 3 2 3 2 3" xfId="27704" xr:uid="{89CF0262-99DD-4F48-9C78-C8DA942591DB}"/>
    <cellStyle name="標準 6 5 3 2 3 2 3 3" xfId="13455" xr:uid="{7F8AF66E-1AF8-4616-86FD-3E03E4D7DF88}"/>
    <cellStyle name="標準 6 5 3 2 3 2 3 3 2" xfId="30866" xr:uid="{7F8AF66E-1AF8-4616-86FD-3E03E4D7DF88}"/>
    <cellStyle name="標準 6 5 3 2 3 2 3 4" xfId="7130" xr:uid="{E72E9440-72A6-45FD-9FF0-B03EEBE04AC8}"/>
    <cellStyle name="標準 6 5 3 2 3 2 3 4 2" xfId="24542" xr:uid="{E72E9440-72A6-45FD-9FF0-B03EEBE04AC8}"/>
    <cellStyle name="標準 6 5 3 2 3 2 3 5" xfId="21393" xr:uid="{00000000-0005-0000-0000-00003C110000}"/>
    <cellStyle name="標準 6 5 3 2 3 2 4" xfId="2364" xr:uid="{00000000-0005-0000-0000-00003D110000}"/>
    <cellStyle name="標準 6 5 3 2 3 2 4 2" xfId="14989" xr:uid="{5CA3810E-ADE2-43FB-8C64-9DC00D7C4DA5}"/>
    <cellStyle name="標準 6 5 3 2 3 2 4 2 2" xfId="32400" xr:uid="{5CA3810E-ADE2-43FB-8C64-9DC00D7C4DA5}"/>
    <cellStyle name="標準 6 5 3 2 3 2 4 3" xfId="8665" xr:uid="{052514E0-9997-4350-B710-A4DBE3C12991}"/>
    <cellStyle name="標準 6 5 3 2 3 2 4 3 2" xfId="26076" xr:uid="{052514E0-9997-4350-B710-A4DBE3C12991}"/>
    <cellStyle name="標準 6 5 3 2 3 2 4 4" xfId="19777" xr:uid="{00000000-0005-0000-0000-00003D110000}"/>
    <cellStyle name="標準 6 5 3 2 3 2 5" xfId="11827" xr:uid="{A0D7B538-5AD2-4753-B840-32F78A4BFC28}"/>
    <cellStyle name="標準 6 5 3 2 3 2 5 2" xfId="29238" xr:uid="{A0D7B538-5AD2-4753-B840-32F78A4BFC28}"/>
    <cellStyle name="標準 6 5 3 2 3 2 6" xfId="5502" xr:uid="{8D9B1811-2A4D-4FEB-A054-AD713B7F31C9}"/>
    <cellStyle name="標準 6 5 3 2 3 2 6 2" xfId="22914" xr:uid="{8D9B1811-2A4D-4FEB-A054-AD713B7F31C9}"/>
    <cellStyle name="標準 6 5 3 2 3 2 7" xfId="18245" xr:uid="{00000000-0005-0000-0000-000038110000}"/>
    <cellStyle name="標準 6 5 3 2 3 3" xfId="1185" xr:uid="{00000000-0005-0000-0000-00003E110000}"/>
    <cellStyle name="標準 6 5 3 2 3 3 2" xfId="4361" xr:uid="{00000000-0005-0000-0000-00003F110000}"/>
    <cellStyle name="標準 6 5 3 2 3 3 2 2" xfId="10673" xr:uid="{36493A9E-9D6B-4B1E-8189-1E8D76E8A389}"/>
    <cellStyle name="標準 6 5 3 2 3 3 2 2 2" xfId="16997" xr:uid="{2E1417B8-B988-45B6-B7FD-FF5B7DCD3A73}"/>
    <cellStyle name="標準 6 5 3 2 3 3 2 2 2 2" xfId="34408" xr:uid="{2E1417B8-B988-45B6-B7FD-FF5B7DCD3A73}"/>
    <cellStyle name="標準 6 5 3 2 3 3 2 2 3" xfId="28084" xr:uid="{36493A9E-9D6B-4B1E-8189-1E8D76E8A389}"/>
    <cellStyle name="標準 6 5 3 2 3 3 2 3" xfId="13835" xr:uid="{EC523FC3-65A1-4A91-BB05-4E037108B380}"/>
    <cellStyle name="標準 6 5 3 2 3 3 2 3 2" xfId="31246" xr:uid="{EC523FC3-65A1-4A91-BB05-4E037108B380}"/>
    <cellStyle name="標準 6 5 3 2 3 3 2 4" xfId="7510" xr:uid="{B2FBA026-BCA9-4482-B6A3-0ED42327FF3E}"/>
    <cellStyle name="標準 6 5 3 2 3 3 2 4 2" xfId="24922" xr:uid="{B2FBA026-BCA9-4482-B6A3-0ED42327FF3E}"/>
    <cellStyle name="標準 6 5 3 2 3 3 2 5" xfId="21773" xr:uid="{00000000-0005-0000-0000-00003F110000}"/>
    <cellStyle name="標準 6 5 3 2 3 3 3" xfId="2744" xr:uid="{00000000-0005-0000-0000-000040110000}"/>
    <cellStyle name="標準 6 5 3 2 3 3 3 2" xfId="15369" xr:uid="{5D1B2A5D-24AC-4C1B-8E92-A72DC3E720B4}"/>
    <cellStyle name="標準 6 5 3 2 3 3 3 2 2" xfId="32780" xr:uid="{5D1B2A5D-24AC-4C1B-8E92-A72DC3E720B4}"/>
    <cellStyle name="標準 6 5 3 2 3 3 3 3" xfId="9045" xr:uid="{A7644C4F-D3FF-40C0-BF11-2739338BF235}"/>
    <cellStyle name="標準 6 5 3 2 3 3 3 3 2" xfId="26456" xr:uid="{A7644C4F-D3FF-40C0-BF11-2739338BF235}"/>
    <cellStyle name="標準 6 5 3 2 3 3 3 4" xfId="20157" xr:uid="{00000000-0005-0000-0000-000040110000}"/>
    <cellStyle name="標準 6 5 3 2 3 3 4" xfId="12207" xr:uid="{286BC472-4795-487A-B15C-646945030A60}"/>
    <cellStyle name="標準 6 5 3 2 3 3 4 2" xfId="29618" xr:uid="{286BC472-4795-487A-B15C-646945030A60}"/>
    <cellStyle name="標準 6 5 3 2 3 3 5" xfId="5882" xr:uid="{7B200D49-6AE0-490F-A902-CE2D80ABFEB7}"/>
    <cellStyle name="標準 6 5 3 2 3 3 5 2" xfId="23294" xr:uid="{7B200D49-6AE0-490F-A902-CE2D80ABFEB7}"/>
    <cellStyle name="標準 6 5 3 2 3 3 6" xfId="18625" xr:uid="{00000000-0005-0000-0000-00003E110000}"/>
    <cellStyle name="標準 6 5 3 2 3 4" xfId="3601" xr:uid="{00000000-0005-0000-0000-000041110000}"/>
    <cellStyle name="標準 6 5 3 2 3 4 2" xfId="9913" xr:uid="{713714B9-C1C8-49F8-B53F-F8AC568E5F60}"/>
    <cellStyle name="標準 6 5 3 2 3 4 2 2" xfId="16237" xr:uid="{C6DCAF3D-B56F-4795-9053-57672DD67A46}"/>
    <cellStyle name="標準 6 5 3 2 3 4 2 2 2" xfId="33648" xr:uid="{C6DCAF3D-B56F-4795-9053-57672DD67A46}"/>
    <cellStyle name="標準 6 5 3 2 3 4 2 3" xfId="27324" xr:uid="{713714B9-C1C8-49F8-B53F-F8AC568E5F60}"/>
    <cellStyle name="標準 6 5 3 2 3 4 3" xfId="13075" xr:uid="{648F18F4-F202-4AAB-9A9C-7A2BBFE66722}"/>
    <cellStyle name="標準 6 5 3 2 3 4 3 2" xfId="30486" xr:uid="{648F18F4-F202-4AAB-9A9C-7A2BBFE66722}"/>
    <cellStyle name="標準 6 5 3 2 3 4 4" xfId="6750" xr:uid="{39B87A49-019B-41DC-8556-6BE05BBDB0FB}"/>
    <cellStyle name="標準 6 5 3 2 3 4 4 2" xfId="24162" xr:uid="{39B87A49-019B-41DC-8556-6BE05BBDB0FB}"/>
    <cellStyle name="標準 6 5 3 2 3 4 5" xfId="21013" xr:uid="{00000000-0005-0000-0000-000041110000}"/>
    <cellStyle name="標準 6 5 3 2 3 5" xfId="1984" xr:uid="{00000000-0005-0000-0000-000042110000}"/>
    <cellStyle name="標準 6 5 3 2 3 5 2" xfId="14609" xr:uid="{96B6D6AF-855D-49FA-9A36-781E35B6B70D}"/>
    <cellStyle name="標準 6 5 3 2 3 5 2 2" xfId="32020" xr:uid="{96B6D6AF-855D-49FA-9A36-781E35B6B70D}"/>
    <cellStyle name="標準 6 5 3 2 3 5 3" xfId="8285" xr:uid="{EEA9F1D1-A2E2-4580-B251-A7838C74C2A5}"/>
    <cellStyle name="標準 6 5 3 2 3 5 3 2" xfId="25696" xr:uid="{EEA9F1D1-A2E2-4580-B251-A7838C74C2A5}"/>
    <cellStyle name="標準 6 5 3 2 3 5 4" xfId="19397" xr:uid="{00000000-0005-0000-0000-000042110000}"/>
    <cellStyle name="標準 6 5 3 2 3 6" xfId="11447" xr:uid="{1986CFBF-417A-4811-9EF7-A15F94174495}"/>
    <cellStyle name="標準 6 5 3 2 3 6 2" xfId="28858" xr:uid="{1986CFBF-417A-4811-9EF7-A15F94174495}"/>
    <cellStyle name="標準 6 5 3 2 3 7" xfId="5122" xr:uid="{AE9C119A-2E43-48C9-8E08-3DF8FAF7EA86}"/>
    <cellStyle name="標準 6 5 3 2 3 7 2" xfId="22534" xr:uid="{AE9C119A-2E43-48C9-8E08-3DF8FAF7EA86}"/>
    <cellStyle name="標準 6 5 3 2 3 8" xfId="17865" xr:uid="{00000000-0005-0000-0000-000037110000}"/>
    <cellStyle name="標準 6 5 3 2 4" xfId="615" xr:uid="{00000000-0005-0000-0000-000043110000}"/>
    <cellStyle name="標準 6 5 3 2 4 2" xfId="1375" xr:uid="{00000000-0005-0000-0000-000044110000}"/>
    <cellStyle name="標準 6 5 3 2 4 2 2" xfId="4551" xr:uid="{00000000-0005-0000-0000-000045110000}"/>
    <cellStyle name="標準 6 5 3 2 4 2 2 2" xfId="10863" xr:uid="{E3F0CD05-F333-4FE4-A0E7-7E9752C6E215}"/>
    <cellStyle name="標準 6 5 3 2 4 2 2 2 2" xfId="17187" xr:uid="{9EC5894D-6F1F-4154-B0CD-8ECF11AA5ADE}"/>
    <cellStyle name="標準 6 5 3 2 4 2 2 2 2 2" xfId="34598" xr:uid="{9EC5894D-6F1F-4154-B0CD-8ECF11AA5ADE}"/>
    <cellStyle name="標準 6 5 3 2 4 2 2 2 3" xfId="28274" xr:uid="{E3F0CD05-F333-4FE4-A0E7-7E9752C6E215}"/>
    <cellStyle name="標準 6 5 3 2 4 2 2 3" xfId="14025" xr:uid="{8DA60677-40E3-42C4-A93E-640AAFD72AF1}"/>
    <cellStyle name="標準 6 5 3 2 4 2 2 3 2" xfId="31436" xr:uid="{8DA60677-40E3-42C4-A93E-640AAFD72AF1}"/>
    <cellStyle name="標準 6 5 3 2 4 2 2 4" xfId="7700" xr:uid="{4FD278B1-B232-453C-AD63-5073BC4B37E7}"/>
    <cellStyle name="標準 6 5 3 2 4 2 2 4 2" xfId="25112" xr:uid="{4FD278B1-B232-453C-AD63-5073BC4B37E7}"/>
    <cellStyle name="標準 6 5 3 2 4 2 2 5" xfId="21963" xr:uid="{00000000-0005-0000-0000-000045110000}"/>
    <cellStyle name="標準 6 5 3 2 4 2 3" xfId="2934" xr:uid="{00000000-0005-0000-0000-000046110000}"/>
    <cellStyle name="標準 6 5 3 2 4 2 3 2" xfId="15559" xr:uid="{BDD39683-BF6E-4BDA-AF93-C1FCCFAC12C6}"/>
    <cellStyle name="標準 6 5 3 2 4 2 3 2 2" xfId="32970" xr:uid="{BDD39683-BF6E-4BDA-AF93-C1FCCFAC12C6}"/>
    <cellStyle name="標準 6 5 3 2 4 2 3 3" xfId="9235" xr:uid="{6BC7D1BC-89E2-487A-BDCF-0BA4C447F6C4}"/>
    <cellStyle name="標準 6 5 3 2 4 2 3 3 2" xfId="26646" xr:uid="{6BC7D1BC-89E2-487A-BDCF-0BA4C447F6C4}"/>
    <cellStyle name="標準 6 5 3 2 4 2 3 4" xfId="20347" xr:uid="{00000000-0005-0000-0000-000046110000}"/>
    <cellStyle name="標準 6 5 3 2 4 2 4" xfId="12397" xr:uid="{058E5C74-5E48-47D7-9AB4-1A870F6E9842}"/>
    <cellStyle name="標準 6 5 3 2 4 2 4 2" xfId="29808" xr:uid="{058E5C74-5E48-47D7-9AB4-1A870F6E9842}"/>
    <cellStyle name="標準 6 5 3 2 4 2 5" xfId="6072" xr:uid="{FF59EC59-4791-4671-98E2-0421D3D1AE81}"/>
    <cellStyle name="標準 6 5 3 2 4 2 5 2" xfId="23484" xr:uid="{FF59EC59-4791-4671-98E2-0421D3D1AE81}"/>
    <cellStyle name="標準 6 5 3 2 4 2 6" xfId="18815" xr:uid="{00000000-0005-0000-0000-000044110000}"/>
    <cellStyle name="標準 6 5 3 2 4 3" xfId="3791" xr:uid="{00000000-0005-0000-0000-000047110000}"/>
    <cellStyle name="標準 6 5 3 2 4 3 2" xfId="10103" xr:uid="{D4A9E1A1-670E-4899-A9B2-4042DAC2A291}"/>
    <cellStyle name="標準 6 5 3 2 4 3 2 2" xfId="16427" xr:uid="{E87A2B98-08DD-409F-A91D-7ACA44170BC7}"/>
    <cellStyle name="標準 6 5 3 2 4 3 2 2 2" xfId="33838" xr:uid="{E87A2B98-08DD-409F-A91D-7ACA44170BC7}"/>
    <cellStyle name="標準 6 5 3 2 4 3 2 3" xfId="27514" xr:uid="{D4A9E1A1-670E-4899-A9B2-4042DAC2A291}"/>
    <cellStyle name="標準 6 5 3 2 4 3 3" xfId="13265" xr:uid="{46212431-6A72-4E85-8C31-F3267B5572D6}"/>
    <cellStyle name="標準 6 5 3 2 4 3 3 2" xfId="30676" xr:uid="{46212431-6A72-4E85-8C31-F3267B5572D6}"/>
    <cellStyle name="標準 6 5 3 2 4 3 4" xfId="6940" xr:uid="{94904DE5-BD11-45EC-AFCC-33ABFC3B3CC1}"/>
    <cellStyle name="標準 6 5 3 2 4 3 4 2" xfId="24352" xr:uid="{94904DE5-BD11-45EC-AFCC-33ABFC3B3CC1}"/>
    <cellStyle name="標準 6 5 3 2 4 3 5" xfId="21203" xr:uid="{00000000-0005-0000-0000-000047110000}"/>
    <cellStyle name="標準 6 5 3 2 4 4" xfId="2174" xr:uid="{00000000-0005-0000-0000-000048110000}"/>
    <cellStyle name="標準 6 5 3 2 4 4 2" xfId="14799" xr:uid="{CD838260-0D72-4AEA-8AE2-2FECB3C86534}"/>
    <cellStyle name="標準 6 5 3 2 4 4 2 2" xfId="32210" xr:uid="{CD838260-0D72-4AEA-8AE2-2FECB3C86534}"/>
    <cellStyle name="標準 6 5 3 2 4 4 3" xfId="8475" xr:uid="{D15DD1B0-EEA6-4593-A012-165045AAD3E4}"/>
    <cellStyle name="標準 6 5 3 2 4 4 3 2" xfId="25886" xr:uid="{D15DD1B0-EEA6-4593-A012-165045AAD3E4}"/>
    <cellStyle name="標準 6 5 3 2 4 4 4" xfId="19587" xr:uid="{00000000-0005-0000-0000-000048110000}"/>
    <cellStyle name="標準 6 5 3 2 4 5" xfId="11637" xr:uid="{C2C4D944-BBF6-4C6D-9B49-C4BF3F96DFE7}"/>
    <cellStyle name="標準 6 5 3 2 4 5 2" xfId="29048" xr:uid="{C2C4D944-BBF6-4C6D-9B49-C4BF3F96DFE7}"/>
    <cellStyle name="標準 6 5 3 2 4 6" xfId="5312" xr:uid="{FE91B214-321B-4BC4-94CF-726C15E6B7A8}"/>
    <cellStyle name="標準 6 5 3 2 4 6 2" xfId="22724" xr:uid="{FE91B214-321B-4BC4-94CF-726C15E6B7A8}"/>
    <cellStyle name="標準 6 5 3 2 4 7" xfId="18055" xr:uid="{00000000-0005-0000-0000-000043110000}"/>
    <cellStyle name="標準 6 5 3 2 5" xfId="995" xr:uid="{00000000-0005-0000-0000-000049110000}"/>
    <cellStyle name="標準 6 5 3 2 5 2" xfId="4171" xr:uid="{00000000-0005-0000-0000-00004A110000}"/>
    <cellStyle name="標準 6 5 3 2 5 2 2" xfId="10483" xr:uid="{FA2C00D4-5EC0-4122-92F9-710DD22862A9}"/>
    <cellStyle name="標準 6 5 3 2 5 2 2 2" xfId="16807" xr:uid="{328C68EB-1545-4F0C-BA5F-7146C976D8B8}"/>
    <cellStyle name="標準 6 5 3 2 5 2 2 2 2" xfId="34218" xr:uid="{328C68EB-1545-4F0C-BA5F-7146C976D8B8}"/>
    <cellStyle name="標準 6 5 3 2 5 2 2 3" xfId="27894" xr:uid="{FA2C00D4-5EC0-4122-92F9-710DD22862A9}"/>
    <cellStyle name="標準 6 5 3 2 5 2 3" xfId="13645" xr:uid="{DC1F5B33-999C-41CA-AA7E-60A69D5596A2}"/>
    <cellStyle name="標準 6 5 3 2 5 2 3 2" xfId="31056" xr:uid="{DC1F5B33-999C-41CA-AA7E-60A69D5596A2}"/>
    <cellStyle name="標準 6 5 3 2 5 2 4" xfId="7320" xr:uid="{A29FCA71-7802-45FF-BD74-7035BE3281F5}"/>
    <cellStyle name="標準 6 5 3 2 5 2 4 2" xfId="24732" xr:uid="{A29FCA71-7802-45FF-BD74-7035BE3281F5}"/>
    <cellStyle name="標準 6 5 3 2 5 2 5" xfId="21583" xr:uid="{00000000-0005-0000-0000-00004A110000}"/>
    <cellStyle name="標準 6 5 3 2 5 3" xfId="2554" xr:uid="{00000000-0005-0000-0000-00004B110000}"/>
    <cellStyle name="標準 6 5 3 2 5 3 2" xfId="15179" xr:uid="{FF1D9909-747E-4F5C-92A0-4F8EC0BD2F3D}"/>
    <cellStyle name="標準 6 5 3 2 5 3 2 2" xfId="32590" xr:uid="{FF1D9909-747E-4F5C-92A0-4F8EC0BD2F3D}"/>
    <cellStyle name="標準 6 5 3 2 5 3 3" xfId="8855" xr:uid="{C279A5F1-8ED0-48E9-98A3-7150A9151999}"/>
    <cellStyle name="標準 6 5 3 2 5 3 3 2" xfId="26266" xr:uid="{C279A5F1-8ED0-48E9-98A3-7150A9151999}"/>
    <cellStyle name="標準 6 5 3 2 5 3 4" xfId="19967" xr:uid="{00000000-0005-0000-0000-00004B110000}"/>
    <cellStyle name="標準 6 5 3 2 5 4" xfId="12017" xr:uid="{257CA111-A4F3-4F48-955F-72E4CD4CD738}"/>
    <cellStyle name="標準 6 5 3 2 5 4 2" xfId="29428" xr:uid="{257CA111-A4F3-4F48-955F-72E4CD4CD738}"/>
    <cellStyle name="標準 6 5 3 2 5 5" xfId="5692" xr:uid="{078E115F-7CBE-46D5-9CA4-906022D829B6}"/>
    <cellStyle name="標準 6 5 3 2 5 5 2" xfId="23104" xr:uid="{078E115F-7CBE-46D5-9CA4-906022D829B6}"/>
    <cellStyle name="標準 6 5 3 2 5 6" xfId="18435" xr:uid="{00000000-0005-0000-0000-000049110000}"/>
    <cellStyle name="標準 6 5 3 2 6" xfId="235" xr:uid="{00000000-0005-0000-0000-00004C110000}"/>
    <cellStyle name="標準 6 5 3 2 6 2" xfId="3411" xr:uid="{00000000-0005-0000-0000-00004D110000}"/>
    <cellStyle name="標準 6 5 3 2 6 2 2" xfId="16047" xr:uid="{596E4B55-1AEF-4785-8C1E-23E5B38407EC}"/>
    <cellStyle name="標準 6 5 3 2 6 2 2 2" xfId="33458" xr:uid="{596E4B55-1AEF-4785-8C1E-23E5B38407EC}"/>
    <cellStyle name="標準 6 5 3 2 6 2 3" xfId="9723" xr:uid="{20C6282B-0F5E-4F73-97E4-A6161AE4D379}"/>
    <cellStyle name="標準 6 5 3 2 6 2 3 2" xfId="27134" xr:uid="{20C6282B-0F5E-4F73-97E4-A6161AE4D379}"/>
    <cellStyle name="標準 6 5 3 2 6 2 4" xfId="20823" xr:uid="{00000000-0005-0000-0000-00004D110000}"/>
    <cellStyle name="標準 6 5 3 2 6 3" xfId="12885" xr:uid="{6EC80BC8-15D1-42DC-9CA8-C05DC57DBBF5}"/>
    <cellStyle name="標準 6 5 3 2 6 3 2" xfId="30296" xr:uid="{6EC80BC8-15D1-42DC-9CA8-C05DC57DBBF5}"/>
    <cellStyle name="標準 6 5 3 2 6 4" xfId="6560" xr:uid="{EB6D3FF4-40FA-4697-8179-C45B8CEF26BC}"/>
    <cellStyle name="標準 6 5 3 2 6 4 2" xfId="23972" xr:uid="{EB6D3FF4-40FA-4697-8179-C45B8CEF26BC}"/>
    <cellStyle name="標準 6 5 3 2 6 5" xfId="17675" xr:uid="{00000000-0005-0000-0000-00004C110000}"/>
    <cellStyle name="標準 6 5 3 2 7" xfId="3317" xr:uid="{00000000-0005-0000-0000-00004E110000}"/>
    <cellStyle name="標準 6 5 3 2 7 2" xfId="9629" xr:uid="{AAD26642-3350-4267-9E59-F2CFC1F43F51}"/>
    <cellStyle name="標準 6 5 3 2 7 2 2" xfId="15953" xr:uid="{9D2A911E-54D4-4902-AC71-730578947F16}"/>
    <cellStyle name="標準 6 5 3 2 7 2 2 2" xfId="33364" xr:uid="{9D2A911E-54D4-4902-AC71-730578947F16}"/>
    <cellStyle name="標準 6 5 3 2 7 2 3" xfId="27040" xr:uid="{AAD26642-3350-4267-9E59-F2CFC1F43F51}"/>
    <cellStyle name="標準 6 5 3 2 7 3" xfId="12791" xr:uid="{E14F53B1-1C24-48C8-B454-AE11B6461FD5}"/>
    <cellStyle name="標準 6 5 3 2 7 3 2" xfId="30202" xr:uid="{E14F53B1-1C24-48C8-B454-AE11B6461FD5}"/>
    <cellStyle name="標準 6 5 3 2 7 4" xfId="6466" xr:uid="{F0E2E2D3-A2E5-4AD0-BE48-DF7A7BB01C12}"/>
    <cellStyle name="標準 6 5 3 2 7 4 2" xfId="23878" xr:uid="{F0E2E2D3-A2E5-4AD0-BE48-DF7A7BB01C12}"/>
    <cellStyle name="標準 6 5 3 2 7 5" xfId="20729" xr:uid="{00000000-0005-0000-0000-00004E110000}"/>
    <cellStyle name="標準 6 5 3 2 8" xfId="1794" xr:uid="{00000000-0005-0000-0000-00004F110000}"/>
    <cellStyle name="標準 6 5 3 2 8 2" xfId="14419" xr:uid="{403C82A4-43DB-45C5-9620-644083959652}"/>
    <cellStyle name="標準 6 5 3 2 8 2 2" xfId="31830" xr:uid="{403C82A4-43DB-45C5-9620-644083959652}"/>
    <cellStyle name="標準 6 5 3 2 8 3" xfId="8095" xr:uid="{C8AB3609-DC3E-4717-8D61-059EAF59351C}"/>
    <cellStyle name="標準 6 5 3 2 8 3 2" xfId="25506" xr:uid="{C8AB3609-DC3E-4717-8D61-059EAF59351C}"/>
    <cellStyle name="標準 6 5 3 2 8 4" xfId="19207" xr:uid="{00000000-0005-0000-0000-00004F110000}"/>
    <cellStyle name="標準 6 5 3 2 9" xfId="11257" xr:uid="{F54F655F-218C-411A-BD49-28CF92F30B66}"/>
    <cellStyle name="標準 6 5 3 2 9 2" xfId="28668" xr:uid="{F54F655F-218C-411A-BD49-28CF92F30B66}"/>
    <cellStyle name="標準 6 5 3 3" xfId="296" xr:uid="{00000000-0005-0000-0000-000050110000}"/>
    <cellStyle name="標準 6 5 3 3 2" xfId="486" xr:uid="{00000000-0005-0000-0000-000051110000}"/>
    <cellStyle name="標準 6 5 3 3 2 2" xfId="866" xr:uid="{00000000-0005-0000-0000-000052110000}"/>
    <cellStyle name="標準 6 5 3 3 2 2 2" xfId="1626" xr:uid="{00000000-0005-0000-0000-000053110000}"/>
    <cellStyle name="標準 6 5 3 3 2 2 2 2" xfId="4802" xr:uid="{00000000-0005-0000-0000-000054110000}"/>
    <cellStyle name="標準 6 5 3 3 2 2 2 2 2" xfId="11114" xr:uid="{F95EB051-F032-4A46-92F2-099B85EA774A}"/>
    <cellStyle name="標準 6 5 3 3 2 2 2 2 2 2" xfId="17438" xr:uid="{E54DAFB8-F5A2-465B-B344-4EB07D6AC945}"/>
    <cellStyle name="標準 6 5 3 3 2 2 2 2 2 2 2" xfId="34849" xr:uid="{E54DAFB8-F5A2-465B-B344-4EB07D6AC945}"/>
    <cellStyle name="標準 6 5 3 3 2 2 2 2 2 3" xfId="28525" xr:uid="{F95EB051-F032-4A46-92F2-099B85EA774A}"/>
    <cellStyle name="標準 6 5 3 3 2 2 2 2 3" xfId="14276" xr:uid="{D7417120-F68B-4F02-B1DE-159487CC940C}"/>
    <cellStyle name="標準 6 5 3 3 2 2 2 2 3 2" xfId="31687" xr:uid="{D7417120-F68B-4F02-B1DE-159487CC940C}"/>
    <cellStyle name="標準 6 5 3 3 2 2 2 2 4" xfId="7951" xr:uid="{0BAD8A59-ADF6-41A7-A247-035DFA30E643}"/>
    <cellStyle name="標準 6 5 3 3 2 2 2 2 4 2" xfId="25363" xr:uid="{0BAD8A59-ADF6-41A7-A247-035DFA30E643}"/>
    <cellStyle name="標準 6 5 3 3 2 2 2 2 5" xfId="22214" xr:uid="{00000000-0005-0000-0000-000054110000}"/>
    <cellStyle name="標準 6 5 3 3 2 2 2 3" xfId="3185" xr:uid="{00000000-0005-0000-0000-000055110000}"/>
    <cellStyle name="標準 6 5 3 3 2 2 2 3 2" xfId="15810" xr:uid="{A7EB12FD-9AF0-4C23-AE63-68331E9861E0}"/>
    <cellStyle name="標準 6 5 3 3 2 2 2 3 2 2" xfId="33221" xr:uid="{A7EB12FD-9AF0-4C23-AE63-68331E9861E0}"/>
    <cellStyle name="標準 6 5 3 3 2 2 2 3 3" xfId="9486" xr:uid="{F71535AF-9226-4358-8812-5052513352F0}"/>
    <cellStyle name="標準 6 5 3 3 2 2 2 3 3 2" xfId="26897" xr:uid="{F71535AF-9226-4358-8812-5052513352F0}"/>
    <cellStyle name="標準 6 5 3 3 2 2 2 3 4" xfId="20598" xr:uid="{00000000-0005-0000-0000-000055110000}"/>
    <cellStyle name="標準 6 5 3 3 2 2 2 4" xfId="12648" xr:uid="{0078B552-CBE7-47B6-A845-1916EC4B9D00}"/>
    <cellStyle name="標準 6 5 3 3 2 2 2 4 2" xfId="30059" xr:uid="{0078B552-CBE7-47B6-A845-1916EC4B9D00}"/>
    <cellStyle name="標準 6 5 3 3 2 2 2 5" xfId="6323" xr:uid="{B2A8452A-DFAF-488D-BA9D-3D265ACD9BEF}"/>
    <cellStyle name="標準 6 5 3 3 2 2 2 5 2" xfId="23735" xr:uid="{B2A8452A-DFAF-488D-BA9D-3D265ACD9BEF}"/>
    <cellStyle name="標準 6 5 3 3 2 2 2 6" xfId="19066" xr:uid="{00000000-0005-0000-0000-000053110000}"/>
    <cellStyle name="標準 6 5 3 3 2 2 3" xfId="4042" xr:uid="{00000000-0005-0000-0000-000056110000}"/>
    <cellStyle name="標準 6 5 3 3 2 2 3 2" xfId="10354" xr:uid="{37A76D42-278A-4764-B14C-2D3E3D8EB4D3}"/>
    <cellStyle name="標準 6 5 3 3 2 2 3 2 2" xfId="16678" xr:uid="{031B9B17-514F-42CA-BD15-B301B469FF34}"/>
    <cellStyle name="標準 6 5 3 3 2 2 3 2 2 2" xfId="34089" xr:uid="{031B9B17-514F-42CA-BD15-B301B469FF34}"/>
    <cellStyle name="標準 6 5 3 3 2 2 3 2 3" xfId="27765" xr:uid="{37A76D42-278A-4764-B14C-2D3E3D8EB4D3}"/>
    <cellStyle name="標準 6 5 3 3 2 2 3 3" xfId="13516" xr:uid="{EEBC59DA-3F7A-4DC4-B676-BC2DCD8DFEFC}"/>
    <cellStyle name="標準 6 5 3 3 2 2 3 3 2" xfId="30927" xr:uid="{EEBC59DA-3F7A-4DC4-B676-BC2DCD8DFEFC}"/>
    <cellStyle name="標準 6 5 3 3 2 2 3 4" xfId="7191" xr:uid="{0602131A-73ED-4931-8C5A-576B01F1A0FB}"/>
    <cellStyle name="標準 6 5 3 3 2 2 3 4 2" xfId="24603" xr:uid="{0602131A-73ED-4931-8C5A-576B01F1A0FB}"/>
    <cellStyle name="標準 6 5 3 3 2 2 3 5" xfId="21454" xr:uid="{00000000-0005-0000-0000-000056110000}"/>
    <cellStyle name="標準 6 5 3 3 2 2 4" xfId="2425" xr:uid="{00000000-0005-0000-0000-000057110000}"/>
    <cellStyle name="標準 6 5 3 3 2 2 4 2" xfId="15050" xr:uid="{8EEA170E-51EB-41E0-A619-9FB1FB43D90F}"/>
    <cellStyle name="標準 6 5 3 3 2 2 4 2 2" xfId="32461" xr:uid="{8EEA170E-51EB-41E0-A619-9FB1FB43D90F}"/>
    <cellStyle name="標準 6 5 3 3 2 2 4 3" xfId="8726" xr:uid="{E2D71FF6-6122-4067-B263-826A72AE3B93}"/>
    <cellStyle name="標準 6 5 3 3 2 2 4 3 2" xfId="26137" xr:uid="{E2D71FF6-6122-4067-B263-826A72AE3B93}"/>
    <cellStyle name="標準 6 5 3 3 2 2 4 4" xfId="19838" xr:uid="{00000000-0005-0000-0000-000057110000}"/>
    <cellStyle name="標準 6 5 3 3 2 2 5" xfId="11888" xr:uid="{00AA0F9C-87EB-445B-8907-88BB5C5CB7E1}"/>
    <cellStyle name="標準 6 5 3 3 2 2 5 2" xfId="29299" xr:uid="{00AA0F9C-87EB-445B-8907-88BB5C5CB7E1}"/>
    <cellStyle name="標準 6 5 3 3 2 2 6" xfId="5563" xr:uid="{679F0FBA-C1F2-49D7-A5C6-76F83C356982}"/>
    <cellStyle name="標準 6 5 3 3 2 2 6 2" xfId="22975" xr:uid="{679F0FBA-C1F2-49D7-A5C6-76F83C356982}"/>
    <cellStyle name="標準 6 5 3 3 2 2 7" xfId="18306" xr:uid="{00000000-0005-0000-0000-000052110000}"/>
    <cellStyle name="標準 6 5 3 3 2 3" xfId="1246" xr:uid="{00000000-0005-0000-0000-000058110000}"/>
    <cellStyle name="標準 6 5 3 3 2 3 2" xfId="4422" xr:uid="{00000000-0005-0000-0000-000059110000}"/>
    <cellStyle name="標準 6 5 3 3 2 3 2 2" xfId="10734" xr:uid="{70AB0750-BED2-47F9-B04A-01597FC8FE40}"/>
    <cellStyle name="標準 6 5 3 3 2 3 2 2 2" xfId="17058" xr:uid="{3C1405A5-CE1F-423D-936E-29C4F2D0B18B}"/>
    <cellStyle name="標準 6 5 3 3 2 3 2 2 2 2" xfId="34469" xr:uid="{3C1405A5-CE1F-423D-936E-29C4F2D0B18B}"/>
    <cellStyle name="標準 6 5 3 3 2 3 2 2 3" xfId="28145" xr:uid="{70AB0750-BED2-47F9-B04A-01597FC8FE40}"/>
    <cellStyle name="標準 6 5 3 3 2 3 2 3" xfId="13896" xr:uid="{C5ADCD00-A7CC-4CBC-8243-F938E09CEAE3}"/>
    <cellStyle name="標準 6 5 3 3 2 3 2 3 2" xfId="31307" xr:uid="{C5ADCD00-A7CC-4CBC-8243-F938E09CEAE3}"/>
    <cellStyle name="標準 6 5 3 3 2 3 2 4" xfId="7571" xr:uid="{69646E74-AD7C-4116-93CA-A7D28B2C2B1F}"/>
    <cellStyle name="標準 6 5 3 3 2 3 2 4 2" xfId="24983" xr:uid="{69646E74-AD7C-4116-93CA-A7D28B2C2B1F}"/>
    <cellStyle name="標準 6 5 3 3 2 3 2 5" xfId="21834" xr:uid="{00000000-0005-0000-0000-000059110000}"/>
    <cellStyle name="標準 6 5 3 3 2 3 3" xfId="2805" xr:uid="{00000000-0005-0000-0000-00005A110000}"/>
    <cellStyle name="標準 6 5 3 3 2 3 3 2" xfId="15430" xr:uid="{3653D43E-A1D7-417C-A555-999ADAFF1B45}"/>
    <cellStyle name="標準 6 5 3 3 2 3 3 2 2" xfId="32841" xr:uid="{3653D43E-A1D7-417C-A555-999ADAFF1B45}"/>
    <cellStyle name="標準 6 5 3 3 2 3 3 3" xfId="9106" xr:uid="{7FFCA974-0548-4643-A8EB-06492B02C245}"/>
    <cellStyle name="標準 6 5 3 3 2 3 3 3 2" xfId="26517" xr:uid="{7FFCA974-0548-4643-A8EB-06492B02C245}"/>
    <cellStyle name="標準 6 5 3 3 2 3 3 4" xfId="20218" xr:uid="{00000000-0005-0000-0000-00005A110000}"/>
    <cellStyle name="標準 6 5 3 3 2 3 4" xfId="12268" xr:uid="{0D1F5812-6060-4E02-B84B-026B387B6B37}"/>
    <cellStyle name="標準 6 5 3 3 2 3 4 2" xfId="29679" xr:uid="{0D1F5812-6060-4E02-B84B-026B387B6B37}"/>
    <cellStyle name="標準 6 5 3 3 2 3 5" xfId="5943" xr:uid="{7179264E-88AD-4090-9F48-A5FA9F7FD92E}"/>
    <cellStyle name="標準 6 5 3 3 2 3 5 2" xfId="23355" xr:uid="{7179264E-88AD-4090-9F48-A5FA9F7FD92E}"/>
    <cellStyle name="標準 6 5 3 3 2 3 6" xfId="18686" xr:uid="{00000000-0005-0000-0000-000058110000}"/>
    <cellStyle name="標準 6 5 3 3 2 4" xfId="3662" xr:uid="{00000000-0005-0000-0000-00005B110000}"/>
    <cellStyle name="標準 6 5 3 3 2 4 2" xfId="9974" xr:uid="{C5096F9C-846E-4C36-BAF0-826128D0AEC7}"/>
    <cellStyle name="標準 6 5 3 3 2 4 2 2" xfId="16298" xr:uid="{44CC9870-3A96-4397-9C27-D4D2C76A5991}"/>
    <cellStyle name="標準 6 5 3 3 2 4 2 2 2" xfId="33709" xr:uid="{44CC9870-3A96-4397-9C27-D4D2C76A5991}"/>
    <cellStyle name="標準 6 5 3 3 2 4 2 3" xfId="27385" xr:uid="{C5096F9C-846E-4C36-BAF0-826128D0AEC7}"/>
    <cellStyle name="標準 6 5 3 3 2 4 3" xfId="13136" xr:uid="{48485A68-459B-41BA-A2F2-5A30E55FF112}"/>
    <cellStyle name="標準 6 5 3 3 2 4 3 2" xfId="30547" xr:uid="{48485A68-459B-41BA-A2F2-5A30E55FF112}"/>
    <cellStyle name="標準 6 5 3 3 2 4 4" xfId="6811" xr:uid="{7B017CE6-AA89-4F2C-AA2D-ABC567DDE635}"/>
    <cellStyle name="標準 6 5 3 3 2 4 4 2" xfId="24223" xr:uid="{7B017CE6-AA89-4F2C-AA2D-ABC567DDE635}"/>
    <cellStyle name="標準 6 5 3 3 2 4 5" xfId="21074" xr:uid="{00000000-0005-0000-0000-00005B110000}"/>
    <cellStyle name="標準 6 5 3 3 2 5" xfId="2045" xr:uid="{00000000-0005-0000-0000-00005C110000}"/>
    <cellStyle name="標準 6 5 3 3 2 5 2" xfId="14670" xr:uid="{29187CC6-85E4-4EDD-8B17-70F0F44A28E5}"/>
    <cellStyle name="標準 6 5 3 3 2 5 2 2" xfId="32081" xr:uid="{29187CC6-85E4-4EDD-8B17-70F0F44A28E5}"/>
    <cellStyle name="標準 6 5 3 3 2 5 3" xfId="8346" xr:uid="{8D0FFF9B-FAED-4218-BD44-0617A3C77E4D}"/>
    <cellStyle name="標準 6 5 3 3 2 5 3 2" xfId="25757" xr:uid="{8D0FFF9B-FAED-4218-BD44-0617A3C77E4D}"/>
    <cellStyle name="標準 6 5 3 3 2 5 4" xfId="19458" xr:uid="{00000000-0005-0000-0000-00005C110000}"/>
    <cellStyle name="標準 6 5 3 3 2 6" xfId="11508" xr:uid="{1BADAA60-17FA-4F18-9712-CC007D164C9A}"/>
    <cellStyle name="標準 6 5 3 3 2 6 2" xfId="28919" xr:uid="{1BADAA60-17FA-4F18-9712-CC007D164C9A}"/>
    <cellStyle name="標準 6 5 3 3 2 7" xfId="5183" xr:uid="{3373C78C-F82E-4EFB-A93B-43BBF9B3974C}"/>
    <cellStyle name="標準 6 5 3 3 2 7 2" xfId="22595" xr:uid="{3373C78C-F82E-4EFB-A93B-43BBF9B3974C}"/>
    <cellStyle name="標準 6 5 3 3 2 8" xfId="17926" xr:uid="{00000000-0005-0000-0000-000051110000}"/>
    <cellStyle name="標準 6 5 3 3 3" xfId="676" xr:uid="{00000000-0005-0000-0000-00005D110000}"/>
    <cellStyle name="標準 6 5 3 3 3 2" xfId="1436" xr:uid="{00000000-0005-0000-0000-00005E110000}"/>
    <cellStyle name="標準 6 5 3 3 3 2 2" xfId="4612" xr:uid="{00000000-0005-0000-0000-00005F110000}"/>
    <cellStyle name="標準 6 5 3 3 3 2 2 2" xfId="10924" xr:uid="{5EDA828D-7490-47B4-A59A-891B097D0B2B}"/>
    <cellStyle name="標準 6 5 3 3 3 2 2 2 2" xfId="17248" xr:uid="{FD08A188-CD22-4DE5-BDA1-7F2E6967A70E}"/>
    <cellStyle name="標準 6 5 3 3 3 2 2 2 2 2" xfId="34659" xr:uid="{FD08A188-CD22-4DE5-BDA1-7F2E6967A70E}"/>
    <cellStyle name="標準 6 5 3 3 3 2 2 2 3" xfId="28335" xr:uid="{5EDA828D-7490-47B4-A59A-891B097D0B2B}"/>
    <cellStyle name="標準 6 5 3 3 3 2 2 3" xfId="14086" xr:uid="{FA41AB7D-9019-49E8-AEA8-E41EC6473496}"/>
    <cellStyle name="標準 6 5 3 3 3 2 2 3 2" xfId="31497" xr:uid="{FA41AB7D-9019-49E8-AEA8-E41EC6473496}"/>
    <cellStyle name="標準 6 5 3 3 3 2 2 4" xfId="7761" xr:uid="{84A5B8CD-29F3-4970-B379-1465B8B8B53D}"/>
    <cellStyle name="標準 6 5 3 3 3 2 2 4 2" xfId="25173" xr:uid="{84A5B8CD-29F3-4970-B379-1465B8B8B53D}"/>
    <cellStyle name="標準 6 5 3 3 3 2 2 5" xfId="22024" xr:uid="{00000000-0005-0000-0000-00005F110000}"/>
    <cellStyle name="標準 6 5 3 3 3 2 3" xfId="2995" xr:uid="{00000000-0005-0000-0000-000060110000}"/>
    <cellStyle name="標準 6 5 3 3 3 2 3 2" xfId="15620" xr:uid="{2EAA0CEA-8FE9-46FA-BC56-EF3C7F6FC2E7}"/>
    <cellStyle name="標準 6 5 3 3 3 2 3 2 2" xfId="33031" xr:uid="{2EAA0CEA-8FE9-46FA-BC56-EF3C7F6FC2E7}"/>
    <cellStyle name="標準 6 5 3 3 3 2 3 3" xfId="9296" xr:uid="{06B1872F-0B8D-4EE4-836D-68A9405A3F46}"/>
    <cellStyle name="標準 6 5 3 3 3 2 3 3 2" xfId="26707" xr:uid="{06B1872F-0B8D-4EE4-836D-68A9405A3F46}"/>
    <cellStyle name="標準 6 5 3 3 3 2 3 4" xfId="20408" xr:uid="{00000000-0005-0000-0000-000060110000}"/>
    <cellStyle name="標準 6 5 3 3 3 2 4" xfId="12458" xr:uid="{FA9FFEF8-0608-42AF-B7FD-C6F13E6C8BB7}"/>
    <cellStyle name="標準 6 5 3 3 3 2 4 2" xfId="29869" xr:uid="{FA9FFEF8-0608-42AF-B7FD-C6F13E6C8BB7}"/>
    <cellStyle name="標準 6 5 3 3 3 2 5" xfId="6133" xr:uid="{E74DF504-1AC2-474F-8C0F-85A45FB043A4}"/>
    <cellStyle name="標準 6 5 3 3 3 2 5 2" xfId="23545" xr:uid="{E74DF504-1AC2-474F-8C0F-85A45FB043A4}"/>
    <cellStyle name="標準 6 5 3 3 3 2 6" xfId="18876" xr:uid="{00000000-0005-0000-0000-00005E110000}"/>
    <cellStyle name="標準 6 5 3 3 3 3" xfId="3852" xr:uid="{00000000-0005-0000-0000-000061110000}"/>
    <cellStyle name="標準 6 5 3 3 3 3 2" xfId="10164" xr:uid="{D5B804C3-CC7A-4CB0-BBFF-ED00F1D92E89}"/>
    <cellStyle name="標準 6 5 3 3 3 3 2 2" xfId="16488" xr:uid="{CB5FD847-1F98-45FA-BFEE-9FF825BA4D08}"/>
    <cellStyle name="標準 6 5 3 3 3 3 2 2 2" xfId="33899" xr:uid="{CB5FD847-1F98-45FA-BFEE-9FF825BA4D08}"/>
    <cellStyle name="標準 6 5 3 3 3 3 2 3" xfId="27575" xr:uid="{D5B804C3-CC7A-4CB0-BBFF-ED00F1D92E89}"/>
    <cellStyle name="標準 6 5 3 3 3 3 3" xfId="13326" xr:uid="{39FF2834-3272-4943-B935-D523F637F6CC}"/>
    <cellStyle name="標準 6 5 3 3 3 3 3 2" xfId="30737" xr:uid="{39FF2834-3272-4943-B935-D523F637F6CC}"/>
    <cellStyle name="標準 6 5 3 3 3 3 4" xfId="7001" xr:uid="{39CD7130-D1B9-4436-977C-ADB267151E07}"/>
    <cellStyle name="標準 6 5 3 3 3 3 4 2" xfId="24413" xr:uid="{39CD7130-D1B9-4436-977C-ADB267151E07}"/>
    <cellStyle name="標準 6 5 3 3 3 3 5" xfId="21264" xr:uid="{00000000-0005-0000-0000-000061110000}"/>
    <cellStyle name="標準 6 5 3 3 3 4" xfId="2235" xr:uid="{00000000-0005-0000-0000-000062110000}"/>
    <cellStyle name="標準 6 5 3 3 3 4 2" xfId="14860" xr:uid="{5AE68449-DD71-4A5F-AC49-B272EAD87B0F}"/>
    <cellStyle name="標準 6 5 3 3 3 4 2 2" xfId="32271" xr:uid="{5AE68449-DD71-4A5F-AC49-B272EAD87B0F}"/>
    <cellStyle name="標準 6 5 3 3 3 4 3" xfId="8536" xr:uid="{F6D9BC28-31ED-4A2A-A019-75E1CE3E38E8}"/>
    <cellStyle name="標準 6 5 3 3 3 4 3 2" xfId="25947" xr:uid="{F6D9BC28-31ED-4A2A-A019-75E1CE3E38E8}"/>
    <cellStyle name="標準 6 5 3 3 3 4 4" xfId="19648" xr:uid="{00000000-0005-0000-0000-000062110000}"/>
    <cellStyle name="標準 6 5 3 3 3 5" xfId="11698" xr:uid="{DB85FA5B-0B73-4780-8FCD-0258B65E7C6E}"/>
    <cellStyle name="標準 6 5 3 3 3 5 2" xfId="29109" xr:uid="{DB85FA5B-0B73-4780-8FCD-0258B65E7C6E}"/>
    <cellStyle name="標準 6 5 3 3 3 6" xfId="5373" xr:uid="{2C5D8ED5-30A8-4EF2-A675-B018DF7F3DCA}"/>
    <cellStyle name="標準 6 5 3 3 3 6 2" xfId="22785" xr:uid="{2C5D8ED5-30A8-4EF2-A675-B018DF7F3DCA}"/>
    <cellStyle name="標準 6 5 3 3 3 7" xfId="18116" xr:uid="{00000000-0005-0000-0000-00005D110000}"/>
    <cellStyle name="標準 6 5 3 3 4" xfId="1056" xr:uid="{00000000-0005-0000-0000-000063110000}"/>
    <cellStyle name="標準 6 5 3 3 4 2" xfId="4232" xr:uid="{00000000-0005-0000-0000-000064110000}"/>
    <cellStyle name="標準 6 5 3 3 4 2 2" xfId="10544" xr:uid="{B7C2CF09-E41C-4D0C-9175-467984E1D7C0}"/>
    <cellStyle name="標準 6 5 3 3 4 2 2 2" xfId="16868" xr:uid="{BF7F1998-0B2A-4484-A115-3C635D81ADFE}"/>
    <cellStyle name="標準 6 5 3 3 4 2 2 2 2" xfId="34279" xr:uid="{BF7F1998-0B2A-4484-A115-3C635D81ADFE}"/>
    <cellStyle name="標準 6 5 3 3 4 2 2 3" xfId="27955" xr:uid="{B7C2CF09-E41C-4D0C-9175-467984E1D7C0}"/>
    <cellStyle name="標準 6 5 3 3 4 2 3" xfId="13706" xr:uid="{263E5E79-179C-485D-BC16-268AF3E719A5}"/>
    <cellStyle name="標準 6 5 3 3 4 2 3 2" xfId="31117" xr:uid="{263E5E79-179C-485D-BC16-268AF3E719A5}"/>
    <cellStyle name="標準 6 5 3 3 4 2 4" xfId="7381" xr:uid="{7235606D-59E5-4E5F-8706-F64E7DBD07F3}"/>
    <cellStyle name="標準 6 5 3 3 4 2 4 2" xfId="24793" xr:uid="{7235606D-59E5-4E5F-8706-F64E7DBD07F3}"/>
    <cellStyle name="標準 6 5 3 3 4 2 5" xfId="21644" xr:uid="{00000000-0005-0000-0000-000064110000}"/>
    <cellStyle name="標準 6 5 3 3 4 3" xfId="2615" xr:uid="{00000000-0005-0000-0000-000065110000}"/>
    <cellStyle name="標準 6 5 3 3 4 3 2" xfId="15240" xr:uid="{296181FA-46D2-4107-A81C-88392A14F4D4}"/>
    <cellStyle name="標準 6 5 3 3 4 3 2 2" xfId="32651" xr:uid="{296181FA-46D2-4107-A81C-88392A14F4D4}"/>
    <cellStyle name="標準 6 5 3 3 4 3 3" xfId="8916" xr:uid="{D3083CB5-7D58-4648-8198-8E4706B7A504}"/>
    <cellStyle name="標準 6 5 3 3 4 3 3 2" xfId="26327" xr:uid="{D3083CB5-7D58-4648-8198-8E4706B7A504}"/>
    <cellStyle name="標準 6 5 3 3 4 3 4" xfId="20028" xr:uid="{00000000-0005-0000-0000-000065110000}"/>
    <cellStyle name="標準 6 5 3 3 4 4" xfId="12078" xr:uid="{1E2DBB54-8930-46C1-B1DF-AD8F2C4B172B}"/>
    <cellStyle name="標準 6 5 3 3 4 4 2" xfId="29489" xr:uid="{1E2DBB54-8930-46C1-B1DF-AD8F2C4B172B}"/>
    <cellStyle name="標準 6 5 3 3 4 5" xfId="5753" xr:uid="{3A2ECDCB-255C-46DB-9CF9-6781108D5230}"/>
    <cellStyle name="標準 6 5 3 3 4 5 2" xfId="23165" xr:uid="{3A2ECDCB-255C-46DB-9CF9-6781108D5230}"/>
    <cellStyle name="標準 6 5 3 3 4 6" xfId="18496" xr:uid="{00000000-0005-0000-0000-000063110000}"/>
    <cellStyle name="標準 6 5 3 3 5" xfId="3472" xr:uid="{00000000-0005-0000-0000-000066110000}"/>
    <cellStyle name="標準 6 5 3 3 5 2" xfId="9784" xr:uid="{4C24A32F-9AC3-4639-8336-3D14AF29A93E}"/>
    <cellStyle name="標準 6 5 3 3 5 2 2" xfId="16108" xr:uid="{C2106DCD-4F2F-4C23-ADEE-2E5D06C52D7A}"/>
    <cellStyle name="標準 6 5 3 3 5 2 2 2" xfId="33519" xr:uid="{C2106DCD-4F2F-4C23-ADEE-2E5D06C52D7A}"/>
    <cellStyle name="標準 6 5 3 3 5 2 3" xfId="27195" xr:uid="{4C24A32F-9AC3-4639-8336-3D14AF29A93E}"/>
    <cellStyle name="標準 6 5 3 3 5 3" xfId="12946" xr:uid="{13146AEC-5C3C-47EE-A50E-8C0DB2D947CB}"/>
    <cellStyle name="標準 6 5 3 3 5 3 2" xfId="30357" xr:uid="{13146AEC-5C3C-47EE-A50E-8C0DB2D947CB}"/>
    <cellStyle name="標準 6 5 3 3 5 4" xfId="6621" xr:uid="{26091DDA-496B-475F-A286-F043DF3470A4}"/>
    <cellStyle name="標準 6 5 3 3 5 4 2" xfId="24033" xr:uid="{26091DDA-496B-475F-A286-F043DF3470A4}"/>
    <cellStyle name="標準 6 5 3 3 5 5" xfId="20884" xr:uid="{00000000-0005-0000-0000-000066110000}"/>
    <cellStyle name="標準 6 5 3 3 6" xfId="1855" xr:uid="{00000000-0005-0000-0000-000067110000}"/>
    <cellStyle name="標準 6 5 3 3 6 2" xfId="14480" xr:uid="{434DA88E-973A-410F-B55A-392DA2D3208D}"/>
    <cellStyle name="標準 6 5 3 3 6 2 2" xfId="31891" xr:uid="{434DA88E-973A-410F-B55A-392DA2D3208D}"/>
    <cellStyle name="標準 6 5 3 3 6 3" xfId="8156" xr:uid="{57261422-0F6D-42DA-B34A-A2CC79F1588A}"/>
    <cellStyle name="標準 6 5 3 3 6 3 2" xfId="25567" xr:uid="{57261422-0F6D-42DA-B34A-A2CC79F1588A}"/>
    <cellStyle name="標準 6 5 3 3 6 4" xfId="19268" xr:uid="{00000000-0005-0000-0000-000067110000}"/>
    <cellStyle name="標準 6 5 3 3 7" xfId="11318" xr:uid="{24C32953-D43A-4E45-8293-10298C06C5ED}"/>
    <cellStyle name="標準 6 5 3 3 7 2" xfId="28729" xr:uid="{24C32953-D43A-4E45-8293-10298C06C5ED}"/>
    <cellStyle name="標準 6 5 3 3 8" xfId="4993" xr:uid="{C9303A6C-6C2D-4D15-8E57-321198B93D03}"/>
    <cellStyle name="標準 6 5 3 3 8 2" xfId="22405" xr:uid="{C9303A6C-6C2D-4D15-8E57-321198B93D03}"/>
    <cellStyle name="標準 6 5 3 3 9" xfId="17736" xr:uid="{00000000-0005-0000-0000-000050110000}"/>
    <cellStyle name="標準 6 5 3 4" xfId="391" xr:uid="{00000000-0005-0000-0000-000068110000}"/>
    <cellStyle name="標準 6 5 3 4 2" xfId="771" xr:uid="{00000000-0005-0000-0000-000069110000}"/>
    <cellStyle name="標準 6 5 3 4 2 2" xfId="1531" xr:uid="{00000000-0005-0000-0000-00006A110000}"/>
    <cellStyle name="標準 6 5 3 4 2 2 2" xfId="4707" xr:uid="{00000000-0005-0000-0000-00006B110000}"/>
    <cellStyle name="標準 6 5 3 4 2 2 2 2" xfId="11019" xr:uid="{575632B1-DB21-430D-B25C-B3D0362F3AE6}"/>
    <cellStyle name="標準 6 5 3 4 2 2 2 2 2" xfId="17343" xr:uid="{669C56AF-2082-4484-8164-197AE23EBDA1}"/>
    <cellStyle name="標準 6 5 3 4 2 2 2 2 2 2" xfId="34754" xr:uid="{669C56AF-2082-4484-8164-197AE23EBDA1}"/>
    <cellStyle name="標準 6 5 3 4 2 2 2 2 3" xfId="28430" xr:uid="{575632B1-DB21-430D-B25C-B3D0362F3AE6}"/>
    <cellStyle name="標準 6 5 3 4 2 2 2 3" xfId="14181" xr:uid="{F64EBDA7-CB7E-48ED-AB7A-1FA2059ED3F0}"/>
    <cellStyle name="標準 6 5 3 4 2 2 2 3 2" xfId="31592" xr:uid="{F64EBDA7-CB7E-48ED-AB7A-1FA2059ED3F0}"/>
    <cellStyle name="標準 6 5 3 4 2 2 2 4" xfId="7856" xr:uid="{0AAA257C-CDFE-40D7-880C-CD5CB79A6DA7}"/>
    <cellStyle name="標準 6 5 3 4 2 2 2 4 2" xfId="25268" xr:uid="{0AAA257C-CDFE-40D7-880C-CD5CB79A6DA7}"/>
    <cellStyle name="標準 6 5 3 4 2 2 2 5" xfId="22119" xr:uid="{00000000-0005-0000-0000-00006B110000}"/>
    <cellStyle name="標準 6 5 3 4 2 2 3" xfId="3090" xr:uid="{00000000-0005-0000-0000-00006C110000}"/>
    <cellStyle name="標準 6 5 3 4 2 2 3 2" xfId="15715" xr:uid="{51CD7081-4D98-45DE-9D58-981663579D7B}"/>
    <cellStyle name="標準 6 5 3 4 2 2 3 2 2" xfId="33126" xr:uid="{51CD7081-4D98-45DE-9D58-981663579D7B}"/>
    <cellStyle name="標準 6 5 3 4 2 2 3 3" xfId="9391" xr:uid="{BF917A91-CBDB-4B04-B476-8CD7F896D951}"/>
    <cellStyle name="標準 6 5 3 4 2 2 3 3 2" xfId="26802" xr:uid="{BF917A91-CBDB-4B04-B476-8CD7F896D951}"/>
    <cellStyle name="標準 6 5 3 4 2 2 3 4" xfId="20503" xr:uid="{00000000-0005-0000-0000-00006C110000}"/>
    <cellStyle name="標準 6 5 3 4 2 2 4" xfId="12553" xr:uid="{B7D6C6EB-EB8C-44C8-A061-D0D309B8424C}"/>
    <cellStyle name="標準 6 5 3 4 2 2 4 2" xfId="29964" xr:uid="{B7D6C6EB-EB8C-44C8-A061-D0D309B8424C}"/>
    <cellStyle name="標準 6 5 3 4 2 2 5" xfId="6228" xr:uid="{E7335A69-EE59-402F-ACC2-3144E79C32A5}"/>
    <cellStyle name="標準 6 5 3 4 2 2 5 2" xfId="23640" xr:uid="{E7335A69-EE59-402F-ACC2-3144E79C32A5}"/>
    <cellStyle name="標準 6 5 3 4 2 2 6" xfId="18971" xr:uid="{00000000-0005-0000-0000-00006A110000}"/>
    <cellStyle name="標準 6 5 3 4 2 3" xfId="3947" xr:uid="{00000000-0005-0000-0000-00006D110000}"/>
    <cellStyle name="標準 6 5 3 4 2 3 2" xfId="10259" xr:uid="{A136444A-06A0-4F3C-A527-56D8F206B841}"/>
    <cellStyle name="標準 6 5 3 4 2 3 2 2" xfId="16583" xr:uid="{8FA8AB79-18B8-43B9-A051-05EAD8AEDD11}"/>
    <cellStyle name="標準 6 5 3 4 2 3 2 2 2" xfId="33994" xr:uid="{8FA8AB79-18B8-43B9-A051-05EAD8AEDD11}"/>
    <cellStyle name="標準 6 5 3 4 2 3 2 3" xfId="27670" xr:uid="{A136444A-06A0-4F3C-A527-56D8F206B841}"/>
    <cellStyle name="標準 6 5 3 4 2 3 3" xfId="13421" xr:uid="{08E7613F-F473-41F7-AC3C-2CEB1899BF98}"/>
    <cellStyle name="標準 6 5 3 4 2 3 3 2" xfId="30832" xr:uid="{08E7613F-F473-41F7-AC3C-2CEB1899BF98}"/>
    <cellStyle name="標準 6 5 3 4 2 3 4" xfId="7096" xr:uid="{7FF66233-D6E5-4790-96F7-48970B1C68E1}"/>
    <cellStyle name="標準 6 5 3 4 2 3 4 2" xfId="24508" xr:uid="{7FF66233-D6E5-4790-96F7-48970B1C68E1}"/>
    <cellStyle name="標準 6 5 3 4 2 3 5" xfId="21359" xr:uid="{00000000-0005-0000-0000-00006D110000}"/>
    <cellStyle name="標準 6 5 3 4 2 4" xfId="2330" xr:uid="{00000000-0005-0000-0000-00006E110000}"/>
    <cellStyle name="標準 6 5 3 4 2 4 2" xfId="14955" xr:uid="{5478ADB7-0E88-4EE4-B268-A1987D308DE6}"/>
    <cellStyle name="標準 6 5 3 4 2 4 2 2" xfId="32366" xr:uid="{5478ADB7-0E88-4EE4-B268-A1987D308DE6}"/>
    <cellStyle name="標準 6 5 3 4 2 4 3" xfId="8631" xr:uid="{C9F071BF-3AB9-4025-99EC-725B0560AB9D}"/>
    <cellStyle name="標準 6 5 3 4 2 4 3 2" xfId="26042" xr:uid="{C9F071BF-3AB9-4025-99EC-725B0560AB9D}"/>
    <cellStyle name="標準 6 5 3 4 2 4 4" xfId="19743" xr:uid="{00000000-0005-0000-0000-00006E110000}"/>
    <cellStyle name="標準 6 5 3 4 2 5" xfId="11793" xr:uid="{A7394476-6D1F-4BD5-AA2C-A01F73FE7117}"/>
    <cellStyle name="標準 6 5 3 4 2 5 2" xfId="29204" xr:uid="{A7394476-6D1F-4BD5-AA2C-A01F73FE7117}"/>
    <cellStyle name="標準 6 5 3 4 2 6" xfId="5468" xr:uid="{7E5EACA2-99A2-437C-ABF9-F8FFDF73D457}"/>
    <cellStyle name="標準 6 5 3 4 2 6 2" xfId="22880" xr:uid="{7E5EACA2-99A2-437C-ABF9-F8FFDF73D457}"/>
    <cellStyle name="標準 6 5 3 4 2 7" xfId="18211" xr:uid="{00000000-0005-0000-0000-000069110000}"/>
    <cellStyle name="標準 6 5 3 4 3" xfId="1151" xr:uid="{00000000-0005-0000-0000-00006F110000}"/>
    <cellStyle name="標準 6 5 3 4 3 2" xfId="4327" xr:uid="{00000000-0005-0000-0000-000070110000}"/>
    <cellStyle name="標準 6 5 3 4 3 2 2" xfId="10639" xr:uid="{0943807E-A809-4CB2-8039-DF8817A1453D}"/>
    <cellStyle name="標準 6 5 3 4 3 2 2 2" xfId="16963" xr:uid="{63EA78B1-CB01-4C47-A96E-AFFB0D2E3F90}"/>
    <cellStyle name="標準 6 5 3 4 3 2 2 2 2" xfId="34374" xr:uid="{63EA78B1-CB01-4C47-A96E-AFFB0D2E3F90}"/>
    <cellStyle name="標準 6 5 3 4 3 2 2 3" xfId="28050" xr:uid="{0943807E-A809-4CB2-8039-DF8817A1453D}"/>
    <cellStyle name="標準 6 5 3 4 3 2 3" xfId="13801" xr:uid="{88DB1D6B-5AD1-4AF9-9964-9C641D408BDA}"/>
    <cellStyle name="標準 6 5 3 4 3 2 3 2" xfId="31212" xr:uid="{88DB1D6B-5AD1-4AF9-9964-9C641D408BDA}"/>
    <cellStyle name="標準 6 5 3 4 3 2 4" xfId="7476" xr:uid="{1969B3FF-B5AF-4D8A-B91A-D0FB0BED4553}"/>
    <cellStyle name="標準 6 5 3 4 3 2 4 2" xfId="24888" xr:uid="{1969B3FF-B5AF-4D8A-B91A-D0FB0BED4553}"/>
    <cellStyle name="標準 6 5 3 4 3 2 5" xfId="21739" xr:uid="{00000000-0005-0000-0000-000070110000}"/>
    <cellStyle name="標準 6 5 3 4 3 3" xfId="2710" xr:uid="{00000000-0005-0000-0000-000071110000}"/>
    <cellStyle name="標準 6 5 3 4 3 3 2" xfId="15335" xr:uid="{123B3620-5547-4EE1-8A6A-BB023702B7BC}"/>
    <cellStyle name="標準 6 5 3 4 3 3 2 2" xfId="32746" xr:uid="{123B3620-5547-4EE1-8A6A-BB023702B7BC}"/>
    <cellStyle name="標準 6 5 3 4 3 3 3" xfId="9011" xr:uid="{6D41AE9D-4AA7-4DF0-AAC5-D4E46905D6E0}"/>
    <cellStyle name="標準 6 5 3 4 3 3 3 2" xfId="26422" xr:uid="{6D41AE9D-4AA7-4DF0-AAC5-D4E46905D6E0}"/>
    <cellStyle name="標準 6 5 3 4 3 3 4" xfId="20123" xr:uid="{00000000-0005-0000-0000-000071110000}"/>
    <cellStyle name="標準 6 5 3 4 3 4" xfId="12173" xr:uid="{D5139FE1-1D88-4A21-B474-CA9B680CE858}"/>
    <cellStyle name="標準 6 5 3 4 3 4 2" xfId="29584" xr:uid="{D5139FE1-1D88-4A21-B474-CA9B680CE858}"/>
    <cellStyle name="標準 6 5 3 4 3 5" xfId="5848" xr:uid="{FCBB2F74-EE85-4E1F-BAC8-BC328FF53D9A}"/>
    <cellStyle name="標準 6 5 3 4 3 5 2" xfId="23260" xr:uid="{FCBB2F74-EE85-4E1F-BAC8-BC328FF53D9A}"/>
    <cellStyle name="標準 6 5 3 4 3 6" xfId="18591" xr:uid="{00000000-0005-0000-0000-00006F110000}"/>
    <cellStyle name="標準 6 5 3 4 4" xfId="3567" xr:uid="{00000000-0005-0000-0000-000072110000}"/>
    <cellStyle name="標準 6 5 3 4 4 2" xfId="9879" xr:uid="{6B588EF0-9156-409F-ADA5-697427852C71}"/>
    <cellStyle name="標準 6 5 3 4 4 2 2" xfId="16203" xr:uid="{5C303A39-7DD0-449A-A52E-A8AD3B10C43F}"/>
    <cellStyle name="標準 6 5 3 4 4 2 2 2" xfId="33614" xr:uid="{5C303A39-7DD0-449A-A52E-A8AD3B10C43F}"/>
    <cellStyle name="標準 6 5 3 4 4 2 3" xfId="27290" xr:uid="{6B588EF0-9156-409F-ADA5-697427852C71}"/>
    <cellStyle name="標準 6 5 3 4 4 3" xfId="13041" xr:uid="{FB8583CE-60B0-41D2-A575-FD2FC27971AC}"/>
    <cellStyle name="標準 6 5 3 4 4 3 2" xfId="30452" xr:uid="{FB8583CE-60B0-41D2-A575-FD2FC27971AC}"/>
    <cellStyle name="標準 6 5 3 4 4 4" xfId="6716" xr:uid="{E65FB5B5-2EA5-4D6E-872F-0EF4AF92C16E}"/>
    <cellStyle name="標準 6 5 3 4 4 4 2" xfId="24128" xr:uid="{E65FB5B5-2EA5-4D6E-872F-0EF4AF92C16E}"/>
    <cellStyle name="標準 6 5 3 4 4 5" xfId="20979" xr:uid="{00000000-0005-0000-0000-000072110000}"/>
    <cellStyle name="標準 6 5 3 4 5" xfId="1950" xr:uid="{00000000-0005-0000-0000-000073110000}"/>
    <cellStyle name="標準 6 5 3 4 5 2" xfId="14575" xr:uid="{443771B1-01A5-49DB-9BA4-0DD9590DCF64}"/>
    <cellStyle name="標準 6 5 3 4 5 2 2" xfId="31986" xr:uid="{443771B1-01A5-49DB-9BA4-0DD9590DCF64}"/>
    <cellStyle name="標準 6 5 3 4 5 3" xfId="8251" xr:uid="{EDABEBA7-CC4A-4735-99B9-1C1C75D61339}"/>
    <cellStyle name="標準 6 5 3 4 5 3 2" xfId="25662" xr:uid="{EDABEBA7-CC4A-4735-99B9-1C1C75D61339}"/>
    <cellStyle name="標準 6 5 3 4 5 4" xfId="19363" xr:uid="{00000000-0005-0000-0000-000073110000}"/>
    <cellStyle name="標準 6 5 3 4 6" xfId="11413" xr:uid="{6587C8D7-E0BF-42A6-85CE-7AB0F54EF4B4}"/>
    <cellStyle name="標準 6 5 3 4 6 2" xfId="28824" xr:uid="{6587C8D7-E0BF-42A6-85CE-7AB0F54EF4B4}"/>
    <cellStyle name="標準 6 5 3 4 7" xfId="5088" xr:uid="{32644195-A1F8-456D-97FF-2C951C053558}"/>
    <cellStyle name="標準 6 5 3 4 7 2" xfId="22500" xr:uid="{32644195-A1F8-456D-97FF-2C951C053558}"/>
    <cellStyle name="標準 6 5 3 4 8" xfId="17831" xr:uid="{00000000-0005-0000-0000-000068110000}"/>
    <cellStyle name="標準 6 5 3 5" xfId="581" xr:uid="{00000000-0005-0000-0000-000074110000}"/>
    <cellStyle name="標準 6 5 3 5 2" xfId="1341" xr:uid="{00000000-0005-0000-0000-000075110000}"/>
    <cellStyle name="標準 6 5 3 5 2 2" xfId="4517" xr:uid="{00000000-0005-0000-0000-000076110000}"/>
    <cellStyle name="標準 6 5 3 5 2 2 2" xfId="10829" xr:uid="{E8A600CF-49F6-42B7-9E24-5A85EEFE2AA8}"/>
    <cellStyle name="標準 6 5 3 5 2 2 2 2" xfId="17153" xr:uid="{4643F10C-23FA-47C1-A773-3CEE229C7424}"/>
    <cellStyle name="標準 6 5 3 5 2 2 2 2 2" xfId="34564" xr:uid="{4643F10C-23FA-47C1-A773-3CEE229C7424}"/>
    <cellStyle name="標準 6 5 3 5 2 2 2 3" xfId="28240" xr:uid="{E8A600CF-49F6-42B7-9E24-5A85EEFE2AA8}"/>
    <cellStyle name="標準 6 5 3 5 2 2 3" xfId="13991" xr:uid="{0ECB3912-BD1F-4DB1-B047-622F233F03EC}"/>
    <cellStyle name="標準 6 5 3 5 2 2 3 2" xfId="31402" xr:uid="{0ECB3912-BD1F-4DB1-B047-622F233F03EC}"/>
    <cellStyle name="標準 6 5 3 5 2 2 4" xfId="7666" xr:uid="{60321E55-08C4-4126-8807-566622447A3A}"/>
    <cellStyle name="標準 6 5 3 5 2 2 4 2" xfId="25078" xr:uid="{60321E55-08C4-4126-8807-566622447A3A}"/>
    <cellStyle name="標準 6 5 3 5 2 2 5" xfId="21929" xr:uid="{00000000-0005-0000-0000-000076110000}"/>
    <cellStyle name="標準 6 5 3 5 2 3" xfId="2900" xr:uid="{00000000-0005-0000-0000-000077110000}"/>
    <cellStyle name="標準 6 5 3 5 2 3 2" xfId="15525" xr:uid="{7BB91771-A122-46B4-B4D0-882EE8671FC8}"/>
    <cellStyle name="標準 6 5 3 5 2 3 2 2" xfId="32936" xr:uid="{7BB91771-A122-46B4-B4D0-882EE8671FC8}"/>
    <cellStyle name="標準 6 5 3 5 2 3 3" xfId="9201" xr:uid="{590B0E97-61EA-4411-8482-34030AA4D924}"/>
    <cellStyle name="標準 6 5 3 5 2 3 3 2" xfId="26612" xr:uid="{590B0E97-61EA-4411-8482-34030AA4D924}"/>
    <cellStyle name="標準 6 5 3 5 2 3 4" xfId="20313" xr:uid="{00000000-0005-0000-0000-000077110000}"/>
    <cellStyle name="標準 6 5 3 5 2 4" xfId="12363" xr:uid="{224365C7-1CDF-43D0-AC79-1C5C7A465D4A}"/>
    <cellStyle name="標準 6 5 3 5 2 4 2" xfId="29774" xr:uid="{224365C7-1CDF-43D0-AC79-1C5C7A465D4A}"/>
    <cellStyle name="標準 6 5 3 5 2 5" xfId="6038" xr:uid="{A20FF6EF-47EC-42B8-B5CC-0EE9EE8F669C}"/>
    <cellStyle name="標準 6 5 3 5 2 5 2" xfId="23450" xr:uid="{A20FF6EF-47EC-42B8-B5CC-0EE9EE8F669C}"/>
    <cellStyle name="標準 6 5 3 5 2 6" xfId="18781" xr:uid="{00000000-0005-0000-0000-000075110000}"/>
    <cellStyle name="標準 6 5 3 5 3" xfId="3757" xr:uid="{00000000-0005-0000-0000-000078110000}"/>
    <cellStyle name="標準 6 5 3 5 3 2" xfId="10069" xr:uid="{543C9E30-0A6B-420B-AD91-7049EF1412A1}"/>
    <cellStyle name="標準 6 5 3 5 3 2 2" xfId="16393" xr:uid="{7E83562A-CD74-45BF-8A30-EE27C40ED4E6}"/>
    <cellStyle name="標準 6 5 3 5 3 2 2 2" xfId="33804" xr:uid="{7E83562A-CD74-45BF-8A30-EE27C40ED4E6}"/>
    <cellStyle name="標準 6 5 3 5 3 2 3" xfId="27480" xr:uid="{543C9E30-0A6B-420B-AD91-7049EF1412A1}"/>
    <cellStyle name="標準 6 5 3 5 3 3" xfId="13231" xr:uid="{BEDD3D66-F084-4F50-BC29-55F9988D9C2C}"/>
    <cellStyle name="標準 6 5 3 5 3 3 2" xfId="30642" xr:uid="{BEDD3D66-F084-4F50-BC29-55F9988D9C2C}"/>
    <cellStyle name="標準 6 5 3 5 3 4" xfId="6906" xr:uid="{7A43181D-B54E-4D76-BF61-BD9667A5730E}"/>
    <cellStyle name="標準 6 5 3 5 3 4 2" xfId="24318" xr:uid="{7A43181D-B54E-4D76-BF61-BD9667A5730E}"/>
    <cellStyle name="標準 6 5 3 5 3 5" xfId="21169" xr:uid="{00000000-0005-0000-0000-000078110000}"/>
    <cellStyle name="標準 6 5 3 5 4" xfId="2140" xr:uid="{00000000-0005-0000-0000-000079110000}"/>
    <cellStyle name="標準 6 5 3 5 4 2" xfId="14765" xr:uid="{DDBC5578-3CCD-4FB5-881D-F0CA8DFE445E}"/>
    <cellStyle name="標準 6 5 3 5 4 2 2" xfId="32176" xr:uid="{DDBC5578-3CCD-4FB5-881D-F0CA8DFE445E}"/>
    <cellStyle name="標準 6 5 3 5 4 3" xfId="8441" xr:uid="{9F300EF5-30F0-4105-A145-17E78D1E7124}"/>
    <cellStyle name="標準 6 5 3 5 4 3 2" xfId="25852" xr:uid="{9F300EF5-30F0-4105-A145-17E78D1E7124}"/>
    <cellStyle name="標準 6 5 3 5 4 4" xfId="19553" xr:uid="{00000000-0005-0000-0000-000079110000}"/>
    <cellStyle name="標準 6 5 3 5 5" xfId="11603" xr:uid="{50455BC1-0C6C-4F19-842F-C3199B369737}"/>
    <cellStyle name="標準 6 5 3 5 5 2" xfId="29014" xr:uid="{50455BC1-0C6C-4F19-842F-C3199B369737}"/>
    <cellStyle name="標準 6 5 3 5 6" xfId="5278" xr:uid="{8E76457C-3E6C-4E11-93DD-F582A5593E06}"/>
    <cellStyle name="標準 6 5 3 5 6 2" xfId="22690" xr:uid="{8E76457C-3E6C-4E11-93DD-F582A5593E06}"/>
    <cellStyle name="標準 6 5 3 5 7" xfId="18021" xr:uid="{00000000-0005-0000-0000-000074110000}"/>
    <cellStyle name="標準 6 5 3 6" xfId="961" xr:uid="{00000000-0005-0000-0000-00007A110000}"/>
    <cellStyle name="標準 6 5 3 6 2" xfId="4137" xr:uid="{00000000-0005-0000-0000-00007B110000}"/>
    <cellStyle name="標準 6 5 3 6 2 2" xfId="10449" xr:uid="{B7FEEB52-FF3E-464E-84AC-763F726C116D}"/>
    <cellStyle name="標準 6 5 3 6 2 2 2" xfId="16773" xr:uid="{E31F2FE8-B3F3-4F77-B6F6-43A82F9C98AC}"/>
    <cellStyle name="標準 6 5 3 6 2 2 2 2" xfId="34184" xr:uid="{E31F2FE8-B3F3-4F77-B6F6-43A82F9C98AC}"/>
    <cellStyle name="標準 6 5 3 6 2 2 3" xfId="27860" xr:uid="{B7FEEB52-FF3E-464E-84AC-763F726C116D}"/>
    <cellStyle name="標準 6 5 3 6 2 3" xfId="13611" xr:uid="{F08AD8ED-BEC1-47A4-9E45-C4C6CEAB4E2A}"/>
    <cellStyle name="標準 6 5 3 6 2 3 2" xfId="31022" xr:uid="{F08AD8ED-BEC1-47A4-9E45-C4C6CEAB4E2A}"/>
    <cellStyle name="標準 6 5 3 6 2 4" xfId="7286" xr:uid="{DC3C47EF-7E33-4E07-B9E8-9B4975123BAB}"/>
    <cellStyle name="標準 6 5 3 6 2 4 2" xfId="24698" xr:uid="{DC3C47EF-7E33-4E07-B9E8-9B4975123BAB}"/>
    <cellStyle name="標準 6 5 3 6 2 5" xfId="21549" xr:uid="{00000000-0005-0000-0000-00007B110000}"/>
    <cellStyle name="標準 6 5 3 6 3" xfId="2520" xr:uid="{00000000-0005-0000-0000-00007C110000}"/>
    <cellStyle name="標準 6 5 3 6 3 2" xfId="15145" xr:uid="{51038D95-3C92-49C4-9E60-ACE1EE6779EB}"/>
    <cellStyle name="標準 6 5 3 6 3 2 2" xfId="32556" xr:uid="{51038D95-3C92-49C4-9E60-ACE1EE6779EB}"/>
    <cellStyle name="標準 6 5 3 6 3 3" xfId="8821" xr:uid="{A08DD397-94D5-4AE3-B4BE-A6D6939253FA}"/>
    <cellStyle name="標準 6 5 3 6 3 3 2" xfId="26232" xr:uid="{A08DD397-94D5-4AE3-B4BE-A6D6939253FA}"/>
    <cellStyle name="標準 6 5 3 6 3 4" xfId="19933" xr:uid="{00000000-0005-0000-0000-00007C110000}"/>
    <cellStyle name="標準 6 5 3 6 4" xfId="11983" xr:uid="{89F8D53C-F5DE-4B7A-BB7C-AB5E403D66D8}"/>
    <cellStyle name="標準 6 5 3 6 4 2" xfId="29394" xr:uid="{89F8D53C-F5DE-4B7A-BB7C-AB5E403D66D8}"/>
    <cellStyle name="標準 6 5 3 6 5" xfId="5658" xr:uid="{6B8587BD-4C8C-497B-8388-FF005A026672}"/>
    <cellStyle name="標準 6 5 3 6 5 2" xfId="23070" xr:uid="{6B8587BD-4C8C-497B-8388-FF005A026672}"/>
    <cellStyle name="標準 6 5 3 6 6" xfId="18401" xr:uid="{00000000-0005-0000-0000-00007A110000}"/>
    <cellStyle name="標準 6 5 3 7" xfId="201" xr:uid="{00000000-0005-0000-0000-00007D110000}"/>
    <cellStyle name="標準 6 5 3 7 2" xfId="3377" xr:uid="{00000000-0005-0000-0000-00007E110000}"/>
    <cellStyle name="標準 6 5 3 7 2 2" xfId="16013" xr:uid="{B160D37E-3246-4B2B-A1F8-08CCCF440054}"/>
    <cellStyle name="標準 6 5 3 7 2 2 2" xfId="33424" xr:uid="{B160D37E-3246-4B2B-A1F8-08CCCF440054}"/>
    <cellStyle name="標準 6 5 3 7 2 3" xfId="9689" xr:uid="{64E9167D-451A-4924-89F2-F116BB705FAB}"/>
    <cellStyle name="標準 6 5 3 7 2 3 2" xfId="27100" xr:uid="{64E9167D-451A-4924-89F2-F116BB705FAB}"/>
    <cellStyle name="標準 6 5 3 7 2 4" xfId="20789" xr:uid="{00000000-0005-0000-0000-00007E110000}"/>
    <cellStyle name="標準 6 5 3 7 3" xfId="12851" xr:uid="{2C278426-6D37-4BEC-B148-35BED45AAB8F}"/>
    <cellStyle name="標準 6 5 3 7 3 2" xfId="30262" xr:uid="{2C278426-6D37-4BEC-B148-35BED45AAB8F}"/>
    <cellStyle name="標準 6 5 3 7 4" xfId="6526" xr:uid="{C98FC827-4E35-484E-9B9F-0369AD05EF15}"/>
    <cellStyle name="標準 6 5 3 7 4 2" xfId="23938" xr:uid="{C98FC827-4E35-484E-9B9F-0369AD05EF15}"/>
    <cellStyle name="標準 6 5 3 7 5" xfId="17641" xr:uid="{00000000-0005-0000-0000-00007D110000}"/>
    <cellStyle name="標準 6 5 3 8" xfId="3270" xr:uid="{00000000-0005-0000-0000-00007F110000}"/>
    <cellStyle name="標準 6 5 3 8 2" xfId="9582" xr:uid="{86083B05-8083-4DE5-A520-A4718FA05424}"/>
    <cellStyle name="標準 6 5 3 8 2 2" xfId="15906" xr:uid="{780E74A1-AAC0-4B50-B056-EC3352E44F38}"/>
    <cellStyle name="標準 6 5 3 8 2 2 2" xfId="33317" xr:uid="{780E74A1-AAC0-4B50-B056-EC3352E44F38}"/>
    <cellStyle name="標準 6 5 3 8 2 3" xfId="26993" xr:uid="{86083B05-8083-4DE5-A520-A4718FA05424}"/>
    <cellStyle name="標準 6 5 3 8 3" xfId="12744" xr:uid="{CA226C8C-1FDD-4530-9601-56C90EB648EC}"/>
    <cellStyle name="標準 6 5 3 8 3 2" xfId="30155" xr:uid="{CA226C8C-1FDD-4530-9601-56C90EB648EC}"/>
    <cellStyle name="標準 6 5 3 8 4" xfId="6419" xr:uid="{8453EB65-8B0E-4205-935B-BA6B8DD9FEAC}"/>
    <cellStyle name="標準 6 5 3 8 4 2" xfId="23831" xr:uid="{8453EB65-8B0E-4205-935B-BA6B8DD9FEAC}"/>
    <cellStyle name="標準 6 5 3 8 5" xfId="20682" xr:uid="{00000000-0005-0000-0000-00007F110000}"/>
    <cellStyle name="標準 6 5 3 9" xfId="1760" xr:uid="{00000000-0005-0000-0000-000080110000}"/>
    <cellStyle name="標準 6 5 3 9 2" xfId="14385" xr:uid="{EE5848DB-DC69-4D44-81F6-A9EB134CCD4A}"/>
    <cellStyle name="標準 6 5 3 9 2 2" xfId="31796" xr:uid="{EE5848DB-DC69-4D44-81F6-A9EB134CCD4A}"/>
    <cellStyle name="標準 6 5 3 9 3" xfId="8061" xr:uid="{142E821C-CFFB-4D0E-B296-3FADF7C7237F}"/>
    <cellStyle name="標準 6 5 3 9 3 2" xfId="25472" xr:uid="{142E821C-CFFB-4D0E-B296-3FADF7C7237F}"/>
    <cellStyle name="標準 6 5 3 9 4" xfId="19173" xr:uid="{00000000-0005-0000-0000-000080110000}"/>
    <cellStyle name="標準 6 5 4" xfId="124" xr:uid="{00000000-0005-0000-0000-000081110000}"/>
    <cellStyle name="標準 6 5 4 10" xfId="4915" xr:uid="{D24033C1-8F17-4E86-B5CD-C593A5ED03F2}"/>
    <cellStyle name="標準 6 5 4 10 2" xfId="22327" xr:uid="{D24033C1-8F17-4E86-B5CD-C593A5ED03F2}"/>
    <cellStyle name="標準 6 5 4 11" xfId="17564" xr:uid="{00000000-0005-0000-0000-000081110000}"/>
    <cellStyle name="標準 6 5 4 2" xfId="313" xr:uid="{00000000-0005-0000-0000-000082110000}"/>
    <cellStyle name="標準 6 5 4 2 2" xfId="503" xr:uid="{00000000-0005-0000-0000-000083110000}"/>
    <cellStyle name="標準 6 5 4 2 2 2" xfId="883" xr:uid="{00000000-0005-0000-0000-000084110000}"/>
    <cellStyle name="標準 6 5 4 2 2 2 2" xfId="1643" xr:uid="{00000000-0005-0000-0000-000085110000}"/>
    <cellStyle name="標準 6 5 4 2 2 2 2 2" xfId="4819" xr:uid="{00000000-0005-0000-0000-000086110000}"/>
    <cellStyle name="標準 6 5 4 2 2 2 2 2 2" xfId="11131" xr:uid="{CD325A8D-57DE-4C6B-A90A-30BE5B07A436}"/>
    <cellStyle name="標準 6 5 4 2 2 2 2 2 2 2" xfId="17455" xr:uid="{D0B95DDD-7FC0-4101-9BFB-13E2AAD72D54}"/>
    <cellStyle name="標準 6 5 4 2 2 2 2 2 2 2 2" xfId="34866" xr:uid="{D0B95DDD-7FC0-4101-9BFB-13E2AAD72D54}"/>
    <cellStyle name="標準 6 5 4 2 2 2 2 2 2 3" xfId="28542" xr:uid="{CD325A8D-57DE-4C6B-A90A-30BE5B07A436}"/>
    <cellStyle name="標準 6 5 4 2 2 2 2 2 3" xfId="14293" xr:uid="{AE275C4B-4BD0-4053-90E6-24B3D1BFE626}"/>
    <cellStyle name="標準 6 5 4 2 2 2 2 2 3 2" xfId="31704" xr:uid="{AE275C4B-4BD0-4053-90E6-24B3D1BFE626}"/>
    <cellStyle name="標準 6 5 4 2 2 2 2 2 4" xfId="7968" xr:uid="{51ACA854-C8F9-4BB7-8711-1284E9907D24}"/>
    <cellStyle name="標準 6 5 4 2 2 2 2 2 4 2" xfId="25380" xr:uid="{51ACA854-C8F9-4BB7-8711-1284E9907D24}"/>
    <cellStyle name="標準 6 5 4 2 2 2 2 2 5" xfId="22231" xr:uid="{00000000-0005-0000-0000-000086110000}"/>
    <cellStyle name="標準 6 5 4 2 2 2 2 3" xfId="3202" xr:uid="{00000000-0005-0000-0000-000087110000}"/>
    <cellStyle name="標準 6 5 4 2 2 2 2 3 2" xfId="15827" xr:uid="{E9F1B9C2-FFCE-4911-81C9-7615B191DFFA}"/>
    <cellStyle name="標準 6 5 4 2 2 2 2 3 2 2" xfId="33238" xr:uid="{E9F1B9C2-FFCE-4911-81C9-7615B191DFFA}"/>
    <cellStyle name="標準 6 5 4 2 2 2 2 3 3" xfId="9503" xr:uid="{C56768EB-1507-4071-BA4B-B4AA92232275}"/>
    <cellStyle name="標準 6 5 4 2 2 2 2 3 3 2" xfId="26914" xr:uid="{C56768EB-1507-4071-BA4B-B4AA92232275}"/>
    <cellStyle name="標準 6 5 4 2 2 2 2 3 4" xfId="20615" xr:uid="{00000000-0005-0000-0000-000087110000}"/>
    <cellStyle name="標準 6 5 4 2 2 2 2 4" xfId="12665" xr:uid="{A5CA486F-0AA8-42A5-8E78-7AC564EEC0F2}"/>
    <cellStyle name="標準 6 5 4 2 2 2 2 4 2" xfId="30076" xr:uid="{A5CA486F-0AA8-42A5-8E78-7AC564EEC0F2}"/>
    <cellStyle name="標準 6 5 4 2 2 2 2 5" xfId="6340" xr:uid="{CBF08215-0D5E-4F89-8902-2D686CF08254}"/>
    <cellStyle name="標準 6 5 4 2 2 2 2 5 2" xfId="23752" xr:uid="{CBF08215-0D5E-4F89-8902-2D686CF08254}"/>
    <cellStyle name="標準 6 5 4 2 2 2 2 6" xfId="19083" xr:uid="{00000000-0005-0000-0000-000085110000}"/>
    <cellStyle name="標準 6 5 4 2 2 2 3" xfId="4059" xr:uid="{00000000-0005-0000-0000-000088110000}"/>
    <cellStyle name="標準 6 5 4 2 2 2 3 2" xfId="10371" xr:uid="{820B5E63-32BD-4CBC-9AA7-C0E2A854F5B1}"/>
    <cellStyle name="標準 6 5 4 2 2 2 3 2 2" xfId="16695" xr:uid="{C16C8A46-BC6B-4C51-9A9F-4320A1BA80E1}"/>
    <cellStyle name="標準 6 5 4 2 2 2 3 2 2 2" xfId="34106" xr:uid="{C16C8A46-BC6B-4C51-9A9F-4320A1BA80E1}"/>
    <cellStyle name="標準 6 5 4 2 2 2 3 2 3" xfId="27782" xr:uid="{820B5E63-32BD-4CBC-9AA7-C0E2A854F5B1}"/>
    <cellStyle name="標準 6 5 4 2 2 2 3 3" xfId="13533" xr:uid="{46695167-FB78-49CB-95F7-123EB0BF459D}"/>
    <cellStyle name="標準 6 5 4 2 2 2 3 3 2" xfId="30944" xr:uid="{46695167-FB78-49CB-95F7-123EB0BF459D}"/>
    <cellStyle name="標準 6 5 4 2 2 2 3 4" xfId="7208" xr:uid="{9D6808F3-8824-4376-A054-D6093E82F14E}"/>
    <cellStyle name="標準 6 5 4 2 2 2 3 4 2" xfId="24620" xr:uid="{9D6808F3-8824-4376-A054-D6093E82F14E}"/>
    <cellStyle name="標準 6 5 4 2 2 2 3 5" xfId="21471" xr:uid="{00000000-0005-0000-0000-000088110000}"/>
    <cellStyle name="標準 6 5 4 2 2 2 4" xfId="2442" xr:uid="{00000000-0005-0000-0000-000089110000}"/>
    <cellStyle name="標準 6 5 4 2 2 2 4 2" xfId="15067" xr:uid="{B0F5C2EA-AC81-46AD-9C68-4233302409D0}"/>
    <cellStyle name="標準 6 5 4 2 2 2 4 2 2" xfId="32478" xr:uid="{B0F5C2EA-AC81-46AD-9C68-4233302409D0}"/>
    <cellStyle name="標準 6 5 4 2 2 2 4 3" xfId="8743" xr:uid="{216A1911-BC9E-4696-B238-0CB85F933DFD}"/>
    <cellStyle name="標準 6 5 4 2 2 2 4 3 2" xfId="26154" xr:uid="{216A1911-BC9E-4696-B238-0CB85F933DFD}"/>
    <cellStyle name="標準 6 5 4 2 2 2 4 4" xfId="19855" xr:uid="{00000000-0005-0000-0000-000089110000}"/>
    <cellStyle name="標準 6 5 4 2 2 2 5" xfId="11905" xr:uid="{F2CE7432-CCA6-40C2-AE12-E3C743701927}"/>
    <cellStyle name="標準 6 5 4 2 2 2 5 2" xfId="29316" xr:uid="{F2CE7432-CCA6-40C2-AE12-E3C743701927}"/>
    <cellStyle name="標準 6 5 4 2 2 2 6" xfId="5580" xr:uid="{4F6EF825-2A2D-436E-A734-FAE3116BF3B3}"/>
    <cellStyle name="標準 6 5 4 2 2 2 6 2" xfId="22992" xr:uid="{4F6EF825-2A2D-436E-A734-FAE3116BF3B3}"/>
    <cellStyle name="標準 6 5 4 2 2 2 7" xfId="18323" xr:uid="{00000000-0005-0000-0000-000084110000}"/>
    <cellStyle name="標準 6 5 4 2 2 3" xfId="1263" xr:uid="{00000000-0005-0000-0000-00008A110000}"/>
    <cellStyle name="標準 6 5 4 2 2 3 2" xfId="4439" xr:uid="{00000000-0005-0000-0000-00008B110000}"/>
    <cellStyle name="標準 6 5 4 2 2 3 2 2" xfId="10751" xr:uid="{0755C401-35FD-43C0-B1D2-AA854AB21D50}"/>
    <cellStyle name="標準 6 5 4 2 2 3 2 2 2" xfId="17075" xr:uid="{64B2E2EF-9BF1-4E81-8FEC-67E28F5C0EAE}"/>
    <cellStyle name="標準 6 5 4 2 2 3 2 2 2 2" xfId="34486" xr:uid="{64B2E2EF-9BF1-4E81-8FEC-67E28F5C0EAE}"/>
    <cellStyle name="標準 6 5 4 2 2 3 2 2 3" xfId="28162" xr:uid="{0755C401-35FD-43C0-B1D2-AA854AB21D50}"/>
    <cellStyle name="標準 6 5 4 2 2 3 2 3" xfId="13913" xr:uid="{D08F9A21-BAB6-4855-BB12-886F264417D8}"/>
    <cellStyle name="標準 6 5 4 2 2 3 2 3 2" xfId="31324" xr:uid="{D08F9A21-BAB6-4855-BB12-886F264417D8}"/>
    <cellStyle name="標準 6 5 4 2 2 3 2 4" xfId="7588" xr:uid="{AE69EA1C-4840-4536-8303-D8587A5E6B49}"/>
    <cellStyle name="標準 6 5 4 2 2 3 2 4 2" xfId="25000" xr:uid="{AE69EA1C-4840-4536-8303-D8587A5E6B49}"/>
    <cellStyle name="標準 6 5 4 2 2 3 2 5" xfId="21851" xr:uid="{00000000-0005-0000-0000-00008B110000}"/>
    <cellStyle name="標準 6 5 4 2 2 3 3" xfId="2822" xr:uid="{00000000-0005-0000-0000-00008C110000}"/>
    <cellStyle name="標準 6 5 4 2 2 3 3 2" xfId="15447" xr:uid="{AB695603-5D13-4B8D-81DC-646DFAEFF214}"/>
    <cellStyle name="標準 6 5 4 2 2 3 3 2 2" xfId="32858" xr:uid="{AB695603-5D13-4B8D-81DC-646DFAEFF214}"/>
    <cellStyle name="標準 6 5 4 2 2 3 3 3" xfId="9123" xr:uid="{42A23DD3-9E45-4DE0-9977-91EA595F5C7C}"/>
    <cellStyle name="標準 6 5 4 2 2 3 3 3 2" xfId="26534" xr:uid="{42A23DD3-9E45-4DE0-9977-91EA595F5C7C}"/>
    <cellStyle name="標準 6 5 4 2 2 3 3 4" xfId="20235" xr:uid="{00000000-0005-0000-0000-00008C110000}"/>
    <cellStyle name="標準 6 5 4 2 2 3 4" xfId="12285" xr:uid="{B2B3A4BC-F380-4CBE-A0BF-97F03C89A18A}"/>
    <cellStyle name="標準 6 5 4 2 2 3 4 2" xfId="29696" xr:uid="{B2B3A4BC-F380-4CBE-A0BF-97F03C89A18A}"/>
    <cellStyle name="標準 6 5 4 2 2 3 5" xfId="5960" xr:uid="{B69E0C34-3556-48DA-BF9D-19297755C1B7}"/>
    <cellStyle name="標準 6 5 4 2 2 3 5 2" xfId="23372" xr:uid="{B69E0C34-3556-48DA-BF9D-19297755C1B7}"/>
    <cellStyle name="標準 6 5 4 2 2 3 6" xfId="18703" xr:uid="{00000000-0005-0000-0000-00008A110000}"/>
    <cellStyle name="標準 6 5 4 2 2 4" xfId="3679" xr:uid="{00000000-0005-0000-0000-00008D110000}"/>
    <cellStyle name="標準 6 5 4 2 2 4 2" xfId="9991" xr:uid="{DCA07771-1ABC-4A2B-B3CF-270C8405F83A}"/>
    <cellStyle name="標準 6 5 4 2 2 4 2 2" xfId="16315" xr:uid="{C4814FEA-41A9-4CCE-A4E3-8AA4CB92056E}"/>
    <cellStyle name="標準 6 5 4 2 2 4 2 2 2" xfId="33726" xr:uid="{C4814FEA-41A9-4CCE-A4E3-8AA4CB92056E}"/>
    <cellStyle name="標準 6 5 4 2 2 4 2 3" xfId="27402" xr:uid="{DCA07771-1ABC-4A2B-B3CF-270C8405F83A}"/>
    <cellStyle name="標準 6 5 4 2 2 4 3" xfId="13153" xr:uid="{CD39DE6B-8C7A-4595-A571-96EF22B96132}"/>
    <cellStyle name="標準 6 5 4 2 2 4 3 2" xfId="30564" xr:uid="{CD39DE6B-8C7A-4595-A571-96EF22B96132}"/>
    <cellStyle name="標準 6 5 4 2 2 4 4" xfId="6828" xr:uid="{9ABEE2AA-9389-4AC7-AC5B-C767B80F920C}"/>
    <cellStyle name="標準 6 5 4 2 2 4 4 2" xfId="24240" xr:uid="{9ABEE2AA-9389-4AC7-AC5B-C767B80F920C}"/>
    <cellStyle name="標準 6 5 4 2 2 4 5" xfId="21091" xr:uid="{00000000-0005-0000-0000-00008D110000}"/>
    <cellStyle name="標準 6 5 4 2 2 5" xfId="2062" xr:uid="{00000000-0005-0000-0000-00008E110000}"/>
    <cellStyle name="標準 6 5 4 2 2 5 2" xfId="14687" xr:uid="{80F96BE8-6352-4DBD-8FD3-00BD9A96C7BA}"/>
    <cellStyle name="標準 6 5 4 2 2 5 2 2" xfId="32098" xr:uid="{80F96BE8-6352-4DBD-8FD3-00BD9A96C7BA}"/>
    <cellStyle name="標準 6 5 4 2 2 5 3" xfId="8363" xr:uid="{5B9BD0B7-CCF7-4FE5-A7EE-B2746138F824}"/>
    <cellStyle name="標準 6 5 4 2 2 5 3 2" xfId="25774" xr:uid="{5B9BD0B7-CCF7-4FE5-A7EE-B2746138F824}"/>
    <cellStyle name="標準 6 5 4 2 2 5 4" xfId="19475" xr:uid="{00000000-0005-0000-0000-00008E110000}"/>
    <cellStyle name="標準 6 5 4 2 2 6" xfId="11525" xr:uid="{C6C12C85-2DC2-4D01-BAAA-A1CFD5428263}"/>
    <cellStyle name="標準 6 5 4 2 2 6 2" xfId="28936" xr:uid="{C6C12C85-2DC2-4D01-BAAA-A1CFD5428263}"/>
    <cellStyle name="標準 6 5 4 2 2 7" xfId="5200" xr:uid="{4F41FC30-0CA4-43B7-9349-9A43BC7CBA63}"/>
    <cellStyle name="標準 6 5 4 2 2 7 2" xfId="22612" xr:uid="{4F41FC30-0CA4-43B7-9349-9A43BC7CBA63}"/>
    <cellStyle name="標準 6 5 4 2 2 8" xfId="17943" xr:uid="{00000000-0005-0000-0000-000083110000}"/>
    <cellStyle name="標準 6 5 4 2 3" xfId="693" xr:uid="{00000000-0005-0000-0000-00008F110000}"/>
    <cellStyle name="標準 6 5 4 2 3 2" xfId="1453" xr:uid="{00000000-0005-0000-0000-000090110000}"/>
    <cellStyle name="標準 6 5 4 2 3 2 2" xfId="4629" xr:uid="{00000000-0005-0000-0000-000091110000}"/>
    <cellStyle name="標準 6 5 4 2 3 2 2 2" xfId="10941" xr:uid="{63A962F3-4004-4A67-AA08-F58297F089AC}"/>
    <cellStyle name="標準 6 5 4 2 3 2 2 2 2" xfId="17265" xr:uid="{4D64CA7B-BEDC-424C-908F-1DBB1F568884}"/>
    <cellStyle name="標準 6 5 4 2 3 2 2 2 2 2" xfId="34676" xr:uid="{4D64CA7B-BEDC-424C-908F-1DBB1F568884}"/>
    <cellStyle name="標準 6 5 4 2 3 2 2 2 3" xfId="28352" xr:uid="{63A962F3-4004-4A67-AA08-F58297F089AC}"/>
    <cellStyle name="標準 6 5 4 2 3 2 2 3" xfId="14103" xr:uid="{CF1EFAB6-A3B8-41DD-9971-4EBC22698E5A}"/>
    <cellStyle name="標準 6 5 4 2 3 2 2 3 2" xfId="31514" xr:uid="{CF1EFAB6-A3B8-41DD-9971-4EBC22698E5A}"/>
    <cellStyle name="標準 6 5 4 2 3 2 2 4" xfId="7778" xr:uid="{04433F6E-B89E-4775-A7C0-B47A1A458B2E}"/>
    <cellStyle name="標準 6 5 4 2 3 2 2 4 2" xfId="25190" xr:uid="{04433F6E-B89E-4775-A7C0-B47A1A458B2E}"/>
    <cellStyle name="標準 6 5 4 2 3 2 2 5" xfId="22041" xr:uid="{00000000-0005-0000-0000-000091110000}"/>
    <cellStyle name="標準 6 5 4 2 3 2 3" xfId="3012" xr:uid="{00000000-0005-0000-0000-000092110000}"/>
    <cellStyle name="標準 6 5 4 2 3 2 3 2" xfId="15637" xr:uid="{E08754FA-8DD2-4D53-A388-62F446C0AB17}"/>
    <cellStyle name="標準 6 5 4 2 3 2 3 2 2" xfId="33048" xr:uid="{E08754FA-8DD2-4D53-A388-62F446C0AB17}"/>
    <cellStyle name="標準 6 5 4 2 3 2 3 3" xfId="9313" xr:uid="{99067653-CD1B-4016-AE90-6FFA1E4140CF}"/>
    <cellStyle name="標準 6 5 4 2 3 2 3 3 2" xfId="26724" xr:uid="{99067653-CD1B-4016-AE90-6FFA1E4140CF}"/>
    <cellStyle name="標準 6 5 4 2 3 2 3 4" xfId="20425" xr:uid="{00000000-0005-0000-0000-000092110000}"/>
    <cellStyle name="標準 6 5 4 2 3 2 4" xfId="12475" xr:uid="{C43C9247-F0DE-465A-9AA9-109B35E6582E}"/>
    <cellStyle name="標準 6 5 4 2 3 2 4 2" xfId="29886" xr:uid="{C43C9247-F0DE-465A-9AA9-109B35E6582E}"/>
    <cellStyle name="標準 6 5 4 2 3 2 5" xfId="6150" xr:uid="{8FDA0291-3B82-422F-9117-9797F3EAA110}"/>
    <cellStyle name="標準 6 5 4 2 3 2 5 2" xfId="23562" xr:uid="{8FDA0291-3B82-422F-9117-9797F3EAA110}"/>
    <cellStyle name="標準 6 5 4 2 3 2 6" xfId="18893" xr:uid="{00000000-0005-0000-0000-000090110000}"/>
    <cellStyle name="標準 6 5 4 2 3 3" xfId="3869" xr:uid="{00000000-0005-0000-0000-000093110000}"/>
    <cellStyle name="標準 6 5 4 2 3 3 2" xfId="10181" xr:uid="{4A014E20-4A2B-4E94-9660-00546826FDAE}"/>
    <cellStyle name="標準 6 5 4 2 3 3 2 2" xfId="16505" xr:uid="{44C1CD92-805B-4F12-A110-BC584844DB0B}"/>
    <cellStyle name="標準 6 5 4 2 3 3 2 2 2" xfId="33916" xr:uid="{44C1CD92-805B-4F12-A110-BC584844DB0B}"/>
    <cellStyle name="標準 6 5 4 2 3 3 2 3" xfId="27592" xr:uid="{4A014E20-4A2B-4E94-9660-00546826FDAE}"/>
    <cellStyle name="標準 6 5 4 2 3 3 3" xfId="13343" xr:uid="{6275047A-6585-40A9-8D16-168D827E9533}"/>
    <cellStyle name="標準 6 5 4 2 3 3 3 2" xfId="30754" xr:uid="{6275047A-6585-40A9-8D16-168D827E9533}"/>
    <cellStyle name="標準 6 5 4 2 3 3 4" xfId="7018" xr:uid="{D3B713D3-F4D9-4551-8B31-A950D11C56A8}"/>
    <cellStyle name="標準 6 5 4 2 3 3 4 2" xfId="24430" xr:uid="{D3B713D3-F4D9-4551-8B31-A950D11C56A8}"/>
    <cellStyle name="標準 6 5 4 2 3 3 5" xfId="21281" xr:uid="{00000000-0005-0000-0000-000093110000}"/>
    <cellStyle name="標準 6 5 4 2 3 4" xfId="2252" xr:uid="{00000000-0005-0000-0000-000094110000}"/>
    <cellStyle name="標準 6 5 4 2 3 4 2" xfId="14877" xr:uid="{0F9FE085-8085-456E-BF48-C1C6ED13E3EB}"/>
    <cellStyle name="標準 6 5 4 2 3 4 2 2" xfId="32288" xr:uid="{0F9FE085-8085-456E-BF48-C1C6ED13E3EB}"/>
    <cellStyle name="標準 6 5 4 2 3 4 3" xfId="8553" xr:uid="{3EEAB7DD-0EA3-4620-9DD3-53A69F433389}"/>
    <cellStyle name="標準 6 5 4 2 3 4 3 2" xfId="25964" xr:uid="{3EEAB7DD-0EA3-4620-9DD3-53A69F433389}"/>
    <cellStyle name="標準 6 5 4 2 3 4 4" xfId="19665" xr:uid="{00000000-0005-0000-0000-000094110000}"/>
    <cellStyle name="標準 6 5 4 2 3 5" xfId="11715" xr:uid="{9CD474CF-E7C5-4D68-B822-EA8AB80498B8}"/>
    <cellStyle name="標準 6 5 4 2 3 5 2" xfId="29126" xr:uid="{9CD474CF-E7C5-4D68-B822-EA8AB80498B8}"/>
    <cellStyle name="標準 6 5 4 2 3 6" xfId="5390" xr:uid="{B6F2CC7B-4FD1-42C7-8BE3-807AB9B6119C}"/>
    <cellStyle name="標準 6 5 4 2 3 6 2" xfId="22802" xr:uid="{B6F2CC7B-4FD1-42C7-8BE3-807AB9B6119C}"/>
    <cellStyle name="標準 6 5 4 2 3 7" xfId="18133" xr:uid="{00000000-0005-0000-0000-00008F110000}"/>
    <cellStyle name="標準 6 5 4 2 4" xfId="1073" xr:uid="{00000000-0005-0000-0000-000095110000}"/>
    <cellStyle name="標準 6 5 4 2 4 2" xfId="4249" xr:uid="{00000000-0005-0000-0000-000096110000}"/>
    <cellStyle name="標準 6 5 4 2 4 2 2" xfId="10561" xr:uid="{949DE592-DE42-4835-99EE-F4F747CE8EC9}"/>
    <cellStyle name="標準 6 5 4 2 4 2 2 2" xfId="16885" xr:uid="{E5863D9D-C3D4-45A2-8031-45EB021D1D27}"/>
    <cellStyle name="標準 6 5 4 2 4 2 2 2 2" xfId="34296" xr:uid="{E5863D9D-C3D4-45A2-8031-45EB021D1D27}"/>
    <cellStyle name="標準 6 5 4 2 4 2 2 3" xfId="27972" xr:uid="{949DE592-DE42-4835-99EE-F4F747CE8EC9}"/>
    <cellStyle name="標準 6 5 4 2 4 2 3" xfId="13723" xr:uid="{FF3BAC0F-3254-407A-9A4A-3808772D3379}"/>
    <cellStyle name="標準 6 5 4 2 4 2 3 2" xfId="31134" xr:uid="{FF3BAC0F-3254-407A-9A4A-3808772D3379}"/>
    <cellStyle name="標準 6 5 4 2 4 2 4" xfId="7398" xr:uid="{449C5101-74A9-4D94-8F52-2D6C5CE67CC1}"/>
    <cellStyle name="標準 6 5 4 2 4 2 4 2" xfId="24810" xr:uid="{449C5101-74A9-4D94-8F52-2D6C5CE67CC1}"/>
    <cellStyle name="標準 6 5 4 2 4 2 5" xfId="21661" xr:uid="{00000000-0005-0000-0000-000096110000}"/>
    <cellStyle name="標準 6 5 4 2 4 3" xfId="2632" xr:uid="{00000000-0005-0000-0000-000097110000}"/>
    <cellStyle name="標準 6 5 4 2 4 3 2" xfId="15257" xr:uid="{89B0A074-2089-4188-A82E-C0DDF7D8CCEB}"/>
    <cellStyle name="標準 6 5 4 2 4 3 2 2" xfId="32668" xr:uid="{89B0A074-2089-4188-A82E-C0DDF7D8CCEB}"/>
    <cellStyle name="標準 6 5 4 2 4 3 3" xfId="8933" xr:uid="{2A08F5EF-DE50-4AB0-9985-CFA6C7CA9AE2}"/>
    <cellStyle name="標準 6 5 4 2 4 3 3 2" xfId="26344" xr:uid="{2A08F5EF-DE50-4AB0-9985-CFA6C7CA9AE2}"/>
    <cellStyle name="標準 6 5 4 2 4 3 4" xfId="20045" xr:uid="{00000000-0005-0000-0000-000097110000}"/>
    <cellStyle name="標準 6 5 4 2 4 4" xfId="12095" xr:uid="{CC6F5481-6701-4514-BF8C-41725DE92FF2}"/>
    <cellStyle name="標準 6 5 4 2 4 4 2" xfId="29506" xr:uid="{CC6F5481-6701-4514-BF8C-41725DE92FF2}"/>
    <cellStyle name="標準 6 5 4 2 4 5" xfId="5770" xr:uid="{1B856313-8C35-42A0-9DCC-90FFE58D5BBE}"/>
    <cellStyle name="標準 6 5 4 2 4 5 2" xfId="23182" xr:uid="{1B856313-8C35-42A0-9DCC-90FFE58D5BBE}"/>
    <cellStyle name="標準 6 5 4 2 4 6" xfId="18513" xr:uid="{00000000-0005-0000-0000-000095110000}"/>
    <cellStyle name="標準 6 5 4 2 5" xfId="3489" xr:uid="{00000000-0005-0000-0000-000098110000}"/>
    <cellStyle name="標準 6 5 4 2 5 2" xfId="9801" xr:uid="{6CDA0403-6F1F-4FBD-91C5-665D2F095478}"/>
    <cellStyle name="標準 6 5 4 2 5 2 2" xfId="16125" xr:uid="{DB17A60C-E06E-46B5-B9EF-56E14DDE55FD}"/>
    <cellStyle name="標準 6 5 4 2 5 2 2 2" xfId="33536" xr:uid="{DB17A60C-E06E-46B5-B9EF-56E14DDE55FD}"/>
    <cellStyle name="標準 6 5 4 2 5 2 3" xfId="27212" xr:uid="{6CDA0403-6F1F-4FBD-91C5-665D2F095478}"/>
    <cellStyle name="標準 6 5 4 2 5 3" xfId="12963" xr:uid="{564D0A5C-4E71-43E7-9571-3FE204CB0AB9}"/>
    <cellStyle name="標準 6 5 4 2 5 3 2" xfId="30374" xr:uid="{564D0A5C-4E71-43E7-9571-3FE204CB0AB9}"/>
    <cellStyle name="標準 6 5 4 2 5 4" xfId="6638" xr:uid="{1A27EA3B-20D9-47FC-8951-49BE6DD61E7B}"/>
    <cellStyle name="標準 6 5 4 2 5 4 2" xfId="24050" xr:uid="{1A27EA3B-20D9-47FC-8951-49BE6DD61E7B}"/>
    <cellStyle name="標準 6 5 4 2 5 5" xfId="20901" xr:uid="{00000000-0005-0000-0000-000098110000}"/>
    <cellStyle name="標準 6 5 4 2 6" xfId="1872" xr:uid="{00000000-0005-0000-0000-000099110000}"/>
    <cellStyle name="標準 6 5 4 2 6 2" xfId="14497" xr:uid="{2A4A171A-E461-45E9-9B30-D48B004B43FA}"/>
    <cellStyle name="標準 6 5 4 2 6 2 2" xfId="31908" xr:uid="{2A4A171A-E461-45E9-9B30-D48B004B43FA}"/>
    <cellStyle name="標準 6 5 4 2 6 3" xfId="8173" xr:uid="{5B0C336A-1D02-4450-A6CD-7457A41C1E49}"/>
    <cellStyle name="標準 6 5 4 2 6 3 2" xfId="25584" xr:uid="{5B0C336A-1D02-4450-A6CD-7457A41C1E49}"/>
    <cellStyle name="標準 6 5 4 2 6 4" xfId="19285" xr:uid="{00000000-0005-0000-0000-000099110000}"/>
    <cellStyle name="標準 6 5 4 2 7" xfId="11335" xr:uid="{B2F8C9C5-5DA8-4182-A9AE-B7D0F9205C34}"/>
    <cellStyle name="標準 6 5 4 2 7 2" xfId="28746" xr:uid="{B2F8C9C5-5DA8-4182-A9AE-B7D0F9205C34}"/>
    <cellStyle name="標準 6 5 4 2 8" xfId="5010" xr:uid="{1ECE1994-7B87-4A57-B9BF-02ECDE06654E}"/>
    <cellStyle name="標準 6 5 4 2 8 2" xfId="22422" xr:uid="{1ECE1994-7B87-4A57-B9BF-02ECDE06654E}"/>
    <cellStyle name="標準 6 5 4 2 9" xfId="17753" xr:uid="{00000000-0005-0000-0000-000082110000}"/>
    <cellStyle name="標準 6 5 4 3" xfId="408" xr:uid="{00000000-0005-0000-0000-00009A110000}"/>
    <cellStyle name="標準 6 5 4 3 2" xfId="788" xr:uid="{00000000-0005-0000-0000-00009B110000}"/>
    <cellStyle name="標準 6 5 4 3 2 2" xfId="1548" xr:uid="{00000000-0005-0000-0000-00009C110000}"/>
    <cellStyle name="標準 6 5 4 3 2 2 2" xfId="4724" xr:uid="{00000000-0005-0000-0000-00009D110000}"/>
    <cellStyle name="標準 6 5 4 3 2 2 2 2" xfId="11036" xr:uid="{70FC152A-EFD0-4874-AAD8-B1392A52D1CC}"/>
    <cellStyle name="標準 6 5 4 3 2 2 2 2 2" xfId="17360" xr:uid="{49D462ED-BCBF-4C3F-8EF9-B43D931DC7C9}"/>
    <cellStyle name="標準 6 5 4 3 2 2 2 2 2 2" xfId="34771" xr:uid="{49D462ED-BCBF-4C3F-8EF9-B43D931DC7C9}"/>
    <cellStyle name="標準 6 5 4 3 2 2 2 2 3" xfId="28447" xr:uid="{70FC152A-EFD0-4874-AAD8-B1392A52D1CC}"/>
    <cellStyle name="標準 6 5 4 3 2 2 2 3" xfId="14198" xr:uid="{F53E652D-C3D6-417A-93A8-E8AA4635CE19}"/>
    <cellStyle name="標準 6 5 4 3 2 2 2 3 2" xfId="31609" xr:uid="{F53E652D-C3D6-417A-93A8-E8AA4635CE19}"/>
    <cellStyle name="標準 6 5 4 3 2 2 2 4" xfId="7873" xr:uid="{CFE77F9A-1723-47B2-9AE4-8EADDCC71EA7}"/>
    <cellStyle name="標準 6 5 4 3 2 2 2 4 2" xfId="25285" xr:uid="{CFE77F9A-1723-47B2-9AE4-8EADDCC71EA7}"/>
    <cellStyle name="標準 6 5 4 3 2 2 2 5" xfId="22136" xr:uid="{00000000-0005-0000-0000-00009D110000}"/>
    <cellStyle name="標準 6 5 4 3 2 2 3" xfId="3107" xr:uid="{00000000-0005-0000-0000-00009E110000}"/>
    <cellStyle name="標準 6 5 4 3 2 2 3 2" xfId="15732" xr:uid="{342160D1-7660-4E06-B771-C5C4D8821F56}"/>
    <cellStyle name="標準 6 5 4 3 2 2 3 2 2" xfId="33143" xr:uid="{342160D1-7660-4E06-B771-C5C4D8821F56}"/>
    <cellStyle name="標準 6 5 4 3 2 2 3 3" xfId="9408" xr:uid="{32EC0186-CBB4-4016-805D-0C072333A98E}"/>
    <cellStyle name="標準 6 5 4 3 2 2 3 3 2" xfId="26819" xr:uid="{32EC0186-CBB4-4016-805D-0C072333A98E}"/>
    <cellStyle name="標準 6 5 4 3 2 2 3 4" xfId="20520" xr:uid="{00000000-0005-0000-0000-00009E110000}"/>
    <cellStyle name="標準 6 5 4 3 2 2 4" xfId="12570" xr:uid="{43AB6A36-E733-4D32-A223-6882B9D9B23D}"/>
    <cellStyle name="標準 6 5 4 3 2 2 4 2" xfId="29981" xr:uid="{43AB6A36-E733-4D32-A223-6882B9D9B23D}"/>
    <cellStyle name="標準 6 5 4 3 2 2 5" xfId="6245" xr:uid="{9454156A-BA9E-4711-93A6-89CC28008F73}"/>
    <cellStyle name="標準 6 5 4 3 2 2 5 2" xfId="23657" xr:uid="{9454156A-BA9E-4711-93A6-89CC28008F73}"/>
    <cellStyle name="標準 6 5 4 3 2 2 6" xfId="18988" xr:uid="{00000000-0005-0000-0000-00009C110000}"/>
    <cellStyle name="標準 6 5 4 3 2 3" xfId="3964" xr:uid="{00000000-0005-0000-0000-00009F110000}"/>
    <cellStyle name="標準 6 5 4 3 2 3 2" xfId="10276" xr:uid="{6C7C488A-FD74-4FF0-9D8B-2F29C26D8597}"/>
    <cellStyle name="標準 6 5 4 3 2 3 2 2" xfId="16600" xr:uid="{47AD56AB-CD11-4317-AD66-EEE812DBB2FE}"/>
    <cellStyle name="標準 6 5 4 3 2 3 2 2 2" xfId="34011" xr:uid="{47AD56AB-CD11-4317-AD66-EEE812DBB2FE}"/>
    <cellStyle name="標準 6 5 4 3 2 3 2 3" xfId="27687" xr:uid="{6C7C488A-FD74-4FF0-9D8B-2F29C26D8597}"/>
    <cellStyle name="標準 6 5 4 3 2 3 3" xfId="13438" xr:uid="{E96C3FAC-C5F6-43FB-A055-28C099713485}"/>
    <cellStyle name="標準 6 5 4 3 2 3 3 2" xfId="30849" xr:uid="{E96C3FAC-C5F6-43FB-A055-28C099713485}"/>
    <cellStyle name="標準 6 5 4 3 2 3 4" xfId="7113" xr:uid="{EE13F6CB-B959-458D-A77C-1E1B5D7AFD72}"/>
    <cellStyle name="標準 6 5 4 3 2 3 4 2" xfId="24525" xr:uid="{EE13F6CB-B959-458D-A77C-1E1B5D7AFD72}"/>
    <cellStyle name="標準 6 5 4 3 2 3 5" xfId="21376" xr:uid="{00000000-0005-0000-0000-00009F110000}"/>
    <cellStyle name="標準 6 5 4 3 2 4" xfId="2347" xr:uid="{00000000-0005-0000-0000-0000A0110000}"/>
    <cellStyle name="標準 6 5 4 3 2 4 2" xfId="14972" xr:uid="{8A13ACCD-D134-404A-B969-E50B6A9AF2B2}"/>
    <cellStyle name="標準 6 5 4 3 2 4 2 2" xfId="32383" xr:uid="{8A13ACCD-D134-404A-B969-E50B6A9AF2B2}"/>
    <cellStyle name="標準 6 5 4 3 2 4 3" xfId="8648" xr:uid="{4B1B527D-F0C3-437B-A757-ED0EDDD1A1D3}"/>
    <cellStyle name="標準 6 5 4 3 2 4 3 2" xfId="26059" xr:uid="{4B1B527D-F0C3-437B-A757-ED0EDDD1A1D3}"/>
    <cellStyle name="標準 6 5 4 3 2 4 4" xfId="19760" xr:uid="{00000000-0005-0000-0000-0000A0110000}"/>
    <cellStyle name="標準 6 5 4 3 2 5" xfId="11810" xr:uid="{2868A662-1D3B-4B9E-BCDB-A983947C8D19}"/>
    <cellStyle name="標準 6 5 4 3 2 5 2" xfId="29221" xr:uid="{2868A662-1D3B-4B9E-BCDB-A983947C8D19}"/>
    <cellStyle name="標準 6 5 4 3 2 6" xfId="5485" xr:uid="{058200B1-71BD-499B-A761-18E5D4ACA82D}"/>
    <cellStyle name="標準 6 5 4 3 2 6 2" xfId="22897" xr:uid="{058200B1-71BD-499B-A761-18E5D4ACA82D}"/>
    <cellStyle name="標準 6 5 4 3 2 7" xfId="18228" xr:uid="{00000000-0005-0000-0000-00009B110000}"/>
    <cellStyle name="標準 6 5 4 3 3" xfId="1168" xr:uid="{00000000-0005-0000-0000-0000A1110000}"/>
    <cellStyle name="標準 6 5 4 3 3 2" xfId="4344" xr:uid="{00000000-0005-0000-0000-0000A2110000}"/>
    <cellStyle name="標準 6 5 4 3 3 2 2" xfId="10656" xr:uid="{5EF23F61-674A-45EF-B34E-942E1DB5C955}"/>
    <cellStyle name="標準 6 5 4 3 3 2 2 2" xfId="16980" xr:uid="{33913ED0-0809-404F-B1A1-58C301634506}"/>
    <cellStyle name="標準 6 5 4 3 3 2 2 2 2" xfId="34391" xr:uid="{33913ED0-0809-404F-B1A1-58C301634506}"/>
    <cellStyle name="標準 6 5 4 3 3 2 2 3" xfId="28067" xr:uid="{5EF23F61-674A-45EF-B34E-942E1DB5C955}"/>
    <cellStyle name="標準 6 5 4 3 3 2 3" xfId="13818" xr:uid="{AE6404DE-803E-42D2-924E-A404EAC06121}"/>
    <cellStyle name="標準 6 5 4 3 3 2 3 2" xfId="31229" xr:uid="{AE6404DE-803E-42D2-924E-A404EAC06121}"/>
    <cellStyle name="標準 6 5 4 3 3 2 4" xfId="7493" xr:uid="{0EDF133C-CFF6-4873-AD63-93B5060AAB7B}"/>
    <cellStyle name="標準 6 5 4 3 3 2 4 2" xfId="24905" xr:uid="{0EDF133C-CFF6-4873-AD63-93B5060AAB7B}"/>
    <cellStyle name="標準 6 5 4 3 3 2 5" xfId="21756" xr:uid="{00000000-0005-0000-0000-0000A2110000}"/>
    <cellStyle name="標準 6 5 4 3 3 3" xfId="2727" xr:uid="{00000000-0005-0000-0000-0000A3110000}"/>
    <cellStyle name="標準 6 5 4 3 3 3 2" xfId="15352" xr:uid="{BDA4E462-41AA-41AB-8BA0-292877224C4E}"/>
    <cellStyle name="標準 6 5 4 3 3 3 2 2" xfId="32763" xr:uid="{BDA4E462-41AA-41AB-8BA0-292877224C4E}"/>
    <cellStyle name="標準 6 5 4 3 3 3 3" xfId="9028" xr:uid="{19611621-AB18-44D9-A27B-219EE6C15179}"/>
    <cellStyle name="標準 6 5 4 3 3 3 3 2" xfId="26439" xr:uid="{19611621-AB18-44D9-A27B-219EE6C15179}"/>
    <cellStyle name="標準 6 5 4 3 3 3 4" xfId="20140" xr:uid="{00000000-0005-0000-0000-0000A3110000}"/>
    <cellStyle name="標準 6 5 4 3 3 4" xfId="12190" xr:uid="{EF5D386C-8326-4852-BA31-C0E1CC972BF3}"/>
    <cellStyle name="標準 6 5 4 3 3 4 2" xfId="29601" xr:uid="{EF5D386C-8326-4852-BA31-C0E1CC972BF3}"/>
    <cellStyle name="標準 6 5 4 3 3 5" xfId="5865" xr:uid="{154F8000-22D5-434D-942C-953EADA0951C}"/>
    <cellStyle name="標準 6 5 4 3 3 5 2" xfId="23277" xr:uid="{154F8000-22D5-434D-942C-953EADA0951C}"/>
    <cellStyle name="標準 6 5 4 3 3 6" xfId="18608" xr:uid="{00000000-0005-0000-0000-0000A1110000}"/>
    <cellStyle name="標準 6 5 4 3 4" xfId="3584" xr:uid="{00000000-0005-0000-0000-0000A4110000}"/>
    <cellStyle name="標準 6 5 4 3 4 2" xfId="9896" xr:uid="{D053D804-B2D7-49DF-981D-7A3A8D3B58F2}"/>
    <cellStyle name="標準 6 5 4 3 4 2 2" xfId="16220" xr:uid="{D05DB58D-CBC0-45C6-9980-DE51551D1EA2}"/>
    <cellStyle name="標準 6 5 4 3 4 2 2 2" xfId="33631" xr:uid="{D05DB58D-CBC0-45C6-9980-DE51551D1EA2}"/>
    <cellStyle name="標準 6 5 4 3 4 2 3" xfId="27307" xr:uid="{D053D804-B2D7-49DF-981D-7A3A8D3B58F2}"/>
    <cellStyle name="標準 6 5 4 3 4 3" xfId="13058" xr:uid="{C41418EB-018B-4EBE-B23E-9FC0A62AC35F}"/>
    <cellStyle name="標準 6 5 4 3 4 3 2" xfId="30469" xr:uid="{C41418EB-018B-4EBE-B23E-9FC0A62AC35F}"/>
    <cellStyle name="標準 6 5 4 3 4 4" xfId="6733" xr:uid="{E34E8925-EE13-4815-9A6E-6AC869BE55EB}"/>
    <cellStyle name="標準 6 5 4 3 4 4 2" xfId="24145" xr:uid="{E34E8925-EE13-4815-9A6E-6AC869BE55EB}"/>
    <cellStyle name="標準 6 5 4 3 4 5" xfId="20996" xr:uid="{00000000-0005-0000-0000-0000A4110000}"/>
    <cellStyle name="標準 6 5 4 3 5" xfId="1967" xr:uid="{00000000-0005-0000-0000-0000A5110000}"/>
    <cellStyle name="標準 6 5 4 3 5 2" xfId="14592" xr:uid="{A27127A1-C643-4243-94DB-B9392D59B2EC}"/>
    <cellStyle name="標準 6 5 4 3 5 2 2" xfId="32003" xr:uid="{A27127A1-C643-4243-94DB-B9392D59B2EC}"/>
    <cellStyle name="標準 6 5 4 3 5 3" xfId="8268" xr:uid="{EB62933C-ABDE-41E4-A0A9-BB1AE3C3EB2C}"/>
    <cellStyle name="標準 6 5 4 3 5 3 2" xfId="25679" xr:uid="{EB62933C-ABDE-41E4-A0A9-BB1AE3C3EB2C}"/>
    <cellStyle name="標準 6 5 4 3 5 4" xfId="19380" xr:uid="{00000000-0005-0000-0000-0000A5110000}"/>
    <cellStyle name="標準 6 5 4 3 6" xfId="11430" xr:uid="{23F0B399-AC2C-4EFE-A58C-0F2FE5963C2A}"/>
    <cellStyle name="標準 6 5 4 3 6 2" xfId="28841" xr:uid="{23F0B399-AC2C-4EFE-A58C-0F2FE5963C2A}"/>
    <cellStyle name="標準 6 5 4 3 7" xfId="5105" xr:uid="{D5EE08F6-DDF7-4C74-AFEA-6BC4AA057B4E}"/>
    <cellStyle name="標準 6 5 4 3 7 2" xfId="22517" xr:uid="{D5EE08F6-DDF7-4C74-AFEA-6BC4AA057B4E}"/>
    <cellStyle name="標準 6 5 4 3 8" xfId="17848" xr:uid="{00000000-0005-0000-0000-00009A110000}"/>
    <cellStyle name="標準 6 5 4 4" xfId="598" xr:uid="{00000000-0005-0000-0000-0000A6110000}"/>
    <cellStyle name="標準 6 5 4 4 2" xfId="1358" xr:uid="{00000000-0005-0000-0000-0000A7110000}"/>
    <cellStyle name="標準 6 5 4 4 2 2" xfId="4534" xr:uid="{00000000-0005-0000-0000-0000A8110000}"/>
    <cellStyle name="標準 6 5 4 4 2 2 2" xfId="10846" xr:uid="{9290D772-0855-4E64-8768-E68BF9422447}"/>
    <cellStyle name="標準 6 5 4 4 2 2 2 2" xfId="17170" xr:uid="{57E6B775-FF05-4916-87FF-5DE1F4F44EA4}"/>
    <cellStyle name="標準 6 5 4 4 2 2 2 2 2" xfId="34581" xr:uid="{57E6B775-FF05-4916-87FF-5DE1F4F44EA4}"/>
    <cellStyle name="標準 6 5 4 4 2 2 2 3" xfId="28257" xr:uid="{9290D772-0855-4E64-8768-E68BF9422447}"/>
    <cellStyle name="標準 6 5 4 4 2 2 3" xfId="14008" xr:uid="{30DE713E-7F43-481F-B80F-065F0941F0F3}"/>
    <cellStyle name="標準 6 5 4 4 2 2 3 2" xfId="31419" xr:uid="{30DE713E-7F43-481F-B80F-065F0941F0F3}"/>
    <cellStyle name="標準 6 5 4 4 2 2 4" xfId="7683" xr:uid="{1CA6F70D-8777-4CD9-BC10-EEDEEFE44B92}"/>
    <cellStyle name="標準 6 5 4 4 2 2 4 2" xfId="25095" xr:uid="{1CA6F70D-8777-4CD9-BC10-EEDEEFE44B92}"/>
    <cellStyle name="標準 6 5 4 4 2 2 5" xfId="21946" xr:uid="{00000000-0005-0000-0000-0000A8110000}"/>
    <cellStyle name="標準 6 5 4 4 2 3" xfId="2917" xr:uid="{00000000-0005-0000-0000-0000A9110000}"/>
    <cellStyle name="標準 6 5 4 4 2 3 2" xfId="15542" xr:uid="{7FC10FC3-7833-40CE-87FA-FFAE1F173D43}"/>
    <cellStyle name="標準 6 5 4 4 2 3 2 2" xfId="32953" xr:uid="{7FC10FC3-7833-40CE-87FA-FFAE1F173D43}"/>
    <cellStyle name="標準 6 5 4 4 2 3 3" xfId="9218" xr:uid="{50E93803-18E7-476D-9E0A-EA49D28C3DD9}"/>
    <cellStyle name="標準 6 5 4 4 2 3 3 2" xfId="26629" xr:uid="{50E93803-18E7-476D-9E0A-EA49D28C3DD9}"/>
    <cellStyle name="標準 6 5 4 4 2 3 4" xfId="20330" xr:uid="{00000000-0005-0000-0000-0000A9110000}"/>
    <cellStyle name="標準 6 5 4 4 2 4" xfId="12380" xr:uid="{67E79CEE-A57A-4E09-B502-EFD96D183595}"/>
    <cellStyle name="標準 6 5 4 4 2 4 2" xfId="29791" xr:uid="{67E79CEE-A57A-4E09-B502-EFD96D183595}"/>
    <cellStyle name="標準 6 5 4 4 2 5" xfId="6055" xr:uid="{6E0C43E7-5511-44D5-B5C8-88308FD0F439}"/>
    <cellStyle name="標準 6 5 4 4 2 5 2" xfId="23467" xr:uid="{6E0C43E7-5511-44D5-B5C8-88308FD0F439}"/>
    <cellStyle name="標準 6 5 4 4 2 6" xfId="18798" xr:uid="{00000000-0005-0000-0000-0000A7110000}"/>
    <cellStyle name="標準 6 5 4 4 3" xfId="3774" xr:uid="{00000000-0005-0000-0000-0000AA110000}"/>
    <cellStyle name="標準 6 5 4 4 3 2" xfId="10086" xr:uid="{F4BA7893-66D8-4B41-8FED-451008F9B442}"/>
    <cellStyle name="標準 6 5 4 4 3 2 2" xfId="16410" xr:uid="{0449FC0E-0A49-49D4-B262-67F6002F766F}"/>
    <cellStyle name="標準 6 5 4 4 3 2 2 2" xfId="33821" xr:uid="{0449FC0E-0A49-49D4-B262-67F6002F766F}"/>
    <cellStyle name="標準 6 5 4 4 3 2 3" xfId="27497" xr:uid="{F4BA7893-66D8-4B41-8FED-451008F9B442}"/>
    <cellStyle name="標準 6 5 4 4 3 3" xfId="13248" xr:uid="{251D9013-7D80-4437-BFB2-757F8FE7029C}"/>
    <cellStyle name="標準 6 5 4 4 3 3 2" xfId="30659" xr:uid="{251D9013-7D80-4437-BFB2-757F8FE7029C}"/>
    <cellStyle name="標準 6 5 4 4 3 4" xfId="6923" xr:uid="{DCD535E5-C2F4-4FDE-8E9D-0F68F4591B37}"/>
    <cellStyle name="標準 6 5 4 4 3 4 2" xfId="24335" xr:uid="{DCD535E5-C2F4-4FDE-8E9D-0F68F4591B37}"/>
    <cellStyle name="標準 6 5 4 4 3 5" xfId="21186" xr:uid="{00000000-0005-0000-0000-0000AA110000}"/>
    <cellStyle name="標準 6 5 4 4 4" xfId="2157" xr:uid="{00000000-0005-0000-0000-0000AB110000}"/>
    <cellStyle name="標準 6 5 4 4 4 2" xfId="14782" xr:uid="{1AF8F605-F5B4-4CC3-9B80-2971AA1606F9}"/>
    <cellStyle name="標準 6 5 4 4 4 2 2" xfId="32193" xr:uid="{1AF8F605-F5B4-4CC3-9B80-2971AA1606F9}"/>
    <cellStyle name="標準 6 5 4 4 4 3" xfId="8458" xr:uid="{818699FB-4F41-46CA-A976-367C683E8523}"/>
    <cellStyle name="標準 6 5 4 4 4 3 2" xfId="25869" xr:uid="{818699FB-4F41-46CA-A976-367C683E8523}"/>
    <cellStyle name="標準 6 5 4 4 4 4" xfId="19570" xr:uid="{00000000-0005-0000-0000-0000AB110000}"/>
    <cellStyle name="標準 6 5 4 4 5" xfId="11620" xr:uid="{B65D493F-B619-4D13-B842-A549700E4BA9}"/>
    <cellStyle name="標準 6 5 4 4 5 2" xfId="29031" xr:uid="{B65D493F-B619-4D13-B842-A549700E4BA9}"/>
    <cellStyle name="標準 6 5 4 4 6" xfId="5295" xr:uid="{D2FF088B-F288-4653-B5ED-B425194C6578}"/>
    <cellStyle name="標準 6 5 4 4 6 2" xfId="22707" xr:uid="{D2FF088B-F288-4653-B5ED-B425194C6578}"/>
    <cellStyle name="標準 6 5 4 4 7" xfId="18038" xr:uid="{00000000-0005-0000-0000-0000A6110000}"/>
    <cellStyle name="標準 6 5 4 5" xfId="978" xr:uid="{00000000-0005-0000-0000-0000AC110000}"/>
    <cellStyle name="標準 6 5 4 5 2" xfId="4154" xr:uid="{00000000-0005-0000-0000-0000AD110000}"/>
    <cellStyle name="標準 6 5 4 5 2 2" xfId="10466" xr:uid="{5B109DE6-758F-4E54-8B71-95BA95FEBB95}"/>
    <cellStyle name="標準 6 5 4 5 2 2 2" xfId="16790" xr:uid="{4F55B79E-5691-4D54-AED5-66DEF401060C}"/>
    <cellStyle name="標準 6 5 4 5 2 2 2 2" xfId="34201" xr:uid="{4F55B79E-5691-4D54-AED5-66DEF401060C}"/>
    <cellStyle name="標準 6 5 4 5 2 2 3" xfId="27877" xr:uid="{5B109DE6-758F-4E54-8B71-95BA95FEBB95}"/>
    <cellStyle name="標準 6 5 4 5 2 3" xfId="13628" xr:uid="{94D65D9C-EF87-4D38-8040-67E685CEF4BB}"/>
    <cellStyle name="標準 6 5 4 5 2 3 2" xfId="31039" xr:uid="{94D65D9C-EF87-4D38-8040-67E685CEF4BB}"/>
    <cellStyle name="標準 6 5 4 5 2 4" xfId="7303" xr:uid="{001F63F7-C9E2-46DA-B00C-D1705EF50297}"/>
    <cellStyle name="標準 6 5 4 5 2 4 2" xfId="24715" xr:uid="{001F63F7-C9E2-46DA-B00C-D1705EF50297}"/>
    <cellStyle name="標準 6 5 4 5 2 5" xfId="21566" xr:uid="{00000000-0005-0000-0000-0000AD110000}"/>
    <cellStyle name="標準 6 5 4 5 3" xfId="2537" xr:uid="{00000000-0005-0000-0000-0000AE110000}"/>
    <cellStyle name="標準 6 5 4 5 3 2" xfId="15162" xr:uid="{D8A31B85-7F36-47FA-8ED6-1B7E89B02DE1}"/>
    <cellStyle name="標準 6 5 4 5 3 2 2" xfId="32573" xr:uid="{D8A31B85-7F36-47FA-8ED6-1B7E89B02DE1}"/>
    <cellStyle name="標準 6 5 4 5 3 3" xfId="8838" xr:uid="{A5E554C4-6BFB-4517-B472-52F2C95DBEC1}"/>
    <cellStyle name="標準 6 5 4 5 3 3 2" xfId="26249" xr:uid="{A5E554C4-6BFB-4517-B472-52F2C95DBEC1}"/>
    <cellStyle name="標準 6 5 4 5 3 4" xfId="19950" xr:uid="{00000000-0005-0000-0000-0000AE110000}"/>
    <cellStyle name="標準 6 5 4 5 4" xfId="12000" xr:uid="{C1222B25-5830-4064-A326-349BAB9CC3D9}"/>
    <cellStyle name="標準 6 5 4 5 4 2" xfId="29411" xr:uid="{C1222B25-5830-4064-A326-349BAB9CC3D9}"/>
    <cellStyle name="標準 6 5 4 5 5" xfId="5675" xr:uid="{035810A1-15EE-42EA-A221-B372B9588B72}"/>
    <cellStyle name="標準 6 5 4 5 5 2" xfId="23087" xr:uid="{035810A1-15EE-42EA-A221-B372B9588B72}"/>
    <cellStyle name="標準 6 5 4 5 6" xfId="18418" xr:uid="{00000000-0005-0000-0000-0000AC110000}"/>
    <cellStyle name="標準 6 5 4 6" xfId="218" xr:uid="{00000000-0005-0000-0000-0000AF110000}"/>
    <cellStyle name="標準 6 5 4 6 2" xfId="3394" xr:uid="{00000000-0005-0000-0000-0000B0110000}"/>
    <cellStyle name="標準 6 5 4 6 2 2" xfId="16030" xr:uid="{1DB503EF-9C23-413F-8F85-FD79C949D6A1}"/>
    <cellStyle name="標準 6 5 4 6 2 2 2" xfId="33441" xr:uid="{1DB503EF-9C23-413F-8F85-FD79C949D6A1}"/>
    <cellStyle name="標準 6 5 4 6 2 3" xfId="9706" xr:uid="{A12C5A6A-145B-4CCE-8760-8A157E47D2D0}"/>
    <cellStyle name="標準 6 5 4 6 2 3 2" xfId="27117" xr:uid="{A12C5A6A-145B-4CCE-8760-8A157E47D2D0}"/>
    <cellStyle name="標準 6 5 4 6 2 4" xfId="20806" xr:uid="{00000000-0005-0000-0000-0000B0110000}"/>
    <cellStyle name="標準 6 5 4 6 3" xfId="12868" xr:uid="{9F9F361A-18B3-444D-82FE-073417D8412D}"/>
    <cellStyle name="標準 6 5 4 6 3 2" xfId="30279" xr:uid="{9F9F361A-18B3-444D-82FE-073417D8412D}"/>
    <cellStyle name="標準 6 5 4 6 4" xfId="6543" xr:uid="{ED89C4DD-399F-42D9-8D41-5AF9824221ED}"/>
    <cellStyle name="標準 6 5 4 6 4 2" xfId="23955" xr:uid="{ED89C4DD-399F-42D9-8D41-5AF9824221ED}"/>
    <cellStyle name="標準 6 5 4 6 5" xfId="17658" xr:uid="{00000000-0005-0000-0000-0000AF110000}"/>
    <cellStyle name="標準 6 5 4 7" xfId="3300" xr:uid="{00000000-0005-0000-0000-0000B1110000}"/>
    <cellStyle name="標準 6 5 4 7 2" xfId="9612" xr:uid="{9463B784-380A-4652-BF20-9B2087104A9E}"/>
    <cellStyle name="標準 6 5 4 7 2 2" xfId="15936" xr:uid="{D21A9445-C36A-4678-A9A1-C2C4FE58DCCA}"/>
    <cellStyle name="標準 6 5 4 7 2 2 2" xfId="33347" xr:uid="{D21A9445-C36A-4678-A9A1-C2C4FE58DCCA}"/>
    <cellStyle name="標準 6 5 4 7 2 3" xfId="27023" xr:uid="{9463B784-380A-4652-BF20-9B2087104A9E}"/>
    <cellStyle name="標準 6 5 4 7 3" xfId="12774" xr:uid="{45D32E81-848E-4EE8-84A6-4C4E0EA7A9E5}"/>
    <cellStyle name="標準 6 5 4 7 3 2" xfId="30185" xr:uid="{45D32E81-848E-4EE8-84A6-4C4E0EA7A9E5}"/>
    <cellStyle name="標準 6 5 4 7 4" xfId="6449" xr:uid="{9761EA03-0FF1-4418-ACA5-C518967717C0}"/>
    <cellStyle name="標準 6 5 4 7 4 2" xfId="23861" xr:uid="{9761EA03-0FF1-4418-ACA5-C518967717C0}"/>
    <cellStyle name="標準 6 5 4 7 5" xfId="20712" xr:uid="{00000000-0005-0000-0000-0000B1110000}"/>
    <cellStyle name="標準 6 5 4 8" xfId="1777" xr:uid="{00000000-0005-0000-0000-0000B2110000}"/>
    <cellStyle name="標準 6 5 4 8 2" xfId="14402" xr:uid="{9345F7AA-F073-4BB9-9EB1-84F742BA9D1D}"/>
    <cellStyle name="標準 6 5 4 8 2 2" xfId="31813" xr:uid="{9345F7AA-F073-4BB9-9EB1-84F742BA9D1D}"/>
    <cellStyle name="標準 6 5 4 8 3" xfId="8078" xr:uid="{64EB54AA-2DFF-4AEC-B1FE-98D3450D59C8}"/>
    <cellStyle name="標準 6 5 4 8 3 2" xfId="25489" xr:uid="{64EB54AA-2DFF-4AEC-B1FE-98D3450D59C8}"/>
    <cellStyle name="標準 6 5 4 8 4" xfId="19190" xr:uid="{00000000-0005-0000-0000-0000B2110000}"/>
    <cellStyle name="標準 6 5 4 9" xfId="11240" xr:uid="{C81FBCCF-12C8-4239-9506-820A41E9F002}"/>
    <cellStyle name="標準 6 5 4 9 2" xfId="28651" xr:uid="{C81FBCCF-12C8-4239-9506-820A41E9F002}"/>
    <cellStyle name="標準 6 5 5" xfId="265" xr:uid="{00000000-0005-0000-0000-0000B3110000}"/>
    <cellStyle name="標準 6 5 5 2" xfId="455" xr:uid="{00000000-0005-0000-0000-0000B4110000}"/>
    <cellStyle name="標準 6 5 5 2 2" xfId="835" xr:uid="{00000000-0005-0000-0000-0000B5110000}"/>
    <cellStyle name="標準 6 5 5 2 2 2" xfId="1595" xr:uid="{00000000-0005-0000-0000-0000B6110000}"/>
    <cellStyle name="標準 6 5 5 2 2 2 2" xfId="4771" xr:uid="{00000000-0005-0000-0000-0000B7110000}"/>
    <cellStyle name="標準 6 5 5 2 2 2 2 2" xfId="11083" xr:uid="{8C8C3C2C-3DC5-474D-8722-DA25EC07C34A}"/>
    <cellStyle name="標準 6 5 5 2 2 2 2 2 2" xfId="17407" xr:uid="{0BAF9D79-DCED-4F3A-B05E-07CC8D6809F5}"/>
    <cellStyle name="標準 6 5 5 2 2 2 2 2 2 2" xfId="34818" xr:uid="{0BAF9D79-DCED-4F3A-B05E-07CC8D6809F5}"/>
    <cellStyle name="標準 6 5 5 2 2 2 2 2 3" xfId="28494" xr:uid="{8C8C3C2C-3DC5-474D-8722-DA25EC07C34A}"/>
    <cellStyle name="標準 6 5 5 2 2 2 2 3" xfId="14245" xr:uid="{C043E657-6E49-4A31-B9F0-35C79B928CF2}"/>
    <cellStyle name="標準 6 5 5 2 2 2 2 3 2" xfId="31656" xr:uid="{C043E657-6E49-4A31-B9F0-35C79B928CF2}"/>
    <cellStyle name="標準 6 5 5 2 2 2 2 4" xfId="7920" xr:uid="{79176AAC-D81D-4A0F-A08F-EEE32123B945}"/>
    <cellStyle name="標準 6 5 5 2 2 2 2 4 2" xfId="25332" xr:uid="{79176AAC-D81D-4A0F-A08F-EEE32123B945}"/>
    <cellStyle name="標準 6 5 5 2 2 2 2 5" xfId="22183" xr:uid="{00000000-0005-0000-0000-0000B7110000}"/>
    <cellStyle name="標準 6 5 5 2 2 2 3" xfId="3154" xr:uid="{00000000-0005-0000-0000-0000B8110000}"/>
    <cellStyle name="標準 6 5 5 2 2 2 3 2" xfId="15779" xr:uid="{35474D66-D580-4B5C-8530-71503052E387}"/>
    <cellStyle name="標準 6 5 5 2 2 2 3 2 2" xfId="33190" xr:uid="{35474D66-D580-4B5C-8530-71503052E387}"/>
    <cellStyle name="標準 6 5 5 2 2 2 3 3" xfId="9455" xr:uid="{A50B4302-7081-42E3-A426-2F5C0C2000D9}"/>
    <cellStyle name="標準 6 5 5 2 2 2 3 3 2" xfId="26866" xr:uid="{A50B4302-7081-42E3-A426-2F5C0C2000D9}"/>
    <cellStyle name="標準 6 5 5 2 2 2 3 4" xfId="20567" xr:uid="{00000000-0005-0000-0000-0000B8110000}"/>
    <cellStyle name="標準 6 5 5 2 2 2 4" xfId="12617" xr:uid="{8A78CD47-F295-4021-9301-0B55E369B530}"/>
    <cellStyle name="標準 6 5 5 2 2 2 4 2" xfId="30028" xr:uid="{8A78CD47-F295-4021-9301-0B55E369B530}"/>
    <cellStyle name="標準 6 5 5 2 2 2 5" xfId="6292" xr:uid="{091CAADA-B773-44D0-B7A3-61252751EF4E}"/>
    <cellStyle name="標準 6 5 5 2 2 2 5 2" xfId="23704" xr:uid="{091CAADA-B773-44D0-B7A3-61252751EF4E}"/>
    <cellStyle name="標準 6 5 5 2 2 2 6" xfId="19035" xr:uid="{00000000-0005-0000-0000-0000B6110000}"/>
    <cellStyle name="標準 6 5 5 2 2 3" xfId="4011" xr:uid="{00000000-0005-0000-0000-0000B9110000}"/>
    <cellStyle name="標準 6 5 5 2 2 3 2" xfId="10323" xr:uid="{FA8F1688-727F-4DF8-A6C6-6AA20DA48B15}"/>
    <cellStyle name="標準 6 5 5 2 2 3 2 2" xfId="16647" xr:uid="{A798210C-1217-460D-8677-D5D35E2ECC6F}"/>
    <cellStyle name="標準 6 5 5 2 2 3 2 2 2" xfId="34058" xr:uid="{A798210C-1217-460D-8677-D5D35E2ECC6F}"/>
    <cellStyle name="標準 6 5 5 2 2 3 2 3" xfId="27734" xr:uid="{FA8F1688-727F-4DF8-A6C6-6AA20DA48B15}"/>
    <cellStyle name="標準 6 5 5 2 2 3 3" xfId="13485" xr:uid="{FE7AE307-AE77-4CE0-BC02-9C6CA1DB3026}"/>
    <cellStyle name="標準 6 5 5 2 2 3 3 2" xfId="30896" xr:uid="{FE7AE307-AE77-4CE0-BC02-9C6CA1DB3026}"/>
    <cellStyle name="標準 6 5 5 2 2 3 4" xfId="7160" xr:uid="{87E1BC22-636F-4C65-8167-B8ED5A9C926C}"/>
    <cellStyle name="標準 6 5 5 2 2 3 4 2" xfId="24572" xr:uid="{87E1BC22-636F-4C65-8167-B8ED5A9C926C}"/>
    <cellStyle name="標準 6 5 5 2 2 3 5" xfId="21423" xr:uid="{00000000-0005-0000-0000-0000B9110000}"/>
    <cellStyle name="標準 6 5 5 2 2 4" xfId="2394" xr:uid="{00000000-0005-0000-0000-0000BA110000}"/>
    <cellStyle name="標準 6 5 5 2 2 4 2" xfId="15019" xr:uid="{02C161A6-FEF0-4B31-9AA7-0C2082F2922C}"/>
    <cellStyle name="標準 6 5 5 2 2 4 2 2" xfId="32430" xr:uid="{02C161A6-FEF0-4B31-9AA7-0C2082F2922C}"/>
    <cellStyle name="標準 6 5 5 2 2 4 3" xfId="8695" xr:uid="{4CB45965-2921-4AA4-A721-D9EC776CAB54}"/>
    <cellStyle name="標準 6 5 5 2 2 4 3 2" xfId="26106" xr:uid="{4CB45965-2921-4AA4-A721-D9EC776CAB54}"/>
    <cellStyle name="標準 6 5 5 2 2 4 4" xfId="19807" xr:uid="{00000000-0005-0000-0000-0000BA110000}"/>
    <cellStyle name="標準 6 5 5 2 2 5" xfId="11857" xr:uid="{E1DBDDBA-0697-4A21-ACC5-E7238E09C6BA}"/>
    <cellStyle name="標準 6 5 5 2 2 5 2" xfId="29268" xr:uid="{E1DBDDBA-0697-4A21-ACC5-E7238E09C6BA}"/>
    <cellStyle name="標準 6 5 5 2 2 6" xfId="5532" xr:uid="{DBBCA12F-BF89-408E-986A-5530DE78CE93}"/>
    <cellStyle name="標準 6 5 5 2 2 6 2" xfId="22944" xr:uid="{DBBCA12F-BF89-408E-986A-5530DE78CE93}"/>
    <cellStyle name="標準 6 5 5 2 2 7" xfId="18275" xr:uid="{00000000-0005-0000-0000-0000B5110000}"/>
    <cellStyle name="標準 6 5 5 2 3" xfId="1215" xr:uid="{00000000-0005-0000-0000-0000BB110000}"/>
    <cellStyle name="標準 6 5 5 2 3 2" xfId="4391" xr:uid="{00000000-0005-0000-0000-0000BC110000}"/>
    <cellStyle name="標準 6 5 5 2 3 2 2" xfId="10703" xr:uid="{144BC3A0-DE5D-4C47-8131-1DC8CE51499F}"/>
    <cellStyle name="標準 6 5 5 2 3 2 2 2" xfId="17027" xr:uid="{3854F63F-3A92-4ABC-9DB3-E3E8BF18D3DB}"/>
    <cellStyle name="標準 6 5 5 2 3 2 2 2 2" xfId="34438" xr:uid="{3854F63F-3A92-4ABC-9DB3-E3E8BF18D3DB}"/>
    <cellStyle name="標準 6 5 5 2 3 2 2 3" xfId="28114" xr:uid="{144BC3A0-DE5D-4C47-8131-1DC8CE51499F}"/>
    <cellStyle name="標準 6 5 5 2 3 2 3" xfId="13865" xr:uid="{12B39AB6-25C8-45AE-89F5-2C3B0FCCD7C1}"/>
    <cellStyle name="標準 6 5 5 2 3 2 3 2" xfId="31276" xr:uid="{12B39AB6-25C8-45AE-89F5-2C3B0FCCD7C1}"/>
    <cellStyle name="標準 6 5 5 2 3 2 4" xfId="7540" xr:uid="{B0888245-F4F9-4A84-80D9-15936CBC3628}"/>
    <cellStyle name="標準 6 5 5 2 3 2 4 2" xfId="24952" xr:uid="{B0888245-F4F9-4A84-80D9-15936CBC3628}"/>
    <cellStyle name="標準 6 5 5 2 3 2 5" xfId="21803" xr:uid="{00000000-0005-0000-0000-0000BC110000}"/>
    <cellStyle name="標準 6 5 5 2 3 3" xfId="2774" xr:uid="{00000000-0005-0000-0000-0000BD110000}"/>
    <cellStyle name="標準 6 5 5 2 3 3 2" xfId="15399" xr:uid="{BC065438-B820-4D1F-9CE2-5AD63A930773}"/>
    <cellStyle name="標準 6 5 5 2 3 3 2 2" xfId="32810" xr:uid="{BC065438-B820-4D1F-9CE2-5AD63A930773}"/>
    <cellStyle name="標準 6 5 5 2 3 3 3" xfId="9075" xr:uid="{FFE8E1CF-0210-45BA-B4C0-26E61C77057A}"/>
    <cellStyle name="標準 6 5 5 2 3 3 3 2" xfId="26486" xr:uid="{FFE8E1CF-0210-45BA-B4C0-26E61C77057A}"/>
    <cellStyle name="標準 6 5 5 2 3 3 4" xfId="20187" xr:uid="{00000000-0005-0000-0000-0000BD110000}"/>
    <cellStyle name="標準 6 5 5 2 3 4" xfId="12237" xr:uid="{7044A58B-ED9E-4EF6-8A3F-57BEA5043B23}"/>
    <cellStyle name="標準 6 5 5 2 3 4 2" xfId="29648" xr:uid="{7044A58B-ED9E-4EF6-8A3F-57BEA5043B23}"/>
    <cellStyle name="標準 6 5 5 2 3 5" xfId="5912" xr:uid="{7B875472-B5BB-4359-A092-B70EE6BC7B70}"/>
    <cellStyle name="標準 6 5 5 2 3 5 2" xfId="23324" xr:uid="{7B875472-B5BB-4359-A092-B70EE6BC7B70}"/>
    <cellStyle name="標準 6 5 5 2 3 6" xfId="18655" xr:uid="{00000000-0005-0000-0000-0000BB110000}"/>
    <cellStyle name="標準 6 5 5 2 4" xfId="3631" xr:uid="{00000000-0005-0000-0000-0000BE110000}"/>
    <cellStyle name="標準 6 5 5 2 4 2" xfId="9943" xr:uid="{F38C8E66-2772-4607-984F-D648EB1A1656}"/>
    <cellStyle name="標準 6 5 5 2 4 2 2" xfId="16267" xr:uid="{F492A2F9-EB14-40D3-82CC-43A38759C17E}"/>
    <cellStyle name="標準 6 5 5 2 4 2 2 2" xfId="33678" xr:uid="{F492A2F9-EB14-40D3-82CC-43A38759C17E}"/>
    <cellStyle name="標準 6 5 5 2 4 2 3" xfId="27354" xr:uid="{F38C8E66-2772-4607-984F-D648EB1A1656}"/>
    <cellStyle name="標準 6 5 5 2 4 3" xfId="13105" xr:uid="{78970461-71E6-4BBC-8546-A4B6B3537363}"/>
    <cellStyle name="標準 6 5 5 2 4 3 2" xfId="30516" xr:uid="{78970461-71E6-4BBC-8546-A4B6B3537363}"/>
    <cellStyle name="標準 6 5 5 2 4 4" xfId="6780" xr:uid="{044E3855-646E-43C5-9ADF-CC3BAE6A7D33}"/>
    <cellStyle name="標準 6 5 5 2 4 4 2" xfId="24192" xr:uid="{044E3855-646E-43C5-9ADF-CC3BAE6A7D33}"/>
    <cellStyle name="標準 6 5 5 2 4 5" xfId="21043" xr:uid="{00000000-0005-0000-0000-0000BE110000}"/>
    <cellStyle name="標準 6 5 5 2 5" xfId="2014" xr:uid="{00000000-0005-0000-0000-0000BF110000}"/>
    <cellStyle name="標準 6 5 5 2 5 2" xfId="14639" xr:uid="{6146D1D3-1DED-4CDD-86A3-45CE80C943B7}"/>
    <cellStyle name="標準 6 5 5 2 5 2 2" xfId="32050" xr:uid="{6146D1D3-1DED-4CDD-86A3-45CE80C943B7}"/>
    <cellStyle name="標準 6 5 5 2 5 3" xfId="8315" xr:uid="{3DCB2779-F447-42FE-954C-FED2C225A607}"/>
    <cellStyle name="標準 6 5 5 2 5 3 2" xfId="25726" xr:uid="{3DCB2779-F447-42FE-954C-FED2C225A607}"/>
    <cellStyle name="標準 6 5 5 2 5 4" xfId="19427" xr:uid="{00000000-0005-0000-0000-0000BF110000}"/>
    <cellStyle name="標準 6 5 5 2 6" xfId="11477" xr:uid="{B5BC0F81-80A1-437D-818F-176938CD98C1}"/>
    <cellStyle name="標準 6 5 5 2 6 2" xfId="28888" xr:uid="{B5BC0F81-80A1-437D-818F-176938CD98C1}"/>
    <cellStyle name="標準 6 5 5 2 7" xfId="5152" xr:uid="{E5A79FF9-E5C4-470D-A7E7-057C55EBB400}"/>
    <cellStyle name="標準 6 5 5 2 7 2" xfId="22564" xr:uid="{E5A79FF9-E5C4-470D-A7E7-057C55EBB400}"/>
    <cellStyle name="標準 6 5 5 2 8" xfId="17895" xr:uid="{00000000-0005-0000-0000-0000B4110000}"/>
    <cellStyle name="標準 6 5 5 3" xfId="645" xr:uid="{00000000-0005-0000-0000-0000C0110000}"/>
    <cellStyle name="標準 6 5 5 3 2" xfId="1405" xr:uid="{00000000-0005-0000-0000-0000C1110000}"/>
    <cellStyle name="標準 6 5 5 3 2 2" xfId="4581" xr:uid="{00000000-0005-0000-0000-0000C2110000}"/>
    <cellStyle name="標準 6 5 5 3 2 2 2" xfId="10893" xr:uid="{5BC8289D-132D-4B3A-8CAA-BCBA592E9D22}"/>
    <cellStyle name="標準 6 5 5 3 2 2 2 2" xfId="17217" xr:uid="{0F93C3ED-3FD5-4746-9FF5-2E8ECACF9438}"/>
    <cellStyle name="標準 6 5 5 3 2 2 2 2 2" xfId="34628" xr:uid="{0F93C3ED-3FD5-4746-9FF5-2E8ECACF9438}"/>
    <cellStyle name="標準 6 5 5 3 2 2 2 3" xfId="28304" xr:uid="{5BC8289D-132D-4B3A-8CAA-BCBA592E9D22}"/>
    <cellStyle name="標準 6 5 5 3 2 2 3" xfId="14055" xr:uid="{E67C49B0-146C-4BB5-9936-411C606D61FB}"/>
    <cellStyle name="標準 6 5 5 3 2 2 3 2" xfId="31466" xr:uid="{E67C49B0-146C-4BB5-9936-411C606D61FB}"/>
    <cellStyle name="標準 6 5 5 3 2 2 4" xfId="7730" xr:uid="{9DAA3C90-9CFC-44FB-A411-56519EF320E0}"/>
    <cellStyle name="標準 6 5 5 3 2 2 4 2" xfId="25142" xr:uid="{9DAA3C90-9CFC-44FB-A411-56519EF320E0}"/>
    <cellStyle name="標準 6 5 5 3 2 2 5" xfId="21993" xr:uid="{00000000-0005-0000-0000-0000C2110000}"/>
    <cellStyle name="標準 6 5 5 3 2 3" xfId="2964" xr:uid="{00000000-0005-0000-0000-0000C3110000}"/>
    <cellStyle name="標準 6 5 5 3 2 3 2" xfId="15589" xr:uid="{F95D29BF-1BA2-4123-A5DF-0D015223F080}"/>
    <cellStyle name="標準 6 5 5 3 2 3 2 2" xfId="33000" xr:uid="{F95D29BF-1BA2-4123-A5DF-0D015223F080}"/>
    <cellStyle name="標準 6 5 5 3 2 3 3" xfId="9265" xr:uid="{B24CBDCD-9306-45F1-A876-97179ECF277D}"/>
    <cellStyle name="標準 6 5 5 3 2 3 3 2" xfId="26676" xr:uid="{B24CBDCD-9306-45F1-A876-97179ECF277D}"/>
    <cellStyle name="標準 6 5 5 3 2 3 4" xfId="20377" xr:uid="{00000000-0005-0000-0000-0000C3110000}"/>
    <cellStyle name="標準 6 5 5 3 2 4" xfId="12427" xr:uid="{6864BC65-4C86-49F3-A3CC-067FCCD6CAC6}"/>
    <cellStyle name="標準 6 5 5 3 2 4 2" xfId="29838" xr:uid="{6864BC65-4C86-49F3-A3CC-067FCCD6CAC6}"/>
    <cellStyle name="標準 6 5 5 3 2 5" xfId="6102" xr:uid="{3F358263-E6D3-4D49-B2A1-8741285EB414}"/>
    <cellStyle name="標準 6 5 5 3 2 5 2" xfId="23514" xr:uid="{3F358263-E6D3-4D49-B2A1-8741285EB414}"/>
    <cellStyle name="標準 6 5 5 3 2 6" xfId="18845" xr:uid="{00000000-0005-0000-0000-0000C1110000}"/>
    <cellStyle name="標準 6 5 5 3 3" xfId="3821" xr:uid="{00000000-0005-0000-0000-0000C4110000}"/>
    <cellStyle name="標準 6 5 5 3 3 2" xfId="10133" xr:uid="{ABD042E9-E5E5-4722-B3A8-575839C0AC38}"/>
    <cellStyle name="標準 6 5 5 3 3 2 2" xfId="16457" xr:uid="{02D1DC56-CE4B-4CA1-AFB3-4B1AE35815A9}"/>
    <cellStyle name="標準 6 5 5 3 3 2 2 2" xfId="33868" xr:uid="{02D1DC56-CE4B-4CA1-AFB3-4B1AE35815A9}"/>
    <cellStyle name="標準 6 5 5 3 3 2 3" xfId="27544" xr:uid="{ABD042E9-E5E5-4722-B3A8-575839C0AC38}"/>
    <cellStyle name="標準 6 5 5 3 3 3" xfId="13295" xr:uid="{EB09FD51-9897-4FD9-B6CE-2B3A864417D1}"/>
    <cellStyle name="標準 6 5 5 3 3 3 2" xfId="30706" xr:uid="{EB09FD51-9897-4FD9-B6CE-2B3A864417D1}"/>
    <cellStyle name="標準 6 5 5 3 3 4" xfId="6970" xr:uid="{2DA54EBD-D703-4E0E-8A72-B8500DB1FA25}"/>
    <cellStyle name="標準 6 5 5 3 3 4 2" xfId="24382" xr:uid="{2DA54EBD-D703-4E0E-8A72-B8500DB1FA25}"/>
    <cellStyle name="標準 6 5 5 3 3 5" xfId="21233" xr:uid="{00000000-0005-0000-0000-0000C4110000}"/>
    <cellStyle name="標準 6 5 5 3 4" xfId="2204" xr:uid="{00000000-0005-0000-0000-0000C5110000}"/>
    <cellStyle name="標準 6 5 5 3 4 2" xfId="14829" xr:uid="{43435E99-9DAB-461E-BB20-3F99715C261B}"/>
    <cellStyle name="標準 6 5 5 3 4 2 2" xfId="32240" xr:uid="{43435E99-9DAB-461E-BB20-3F99715C261B}"/>
    <cellStyle name="標準 6 5 5 3 4 3" xfId="8505" xr:uid="{E02BF256-6E3A-497C-B5C3-67C148F8A1B1}"/>
    <cellStyle name="標準 6 5 5 3 4 3 2" xfId="25916" xr:uid="{E02BF256-6E3A-497C-B5C3-67C148F8A1B1}"/>
    <cellStyle name="標準 6 5 5 3 4 4" xfId="19617" xr:uid="{00000000-0005-0000-0000-0000C5110000}"/>
    <cellStyle name="標準 6 5 5 3 5" xfId="11667" xr:uid="{A652B5AD-4F55-40AC-8AD6-74584AE9D800}"/>
    <cellStyle name="標準 6 5 5 3 5 2" xfId="29078" xr:uid="{A652B5AD-4F55-40AC-8AD6-74584AE9D800}"/>
    <cellStyle name="標準 6 5 5 3 6" xfId="5342" xr:uid="{1EB4298F-6075-465B-9F59-73C5736FF4F0}"/>
    <cellStyle name="標準 6 5 5 3 6 2" xfId="22754" xr:uid="{1EB4298F-6075-465B-9F59-73C5736FF4F0}"/>
    <cellStyle name="標準 6 5 5 3 7" xfId="18085" xr:uid="{00000000-0005-0000-0000-0000C0110000}"/>
    <cellStyle name="標準 6 5 5 4" xfId="1025" xr:uid="{00000000-0005-0000-0000-0000C6110000}"/>
    <cellStyle name="標準 6 5 5 4 2" xfId="4201" xr:uid="{00000000-0005-0000-0000-0000C7110000}"/>
    <cellStyle name="標準 6 5 5 4 2 2" xfId="10513" xr:uid="{B31257E3-AE87-4271-B50F-F78781C3A41D}"/>
    <cellStyle name="標準 6 5 5 4 2 2 2" xfId="16837" xr:uid="{8AFC421A-EC93-4AC6-B8E8-9224B7341EE1}"/>
    <cellStyle name="標準 6 5 5 4 2 2 2 2" xfId="34248" xr:uid="{8AFC421A-EC93-4AC6-B8E8-9224B7341EE1}"/>
    <cellStyle name="標準 6 5 5 4 2 2 3" xfId="27924" xr:uid="{B31257E3-AE87-4271-B50F-F78781C3A41D}"/>
    <cellStyle name="標準 6 5 5 4 2 3" xfId="13675" xr:uid="{0E4F4102-1C04-40A1-87F0-D73B55ECE04E}"/>
    <cellStyle name="標準 6 5 5 4 2 3 2" xfId="31086" xr:uid="{0E4F4102-1C04-40A1-87F0-D73B55ECE04E}"/>
    <cellStyle name="標準 6 5 5 4 2 4" xfId="7350" xr:uid="{61B71625-9CDD-4D00-9B34-4C123C470EF5}"/>
    <cellStyle name="標準 6 5 5 4 2 4 2" xfId="24762" xr:uid="{61B71625-9CDD-4D00-9B34-4C123C470EF5}"/>
    <cellStyle name="標準 6 5 5 4 2 5" xfId="21613" xr:uid="{00000000-0005-0000-0000-0000C7110000}"/>
    <cellStyle name="標準 6 5 5 4 3" xfId="2584" xr:uid="{00000000-0005-0000-0000-0000C8110000}"/>
    <cellStyle name="標準 6 5 5 4 3 2" xfId="15209" xr:uid="{AC666330-707E-4152-8AAC-F1CD6D74C722}"/>
    <cellStyle name="標準 6 5 5 4 3 2 2" xfId="32620" xr:uid="{AC666330-707E-4152-8AAC-F1CD6D74C722}"/>
    <cellStyle name="標準 6 5 5 4 3 3" xfId="8885" xr:uid="{048BEC39-CD79-4C63-8946-F004DCBEFC6A}"/>
    <cellStyle name="標準 6 5 5 4 3 3 2" xfId="26296" xr:uid="{048BEC39-CD79-4C63-8946-F004DCBEFC6A}"/>
    <cellStyle name="標準 6 5 5 4 3 4" xfId="19997" xr:uid="{00000000-0005-0000-0000-0000C8110000}"/>
    <cellStyle name="標準 6 5 5 4 4" xfId="12047" xr:uid="{B122FF87-A43F-407D-8666-42304894CEB9}"/>
    <cellStyle name="標準 6 5 5 4 4 2" xfId="29458" xr:uid="{B122FF87-A43F-407D-8666-42304894CEB9}"/>
    <cellStyle name="標準 6 5 5 4 5" xfId="5722" xr:uid="{94A4F154-4D8B-4864-8A20-ABD85853FCD5}"/>
    <cellStyle name="標準 6 5 5 4 5 2" xfId="23134" xr:uid="{94A4F154-4D8B-4864-8A20-ABD85853FCD5}"/>
    <cellStyle name="標準 6 5 5 4 6" xfId="18465" xr:uid="{00000000-0005-0000-0000-0000C6110000}"/>
    <cellStyle name="標準 6 5 5 5" xfId="3441" xr:uid="{00000000-0005-0000-0000-0000C9110000}"/>
    <cellStyle name="標準 6 5 5 5 2" xfId="9753" xr:uid="{9CB45929-0466-4455-AEDE-34733A365DCE}"/>
    <cellStyle name="標準 6 5 5 5 2 2" xfId="16077" xr:uid="{75C0E0F1-4966-4DC7-9275-8DB3D2134A7C}"/>
    <cellStyle name="標準 6 5 5 5 2 2 2" xfId="33488" xr:uid="{75C0E0F1-4966-4DC7-9275-8DB3D2134A7C}"/>
    <cellStyle name="標準 6 5 5 5 2 3" xfId="27164" xr:uid="{9CB45929-0466-4455-AEDE-34733A365DCE}"/>
    <cellStyle name="標準 6 5 5 5 3" xfId="12915" xr:uid="{9896296A-8AE6-4F9E-832C-01E6EB4DC754}"/>
    <cellStyle name="標準 6 5 5 5 3 2" xfId="30326" xr:uid="{9896296A-8AE6-4F9E-832C-01E6EB4DC754}"/>
    <cellStyle name="標準 6 5 5 5 4" xfId="6590" xr:uid="{C4DB95A8-5BD5-4016-99D8-F302A4841F6F}"/>
    <cellStyle name="標準 6 5 5 5 4 2" xfId="24002" xr:uid="{C4DB95A8-5BD5-4016-99D8-F302A4841F6F}"/>
    <cellStyle name="標準 6 5 5 5 5" xfId="20853" xr:uid="{00000000-0005-0000-0000-0000C9110000}"/>
    <cellStyle name="標準 6 5 5 6" xfId="1824" xr:uid="{00000000-0005-0000-0000-0000CA110000}"/>
    <cellStyle name="標準 6 5 5 6 2" xfId="14449" xr:uid="{B1A7786C-685F-486F-A02A-CC3532A8B114}"/>
    <cellStyle name="標準 6 5 5 6 2 2" xfId="31860" xr:uid="{B1A7786C-685F-486F-A02A-CC3532A8B114}"/>
    <cellStyle name="標準 6 5 5 6 3" xfId="8125" xr:uid="{BA8444E8-2ED5-4249-B8CF-A957C702BEA8}"/>
    <cellStyle name="標準 6 5 5 6 3 2" xfId="25536" xr:uid="{BA8444E8-2ED5-4249-B8CF-A957C702BEA8}"/>
    <cellStyle name="標準 6 5 5 6 4" xfId="19237" xr:uid="{00000000-0005-0000-0000-0000CA110000}"/>
    <cellStyle name="標準 6 5 5 7" xfId="11287" xr:uid="{E842A369-6E90-4EEE-B6DC-CAAD8DBD137D}"/>
    <cellStyle name="標準 6 5 5 7 2" xfId="28698" xr:uid="{E842A369-6E90-4EEE-B6DC-CAAD8DBD137D}"/>
    <cellStyle name="標準 6 5 5 8" xfId="4962" xr:uid="{A4B2742B-E1FC-4E43-BAAD-FE521FAA8FAD}"/>
    <cellStyle name="標準 6 5 5 8 2" xfId="22374" xr:uid="{A4B2742B-E1FC-4E43-BAAD-FE521FAA8FAD}"/>
    <cellStyle name="標準 6 5 5 9" xfId="17705" xr:uid="{00000000-0005-0000-0000-0000B3110000}"/>
    <cellStyle name="標準 6 5 6" xfId="360" xr:uid="{00000000-0005-0000-0000-0000CB110000}"/>
    <cellStyle name="標準 6 5 6 2" xfId="740" xr:uid="{00000000-0005-0000-0000-0000CC110000}"/>
    <cellStyle name="標準 6 5 6 2 2" xfId="1500" xr:uid="{00000000-0005-0000-0000-0000CD110000}"/>
    <cellStyle name="標準 6 5 6 2 2 2" xfId="4676" xr:uid="{00000000-0005-0000-0000-0000CE110000}"/>
    <cellStyle name="標準 6 5 6 2 2 2 2" xfId="10988" xr:uid="{1375FA24-E1BA-4A73-AD13-88514BD26428}"/>
    <cellStyle name="標準 6 5 6 2 2 2 2 2" xfId="17312" xr:uid="{0356367A-01BC-4958-9E2C-F227459223FD}"/>
    <cellStyle name="標準 6 5 6 2 2 2 2 2 2" xfId="34723" xr:uid="{0356367A-01BC-4958-9E2C-F227459223FD}"/>
    <cellStyle name="標準 6 5 6 2 2 2 2 3" xfId="28399" xr:uid="{1375FA24-E1BA-4A73-AD13-88514BD26428}"/>
    <cellStyle name="標準 6 5 6 2 2 2 3" xfId="14150" xr:uid="{52ADF73C-4959-4919-8D12-8593A02D1586}"/>
    <cellStyle name="標準 6 5 6 2 2 2 3 2" xfId="31561" xr:uid="{52ADF73C-4959-4919-8D12-8593A02D1586}"/>
    <cellStyle name="標準 6 5 6 2 2 2 4" xfId="7825" xr:uid="{19F620E0-5056-4BA4-A458-09C56F72F60C}"/>
    <cellStyle name="標準 6 5 6 2 2 2 4 2" xfId="25237" xr:uid="{19F620E0-5056-4BA4-A458-09C56F72F60C}"/>
    <cellStyle name="標準 6 5 6 2 2 2 5" xfId="22088" xr:uid="{00000000-0005-0000-0000-0000CE110000}"/>
    <cellStyle name="標準 6 5 6 2 2 3" xfId="3059" xr:uid="{00000000-0005-0000-0000-0000CF110000}"/>
    <cellStyle name="標準 6 5 6 2 2 3 2" xfId="15684" xr:uid="{F3A963FD-5E7A-4FAE-864B-0FB047C21F4B}"/>
    <cellStyle name="標準 6 5 6 2 2 3 2 2" xfId="33095" xr:uid="{F3A963FD-5E7A-4FAE-864B-0FB047C21F4B}"/>
    <cellStyle name="標準 6 5 6 2 2 3 3" xfId="9360" xr:uid="{59746645-B64E-4206-84C2-C19D353BC35B}"/>
    <cellStyle name="標準 6 5 6 2 2 3 3 2" xfId="26771" xr:uid="{59746645-B64E-4206-84C2-C19D353BC35B}"/>
    <cellStyle name="標準 6 5 6 2 2 3 4" xfId="20472" xr:uid="{00000000-0005-0000-0000-0000CF110000}"/>
    <cellStyle name="標準 6 5 6 2 2 4" xfId="12522" xr:uid="{24456A56-F3ED-4DBA-AB21-14076F70F87E}"/>
    <cellStyle name="標準 6 5 6 2 2 4 2" xfId="29933" xr:uid="{24456A56-F3ED-4DBA-AB21-14076F70F87E}"/>
    <cellStyle name="標準 6 5 6 2 2 5" xfId="6197" xr:uid="{34EDE23C-BE30-4B3E-913E-1DF1939B5D62}"/>
    <cellStyle name="標準 6 5 6 2 2 5 2" xfId="23609" xr:uid="{34EDE23C-BE30-4B3E-913E-1DF1939B5D62}"/>
    <cellStyle name="標準 6 5 6 2 2 6" xfId="18940" xr:uid="{00000000-0005-0000-0000-0000CD110000}"/>
    <cellStyle name="標準 6 5 6 2 3" xfId="3916" xr:uid="{00000000-0005-0000-0000-0000D0110000}"/>
    <cellStyle name="標準 6 5 6 2 3 2" xfId="10228" xr:uid="{89C7071A-50A4-4531-9F08-E0EB9ADA0A11}"/>
    <cellStyle name="標準 6 5 6 2 3 2 2" xfId="16552" xr:uid="{A27B8734-F571-4591-9E47-67225C94F55E}"/>
    <cellStyle name="標準 6 5 6 2 3 2 2 2" xfId="33963" xr:uid="{A27B8734-F571-4591-9E47-67225C94F55E}"/>
    <cellStyle name="標準 6 5 6 2 3 2 3" xfId="27639" xr:uid="{89C7071A-50A4-4531-9F08-E0EB9ADA0A11}"/>
    <cellStyle name="標準 6 5 6 2 3 3" xfId="13390" xr:uid="{5E7B79AF-7C42-411A-9859-9180B2CCA97A}"/>
    <cellStyle name="標準 6 5 6 2 3 3 2" xfId="30801" xr:uid="{5E7B79AF-7C42-411A-9859-9180B2CCA97A}"/>
    <cellStyle name="標準 6 5 6 2 3 4" xfId="7065" xr:uid="{0D69CD8A-67E9-4E4D-A51C-092981C9ABEF}"/>
    <cellStyle name="標準 6 5 6 2 3 4 2" xfId="24477" xr:uid="{0D69CD8A-67E9-4E4D-A51C-092981C9ABEF}"/>
    <cellStyle name="標準 6 5 6 2 3 5" xfId="21328" xr:uid="{00000000-0005-0000-0000-0000D0110000}"/>
    <cellStyle name="標準 6 5 6 2 4" xfId="2299" xr:uid="{00000000-0005-0000-0000-0000D1110000}"/>
    <cellStyle name="標準 6 5 6 2 4 2" xfId="14924" xr:uid="{39A65731-94EB-4536-98D5-4D6C1883FF89}"/>
    <cellStyle name="標準 6 5 6 2 4 2 2" xfId="32335" xr:uid="{39A65731-94EB-4536-98D5-4D6C1883FF89}"/>
    <cellStyle name="標準 6 5 6 2 4 3" xfId="8600" xr:uid="{A46FB39C-DE9B-445A-9D5D-77ABAA0B8E18}"/>
    <cellStyle name="標準 6 5 6 2 4 3 2" xfId="26011" xr:uid="{A46FB39C-DE9B-445A-9D5D-77ABAA0B8E18}"/>
    <cellStyle name="標準 6 5 6 2 4 4" xfId="19712" xr:uid="{00000000-0005-0000-0000-0000D1110000}"/>
    <cellStyle name="標準 6 5 6 2 5" xfId="11762" xr:uid="{A7F276FD-B9C8-452B-8933-1F26B9DCC67E}"/>
    <cellStyle name="標準 6 5 6 2 5 2" xfId="29173" xr:uid="{A7F276FD-B9C8-452B-8933-1F26B9DCC67E}"/>
    <cellStyle name="標準 6 5 6 2 6" xfId="5437" xr:uid="{D8437502-D972-493B-8DA3-D97246D4B384}"/>
    <cellStyle name="標準 6 5 6 2 6 2" xfId="22849" xr:uid="{D8437502-D972-493B-8DA3-D97246D4B384}"/>
    <cellStyle name="標準 6 5 6 2 7" xfId="18180" xr:uid="{00000000-0005-0000-0000-0000CC110000}"/>
    <cellStyle name="標準 6 5 6 3" xfId="1120" xr:uid="{00000000-0005-0000-0000-0000D2110000}"/>
    <cellStyle name="標準 6 5 6 3 2" xfId="4296" xr:uid="{00000000-0005-0000-0000-0000D3110000}"/>
    <cellStyle name="標準 6 5 6 3 2 2" xfId="10608" xr:uid="{63C60F94-0119-4B61-A178-B6DFBC9D5CC8}"/>
    <cellStyle name="標準 6 5 6 3 2 2 2" xfId="16932" xr:uid="{653EDB3D-AC23-4B9F-B6BE-28F7DC7F0B98}"/>
    <cellStyle name="標準 6 5 6 3 2 2 2 2" xfId="34343" xr:uid="{653EDB3D-AC23-4B9F-B6BE-28F7DC7F0B98}"/>
    <cellStyle name="標準 6 5 6 3 2 2 3" xfId="28019" xr:uid="{63C60F94-0119-4B61-A178-B6DFBC9D5CC8}"/>
    <cellStyle name="標準 6 5 6 3 2 3" xfId="13770" xr:uid="{678E3502-ACC6-47D3-9781-0F59FC1A6537}"/>
    <cellStyle name="標準 6 5 6 3 2 3 2" xfId="31181" xr:uid="{678E3502-ACC6-47D3-9781-0F59FC1A6537}"/>
    <cellStyle name="標準 6 5 6 3 2 4" xfId="7445" xr:uid="{43B1E4E9-81B9-4872-BE0B-536EEFA63498}"/>
    <cellStyle name="標準 6 5 6 3 2 4 2" xfId="24857" xr:uid="{43B1E4E9-81B9-4872-BE0B-536EEFA63498}"/>
    <cellStyle name="標準 6 5 6 3 2 5" xfId="21708" xr:uid="{00000000-0005-0000-0000-0000D3110000}"/>
    <cellStyle name="標準 6 5 6 3 3" xfId="2679" xr:uid="{00000000-0005-0000-0000-0000D4110000}"/>
    <cellStyle name="標準 6 5 6 3 3 2" xfId="15304" xr:uid="{F862052D-CAC5-4763-B8B1-DE8706EB17E3}"/>
    <cellStyle name="標準 6 5 6 3 3 2 2" xfId="32715" xr:uid="{F862052D-CAC5-4763-B8B1-DE8706EB17E3}"/>
    <cellStyle name="標準 6 5 6 3 3 3" xfId="8980" xr:uid="{F3A17570-956F-4A53-BE90-0E4D5217CEEF}"/>
    <cellStyle name="標準 6 5 6 3 3 3 2" xfId="26391" xr:uid="{F3A17570-956F-4A53-BE90-0E4D5217CEEF}"/>
    <cellStyle name="標準 6 5 6 3 3 4" xfId="20092" xr:uid="{00000000-0005-0000-0000-0000D4110000}"/>
    <cellStyle name="標準 6 5 6 3 4" xfId="12142" xr:uid="{395E37E0-654C-44F8-9C6A-D7CD858958EB}"/>
    <cellStyle name="標準 6 5 6 3 4 2" xfId="29553" xr:uid="{395E37E0-654C-44F8-9C6A-D7CD858958EB}"/>
    <cellStyle name="標準 6 5 6 3 5" xfId="5817" xr:uid="{CDF485F0-1031-4DCD-9A84-63235869232A}"/>
    <cellStyle name="標準 6 5 6 3 5 2" xfId="23229" xr:uid="{CDF485F0-1031-4DCD-9A84-63235869232A}"/>
    <cellStyle name="標準 6 5 6 3 6" xfId="18560" xr:uid="{00000000-0005-0000-0000-0000D2110000}"/>
    <cellStyle name="標準 6 5 6 4" xfId="3536" xr:uid="{00000000-0005-0000-0000-0000D5110000}"/>
    <cellStyle name="標準 6 5 6 4 2" xfId="9848" xr:uid="{74A07616-951E-4EE8-937A-1B8938072EED}"/>
    <cellStyle name="標準 6 5 6 4 2 2" xfId="16172" xr:uid="{E4DE55AB-7EC6-4F7D-AF89-799D4F6E8335}"/>
    <cellStyle name="標準 6 5 6 4 2 2 2" xfId="33583" xr:uid="{E4DE55AB-7EC6-4F7D-AF89-799D4F6E8335}"/>
    <cellStyle name="標準 6 5 6 4 2 3" xfId="27259" xr:uid="{74A07616-951E-4EE8-937A-1B8938072EED}"/>
    <cellStyle name="標準 6 5 6 4 3" xfId="13010" xr:uid="{1A812127-8847-416B-A2BD-7222DBF04CB4}"/>
    <cellStyle name="標準 6 5 6 4 3 2" xfId="30421" xr:uid="{1A812127-8847-416B-A2BD-7222DBF04CB4}"/>
    <cellStyle name="標準 6 5 6 4 4" xfId="6685" xr:uid="{C463DD77-AAC2-419D-B13F-91A9D6F67F0E}"/>
    <cellStyle name="標準 6 5 6 4 4 2" xfId="24097" xr:uid="{C463DD77-AAC2-419D-B13F-91A9D6F67F0E}"/>
    <cellStyle name="標準 6 5 6 4 5" xfId="20948" xr:uid="{00000000-0005-0000-0000-0000D5110000}"/>
    <cellStyle name="標準 6 5 6 5" xfId="1919" xr:uid="{00000000-0005-0000-0000-0000D6110000}"/>
    <cellStyle name="標準 6 5 6 5 2" xfId="14544" xr:uid="{590413AD-B102-4386-A224-F812DB136637}"/>
    <cellStyle name="標準 6 5 6 5 2 2" xfId="31955" xr:uid="{590413AD-B102-4386-A224-F812DB136637}"/>
    <cellStyle name="標準 6 5 6 5 3" xfId="8220" xr:uid="{CDA74108-8201-4128-9E2E-02E018F06988}"/>
    <cellStyle name="標準 6 5 6 5 3 2" xfId="25631" xr:uid="{CDA74108-8201-4128-9E2E-02E018F06988}"/>
    <cellStyle name="標準 6 5 6 5 4" xfId="19332" xr:uid="{00000000-0005-0000-0000-0000D6110000}"/>
    <cellStyle name="標準 6 5 6 6" xfId="11382" xr:uid="{232AE133-4D69-4469-A689-88DEC10C77BB}"/>
    <cellStyle name="標準 6 5 6 6 2" xfId="28793" xr:uid="{232AE133-4D69-4469-A689-88DEC10C77BB}"/>
    <cellStyle name="標準 6 5 6 7" xfId="5057" xr:uid="{B85A60CA-5887-4845-B00E-C4269A900601}"/>
    <cellStyle name="標準 6 5 6 7 2" xfId="22469" xr:uid="{B85A60CA-5887-4845-B00E-C4269A900601}"/>
    <cellStyle name="標準 6 5 6 8" xfId="17800" xr:uid="{00000000-0005-0000-0000-0000CB110000}"/>
    <cellStyle name="標準 6 5 7" xfId="550" xr:uid="{00000000-0005-0000-0000-0000D7110000}"/>
    <cellStyle name="標準 6 5 7 2" xfId="1310" xr:uid="{00000000-0005-0000-0000-0000D8110000}"/>
    <cellStyle name="標準 6 5 7 2 2" xfId="4486" xr:uid="{00000000-0005-0000-0000-0000D9110000}"/>
    <cellStyle name="標準 6 5 7 2 2 2" xfId="10798" xr:uid="{67B11B6D-6290-421B-9F67-F977B234FCC3}"/>
    <cellStyle name="標準 6 5 7 2 2 2 2" xfId="17122" xr:uid="{38BDAA09-5CC8-40C2-9C0B-63423F86BD8A}"/>
    <cellStyle name="標準 6 5 7 2 2 2 2 2" xfId="34533" xr:uid="{38BDAA09-5CC8-40C2-9C0B-63423F86BD8A}"/>
    <cellStyle name="標準 6 5 7 2 2 2 3" xfId="28209" xr:uid="{67B11B6D-6290-421B-9F67-F977B234FCC3}"/>
    <cellStyle name="標準 6 5 7 2 2 3" xfId="13960" xr:uid="{B3E9A336-59BE-437B-B86D-6C8B768A10F8}"/>
    <cellStyle name="標準 6 5 7 2 2 3 2" xfId="31371" xr:uid="{B3E9A336-59BE-437B-B86D-6C8B768A10F8}"/>
    <cellStyle name="標準 6 5 7 2 2 4" xfId="7635" xr:uid="{AFEDDE9F-3533-4D08-9597-4EBF31F6EB34}"/>
    <cellStyle name="標準 6 5 7 2 2 4 2" xfId="25047" xr:uid="{AFEDDE9F-3533-4D08-9597-4EBF31F6EB34}"/>
    <cellStyle name="標準 6 5 7 2 2 5" xfId="21898" xr:uid="{00000000-0005-0000-0000-0000D9110000}"/>
    <cellStyle name="標準 6 5 7 2 3" xfId="2869" xr:uid="{00000000-0005-0000-0000-0000DA110000}"/>
    <cellStyle name="標準 6 5 7 2 3 2" xfId="15494" xr:uid="{8A40BDE9-7B4A-4FC3-B3F1-DD1219EEB866}"/>
    <cellStyle name="標準 6 5 7 2 3 2 2" xfId="32905" xr:uid="{8A40BDE9-7B4A-4FC3-B3F1-DD1219EEB866}"/>
    <cellStyle name="標準 6 5 7 2 3 3" xfId="9170" xr:uid="{1EDE03EE-DE96-40B1-94E3-9303A774352E}"/>
    <cellStyle name="標準 6 5 7 2 3 3 2" xfId="26581" xr:uid="{1EDE03EE-DE96-40B1-94E3-9303A774352E}"/>
    <cellStyle name="標準 6 5 7 2 3 4" xfId="20282" xr:uid="{00000000-0005-0000-0000-0000DA110000}"/>
    <cellStyle name="標準 6 5 7 2 4" xfId="12332" xr:uid="{E33C54C3-A555-4C63-977D-7B54DE2EA018}"/>
    <cellStyle name="標準 6 5 7 2 4 2" xfId="29743" xr:uid="{E33C54C3-A555-4C63-977D-7B54DE2EA018}"/>
    <cellStyle name="標準 6 5 7 2 5" xfId="6007" xr:uid="{A548A577-DF60-43DC-9B94-A9E8E1B5BFD4}"/>
    <cellStyle name="標準 6 5 7 2 5 2" xfId="23419" xr:uid="{A548A577-DF60-43DC-9B94-A9E8E1B5BFD4}"/>
    <cellStyle name="標準 6 5 7 2 6" xfId="18750" xr:uid="{00000000-0005-0000-0000-0000D8110000}"/>
    <cellStyle name="標準 6 5 7 3" xfId="3726" xr:uid="{00000000-0005-0000-0000-0000DB110000}"/>
    <cellStyle name="標準 6 5 7 3 2" xfId="10038" xr:uid="{D18F0DA6-5020-4C36-9CF8-634FEE07C399}"/>
    <cellStyle name="標準 6 5 7 3 2 2" xfId="16362" xr:uid="{0C35129D-DF5F-464E-8385-F335C4B6767F}"/>
    <cellStyle name="標準 6 5 7 3 2 2 2" xfId="33773" xr:uid="{0C35129D-DF5F-464E-8385-F335C4B6767F}"/>
    <cellStyle name="標準 6 5 7 3 2 3" xfId="27449" xr:uid="{D18F0DA6-5020-4C36-9CF8-634FEE07C399}"/>
    <cellStyle name="標準 6 5 7 3 3" xfId="13200" xr:uid="{65C84823-68F4-423A-AAF7-38501B037A61}"/>
    <cellStyle name="標準 6 5 7 3 3 2" xfId="30611" xr:uid="{65C84823-68F4-423A-AAF7-38501B037A61}"/>
    <cellStyle name="標準 6 5 7 3 4" xfId="6875" xr:uid="{023BF20E-2EFB-461C-A849-F20E5802F0B7}"/>
    <cellStyle name="標準 6 5 7 3 4 2" xfId="24287" xr:uid="{023BF20E-2EFB-461C-A849-F20E5802F0B7}"/>
    <cellStyle name="標準 6 5 7 3 5" xfId="21138" xr:uid="{00000000-0005-0000-0000-0000DB110000}"/>
    <cellStyle name="標準 6 5 7 4" xfId="2109" xr:uid="{00000000-0005-0000-0000-0000DC110000}"/>
    <cellStyle name="標準 6 5 7 4 2" xfId="14734" xr:uid="{3CA3CFAE-EA62-4F61-8D1C-0990D4F660FE}"/>
    <cellStyle name="標準 6 5 7 4 2 2" xfId="32145" xr:uid="{3CA3CFAE-EA62-4F61-8D1C-0990D4F660FE}"/>
    <cellStyle name="標準 6 5 7 4 3" xfId="8410" xr:uid="{F5EB24C4-FDBE-440B-9DFC-F029EFD4A42F}"/>
    <cellStyle name="標準 6 5 7 4 3 2" xfId="25821" xr:uid="{F5EB24C4-FDBE-440B-9DFC-F029EFD4A42F}"/>
    <cellStyle name="標準 6 5 7 4 4" xfId="19522" xr:uid="{00000000-0005-0000-0000-0000DC110000}"/>
    <cellStyle name="標準 6 5 7 5" xfId="11572" xr:uid="{3729E39E-F585-4BD9-9BC7-F5C6F5DA7307}"/>
    <cellStyle name="標準 6 5 7 5 2" xfId="28983" xr:uid="{3729E39E-F585-4BD9-9BC7-F5C6F5DA7307}"/>
    <cellStyle name="標準 6 5 7 6" xfId="5247" xr:uid="{ED0A22D6-26FA-4B00-AF83-209641C6B810}"/>
    <cellStyle name="標準 6 5 7 6 2" xfId="22659" xr:uid="{ED0A22D6-26FA-4B00-AF83-209641C6B810}"/>
    <cellStyle name="標準 6 5 7 7" xfId="17990" xr:uid="{00000000-0005-0000-0000-0000D7110000}"/>
    <cellStyle name="標準 6 5 8" xfId="930" xr:uid="{00000000-0005-0000-0000-0000DD110000}"/>
    <cellStyle name="標準 6 5 8 2" xfId="4106" xr:uid="{00000000-0005-0000-0000-0000DE110000}"/>
    <cellStyle name="標準 6 5 8 2 2" xfId="10418" xr:uid="{59566154-9C56-49B1-8464-57F9474B6B94}"/>
    <cellStyle name="標準 6 5 8 2 2 2" xfId="16742" xr:uid="{FBCF85D7-8F55-4B66-B05D-72A1211A75A3}"/>
    <cellStyle name="標準 6 5 8 2 2 2 2" xfId="34153" xr:uid="{FBCF85D7-8F55-4B66-B05D-72A1211A75A3}"/>
    <cellStyle name="標準 6 5 8 2 2 3" xfId="27829" xr:uid="{59566154-9C56-49B1-8464-57F9474B6B94}"/>
    <cellStyle name="標準 6 5 8 2 3" xfId="13580" xr:uid="{D2616130-2E12-40BE-BFD1-512C33812ED5}"/>
    <cellStyle name="標準 6 5 8 2 3 2" xfId="30991" xr:uid="{D2616130-2E12-40BE-BFD1-512C33812ED5}"/>
    <cellStyle name="標準 6 5 8 2 4" xfId="7255" xr:uid="{D6387103-B4F4-469C-8877-9581ACF615A4}"/>
    <cellStyle name="標準 6 5 8 2 4 2" xfId="24667" xr:uid="{D6387103-B4F4-469C-8877-9581ACF615A4}"/>
    <cellStyle name="標準 6 5 8 2 5" xfId="21518" xr:uid="{00000000-0005-0000-0000-0000DE110000}"/>
    <cellStyle name="標準 6 5 8 3" xfId="2489" xr:uid="{00000000-0005-0000-0000-0000DF110000}"/>
    <cellStyle name="標準 6 5 8 3 2" xfId="15114" xr:uid="{63EAEAA6-ED72-4B4D-88D7-B40DFA5D41A0}"/>
    <cellStyle name="標準 6 5 8 3 2 2" xfId="32525" xr:uid="{63EAEAA6-ED72-4B4D-88D7-B40DFA5D41A0}"/>
    <cellStyle name="標準 6 5 8 3 3" xfId="8790" xr:uid="{57010C2B-174E-4748-BF4A-2B5ACA10A15B}"/>
    <cellStyle name="標準 6 5 8 3 3 2" xfId="26201" xr:uid="{57010C2B-174E-4748-BF4A-2B5ACA10A15B}"/>
    <cellStyle name="標準 6 5 8 3 4" xfId="19902" xr:uid="{00000000-0005-0000-0000-0000DF110000}"/>
    <cellStyle name="標準 6 5 8 4" xfId="11952" xr:uid="{AAF80AE8-020E-4F2C-A7A5-6932060544F9}"/>
    <cellStyle name="標準 6 5 8 4 2" xfId="29363" xr:uid="{AAF80AE8-020E-4F2C-A7A5-6932060544F9}"/>
    <cellStyle name="標準 6 5 8 5" xfId="5627" xr:uid="{40901EC6-1D08-4BA0-8684-336FBC39BA94}"/>
    <cellStyle name="標準 6 5 8 5 2" xfId="23039" xr:uid="{40901EC6-1D08-4BA0-8684-336FBC39BA94}"/>
    <cellStyle name="標準 6 5 8 6" xfId="18370" xr:uid="{00000000-0005-0000-0000-0000DD110000}"/>
    <cellStyle name="標準 6 5 9" xfId="170" xr:uid="{00000000-0005-0000-0000-0000E0110000}"/>
    <cellStyle name="標準 6 5 9 2" xfId="3346" xr:uid="{00000000-0005-0000-0000-0000E1110000}"/>
    <cellStyle name="標準 6 5 9 2 2" xfId="15982" xr:uid="{5966F17E-119A-46F0-B2B7-D33DB2B2B271}"/>
    <cellStyle name="標準 6 5 9 2 2 2" xfId="33393" xr:uid="{5966F17E-119A-46F0-B2B7-D33DB2B2B271}"/>
    <cellStyle name="標準 6 5 9 2 3" xfId="9658" xr:uid="{95A00E17-F463-4573-8E95-904440D996E0}"/>
    <cellStyle name="標準 6 5 9 2 3 2" xfId="27069" xr:uid="{95A00E17-F463-4573-8E95-904440D996E0}"/>
    <cellStyle name="標準 6 5 9 2 4" xfId="20758" xr:uid="{00000000-0005-0000-0000-0000E1110000}"/>
    <cellStyle name="標準 6 5 9 3" xfId="12820" xr:uid="{AE2A5C92-D3F0-4773-A1D4-30DFF40F0DF5}"/>
    <cellStyle name="標準 6 5 9 3 2" xfId="30231" xr:uid="{AE2A5C92-D3F0-4773-A1D4-30DFF40F0DF5}"/>
    <cellStyle name="標準 6 5 9 4" xfId="6495" xr:uid="{D1063BCA-C867-4209-939D-CCA7DA62A9C3}"/>
    <cellStyle name="標準 6 5 9 4 2" xfId="23907" xr:uid="{D1063BCA-C867-4209-939D-CCA7DA62A9C3}"/>
    <cellStyle name="標準 6 5 9 5" xfId="17610" xr:uid="{00000000-0005-0000-0000-0000E0110000}"/>
    <cellStyle name="標準 6 6" xfId="103" xr:uid="{00000000-0005-0000-0000-0000E2110000}"/>
    <cellStyle name="標準 6 6 10" xfId="11198" xr:uid="{23574640-4B74-4A27-95B4-4AF450917664}"/>
    <cellStyle name="標準 6 6 10 2" xfId="28609" xr:uid="{23574640-4B74-4A27-95B4-4AF450917664}"/>
    <cellStyle name="標準 6 6 11" xfId="4873" xr:uid="{99AC8E59-37C9-4C77-8369-F998A136B478}"/>
    <cellStyle name="標準 6 6 11 2" xfId="22285" xr:uid="{99AC8E59-37C9-4C77-8369-F998A136B478}"/>
    <cellStyle name="標準 6 6 12" xfId="17543" xr:uid="{00000000-0005-0000-0000-0000E2110000}"/>
    <cellStyle name="標準 6 6 2" xfId="150" xr:uid="{00000000-0005-0000-0000-0000E3110000}"/>
    <cellStyle name="標準 6 6 2 10" xfId="4941" xr:uid="{C38A08E9-78A8-4B43-9371-92C28CC67A69}"/>
    <cellStyle name="標準 6 6 2 10 2" xfId="22353" xr:uid="{C38A08E9-78A8-4B43-9371-92C28CC67A69}"/>
    <cellStyle name="標準 6 6 2 11" xfId="17590" xr:uid="{00000000-0005-0000-0000-0000E3110000}"/>
    <cellStyle name="標準 6 6 2 2" xfId="339" xr:uid="{00000000-0005-0000-0000-0000E4110000}"/>
    <cellStyle name="標準 6 6 2 2 2" xfId="529" xr:uid="{00000000-0005-0000-0000-0000E5110000}"/>
    <cellStyle name="標準 6 6 2 2 2 2" xfId="909" xr:uid="{00000000-0005-0000-0000-0000E6110000}"/>
    <cellStyle name="標準 6 6 2 2 2 2 2" xfId="1669" xr:uid="{00000000-0005-0000-0000-0000E7110000}"/>
    <cellStyle name="標準 6 6 2 2 2 2 2 2" xfId="4845" xr:uid="{00000000-0005-0000-0000-0000E8110000}"/>
    <cellStyle name="標準 6 6 2 2 2 2 2 2 2" xfId="11157" xr:uid="{EA725ADD-8B16-42A7-872C-B460A180711A}"/>
    <cellStyle name="標準 6 6 2 2 2 2 2 2 2 2" xfId="17481" xr:uid="{25758687-6BA8-432C-85E1-B0D15757EAD1}"/>
    <cellStyle name="標準 6 6 2 2 2 2 2 2 2 2 2" xfId="34892" xr:uid="{25758687-6BA8-432C-85E1-B0D15757EAD1}"/>
    <cellStyle name="標準 6 6 2 2 2 2 2 2 2 3" xfId="28568" xr:uid="{EA725ADD-8B16-42A7-872C-B460A180711A}"/>
    <cellStyle name="標準 6 6 2 2 2 2 2 2 3" xfId="14319" xr:uid="{2E5899B5-F10A-4F26-BA4C-FDBB6DF78C1F}"/>
    <cellStyle name="標準 6 6 2 2 2 2 2 2 3 2" xfId="31730" xr:uid="{2E5899B5-F10A-4F26-BA4C-FDBB6DF78C1F}"/>
    <cellStyle name="標準 6 6 2 2 2 2 2 2 4" xfId="7994" xr:uid="{72C1C030-0D3B-4700-B669-BF225FC6AECF}"/>
    <cellStyle name="標準 6 6 2 2 2 2 2 2 4 2" xfId="25406" xr:uid="{72C1C030-0D3B-4700-B669-BF225FC6AECF}"/>
    <cellStyle name="標準 6 6 2 2 2 2 2 2 5" xfId="22257" xr:uid="{00000000-0005-0000-0000-0000E8110000}"/>
    <cellStyle name="標準 6 6 2 2 2 2 2 3" xfId="3228" xr:uid="{00000000-0005-0000-0000-0000E9110000}"/>
    <cellStyle name="標準 6 6 2 2 2 2 2 3 2" xfId="15853" xr:uid="{6DD8ED63-0873-4DA9-B956-32DA214EB37D}"/>
    <cellStyle name="標準 6 6 2 2 2 2 2 3 2 2" xfId="33264" xr:uid="{6DD8ED63-0873-4DA9-B956-32DA214EB37D}"/>
    <cellStyle name="標準 6 6 2 2 2 2 2 3 3" xfId="9529" xr:uid="{42D634EE-1BEF-4177-AD04-F0C71B8C8C22}"/>
    <cellStyle name="標準 6 6 2 2 2 2 2 3 3 2" xfId="26940" xr:uid="{42D634EE-1BEF-4177-AD04-F0C71B8C8C22}"/>
    <cellStyle name="標準 6 6 2 2 2 2 2 3 4" xfId="20641" xr:uid="{00000000-0005-0000-0000-0000E9110000}"/>
    <cellStyle name="標準 6 6 2 2 2 2 2 4" xfId="12691" xr:uid="{27E678D7-7F73-4A73-B665-4E41BBD822EF}"/>
    <cellStyle name="標準 6 6 2 2 2 2 2 4 2" xfId="30102" xr:uid="{27E678D7-7F73-4A73-B665-4E41BBD822EF}"/>
    <cellStyle name="標準 6 6 2 2 2 2 2 5" xfId="6366" xr:uid="{27629388-0B41-4C2D-8C44-679027DFC337}"/>
    <cellStyle name="標準 6 6 2 2 2 2 2 5 2" xfId="23778" xr:uid="{27629388-0B41-4C2D-8C44-679027DFC337}"/>
    <cellStyle name="標準 6 6 2 2 2 2 2 6" xfId="19109" xr:uid="{00000000-0005-0000-0000-0000E7110000}"/>
    <cellStyle name="標準 6 6 2 2 2 2 3" xfId="4085" xr:uid="{00000000-0005-0000-0000-0000EA110000}"/>
    <cellStyle name="標準 6 6 2 2 2 2 3 2" xfId="10397" xr:uid="{EDE47D6D-5975-4BB1-9566-A59F7A9F1415}"/>
    <cellStyle name="標準 6 6 2 2 2 2 3 2 2" xfId="16721" xr:uid="{9430C913-DB2F-4A06-B1B0-E2E2C86F42B9}"/>
    <cellStyle name="標準 6 6 2 2 2 2 3 2 2 2" xfId="34132" xr:uid="{9430C913-DB2F-4A06-B1B0-E2E2C86F42B9}"/>
    <cellStyle name="標準 6 6 2 2 2 2 3 2 3" xfId="27808" xr:uid="{EDE47D6D-5975-4BB1-9566-A59F7A9F1415}"/>
    <cellStyle name="標準 6 6 2 2 2 2 3 3" xfId="13559" xr:uid="{4091C316-C039-4BEC-92DB-BEDA78A050D7}"/>
    <cellStyle name="標準 6 6 2 2 2 2 3 3 2" xfId="30970" xr:uid="{4091C316-C039-4BEC-92DB-BEDA78A050D7}"/>
    <cellStyle name="標準 6 6 2 2 2 2 3 4" xfId="7234" xr:uid="{F8A83575-A295-4FB1-B2B8-AFF62EC8AD5F}"/>
    <cellStyle name="標準 6 6 2 2 2 2 3 4 2" xfId="24646" xr:uid="{F8A83575-A295-4FB1-B2B8-AFF62EC8AD5F}"/>
    <cellStyle name="標準 6 6 2 2 2 2 3 5" xfId="21497" xr:uid="{00000000-0005-0000-0000-0000EA110000}"/>
    <cellStyle name="標準 6 6 2 2 2 2 4" xfId="2468" xr:uid="{00000000-0005-0000-0000-0000EB110000}"/>
    <cellStyle name="標準 6 6 2 2 2 2 4 2" xfId="15093" xr:uid="{A733F654-B60C-4632-9D3C-ACFCF8676BDD}"/>
    <cellStyle name="標準 6 6 2 2 2 2 4 2 2" xfId="32504" xr:uid="{A733F654-B60C-4632-9D3C-ACFCF8676BDD}"/>
    <cellStyle name="標準 6 6 2 2 2 2 4 3" xfId="8769" xr:uid="{B32F327C-179E-475C-AA24-E04799F17ECD}"/>
    <cellStyle name="標準 6 6 2 2 2 2 4 3 2" xfId="26180" xr:uid="{B32F327C-179E-475C-AA24-E04799F17ECD}"/>
    <cellStyle name="標準 6 6 2 2 2 2 4 4" xfId="19881" xr:uid="{00000000-0005-0000-0000-0000EB110000}"/>
    <cellStyle name="標準 6 6 2 2 2 2 5" xfId="11931" xr:uid="{A6556E04-890B-434B-A3F5-B216B6E12CA2}"/>
    <cellStyle name="標準 6 6 2 2 2 2 5 2" xfId="29342" xr:uid="{A6556E04-890B-434B-A3F5-B216B6E12CA2}"/>
    <cellStyle name="標準 6 6 2 2 2 2 6" xfId="5606" xr:uid="{AD090430-8CA7-4005-82AB-26E3FAA94B90}"/>
    <cellStyle name="標準 6 6 2 2 2 2 6 2" xfId="23018" xr:uid="{AD090430-8CA7-4005-82AB-26E3FAA94B90}"/>
    <cellStyle name="標準 6 6 2 2 2 2 7" xfId="18349" xr:uid="{00000000-0005-0000-0000-0000E6110000}"/>
    <cellStyle name="標準 6 6 2 2 2 3" xfId="1289" xr:uid="{00000000-0005-0000-0000-0000EC110000}"/>
    <cellStyle name="標準 6 6 2 2 2 3 2" xfId="4465" xr:uid="{00000000-0005-0000-0000-0000ED110000}"/>
    <cellStyle name="標準 6 6 2 2 2 3 2 2" xfId="10777" xr:uid="{E297C69F-0204-4DD0-BA99-19B702D8D4C8}"/>
    <cellStyle name="標準 6 6 2 2 2 3 2 2 2" xfId="17101" xr:uid="{289BBE0A-05F5-4FCF-B2A3-79FE9B077114}"/>
    <cellStyle name="標準 6 6 2 2 2 3 2 2 2 2" xfId="34512" xr:uid="{289BBE0A-05F5-4FCF-B2A3-79FE9B077114}"/>
    <cellStyle name="標準 6 6 2 2 2 3 2 2 3" xfId="28188" xr:uid="{E297C69F-0204-4DD0-BA99-19B702D8D4C8}"/>
    <cellStyle name="標準 6 6 2 2 2 3 2 3" xfId="13939" xr:uid="{F12ED636-5A35-44A7-9830-64F45775370D}"/>
    <cellStyle name="標準 6 6 2 2 2 3 2 3 2" xfId="31350" xr:uid="{F12ED636-5A35-44A7-9830-64F45775370D}"/>
    <cellStyle name="標準 6 6 2 2 2 3 2 4" xfId="7614" xr:uid="{28B06CFA-49AD-41A8-AB9A-5D3798799618}"/>
    <cellStyle name="標準 6 6 2 2 2 3 2 4 2" xfId="25026" xr:uid="{28B06CFA-49AD-41A8-AB9A-5D3798799618}"/>
    <cellStyle name="標準 6 6 2 2 2 3 2 5" xfId="21877" xr:uid="{00000000-0005-0000-0000-0000ED110000}"/>
    <cellStyle name="標準 6 6 2 2 2 3 3" xfId="2848" xr:uid="{00000000-0005-0000-0000-0000EE110000}"/>
    <cellStyle name="標準 6 6 2 2 2 3 3 2" xfId="15473" xr:uid="{7955CB8A-3349-469F-88FF-A76FBFCC754B}"/>
    <cellStyle name="標準 6 6 2 2 2 3 3 2 2" xfId="32884" xr:uid="{7955CB8A-3349-469F-88FF-A76FBFCC754B}"/>
    <cellStyle name="標準 6 6 2 2 2 3 3 3" xfId="9149" xr:uid="{ACC1C78B-EF97-4AF0-A4E6-994EE023DF69}"/>
    <cellStyle name="標準 6 6 2 2 2 3 3 3 2" xfId="26560" xr:uid="{ACC1C78B-EF97-4AF0-A4E6-994EE023DF69}"/>
    <cellStyle name="標準 6 6 2 2 2 3 3 4" xfId="20261" xr:uid="{00000000-0005-0000-0000-0000EE110000}"/>
    <cellStyle name="標準 6 6 2 2 2 3 4" xfId="12311" xr:uid="{CA65F799-1976-4A0E-A3AC-3080E2180579}"/>
    <cellStyle name="標準 6 6 2 2 2 3 4 2" xfId="29722" xr:uid="{CA65F799-1976-4A0E-A3AC-3080E2180579}"/>
    <cellStyle name="標準 6 6 2 2 2 3 5" xfId="5986" xr:uid="{2BE630EF-D979-4550-842E-122E6B9D92CA}"/>
    <cellStyle name="標準 6 6 2 2 2 3 5 2" xfId="23398" xr:uid="{2BE630EF-D979-4550-842E-122E6B9D92CA}"/>
    <cellStyle name="標準 6 6 2 2 2 3 6" xfId="18729" xr:uid="{00000000-0005-0000-0000-0000EC110000}"/>
    <cellStyle name="標準 6 6 2 2 2 4" xfId="3705" xr:uid="{00000000-0005-0000-0000-0000EF110000}"/>
    <cellStyle name="標準 6 6 2 2 2 4 2" xfId="10017" xr:uid="{176FA910-60BD-4BE2-9554-67AA0A22D43B}"/>
    <cellStyle name="標準 6 6 2 2 2 4 2 2" xfId="16341" xr:uid="{21344480-3DFE-4FF1-91DE-B3DF04ECF29D}"/>
    <cellStyle name="標準 6 6 2 2 2 4 2 2 2" xfId="33752" xr:uid="{21344480-3DFE-4FF1-91DE-B3DF04ECF29D}"/>
    <cellStyle name="標準 6 6 2 2 2 4 2 3" xfId="27428" xr:uid="{176FA910-60BD-4BE2-9554-67AA0A22D43B}"/>
    <cellStyle name="標準 6 6 2 2 2 4 3" xfId="13179" xr:uid="{AD891967-E395-4288-9813-8C729252DF1D}"/>
    <cellStyle name="標準 6 6 2 2 2 4 3 2" xfId="30590" xr:uid="{AD891967-E395-4288-9813-8C729252DF1D}"/>
    <cellStyle name="標準 6 6 2 2 2 4 4" xfId="6854" xr:uid="{B02379E4-5DA8-420D-B86B-9DF7F849DA92}"/>
    <cellStyle name="標準 6 6 2 2 2 4 4 2" xfId="24266" xr:uid="{B02379E4-5DA8-420D-B86B-9DF7F849DA92}"/>
    <cellStyle name="標準 6 6 2 2 2 4 5" xfId="21117" xr:uid="{00000000-0005-0000-0000-0000EF110000}"/>
    <cellStyle name="標準 6 6 2 2 2 5" xfId="2088" xr:uid="{00000000-0005-0000-0000-0000F0110000}"/>
    <cellStyle name="標準 6 6 2 2 2 5 2" xfId="14713" xr:uid="{08C17B7B-6FBA-4F30-91F0-32A61E6C6284}"/>
    <cellStyle name="標準 6 6 2 2 2 5 2 2" xfId="32124" xr:uid="{08C17B7B-6FBA-4F30-91F0-32A61E6C6284}"/>
    <cellStyle name="標準 6 6 2 2 2 5 3" xfId="8389" xr:uid="{A51C1087-8DE7-401D-8766-A6439E1AF0CF}"/>
    <cellStyle name="標準 6 6 2 2 2 5 3 2" xfId="25800" xr:uid="{A51C1087-8DE7-401D-8766-A6439E1AF0CF}"/>
    <cellStyle name="標準 6 6 2 2 2 5 4" xfId="19501" xr:uid="{00000000-0005-0000-0000-0000F0110000}"/>
    <cellStyle name="標準 6 6 2 2 2 6" xfId="11551" xr:uid="{F603822B-2D71-413D-A7E5-69058143DDFD}"/>
    <cellStyle name="標準 6 6 2 2 2 6 2" xfId="28962" xr:uid="{F603822B-2D71-413D-A7E5-69058143DDFD}"/>
    <cellStyle name="標準 6 6 2 2 2 7" xfId="5226" xr:uid="{0A9BD0AF-5943-4546-B5E3-7C875A75232A}"/>
    <cellStyle name="標準 6 6 2 2 2 7 2" xfId="22638" xr:uid="{0A9BD0AF-5943-4546-B5E3-7C875A75232A}"/>
    <cellStyle name="標準 6 6 2 2 2 8" xfId="17969" xr:uid="{00000000-0005-0000-0000-0000E5110000}"/>
    <cellStyle name="標準 6 6 2 2 3" xfId="719" xr:uid="{00000000-0005-0000-0000-0000F1110000}"/>
    <cellStyle name="標準 6 6 2 2 3 2" xfId="1479" xr:uid="{00000000-0005-0000-0000-0000F2110000}"/>
    <cellStyle name="標準 6 6 2 2 3 2 2" xfId="4655" xr:uid="{00000000-0005-0000-0000-0000F3110000}"/>
    <cellStyle name="標準 6 6 2 2 3 2 2 2" xfId="10967" xr:uid="{0A01BB45-AA70-46AD-A825-BBA6E9BAA290}"/>
    <cellStyle name="標準 6 6 2 2 3 2 2 2 2" xfId="17291" xr:uid="{E74DA0C7-05DB-4A4C-B325-D47176AA62C0}"/>
    <cellStyle name="標準 6 6 2 2 3 2 2 2 2 2" xfId="34702" xr:uid="{E74DA0C7-05DB-4A4C-B325-D47176AA62C0}"/>
    <cellStyle name="標準 6 6 2 2 3 2 2 2 3" xfId="28378" xr:uid="{0A01BB45-AA70-46AD-A825-BBA6E9BAA290}"/>
    <cellStyle name="標準 6 6 2 2 3 2 2 3" xfId="14129" xr:uid="{770EE4DE-85D2-461B-A0CE-81AB21492360}"/>
    <cellStyle name="標準 6 6 2 2 3 2 2 3 2" xfId="31540" xr:uid="{770EE4DE-85D2-461B-A0CE-81AB21492360}"/>
    <cellStyle name="標準 6 6 2 2 3 2 2 4" xfId="7804" xr:uid="{2B01DE40-5B81-4C4B-BABA-EC38545064FE}"/>
    <cellStyle name="標準 6 6 2 2 3 2 2 4 2" xfId="25216" xr:uid="{2B01DE40-5B81-4C4B-BABA-EC38545064FE}"/>
    <cellStyle name="標準 6 6 2 2 3 2 2 5" xfId="22067" xr:uid="{00000000-0005-0000-0000-0000F3110000}"/>
    <cellStyle name="標準 6 6 2 2 3 2 3" xfId="3038" xr:uid="{00000000-0005-0000-0000-0000F4110000}"/>
    <cellStyle name="標準 6 6 2 2 3 2 3 2" xfId="15663" xr:uid="{ABB698CE-B9FF-49DA-970E-4BF37C10A89B}"/>
    <cellStyle name="標準 6 6 2 2 3 2 3 2 2" xfId="33074" xr:uid="{ABB698CE-B9FF-49DA-970E-4BF37C10A89B}"/>
    <cellStyle name="標準 6 6 2 2 3 2 3 3" xfId="9339" xr:uid="{2F769863-F34E-4614-BC21-FC53498B955A}"/>
    <cellStyle name="標準 6 6 2 2 3 2 3 3 2" xfId="26750" xr:uid="{2F769863-F34E-4614-BC21-FC53498B955A}"/>
    <cellStyle name="標準 6 6 2 2 3 2 3 4" xfId="20451" xr:uid="{00000000-0005-0000-0000-0000F4110000}"/>
    <cellStyle name="標準 6 6 2 2 3 2 4" xfId="12501" xr:uid="{5FA8CD66-5B5C-401C-995F-272FD8B681B0}"/>
    <cellStyle name="標準 6 6 2 2 3 2 4 2" xfId="29912" xr:uid="{5FA8CD66-5B5C-401C-995F-272FD8B681B0}"/>
    <cellStyle name="標準 6 6 2 2 3 2 5" xfId="6176" xr:uid="{E8359EFB-E2DA-4928-8F7F-0D2BD9664618}"/>
    <cellStyle name="標準 6 6 2 2 3 2 5 2" xfId="23588" xr:uid="{E8359EFB-E2DA-4928-8F7F-0D2BD9664618}"/>
    <cellStyle name="標準 6 6 2 2 3 2 6" xfId="18919" xr:uid="{00000000-0005-0000-0000-0000F2110000}"/>
    <cellStyle name="標準 6 6 2 2 3 3" xfId="3895" xr:uid="{00000000-0005-0000-0000-0000F5110000}"/>
    <cellStyle name="標準 6 6 2 2 3 3 2" xfId="10207" xr:uid="{B99EB53D-A8E3-46BA-9B7F-0D16B47DAA89}"/>
    <cellStyle name="標準 6 6 2 2 3 3 2 2" xfId="16531" xr:uid="{BF515A43-FFD3-4189-9049-57B1A0CB6217}"/>
    <cellStyle name="標準 6 6 2 2 3 3 2 2 2" xfId="33942" xr:uid="{BF515A43-FFD3-4189-9049-57B1A0CB6217}"/>
    <cellStyle name="標準 6 6 2 2 3 3 2 3" xfId="27618" xr:uid="{B99EB53D-A8E3-46BA-9B7F-0D16B47DAA89}"/>
    <cellStyle name="標準 6 6 2 2 3 3 3" xfId="13369" xr:uid="{FB05ADBD-05D7-47A4-9C0A-1CA5E02CDF02}"/>
    <cellStyle name="標準 6 6 2 2 3 3 3 2" xfId="30780" xr:uid="{FB05ADBD-05D7-47A4-9C0A-1CA5E02CDF02}"/>
    <cellStyle name="標準 6 6 2 2 3 3 4" xfId="7044" xr:uid="{FF34944C-C292-4102-92BB-D5E3AC434C0E}"/>
    <cellStyle name="標準 6 6 2 2 3 3 4 2" xfId="24456" xr:uid="{FF34944C-C292-4102-92BB-D5E3AC434C0E}"/>
    <cellStyle name="標準 6 6 2 2 3 3 5" xfId="21307" xr:uid="{00000000-0005-0000-0000-0000F5110000}"/>
    <cellStyle name="標準 6 6 2 2 3 4" xfId="2278" xr:uid="{00000000-0005-0000-0000-0000F6110000}"/>
    <cellStyle name="標準 6 6 2 2 3 4 2" xfId="14903" xr:uid="{C88B6F06-3275-403D-86CC-8E344F7F7C9A}"/>
    <cellStyle name="標準 6 6 2 2 3 4 2 2" xfId="32314" xr:uid="{C88B6F06-3275-403D-86CC-8E344F7F7C9A}"/>
    <cellStyle name="標準 6 6 2 2 3 4 3" xfId="8579" xr:uid="{B713A4CA-1F13-4208-8CF2-4C6322F98774}"/>
    <cellStyle name="標準 6 6 2 2 3 4 3 2" xfId="25990" xr:uid="{B713A4CA-1F13-4208-8CF2-4C6322F98774}"/>
    <cellStyle name="標準 6 6 2 2 3 4 4" xfId="19691" xr:uid="{00000000-0005-0000-0000-0000F6110000}"/>
    <cellStyle name="標準 6 6 2 2 3 5" xfId="11741" xr:uid="{90878B93-B83E-49CD-B7F2-9965A65207DB}"/>
    <cellStyle name="標準 6 6 2 2 3 5 2" xfId="29152" xr:uid="{90878B93-B83E-49CD-B7F2-9965A65207DB}"/>
    <cellStyle name="標準 6 6 2 2 3 6" xfId="5416" xr:uid="{A2532AD9-D561-49AD-873F-7F26EF1F88BC}"/>
    <cellStyle name="標準 6 6 2 2 3 6 2" xfId="22828" xr:uid="{A2532AD9-D561-49AD-873F-7F26EF1F88BC}"/>
    <cellStyle name="標準 6 6 2 2 3 7" xfId="18159" xr:uid="{00000000-0005-0000-0000-0000F1110000}"/>
    <cellStyle name="標準 6 6 2 2 4" xfId="1099" xr:uid="{00000000-0005-0000-0000-0000F7110000}"/>
    <cellStyle name="標準 6 6 2 2 4 2" xfId="4275" xr:uid="{00000000-0005-0000-0000-0000F8110000}"/>
    <cellStyle name="標準 6 6 2 2 4 2 2" xfId="10587" xr:uid="{C25B46F1-B755-4444-A737-179490BC167B}"/>
    <cellStyle name="標準 6 6 2 2 4 2 2 2" xfId="16911" xr:uid="{B14B4B24-6F6E-4C6B-A7FA-3433AC2DEABF}"/>
    <cellStyle name="標準 6 6 2 2 4 2 2 2 2" xfId="34322" xr:uid="{B14B4B24-6F6E-4C6B-A7FA-3433AC2DEABF}"/>
    <cellStyle name="標準 6 6 2 2 4 2 2 3" xfId="27998" xr:uid="{C25B46F1-B755-4444-A737-179490BC167B}"/>
    <cellStyle name="標準 6 6 2 2 4 2 3" xfId="13749" xr:uid="{8EFEF30F-2A17-4F86-8878-8398429F330B}"/>
    <cellStyle name="標準 6 6 2 2 4 2 3 2" xfId="31160" xr:uid="{8EFEF30F-2A17-4F86-8878-8398429F330B}"/>
    <cellStyle name="標準 6 6 2 2 4 2 4" xfId="7424" xr:uid="{F2E53C63-F4F9-465C-9EA2-721F256533C9}"/>
    <cellStyle name="標準 6 6 2 2 4 2 4 2" xfId="24836" xr:uid="{F2E53C63-F4F9-465C-9EA2-721F256533C9}"/>
    <cellStyle name="標準 6 6 2 2 4 2 5" xfId="21687" xr:uid="{00000000-0005-0000-0000-0000F8110000}"/>
    <cellStyle name="標準 6 6 2 2 4 3" xfId="2658" xr:uid="{00000000-0005-0000-0000-0000F9110000}"/>
    <cellStyle name="標準 6 6 2 2 4 3 2" xfId="15283" xr:uid="{24EBC67A-77DC-4AC9-B923-A8DF14F825A8}"/>
    <cellStyle name="標準 6 6 2 2 4 3 2 2" xfId="32694" xr:uid="{24EBC67A-77DC-4AC9-B923-A8DF14F825A8}"/>
    <cellStyle name="標準 6 6 2 2 4 3 3" xfId="8959" xr:uid="{437F2F1D-A936-4EAC-BCA5-C9A92FB7DE62}"/>
    <cellStyle name="標準 6 6 2 2 4 3 3 2" xfId="26370" xr:uid="{437F2F1D-A936-4EAC-BCA5-C9A92FB7DE62}"/>
    <cellStyle name="標準 6 6 2 2 4 3 4" xfId="20071" xr:uid="{00000000-0005-0000-0000-0000F9110000}"/>
    <cellStyle name="標準 6 6 2 2 4 4" xfId="12121" xr:uid="{6AA0D60C-55BF-40F9-966E-4F57E4E3E105}"/>
    <cellStyle name="標準 6 6 2 2 4 4 2" xfId="29532" xr:uid="{6AA0D60C-55BF-40F9-966E-4F57E4E3E105}"/>
    <cellStyle name="標準 6 6 2 2 4 5" xfId="5796" xr:uid="{BDADE0EC-40ED-45F2-98B8-48792D4659BA}"/>
    <cellStyle name="標準 6 6 2 2 4 5 2" xfId="23208" xr:uid="{BDADE0EC-40ED-45F2-98B8-48792D4659BA}"/>
    <cellStyle name="標準 6 6 2 2 4 6" xfId="18539" xr:uid="{00000000-0005-0000-0000-0000F7110000}"/>
    <cellStyle name="標準 6 6 2 2 5" xfId="3515" xr:uid="{00000000-0005-0000-0000-0000FA110000}"/>
    <cellStyle name="標準 6 6 2 2 5 2" xfId="9827" xr:uid="{6B1D926E-9649-4C74-AF6E-A8D00BB0286F}"/>
    <cellStyle name="標準 6 6 2 2 5 2 2" xfId="16151" xr:uid="{F04AAC89-F843-4640-AA23-4D76C6C0268D}"/>
    <cellStyle name="標準 6 6 2 2 5 2 2 2" xfId="33562" xr:uid="{F04AAC89-F843-4640-AA23-4D76C6C0268D}"/>
    <cellStyle name="標準 6 6 2 2 5 2 3" xfId="27238" xr:uid="{6B1D926E-9649-4C74-AF6E-A8D00BB0286F}"/>
    <cellStyle name="標準 6 6 2 2 5 3" xfId="12989" xr:uid="{ABE6C17E-AE6B-4B54-821C-3A1B10A902CA}"/>
    <cellStyle name="標準 6 6 2 2 5 3 2" xfId="30400" xr:uid="{ABE6C17E-AE6B-4B54-821C-3A1B10A902CA}"/>
    <cellStyle name="標準 6 6 2 2 5 4" xfId="6664" xr:uid="{CB868C99-8745-4DC3-B4AC-6A91DBD871B1}"/>
    <cellStyle name="標準 6 6 2 2 5 4 2" xfId="24076" xr:uid="{CB868C99-8745-4DC3-B4AC-6A91DBD871B1}"/>
    <cellStyle name="標準 6 6 2 2 5 5" xfId="20927" xr:uid="{00000000-0005-0000-0000-0000FA110000}"/>
    <cellStyle name="標準 6 6 2 2 6" xfId="1898" xr:uid="{00000000-0005-0000-0000-0000FB110000}"/>
    <cellStyle name="標準 6 6 2 2 6 2" xfId="14523" xr:uid="{7E4B6AB4-B260-41AB-89A5-170D6AA80E08}"/>
    <cellStyle name="標準 6 6 2 2 6 2 2" xfId="31934" xr:uid="{7E4B6AB4-B260-41AB-89A5-170D6AA80E08}"/>
    <cellStyle name="標準 6 6 2 2 6 3" xfId="8199" xr:uid="{AEB96068-98D1-48CF-96F7-E32798F7408E}"/>
    <cellStyle name="標準 6 6 2 2 6 3 2" xfId="25610" xr:uid="{AEB96068-98D1-48CF-96F7-E32798F7408E}"/>
    <cellStyle name="標準 6 6 2 2 6 4" xfId="19311" xr:uid="{00000000-0005-0000-0000-0000FB110000}"/>
    <cellStyle name="標準 6 6 2 2 7" xfId="11361" xr:uid="{9EB0DD4D-B615-4310-A01D-15F0B9446927}"/>
    <cellStyle name="標準 6 6 2 2 7 2" xfId="28772" xr:uid="{9EB0DD4D-B615-4310-A01D-15F0B9446927}"/>
    <cellStyle name="標準 6 6 2 2 8" xfId="5036" xr:uid="{4FD35ADB-B352-4620-8E63-360402F41584}"/>
    <cellStyle name="標準 6 6 2 2 8 2" xfId="22448" xr:uid="{4FD35ADB-B352-4620-8E63-360402F41584}"/>
    <cellStyle name="標準 6 6 2 2 9" xfId="17779" xr:uid="{00000000-0005-0000-0000-0000E4110000}"/>
    <cellStyle name="標準 6 6 2 3" xfId="434" xr:uid="{00000000-0005-0000-0000-0000FC110000}"/>
    <cellStyle name="標準 6 6 2 3 2" xfId="814" xr:uid="{00000000-0005-0000-0000-0000FD110000}"/>
    <cellStyle name="標準 6 6 2 3 2 2" xfId="1574" xr:uid="{00000000-0005-0000-0000-0000FE110000}"/>
    <cellStyle name="標準 6 6 2 3 2 2 2" xfId="4750" xr:uid="{00000000-0005-0000-0000-0000FF110000}"/>
    <cellStyle name="標準 6 6 2 3 2 2 2 2" xfId="11062" xr:uid="{AE102BFA-D2B6-47EB-9202-664FB384A80A}"/>
    <cellStyle name="標準 6 6 2 3 2 2 2 2 2" xfId="17386" xr:uid="{A62974C3-4157-4C28-BC2D-69A565FF6D62}"/>
    <cellStyle name="標準 6 6 2 3 2 2 2 2 2 2" xfId="34797" xr:uid="{A62974C3-4157-4C28-BC2D-69A565FF6D62}"/>
    <cellStyle name="標準 6 6 2 3 2 2 2 2 3" xfId="28473" xr:uid="{AE102BFA-D2B6-47EB-9202-664FB384A80A}"/>
    <cellStyle name="標準 6 6 2 3 2 2 2 3" xfId="14224" xr:uid="{A861B1E2-C528-42D8-954E-25A5BD90D34A}"/>
    <cellStyle name="標準 6 6 2 3 2 2 2 3 2" xfId="31635" xr:uid="{A861B1E2-C528-42D8-954E-25A5BD90D34A}"/>
    <cellStyle name="標準 6 6 2 3 2 2 2 4" xfId="7899" xr:uid="{4D300000-F21A-40A7-A761-DB0DA2947526}"/>
    <cellStyle name="標準 6 6 2 3 2 2 2 4 2" xfId="25311" xr:uid="{4D300000-F21A-40A7-A761-DB0DA2947526}"/>
    <cellStyle name="標準 6 6 2 3 2 2 2 5" xfId="22162" xr:uid="{00000000-0005-0000-0000-0000FF110000}"/>
    <cellStyle name="標準 6 6 2 3 2 2 3" xfId="3133" xr:uid="{00000000-0005-0000-0000-000000120000}"/>
    <cellStyle name="標準 6 6 2 3 2 2 3 2" xfId="15758" xr:uid="{5B93B1F3-DE14-4FDA-A0D0-5D617BBDFFC2}"/>
    <cellStyle name="標準 6 6 2 3 2 2 3 2 2" xfId="33169" xr:uid="{5B93B1F3-DE14-4FDA-A0D0-5D617BBDFFC2}"/>
    <cellStyle name="標準 6 6 2 3 2 2 3 3" xfId="9434" xr:uid="{47F0C382-AA92-4A54-921C-1C2F0F536D44}"/>
    <cellStyle name="標準 6 6 2 3 2 2 3 3 2" xfId="26845" xr:uid="{47F0C382-AA92-4A54-921C-1C2F0F536D44}"/>
    <cellStyle name="標準 6 6 2 3 2 2 3 4" xfId="20546" xr:uid="{00000000-0005-0000-0000-000000120000}"/>
    <cellStyle name="標準 6 6 2 3 2 2 4" xfId="12596" xr:uid="{738529D8-4DE1-449D-957D-BB911126905D}"/>
    <cellStyle name="標準 6 6 2 3 2 2 4 2" xfId="30007" xr:uid="{738529D8-4DE1-449D-957D-BB911126905D}"/>
    <cellStyle name="標準 6 6 2 3 2 2 5" xfId="6271" xr:uid="{29908F6A-D395-4FE5-BF0C-CE01A515D468}"/>
    <cellStyle name="標準 6 6 2 3 2 2 5 2" xfId="23683" xr:uid="{29908F6A-D395-4FE5-BF0C-CE01A515D468}"/>
    <cellStyle name="標準 6 6 2 3 2 2 6" xfId="19014" xr:uid="{00000000-0005-0000-0000-0000FE110000}"/>
    <cellStyle name="標準 6 6 2 3 2 3" xfId="3990" xr:uid="{00000000-0005-0000-0000-000001120000}"/>
    <cellStyle name="標準 6 6 2 3 2 3 2" xfId="10302" xr:uid="{5DB66109-7E54-4282-BA22-9BB68329DCF4}"/>
    <cellStyle name="標準 6 6 2 3 2 3 2 2" xfId="16626" xr:uid="{26A75BDF-F5AA-47F4-B02C-05023202914F}"/>
    <cellStyle name="標準 6 6 2 3 2 3 2 2 2" xfId="34037" xr:uid="{26A75BDF-F5AA-47F4-B02C-05023202914F}"/>
    <cellStyle name="標準 6 6 2 3 2 3 2 3" xfId="27713" xr:uid="{5DB66109-7E54-4282-BA22-9BB68329DCF4}"/>
    <cellStyle name="標準 6 6 2 3 2 3 3" xfId="13464" xr:uid="{3CF9B8B0-FCFF-46DC-B013-606F4CE4DE60}"/>
    <cellStyle name="標準 6 6 2 3 2 3 3 2" xfId="30875" xr:uid="{3CF9B8B0-FCFF-46DC-B013-606F4CE4DE60}"/>
    <cellStyle name="標準 6 6 2 3 2 3 4" xfId="7139" xr:uid="{04F19248-03D6-4261-B503-82FF0FD35323}"/>
    <cellStyle name="標準 6 6 2 3 2 3 4 2" xfId="24551" xr:uid="{04F19248-03D6-4261-B503-82FF0FD35323}"/>
    <cellStyle name="標準 6 6 2 3 2 3 5" xfId="21402" xr:uid="{00000000-0005-0000-0000-000001120000}"/>
    <cellStyle name="標準 6 6 2 3 2 4" xfId="2373" xr:uid="{00000000-0005-0000-0000-000002120000}"/>
    <cellStyle name="標準 6 6 2 3 2 4 2" xfId="14998" xr:uid="{D9FE360E-800E-486A-B38D-7BB231B3AB46}"/>
    <cellStyle name="標準 6 6 2 3 2 4 2 2" xfId="32409" xr:uid="{D9FE360E-800E-486A-B38D-7BB231B3AB46}"/>
    <cellStyle name="標準 6 6 2 3 2 4 3" xfId="8674" xr:uid="{0CADC880-B007-49D5-B63B-8BD308BCD3B1}"/>
    <cellStyle name="標準 6 6 2 3 2 4 3 2" xfId="26085" xr:uid="{0CADC880-B007-49D5-B63B-8BD308BCD3B1}"/>
    <cellStyle name="標準 6 6 2 3 2 4 4" xfId="19786" xr:uid="{00000000-0005-0000-0000-000002120000}"/>
    <cellStyle name="標準 6 6 2 3 2 5" xfId="11836" xr:uid="{35FA7082-B082-4EC2-820A-D217C1F666BD}"/>
    <cellStyle name="標準 6 6 2 3 2 5 2" xfId="29247" xr:uid="{35FA7082-B082-4EC2-820A-D217C1F666BD}"/>
    <cellStyle name="標準 6 6 2 3 2 6" xfId="5511" xr:uid="{23CE93EC-2A4E-4721-9C2B-8DFE89FC5308}"/>
    <cellStyle name="標準 6 6 2 3 2 6 2" xfId="22923" xr:uid="{23CE93EC-2A4E-4721-9C2B-8DFE89FC5308}"/>
    <cellStyle name="標準 6 6 2 3 2 7" xfId="18254" xr:uid="{00000000-0005-0000-0000-0000FD110000}"/>
    <cellStyle name="標準 6 6 2 3 3" xfId="1194" xr:uid="{00000000-0005-0000-0000-000003120000}"/>
    <cellStyle name="標準 6 6 2 3 3 2" xfId="4370" xr:uid="{00000000-0005-0000-0000-000004120000}"/>
    <cellStyle name="標準 6 6 2 3 3 2 2" xfId="10682" xr:uid="{1E5465EB-68E1-4B37-8A8E-C2DA379C20AA}"/>
    <cellStyle name="標準 6 6 2 3 3 2 2 2" xfId="17006" xr:uid="{34DFCE40-8197-4008-A1B9-7711A97C5AA4}"/>
    <cellStyle name="標準 6 6 2 3 3 2 2 2 2" xfId="34417" xr:uid="{34DFCE40-8197-4008-A1B9-7711A97C5AA4}"/>
    <cellStyle name="標準 6 6 2 3 3 2 2 3" xfId="28093" xr:uid="{1E5465EB-68E1-4B37-8A8E-C2DA379C20AA}"/>
    <cellStyle name="標準 6 6 2 3 3 2 3" xfId="13844" xr:uid="{C95AD59C-DE1B-491C-AA84-767E2E513405}"/>
    <cellStyle name="標準 6 6 2 3 3 2 3 2" xfId="31255" xr:uid="{C95AD59C-DE1B-491C-AA84-767E2E513405}"/>
    <cellStyle name="標準 6 6 2 3 3 2 4" xfId="7519" xr:uid="{1326D38A-401C-4CC8-98C0-B0F5E4C627DA}"/>
    <cellStyle name="標準 6 6 2 3 3 2 4 2" xfId="24931" xr:uid="{1326D38A-401C-4CC8-98C0-B0F5E4C627DA}"/>
    <cellStyle name="標準 6 6 2 3 3 2 5" xfId="21782" xr:uid="{00000000-0005-0000-0000-000004120000}"/>
    <cellStyle name="標準 6 6 2 3 3 3" xfId="2753" xr:uid="{00000000-0005-0000-0000-000005120000}"/>
    <cellStyle name="標準 6 6 2 3 3 3 2" xfId="15378" xr:uid="{14D0E0DF-9B3D-4420-AF69-0A61DB901A32}"/>
    <cellStyle name="標準 6 6 2 3 3 3 2 2" xfId="32789" xr:uid="{14D0E0DF-9B3D-4420-AF69-0A61DB901A32}"/>
    <cellStyle name="標準 6 6 2 3 3 3 3" xfId="9054" xr:uid="{10DAC8F7-A8AD-4374-8BA9-6DF46B1CEB04}"/>
    <cellStyle name="標準 6 6 2 3 3 3 3 2" xfId="26465" xr:uid="{10DAC8F7-A8AD-4374-8BA9-6DF46B1CEB04}"/>
    <cellStyle name="標準 6 6 2 3 3 3 4" xfId="20166" xr:uid="{00000000-0005-0000-0000-000005120000}"/>
    <cellStyle name="標準 6 6 2 3 3 4" xfId="12216" xr:uid="{A4C9D021-CF1E-4D35-B9C6-D406683F2B4E}"/>
    <cellStyle name="標準 6 6 2 3 3 4 2" xfId="29627" xr:uid="{A4C9D021-CF1E-4D35-B9C6-D406683F2B4E}"/>
    <cellStyle name="標準 6 6 2 3 3 5" xfId="5891" xr:uid="{C3AADFAB-A27E-4C97-9CA1-D946BF085690}"/>
    <cellStyle name="標準 6 6 2 3 3 5 2" xfId="23303" xr:uid="{C3AADFAB-A27E-4C97-9CA1-D946BF085690}"/>
    <cellStyle name="標準 6 6 2 3 3 6" xfId="18634" xr:uid="{00000000-0005-0000-0000-000003120000}"/>
    <cellStyle name="標準 6 6 2 3 4" xfId="3610" xr:uid="{00000000-0005-0000-0000-000006120000}"/>
    <cellStyle name="標準 6 6 2 3 4 2" xfId="9922" xr:uid="{BC247C8C-311B-4EC3-82F3-28E56CC68E36}"/>
    <cellStyle name="標準 6 6 2 3 4 2 2" xfId="16246" xr:uid="{DB5EF358-F228-4F2D-9BDA-286E0BB9C3E7}"/>
    <cellStyle name="標準 6 6 2 3 4 2 2 2" xfId="33657" xr:uid="{DB5EF358-F228-4F2D-9BDA-286E0BB9C3E7}"/>
    <cellStyle name="標準 6 6 2 3 4 2 3" xfId="27333" xr:uid="{BC247C8C-311B-4EC3-82F3-28E56CC68E36}"/>
    <cellStyle name="標準 6 6 2 3 4 3" xfId="13084" xr:uid="{A35E9097-CFBD-4593-A636-9869DCF1D6E2}"/>
    <cellStyle name="標準 6 6 2 3 4 3 2" xfId="30495" xr:uid="{A35E9097-CFBD-4593-A636-9869DCF1D6E2}"/>
    <cellStyle name="標準 6 6 2 3 4 4" xfId="6759" xr:uid="{03FAF26A-B9FF-4170-BCBA-C1F290621952}"/>
    <cellStyle name="標準 6 6 2 3 4 4 2" xfId="24171" xr:uid="{03FAF26A-B9FF-4170-BCBA-C1F290621952}"/>
    <cellStyle name="標準 6 6 2 3 4 5" xfId="21022" xr:uid="{00000000-0005-0000-0000-000006120000}"/>
    <cellStyle name="標準 6 6 2 3 5" xfId="1993" xr:uid="{00000000-0005-0000-0000-000007120000}"/>
    <cellStyle name="標準 6 6 2 3 5 2" xfId="14618" xr:uid="{CFA5EC78-4EF6-45CF-8AC3-026EE899E18A}"/>
    <cellStyle name="標準 6 6 2 3 5 2 2" xfId="32029" xr:uid="{CFA5EC78-4EF6-45CF-8AC3-026EE899E18A}"/>
    <cellStyle name="標準 6 6 2 3 5 3" xfId="8294" xr:uid="{E0ECBD39-2953-4FD3-96E6-0E995822233B}"/>
    <cellStyle name="標準 6 6 2 3 5 3 2" xfId="25705" xr:uid="{E0ECBD39-2953-4FD3-96E6-0E995822233B}"/>
    <cellStyle name="標準 6 6 2 3 5 4" xfId="19406" xr:uid="{00000000-0005-0000-0000-000007120000}"/>
    <cellStyle name="標準 6 6 2 3 6" xfId="11456" xr:uid="{3E0539BF-8F05-4210-BFF7-D25FB042AAB8}"/>
    <cellStyle name="標準 6 6 2 3 6 2" xfId="28867" xr:uid="{3E0539BF-8F05-4210-BFF7-D25FB042AAB8}"/>
    <cellStyle name="標準 6 6 2 3 7" xfId="5131" xr:uid="{D35DD550-24B8-4B65-A614-901349E7F0A6}"/>
    <cellStyle name="標準 6 6 2 3 7 2" xfId="22543" xr:uid="{D35DD550-24B8-4B65-A614-901349E7F0A6}"/>
    <cellStyle name="標準 6 6 2 3 8" xfId="17874" xr:uid="{00000000-0005-0000-0000-0000FC110000}"/>
    <cellStyle name="標準 6 6 2 4" xfId="624" xr:uid="{00000000-0005-0000-0000-000008120000}"/>
    <cellStyle name="標準 6 6 2 4 2" xfId="1384" xr:uid="{00000000-0005-0000-0000-000009120000}"/>
    <cellStyle name="標準 6 6 2 4 2 2" xfId="4560" xr:uid="{00000000-0005-0000-0000-00000A120000}"/>
    <cellStyle name="標準 6 6 2 4 2 2 2" xfId="10872" xr:uid="{77283C96-424C-4EC7-B229-BF33E6C7ACAA}"/>
    <cellStyle name="標準 6 6 2 4 2 2 2 2" xfId="17196" xr:uid="{75BA8121-4F7F-4B30-B5D5-444DF6FAB239}"/>
    <cellStyle name="標準 6 6 2 4 2 2 2 2 2" xfId="34607" xr:uid="{75BA8121-4F7F-4B30-B5D5-444DF6FAB239}"/>
    <cellStyle name="標準 6 6 2 4 2 2 2 3" xfId="28283" xr:uid="{77283C96-424C-4EC7-B229-BF33E6C7ACAA}"/>
    <cellStyle name="標準 6 6 2 4 2 2 3" xfId="14034" xr:uid="{CDECE06E-3F25-4B77-9A67-26DF9CFFFE52}"/>
    <cellStyle name="標準 6 6 2 4 2 2 3 2" xfId="31445" xr:uid="{CDECE06E-3F25-4B77-9A67-26DF9CFFFE52}"/>
    <cellStyle name="標準 6 6 2 4 2 2 4" xfId="7709" xr:uid="{43DFB93E-8D5C-4091-AE75-251936A2AAF9}"/>
    <cellStyle name="標準 6 6 2 4 2 2 4 2" xfId="25121" xr:uid="{43DFB93E-8D5C-4091-AE75-251936A2AAF9}"/>
    <cellStyle name="標準 6 6 2 4 2 2 5" xfId="21972" xr:uid="{00000000-0005-0000-0000-00000A120000}"/>
    <cellStyle name="標準 6 6 2 4 2 3" xfId="2943" xr:uid="{00000000-0005-0000-0000-00000B120000}"/>
    <cellStyle name="標準 6 6 2 4 2 3 2" xfId="15568" xr:uid="{6384884D-1B48-44AD-8C92-4B45588FBFDF}"/>
    <cellStyle name="標準 6 6 2 4 2 3 2 2" xfId="32979" xr:uid="{6384884D-1B48-44AD-8C92-4B45588FBFDF}"/>
    <cellStyle name="標準 6 6 2 4 2 3 3" xfId="9244" xr:uid="{F2581E6C-8AC8-4A63-AE15-490F9062A5D9}"/>
    <cellStyle name="標準 6 6 2 4 2 3 3 2" xfId="26655" xr:uid="{F2581E6C-8AC8-4A63-AE15-490F9062A5D9}"/>
    <cellStyle name="標準 6 6 2 4 2 3 4" xfId="20356" xr:uid="{00000000-0005-0000-0000-00000B120000}"/>
    <cellStyle name="標準 6 6 2 4 2 4" xfId="12406" xr:uid="{969EE073-2C96-46D4-85CD-43E6E6F46100}"/>
    <cellStyle name="標準 6 6 2 4 2 4 2" xfId="29817" xr:uid="{969EE073-2C96-46D4-85CD-43E6E6F46100}"/>
    <cellStyle name="標準 6 6 2 4 2 5" xfId="6081" xr:uid="{4161E4CC-BB16-481D-BFF4-E3BF2F500436}"/>
    <cellStyle name="標準 6 6 2 4 2 5 2" xfId="23493" xr:uid="{4161E4CC-BB16-481D-BFF4-E3BF2F500436}"/>
    <cellStyle name="標準 6 6 2 4 2 6" xfId="18824" xr:uid="{00000000-0005-0000-0000-000009120000}"/>
    <cellStyle name="標準 6 6 2 4 3" xfId="3800" xr:uid="{00000000-0005-0000-0000-00000C120000}"/>
    <cellStyle name="標準 6 6 2 4 3 2" xfId="10112" xr:uid="{11E0E4E9-7A03-4542-929C-E92FC7200E58}"/>
    <cellStyle name="標準 6 6 2 4 3 2 2" xfId="16436" xr:uid="{196AFCCD-5AA7-4725-A006-E240DB208A7D}"/>
    <cellStyle name="標準 6 6 2 4 3 2 2 2" xfId="33847" xr:uid="{196AFCCD-5AA7-4725-A006-E240DB208A7D}"/>
    <cellStyle name="標準 6 6 2 4 3 2 3" xfId="27523" xr:uid="{11E0E4E9-7A03-4542-929C-E92FC7200E58}"/>
    <cellStyle name="標準 6 6 2 4 3 3" xfId="13274" xr:uid="{654E1981-8DB6-4552-879C-DF91D226DA63}"/>
    <cellStyle name="標準 6 6 2 4 3 3 2" xfId="30685" xr:uid="{654E1981-8DB6-4552-879C-DF91D226DA63}"/>
    <cellStyle name="標準 6 6 2 4 3 4" xfId="6949" xr:uid="{28601495-AA54-4ABA-B2F4-8DA76108B2E5}"/>
    <cellStyle name="標準 6 6 2 4 3 4 2" xfId="24361" xr:uid="{28601495-AA54-4ABA-B2F4-8DA76108B2E5}"/>
    <cellStyle name="標準 6 6 2 4 3 5" xfId="21212" xr:uid="{00000000-0005-0000-0000-00000C120000}"/>
    <cellStyle name="標準 6 6 2 4 4" xfId="2183" xr:uid="{00000000-0005-0000-0000-00000D120000}"/>
    <cellStyle name="標準 6 6 2 4 4 2" xfId="14808" xr:uid="{93282317-EE62-4A87-9CBE-5C715530214B}"/>
    <cellStyle name="標準 6 6 2 4 4 2 2" xfId="32219" xr:uid="{93282317-EE62-4A87-9CBE-5C715530214B}"/>
    <cellStyle name="標準 6 6 2 4 4 3" xfId="8484" xr:uid="{A0DB438E-74AC-469A-BE96-4B8AD1BBC8C5}"/>
    <cellStyle name="標準 6 6 2 4 4 3 2" xfId="25895" xr:uid="{A0DB438E-74AC-469A-BE96-4B8AD1BBC8C5}"/>
    <cellStyle name="標準 6 6 2 4 4 4" xfId="19596" xr:uid="{00000000-0005-0000-0000-00000D120000}"/>
    <cellStyle name="標準 6 6 2 4 5" xfId="11646" xr:uid="{78E340A5-1B44-433A-9CF2-F9A8B1208AEC}"/>
    <cellStyle name="標準 6 6 2 4 5 2" xfId="29057" xr:uid="{78E340A5-1B44-433A-9CF2-F9A8B1208AEC}"/>
    <cellStyle name="標準 6 6 2 4 6" xfId="5321" xr:uid="{1D2AE1A2-1E35-4BA7-BFD9-34ECE844C77C}"/>
    <cellStyle name="標準 6 6 2 4 6 2" xfId="22733" xr:uid="{1D2AE1A2-1E35-4BA7-BFD9-34ECE844C77C}"/>
    <cellStyle name="標準 6 6 2 4 7" xfId="18064" xr:uid="{00000000-0005-0000-0000-000008120000}"/>
    <cellStyle name="標準 6 6 2 5" xfId="1004" xr:uid="{00000000-0005-0000-0000-00000E120000}"/>
    <cellStyle name="標準 6 6 2 5 2" xfId="4180" xr:uid="{00000000-0005-0000-0000-00000F120000}"/>
    <cellStyle name="標準 6 6 2 5 2 2" xfId="10492" xr:uid="{7C7C1B19-7883-47FC-9CE0-7A28399BDF93}"/>
    <cellStyle name="標準 6 6 2 5 2 2 2" xfId="16816" xr:uid="{0D6CC2C1-9582-4F9F-9405-2EC66DEE2EC0}"/>
    <cellStyle name="標準 6 6 2 5 2 2 2 2" xfId="34227" xr:uid="{0D6CC2C1-9582-4F9F-9405-2EC66DEE2EC0}"/>
    <cellStyle name="標準 6 6 2 5 2 2 3" xfId="27903" xr:uid="{7C7C1B19-7883-47FC-9CE0-7A28399BDF93}"/>
    <cellStyle name="標準 6 6 2 5 2 3" xfId="13654" xr:uid="{8D509B9B-1EA3-45B9-8758-75C646561C19}"/>
    <cellStyle name="標準 6 6 2 5 2 3 2" xfId="31065" xr:uid="{8D509B9B-1EA3-45B9-8758-75C646561C19}"/>
    <cellStyle name="標準 6 6 2 5 2 4" xfId="7329" xr:uid="{4F0D4D58-D9A9-48A2-A1FE-F02B9449897F}"/>
    <cellStyle name="標準 6 6 2 5 2 4 2" xfId="24741" xr:uid="{4F0D4D58-D9A9-48A2-A1FE-F02B9449897F}"/>
    <cellStyle name="標準 6 6 2 5 2 5" xfId="21592" xr:uid="{00000000-0005-0000-0000-00000F120000}"/>
    <cellStyle name="標準 6 6 2 5 3" xfId="2563" xr:uid="{00000000-0005-0000-0000-000010120000}"/>
    <cellStyle name="標準 6 6 2 5 3 2" xfId="15188" xr:uid="{C5A3AF9C-8FDE-45D6-8D13-8034E05436B2}"/>
    <cellStyle name="標準 6 6 2 5 3 2 2" xfId="32599" xr:uid="{C5A3AF9C-8FDE-45D6-8D13-8034E05436B2}"/>
    <cellStyle name="標準 6 6 2 5 3 3" xfId="8864" xr:uid="{D7457594-EC86-4E37-B18E-1C6D3C4528DA}"/>
    <cellStyle name="標準 6 6 2 5 3 3 2" xfId="26275" xr:uid="{D7457594-EC86-4E37-B18E-1C6D3C4528DA}"/>
    <cellStyle name="標準 6 6 2 5 3 4" xfId="19976" xr:uid="{00000000-0005-0000-0000-000010120000}"/>
    <cellStyle name="標準 6 6 2 5 4" xfId="12026" xr:uid="{A52A94E2-EA48-49D6-9AA3-DCD5E594B52E}"/>
    <cellStyle name="標準 6 6 2 5 4 2" xfId="29437" xr:uid="{A52A94E2-EA48-49D6-9AA3-DCD5E594B52E}"/>
    <cellStyle name="標準 6 6 2 5 5" xfId="5701" xr:uid="{FF7C0D6A-3FA6-43D4-AD1A-83B49020CACF}"/>
    <cellStyle name="標準 6 6 2 5 5 2" xfId="23113" xr:uid="{FF7C0D6A-3FA6-43D4-AD1A-83B49020CACF}"/>
    <cellStyle name="標準 6 6 2 5 6" xfId="18444" xr:uid="{00000000-0005-0000-0000-00000E120000}"/>
    <cellStyle name="標準 6 6 2 6" xfId="244" xr:uid="{00000000-0005-0000-0000-000011120000}"/>
    <cellStyle name="標準 6 6 2 6 2" xfId="3420" xr:uid="{00000000-0005-0000-0000-000012120000}"/>
    <cellStyle name="標準 6 6 2 6 2 2" xfId="16056" xr:uid="{D5EFF0B7-4C9D-476E-B7B4-7DE0FD0C52FC}"/>
    <cellStyle name="標準 6 6 2 6 2 2 2" xfId="33467" xr:uid="{D5EFF0B7-4C9D-476E-B7B4-7DE0FD0C52FC}"/>
    <cellStyle name="標準 6 6 2 6 2 3" xfId="9732" xr:uid="{6C085F35-46B9-4817-A1AE-F5ED80EEFE99}"/>
    <cellStyle name="標準 6 6 2 6 2 3 2" xfId="27143" xr:uid="{6C085F35-46B9-4817-A1AE-F5ED80EEFE99}"/>
    <cellStyle name="標準 6 6 2 6 2 4" xfId="20832" xr:uid="{00000000-0005-0000-0000-000012120000}"/>
    <cellStyle name="標準 6 6 2 6 3" xfId="12894" xr:uid="{B235F3A6-8E47-4E7B-BBD2-CF2BA36AE6F5}"/>
    <cellStyle name="標準 6 6 2 6 3 2" xfId="30305" xr:uid="{B235F3A6-8E47-4E7B-BBD2-CF2BA36AE6F5}"/>
    <cellStyle name="標準 6 6 2 6 4" xfId="6569" xr:uid="{C393917C-0B6E-40F5-92C1-F2EADE848BD3}"/>
    <cellStyle name="標準 6 6 2 6 4 2" xfId="23981" xr:uid="{C393917C-0B6E-40F5-92C1-F2EADE848BD3}"/>
    <cellStyle name="標準 6 6 2 6 5" xfId="17684" xr:uid="{00000000-0005-0000-0000-000011120000}"/>
    <cellStyle name="標準 6 6 2 7" xfId="3326" xr:uid="{00000000-0005-0000-0000-000013120000}"/>
    <cellStyle name="標準 6 6 2 7 2" xfId="9638" xr:uid="{99062827-585D-400C-A4E2-42F0F3BA370F}"/>
    <cellStyle name="標準 6 6 2 7 2 2" xfId="15962" xr:uid="{16B92989-08BE-4E3A-8F4F-D02EF06E541E}"/>
    <cellStyle name="標準 6 6 2 7 2 2 2" xfId="33373" xr:uid="{16B92989-08BE-4E3A-8F4F-D02EF06E541E}"/>
    <cellStyle name="標準 6 6 2 7 2 3" xfId="27049" xr:uid="{99062827-585D-400C-A4E2-42F0F3BA370F}"/>
    <cellStyle name="標準 6 6 2 7 3" xfId="12800" xr:uid="{29AA762F-EA72-45AE-9705-DCD3FFC1D28C}"/>
    <cellStyle name="標準 6 6 2 7 3 2" xfId="30211" xr:uid="{29AA762F-EA72-45AE-9705-DCD3FFC1D28C}"/>
    <cellStyle name="標準 6 6 2 7 4" xfId="6475" xr:uid="{20E10C22-0CF4-4F89-B4F3-FB994D67092B}"/>
    <cellStyle name="標準 6 6 2 7 4 2" xfId="23887" xr:uid="{20E10C22-0CF4-4F89-B4F3-FB994D67092B}"/>
    <cellStyle name="標準 6 6 2 7 5" xfId="20738" xr:uid="{00000000-0005-0000-0000-000013120000}"/>
    <cellStyle name="標準 6 6 2 8" xfId="1803" xr:uid="{00000000-0005-0000-0000-000014120000}"/>
    <cellStyle name="標準 6 6 2 8 2" xfId="14428" xr:uid="{AE195A4B-43AE-4FF1-8F38-5A036B2CA799}"/>
    <cellStyle name="標準 6 6 2 8 2 2" xfId="31839" xr:uid="{AE195A4B-43AE-4FF1-8F38-5A036B2CA799}"/>
    <cellStyle name="標準 6 6 2 8 3" xfId="8104" xr:uid="{9B3336E7-CB5D-4E8D-9D01-4E2DF51ED8DF}"/>
    <cellStyle name="標準 6 6 2 8 3 2" xfId="25515" xr:uid="{9B3336E7-CB5D-4E8D-9D01-4E2DF51ED8DF}"/>
    <cellStyle name="標準 6 6 2 8 4" xfId="19216" xr:uid="{00000000-0005-0000-0000-000014120000}"/>
    <cellStyle name="標準 6 6 2 9" xfId="11266" xr:uid="{776B1E01-A8FF-48A7-811C-219A897B4E21}"/>
    <cellStyle name="標準 6 6 2 9 2" xfId="28677" xr:uid="{776B1E01-A8FF-48A7-811C-219A897B4E21}"/>
    <cellStyle name="標準 6 6 3" xfId="271" xr:uid="{00000000-0005-0000-0000-000015120000}"/>
    <cellStyle name="標準 6 6 3 2" xfId="461" xr:uid="{00000000-0005-0000-0000-000016120000}"/>
    <cellStyle name="標準 6 6 3 2 2" xfId="841" xr:uid="{00000000-0005-0000-0000-000017120000}"/>
    <cellStyle name="標準 6 6 3 2 2 2" xfId="1601" xr:uid="{00000000-0005-0000-0000-000018120000}"/>
    <cellStyle name="標準 6 6 3 2 2 2 2" xfId="4777" xr:uid="{00000000-0005-0000-0000-000019120000}"/>
    <cellStyle name="標準 6 6 3 2 2 2 2 2" xfId="11089" xr:uid="{51959DA1-7116-419D-A7EA-87F6610FDD04}"/>
    <cellStyle name="標準 6 6 3 2 2 2 2 2 2" xfId="17413" xr:uid="{614CFD08-530E-47AA-BEC0-B5F87E61A215}"/>
    <cellStyle name="標準 6 6 3 2 2 2 2 2 2 2" xfId="34824" xr:uid="{614CFD08-530E-47AA-BEC0-B5F87E61A215}"/>
    <cellStyle name="標準 6 6 3 2 2 2 2 2 3" xfId="28500" xr:uid="{51959DA1-7116-419D-A7EA-87F6610FDD04}"/>
    <cellStyle name="標準 6 6 3 2 2 2 2 3" xfId="14251" xr:uid="{150F4430-ED79-40CF-935D-0A7A31F6CFF1}"/>
    <cellStyle name="標準 6 6 3 2 2 2 2 3 2" xfId="31662" xr:uid="{150F4430-ED79-40CF-935D-0A7A31F6CFF1}"/>
    <cellStyle name="標準 6 6 3 2 2 2 2 4" xfId="7926" xr:uid="{767CF1A4-6FB5-4980-845B-11A92A377E68}"/>
    <cellStyle name="標準 6 6 3 2 2 2 2 4 2" xfId="25338" xr:uid="{767CF1A4-6FB5-4980-845B-11A92A377E68}"/>
    <cellStyle name="標準 6 6 3 2 2 2 2 5" xfId="22189" xr:uid="{00000000-0005-0000-0000-000019120000}"/>
    <cellStyle name="標準 6 6 3 2 2 2 3" xfId="3160" xr:uid="{00000000-0005-0000-0000-00001A120000}"/>
    <cellStyle name="標準 6 6 3 2 2 2 3 2" xfId="15785" xr:uid="{F86C35C0-C7F0-4A38-A455-FBBE51966D94}"/>
    <cellStyle name="標準 6 6 3 2 2 2 3 2 2" xfId="33196" xr:uid="{F86C35C0-C7F0-4A38-A455-FBBE51966D94}"/>
    <cellStyle name="標準 6 6 3 2 2 2 3 3" xfId="9461" xr:uid="{6719959D-D73F-4AE3-8AF9-A4B953536C0D}"/>
    <cellStyle name="標準 6 6 3 2 2 2 3 3 2" xfId="26872" xr:uid="{6719959D-D73F-4AE3-8AF9-A4B953536C0D}"/>
    <cellStyle name="標準 6 6 3 2 2 2 3 4" xfId="20573" xr:uid="{00000000-0005-0000-0000-00001A120000}"/>
    <cellStyle name="標準 6 6 3 2 2 2 4" xfId="12623" xr:uid="{EA36DEE4-F51C-48A6-8F40-85B677EFA8BE}"/>
    <cellStyle name="標準 6 6 3 2 2 2 4 2" xfId="30034" xr:uid="{EA36DEE4-F51C-48A6-8F40-85B677EFA8BE}"/>
    <cellStyle name="標準 6 6 3 2 2 2 5" xfId="6298" xr:uid="{22621711-C728-4719-A6FA-81BDECFC2DEE}"/>
    <cellStyle name="標準 6 6 3 2 2 2 5 2" xfId="23710" xr:uid="{22621711-C728-4719-A6FA-81BDECFC2DEE}"/>
    <cellStyle name="標準 6 6 3 2 2 2 6" xfId="19041" xr:uid="{00000000-0005-0000-0000-000018120000}"/>
    <cellStyle name="標準 6 6 3 2 2 3" xfId="4017" xr:uid="{00000000-0005-0000-0000-00001B120000}"/>
    <cellStyle name="標準 6 6 3 2 2 3 2" xfId="10329" xr:uid="{1AFB776C-CAA5-43E0-A650-B97DBBA44DD5}"/>
    <cellStyle name="標準 6 6 3 2 2 3 2 2" xfId="16653" xr:uid="{18E3EA99-D77E-4D79-916F-A5B12DF59213}"/>
    <cellStyle name="標準 6 6 3 2 2 3 2 2 2" xfId="34064" xr:uid="{18E3EA99-D77E-4D79-916F-A5B12DF59213}"/>
    <cellStyle name="標準 6 6 3 2 2 3 2 3" xfId="27740" xr:uid="{1AFB776C-CAA5-43E0-A650-B97DBBA44DD5}"/>
    <cellStyle name="標準 6 6 3 2 2 3 3" xfId="13491" xr:uid="{5395809B-2F6E-42D5-AB37-F09DE6565EF8}"/>
    <cellStyle name="標準 6 6 3 2 2 3 3 2" xfId="30902" xr:uid="{5395809B-2F6E-42D5-AB37-F09DE6565EF8}"/>
    <cellStyle name="標準 6 6 3 2 2 3 4" xfId="7166" xr:uid="{F685B34C-66C1-4DFB-B08C-0E8503702E83}"/>
    <cellStyle name="標準 6 6 3 2 2 3 4 2" xfId="24578" xr:uid="{F685B34C-66C1-4DFB-B08C-0E8503702E83}"/>
    <cellStyle name="標準 6 6 3 2 2 3 5" xfId="21429" xr:uid="{00000000-0005-0000-0000-00001B120000}"/>
    <cellStyle name="標準 6 6 3 2 2 4" xfId="2400" xr:uid="{00000000-0005-0000-0000-00001C120000}"/>
    <cellStyle name="標準 6 6 3 2 2 4 2" xfId="15025" xr:uid="{269E695B-B8A2-4BD6-B206-23B7D3998E0E}"/>
    <cellStyle name="標準 6 6 3 2 2 4 2 2" xfId="32436" xr:uid="{269E695B-B8A2-4BD6-B206-23B7D3998E0E}"/>
    <cellStyle name="標準 6 6 3 2 2 4 3" xfId="8701" xr:uid="{77DDAA2E-FAB1-4496-87C0-FDC2ECC81275}"/>
    <cellStyle name="標準 6 6 3 2 2 4 3 2" xfId="26112" xr:uid="{77DDAA2E-FAB1-4496-87C0-FDC2ECC81275}"/>
    <cellStyle name="標準 6 6 3 2 2 4 4" xfId="19813" xr:uid="{00000000-0005-0000-0000-00001C120000}"/>
    <cellStyle name="標準 6 6 3 2 2 5" xfId="11863" xr:uid="{BD90EC01-CC2D-4D37-9EEF-4193AA1AAC4F}"/>
    <cellStyle name="標準 6 6 3 2 2 5 2" xfId="29274" xr:uid="{BD90EC01-CC2D-4D37-9EEF-4193AA1AAC4F}"/>
    <cellStyle name="標準 6 6 3 2 2 6" xfId="5538" xr:uid="{04014256-E78D-4BEB-BEAD-9B1EF81660A0}"/>
    <cellStyle name="標準 6 6 3 2 2 6 2" xfId="22950" xr:uid="{04014256-E78D-4BEB-BEAD-9B1EF81660A0}"/>
    <cellStyle name="標準 6 6 3 2 2 7" xfId="18281" xr:uid="{00000000-0005-0000-0000-000017120000}"/>
    <cellStyle name="標準 6 6 3 2 3" xfId="1221" xr:uid="{00000000-0005-0000-0000-00001D120000}"/>
    <cellStyle name="標準 6 6 3 2 3 2" xfId="4397" xr:uid="{00000000-0005-0000-0000-00001E120000}"/>
    <cellStyle name="標準 6 6 3 2 3 2 2" xfId="10709" xr:uid="{4E19508D-4891-4896-8AA5-1F4F9C3554D4}"/>
    <cellStyle name="標準 6 6 3 2 3 2 2 2" xfId="17033" xr:uid="{3DB8E88C-0AE2-4DE3-940D-1A56E1F305A3}"/>
    <cellStyle name="標準 6 6 3 2 3 2 2 2 2" xfId="34444" xr:uid="{3DB8E88C-0AE2-4DE3-940D-1A56E1F305A3}"/>
    <cellStyle name="標準 6 6 3 2 3 2 2 3" xfId="28120" xr:uid="{4E19508D-4891-4896-8AA5-1F4F9C3554D4}"/>
    <cellStyle name="標準 6 6 3 2 3 2 3" xfId="13871" xr:uid="{A9BD69B2-BEC5-45C5-ADE9-B558F9B2BE37}"/>
    <cellStyle name="標準 6 6 3 2 3 2 3 2" xfId="31282" xr:uid="{A9BD69B2-BEC5-45C5-ADE9-B558F9B2BE37}"/>
    <cellStyle name="標準 6 6 3 2 3 2 4" xfId="7546" xr:uid="{7543D91D-081E-41D8-A1C6-F5A25815D960}"/>
    <cellStyle name="標準 6 6 3 2 3 2 4 2" xfId="24958" xr:uid="{7543D91D-081E-41D8-A1C6-F5A25815D960}"/>
    <cellStyle name="標準 6 6 3 2 3 2 5" xfId="21809" xr:uid="{00000000-0005-0000-0000-00001E120000}"/>
    <cellStyle name="標準 6 6 3 2 3 3" xfId="2780" xr:uid="{00000000-0005-0000-0000-00001F120000}"/>
    <cellStyle name="標準 6 6 3 2 3 3 2" xfId="15405" xr:uid="{D1792C61-1B7D-4E14-BE61-DB275B00AEF9}"/>
    <cellStyle name="標準 6 6 3 2 3 3 2 2" xfId="32816" xr:uid="{D1792C61-1B7D-4E14-BE61-DB275B00AEF9}"/>
    <cellStyle name="標準 6 6 3 2 3 3 3" xfId="9081" xr:uid="{4EA3EEE9-FDD3-4D1A-9898-A49C2FABEEC8}"/>
    <cellStyle name="標準 6 6 3 2 3 3 3 2" xfId="26492" xr:uid="{4EA3EEE9-FDD3-4D1A-9898-A49C2FABEEC8}"/>
    <cellStyle name="標準 6 6 3 2 3 3 4" xfId="20193" xr:uid="{00000000-0005-0000-0000-00001F120000}"/>
    <cellStyle name="標準 6 6 3 2 3 4" xfId="12243" xr:uid="{382E9545-ECA4-4072-9606-60A7AECA84F7}"/>
    <cellStyle name="標準 6 6 3 2 3 4 2" xfId="29654" xr:uid="{382E9545-ECA4-4072-9606-60A7AECA84F7}"/>
    <cellStyle name="標準 6 6 3 2 3 5" xfId="5918" xr:uid="{446D7E1E-F179-4145-A296-B73AE4F7A178}"/>
    <cellStyle name="標準 6 6 3 2 3 5 2" xfId="23330" xr:uid="{446D7E1E-F179-4145-A296-B73AE4F7A178}"/>
    <cellStyle name="標準 6 6 3 2 3 6" xfId="18661" xr:uid="{00000000-0005-0000-0000-00001D120000}"/>
    <cellStyle name="標準 6 6 3 2 4" xfId="3637" xr:uid="{00000000-0005-0000-0000-000020120000}"/>
    <cellStyle name="標準 6 6 3 2 4 2" xfId="9949" xr:uid="{44A03442-C601-4CD0-960A-76FDDEB2DBBF}"/>
    <cellStyle name="標準 6 6 3 2 4 2 2" xfId="16273" xr:uid="{3FCFA9DE-1DCC-47D7-96A1-534EE162295B}"/>
    <cellStyle name="標準 6 6 3 2 4 2 2 2" xfId="33684" xr:uid="{3FCFA9DE-1DCC-47D7-96A1-534EE162295B}"/>
    <cellStyle name="標準 6 6 3 2 4 2 3" xfId="27360" xr:uid="{44A03442-C601-4CD0-960A-76FDDEB2DBBF}"/>
    <cellStyle name="標準 6 6 3 2 4 3" xfId="13111" xr:uid="{108A8A6E-1E61-4F59-9C55-81E8041F838B}"/>
    <cellStyle name="標準 6 6 3 2 4 3 2" xfId="30522" xr:uid="{108A8A6E-1E61-4F59-9C55-81E8041F838B}"/>
    <cellStyle name="標準 6 6 3 2 4 4" xfId="6786" xr:uid="{99A1F864-D112-4033-82C3-807797196E30}"/>
    <cellStyle name="標準 6 6 3 2 4 4 2" xfId="24198" xr:uid="{99A1F864-D112-4033-82C3-807797196E30}"/>
    <cellStyle name="標準 6 6 3 2 4 5" xfId="21049" xr:uid="{00000000-0005-0000-0000-000020120000}"/>
    <cellStyle name="標準 6 6 3 2 5" xfId="2020" xr:uid="{00000000-0005-0000-0000-000021120000}"/>
    <cellStyle name="標準 6 6 3 2 5 2" xfId="14645" xr:uid="{1927D454-6CCE-4C0B-84FF-466E48AF3C4E}"/>
    <cellStyle name="標準 6 6 3 2 5 2 2" xfId="32056" xr:uid="{1927D454-6CCE-4C0B-84FF-466E48AF3C4E}"/>
    <cellStyle name="標準 6 6 3 2 5 3" xfId="8321" xr:uid="{F8D69C63-373B-4565-A4B8-2865E3CA33DD}"/>
    <cellStyle name="標準 6 6 3 2 5 3 2" xfId="25732" xr:uid="{F8D69C63-373B-4565-A4B8-2865E3CA33DD}"/>
    <cellStyle name="標準 6 6 3 2 5 4" xfId="19433" xr:uid="{00000000-0005-0000-0000-000021120000}"/>
    <cellStyle name="標準 6 6 3 2 6" xfId="11483" xr:uid="{32546D74-F8E8-40D5-B7A5-0381124ECCE1}"/>
    <cellStyle name="標準 6 6 3 2 6 2" xfId="28894" xr:uid="{32546D74-F8E8-40D5-B7A5-0381124ECCE1}"/>
    <cellStyle name="標準 6 6 3 2 7" xfId="5158" xr:uid="{0A5694FB-5720-4037-9B5E-931130886066}"/>
    <cellStyle name="標準 6 6 3 2 7 2" xfId="22570" xr:uid="{0A5694FB-5720-4037-9B5E-931130886066}"/>
    <cellStyle name="標準 6 6 3 2 8" xfId="17901" xr:uid="{00000000-0005-0000-0000-000016120000}"/>
    <cellStyle name="標準 6 6 3 3" xfId="651" xr:uid="{00000000-0005-0000-0000-000022120000}"/>
    <cellStyle name="標準 6 6 3 3 2" xfId="1411" xr:uid="{00000000-0005-0000-0000-000023120000}"/>
    <cellStyle name="標準 6 6 3 3 2 2" xfId="4587" xr:uid="{00000000-0005-0000-0000-000024120000}"/>
    <cellStyle name="標準 6 6 3 3 2 2 2" xfId="10899" xr:uid="{ED73298A-B19B-400C-AEAF-E34316867190}"/>
    <cellStyle name="標準 6 6 3 3 2 2 2 2" xfId="17223" xr:uid="{1B83336C-9595-4154-9422-50F242971BFB}"/>
    <cellStyle name="標準 6 6 3 3 2 2 2 2 2" xfId="34634" xr:uid="{1B83336C-9595-4154-9422-50F242971BFB}"/>
    <cellStyle name="標準 6 6 3 3 2 2 2 3" xfId="28310" xr:uid="{ED73298A-B19B-400C-AEAF-E34316867190}"/>
    <cellStyle name="標準 6 6 3 3 2 2 3" xfId="14061" xr:uid="{C56C2460-ED2F-404E-9AE6-69EB685DCF08}"/>
    <cellStyle name="標準 6 6 3 3 2 2 3 2" xfId="31472" xr:uid="{C56C2460-ED2F-404E-9AE6-69EB685DCF08}"/>
    <cellStyle name="標準 6 6 3 3 2 2 4" xfId="7736" xr:uid="{B6CBF741-6093-4CC5-8365-0D942299C46E}"/>
    <cellStyle name="標準 6 6 3 3 2 2 4 2" xfId="25148" xr:uid="{B6CBF741-6093-4CC5-8365-0D942299C46E}"/>
    <cellStyle name="標準 6 6 3 3 2 2 5" xfId="21999" xr:uid="{00000000-0005-0000-0000-000024120000}"/>
    <cellStyle name="標準 6 6 3 3 2 3" xfId="2970" xr:uid="{00000000-0005-0000-0000-000025120000}"/>
    <cellStyle name="標準 6 6 3 3 2 3 2" xfId="15595" xr:uid="{A937D1E2-3F61-4EAC-81DB-230392D4E294}"/>
    <cellStyle name="標準 6 6 3 3 2 3 2 2" xfId="33006" xr:uid="{A937D1E2-3F61-4EAC-81DB-230392D4E294}"/>
    <cellStyle name="標準 6 6 3 3 2 3 3" xfId="9271" xr:uid="{8071D9F6-7F2F-498F-89A8-EB56A4E0795C}"/>
    <cellStyle name="標準 6 6 3 3 2 3 3 2" xfId="26682" xr:uid="{8071D9F6-7F2F-498F-89A8-EB56A4E0795C}"/>
    <cellStyle name="標準 6 6 3 3 2 3 4" xfId="20383" xr:uid="{00000000-0005-0000-0000-000025120000}"/>
    <cellStyle name="標準 6 6 3 3 2 4" xfId="12433" xr:uid="{E042387A-BC7E-4FEC-8885-BE9D9909BB58}"/>
    <cellStyle name="標準 6 6 3 3 2 4 2" xfId="29844" xr:uid="{E042387A-BC7E-4FEC-8885-BE9D9909BB58}"/>
    <cellStyle name="標準 6 6 3 3 2 5" xfId="6108" xr:uid="{EC9F40E6-9C36-4D8D-AC3F-72DA6F37308F}"/>
    <cellStyle name="標準 6 6 3 3 2 5 2" xfId="23520" xr:uid="{EC9F40E6-9C36-4D8D-AC3F-72DA6F37308F}"/>
    <cellStyle name="標準 6 6 3 3 2 6" xfId="18851" xr:uid="{00000000-0005-0000-0000-000023120000}"/>
    <cellStyle name="標準 6 6 3 3 3" xfId="3827" xr:uid="{00000000-0005-0000-0000-000026120000}"/>
    <cellStyle name="標準 6 6 3 3 3 2" xfId="10139" xr:uid="{9389143F-6E82-4499-B4FF-1DA2CF1902B0}"/>
    <cellStyle name="標準 6 6 3 3 3 2 2" xfId="16463" xr:uid="{791EAEA8-B5EF-4735-9C43-C58A24ABDC38}"/>
    <cellStyle name="標準 6 6 3 3 3 2 2 2" xfId="33874" xr:uid="{791EAEA8-B5EF-4735-9C43-C58A24ABDC38}"/>
    <cellStyle name="標準 6 6 3 3 3 2 3" xfId="27550" xr:uid="{9389143F-6E82-4499-B4FF-1DA2CF1902B0}"/>
    <cellStyle name="標準 6 6 3 3 3 3" xfId="13301" xr:uid="{63FEF291-DF72-4EB4-B682-F1EE9A52B05E}"/>
    <cellStyle name="標準 6 6 3 3 3 3 2" xfId="30712" xr:uid="{63FEF291-DF72-4EB4-B682-F1EE9A52B05E}"/>
    <cellStyle name="標準 6 6 3 3 3 4" xfId="6976" xr:uid="{2658CC81-A6B6-44D2-B227-2AAF8BA831DC}"/>
    <cellStyle name="標準 6 6 3 3 3 4 2" xfId="24388" xr:uid="{2658CC81-A6B6-44D2-B227-2AAF8BA831DC}"/>
    <cellStyle name="標準 6 6 3 3 3 5" xfId="21239" xr:uid="{00000000-0005-0000-0000-000026120000}"/>
    <cellStyle name="標準 6 6 3 3 4" xfId="2210" xr:uid="{00000000-0005-0000-0000-000027120000}"/>
    <cellStyle name="標準 6 6 3 3 4 2" xfId="14835" xr:uid="{B92107DF-A6EA-428C-B2D3-9E5CF76A3DC2}"/>
    <cellStyle name="標準 6 6 3 3 4 2 2" xfId="32246" xr:uid="{B92107DF-A6EA-428C-B2D3-9E5CF76A3DC2}"/>
    <cellStyle name="標準 6 6 3 3 4 3" xfId="8511" xr:uid="{0428C324-CD8E-4757-AABE-C2266E112B76}"/>
    <cellStyle name="標準 6 6 3 3 4 3 2" xfId="25922" xr:uid="{0428C324-CD8E-4757-AABE-C2266E112B76}"/>
    <cellStyle name="標準 6 6 3 3 4 4" xfId="19623" xr:uid="{00000000-0005-0000-0000-000027120000}"/>
    <cellStyle name="標準 6 6 3 3 5" xfId="11673" xr:uid="{DFF542C4-28F4-4E39-9259-CD107C6825E9}"/>
    <cellStyle name="標準 6 6 3 3 5 2" xfId="29084" xr:uid="{DFF542C4-28F4-4E39-9259-CD107C6825E9}"/>
    <cellStyle name="標準 6 6 3 3 6" xfId="5348" xr:uid="{712D1BBD-DC4C-40FD-94C5-84C400D19B90}"/>
    <cellStyle name="標準 6 6 3 3 6 2" xfId="22760" xr:uid="{712D1BBD-DC4C-40FD-94C5-84C400D19B90}"/>
    <cellStyle name="標準 6 6 3 3 7" xfId="18091" xr:uid="{00000000-0005-0000-0000-000022120000}"/>
    <cellStyle name="標準 6 6 3 4" xfId="1031" xr:uid="{00000000-0005-0000-0000-000028120000}"/>
    <cellStyle name="標準 6 6 3 4 2" xfId="4207" xr:uid="{00000000-0005-0000-0000-000029120000}"/>
    <cellStyle name="標準 6 6 3 4 2 2" xfId="10519" xr:uid="{564D15E6-50D1-4DB0-9DC2-45641FAA2125}"/>
    <cellStyle name="標準 6 6 3 4 2 2 2" xfId="16843" xr:uid="{6A86057B-47AF-4F93-A07F-008749E8C356}"/>
    <cellStyle name="標準 6 6 3 4 2 2 2 2" xfId="34254" xr:uid="{6A86057B-47AF-4F93-A07F-008749E8C356}"/>
    <cellStyle name="標準 6 6 3 4 2 2 3" xfId="27930" xr:uid="{564D15E6-50D1-4DB0-9DC2-45641FAA2125}"/>
    <cellStyle name="標準 6 6 3 4 2 3" xfId="13681" xr:uid="{7D3B9062-5455-42A8-8D47-CB0CDDF8A096}"/>
    <cellStyle name="標準 6 6 3 4 2 3 2" xfId="31092" xr:uid="{7D3B9062-5455-42A8-8D47-CB0CDDF8A096}"/>
    <cellStyle name="標準 6 6 3 4 2 4" xfId="7356" xr:uid="{1E941C4F-E70C-4340-8F56-88DBDD7BFA1A}"/>
    <cellStyle name="標準 6 6 3 4 2 4 2" xfId="24768" xr:uid="{1E941C4F-E70C-4340-8F56-88DBDD7BFA1A}"/>
    <cellStyle name="標準 6 6 3 4 2 5" xfId="21619" xr:uid="{00000000-0005-0000-0000-000029120000}"/>
    <cellStyle name="標準 6 6 3 4 3" xfId="2590" xr:uid="{00000000-0005-0000-0000-00002A120000}"/>
    <cellStyle name="標準 6 6 3 4 3 2" xfId="15215" xr:uid="{A4A5BAB8-4CDB-44A7-9F2B-D7EFCE2C6C4C}"/>
    <cellStyle name="標準 6 6 3 4 3 2 2" xfId="32626" xr:uid="{A4A5BAB8-4CDB-44A7-9F2B-D7EFCE2C6C4C}"/>
    <cellStyle name="標準 6 6 3 4 3 3" xfId="8891" xr:uid="{9494143D-FA0E-4CAF-9687-DFE59898B53F}"/>
    <cellStyle name="標準 6 6 3 4 3 3 2" xfId="26302" xr:uid="{9494143D-FA0E-4CAF-9687-DFE59898B53F}"/>
    <cellStyle name="標準 6 6 3 4 3 4" xfId="20003" xr:uid="{00000000-0005-0000-0000-00002A120000}"/>
    <cellStyle name="標準 6 6 3 4 4" xfId="12053" xr:uid="{A9A4750F-6022-4792-B32C-BDE0BE5C8996}"/>
    <cellStyle name="標準 6 6 3 4 4 2" xfId="29464" xr:uid="{A9A4750F-6022-4792-B32C-BDE0BE5C8996}"/>
    <cellStyle name="標準 6 6 3 4 5" xfId="5728" xr:uid="{2C6B983D-F204-4BD8-8960-F348C81EDE82}"/>
    <cellStyle name="標準 6 6 3 4 5 2" xfId="23140" xr:uid="{2C6B983D-F204-4BD8-8960-F348C81EDE82}"/>
    <cellStyle name="標準 6 6 3 4 6" xfId="18471" xr:uid="{00000000-0005-0000-0000-000028120000}"/>
    <cellStyle name="標準 6 6 3 5" xfId="3447" xr:uid="{00000000-0005-0000-0000-00002B120000}"/>
    <cellStyle name="標準 6 6 3 5 2" xfId="9759" xr:uid="{766E3636-84BF-453D-B025-2B2AC95328F9}"/>
    <cellStyle name="標準 6 6 3 5 2 2" xfId="16083" xr:uid="{FC2DEF18-C7D0-49FC-970A-4EBD3E1FE5C1}"/>
    <cellStyle name="標準 6 6 3 5 2 2 2" xfId="33494" xr:uid="{FC2DEF18-C7D0-49FC-970A-4EBD3E1FE5C1}"/>
    <cellStyle name="標準 6 6 3 5 2 3" xfId="27170" xr:uid="{766E3636-84BF-453D-B025-2B2AC95328F9}"/>
    <cellStyle name="標準 6 6 3 5 3" xfId="12921" xr:uid="{D9860234-B1D8-4E73-B508-41C2D70FFF37}"/>
    <cellStyle name="標準 6 6 3 5 3 2" xfId="30332" xr:uid="{D9860234-B1D8-4E73-B508-41C2D70FFF37}"/>
    <cellStyle name="標準 6 6 3 5 4" xfId="6596" xr:uid="{5D4289E6-CC5E-4378-8271-8F7AE21BC9B4}"/>
    <cellStyle name="標準 6 6 3 5 4 2" xfId="24008" xr:uid="{5D4289E6-CC5E-4378-8271-8F7AE21BC9B4}"/>
    <cellStyle name="標準 6 6 3 5 5" xfId="20859" xr:uid="{00000000-0005-0000-0000-00002B120000}"/>
    <cellStyle name="標準 6 6 3 6" xfId="1830" xr:uid="{00000000-0005-0000-0000-00002C120000}"/>
    <cellStyle name="標準 6 6 3 6 2" xfId="14455" xr:uid="{4373B0B5-7656-4F3C-8E0E-F64248A0D0F9}"/>
    <cellStyle name="標準 6 6 3 6 2 2" xfId="31866" xr:uid="{4373B0B5-7656-4F3C-8E0E-F64248A0D0F9}"/>
    <cellStyle name="標準 6 6 3 6 3" xfId="8131" xr:uid="{609A1089-6976-41BE-AEE9-148413AFD2E0}"/>
    <cellStyle name="標準 6 6 3 6 3 2" xfId="25542" xr:uid="{609A1089-6976-41BE-AEE9-148413AFD2E0}"/>
    <cellStyle name="標準 6 6 3 6 4" xfId="19243" xr:uid="{00000000-0005-0000-0000-00002C120000}"/>
    <cellStyle name="標準 6 6 3 7" xfId="11293" xr:uid="{DBEB8A44-AC60-4B14-9D80-4B0D88EBC2BD}"/>
    <cellStyle name="標準 6 6 3 7 2" xfId="28704" xr:uid="{DBEB8A44-AC60-4B14-9D80-4B0D88EBC2BD}"/>
    <cellStyle name="標準 6 6 3 8" xfId="4968" xr:uid="{ABF139B7-E1EF-4CD7-AB9F-22E2471573A4}"/>
    <cellStyle name="標準 6 6 3 8 2" xfId="22380" xr:uid="{ABF139B7-E1EF-4CD7-AB9F-22E2471573A4}"/>
    <cellStyle name="標準 6 6 3 9" xfId="17711" xr:uid="{00000000-0005-0000-0000-000015120000}"/>
    <cellStyle name="標準 6 6 4" xfId="366" xr:uid="{00000000-0005-0000-0000-00002D120000}"/>
    <cellStyle name="標準 6 6 4 2" xfId="746" xr:uid="{00000000-0005-0000-0000-00002E120000}"/>
    <cellStyle name="標準 6 6 4 2 2" xfId="1506" xr:uid="{00000000-0005-0000-0000-00002F120000}"/>
    <cellStyle name="標準 6 6 4 2 2 2" xfId="4682" xr:uid="{00000000-0005-0000-0000-000030120000}"/>
    <cellStyle name="標準 6 6 4 2 2 2 2" xfId="10994" xr:uid="{F4BFA507-B160-404E-9690-C5C21B7CD2A4}"/>
    <cellStyle name="標準 6 6 4 2 2 2 2 2" xfId="17318" xr:uid="{B63C8DF7-B180-4FF3-914D-9AE8C5054E3D}"/>
    <cellStyle name="標準 6 6 4 2 2 2 2 2 2" xfId="34729" xr:uid="{B63C8DF7-B180-4FF3-914D-9AE8C5054E3D}"/>
    <cellStyle name="標準 6 6 4 2 2 2 2 3" xfId="28405" xr:uid="{F4BFA507-B160-404E-9690-C5C21B7CD2A4}"/>
    <cellStyle name="標準 6 6 4 2 2 2 3" xfId="14156" xr:uid="{C66ADAB4-B0B2-46CD-B415-B249BA61DC92}"/>
    <cellStyle name="標準 6 6 4 2 2 2 3 2" xfId="31567" xr:uid="{C66ADAB4-B0B2-46CD-B415-B249BA61DC92}"/>
    <cellStyle name="標準 6 6 4 2 2 2 4" xfId="7831" xr:uid="{131B06CD-7D2E-4F0D-946B-BA13E31E67FE}"/>
    <cellStyle name="標準 6 6 4 2 2 2 4 2" xfId="25243" xr:uid="{131B06CD-7D2E-4F0D-946B-BA13E31E67FE}"/>
    <cellStyle name="標準 6 6 4 2 2 2 5" xfId="22094" xr:uid="{00000000-0005-0000-0000-000030120000}"/>
    <cellStyle name="標準 6 6 4 2 2 3" xfId="3065" xr:uid="{00000000-0005-0000-0000-000031120000}"/>
    <cellStyle name="標準 6 6 4 2 2 3 2" xfId="15690" xr:uid="{4B293149-B814-4A30-B44A-82A84F8A1C75}"/>
    <cellStyle name="標準 6 6 4 2 2 3 2 2" xfId="33101" xr:uid="{4B293149-B814-4A30-B44A-82A84F8A1C75}"/>
    <cellStyle name="標準 6 6 4 2 2 3 3" xfId="9366" xr:uid="{7C4FF8B8-80AD-4462-BDD5-65FBE6B17238}"/>
    <cellStyle name="標準 6 6 4 2 2 3 3 2" xfId="26777" xr:uid="{7C4FF8B8-80AD-4462-BDD5-65FBE6B17238}"/>
    <cellStyle name="標準 6 6 4 2 2 3 4" xfId="20478" xr:uid="{00000000-0005-0000-0000-000031120000}"/>
    <cellStyle name="標準 6 6 4 2 2 4" xfId="12528" xr:uid="{677D05EE-4557-4D7B-B67B-37B317105BBE}"/>
    <cellStyle name="標準 6 6 4 2 2 4 2" xfId="29939" xr:uid="{677D05EE-4557-4D7B-B67B-37B317105BBE}"/>
    <cellStyle name="標準 6 6 4 2 2 5" xfId="6203" xr:uid="{441B3609-F627-4BA4-BB64-5C950326044B}"/>
    <cellStyle name="標準 6 6 4 2 2 5 2" xfId="23615" xr:uid="{441B3609-F627-4BA4-BB64-5C950326044B}"/>
    <cellStyle name="標準 6 6 4 2 2 6" xfId="18946" xr:uid="{00000000-0005-0000-0000-00002F120000}"/>
    <cellStyle name="標準 6 6 4 2 3" xfId="3922" xr:uid="{00000000-0005-0000-0000-000032120000}"/>
    <cellStyle name="標準 6 6 4 2 3 2" xfId="10234" xr:uid="{CC6B2889-99C0-4C08-A5B0-8DF147A353CC}"/>
    <cellStyle name="標準 6 6 4 2 3 2 2" xfId="16558" xr:uid="{DE75C8D7-E480-4B1A-9EF3-9A1C1B037970}"/>
    <cellStyle name="標準 6 6 4 2 3 2 2 2" xfId="33969" xr:uid="{DE75C8D7-E480-4B1A-9EF3-9A1C1B037970}"/>
    <cellStyle name="標準 6 6 4 2 3 2 3" xfId="27645" xr:uid="{CC6B2889-99C0-4C08-A5B0-8DF147A353CC}"/>
    <cellStyle name="標準 6 6 4 2 3 3" xfId="13396" xr:uid="{8D57EEB4-A700-48B5-BBE5-EA4A58B84FA2}"/>
    <cellStyle name="標準 6 6 4 2 3 3 2" xfId="30807" xr:uid="{8D57EEB4-A700-48B5-BBE5-EA4A58B84FA2}"/>
    <cellStyle name="標準 6 6 4 2 3 4" xfId="7071" xr:uid="{824F0DBA-B758-4053-9614-C072899A0FF2}"/>
    <cellStyle name="標準 6 6 4 2 3 4 2" xfId="24483" xr:uid="{824F0DBA-B758-4053-9614-C072899A0FF2}"/>
    <cellStyle name="標準 6 6 4 2 3 5" xfId="21334" xr:uid="{00000000-0005-0000-0000-000032120000}"/>
    <cellStyle name="標準 6 6 4 2 4" xfId="2305" xr:uid="{00000000-0005-0000-0000-000033120000}"/>
    <cellStyle name="標準 6 6 4 2 4 2" xfId="14930" xr:uid="{E0792329-A336-4023-9E20-4886BC631ECC}"/>
    <cellStyle name="標準 6 6 4 2 4 2 2" xfId="32341" xr:uid="{E0792329-A336-4023-9E20-4886BC631ECC}"/>
    <cellStyle name="標準 6 6 4 2 4 3" xfId="8606" xr:uid="{963305A7-CCB3-4412-A475-52066ACDDEDE}"/>
    <cellStyle name="標準 6 6 4 2 4 3 2" xfId="26017" xr:uid="{963305A7-CCB3-4412-A475-52066ACDDEDE}"/>
    <cellStyle name="標準 6 6 4 2 4 4" xfId="19718" xr:uid="{00000000-0005-0000-0000-000033120000}"/>
    <cellStyle name="標準 6 6 4 2 5" xfId="11768" xr:uid="{E1EF8A28-341E-4060-9E01-BA4A6A4E302F}"/>
    <cellStyle name="標準 6 6 4 2 5 2" xfId="29179" xr:uid="{E1EF8A28-341E-4060-9E01-BA4A6A4E302F}"/>
    <cellStyle name="標準 6 6 4 2 6" xfId="5443" xr:uid="{03FE3DBA-BC4A-4D93-A825-A4284735ACBC}"/>
    <cellStyle name="標準 6 6 4 2 6 2" xfId="22855" xr:uid="{03FE3DBA-BC4A-4D93-A825-A4284735ACBC}"/>
    <cellStyle name="標準 6 6 4 2 7" xfId="18186" xr:uid="{00000000-0005-0000-0000-00002E120000}"/>
    <cellStyle name="標準 6 6 4 3" xfId="1126" xr:uid="{00000000-0005-0000-0000-000034120000}"/>
    <cellStyle name="標準 6 6 4 3 2" xfId="4302" xr:uid="{00000000-0005-0000-0000-000035120000}"/>
    <cellStyle name="標準 6 6 4 3 2 2" xfId="10614" xr:uid="{B9F89F8D-A03D-45C8-891A-46EABDE443B8}"/>
    <cellStyle name="標準 6 6 4 3 2 2 2" xfId="16938" xr:uid="{CED86257-BFD6-48CE-90B2-103F48BF7162}"/>
    <cellStyle name="標準 6 6 4 3 2 2 2 2" xfId="34349" xr:uid="{CED86257-BFD6-48CE-90B2-103F48BF7162}"/>
    <cellStyle name="標準 6 6 4 3 2 2 3" xfId="28025" xr:uid="{B9F89F8D-A03D-45C8-891A-46EABDE443B8}"/>
    <cellStyle name="標準 6 6 4 3 2 3" xfId="13776" xr:uid="{906CCC49-1CEF-41B2-8459-77FB90FA5047}"/>
    <cellStyle name="標準 6 6 4 3 2 3 2" xfId="31187" xr:uid="{906CCC49-1CEF-41B2-8459-77FB90FA5047}"/>
    <cellStyle name="標準 6 6 4 3 2 4" xfId="7451" xr:uid="{1B8B3C4A-0E7F-4E07-81FD-E6FE2436BA89}"/>
    <cellStyle name="標準 6 6 4 3 2 4 2" xfId="24863" xr:uid="{1B8B3C4A-0E7F-4E07-81FD-E6FE2436BA89}"/>
    <cellStyle name="標準 6 6 4 3 2 5" xfId="21714" xr:uid="{00000000-0005-0000-0000-000035120000}"/>
    <cellStyle name="標準 6 6 4 3 3" xfId="2685" xr:uid="{00000000-0005-0000-0000-000036120000}"/>
    <cellStyle name="標準 6 6 4 3 3 2" xfId="15310" xr:uid="{6E21B8E3-7312-41CF-AA93-0B83AD48AE1D}"/>
    <cellStyle name="標準 6 6 4 3 3 2 2" xfId="32721" xr:uid="{6E21B8E3-7312-41CF-AA93-0B83AD48AE1D}"/>
    <cellStyle name="標準 6 6 4 3 3 3" xfId="8986" xr:uid="{69242784-413E-4ABB-91CD-27D3E34E8C98}"/>
    <cellStyle name="標準 6 6 4 3 3 3 2" xfId="26397" xr:uid="{69242784-413E-4ABB-91CD-27D3E34E8C98}"/>
    <cellStyle name="標準 6 6 4 3 3 4" xfId="20098" xr:uid="{00000000-0005-0000-0000-000036120000}"/>
    <cellStyle name="標準 6 6 4 3 4" xfId="12148" xr:uid="{D7706EE4-E907-48F3-8AF7-D96A12E59B11}"/>
    <cellStyle name="標準 6 6 4 3 4 2" xfId="29559" xr:uid="{D7706EE4-E907-48F3-8AF7-D96A12E59B11}"/>
    <cellStyle name="標準 6 6 4 3 5" xfId="5823" xr:uid="{63BA2C38-31E4-4449-8F61-08FC8AD3AC76}"/>
    <cellStyle name="標準 6 6 4 3 5 2" xfId="23235" xr:uid="{63BA2C38-31E4-4449-8F61-08FC8AD3AC76}"/>
    <cellStyle name="標準 6 6 4 3 6" xfId="18566" xr:uid="{00000000-0005-0000-0000-000034120000}"/>
    <cellStyle name="標準 6 6 4 4" xfId="3542" xr:uid="{00000000-0005-0000-0000-000037120000}"/>
    <cellStyle name="標準 6 6 4 4 2" xfId="9854" xr:uid="{DB0084B2-FD29-450F-9B0F-B55E16237F2E}"/>
    <cellStyle name="標準 6 6 4 4 2 2" xfId="16178" xr:uid="{15F57C8A-5874-4A14-AF13-52220286414B}"/>
    <cellStyle name="標準 6 6 4 4 2 2 2" xfId="33589" xr:uid="{15F57C8A-5874-4A14-AF13-52220286414B}"/>
    <cellStyle name="標準 6 6 4 4 2 3" xfId="27265" xr:uid="{DB0084B2-FD29-450F-9B0F-B55E16237F2E}"/>
    <cellStyle name="標準 6 6 4 4 3" xfId="13016" xr:uid="{502EA64F-59CE-4A22-AC8A-B0AC9C17F2F7}"/>
    <cellStyle name="標準 6 6 4 4 3 2" xfId="30427" xr:uid="{502EA64F-59CE-4A22-AC8A-B0AC9C17F2F7}"/>
    <cellStyle name="標準 6 6 4 4 4" xfId="6691" xr:uid="{2E190846-8C14-4AF8-9E06-093B2AC78892}"/>
    <cellStyle name="標準 6 6 4 4 4 2" xfId="24103" xr:uid="{2E190846-8C14-4AF8-9E06-093B2AC78892}"/>
    <cellStyle name="標準 6 6 4 4 5" xfId="20954" xr:uid="{00000000-0005-0000-0000-000037120000}"/>
    <cellStyle name="標準 6 6 4 5" xfId="1925" xr:uid="{00000000-0005-0000-0000-000038120000}"/>
    <cellStyle name="標準 6 6 4 5 2" xfId="14550" xr:uid="{457CECBE-9A36-4434-ABBA-B601C54E51F4}"/>
    <cellStyle name="標準 6 6 4 5 2 2" xfId="31961" xr:uid="{457CECBE-9A36-4434-ABBA-B601C54E51F4}"/>
    <cellStyle name="標準 6 6 4 5 3" xfId="8226" xr:uid="{ED4109FE-CFB7-47C7-AC01-C2BE5ED08FA4}"/>
    <cellStyle name="標準 6 6 4 5 3 2" xfId="25637" xr:uid="{ED4109FE-CFB7-47C7-AC01-C2BE5ED08FA4}"/>
    <cellStyle name="標準 6 6 4 5 4" xfId="19338" xr:uid="{00000000-0005-0000-0000-000038120000}"/>
    <cellStyle name="標準 6 6 4 6" xfId="11388" xr:uid="{5F01178D-239F-480C-BF3D-B922C93BA935}"/>
    <cellStyle name="標準 6 6 4 6 2" xfId="28799" xr:uid="{5F01178D-239F-480C-BF3D-B922C93BA935}"/>
    <cellStyle name="標準 6 6 4 7" xfId="5063" xr:uid="{68BEB0CF-8DAB-4D54-9BC8-4457C5E010F9}"/>
    <cellStyle name="標準 6 6 4 7 2" xfId="22475" xr:uid="{68BEB0CF-8DAB-4D54-9BC8-4457C5E010F9}"/>
    <cellStyle name="標準 6 6 4 8" xfId="17806" xr:uid="{00000000-0005-0000-0000-00002D120000}"/>
    <cellStyle name="標準 6 6 5" xfId="556" xr:uid="{00000000-0005-0000-0000-000039120000}"/>
    <cellStyle name="標準 6 6 5 2" xfId="1316" xr:uid="{00000000-0005-0000-0000-00003A120000}"/>
    <cellStyle name="標準 6 6 5 2 2" xfId="4492" xr:uid="{00000000-0005-0000-0000-00003B120000}"/>
    <cellStyle name="標準 6 6 5 2 2 2" xfId="10804" xr:uid="{1852A6FF-08F9-4432-9E81-993C0079637D}"/>
    <cellStyle name="標準 6 6 5 2 2 2 2" xfId="17128" xr:uid="{1EFE2990-9C8E-4DCB-86CD-E56C1B62BF46}"/>
    <cellStyle name="標準 6 6 5 2 2 2 2 2" xfId="34539" xr:uid="{1EFE2990-9C8E-4DCB-86CD-E56C1B62BF46}"/>
    <cellStyle name="標準 6 6 5 2 2 2 3" xfId="28215" xr:uid="{1852A6FF-08F9-4432-9E81-993C0079637D}"/>
    <cellStyle name="標準 6 6 5 2 2 3" xfId="13966" xr:uid="{58F20D1C-49F2-4751-A376-69A44CB6DD13}"/>
    <cellStyle name="標準 6 6 5 2 2 3 2" xfId="31377" xr:uid="{58F20D1C-49F2-4751-A376-69A44CB6DD13}"/>
    <cellStyle name="標準 6 6 5 2 2 4" xfId="7641" xr:uid="{6EAA7C2A-6516-452C-A4C2-FD0A3FB13DDB}"/>
    <cellStyle name="標準 6 6 5 2 2 4 2" xfId="25053" xr:uid="{6EAA7C2A-6516-452C-A4C2-FD0A3FB13DDB}"/>
    <cellStyle name="標準 6 6 5 2 2 5" xfId="21904" xr:uid="{00000000-0005-0000-0000-00003B120000}"/>
    <cellStyle name="標準 6 6 5 2 3" xfId="2875" xr:uid="{00000000-0005-0000-0000-00003C120000}"/>
    <cellStyle name="標準 6 6 5 2 3 2" xfId="15500" xr:uid="{B0A53906-8AE9-43DB-A33D-3B13F53780DB}"/>
    <cellStyle name="標準 6 6 5 2 3 2 2" xfId="32911" xr:uid="{B0A53906-8AE9-43DB-A33D-3B13F53780DB}"/>
    <cellStyle name="標準 6 6 5 2 3 3" xfId="9176" xr:uid="{EDA0E306-B7EB-425D-B05F-82CEE6A2FAB3}"/>
    <cellStyle name="標準 6 6 5 2 3 3 2" xfId="26587" xr:uid="{EDA0E306-B7EB-425D-B05F-82CEE6A2FAB3}"/>
    <cellStyle name="標準 6 6 5 2 3 4" xfId="20288" xr:uid="{00000000-0005-0000-0000-00003C120000}"/>
    <cellStyle name="標準 6 6 5 2 4" xfId="12338" xr:uid="{F863A589-37DF-4643-AE28-AF5C3F8F7CC6}"/>
    <cellStyle name="標準 6 6 5 2 4 2" xfId="29749" xr:uid="{F863A589-37DF-4643-AE28-AF5C3F8F7CC6}"/>
    <cellStyle name="標準 6 6 5 2 5" xfId="6013" xr:uid="{BFBBF7C3-EF5D-459C-89A6-CEB386999121}"/>
    <cellStyle name="標準 6 6 5 2 5 2" xfId="23425" xr:uid="{BFBBF7C3-EF5D-459C-89A6-CEB386999121}"/>
    <cellStyle name="標準 6 6 5 2 6" xfId="18756" xr:uid="{00000000-0005-0000-0000-00003A120000}"/>
    <cellStyle name="標準 6 6 5 3" xfId="3732" xr:uid="{00000000-0005-0000-0000-00003D120000}"/>
    <cellStyle name="標準 6 6 5 3 2" xfId="10044" xr:uid="{2C7C2435-6131-4F00-8C84-9842B3FB1844}"/>
    <cellStyle name="標準 6 6 5 3 2 2" xfId="16368" xr:uid="{45A542C9-E0E5-4130-8610-1C7E3D812DAD}"/>
    <cellStyle name="標準 6 6 5 3 2 2 2" xfId="33779" xr:uid="{45A542C9-E0E5-4130-8610-1C7E3D812DAD}"/>
    <cellStyle name="標準 6 6 5 3 2 3" xfId="27455" xr:uid="{2C7C2435-6131-4F00-8C84-9842B3FB1844}"/>
    <cellStyle name="標準 6 6 5 3 3" xfId="13206" xr:uid="{C39DCE2F-D661-4799-A0F9-67226ADD1F69}"/>
    <cellStyle name="標準 6 6 5 3 3 2" xfId="30617" xr:uid="{C39DCE2F-D661-4799-A0F9-67226ADD1F69}"/>
    <cellStyle name="標準 6 6 5 3 4" xfId="6881" xr:uid="{5AA71BD3-E023-4453-8371-0AEDBA7C8DCF}"/>
    <cellStyle name="標準 6 6 5 3 4 2" xfId="24293" xr:uid="{5AA71BD3-E023-4453-8371-0AEDBA7C8DCF}"/>
    <cellStyle name="標準 6 6 5 3 5" xfId="21144" xr:uid="{00000000-0005-0000-0000-00003D120000}"/>
    <cellStyle name="標準 6 6 5 4" xfId="2115" xr:uid="{00000000-0005-0000-0000-00003E120000}"/>
    <cellStyle name="標準 6 6 5 4 2" xfId="14740" xr:uid="{7AAB5333-23E4-4343-9DF0-47226A79BEFB}"/>
    <cellStyle name="標準 6 6 5 4 2 2" xfId="32151" xr:uid="{7AAB5333-23E4-4343-9DF0-47226A79BEFB}"/>
    <cellStyle name="標準 6 6 5 4 3" xfId="8416" xr:uid="{4E05AFA0-B6C4-41B5-B8C4-79A48E820B4A}"/>
    <cellStyle name="標準 6 6 5 4 3 2" xfId="25827" xr:uid="{4E05AFA0-B6C4-41B5-B8C4-79A48E820B4A}"/>
    <cellStyle name="標準 6 6 5 4 4" xfId="19528" xr:uid="{00000000-0005-0000-0000-00003E120000}"/>
    <cellStyle name="標準 6 6 5 5" xfId="11578" xr:uid="{13482BF5-BC65-433B-979F-5057785F8B5E}"/>
    <cellStyle name="標準 6 6 5 5 2" xfId="28989" xr:uid="{13482BF5-BC65-433B-979F-5057785F8B5E}"/>
    <cellStyle name="標準 6 6 5 6" xfId="5253" xr:uid="{E13F5ED0-2915-4583-BC3A-C1399F6BE500}"/>
    <cellStyle name="標準 6 6 5 6 2" xfId="22665" xr:uid="{E13F5ED0-2915-4583-BC3A-C1399F6BE500}"/>
    <cellStyle name="標準 6 6 5 7" xfId="17996" xr:uid="{00000000-0005-0000-0000-000039120000}"/>
    <cellStyle name="標準 6 6 6" xfId="936" xr:uid="{00000000-0005-0000-0000-00003F120000}"/>
    <cellStyle name="標準 6 6 6 2" xfId="4112" xr:uid="{00000000-0005-0000-0000-000040120000}"/>
    <cellStyle name="標準 6 6 6 2 2" xfId="10424" xr:uid="{8302BCC1-DB70-4722-A616-C2449DF0973D}"/>
    <cellStyle name="標準 6 6 6 2 2 2" xfId="16748" xr:uid="{E4709142-D63E-445A-A166-184ED347D8DC}"/>
    <cellStyle name="標準 6 6 6 2 2 2 2" xfId="34159" xr:uid="{E4709142-D63E-445A-A166-184ED347D8DC}"/>
    <cellStyle name="標準 6 6 6 2 2 3" xfId="27835" xr:uid="{8302BCC1-DB70-4722-A616-C2449DF0973D}"/>
    <cellStyle name="標準 6 6 6 2 3" xfId="13586" xr:uid="{B1C9E222-93F8-491A-A5B6-B49ACE57A2FB}"/>
    <cellStyle name="標準 6 6 6 2 3 2" xfId="30997" xr:uid="{B1C9E222-93F8-491A-A5B6-B49ACE57A2FB}"/>
    <cellStyle name="標準 6 6 6 2 4" xfId="7261" xr:uid="{3EA15C86-73A7-46F9-BA20-87BFCB059610}"/>
    <cellStyle name="標準 6 6 6 2 4 2" xfId="24673" xr:uid="{3EA15C86-73A7-46F9-BA20-87BFCB059610}"/>
    <cellStyle name="標準 6 6 6 2 5" xfId="21524" xr:uid="{00000000-0005-0000-0000-000040120000}"/>
    <cellStyle name="標準 6 6 6 3" xfId="2495" xr:uid="{00000000-0005-0000-0000-000041120000}"/>
    <cellStyle name="標準 6 6 6 3 2" xfId="15120" xr:uid="{B7C65027-F888-439D-A478-DF92267BC92C}"/>
    <cellStyle name="標準 6 6 6 3 2 2" xfId="32531" xr:uid="{B7C65027-F888-439D-A478-DF92267BC92C}"/>
    <cellStyle name="標準 6 6 6 3 3" xfId="8796" xr:uid="{E57354CB-E3F6-444E-B17A-91E8D39B50A7}"/>
    <cellStyle name="標準 6 6 6 3 3 2" xfId="26207" xr:uid="{E57354CB-E3F6-444E-B17A-91E8D39B50A7}"/>
    <cellStyle name="標準 6 6 6 3 4" xfId="19908" xr:uid="{00000000-0005-0000-0000-000041120000}"/>
    <cellStyle name="標準 6 6 6 4" xfId="11958" xr:uid="{65695479-5404-43B3-B6B9-178BD2EE1AF7}"/>
    <cellStyle name="標準 6 6 6 4 2" xfId="29369" xr:uid="{65695479-5404-43B3-B6B9-178BD2EE1AF7}"/>
    <cellStyle name="標準 6 6 6 5" xfId="5633" xr:uid="{53EDC783-498D-4D60-945A-EB98A1D5C312}"/>
    <cellStyle name="標準 6 6 6 5 2" xfId="23045" xr:uid="{53EDC783-498D-4D60-945A-EB98A1D5C312}"/>
    <cellStyle name="標準 6 6 6 6" xfId="18376" xr:uid="{00000000-0005-0000-0000-00003F120000}"/>
    <cellStyle name="標準 6 6 7" xfId="176" xr:uid="{00000000-0005-0000-0000-000042120000}"/>
    <cellStyle name="標準 6 6 7 2" xfId="3352" xr:uid="{00000000-0005-0000-0000-000043120000}"/>
    <cellStyle name="標準 6 6 7 2 2" xfId="15988" xr:uid="{AA93D3B6-AE7A-4719-8F0E-7BAD1151F5E6}"/>
    <cellStyle name="標準 6 6 7 2 2 2" xfId="33399" xr:uid="{AA93D3B6-AE7A-4719-8F0E-7BAD1151F5E6}"/>
    <cellStyle name="標準 6 6 7 2 3" xfId="9664" xr:uid="{84F33B9F-58B5-4053-AC5E-630C7DC2269E}"/>
    <cellStyle name="標準 6 6 7 2 3 2" xfId="27075" xr:uid="{84F33B9F-58B5-4053-AC5E-630C7DC2269E}"/>
    <cellStyle name="標準 6 6 7 2 4" xfId="20764" xr:uid="{00000000-0005-0000-0000-000043120000}"/>
    <cellStyle name="標準 6 6 7 3" xfId="12826" xr:uid="{D94AC40F-98E5-4063-AFCC-40B6FEAFD5A9}"/>
    <cellStyle name="標準 6 6 7 3 2" xfId="30237" xr:uid="{D94AC40F-98E5-4063-AFCC-40B6FEAFD5A9}"/>
    <cellStyle name="標準 6 6 7 4" xfId="6501" xr:uid="{8D8933AA-31B4-44B4-91DB-70799959668D}"/>
    <cellStyle name="標準 6 6 7 4 2" xfId="23913" xr:uid="{8D8933AA-31B4-44B4-91DB-70799959668D}"/>
    <cellStyle name="標準 6 6 7 5" xfId="17616" xr:uid="{00000000-0005-0000-0000-000042120000}"/>
    <cellStyle name="標準 6 6 8" xfId="3279" xr:uid="{00000000-0005-0000-0000-000044120000}"/>
    <cellStyle name="標準 6 6 8 2" xfId="9591" xr:uid="{27B5D2F6-9A70-42F4-8752-1CD8F67EB5F8}"/>
    <cellStyle name="標準 6 6 8 2 2" xfId="15915" xr:uid="{5B82F2C6-E4E1-4AB2-B6E2-81575B77CF69}"/>
    <cellStyle name="標準 6 6 8 2 2 2" xfId="33326" xr:uid="{5B82F2C6-E4E1-4AB2-B6E2-81575B77CF69}"/>
    <cellStyle name="標準 6 6 8 2 3" xfId="27002" xr:uid="{27B5D2F6-9A70-42F4-8752-1CD8F67EB5F8}"/>
    <cellStyle name="標準 6 6 8 3" xfId="12753" xr:uid="{C7FE67C4-0BBD-4198-8BB8-92FD422D47F3}"/>
    <cellStyle name="標準 6 6 8 3 2" xfId="30164" xr:uid="{C7FE67C4-0BBD-4198-8BB8-92FD422D47F3}"/>
    <cellStyle name="標準 6 6 8 4" xfId="6428" xr:uid="{3F9A3334-B523-45AC-9518-4BE40313A11C}"/>
    <cellStyle name="標準 6 6 8 4 2" xfId="23840" xr:uid="{3F9A3334-B523-45AC-9518-4BE40313A11C}"/>
    <cellStyle name="標準 6 6 8 5" xfId="20691" xr:uid="{00000000-0005-0000-0000-000044120000}"/>
    <cellStyle name="標準 6 6 9" xfId="1735" xr:uid="{00000000-0005-0000-0000-000045120000}"/>
    <cellStyle name="標準 6 6 9 2" xfId="14360" xr:uid="{F7CE4774-7B3A-495F-99C5-550A311A2D4B}"/>
    <cellStyle name="標準 6 6 9 2 2" xfId="31771" xr:uid="{F7CE4774-7B3A-495F-99C5-550A311A2D4B}"/>
    <cellStyle name="標準 6 6 9 3" xfId="8036" xr:uid="{90EA8DF0-534D-42F2-88EC-D677883FDA87}"/>
    <cellStyle name="標準 6 6 9 3 2" xfId="25447" xr:uid="{90EA8DF0-534D-42F2-88EC-D677883FDA87}"/>
    <cellStyle name="標準 6 6 9 4" xfId="19148" xr:uid="{00000000-0005-0000-0000-000045120000}"/>
    <cellStyle name="標準 6 7" xfId="86" xr:uid="{00000000-0005-0000-0000-000046120000}"/>
    <cellStyle name="標準 6 7 10" xfId="11215" xr:uid="{F144FBDC-7027-43AE-B29D-997BE5390853}"/>
    <cellStyle name="標準 6 7 10 2" xfId="28626" xr:uid="{F144FBDC-7027-43AE-B29D-997BE5390853}"/>
    <cellStyle name="標準 6 7 11" xfId="4890" xr:uid="{41CCBB29-260F-4329-B2DA-D768B2DE3EBE}"/>
    <cellStyle name="標準 6 7 11 2" xfId="22302" xr:uid="{41CCBB29-260F-4329-B2DA-D768B2DE3EBE}"/>
    <cellStyle name="標準 6 7 12" xfId="17526" xr:uid="{00000000-0005-0000-0000-000046120000}"/>
    <cellStyle name="標準 6 7 2" xfId="133" xr:uid="{00000000-0005-0000-0000-000047120000}"/>
    <cellStyle name="標準 6 7 2 10" xfId="4924" xr:uid="{DC57E87D-547D-446F-9337-C2C1CFA3088C}"/>
    <cellStyle name="標準 6 7 2 10 2" xfId="22336" xr:uid="{DC57E87D-547D-446F-9337-C2C1CFA3088C}"/>
    <cellStyle name="標準 6 7 2 11" xfId="17573" xr:uid="{00000000-0005-0000-0000-000047120000}"/>
    <cellStyle name="標準 6 7 2 2" xfId="322" xr:uid="{00000000-0005-0000-0000-000048120000}"/>
    <cellStyle name="標準 6 7 2 2 2" xfId="512" xr:uid="{00000000-0005-0000-0000-000049120000}"/>
    <cellStyle name="標準 6 7 2 2 2 2" xfId="892" xr:uid="{00000000-0005-0000-0000-00004A120000}"/>
    <cellStyle name="標準 6 7 2 2 2 2 2" xfId="1652" xr:uid="{00000000-0005-0000-0000-00004B120000}"/>
    <cellStyle name="標準 6 7 2 2 2 2 2 2" xfId="4828" xr:uid="{00000000-0005-0000-0000-00004C120000}"/>
    <cellStyle name="標準 6 7 2 2 2 2 2 2 2" xfId="11140" xr:uid="{DB06859C-E3E8-466F-8216-96D1383598D3}"/>
    <cellStyle name="標準 6 7 2 2 2 2 2 2 2 2" xfId="17464" xr:uid="{F9FA84F9-4486-4AB0-B7AD-1544BB3F8754}"/>
    <cellStyle name="標準 6 7 2 2 2 2 2 2 2 2 2" xfId="34875" xr:uid="{F9FA84F9-4486-4AB0-B7AD-1544BB3F8754}"/>
    <cellStyle name="標準 6 7 2 2 2 2 2 2 2 3" xfId="28551" xr:uid="{DB06859C-E3E8-466F-8216-96D1383598D3}"/>
    <cellStyle name="標準 6 7 2 2 2 2 2 2 3" xfId="14302" xr:uid="{BA3DC91A-151B-4F66-A0BB-797696C769C9}"/>
    <cellStyle name="標準 6 7 2 2 2 2 2 2 3 2" xfId="31713" xr:uid="{BA3DC91A-151B-4F66-A0BB-797696C769C9}"/>
    <cellStyle name="標準 6 7 2 2 2 2 2 2 4" xfId="7977" xr:uid="{073411E5-D99E-4E20-9ACD-23049EBA7CE4}"/>
    <cellStyle name="標準 6 7 2 2 2 2 2 2 4 2" xfId="25389" xr:uid="{073411E5-D99E-4E20-9ACD-23049EBA7CE4}"/>
    <cellStyle name="標準 6 7 2 2 2 2 2 2 5" xfId="22240" xr:uid="{00000000-0005-0000-0000-00004C120000}"/>
    <cellStyle name="標準 6 7 2 2 2 2 2 3" xfId="3211" xr:uid="{00000000-0005-0000-0000-00004D120000}"/>
    <cellStyle name="標準 6 7 2 2 2 2 2 3 2" xfId="15836" xr:uid="{9E619AA3-BEF0-4B5E-91FE-E3383B984A00}"/>
    <cellStyle name="標準 6 7 2 2 2 2 2 3 2 2" xfId="33247" xr:uid="{9E619AA3-BEF0-4B5E-91FE-E3383B984A00}"/>
    <cellStyle name="標準 6 7 2 2 2 2 2 3 3" xfId="9512" xr:uid="{80DDB5B6-F138-4173-9BB5-A93FA6A5CE87}"/>
    <cellStyle name="標準 6 7 2 2 2 2 2 3 3 2" xfId="26923" xr:uid="{80DDB5B6-F138-4173-9BB5-A93FA6A5CE87}"/>
    <cellStyle name="標準 6 7 2 2 2 2 2 3 4" xfId="20624" xr:uid="{00000000-0005-0000-0000-00004D120000}"/>
    <cellStyle name="標準 6 7 2 2 2 2 2 4" xfId="12674" xr:uid="{57387B37-EC64-4237-90E2-553A186EE66C}"/>
    <cellStyle name="標準 6 7 2 2 2 2 2 4 2" xfId="30085" xr:uid="{57387B37-EC64-4237-90E2-553A186EE66C}"/>
    <cellStyle name="標準 6 7 2 2 2 2 2 5" xfId="6349" xr:uid="{BC606704-D453-4907-A6A8-42E630E11347}"/>
    <cellStyle name="標準 6 7 2 2 2 2 2 5 2" xfId="23761" xr:uid="{BC606704-D453-4907-A6A8-42E630E11347}"/>
    <cellStyle name="標準 6 7 2 2 2 2 2 6" xfId="19092" xr:uid="{00000000-0005-0000-0000-00004B120000}"/>
    <cellStyle name="標準 6 7 2 2 2 2 3" xfId="4068" xr:uid="{00000000-0005-0000-0000-00004E120000}"/>
    <cellStyle name="標準 6 7 2 2 2 2 3 2" xfId="10380" xr:uid="{50230EC6-A6AE-4F07-8D6E-EE00855DDC2C}"/>
    <cellStyle name="標準 6 7 2 2 2 2 3 2 2" xfId="16704" xr:uid="{773C9CA9-C051-439E-A8FC-EC33CA9217D8}"/>
    <cellStyle name="標準 6 7 2 2 2 2 3 2 2 2" xfId="34115" xr:uid="{773C9CA9-C051-439E-A8FC-EC33CA9217D8}"/>
    <cellStyle name="標準 6 7 2 2 2 2 3 2 3" xfId="27791" xr:uid="{50230EC6-A6AE-4F07-8D6E-EE00855DDC2C}"/>
    <cellStyle name="標準 6 7 2 2 2 2 3 3" xfId="13542" xr:uid="{9745EDC7-F657-4D14-94C4-63A786C4D7C5}"/>
    <cellStyle name="標準 6 7 2 2 2 2 3 3 2" xfId="30953" xr:uid="{9745EDC7-F657-4D14-94C4-63A786C4D7C5}"/>
    <cellStyle name="標準 6 7 2 2 2 2 3 4" xfId="7217" xr:uid="{20FEAB9E-FA26-4E07-8D66-D71AEDA68AF6}"/>
    <cellStyle name="標準 6 7 2 2 2 2 3 4 2" xfId="24629" xr:uid="{20FEAB9E-FA26-4E07-8D66-D71AEDA68AF6}"/>
    <cellStyle name="標準 6 7 2 2 2 2 3 5" xfId="21480" xr:uid="{00000000-0005-0000-0000-00004E120000}"/>
    <cellStyle name="標準 6 7 2 2 2 2 4" xfId="2451" xr:uid="{00000000-0005-0000-0000-00004F120000}"/>
    <cellStyle name="標準 6 7 2 2 2 2 4 2" xfId="15076" xr:uid="{68B58CD8-9C68-44BD-A51D-0E8FF1FB9E86}"/>
    <cellStyle name="標準 6 7 2 2 2 2 4 2 2" xfId="32487" xr:uid="{68B58CD8-9C68-44BD-A51D-0E8FF1FB9E86}"/>
    <cellStyle name="標準 6 7 2 2 2 2 4 3" xfId="8752" xr:uid="{ACB57F4B-AD2A-4028-A9B6-90F0EC7277A0}"/>
    <cellStyle name="標準 6 7 2 2 2 2 4 3 2" xfId="26163" xr:uid="{ACB57F4B-AD2A-4028-A9B6-90F0EC7277A0}"/>
    <cellStyle name="標準 6 7 2 2 2 2 4 4" xfId="19864" xr:uid="{00000000-0005-0000-0000-00004F120000}"/>
    <cellStyle name="標準 6 7 2 2 2 2 5" xfId="11914" xr:uid="{939618E9-380A-48D8-8781-182B9921F818}"/>
    <cellStyle name="標準 6 7 2 2 2 2 5 2" xfId="29325" xr:uid="{939618E9-380A-48D8-8781-182B9921F818}"/>
    <cellStyle name="標準 6 7 2 2 2 2 6" xfId="5589" xr:uid="{693BCA72-7EA0-48A8-AE61-B317749DE87D}"/>
    <cellStyle name="標準 6 7 2 2 2 2 6 2" xfId="23001" xr:uid="{693BCA72-7EA0-48A8-AE61-B317749DE87D}"/>
    <cellStyle name="標準 6 7 2 2 2 2 7" xfId="18332" xr:uid="{00000000-0005-0000-0000-00004A120000}"/>
    <cellStyle name="標準 6 7 2 2 2 3" xfId="1272" xr:uid="{00000000-0005-0000-0000-000050120000}"/>
    <cellStyle name="標準 6 7 2 2 2 3 2" xfId="4448" xr:uid="{00000000-0005-0000-0000-000051120000}"/>
    <cellStyle name="標準 6 7 2 2 2 3 2 2" xfId="10760" xr:uid="{2DE8382C-5015-465D-8A29-B7B6F97CDCF2}"/>
    <cellStyle name="標準 6 7 2 2 2 3 2 2 2" xfId="17084" xr:uid="{6E9A50B9-51B1-4EEC-9661-8477C42C525F}"/>
    <cellStyle name="標準 6 7 2 2 2 3 2 2 2 2" xfId="34495" xr:uid="{6E9A50B9-51B1-4EEC-9661-8477C42C525F}"/>
    <cellStyle name="標準 6 7 2 2 2 3 2 2 3" xfId="28171" xr:uid="{2DE8382C-5015-465D-8A29-B7B6F97CDCF2}"/>
    <cellStyle name="標準 6 7 2 2 2 3 2 3" xfId="13922" xr:uid="{95C3D485-17DF-44A1-903A-0AA923B698D7}"/>
    <cellStyle name="標準 6 7 2 2 2 3 2 3 2" xfId="31333" xr:uid="{95C3D485-17DF-44A1-903A-0AA923B698D7}"/>
    <cellStyle name="標準 6 7 2 2 2 3 2 4" xfId="7597" xr:uid="{548C2065-A279-4995-9763-CEEB319DADE3}"/>
    <cellStyle name="標準 6 7 2 2 2 3 2 4 2" xfId="25009" xr:uid="{548C2065-A279-4995-9763-CEEB319DADE3}"/>
    <cellStyle name="標準 6 7 2 2 2 3 2 5" xfId="21860" xr:uid="{00000000-0005-0000-0000-000051120000}"/>
    <cellStyle name="標準 6 7 2 2 2 3 3" xfId="2831" xr:uid="{00000000-0005-0000-0000-000052120000}"/>
    <cellStyle name="標準 6 7 2 2 2 3 3 2" xfId="15456" xr:uid="{31BFFD3D-BEEE-4C59-8E80-933A8F12A701}"/>
    <cellStyle name="標準 6 7 2 2 2 3 3 2 2" xfId="32867" xr:uid="{31BFFD3D-BEEE-4C59-8E80-933A8F12A701}"/>
    <cellStyle name="標準 6 7 2 2 2 3 3 3" xfId="9132" xr:uid="{21FF3B05-A61B-4436-A463-11A750B8D6F0}"/>
    <cellStyle name="標準 6 7 2 2 2 3 3 3 2" xfId="26543" xr:uid="{21FF3B05-A61B-4436-A463-11A750B8D6F0}"/>
    <cellStyle name="標準 6 7 2 2 2 3 3 4" xfId="20244" xr:uid="{00000000-0005-0000-0000-000052120000}"/>
    <cellStyle name="標準 6 7 2 2 2 3 4" xfId="12294" xr:uid="{F4DF428C-7715-463D-A8D4-7F43AF1D4977}"/>
    <cellStyle name="標準 6 7 2 2 2 3 4 2" xfId="29705" xr:uid="{F4DF428C-7715-463D-A8D4-7F43AF1D4977}"/>
    <cellStyle name="標準 6 7 2 2 2 3 5" xfId="5969" xr:uid="{327C7535-06D7-49F4-B40C-A43281A97052}"/>
    <cellStyle name="標準 6 7 2 2 2 3 5 2" xfId="23381" xr:uid="{327C7535-06D7-49F4-B40C-A43281A97052}"/>
    <cellStyle name="標準 6 7 2 2 2 3 6" xfId="18712" xr:uid="{00000000-0005-0000-0000-000050120000}"/>
    <cellStyle name="標準 6 7 2 2 2 4" xfId="3688" xr:uid="{00000000-0005-0000-0000-000053120000}"/>
    <cellStyle name="標準 6 7 2 2 2 4 2" xfId="10000" xr:uid="{A96E4D3D-C9DE-400A-B813-1E97F92ED5FF}"/>
    <cellStyle name="標準 6 7 2 2 2 4 2 2" xfId="16324" xr:uid="{247C0E9E-6AA6-410A-8708-C02A496E6A49}"/>
    <cellStyle name="標準 6 7 2 2 2 4 2 2 2" xfId="33735" xr:uid="{247C0E9E-6AA6-410A-8708-C02A496E6A49}"/>
    <cellStyle name="標準 6 7 2 2 2 4 2 3" xfId="27411" xr:uid="{A96E4D3D-C9DE-400A-B813-1E97F92ED5FF}"/>
    <cellStyle name="標準 6 7 2 2 2 4 3" xfId="13162" xr:uid="{00841BDA-185A-4661-8F74-8B7D28A016A1}"/>
    <cellStyle name="標準 6 7 2 2 2 4 3 2" xfId="30573" xr:uid="{00841BDA-185A-4661-8F74-8B7D28A016A1}"/>
    <cellStyle name="標準 6 7 2 2 2 4 4" xfId="6837" xr:uid="{0144744A-3025-4AD0-A33F-96207D3D2336}"/>
    <cellStyle name="標準 6 7 2 2 2 4 4 2" xfId="24249" xr:uid="{0144744A-3025-4AD0-A33F-96207D3D2336}"/>
    <cellStyle name="標準 6 7 2 2 2 4 5" xfId="21100" xr:uid="{00000000-0005-0000-0000-000053120000}"/>
    <cellStyle name="標準 6 7 2 2 2 5" xfId="2071" xr:uid="{00000000-0005-0000-0000-000054120000}"/>
    <cellStyle name="標準 6 7 2 2 2 5 2" xfId="14696" xr:uid="{C544E564-0B87-46B9-8D02-646261C14687}"/>
    <cellStyle name="標準 6 7 2 2 2 5 2 2" xfId="32107" xr:uid="{C544E564-0B87-46B9-8D02-646261C14687}"/>
    <cellStyle name="標準 6 7 2 2 2 5 3" xfId="8372" xr:uid="{E175EA0B-3451-4888-BEEC-B28E9C53D159}"/>
    <cellStyle name="標準 6 7 2 2 2 5 3 2" xfId="25783" xr:uid="{E175EA0B-3451-4888-BEEC-B28E9C53D159}"/>
    <cellStyle name="標準 6 7 2 2 2 5 4" xfId="19484" xr:uid="{00000000-0005-0000-0000-000054120000}"/>
    <cellStyle name="標準 6 7 2 2 2 6" xfId="11534" xr:uid="{721383F6-1296-47A0-86FC-CAB6363C37A9}"/>
    <cellStyle name="標準 6 7 2 2 2 6 2" xfId="28945" xr:uid="{721383F6-1296-47A0-86FC-CAB6363C37A9}"/>
    <cellStyle name="標準 6 7 2 2 2 7" xfId="5209" xr:uid="{3B1E5097-CE09-4A81-A04A-3F858933CACB}"/>
    <cellStyle name="標準 6 7 2 2 2 7 2" xfId="22621" xr:uid="{3B1E5097-CE09-4A81-A04A-3F858933CACB}"/>
    <cellStyle name="標準 6 7 2 2 2 8" xfId="17952" xr:uid="{00000000-0005-0000-0000-000049120000}"/>
    <cellStyle name="標準 6 7 2 2 3" xfId="702" xr:uid="{00000000-0005-0000-0000-000055120000}"/>
    <cellStyle name="標準 6 7 2 2 3 2" xfId="1462" xr:uid="{00000000-0005-0000-0000-000056120000}"/>
    <cellStyle name="標準 6 7 2 2 3 2 2" xfId="4638" xr:uid="{00000000-0005-0000-0000-000057120000}"/>
    <cellStyle name="標準 6 7 2 2 3 2 2 2" xfId="10950" xr:uid="{964FA01C-38F5-4C71-A251-A7EAD3100091}"/>
    <cellStyle name="標準 6 7 2 2 3 2 2 2 2" xfId="17274" xr:uid="{9D15DF5D-2915-4704-A5DA-701E26A69A5B}"/>
    <cellStyle name="標準 6 7 2 2 3 2 2 2 2 2" xfId="34685" xr:uid="{9D15DF5D-2915-4704-A5DA-701E26A69A5B}"/>
    <cellStyle name="標準 6 7 2 2 3 2 2 2 3" xfId="28361" xr:uid="{964FA01C-38F5-4C71-A251-A7EAD3100091}"/>
    <cellStyle name="標準 6 7 2 2 3 2 2 3" xfId="14112" xr:uid="{6D647D52-98F0-4D02-9C36-40BB5E522CB0}"/>
    <cellStyle name="標準 6 7 2 2 3 2 2 3 2" xfId="31523" xr:uid="{6D647D52-98F0-4D02-9C36-40BB5E522CB0}"/>
    <cellStyle name="標準 6 7 2 2 3 2 2 4" xfId="7787" xr:uid="{F5B569DA-65B8-4ADC-8793-3C513C4E7F6D}"/>
    <cellStyle name="標準 6 7 2 2 3 2 2 4 2" xfId="25199" xr:uid="{F5B569DA-65B8-4ADC-8793-3C513C4E7F6D}"/>
    <cellStyle name="標準 6 7 2 2 3 2 2 5" xfId="22050" xr:uid="{00000000-0005-0000-0000-000057120000}"/>
    <cellStyle name="標準 6 7 2 2 3 2 3" xfId="3021" xr:uid="{00000000-0005-0000-0000-000058120000}"/>
    <cellStyle name="標準 6 7 2 2 3 2 3 2" xfId="15646" xr:uid="{B3EF04EC-DEFA-4ECF-A4AF-D057BD633412}"/>
    <cellStyle name="標準 6 7 2 2 3 2 3 2 2" xfId="33057" xr:uid="{B3EF04EC-DEFA-4ECF-A4AF-D057BD633412}"/>
    <cellStyle name="標準 6 7 2 2 3 2 3 3" xfId="9322" xr:uid="{C7E838C7-20A7-47EF-B004-D6A029EC6F7D}"/>
    <cellStyle name="標準 6 7 2 2 3 2 3 3 2" xfId="26733" xr:uid="{C7E838C7-20A7-47EF-B004-D6A029EC6F7D}"/>
    <cellStyle name="標準 6 7 2 2 3 2 3 4" xfId="20434" xr:uid="{00000000-0005-0000-0000-000058120000}"/>
    <cellStyle name="標準 6 7 2 2 3 2 4" xfId="12484" xr:uid="{22C21C81-EEB5-4328-8B0A-4924D6F95357}"/>
    <cellStyle name="標準 6 7 2 2 3 2 4 2" xfId="29895" xr:uid="{22C21C81-EEB5-4328-8B0A-4924D6F95357}"/>
    <cellStyle name="標準 6 7 2 2 3 2 5" xfId="6159" xr:uid="{147675CF-4856-49CF-9346-412DE5D4F916}"/>
    <cellStyle name="標準 6 7 2 2 3 2 5 2" xfId="23571" xr:uid="{147675CF-4856-49CF-9346-412DE5D4F916}"/>
    <cellStyle name="標準 6 7 2 2 3 2 6" xfId="18902" xr:uid="{00000000-0005-0000-0000-000056120000}"/>
    <cellStyle name="標準 6 7 2 2 3 3" xfId="3878" xr:uid="{00000000-0005-0000-0000-000059120000}"/>
    <cellStyle name="標準 6 7 2 2 3 3 2" xfId="10190" xr:uid="{8F4A6B73-DDF7-4C45-A313-790A915E7836}"/>
    <cellStyle name="標準 6 7 2 2 3 3 2 2" xfId="16514" xr:uid="{10636D00-E8CD-41FE-A0DE-703CF97AC77E}"/>
    <cellStyle name="標準 6 7 2 2 3 3 2 2 2" xfId="33925" xr:uid="{10636D00-E8CD-41FE-A0DE-703CF97AC77E}"/>
    <cellStyle name="標準 6 7 2 2 3 3 2 3" xfId="27601" xr:uid="{8F4A6B73-DDF7-4C45-A313-790A915E7836}"/>
    <cellStyle name="標準 6 7 2 2 3 3 3" xfId="13352" xr:uid="{D2107A7B-3960-4D16-8730-90C81AF72098}"/>
    <cellStyle name="標準 6 7 2 2 3 3 3 2" xfId="30763" xr:uid="{D2107A7B-3960-4D16-8730-90C81AF72098}"/>
    <cellStyle name="標準 6 7 2 2 3 3 4" xfId="7027" xr:uid="{84DF469C-BECD-46D0-B65D-1ABF8CFDD892}"/>
    <cellStyle name="標準 6 7 2 2 3 3 4 2" xfId="24439" xr:uid="{84DF469C-BECD-46D0-B65D-1ABF8CFDD892}"/>
    <cellStyle name="標準 6 7 2 2 3 3 5" xfId="21290" xr:uid="{00000000-0005-0000-0000-000059120000}"/>
    <cellStyle name="標準 6 7 2 2 3 4" xfId="2261" xr:uid="{00000000-0005-0000-0000-00005A120000}"/>
    <cellStyle name="標準 6 7 2 2 3 4 2" xfId="14886" xr:uid="{099796B1-41F6-45B9-9D01-7A8347B36194}"/>
    <cellStyle name="標準 6 7 2 2 3 4 2 2" xfId="32297" xr:uid="{099796B1-41F6-45B9-9D01-7A8347B36194}"/>
    <cellStyle name="標準 6 7 2 2 3 4 3" xfId="8562" xr:uid="{F8E720D8-DCE3-41E7-B6D3-4D1FBD1664A6}"/>
    <cellStyle name="標準 6 7 2 2 3 4 3 2" xfId="25973" xr:uid="{F8E720D8-DCE3-41E7-B6D3-4D1FBD1664A6}"/>
    <cellStyle name="標準 6 7 2 2 3 4 4" xfId="19674" xr:uid="{00000000-0005-0000-0000-00005A120000}"/>
    <cellStyle name="標準 6 7 2 2 3 5" xfId="11724" xr:uid="{71A1E667-5E47-4322-8873-60C6C0A243BB}"/>
    <cellStyle name="標準 6 7 2 2 3 5 2" xfId="29135" xr:uid="{71A1E667-5E47-4322-8873-60C6C0A243BB}"/>
    <cellStyle name="標準 6 7 2 2 3 6" xfId="5399" xr:uid="{A59D8BD1-10DF-4C53-8468-C647F842264B}"/>
    <cellStyle name="標準 6 7 2 2 3 6 2" xfId="22811" xr:uid="{A59D8BD1-10DF-4C53-8468-C647F842264B}"/>
    <cellStyle name="標準 6 7 2 2 3 7" xfId="18142" xr:uid="{00000000-0005-0000-0000-000055120000}"/>
    <cellStyle name="標準 6 7 2 2 4" xfId="1082" xr:uid="{00000000-0005-0000-0000-00005B120000}"/>
    <cellStyle name="標準 6 7 2 2 4 2" xfId="4258" xr:uid="{00000000-0005-0000-0000-00005C120000}"/>
    <cellStyle name="標準 6 7 2 2 4 2 2" xfId="10570" xr:uid="{CC163880-0E45-4209-86BD-BA94417FDDA0}"/>
    <cellStyle name="標準 6 7 2 2 4 2 2 2" xfId="16894" xr:uid="{97702F0B-3FF4-4754-AD9F-7608281CE79B}"/>
    <cellStyle name="標準 6 7 2 2 4 2 2 2 2" xfId="34305" xr:uid="{97702F0B-3FF4-4754-AD9F-7608281CE79B}"/>
    <cellStyle name="標準 6 7 2 2 4 2 2 3" xfId="27981" xr:uid="{CC163880-0E45-4209-86BD-BA94417FDDA0}"/>
    <cellStyle name="標準 6 7 2 2 4 2 3" xfId="13732" xr:uid="{FAFFD1BD-A029-41F3-98E9-97CAACBCA60E}"/>
    <cellStyle name="標準 6 7 2 2 4 2 3 2" xfId="31143" xr:uid="{FAFFD1BD-A029-41F3-98E9-97CAACBCA60E}"/>
    <cellStyle name="標準 6 7 2 2 4 2 4" xfId="7407" xr:uid="{77B48B71-94FA-4469-AF4F-533E4DC21508}"/>
    <cellStyle name="標準 6 7 2 2 4 2 4 2" xfId="24819" xr:uid="{77B48B71-94FA-4469-AF4F-533E4DC21508}"/>
    <cellStyle name="標準 6 7 2 2 4 2 5" xfId="21670" xr:uid="{00000000-0005-0000-0000-00005C120000}"/>
    <cellStyle name="標準 6 7 2 2 4 3" xfId="2641" xr:uid="{00000000-0005-0000-0000-00005D120000}"/>
    <cellStyle name="標準 6 7 2 2 4 3 2" xfId="15266" xr:uid="{1DBC776A-2954-4475-A241-60B4BC48ECB7}"/>
    <cellStyle name="標準 6 7 2 2 4 3 2 2" xfId="32677" xr:uid="{1DBC776A-2954-4475-A241-60B4BC48ECB7}"/>
    <cellStyle name="標準 6 7 2 2 4 3 3" xfId="8942" xr:uid="{35C79DB1-EB47-4582-A6A4-6E70E12F37B2}"/>
    <cellStyle name="標準 6 7 2 2 4 3 3 2" xfId="26353" xr:uid="{35C79DB1-EB47-4582-A6A4-6E70E12F37B2}"/>
    <cellStyle name="標準 6 7 2 2 4 3 4" xfId="20054" xr:uid="{00000000-0005-0000-0000-00005D120000}"/>
    <cellStyle name="標準 6 7 2 2 4 4" xfId="12104" xr:uid="{8A1633AA-1816-4B55-83ED-21790E16DF22}"/>
    <cellStyle name="標準 6 7 2 2 4 4 2" xfId="29515" xr:uid="{8A1633AA-1816-4B55-83ED-21790E16DF22}"/>
    <cellStyle name="標準 6 7 2 2 4 5" xfId="5779" xr:uid="{ADBDDAAC-ACEE-4FDE-8A20-6C79DF76301A}"/>
    <cellStyle name="標準 6 7 2 2 4 5 2" xfId="23191" xr:uid="{ADBDDAAC-ACEE-4FDE-8A20-6C79DF76301A}"/>
    <cellStyle name="標準 6 7 2 2 4 6" xfId="18522" xr:uid="{00000000-0005-0000-0000-00005B120000}"/>
    <cellStyle name="標準 6 7 2 2 5" xfId="3498" xr:uid="{00000000-0005-0000-0000-00005E120000}"/>
    <cellStyle name="標準 6 7 2 2 5 2" xfId="9810" xr:uid="{D1100A1B-17FD-4936-9BB9-C4C96AC01CE6}"/>
    <cellStyle name="標準 6 7 2 2 5 2 2" xfId="16134" xr:uid="{3D1AC99D-8CBA-40D6-89E5-D01BBE852FAA}"/>
    <cellStyle name="標準 6 7 2 2 5 2 2 2" xfId="33545" xr:uid="{3D1AC99D-8CBA-40D6-89E5-D01BBE852FAA}"/>
    <cellStyle name="標準 6 7 2 2 5 2 3" xfId="27221" xr:uid="{D1100A1B-17FD-4936-9BB9-C4C96AC01CE6}"/>
    <cellStyle name="標準 6 7 2 2 5 3" xfId="12972" xr:uid="{BD3C6029-153D-4BC4-A8E0-6CCB6454DF32}"/>
    <cellStyle name="標準 6 7 2 2 5 3 2" xfId="30383" xr:uid="{BD3C6029-153D-4BC4-A8E0-6CCB6454DF32}"/>
    <cellStyle name="標準 6 7 2 2 5 4" xfId="6647" xr:uid="{D94026EE-0D7A-451D-BBA0-27D37B8912B0}"/>
    <cellStyle name="標準 6 7 2 2 5 4 2" xfId="24059" xr:uid="{D94026EE-0D7A-451D-BBA0-27D37B8912B0}"/>
    <cellStyle name="標準 6 7 2 2 5 5" xfId="20910" xr:uid="{00000000-0005-0000-0000-00005E120000}"/>
    <cellStyle name="標準 6 7 2 2 6" xfId="1881" xr:uid="{00000000-0005-0000-0000-00005F120000}"/>
    <cellStyle name="標準 6 7 2 2 6 2" xfId="14506" xr:uid="{4D29E8C7-22A1-495C-8170-E6E481258847}"/>
    <cellStyle name="標準 6 7 2 2 6 2 2" xfId="31917" xr:uid="{4D29E8C7-22A1-495C-8170-E6E481258847}"/>
    <cellStyle name="標準 6 7 2 2 6 3" xfId="8182" xr:uid="{55133671-4631-451C-8868-95CFCEE1ACE0}"/>
    <cellStyle name="標準 6 7 2 2 6 3 2" xfId="25593" xr:uid="{55133671-4631-451C-8868-95CFCEE1ACE0}"/>
    <cellStyle name="標準 6 7 2 2 6 4" xfId="19294" xr:uid="{00000000-0005-0000-0000-00005F120000}"/>
    <cellStyle name="標準 6 7 2 2 7" xfId="11344" xr:uid="{E1C81B8A-6E06-4F80-AC13-03162D56FC1B}"/>
    <cellStyle name="標準 6 7 2 2 7 2" xfId="28755" xr:uid="{E1C81B8A-6E06-4F80-AC13-03162D56FC1B}"/>
    <cellStyle name="標準 6 7 2 2 8" xfId="5019" xr:uid="{EB816944-5EA5-40EF-9C28-78E72C2AA755}"/>
    <cellStyle name="標準 6 7 2 2 8 2" xfId="22431" xr:uid="{EB816944-5EA5-40EF-9C28-78E72C2AA755}"/>
    <cellStyle name="標準 6 7 2 2 9" xfId="17762" xr:uid="{00000000-0005-0000-0000-000048120000}"/>
    <cellStyle name="標準 6 7 2 3" xfId="417" xr:uid="{00000000-0005-0000-0000-000060120000}"/>
    <cellStyle name="標準 6 7 2 3 2" xfId="797" xr:uid="{00000000-0005-0000-0000-000061120000}"/>
    <cellStyle name="標準 6 7 2 3 2 2" xfId="1557" xr:uid="{00000000-0005-0000-0000-000062120000}"/>
    <cellStyle name="標準 6 7 2 3 2 2 2" xfId="4733" xr:uid="{00000000-0005-0000-0000-000063120000}"/>
    <cellStyle name="標準 6 7 2 3 2 2 2 2" xfId="11045" xr:uid="{34966E94-EF17-45D0-B7E6-7C5993707384}"/>
    <cellStyle name="標準 6 7 2 3 2 2 2 2 2" xfId="17369" xr:uid="{5C91A81C-B52F-4101-8917-421B429C9AA8}"/>
    <cellStyle name="標準 6 7 2 3 2 2 2 2 2 2" xfId="34780" xr:uid="{5C91A81C-B52F-4101-8917-421B429C9AA8}"/>
    <cellStyle name="標準 6 7 2 3 2 2 2 2 3" xfId="28456" xr:uid="{34966E94-EF17-45D0-B7E6-7C5993707384}"/>
    <cellStyle name="標準 6 7 2 3 2 2 2 3" xfId="14207" xr:uid="{B9630D90-A6C0-409D-8CA9-31465DA3E34A}"/>
    <cellStyle name="標準 6 7 2 3 2 2 2 3 2" xfId="31618" xr:uid="{B9630D90-A6C0-409D-8CA9-31465DA3E34A}"/>
    <cellStyle name="標準 6 7 2 3 2 2 2 4" xfId="7882" xr:uid="{4435566D-B96C-4BB4-AB56-0DE676C8FA6A}"/>
    <cellStyle name="標準 6 7 2 3 2 2 2 4 2" xfId="25294" xr:uid="{4435566D-B96C-4BB4-AB56-0DE676C8FA6A}"/>
    <cellStyle name="標準 6 7 2 3 2 2 2 5" xfId="22145" xr:uid="{00000000-0005-0000-0000-000063120000}"/>
    <cellStyle name="標準 6 7 2 3 2 2 3" xfId="3116" xr:uid="{00000000-0005-0000-0000-000064120000}"/>
    <cellStyle name="標準 6 7 2 3 2 2 3 2" xfId="15741" xr:uid="{B23CAA51-E792-45C4-B408-E9BCDC10CEF8}"/>
    <cellStyle name="標準 6 7 2 3 2 2 3 2 2" xfId="33152" xr:uid="{B23CAA51-E792-45C4-B408-E9BCDC10CEF8}"/>
    <cellStyle name="標準 6 7 2 3 2 2 3 3" xfId="9417" xr:uid="{A42F7ED9-F33B-4F0D-96DA-E48DA226EBF5}"/>
    <cellStyle name="標準 6 7 2 3 2 2 3 3 2" xfId="26828" xr:uid="{A42F7ED9-F33B-4F0D-96DA-E48DA226EBF5}"/>
    <cellStyle name="標準 6 7 2 3 2 2 3 4" xfId="20529" xr:uid="{00000000-0005-0000-0000-000064120000}"/>
    <cellStyle name="標準 6 7 2 3 2 2 4" xfId="12579" xr:uid="{8F148F68-81F5-4DF7-AA93-D7B13D977836}"/>
    <cellStyle name="標準 6 7 2 3 2 2 4 2" xfId="29990" xr:uid="{8F148F68-81F5-4DF7-AA93-D7B13D977836}"/>
    <cellStyle name="標準 6 7 2 3 2 2 5" xfId="6254" xr:uid="{8D10A8AB-3505-4486-9726-3D241C364ECC}"/>
    <cellStyle name="標準 6 7 2 3 2 2 5 2" xfId="23666" xr:uid="{8D10A8AB-3505-4486-9726-3D241C364ECC}"/>
    <cellStyle name="標準 6 7 2 3 2 2 6" xfId="18997" xr:uid="{00000000-0005-0000-0000-000062120000}"/>
    <cellStyle name="標準 6 7 2 3 2 3" xfId="3973" xr:uid="{00000000-0005-0000-0000-000065120000}"/>
    <cellStyle name="標準 6 7 2 3 2 3 2" xfId="10285" xr:uid="{E289B627-ECED-47D8-90DC-CF5E406A264D}"/>
    <cellStyle name="標準 6 7 2 3 2 3 2 2" xfId="16609" xr:uid="{D2EA6EA2-F54C-4696-9E4F-AE4007CC2C52}"/>
    <cellStyle name="標準 6 7 2 3 2 3 2 2 2" xfId="34020" xr:uid="{D2EA6EA2-F54C-4696-9E4F-AE4007CC2C52}"/>
    <cellStyle name="標準 6 7 2 3 2 3 2 3" xfId="27696" xr:uid="{E289B627-ECED-47D8-90DC-CF5E406A264D}"/>
    <cellStyle name="標準 6 7 2 3 2 3 3" xfId="13447" xr:uid="{377FCA99-1702-4ACC-B617-EB8D1C3A932B}"/>
    <cellStyle name="標準 6 7 2 3 2 3 3 2" xfId="30858" xr:uid="{377FCA99-1702-4ACC-B617-EB8D1C3A932B}"/>
    <cellStyle name="標準 6 7 2 3 2 3 4" xfId="7122" xr:uid="{0A568DF9-D15D-4617-AF5D-EE4B8D8F9ED8}"/>
    <cellStyle name="標準 6 7 2 3 2 3 4 2" xfId="24534" xr:uid="{0A568DF9-D15D-4617-AF5D-EE4B8D8F9ED8}"/>
    <cellStyle name="標準 6 7 2 3 2 3 5" xfId="21385" xr:uid="{00000000-0005-0000-0000-000065120000}"/>
    <cellStyle name="標準 6 7 2 3 2 4" xfId="2356" xr:uid="{00000000-0005-0000-0000-000066120000}"/>
    <cellStyle name="標準 6 7 2 3 2 4 2" xfId="14981" xr:uid="{08220AD4-00AF-4B9E-A660-8E29BCF87162}"/>
    <cellStyle name="標準 6 7 2 3 2 4 2 2" xfId="32392" xr:uid="{08220AD4-00AF-4B9E-A660-8E29BCF87162}"/>
    <cellStyle name="標準 6 7 2 3 2 4 3" xfId="8657" xr:uid="{A584301F-7E1A-49B7-B9AF-B2118CAF0129}"/>
    <cellStyle name="標準 6 7 2 3 2 4 3 2" xfId="26068" xr:uid="{A584301F-7E1A-49B7-B9AF-B2118CAF0129}"/>
    <cellStyle name="標準 6 7 2 3 2 4 4" xfId="19769" xr:uid="{00000000-0005-0000-0000-000066120000}"/>
    <cellStyle name="標準 6 7 2 3 2 5" xfId="11819" xr:uid="{C815AE47-F56B-4018-8B56-CA1F3B71651A}"/>
    <cellStyle name="標準 6 7 2 3 2 5 2" xfId="29230" xr:uid="{C815AE47-F56B-4018-8B56-CA1F3B71651A}"/>
    <cellStyle name="標準 6 7 2 3 2 6" xfId="5494" xr:uid="{410E2A84-54F9-407C-BC9C-E09644987943}"/>
    <cellStyle name="標準 6 7 2 3 2 6 2" xfId="22906" xr:uid="{410E2A84-54F9-407C-BC9C-E09644987943}"/>
    <cellStyle name="標準 6 7 2 3 2 7" xfId="18237" xr:uid="{00000000-0005-0000-0000-000061120000}"/>
    <cellStyle name="標準 6 7 2 3 3" xfId="1177" xr:uid="{00000000-0005-0000-0000-000067120000}"/>
    <cellStyle name="標準 6 7 2 3 3 2" xfId="4353" xr:uid="{00000000-0005-0000-0000-000068120000}"/>
    <cellStyle name="標準 6 7 2 3 3 2 2" xfId="10665" xr:uid="{D2C8FB23-F2E0-4FC1-B820-6AEF109A85C4}"/>
    <cellStyle name="標準 6 7 2 3 3 2 2 2" xfId="16989" xr:uid="{2D26FADC-AA84-4DA9-BDBB-BAC6D9BA7E59}"/>
    <cellStyle name="標準 6 7 2 3 3 2 2 2 2" xfId="34400" xr:uid="{2D26FADC-AA84-4DA9-BDBB-BAC6D9BA7E59}"/>
    <cellStyle name="標準 6 7 2 3 3 2 2 3" xfId="28076" xr:uid="{D2C8FB23-F2E0-4FC1-B820-6AEF109A85C4}"/>
    <cellStyle name="標準 6 7 2 3 3 2 3" xfId="13827" xr:uid="{B8FF01FD-2ED5-4043-B1D9-89B1ED8F789F}"/>
    <cellStyle name="標準 6 7 2 3 3 2 3 2" xfId="31238" xr:uid="{B8FF01FD-2ED5-4043-B1D9-89B1ED8F789F}"/>
    <cellStyle name="標準 6 7 2 3 3 2 4" xfId="7502" xr:uid="{04EF6F5E-115D-4FDC-B684-ED4B585A109E}"/>
    <cellStyle name="標準 6 7 2 3 3 2 4 2" xfId="24914" xr:uid="{04EF6F5E-115D-4FDC-B684-ED4B585A109E}"/>
    <cellStyle name="標準 6 7 2 3 3 2 5" xfId="21765" xr:uid="{00000000-0005-0000-0000-000068120000}"/>
    <cellStyle name="標準 6 7 2 3 3 3" xfId="2736" xr:uid="{00000000-0005-0000-0000-000069120000}"/>
    <cellStyle name="標準 6 7 2 3 3 3 2" xfId="15361" xr:uid="{483E17F9-550C-44CD-89FD-27AC4A3DBD7D}"/>
    <cellStyle name="標準 6 7 2 3 3 3 2 2" xfId="32772" xr:uid="{483E17F9-550C-44CD-89FD-27AC4A3DBD7D}"/>
    <cellStyle name="標準 6 7 2 3 3 3 3" xfId="9037" xr:uid="{4D093986-9FC6-49AA-8AAC-F480CA12C100}"/>
    <cellStyle name="標準 6 7 2 3 3 3 3 2" xfId="26448" xr:uid="{4D093986-9FC6-49AA-8AAC-F480CA12C100}"/>
    <cellStyle name="標準 6 7 2 3 3 3 4" xfId="20149" xr:uid="{00000000-0005-0000-0000-000069120000}"/>
    <cellStyle name="標準 6 7 2 3 3 4" xfId="12199" xr:uid="{976C8E7C-667A-45C8-9166-5091246AF505}"/>
    <cellStyle name="標準 6 7 2 3 3 4 2" xfId="29610" xr:uid="{976C8E7C-667A-45C8-9166-5091246AF505}"/>
    <cellStyle name="標準 6 7 2 3 3 5" xfId="5874" xr:uid="{DE342B77-415F-4B85-A1D6-09E3307997ED}"/>
    <cellStyle name="標準 6 7 2 3 3 5 2" xfId="23286" xr:uid="{DE342B77-415F-4B85-A1D6-09E3307997ED}"/>
    <cellStyle name="標準 6 7 2 3 3 6" xfId="18617" xr:uid="{00000000-0005-0000-0000-000067120000}"/>
    <cellStyle name="標準 6 7 2 3 4" xfId="3593" xr:uid="{00000000-0005-0000-0000-00006A120000}"/>
    <cellStyle name="標準 6 7 2 3 4 2" xfId="9905" xr:uid="{C65999F9-6856-4E87-B282-CD8ECE3390BA}"/>
    <cellStyle name="標準 6 7 2 3 4 2 2" xfId="16229" xr:uid="{AC0FBA66-56E2-44A8-824E-2C3E92C94D88}"/>
    <cellStyle name="標準 6 7 2 3 4 2 2 2" xfId="33640" xr:uid="{AC0FBA66-56E2-44A8-824E-2C3E92C94D88}"/>
    <cellStyle name="標準 6 7 2 3 4 2 3" xfId="27316" xr:uid="{C65999F9-6856-4E87-B282-CD8ECE3390BA}"/>
    <cellStyle name="標準 6 7 2 3 4 3" xfId="13067" xr:uid="{68C91B42-CE8C-4438-B9D4-8630CF86FE4E}"/>
    <cellStyle name="標準 6 7 2 3 4 3 2" xfId="30478" xr:uid="{68C91B42-CE8C-4438-B9D4-8630CF86FE4E}"/>
    <cellStyle name="標準 6 7 2 3 4 4" xfId="6742" xr:uid="{391FF623-BD96-4A83-B225-5DEA78695F9B}"/>
    <cellStyle name="標準 6 7 2 3 4 4 2" xfId="24154" xr:uid="{391FF623-BD96-4A83-B225-5DEA78695F9B}"/>
    <cellStyle name="標準 6 7 2 3 4 5" xfId="21005" xr:uid="{00000000-0005-0000-0000-00006A120000}"/>
    <cellStyle name="標準 6 7 2 3 5" xfId="1976" xr:uid="{00000000-0005-0000-0000-00006B120000}"/>
    <cellStyle name="標準 6 7 2 3 5 2" xfId="14601" xr:uid="{EA46A9AE-24BB-4CEE-BBD3-1CF1D8A68005}"/>
    <cellStyle name="標準 6 7 2 3 5 2 2" xfId="32012" xr:uid="{EA46A9AE-24BB-4CEE-BBD3-1CF1D8A68005}"/>
    <cellStyle name="標準 6 7 2 3 5 3" xfId="8277" xr:uid="{CF2F2A67-06E0-4B0C-8C4F-D63CE10A5080}"/>
    <cellStyle name="標準 6 7 2 3 5 3 2" xfId="25688" xr:uid="{CF2F2A67-06E0-4B0C-8C4F-D63CE10A5080}"/>
    <cellStyle name="標準 6 7 2 3 5 4" xfId="19389" xr:uid="{00000000-0005-0000-0000-00006B120000}"/>
    <cellStyle name="標準 6 7 2 3 6" xfId="11439" xr:uid="{1D85A223-AFE1-4F19-88E7-85FE2B03F8B8}"/>
    <cellStyle name="標準 6 7 2 3 6 2" xfId="28850" xr:uid="{1D85A223-AFE1-4F19-88E7-85FE2B03F8B8}"/>
    <cellStyle name="標準 6 7 2 3 7" xfId="5114" xr:uid="{88240004-3A79-4C70-BB1E-9E1873BEBDA4}"/>
    <cellStyle name="標準 6 7 2 3 7 2" xfId="22526" xr:uid="{88240004-3A79-4C70-BB1E-9E1873BEBDA4}"/>
    <cellStyle name="標準 6 7 2 3 8" xfId="17857" xr:uid="{00000000-0005-0000-0000-000060120000}"/>
    <cellStyle name="標準 6 7 2 4" xfId="607" xr:uid="{00000000-0005-0000-0000-00006C120000}"/>
    <cellStyle name="標準 6 7 2 4 2" xfId="1367" xr:uid="{00000000-0005-0000-0000-00006D120000}"/>
    <cellStyle name="標準 6 7 2 4 2 2" xfId="4543" xr:uid="{00000000-0005-0000-0000-00006E120000}"/>
    <cellStyle name="標準 6 7 2 4 2 2 2" xfId="10855" xr:uid="{01AD0510-72B9-4048-953C-DADF280E5930}"/>
    <cellStyle name="標準 6 7 2 4 2 2 2 2" xfId="17179" xr:uid="{3040CC72-661F-4188-B003-AF0F2FEF4563}"/>
    <cellStyle name="標準 6 7 2 4 2 2 2 2 2" xfId="34590" xr:uid="{3040CC72-661F-4188-B003-AF0F2FEF4563}"/>
    <cellStyle name="標準 6 7 2 4 2 2 2 3" xfId="28266" xr:uid="{01AD0510-72B9-4048-953C-DADF280E5930}"/>
    <cellStyle name="標準 6 7 2 4 2 2 3" xfId="14017" xr:uid="{BC39FE23-B550-4992-AD37-0A74452220D8}"/>
    <cellStyle name="標準 6 7 2 4 2 2 3 2" xfId="31428" xr:uid="{BC39FE23-B550-4992-AD37-0A74452220D8}"/>
    <cellStyle name="標準 6 7 2 4 2 2 4" xfId="7692" xr:uid="{9BE5F5F2-9C81-4D17-A948-DCAB3D6582CA}"/>
    <cellStyle name="標準 6 7 2 4 2 2 4 2" xfId="25104" xr:uid="{9BE5F5F2-9C81-4D17-A948-DCAB3D6582CA}"/>
    <cellStyle name="標準 6 7 2 4 2 2 5" xfId="21955" xr:uid="{00000000-0005-0000-0000-00006E120000}"/>
    <cellStyle name="標準 6 7 2 4 2 3" xfId="2926" xr:uid="{00000000-0005-0000-0000-00006F120000}"/>
    <cellStyle name="標準 6 7 2 4 2 3 2" xfId="15551" xr:uid="{0382C499-BB46-4A12-95E6-EF49CB55FEB3}"/>
    <cellStyle name="標準 6 7 2 4 2 3 2 2" xfId="32962" xr:uid="{0382C499-BB46-4A12-95E6-EF49CB55FEB3}"/>
    <cellStyle name="標準 6 7 2 4 2 3 3" xfId="9227" xr:uid="{00DC73F9-8F0D-4B47-B5E3-8847DD5211E2}"/>
    <cellStyle name="標準 6 7 2 4 2 3 3 2" xfId="26638" xr:uid="{00DC73F9-8F0D-4B47-B5E3-8847DD5211E2}"/>
    <cellStyle name="標準 6 7 2 4 2 3 4" xfId="20339" xr:uid="{00000000-0005-0000-0000-00006F120000}"/>
    <cellStyle name="標準 6 7 2 4 2 4" xfId="12389" xr:uid="{064A770F-DD8A-4FF9-8FDB-6498A65E3EBB}"/>
    <cellStyle name="標準 6 7 2 4 2 4 2" xfId="29800" xr:uid="{064A770F-DD8A-4FF9-8FDB-6498A65E3EBB}"/>
    <cellStyle name="標準 6 7 2 4 2 5" xfId="6064" xr:uid="{EC46B21E-5742-4ED1-AAA0-90C87420B872}"/>
    <cellStyle name="標準 6 7 2 4 2 5 2" xfId="23476" xr:uid="{EC46B21E-5742-4ED1-AAA0-90C87420B872}"/>
    <cellStyle name="標準 6 7 2 4 2 6" xfId="18807" xr:uid="{00000000-0005-0000-0000-00006D120000}"/>
    <cellStyle name="標準 6 7 2 4 3" xfId="3783" xr:uid="{00000000-0005-0000-0000-000070120000}"/>
    <cellStyle name="標準 6 7 2 4 3 2" xfId="10095" xr:uid="{8E661820-8FC4-4BB7-BF76-482FC0422B40}"/>
    <cellStyle name="標準 6 7 2 4 3 2 2" xfId="16419" xr:uid="{7DAF970D-30D8-4009-8C1C-2DCFBD35CC5A}"/>
    <cellStyle name="標準 6 7 2 4 3 2 2 2" xfId="33830" xr:uid="{7DAF970D-30D8-4009-8C1C-2DCFBD35CC5A}"/>
    <cellStyle name="標準 6 7 2 4 3 2 3" xfId="27506" xr:uid="{8E661820-8FC4-4BB7-BF76-482FC0422B40}"/>
    <cellStyle name="標準 6 7 2 4 3 3" xfId="13257" xr:uid="{E5DBAA85-F008-47DF-BB31-ABFAFC9E195E}"/>
    <cellStyle name="標準 6 7 2 4 3 3 2" xfId="30668" xr:uid="{E5DBAA85-F008-47DF-BB31-ABFAFC9E195E}"/>
    <cellStyle name="標準 6 7 2 4 3 4" xfId="6932" xr:uid="{3BBF7C45-427F-4636-BC35-2F75DB19903B}"/>
    <cellStyle name="標準 6 7 2 4 3 4 2" xfId="24344" xr:uid="{3BBF7C45-427F-4636-BC35-2F75DB19903B}"/>
    <cellStyle name="標準 6 7 2 4 3 5" xfId="21195" xr:uid="{00000000-0005-0000-0000-000070120000}"/>
    <cellStyle name="標準 6 7 2 4 4" xfId="2166" xr:uid="{00000000-0005-0000-0000-000071120000}"/>
    <cellStyle name="標準 6 7 2 4 4 2" xfId="14791" xr:uid="{75F3DFE0-6DF0-4396-8C47-AE0181914DD3}"/>
    <cellStyle name="標準 6 7 2 4 4 2 2" xfId="32202" xr:uid="{75F3DFE0-6DF0-4396-8C47-AE0181914DD3}"/>
    <cellStyle name="標準 6 7 2 4 4 3" xfId="8467" xr:uid="{2E3636C4-E563-43C5-9853-763DC209892E}"/>
    <cellStyle name="標準 6 7 2 4 4 3 2" xfId="25878" xr:uid="{2E3636C4-E563-43C5-9853-763DC209892E}"/>
    <cellStyle name="標準 6 7 2 4 4 4" xfId="19579" xr:uid="{00000000-0005-0000-0000-000071120000}"/>
    <cellStyle name="標準 6 7 2 4 5" xfId="11629" xr:uid="{89BBC7AC-9804-4E3B-AD10-3F689EC5EAB1}"/>
    <cellStyle name="標準 6 7 2 4 5 2" xfId="29040" xr:uid="{89BBC7AC-9804-4E3B-AD10-3F689EC5EAB1}"/>
    <cellStyle name="標準 6 7 2 4 6" xfId="5304" xr:uid="{82749AE2-3856-4B4F-B63D-029EC426E764}"/>
    <cellStyle name="標準 6 7 2 4 6 2" xfId="22716" xr:uid="{82749AE2-3856-4B4F-B63D-029EC426E764}"/>
    <cellStyle name="標準 6 7 2 4 7" xfId="18047" xr:uid="{00000000-0005-0000-0000-00006C120000}"/>
    <cellStyle name="標準 6 7 2 5" xfId="987" xr:uid="{00000000-0005-0000-0000-000072120000}"/>
    <cellStyle name="標準 6 7 2 5 2" xfId="4163" xr:uid="{00000000-0005-0000-0000-000073120000}"/>
    <cellStyle name="標準 6 7 2 5 2 2" xfId="10475" xr:uid="{014C8395-A5F6-4454-9B48-7EC90459C015}"/>
    <cellStyle name="標準 6 7 2 5 2 2 2" xfId="16799" xr:uid="{C2E05604-584F-4F76-8083-B52598422CA5}"/>
    <cellStyle name="標準 6 7 2 5 2 2 2 2" xfId="34210" xr:uid="{C2E05604-584F-4F76-8083-B52598422CA5}"/>
    <cellStyle name="標準 6 7 2 5 2 2 3" xfId="27886" xr:uid="{014C8395-A5F6-4454-9B48-7EC90459C015}"/>
    <cellStyle name="標準 6 7 2 5 2 3" xfId="13637" xr:uid="{0CC89357-2AF2-4343-9C16-3DBD1DCBF3F4}"/>
    <cellStyle name="標準 6 7 2 5 2 3 2" xfId="31048" xr:uid="{0CC89357-2AF2-4343-9C16-3DBD1DCBF3F4}"/>
    <cellStyle name="標準 6 7 2 5 2 4" xfId="7312" xr:uid="{4AD61D37-5B74-490C-9842-CCDC31A73B49}"/>
    <cellStyle name="標準 6 7 2 5 2 4 2" xfId="24724" xr:uid="{4AD61D37-5B74-490C-9842-CCDC31A73B49}"/>
    <cellStyle name="標準 6 7 2 5 2 5" xfId="21575" xr:uid="{00000000-0005-0000-0000-000073120000}"/>
    <cellStyle name="標準 6 7 2 5 3" xfId="2546" xr:uid="{00000000-0005-0000-0000-000074120000}"/>
    <cellStyle name="標準 6 7 2 5 3 2" xfId="15171" xr:uid="{B4A7B6D4-0337-4C46-9FDD-8FEECC53FFA1}"/>
    <cellStyle name="標準 6 7 2 5 3 2 2" xfId="32582" xr:uid="{B4A7B6D4-0337-4C46-9FDD-8FEECC53FFA1}"/>
    <cellStyle name="標準 6 7 2 5 3 3" xfId="8847" xr:uid="{AAEB28FE-03E6-49C6-BBE3-52E51428FCCC}"/>
    <cellStyle name="標準 6 7 2 5 3 3 2" xfId="26258" xr:uid="{AAEB28FE-03E6-49C6-BBE3-52E51428FCCC}"/>
    <cellStyle name="標準 6 7 2 5 3 4" xfId="19959" xr:uid="{00000000-0005-0000-0000-000074120000}"/>
    <cellStyle name="標準 6 7 2 5 4" xfId="12009" xr:uid="{505FDCC4-F282-4B02-A68E-49496EFC0F3D}"/>
    <cellStyle name="標準 6 7 2 5 4 2" xfId="29420" xr:uid="{505FDCC4-F282-4B02-A68E-49496EFC0F3D}"/>
    <cellStyle name="標準 6 7 2 5 5" xfId="5684" xr:uid="{F1342D49-C2A7-4438-A15E-F45023F2A1CB}"/>
    <cellStyle name="標準 6 7 2 5 5 2" xfId="23096" xr:uid="{F1342D49-C2A7-4438-A15E-F45023F2A1CB}"/>
    <cellStyle name="標準 6 7 2 5 6" xfId="18427" xr:uid="{00000000-0005-0000-0000-000072120000}"/>
    <cellStyle name="標準 6 7 2 6" xfId="227" xr:uid="{00000000-0005-0000-0000-000075120000}"/>
    <cellStyle name="標準 6 7 2 6 2" xfId="3403" xr:uid="{00000000-0005-0000-0000-000076120000}"/>
    <cellStyle name="標準 6 7 2 6 2 2" xfId="16039" xr:uid="{73F8D5F2-A7CB-44DC-802B-8E5C57A45E05}"/>
    <cellStyle name="標準 6 7 2 6 2 2 2" xfId="33450" xr:uid="{73F8D5F2-A7CB-44DC-802B-8E5C57A45E05}"/>
    <cellStyle name="標準 6 7 2 6 2 3" xfId="9715" xr:uid="{6F3F8957-4FFD-44E5-9EBB-0DA26EDB2BA1}"/>
    <cellStyle name="標準 6 7 2 6 2 3 2" xfId="27126" xr:uid="{6F3F8957-4FFD-44E5-9EBB-0DA26EDB2BA1}"/>
    <cellStyle name="標準 6 7 2 6 2 4" xfId="20815" xr:uid="{00000000-0005-0000-0000-000076120000}"/>
    <cellStyle name="標準 6 7 2 6 3" xfId="12877" xr:uid="{EA159231-BF8F-4DDE-81EB-290ED1875E98}"/>
    <cellStyle name="標準 6 7 2 6 3 2" xfId="30288" xr:uid="{EA159231-BF8F-4DDE-81EB-290ED1875E98}"/>
    <cellStyle name="標準 6 7 2 6 4" xfId="6552" xr:uid="{2F4E613D-D204-4C8C-B496-56AF818FD79A}"/>
    <cellStyle name="標準 6 7 2 6 4 2" xfId="23964" xr:uid="{2F4E613D-D204-4C8C-B496-56AF818FD79A}"/>
    <cellStyle name="標準 6 7 2 6 5" xfId="17667" xr:uid="{00000000-0005-0000-0000-000075120000}"/>
    <cellStyle name="標準 6 7 2 7" xfId="3309" xr:uid="{00000000-0005-0000-0000-000077120000}"/>
    <cellStyle name="標準 6 7 2 7 2" xfId="9621" xr:uid="{95966B34-EFB0-49F3-B8A4-513BEA517803}"/>
    <cellStyle name="標準 6 7 2 7 2 2" xfId="15945" xr:uid="{29B98CE5-8AAF-4B40-9064-0381246EA527}"/>
    <cellStyle name="標準 6 7 2 7 2 2 2" xfId="33356" xr:uid="{29B98CE5-8AAF-4B40-9064-0381246EA527}"/>
    <cellStyle name="標準 6 7 2 7 2 3" xfId="27032" xr:uid="{95966B34-EFB0-49F3-B8A4-513BEA517803}"/>
    <cellStyle name="標準 6 7 2 7 3" xfId="12783" xr:uid="{82D0DCFD-1471-4E73-A51D-06DC956B5E2B}"/>
    <cellStyle name="標準 6 7 2 7 3 2" xfId="30194" xr:uid="{82D0DCFD-1471-4E73-A51D-06DC956B5E2B}"/>
    <cellStyle name="標準 6 7 2 7 4" xfId="6458" xr:uid="{EBC3A4DC-9726-4DBE-83CD-9F3D72DE58E5}"/>
    <cellStyle name="標準 6 7 2 7 4 2" xfId="23870" xr:uid="{EBC3A4DC-9726-4DBE-83CD-9F3D72DE58E5}"/>
    <cellStyle name="標準 6 7 2 7 5" xfId="20721" xr:uid="{00000000-0005-0000-0000-000077120000}"/>
    <cellStyle name="標準 6 7 2 8" xfId="1786" xr:uid="{00000000-0005-0000-0000-000078120000}"/>
    <cellStyle name="標準 6 7 2 8 2" xfId="14411" xr:uid="{4738D4D3-F317-4EBB-95A6-8A4FEED0CFA5}"/>
    <cellStyle name="標準 6 7 2 8 2 2" xfId="31822" xr:uid="{4738D4D3-F317-4EBB-95A6-8A4FEED0CFA5}"/>
    <cellStyle name="標準 6 7 2 8 3" xfId="8087" xr:uid="{9C907229-400E-44DF-BB1A-FBC80CF4EFDC}"/>
    <cellStyle name="標準 6 7 2 8 3 2" xfId="25498" xr:uid="{9C907229-400E-44DF-BB1A-FBC80CF4EFDC}"/>
    <cellStyle name="標準 6 7 2 8 4" xfId="19199" xr:uid="{00000000-0005-0000-0000-000078120000}"/>
    <cellStyle name="標準 6 7 2 9" xfId="11249" xr:uid="{6846A3FF-ACB5-408D-9399-A5C850458916}"/>
    <cellStyle name="標準 6 7 2 9 2" xfId="28660" xr:uid="{6846A3FF-ACB5-408D-9399-A5C850458916}"/>
    <cellStyle name="標準 6 7 3" xfId="288" xr:uid="{00000000-0005-0000-0000-000079120000}"/>
    <cellStyle name="標準 6 7 3 2" xfId="478" xr:uid="{00000000-0005-0000-0000-00007A120000}"/>
    <cellStyle name="標準 6 7 3 2 2" xfId="858" xr:uid="{00000000-0005-0000-0000-00007B120000}"/>
    <cellStyle name="標準 6 7 3 2 2 2" xfId="1618" xr:uid="{00000000-0005-0000-0000-00007C120000}"/>
    <cellStyle name="標準 6 7 3 2 2 2 2" xfId="4794" xr:uid="{00000000-0005-0000-0000-00007D120000}"/>
    <cellStyle name="標準 6 7 3 2 2 2 2 2" xfId="11106" xr:uid="{B20FF835-5594-4C47-941E-4A5B81CFDE98}"/>
    <cellStyle name="標準 6 7 3 2 2 2 2 2 2" xfId="17430" xr:uid="{E02B066F-9D0A-4C4E-A0E0-F0C5848E591F}"/>
    <cellStyle name="標準 6 7 3 2 2 2 2 2 2 2" xfId="34841" xr:uid="{E02B066F-9D0A-4C4E-A0E0-F0C5848E591F}"/>
    <cellStyle name="標準 6 7 3 2 2 2 2 2 3" xfId="28517" xr:uid="{B20FF835-5594-4C47-941E-4A5B81CFDE98}"/>
    <cellStyle name="標準 6 7 3 2 2 2 2 3" xfId="14268" xr:uid="{79E2750A-54C5-47A4-B5CB-1B5BEC090B55}"/>
    <cellStyle name="標準 6 7 3 2 2 2 2 3 2" xfId="31679" xr:uid="{79E2750A-54C5-47A4-B5CB-1B5BEC090B55}"/>
    <cellStyle name="標準 6 7 3 2 2 2 2 4" xfId="7943" xr:uid="{9528C719-EBC1-4B8E-917D-857A1BE74086}"/>
    <cellStyle name="標準 6 7 3 2 2 2 2 4 2" xfId="25355" xr:uid="{9528C719-EBC1-4B8E-917D-857A1BE74086}"/>
    <cellStyle name="標準 6 7 3 2 2 2 2 5" xfId="22206" xr:uid="{00000000-0005-0000-0000-00007D120000}"/>
    <cellStyle name="標準 6 7 3 2 2 2 3" xfId="3177" xr:uid="{00000000-0005-0000-0000-00007E120000}"/>
    <cellStyle name="標準 6 7 3 2 2 2 3 2" xfId="15802" xr:uid="{D6706EAE-295F-4B1B-B5C2-8535A83646B9}"/>
    <cellStyle name="標準 6 7 3 2 2 2 3 2 2" xfId="33213" xr:uid="{D6706EAE-295F-4B1B-B5C2-8535A83646B9}"/>
    <cellStyle name="標準 6 7 3 2 2 2 3 3" xfId="9478" xr:uid="{C29A08AD-8BCE-42D6-938D-0B39CDD5B887}"/>
    <cellStyle name="標準 6 7 3 2 2 2 3 3 2" xfId="26889" xr:uid="{C29A08AD-8BCE-42D6-938D-0B39CDD5B887}"/>
    <cellStyle name="標準 6 7 3 2 2 2 3 4" xfId="20590" xr:uid="{00000000-0005-0000-0000-00007E120000}"/>
    <cellStyle name="標準 6 7 3 2 2 2 4" xfId="12640" xr:uid="{79E50E34-ABED-4794-BD81-B31A045D05D2}"/>
    <cellStyle name="標準 6 7 3 2 2 2 4 2" xfId="30051" xr:uid="{79E50E34-ABED-4794-BD81-B31A045D05D2}"/>
    <cellStyle name="標準 6 7 3 2 2 2 5" xfId="6315" xr:uid="{E14DAA94-A107-4A8A-B299-062012BF228C}"/>
    <cellStyle name="標準 6 7 3 2 2 2 5 2" xfId="23727" xr:uid="{E14DAA94-A107-4A8A-B299-062012BF228C}"/>
    <cellStyle name="標準 6 7 3 2 2 2 6" xfId="19058" xr:uid="{00000000-0005-0000-0000-00007C120000}"/>
    <cellStyle name="標準 6 7 3 2 2 3" xfId="4034" xr:uid="{00000000-0005-0000-0000-00007F120000}"/>
    <cellStyle name="標準 6 7 3 2 2 3 2" xfId="10346" xr:uid="{09DFC026-610B-4B54-B704-25377BF57FDC}"/>
    <cellStyle name="標準 6 7 3 2 2 3 2 2" xfId="16670" xr:uid="{36819098-094A-454D-8564-32710E0CC606}"/>
    <cellStyle name="標準 6 7 3 2 2 3 2 2 2" xfId="34081" xr:uid="{36819098-094A-454D-8564-32710E0CC606}"/>
    <cellStyle name="標準 6 7 3 2 2 3 2 3" xfId="27757" xr:uid="{09DFC026-610B-4B54-B704-25377BF57FDC}"/>
    <cellStyle name="標準 6 7 3 2 2 3 3" xfId="13508" xr:uid="{DAF7D466-3EC8-4B6D-AB2C-77B4A3EA024C}"/>
    <cellStyle name="標準 6 7 3 2 2 3 3 2" xfId="30919" xr:uid="{DAF7D466-3EC8-4B6D-AB2C-77B4A3EA024C}"/>
    <cellStyle name="標準 6 7 3 2 2 3 4" xfId="7183" xr:uid="{9E70D12F-31D5-4910-93DD-0F69BBE3E34D}"/>
    <cellStyle name="標準 6 7 3 2 2 3 4 2" xfId="24595" xr:uid="{9E70D12F-31D5-4910-93DD-0F69BBE3E34D}"/>
    <cellStyle name="標準 6 7 3 2 2 3 5" xfId="21446" xr:uid="{00000000-0005-0000-0000-00007F120000}"/>
    <cellStyle name="標準 6 7 3 2 2 4" xfId="2417" xr:uid="{00000000-0005-0000-0000-000080120000}"/>
    <cellStyle name="標準 6 7 3 2 2 4 2" xfId="15042" xr:uid="{F2D09C81-04D6-452E-8D02-ABD7CD52715F}"/>
    <cellStyle name="標準 6 7 3 2 2 4 2 2" xfId="32453" xr:uid="{F2D09C81-04D6-452E-8D02-ABD7CD52715F}"/>
    <cellStyle name="標準 6 7 3 2 2 4 3" xfId="8718" xr:uid="{C6EFAB34-30ED-4B7D-B435-047D3C6E0D8D}"/>
    <cellStyle name="標準 6 7 3 2 2 4 3 2" xfId="26129" xr:uid="{C6EFAB34-30ED-4B7D-B435-047D3C6E0D8D}"/>
    <cellStyle name="標準 6 7 3 2 2 4 4" xfId="19830" xr:uid="{00000000-0005-0000-0000-000080120000}"/>
    <cellStyle name="標準 6 7 3 2 2 5" xfId="11880" xr:uid="{4A793DF7-5D06-4085-BBF9-F126D76F21D1}"/>
    <cellStyle name="標準 6 7 3 2 2 5 2" xfId="29291" xr:uid="{4A793DF7-5D06-4085-BBF9-F126D76F21D1}"/>
    <cellStyle name="標準 6 7 3 2 2 6" xfId="5555" xr:uid="{B2BE621A-1627-4AA0-B5A4-F61D2AA2E7F7}"/>
    <cellStyle name="標準 6 7 3 2 2 6 2" xfId="22967" xr:uid="{B2BE621A-1627-4AA0-B5A4-F61D2AA2E7F7}"/>
    <cellStyle name="標準 6 7 3 2 2 7" xfId="18298" xr:uid="{00000000-0005-0000-0000-00007B120000}"/>
    <cellStyle name="標準 6 7 3 2 3" xfId="1238" xr:uid="{00000000-0005-0000-0000-000081120000}"/>
    <cellStyle name="標準 6 7 3 2 3 2" xfId="4414" xr:uid="{00000000-0005-0000-0000-000082120000}"/>
    <cellStyle name="標準 6 7 3 2 3 2 2" xfId="10726" xr:uid="{FFE68D2A-7382-41C2-9FE4-B6B0713F17EC}"/>
    <cellStyle name="標準 6 7 3 2 3 2 2 2" xfId="17050" xr:uid="{30AE93FD-FF9D-43F1-BC08-FE421D468614}"/>
    <cellStyle name="標準 6 7 3 2 3 2 2 2 2" xfId="34461" xr:uid="{30AE93FD-FF9D-43F1-BC08-FE421D468614}"/>
    <cellStyle name="標準 6 7 3 2 3 2 2 3" xfId="28137" xr:uid="{FFE68D2A-7382-41C2-9FE4-B6B0713F17EC}"/>
    <cellStyle name="標準 6 7 3 2 3 2 3" xfId="13888" xr:uid="{11F0BDAF-E02F-4FAD-97DD-7F4B80AF5763}"/>
    <cellStyle name="標準 6 7 3 2 3 2 3 2" xfId="31299" xr:uid="{11F0BDAF-E02F-4FAD-97DD-7F4B80AF5763}"/>
    <cellStyle name="標準 6 7 3 2 3 2 4" xfId="7563" xr:uid="{E55862AE-04A3-48CC-BC9C-AADC334392A2}"/>
    <cellStyle name="標準 6 7 3 2 3 2 4 2" xfId="24975" xr:uid="{E55862AE-04A3-48CC-BC9C-AADC334392A2}"/>
    <cellStyle name="標準 6 7 3 2 3 2 5" xfId="21826" xr:uid="{00000000-0005-0000-0000-000082120000}"/>
    <cellStyle name="標準 6 7 3 2 3 3" xfId="2797" xr:uid="{00000000-0005-0000-0000-000083120000}"/>
    <cellStyle name="標準 6 7 3 2 3 3 2" xfId="15422" xr:uid="{05338475-368B-4B45-9CD2-0311BEA25485}"/>
    <cellStyle name="標準 6 7 3 2 3 3 2 2" xfId="32833" xr:uid="{05338475-368B-4B45-9CD2-0311BEA25485}"/>
    <cellStyle name="標準 6 7 3 2 3 3 3" xfId="9098" xr:uid="{019CCA47-2B8A-4013-9BAA-A257DF996F7C}"/>
    <cellStyle name="標準 6 7 3 2 3 3 3 2" xfId="26509" xr:uid="{019CCA47-2B8A-4013-9BAA-A257DF996F7C}"/>
    <cellStyle name="標準 6 7 3 2 3 3 4" xfId="20210" xr:uid="{00000000-0005-0000-0000-000083120000}"/>
    <cellStyle name="標準 6 7 3 2 3 4" xfId="12260" xr:uid="{F50AF9FF-F4BA-4A6F-811E-62168047F2D4}"/>
    <cellStyle name="標準 6 7 3 2 3 4 2" xfId="29671" xr:uid="{F50AF9FF-F4BA-4A6F-811E-62168047F2D4}"/>
    <cellStyle name="標準 6 7 3 2 3 5" xfId="5935" xr:uid="{AAFE48EE-476D-4F87-87D3-1C70D2E9E1C7}"/>
    <cellStyle name="標準 6 7 3 2 3 5 2" xfId="23347" xr:uid="{AAFE48EE-476D-4F87-87D3-1C70D2E9E1C7}"/>
    <cellStyle name="標準 6 7 3 2 3 6" xfId="18678" xr:uid="{00000000-0005-0000-0000-000081120000}"/>
    <cellStyle name="標準 6 7 3 2 4" xfId="3654" xr:uid="{00000000-0005-0000-0000-000084120000}"/>
    <cellStyle name="標準 6 7 3 2 4 2" xfId="9966" xr:uid="{259D3CE9-A69B-4B55-BCF0-0CA1ABBA6130}"/>
    <cellStyle name="標準 6 7 3 2 4 2 2" xfId="16290" xr:uid="{13B8E32C-0AAF-4BBF-A56B-49F8C271AB18}"/>
    <cellStyle name="標準 6 7 3 2 4 2 2 2" xfId="33701" xr:uid="{13B8E32C-0AAF-4BBF-A56B-49F8C271AB18}"/>
    <cellStyle name="標準 6 7 3 2 4 2 3" xfId="27377" xr:uid="{259D3CE9-A69B-4B55-BCF0-0CA1ABBA6130}"/>
    <cellStyle name="標準 6 7 3 2 4 3" xfId="13128" xr:uid="{A59D4F49-B4A0-4A3F-89E1-CA96329F5936}"/>
    <cellStyle name="標準 6 7 3 2 4 3 2" xfId="30539" xr:uid="{A59D4F49-B4A0-4A3F-89E1-CA96329F5936}"/>
    <cellStyle name="標準 6 7 3 2 4 4" xfId="6803" xr:uid="{E286763B-C81E-4B29-9226-6F19E022DE9E}"/>
    <cellStyle name="標準 6 7 3 2 4 4 2" xfId="24215" xr:uid="{E286763B-C81E-4B29-9226-6F19E022DE9E}"/>
    <cellStyle name="標準 6 7 3 2 4 5" xfId="21066" xr:uid="{00000000-0005-0000-0000-000084120000}"/>
    <cellStyle name="標準 6 7 3 2 5" xfId="2037" xr:uid="{00000000-0005-0000-0000-000085120000}"/>
    <cellStyle name="標準 6 7 3 2 5 2" xfId="14662" xr:uid="{C6E92469-6C41-4A87-B892-1990DA1AD0C5}"/>
    <cellStyle name="標準 6 7 3 2 5 2 2" xfId="32073" xr:uid="{C6E92469-6C41-4A87-B892-1990DA1AD0C5}"/>
    <cellStyle name="標準 6 7 3 2 5 3" xfId="8338" xr:uid="{881E3988-C231-490F-97E2-402162A41466}"/>
    <cellStyle name="標準 6 7 3 2 5 3 2" xfId="25749" xr:uid="{881E3988-C231-490F-97E2-402162A41466}"/>
    <cellStyle name="標準 6 7 3 2 5 4" xfId="19450" xr:uid="{00000000-0005-0000-0000-000085120000}"/>
    <cellStyle name="標準 6 7 3 2 6" xfId="11500" xr:uid="{FD3341FB-F278-4D9B-B630-7EBB1B8856FD}"/>
    <cellStyle name="標準 6 7 3 2 6 2" xfId="28911" xr:uid="{FD3341FB-F278-4D9B-B630-7EBB1B8856FD}"/>
    <cellStyle name="標準 6 7 3 2 7" xfId="5175" xr:uid="{AA3147F7-C838-41DB-A340-FB24A3D08729}"/>
    <cellStyle name="標準 6 7 3 2 7 2" xfId="22587" xr:uid="{AA3147F7-C838-41DB-A340-FB24A3D08729}"/>
    <cellStyle name="標準 6 7 3 2 8" xfId="17918" xr:uid="{00000000-0005-0000-0000-00007A120000}"/>
    <cellStyle name="標準 6 7 3 3" xfId="668" xr:uid="{00000000-0005-0000-0000-000086120000}"/>
    <cellStyle name="標準 6 7 3 3 2" xfId="1428" xr:uid="{00000000-0005-0000-0000-000087120000}"/>
    <cellStyle name="標準 6 7 3 3 2 2" xfId="4604" xr:uid="{00000000-0005-0000-0000-000088120000}"/>
    <cellStyle name="標準 6 7 3 3 2 2 2" xfId="10916" xr:uid="{8815F69F-B1B0-481C-9A26-65904886BD9A}"/>
    <cellStyle name="標準 6 7 3 3 2 2 2 2" xfId="17240" xr:uid="{54E4D96C-4047-4A98-AFD3-4D4D1D0DD35E}"/>
    <cellStyle name="標準 6 7 3 3 2 2 2 2 2" xfId="34651" xr:uid="{54E4D96C-4047-4A98-AFD3-4D4D1D0DD35E}"/>
    <cellStyle name="標準 6 7 3 3 2 2 2 3" xfId="28327" xr:uid="{8815F69F-B1B0-481C-9A26-65904886BD9A}"/>
    <cellStyle name="標準 6 7 3 3 2 2 3" xfId="14078" xr:uid="{39F466DB-FB76-4F37-AE1E-E61DC5BC36BF}"/>
    <cellStyle name="標準 6 7 3 3 2 2 3 2" xfId="31489" xr:uid="{39F466DB-FB76-4F37-AE1E-E61DC5BC36BF}"/>
    <cellStyle name="標準 6 7 3 3 2 2 4" xfId="7753" xr:uid="{96FAA713-99A9-4BC5-978B-7F18327DBA1E}"/>
    <cellStyle name="標準 6 7 3 3 2 2 4 2" xfId="25165" xr:uid="{96FAA713-99A9-4BC5-978B-7F18327DBA1E}"/>
    <cellStyle name="標準 6 7 3 3 2 2 5" xfId="22016" xr:uid="{00000000-0005-0000-0000-000088120000}"/>
    <cellStyle name="標準 6 7 3 3 2 3" xfId="2987" xr:uid="{00000000-0005-0000-0000-000089120000}"/>
    <cellStyle name="標準 6 7 3 3 2 3 2" xfId="15612" xr:uid="{05010DE5-D7AA-424A-86AB-110C559E063F}"/>
    <cellStyle name="標準 6 7 3 3 2 3 2 2" xfId="33023" xr:uid="{05010DE5-D7AA-424A-86AB-110C559E063F}"/>
    <cellStyle name="標準 6 7 3 3 2 3 3" xfId="9288" xr:uid="{58E88EAA-5C2B-4F3B-B962-1ED558C86F76}"/>
    <cellStyle name="標準 6 7 3 3 2 3 3 2" xfId="26699" xr:uid="{58E88EAA-5C2B-4F3B-B962-1ED558C86F76}"/>
    <cellStyle name="標準 6 7 3 3 2 3 4" xfId="20400" xr:uid="{00000000-0005-0000-0000-000089120000}"/>
    <cellStyle name="標準 6 7 3 3 2 4" xfId="12450" xr:uid="{481C5424-F91B-44C1-BE88-07CE1B0567BA}"/>
    <cellStyle name="標準 6 7 3 3 2 4 2" xfId="29861" xr:uid="{481C5424-F91B-44C1-BE88-07CE1B0567BA}"/>
    <cellStyle name="標準 6 7 3 3 2 5" xfId="6125" xr:uid="{B06903C7-0078-4C79-A83C-AD1A718269B6}"/>
    <cellStyle name="標準 6 7 3 3 2 5 2" xfId="23537" xr:uid="{B06903C7-0078-4C79-A83C-AD1A718269B6}"/>
    <cellStyle name="標準 6 7 3 3 2 6" xfId="18868" xr:uid="{00000000-0005-0000-0000-000087120000}"/>
    <cellStyle name="標準 6 7 3 3 3" xfId="3844" xr:uid="{00000000-0005-0000-0000-00008A120000}"/>
    <cellStyle name="標準 6 7 3 3 3 2" xfId="10156" xr:uid="{B642EEDC-AC8C-4160-94E8-E06E432B1A1B}"/>
    <cellStyle name="標準 6 7 3 3 3 2 2" xfId="16480" xr:uid="{6635F0C2-9C5B-43FB-BD61-63BDA8C78F48}"/>
    <cellStyle name="標準 6 7 3 3 3 2 2 2" xfId="33891" xr:uid="{6635F0C2-9C5B-43FB-BD61-63BDA8C78F48}"/>
    <cellStyle name="標準 6 7 3 3 3 2 3" xfId="27567" xr:uid="{B642EEDC-AC8C-4160-94E8-E06E432B1A1B}"/>
    <cellStyle name="標準 6 7 3 3 3 3" xfId="13318" xr:uid="{44D47E34-0EEE-40B6-AFEA-3233AB5E9202}"/>
    <cellStyle name="標準 6 7 3 3 3 3 2" xfId="30729" xr:uid="{44D47E34-0EEE-40B6-AFEA-3233AB5E9202}"/>
    <cellStyle name="標準 6 7 3 3 3 4" xfId="6993" xr:uid="{6F98D4EB-D87F-4D6A-9480-E7C5C12B15B4}"/>
    <cellStyle name="標準 6 7 3 3 3 4 2" xfId="24405" xr:uid="{6F98D4EB-D87F-4D6A-9480-E7C5C12B15B4}"/>
    <cellStyle name="標準 6 7 3 3 3 5" xfId="21256" xr:uid="{00000000-0005-0000-0000-00008A120000}"/>
    <cellStyle name="標準 6 7 3 3 4" xfId="2227" xr:uid="{00000000-0005-0000-0000-00008B120000}"/>
    <cellStyle name="標準 6 7 3 3 4 2" xfId="14852" xr:uid="{3BA44203-7354-4123-816B-860EFD15C75D}"/>
    <cellStyle name="標準 6 7 3 3 4 2 2" xfId="32263" xr:uid="{3BA44203-7354-4123-816B-860EFD15C75D}"/>
    <cellStyle name="標準 6 7 3 3 4 3" xfId="8528" xr:uid="{9922B1FF-4141-4D8A-9D93-5F071194EA34}"/>
    <cellStyle name="標準 6 7 3 3 4 3 2" xfId="25939" xr:uid="{9922B1FF-4141-4D8A-9D93-5F071194EA34}"/>
    <cellStyle name="標準 6 7 3 3 4 4" xfId="19640" xr:uid="{00000000-0005-0000-0000-00008B120000}"/>
    <cellStyle name="標準 6 7 3 3 5" xfId="11690" xr:uid="{EC964697-6734-43D9-A2DF-421AA829C39C}"/>
    <cellStyle name="標準 6 7 3 3 5 2" xfId="29101" xr:uid="{EC964697-6734-43D9-A2DF-421AA829C39C}"/>
    <cellStyle name="標準 6 7 3 3 6" xfId="5365" xr:uid="{2EA4671D-7471-4BAD-806F-7F8C375816AD}"/>
    <cellStyle name="標準 6 7 3 3 6 2" xfId="22777" xr:uid="{2EA4671D-7471-4BAD-806F-7F8C375816AD}"/>
    <cellStyle name="標準 6 7 3 3 7" xfId="18108" xr:uid="{00000000-0005-0000-0000-000086120000}"/>
    <cellStyle name="標準 6 7 3 4" xfId="1048" xr:uid="{00000000-0005-0000-0000-00008C120000}"/>
    <cellStyle name="標準 6 7 3 4 2" xfId="4224" xr:uid="{00000000-0005-0000-0000-00008D120000}"/>
    <cellStyle name="標準 6 7 3 4 2 2" xfId="10536" xr:uid="{EA21850D-17D8-44D5-B7F6-8AC520B47319}"/>
    <cellStyle name="標準 6 7 3 4 2 2 2" xfId="16860" xr:uid="{B9E92980-DC69-44DA-A2E0-BE8E18BCCE46}"/>
    <cellStyle name="標準 6 7 3 4 2 2 2 2" xfId="34271" xr:uid="{B9E92980-DC69-44DA-A2E0-BE8E18BCCE46}"/>
    <cellStyle name="標準 6 7 3 4 2 2 3" xfId="27947" xr:uid="{EA21850D-17D8-44D5-B7F6-8AC520B47319}"/>
    <cellStyle name="標準 6 7 3 4 2 3" xfId="13698" xr:uid="{9565E6FC-1990-47BF-BF0B-3C6DFCF20121}"/>
    <cellStyle name="標準 6 7 3 4 2 3 2" xfId="31109" xr:uid="{9565E6FC-1990-47BF-BF0B-3C6DFCF20121}"/>
    <cellStyle name="標準 6 7 3 4 2 4" xfId="7373" xr:uid="{72C4CDFB-EC83-417F-9603-40DD59EF5163}"/>
    <cellStyle name="標準 6 7 3 4 2 4 2" xfId="24785" xr:uid="{72C4CDFB-EC83-417F-9603-40DD59EF5163}"/>
    <cellStyle name="標準 6 7 3 4 2 5" xfId="21636" xr:uid="{00000000-0005-0000-0000-00008D120000}"/>
    <cellStyle name="標準 6 7 3 4 3" xfId="2607" xr:uid="{00000000-0005-0000-0000-00008E120000}"/>
    <cellStyle name="標準 6 7 3 4 3 2" xfId="15232" xr:uid="{67A8AD5D-82EB-4380-A7EA-F280E64185EE}"/>
    <cellStyle name="標準 6 7 3 4 3 2 2" xfId="32643" xr:uid="{67A8AD5D-82EB-4380-A7EA-F280E64185EE}"/>
    <cellStyle name="標準 6 7 3 4 3 3" xfId="8908" xr:uid="{513A86AC-C19E-498E-B2BC-1B2DB57905F6}"/>
    <cellStyle name="標準 6 7 3 4 3 3 2" xfId="26319" xr:uid="{513A86AC-C19E-498E-B2BC-1B2DB57905F6}"/>
    <cellStyle name="標準 6 7 3 4 3 4" xfId="20020" xr:uid="{00000000-0005-0000-0000-00008E120000}"/>
    <cellStyle name="標準 6 7 3 4 4" xfId="12070" xr:uid="{A2D6B0C7-415A-40CA-81FA-E9FA9840AA56}"/>
    <cellStyle name="標準 6 7 3 4 4 2" xfId="29481" xr:uid="{A2D6B0C7-415A-40CA-81FA-E9FA9840AA56}"/>
    <cellStyle name="標準 6 7 3 4 5" xfId="5745" xr:uid="{EFB214AB-3798-48FF-B461-96E5DE5E2CA4}"/>
    <cellStyle name="標準 6 7 3 4 5 2" xfId="23157" xr:uid="{EFB214AB-3798-48FF-B461-96E5DE5E2CA4}"/>
    <cellStyle name="標準 6 7 3 4 6" xfId="18488" xr:uid="{00000000-0005-0000-0000-00008C120000}"/>
    <cellStyle name="標準 6 7 3 5" xfId="3464" xr:uid="{00000000-0005-0000-0000-00008F120000}"/>
    <cellStyle name="標準 6 7 3 5 2" xfId="9776" xr:uid="{B80C6840-C521-4567-9E85-FFCDD7E8ED62}"/>
    <cellStyle name="標準 6 7 3 5 2 2" xfId="16100" xr:uid="{6E62D9D7-0BDE-4D7F-95EC-8024A4A009D4}"/>
    <cellStyle name="標準 6 7 3 5 2 2 2" xfId="33511" xr:uid="{6E62D9D7-0BDE-4D7F-95EC-8024A4A009D4}"/>
    <cellStyle name="標準 6 7 3 5 2 3" xfId="27187" xr:uid="{B80C6840-C521-4567-9E85-FFCDD7E8ED62}"/>
    <cellStyle name="標準 6 7 3 5 3" xfId="12938" xr:uid="{83C23200-B8A2-4C34-808F-99E05E2A9821}"/>
    <cellStyle name="標準 6 7 3 5 3 2" xfId="30349" xr:uid="{83C23200-B8A2-4C34-808F-99E05E2A9821}"/>
    <cellStyle name="標準 6 7 3 5 4" xfId="6613" xr:uid="{9C6B8F47-0780-4B74-85C5-768E8856D3B3}"/>
    <cellStyle name="標準 6 7 3 5 4 2" xfId="24025" xr:uid="{9C6B8F47-0780-4B74-85C5-768E8856D3B3}"/>
    <cellStyle name="標準 6 7 3 5 5" xfId="20876" xr:uid="{00000000-0005-0000-0000-00008F120000}"/>
    <cellStyle name="標準 6 7 3 6" xfId="1847" xr:uid="{00000000-0005-0000-0000-000090120000}"/>
    <cellStyle name="標準 6 7 3 6 2" xfId="14472" xr:uid="{BD59CE22-1813-4E69-94F2-6D2FDB78A5D4}"/>
    <cellStyle name="標準 6 7 3 6 2 2" xfId="31883" xr:uid="{BD59CE22-1813-4E69-94F2-6D2FDB78A5D4}"/>
    <cellStyle name="標準 6 7 3 6 3" xfId="8148" xr:uid="{69A34783-48BC-429D-8F0E-7BCB4A8C1246}"/>
    <cellStyle name="標準 6 7 3 6 3 2" xfId="25559" xr:uid="{69A34783-48BC-429D-8F0E-7BCB4A8C1246}"/>
    <cellStyle name="標準 6 7 3 6 4" xfId="19260" xr:uid="{00000000-0005-0000-0000-000090120000}"/>
    <cellStyle name="標準 6 7 3 7" xfId="11310" xr:uid="{2667C1CC-55B4-4A8E-99E1-54C4AF0CB756}"/>
    <cellStyle name="標準 6 7 3 7 2" xfId="28721" xr:uid="{2667C1CC-55B4-4A8E-99E1-54C4AF0CB756}"/>
    <cellStyle name="標準 6 7 3 8" xfId="4985" xr:uid="{274365D8-72C0-416B-ACD4-03E16C260D4F}"/>
    <cellStyle name="標準 6 7 3 8 2" xfId="22397" xr:uid="{274365D8-72C0-416B-ACD4-03E16C260D4F}"/>
    <cellStyle name="標準 6 7 3 9" xfId="17728" xr:uid="{00000000-0005-0000-0000-000079120000}"/>
    <cellStyle name="標準 6 7 4" xfId="383" xr:uid="{00000000-0005-0000-0000-000091120000}"/>
    <cellStyle name="標準 6 7 4 2" xfId="763" xr:uid="{00000000-0005-0000-0000-000092120000}"/>
    <cellStyle name="標準 6 7 4 2 2" xfId="1523" xr:uid="{00000000-0005-0000-0000-000093120000}"/>
    <cellStyle name="標準 6 7 4 2 2 2" xfId="4699" xr:uid="{00000000-0005-0000-0000-000094120000}"/>
    <cellStyle name="標準 6 7 4 2 2 2 2" xfId="11011" xr:uid="{0B6A5C0C-71B2-4BD3-8AC9-9AB016642458}"/>
    <cellStyle name="標準 6 7 4 2 2 2 2 2" xfId="17335" xr:uid="{3AB751EC-CABC-4539-81A0-9F2966DBF19C}"/>
    <cellStyle name="標準 6 7 4 2 2 2 2 2 2" xfId="34746" xr:uid="{3AB751EC-CABC-4539-81A0-9F2966DBF19C}"/>
    <cellStyle name="標準 6 7 4 2 2 2 2 3" xfId="28422" xr:uid="{0B6A5C0C-71B2-4BD3-8AC9-9AB016642458}"/>
    <cellStyle name="標準 6 7 4 2 2 2 3" xfId="14173" xr:uid="{9D942BFB-F322-4A55-9F7F-B80286A68CE6}"/>
    <cellStyle name="標準 6 7 4 2 2 2 3 2" xfId="31584" xr:uid="{9D942BFB-F322-4A55-9F7F-B80286A68CE6}"/>
    <cellStyle name="標準 6 7 4 2 2 2 4" xfId="7848" xr:uid="{520A9A68-8B86-481F-8AA9-5E9E67CBF7E7}"/>
    <cellStyle name="標準 6 7 4 2 2 2 4 2" xfId="25260" xr:uid="{520A9A68-8B86-481F-8AA9-5E9E67CBF7E7}"/>
    <cellStyle name="標準 6 7 4 2 2 2 5" xfId="22111" xr:uid="{00000000-0005-0000-0000-000094120000}"/>
    <cellStyle name="標準 6 7 4 2 2 3" xfId="3082" xr:uid="{00000000-0005-0000-0000-000095120000}"/>
    <cellStyle name="標準 6 7 4 2 2 3 2" xfId="15707" xr:uid="{85A6B103-48FE-43D3-A55C-70DAF43C764D}"/>
    <cellStyle name="標準 6 7 4 2 2 3 2 2" xfId="33118" xr:uid="{85A6B103-48FE-43D3-A55C-70DAF43C764D}"/>
    <cellStyle name="標準 6 7 4 2 2 3 3" xfId="9383" xr:uid="{72926244-D455-40E9-A44F-CD9C412048E7}"/>
    <cellStyle name="標準 6 7 4 2 2 3 3 2" xfId="26794" xr:uid="{72926244-D455-40E9-A44F-CD9C412048E7}"/>
    <cellStyle name="標準 6 7 4 2 2 3 4" xfId="20495" xr:uid="{00000000-0005-0000-0000-000095120000}"/>
    <cellStyle name="標準 6 7 4 2 2 4" xfId="12545" xr:uid="{C5FB6685-A215-4EDF-9695-20A15A5E9AE1}"/>
    <cellStyle name="標準 6 7 4 2 2 4 2" xfId="29956" xr:uid="{C5FB6685-A215-4EDF-9695-20A15A5E9AE1}"/>
    <cellStyle name="標準 6 7 4 2 2 5" xfId="6220" xr:uid="{7E60687D-C70D-4180-8343-2BF757E2351A}"/>
    <cellStyle name="標準 6 7 4 2 2 5 2" xfId="23632" xr:uid="{7E60687D-C70D-4180-8343-2BF757E2351A}"/>
    <cellStyle name="標準 6 7 4 2 2 6" xfId="18963" xr:uid="{00000000-0005-0000-0000-000093120000}"/>
    <cellStyle name="標準 6 7 4 2 3" xfId="3939" xr:uid="{00000000-0005-0000-0000-000096120000}"/>
    <cellStyle name="標準 6 7 4 2 3 2" xfId="10251" xr:uid="{ADA8E2AE-98D9-4CB8-8510-3C620F350BA1}"/>
    <cellStyle name="標準 6 7 4 2 3 2 2" xfId="16575" xr:uid="{A1AC1CA3-8E8C-4636-B7C3-826FAFC19A61}"/>
    <cellStyle name="標準 6 7 4 2 3 2 2 2" xfId="33986" xr:uid="{A1AC1CA3-8E8C-4636-B7C3-826FAFC19A61}"/>
    <cellStyle name="標準 6 7 4 2 3 2 3" xfId="27662" xr:uid="{ADA8E2AE-98D9-4CB8-8510-3C620F350BA1}"/>
    <cellStyle name="標準 6 7 4 2 3 3" xfId="13413" xr:uid="{6E7CF01A-B7DF-4F88-91F2-E00325DF824B}"/>
    <cellStyle name="標準 6 7 4 2 3 3 2" xfId="30824" xr:uid="{6E7CF01A-B7DF-4F88-91F2-E00325DF824B}"/>
    <cellStyle name="標準 6 7 4 2 3 4" xfId="7088" xr:uid="{927E631F-A734-45DD-AD18-6B6C0F3BB6CA}"/>
    <cellStyle name="標準 6 7 4 2 3 4 2" xfId="24500" xr:uid="{927E631F-A734-45DD-AD18-6B6C0F3BB6CA}"/>
    <cellStyle name="標準 6 7 4 2 3 5" xfId="21351" xr:uid="{00000000-0005-0000-0000-000096120000}"/>
    <cellStyle name="標準 6 7 4 2 4" xfId="2322" xr:uid="{00000000-0005-0000-0000-000097120000}"/>
    <cellStyle name="標準 6 7 4 2 4 2" xfId="14947" xr:uid="{2B6A0365-26C0-4D44-9C67-9CF0CB3D21A9}"/>
    <cellStyle name="標準 6 7 4 2 4 2 2" xfId="32358" xr:uid="{2B6A0365-26C0-4D44-9C67-9CF0CB3D21A9}"/>
    <cellStyle name="標準 6 7 4 2 4 3" xfId="8623" xr:uid="{0D1DEB9C-5E45-448A-A8CB-57796091514D}"/>
    <cellStyle name="標準 6 7 4 2 4 3 2" xfId="26034" xr:uid="{0D1DEB9C-5E45-448A-A8CB-57796091514D}"/>
    <cellStyle name="標準 6 7 4 2 4 4" xfId="19735" xr:uid="{00000000-0005-0000-0000-000097120000}"/>
    <cellStyle name="標準 6 7 4 2 5" xfId="11785" xr:uid="{3D741222-A5AD-4C69-B9DE-C9E0CE0C3647}"/>
    <cellStyle name="標準 6 7 4 2 5 2" xfId="29196" xr:uid="{3D741222-A5AD-4C69-B9DE-C9E0CE0C3647}"/>
    <cellStyle name="標準 6 7 4 2 6" xfId="5460" xr:uid="{D05B99D6-6F57-4D16-9937-EF1A465A445E}"/>
    <cellStyle name="標準 6 7 4 2 6 2" xfId="22872" xr:uid="{D05B99D6-6F57-4D16-9937-EF1A465A445E}"/>
    <cellStyle name="標準 6 7 4 2 7" xfId="18203" xr:uid="{00000000-0005-0000-0000-000092120000}"/>
    <cellStyle name="標準 6 7 4 3" xfId="1143" xr:uid="{00000000-0005-0000-0000-000098120000}"/>
    <cellStyle name="標準 6 7 4 3 2" xfId="4319" xr:uid="{00000000-0005-0000-0000-000099120000}"/>
    <cellStyle name="標準 6 7 4 3 2 2" xfId="10631" xr:uid="{54C54BDC-DB11-4789-824D-370FC7B3C789}"/>
    <cellStyle name="標準 6 7 4 3 2 2 2" xfId="16955" xr:uid="{D5C91A84-6F04-47E0-9FD9-2E55453163D3}"/>
    <cellStyle name="標準 6 7 4 3 2 2 2 2" xfId="34366" xr:uid="{D5C91A84-6F04-47E0-9FD9-2E55453163D3}"/>
    <cellStyle name="標準 6 7 4 3 2 2 3" xfId="28042" xr:uid="{54C54BDC-DB11-4789-824D-370FC7B3C789}"/>
    <cellStyle name="標準 6 7 4 3 2 3" xfId="13793" xr:uid="{239EC2AA-A129-49CA-B32C-7F71E4398C47}"/>
    <cellStyle name="標準 6 7 4 3 2 3 2" xfId="31204" xr:uid="{239EC2AA-A129-49CA-B32C-7F71E4398C47}"/>
    <cellStyle name="標準 6 7 4 3 2 4" xfId="7468" xr:uid="{5454C79F-2ED4-4E8D-946C-AED80DC94136}"/>
    <cellStyle name="標準 6 7 4 3 2 4 2" xfId="24880" xr:uid="{5454C79F-2ED4-4E8D-946C-AED80DC94136}"/>
    <cellStyle name="標準 6 7 4 3 2 5" xfId="21731" xr:uid="{00000000-0005-0000-0000-000099120000}"/>
    <cellStyle name="標準 6 7 4 3 3" xfId="2702" xr:uid="{00000000-0005-0000-0000-00009A120000}"/>
    <cellStyle name="標準 6 7 4 3 3 2" xfId="15327" xr:uid="{66BB6587-CF58-48A6-9E81-B8E44452BE94}"/>
    <cellStyle name="標準 6 7 4 3 3 2 2" xfId="32738" xr:uid="{66BB6587-CF58-48A6-9E81-B8E44452BE94}"/>
    <cellStyle name="標準 6 7 4 3 3 3" xfId="9003" xr:uid="{3A0279E2-20A6-4900-B381-1FAA57C34159}"/>
    <cellStyle name="標準 6 7 4 3 3 3 2" xfId="26414" xr:uid="{3A0279E2-20A6-4900-B381-1FAA57C34159}"/>
    <cellStyle name="標準 6 7 4 3 3 4" xfId="20115" xr:uid="{00000000-0005-0000-0000-00009A120000}"/>
    <cellStyle name="標準 6 7 4 3 4" xfId="12165" xr:uid="{0318BEAD-6EAF-48FE-8E86-2828964F33AC}"/>
    <cellStyle name="標準 6 7 4 3 4 2" xfId="29576" xr:uid="{0318BEAD-6EAF-48FE-8E86-2828964F33AC}"/>
    <cellStyle name="標準 6 7 4 3 5" xfId="5840" xr:uid="{221F948F-A155-481F-982F-3A2323F4F813}"/>
    <cellStyle name="標準 6 7 4 3 5 2" xfId="23252" xr:uid="{221F948F-A155-481F-982F-3A2323F4F813}"/>
    <cellStyle name="標準 6 7 4 3 6" xfId="18583" xr:uid="{00000000-0005-0000-0000-000098120000}"/>
    <cellStyle name="標準 6 7 4 4" xfId="3559" xr:uid="{00000000-0005-0000-0000-00009B120000}"/>
    <cellStyle name="標準 6 7 4 4 2" xfId="9871" xr:uid="{BBD0F9DF-E65E-44DF-B2CB-656B9805BEC8}"/>
    <cellStyle name="標準 6 7 4 4 2 2" xfId="16195" xr:uid="{9AE5424B-76C7-4BBC-BFCB-8B8F0BCD01DB}"/>
    <cellStyle name="標準 6 7 4 4 2 2 2" xfId="33606" xr:uid="{9AE5424B-76C7-4BBC-BFCB-8B8F0BCD01DB}"/>
    <cellStyle name="標準 6 7 4 4 2 3" xfId="27282" xr:uid="{BBD0F9DF-E65E-44DF-B2CB-656B9805BEC8}"/>
    <cellStyle name="標準 6 7 4 4 3" xfId="13033" xr:uid="{0021881D-9AD6-4EF3-818F-325C6F18F3AC}"/>
    <cellStyle name="標準 6 7 4 4 3 2" xfId="30444" xr:uid="{0021881D-9AD6-4EF3-818F-325C6F18F3AC}"/>
    <cellStyle name="標準 6 7 4 4 4" xfId="6708" xr:uid="{90EC68A4-FF85-4D55-BD22-367CB72CF9CB}"/>
    <cellStyle name="標準 6 7 4 4 4 2" xfId="24120" xr:uid="{90EC68A4-FF85-4D55-BD22-367CB72CF9CB}"/>
    <cellStyle name="標準 6 7 4 4 5" xfId="20971" xr:uid="{00000000-0005-0000-0000-00009B120000}"/>
    <cellStyle name="標準 6 7 4 5" xfId="1942" xr:uid="{00000000-0005-0000-0000-00009C120000}"/>
    <cellStyle name="標準 6 7 4 5 2" xfId="14567" xr:uid="{9B521309-74EE-4828-B3F9-893636F67DFC}"/>
    <cellStyle name="標準 6 7 4 5 2 2" xfId="31978" xr:uid="{9B521309-74EE-4828-B3F9-893636F67DFC}"/>
    <cellStyle name="標準 6 7 4 5 3" xfId="8243" xr:uid="{7216C56A-74F9-4D55-AF27-49C661A2160D}"/>
    <cellStyle name="標準 6 7 4 5 3 2" xfId="25654" xr:uid="{7216C56A-74F9-4D55-AF27-49C661A2160D}"/>
    <cellStyle name="標準 6 7 4 5 4" xfId="19355" xr:uid="{00000000-0005-0000-0000-00009C120000}"/>
    <cellStyle name="標準 6 7 4 6" xfId="11405" xr:uid="{750888B7-3D3A-49F9-B64A-E9F9743EB8C4}"/>
    <cellStyle name="標準 6 7 4 6 2" xfId="28816" xr:uid="{750888B7-3D3A-49F9-B64A-E9F9743EB8C4}"/>
    <cellStyle name="標準 6 7 4 7" xfId="5080" xr:uid="{76574AF7-1D69-49E3-B588-45BCAA9B62B9}"/>
    <cellStyle name="標準 6 7 4 7 2" xfId="22492" xr:uid="{76574AF7-1D69-49E3-B588-45BCAA9B62B9}"/>
    <cellStyle name="標準 6 7 4 8" xfId="17823" xr:uid="{00000000-0005-0000-0000-000091120000}"/>
    <cellStyle name="標準 6 7 5" xfId="573" xr:uid="{00000000-0005-0000-0000-00009D120000}"/>
    <cellStyle name="標準 6 7 5 2" xfId="1333" xr:uid="{00000000-0005-0000-0000-00009E120000}"/>
    <cellStyle name="標準 6 7 5 2 2" xfId="4509" xr:uid="{00000000-0005-0000-0000-00009F120000}"/>
    <cellStyle name="標準 6 7 5 2 2 2" xfId="10821" xr:uid="{C9B09CF4-54E3-424A-92EB-BCD66903A513}"/>
    <cellStyle name="標準 6 7 5 2 2 2 2" xfId="17145" xr:uid="{7CC98722-6DD2-4E57-BBA7-689A4BDE5FF8}"/>
    <cellStyle name="標準 6 7 5 2 2 2 2 2" xfId="34556" xr:uid="{7CC98722-6DD2-4E57-BBA7-689A4BDE5FF8}"/>
    <cellStyle name="標準 6 7 5 2 2 2 3" xfId="28232" xr:uid="{C9B09CF4-54E3-424A-92EB-BCD66903A513}"/>
    <cellStyle name="標準 6 7 5 2 2 3" xfId="13983" xr:uid="{073BA548-B6EE-4643-9D87-C32D4CF3580C}"/>
    <cellStyle name="標準 6 7 5 2 2 3 2" xfId="31394" xr:uid="{073BA548-B6EE-4643-9D87-C32D4CF3580C}"/>
    <cellStyle name="標準 6 7 5 2 2 4" xfId="7658" xr:uid="{1A83FB99-353E-48AF-9D5B-AAFD2014E2B0}"/>
    <cellStyle name="標準 6 7 5 2 2 4 2" xfId="25070" xr:uid="{1A83FB99-353E-48AF-9D5B-AAFD2014E2B0}"/>
    <cellStyle name="標準 6 7 5 2 2 5" xfId="21921" xr:uid="{00000000-0005-0000-0000-00009F120000}"/>
    <cellStyle name="標準 6 7 5 2 3" xfId="2892" xr:uid="{00000000-0005-0000-0000-0000A0120000}"/>
    <cellStyle name="標準 6 7 5 2 3 2" xfId="15517" xr:uid="{F2ED62B5-62B0-402A-9225-D769225D59D3}"/>
    <cellStyle name="標準 6 7 5 2 3 2 2" xfId="32928" xr:uid="{F2ED62B5-62B0-402A-9225-D769225D59D3}"/>
    <cellStyle name="標準 6 7 5 2 3 3" xfId="9193" xr:uid="{8D5E00B6-5531-4223-9532-9C372040D95B}"/>
    <cellStyle name="標準 6 7 5 2 3 3 2" xfId="26604" xr:uid="{8D5E00B6-5531-4223-9532-9C372040D95B}"/>
    <cellStyle name="標準 6 7 5 2 3 4" xfId="20305" xr:uid="{00000000-0005-0000-0000-0000A0120000}"/>
    <cellStyle name="標準 6 7 5 2 4" xfId="12355" xr:uid="{94482653-64C6-4936-B5BA-AC1FAE958068}"/>
    <cellStyle name="標準 6 7 5 2 4 2" xfId="29766" xr:uid="{94482653-64C6-4936-B5BA-AC1FAE958068}"/>
    <cellStyle name="標準 6 7 5 2 5" xfId="6030" xr:uid="{30346EDE-D53F-411D-BF8E-D5E84B412597}"/>
    <cellStyle name="標準 6 7 5 2 5 2" xfId="23442" xr:uid="{30346EDE-D53F-411D-BF8E-D5E84B412597}"/>
    <cellStyle name="標準 6 7 5 2 6" xfId="18773" xr:uid="{00000000-0005-0000-0000-00009E120000}"/>
    <cellStyle name="標準 6 7 5 3" xfId="3749" xr:uid="{00000000-0005-0000-0000-0000A1120000}"/>
    <cellStyle name="標準 6 7 5 3 2" xfId="10061" xr:uid="{B845D2B7-5398-4927-AA84-505B7E1E8636}"/>
    <cellStyle name="標準 6 7 5 3 2 2" xfId="16385" xr:uid="{4A683CAE-15C2-4396-B572-4E76962CA979}"/>
    <cellStyle name="標準 6 7 5 3 2 2 2" xfId="33796" xr:uid="{4A683CAE-15C2-4396-B572-4E76962CA979}"/>
    <cellStyle name="標準 6 7 5 3 2 3" xfId="27472" xr:uid="{B845D2B7-5398-4927-AA84-505B7E1E8636}"/>
    <cellStyle name="標準 6 7 5 3 3" xfId="13223" xr:uid="{8C348B28-CEAC-440B-9E2E-C819D2B4DE8F}"/>
    <cellStyle name="標準 6 7 5 3 3 2" xfId="30634" xr:uid="{8C348B28-CEAC-440B-9E2E-C819D2B4DE8F}"/>
    <cellStyle name="標準 6 7 5 3 4" xfId="6898" xr:uid="{A9EF6DB8-D22F-4ABC-93D7-428C211FC163}"/>
    <cellStyle name="標準 6 7 5 3 4 2" xfId="24310" xr:uid="{A9EF6DB8-D22F-4ABC-93D7-428C211FC163}"/>
    <cellStyle name="標準 6 7 5 3 5" xfId="21161" xr:uid="{00000000-0005-0000-0000-0000A1120000}"/>
    <cellStyle name="標準 6 7 5 4" xfId="2132" xr:uid="{00000000-0005-0000-0000-0000A2120000}"/>
    <cellStyle name="標準 6 7 5 4 2" xfId="14757" xr:uid="{762257A9-D9C2-48F9-86F4-B8899566C638}"/>
    <cellStyle name="標準 6 7 5 4 2 2" xfId="32168" xr:uid="{762257A9-D9C2-48F9-86F4-B8899566C638}"/>
    <cellStyle name="標準 6 7 5 4 3" xfId="8433" xr:uid="{6B5A5166-FA5E-4706-95EB-425B71E9CB3D}"/>
    <cellStyle name="標準 6 7 5 4 3 2" xfId="25844" xr:uid="{6B5A5166-FA5E-4706-95EB-425B71E9CB3D}"/>
    <cellStyle name="標準 6 7 5 4 4" xfId="19545" xr:uid="{00000000-0005-0000-0000-0000A2120000}"/>
    <cellStyle name="標準 6 7 5 5" xfId="11595" xr:uid="{C16CDD56-37AC-473C-81F1-069ADABEEE40}"/>
    <cellStyle name="標準 6 7 5 5 2" xfId="29006" xr:uid="{C16CDD56-37AC-473C-81F1-069ADABEEE40}"/>
    <cellStyle name="標準 6 7 5 6" xfId="5270" xr:uid="{E969055A-1968-437B-BC49-4311AAE3E920}"/>
    <cellStyle name="標準 6 7 5 6 2" xfId="22682" xr:uid="{E969055A-1968-437B-BC49-4311AAE3E920}"/>
    <cellStyle name="標準 6 7 5 7" xfId="18013" xr:uid="{00000000-0005-0000-0000-00009D120000}"/>
    <cellStyle name="標準 6 7 6" xfId="953" xr:uid="{00000000-0005-0000-0000-0000A3120000}"/>
    <cellStyle name="標準 6 7 6 2" xfId="4129" xr:uid="{00000000-0005-0000-0000-0000A4120000}"/>
    <cellStyle name="標準 6 7 6 2 2" xfId="10441" xr:uid="{51C08EBB-4F53-44DC-A7A7-4F06A85121C0}"/>
    <cellStyle name="標準 6 7 6 2 2 2" xfId="16765" xr:uid="{0298EBBF-95E9-4F99-BFB3-62BE9F4D9171}"/>
    <cellStyle name="標準 6 7 6 2 2 2 2" xfId="34176" xr:uid="{0298EBBF-95E9-4F99-BFB3-62BE9F4D9171}"/>
    <cellStyle name="標準 6 7 6 2 2 3" xfId="27852" xr:uid="{51C08EBB-4F53-44DC-A7A7-4F06A85121C0}"/>
    <cellStyle name="標準 6 7 6 2 3" xfId="13603" xr:uid="{8FB6C212-B1DC-48E3-A0FE-49BAD036345B}"/>
    <cellStyle name="標準 6 7 6 2 3 2" xfId="31014" xr:uid="{8FB6C212-B1DC-48E3-A0FE-49BAD036345B}"/>
    <cellStyle name="標準 6 7 6 2 4" xfId="7278" xr:uid="{1962E90C-E577-4C88-9C8D-F072C62E75D1}"/>
    <cellStyle name="標準 6 7 6 2 4 2" xfId="24690" xr:uid="{1962E90C-E577-4C88-9C8D-F072C62E75D1}"/>
    <cellStyle name="標準 6 7 6 2 5" xfId="21541" xr:uid="{00000000-0005-0000-0000-0000A4120000}"/>
    <cellStyle name="標準 6 7 6 3" xfId="2512" xr:uid="{00000000-0005-0000-0000-0000A5120000}"/>
    <cellStyle name="標準 6 7 6 3 2" xfId="15137" xr:uid="{91877F0D-E718-43F1-A1B2-1BC09DC78B5D}"/>
    <cellStyle name="標準 6 7 6 3 2 2" xfId="32548" xr:uid="{91877F0D-E718-43F1-A1B2-1BC09DC78B5D}"/>
    <cellStyle name="標準 6 7 6 3 3" xfId="8813" xr:uid="{709EFEFA-F80B-47CB-B92A-79E0178A7401}"/>
    <cellStyle name="標準 6 7 6 3 3 2" xfId="26224" xr:uid="{709EFEFA-F80B-47CB-B92A-79E0178A7401}"/>
    <cellStyle name="標準 6 7 6 3 4" xfId="19925" xr:uid="{00000000-0005-0000-0000-0000A5120000}"/>
    <cellStyle name="標準 6 7 6 4" xfId="11975" xr:uid="{CB266F16-92FC-4AF9-B57F-D0EECAF9ECD5}"/>
    <cellStyle name="標準 6 7 6 4 2" xfId="29386" xr:uid="{CB266F16-92FC-4AF9-B57F-D0EECAF9ECD5}"/>
    <cellStyle name="標準 6 7 6 5" xfId="5650" xr:uid="{E387ED81-1258-4A13-9602-036B16F93B23}"/>
    <cellStyle name="標準 6 7 6 5 2" xfId="23062" xr:uid="{E387ED81-1258-4A13-9602-036B16F93B23}"/>
    <cellStyle name="標準 6 7 6 6" xfId="18393" xr:uid="{00000000-0005-0000-0000-0000A3120000}"/>
    <cellStyle name="標準 6 7 7" xfId="193" xr:uid="{00000000-0005-0000-0000-0000A6120000}"/>
    <cellStyle name="標準 6 7 7 2" xfId="3369" xr:uid="{00000000-0005-0000-0000-0000A7120000}"/>
    <cellStyle name="標準 6 7 7 2 2" xfId="16005" xr:uid="{3A330D48-735E-4C8B-B6AF-6F553BEC0A88}"/>
    <cellStyle name="標準 6 7 7 2 2 2" xfId="33416" xr:uid="{3A330D48-735E-4C8B-B6AF-6F553BEC0A88}"/>
    <cellStyle name="標準 6 7 7 2 3" xfId="9681" xr:uid="{73D42A53-223C-4F78-B8FA-59B09087EB2E}"/>
    <cellStyle name="標準 6 7 7 2 3 2" xfId="27092" xr:uid="{73D42A53-223C-4F78-B8FA-59B09087EB2E}"/>
    <cellStyle name="標準 6 7 7 2 4" xfId="20781" xr:uid="{00000000-0005-0000-0000-0000A7120000}"/>
    <cellStyle name="標準 6 7 7 3" xfId="12843" xr:uid="{56A31C1D-F635-49D9-99B5-A898B581E307}"/>
    <cellStyle name="標準 6 7 7 3 2" xfId="30254" xr:uid="{56A31C1D-F635-49D9-99B5-A898B581E307}"/>
    <cellStyle name="標準 6 7 7 4" xfId="6518" xr:uid="{E82A9469-3F56-4A3E-9E07-80D8EBB4C579}"/>
    <cellStyle name="標準 6 7 7 4 2" xfId="23930" xr:uid="{E82A9469-3F56-4A3E-9E07-80D8EBB4C579}"/>
    <cellStyle name="標準 6 7 7 5" xfId="17633" xr:uid="{00000000-0005-0000-0000-0000A6120000}"/>
    <cellStyle name="標準 6 7 8" xfId="3262" xr:uid="{00000000-0005-0000-0000-0000A8120000}"/>
    <cellStyle name="標準 6 7 8 2" xfId="9574" xr:uid="{CAA087F1-DE42-4C3F-B80D-91756CE811F2}"/>
    <cellStyle name="標準 6 7 8 2 2" xfId="15898" xr:uid="{C03548E7-3182-4BC7-B4FA-7547CDAF01D4}"/>
    <cellStyle name="標準 6 7 8 2 2 2" xfId="33309" xr:uid="{C03548E7-3182-4BC7-B4FA-7547CDAF01D4}"/>
    <cellStyle name="標準 6 7 8 2 3" xfId="26985" xr:uid="{CAA087F1-DE42-4C3F-B80D-91756CE811F2}"/>
    <cellStyle name="標準 6 7 8 3" xfId="12736" xr:uid="{3AD0FF3E-1F1A-4D96-8C99-BF1ABF528AC5}"/>
    <cellStyle name="標準 6 7 8 3 2" xfId="30147" xr:uid="{3AD0FF3E-1F1A-4D96-8C99-BF1ABF528AC5}"/>
    <cellStyle name="標準 6 7 8 4" xfId="6411" xr:uid="{05AB7C80-1B9A-477B-BE21-97F6764AF3A1}"/>
    <cellStyle name="標準 6 7 8 4 2" xfId="23823" xr:uid="{05AB7C80-1B9A-477B-BE21-97F6764AF3A1}"/>
    <cellStyle name="標準 6 7 8 5" xfId="20674" xr:uid="{00000000-0005-0000-0000-0000A8120000}"/>
    <cellStyle name="標準 6 7 9" xfId="1752" xr:uid="{00000000-0005-0000-0000-0000A9120000}"/>
    <cellStyle name="標準 6 7 9 2" xfId="14377" xr:uid="{A300CB82-80B0-4732-9F7E-AC0FA694FE0E}"/>
    <cellStyle name="標準 6 7 9 2 2" xfId="31788" xr:uid="{A300CB82-80B0-4732-9F7E-AC0FA694FE0E}"/>
    <cellStyle name="標準 6 7 9 3" xfId="8053" xr:uid="{32DB1200-7A73-4731-896F-A83B7B69F906}"/>
    <cellStyle name="標準 6 7 9 3 2" xfId="25464" xr:uid="{32DB1200-7A73-4731-896F-A83B7B69F906}"/>
    <cellStyle name="標準 6 7 9 4" xfId="19165" xr:uid="{00000000-0005-0000-0000-0000A9120000}"/>
    <cellStyle name="標準 6 8" xfId="116" xr:uid="{00000000-0005-0000-0000-0000AA120000}"/>
    <cellStyle name="標準 6 8 10" xfId="4907" xr:uid="{EFD8277C-51CB-4111-9508-302A6933E575}"/>
    <cellStyle name="標準 6 8 10 2" xfId="22319" xr:uid="{EFD8277C-51CB-4111-9508-302A6933E575}"/>
    <cellStyle name="標準 6 8 11" xfId="17556" xr:uid="{00000000-0005-0000-0000-0000AA120000}"/>
    <cellStyle name="標準 6 8 2" xfId="305" xr:uid="{00000000-0005-0000-0000-0000AB120000}"/>
    <cellStyle name="標準 6 8 2 2" xfId="495" xr:uid="{00000000-0005-0000-0000-0000AC120000}"/>
    <cellStyle name="標準 6 8 2 2 2" xfId="875" xr:uid="{00000000-0005-0000-0000-0000AD120000}"/>
    <cellStyle name="標準 6 8 2 2 2 2" xfId="1635" xr:uid="{00000000-0005-0000-0000-0000AE120000}"/>
    <cellStyle name="標準 6 8 2 2 2 2 2" xfId="4811" xr:uid="{00000000-0005-0000-0000-0000AF120000}"/>
    <cellStyle name="標準 6 8 2 2 2 2 2 2" xfId="11123" xr:uid="{59BE246F-BAB9-4B12-9E21-1343F9BA9F04}"/>
    <cellStyle name="標準 6 8 2 2 2 2 2 2 2" xfId="17447" xr:uid="{4811CF33-CD8A-410D-B7ED-F5C77DB220EB}"/>
    <cellStyle name="標準 6 8 2 2 2 2 2 2 2 2" xfId="34858" xr:uid="{4811CF33-CD8A-410D-B7ED-F5C77DB220EB}"/>
    <cellStyle name="標準 6 8 2 2 2 2 2 2 3" xfId="28534" xr:uid="{59BE246F-BAB9-4B12-9E21-1343F9BA9F04}"/>
    <cellStyle name="標準 6 8 2 2 2 2 2 3" xfId="14285" xr:uid="{5B612C32-647C-4223-93FE-9F29B0F6C807}"/>
    <cellStyle name="標準 6 8 2 2 2 2 2 3 2" xfId="31696" xr:uid="{5B612C32-647C-4223-93FE-9F29B0F6C807}"/>
    <cellStyle name="標準 6 8 2 2 2 2 2 4" xfId="7960" xr:uid="{83C017E7-CA79-4837-A598-0FC69B929631}"/>
    <cellStyle name="標準 6 8 2 2 2 2 2 4 2" xfId="25372" xr:uid="{83C017E7-CA79-4837-A598-0FC69B929631}"/>
    <cellStyle name="標準 6 8 2 2 2 2 2 5" xfId="22223" xr:uid="{00000000-0005-0000-0000-0000AF120000}"/>
    <cellStyle name="標準 6 8 2 2 2 2 3" xfId="3194" xr:uid="{00000000-0005-0000-0000-0000B0120000}"/>
    <cellStyle name="標準 6 8 2 2 2 2 3 2" xfId="15819" xr:uid="{BBDA101C-42A7-40FD-B20C-2ABCF0F2EF8B}"/>
    <cellStyle name="標準 6 8 2 2 2 2 3 2 2" xfId="33230" xr:uid="{BBDA101C-42A7-40FD-B20C-2ABCF0F2EF8B}"/>
    <cellStyle name="標準 6 8 2 2 2 2 3 3" xfId="9495" xr:uid="{DD0D631A-2342-45D8-8C2F-4167348C7139}"/>
    <cellStyle name="標準 6 8 2 2 2 2 3 3 2" xfId="26906" xr:uid="{DD0D631A-2342-45D8-8C2F-4167348C7139}"/>
    <cellStyle name="標準 6 8 2 2 2 2 3 4" xfId="20607" xr:uid="{00000000-0005-0000-0000-0000B0120000}"/>
    <cellStyle name="標準 6 8 2 2 2 2 4" xfId="12657" xr:uid="{15819DC1-69AA-4EB1-95C8-EE47F35C2919}"/>
    <cellStyle name="標準 6 8 2 2 2 2 4 2" xfId="30068" xr:uid="{15819DC1-69AA-4EB1-95C8-EE47F35C2919}"/>
    <cellStyle name="標準 6 8 2 2 2 2 5" xfId="6332" xr:uid="{8D434FF4-9840-4AB3-B0BB-EFF5A37C8E43}"/>
    <cellStyle name="標準 6 8 2 2 2 2 5 2" xfId="23744" xr:uid="{8D434FF4-9840-4AB3-B0BB-EFF5A37C8E43}"/>
    <cellStyle name="標準 6 8 2 2 2 2 6" xfId="19075" xr:uid="{00000000-0005-0000-0000-0000AE120000}"/>
    <cellStyle name="標準 6 8 2 2 2 3" xfId="4051" xr:uid="{00000000-0005-0000-0000-0000B1120000}"/>
    <cellStyle name="標準 6 8 2 2 2 3 2" xfId="10363" xr:uid="{802368B5-27A2-4D2A-AFE6-1D36DD24C262}"/>
    <cellStyle name="標準 6 8 2 2 2 3 2 2" xfId="16687" xr:uid="{E61F1EE3-66A2-4413-A94D-EC5CD7B2B48B}"/>
    <cellStyle name="標準 6 8 2 2 2 3 2 2 2" xfId="34098" xr:uid="{E61F1EE3-66A2-4413-A94D-EC5CD7B2B48B}"/>
    <cellStyle name="標準 6 8 2 2 2 3 2 3" xfId="27774" xr:uid="{802368B5-27A2-4D2A-AFE6-1D36DD24C262}"/>
    <cellStyle name="標準 6 8 2 2 2 3 3" xfId="13525" xr:uid="{999553CB-61F3-43C0-9BF3-87D867E63442}"/>
    <cellStyle name="標準 6 8 2 2 2 3 3 2" xfId="30936" xr:uid="{999553CB-61F3-43C0-9BF3-87D867E63442}"/>
    <cellStyle name="標準 6 8 2 2 2 3 4" xfId="7200" xr:uid="{D6F17707-FDDE-42AF-A032-394A3B81C103}"/>
    <cellStyle name="標準 6 8 2 2 2 3 4 2" xfId="24612" xr:uid="{D6F17707-FDDE-42AF-A032-394A3B81C103}"/>
    <cellStyle name="標準 6 8 2 2 2 3 5" xfId="21463" xr:uid="{00000000-0005-0000-0000-0000B1120000}"/>
    <cellStyle name="標準 6 8 2 2 2 4" xfId="2434" xr:uid="{00000000-0005-0000-0000-0000B2120000}"/>
    <cellStyle name="標準 6 8 2 2 2 4 2" xfId="15059" xr:uid="{C0DA6D49-5F5C-42AE-8DA4-FD01C1F1191F}"/>
    <cellStyle name="標準 6 8 2 2 2 4 2 2" xfId="32470" xr:uid="{C0DA6D49-5F5C-42AE-8DA4-FD01C1F1191F}"/>
    <cellStyle name="標準 6 8 2 2 2 4 3" xfId="8735" xr:uid="{9F6CB2F5-4860-44D7-801C-76196930E468}"/>
    <cellStyle name="標準 6 8 2 2 2 4 3 2" xfId="26146" xr:uid="{9F6CB2F5-4860-44D7-801C-76196930E468}"/>
    <cellStyle name="標準 6 8 2 2 2 4 4" xfId="19847" xr:uid="{00000000-0005-0000-0000-0000B2120000}"/>
    <cellStyle name="標準 6 8 2 2 2 5" xfId="11897" xr:uid="{38B36664-EF98-437C-8709-9983BD956851}"/>
    <cellStyle name="標準 6 8 2 2 2 5 2" xfId="29308" xr:uid="{38B36664-EF98-437C-8709-9983BD956851}"/>
    <cellStyle name="標準 6 8 2 2 2 6" xfId="5572" xr:uid="{AB8FBE51-B508-4A9F-BAFE-55DD4BED406A}"/>
    <cellStyle name="標準 6 8 2 2 2 6 2" xfId="22984" xr:uid="{AB8FBE51-B508-4A9F-BAFE-55DD4BED406A}"/>
    <cellStyle name="標準 6 8 2 2 2 7" xfId="18315" xr:uid="{00000000-0005-0000-0000-0000AD120000}"/>
    <cellStyle name="標準 6 8 2 2 3" xfId="1255" xr:uid="{00000000-0005-0000-0000-0000B3120000}"/>
    <cellStyle name="標準 6 8 2 2 3 2" xfId="4431" xr:uid="{00000000-0005-0000-0000-0000B4120000}"/>
    <cellStyle name="標準 6 8 2 2 3 2 2" xfId="10743" xr:uid="{69EAA69A-0F73-4BBA-BEC9-3DF88B8609C4}"/>
    <cellStyle name="標準 6 8 2 2 3 2 2 2" xfId="17067" xr:uid="{B972EF82-2B65-413B-A798-BAF1246DD7D1}"/>
    <cellStyle name="標準 6 8 2 2 3 2 2 2 2" xfId="34478" xr:uid="{B972EF82-2B65-413B-A798-BAF1246DD7D1}"/>
    <cellStyle name="標準 6 8 2 2 3 2 2 3" xfId="28154" xr:uid="{69EAA69A-0F73-4BBA-BEC9-3DF88B8609C4}"/>
    <cellStyle name="標準 6 8 2 2 3 2 3" xfId="13905" xr:uid="{B3FBAE55-54BF-4D34-8E66-DD3E86E842F7}"/>
    <cellStyle name="標準 6 8 2 2 3 2 3 2" xfId="31316" xr:uid="{B3FBAE55-54BF-4D34-8E66-DD3E86E842F7}"/>
    <cellStyle name="標準 6 8 2 2 3 2 4" xfId="7580" xr:uid="{0168762C-67E1-4550-BDD8-D567ED8DEB2E}"/>
    <cellStyle name="標準 6 8 2 2 3 2 4 2" xfId="24992" xr:uid="{0168762C-67E1-4550-BDD8-D567ED8DEB2E}"/>
    <cellStyle name="標準 6 8 2 2 3 2 5" xfId="21843" xr:uid="{00000000-0005-0000-0000-0000B4120000}"/>
    <cellStyle name="標準 6 8 2 2 3 3" xfId="2814" xr:uid="{00000000-0005-0000-0000-0000B5120000}"/>
    <cellStyle name="標準 6 8 2 2 3 3 2" xfId="15439" xr:uid="{D5BA7917-B3E8-4BF3-8E51-A22F2EC42D19}"/>
    <cellStyle name="標準 6 8 2 2 3 3 2 2" xfId="32850" xr:uid="{D5BA7917-B3E8-4BF3-8E51-A22F2EC42D19}"/>
    <cellStyle name="標準 6 8 2 2 3 3 3" xfId="9115" xr:uid="{F111BA2F-8919-4859-A0A2-438463BCAAD5}"/>
    <cellStyle name="標準 6 8 2 2 3 3 3 2" xfId="26526" xr:uid="{F111BA2F-8919-4859-A0A2-438463BCAAD5}"/>
    <cellStyle name="標準 6 8 2 2 3 3 4" xfId="20227" xr:uid="{00000000-0005-0000-0000-0000B5120000}"/>
    <cellStyle name="標準 6 8 2 2 3 4" xfId="12277" xr:uid="{1DB3D6E6-23B9-492B-B666-A1E0939DBB9A}"/>
    <cellStyle name="標準 6 8 2 2 3 4 2" xfId="29688" xr:uid="{1DB3D6E6-23B9-492B-B666-A1E0939DBB9A}"/>
    <cellStyle name="標準 6 8 2 2 3 5" xfId="5952" xr:uid="{D52FAF9A-7E77-4D69-8C2E-15EAB4E51415}"/>
    <cellStyle name="標準 6 8 2 2 3 5 2" xfId="23364" xr:uid="{D52FAF9A-7E77-4D69-8C2E-15EAB4E51415}"/>
    <cellStyle name="標準 6 8 2 2 3 6" xfId="18695" xr:uid="{00000000-0005-0000-0000-0000B3120000}"/>
    <cellStyle name="標準 6 8 2 2 4" xfId="3671" xr:uid="{00000000-0005-0000-0000-0000B6120000}"/>
    <cellStyle name="標準 6 8 2 2 4 2" xfId="9983" xr:uid="{59045E97-EBC7-4040-A176-1DDA9E7925ED}"/>
    <cellStyle name="標準 6 8 2 2 4 2 2" xfId="16307" xr:uid="{33A14BF9-1778-411A-9403-51E2232A28DA}"/>
    <cellStyle name="標準 6 8 2 2 4 2 2 2" xfId="33718" xr:uid="{33A14BF9-1778-411A-9403-51E2232A28DA}"/>
    <cellStyle name="標準 6 8 2 2 4 2 3" xfId="27394" xr:uid="{59045E97-EBC7-4040-A176-1DDA9E7925ED}"/>
    <cellStyle name="標準 6 8 2 2 4 3" xfId="13145" xr:uid="{6C16EAC5-6C07-4091-BBC7-D7AF83BBB783}"/>
    <cellStyle name="標準 6 8 2 2 4 3 2" xfId="30556" xr:uid="{6C16EAC5-6C07-4091-BBC7-D7AF83BBB783}"/>
    <cellStyle name="標準 6 8 2 2 4 4" xfId="6820" xr:uid="{CAF49B6B-DC64-4BA6-83B5-44DACC11ABCA}"/>
    <cellStyle name="標準 6 8 2 2 4 4 2" xfId="24232" xr:uid="{CAF49B6B-DC64-4BA6-83B5-44DACC11ABCA}"/>
    <cellStyle name="標準 6 8 2 2 4 5" xfId="21083" xr:uid="{00000000-0005-0000-0000-0000B6120000}"/>
    <cellStyle name="標準 6 8 2 2 5" xfId="2054" xr:uid="{00000000-0005-0000-0000-0000B7120000}"/>
    <cellStyle name="標準 6 8 2 2 5 2" xfId="14679" xr:uid="{4B2F3273-26EB-467E-A00B-15589F0E7EC0}"/>
    <cellStyle name="標準 6 8 2 2 5 2 2" xfId="32090" xr:uid="{4B2F3273-26EB-467E-A00B-15589F0E7EC0}"/>
    <cellStyle name="標準 6 8 2 2 5 3" xfId="8355" xr:uid="{51AEAD04-206B-428D-AB33-60175A0BC528}"/>
    <cellStyle name="標準 6 8 2 2 5 3 2" xfId="25766" xr:uid="{51AEAD04-206B-428D-AB33-60175A0BC528}"/>
    <cellStyle name="標準 6 8 2 2 5 4" xfId="19467" xr:uid="{00000000-0005-0000-0000-0000B7120000}"/>
    <cellStyle name="標準 6 8 2 2 6" xfId="11517" xr:uid="{8A515C2C-5701-495E-A934-0DE08179B096}"/>
    <cellStyle name="標準 6 8 2 2 6 2" xfId="28928" xr:uid="{8A515C2C-5701-495E-A934-0DE08179B096}"/>
    <cellStyle name="標準 6 8 2 2 7" xfId="5192" xr:uid="{228C293B-51F3-44FD-8756-DFA662BCA7C8}"/>
    <cellStyle name="標準 6 8 2 2 7 2" xfId="22604" xr:uid="{228C293B-51F3-44FD-8756-DFA662BCA7C8}"/>
    <cellStyle name="標準 6 8 2 2 8" xfId="17935" xr:uid="{00000000-0005-0000-0000-0000AC120000}"/>
    <cellStyle name="標準 6 8 2 3" xfId="685" xr:uid="{00000000-0005-0000-0000-0000B8120000}"/>
    <cellStyle name="標準 6 8 2 3 2" xfId="1445" xr:uid="{00000000-0005-0000-0000-0000B9120000}"/>
    <cellStyle name="標準 6 8 2 3 2 2" xfId="4621" xr:uid="{00000000-0005-0000-0000-0000BA120000}"/>
    <cellStyle name="標準 6 8 2 3 2 2 2" xfId="10933" xr:uid="{B0963443-B53E-402D-B511-5F49B1103D50}"/>
    <cellStyle name="標準 6 8 2 3 2 2 2 2" xfId="17257" xr:uid="{ABB597F3-7572-46BC-BFA1-9DC07595976B}"/>
    <cellStyle name="標準 6 8 2 3 2 2 2 2 2" xfId="34668" xr:uid="{ABB597F3-7572-46BC-BFA1-9DC07595976B}"/>
    <cellStyle name="標準 6 8 2 3 2 2 2 3" xfId="28344" xr:uid="{B0963443-B53E-402D-B511-5F49B1103D50}"/>
    <cellStyle name="標準 6 8 2 3 2 2 3" xfId="14095" xr:uid="{EEBAB791-A81B-4412-8AA2-3A22876A2A54}"/>
    <cellStyle name="標準 6 8 2 3 2 2 3 2" xfId="31506" xr:uid="{EEBAB791-A81B-4412-8AA2-3A22876A2A54}"/>
    <cellStyle name="標準 6 8 2 3 2 2 4" xfId="7770" xr:uid="{45D4F64F-1650-4D8E-9DFD-1C927836D384}"/>
    <cellStyle name="標準 6 8 2 3 2 2 4 2" xfId="25182" xr:uid="{45D4F64F-1650-4D8E-9DFD-1C927836D384}"/>
    <cellStyle name="標準 6 8 2 3 2 2 5" xfId="22033" xr:uid="{00000000-0005-0000-0000-0000BA120000}"/>
    <cellStyle name="標準 6 8 2 3 2 3" xfId="3004" xr:uid="{00000000-0005-0000-0000-0000BB120000}"/>
    <cellStyle name="標準 6 8 2 3 2 3 2" xfId="15629" xr:uid="{B5FCA623-52F9-47FF-BDE9-39266659EB11}"/>
    <cellStyle name="標準 6 8 2 3 2 3 2 2" xfId="33040" xr:uid="{B5FCA623-52F9-47FF-BDE9-39266659EB11}"/>
    <cellStyle name="標準 6 8 2 3 2 3 3" xfId="9305" xr:uid="{89E9E061-B1F1-4045-92D3-D6D932BFD12B}"/>
    <cellStyle name="標準 6 8 2 3 2 3 3 2" xfId="26716" xr:uid="{89E9E061-B1F1-4045-92D3-D6D932BFD12B}"/>
    <cellStyle name="標準 6 8 2 3 2 3 4" xfId="20417" xr:uid="{00000000-0005-0000-0000-0000BB120000}"/>
    <cellStyle name="標準 6 8 2 3 2 4" xfId="12467" xr:uid="{440B7EC5-01B9-4941-98FF-5EAFF848921B}"/>
    <cellStyle name="標準 6 8 2 3 2 4 2" xfId="29878" xr:uid="{440B7EC5-01B9-4941-98FF-5EAFF848921B}"/>
    <cellStyle name="標準 6 8 2 3 2 5" xfId="6142" xr:uid="{B4EE1ADF-961D-44BA-8498-E97F7AEAA9D6}"/>
    <cellStyle name="標準 6 8 2 3 2 5 2" xfId="23554" xr:uid="{B4EE1ADF-961D-44BA-8498-E97F7AEAA9D6}"/>
    <cellStyle name="標準 6 8 2 3 2 6" xfId="18885" xr:uid="{00000000-0005-0000-0000-0000B9120000}"/>
    <cellStyle name="標準 6 8 2 3 3" xfId="3861" xr:uid="{00000000-0005-0000-0000-0000BC120000}"/>
    <cellStyle name="標準 6 8 2 3 3 2" xfId="10173" xr:uid="{B8AF9DCF-26C0-4BA0-A8A8-38BCC55F51A6}"/>
    <cellStyle name="標準 6 8 2 3 3 2 2" xfId="16497" xr:uid="{38D86DD0-25BE-4FA0-AE8E-3BEDBFE6D348}"/>
    <cellStyle name="標準 6 8 2 3 3 2 2 2" xfId="33908" xr:uid="{38D86DD0-25BE-4FA0-AE8E-3BEDBFE6D348}"/>
    <cellStyle name="標準 6 8 2 3 3 2 3" xfId="27584" xr:uid="{B8AF9DCF-26C0-4BA0-A8A8-38BCC55F51A6}"/>
    <cellStyle name="標準 6 8 2 3 3 3" xfId="13335" xr:uid="{83106AEB-92F8-43ED-9B2F-1C27BA189F71}"/>
    <cellStyle name="標準 6 8 2 3 3 3 2" xfId="30746" xr:uid="{83106AEB-92F8-43ED-9B2F-1C27BA189F71}"/>
    <cellStyle name="標準 6 8 2 3 3 4" xfId="7010" xr:uid="{D2C98216-907D-4DEE-BBA9-170C91FF6ACB}"/>
    <cellStyle name="標準 6 8 2 3 3 4 2" xfId="24422" xr:uid="{D2C98216-907D-4DEE-BBA9-170C91FF6ACB}"/>
    <cellStyle name="標準 6 8 2 3 3 5" xfId="21273" xr:uid="{00000000-0005-0000-0000-0000BC120000}"/>
    <cellStyle name="標準 6 8 2 3 4" xfId="2244" xr:uid="{00000000-0005-0000-0000-0000BD120000}"/>
    <cellStyle name="標準 6 8 2 3 4 2" xfId="14869" xr:uid="{8B2B50F5-55EE-46A9-BD77-E47F682B9FB2}"/>
    <cellStyle name="標準 6 8 2 3 4 2 2" xfId="32280" xr:uid="{8B2B50F5-55EE-46A9-BD77-E47F682B9FB2}"/>
    <cellStyle name="標準 6 8 2 3 4 3" xfId="8545" xr:uid="{4A1AAAAE-102F-49CF-B811-AFB56EEDEACA}"/>
    <cellStyle name="標準 6 8 2 3 4 3 2" xfId="25956" xr:uid="{4A1AAAAE-102F-49CF-B811-AFB56EEDEACA}"/>
    <cellStyle name="標準 6 8 2 3 4 4" xfId="19657" xr:uid="{00000000-0005-0000-0000-0000BD120000}"/>
    <cellStyle name="標準 6 8 2 3 5" xfId="11707" xr:uid="{AB7DAB4E-20B6-4368-891D-DBB79802E5C7}"/>
    <cellStyle name="標準 6 8 2 3 5 2" xfId="29118" xr:uid="{AB7DAB4E-20B6-4368-891D-DBB79802E5C7}"/>
    <cellStyle name="標準 6 8 2 3 6" xfId="5382" xr:uid="{9761FCBA-F93F-4113-87B6-6778D34F8A6E}"/>
    <cellStyle name="標準 6 8 2 3 6 2" xfId="22794" xr:uid="{9761FCBA-F93F-4113-87B6-6778D34F8A6E}"/>
    <cellStyle name="標準 6 8 2 3 7" xfId="18125" xr:uid="{00000000-0005-0000-0000-0000B8120000}"/>
    <cellStyle name="標準 6 8 2 4" xfId="1065" xr:uid="{00000000-0005-0000-0000-0000BE120000}"/>
    <cellStyle name="標準 6 8 2 4 2" xfId="4241" xr:uid="{00000000-0005-0000-0000-0000BF120000}"/>
    <cellStyle name="標準 6 8 2 4 2 2" xfId="10553" xr:uid="{216A6F4F-25BC-4F57-9B57-E620238D2334}"/>
    <cellStyle name="標準 6 8 2 4 2 2 2" xfId="16877" xr:uid="{EA707555-BAB8-49B4-A4AD-5EF2DE906475}"/>
    <cellStyle name="標準 6 8 2 4 2 2 2 2" xfId="34288" xr:uid="{EA707555-BAB8-49B4-A4AD-5EF2DE906475}"/>
    <cellStyle name="標準 6 8 2 4 2 2 3" xfId="27964" xr:uid="{216A6F4F-25BC-4F57-9B57-E620238D2334}"/>
    <cellStyle name="標準 6 8 2 4 2 3" xfId="13715" xr:uid="{E675FD62-B56E-4B02-B1DF-EA7D9F1D0936}"/>
    <cellStyle name="標準 6 8 2 4 2 3 2" xfId="31126" xr:uid="{E675FD62-B56E-4B02-B1DF-EA7D9F1D0936}"/>
    <cellStyle name="標準 6 8 2 4 2 4" xfId="7390" xr:uid="{37E4CC27-8DC1-4861-8A4E-FEA02F125F95}"/>
    <cellStyle name="標準 6 8 2 4 2 4 2" xfId="24802" xr:uid="{37E4CC27-8DC1-4861-8A4E-FEA02F125F95}"/>
    <cellStyle name="標準 6 8 2 4 2 5" xfId="21653" xr:uid="{00000000-0005-0000-0000-0000BF120000}"/>
    <cellStyle name="標準 6 8 2 4 3" xfId="2624" xr:uid="{00000000-0005-0000-0000-0000C0120000}"/>
    <cellStyle name="標準 6 8 2 4 3 2" xfId="15249" xr:uid="{6F1219DA-2231-4102-B8FD-99EC8D545AF9}"/>
    <cellStyle name="標準 6 8 2 4 3 2 2" xfId="32660" xr:uid="{6F1219DA-2231-4102-B8FD-99EC8D545AF9}"/>
    <cellStyle name="標準 6 8 2 4 3 3" xfId="8925" xr:uid="{A8B2F01E-E98A-430D-9CA1-C76CB6BD7250}"/>
    <cellStyle name="標準 6 8 2 4 3 3 2" xfId="26336" xr:uid="{A8B2F01E-E98A-430D-9CA1-C76CB6BD7250}"/>
    <cellStyle name="標準 6 8 2 4 3 4" xfId="20037" xr:uid="{00000000-0005-0000-0000-0000C0120000}"/>
    <cellStyle name="標準 6 8 2 4 4" xfId="12087" xr:uid="{C928DEE7-A3B3-434E-89B8-2A470FEC4BC1}"/>
    <cellStyle name="標準 6 8 2 4 4 2" xfId="29498" xr:uid="{C928DEE7-A3B3-434E-89B8-2A470FEC4BC1}"/>
    <cellStyle name="標準 6 8 2 4 5" xfId="5762" xr:uid="{76854B9D-2F65-488D-A0F1-3414AB5B2172}"/>
    <cellStyle name="標準 6 8 2 4 5 2" xfId="23174" xr:uid="{76854B9D-2F65-488D-A0F1-3414AB5B2172}"/>
    <cellStyle name="標準 6 8 2 4 6" xfId="18505" xr:uid="{00000000-0005-0000-0000-0000BE120000}"/>
    <cellStyle name="標準 6 8 2 5" xfId="3481" xr:uid="{00000000-0005-0000-0000-0000C1120000}"/>
    <cellStyle name="標準 6 8 2 5 2" xfId="9793" xr:uid="{351E5EB9-3165-4F70-BDB5-C6355025BC28}"/>
    <cellStyle name="標準 6 8 2 5 2 2" xfId="16117" xr:uid="{DE3D6D56-3D36-4AFA-A4DA-2C92AC8BB410}"/>
    <cellStyle name="標準 6 8 2 5 2 2 2" xfId="33528" xr:uid="{DE3D6D56-3D36-4AFA-A4DA-2C92AC8BB410}"/>
    <cellStyle name="標準 6 8 2 5 2 3" xfId="27204" xr:uid="{351E5EB9-3165-4F70-BDB5-C6355025BC28}"/>
    <cellStyle name="標準 6 8 2 5 3" xfId="12955" xr:uid="{6684874B-1FF5-43C8-B0D0-094BBB7A8276}"/>
    <cellStyle name="標準 6 8 2 5 3 2" xfId="30366" xr:uid="{6684874B-1FF5-43C8-B0D0-094BBB7A8276}"/>
    <cellStyle name="標準 6 8 2 5 4" xfId="6630" xr:uid="{2339FC6F-6E4F-43EA-B8CD-C49DD232197D}"/>
    <cellStyle name="標準 6 8 2 5 4 2" xfId="24042" xr:uid="{2339FC6F-6E4F-43EA-B8CD-C49DD232197D}"/>
    <cellStyle name="標準 6 8 2 5 5" xfId="20893" xr:uid="{00000000-0005-0000-0000-0000C1120000}"/>
    <cellStyle name="標準 6 8 2 6" xfId="1864" xr:uid="{00000000-0005-0000-0000-0000C2120000}"/>
    <cellStyle name="標準 6 8 2 6 2" xfId="14489" xr:uid="{639EDF9B-15D9-4C6E-BCB4-29DC7808D43D}"/>
    <cellStyle name="標準 6 8 2 6 2 2" xfId="31900" xr:uid="{639EDF9B-15D9-4C6E-BCB4-29DC7808D43D}"/>
    <cellStyle name="標準 6 8 2 6 3" xfId="8165" xr:uid="{D060B0D1-BAFB-4FDA-86EF-260CF17D6DDE}"/>
    <cellStyle name="標準 6 8 2 6 3 2" xfId="25576" xr:uid="{D060B0D1-BAFB-4FDA-86EF-260CF17D6DDE}"/>
    <cellStyle name="標準 6 8 2 6 4" xfId="19277" xr:uid="{00000000-0005-0000-0000-0000C2120000}"/>
    <cellStyle name="標準 6 8 2 7" xfId="11327" xr:uid="{82023803-42B8-4991-8FA3-94DFC7CC0BF7}"/>
    <cellStyle name="標準 6 8 2 7 2" xfId="28738" xr:uid="{82023803-42B8-4991-8FA3-94DFC7CC0BF7}"/>
    <cellStyle name="標準 6 8 2 8" xfId="5002" xr:uid="{E8736850-60EB-4474-8B69-F26DC1134C54}"/>
    <cellStyle name="標準 6 8 2 8 2" xfId="22414" xr:uid="{E8736850-60EB-4474-8B69-F26DC1134C54}"/>
    <cellStyle name="標準 6 8 2 9" xfId="17745" xr:uid="{00000000-0005-0000-0000-0000AB120000}"/>
    <cellStyle name="標準 6 8 3" xfId="400" xr:uid="{00000000-0005-0000-0000-0000C3120000}"/>
    <cellStyle name="標準 6 8 3 2" xfId="780" xr:uid="{00000000-0005-0000-0000-0000C4120000}"/>
    <cellStyle name="標準 6 8 3 2 2" xfId="1540" xr:uid="{00000000-0005-0000-0000-0000C5120000}"/>
    <cellStyle name="標準 6 8 3 2 2 2" xfId="4716" xr:uid="{00000000-0005-0000-0000-0000C6120000}"/>
    <cellStyle name="標準 6 8 3 2 2 2 2" xfId="11028" xr:uid="{C8554837-15BE-436F-AB96-8D4856F2CC82}"/>
    <cellStyle name="標準 6 8 3 2 2 2 2 2" xfId="17352" xr:uid="{26D0379D-98A9-40AF-AB80-E637192A80A0}"/>
    <cellStyle name="標準 6 8 3 2 2 2 2 2 2" xfId="34763" xr:uid="{26D0379D-98A9-40AF-AB80-E637192A80A0}"/>
    <cellStyle name="標準 6 8 3 2 2 2 2 3" xfId="28439" xr:uid="{C8554837-15BE-436F-AB96-8D4856F2CC82}"/>
    <cellStyle name="標準 6 8 3 2 2 2 3" xfId="14190" xr:uid="{2F31AB59-FD12-49B7-8EAD-EFA7F6BAC883}"/>
    <cellStyle name="標準 6 8 3 2 2 2 3 2" xfId="31601" xr:uid="{2F31AB59-FD12-49B7-8EAD-EFA7F6BAC883}"/>
    <cellStyle name="標準 6 8 3 2 2 2 4" xfId="7865" xr:uid="{6387A7AE-5FD5-43F3-BAE1-9AF1E0108F07}"/>
    <cellStyle name="標準 6 8 3 2 2 2 4 2" xfId="25277" xr:uid="{6387A7AE-5FD5-43F3-BAE1-9AF1E0108F07}"/>
    <cellStyle name="標準 6 8 3 2 2 2 5" xfId="22128" xr:uid="{00000000-0005-0000-0000-0000C6120000}"/>
    <cellStyle name="標準 6 8 3 2 2 3" xfId="3099" xr:uid="{00000000-0005-0000-0000-0000C7120000}"/>
    <cellStyle name="標準 6 8 3 2 2 3 2" xfId="15724" xr:uid="{BBECA82E-E980-49FF-9C8C-4719B44FECC0}"/>
    <cellStyle name="標準 6 8 3 2 2 3 2 2" xfId="33135" xr:uid="{BBECA82E-E980-49FF-9C8C-4719B44FECC0}"/>
    <cellStyle name="標準 6 8 3 2 2 3 3" xfId="9400" xr:uid="{64712F15-32AD-4F15-AB6A-5F8DA18AF339}"/>
    <cellStyle name="標準 6 8 3 2 2 3 3 2" xfId="26811" xr:uid="{64712F15-32AD-4F15-AB6A-5F8DA18AF339}"/>
    <cellStyle name="標準 6 8 3 2 2 3 4" xfId="20512" xr:uid="{00000000-0005-0000-0000-0000C7120000}"/>
    <cellStyle name="標準 6 8 3 2 2 4" xfId="12562" xr:uid="{C8BE5795-7EBA-42A8-8303-750FF6255454}"/>
    <cellStyle name="標準 6 8 3 2 2 4 2" xfId="29973" xr:uid="{C8BE5795-7EBA-42A8-8303-750FF6255454}"/>
    <cellStyle name="標準 6 8 3 2 2 5" xfId="6237" xr:uid="{D85501E6-1D0B-43B7-BCE3-341C28A585E6}"/>
    <cellStyle name="標準 6 8 3 2 2 5 2" xfId="23649" xr:uid="{D85501E6-1D0B-43B7-BCE3-341C28A585E6}"/>
    <cellStyle name="標準 6 8 3 2 2 6" xfId="18980" xr:uid="{00000000-0005-0000-0000-0000C5120000}"/>
    <cellStyle name="標準 6 8 3 2 3" xfId="3956" xr:uid="{00000000-0005-0000-0000-0000C8120000}"/>
    <cellStyle name="標準 6 8 3 2 3 2" xfId="10268" xr:uid="{30F0693E-59BE-4091-BCEC-38CB69D42F88}"/>
    <cellStyle name="標準 6 8 3 2 3 2 2" xfId="16592" xr:uid="{10D274F8-5DA5-41A1-95AC-46ED23E47F75}"/>
    <cellStyle name="標準 6 8 3 2 3 2 2 2" xfId="34003" xr:uid="{10D274F8-5DA5-41A1-95AC-46ED23E47F75}"/>
    <cellStyle name="標準 6 8 3 2 3 2 3" xfId="27679" xr:uid="{30F0693E-59BE-4091-BCEC-38CB69D42F88}"/>
    <cellStyle name="標準 6 8 3 2 3 3" xfId="13430" xr:uid="{3E84ECF3-1FCB-40D5-BC1C-D6A44CD0C020}"/>
    <cellStyle name="標準 6 8 3 2 3 3 2" xfId="30841" xr:uid="{3E84ECF3-1FCB-40D5-BC1C-D6A44CD0C020}"/>
    <cellStyle name="標準 6 8 3 2 3 4" xfId="7105" xr:uid="{59805687-03C4-48FF-A27E-19BF29815FE4}"/>
    <cellStyle name="標準 6 8 3 2 3 4 2" xfId="24517" xr:uid="{59805687-03C4-48FF-A27E-19BF29815FE4}"/>
    <cellStyle name="標準 6 8 3 2 3 5" xfId="21368" xr:uid="{00000000-0005-0000-0000-0000C8120000}"/>
    <cellStyle name="標準 6 8 3 2 4" xfId="2339" xr:uid="{00000000-0005-0000-0000-0000C9120000}"/>
    <cellStyle name="標準 6 8 3 2 4 2" xfId="14964" xr:uid="{75AD845E-8F25-4AA9-921E-F003A9CB9DF7}"/>
    <cellStyle name="標準 6 8 3 2 4 2 2" xfId="32375" xr:uid="{75AD845E-8F25-4AA9-921E-F003A9CB9DF7}"/>
    <cellStyle name="標準 6 8 3 2 4 3" xfId="8640" xr:uid="{E675C1D3-4E3D-4E5B-9115-C0AAA534EE52}"/>
    <cellStyle name="標準 6 8 3 2 4 3 2" xfId="26051" xr:uid="{E675C1D3-4E3D-4E5B-9115-C0AAA534EE52}"/>
    <cellStyle name="標準 6 8 3 2 4 4" xfId="19752" xr:uid="{00000000-0005-0000-0000-0000C9120000}"/>
    <cellStyle name="標準 6 8 3 2 5" xfId="11802" xr:uid="{0C8E656B-2EA9-49DE-8E09-51A6F77175C8}"/>
    <cellStyle name="標準 6 8 3 2 5 2" xfId="29213" xr:uid="{0C8E656B-2EA9-49DE-8E09-51A6F77175C8}"/>
    <cellStyle name="標準 6 8 3 2 6" xfId="5477" xr:uid="{3AE16795-57A8-4572-812C-147B95FC0842}"/>
    <cellStyle name="標準 6 8 3 2 6 2" xfId="22889" xr:uid="{3AE16795-57A8-4572-812C-147B95FC0842}"/>
    <cellStyle name="標準 6 8 3 2 7" xfId="18220" xr:uid="{00000000-0005-0000-0000-0000C4120000}"/>
    <cellStyle name="標準 6 8 3 3" xfId="1160" xr:uid="{00000000-0005-0000-0000-0000CA120000}"/>
    <cellStyle name="標準 6 8 3 3 2" xfId="4336" xr:uid="{00000000-0005-0000-0000-0000CB120000}"/>
    <cellStyle name="標準 6 8 3 3 2 2" xfId="10648" xr:uid="{4EBBDED9-6526-49CB-A9C1-53DBC803608F}"/>
    <cellStyle name="標準 6 8 3 3 2 2 2" xfId="16972" xr:uid="{CB7D2B2D-232A-40D2-AC09-2407316BBF67}"/>
    <cellStyle name="標準 6 8 3 3 2 2 2 2" xfId="34383" xr:uid="{CB7D2B2D-232A-40D2-AC09-2407316BBF67}"/>
    <cellStyle name="標準 6 8 3 3 2 2 3" xfId="28059" xr:uid="{4EBBDED9-6526-49CB-A9C1-53DBC803608F}"/>
    <cellStyle name="標準 6 8 3 3 2 3" xfId="13810" xr:uid="{F7D2FE52-3D4F-4C52-A305-42177B6F557E}"/>
    <cellStyle name="標準 6 8 3 3 2 3 2" xfId="31221" xr:uid="{F7D2FE52-3D4F-4C52-A305-42177B6F557E}"/>
    <cellStyle name="標準 6 8 3 3 2 4" xfId="7485" xr:uid="{15CDB3B8-A1FB-48CD-A38C-E225CDE91C35}"/>
    <cellStyle name="標準 6 8 3 3 2 4 2" xfId="24897" xr:uid="{15CDB3B8-A1FB-48CD-A38C-E225CDE91C35}"/>
    <cellStyle name="標準 6 8 3 3 2 5" xfId="21748" xr:uid="{00000000-0005-0000-0000-0000CB120000}"/>
    <cellStyle name="標準 6 8 3 3 3" xfId="2719" xr:uid="{00000000-0005-0000-0000-0000CC120000}"/>
    <cellStyle name="標準 6 8 3 3 3 2" xfId="15344" xr:uid="{46BD8C93-CBA7-4839-B3D2-AEC28EBE5B5C}"/>
    <cellStyle name="標準 6 8 3 3 3 2 2" xfId="32755" xr:uid="{46BD8C93-CBA7-4839-B3D2-AEC28EBE5B5C}"/>
    <cellStyle name="標準 6 8 3 3 3 3" xfId="9020" xr:uid="{BC3A1DFB-8C57-4E5F-BDC9-1D85679228B4}"/>
    <cellStyle name="標準 6 8 3 3 3 3 2" xfId="26431" xr:uid="{BC3A1DFB-8C57-4E5F-BDC9-1D85679228B4}"/>
    <cellStyle name="標準 6 8 3 3 3 4" xfId="20132" xr:uid="{00000000-0005-0000-0000-0000CC120000}"/>
    <cellStyle name="標準 6 8 3 3 4" xfId="12182" xr:uid="{B042174D-B748-430C-ABB8-4167882BB8A7}"/>
    <cellStyle name="標準 6 8 3 3 4 2" xfId="29593" xr:uid="{B042174D-B748-430C-ABB8-4167882BB8A7}"/>
    <cellStyle name="標準 6 8 3 3 5" xfId="5857" xr:uid="{C247403F-9FCD-4BE4-B277-33ACEEA75933}"/>
    <cellStyle name="標準 6 8 3 3 5 2" xfId="23269" xr:uid="{C247403F-9FCD-4BE4-B277-33ACEEA75933}"/>
    <cellStyle name="標準 6 8 3 3 6" xfId="18600" xr:uid="{00000000-0005-0000-0000-0000CA120000}"/>
    <cellStyle name="標準 6 8 3 4" xfId="3576" xr:uid="{00000000-0005-0000-0000-0000CD120000}"/>
    <cellStyle name="標準 6 8 3 4 2" xfId="9888" xr:uid="{66D6E495-68EE-4697-AE25-BDF62F70C34C}"/>
    <cellStyle name="標準 6 8 3 4 2 2" xfId="16212" xr:uid="{F0C62B6E-70FA-4C9D-A65C-1E6F1326AA48}"/>
    <cellStyle name="標準 6 8 3 4 2 2 2" xfId="33623" xr:uid="{F0C62B6E-70FA-4C9D-A65C-1E6F1326AA48}"/>
    <cellStyle name="標準 6 8 3 4 2 3" xfId="27299" xr:uid="{66D6E495-68EE-4697-AE25-BDF62F70C34C}"/>
    <cellStyle name="標準 6 8 3 4 3" xfId="13050" xr:uid="{F51E82FF-B6E4-454B-A25E-CE6AF868F070}"/>
    <cellStyle name="標準 6 8 3 4 3 2" xfId="30461" xr:uid="{F51E82FF-B6E4-454B-A25E-CE6AF868F070}"/>
    <cellStyle name="標準 6 8 3 4 4" xfId="6725" xr:uid="{A34AB60A-9685-42D6-8492-EDDC3E29C953}"/>
    <cellStyle name="標準 6 8 3 4 4 2" xfId="24137" xr:uid="{A34AB60A-9685-42D6-8492-EDDC3E29C953}"/>
    <cellStyle name="標準 6 8 3 4 5" xfId="20988" xr:uid="{00000000-0005-0000-0000-0000CD120000}"/>
    <cellStyle name="標準 6 8 3 5" xfId="1959" xr:uid="{00000000-0005-0000-0000-0000CE120000}"/>
    <cellStyle name="標準 6 8 3 5 2" xfId="14584" xr:uid="{5BD3DDD0-338C-4AE8-A335-305A77CB0006}"/>
    <cellStyle name="標準 6 8 3 5 2 2" xfId="31995" xr:uid="{5BD3DDD0-338C-4AE8-A335-305A77CB0006}"/>
    <cellStyle name="標準 6 8 3 5 3" xfId="8260" xr:uid="{52E7E833-8144-40AA-8077-F8D50D9ED19C}"/>
    <cellStyle name="標準 6 8 3 5 3 2" xfId="25671" xr:uid="{52E7E833-8144-40AA-8077-F8D50D9ED19C}"/>
    <cellStyle name="標準 6 8 3 5 4" xfId="19372" xr:uid="{00000000-0005-0000-0000-0000CE120000}"/>
    <cellStyle name="標準 6 8 3 6" xfId="11422" xr:uid="{17C4A1FA-BB6C-4064-A821-7FE46C173625}"/>
    <cellStyle name="標準 6 8 3 6 2" xfId="28833" xr:uid="{17C4A1FA-BB6C-4064-A821-7FE46C173625}"/>
    <cellStyle name="標準 6 8 3 7" xfId="5097" xr:uid="{C5878CEA-A990-432A-8021-99F2AE78C0D6}"/>
    <cellStyle name="標準 6 8 3 7 2" xfId="22509" xr:uid="{C5878CEA-A990-432A-8021-99F2AE78C0D6}"/>
    <cellStyle name="標準 6 8 3 8" xfId="17840" xr:uid="{00000000-0005-0000-0000-0000C3120000}"/>
    <cellStyle name="標準 6 8 4" xfId="590" xr:uid="{00000000-0005-0000-0000-0000CF120000}"/>
    <cellStyle name="標準 6 8 4 2" xfId="1350" xr:uid="{00000000-0005-0000-0000-0000D0120000}"/>
    <cellStyle name="標準 6 8 4 2 2" xfId="4526" xr:uid="{00000000-0005-0000-0000-0000D1120000}"/>
    <cellStyle name="標準 6 8 4 2 2 2" xfId="10838" xr:uid="{3794A515-7210-4D32-A879-BAF640C905EE}"/>
    <cellStyle name="標準 6 8 4 2 2 2 2" xfId="17162" xr:uid="{B35727A8-CC40-47B6-8247-00FDCC9343BD}"/>
    <cellStyle name="標準 6 8 4 2 2 2 2 2" xfId="34573" xr:uid="{B35727A8-CC40-47B6-8247-00FDCC9343BD}"/>
    <cellStyle name="標準 6 8 4 2 2 2 3" xfId="28249" xr:uid="{3794A515-7210-4D32-A879-BAF640C905EE}"/>
    <cellStyle name="標準 6 8 4 2 2 3" xfId="14000" xr:uid="{1C5CDEEB-BAFD-41F2-A83E-0099118BE85D}"/>
    <cellStyle name="標準 6 8 4 2 2 3 2" xfId="31411" xr:uid="{1C5CDEEB-BAFD-41F2-A83E-0099118BE85D}"/>
    <cellStyle name="標準 6 8 4 2 2 4" xfId="7675" xr:uid="{3AEDDC5C-B9EF-413D-B129-C3B3776525DB}"/>
    <cellStyle name="標準 6 8 4 2 2 4 2" xfId="25087" xr:uid="{3AEDDC5C-B9EF-413D-B129-C3B3776525DB}"/>
    <cellStyle name="標準 6 8 4 2 2 5" xfId="21938" xr:uid="{00000000-0005-0000-0000-0000D1120000}"/>
    <cellStyle name="標準 6 8 4 2 3" xfId="2909" xr:uid="{00000000-0005-0000-0000-0000D2120000}"/>
    <cellStyle name="標準 6 8 4 2 3 2" xfId="15534" xr:uid="{503720F3-6D7D-4A03-B996-4EBF2C84E6AC}"/>
    <cellStyle name="標準 6 8 4 2 3 2 2" xfId="32945" xr:uid="{503720F3-6D7D-4A03-B996-4EBF2C84E6AC}"/>
    <cellStyle name="標準 6 8 4 2 3 3" xfId="9210" xr:uid="{AB526A8D-7D89-4D5C-A2C0-80494A281181}"/>
    <cellStyle name="標準 6 8 4 2 3 3 2" xfId="26621" xr:uid="{AB526A8D-7D89-4D5C-A2C0-80494A281181}"/>
    <cellStyle name="標準 6 8 4 2 3 4" xfId="20322" xr:uid="{00000000-0005-0000-0000-0000D2120000}"/>
    <cellStyle name="標準 6 8 4 2 4" xfId="12372" xr:uid="{904A6E94-DA6D-4BF1-B264-D2FD90C190C1}"/>
    <cellStyle name="標準 6 8 4 2 4 2" xfId="29783" xr:uid="{904A6E94-DA6D-4BF1-B264-D2FD90C190C1}"/>
    <cellStyle name="標準 6 8 4 2 5" xfId="6047" xr:uid="{42391CC7-3DD1-4F3C-8D73-172A05D1615E}"/>
    <cellStyle name="標準 6 8 4 2 5 2" xfId="23459" xr:uid="{42391CC7-3DD1-4F3C-8D73-172A05D1615E}"/>
    <cellStyle name="標準 6 8 4 2 6" xfId="18790" xr:uid="{00000000-0005-0000-0000-0000D0120000}"/>
    <cellStyle name="標準 6 8 4 3" xfId="3766" xr:uid="{00000000-0005-0000-0000-0000D3120000}"/>
    <cellStyle name="標準 6 8 4 3 2" xfId="10078" xr:uid="{D1678731-3590-48FB-811F-0C88AA48DB0A}"/>
    <cellStyle name="標準 6 8 4 3 2 2" xfId="16402" xr:uid="{335A4EE3-1CE2-43B9-9937-E89E50134520}"/>
    <cellStyle name="標準 6 8 4 3 2 2 2" xfId="33813" xr:uid="{335A4EE3-1CE2-43B9-9937-E89E50134520}"/>
    <cellStyle name="標準 6 8 4 3 2 3" xfId="27489" xr:uid="{D1678731-3590-48FB-811F-0C88AA48DB0A}"/>
    <cellStyle name="標準 6 8 4 3 3" xfId="13240" xr:uid="{976C06BB-86F7-448B-94AA-3DFA60640C7A}"/>
    <cellStyle name="標準 6 8 4 3 3 2" xfId="30651" xr:uid="{976C06BB-86F7-448B-94AA-3DFA60640C7A}"/>
    <cellStyle name="標準 6 8 4 3 4" xfId="6915" xr:uid="{2C0044C1-5173-4833-8CC3-5D829B25785E}"/>
    <cellStyle name="標準 6 8 4 3 4 2" xfId="24327" xr:uid="{2C0044C1-5173-4833-8CC3-5D829B25785E}"/>
    <cellStyle name="標準 6 8 4 3 5" xfId="21178" xr:uid="{00000000-0005-0000-0000-0000D3120000}"/>
    <cellStyle name="標準 6 8 4 4" xfId="2149" xr:uid="{00000000-0005-0000-0000-0000D4120000}"/>
    <cellStyle name="標準 6 8 4 4 2" xfId="14774" xr:uid="{F35B0849-AC39-4E9B-9390-67EEA63B4181}"/>
    <cellStyle name="標準 6 8 4 4 2 2" xfId="32185" xr:uid="{F35B0849-AC39-4E9B-9390-67EEA63B4181}"/>
    <cellStyle name="標準 6 8 4 4 3" xfId="8450" xr:uid="{2C70922F-69F9-4437-80F4-E1CF7CA51990}"/>
    <cellStyle name="標準 6 8 4 4 3 2" xfId="25861" xr:uid="{2C70922F-69F9-4437-80F4-E1CF7CA51990}"/>
    <cellStyle name="標準 6 8 4 4 4" xfId="19562" xr:uid="{00000000-0005-0000-0000-0000D4120000}"/>
    <cellStyle name="標準 6 8 4 5" xfId="11612" xr:uid="{84014FBE-13FA-4CE2-A4C8-AE6487415BE4}"/>
    <cellStyle name="標準 6 8 4 5 2" xfId="29023" xr:uid="{84014FBE-13FA-4CE2-A4C8-AE6487415BE4}"/>
    <cellStyle name="標準 6 8 4 6" xfId="5287" xr:uid="{79199B74-6787-4757-8028-B6F433F96309}"/>
    <cellStyle name="標準 6 8 4 6 2" xfId="22699" xr:uid="{79199B74-6787-4757-8028-B6F433F96309}"/>
    <cellStyle name="標準 6 8 4 7" xfId="18030" xr:uid="{00000000-0005-0000-0000-0000CF120000}"/>
    <cellStyle name="標準 6 8 5" xfId="970" xr:uid="{00000000-0005-0000-0000-0000D5120000}"/>
    <cellStyle name="標準 6 8 5 2" xfId="4146" xr:uid="{00000000-0005-0000-0000-0000D6120000}"/>
    <cellStyle name="標準 6 8 5 2 2" xfId="10458" xr:uid="{C18C2003-C4F8-4758-B8B0-858634F7E6AE}"/>
    <cellStyle name="標準 6 8 5 2 2 2" xfId="16782" xr:uid="{6758C02F-63F2-4636-9A6D-DDCBD0783E84}"/>
    <cellStyle name="標準 6 8 5 2 2 2 2" xfId="34193" xr:uid="{6758C02F-63F2-4636-9A6D-DDCBD0783E84}"/>
    <cellStyle name="標準 6 8 5 2 2 3" xfId="27869" xr:uid="{C18C2003-C4F8-4758-B8B0-858634F7E6AE}"/>
    <cellStyle name="標準 6 8 5 2 3" xfId="13620" xr:uid="{82DA5120-3724-4F51-B204-8EC7BAE4FE57}"/>
    <cellStyle name="標準 6 8 5 2 3 2" xfId="31031" xr:uid="{82DA5120-3724-4F51-B204-8EC7BAE4FE57}"/>
    <cellStyle name="標準 6 8 5 2 4" xfId="7295" xr:uid="{AE826A17-1B8A-4151-8B61-298A1A455B45}"/>
    <cellStyle name="標準 6 8 5 2 4 2" xfId="24707" xr:uid="{AE826A17-1B8A-4151-8B61-298A1A455B45}"/>
    <cellStyle name="標準 6 8 5 2 5" xfId="21558" xr:uid="{00000000-0005-0000-0000-0000D6120000}"/>
    <cellStyle name="標準 6 8 5 3" xfId="2529" xr:uid="{00000000-0005-0000-0000-0000D7120000}"/>
    <cellStyle name="標準 6 8 5 3 2" xfId="15154" xr:uid="{43886307-6BE5-42E6-B290-B8E8CE8D163D}"/>
    <cellStyle name="標準 6 8 5 3 2 2" xfId="32565" xr:uid="{43886307-6BE5-42E6-B290-B8E8CE8D163D}"/>
    <cellStyle name="標準 6 8 5 3 3" xfId="8830" xr:uid="{D642B01C-7D50-42C1-BB2A-A1D243087E60}"/>
    <cellStyle name="標準 6 8 5 3 3 2" xfId="26241" xr:uid="{D642B01C-7D50-42C1-BB2A-A1D243087E60}"/>
    <cellStyle name="標準 6 8 5 3 4" xfId="19942" xr:uid="{00000000-0005-0000-0000-0000D7120000}"/>
    <cellStyle name="標準 6 8 5 4" xfId="11992" xr:uid="{60010A43-A7B8-42CB-AB7D-75A97F2013A9}"/>
    <cellStyle name="標準 6 8 5 4 2" xfId="29403" xr:uid="{60010A43-A7B8-42CB-AB7D-75A97F2013A9}"/>
    <cellStyle name="標準 6 8 5 5" xfId="5667" xr:uid="{155A133A-6626-46A6-8381-2A548A0C2AF8}"/>
    <cellStyle name="標準 6 8 5 5 2" xfId="23079" xr:uid="{155A133A-6626-46A6-8381-2A548A0C2AF8}"/>
    <cellStyle name="標準 6 8 5 6" xfId="18410" xr:uid="{00000000-0005-0000-0000-0000D5120000}"/>
    <cellStyle name="標準 6 8 6" xfId="210" xr:uid="{00000000-0005-0000-0000-0000D8120000}"/>
    <cellStyle name="標準 6 8 6 2" xfId="3386" xr:uid="{00000000-0005-0000-0000-0000D9120000}"/>
    <cellStyle name="標準 6 8 6 2 2" xfId="16022" xr:uid="{4F3F72BF-84B3-444F-A9E3-5937A7B841CA}"/>
    <cellStyle name="標準 6 8 6 2 2 2" xfId="33433" xr:uid="{4F3F72BF-84B3-444F-A9E3-5937A7B841CA}"/>
    <cellStyle name="標準 6 8 6 2 3" xfId="9698" xr:uid="{1DC50828-F781-4142-A188-3306FFD710BF}"/>
    <cellStyle name="標準 6 8 6 2 3 2" xfId="27109" xr:uid="{1DC50828-F781-4142-A188-3306FFD710BF}"/>
    <cellStyle name="標準 6 8 6 2 4" xfId="20798" xr:uid="{00000000-0005-0000-0000-0000D9120000}"/>
    <cellStyle name="標準 6 8 6 3" xfId="12860" xr:uid="{AA840CB2-DFB7-41B4-BD9F-69328154D1AC}"/>
    <cellStyle name="標準 6 8 6 3 2" xfId="30271" xr:uid="{AA840CB2-DFB7-41B4-BD9F-69328154D1AC}"/>
    <cellStyle name="標準 6 8 6 4" xfId="6535" xr:uid="{FA1A1D68-EE0F-4D2E-ACF8-32A63323B10A}"/>
    <cellStyle name="標準 6 8 6 4 2" xfId="23947" xr:uid="{FA1A1D68-EE0F-4D2E-ACF8-32A63323B10A}"/>
    <cellStyle name="標準 6 8 6 5" xfId="17650" xr:uid="{00000000-0005-0000-0000-0000D8120000}"/>
    <cellStyle name="標準 6 8 7" xfId="3292" xr:uid="{00000000-0005-0000-0000-0000DA120000}"/>
    <cellStyle name="標準 6 8 7 2" xfId="9604" xr:uid="{095693C7-78B1-4491-B71D-7ACDA260EA99}"/>
    <cellStyle name="標準 6 8 7 2 2" xfId="15928" xr:uid="{EC3CAD79-73FC-4722-97FB-0122F144DD80}"/>
    <cellStyle name="標準 6 8 7 2 2 2" xfId="33339" xr:uid="{EC3CAD79-73FC-4722-97FB-0122F144DD80}"/>
    <cellStyle name="標準 6 8 7 2 3" xfId="27015" xr:uid="{095693C7-78B1-4491-B71D-7ACDA260EA99}"/>
    <cellStyle name="標準 6 8 7 3" xfId="12766" xr:uid="{5F095846-E210-48F7-84D3-1B0A74656B74}"/>
    <cellStyle name="標準 6 8 7 3 2" xfId="30177" xr:uid="{5F095846-E210-48F7-84D3-1B0A74656B74}"/>
    <cellStyle name="標準 6 8 7 4" xfId="6441" xr:uid="{7B579EA9-1221-4640-A07C-53AE8D47A381}"/>
    <cellStyle name="標準 6 8 7 4 2" xfId="23853" xr:uid="{7B579EA9-1221-4640-A07C-53AE8D47A381}"/>
    <cellStyle name="標準 6 8 7 5" xfId="20704" xr:uid="{00000000-0005-0000-0000-0000DA120000}"/>
    <cellStyle name="標準 6 8 8" xfId="1769" xr:uid="{00000000-0005-0000-0000-0000DB120000}"/>
    <cellStyle name="標準 6 8 8 2" xfId="14394" xr:uid="{1A10C01E-DA5C-48D4-A4ED-0618CFFD96E1}"/>
    <cellStyle name="標準 6 8 8 2 2" xfId="31805" xr:uid="{1A10C01E-DA5C-48D4-A4ED-0618CFFD96E1}"/>
    <cellStyle name="標準 6 8 8 3" xfId="8070" xr:uid="{B984D65D-8210-4E9A-9EC7-8D6692323274}"/>
    <cellStyle name="標準 6 8 8 3 2" xfId="25481" xr:uid="{B984D65D-8210-4E9A-9EC7-8D6692323274}"/>
    <cellStyle name="標準 6 8 8 4" xfId="19182" xr:uid="{00000000-0005-0000-0000-0000DB120000}"/>
    <cellStyle name="標準 6 8 9" xfId="11232" xr:uid="{74D5DD75-D316-4D9D-881C-B8EE88205B68}"/>
    <cellStyle name="標準 6 8 9 2" xfId="28643" xr:uid="{74D5DD75-D316-4D9D-881C-B8EE88205B68}"/>
    <cellStyle name="標準 6 9" xfId="258" xr:uid="{00000000-0005-0000-0000-0000DC120000}"/>
    <cellStyle name="標準 6 9 2" xfId="448" xr:uid="{00000000-0005-0000-0000-0000DD120000}"/>
    <cellStyle name="標準 6 9 2 2" xfId="828" xr:uid="{00000000-0005-0000-0000-0000DE120000}"/>
    <cellStyle name="標準 6 9 2 2 2" xfId="1588" xr:uid="{00000000-0005-0000-0000-0000DF120000}"/>
    <cellStyle name="標準 6 9 2 2 2 2" xfId="4764" xr:uid="{00000000-0005-0000-0000-0000E0120000}"/>
    <cellStyle name="標準 6 9 2 2 2 2 2" xfId="11076" xr:uid="{DA74B05C-01AE-428C-B8CB-CD478E296017}"/>
    <cellStyle name="標準 6 9 2 2 2 2 2 2" xfId="17400" xr:uid="{F014BFB2-3AF0-4CAA-93CC-733F6FAD8E70}"/>
    <cellStyle name="標準 6 9 2 2 2 2 2 2 2" xfId="34811" xr:uid="{F014BFB2-3AF0-4CAA-93CC-733F6FAD8E70}"/>
    <cellStyle name="標準 6 9 2 2 2 2 2 3" xfId="28487" xr:uid="{DA74B05C-01AE-428C-B8CB-CD478E296017}"/>
    <cellStyle name="標準 6 9 2 2 2 2 3" xfId="14238" xr:uid="{34082B37-5F32-4E4F-9D6B-59BFDEF1E5B4}"/>
    <cellStyle name="標準 6 9 2 2 2 2 3 2" xfId="31649" xr:uid="{34082B37-5F32-4E4F-9D6B-59BFDEF1E5B4}"/>
    <cellStyle name="標準 6 9 2 2 2 2 4" xfId="7913" xr:uid="{1840F91A-AFB1-4463-834E-F3378E710172}"/>
    <cellStyle name="標準 6 9 2 2 2 2 4 2" xfId="25325" xr:uid="{1840F91A-AFB1-4463-834E-F3378E710172}"/>
    <cellStyle name="標準 6 9 2 2 2 2 5" xfId="22176" xr:uid="{00000000-0005-0000-0000-0000E0120000}"/>
    <cellStyle name="標準 6 9 2 2 2 3" xfId="3147" xr:uid="{00000000-0005-0000-0000-0000E1120000}"/>
    <cellStyle name="標準 6 9 2 2 2 3 2" xfId="15772" xr:uid="{D296945E-62DC-4966-AD86-4E187E1E4CF8}"/>
    <cellStyle name="標準 6 9 2 2 2 3 2 2" xfId="33183" xr:uid="{D296945E-62DC-4966-AD86-4E187E1E4CF8}"/>
    <cellStyle name="標準 6 9 2 2 2 3 3" xfId="9448" xr:uid="{51520B41-B637-4185-82DB-3E982E8D61E4}"/>
    <cellStyle name="標準 6 9 2 2 2 3 3 2" xfId="26859" xr:uid="{51520B41-B637-4185-82DB-3E982E8D61E4}"/>
    <cellStyle name="標準 6 9 2 2 2 3 4" xfId="20560" xr:uid="{00000000-0005-0000-0000-0000E1120000}"/>
    <cellStyle name="標準 6 9 2 2 2 4" xfId="12610" xr:uid="{D4F5D140-024A-4FE1-9621-0B08E8221B2B}"/>
    <cellStyle name="標準 6 9 2 2 2 4 2" xfId="30021" xr:uid="{D4F5D140-024A-4FE1-9621-0B08E8221B2B}"/>
    <cellStyle name="標準 6 9 2 2 2 5" xfId="6285" xr:uid="{56DDDE36-4A63-4131-A7C9-1C842DDD7906}"/>
    <cellStyle name="標準 6 9 2 2 2 5 2" xfId="23697" xr:uid="{56DDDE36-4A63-4131-A7C9-1C842DDD7906}"/>
    <cellStyle name="標準 6 9 2 2 2 6" xfId="19028" xr:uid="{00000000-0005-0000-0000-0000DF120000}"/>
    <cellStyle name="標準 6 9 2 2 3" xfId="4004" xr:uid="{00000000-0005-0000-0000-0000E2120000}"/>
    <cellStyle name="標準 6 9 2 2 3 2" xfId="10316" xr:uid="{456F19C6-EF9D-43E8-9C34-8E30D399BCFF}"/>
    <cellStyle name="標準 6 9 2 2 3 2 2" xfId="16640" xr:uid="{0FFA7A16-7970-4958-8DA0-7349F3B040A6}"/>
    <cellStyle name="標準 6 9 2 2 3 2 2 2" xfId="34051" xr:uid="{0FFA7A16-7970-4958-8DA0-7349F3B040A6}"/>
    <cellStyle name="標準 6 9 2 2 3 2 3" xfId="27727" xr:uid="{456F19C6-EF9D-43E8-9C34-8E30D399BCFF}"/>
    <cellStyle name="標準 6 9 2 2 3 3" xfId="13478" xr:uid="{F2B0025F-BD77-46E5-9973-448980F0CD59}"/>
    <cellStyle name="標準 6 9 2 2 3 3 2" xfId="30889" xr:uid="{F2B0025F-BD77-46E5-9973-448980F0CD59}"/>
    <cellStyle name="標準 6 9 2 2 3 4" xfId="7153" xr:uid="{D3D816D2-476E-4AF6-98C5-37A3F5BE4636}"/>
    <cellStyle name="標準 6 9 2 2 3 4 2" xfId="24565" xr:uid="{D3D816D2-476E-4AF6-98C5-37A3F5BE4636}"/>
    <cellStyle name="標準 6 9 2 2 3 5" xfId="21416" xr:uid="{00000000-0005-0000-0000-0000E2120000}"/>
    <cellStyle name="標準 6 9 2 2 4" xfId="2387" xr:uid="{00000000-0005-0000-0000-0000E3120000}"/>
    <cellStyle name="標準 6 9 2 2 4 2" xfId="15012" xr:uid="{7EA3B7D6-00DF-4D3B-A31B-6C68D939DA4A}"/>
    <cellStyle name="標準 6 9 2 2 4 2 2" xfId="32423" xr:uid="{7EA3B7D6-00DF-4D3B-A31B-6C68D939DA4A}"/>
    <cellStyle name="標準 6 9 2 2 4 3" xfId="8688" xr:uid="{A71857C4-6D66-47A0-B063-9F771936A6BF}"/>
    <cellStyle name="標準 6 9 2 2 4 3 2" xfId="26099" xr:uid="{A71857C4-6D66-47A0-B063-9F771936A6BF}"/>
    <cellStyle name="標準 6 9 2 2 4 4" xfId="19800" xr:uid="{00000000-0005-0000-0000-0000E3120000}"/>
    <cellStyle name="標準 6 9 2 2 5" xfId="11850" xr:uid="{F23F6165-357C-469A-B1DE-F6EF354C8169}"/>
    <cellStyle name="標準 6 9 2 2 5 2" xfId="29261" xr:uid="{F23F6165-357C-469A-B1DE-F6EF354C8169}"/>
    <cellStyle name="標準 6 9 2 2 6" xfId="5525" xr:uid="{EAA4AFCB-1986-448D-90A4-FD12233A09BB}"/>
    <cellStyle name="標準 6 9 2 2 6 2" xfId="22937" xr:uid="{EAA4AFCB-1986-448D-90A4-FD12233A09BB}"/>
    <cellStyle name="標準 6 9 2 2 7" xfId="18268" xr:uid="{00000000-0005-0000-0000-0000DE120000}"/>
    <cellStyle name="標準 6 9 2 3" xfId="1208" xr:uid="{00000000-0005-0000-0000-0000E4120000}"/>
    <cellStyle name="標準 6 9 2 3 2" xfId="4384" xr:uid="{00000000-0005-0000-0000-0000E5120000}"/>
    <cellStyle name="標準 6 9 2 3 2 2" xfId="10696" xr:uid="{BCD41878-05B7-4594-8264-9AC0DDDFD6FD}"/>
    <cellStyle name="標準 6 9 2 3 2 2 2" xfId="17020" xr:uid="{A8AC246D-5023-4817-9D53-4FC7B5FDD55C}"/>
    <cellStyle name="標準 6 9 2 3 2 2 2 2" xfId="34431" xr:uid="{A8AC246D-5023-4817-9D53-4FC7B5FDD55C}"/>
    <cellStyle name="標準 6 9 2 3 2 2 3" xfId="28107" xr:uid="{BCD41878-05B7-4594-8264-9AC0DDDFD6FD}"/>
    <cellStyle name="標準 6 9 2 3 2 3" xfId="13858" xr:uid="{AD91DB78-1D25-424F-BC54-F8DA3F5290E5}"/>
    <cellStyle name="標準 6 9 2 3 2 3 2" xfId="31269" xr:uid="{AD91DB78-1D25-424F-BC54-F8DA3F5290E5}"/>
    <cellStyle name="標準 6 9 2 3 2 4" xfId="7533" xr:uid="{2BCE8D4B-E397-47A5-8DD6-FCCB6AF41FF0}"/>
    <cellStyle name="標準 6 9 2 3 2 4 2" xfId="24945" xr:uid="{2BCE8D4B-E397-47A5-8DD6-FCCB6AF41FF0}"/>
    <cellStyle name="標準 6 9 2 3 2 5" xfId="21796" xr:uid="{00000000-0005-0000-0000-0000E5120000}"/>
    <cellStyle name="標準 6 9 2 3 3" xfId="2767" xr:uid="{00000000-0005-0000-0000-0000E6120000}"/>
    <cellStyle name="標準 6 9 2 3 3 2" xfId="15392" xr:uid="{268A3712-39FD-4F14-A2D1-78220C8957CC}"/>
    <cellStyle name="標準 6 9 2 3 3 2 2" xfId="32803" xr:uid="{268A3712-39FD-4F14-A2D1-78220C8957CC}"/>
    <cellStyle name="標準 6 9 2 3 3 3" xfId="9068" xr:uid="{C469F986-C43D-4BED-AC3A-A847483880B0}"/>
    <cellStyle name="標準 6 9 2 3 3 3 2" xfId="26479" xr:uid="{C469F986-C43D-4BED-AC3A-A847483880B0}"/>
    <cellStyle name="標準 6 9 2 3 3 4" xfId="20180" xr:uid="{00000000-0005-0000-0000-0000E6120000}"/>
    <cellStyle name="標準 6 9 2 3 4" xfId="12230" xr:uid="{F17779D2-3EEF-46AE-AD0B-CF6AE398A096}"/>
    <cellStyle name="標準 6 9 2 3 4 2" xfId="29641" xr:uid="{F17779D2-3EEF-46AE-AD0B-CF6AE398A096}"/>
    <cellStyle name="標準 6 9 2 3 5" xfId="5905" xr:uid="{7C122C46-DA9C-4E86-BB75-54018E783C83}"/>
    <cellStyle name="標準 6 9 2 3 5 2" xfId="23317" xr:uid="{7C122C46-DA9C-4E86-BB75-54018E783C83}"/>
    <cellStyle name="標準 6 9 2 3 6" xfId="18648" xr:uid="{00000000-0005-0000-0000-0000E4120000}"/>
    <cellStyle name="標準 6 9 2 4" xfId="3624" xr:uid="{00000000-0005-0000-0000-0000E7120000}"/>
    <cellStyle name="標準 6 9 2 4 2" xfId="9936" xr:uid="{1E364951-A30F-412F-B4F6-5F2589A05DA3}"/>
    <cellStyle name="標準 6 9 2 4 2 2" xfId="16260" xr:uid="{13732818-44A3-4ED3-9501-8D1ADD59970B}"/>
    <cellStyle name="標準 6 9 2 4 2 2 2" xfId="33671" xr:uid="{13732818-44A3-4ED3-9501-8D1ADD59970B}"/>
    <cellStyle name="標準 6 9 2 4 2 3" xfId="27347" xr:uid="{1E364951-A30F-412F-B4F6-5F2589A05DA3}"/>
    <cellStyle name="標準 6 9 2 4 3" xfId="13098" xr:uid="{FE5A2C67-0A93-47CC-8636-97D12879A34A}"/>
    <cellStyle name="標準 6 9 2 4 3 2" xfId="30509" xr:uid="{FE5A2C67-0A93-47CC-8636-97D12879A34A}"/>
    <cellStyle name="標準 6 9 2 4 4" xfId="6773" xr:uid="{1FFF2BEB-C785-42B0-AC9E-6B1E7DF22B75}"/>
    <cellStyle name="標準 6 9 2 4 4 2" xfId="24185" xr:uid="{1FFF2BEB-C785-42B0-AC9E-6B1E7DF22B75}"/>
    <cellStyle name="標準 6 9 2 4 5" xfId="21036" xr:uid="{00000000-0005-0000-0000-0000E7120000}"/>
    <cellStyle name="標準 6 9 2 5" xfId="2007" xr:uid="{00000000-0005-0000-0000-0000E8120000}"/>
    <cellStyle name="標準 6 9 2 5 2" xfId="14632" xr:uid="{8AD5102B-91AD-426C-BC13-2576F47D03C3}"/>
    <cellStyle name="標準 6 9 2 5 2 2" xfId="32043" xr:uid="{8AD5102B-91AD-426C-BC13-2576F47D03C3}"/>
    <cellStyle name="標準 6 9 2 5 3" xfId="8308" xr:uid="{35E1C93E-8F7E-4694-AB4E-5B1BEC626B30}"/>
    <cellStyle name="標準 6 9 2 5 3 2" xfId="25719" xr:uid="{35E1C93E-8F7E-4694-AB4E-5B1BEC626B30}"/>
    <cellStyle name="標準 6 9 2 5 4" xfId="19420" xr:uid="{00000000-0005-0000-0000-0000E8120000}"/>
    <cellStyle name="標準 6 9 2 6" xfId="11470" xr:uid="{CBF0B80C-CED3-435F-AE31-B67C251E11A5}"/>
    <cellStyle name="標準 6 9 2 6 2" xfId="28881" xr:uid="{CBF0B80C-CED3-435F-AE31-B67C251E11A5}"/>
    <cellStyle name="標準 6 9 2 7" xfId="5145" xr:uid="{40D5075E-1A89-4D41-B590-6D14B0EB23D1}"/>
    <cellStyle name="標準 6 9 2 7 2" xfId="22557" xr:uid="{40D5075E-1A89-4D41-B590-6D14B0EB23D1}"/>
    <cellStyle name="標準 6 9 2 8" xfId="17888" xr:uid="{00000000-0005-0000-0000-0000DD120000}"/>
    <cellStyle name="標準 6 9 3" xfId="638" xr:uid="{00000000-0005-0000-0000-0000E9120000}"/>
    <cellStyle name="標準 6 9 3 2" xfId="1398" xr:uid="{00000000-0005-0000-0000-0000EA120000}"/>
    <cellStyle name="標準 6 9 3 2 2" xfId="4574" xr:uid="{00000000-0005-0000-0000-0000EB120000}"/>
    <cellStyle name="標準 6 9 3 2 2 2" xfId="10886" xr:uid="{7E2B3429-A424-4652-8C56-9653A6C7CAB2}"/>
    <cellStyle name="標準 6 9 3 2 2 2 2" xfId="17210" xr:uid="{F2B16FB1-FEAD-4BF8-AF16-136B69871645}"/>
    <cellStyle name="標準 6 9 3 2 2 2 2 2" xfId="34621" xr:uid="{F2B16FB1-FEAD-4BF8-AF16-136B69871645}"/>
    <cellStyle name="標準 6 9 3 2 2 2 3" xfId="28297" xr:uid="{7E2B3429-A424-4652-8C56-9653A6C7CAB2}"/>
    <cellStyle name="標準 6 9 3 2 2 3" xfId="14048" xr:uid="{0B2D8315-C656-46DB-9EC0-FA44A66D8B2B}"/>
    <cellStyle name="標準 6 9 3 2 2 3 2" xfId="31459" xr:uid="{0B2D8315-C656-46DB-9EC0-FA44A66D8B2B}"/>
    <cellStyle name="標準 6 9 3 2 2 4" xfId="7723" xr:uid="{AAEF6ACF-B605-48A0-84AA-8ED207052162}"/>
    <cellStyle name="標準 6 9 3 2 2 4 2" xfId="25135" xr:uid="{AAEF6ACF-B605-48A0-84AA-8ED207052162}"/>
    <cellStyle name="標準 6 9 3 2 2 5" xfId="21986" xr:uid="{00000000-0005-0000-0000-0000EB120000}"/>
    <cellStyle name="標準 6 9 3 2 3" xfId="2957" xr:uid="{00000000-0005-0000-0000-0000EC120000}"/>
    <cellStyle name="標準 6 9 3 2 3 2" xfId="15582" xr:uid="{39CAFFBD-0AFA-4EC6-90DD-05D7D8E3343B}"/>
    <cellStyle name="標準 6 9 3 2 3 2 2" xfId="32993" xr:uid="{39CAFFBD-0AFA-4EC6-90DD-05D7D8E3343B}"/>
    <cellStyle name="標準 6 9 3 2 3 3" xfId="9258" xr:uid="{214EAD6C-0565-4B39-82BE-098F8C55B358}"/>
    <cellStyle name="標準 6 9 3 2 3 3 2" xfId="26669" xr:uid="{214EAD6C-0565-4B39-82BE-098F8C55B358}"/>
    <cellStyle name="標準 6 9 3 2 3 4" xfId="20370" xr:uid="{00000000-0005-0000-0000-0000EC120000}"/>
    <cellStyle name="標準 6 9 3 2 4" xfId="12420" xr:uid="{9ECF3F03-7E4D-4720-9C1B-7351C1FD98EC}"/>
    <cellStyle name="標準 6 9 3 2 4 2" xfId="29831" xr:uid="{9ECF3F03-7E4D-4720-9C1B-7351C1FD98EC}"/>
    <cellStyle name="標準 6 9 3 2 5" xfId="6095" xr:uid="{3E60D87E-A43C-4337-BFF5-98D687E5C1C5}"/>
    <cellStyle name="標準 6 9 3 2 5 2" xfId="23507" xr:uid="{3E60D87E-A43C-4337-BFF5-98D687E5C1C5}"/>
    <cellStyle name="標準 6 9 3 2 6" xfId="18838" xr:uid="{00000000-0005-0000-0000-0000EA120000}"/>
    <cellStyle name="標準 6 9 3 3" xfId="3814" xr:uid="{00000000-0005-0000-0000-0000ED120000}"/>
    <cellStyle name="標準 6 9 3 3 2" xfId="10126" xr:uid="{3B7B3924-6337-4F42-BD69-E58905D2CA3A}"/>
    <cellStyle name="標準 6 9 3 3 2 2" xfId="16450" xr:uid="{540AE25C-67C8-4971-AA01-7EA015393692}"/>
    <cellStyle name="標準 6 9 3 3 2 2 2" xfId="33861" xr:uid="{540AE25C-67C8-4971-AA01-7EA015393692}"/>
    <cellStyle name="標準 6 9 3 3 2 3" xfId="27537" xr:uid="{3B7B3924-6337-4F42-BD69-E58905D2CA3A}"/>
    <cellStyle name="標準 6 9 3 3 3" xfId="13288" xr:uid="{D8CF10B9-B23C-475D-A2A3-78740F104962}"/>
    <cellStyle name="標準 6 9 3 3 3 2" xfId="30699" xr:uid="{D8CF10B9-B23C-475D-A2A3-78740F104962}"/>
    <cellStyle name="標準 6 9 3 3 4" xfId="6963" xr:uid="{21C04A1A-EF2E-461B-A413-A2E5180C14C8}"/>
    <cellStyle name="標準 6 9 3 3 4 2" xfId="24375" xr:uid="{21C04A1A-EF2E-461B-A413-A2E5180C14C8}"/>
    <cellStyle name="標準 6 9 3 3 5" xfId="21226" xr:uid="{00000000-0005-0000-0000-0000ED120000}"/>
    <cellStyle name="標準 6 9 3 4" xfId="2197" xr:uid="{00000000-0005-0000-0000-0000EE120000}"/>
    <cellStyle name="標準 6 9 3 4 2" xfId="14822" xr:uid="{AFE44777-97A3-4E82-B00C-3458D84E5DEC}"/>
    <cellStyle name="標準 6 9 3 4 2 2" xfId="32233" xr:uid="{AFE44777-97A3-4E82-B00C-3458D84E5DEC}"/>
    <cellStyle name="標準 6 9 3 4 3" xfId="8498" xr:uid="{9088B39D-66B4-4C03-845F-240CAB83F14F}"/>
    <cellStyle name="標準 6 9 3 4 3 2" xfId="25909" xr:uid="{9088B39D-66B4-4C03-845F-240CAB83F14F}"/>
    <cellStyle name="標準 6 9 3 4 4" xfId="19610" xr:uid="{00000000-0005-0000-0000-0000EE120000}"/>
    <cellStyle name="標準 6 9 3 5" xfId="11660" xr:uid="{F8B7C594-8436-4624-92B8-E6DB2C0A12F3}"/>
    <cellStyle name="標準 6 9 3 5 2" xfId="29071" xr:uid="{F8B7C594-8436-4624-92B8-E6DB2C0A12F3}"/>
    <cellStyle name="標準 6 9 3 6" xfId="5335" xr:uid="{85FD543B-12E3-4866-9E26-1C62A7FBE5A8}"/>
    <cellStyle name="標準 6 9 3 6 2" xfId="22747" xr:uid="{85FD543B-12E3-4866-9E26-1C62A7FBE5A8}"/>
    <cellStyle name="標準 6 9 3 7" xfId="18078" xr:uid="{00000000-0005-0000-0000-0000E9120000}"/>
    <cellStyle name="標準 6 9 4" xfId="1018" xr:uid="{00000000-0005-0000-0000-0000EF120000}"/>
    <cellStyle name="標準 6 9 4 2" xfId="4194" xr:uid="{00000000-0005-0000-0000-0000F0120000}"/>
    <cellStyle name="標準 6 9 4 2 2" xfId="10506" xr:uid="{5EF7F464-A605-45ED-AF07-E829236E20FF}"/>
    <cellStyle name="標準 6 9 4 2 2 2" xfId="16830" xr:uid="{756ACAAD-C395-4A39-AE88-FC9A91AB0CC0}"/>
    <cellStyle name="標準 6 9 4 2 2 2 2" xfId="34241" xr:uid="{756ACAAD-C395-4A39-AE88-FC9A91AB0CC0}"/>
    <cellStyle name="標準 6 9 4 2 2 3" xfId="27917" xr:uid="{5EF7F464-A605-45ED-AF07-E829236E20FF}"/>
    <cellStyle name="標準 6 9 4 2 3" xfId="13668" xr:uid="{5231A863-971F-4C05-9DC7-0DFE19BA3531}"/>
    <cellStyle name="標準 6 9 4 2 3 2" xfId="31079" xr:uid="{5231A863-971F-4C05-9DC7-0DFE19BA3531}"/>
    <cellStyle name="標準 6 9 4 2 4" xfId="7343" xr:uid="{ADCC9763-B812-414C-8563-735FABD2E642}"/>
    <cellStyle name="標準 6 9 4 2 4 2" xfId="24755" xr:uid="{ADCC9763-B812-414C-8563-735FABD2E642}"/>
    <cellStyle name="標準 6 9 4 2 5" xfId="21606" xr:uid="{00000000-0005-0000-0000-0000F0120000}"/>
    <cellStyle name="標準 6 9 4 3" xfId="2577" xr:uid="{00000000-0005-0000-0000-0000F1120000}"/>
    <cellStyle name="標準 6 9 4 3 2" xfId="15202" xr:uid="{A224E43E-9895-481A-ADA7-DCE0EC19D464}"/>
    <cellStyle name="標準 6 9 4 3 2 2" xfId="32613" xr:uid="{A224E43E-9895-481A-ADA7-DCE0EC19D464}"/>
    <cellStyle name="標準 6 9 4 3 3" xfId="8878" xr:uid="{7B3E17DB-EB55-41BD-B4EE-5B65574D3E8D}"/>
    <cellStyle name="標準 6 9 4 3 3 2" xfId="26289" xr:uid="{7B3E17DB-EB55-41BD-B4EE-5B65574D3E8D}"/>
    <cellStyle name="標準 6 9 4 3 4" xfId="19990" xr:uid="{00000000-0005-0000-0000-0000F1120000}"/>
    <cellStyle name="標準 6 9 4 4" xfId="12040" xr:uid="{759DA1C6-5C80-499E-8DF5-E9F8756AADE6}"/>
    <cellStyle name="標準 6 9 4 4 2" xfId="29451" xr:uid="{759DA1C6-5C80-499E-8DF5-E9F8756AADE6}"/>
    <cellStyle name="標準 6 9 4 5" xfId="5715" xr:uid="{3C6DEB3D-FA15-4371-94DA-1FAAF4C5D27D}"/>
    <cellStyle name="標準 6 9 4 5 2" xfId="23127" xr:uid="{3C6DEB3D-FA15-4371-94DA-1FAAF4C5D27D}"/>
    <cellStyle name="標準 6 9 4 6" xfId="18458" xr:uid="{00000000-0005-0000-0000-0000EF120000}"/>
    <cellStyle name="標準 6 9 5" xfId="3434" xr:uid="{00000000-0005-0000-0000-0000F2120000}"/>
    <cellStyle name="標準 6 9 5 2" xfId="9746" xr:uid="{6AFA21E4-9122-4566-9B8D-E50430BAB262}"/>
    <cellStyle name="標準 6 9 5 2 2" xfId="16070" xr:uid="{76BAA4E1-888C-4D47-9E0C-D4077493F4BE}"/>
    <cellStyle name="標準 6 9 5 2 2 2" xfId="33481" xr:uid="{76BAA4E1-888C-4D47-9E0C-D4077493F4BE}"/>
    <cellStyle name="標準 6 9 5 2 3" xfId="27157" xr:uid="{6AFA21E4-9122-4566-9B8D-E50430BAB262}"/>
    <cellStyle name="標準 6 9 5 3" xfId="12908" xr:uid="{2B5317B3-549F-4575-A51E-A2B9E89F27A1}"/>
    <cellStyle name="標準 6 9 5 3 2" xfId="30319" xr:uid="{2B5317B3-549F-4575-A51E-A2B9E89F27A1}"/>
    <cellStyle name="標準 6 9 5 4" xfId="6583" xr:uid="{8D2C2359-7B65-4F84-BF7B-AA17E37BD6A3}"/>
    <cellStyle name="標準 6 9 5 4 2" xfId="23995" xr:uid="{8D2C2359-7B65-4F84-BF7B-AA17E37BD6A3}"/>
    <cellStyle name="標準 6 9 5 5" xfId="20846" xr:uid="{00000000-0005-0000-0000-0000F2120000}"/>
    <cellStyle name="標準 6 9 6" xfId="1817" xr:uid="{00000000-0005-0000-0000-0000F3120000}"/>
    <cellStyle name="標準 6 9 6 2" xfId="14442" xr:uid="{E8E7F35C-8180-42FB-B60D-31B010F6DD73}"/>
    <cellStyle name="標準 6 9 6 2 2" xfId="31853" xr:uid="{E8E7F35C-8180-42FB-B60D-31B010F6DD73}"/>
    <cellStyle name="標準 6 9 6 3" xfId="8118" xr:uid="{954B0753-5D9A-4057-82FE-5DFFFDAEBC20}"/>
    <cellStyle name="標準 6 9 6 3 2" xfId="25529" xr:uid="{954B0753-5D9A-4057-82FE-5DFFFDAEBC20}"/>
    <cellStyle name="標準 6 9 6 4" xfId="19230" xr:uid="{00000000-0005-0000-0000-0000F3120000}"/>
    <cellStyle name="標準 6 9 7" xfId="11280" xr:uid="{DF1B485C-D582-4235-96AC-BE88CB7953DF}"/>
    <cellStyle name="標準 6 9 7 2" xfId="28691" xr:uid="{DF1B485C-D582-4235-96AC-BE88CB7953DF}"/>
    <cellStyle name="標準 6 9 8" xfId="4955" xr:uid="{627DA2EA-84F2-4D82-A6CA-BC6DDA838FA0}"/>
    <cellStyle name="標準 6 9 8 2" xfId="22367" xr:uid="{627DA2EA-84F2-4D82-A6CA-BC6DDA838FA0}"/>
    <cellStyle name="標準 6 9 9" xfId="17698" xr:uid="{00000000-0005-0000-0000-0000DC120000}"/>
    <cellStyle name="標準 7" xfId="85" xr:uid="{00000000-0005-0000-0000-0000F4120000}"/>
    <cellStyle name="標準 8" xfId="62" xr:uid="{00000000-0005-0000-0000-0000F5120000}"/>
    <cellStyle name="標準 8 2" xfId="63" xr:uid="{00000000-0005-0000-0000-0000F6120000}"/>
    <cellStyle name="標準 8 3" xfId="64" xr:uid="{00000000-0005-0000-0000-0000F7120000}"/>
    <cellStyle name="標準 9" xfId="65" xr:uid="{00000000-0005-0000-0000-0000F8120000}"/>
    <cellStyle name="標準 9 2" xfId="66" xr:uid="{00000000-0005-0000-0000-0000F9120000}"/>
    <cellStyle name="標準 9 3" xfId="67" xr:uid="{00000000-0005-0000-0000-0000FA120000}"/>
  </cellStyles>
  <dxfs count="2">
    <dxf>
      <fill>
        <patternFill>
          <bgColor rgb="FFFF0000"/>
        </patternFill>
      </fill>
    </dxf>
    <dxf>
      <fill>
        <patternFill>
          <bgColor rgb="FFFF0000"/>
        </patternFill>
      </fill>
    </dxf>
  </dxfs>
  <tableStyles count="0" defaultTableStyle="TableStyleMedium2" defaultPivotStyle="PivotStyleLight16"/>
  <colors>
    <mruColors>
      <color rgb="FFCC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WQUOF2YUNe2eGoDQHbESgxEKhfZm-Ojzox0p1QQMEikrlppYxGTLO1QWGDRJLlssaTaHYXZgeTKXF_k1zuQMXw==/7H7KptU-kyK8LR46WercbYaMcK7GDTDQ5GDUPTXq89s=%201=13412/New_&#25215;&#35469;&#21697;&#30446;&#19968;&#35239;&#34920;2024&#24180;7&#2637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内容についての説明"/>
      <sheetName val="承認品目一覧表"/>
      <sheetName val="その他品目"/>
      <sheetName val="HL"/>
      <sheetName val="承認取得者"/>
      <sheetName val="薬効分類表"/>
      <sheetName val="再評価品目"/>
    </sheetNames>
    <sheetDataSet>
      <sheetData sheetId="0"/>
      <sheetData sheetId="1"/>
      <sheetData sheetId="2"/>
      <sheetData sheetId="3"/>
      <sheetData sheetId="4">
        <row r="2">
          <cell r="A2" t="str">
            <v>（一財）化学及血清療法研究所</v>
          </cell>
          <cell r="B2" t="str">
            <v>内資</v>
          </cell>
        </row>
        <row r="3">
          <cell r="A3" t="str">
            <v>（一財）阪大微生物病研究会</v>
          </cell>
          <cell r="B3" t="str">
            <v>内資</v>
          </cell>
        </row>
        <row r="4">
          <cell r="A4" t="str">
            <v>（一財）先端医学薬学研究センター</v>
          </cell>
          <cell r="B4" t="str">
            <v>内資</v>
          </cell>
        </row>
        <row r="5">
          <cell r="A5" t="str">
            <v>（一財）阪大微生物病研究会</v>
          </cell>
          <cell r="B5" t="str">
            <v>内資</v>
          </cell>
        </row>
        <row r="6">
          <cell r="A6" t="str">
            <v>（一社）日本血液製剤機構</v>
          </cell>
          <cell r="B6" t="str">
            <v>内資</v>
          </cell>
        </row>
        <row r="7">
          <cell r="A7" t="str">
            <v>（株）オーファンパシフィック</v>
          </cell>
          <cell r="B7" t="str">
            <v>内資</v>
          </cell>
        </row>
        <row r="8">
          <cell r="A8" t="str">
            <v>（株）スキャンポファーマ</v>
          </cell>
          <cell r="B8" t="str">
            <v>外資</v>
          </cell>
        </row>
        <row r="9">
          <cell r="A9" t="str">
            <v>（株）そーせい</v>
          </cell>
          <cell r="B9" t="str">
            <v>内資</v>
          </cell>
        </row>
        <row r="10">
          <cell r="A10" t="str">
            <v>（株）ツムラ</v>
          </cell>
          <cell r="B10" t="str">
            <v>内資</v>
          </cell>
        </row>
        <row r="11">
          <cell r="A11" t="str">
            <v>（株）伏見製薬所</v>
          </cell>
          <cell r="B11" t="str">
            <v>内資</v>
          </cell>
        </row>
        <row r="12">
          <cell r="A12" t="str">
            <v>（株）ベネシス</v>
          </cell>
          <cell r="B12" t="str">
            <v>外資</v>
          </cell>
        </row>
        <row r="13">
          <cell r="A13" t="str">
            <v>（株）ポーラファルマ</v>
          </cell>
          <cell r="B13" t="str">
            <v>内資</v>
          </cell>
        </row>
        <row r="14">
          <cell r="A14" t="str">
            <v>（株）ミノファーゲン製薬</v>
          </cell>
          <cell r="B14" t="str">
            <v>内資</v>
          </cell>
        </row>
        <row r="15">
          <cell r="A15" t="str">
            <v>（株）ヤクルト本社</v>
          </cell>
          <cell r="B15" t="str">
            <v>内資</v>
          </cell>
        </row>
        <row r="16">
          <cell r="A16" t="str">
            <v>（株）レクメド</v>
          </cell>
          <cell r="B16" t="str">
            <v>内資</v>
          </cell>
        </row>
        <row r="17">
          <cell r="A17" t="str">
            <v>（株）三和化学研究所</v>
          </cell>
          <cell r="B17" t="str">
            <v>内資</v>
          </cell>
        </row>
        <row r="18">
          <cell r="A18" t="str">
            <v>（株）資生堂</v>
          </cell>
          <cell r="B18" t="str">
            <v>内資</v>
          </cell>
        </row>
        <row r="19">
          <cell r="A19" t="str">
            <v>（株）大塚製薬工場</v>
          </cell>
          <cell r="B19" t="str">
            <v>内資</v>
          </cell>
        </row>
        <row r="20">
          <cell r="A20" t="str">
            <v>（株）富士薬品</v>
          </cell>
          <cell r="B20" t="str">
            <v>内資</v>
          </cell>
        </row>
        <row r="21">
          <cell r="A21" t="str">
            <v>（株）陽進堂</v>
          </cell>
          <cell r="B21" t="str">
            <v>内資</v>
          </cell>
        </row>
        <row r="22">
          <cell r="A22" t="str">
            <v>（社）北里研究所</v>
          </cell>
          <cell r="B22" t="str">
            <v>内資</v>
          </cell>
        </row>
        <row r="23">
          <cell r="A23" t="str">
            <v>AEGERION PHARMACEUTICALS（株）</v>
          </cell>
          <cell r="B23" t="str">
            <v>外資</v>
          </cell>
        </row>
        <row r="24">
          <cell r="A24" t="str">
            <v>Alnylam Japan（株）</v>
          </cell>
          <cell r="B24" t="str">
            <v>外資</v>
          </cell>
        </row>
        <row r="25">
          <cell r="A25" t="str">
            <v>BioMarin Pharmaceutical Japan（株）</v>
          </cell>
          <cell r="B25" t="str">
            <v>外資</v>
          </cell>
        </row>
        <row r="26">
          <cell r="A26" t="str">
            <v>Celltrion Inc.</v>
          </cell>
          <cell r="B26" t="str">
            <v>外資</v>
          </cell>
        </row>
        <row r="27">
          <cell r="A27" t="str">
            <v>CSLベーリング（株）</v>
          </cell>
          <cell r="B27" t="str">
            <v>外資</v>
          </cell>
        </row>
        <row r="28">
          <cell r="A28" t="str">
            <v>EAファーマ（株）</v>
          </cell>
          <cell r="B28" t="str">
            <v>内資</v>
          </cell>
        </row>
        <row r="29">
          <cell r="A29" t="str">
            <v>GEヘルスケア リミテッド</v>
          </cell>
          <cell r="B29" t="str">
            <v>外資</v>
          </cell>
        </row>
        <row r="30">
          <cell r="A30" t="str">
            <v>Grifols Therapeutics LLC</v>
          </cell>
          <cell r="B30" t="str">
            <v>外資</v>
          </cell>
        </row>
        <row r="31">
          <cell r="A31" t="str">
            <v>Huya Japan合同会社</v>
          </cell>
          <cell r="B31" t="str">
            <v>外資</v>
          </cell>
        </row>
        <row r="32">
          <cell r="A32" t="str">
            <v>JCRファーマ（株）</v>
          </cell>
          <cell r="B32" t="str">
            <v>内資</v>
          </cell>
        </row>
        <row r="33">
          <cell r="A33" t="str">
            <v>KMバイオロジクス（株）</v>
          </cell>
          <cell r="B33" t="str">
            <v>内資</v>
          </cell>
        </row>
        <row r="34">
          <cell r="A34" t="str">
            <v>Meiji Seika ファルマ（株）</v>
          </cell>
          <cell r="B34" t="str">
            <v>内資</v>
          </cell>
        </row>
        <row r="35">
          <cell r="A35" t="str">
            <v>MSD（株）</v>
          </cell>
          <cell r="B35" t="str">
            <v>外資</v>
          </cell>
        </row>
        <row r="36">
          <cell r="A36" t="str">
            <v>SBIファーマ（株）</v>
          </cell>
          <cell r="B36" t="str">
            <v>外資</v>
          </cell>
        </row>
        <row r="37">
          <cell r="A37" t="str">
            <v>アイノセラピューティックスエルエルシー</v>
          </cell>
          <cell r="B37" t="str">
            <v>外資</v>
          </cell>
        </row>
        <row r="38">
          <cell r="A38" t="str">
            <v>アクテリオンファーマシューティカルズジャパン（株）</v>
          </cell>
          <cell r="B38" t="str">
            <v>外資</v>
          </cell>
        </row>
        <row r="39">
          <cell r="A39" t="str">
            <v>あすか製薬（株）</v>
          </cell>
          <cell r="B39" t="str">
            <v>内資</v>
          </cell>
        </row>
        <row r="40">
          <cell r="A40" t="str">
            <v>アステラス（株）</v>
          </cell>
          <cell r="B40" t="str">
            <v>内資</v>
          </cell>
        </row>
        <row r="41">
          <cell r="A41" t="str">
            <v>アステラス・アムジェン・バイオファーマ（株）</v>
          </cell>
          <cell r="B41" t="str">
            <v>外資</v>
          </cell>
        </row>
        <row r="42">
          <cell r="A42" t="str">
            <v>アステラス製薬（株）</v>
          </cell>
          <cell r="B42" t="str">
            <v>内資</v>
          </cell>
        </row>
        <row r="43">
          <cell r="A43" t="str">
            <v>アストラゼネカ（株）</v>
          </cell>
          <cell r="B43" t="str">
            <v>外資</v>
          </cell>
        </row>
        <row r="44">
          <cell r="A44" t="str">
            <v>アスビオファーマ（株）</v>
          </cell>
          <cell r="B44" t="str">
            <v>内資</v>
          </cell>
        </row>
        <row r="45">
          <cell r="A45" t="str">
            <v>アスペンジャパン（株）</v>
          </cell>
          <cell r="B45" t="str">
            <v>外資</v>
          </cell>
        </row>
        <row r="46">
          <cell r="A46" t="str">
            <v>アッヴィ合同会社</v>
          </cell>
          <cell r="B46" t="str">
            <v>外資</v>
          </cell>
        </row>
        <row r="47">
          <cell r="A47" t="str">
            <v>アベンティスファーマ（株）</v>
          </cell>
          <cell r="B47" t="str">
            <v>外資</v>
          </cell>
        </row>
        <row r="48">
          <cell r="A48" t="str">
            <v>アボットジャパン（株）</v>
          </cell>
          <cell r="B48" t="str">
            <v>外資</v>
          </cell>
        </row>
        <row r="49">
          <cell r="A49" t="str">
            <v>アボット製薬（株）</v>
          </cell>
          <cell r="B49" t="str">
            <v>外資</v>
          </cell>
        </row>
        <row r="50">
          <cell r="A50" t="str">
            <v>アムジェン（株）</v>
          </cell>
          <cell r="B50" t="str">
            <v>外資</v>
          </cell>
        </row>
        <row r="51">
          <cell r="A51" t="str">
            <v>アラガン（株）</v>
          </cell>
          <cell r="B51" t="str">
            <v>外資</v>
          </cell>
        </row>
        <row r="52">
          <cell r="A52" t="str">
            <v>アラガン・ジャパン（株）</v>
          </cell>
          <cell r="B52" t="str">
            <v>外資</v>
          </cell>
        </row>
        <row r="53">
          <cell r="A53" t="str">
            <v>アルフレッサファーマ（株）</v>
          </cell>
          <cell r="B53" t="str">
            <v>内資</v>
          </cell>
        </row>
        <row r="54">
          <cell r="A54" t="str">
            <v>アレクシオンファーマ合同会社</v>
          </cell>
          <cell r="B54" t="str">
            <v>外資</v>
          </cell>
        </row>
        <row r="55">
          <cell r="A55" t="str">
            <v>アンジェスMG（株）</v>
          </cell>
          <cell r="B55" t="str">
            <v>外資</v>
          </cell>
        </row>
        <row r="56">
          <cell r="A56" t="str">
            <v>イーエヌ大塚製薬（株）</v>
          </cell>
          <cell r="B56" t="str">
            <v>内資</v>
          </cell>
        </row>
        <row r="57">
          <cell r="A57" t="str">
            <v>インサイト・バイオサイエンシズ・ジャパン合同会社</v>
          </cell>
          <cell r="B57" t="str">
            <v>外資</v>
          </cell>
        </row>
        <row r="58">
          <cell r="A58" t="str">
            <v>インスメッド合同会社</v>
          </cell>
          <cell r="B58" t="str">
            <v>外資</v>
          </cell>
        </row>
        <row r="59">
          <cell r="A59" t="str">
            <v>ヴィーブヘルスケア（株）</v>
          </cell>
          <cell r="B59" t="str">
            <v>外資</v>
          </cell>
        </row>
        <row r="60">
          <cell r="A60" t="str">
            <v>エーザイ（株）</v>
          </cell>
          <cell r="B60" t="str">
            <v>内資</v>
          </cell>
        </row>
        <row r="61">
          <cell r="A61" t="str">
            <v>エスエス製薬（株）</v>
          </cell>
          <cell r="B61" t="str">
            <v>内資</v>
          </cell>
        </row>
        <row r="62">
          <cell r="A62" t="str">
            <v>エフピー（株）</v>
          </cell>
          <cell r="B62" t="str">
            <v>内資</v>
          </cell>
        </row>
        <row r="63">
          <cell r="A63" t="str">
            <v>カイゲンファーマ（株）</v>
          </cell>
          <cell r="B63" t="str">
            <v>内資</v>
          </cell>
        </row>
        <row r="64">
          <cell r="A64" t="str">
            <v>ガルデルマ（株）</v>
          </cell>
          <cell r="B64" t="str">
            <v>外資</v>
          </cell>
        </row>
        <row r="65">
          <cell r="A65" t="str">
            <v>キッセイ薬品工業（株）</v>
          </cell>
          <cell r="B65" t="str">
            <v>内資</v>
          </cell>
        </row>
        <row r="66">
          <cell r="A66" t="str">
            <v>ギリアド・サイエンシズ（株）</v>
          </cell>
          <cell r="B66" t="str">
            <v>外資</v>
          </cell>
        </row>
        <row r="67">
          <cell r="A67" t="str">
            <v>キリンファーマ（株）</v>
          </cell>
          <cell r="B67" t="str">
            <v>内資</v>
          </cell>
        </row>
        <row r="68">
          <cell r="A68" t="str">
            <v>クノールジャパン（株）</v>
          </cell>
          <cell r="B68" t="str">
            <v>外資</v>
          </cell>
        </row>
        <row r="69">
          <cell r="A69" t="str">
            <v>グラクソ・ウエルカム（株）</v>
          </cell>
          <cell r="B69" t="str">
            <v>外資</v>
          </cell>
        </row>
        <row r="70">
          <cell r="A70" t="str">
            <v>グラクソ・スミスクライン（株）</v>
          </cell>
          <cell r="B70" t="str">
            <v>外資</v>
          </cell>
        </row>
        <row r="71">
          <cell r="A71" t="str">
            <v>クラシエ製薬（株）</v>
          </cell>
          <cell r="B71" t="str">
            <v>内資</v>
          </cell>
        </row>
        <row r="72">
          <cell r="A72" t="str">
            <v>クリニジェン（株）</v>
          </cell>
          <cell r="B72" t="str">
            <v>外資</v>
          </cell>
        </row>
        <row r="73">
          <cell r="A73" t="str">
            <v>グレラン製薬（株）</v>
          </cell>
          <cell r="B73" t="str">
            <v>外資</v>
          </cell>
        </row>
        <row r="74">
          <cell r="A74" t="str">
            <v>ゲルベ・ジャパン（株）</v>
          </cell>
          <cell r="B74" t="str">
            <v>外資</v>
          </cell>
        </row>
        <row r="75">
          <cell r="A75" t="str">
            <v>サノフィ（株）</v>
          </cell>
          <cell r="B75" t="str">
            <v>外資</v>
          </cell>
        </row>
        <row r="76">
          <cell r="A76" t="str">
            <v>サノフィ・アベンティス（株）</v>
          </cell>
          <cell r="B76" t="str">
            <v>外資</v>
          </cell>
        </row>
        <row r="77">
          <cell r="A77" t="str">
            <v>サノフィ・サンテラボ第一製薬（株）</v>
          </cell>
          <cell r="B77" t="str">
            <v>内資</v>
          </cell>
        </row>
        <row r="78">
          <cell r="A78" t="str">
            <v>サノフィパスツール（株）</v>
          </cell>
          <cell r="B78" t="str">
            <v>外資</v>
          </cell>
        </row>
        <row r="79">
          <cell r="A79" t="str">
            <v>サノフィパスツール第一ワクチン（株）</v>
          </cell>
          <cell r="B79" t="str">
            <v>外資</v>
          </cell>
        </row>
        <row r="80">
          <cell r="A80" t="str">
            <v>サノフィ株式会社</v>
          </cell>
          <cell r="B80" t="str">
            <v>外資</v>
          </cell>
        </row>
        <row r="81">
          <cell r="A81" t="str">
            <v>サラヤ（株）</v>
          </cell>
          <cell r="B81" t="str">
            <v>内資</v>
          </cell>
        </row>
        <row r="82">
          <cell r="A82" t="str">
            <v>サンド（株）</v>
          </cell>
          <cell r="B82" t="str">
            <v>外資</v>
          </cell>
        </row>
        <row r="83">
          <cell r="A83" t="str">
            <v>サントリー（株）</v>
          </cell>
          <cell r="B83" t="str">
            <v>内資</v>
          </cell>
        </row>
        <row r="84">
          <cell r="A84" t="str">
            <v>サンファーマ（株）</v>
          </cell>
          <cell r="B84" t="str">
            <v>外資</v>
          </cell>
        </row>
        <row r="85">
          <cell r="A85" t="str">
            <v>サンノーバ（株）</v>
          </cell>
          <cell r="B85" t="str">
            <v>内資</v>
          </cell>
        </row>
        <row r="86">
          <cell r="A86" t="str">
            <v>シェリング・プラウ（株）</v>
          </cell>
          <cell r="B86" t="str">
            <v>外資</v>
          </cell>
        </row>
        <row r="87">
          <cell r="A87" t="str">
            <v>ジェンザイム・ジャパン（株）</v>
          </cell>
          <cell r="B87" t="str">
            <v>外資</v>
          </cell>
        </row>
        <row r="88">
          <cell r="A88" t="str">
            <v>シオノギファーマ（株）</v>
          </cell>
          <cell r="B88" t="str">
            <v>内資</v>
          </cell>
        </row>
        <row r="89">
          <cell r="A89" t="str">
            <v>シオノケミカル（株）</v>
          </cell>
          <cell r="B89" t="str">
            <v>内資</v>
          </cell>
        </row>
        <row r="90">
          <cell r="A90" t="str">
            <v>シナジーバ・バイオファーマ・ジャパン（株）</v>
          </cell>
          <cell r="B90" t="str">
            <v>外資</v>
          </cell>
        </row>
        <row r="91">
          <cell r="A91" t="str">
            <v>シミックホールディングス（株）</v>
          </cell>
          <cell r="B91" t="str">
            <v>内資</v>
          </cell>
        </row>
        <row r="92">
          <cell r="A92" t="str">
            <v>シャイアー・ジャパン（株）</v>
          </cell>
          <cell r="B92" t="str">
            <v>外資</v>
          </cell>
        </row>
        <row r="93">
          <cell r="A93" t="str">
            <v>ジャパンワクチン（株）</v>
          </cell>
          <cell r="B93" t="str">
            <v>内資</v>
          </cell>
        </row>
        <row r="94">
          <cell r="A94" t="str">
            <v>ジョンソン・エンド・ジョンソン（株）</v>
          </cell>
          <cell r="B94" t="str">
            <v>外資</v>
          </cell>
        </row>
        <row r="95">
          <cell r="A95" t="str">
            <v>シンバイオ製薬（株）</v>
          </cell>
          <cell r="B95" t="str">
            <v>内資</v>
          </cell>
        </row>
        <row r="96">
          <cell r="A96" t="str">
            <v>ステラファーマ（株）</v>
          </cell>
          <cell r="B96" t="str">
            <v>内資</v>
          </cell>
        </row>
        <row r="97">
          <cell r="A97" t="str">
            <v>スミスクライン・ビーチャム製薬（株）</v>
          </cell>
          <cell r="B97" t="str">
            <v>外資</v>
          </cell>
        </row>
        <row r="98">
          <cell r="A98" t="str">
            <v>ゼリア新薬工業（株）</v>
          </cell>
          <cell r="B98" t="str">
            <v>内資</v>
          </cell>
        </row>
        <row r="99">
          <cell r="A99" t="str">
            <v>セルジーン（株）</v>
          </cell>
          <cell r="B99" t="str">
            <v>外資</v>
          </cell>
        </row>
        <row r="100">
          <cell r="A100" t="str">
            <v>セルジーン株式会社</v>
          </cell>
          <cell r="B100" t="str">
            <v>外資</v>
          </cell>
        </row>
        <row r="101">
          <cell r="A101" t="str">
            <v>セローノ・ジャパン（株）</v>
          </cell>
          <cell r="B101" t="str">
            <v>外資</v>
          </cell>
        </row>
        <row r="102">
          <cell r="A102" t="str">
            <v>ソルベイ製薬（株）</v>
          </cell>
          <cell r="B102" t="str">
            <v>外資</v>
          </cell>
        </row>
        <row r="103">
          <cell r="A103" t="str">
            <v>ダイナボット（株）</v>
          </cell>
          <cell r="B103" t="str">
            <v>外資</v>
          </cell>
        </row>
        <row r="104">
          <cell r="A104" t="str">
            <v>武田テバファーマ（株）</v>
          </cell>
          <cell r="B104" t="str">
            <v>内資</v>
          </cell>
        </row>
        <row r="105">
          <cell r="A105" t="str">
            <v>田辺三菱製薬（株）</v>
          </cell>
          <cell r="B105" t="str">
            <v>内資</v>
          </cell>
        </row>
        <row r="106">
          <cell r="A106" t="str">
            <v>テイコクメディックス（株）</v>
          </cell>
          <cell r="B106" t="str">
            <v>内資</v>
          </cell>
        </row>
        <row r="107">
          <cell r="A107" t="str">
            <v>テバ製薬（株）</v>
          </cell>
          <cell r="B107" t="str">
            <v>内資</v>
          </cell>
        </row>
        <row r="108">
          <cell r="A108" t="str">
            <v>テルモ（株）</v>
          </cell>
          <cell r="B108" t="str">
            <v>内資</v>
          </cell>
        </row>
        <row r="109">
          <cell r="A109" t="str">
            <v>デンカ生研（株）</v>
          </cell>
          <cell r="B109" t="str">
            <v>内資</v>
          </cell>
        </row>
        <row r="110">
          <cell r="A110" t="str">
            <v>トーアエイヨー（株）</v>
          </cell>
          <cell r="B110" t="str">
            <v>内資</v>
          </cell>
        </row>
        <row r="111">
          <cell r="A111" t="str">
            <v>ニプロ（株）</v>
          </cell>
          <cell r="B111" t="str">
            <v>内資</v>
          </cell>
        </row>
        <row r="112">
          <cell r="A112" t="str">
            <v>ニプロファーマ（株）</v>
          </cell>
          <cell r="B112" t="str">
            <v>内資</v>
          </cell>
        </row>
        <row r="113">
          <cell r="A113" t="str">
            <v>日本臓器製薬（株）</v>
          </cell>
          <cell r="B113" t="str">
            <v>内資</v>
          </cell>
        </row>
        <row r="114">
          <cell r="A114" t="str">
            <v>ノーベルファーマ（株）</v>
          </cell>
          <cell r="B114" t="str">
            <v>内資</v>
          </cell>
        </row>
        <row r="115">
          <cell r="A115" t="str">
            <v>ノバルティス ファーマ（株）</v>
          </cell>
          <cell r="B115" t="str">
            <v>外資</v>
          </cell>
        </row>
        <row r="116">
          <cell r="A116" t="str">
            <v>ノボノルディスクファーマ（株）</v>
          </cell>
          <cell r="B116" t="str">
            <v>外資</v>
          </cell>
        </row>
        <row r="117">
          <cell r="A117" t="str">
            <v>バイエル薬品（株）</v>
          </cell>
          <cell r="B117" t="str">
            <v>外資</v>
          </cell>
        </row>
        <row r="118">
          <cell r="A118" t="str">
            <v>バイオジェン・アイデック・ジャパン（株）</v>
          </cell>
          <cell r="B118" t="str">
            <v>外資</v>
          </cell>
        </row>
        <row r="119">
          <cell r="A119" t="str">
            <v>バイオジェン・ジャパン（株）</v>
          </cell>
          <cell r="B119" t="str">
            <v>外資</v>
          </cell>
        </row>
        <row r="120">
          <cell r="A120" t="str">
            <v>バイオジェン・ジャパン株式会社</v>
          </cell>
          <cell r="B120" t="str">
            <v>外資</v>
          </cell>
        </row>
        <row r="121">
          <cell r="A121" t="str">
            <v>バクスター（株）</v>
          </cell>
          <cell r="B121" t="str">
            <v>外資</v>
          </cell>
        </row>
        <row r="122">
          <cell r="A122" t="str">
            <v>ファイザー（株）</v>
          </cell>
          <cell r="B122" t="str">
            <v>外資</v>
          </cell>
        </row>
        <row r="123">
          <cell r="A123" t="str">
            <v>ファルマシア（株）</v>
          </cell>
          <cell r="B123" t="str">
            <v>外資</v>
          </cell>
        </row>
        <row r="124">
          <cell r="A124" t="str">
            <v>ファルマシア社</v>
          </cell>
          <cell r="B124" t="str">
            <v>外資</v>
          </cell>
        </row>
        <row r="125">
          <cell r="A125" t="str">
            <v>フェリング・ファーマ（株）</v>
          </cell>
          <cell r="B125" t="str">
            <v>外資</v>
          </cell>
        </row>
        <row r="126">
          <cell r="A126" t="str">
            <v>ブラッコ・エーザイ（株）</v>
          </cell>
          <cell r="B126" t="str">
            <v>内資</v>
          </cell>
        </row>
        <row r="127">
          <cell r="A127" t="str">
            <v>ブリストル・マイヤーズ（株）</v>
          </cell>
          <cell r="B127" t="str">
            <v>外資</v>
          </cell>
        </row>
        <row r="128">
          <cell r="A128" t="str">
            <v>ブリストル・マイヤーズスクイブ（株）</v>
          </cell>
          <cell r="B128" t="str">
            <v>外資</v>
          </cell>
        </row>
        <row r="129">
          <cell r="A129" t="str">
            <v>ブリストル製薬（株）</v>
          </cell>
          <cell r="B129" t="str">
            <v>外資</v>
          </cell>
        </row>
        <row r="130">
          <cell r="A130" t="str">
            <v>フレゼニウスカービジャパン（株）</v>
          </cell>
          <cell r="B130" t="str">
            <v>外資</v>
          </cell>
        </row>
        <row r="131">
          <cell r="A131" t="str">
            <v>ヘキスト・マリオン・ルセル（株）</v>
          </cell>
          <cell r="B131" t="str">
            <v>外資</v>
          </cell>
        </row>
        <row r="132">
          <cell r="A132" t="str">
            <v>ポーラ化成工業（株）</v>
          </cell>
          <cell r="B132" t="str">
            <v>内資</v>
          </cell>
        </row>
        <row r="133">
          <cell r="A133" t="str">
            <v>ホスピーラ・ジャパン（株）</v>
          </cell>
          <cell r="B133" t="str">
            <v>外資</v>
          </cell>
        </row>
        <row r="134">
          <cell r="A134" t="str">
            <v>マイランEPD合同会社</v>
          </cell>
          <cell r="B134" t="str">
            <v>外資</v>
          </cell>
        </row>
        <row r="135">
          <cell r="A135" t="str">
            <v>マイラン製薬（株）</v>
          </cell>
          <cell r="B135" t="str">
            <v>外資</v>
          </cell>
        </row>
        <row r="136">
          <cell r="A136" t="str">
            <v>マルコ製薬（株）</v>
          </cell>
          <cell r="B136" t="str">
            <v>内資</v>
          </cell>
        </row>
        <row r="137">
          <cell r="A137" t="str">
            <v>マルホ（株）</v>
          </cell>
          <cell r="B137" t="str">
            <v>内資</v>
          </cell>
        </row>
        <row r="138">
          <cell r="A138" t="str">
            <v>ムンディファーマ（株）</v>
          </cell>
          <cell r="B138" t="str">
            <v>内資</v>
          </cell>
        </row>
        <row r="139">
          <cell r="A139" t="str">
            <v>メルク（株）</v>
          </cell>
          <cell r="B139" t="str">
            <v>外資</v>
          </cell>
        </row>
        <row r="140">
          <cell r="A140" t="str">
            <v>メルク・ホエイ（株）</v>
          </cell>
          <cell r="B140" t="str">
            <v>外資</v>
          </cell>
        </row>
        <row r="141">
          <cell r="A141" t="str">
            <v>メルクセローノ（株）</v>
          </cell>
          <cell r="B141" t="str">
            <v>外資</v>
          </cell>
        </row>
        <row r="142">
          <cell r="A142" t="str">
            <v>メルクバイオファーマ（株）</v>
          </cell>
          <cell r="B142" t="str">
            <v>外資</v>
          </cell>
        </row>
        <row r="143">
          <cell r="A143" t="str">
            <v>メルク製薬（株）</v>
          </cell>
          <cell r="B143" t="str">
            <v>外資</v>
          </cell>
        </row>
        <row r="144">
          <cell r="A144" t="str">
            <v>ヤクハン製薬株式会社</v>
          </cell>
          <cell r="B144" t="str">
            <v>内資</v>
          </cell>
        </row>
        <row r="145">
          <cell r="A145" t="str">
            <v>ヤンセンファーマ（株）</v>
          </cell>
          <cell r="B145" t="str">
            <v>外資</v>
          </cell>
        </row>
        <row r="146">
          <cell r="A146" t="str">
            <v>ヤンセン協和（株）</v>
          </cell>
          <cell r="B146" t="str">
            <v>外資</v>
          </cell>
        </row>
        <row r="147">
          <cell r="A147" t="str">
            <v>ユーシービージャパン（株）</v>
          </cell>
          <cell r="B147" t="str">
            <v>外資</v>
          </cell>
        </row>
        <row r="148">
          <cell r="A148" t="str">
            <v>ライオン（株）</v>
          </cell>
          <cell r="B148" t="str">
            <v>内資</v>
          </cell>
        </row>
        <row r="149">
          <cell r="A149" t="str">
            <v>リードケミカル（株）</v>
          </cell>
          <cell r="B149" t="str">
            <v>内資</v>
          </cell>
        </row>
        <row r="150">
          <cell r="A150" t="str">
            <v>レオ ファーマ（株）</v>
          </cell>
          <cell r="B150" t="str">
            <v>外資</v>
          </cell>
        </row>
        <row r="151">
          <cell r="A151" t="str">
            <v>レコルダティ・レア・ディジーズ・ジャパン（株）</v>
          </cell>
          <cell r="B151" t="str">
            <v>外資</v>
          </cell>
        </row>
        <row r="152">
          <cell r="A152" t="str">
            <v>ワーナー・ランバート（株）</v>
          </cell>
          <cell r="B152" t="str">
            <v>外資</v>
          </cell>
        </row>
        <row r="153">
          <cell r="A153" t="str">
            <v>ワイス（株）</v>
          </cell>
          <cell r="B153" t="str">
            <v>外資</v>
          </cell>
        </row>
        <row r="154">
          <cell r="A154" t="str">
            <v>わかもと製薬（株）</v>
          </cell>
          <cell r="B154" t="str">
            <v>内資</v>
          </cell>
        </row>
        <row r="155">
          <cell r="A155" t="str">
            <v>旭化成ファーマ（株）</v>
          </cell>
          <cell r="B155" t="str">
            <v>内資</v>
          </cell>
        </row>
        <row r="156">
          <cell r="A156" t="str">
            <v>旭化成工業（株）</v>
          </cell>
          <cell r="B156" t="str">
            <v>内資</v>
          </cell>
        </row>
        <row r="157">
          <cell r="A157" t="str">
            <v>杏林製薬（株）</v>
          </cell>
          <cell r="B157" t="str">
            <v>内資</v>
          </cell>
        </row>
        <row r="158">
          <cell r="A158" t="str">
            <v>宇部興産（株）</v>
          </cell>
          <cell r="B158" t="str">
            <v>内資</v>
          </cell>
        </row>
        <row r="159">
          <cell r="A159" t="str">
            <v>栄研化学（株）</v>
          </cell>
          <cell r="B159" t="str">
            <v>内資</v>
          </cell>
        </row>
        <row r="160">
          <cell r="A160" t="str">
            <v>塩野フィネス（株）</v>
          </cell>
          <cell r="B160" t="str">
            <v>内資</v>
          </cell>
        </row>
        <row r="161">
          <cell r="A161" t="str">
            <v>塩野義製薬（株）</v>
          </cell>
          <cell r="B161" t="str">
            <v>内資</v>
          </cell>
        </row>
        <row r="162">
          <cell r="A162" t="str">
            <v>塩野香料（株）</v>
          </cell>
          <cell r="B162" t="str">
            <v>内資</v>
          </cell>
        </row>
        <row r="163">
          <cell r="A163" t="str">
            <v>科研製薬（株）</v>
          </cell>
          <cell r="B163" t="str">
            <v>内資</v>
          </cell>
        </row>
        <row r="164">
          <cell r="A164" t="str">
            <v>学校法人北里研究所</v>
          </cell>
          <cell r="B164" t="str">
            <v>内資</v>
          </cell>
        </row>
        <row r="165">
          <cell r="A165" t="str">
            <v>関東化学（株）</v>
          </cell>
          <cell r="B165" t="str">
            <v>内資</v>
          </cell>
        </row>
        <row r="166">
          <cell r="A166" t="str">
            <v>丸石製薬（株）</v>
          </cell>
          <cell r="B166" t="str">
            <v>内資</v>
          </cell>
        </row>
        <row r="167">
          <cell r="A167" t="str">
            <v>久光製薬（株）</v>
          </cell>
          <cell r="B167" t="str">
            <v>内資</v>
          </cell>
        </row>
        <row r="168">
          <cell r="A168" t="str">
            <v>共和薬品工業（株）</v>
          </cell>
          <cell r="B168" t="str">
            <v>内資</v>
          </cell>
        </row>
        <row r="169">
          <cell r="A169" t="str">
            <v>協和キリン（株）</v>
          </cell>
          <cell r="B169" t="str">
            <v>内資</v>
          </cell>
        </row>
        <row r="170">
          <cell r="A170" t="str">
            <v>協和キリン富士フイルムバイオロジクス（株）</v>
          </cell>
          <cell r="B170" t="str">
            <v>内資</v>
          </cell>
        </row>
        <row r="171">
          <cell r="A171" t="str">
            <v>協和発酵キリン（株）</v>
          </cell>
          <cell r="B171" t="str">
            <v>内資</v>
          </cell>
        </row>
        <row r="172">
          <cell r="A172" t="str">
            <v>協和発酵工業（株）</v>
          </cell>
          <cell r="B172" t="str">
            <v>内資</v>
          </cell>
        </row>
        <row r="173">
          <cell r="A173" t="str">
            <v>興和（株）</v>
          </cell>
          <cell r="B173" t="str">
            <v>内資</v>
          </cell>
        </row>
        <row r="174">
          <cell r="A174" t="str">
            <v>高田製薬（株）</v>
          </cell>
          <cell r="B174" t="str">
            <v>内資</v>
          </cell>
        </row>
        <row r="175">
          <cell r="A175" t="str">
            <v>佐藤製薬（株）</v>
          </cell>
          <cell r="B175" t="str">
            <v>内資</v>
          </cell>
        </row>
        <row r="176">
          <cell r="A176" t="str">
            <v>堺化学工業（株）</v>
          </cell>
          <cell r="B176" t="str">
            <v>内資</v>
          </cell>
        </row>
        <row r="177">
          <cell r="A177" t="str">
            <v>三共（株）</v>
          </cell>
          <cell r="B177" t="str">
            <v>内資</v>
          </cell>
        </row>
        <row r="178">
          <cell r="A178" t="str">
            <v>三共エール薬品（株）</v>
          </cell>
          <cell r="B178" t="str">
            <v>内資</v>
          </cell>
        </row>
        <row r="179">
          <cell r="A179" t="str">
            <v>三菱ウェルファーマ（株）</v>
          </cell>
          <cell r="B179" t="str">
            <v>内資</v>
          </cell>
        </row>
        <row r="180">
          <cell r="A180" t="str">
            <v>三菱東京製薬（株）</v>
          </cell>
          <cell r="B180" t="str">
            <v>内資</v>
          </cell>
        </row>
        <row r="181">
          <cell r="A181" t="str">
            <v>参天製薬（株）</v>
          </cell>
          <cell r="B181" t="str">
            <v>内資</v>
          </cell>
        </row>
        <row r="182">
          <cell r="A182" t="str">
            <v>山之内製薬（株）</v>
          </cell>
          <cell r="B182" t="str">
            <v>内資</v>
          </cell>
        </row>
        <row r="183">
          <cell r="A183" t="str">
            <v>持田製薬（株）</v>
          </cell>
          <cell r="B183" t="str">
            <v>内資</v>
          </cell>
        </row>
        <row r="184">
          <cell r="A184" t="str">
            <v>住友化学工業（株）</v>
          </cell>
          <cell r="B184" t="str">
            <v>内資</v>
          </cell>
        </row>
        <row r="185">
          <cell r="A185" t="str">
            <v>住友製薬（株）</v>
          </cell>
          <cell r="B185" t="str">
            <v>内資</v>
          </cell>
        </row>
        <row r="186">
          <cell r="A186" t="str">
            <v>小野薬品工業（株）</v>
          </cell>
          <cell r="B186" t="str">
            <v>内資</v>
          </cell>
        </row>
        <row r="187">
          <cell r="A187" t="str">
            <v>昭和薬品化工（株）</v>
          </cell>
          <cell r="B187" t="str">
            <v>内資</v>
          </cell>
        </row>
        <row r="188">
          <cell r="A188" t="str">
            <v>鐘淵化学工業（株）</v>
          </cell>
          <cell r="B188" t="str">
            <v>内資</v>
          </cell>
        </row>
        <row r="189">
          <cell r="A189" t="str">
            <v>清水製薬（株）</v>
          </cell>
          <cell r="B189" t="str">
            <v>内資</v>
          </cell>
        </row>
        <row r="190">
          <cell r="A190" t="str">
            <v>石原産業（株）</v>
          </cell>
          <cell r="B190" t="str">
            <v>内資</v>
          </cell>
        </row>
        <row r="191">
          <cell r="A191" t="str">
            <v>雪印乳業（株）</v>
          </cell>
          <cell r="B191" t="str">
            <v>内資</v>
          </cell>
        </row>
        <row r="192">
          <cell r="A192" t="str">
            <v>生化学工業（株）</v>
          </cell>
          <cell r="B192" t="str">
            <v>内資</v>
          </cell>
        </row>
        <row r="193">
          <cell r="A193" t="str">
            <v>千寿製薬（株）</v>
          </cell>
          <cell r="B193" t="str">
            <v>内資</v>
          </cell>
        </row>
        <row r="194">
          <cell r="A194" t="str">
            <v>全薬工業（株）</v>
          </cell>
          <cell r="B194" t="str">
            <v>内資</v>
          </cell>
        </row>
        <row r="195">
          <cell r="A195" t="str">
            <v>大原薬品工業（株）</v>
          </cell>
          <cell r="B195" t="str">
            <v>内資</v>
          </cell>
        </row>
        <row r="196">
          <cell r="A196" t="str">
            <v>大正製薬（株）</v>
          </cell>
          <cell r="B196" t="str">
            <v>内資</v>
          </cell>
        </row>
        <row r="197">
          <cell r="A197" t="str">
            <v>大正薬品工業（株）</v>
          </cell>
          <cell r="B197" t="str">
            <v>内資</v>
          </cell>
        </row>
        <row r="198">
          <cell r="A198" t="str">
            <v>大塚化学（株）</v>
          </cell>
          <cell r="B198" t="str">
            <v>内資</v>
          </cell>
        </row>
        <row r="199">
          <cell r="A199" t="str">
            <v>大塚製薬（株）</v>
          </cell>
          <cell r="B199" t="str">
            <v>内資</v>
          </cell>
        </row>
        <row r="200">
          <cell r="A200" t="str">
            <v>大日本住友製薬（株）</v>
          </cell>
          <cell r="B200" t="str">
            <v>内資</v>
          </cell>
        </row>
        <row r="201">
          <cell r="A201" t="str">
            <v>大日本製薬（株）</v>
          </cell>
          <cell r="B201" t="str">
            <v>内資</v>
          </cell>
        </row>
        <row r="202">
          <cell r="A202" t="str">
            <v>大鵬薬品工業（株）</v>
          </cell>
          <cell r="B202" t="str">
            <v>内資</v>
          </cell>
        </row>
        <row r="203">
          <cell r="A203" t="str">
            <v>大洋薬品工業（株）</v>
          </cell>
          <cell r="B203" t="str">
            <v>内資</v>
          </cell>
        </row>
        <row r="204">
          <cell r="A204" t="str">
            <v>第一サントリーファーマ（株）</v>
          </cell>
          <cell r="B204" t="str">
            <v>内資</v>
          </cell>
        </row>
        <row r="205">
          <cell r="A205" t="str">
            <v>第一三共（株）</v>
          </cell>
          <cell r="B205" t="str">
            <v>内資</v>
          </cell>
        </row>
        <row r="206">
          <cell r="A206" t="str">
            <v>第一三共エスファ（株）</v>
          </cell>
          <cell r="B206" t="str">
            <v>内資</v>
          </cell>
        </row>
        <row r="207">
          <cell r="A207" t="str">
            <v>第一三共プロファーマ（株）</v>
          </cell>
          <cell r="B207" t="str">
            <v>内資</v>
          </cell>
        </row>
        <row r="208">
          <cell r="A208" t="str">
            <v>第一製薬（株）</v>
          </cell>
          <cell r="B208" t="str">
            <v>内資</v>
          </cell>
        </row>
        <row r="209">
          <cell r="A209" t="str">
            <v>沢井製薬（株）</v>
          </cell>
          <cell r="B209" t="str">
            <v>内資</v>
          </cell>
        </row>
        <row r="210">
          <cell r="A210" t="str">
            <v>中外製薬（株）</v>
          </cell>
          <cell r="B210" t="str">
            <v>外資</v>
          </cell>
        </row>
        <row r="211">
          <cell r="A211" t="str">
            <v>中北薬品（株）</v>
          </cell>
          <cell r="B211" t="str">
            <v>内資</v>
          </cell>
        </row>
        <row r="212">
          <cell r="A212" t="str">
            <v>長生堂製薬（株）</v>
          </cell>
          <cell r="B212" t="str">
            <v>内資</v>
          </cell>
        </row>
        <row r="213">
          <cell r="A213" t="str">
            <v>鳥居薬品（株）</v>
          </cell>
          <cell r="B213" t="str">
            <v>内資</v>
          </cell>
        </row>
        <row r="214">
          <cell r="A214" t="str">
            <v>鶴原製薬（株）</v>
          </cell>
          <cell r="B214" t="str">
            <v>内資</v>
          </cell>
        </row>
        <row r="215">
          <cell r="A215" t="str">
            <v>帝人（株）</v>
          </cell>
          <cell r="B215" t="str">
            <v>内資</v>
          </cell>
        </row>
        <row r="216">
          <cell r="A216" t="str">
            <v>帝人ファーマ（株）</v>
          </cell>
          <cell r="B216" t="str">
            <v>内資</v>
          </cell>
        </row>
        <row r="217">
          <cell r="A217" t="str">
            <v>帝國製薬（株）</v>
          </cell>
          <cell r="B217" t="str">
            <v>内資</v>
          </cell>
        </row>
        <row r="218">
          <cell r="A218" t="str">
            <v>田辺三菱製薬（株）</v>
          </cell>
          <cell r="B218" t="str">
            <v>内資</v>
          </cell>
        </row>
        <row r="219">
          <cell r="A219" t="str">
            <v>田辺製薬（株）</v>
          </cell>
          <cell r="B219" t="str">
            <v>内資</v>
          </cell>
        </row>
        <row r="220">
          <cell r="A220" t="str">
            <v>東ソー・アクゾ（株）</v>
          </cell>
          <cell r="B220" t="str">
            <v>内資</v>
          </cell>
        </row>
        <row r="221">
          <cell r="A221" t="str">
            <v>東レ（株）</v>
          </cell>
          <cell r="B221" t="str">
            <v>内資</v>
          </cell>
        </row>
        <row r="222">
          <cell r="A222" t="str">
            <v>東レ・メディカル（株）</v>
          </cell>
          <cell r="B222" t="str">
            <v>内資</v>
          </cell>
        </row>
        <row r="223">
          <cell r="A223" t="str">
            <v>東亜薬品（株）</v>
          </cell>
          <cell r="B223" t="str">
            <v>内資</v>
          </cell>
        </row>
        <row r="224">
          <cell r="A224" t="str">
            <v>東亜薬品工業（株）</v>
          </cell>
          <cell r="B224" t="str">
            <v>内資</v>
          </cell>
        </row>
        <row r="225">
          <cell r="A225" t="str">
            <v>東光薬品工業（株）</v>
          </cell>
          <cell r="B225" t="str">
            <v>内資</v>
          </cell>
        </row>
        <row r="226">
          <cell r="A226" t="str">
            <v>東洋製薬化成（株）</v>
          </cell>
          <cell r="B226" t="str">
            <v>内資</v>
          </cell>
        </row>
        <row r="227">
          <cell r="A227" t="str">
            <v>東和薬品（株）</v>
          </cell>
          <cell r="B227" t="str">
            <v>内資</v>
          </cell>
        </row>
        <row r="228">
          <cell r="A228" t="str">
            <v>藤沢薬品工業（株）</v>
          </cell>
          <cell r="B228" t="str">
            <v>内資</v>
          </cell>
        </row>
        <row r="229">
          <cell r="A229" t="str">
            <v>藤本製薬（株）</v>
          </cell>
          <cell r="B229" t="str">
            <v>内資</v>
          </cell>
        </row>
        <row r="230">
          <cell r="A230" t="str">
            <v>同仁医薬化工（株）</v>
          </cell>
          <cell r="B230" t="str">
            <v>内資</v>
          </cell>
        </row>
        <row r="231">
          <cell r="A231" t="str">
            <v>日医工（株）</v>
          </cell>
          <cell r="B231" t="str">
            <v>内資</v>
          </cell>
        </row>
        <row r="232">
          <cell r="A232" t="str">
            <v>日医工サノフィ・アベンティス（株）</v>
          </cell>
          <cell r="B232" t="str">
            <v>内資</v>
          </cell>
        </row>
        <row r="233">
          <cell r="A233" t="str">
            <v>日医工ファーマ（株）</v>
          </cell>
          <cell r="B233" t="str">
            <v>内資</v>
          </cell>
        </row>
        <row r="234">
          <cell r="A234" t="str">
            <v>日医工株式会社</v>
          </cell>
          <cell r="B234" t="str">
            <v>内資</v>
          </cell>
        </row>
        <row r="235">
          <cell r="A235" t="str">
            <v>日機装（株）</v>
          </cell>
          <cell r="B235" t="str">
            <v>内資</v>
          </cell>
        </row>
        <row r="236">
          <cell r="A236" t="str">
            <v>日研化学（株）</v>
          </cell>
          <cell r="B236" t="str">
            <v>内資</v>
          </cell>
        </row>
        <row r="237">
          <cell r="A237" t="str">
            <v>日産化学工業（株）</v>
          </cell>
          <cell r="B237" t="str">
            <v>内資</v>
          </cell>
        </row>
        <row r="238">
          <cell r="A238" t="str">
            <v>日清キョーリン製薬（株）</v>
          </cell>
          <cell r="B238" t="str">
            <v>内資</v>
          </cell>
        </row>
        <row r="239">
          <cell r="A239" t="str">
            <v>日清ファルマ（株）</v>
          </cell>
          <cell r="B239" t="str">
            <v>内資</v>
          </cell>
        </row>
        <row r="240">
          <cell r="A240" t="str">
            <v>日清製油（株）</v>
          </cell>
          <cell r="B240" t="str">
            <v>内資</v>
          </cell>
        </row>
        <row r="241">
          <cell r="A241" t="str">
            <v>日東電工（株）</v>
          </cell>
          <cell r="B241" t="str">
            <v>内資</v>
          </cell>
        </row>
        <row r="242">
          <cell r="A242" t="str">
            <v>日東薬品工業（株）</v>
          </cell>
          <cell r="B242" t="str">
            <v>内資</v>
          </cell>
        </row>
        <row r="243">
          <cell r="A243" t="str">
            <v>日本アルコン（株）</v>
          </cell>
          <cell r="B243" t="str">
            <v>外資</v>
          </cell>
        </row>
        <row r="244">
          <cell r="A244" t="str">
            <v>日本イーライリリー（株）</v>
          </cell>
          <cell r="B244" t="str">
            <v>外資</v>
          </cell>
        </row>
        <row r="245">
          <cell r="A245" t="str">
            <v>日本オルガノン（株）</v>
          </cell>
          <cell r="B245" t="str">
            <v>外資</v>
          </cell>
        </row>
        <row r="246">
          <cell r="A246" t="str">
            <v>日本ケミカルリサーチ（株）</v>
          </cell>
          <cell r="B246" t="str">
            <v>内資</v>
          </cell>
        </row>
        <row r="247">
          <cell r="A247" t="str">
            <v>日本シエーリング（株）</v>
          </cell>
          <cell r="B247" t="str">
            <v>外資</v>
          </cell>
        </row>
        <row r="248">
          <cell r="A248" t="str">
            <v>日本セルヴィエ（株）</v>
          </cell>
          <cell r="B248" t="str">
            <v>外資</v>
          </cell>
        </row>
        <row r="249">
          <cell r="A249" t="str">
            <v>日本たばこ産業（株）</v>
          </cell>
          <cell r="B249" t="str">
            <v>内資</v>
          </cell>
        </row>
        <row r="250">
          <cell r="A250" t="str">
            <v>日本チバガイギー（株）</v>
          </cell>
          <cell r="B250" t="str">
            <v>外資</v>
          </cell>
        </row>
        <row r="251">
          <cell r="A251" t="str">
            <v>日本ベーリンガーインゲルハイム（株）</v>
          </cell>
          <cell r="B251" t="str">
            <v>外資</v>
          </cell>
        </row>
        <row r="252">
          <cell r="A252" t="str">
            <v>日本メジフィジックス（株）</v>
          </cell>
          <cell r="B252" t="str">
            <v>外資</v>
          </cell>
        </row>
        <row r="253">
          <cell r="A253" t="str">
            <v>日本ロシュ（株）</v>
          </cell>
          <cell r="B253" t="str">
            <v>外資</v>
          </cell>
        </row>
        <row r="254">
          <cell r="A254" t="str">
            <v>日本ワイスレダリー（株）</v>
          </cell>
          <cell r="B254" t="str">
            <v>外資</v>
          </cell>
        </row>
        <row r="255">
          <cell r="A255" t="str">
            <v>日本化薬（株）</v>
          </cell>
          <cell r="B255" t="str">
            <v>内資</v>
          </cell>
        </row>
        <row r="256">
          <cell r="A256" t="str">
            <v>日本歯科薬品（株）</v>
          </cell>
          <cell r="B256" t="str">
            <v>内資</v>
          </cell>
        </row>
        <row r="257">
          <cell r="A257" t="str">
            <v>日本新薬（株）</v>
          </cell>
          <cell r="B257" t="str">
            <v>内資</v>
          </cell>
        </row>
        <row r="258">
          <cell r="A258" t="str">
            <v>日本製薬（株）</v>
          </cell>
          <cell r="B258" t="str">
            <v>内資</v>
          </cell>
        </row>
        <row r="259">
          <cell r="A259" t="str">
            <v>日本赤十字社</v>
          </cell>
          <cell r="B259" t="str">
            <v>内資</v>
          </cell>
        </row>
        <row r="260">
          <cell r="A260" t="str">
            <v>日本農薬（株）</v>
          </cell>
          <cell r="B260" t="str">
            <v>内資</v>
          </cell>
        </row>
        <row r="261">
          <cell r="A261" t="str">
            <v>日本薬品工業（株）</v>
          </cell>
          <cell r="B261" t="str">
            <v>内資</v>
          </cell>
        </row>
        <row r="262">
          <cell r="A262" t="str">
            <v>菱山製薬（株）</v>
          </cell>
          <cell r="B262" t="str">
            <v>内資</v>
          </cell>
        </row>
        <row r="263">
          <cell r="A263" t="str">
            <v>富山化学工業（株）</v>
          </cell>
          <cell r="B263" t="str">
            <v>内資</v>
          </cell>
        </row>
        <row r="264">
          <cell r="A264" t="str">
            <v>富士フイルムRIファーマ（株）</v>
          </cell>
          <cell r="B264" t="str">
            <v>内資</v>
          </cell>
        </row>
        <row r="265">
          <cell r="A265" t="str">
            <v>富士フイルム富山化学（株）</v>
          </cell>
          <cell r="B265" t="str">
            <v>内資</v>
          </cell>
        </row>
        <row r="266">
          <cell r="A266" t="str">
            <v>富士フイルムファーマ（株）</v>
          </cell>
          <cell r="B266" t="str">
            <v>内資</v>
          </cell>
        </row>
        <row r="267">
          <cell r="A267" t="str">
            <v>富士レビオ（株）</v>
          </cell>
          <cell r="B267" t="str">
            <v>内資</v>
          </cell>
        </row>
        <row r="268">
          <cell r="A268" t="str">
            <v>富士化学工業（株）</v>
          </cell>
          <cell r="B268" t="str">
            <v>内資</v>
          </cell>
        </row>
        <row r="269">
          <cell r="A269" t="str">
            <v>富士製薬工業（株）</v>
          </cell>
          <cell r="B269" t="str">
            <v>内資</v>
          </cell>
        </row>
        <row r="270">
          <cell r="A270" t="str">
            <v>扶桑薬品工業（株）</v>
          </cell>
          <cell r="B270" t="str">
            <v>内資</v>
          </cell>
        </row>
        <row r="271">
          <cell r="A271" t="str">
            <v>武田バイオ開発センター（株）</v>
          </cell>
          <cell r="B271" t="str">
            <v>内資</v>
          </cell>
        </row>
        <row r="272">
          <cell r="A272" t="str">
            <v>武田薬品工業（株）</v>
          </cell>
          <cell r="B272" t="str">
            <v>内資</v>
          </cell>
        </row>
        <row r="273">
          <cell r="A273" t="str">
            <v>北里第一三共ワクチン（株）</v>
          </cell>
          <cell r="B273" t="str">
            <v>内資</v>
          </cell>
        </row>
        <row r="274">
          <cell r="A274" t="str">
            <v>北陸製薬（株）</v>
          </cell>
          <cell r="B274" t="str">
            <v>内資</v>
          </cell>
        </row>
        <row r="275">
          <cell r="A275" t="str">
            <v>味の素（株）</v>
          </cell>
          <cell r="B275" t="str">
            <v>内資</v>
          </cell>
        </row>
        <row r="276">
          <cell r="A276" t="str">
            <v>味の素メディカ（株）</v>
          </cell>
          <cell r="B276" t="str">
            <v>内資</v>
          </cell>
        </row>
        <row r="277">
          <cell r="A277" t="str">
            <v>味の素製薬（株）</v>
          </cell>
          <cell r="B277" t="str">
            <v>内資</v>
          </cell>
        </row>
        <row r="278">
          <cell r="A278" t="str">
            <v>明治製菓（株）</v>
          </cell>
          <cell r="B278" t="str">
            <v>内資</v>
          </cell>
        </row>
        <row r="279">
          <cell r="A279" t="str">
            <v>明治乳業（株）</v>
          </cell>
          <cell r="B279" t="str">
            <v>内資</v>
          </cell>
        </row>
        <row r="280">
          <cell r="A280" t="str">
            <v>有機合成薬品工業（株）</v>
          </cell>
          <cell r="B280" t="str">
            <v>内資</v>
          </cell>
        </row>
        <row r="281">
          <cell r="A281" t="str">
            <v>和光純薬工業（株）</v>
          </cell>
          <cell r="B281" t="str">
            <v>内資</v>
          </cell>
        </row>
        <row r="282">
          <cell r="A282" t="str">
            <v>萬有製薬（株）</v>
          </cell>
          <cell r="B282" t="str">
            <v>外資</v>
          </cell>
        </row>
        <row r="283">
          <cell r="A283" t="str">
            <v>楽天メディカルジャパン株式会社</v>
          </cell>
          <cell r="B283" t="str">
            <v>内資</v>
          </cell>
        </row>
        <row r="284">
          <cell r="A284" t="str">
            <v>麒麟麦酒（株）</v>
          </cell>
          <cell r="B284" t="str">
            <v>内資</v>
          </cell>
        </row>
        <row r="285">
          <cell r="A285" t="str">
            <v>アルジェニクスジャパン（株）</v>
          </cell>
          <cell r="B285" t="str">
            <v>外資</v>
          </cell>
        </row>
        <row r="286">
          <cell r="A286" t="str">
            <v>イドルシア ファーマシューティカルズ ジャパン（株）</v>
          </cell>
          <cell r="B286" t="str">
            <v>外資</v>
          </cell>
        </row>
        <row r="287">
          <cell r="A287" t="str">
            <v>太陽ファルマ（株）</v>
          </cell>
          <cell r="B287" t="str">
            <v>内資</v>
          </cell>
        </row>
        <row r="288">
          <cell r="A288" t="str">
            <v>（株）ビオメディクス</v>
          </cell>
          <cell r="B288" t="str">
            <v>内資</v>
          </cell>
        </row>
        <row r="289">
          <cell r="A289" t="str">
            <v>アミカス・セラピューティクス（株）</v>
          </cell>
          <cell r="B289" t="str">
            <v>外資</v>
          </cell>
        </row>
        <row r="290">
          <cell r="A290" t="str">
            <v>東洋カプセル（株）</v>
          </cell>
          <cell r="B290" t="str">
            <v>内資</v>
          </cell>
        </row>
        <row r="291">
          <cell r="A291" t="str">
            <v>ヴィーブヘルスケア（株）</v>
          </cell>
          <cell r="B291" t="str">
            <v>外資</v>
          </cell>
        </row>
        <row r="292">
          <cell r="A292" t="str">
            <v>ソレイジア・ファーマ（株）</v>
          </cell>
          <cell r="B292" t="str">
            <v>内資</v>
          </cell>
        </row>
        <row r="293">
          <cell r="A293" t="str">
            <v>BioMarin Pharmaceutical Japan（株）</v>
          </cell>
          <cell r="B293" t="str">
            <v>外資</v>
          </cell>
        </row>
        <row r="294">
          <cell r="A294" t="str">
            <v>モデルナ・ジャパン(株)</v>
          </cell>
          <cell r="B294" t="str">
            <v>外資</v>
          </cell>
        </row>
        <row r="295">
          <cell r="A295" t="str">
            <v>日本メダック(株)</v>
          </cell>
          <cell r="B295" t="str">
            <v>外資</v>
          </cell>
        </row>
        <row r="296">
          <cell r="A296" t="str">
            <v>住友ファーマ(株)</v>
          </cell>
          <cell r="B296" t="str">
            <v>内資</v>
          </cell>
        </row>
        <row r="297">
          <cell r="A297" t="str">
            <v>住友ファーマプロモ(株)</v>
          </cell>
          <cell r="B297" t="str">
            <v>内資</v>
          </cell>
        </row>
        <row r="298">
          <cell r="A298" t="str">
            <v>岡山大鵬薬品株（株）</v>
          </cell>
          <cell r="B298" t="str">
            <v>内資</v>
          </cell>
        </row>
        <row r="299">
          <cell r="A299" t="str">
            <v>あゆみ製薬(株)</v>
          </cell>
          <cell r="B299" t="str">
            <v>内資</v>
          </cell>
        </row>
        <row r="300">
          <cell r="A300" t="str">
            <v>Swedish Orphan Biovitrum Japan(株)</v>
          </cell>
          <cell r="B300" t="str">
            <v>外資</v>
          </cell>
        </row>
        <row r="301">
          <cell r="A301" t="str">
            <v>PDRファーマ(株)</v>
          </cell>
          <cell r="B301" t="str">
            <v>内資</v>
          </cell>
        </row>
        <row r="302">
          <cell r="A302" t="str">
            <v>BioMarin Pharmaceutical Japan(株)</v>
          </cell>
          <cell r="B302" t="str">
            <v>外資</v>
          </cell>
        </row>
        <row r="303">
          <cell r="A303" t="str">
            <v>インサイト・バイオサイエンシズ・ジャパン合同会社</v>
          </cell>
          <cell r="B303" t="str">
            <v>外資</v>
          </cell>
        </row>
        <row r="304">
          <cell r="A304" t="str">
            <v>セオリアファーマ(株)</v>
          </cell>
          <cell r="B304" t="str">
            <v>内資</v>
          </cell>
        </row>
        <row r="305">
          <cell r="A305" t="str">
            <v>ファーマエッセンシアジャパン(株)</v>
          </cell>
          <cell r="B305" t="str">
            <v>外資</v>
          </cell>
        </row>
        <row r="306">
          <cell r="A306" t="str">
            <v>ラインファーマ（株）</v>
          </cell>
          <cell r="B306" t="str">
            <v>内資</v>
          </cell>
        </row>
        <row r="307">
          <cell r="A307" t="str">
            <v>ジェンマブ（株）</v>
          </cell>
          <cell r="B307" t="str">
            <v>外資</v>
          </cell>
        </row>
        <row r="308">
          <cell r="A308" t="str">
            <v>岡山大鵬薬品（株）</v>
          </cell>
          <cell r="B308" t="str">
            <v>内資</v>
          </cell>
        </row>
        <row r="309">
          <cell r="A309" t="str">
            <v>持田製薬販売（株）</v>
          </cell>
          <cell r="B309" t="str">
            <v>内資</v>
          </cell>
        </row>
        <row r="310">
          <cell r="A310" t="str">
            <v>Ultragenyx Japan（株）</v>
          </cell>
          <cell r="B310" t="str">
            <v>外資</v>
          </cell>
        </row>
        <row r="311">
          <cell r="A311" t="str">
            <v>アンジェス（株）</v>
          </cell>
          <cell r="B311" t="str">
            <v>内資</v>
          </cell>
        </row>
        <row r="312">
          <cell r="A312" t="str">
            <v>ヴィアトリス製薬（株）</v>
          </cell>
          <cell r="B312" t="str">
            <v>外資</v>
          </cell>
        </row>
      </sheetData>
      <sheetData sheetId="5"/>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pmda.go.jp/drugs/2015/P20150818002/index.html" TargetMode="External"/><Relationship Id="rId18" Type="http://schemas.openxmlformats.org/officeDocument/2006/relationships/hyperlink" Target="http://www.pmda.go.jp/drugs/2015/P20151001001/index.html" TargetMode="External"/><Relationship Id="rId26" Type="http://schemas.openxmlformats.org/officeDocument/2006/relationships/hyperlink" Target="http://www.pmda.go.jp/drugs/2015/P20150917004/index.html" TargetMode="External"/><Relationship Id="rId39" Type="http://schemas.openxmlformats.org/officeDocument/2006/relationships/hyperlink" Target="http://www.pmda.go.jp/drugs/2015/P20150722002/index.html" TargetMode="External"/><Relationship Id="rId21" Type="http://schemas.openxmlformats.org/officeDocument/2006/relationships/hyperlink" Target="http://www.pmda.go.jp/drugs/2015/P20151026001/index.html" TargetMode="External"/><Relationship Id="rId34" Type="http://schemas.openxmlformats.org/officeDocument/2006/relationships/hyperlink" Target="http://www.pmda.go.jp/drugs/2015/P20150619001/index.html" TargetMode="External"/><Relationship Id="rId42" Type="http://schemas.openxmlformats.org/officeDocument/2006/relationships/hyperlink" Target="http://www.pmda.go.jp/drugs/2015/P20150618004/index.html" TargetMode="External"/><Relationship Id="rId47" Type="http://schemas.openxmlformats.org/officeDocument/2006/relationships/hyperlink" Target="http://www.pmda.go.jp/drugs/2015/P20150625003/index.html" TargetMode="External"/><Relationship Id="rId50" Type="http://schemas.openxmlformats.org/officeDocument/2006/relationships/hyperlink" Target="http://www.pmda.go.jp/drugs/2015/P20150615001/index.html" TargetMode="External"/><Relationship Id="rId7" Type="http://schemas.openxmlformats.org/officeDocument/2006/relationships/hyperlink" Target="http://www.pmda.go.jp/drugs/2015/P20150917002/index.html" TargetMode="External"/><Relationship Id="rId2" Type="http://schemas.openxmlformats.org/officeDocument/2006/relationships/hyperlink" Target="http://www.pmda.go.jp/drugs/2015/P20151222005/index.html" TargetMode="External"/><Relationship Id="rId16" Type="http://schemas.openxmlformats.org/officeDocument/2006/relationships/hyperlink" Target="http://www.pmda.go.jp/drugs/2015/P20151008001/index.html" TargetMode="External"/><Relationship Id="rId29" Type="http://schemas.openxmlformats.org/officeDocument/2006/relationships/hyperlink" Target="http://www.pmda.go.jp/drugs/2015/P20150914002/index.html" TargetMode="External"/><Relationship Id="rId11" Type="http://schemas.openxmlformats.org/officeDocument/2006/relationships/hyperlink" Target="http://www.pmda.go.jp/drugs/2015/P20150930002/index.html" TargetMode="External"/><Relationship Id="rId24" Type="http://schemas.openxmlformats.org/officeDocument/2006/relationships/hyperlink" Target="http://www.pmda.go.jp/drugs/2015/P20150930001/index.html" TargetMode="External"/><Relationship Id="rId32" Type="http://schemas.openxmlformats.org/officeDocument/2006/relationships/hyperlink" Target="http://www.pmda.go.jp/drugs/2015/P20150618003/index.html" TargetMode="External"/><Relationship Id="rId37" Type="http://schemas.openxmlformats.org/officeDocument/2006/relationships/hyperlink" Target="http://www.pmda.go.jp/drugs/2015/P20150716001/index.html" TargetMode="External"/><Relationship Id="rId40" Type="http://schemas.openxmlformats.org/officeDocument/2006/relationships/hyperlink" Target="http://www.pmda.go.jp/drugs/2015/P20150701001/index.html" TargetMode="External"/><Relationship Id="rId45" Type="http://schemas.openxmlformats.org/officeDocument/2006/relationships/hyperlink" Target="http://www.pmda.go.jp/drugs/2015/P20150703001/index.html" TargetMode="External"/><Relationship Id="rId53" Type="http://schemas.openxmlformats.org/officeDocument/2006/relationships/printerSettings" Target="../printerSettings/printerSettings2.bin"/><Relationship Id="rId5" Type="http://schemas.openxmlformats.org/officeDocument/2006/relationships/hyperlink" Target="http://www.pmda.go.jp/drugs/2015/P20150917001/index.html" TargetMode="External"/><Relationship Id="rId10" Type="http://schemas.openxmlformats.org/officeDocument/2006/relationships/hyperlink" Target="http://www.pmda.go.jp/drugs/2015/P20151002001/index.html" TargetMode="External"/><Relationship Id="rId19" Type="http://schemas.openxmlformats.org/officeDocument/2006/relationships/hyperlink" Target="http://www.pmda.go.jp/drugs/2015/P20150908001/index.html" TargetMode="External"/><Relationship Id="rId31" Type="http://schemas.openxmlformats.org/officeDocument/2006/relationships/hyperlink" Target="http://www.pmda.go.jp/drugs/2015/P20150615003/index.html" TargetMode="External"/><Relationship Id="rId44" Type="http://schemas.openxmlformats.org/officeDocument/2006/relationships/hyperlink" Target="http://www.pmda.go.jp/drugs/2015/P20150612002/index.html" TargetMode="External"/><Relationship Id="rId52" Type="http://schemas.openxmlformats.org/officeDocument/2006/relationships/hyperlink" Target="http://www.pmda.go.jp/drugs/2015/P201500050/index.html" TargetMode="External"/><Relationship Id="rId4" Type="http://schemas.openxmlformats.org/officeDocument/2006/relationships/hyperlink" Target="http://www.pmda.go.jp/drugs/2015/P20151112001/index.html" TargetMode="External"/><Relationship Id="rId9" Type="http://schemas.openxmlformats.org/officeDocument/2006/relationships/hyperlink" Target="http://www.pmda.go.jp/drugs/2015/P20150918002/index.html" TargetMode="External"/><Relationship Id="rId14" Type="http://schemas.openxmlformats.org/officeDocument/2006/relationships/hyperlink" Target="http://www.pmda.go.jp/drugs/2015/P20151019001/index.html" TargetMode="External"/><Relationship Id="rId22" Type="http://schemas.openxmlformats.org/officeDocument/2006/relationships/hyperlink" Target="http://www.pmda.go.jp/drugs/2015/P20151007002/index.html" TargetMode="External"/><Relationship Id="rId27" Type="http://schemas.openxmlformats.org/officeDocument/2006/relationships/hyperlink" Target="http://www.pmda.go.jp/drugs/2015/P20151009001/index.html" TargetMode="External"/><Relationship Id="rId30" Type="http://schemas.openxmlformats.org/officeDocument/2006/relationships/hyperlink" Target="http://www.pmda.go.jp/drugs/2015/P20150824001/index.html" TargetMode="External"/><Relationship Id="rId35" Type="http://schemas.openxmlformats.org/officeDocument/2006/relationships/hyperlink" Target="http://www.pmda.go.jp/drugs/2015/P20150706001/index.html" TargetMode="External"/><Relationship Id="rId43" Type="http://schemas.openxmlformats.org/officeDocument/2006/relationships/hyperlink" Target="http://www.pmda.go.jp/drugs/2015/P20150618009/index.html" TargetMode="External"/><Relationship Id="rId48" Type="http://schemas.openxmlformats.org/officeDocument/2006/relationships/hyperlink" Target="http://www.pmda.go.jp/drugs/2015/P201500048/index.html" TargetMode="External"/><Relationship Id="rId8" Type="http://schemas.openxmlformats.org/officeDocument/2006/relationships/hyperlink" Target="http://www.pmda.go.jp/drugs/2015/P20150911001/index.html" TargetMode="External"/><Relationship Id="rId51" Type="http://schemas.openxmlformats.org/officeDocument/2006/relationships/hyperlink" Target="http://www.pmda.go.jp/drugs/2015/P201500051/index.html" TargetMode="External"/><Relationship Id="rId3" Type="http://schemas.openxmlformats.org/officeDocument/2006/relationships/hyperlink" Target="http://www.pmda.go.jp/drugs/2015/P20151210001/index.html" TargetMode="External"/><Relationship Id="rId12" Type="http://schemas.openxmlformats.org/officeDocument/2006/relationships/hyperlink" Target="http://www.pmda.go.jp/drugs/2015/P20150924002/index.html" TargetMode="External"/><Relationship Id="rId17" Type="http://schemas.openxmlformats.org/officeDocument/2006/relationships/hyperlink" Target="http://www.pmda.go.jp/drugs/2015/P20151014002/index.html" TargetMode="External"/><Relationship Id="rId25" Type="http://schemas.openxmlformats.org/officeDocument/2006/relationships/hyperlink" Target="http://www.pmda.go.jp/drugs/2015/P20151007001/index.html" TargetMode="External"/><Relationship Id="rId33" Type="http://schemas.openxmlformats.org/officeDocument/2006/relationships/hyperlink" Target="http://www.pmda.go.jp/drugs/2015/P20150706003/index.html" TargetMode="External"/><Relationship Id="rId38" Type="http://schemas.openxmlformats.org/officeDocument/2006/relationships/hyperlink" Target="http://www.pmda.go.jp/drugs/2015/P20150723001/index.html" TargetMode="External"/><Relationship Id="rId46" Type="http://schemas.openxmlformats.org/officeDocument/2006/relationships/hyperlink" Target="http://www.pmda.go.jp/drugs/2015/P20150626001/index.html" TargetMode="External"/><Relationship Id="rId20" Type="http://schemas.openxmlformats.org/officeDocument/2006/relationships/hyperlink" Target="http://www.pmda.go.jp/drugs/2015/P20150917005/index.html" TargetMode="External"/><Relationship Id="rId41" Type="http://schemas.openxmlformats.org/officeDocument/2006/relationships/hyperlink" Target="http://www.pmda.go.jp/drugs/2015/P20150721001/index.html" TargetMode="External"/><Relationship Id="rId1" Type="http://schemas.openxmlformats.org/officeDocument/2006/relationships/hyperlink" Target="http://www.pmda.go.jp/drugs/2015/P20151222003/index.html" TargetMode="External"/><Relationship Id="rId6" Type="http://schemas.openxmlformats.org/officeDocument/2006/relationships/hyperlink" Target="http://www.pmda.go.jp/drugs/2015/P20150925002/index.html" TargetMode="External"/><Relationship Id="rId15" Type="http://schemas.openxmlformats.org/officeDocument/2006/relationships/hyperlink" Target="http://www.pmda.go.jp/drugs/2015/P20150908002/index.html" TargetMode="External"/><Relationship Id="rId23" Type="http://schemas.openxmlformats.org/officeDocument/2006/relationships/hyperlink" Target="http://www.pmda.go.jp/drugs/2015/P20150821002/index.html" TargetMode="External"/><Relationship Id="rId28" Type="http://schemas.openxmlformats.org/officeDocument/2006/relationships/hyperlink" Target="http://www.pmda.go.jp/drugs/2015/P20150818001/index.html" TargetMode="External"/><Relationship Id="rId36" Type="http://schemas.openxmlformats.org/officeDocument/2006/relationships/hyperlink" Target="http://www.pmda.go.jp/drugs/2015/P20150724001/index.html" TargetMode="External"/><Relationship Id="rId49" Type="http://schemas.openxmlformats.org/officeDocument/2006/relationships/hyperlink" Target="http://www.pmda.go.jp/drugs/2015/P201500047/index.html"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pmda.go.jp/medical_devices/2017/M20170830001/780045000_22900BZX00252000_A100_1.pdf" TargetMode="External"/><Relationship Id="rId2" Type="http://schemas.openxmlformats.org/officeDocument/2006/relationships/hyperlink" Target="http://www.pmda.go.jp/drugs/2011/P201100171/index.html" TargetMode="External"/><Relationship Id="rId1" Type="http://schemas.openxmlformats.org/officeDocument/2006/relationships/hyperlink" Target="http://www.pmda.go.jp/drugs/2011/P201100171/450045000_XXXXXXXXXXXXX_A100_1.pdf" TargetMode="External"/><Relationship Id="rId5" Type="http://schemas.openxmlformats.org/officeDocument/2006/relationships/printerSettings" Target="../printerSettings/printerSettings3.bin"/><Relationship Id="rId4" Type="http://schemas.openxmlformats.org/officeDocument/2006/relationships/hyperlink" Target="http://www.pmda.go.jp/medical_devices/2017/M20170830001/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hyperlink" Target="https://www.pmda.go.jp/drugs/2024/P20240219002/180188000_22600AMX00768_A100_1.pdf" TargetMode="External"/><Relationship Id="rId21" Type="http://schemas.openxmlformats.org/officeDocument/2006/relationships/hyperlink" Target="https://www.pmda.go.jp/drugs/2024/P20240423001/index.html" TargetMode="External"/><Relationship Id="rId42" Type="http://schemas.openxmlformats.org/officeDocument/2006/relationships/hyperlink" Target="https://www.pmda.go.jp/drugs/2024/P20240115001/index.html" TargetMode="External"/><Relationship Id="rId47" Type="http://schemas.openxmlformats.org/officeDocument/2006/relationships/hyperlink" Target="https://www.pmda.go.jp/drugs/2024/P20240112001/index.html" TargetMode="External"/><Relationship Id="rId63" Type="http://schemas.openxmlformats.org/officeDocument/2006/relationships/hyperlink" Target="https://www.pmda.go.jp/drugs/2024/P20240125001/113014000_30600AMX00007_A100_1.pdf" TargetMode="External"/><Relationship Id="rId68" Type="http://schemas.openxmlformats.org/officeDocument/2006/relationships/hyperlink" Target="https://www.pmda.go.jp/drugs/2024/P20240214001/index.html" TargetMode="External"/><Relationship Id="rId84" Type="http://schemas.openxmlformats.org/officeDocument/2006/relationships/hyperlink" Target="https://www.pmda.go.jp/drugs/2024/P20240422003/index.html" TargetMode="External"/><Relationship Id="rId89" Type="http://schemas.openxmlformats.org/officeDocument/2006/relationships/hyperlink" Target="https://www.pmda.go.jp/drugs/2024/P20240318005/index.html" TargetMode="External"/><Relationship Id="rId16" Type="http://schemas.openxmlformats.org/officeDocument/2006/relationships/hyperlink" Target="https://www.pmda.go.jp/drugs/2024/P20240318003/index.html" TargetMode="External"/><Relationship Id="rId107" Type="http://schemas.openxmlformats.org/officeDocument/2006/relationships/hyperlink" Target="https://www.pmda.go.jp/drugs/2024/P20240918003/380077000_30600AMX00248_A100_1.pdf" TargetMode="External"/><Relationship Id="rId11" Type="http://schemas.openxmlformats.org/officeDocument/2006/relationships/hyperlink" Target="https://www.pmda.go.jp/drugs/2022/P20221215001/index.html" TargetMode="External"/><Relationship Id="rId32" Type="http://schemas.openxmlformats.org/officeDocument/2006/relationships/hyperlink" Target="https://www.pmda.go.jp/drugs/2024/P20240116001/111298000_30600AMX00019_A100_1.pdf" TargetMode="External"/><Relationship Id="rId37" Type="http://schemas.openxmlformats.org/officeDocument/2006/relationships/hyperlink" Target="https://www.pmda.go.jp/drugs/2024/P20240423001/450045000_30600AMX00131_A100_1.pdf" TargetMode="External"/><Relationship Id="rId53" Type="http://schemas.openxmlformats.org/officeDocument/2006/relationships/hyperlink" Target="https://www.pmda.go.jp/drugs/2024/P20240329002/index.html" TargetMode="External"/><Relationship Id="rId58" Type="http://schemas.openxmlformats.org/officeDocument/2006/relationships/hyperlink" Target="https://www.pmda.go.jp/drugs/2023/P20231221001/index.html" TargetMode="External"/><Relationship Id="rId74" Type="http://schemas.openxmlformats.org/officeDocument/2006/relationships/hyperlink" Target="https://www.pmda.go.jp/drugs/2024/P20240228001/index.html" TargetMode="External"/><Relationship Id="rId79" Type="http://schemas.openxmlformats.org/officeDocument/2006/relationships/hyperlink" Target="https://www.pmda.go.jp/drugs/2024/P20240416001/671450000_30600AMX00132_A100_1.pdf" TargetMode="External"/><Relationship Id="rId102" Type="http://schemas.openxmlformats.org/officeDocument/2006/relationships/hyperlink" Target="https://www.pmda.go.jp/drugs/2024/P20240722001/index.html" TargetMode="External"/><Relationship Id="rId5" Type="http://schemas.openxmlformats.org/officeDocument/2006/relationships/hyperlink" Target="https://www.pmda.go.jp/drugs/2022/P20221014001/index.html" TargetMode="External"/><Relationship Id="rId90" Type="http://schemas.openxmlformats.org/officeDocument/2006/relationships/hyperlink" Target="https://www.pmda.go.jp/drugs/2024/P20240318006/index.html" TargetMode="External"/><Relationship Id="rId95" Type="http://schemas.openxmlformats.org/officeDocument/2006/relationships/hyperlink" Target="https://www.pmda.go.jp/drugs/2024/P20240426001/780009000_30600AMX00126_A100_1.pdf" TargetMode="External"/><Relationship Id="rId22" Type="http://schemas.openxmlformats.org/officeDocument/2006/relationships/hyperlink" Target="https://www.pmda.go.jp/drugs/2024/P20240219001/300242000_30200AMX00502_A100_1.pdf" TargetMode="External"/><Relationship Id="rId27" Type="http://schemas.openxmlformats.org/officeDocument/2006/relationships/hyperlink" Target="https://www.pmda.go.jp/drugs/2024/P20240422002/670227000_22400AMX01366_A100_1.pdf" TargetMode="External"/><Relationship Id="rId43" Type="http://schemas.openxmlformats.org/officeDocument/2006/relationships/hyperlink" Target="https://www.pmda.go.jp/drugs/2024/P20240219001/index.html" TargetMode="External"/><Relationship Id="rId48" Type="http://schemas.openxmlformats.org/officeDocument/2006/relationships/hyperlink" Target="https://www.pmda.go.jp/drugs/2024/P20240116001/index.html" TargetMode="External"/><Relationship Id="rId64" Type="http://schemas.openxmlformats.org/officeDocument/2006/relationships/hyperlink" Target="https://www.pmda.go.jp/drugs/2024/P20240125001/index.html" TargetMode="External"/><Relationship Id="rId69" Type="http://schemas.openxmlformats.org/officeDocument/2006/relationships/hyperlink" Target="https://www.pmda.go.jp/drugs/2024/P20240131001/530471000_30600AMX00012_A100_1.pdf" TargetMode="External"/><Relationship Id="rId80" Type="http://schemas.openxmlformats.org/officeDocument/2006/relationships/hyperlink" Target="https://www.pmda.go.jp/drugs/2024/P20240422003/800126000_30600AMX00130_A100_1.pdf" TargetMode="External"/><Relationship Id="rId85" Type="http://schemas.openxmlformats.org/officeDocument/2006/relationships/hyperlink" Target="https://www.pmda.go.jp/drugs/2024/P20240507001/730155000_30600AMX00116000_A100_1.pdf" TargetMode="External"/><Relationship Id="rId12" Type="http://schemas.openxmlformats.org/officeDocument/2006/relationships/hyperlink" Target="https://www.pmda.go.jp/drugs/2022/P20221215002/index.html" TargetMode="External"/><Relationship Id="rId17" Type="http://schemas.openxmlformats.org/officeDocument/2006/relationships/hyperlink" Target="https://www.pmda.go.jp/drugs/2024/P20240322001/113014000_30400AMX00013_A100_1.pdf" TargetMode="External"/><Relationship Id="rId33" Type="http://schemas.openxmlformats.org/officeDocument/2006/relationships/hyperlink" Target="https://www.pmda.go.jp/drugs/2024/P20240327001/672212000_30600AMX00115_A100_1.pdf" TargetMode="External"/><Relationship Id="rId38" Type="http://schemas.openxmlformats.org/officeDocument/2006/relationships/hyperlink" Target="https://www.pmda.go.jp/drugs/2023/P20231214001/170033000_30600AMX00018_A100_1.pdf" TargetMode="External"/><Relationship Id="rId59" Type="http://schemas.openxmlformats.org/officeDocument/2006/relationships/hyperlink" Target="https://www.pmda.go.jp/drugs/2024/P20240115002/index.html" TargetMode="External"/><Relationship Id="rId103" Type="http://schemas.openxmlformats.org/officeDocument/2006/relationships/hyperlink" Target="https://www.pmda.go.jp/drugs/2024/P20240705002/index.html" TargetMode="External"/><Relationship Id="rId108" Type="http://schemas.openxmlformats.org/officeDocument/2006/relationships/hyperlink" Target="https://www.pmda.go.jp/drugs/2024/P20240913002/431095000_30600AMX00255_A100_3.pdf" TargetMode="External"/><Relationship Id="rId54" Type="http://schemas.openxmlformats.org/officeDocument/2006/relationships/hyperlink" Target="https://www.pmda.go.jp/drugs/2024/P20240618001/670227000_22300AMX01209_A100_1.pdf" TargetMode="External"/><Relationship Id="rId70" Type="http://schemas.openxmlformats.org/officeDocument/2006/relationships/hyperlink" Target="https://www.pmda.go.jp/drugs/2024/P20240131001/index.html" TargetMode="External"/><Relationship Id="rId75" Type="http://schemas.openxmlformats.org/officeDocument/2006/relationships/hyperlink" Target="https://www.pmda.go.jp/drugs/2024/P20240306001/340018000_30400AMX00205000_A100_1.pdf" TargetMode="External"/><Relationship Id="rId91" Type="http://schemas.openxmlformats.org/officeDocument/2006/relationships/hyperlink" Target="https://www.pmda.go.jp/drugs/2024/P20240318001/620095000_30600AMX00110_A100_2.pdf" TargetMode="External"/><Relationship Id="rId96" Type="http://schemas.openxmlformats.org/officeDocument/2006/relationships/hyperlink" Target="https://www.pmda.go.jp/drugs/2024/P20240426001/index.html" TargetMode="External"/><Relationship Id="rId1" Type="http://schemas.openxmlformats.org/officeDocument/2006/relationships/hyperlink" Target="https://www.pmda.go.jp/drugs/2022/P20220804001/index.html" TargetMode="External"/><Relationship Id="rId6" Type="http://schemas.openxmlformats.org/officeDocument/2006/relationships/hyperlink" Target="https://www.pmda.go.jp/drugs/2022/P20220929001/index.html" TargetMode="External"/><Relationship Id="rId15" Type="http://schemas.openxmlformats.org/officeDocument/2006/relationships/hyperlink" Target="https://www.pmda.go.jp/drugs/2024/P20240318003/672212000_23000AMX00021_A100_1.pdf" TargetMode="External"/><Relationship Id="rId23" Type="http://schemas.openxmlformats.org/officeDocument/2006/relationships/hyperlink" Target="https://www.pmda.go.jp/drugs/2024/P20240329002/620095000_30600AMX00117_A100_1.pdf" TargetMode="External"/><Relationship Id="rId28" Type="http://schemas.openxmlformats.org/officeDocument/2006/relationships/hyperlink" Target="https://www.pmda.go.jp/drugs/2024/P20240412002/450045000_30400AMX00188_A100_1.pdf" TargetMode="External"/><Relationship Id="rId36" Type="http://schemas.openxmlformats.org/officeDocument/2006/relationships/hyperlink" Target="https://www.pmda.go.jp/drugs/2024/P20240329001/672212000_30600AMX00124_A100_1.pdf" TargetMode="External"/><Relationship Id="rId49" Type="http://schemas.openxmlformats.org/officeDocument/2006/relationships/hyperlink" Target="https://www.pmda.go.jp/drugs/2024/P20240112002/index.html" TargetMode="External"/><Relationship Id="rId57" Type="http://schemas.openxmlformats.org/officeDocument/2006/relationships/hyperlink" Target="https://www.pmda.go.jp/drugs/2024/P20240118001/index.html" TargetMode="External"/><Relationship Id="rId106" Type="http://schemas.openxmlformats.org/officeDocument/2006/relationships/hyperlink" Target="https://www.pmda.go.jp/drugs/2024/P20241010001/800155000_30600AMX00257_A100_3.pdf" TargetMode="External"/><Relationship Id="rId10" Type="http://schemas.openxmlformats.org/officeDocument/2006/relationships/hyperlink" Target="https://www.pmda.go.jp/drugs/2022/P20220927001/170050000_30400AMX00410_A101_1.pdf" TargetMode="External"/><Relationship Id="rId31" Type="http://schemas.openxmlformats.org/officeDocument/2006/relationships/hyperlink" Target="https://www.pmda.go.jp/drugs/2024/P20240112001/670605000_30600AMX00021_A100_1.pdf" TargetMode="External"/><Relationship Id="rId44" Type="http://schemas.openxmlformats.org/officeDocument/2006/relationships/hyperlink" Target="https://www.pmda.go.jp/drugs/2024/P20240227001/index.html" TargetMode="External"/><Relationship Id="rId52" Type="http://schemas.openxmlformats.org/officeDocument/2006/relationships/hyperlink" Target="https://www.pmda.go.jp/drugs/2024/P20240618002/670227000_30600AMX00119_A100_1.pdf" TargetMode="External"/><Relationship Id="rId60" Type="http://schemas.openxmlformats.org/officeDocument/2006/relationships/hyperlink" Target="https://www.pmda.go.jp/drugs/2023/P20231215002/index.html" TargetMode="External"/><Relationship Id="rId65" Type="http://schemas.openxmlformats.org/officeDocument/2006/relationships/hyperlink" Target="https://www.pmda.go.jp/drugs/2024/P20240124001/620095000_22600AMX00763_A100_1.pdf" TargetMode="External"/><Relationship Id="rId73" Type="http://schemas.openxmlformats.org/officeDocument/2006/relationships/hyperlink" Target="https://www.pmda.go.jp/drugs/2024/P20240228001/780069000_23000AMX00015_A100_1.pdf" TargetMode="External"/><Relationship Id="rId78" Type="http://schemas.openxmlformats.org/officeDocument/2006/relationships/hyperlink" Target="https://www.pmda.go.jp/drugs/2024/P20240527004/index.html" TargetMode="External"/><Relationship Id="rId81" Type="http://schemas.openxmlformats.org/officeDocument/2006/relationships/hyperlink" Target="https://www.pmda.go.jp/drugs/2024/P20240513001/400256000_30600AMX00123_A100_1.pdf" TargetMode="External"/><Relationship Id="rId86" Type="http://schemas.openxmlformats.org/officeDocument/2006/relationships/hyperlink" Target="https://www.pmda.go.jp/drugs/2024/P20240318006/530471000_22900AMX00582_A100_1.pdf" TargetMode="External"/><Relationship Id="rId94" Type="http://schemas.openxmlformats.org/officeDocument/2006/relationships/hyperlink" Target="https://www.pmda.go.jp/drugs/2024/P20240412001/index.html" TargetMode="External"/><Relationship Id="rId99" Type="http://schemas.openxmlformats.org/officeDocument/2006/relationships/hyperlink" Target="https://www.pmda.go.jp/drugs/2024/P20240326001/400256000_30600AMX00118_A100_1.pdf" TargetMode="External"/><Relationship Id="rId101" Type="http://schemas.openxmlformats.org/officeDocument/2006/relationships/hyperlink" Target="https://www.pmda.go.jp/drugs/2024/P20240205001/index.html" TargetMode="External"/><Relationship Id="rId4" Type="http://schemas.openxmlformats.org/officeDocument/2006/relationships/hyperlink" Target="https://www.pmda.go.jp/drugs/2022/P20220926004/index.html" TargetMode="External"/><Relationship Id="rId9" Type="http://schemas.openxmlformats.org/officeDocument/2006/relationships/hyperlink" Target="https://www.pmda.go.jp/drugs/2022/P20221020001/index.html" TargetMode="External"/><Relationship Id="rId13" Type="http://schemas.openxmlformats.org/officeDocument/2006/relationships/hyperlink" Target="https://www.pmda.go.jp/drugs/2022/P20221213001/index.html" TargetMode="External"/><Relationship Id="rId18" Type="http://schemas.openxmlformats.org/officeDocument/2006/relationships/hyperlink" Target="https://www.pmda.go.jp/drugs/2024/P20240115001/166617000_30600AMX00011_A100_1.pdf" TargetMode="External"/><Relationship Id="rId39" Type="http://schemas.openxmlformats.org/officeDocument/2006/relationships/hyperlink" Target="https://www.pmda.go.jp/drugs/2024/P20240329001/index.html" TargetMode="External"/><Relationship Id="rId109" Type="http://schemas.openxmlformats.org/officeDocument/2006/relationships/printerSettings" Target="../printerSettings/printerSettings5.bin"/><Relationship Id="rId34" Type="http://schemas.openxmlformats.org/officeDocument/2006/relationships/hyperlink" Target="https://www.pmda.go.jp/drugs/2024/P20240112002/672212000_30600AMX00014_A100_1.pdf" TargetMode="External"/><Relationship Id="rId50" Type="http://schemas.openxmlformats.org/officeDocument/2006/relationships/hyperlink" Target="https://www.pmda.go.jp/drugs/2024/P20240319001/index.html" TargetMode="External"/><Relationship Id="rId55" Type="http://schemas.openxmlformats.org/officeDocument/2006/relationships/hyperlink" Target="https://www.pmda.go.jp/drugs/2024/P20240327001/index.html" TargetMode="External"/><Relationship Id="rId76" Type="http://schemas.openxmlformats.org/officeDocument/2006/relationships/hyperlink" Target="https://www.pmda.go.jp/drugs/2024/P20240527004/620095000_30600AMX00133_A100_1.pdf" TargetMode="External"/><Relationship Id="rId97" Type="http://schemas.openxmlformats.org/officeDocument/2006/relationships/hyperlink" Target="https://www.pmda.go.jp/drugs/2024/P20240422001/670227000_23000AMX00016_A100_1.pdf" TargetMode="External"/><Relationship Id="rId104" Type="http://schemas.openxmlformats.org/officeDocument/2006/relationships/hyperlink" Target="https://www.pmda.go.jp/drugs/2024/P20240913001/170033000_30600AMX00246_A101_1.pdf" TargetMode="External"/><Relationship Id="rId7" Type="http://schemas.openxmlformats.org/officeDocument/2006/relationships/hyperlink" Target="https://www.pmda.go.jp/drugs/2022/P20220930001/index.html" TargetMode="External"/><Relationship Id="rId71" Type="http://schemas.openxmlformats.org/officeDocument/2006/relationships/hyperlink" Target="https://www.pmda.go.jp/drugs/2024/P20240215001/530353000_22600AMX01387_A100_1.pdf" TargetMode="External"/><Relationship Id="rId92" Type="http://schemas.openxmlformats.org/officeDocument/2006/relationships/hyperlink" Target="https://www.pmda.go.jp/drugs/2024/P20240318001/index.html" TargetMode="External"/><Relationship Id="rId2" Type="http://schemas.openxmlformats.org/officeDocument/2006/relationships/hyperlink" Target="https://www.pmda.go.jp/drugs/2022/P20220628001/index.html" TargetMode="External"/><Relationship Id="rId29" Type="http://schemas.openxmlformats.org/officeDocument/2006/relationships/hyperlink" Target="https://www.pmda.go.jp/drugs/2024/P20240402001/230124000_22500AMX00515_A100_1.pdf" TargetMode="External"/><Relationship Id="rId24" Type="http://schemas.openxmlformats.org/officeDocument/2006/relationships/hyperlink" Target="https://www.pmda.go.jp/drugs/2024/P20240215002/340018000_14000AZY00518_A100_1.pdf" TargetMode="External"/><Relationship Id="rId40" Type="http://schemas.openxmlformats.org/officeDocument/2006/relationships/hyperlink" Target="https://www.pmda.go.jp/drugs/2024/P20240318002/index.html" TargetMode="External"/><Relationship Id="rId45" Type="http://schemas.openxmlformats.org/officeDocument/2006/relationships/hyperlink" Target="https://www.pmda.go.jp/drugs/2024/P20240219002/index.html" TargetMode="External"/><Relationship Id="rId66" Type="http://schemas.openxmlformats.org/officeDocument/2006/relationships/hyperlink" Target="https://www.pmda.go.jp/drugs/2024/P20240124001/index.html" TargetMode="External"/><Relationship Id="rId87" Type="http://schemas.openxmlformats.org/officeDocument/2006/relationships/hyperlink" Target="https://www.pmda.go.jp/drugs/2024/P20240318005/530471000_22900AMX00582_A100_1.pdf" TargetMode="External"/><Relationship Id="rId61" Type="http://schemas.openxmlformats.org/officeDocument/2006/relationships/hyperlink" Target="https://www.pmda.go.jp/drugs/2024/P20240116002/630004000_30600AMX00008_A100_1.pdf" TargetMode="External"/><Relationship Id="rId82" Type="http://schemas.openxmlformats.org/officeDocument/2006/relationships/hyperlink" Target="https://www.pmda.go.jp/drugs/2024/P20240416001/index.html" TargetMode="External"/><Relationship Id="rId19" Type="http://schemas.openxmlformats.org/officeDocument/2006/relationships/hyperlink" Target="https://www.pmda.go.jp/drugs/2024/P20240325001/300237000_30600AMX00109_A100_1.pdf" TargetMode="External"/><Relationship Id="rId14" Type="http://schemas.openxmlformats.org/officeDocument/2006/relationships/hyperlink" Target="https://www.pmda.go.jp/drugs/2024/P20240319001/400256000_30600AMX00134_A100_1.pdf" TargetMode="External"/><Relationship Id="rId30" Type="http://schemas.openxmlformats.org/officeDocument/2006/relationships/hyperlink" Target="https://www.pmda.go.jp/drugs/2024/P20240318002/470007000_22800AMX00701_A100_1.pdf" TargetMode="External"/><Relationship Id="rId35" Type="http://schemas.openxmlformats.org/officeDocument/2006/relationships/hyperlink" Target="https://www.pmda.go.jp/drugs/2024/P20240325002/672212000_30600AMX00014_A100_2.pdf" TargetMode="External"/><Relationship Id="rId56" Type="http://schemas.openxmlformats.org/officeDocument/2006/relationships/hyperlink" Target="https://www.pmda.go.jp/drugs/2023/P20231221003/index.html" TargetMode="External"/><Relationship Id="rId77" Type="http://schemas.openxmlformats.org/officeDocument/2006/relationships/hyperlink" Target="https://www.pmda.go.jp/drugs/2024/P20240306001/index.html" TargetMode="External"/><Relationship Id="rId100" Type="http://schemas.openxmlformats.org/officeDocument/2006/relationships/hyperlink" Target="https://www.pmda.go.jp/drugs/2024/P20240326001/index.html" TargetMode="External"/><Relationship Id="rId105" Type="http://schemas.openxmlformats.org/officeDocument/2006/relationships/hyperlink" Target="https://www.pmda.go.jp/drugs/2024/P20240913001/170033000_30600AMX00246_A102_1.pdf" TargetMode="External"/><Relationship Id="rId8" Type="http://schemas.openxmlformats.org/officeDocument/2006/relationships/hyperlink" Target="https://www.pmda.go.jp/drugs/2022/P20220927001/index.html" TargetMode="External"/><Relationship Id="rId51" Type="http://schemas.openxmlformats.org/officeDocument/2006/relationships/hyperlink" Target="https://www.pmda.go.jp/drugs/2024/P20240322001/index.html" TargetMode="External"/><Relationship Id="rId72" Type="http://schemas.openxmlformats.org/officeDocument/2006/relationships/hyperlink" Target="https://www.pmda.go.jp/drugs/2024/P20240215001/index.html" TargetMode="External"/><Relationship Id="rId93" Type="http://schemas.openxmlformats.org/officeDocument/2006/relationships/hyperlink" Target="https://www.pmda.go.jp/drugs/2024/P20240412001/820110000_30400AMX00433_A100_1.pdf" TargetMode="External"/><Relationship Id="rId98" Type="http://schemas.openxmlformats.org/officeDocument/2006/relationships/hyperlink" Target="https://www.pmda.go.jp/drugs/2024/P20240422001/index.html" TargetMode="External"/><Relationship Id="rId3" Type="http://schemas.openxmlformats.org/officeDocument/2006/relationships/hyperlink" Target="https://www.pmda.go.jp/drugs/2022/P20220804001/400256000_23000AMX00825_A100_2.pdf" TargetMode="External"/><Relationship Id="rId25" Type="http://schemas.openxmlformats.org/officeDocument/2006/relationships/hyperlink" Target="https://www.pmda.go.jp/drugs/2024/P20240227001/530263000_30600AMX00112_A100_1.pdf" TargetMode="External"/><Relationship Id="rId46" Type="http://schemas.openxmlformats.org/officeDocument/2006/relationships/hyperlink" Target="https://www.pmda.go.jp/drugs/2023/P20231214001/index.html" TargetMode="External"/><Relationship Id="rId67" Type="http://schemas.openxmlformats.org/officeDocument/2006/relationships/hyperlink" Target="https://www.pmda.go.jp/drugs/2024/P20240214001/870056000_30600AMX00010_A100_1.pdf" TargetMode="External"/><Relationship Id="rId20" Type="http://schemas.openxmlformats.org/officeDocument/2006/relationships/hyperlink" Target="https://www.pmda.go.jp/drugs/2024/P20240527001/672212000_30600AMX00121_A100_1.pdf" TargetMode="External"/><Relationship Id="rId41" Type="http://schemas.openxmlformats.org/officeDocument/2006/relationships/hyperlink" Target="https://www.pmda.go.jp/drugs/2024/P20240205001/672212000_30600AMX00015_A100_1.pdf" TargetMode="External"/><Relationship Id="rId62" Type="http://schemas.openxmlformats.org/officeDocument/2006/relationships/hyperlink" Target="https://www.pmda.go.jp/drugs/2024/P20240116002/index.html" TargetMode="External"/><Relationship Id="rId83" Type="http://schemas.openxmlformats.org/officeDocument/2006/relationships/hyperlink" Target="https://www.pmda.go.jp/drugs/2024/P20240513001/index.html" TargetMode="External"/><Relationship Id="rId88" Type="http://schemas.openxmlformats.org/officeDocument/2006/relationships/hyperlink" Target="https://www.pmda.go.jp/drugs/2024/P20240507001/index.html"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pmda.go.jp/drugs_reexam/2016/P20160414002/470007000_21900AMX00753_A100_1.pdf" TargetMode="External"/><Relationship Id="rId2" Type="http://schemas.openxmlformats.org/officeDocument/2006/relationships/hyperlink" Target="http://www.pmda.go.jp/drugs_reexam/2016/P20160414002/470007000_21900AMX00753_A100_1.pdf" TargetMode="External"/><Relationship Id="rId1" Type="http://schemas.openxmlformats.org/officeDocument/2006/relationships/hyperlink" Target="http://www.pmda.go.jp/drugs_reexam/2016/P20160418001/200022000_21900AMX01497_A100_1.pdf" TargetMode="Externa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Q63"/>
  <sheetViews>
    <sheetView showGridLines="0" zoomScale="85" zoomScaleNormal="85" workbookViewId="0">
      <selection activeCell="F24" sqref="F24"/>
    </sheetView>
  </sheetViews>
  <sheetFormatPr defaultColWidth="9" defaultRowHeight="13"/>
  <cols>
    <col min="1" max="1" width="2" style="2" customWidth="1"/>
    <col min="2" max="2" width="16.453125" style="2" customWidth="1"/>
    <col min="3" max="16384" width="9" style="2"/>
  </cols>
  <sheetData>
    <row r="1" spans="1:17">
      <c r="A1" s="2" t="s">
        <v>3</v>
      </c>
    </row>
    <row r="2" spans="1:17">
      <c r="A2" s="296"/>
      <c r="B2" s="297"/>
      <c r="C2" s="297"/>
      <c r="D2" s="297"/>
      <c r="E2" s="297"/>
      <c r="F2" s="297"/>
      <c r="G2" s="297"/>
      <c r="H2" s="297"/>
      <c r="I2" s="297"/>
      <c r="J2" s="297"/>
      <c r="K2" s="297"/>
      <c r="L2" s="297"/>
    </row>
    <row r="3" spans="1:17">
      <c r="A3" s="2" t="s">
        <v>1180</v>
      </c>
    </row>
    <row r="4" spans="1:17">
      <c r="A4" t="s">
        <v>1948</v>
      </c>
      <c r="B4"/>
    </row>
    <row r="5" spans="1:17">
      <c r="A5" s="2" t="s">
        <v>1</v>
      </c>
    </row>
    <row r="6" spans="1:17">
      <c r="A6" s="2" t="s">
        <v>1538</v>
      </c>
    </row>
    <row r="7" spans="1:17">
      <c r="A7" t="s">
        <v>1953</v>
      </c>
      <c r="B7"/>
      <c r="C7"/>
      <c r="D7"/>
      <c r="E7"/>
      <c r="F7"/>
      <c r="G7"/>
      <c r="H7"/>
      <c r="I7"/>
      <c r="J7"/>
      <c r="K7"/>
    </row>
    <row r="8" spans="1:17">
      <c r="A8" s="2" t="s">
        <v>1268</v>
      </c>
    </row>
    <row r="9" spans="1:17">
      <c r="A9" s="2" t="s">
        <v>5878</v>
      </c>
    </row>
    <row r="10" spans="1:17">
      <c r="A10" s="2" t="s">
        <v>5879</v>
      </c>
    </row>
    <row r="11" spans="1:17">
      <c r="A11" t="s">
        <v>5870</v>
      </c>
      <c r="B11"/>
      <c r="C11"/>
      <c r="D11"/>
      <c r="E11"/>
      <c r="F11"/>
      <c r="G11"/>
      <c r="H11"/>
      <c r="I11"/>
      <c r="J11"/>
      <c r="K11"/>
      <c r="L11"/>
      <c r="M11"/>
      <c r="N11"/>
      <c r="O11"/>
      <c r="P11"/>
      <c r="Q11"/>
    </row>
    <row r="12" spans="1:17">
      <c r="A12" t="s">
        <v>5871</v>
      </c>
      <c r="B12"/>
      <c r="C12"/>
      <c r="D12"/>
      <c r="E12"/>
      <c r="F12"/>
      <c r="G12"/>
      <c r="H12"/>
      <c r="I12"/>
      <c r="J12"/>
      <c r="K12"/>
      <c r="L12"/>
      <c r="M12"/>
      <c r="N12"/>
      <c r="O12"/>
      <c r="P12"/>
      <c r="Q12"/>
    </row>
    <row r="13" spans="1:17">
      <c r="A13" s="2" t="s">
        <v>5869</v>
      </c>
      <c r="B13"/>
      <c r="C13"/>
      <c r="D13"/>
      <c r="E13"/>
      <c r="F13"/>
      <c r="G13"/>
      <c r="H13"/>
      <c r="I13"/>
      <c r="J13"/>
      <c r="K13"/>
      <c r="L13"/>
      <c r="M13"/>
      <c r="N13"/>
      <c r="O13"/>
      <c r="P13"/>
      <c r="Q13"/>
    </row>
    <row r="14" spans="1:17">
      <c r="A14" t="s">
        <v>5183</v>
      </c>
      <c r="B14"/>
      <c r="C14"/>
      <c r="D14"/>
      <c r="E14"/>
      <c r="F14"/>
      <c r="G14"/>
      <c r="H14"/>
      <c r="I14"/>
      <c r="J14"/>
      <c r="K14"/>
      <c r="L14"/>
      <c r="M14"/>
      <c r="N14"/>
      <c r="O14"/>
      <c r="P14"/>
      <c r="Q14"/>
    </row>
    <row r="15" spans="1:17">
      <c r="A15"/>
      <c r="B15" t="s">
        <v>5862</v>
      </c>
      <c r="C15"/>
      <c r="D15"/>
      <c r="E15"/>
      <c r="F15"/>
      <c r="G15"/>
      <c r="H15"/>
      <c r="I15"/>
      <c r="J15"/>
      <c r="K15"/>
      <c r="L15"/>
      <c r="M15"/>
      <c r="N15"/>
      <c r="O15"/>
      <c r="P15"/>
      <c r="Q15"/>
    </row>
    <row r="16" spans="1:17">
      <c r="A16" t="s">
        <v>5863</v>
      </c>
      <c r="B16"/>
      <c r="C16"/>
      <c r="D16"/>
      <c r="E16"/>
      <c r="F16"/>
      <c r="G16"/>
      <c r="H16"/>
      <c r="I16"/>
      <c r="J16"/>
      <c r="K16"/>
      <c r="L16"/>
      <c r="M16"/>
      <c r="N16"/>
      <c r="O16"/>
      <c r="P16"/>
      <c r="Q16"/>
    </row>
    <row r="17" spans="1:17">
      <c r="A17"/>
      <c r="B17" t="s">
        <v>5864</v>
      </c>
      <c r="C17"/>
      <c r="D17"/>
      <c r="E17"/>
      <c r="F17"/>
      <c r="G17"/>
      <c r="H17"/>
      <c r="I17"/>
      <c r="J17"/>
      <c r="K17"/>
      <c r="L17"/>
      <c r="M17"/>
      <c r="N17"/>
      <c r="O17"/>
      <c r="P17"/>
      <c r="Q17"/>
    </row>
    <row r="18" spans="1:17">
      <c r="A18"/>
      <c r="B18" t="s">
        <v>5865</v>
      </c>
      <c r="C18"/>
      <c r="D18"/>
      <c r="E18"/>
      <c r="F18"/>
      <c r="G18"/>
      <c r="H18"/>
      <c r="I18"/>
      <c r="J18"/>
      <c r="K18"/>
      <c r="L18"/>
      <c r="M18"/>
      <c r="N18"/>
      <c r="O18"/>
      <c r="P18"/>
      <c r="Q18"/>
    </row>
    <row r="19" spans="1:17">
      <c r="A19" t="s">
        <v>5866</v>
      </c>
      <c r="B19"/>
      <c r="C19"/>
      <c r="D19"/>
      <c r="E19"/>
      <c r="F19"/>
      <c r="G19"/>
      <c r="H19"/>
      <c r="I19"/>
      <c r="J19"/>
      <c r="K19"/>
      <c r="L19"/>
      <c r="M19"/>
      <c r="N19"/>
      <c r="O19"/>
      <c r="P19"/>
      <c r="Q19"/>
    </row>
    <row r="20" spans="1:17" s="222" customFormat="1">
      <c r="A20" s="223" t="s">
        <v>11298</v>
      </c>
      <c r="B20" s="223"/>
      <c r="C20" s="223"/>
      <c r="D20" s="223"/>
      <c r="E20" s="223"/>
      <c r="F20" s="223"/>
      <c r="G20" s="223"/>
      <c r="H20" s="223"/>
      <c r="I20" s="223"/>
      <c r="J20" s="223"/>
      <c r="K20" s="223"/>
      <c r="L20" s="223"/>
      <c r="M20" s="223"/>
      <c r="N20" s="223"/>
      <c r="O20" s="223"/>
      <c r="P20" s="223"/>
      <c r="Q20" s="223"/>
    </row>
    <row r="21" spans="1:17" s="222" customFormat="1">
      <c r="A21" s="223" t="s">
        <v>11306</v>
      </c>
      <c r="B21" s="223"/>
      <c r="C21" s="223"/>
      <c r="D21" s="223"/>
      <c r="E21" s="223"/>
      <c r="F21" s="223"/>
      <c r="G21" s="223"/>
      <c r="H21" s="223"/>
      <c r="I21" s="223"/>
      <c r="J21" s="223"/>
      <c r="K21" s="223"/>
      <c r="L21" s="223"/>
      <c r="M21" s="223"/>
      <c r="N21" s="223"/>
      <c r="O21" s="223"/>
      <c r="P21" s="223"/>
      <c r="Q21" s="223"/>
    </row>
    <row r="22" spans="1:17" s="222" customFormat="1">
      <c r="A22" s="223" t="s">
        <v>11299</v>
      </c>
      <c r="B22" s="223"/>
      <c r="C22" s="223"/>
      <c r="D22" s="223"/>
      <c r="E22" s="223"/>
      <c r="F22" s="223"/>
      <c r="G22" s="223"/>
      <c r="H22" s="223"/>
      <c r="I22" s="223"/>
      <c r="J22" s="223"/>
      <c r="K22" s="223"/>
      <c r="L22" s="223"/>
      <c r="M22" s="223"/>
      <c r="N22" s="223"/>
      <c r="O22" s="223"/>
      <c r="P22" s="223"/>
      <c r="Q22" s="223"/>
    </row>
    <row r="23" spans="1:17" s="222" customFormat="1">
      <c r="A23" s="223"/>
      <c r="B23" s="223" t="s">
        <v>11307</v>
      </c>
      <c r="C23" s="223"/>
      <c r="D23" s="223"/>
      <c r="E23" s="223"/>
      <c r="F23" s="223"/>
      <c r="G23" s="223"/>
      <c r="H23" s="223"/>
      <c r="I23" s="223"/>
      <c r="J23" s="223"/>
      <c r="K23" s="223"/>
      <c r="L23" s="223"/>
      <c r="M23" s="223"/>
      <c r="N23" s="223"/>
      <c r="O23" s="223"/>
      <c r="P23" s="223"/>
      <c r="Q23" s="223"/>
    </row>
    <row r="24" spans="1:17" s="222" customFormat="1">
      <c r="A24" s="223" t="s">
        <v>11300</v>
      </c>
      <c r="B24" s="223"/>
      <c r="C24" s="223"/>
      <c r="D24" s="223"/>
      <c r="E24" s="223"/>
      <c r="F24" s="223"/>
      <c r="G24" s="223"/>
      <c r="H24" s="223"/>
      <c r="I24" s="223"/>
      <c r="J24" s="223"/>
      <c r="K24" s="223"/>
      <c r="L24" s="223"/>
      <c r="M24" s="223"/>
      <c r="N24" s="223"/>
      <c r="O24" s="223"/>
      <c r="P24" s="223"/>
      <c r="Q24" s="223"/>
    </row>
    <row r="25" spans="1:17" s="222" customFormat="1">
      <c r="A25" s="223"/>
      <c r="B25" s="223" t="s">
        <v>11308</v>
      </c>
      <c r="C25" s="223"/>
      <c r="D25" s="223"/>
      <c r="E25" s="223"/>
      <c r="F25" s="223"/>
      <c r="G25" s="223"/>
      <c r="H25" s="223"/>
      <c r="I25" s="223"/>
      <c r="J25" s="223"/>
      <c r="K25" s="223"/>
      <c r="L25" s="223"/>
      <c r="M25" s="223"/>
      <c r="N25" s="223"/>
      <c r="O25" s="223"/>
      <c r="P25" s="223"/>
      <c r="Q25" s="223"/>
    </row>
    <row r="26" spans="1:17" s="222" customFormat="1">
      <c r="A26" s="223"/>
      <c r="B26" s="223" t="s">
        <v>11301</v>
      </c>
      <c r="C26" s="223"/>
      <c r="D26" s="223"/>
      <c r="E26" s="223"/>
      <c r="F26" s="223"/>
      <c r="G26" s="223"/>
      <c r="H26" s="223"/>
      <c r="I26" s="223"/>
      <c r="J26" s="223"/>
      <c r="K26" s="223"/>
      <c r="L26" s="223"/>
      <c r="M26" s="223"/>
      <c r="N26" s="223"/>
      <c r="O26" s="223"/>
      <c r="P26" s="223"/>
      <c r="Q26" s="223"/>
    </row>
    <row r="27" spans="1:17" s="222" customFormat="1">
      <c r="A27" s="223"/>
      <c r="B27" s="223" t="s">
        <v>11302</v>
      </c>
      <c r="C27" s="223"/>
      <c r="D27" s="223"/>
      <c r="E27" s="223"/>
      <c r="F27" s="223"/>
      <c r="G27" s="223"/>
      <c r="H27" s="223"/>
      <c r="I27" s="223"/>
      <c r="J27" s="223"/>
      <c r="K27" s="223"/>
      <c r="L27" s="223"/>
      <c r="M27" s="223"/>
      <c r="N27" s="223"/>
      <c r="O27" s="223"/>
      <c r="P27" s="223"/>
      <c r="Q27" s="223"/>
    </row>
    <row r="28" spans="1:17" s="222" customFormat="1">
      <c r="A28" s="223"/>
      <c r="B28" s="223" t="s">
        <v>11303</v>
      </c>
      <c r="C28" s="223"/>
      <c r="D28" s="223"/>
      <c r="E28" s="223"/>
      <c r="F28" s="223"/>
      <c r="G28" s="223"/>
      <c r="H28" s="223"/>
      <c r="I28" s="223"/>
      <c r="J28" s="223"/>
      <c r="K28" s="223"/>
      <c r="L28" s="223"/>
      <c r="M28" s="223"/>
      <c r="N28" s="223"/>
      <c r="O28" s="223"/>
      <c r="P28" s="223"/>
      <c r="Q28" s="223"/>
    </row>
    <row r="29" spans="1:17" s="222" customFormat="1">
      <c r="A29" s="223"/>
      <c r="B29" s="223" t="s">
        <v>11304</v>
      </c>
      <c r="C29" s="223"/>
      <c r="D29" s="223"/>
      <c r="E29" s="223"/>
      <c r="F29" s="223"/>
      <c r="G29" s="223"/>
      <c r="H29" s="223"/>
      <c r="I29" s="223"/>
      <c r="J29" s="223"/>
      <c r="K29" s="223"/>
      <c r="L29" s="223"/>
      <c r="M29" s="223"/>
      <c r="N29" s="223"/>
      <c r="O29" s="223"/>
      <c r="P29" s="223"/>
      <c r="Q29" s="223"/>
    </row>
    <row r="30" spans="1:17" s="222" customFormat="1">
      <c r="A30" s="223"/>
      <c r="B30" s="223" t="s">
        <v>11305</v>
      </c>
      <c r="C30" s="223"/>
      <c r="D30" s="223"/>
      <c r="E30" s="223"/>
      <c r="F30" s="223"/>
      <c r="G30" s="223"/>
      <c r="H30" s="223"/>
      <c r="I30" s="223"/>
      <c r="J30" s="223"/>
      <c r="K30" s="223"/>
      <c r="L30" s="223"/>
      <c r="M30" s="223"/>
      <c r="N30" s="223"/>
      <c r="O30" s="223"/>
      <c r="P30" s="223"/>
      <c r="Q30" s="223"/>
    </row>
    <row r="31" spans="1:17" customFormat="1">
      <c r="A31" t="s">
        <v>2089</v>
      </c>
    </row>
    <row r="32" spans="1:17" customFormat="1">
      <c r="B32" t="s">
        <v>2109</v>
      </c>
    </row>
    <row r="33" spans="1:14" customFormat="1">
      <c r="B33" t="s">
        <v>2110</v>
      </c>
    </row>
    <row r="34" spans="1:14" customFormat="1">
      <c r="B34" t="s">
        <v>2111</v>
      </c>
    </row>
    <row r="35" spans="1:14" customFormat="1">
      <c r="B35" t="s">
        <v>2112</v>
      </c>
    </row>
    <row r="36" spans="1:14">
      <c r="A36" s="2" t="s">
        <v>1517</v>
      </c>
    </row>
    <row r="37" spans="1:14">
      <c r="A37" s="2" t="s">
        <v>2695</v>
      </c>
    </row>
    <row r="38" spans="1:14">
      <c r="A38" s="2" t="s">
        <v>2</v>
      </c>
    </row>
    <row r="39" spans="1:14">
      <c r="A39" s="2" t="s">
        <v>1431</v>
      </c>
    </row>
    <row r="40" spans="1:14">
      <c r="A40" s="2" t="s">
        <v>1423</v>
      </c>
    </row>
    <row r="41" spans="1:14" s="47" customFormat="1">
      <c r="A41" s="47" t="s">
        <v>1536</v>
      </c>
    </row>
    <row r="42" spans="1:14" s="47" customFormat="1">
      <c r="A42" s="47" t="s">
        <v>1537</v>
      </c>
    </row>
    <row r="43" spans="1:14" ht="76.400000000000006" customHeight="1">
      <c r="A43" s="296" t="s">
        <v>2139</v>
      </c>
      <c r="B43" s="297"/>
      <c r="C43" s="297"/>
      <c r="D43" s="297"/>
      <c r="E43" s="297"/>
      <c r="F43" s="297"/>
      <c r="G43" s="297"/>
      <c r="H43" s="297"/>
      <c r="I43" s="297"/>
      <c r="J43" s="297"/>
      <c r="K43" s="297"/>
      <c r="L43" s="297"/>
      <c r="M43" s="297"/>
      <c r="N43" s="297"/>
    </row>
    <row r="44" spans="1:14">
      <c r="A44" s="296" t="s">
        <v>1539</v>
      </c>
      <c r="B44" s="298"/>
      <c r="C44" s="298"/>
      <c r="D44" s="298"/>
      <c r="E44" s="298"/>
      <c r="F44" s="298"/>
      <c r="G44" s="298"/>
      <c r="H44" s="298"/>
      <c r="I44" s="298"/>
      <c r="J44" s="298"/>
      <c r="K44" s="298"/>
      <c r="L44" s="298"/>
      <c r="M44" s="298"/>
      <c r="N44" s="298"/>
    </row>
    <row r="45" spans="1:14">
      <c r="A45" s="296"/>
      <c r="B45" s="297"/>
      <c r="C45" s="297"/>
      <c r="D45" s="297"/>
      <c r="E45" s="297"/>
      <c r="F45" s="297"/>
      <c r="G45" s="297"/>
      <c r="H45" s="297"/>
      <c r="I45" s="297"/>
      <c r="J45" s="297"/>
      <c r="K45" s="297"/>
      <c r="L45" s="297"/>
    </row>
    <row r="46" spans="1:14">
      <c r="A46" s="14"/>
      <c r="B46" s="2" t="s">
        <v>0</v>
      </c>
    </row>
    <row r="47" spans="1:14">
      <c r="B47" s="15" t="s">
        <v>1269</v>
      </c>
      <c r="C47" s="16" t="s">
        <v>977</v>
      </c>
      <c r="D47" s="28"/>
      <c r="E47" s="28"/>
      <c r="F47" s="28"/>
      <c r="G47" s="28"/>
      <c r="H47" s="28"/>
      <c r="I47" s="29"/>
    </row>
    <row r="48" spans="1:14">
      <c r="B48" s="17" t="s">
        <v>978</v>
      </c>
      <c r="C48" s="18" t="s">
        <v>979</v>
      </c>
      <c r="I48" s="30"/>
    </row>
    <row r="49" spans="2:9">
      <c r="B49" s="17" t="s">
        <v>980</v>
      </c>
      <c r="C49" s="18" t="s">
        <v>981</v>
      </c>
      <c r="I49" s="30"/>
    </row>
    <row r="50" spans="2:9">
      <c r="B50" s="17" t="s">
        <v>982</v>
      </c>
      <c r="C50" s="18" t="s">
        <v>983</v>
      </c>
      <c r="I50" s="30"/>
    </row>
    <row r="51" spans="2:9">
      <c r="B51" s="17" t="s">
        <v>984</v>
      </c>
      <c r="C51" s="18" t="s">
        <v>985</v>
      </c>
      <c r="I51" s="30"/>
    </row>
    <row r="52" spans="2:9">
      <c r="B52" s="17" t="s">
        <v>986</v>
      </c>
      <c r="C52" s="18" t="s">
        <v>987</v>
      </c>
      <c r="I52" s="30"/>
    </row>
    <row r="53" spans="2:9">
      <c r="B53" s="17" t="s">
        <v>988</v>
      </c>
      <c r="C53" s="18" t="s">
        <v>989</v>
      </c>
      <c r="I53" s="30"/>
    </row>
    <row r="54" spans="2:9">
      <c r="B54" s="17" t="s">
        <v>990</v>
      </c>
      <c r="C54" s="18" t="s">
        <v>991</v>
      </c>
      <c r="I54" s="30"/>
    </row>
    <row r="55" spans="2:9">
      <c r="B55" s="17" t="s">
        <v>992</v>
      </c>
      <c r="C55" s="18" t="s">
        <v>993</v>
      </c>
      <c r="I55" s="30"/>
    </row>
    <row r="56" spans="2:9">
      <c r="B56" s="17" t="s">
        <v>994</v>
      </c>
      <c r="C56" s="18" t="s">
        <v>995</v>
      </c>
      <c r="I56" s="30"/>
    </row>
    <row r="57" spans="2:9">
      <c r="B57" s="17" t="s">
        <v>996</v>
      </c>
      <c r="C57" s="18" t="s">
        <v>997</v>
      </c>
      <c r="I57" s="30"/>
    </row>
    <row r="58" spans="2:9">
      <c r="B58" s="17" t="s">
        <v>998</v>
      </c>
      <c r="C58" s="18" t="s">
        <v>999</v>
      </c>
      <c r="I58" s="30"/>
    </row>
    <row r="59" spans="2:9" ht="14.25" customHeight="1">
      <c r="B59" s="17" t="s">
        <v>1428</v>
      </c>
      <c r="C59" s="18" t="s">
        <v>1000</v>
      </c>
      <c r="I59" s="30"/>
    </row>
    <row r="60" spans="2:9">
      <c r="B60" s="17" t="s">
        <v>1001</v>
      </c>
      <c r="C60" s="18" t="s">
        <v>1426</v>
      </c>
      <c r="I60" s="30"/>
    </row>
    <row r="61" spans="2:9">
      <c r="B61" s="17" t="s">
        <v>1424</v>
      </c>
      <c r="C61" s="18" t="s">
        <v>1425</v>
      </c>
      <c r="I61" s="30"/>
    </row>
    <row r="62" spans="2:9">
      <c r="B62" s="19" t="s">
        <v>1002</v>
      </c>
      <c r="C62" s="20" t="s">
        <v>1427</v>
      </c>
      <c r="D62" s="31"/>
      <c r="E62" s="31"/>
      <c r="F62" s="31"/>
      <c r="G62" s="31"/>
      <c r="H62" s="31"/>
      <c r="I62" s="32"/>
    </row>
    <row r="63" spans="2:9">
      <c r="B63" s="45" t="s">
        <v>1429</v>
      </c>
    </row>
  </sheetData>
  <mergeCells count="4">
    <mergeCell ref="A2:L2"/>
    <mergeCell ref="A45:L45"/>
    <mergeCell ref="A44:N44"/>
    <mergeCell ref="A43:N43"/>
  </mergeCells>
  <phoneticPr fontId="19"/>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BD2546"/>
  <sheetViews>
    <sheetView tabSelected="1" zoomScale="70" zoomScaleNormal="70" workbookViewId="0">
      <pane xSplit="1" ySplit="4" topLeftCell="AR2520" activePane="bottomRight" state="frozen"/>
      <selection activeCell="B1626" sqref="B1626"/>
      <selection pane="topRight" activeCell="B1626" sqref="B1626"/>
      <selection pane="bottomLeft" activeCell="B1626" sqref="B1626"/>
      <selection pane="bottomRight" activeCell="BB2512" sqref="BB2512"/>
    </sheetView>
  </sheetViews>
  <sheetFormatPr defaultColWidth="9" defaultRowHeight="13" outlineLevelRow="1"/>
  <cols>
    <col min="1" max="1" width="6.08984375" style="3" customWidth="1"/>
    <col min="2" max="2" width="60.453125" style="2" customWidth="1"/>
    <col min="3" max="3" width="39.08984375" style="2" customWidth="1"/>
    <col min="4" max="4" width="18.453125" style="5" customWidth="1"/>
    <col min="5" max="5" width="22" style="12" customWidth="1"/>
    <col min="6" max="6" width="69.453125" style="12" customWidth="1"/>
    <col min="7" max="7" width="9" style="3" customWidth="1"/>
    <col min="8" max="8" width="8.90625" style="3" customWidth="1"/>
    <col min="9" max="9" width="8.453125" style="2" customWidth="1"/>
    <col min="10" max="22" width="2.453125" style="2" customWidth="1"/>
    <col min="23" max="23" width="6.453125" style="2" customWidth="1"/>
    <col min="24" max="24" width="22.1796875" style="61" customWidth="1"/>
    <col min="25" max="25" width="18.453125" style="62" customWidth="1"/>
    <col min="26" max="26" width="18.453125" style="4" customWidth="1"/>
    <col min="27" max="27" width="10.453125" style="4" customWidth="1"/>
    <col min="28" max="37" width="7.453125" style="5" customWidth="1"/>
    <col min="38" max="38" width="29.453125" style="36" customWidth="1"/>
    <col min="39" max="40" width="5.453125" style="3" customWidth="1"/>
    <col min="41" max="41" width="31.08984375" style="3" customWidth="1"/>
    <col min="42" max="42" width="19.453125" style="3" bestFit="1" customWidth="1"/>
    <col min="43" max="43" width="19.453125" style="3" customWidth="1"/>
    <col min="44" max="44" width="19.453125" style="212" customWidth="1"/>
    <col min="45" max="45" width="38.54296875" style="222" customWidth="1"/>
    <col min="46" max="47" width="15.08984375" style="3" customWidth="1"/>
    <col min="48" max="52" width="17.453125" style="3" customWidth="1"/>
    <col min="53" max="53" width="27.453125" style="3" customWidth="1"/>
    <col min="54" max="54" width="9.08984375" style="2" customWidth="1"/>
    <col min="55" max="16384" width="9" style="2"/>
  </cols>
  <sheetData>
    <row r="1" spans="1:54" ht="25.5" customHeight="1" outlineLevel="1">
      <c r="X1" s="3"/>
      <c r="Y1" s="3"/>
    </row>
    <row r="2" spans="1:54" ht="27" customHeight="1" outlineLevel="1">
      <c r="A2" s="22" t="s">
        <v>1185</v>
      </c>
      <c r="H2" s="2"/>
      <c r="I2" s="299"/>
      <c r="J2" s="299"/>
      <c r="K2" s="299"/>
      <c r="L2" s="299"/>
      <c r="M2" s="299"/>
      <c r="N2" s="299"/>
      <c r="O2" s="299"/>
      <c r="P2" s="299"/>
      <c r="Q2" s="299"/>
      <c r="R2" s="299"/>
      <c r="S2" s="299"/>
      <c r="T2" s="299"/>
      <c r="U2" s="299"/>
      <c r="V2" s="299"/>
      <c r="W2" s="299"/>
      <c r="X2" s="3"/>
      <c r="Y2" s="3"/>
      <c r="AO2" s="60"/>
      <c r="AP2" s="60"/>
      <c r="AQ2" s="60"/>
      <c r="AR2" s="213"/>
      <c r="AS2" s="223"/>
      <c r="AT2" s="60"/>
      <c r="AU2" s="60"/>
      <c r="AW2" s="47"/>
      <c r="AX2" s="2"/>
      <c r="AY2" s="2"/>
    </row>
    <row r="3" spans="1:54" ht="27" customHeight="1" outlineLevel="1">
      <c r="A3" s="308" t="s">
        <v>823</v>
      </c>
      <c r="B3" s="307" t="s">
        <v>1246</v>
      </c>
      <c r="C3" s="307" t="s">
        <v>203</v>
      </c>
      <c r="D3" s="311" t="s">
        <v>1371</v>
      </c>
      <c r="E3" s="311" t="s">
        <v>1372</v>
      </c>
      <c r="F3" s="307" t="s">
        <v>204</v>
      </c>
      <c r="G3" s="310" t="s">
        <v>1181</v>
      </c>
      <c r="H3" s="304" t="s">
        <v>199</v>
      </c>
      <c r="I3" s="304" t="s">
        <v>1421</v>
      </c>
      <c r="J3" s="304"/>
      <c r="K3" s="304"/>
      <c r="L3" s="304"/>
      <c r="M3" s="304"/>
      <c r="N3" s="304"/>
      <c r="O3" s="304"/>
      <c r="P3" s="304"/>
      <c r="Q3" s="304"/>
      <c r="R3" s="304"/>
      <c r="S3" s="304"/>
      <c r="T3" s="304"/>
      <c r="U3" s="304"/>
      <c r="V3" s="304"/>
      <c r="W3" s="304" t="s">
        <v>1420</v>
      </c>
      <c r="X3" s="304" t="s">
        <v>200</v>
      </c>
      <c r="Y3" s="304" t="s">
        <v>1810</v>
      </c>
      <c r="Z3" s="312" t="s">
        <v>1952</v>
      </c>
      <c r="AA3" s="313" t="s">
        <v>1951</v>
      </c>
      <c r="AB3" s="304" t="s">
        <v>817</v>
      </c>
      <c r="AC3" s="304" t="s">
        <v>166</v>
      </c>
      <c r="AD3" s="304" t="s">
        <v>816</v>
      </c>
      <c r="AE3" s="304" t="s">
        <v>814</v>
      </c>
      <c r="AF3" s="304" t="s">
        <v>2698</v>
      </c>
      <c r="AG3" s="304" t="s">
        <v>815</v>
      </c>
      <c r="AH3" s="304" t="s">
        <v>1263</v>
      </c>
      <c r="AI3" s="304" t="s">
        <v>2697</v>
      </c>
      <c r="AJ3" s="304" t="s">
        <v>830</v>
      </c>
      <c r="AK3" s="304" t="s">
        <v>168</v>
      </c>
      <c r="AL3" s="304" t="s">
        <v>202</v>
      </c>
      <c r="AM3" s="304" t="s">
        <v>834</v>
      </c>
      <c r="AN3" s="304" t="s">
        <v>858</v>
      </c>
      <c r="AO3" s="305" t="s">
        <v>822</v>
      </c>
      <c r="AP3" s="305" t="s">
        <v>2699</v>
      </c>
      <c r="AQ3" s="304" t="s">
        <v>5184</v>
      </c>
      <c r="AR3" s="302" t="s">
        <v>10702</v>
      </c>
      <c r="AS3" s="303"/>
      <c r="AT3" s="314" t="s">
        <v>12866</v>
      </c>
      <c r="AU3" s="314" t="s">
        <v>12867</v>
      </c>
      <c r="AV3" s="309" t="s">
        <v>1021</v>
      </c>
      <c r="AW3" s="309" t="s">
        <v>1022</v>
      </c>
      <c r="AX3" s="306" t="s">
        <v>205</v>
      </c>
      <c r="AY3" s="306" t="s">
        <v>1812</v>
      </c>
      <c r="AZ3" s="309" t="s">
        <v>148</v>
      </c>
      <c r="BA3" s="309" t="s">
        <v>2690</v>
      </c>
    </row>
    <row r="4" spans="1:54" ht="56.25" customHeight="1">
      <c r="A4" s="308"/>
      <c r="B4" s="307"/>
      <c r="C4" s="307"/>
      <c r="D4" s="311"/>
      <c r="E4" s="311"/>
      <c r="F4" s="307"/>
      <c r="G4" s="310"/>
      <c r="H4" s="304"/>
      <c r="I4" s="304"/>
      <c r="J4" s="304"/>
      <c r="K4" s="304"/>
      <c r="L4" s="304"/>
      <c r="M4" s="304"/>
      <c r="N4" s="304"/>
      <c r="O4" s="304"/>
      <c r="P4" s="304"/>
      <c r="Q4" s="304"/>
      <c r="R4" s="304"/>
      <c r="S4" s="304"/>
      <c r="T4" s="304"/>
      <c r="U4" s="304"/>
      <c r="V4" s="304"/>
      <c r="W4" s="304"/>
      <c r="X4" s="304"/>
      <c r="Y4" s="304"/>
      <c r="Z4" s="312"/>
      <c r="AA4" s="313"/>
      <c r="AB4" s="304"/>
      <c r="AC4" s="304"/>
      <c r="AD4" s="304"/>
      <c r="AE4" s="304"/>
      <c r="AF4" s="304"/>
      <c r="AG4" s="304"/>
      <c r="AH4" s="304"/>
      <c r="AI4" s="304"/>
      <c r="AJ4" s="304"/>
      <c r="AK4" s="304"/>
      <c r="AL4" s="304"/>
      <c r="AM4" s="304"/>
      <c r="AN4" s="304"/>
      <c r="AO4" s="305"/>
      <c r="AP4" s="305"/>
      <c r="AQ4" s="304"/>
      <c r="AR4" s="214" t="s">
        <v>10703</v>
      </c>
      <c r="AS4" s="214" t="s">
        <v>10704</v>
      </c>
      <c r="AT4" s="315"/>
      <c r="AU4" s="315"/>
      <c r="AV4" s="309"/>
      <c r="AW4" s="309"/>
      <c r="AX4" s="306"/>
      <c r="AY4" s="306"/>
      <c r="AZ4" s="309"/>
      <c r="BA4" s="309"/>
    </row>
    <row r="5" spans="1:54" ht="70.25" customHeight="1">
      <c r="A5" s="21">
        <v>1</v>
      </c>
      <c r="B5" s="35" t="s">
        <v>2821</v>
      </c>
      <c r="C5" s="35" t="s">
        <v>2822</v>
      </c>
      <c r="D5" s="180">
        <v>625</v>
      </c>
      <c r="E5" s="115" t="s">
        <v>1594</v>
      </c>
      <c r="F5" s="79" t="s">
        <v>55</v>
      </c>
      <c r="G5" s="1" t="s">
        <v>1182</v>
      </c>
      <c r="H5" s="23" t="s">
        <v>54</v>
      </c>
      <c r="I5" s="109" t="str">
        <f>IF(HL!B4="","",HYPERLINK(HL!B4,"表示"))</f>
        <v>表示</v>
      </c>
      <c r="J5" s="108" t="str">
        <f>IF(HL!C4="","",HYPERLINK(HL!C4,2))</f>
        <v/>
      </c>
      <c r="K5" s="108" t="str">
        <f>IF(HL!D4="","",HYPERLINK(HL!D4,3))</f>
        <v/>
      </c>
      <c r="L5" s="108" t="str">
        <f>IF(HL!E4="","",HYPERLINK(HL!E4,4))</f>
        <v/>
      </c>
      <c r="M5" s="108" t="str">
        <f>IF(HL!F4="","",HYPERLINK(HL!F4,5))</f>
        <v/>
      </c>
      <c r="N5" s="108" t="str">
        <f>IF(HL!G4="","",HYPERLINK(HL!G4,6))</f>
        <v/>
      </c>
      <c r="O5" s="108" t="str">
        <f>IF(HL!H4="","",HYPERLINK(HL!H4,7))</f>
        <v/>
      </c>
      <c r="P5" s="108" t="str">
        <f>IF(HL!I4="","",HYPERLINK(HL!I4,8))</f>
        <v/>
      </c>
      <c r="Q5" s="108" t="str">
        <f>IF(HL!J4="","",HYPERLINK(HL!J4,9))</f>
        <v/>
      </c>
      <c r="R5" s="108" t="str">
        <f>IF(HL!K4="","",HYPERLINK(HL!K4,10))</f>
        <v/>
      </c>
      <c r="S5" s="108" t="str">
        <f>IF(HL!L4="","",HYPERLINK(HL!L4,11))</f>
        <v/>
      </c>
      <c r="T5" s="108" t="str">
        <f>IF(HL!M4="","",HYPERLINK(HL!M4,12))</f>
        <v/>
      </c>
      <c r="U5" s="108" t="str">
        <f>IF(HL!N4="","",HYPERLINK(HL!N4,13))</f>
        <v/>
      </c>
      <c r="V5" s="108" t="str">
        <f>IF(HL!O4="","",HYPERLINK(HL!O4,14))</f>
        <v/>
      </c>
      <c r="W5" s="81" t="str">
        <f>IF(HL!P4="","－",HYPERLINK(HL!P4,"表示"))</f>
        <v>表示</v>
      </c>
      <c r="X5" s="163">
        <v>36342</v>
      </c>
      <c r="Y5" s="164">
        <v>36413</v>
      </c>
      <c r="Z5" s="1" t="str">
        <f t="shared" ref="Z5:Z68" si="0">TEXT(YEAR(Y5),"0000")</f>
        <v>1999</v>
      </c>
      <c r="AA5" s="1">
        <f t="shared" ref="AA5:AA68" si="1">DATEDIF(X5,Y5,"m")</f>
        <v>2</v>
      </c>
      <c r="AB5" s="23" t="s">
        <v>820</v>
      </c>
      <c r="AC5" s="23"/>
      <c r="AD5" s="23"/>
      <c r="AE5" s="23"/>
      <c r="AF5" s="23"/>
      <c r="AG5" s="23"/>
      <c r="AH5" s="23"/>
      <c r="AI5" s="23"/>
      <c r="AJ5" s="23"/>
      <c r="AK5" s="23"/>
      <c r="AL5" s="35" t="s">
        <v>753</v>
      </c>
      <c r="AM5" s="23"/>
      <c r="AN5" s="23" t="s">
        <v>820</v>
      </c>
      <c r="AO5" s="23" t="s">
        <v>2131</v>
      </c>
      <c r="AP5" s="23"/>
      <c r="AQ5" s="23"/>
      <c r="AR5" s="269"/>
      <c r="AS5" s="270"/>
      <c r="AT5" s="269"/>
      <c r="AU5" s="270"/>
      <c r="AV5" s="10"/>
      <c r="AW5" s="10"/>
      <c r="AX5" s="11"/>
      <c r="AY5" s="11"/>
      <c r="AZ5" s="10"/>
      <c r="BA5" s="10"/>
      <c r="BB5" s="111"/>
    </row>
    <row r="6" spans="1:54" ht="70.25" customHeight="1">
      <c r="A6" s="21">
        <v>2</v>
      </c>
      <c r="B6" s="35" t="s">
        <v>2823</v>
      </c>
      <c r="C6" s="35" t="s">
        <v>795</v>
      </c>
      <c r="D6" s="180">
        <v>625</v>
      </c>
      <c r="E6" s="115" t="s">
        <v>1594</v>
      </c>
      <c r="F6" s="79" t="s">
        <v>297</v>
      </c>
      <c r="G6" s="1" t="s">
        <v>1182</v>
      </c>
      <c r="H6" s="23" t="s">
        <v>54</v>
      </c>
      <c r="I6" s="109" t="str">
        <f>IF(HL!B5="","",HYPERLINK(HL!B5,"表示"))</f>
        <v>表示</v>
      </c>
      <c r="J6" s="108" t="str">
        <f>IF(HL!C5="","",HYPERLINK(HL!C5,2))</f>
        <v/>
      </c>
      <c r="K6" s="108" t="str">
        <f>IF(HL!D5="","",HYPERLINK(HL!D5,3))</f>
        <v/>
      </c>
      <c r="L6" s="108" t="str">
        <f>IF(HL!E5="","",HYPERLINK(HL!E5,4))</f>
        <v/>
      </c>
      <c r="M6" s="108" t="str">
        <f>IF(HL!F5="","",HYPERLINK(HL!F5,5))</f>
        <v/>
      </c>
      <c r="N6" s="108" t="str">
        <f>IF(HL!G5="","",HYPERLINK(HL!G5,6))</f>
        <v/>
      </c>
      <c r="O6" s="108" t="str">
        <f>IF(HL!H5="","",HYPERLINK(HL!H5,7))</f>
        <v/>
      </c>
      <c r="P6" s="108" t="str">
        <f>IF(HL!I5="","",HYPERLINK(HL!I5,8))</f>
        <v/>
      </c>
      <c r="Q6" s="108" t="str">
        <f>IF(HL!J5="","",HYPERLINK(HL!J5,9))</f>
        <v/>
      </c>
      <c r="R6" s="108" t="str">
        <f>IF(HL!K5="","",HYPERLINK(HL!K5,10))</f>
        <v/>
      </c>
      <c r="S6" s="108" t="str">
        <f>IF(HL!L5="","",HYPERLINK(HL!L5,11))</f>
        <v/>
      </c>
      <c r="T6" s="108" t="str">
        <f>IF(HL!M5="","",HYPERLINK(HL!M5,12))</f>
        <v/>
      </c>
      <c r="U6" s="108" t="str">
        <f>IF(HL!N5="","",HYPERLINK(HL!N5,13))</f>
        <v/>
      </c>
      <c r="V6" s="84" t="str">
        <f>IF(HL!O5="","",HYPERLINK(HL!O5,14))</f>
        <v/>
      </c>
      <c r="W6" s="81" t="str">
        <f>IF(HL!P5="","－",HYPERLINK(HL!P5,"表示"))</f>
        <v>表示</v>
      </c>
      <c r="X6" s="163">
        <v>36341</v>
      </c>
      <c r="Y6" s="164">
        <v>36413</v>
      </c>
      <c r="Z6" s="1" t="str">
        <f t="shared" si="0"/>
        <v>1999</v>
      </c>
      <c r="AA6" s="1">
        <f t="shared" si="1"/>
        <v>2</v>
      </c>
      <c r="AB6" s="23" t="s">
        <v>820</v>
      </c>
      <c r="AC6" s="23"/>
      <c r="AD6" s="23"/>
      <c r="AE6" s="23"/>
      <c r="AF6" s="23"/>
      <c r="AG6" s="23"/>
      <c r="AH6" s="23"/>
      <c r="AI6" s="23"/>
      <c r="AJ6" s="23"/>
      <c r="AK6" s="23"/>
      <c r="AL6" s="35" t="s">
        <v>223</v>
      </c>
      <c r="AM6" s="23"/>
      <c r="AN6" s="23" t="s">
        <v>820</v>
      </c>
      <c r="AO6" s="23" t="s">
        <v>2131</v>
      </c>
      <c r="AP6" s="23"/>
      <c r="AQ6" s="23"/>
      <c r="AR6" s="269"/>
      <c r="AS6" s="270"/>
      <c r="AT6" s="269"/>
      <c r="AU6" s="269"/>
      <c r="AV6" s="10"/>
      <c r="AW6" s="10"/>
      <c r="AX6" s="11"/>
      <c r="AY6" s="11"/>
      <c r="AZ6" s="10"/>
      <c r="BA6" s="10"/>
      <c r="BB6" s="111"/>
    </row>
    <row r="7" spans="1:54" ht="70.25" customHeight="1">
      <c r="A7" s="21">
        <v>3</v>
      </c>
      <c r="B7" s="35" t="s">
        <v>947</v>
      </c>
      <c r="C7" s="35" t="s">
        <v>796</v>
      </c>
      <c r="D7" s="180">
        <v>625</v>
      </c>
      <c r="E7" s="115" t="s">
        <v>1594</v>
      </c>
      <c r="F7" s="79" t="s">
        <v>297</v>
      </c>
      <c r="G7" s="1" t="s">
        <v>1182</v>
      </c>
      <c r="H7" s="23" t="s">
        <v>54</v>
      </c>
      <c r="I7" s="109" t="str">
        <f>IF(HL!B6="","",HYPERLINK(HL!B6,"表示"))</f>
        <v>表示</v>
      </c>
      <c r="J7" s="108" t="str">
        <f>IF(HL!C6="","",HYPERLINK(HL!C6,2))</f>
        <v/>
      </c>
      <c r="K7" s="108" t="str">
        <f>IF(HL!D6="","",HYPERLINK(HL!D6,3))</f>
        <v/>
      </c>
      <c r="L7" s="108" t="str">
        <f>IF(HL!E6="","",HYPERLINK(HL!E6,4))</f>
        <v/>
      </c>
      <c r="M7" s="108" t="str">
        <f>IF(HL!F6="","",HYPERLINK(HL!F6,5))</f>
        <v/>
      </c>
      <c r="N7" s="108" t="str">
        <f>IF(HL!G6="","",HYPERLINK(HL!G6,6))</f>
        <v/>
      </c>
      <c r="O7" s="108" t="str">
        <f>IF(HL!H6="","",HYPERLINK(HL!H6,7))</f>
        <v/>
      </c>
      <c r="P7" s="108" t="str">
        <f>IF(HL!I6="","",HYPERLINK(HL!I6,8))</f>
        <v/>
      </c>
      <c r="Q7" s="108" t="str">
        <f>IF(HL!J6="","",HYPERLINK(HL!J6,9))</f>
        <v/>
      </c>
      <c r="R7" s="108" t="str">
        <f>IF(HL!K6="","",HYPERLINK(HL!K6,10))</f>
        <v/>
      </c>
      <c r="S7" s="108" t="str">
        <f>IF(HL!L6="","",HYPERLINK(HL!L6,11))</f>
        <v/>
      </c>
      <c r="T7" s="108" t="str">
        <f>IF(HL!M6="","",HYPERLINK(HL!M6,12))</f>
        <v/>
      </c>
      <c r="U7" s="108" t="str">
        <f>IF(HL!N6="","",HYPERLINK(HL!N6,13))</f>
        <v/>
      </c>
      <c r="V7" s="84" t="str">
        <f>IF(HL!O6="","",HYPERLINK(HL!O6,14))</f>
        <v/>
      </c>
      <c r="W7" s="81" t="str">
        <f>IF(HL!P6="","－",HYPERLINK(HL!P6,"表示"))</f>
        <v>表示</v>
      </c>
      <c r="X7" s="163">
        <v>36343</v>
      </c>
      <c r="Y7" s="164">
        <v>36413</v>
      </c>
      <c r="Z7" s="1" t="str">
        <f t="shared" si="0"/>
        <v>1999</v>
      </c>
      <c r="AA7" s="1">
        <f t="shared" si="1"/>
        <v>2</v>
      </c>
      <c r="AB7" s="23" t="s">
        <v>820</v>
      </c>
      <c r="AC7" s="23"/>
      <c r="AD7" s="23"/>
      <c r="AE7" s="23"/>
      <c r="AF7" s="23"/>
      <c r="AG7" s="23"/>
      <c r="AH7" s="23"/>
      <c r="AI7" s="23"/>
      <c r="AJ7" s="23"/>
      <c r="AK7" s="23"/>
      <c r="AL7" s="35" t="s">
        <v>232</v>
      </c>
      <c r="AM7" s="23" t="s">
        <v>820</v>
      </c>
      <c r="AN7" s="23"/>
      <c r="AO7" s="23" t="s">
        <v>2131</v>
      </c>
      <c r="AP7" s="23"/>
      <c r="AQ7" s="23"/>
      <c r="AR7" s="269"/>
      <c r="AS7" s="270"/>
      <c r="AT7" s="269"/>
      <c r="AU7" s="269"/>
      <c r="AV7" s="10"/>
      <c r="AW7" s="10"/>
      <c r="AX7" s="11"/>
      <c r="AY7" s="11"/>
      <c r="AZ7" s="10"/>
      <c r="BA7" s="10"/>
      <c r="BB7" s="111"/>
    </row>
    <row r="8" spans="1:54" ht="70.25" customHeight="1">
      <c r="A8" s="21">
        <v>4</v>
      </c>
      <c r="B8" s="35" t="s">
        <v>2824</v>
      </c>
      <c r="C8" s="35" t="s">
        <v>2825</v>
      </c>
      <c r="D8" s="180">
        <v>396</v>
      </c>
      <c r="E8" s="115" t="s">
        <v>2063</v>
      </c>
      <c r="F8" s="79" t="s">
        <v>37</v>
      </c>
      <c r="G8" s="1" t="s">
        <v>1182</v>
      </c>
      <c r="H8" s="23" t="s">
        <v>674</v>
      </c>
      <c r="I8" s="109" t="str">
        <f>IF(HL!B7="","",HYPERLINK(HL!B7,"表示"))</f>
        <v>表示</v>
      </c>
      <c r="J8" s="108" t="str">
        <f>IF(HL!C7="","",HYPERLINK(HL!C7,2))</f>
        <v/>
      </c>
      <c r="K8" s="108" t="str">
        <f>IF(HL!D7="","",HYPERLINK(HL!D7,3))</f>
        <v/>
      </c>
      <c r="L8" s="108" t="str">
        <f>IF(HL!E7="","",HYPERLINK(HL!E7,4))</f>
        <v/>
      </c>
      <c r="M8" s="108" t="str">
        <f>IF(HL!F7="","",HYPERLINK(HL!F7,5))</f>
        <v/>
      </c>
      <c r="N8" s="108" t="str">
        <f>IF(HL!G7="","",HYPERLINK(HL!G7,6))</f>
        <v/>
      </c>
      <c r="O8" s="108" t="str">
        <f>IF(HL!H7="","",HYPERLINK(HL!H7,7))</f>
        <v/>
      </c>
      <c r="P8" s="108" t="str">
        <f>IF(HL!I7="","",HYPERLINK(HL!I7,8))</f>
        <v/>
      </c>
      <c r="Q8" s="108" t="str">
        <f>IF(HL!J7="","",HYPERLINK(HL!J7,9))</f>
        <v/>
      </c>
      <c r="R8" s="108" t="str">
        <f>IF(HL!K7="","",HYPERLINK(HL!K7,10))</f>
        <v/>
      </c>
      <c r="S8" s="108" t="str">
        <f>IF(HL!L7="","",HYPERLINK(HL!L7,11))</f>
        <v/>
      </c>
      <c r="T8" s="108" t="str">
        <f>IF(HL!M7="","",HYPERLINK(HL!M7,12))</f>
        <v/>
      </c>
      <c r="U8" s="108" t="str">
        <f>IF(HL!N7="","",HYPERLINK(HL!N7,13))</f>
        <v/>
      </c>
      <c r="V8" s="84" t="str">
        <f>IF(HL!O7="","",HYPERLINK(HL!O7,14))</f>
        <v/>
      </c>
      <c r="W8" s="81" t="str">
        <f>IF(HL!P7="","－",HYPERLINK(HL!P7,"表示"))</f>
        <v>表示</v>
      </c>
      <c r="X8" s="163" t="s">
        <v>1430</v>
      </c>
      <c r="Y8" s="164">
        <v>36425</v>
      </c>
      <c r="Z8" s="1" t="str">
        <f t="shared" si="0"/>
        <v>1999</v>
      </c>
      <c r="AA8" s="1" t="s">
        <v>2696</v>
      </c>
      <c r="AB8" s="23" t="s">
        <v>820</v>
      </c>
      <c r="AC8" s="23"/>
      <c r="AD8" s="23"/>
      <c r="AE8" s="23"/>
      <c r="AF8" s="23"/>
      <c r="AG8" s="23"/>
      <c r="AH8" s="23"/>
      <c r="AI8" s="23"/>
      <c r="AJ8" s="23"/>
      <c r="AK8" s="23"/>
      <c r="AL8" s="35" t="s">
        <v>219</v>
      </c>
      <c r="AM8" s="23" t="s">
        <v>820</v>
      </c>
      <c r="AN8" s="23"/>
      <c r="AO8" s="1" t="s">
        <v>551</v>
      </c>
      <c r="AP8" s="1"/>
      <c r="AQ8" s="1"/>
      <c r="AR8" s="269"/>
      <c r="AS8" s="270"/>
      <c r="AT8" s="271"/>
      <c r="AU8" s="271"/>
      <c r="AV8" s="10"/>
      <c r="AW8" s="10"/>
      <c r="AX8" s="11"/>
      <c r="AY8" s="11"/>
      <c r="AZ8" s="10"/>
      <c r="BA8" s="10"/>
      <c r="BB8" s="111"/>
    </row>
    <row r="9" spans="1:54" ht="70.25" customHeight="1">
      <c r="A9" s="21">
        <v>5</v>
      </c>
      <c r="B9" s="35" t="s">
        <v>2826</v>
      </c>
      <c r="C9" s="35" t="s">
        <v>2827</v>
      </c>
      <c r="D9" s="180">
        <v>396</v>
      </c>
      <c r="E9" s="115" t="s">
        <v>2063</v>
      </c>
      <c r="F9" s="79" t="s">
        <v>38</v>
      </c>
      <c r="G9" s="1" t="s">
        <v>1182</v>
      </c>
      <c r="H9" s="23" t="s">
        <v>674</v>
      </c>
      <c r="I9" s="109" t="str">
        <f>IF(HL!B8="","",HYPERLINK(HL!B8,"表示"))</f>
        <v>表示</v>
      </c>
      <c r="J9" s="108" t="str">
        <f>IF(HL!C8="","",HYPERLINK(HL!C8,2))</f>
        <v/>
      </c>
      <c r="K9" s="108" t="str">
        <f>IF(HL!D8="","",HYPERLINK(HL!D8,3))</f>
        <v/>
      </c>
      <c r="L9" s="108" t="str">
        <f>IF(HL!E8="","",HYPERLINK(HL!E8,4))</f>
        <v/>
      </c>
      <c r="M9" s="108" t="str">
        <f>IF(HL!F8="","",HYPERLINK(HL!F8,5))</f>
        <v/>
      </c>
      <c r="N9" s="108" t="str">
        <f>IF(HL!G8="","",HYPERLINK(HL!G8,6))</f>
        <v/>
      </c>
      <c r="O9" s="108" t="str">
        <f>IF(HL!H8="","",HYPERLINK(HL!H8,7))</f>
        <v/>
      </c>
      <c r="P9" s="108" t="str">
        <f>IF(HL!I8="","",HYPERLINK(HL!I8,8))</f>
        <v/>
      </c>
      <c r="Q9" s="108" t="str">
        <f>IF(HL!J8="","",HYPERLINK(HL!J8,9))</f>
        <v/>
      </c>
      <c r="R9" s="108" t="str">
        <f>IF(HL!K8="","",HYPERLINK(HL!K8,10))</f>
        <v/>
      </c>
      <c r="S9" s="108" t="str">
        <f>IF(HL!L8="","",HYPERLINK(HL!L8,11))</f>
        <v/>
      </c>
      <c r="T9" s="108" t="str">
        <f>IF(HL!M8="","",HYPERLINK(HL!M8,12))</f>
        <v/>
      </c>
      <c r="U9" s="108" t="str">
        <f>IF(HL!N8="","",HYPERLINK(HL!N8,13))</f>
        <v/>
      </c>
      <c r="V9" s="84" t="str">
        <f>IF(HL!O8="","",HYPERLINK(HL!O8,14))</f>
        <v/>
      </c>
      <c r="W9" s="81" t="str">
        <f>IF(HL!P8="","－",HYPERLINK(HL!P8,"表示"))</f>
        <v>表示</v>
      </c>
      <c r="X9" s="163" t="s">
        <v>1354</v>
      </c>
      <c r="Y9" s="164">
        <v>36425</v>
      </c>
      <c r="Z9" s="1" t="str">
        <f t="shared" si="0"/>
        <v>1999</v>
      </c>
      <c r="AA9" s="1" t="s">
        <v>2696</v>
      </c>
      <c r="AB9" s="23" t="s">
        <v>820</v>
      </c>
      <c r="AC9" s="23"/>
      <c r="AD9" s="23"/>
      <c r="AE9" s="23"/>
      <c r="AF9" s="23"/>
      <c r="AG9" s="23"/>
      <c r="AH9" s="23"/>
      <c r="AI9" s="23"/>
      <c r="AJ9" s="23"/>
      <c r="AK9" s="23"/>
      <c r="AL9" s="35" t="s">
        <v>762</v>
      </c>
      <c r="AM9" s="23"/>
      <c r="AN9" s="23" t="s">
        <v>820</v>
      </c>
      <c r="AO9" s="1" t="s">
        <v>551</v>
      </c>
      <c r="AP9" s="1"/>
      <c r="AQ9" s="1"/>
      <c r="AR9" s="269"/>
      <c r="AS9" s="270"/>
      <c r="AT9" s="271"/>
      <c r="AU9" s="271"/>
      <c r="AV9" s="10"/>
      <c r="AW9" s="10"/>
      <c r="AX9" s="11"/>
      <c r="AY9" s="11"/>
      <c r="AZ9" s="10"/>
      <c r="BA9" s="10"/>
      <c r="BB9" s="111"/>
    </row>
    <row r="10" spans="1:54" ht="189.75" customHeight="1">
      <c r="A10" s="21">
        <v>6</v>
      </c>
      <c r="B10" s="35" t="s">
        <v>2828</v>
      </c>
      <c r="C10" s="35" t="s">
        <v>2003</v>
      </c>
      <c r="D10" s="180">
        <v>399</v>
      </c>
      <c r="E10" s="115" t="s">
        <v>1878</v>
      </c>
      <c r="F10" s="79" t="s">
        <v>4200</v>
      </c>
      <c r="G10" s="1" t="s">
        <v>1182</v>
      </c>
      <c r="H10" s="23" t="s">
        <v>673</v>
      </c>
      <c r="I10" s="109" t="str">
        <f>IF(HL!B9="","",HYPERLINK(HL!B9,"表示"))</f>
        <v>表示</v>
      </c>
      <c r="J10" s="108" t="str">
        <f>IF(HL!C9="","",HYPERLINK(HL!C9,2))</f>
        <v/>
      </c>
      <c r="K10" s="108" t="str">
        <f>IF(HL!D9="","",HYPERLINK(HL!D9,3))</f>
        <v/>
      </c>
      <c r="L10" s="108" t="str">
        <f>IF(HL!E9="","",HYPERLINK(HL!E9,4))</f>
        <v/>
      </c>
      <c r="M10" s="108" t="str">
        <f>IF(HL!F9="","",HYPERLINK(HL!F9,5))</f>
        <v/>
      </c>
      <c r="N10" s="108" t="str">
        <f>IF(HL!G9="","",HYPERLINK(HL!G9,6))</f>
        <v/>
      </c>
      <c r="O10" s="108" t="str">
        <f>IF(HL!H9="","",HYPERLINK(HL!H9,7))</f>
        <v/>
      </c>
      <c r="P10" s="108" t="str">
        <f>IF(HL!I9="","",HYPERLINK(HL!I9,8))</f>
        <v/>
      </c>
      <c r="Q10" s="108" t="str">
        <f>IF(HL!J9="","",HYPERLINK(HL!J9,9))</f>
        <v/>
      </c>
      <c r="R10" s="108" t="str">
        <f>IF(HL!K9="","",HYPERLINK(HL!K9,10))</f>
        <v/>
      </c>
      <c r="S10" s="108" t="str">
        <f>IF(HL!L9="","",HYPERLINK(HL!L9,11))</f>
        <v/>
      </c>
      <c r="T10" s="108" t="str">
        <f>IF(HL!M9="","",HYPERLINK(HL!M9,12))</f>
        <v/>
      </c>
      <c r="U10" s="108" t="str">
        <f>IF(HL!N9="","",HYPERLINK(HL!N9,13))</f>
        <v/>
      </c>
      <c r="V10" s="84" t="str">
        <f>IF(HL!O9="","",HYPERLINK(HL!O9,14))</f>
        <v/>
      </c>
      <c r="W10" s="81" t="str">
        <f>IF(HL!P9="","－",HYPERLINK(HL!P9,"表示"))</f>
        <v>表示</v>
      </c>
      <c r="X10" s="163" t="s">
        <v>1430</v>
      </c>
      <c r="Y10" s="164">
        <v>36425</v>
      </c>
      <c r="Z10" s="1" t="str">
        <f t="shared" si="0"/>
        <v>1999</v>
      </c>
      <c r="AA10" s="1" t="s">
        <v>2696</v>
      </c>
      <c r="AB10" s="23"/>
      <c r="AC10" s="23" t="s">
        <v>820</v>
      </c>
      <c r="AD10" s="23"/>
      <c r="AE10" s="23"/>
      <c r="AF10" s="23"/>
      <c r="AG10" s="23"/>
      <c r="AH10" s="23"/>
      <c r="AI10" s="23"/>
      <c r="AJ10" s="23"/>
      <c r="AK10" s="23"/>
      <c r="AL10" s="35" t="s">
        <v>762</v>
      </c>
      <c r="AM10" s="23"/>
      <c r="AN10" s="23" t="s">
        <v>820</v>
      </c>
      <c r="AO10" s="1" t="s">
        <v>8</v>
      </c>
      <c r="AP10" s="1"/>
      <c r="AQ10" s="1"/>
      <c r="AR10" s="269"/>
      <c r="AS10" s="270"/>
      <c r="AT10" s="271"/>
      <c r="AU10" s="271"/>
      <c r="AV10" s="10"/>
      <c r="AW10" s="10"/>
      <c r="AX10" s="11"/>
      <c r="AY10" s="11"/>
      <c r="AZ10" s="10"/>
      <c r="BA10" s="10"/>
      <c r="BB10" s="111"/>
    </row>
    <row r="11" spans="1:54" ht="70.25" customHeight="1">
      <c r="A11" s="21">
        <v>7</v>
      </c>
      <c r="B11" s="35" t="s">
        <v>2829</v>
      </c>
      <c r="C11" s="35" t="s">
        <v>2830</v>
      </c>
      <c r="D11" s="180">
        <v>333</v>
      </c>
      <c r="E11" s="115" t="s">
        <v>6115</v>
      </c>
      <c r="F11" s="79" t="s">
        <v>2349</v>
      </c>
      <c r="G11" s="1" t="s">
        <v>1182</v>
      </c>
      <c r="H11" s="23" t="s">
        <v>671</v>
      </c>
      <c r="I11" s="109" t="str">
        <f>IF(HL!B10="","",HYPERLINK(HL!B10,"表示"))</f>
        <v>表示</v>
      </c>
      <c r="J11" s="108" t="str">
        <f>IF(HL!C10="","",HYPERLINK(HL!C10,2))</f>
        <v/>
      </c>
      <c r="K11" s="108" t="str">
        <f>IF(HL!D10="","",HYPERLINK(HL!D10,3))</f>
        <v/>
      </c>
      <c r="L11" s="108" t="str">
        <f>IF(HL!E10="","",HYPERLINK(HL!E10,4))</f>
        <v/>
      </c>
      <c r="M11" s="108" t="str">
        <f>IF(HL!F10="","",HYPERLINK(HL!F10,5))</f>
        <v/>
      </c>
      <c r="N11" s="108" t="str">
        <f>IF(HL!G10="","",HYPERLINK(HL!G10,6))</f>
        <v/>
      </c>
      <c r="O11" s="108" t="str">
        <f>IF(HL!H10="","",HYPERLINK(HL!H10,7))</f>
        <v/>
      </c>
      <c r="P11" s="108" t="str">
        <f>IF(HL!I10="","",HYPERLINK(HL!I10,8))</f>
        <v/>
      </c>
      <c r="Q11" s="108" t="str">
        <f>IF(HL!J10="","",HYPERLINK(HL!J10,9))</f>
        <v/>
      </c>
      <c r="R11" s="108" t="str">
        <f>IF(HL!K10="","",HYPERLINK(HL!K10,10))</f>
        <v/>
      </c>
      <c r="S11" s="108" t="str">
        <f>IF(HL!L10="","",HYPERLINK(HL!L10,11))</f>
        <v/>
      </c>
      <c r="T11" s="108" t="str">
        <f>IF(HL!M10="","",HYPERLINK(HL!M10,12))</f>
        <v/>
      </c>
      <c r="U11" s="108" t="str">
        <f>IF(HL!N10="","",HYPERLINK(HL!N10,13))</f>
        <v/>
      </c>
      <c r="V11" s="84" t="str">
        <f>IF(HL!O10="","",HYPERLINK(HL!O10,14))</f>
        <v/>
      </c>
      <c r="W11" s="81" t="str">
        <f>IF(HL!P10="","－",HYPERLINK(HL!P10,"表示"))</f>
        <v>表示</v>
      </c>
      <c r="X11" s="163" t="s">
        <v>1430</v>
      </c>
      <c r="Y11" s="164">
        <v>36425</v>
      </c>
      <c r="Z11" s="1" t="str">
        <f t="shared" si="0"/>
        <v>1999</v>
      </c>
      <c r="AA11" s="1" t="s">
        <v>2696</v>
      </c>
      <c r="AB11" s="23" t="s">
        <v>820</v>
      </c>
      <c r="AC11" s="23"/>
      <c r="AD11" s="23"/>
      <c r="AE11" s="23"/>
      <c r="AF11" s="23"/>
      <c r="AG11" s="23"/>
      <c r="AH11" s="23"/>
      <c r="AI11" s="23"/>
      <c r="AJ11" s="23"/>
      <c r="AK11" s="23"/>
      <c r="AL11" s="35" t="s">
        <v>763</v>
      </c>
      <c r="AM11" s="23"/>
      <c r="AN11" s="23" t="s">
        <v>820</v>
      </c>
      <c r="AO11" s="1" t="s">
        <v>551</v>
      </c>
      <c r="AP11" s="1"/>
      <c r="AQ11" s="1"/>
      <c r="AR11" s="269"/>
      <c r="AS11" s="270"/>
      <c r="AT11" s="271"/>
      <c r="AU11" s="271"/>
      <c r="AV11" s="10"/>
      <c r="AW11" s="10"/>
      <c r="AX11" s="11"/>
      <c r="AY11" s="11"/>
      <c r="AZ11" s="10"/>
      <c r="BA11" s="10"/>
      <c r="BB11" s="114"/>
    </row>
    <row r="12" spans="1:54" ht="70.25" customHeight="1">
      <c r="A12" s="21">
        <v>8</v>
      </c>
      <c r="B12" s="35" t="s">
        <v>2831</v>
      </c>
      <c r="C12" s="35" t="s">
        <v>2832</v>
      </c>
      <c r="D12" s="180">
        <v>399</v>
      </c>
      <c r="E12" s="115" t="s">
        <v>1878</v>
      </c>
      <c r="F12" s="79" t="s">
        <v>2350</v>
      </c>
      <c r="G12" s="1" t="s">
        <v>1182</v>
      </c>
      <c r="H12" s="23" t="s">
        <v>670</v>
      </c>
      <c r="I12" s="109" t="str">
        <f>IF(HL!B11="","",HYPERLINK(HL!B11,"表示"))</f>
        <v>表示</v>
      </c>
      <c r="J12" s="108" t="str">
        <f>IF(HL!C11="","",HYPERLINK(HL!C11,2))</f>
        <v/>
      </c>
      <c r="K12" s="108" t="str">
        <f>IF(HL!D11="","",HYPERLINK(HL!D11,3))</f>
        <v/>
      </c>
      <c r="L12" s="108" t="str">
        <f>IF(HL!E11="","",HYPERLINK(HL!E11,4))</f>
        <v/>
      </c>
      <c r="M12" s="108" t="str">
        <f>IF(HL!F11="","",HYPERLINK(HL!F11,5))</f>
        <v/>
      </c>
      <c r="N12" s="108" t="str">
        <f>IF(HL!G11="","",HYPERLINK(HL!G11,6))</f>
        <v/>
      </c>
      <c r="O12" s="108" t="str">
        <f>IF(HL!H11="","",HYPERLINK(HL!H11,7))</f>
        <v/>
      </c>
      <c r="P12" s="108" t="str">
        <f>IF(HL!I11="","",HYPERLINK(HL!I11,8))</f>
        <v/>
      </c>
      <c r="Q12" s="108" t="str">
        <f>IF(HL!J11="","",HYPERLINK(HL!J11,9))</f>
        <v/>
      </c>
      <c r="R12" s="108" t="str">
        <f>IF(HL!K11="","",HYPERLINK(HL!K11,10))</f>
        <v/>
      </c>
      <c r="S12" s="108" t="str">
        <f>IF(HL!L11="","",HYPERLINK(HL!L11,11))</f>
        <v/>
      </c>
      <c r="T12" s="108" t="str">
        <f>IF(HL!M11="","",HYPERLINK(HL!M11,12))</f>
        <v/>
      </c>
      <c r="U12" s="108" t="str">
        <f>IF(HL!N11="","",HYPERLINK(HL!N11,13))</f>
        <v/>
      </c>
      <c r="V12" s="84" t="str">
        <f>IF(HL!O11="","",HYPERLINK(HL!O11,14))</f>
        <v/>
      </c>
      <c r="W12" s="81" t="str">
        <f>IF(HL!P11="","－",HYPERLINK(HL!P11,"表示"))</f>
        <v>表示</v>
      </c>
      <c r="X12" s="163" t="s">
        <v>1430</v>
      </c>
      <c r="Y12" s="164">
        <v>36425</v>
      </c>
      <c r="Z12" s="1" t="str">
        <f t="shared" si="0"/>
        <v>1999</v>
      </c>
      <c r="AA12" s="1" t="s">
        <v>2696</v>
      </c>
      <c r="AB12" s="23" t="s">
        <v>820</v>
      </c>
      <c r="AC12" s="23"/>
      <c r="AD12" s="23"/>
      <c r="AE12" s="23"/>
      <c r="AF12" s="23"/>
      <c r="AG12" s="23"/>
      <c r="AH12" s="23"/>
      <c r="AI12" s="23"/>
      <c r="AJ12" s="23"/>
      <c r="AK12" s="23"/>
      <c r="AL12" s="35" t="s">
        <v>1106</v>
      </c>
      <c r="AM12" s="23"/>
      <c r="AN12" s="23" t="s">
        <v>820</v>
      </c>
      <c r="AO12" s="1" t="s">
        <v>8</v>
      </c>
      <c r="AP12" s="1"/>
      <c r="AQ12" s="1"/>
      <c r="AR12" s="269"/>
      <c r="AS12" s="270"/>
      <c r="AT12" s="271"/>
      <c r="AU12" s="271"/>
      <c r="AV12" s="10"/>
      <c r="AW12" s="10"/>
      <c r="AX12" s="11"/>
      <c r="AY12" s="11"/>
      <c r="AZ12" s="10"/>
      <c r="BA12" s="10"/>
    </row>
    <row r="13" spans="1:54" ht="70.25" customHeight="1">
      <c r="A13" s="21">
        <v>9</v>
      </c>
      <c r="B13" s="35" t="s">
        <v>2833</v>
      </c>
      <c r="C13" s="35" t="s">
        <v>2834</v>
      </c>
      <c r="D13" s="180">
        <v>117</v>
      </c>
      <c r="E13" s="115" t="s">
        <v>1374</v>
      </c>
      <c r="F13" s="79" t="s">
        <v>306</v>
      </c>
      <c r="G13" s="1" t="s">
        <v>1182</v>
      </c>
      <c r="H13" s="23" t="s">
        <v>678</v>
      </c>
      <c r="I13" s="109" t="str">
        <f>IF(HL!B12="","",HYPERLINK(HL!B12,"表示"))</f>
        <v>表示</v>
      </c>
      <c r="J13" s="108" t="str">
        <f>IF(HL!C12="","",HYPERLINK(HL!C12,2))</f>
        <v/>
      </c>
      <c r="K13" s="108" t="str">
        <f>IF(HL!D12="","",HYPERLINK(HL!D12,3))</f>
        <v/>
      </c>
      <c r="L13" s="108" t="str">
        <f>IF(HL!E12="","",HYPERLINK(HL!E12,4))</f>
        <v/>
      </c>
      <c r="M13" s="108" t="str">
        <f>IF(HL!F12="","",HYPERLINK(HL!F12,5))</f>
        <v/>
      </c>
      <c r="N13" s="108" t="str">
        <f>IF(HL!G12="","",HYPERLINK(HL!G12,6))</f>
        <v/>
      </c>
      <c r="O13" s="108" t="str">
        <f>IF(HL!H12="","",HYPERLINK(HL!H12,7))</f>
        <v/>
      </c>
      <c r="P13" s="108" t="str">
        <f>IF(HL!I12="","",HYPERLINK(HL!I12,8))</f>
        <v/>
      </c>
      <c r="Q13" s="108" t="str">
        <f>IF(HL!J12="","",HYPERLINK(HL!J12,9))</f>
        <v/>
      </c>
      <c r="R13" s="108" t="str">
        <f>IF(HL!K12="","",HYPERLINK(HL!K12,10))</f>
        <v/>
      </c>
      <c r="S13" s="108" t="str">
        <f>IF(HL!L12="","",HYPERLINK(HL!L12,11))</f>
        <v/>
      </c>
      <c r="T13" s="108" t="str">
        <f>IF(HL!M12="","",HYPERLINK(HL!M12,12))</f>
        <v/>
      </c>
      <c r="U13" s="108" t="str">
        <f>IF(HL!N12="","",HYPERLINK(HL!N12,13))</f>
        <v/>
      </c>
      <c r="V13" s="84" t="str">
        <f>IF(HL!O12="","",HYPERLINK(HL!O12,14))</f>
        <v/>
      </c>
      <c r="W13" s="81" t="str">
        <f>IF(HL!P12="","－",HYPERLINK(HL!P12,"表示"))</f>
        <v>表示</v>
      </c>
      <c r="X13" s="163" t="s">
        <v>1430</v>
      </c>
      <c r="Y13" s="164">
        <v>36425</v>
      </c>
      <c r="Z13" s="1" t="str">
        <f t="shared" si="0"/>
        <v>1999</v>
      </c>
      <c r="AA13" s="1" t="s">
        <v>2696</v>
      </c>
      <c r="AB13" s="23" t="s">
        <v>820</v>
      </c>
      <c r="AC13" s="23"/>
      <c r="AD13" s="23"/>
      <c r="AE13" s="23"/>
      <c r="AF13" s="23"/>
      <c r="AG13" s="23"/>
      <c r="AH13" s="23"/>
      <c r="AI13" s="23"/>
      <c r="AJ13" s="23"/>
      <c r="AK13" s="23"/>
      <c r="AL13" s="35" t="s">
        <v>764</v>
      </c>
      <c r="AM13" s="23" t="s">
        <v>820</v>
      </c>
      <c r="AN13" s="23"/>
      <c r="AO13" s="1" t="s">
        <v>551</v>
      </c>
      <c r="AP13" s="1"/>
      <c r="AQ13" s="1"/>
      <c r="AR13" s="269"/>
      <c r="AS13" s="270"/>
      <c r="AT13" s="271"/>
      <c r="AU13" s="271"/>
      <c r="AV13" s="10"/>
      <c r="AW13" s="10"/>
      <c r="AX13" s="11"/>
      <c r="AY13" s="11"/>
      <c r="AZ13" s="10"/>
      <c r="BA13" s="10"/>
    </row>
    <row r="14" spans="1:54" ht="70.25" customHeight="1">
      <c r="A14" s="21">
        <v>10</v>
      </c>
      <c r="B14" s="35" t="s">
        <v>2484</v>
      </c>
      <c r="C14" s="35" t="s">
        <v>2835</v>
      </c>
      <c r="D14" s="180">
        <v>119</v>
      </c>
      <c r="E14" s="115" t="s">
        <v>1375</v>
      </c>
      <c r="F14" s="79" t="s">
        <v>39</v>
      </c>
      <c r="G14" s="1" t="s">
        <v>1182</v>
      </c>
      <c r="H14" s="23" t="s">
        <v>299</v>
      </c>
      <c r="I14" s="109" t="str">
        <f>IF(HL!B13="","",HYPERLINK(HL!B13,"表示"))</f>
        <v>表示</v>
      </c>
      <c r="J14" s="108" t="str">
        <f>IF(HL!C13="","",HYPERLINK(HL!C13,2))</f>
        <v/>
      </c>
      <c r="K14" s="108" t="str">
        <f>IF(HL!D13="","",HYPERLINK(HL!D13,3))</f>
        <v/>
      </c>
      <c r="L14" s="108" t="str">
        <f>IF(HL!E13="","",HYPERLINK(HL!E13,4))</f>
        <v/>
      </c>
      <c r="M14" s="108" t="str">
        <f>IF(HL!F13="","",HYPERLINK(HL!F13,5))</f>
        <v/>
      </c>
      <c r="N14" s="108" t="str">
        <f>IF(HL!G13="","",HYPERLINK(HL!G13,6))</f>
        <v/>
      </c>
      <c r="O14" s="108" t="str">
        <f>IF(HL!H13="","",HYPERLINK(HL!H13,7))</f>
        <v/>
      </c>
      <c r="P14" s="108" t="str">
        <f>IF(HL!I13="","",HYPERLINK(HL!I13,8))</f>
        <v/>
      </c>
      <c r="Q14" s="108" t="str">
        <f>IF(HL!J13="","",HYPERLINK(HL!J13,9))</f>
        <v/>
      </c>
      <c r="R14" s="108" t="str">
        <f>IF(HL!K13="","",HYPERLINK(HL!K13,10))</f>
        <v/>
      </c>
      <c r="S14" s="108" t="str">
        <f>IF(HL!L13="","",HYPERLINK(HL!L13,11))</f>
        <v/>
      </c>
      <c r="T14" s="108" t="str">
        <f>IF(HL!M13="","",HYPERLINK(HL!M13,12))</f>
        <v/>
      </c>
      <c r="U14" s="108" t="str">
        <f>IF(HL!N13="","",HYPERLINK(HL!N13,13))</f>
        <v/>
      </c>
      <c r="V14" s="84" t="str">
        <f>IF(HL!O13="","",HYPERLINK(HL!O13,14))</f>
        <v/>
      </c>
      <c r="W14" s="81" t="str">
        <f>IF(HL!P13="","－",HYPERLINK(HL!P13,"表示"))</f>
        <v>表示</v>
      </c>
      <c r="X14" s="163" t="s">
        <v>1430</v>
      </c>
      <c r="Y14" s="164">
        <v>36425</v>
      </c>
      <c r="Z14" s="1" t="str">
        <f t="shared" si="0"/>
        <v>1999</v>
      </c>
      <c r="AA14" s="1" t="s">
        <v>2696</v>
      </c>
      <c r="AB14" s="23" t="s">
        <v>820</v>
      </c>
      <c r="AC14" s="23"/>
      <c r="AD14" s="23"/>
      <c r="AE14" s="23"/>
      <c r="AF14" s="23"/>
      <c r="AG14" s="23"/>
      <c r="AH14" s="23"/>
      <c r="AI14" s="23"/>
      <c r="AJ14" s="23"/>
      <c r="AK14" s="23"/>
      <c r="AL14" s="35" t="s">
        <v>1188</v>
      </c>
      <c r="AM14" s="23" t="s">
        <v>820</v>
      </c>
      <c r="AN14" s="23" t="s">
        <v>820</v>
      </c>
      <c r="AO14" s="1" t="s">
        <v>8</v>
      </c>
      <c r="AP14" s="1"/>
      <c r="AQ14" s="1"/>
      <c r="AR14" s="269"/>
      <c r="AS14" s="270"/>
      <c r="AT14" s="271"/>
      <c r="AU14" s="271"/>
      <c r="AV14" s="10"/>
      <c r="AW14" s="10"/>
      <c r="AX14" s="11"/>
      <c r="AY14" s="11"/>
      <c r="AZ14" s="10"/>
      <c r="BA14" s="10"/>
    </row>
    <row r="15" spans="1:54" ht="70.25" customHeight="1">
      <c r="A15" s="21">
        <v>11</v>
      </c>
      <c r="B15" s="35" t="s">
        <v>2836</v>
      </c>
      <c r="C15" s="35" t="s">
        <v>793</v>
      </c>
      <c r="D15" s="180">
        <v>799</v>
      </c>
      <c r="E15" s="115" t="s">
        <v>6116</v>
      </c>
      <c r="F15" s="79" t="s">
        <v>40</v>
      </c>
      <c r="G15" s="1" t="s">
        <v>1182</v>
      </c>
      <c r="H15" s="23" t="s">
        <v>673</v>
      </c>
      <c r="I15" s="109" t="str">
        <f>IF(HL!B14="","",HYPERLINK(HL!B14,"表示"))</f>
        <v>表示</v>
      </c>
      <c r="J15" s="108" t="str">
        <f>IF(HL!C14="","",HYPERLINK(HL!C14,2))</f>
        <v/>
      </c>
      <c r="K15" s="108" t="str">
        <f>IF(HL!D14="","",HYPERLINK(HL!D14,3))</f>
        <v/>
      </c>
      <c r="L15" s="108" t="str">
        <f>IF(HL!E14="","",HYPERLINK(HL!E14,4))</f>
        <v/>
      </c>
      <c r="M15" s="108" t="str">
        <f>IF(HL!F14="","",HYPERLINK(HL!F14,5))</f>
        <v/>
      </c>
      <c r="N15" s="108" t="str">
        <f>IF(HL!G14="","",HYPERLINK(HL!G14,6))</f>
        <v/>
      </c>
      <c r="O15" s="108" t="str">
        <f>IF(HL!H14="","",HYPERLINK(HL!H14,7))</f>
        <v/>
      </c>
      <c r="P15" s="108" t="str">
        <f>IF(HL!I14="","",HYPERLINK(HL!I14,8))</f>
        <v/>
      </c>
      <c r="Q15" s="108" t="str">
        <f>IF(HL!J14="","",HYPERLINK(HL!J14,9))</f>
        <v/>
      </c>
      <c r="R15" s="108" t="str">
        <f>IF(HL!K14="","",HYPERLINK(HL!K14,10))</f>
        <v/>
      </c>
      <c r="S15" s="108" t="str">
        <f>IF(HL!L14="","",HYPERLINK(HL!L14,11))</f>
        <v/>
      </c>
      <c r="T15" s="108" t="str">
        <f>IF(HL!M14="","",HYPERLINK(HL!M14,12))</f>
        <v/>
      </c>
      <c r="U15" s="108" t="str">
        <f>IF(HL!N14="","",HYPERLINK(HL!N14,13))</f>
        <v/>
      </c>
      <c r="V15" s="84" t="str">
        <f>IF(HL!O14="","",HYPERLINK(HL!O14,14))</f>
        <v/>
      </c>
      <c r="W15" s="81" t="str">
        <f>IF(HL!P14="","－",HYPERLINK(HL!P14,"表示"))</f>
        <v>表示</v>
      </c>
      <c r="X15" s="163" t="s">
        <v>1430</v>
      </c>
      <c r="Y15" s="164">
        <v>36425</v>
      </c>
      <c r="Z15" s="1" t="str">
        <f t="shared" si="0"/>
        <v>1999</v>
      </c>
      <c r="AA15" s="1" t="s">
        <v>2696</v>
      </c>
      <c r="AB15" s="23"/>
      <c r="AC15" s="23" t="s">
        <v>820</v>
      </c>
      <c r="AD15" s="23"/>
      <c r="AE15" s="23"/>
      <c r="AF15" s="23"/>
      <c r="AG15" s="23"/>
      <c r="AH15" s="23"/>
      <c r="AI15" s="23"/>
      <c r="AJ15" s="23"/>
      <c r="AK15" s="23"/>
      <c r="AL15" s="35" t="s">
        <v>765</v>
      </c>
      <c r="AM15" s="23" t="s">
        <v>820</v>
      </c>
      <c r="AN15" s="23"/>
      <c r="AO15" s="1" t="s">
        <v>551</v>
      </c>
      <c r="AP15" s="1"/>
      <c r="AQ15" s="1"/>
      <c r="AR15" s="269"/>
      <c r="AS15" s="270"/>
      <c r="AT15" s="271"/>
      <c r="AU15" s="271"/>
      <c r="AV15" s="10"/>
      <c r="AW15" s="10"/>
      <c r="AX15" s="11"/>
      <c r="AY15" s="11"/>
      <c r="AZ15" s="10"/>
      <c r="BA15" s="10"/>
    </row>
    <row r="16" spans="1:54" ht="70.25" customHeight="1">
      <c r="A16" s="21">
        <v>12</v>
      </c>
      <c r="B16" s="35" t="s">
        <v>2837</v>
      </c>
      <c r="C16" s="35" t="s">
        <v>2838</v>
      </c>
      <c r="D16" s="180">
        <v>339</v>
      </c>
      <c r="E16" s="115" t="s">
        <v>2062</v>
      </c>
      <c r="F16" s="79" t="s">
        <v>1127</v>
      </c>
      <c r="G16" s="1" t="s">
        <v>1182</v>
      </c>
      <c r="H16" s="23" t="s">
        <v>671</v>
      </c>
      <c r="I16" s="109" t="str">
        <f>IF(HL!B15="","",HYPERLINK(HL!B15,"表示"))</f>
        <v>表示</v>
      </c>
      <c r="J16" s="108" t="str">
        <f>IF(HL!C15="","",HYPERLINK(HL!C15,2))</f>
        <v/>
      </c>
      <c r="K16" s="108" t="str">
        <f>IF(HL!D15="","",HYPERLINK(HL!D15,3))</f>
        <v/>
      </c>
      <c r="L16" s="108" t="str">
        <f>IF(HL!E15="","",HYPERLINK(HL!E15,4))</f>
        <v/>
      </c>
      <c r="M16" s="108" t="str">
        <f>IF(HL!F15="","",HYPERLINK(HL!F15,5))</f>
        <v/>
      </c>
      <c r="N16" s="108" t="str">
        <f>IF(HL!G15="","",HYPERLINK(HL!G15,6))</f>
        <v/>
      </c>
      <c r="O16" s="108" t="str">
        <f>IF(HL!H15="","",HYPERLINK(HL!H15,7))</f>
        <v/>
      </c>
      <c r="P16" s="108" t="str">
        <f>IF(HL!I15="","",HYPERLINK(HL!I15,8))</f>
        <v/>
      </c>
      <c r="Q16" s="108" t="str">
        <f>IF(HL!J15="","",HYPERLINK(HL!J15,9))</f>
        <v/>
      </c>
      <c r="R16" s="108" t="str">
        <f>IF(HL!K15="","",HYPERLINK(HL!K15,10))</f>
        <v/>
      </c>
      <c r="S16" s="108" t="str">
        <f>IF(HL!L15="","",HYPERLINK(HL!L15,11))</f>
        <v/>
      </c>
      <c r="T16" s="108" t="str">
        <f>IF(HL!M15="","",HYPERLINK(HL!M15,12))</f>
        <v/>
      </c>
      <c r="U16" s="108" t="str">
        <f>IF(HL!N15="","",HYPERLINK(HL!N15,13))</f>
        <v/>
      </c>
      <c r="V16" s="84" t="str">
        <f>IF(HL!O15="","",HYPERLINK(HL!O15,14))</f>
        <v/>
      </c>
      <c r="W16" s="81" t="str">
        <f>IF(HL!P15="","－",HYPERLINK(HL!P15,"表示"))</f>
        <v>表示</v>
      </c>
      <c r="X16" s="163">
        <v>36103</v>
      </c>
      <c r="Y16" s="164">
        <v>36425</v>
      </c>
      <c r="Z16" s="1" t="str">
        <f t="shared" si="0"/>
        <v>1999</v>
      </c>
      <c r="AA16" s="1">
        <f t="shared" si="1"/>
        <v>10</v>
      </c>
      <c r="AB16" s="23"/>
      <c r="AC16" s="23"/>
      <c r="AD16" s="23"/>
      <c r="AE16" s="23" t="s">
        <v>820</v>
      </c>
      <c r="AF16" s="23"/>
      <c r="AG16" s="23" t="s">
        <v>820</v>
      </c>
      <c r="AH16" s="23"/>
      <c r="AI16" s="23"/>
      <c r="AJ16" s="23"/>
      <c r="AK16" s="23"/>
      <c r="AL16" s="35" t="s">
        <v>511</v>
      </c>
      <c r="AM16" s="23" t="s">
        <v>820</v>
      </c>
      <c r="AN16" s="23"/>
      <c r="AO16" s="1" t="s">
        <v>8</v>
      </c>
      <c r="AP16" s="1"/>
      <c r="AQ16" s="1"/>
      <c r="AR16" s="269"/>
      <c r="AS16" s="270"/>
      <c r="AT16" s="271"/>
      <c r="AU16" s="271"/>
      <c r="AV16" s="10"/>
      <c r="AW16" s="10"/>
      <c r="AX16" s="11"/>
      <c r="AY16" s="11"/>
      <c r="AZ16" s="10"/>
      <c r="BA16" s="10"/>
    </row>
    <row r="17" spans="1:53" ht="280.5" customHeight="1">
      <c r="A17" s="21">
        <v>13</v>
      </c>
      <c r="B17" s="35" t="s">
        <v>2839</v>
      </c>
      <c r="C17" s="35" t="s">
        <v>2840</v>
      </c>
      <c r="D17" s="180">
        <v>613</v>
      </c>
      <c r="E17" s="115" t="s">
        <v>2201</v>
      </c>
      <c r="F17" s="79" t="s">
        <v>2560</v>
      </c>
      <c r="G17" s="1" t="s">
        <v>1182</v>
      </c>
      <c r="H17" s="23" t="s">
        <v>964</v>
      </c>
      <c r="I17" s="109" t="str">
        <f>IF(HL!B16="","",HYPERLINK(HL!B16,"表示"))</f>
        <v>表示</v>
      </c>
      <c r="J17" s="108" t="str">
        <f>IF(HL!C16="","",HYPERLINK(HL!C16,2))</f>
        <v/>
      </c>
      <c r="K17" s="108" t="str">
        <f>IF(HL!D16="","",HYPERLINK(HL!D16,3))</f>
        <v/>
      </c>
      <c r="L17" s="108" t="str">
        <f>IF(HL!E16="","",HYPERLINK(HL!E16,4))</f>
        <v/>
      </c>
      <c r="M17" s="108" t="str">
        <f>IF(HL!F16="","",HYPERLINK(HL!F16,5))</f>
        <v/>
      </c>
      <c r="N17" s="108" t="str">
        <f>IF(HL!G16="","",HYPERLINK(HL!G16,6))</f>
        <v/>
      </c>
      <c r="O17" s="108" t="str">
        <f>IF(HL!H16="","",HYPERLINK(HL!H16,7))</f>
        <v/>
      </c>
      <c r="P17" s="108" t="str">
        <f>IF(HL!I16="","",HYPERLINK(HL!I16,8))</f>
        <v/>
      </c>
      <c r="Q17" s="108" t="str">
        <f>IF(HL!J16="","",HYPERLINK(HL!J16,9))</f>
        <v/>
      </c>
      <c r="R17" s="108" t="str">
        <f>IF(HL!K16="","",HYPERLINK(HL!K16,10))</f>
        <v/>
      </c>
      <c r="S17" s="108" t="str">
        <f>IF(HL!L16="","",HYPERLINK(HL!L16,11))</f>
        <v/>
      </c>
      <c r="T17" s="108" t="str">
        <f>IF(HL!M16="","",HYPERLINK(HL!M16,12))</f>
        <v/>
      </c>
      <c r="U17" s="108" t="str">
        <f>IF(HL!N16="","",HYPERLINK(HL!N16,13))</f>
        <v/>
      </c>
      <c r="V17" s="84" t="str">
        <f>IF(HL!O16="","",HYPERLINK(HL!O16,14))</f>
        <v/>
      </c>
      <c r="W17" s="81" t="str">
        <f>IF(HL!P16="","－",HYPERLINK(HL!P16,"表示"))</f>
        <v>表示</v>
      </c>
      <c r="X17" s="163">
        <v>35671</v>
      </c>
      <c r="Y17" s="164">
        <v>36425</v>
      </c>
      <c r="Z17" s="1" t="str">
        <f t="shared" si="0"/>
        <v>1999</v>
      </c>
      <c r="AA17" s="1">
        <f t="shared" si="1"/>
        <v>24</v>
      </c>
      <c r="AB17" s="23"/>
      <c r="AC17" s="23"/>
      <c r="AD17" s="23"/>
      <c r="AE17" s="23"/>
      <c r="AF17" s="23" t="s">
        <v>820</v>
      </c>
      <c r="AG17" s="23" t="s">
        <v>820</v>
      </c>
      <c r="AH17" s="23"/>
      <c r="AI17" s="23"/>
      <c r="AJ17" s="23"/>
      <c r="AK17" s="23"/>
      <c r="AL17" s="35" t="s">
        <v>760</v>
      </c>
      <c r="AM17" s="23" t="s">
        <v>820</v>
      </c>
      <c r="AN17" s="23"/>
      <c r="AO17" s="1" t="s">
        <v>551</v>
      </c>
      <c r="AP17" s="1"/>
      <c r="AQ17" s="1" t="s">
        <v>172</v>
      </c>
      <c r="AR17" s="269"/>
      <c r="AS17" s="270"/>
      <c r="AT17" s="271"/>
      <c r="AU17" s="271"/>
      <c r="AV17" s="10"/>
      <c r="AW17" s="10"/>
      <c r="AX17" s="11"/>
      <c r="AY17" s="11"/>
      <c r="AZ17" s="10"/>
      <c r="BA17" s="10"/>
    </row>
    <row r="18" spans="1:53" ht="78.75" customHeight="1">
      <c r="A18" s="21">
        <v>14</v>
      </c>
      <c r="B18" s="35" t="s">
        <v>2841</v>
      </c>
      <c r="C18" s="35" t="s">
        <v>2842</v>
      </c>
      <c r="D18" s="180">
        <v>422</v>
      </c>
      <c r="E18" s="115" t="s">
        <v>2060</v>
      </c>
      <c r="F18" s="79" t="s">
        <v>36</v>
      </c>
      <c r="G18" s="1" t="s">
        <v>1182</v>
      </c>
      <c r="H18" s="23" t="s">
        <v>964</v>
      </c>
      <c r="I18" s="109" t="str">
        <f>IF(HL!B17="","",HYPERLINK(HL!B17,"表示"))</f>
        <v>表示</v>
      </c>
      <c r="J18" s="108" t="str">
        <f>IF(HL!C17="","",HYPERLINK(HL!C17,2))</f>
        <v/>
      </c>
      <c r="K18" s="108" t="str">
        <f>IF(HL!D17="","",HYPERLINK(HL!D17,3))</f>
        <v/>
      </c>
      <c r="L18" s="108" t="str">
        <f>IF(HL!E17="","",HYPERLINK(HL!E17,4))</f>
        <v/>
      </c>
      <c r="M18" s="108" t="str">
        <f>IF(HL!F17="","",HYPERLINK(HL!F17,5))</f>
        <v/>
      </c>
      <c r="N18" s="108" t="str">
        <f>IF(HL!G17="","",HYPERLINK(HL!G17,6))</f>
        <v/>
      </c>
      <c r="O18" s="108" t="str">
        <f>IF(HL!H17="","",HYPERLINK(HL!H17,7))</f>
        <v/>
      </c>
      <c r="P18" s="108" t="str">
        <f>IF(HL!I17="","",HYPERLINK(HL!I17,8))</f>
        <v/>
      </c>
      <c r="Q18" s="108" t="str">
        <f>IF(HL!J17="","",HYPERLINK(HL!J17,9))</f>
        <v/>
      </c>
      <c r="R18" s="108" t="str">
        <f>IF(HL!K17="","",HYPERLINK(HL!K17,10))</f>
        <v/>
      </c>
      <c r="S18" s="108" t="str">
        <f>IF(HL!L17="","",HYPERLINK(HL!L17,11))</f>
        <v/>
      </c>
      <c r="T18" s="108" t="str">
        <f>IF(HL!M17="","",HYPERLINK(HL!M17,12))</f>
        <v/>
      </c>
      <c r="U18" s="108" t="str">
        <f>IF(HL!N17="","",HYPERLINK(HL!N17,13))</f>
        <v/>
      </c>
      <c r="V18" s="84" t="str">
        <f>IF(HL!O17="","",HYPERLINK(HL!O17,14))</f>
        <v/>
      </c>
      <c r="W18" s="81" t="str">
        <f>IF(HL!P17="","－",HYPERLINK(HL!P17,"表示"))</f>
        <v>表示</v>
      </c>
      <c r="X18" s="163">
        <v>36068</v>
      </c>
      <c r="Y18" s="164">
        <v>36432</v>
      </c>
      <c r="Z18" s="1" t="str">
        <f t="shared" si="0"/>
        <v>1999</v>
      </c>
      <c r="AA18" s="1">
        <f t="shared" si="1"/>
        <v>11</v>
      </c>
      <c r="AB18" s="23" t="s">
        <v>820</v>
      </c>
      <c r="AC18" s="23"/>
      <c r="AD18" s="23"/>
      <c r="AE18" s="23"/>
      <c r="AF18" s="23"/>
      <c r="AG18" s="23"/>
      <c r="AH18" s="23"/>
      <c r="AI18" s="23"/>
      <c r="AJ18" s="23"/>
      <c r="AK18" s="23"/>
      <c r="AL18" s="35" t="s">
        <v>917</v>
      </c>
      <c r="AM18" s="23"/>
      <c r="AN18" s="23" t="s">
        <v>820</v>
      </c>
      <c r="AO18" s="1" t="s">
        <v>965</v>
      </c>
      <c r="AP18" s="1"/>
      <c r="AQ18" s="1"/>
      <c r="AR18" s="269"/>
      <c r="AS18" s="270"/>
      <c r="AT18" s="271"/>
      <c r="AU18" s="271"/>
      <c r="AV18" s="10"/>
      <c r="AW18" s="10"/>
      <c r="AX18" s="11"/>
      <c r="AY18" s="11"/>
      <c r="AZ18" s="10"/>
      <c r="BA18" s="10"/>
    </row>
    <row r="19" spans="1:53" ht="70.25" customHeight="1">
      <c r="A19" s="21">
        <v>15</v>
      </c>
      <c r="B19" s="35" t="s">
        <v>2843</v>
      </c>
      <c r="C19" s="35" t="s">
        <v>2844</v>
      </c>
      <c r="D19" s="180">
        <v>119</v>
      </c>
      <c r="E19" s="115" t="s">
        <v>1375</v>
      </c>
      <c r="F19" s="79" t="s">
        <v>35</v>
      </c>
      <c r="G19" s="1" t="s">
        <v>1182</v>
      </c>
      <c r="H19" s="23" t="s">
        <v>671</v>
      </c>
      <c r="I19" s="109" t="str">
        <f>IF(HL!B18="","",HYPERLINK(HL!B18,"表示"))</f>
        <v>表示</v>
      </c>
      <c r="J19" s="108" t="str">
        <f>IF(HL!C18="","",HYPERLINK(HL!C18,2))</f>
        <v/>
      </c>
      <c r="K19" s="108" t="str">
        <f>IF(HL!D18="","",HYPERLINK(HL!D18,3))</f>
        <v/>
      </c>
      <c r="L19" s="108" t="str">
        <f>IF(HL!E18="","",HYPERLINK(HL!E18,4))</f>
        <v/>
      </c>
      <c r="M19" s="108" t="str">
        <f>IF(HL!F18="","",HYPERLINK(HL!F18,5))</f>
        <v/>
      </c>
      <c r="N19" s="108" t="str">
        <f>IF(HL!G18="","",HYPERLINK(HL!G18,6))</f>
        <v/>
      </c>
      <c r="O19" s="108" t="str">
        <f>IF(HL!H18="","",HYPERLINK(HL!H18,7))</f>
        <v/>
      </c>
      <c r="P19" s="108" t="str">
        <f>IF(HL!I18="","",HYPERLINK(HL!I18,8))</f>
        <v/>
      </c>
      <c r="Q19" s="108" t="str">
        <f>IF(HL!J18="","",HYPERLINK(HL!J18,9))</f>
        <v/>
      </c>
      <c r="R19" s="108" t="str">
        <f>IF(HL!K18="","",HYPERLINK(HL!K18,10))</f>
        <v/>
      </c>
      <c r="S19" s="108" t="str">
        <f>IF(HL!L18="","",HYPERLINK(HL!L18,11))</f>
        <v/>
      </c>
      <c r="T19" s="108" t="str">
        <f>IF(HL!M18="","",HYPERLINK(HL!M18,12))</f>
        <v/>
      </c>
      <c r="U19" s="108" t="str">
        <f>IF(HL!N18="","",HYPERLINK(HL!N18,13))</f>
        <v/>
      </c>
      <c r="V19" s="84" t="str">
        <f>IF(HL!O18="","",HYPERLINK(HL!O18,14))</f>
        <v/>
      </c>
      <c r="W19" s="81" t="str">
        <f>IF(HL!P18="","－",HYPERLINK(HL!P18,"表示"))</f>
        <v>表示</v>
      </c>
      <c r="X19" s="163">
        <v>36006</v>
      </c>
      <c r="Y19" s="164">
        <v>36441</v>
      </c>
      <c r="Z19" s="1" t="str">
        <f t="shared" si="0"/>
        <v>1999</v>
      </c>
      <c r="AA19" s="1">
        <f t="shared" si="1"/>
        <v>14</v>
      </c>
      <c r="AB19" s="23" t="s">
        <v>820</v>
      </c>
      <c r="AC19" s="23"/>
      <c r="AD19" s="23"/>
      <c r="AE19" s="23"/>
      <c r="AF19" s="23"/>
      <c r="AG19" s="23"/>
      <c r="AH19" s="23"/>
      <c r="AI19" s="23"/>
      <c r="AJ19" s="23"/>
      <c r="AK19" s="23"/>
      <c r="AL19" s="35" t="s">
        <v>206</v>
      </c>
      <c r="AM19" s="23" t="s">
        <v>820</v>
      </c>
      <c r="AN19" s="23"/>
      <c r="AO19" s="1" t="s">
        <v>26</v>
      </c>
      <c r="AP19" s="1"/>
      <c r="AQ19" s="1"/>
      <c r="AR19" s="269"/>
      <c r="AS19" s="270"/>
      <c r="AT19" s="271"/>
      <c r="AU19" s="271"/>
      <c r="AV19" s="10"/>
      <c r="AW19" s="10"/>
      <c r="AX19" s="11"/>
      <c r="AY19" s="11"/>
      <c r="AZ19" s="10"/>
      <c r="BA19" s="10"/>
    </row>
    <row r="20" spans="1:53" ht="70.25" customHeight="1">
      <c r="A20" s="21">
        <v>16</v>
      </c>
      <c r="B20" s="35" t="s">
        <v>502</v>
      </c>
      <c r="C20" s="35" t="s">
        <v>2845</v>
      </c>
      <c r="D20" s="180">
        <v>625</v>
      </c>
      <c r="E20" s="115" t="s">
        <v>1594</v>
      </c>
      <c r="F20" s="79" t="s">
        <v>34</v>
      </c>
      <c r="G20" s="1" t="s">
        <v>1182</v>
      </c>
      <c r="H20" s="23" t="s">
        <v>964</v>
      </c>
      <c r="I20" s="109" t="str">
        <f>IF(HL!B19="","",HYPERLINK(HL!B19,"表示"))</f>
        <v>表示</v>
      </c>
      <c r="J20" s="108" t="str">
        <f>IF(HL!C19="","",HYPERLINK(HL!C19,2))</f>
        <v/>
      </c>
      <c r="K20" s="108" t="str">
        <f>IF(HL!D19="","",HYPERLINK(HL!D19,3))</f>
        <v/>
      </c>
      <c r="L20" s="108" t="str">
        <f>IF(HL!E19="","",HYPERLINK(HL!E19,4))</f>
        <v/>
      </c>
      <c r="M20" s="108" t="str">
        <f>IF(HL!F19="","",HYPERLINK(HL!F19,5))</f>
        <v/>
      </c>
      <c r="N20" s="108" t="str">
        <f>IF(HL!G19="","",HYPERLINK(HL!G19,6))</f>
        <v/>
      </c>
      <c r="O20" s="108" t="str">
        <f>IF(HL!H19="","",HYPERLINK(HL!H19,7))</f>
        <v/>
      </c>
      <c r="P20" s="108" t="str">
        <f>IF(HL!I19="","",HYPERLINK(HL!I19,8))</f>
        <v/>
      </c>
      <c r="Q20" s="108" t="str">
        <f>IF(HL!J19="","",HYPERLINK(HL!J19,9))</f>
        <v/>
      </c>
      <c r="R20" s="108" t="str">
        <f>IF(HL!K19="","",HYPERLINK(HL!K19,10))</f>
        <v/>
      </c>
      <c r="S20" s="108" t="str">
        <f>IF(HL!L19="","",HYPERLINK(HL!L19,11))</f>
        <v/>
      </c>
      <c r="T20" s="108" t="str">
        <f>IF(HL!M19="","",HYPERLINK(HL!M19,12))</f>
        <v/>
      </c>
      <c r="U20" s="108" t="str">
        <f>IF(HL!N19="","",HYPERLINK(HL!N19,13))</f>
        <v/>
      </c>
      <c r="V20" s="84" t="str">
        <f>IF(HL!O19="","",HYPERLINK(HL!O19,14))</f>
        <v/>
      </c>
      <c r="W20" s="81" t="str">
        <f>IF(HL!P19="","－",HYPERLINK(HL!P19,"表示"))</f>
        <v>表示</v>
      </c>
      <c r="X20" s="163">
        <v>36374</v>
      </c>
      <c r="Y20" s="164">
        <v>36521</v>
      </c>
      <c r="Z20" s="1" t="str">
        <f t="shared" si="0"/>
        <v>1999</v>
      </c>
      <c r="AA20" s="1">
        <f t="shared" si="1"/>
        <v>4</v>
      </c>
      <c r="AB20" s="23" t="s">
        <v>820</v>
      </c>
      <c r="AC20" s="23"/>
      <c r="AD20" s="23"/>
      <c r="AE20" s="23"/>
      <c r="AF20" s="23"/>
      <c r="AG20" s="23"/>
      <c r="AH20" s="23"/>
      <c r="AI20" s="23"/>
      <c r="AJ20" s="23"/>
      <c r="AK20" s="23"/>
      <c r="AL20" s="35" t="s">
        <v>753</v>
      </c>
      <c r="AM20" s="23"/>
      <c r="AN20" s="23" t="s">
        <v>820</v>
      </c>
      <c r="AO20" s="1" t="s">
        <v>26</v>
      </c>
      <c r="AP20" s="1"/>
      <c r="AQ20" s="1"/>
      <c r="AR20" s="269"/>
      <c r="AS20" s="270"/>
      <c r="AT20" s="271"/>
      <c r="AU20" s="271"/>
      <c r="AV20" s="10"/>
      <c r="AW20" s="10"/>
      <c r="AX20" s="11"/>
      <c r="AY20" s="11"/>
      <c r="AZ20" s="10"/>
      <c r="BA20" s="10"/>
    </row>
    <row r="21" spans="1:53" ht="70.25" customHeight="1">
      <c r="A21" s="21">
        <v>17</v>
      </c>
      <c r="B21" s="35" t="s">
        <v>2846</v>
      </c>
      <c r="C21" s="35" t="s">
        <v>2847</v>
      </c>
      <c r="D21" s="180">
        <v>216</v>
      </c>
      <c r="E21" s="115" t="s">
        <v>6117</v>
      </c>
      <c r="F21" s="79" t="s">
        <v>1639</v>
      </c>
      <c r="G21" s="1" t="s">
        <v>1182</v>
      </c>
      <c r="H21" s="23" t="s">
        <v>677</v>
      </c>
      <c r="I21" s="109" t="str">
        <f>IF(HL!B20="","",HYPERLINK(HL!B20,"表示"))</f>
        <v>表示</v>
      </c>
      <c r="J21" s="108" t="str">
        <f>IF(HL!C20="","",HYPERLINK(HL!C20,2))</f>
        <v/>
      </c>
      <c r="K21" s="108" t="str">
        <f>IF(HL!D20="","",HYPERLINK(HL!D20,3))</f>
        <v/>
      </c>
      <c r="L21" s="108" t="str">
        <f>IF(HL!E20="","",HYPERLINK(HL!E20,4))</f>
        <v/>
      </c>
      <c r="M21" s="108" t="str">
        <f>IF(HL!F20="","",HYPERLINK(HL!F20,5))</f>
        <v/>
      </c>
      <c r="N21" s="108" t="str">
        <f>IF(HL!G20="","",HYPERLINK(HL!G20,6))</f>
        <v/>
      </c>
      <c r="O21" s="108" t="str">
        <f>IF(HL!H20="","",HYPERLINK(HL!H20,7))</f>
        <v/>
      </c>
      <c r="P21" s="108" t="str">
        <f>IF(HL!I20="","",HYPERLINK(HL!I20,8))</f>
        <v/>
      </c>
      <c r="Q21" s="108" t="str">
        <f>IF(HL!J20="","",HYPERLINK(HL!J20,9))</f>
        <v/>
      </c>
      <c r="R21" s="108" t="str">
        <f>IF(HL!K20="","",HYPERLINK(HL!K20,10))</f>
        <v/>
      </c>
      <c r="S21" s="108" t="str">
        <f>IF(HL!L20="","",HYPERLINK(HL!L20,11))</f>
        <v/>
      </c>
      <c r="T21" s="108" t="str">
        <f>IF(HL!M20="","",HYPERLINK(HL!M20,12))</f>
        <v/>
      </c>
      <c r="U21" s="108" t="str">
        <f>IF(HL!N20="","",HYPERLINK(HL!N20,13))</f>
        <v/>
      </c>
      <c r="V21" s="84" t="str">
        <f>IF(HL!O20="","",HYPERLINK(HL!O20,14))</f>
        <v/>
      </c>
      <c r="W21" s="81" t="str">
        <f>IF(HL!P20="","－",HYPERLINK(HL!P20,"表示"))</f>
        <v>表示</v>
      </c>
      <c r="X21" s="163" t="s">
        <v>1430</v>
      </c>
      <c r="Y21" s="164">
        <v>36543</v>
      </c>
      <c r="Z21" s="1" t="str">
        <f t="shared" si="0"/>
        <v>2000</v>
      </c>
      <c r="AA21" s="1" t="s">
        <v>2696</v>
      </c>
      <c r="AB21" s="23" t="s">
        <v>820</v>
      </c>
      <c r="AC21" s="23"/>
      <c r="AD21" s="23"/>
      <c r="AE21" s="23"/>
      <c r="AF21" s="23"/>
      <c r="AG21" s="23"/>
      <c r="AH21" s="23"/>
      <c r="AI21" s="23"/>
      <c r="AJ21" s="23"/>
      <c r="AK21" s="23"/>
      <c r="AL21" s="35" t="s">
        <v>753</v>
      </c>
      <c r="AM21" s="23"/>
      <c r="AN21" s="23" t="s">
        <v>820</v>
      </c>
      <c r="AO21" s="1" t="s">
        <v>551</v>
      </c>
      <c r="AP21" s="1"/>
      <c r="AQ21" s="1"/>
      <c r="AR21" s="269"/>
      <c r="AS21" s="270"/>
      <c r="AT21" s="271"/>
      <c r="AU21" s="271"/>
      <c r="AV21" s="10" t="s">
        <v>172</v>
      </c>
      <c r="AW21" s="10"/>
      <c r="AX21" s="11"/>
      <c r="AY21" s="11"/>
      <c r="AZ21" s="10"/>
      <c r="BA21" s="10"/>
    </row>
    <row r="22" spans="1:53" ht="70.25" customHeight="1">
      <c r="A22" s="21">
        <v>18</v>
      </c>
      <c r="B22" s="35" t="s">
        <v>799</v>
      </c>
      <c r="C22" s="35" t="s">
        <v>2848</v>
      </c>
      <c r="D22" s="180">
        <v>449</v>
      </c>
      <c r="E22" s="115" t="s">
        <v>2215</v>
      </c>
      <c r="F22" s="79" t="s">
        <v>1125</v>
      </c>
      <c r="G22" s="1" t="s">
        <v>1182</v>
      </c>
      <c r="H22" s="23" t="s">
        <v>677</v>
      </c>
      <c r="I22" s="109" t="str">
        <f>IF(HL!B21="","",HYPERLINK(HL!B21,"表示"))</f>
        <v>表示</v>
      </c>
      <c r="J22" s="108" t="str">
        <f>IF(HL!C21="","",HYPERLINK(HL!C21,2))</f>
        <v/>
      </c>
      <c r="K22" s="108" t="str">
        <f>IF(HL!D21="","",HYPERLINK(HL!D21,3))</f>
        <v/>
      </c>
      <c r="L22" s="108" t="str">
        <f>IF(HL!E21="","",HYPERLINK(HL!E21,4))</f>
        <v/>
      </c>
      <c r="M22" s="108" t="str">
        <f>IF(HL!F21="","",HYPERLINK(HL!F21,5))</f>
        <v/>
      </c>
      <c r="N22" s="108" t="str">
        <f>IF(HL!G21="","",HYPERLINK(HL!G21,6))</f>
        <v/>
      </c>
      <c r="O22" s="108" t="str">
        <f>IF(HL!H21="","",HYPERLINK(HL!H21,7))</f>
        <v/>
      </c>
      <c r="P22" s="108" t="str">
        <f>IF(HL!I21="","",HYPERLINK(HL!I21,8))</f>
        <v/>
      </c>
      <c r="Q22" s="108" t="str">
        <f>IF(HL!J21="","",HYPERLINK(HL!J21,9))</f>
        <v/>
      </c>
      <c r="R22" s="108" t="str">
        <f>IF(HL!K21="","",HYPERLINK(HL!K21,10))</f>
        <v/>
      </c>
      <c r="S22" s="108" t="str">
        <f>IF(HL!L21="","",HYPERLINK(HL!L21,11))</f>
        <v/>
      </c>
      <c r="T22" s="108" t="str">
        <f>IF(HL!M21="","",HYPERLINK(HL!M21,12))</f>
        <v/>
      </c>
      <c r="U22" s="108" t="str">
        <f>IF(HL!N21="","",HYPERLINK(HL!N21,13))</f>
        <v/>
      </c>
      <c r="V22" s="84" t="str">
        <f>IF(HL!O21="","",HYPERLINK(HL!O21,14))</f>
        <v/>
      </c>
      <c r="W22" s="81" t="str">
        <f>IF(HL!P21="","－",HYPERLINK(HL!P21,"表示"))</f>
        <v>表示</v>
      </c>
      <c r="X22" s="163" t="s">
        <v>1430</v>
      </c>
      <c r="Y22" s="164">
        <v>36543</v>
      </c>
      <c r="Z22" s="1" t="str">
        <f t="shared" si="0"/>
        <v>2000</v>
      </c>
      <c r="AA22" s="1" t="s">
        <v>2696</v>
      </c>
      <c r="AB22" s="23"/>
      <c r="AC22" s="23"/>
      <c r="AD22" s="23"/>
      <c r="AE22" s="23" t="s">
        <v>820</v>
      </c>
      <c r="AF22" s="23"/>
      <c r="AG22" s="23"/>
      <c r="AH22" s="23"/>
      <c r="AI22" s="23"/>
      <c r="AJ22" s="23"/>
      <c r="AK22" s="23"/>
      <c r="AL22" s="35" t="s">
        <v>894</v>
      </c>
      <c r="AM22" s="23" t="s">
        <v>820</v>
      </c>
      <c r="AN22" s="23"/>
      <c r="AO22" s="1" t="s">
        <v>551</v>
      </c>
      <c r="AP22" s="1"/>
      <c r="AQ22" s="1"/>
      <c r="AR22" s="269"/>
      <c r="AS22" s="270"/>
      <c r="AT22" s="271"/>
      <c r="AU22" s="271"/>
      <c r="AV22" s="10"/>
      <c r="AW22" s="10"/>
      <c r="AX22" s="11" t="s">
        <v>172</v>
      </c>
      <c r="AY22" s="11"/>
      <c r="AZ22" s="10"/>
      <c r="BA22" s="10"/>
    </row>
    <row r="23" spans="1:53" ht="94.5" customHeight="1">
      <c r="A23" s="21">
        <v>19</v>
      </c>
      <c r="B23" s="35" t="s">
        <v>2849</v>
      </c>
      <c r="C23" s="35" t="s">
        <v>2850</v>
      </c>
      <c r="D23" s="180">
        <v>131</v>
      </c>
      <c r="E23" s="115" t="s">
        <v>2141</v>
      </c>
      <c r="F23" s="79" t="s">
        <v>1640</v>
      </c>
      <c r="G23" s="1" t="s">
        <v>1182</v>
      </c>
      <c r="H23" s="23" t="s">
        <v>1717</v>
      </c>
      <c r="I23" s="109" t="str">
        <f>IF(HL!B22="","",HYPERLINK(HL!B22,"表示"))</f>
        <v>表示</v>
      </c>
      <c r="J23" s="108" t="str">
        <f>IF(HL!C22="","",HYPERLINK(HL!C22,2))</f>
        <v/>
      </c>
      <c r="K23" s="108" t="str">
        <f>IF(HL!D22="","",HYPERLINK(HL!D22,3))</f>
        <v/>
      </c>
      <c r="L23" s="108" t="str">
        <f>IF(HL!E22="","",HYPERLINK(HL!E22,4))</f>
        <v/>
      </c>
      <c r="M23" s="108" t="str">
        <f>IF(HL!F22="","",HYPERLINK(HL!F22,5))</f>
        <v/>
      </c>
      <c r="N23" s="108" t="str">
        <f>IF(HL!G22="","",HYPERLINK(HL!G22,6))</f>
        <v/>
      </c>
      <c r="O23" s="108" t="str">
        <f>IF(HL!H22="","",HYPERLINK(HL!H22,7))</f>
        <v/>
      </c>
      <c r="P23" s="108" t="str">
        <f>IF(HL!I22="","",HYPERLINK(HL!I22,8))</f>
        <v/>
      </c>
      <c r="Q23" s="108" t="str">
        <f>IF(HL!J22="","",HYPERLINK(HL!J22,9))</f>
        <v/>
      </c>
      <c r="R23" s="108" t="str">
        <f>IF(HL!K22="","",HYPERLINK(HL!K22,10))</f>
        <v/>
      </c>
      <c r="S23" s="108" t="str">
        <f>IF(HL!L22="","",HYPERLINK(HL!L22,11))</f>
        <v/>
      </c>
      <c r="T23" s="108" t="str">
        <f>IF(HL!M22="","",HYPERLINK(HL!M22,12))</f>
        <v/>
      </c>
      <c r="U23" s="108" t="str">
        <f>IF(HL!N22="","",HYPERLINK(HL!N22,13))</f>
        <v/>
      </c>
      <c r="V23" s="84" t="str">
        <f>IF(HL!O22="","",HYPERLINK(HL!O22,14))</f>
        <v/>
      </c>
      <c r="W23" s="81" t="str">
        <f>IF(HL!P22="","－",HYPERLINK(HL!P22,"表示"))</f>
        <v>表示</v>
      </c>
      <c r="X23" s="163" t="s">
        <v>1430</v>
      </c>
      <c r="Y23" s="164">
        <v>36543</v>
      </c>
      <c r="Z23" s="1" t="str">
        <f t="shared" si="0"/>
        <v>2000</v>
      </c>
      <c r="AA23" s="1" t="s">
        <v>2696</v>
      </c>
      <c r="AB23" s="23"/>
      <c r="AC23" s="23"/>
      <c r="AD23" s="23" t="s">
        <v>820</v>
      </c>
      <c r="AE23" s="23"/>
      <c r="AF23" s="23"/>
      <c r="AG23" s="23"/>
      <c r="AH23" s="23"/>
      <c r="AI23" s="23"/>
      <c r="AJ23" s="23"/>
      <c r="AK23" s="23"/>
      <c r="AL23" s="35" t="s">
        <v>217</v>
      </c>
      <c r="AM23" s="23" t="s">
        <v>820</v>
      </c>
      <c r="AN23" s="23"/>
      <c r="AO23" s="1" t="s">
        <v>551</v>
      </c>
      <c r="AP23" s="1"/>
      <c r="AQ23" s="1"/>
      <c r="AR23" s="269"/>
      <c r="AS23" s="270"/>
      <c r="AT23" s="271"/>
      <c r="AU23" s="271"/>
      <c r="AV23" s="10"/>
      <c r="AW23" s="10"/>
      <c r="AX23" s="11" t="s">
        <v>172</v>
      </c>
      <c r="AY23" s="11"/>
      <c r="AZ23" s="10"/>
      <c r="BA23" s="10"/>
    </row>
    <row r="24" spans="1:53" ht="70.25" customHeight="1">
      <c r="A24" s="21">
        <v>20</v>
      </c>
      <c r="B24" s="35" t="s">
        <v>2851</v>
      </c>
      <c r="C24" s="35" t="s">
        <v>2852</v>
      </c>
      <c r="D24" s="180">
        <v>131</v>
      </c>
      <c r="E24" s="115" t="s">
        <v>2141</v>
      </c>
      <c r="F24" s="79" t="s">
        <v>960</v>
      </c>
      <c r="G24" s="1" t="s">
        <v>1182</v>
      </c>
      <c r="H24" s="23" t="s">
        <v>677</v>
      </c>
      <c r="I24" s="109" t="str">
        <f>IF(HL!B23="","",HYPERLINK(HL!B23,"表示"))</f>
        <v>表示</v>
      </c>
      <c r="J24" s="108" t="str">
        <f>IF(HL!C23="","",HYPERLINK(HL!C23,2))</f>
        <v/>
      </c>
      <c r="K24" s="108" t="str">
        <f>IF(HL!D23="","",HYPERLINK(HL!D23,3))</f>
        <v/>
      </c>
      <c r="L24" s="108" t="str">
        <f>IF(HL!E23="","",HYPERLINK(HL!E23,4))</f>
        <v/>
      </c>
      <c r="M24" s="108" t="str">
        <f>IF(HL!F23="","",HYPERLINK(HL!F23,5))</f>
        <v/>
      </c>
      <c r="N24" s="108" t="str">
        <f>IF(HL!G23="","",HYPERLINK(HL!G23,6))</f>
        <v/>
      </c>
      <c r="O24" s="108" t="str">
        <f>IF(HL!H23="","",HYPERLINK(HL!H23,7))</f>
        <v/>
      </c>
      <c r="P24" s="108" t="str">
        <f>IF(HL!I23="","",HYPERLINK(HL!I23,8))</f>
        <v/>
      </c>
      <c r="Q24" s="108" t="str">
        <f>IF(HL!J23="","",HYPERLINK(HL!J23,9))</f>
        <v/>
      </c>
      <c r="R24" s="108" t="str">
        <f>IF(HL!K23="","",HYPERLINK(HL!K23,10))</f>
        <v/>
      </c>
      <c r="S24" s="108" t="str">
        <f>IF(HL!L23="","",HYPERLINK(HL!L23,11))</f>
        <v/>
      </c>
      <c r="T24" s="108" t="str">
        <f>IF(HL!M23="","",HYPERLINK(HL!M23,12))</f>
        <v/>
      </c>
      <c r="U24" s="108" t="str">
        <f>IF(HL!N23="","",HYPERLINK(HL!N23,13))</f>
        <v/>
      </c>
      <c r="V24" s="84" t="str">
        <f>IF(HL!O23="","",HYPERLINK(HL!O23,14))</f>
        <v/>
      </c>
      <c r="W24" s="81" t="str">
        <f>IF(HL!P23="","－",HYPERLINK(HL!P23,"表示"))</f>
        <v>表示</v>
      </c>
      <c r="X24" s="163" t="s">
        <v>1430</v>
      </c>
      <c r="Y24" s="164">
        <v>36543</v>
      </c>
      <c r="Z24" s="1" t="str">
        <f t="shared" si="0"/>
        <v>2000</v>
      </c>
      <c r="AA24" s="1" t="s">
        <v>2696</v>
      </c>
      <c r="AB24" s="23"/>
      <c r="AC24" s="23"/>
      <c r="AD24" s="23" t="s">
        <v>820</v>
      </c>
      <c r="AE24" s="23"/>
      <c r="AF24" s="23"/>
      <c r="AG24" s="23"/>
      <c r="AH24" s="23"/>
      <c r="AI24" s="23"/>
      <c r="AJ24" s="23"/>
      <c r="AK24" s="23"/>
      <c r="AL24" s="35" t="s">
        <v>552</v>
      </c>
      <c r="AM24" s="23" t="s">
        <v>820</v>
      </c>
      <c r="AN24" s="23"/>
      <c r="AO24" s="1" t="s">
        <v>551</v>
      </c>
      <c r="AP24" s="1"/>
      <c r="AQ24" s="1"/>
      <c r="AR24" s="269"/>
      <c r="AS24" s="270"/>
      <c r="AT24" s="271"/>
      <c r="AU24" s="271"/>
      <c r="AV24" s="10"/>
      <c r="AW24" s="10"/>
      <c r="AX24" s="11" t="s">
        <v>172</v>
      </c>
      <c r="AY24" s="11"/>
      <c r="AZ24" s="10"/>
      <c r="BA24" s="10"/>
    </row>
    <row r="25" spans="1:53" ht="70.25" customHeight="1">
      <c r="A25" s="21">
        <v>21</v>
      </c>
      <c r="B25" s="35" t="s">
        <v>2853</v>
      </c>
      <c r="C25" s="35" t="s">
        <v>2854</v>
      </c>
      <c r="D25" s="180">
        <v>639</v>
      </c>
      <c r="E25" s="115" t="s">
        <v>2224</v>
      </c>
      <c r="F25" s="79" t="s">
        <v>2330</v>
      </c>
      <c r="G25" s="1" t="s">
        <v>1182</v>
      </c>
      <c r="H25" s="23" t="s">
        <v>670</v>
      </c>
      <c r="I25" s="109" t="str">
        <f>IF(HL!B24="","",HYPERLINK(HL!B24,"表示"))</f>
        <v>表示</v>
      </c>
      <c r="J25" s="108" t="str">
        <f>IF(HL!C24="","",HYPERLINK(HL!C24,2))</f>
        <v/>
      </c>
      <c r="K25" s="108" t="str">
        <f>IF(HL!D24="","",HYPERLINK(HL!D24,3))</f>
        <v/>
      </c>
      <c r="L25" s="108" t="str">
        <f>IF(HL!E24="","",HYPERLINK(HL!E24,4))</f>
        <v/>
      </c>
      <c r="M25" s="108" t="str">
        <f>IF(HL!F24="","",HYPERLINK(HL!F24,5))</f>
        <v/>
      </c>
      <c r="N25" s="108" t="str">
        <f>IF(HL!G24="","",HYPERLINK(HL!G24,6))</f>
        <v/>
      </c>
      <c r="O25" s="108" t="str">
        <f>IF(HL!H24="","",HYPERLINK(HL!H24,7))</f>
        <v/>
      </c>
      <c r="P25" s="108" t="str">
        <f>IF(HL!I24="","",HYPERLINK(HL!I24,8))</f>
        <v/>
      </c>
      <c r="Q25" s="108" t="str">
        <f>IF(HL!J24="","",HYPERLINK(HL!J24,9))</f>
        <v/>
      </c>
      <c r="R25" s="108" t="str">
        <f>IF(HL!K24="","",HYPERLINK(HL!K24,10))</f>
        <v/>
      </c>
      <c r="S25" s="108" t="str">
        <f>IF(HL!L24="","",HYPERLINK(HL!L24,11))</f>
        <v/>
      </c>
      <c r="T25" s="108" t="str">
        <f>IF(HL!M24="","",HYPERLINK(HL!M24,12))</f>
        <v/>
      </c>
      <c r="U25" s="108" t="str">
        <f>IF(HL!N24="","",HYPERLINK(HL!N24,13))</f>
        <v/>
      </c>
      <c r="V25" s="84" t="str">
        <f>IF(HL!O24="","",HYPERLINK(HL!O24,14))</f>
        <v/>
      </c>
      <c r="W25" s="81" t="str">
        <f>IF(HL!P24="","－",HYPERLINK(HL!P24,"表示"))</f>
        <v>表示</v>
      </c>
      <c r="X25" s="163" t="s">
        <v>1430</v>
      </c>
      <c r="Y25" s="164">
        <v>36543</v>
      </c>
      <c r="Z25" s="1" t="str">
        <f t="shared" si="0"/>
        <v>2000</v>
      </c>
      <c r="AA25" s="1" t="s">
        <v>2696</v>
      </c>
      <c r="AB25" s="23"/>
      <c r="AC25" s="23"/>
      <c r="AD25" s="23"/>
      <c r="AE25" s="23" t="s">
        <v>820</v>
      </c>
      <c r="AF25" s="23"/>
      <c r="AG25" s="23"/>
      <c r="AH25" s="23"/>
      <c r="AI25" s="23"/>
      <c r="AJ25" s="23"/>
      <c r="AK25" s="23"/>
      <c r="AL25" s="35" t="s">
        <v>1117</v>
      </c>
      <c r="AM25" s="23" t="s">
        <v>820</v>
      </c>
      <c r="AN25" s="23"/>
      <c r="AO25" s="1" t="s">
        <v>855</v>
      </c>
      <c r="AP25" s="1"/>
      <c r="AQ25" s="1"/>
      <c r="AR25" s="269"/>
      <c r="AS25" s="270"/>
      <c r="AT25" s="271"/>
      <c r="AU25" s="271"/>
      <c r="AV25" s="10"/>
      <c r="AW25" s="10"/>
      <c r="AX25" s="11" t="s">
        <v>172</v>
      </c>
      <c r="AY25" s="11"/>
      <c r="AZ25" s="10"/>
      <c r="BA25" s="10"/>
    </row>
    <row r="26" spans="1:53" ht="70.25" customHeight="1">
      <c r="A26" s="21">
        <v>22</v>
      </c>
      <c r="B26" s="35" t="s">
        <v>800</v>
      </c>
      <c r="C26" s="35" t="s">
        <v>2855</v>
      </c>
      <c r="D26" s="180">
        <v>269</v>
      </c>
      <c r="E26" s="115" t="s">
        <v>1596</v>
      </c>
      <c r="F26" s="79" t="s">
        <v>164</v>
      </c>
      <c r="G26" s="1" t="s">
        <v>1182</v>
      </c>
      <c r="H26" s="23" t="s">
        <v>670</v>
      </c>
      <c r="I26" s="109" t="str">
        <f>IF(HL!B25="","",HYPERLINK(HL!B25,"表示"))</f>
        <v>表示</v>
      </c>
      <c r="J26" s="108" t="str">
        <f>IF(HL!C25="","",HYPERLINK(HL!C25,2))</f>
        <v/>
      </c>
      <c r="K26" s="108" t="str">
        <f>IF(HL!D25="","",HYPERLINK(HL!D25,3))</f>
        <v/>
      </c>
      <c r="L26" s="108" t="str">
        <f>IF(HL!E25="","",HYPERLINK(HL!E25,4))</f>
        <v/>
      </c>
      <c r="M26" s="108" t="str">
        <f>IF(HL!F25="","",HYPERLINK(HL!F25,5))</f>
        <v/>
      </c>
      <c r="N26" s="108" t="str">
        <f>IF(HL!G25="","",HYPERLINK(HL!G25,6))</f>
        <v/>
      </c>
      <c r="O26" s="108" t="str">
        <f>IF(HL!H25="","",HYPERLINK(HL!H25,7))</f>
        <v/>
      </c>
      <c r="P26" s="108" t="str">
        <f>IF(HL!I25="","",HYPERLINK(HL!I25,8))</f>
        <v/>
      </c>
      <c r="Q26" s="108" t="str">
        <f>IF(HL!J25="","",HYPERLINK(HL!J25,9))</f>
        <v/>
      </c>
      <c r="R26" s="108" t="str">
        <f>IF(HL!K25="","",HYPERLINK(HL!K25,10))</f>
        <v/>
      </c>
      <c r="S26" s="108" t="str">
        <f>IF(HL!L25="","",HYPERLINK(HL!L25,11))</f>
        <v/>
      </c>
      <c r="T26" s="108" t="str">
        <f>IF(HL!M25="","",HYPERLINK(HL!M25,12))</f>
        <v/>
      </c>
      <c r="U26" s="108" t="str">
        <f>IF(HL!N25="","",HYPERLINK(HL!N25,13))</f>
        <v/>
      </c>
      <c r="V26" s="84" t="str">
        <f>IF(HL!O25="","",HYPERLINK(HL!O25,14))</f>
        <v/>
      </c>
      <c r="W26" s="81" t="str">
        <f>IF(HL!P25="","－",HYPERLINK(HL!P25,"表示"))</f>
        <v>表示</v>
      </c>
      <c r="X26" s="163" t="s">
        <v>1430</v>
      </c>
      <c r="Y26" s="164">
        <v>36543</v>
      </c>
      <c r="Z26" s="1" t="str">
        <f t="shared" si="0"/>
        <v>2000</v>
      </c>
      <c r="AA26" s="1" t="s">
        <v>2696</v>
      </c>
      <c r="AB26" s="23" t="s">
        <v>820</v>
      </c>
      <c r="AC26" s="23"/>
      <c r="AD26" s="23"/>
      <c r="AE26" s="23"/>
      <c r="AF26" s="23"/>
      <c r="AG26" s="23"/>
      <c r="AH26" s="23"/>
      <c r="AI26" s="23"/>
      <c r="AJ26" s="23"/>
      <c r="AK26" s="23"/>
      <c r="AL26" s="35" t="s">
        <v>758</v>
      </c>
      <c r="AM26" s="23" t="s">
        <v>820</v>
      </c>
      <c r="AN26" s="23"/>
      <c r="AO26" s="1" t="s">
        <v>551</v>
      </c>
      <c r="AP26" s="1"/>
      <c r="AQ26" s="1"/>
      <c r="AR26" s="269"/>
      <c r="AS26" s="270"/>
      <c r="AT26" s="271"/>
      <c r="AU26" s="271"/>
      <c r="AV26" s="10"/>
      <c r="AW26" s="10"/>
      <c r="AX26" s="11" t="s">
        <v>172</v>
      </c>
      <c r="AY26" s="11"/>
      <c r="AZ26" s="10"/>
      <c r="BA26" s="10"/>
    </row>
    <row r="27" spans="1:53" ht="70.25" customHeight="1">
      <c r="A27" s="21">
        <v>23</v>
      </c>
      <c r="B27" s="35" t="s">
        <v>2856</v>
      </c>
      <c r="C27" s="35" t="s">
        <v>555</v>
      </c>
      <c r="D27" s="180">
        <v>114</v>
      </c>
      <c r="E27" s="115" t="s">
        <v>6118</v>
      </c>
      <c r="F27" s="79" t="s">
        <v>1641</v>
      </c>
      <c r="G27" s="1" t="s">
        <v>1182</v>
      </c>
      <c r="H27" s="23" t="s">
        <v>677</v>
      </c>
      <c r="I27" s="109" t="str">
        <f>IF(HL!B26="","",HYPERLINK(HL!B26,"表示"))</f>
        <v>表示</v>
      </c>
      <c r="J27" s="108" t="str">
        <f>IF(HL!C26="","",HYPERLINK(HL!C26,2))</f>
        <v/>
      </c>
      <c r="K27" s="108" t="str">
        <f>IF(HL!D26="","",HYPERLINK(HL!D26,3))</f>
        <v/>
      </c>
      <c r="L27" s="108" t="str">
        <f>IF(HL!E26="","",HYPERLINK(HL!E26,4))</f>
        <v/>
      </c>
      <c r="M27" s="108" t="str">
        <f>IF(HL!F26="","",HYPERLINK(HL!F26,5))</f>
        <v/>
      </c>
      <c r="N27" s="108" t="str">
        <f>IF(HL!G26="","",HYPERLINK(HL!G26,6))</f>
        <v/>
      </c>
      <c r="O27" s="108" t="str">
        <f>IF(HL!H26="","",HYPERLINK(HL!H26,7))</f>
        <v/>
      </c>
      <c r="P27" s="108" t="str">
        <f>IF(HL!I26="","",HYPERLINK(HL!I26,8))</f>
        <v/>
      </c>
      <c r="Q27" s="108" t="str">
        <f>IF(HL!J26="","",HYPERLINK(HL!J26,9))</f>
        <v/>
      </c>
      <c r="R27" s="108" t="str">
        <f>IF(HL!K26="","",HYPERLINK(HL!K26,10))</f>
        <v/>
      </c>
      <c r="S27" s="108" t="str">
        <f>IF(HL!L26="","",HYPERLINK(HL!L26,11))</f>
        <v/>
      </c>
      <c r="T27" s="108" t="str">
        <f>IF(HL!M26="","",HYPERLINK(HL!M26,12))</f>
        <v/>
      </c>
      <c r="U27" s="108" t="str">
        <f>IF(HL!N26="","",HYPERLINK(HL!N26,13))</f>
        <v/>
      </c>
      <c r="V27" s="84" t="str">
        <f>IF(HL!O26="","",HYPERLINK(HL!O26,14))</f>
        <v/>
      </c>
      <c r="W27" s="81" t="str">
        <f>IF(HL!P26="","－",HYPERLINK(HL!P26,"表示"))</f>
        <v>表示</v>
      </c>
      <c r="X27" s="163" t="s">
        <v>1430</v>
      </c>
      <c r="Y27" s="164">
        <v>36543</v>
      </c>
      <c r="Z27" s="1" t="str">
        <f t="shared" si="0"/>
        <v>2000</v>
      </c>
      <c r="AA27" s="1" t="s">
        <v>2696</v>
      </c>
      <c r="AB27" s="23"/>
      <c r="AC27" s="23"/>
      <c r="AD27" s="23" t="s">
        <v>820</v>
      </c>
      <c r="AE27" s="23"/>
      <c r="AF27" s="23"/>
      <c r="AG27" s="23"/>
      <c r="AH27" s="23"/>
      <c r="AI27" s="23"/>
      <c r="AJ27" s="23"/>
      <c r="AK27" s="23"/>
      <c r="AL27" s="35" t="s">
        <v>759</v>
      </c>
      <c r="AM27" s="23" t="s">
        <v>820</v>
      </c>
      <c r="AN27" s="23"/>
      <c r="AO27" s="1" t="s">
        <v>551</v>
      </c>
      <c r="AP27" s="1"/>
      <c r="AQ27" s="1"/>
      <c r="AR27" s="269"/>
      <c r="AS27" s="270"/>
      <c r="AT27" s="271"/>
      <c r="AU27" s="271"/>
      <c r="AV27" s="10"/>
      <c r="AW27" s="10"/>
      <c r="AX27" s="11" t="s">
        <v>172</v>
      </c>
      <c r="AY27" s="11"/>
      <c r="AZ27" s="10"/>
      <c r="BA27" s="10"/>
    </row>
    <row r="28" spans="1:53" ht="70.25" customHeight="1">
      <c r="A28" s="21">
        <v>24</v>
      </c>
      <c r="B28" s="35" t="s">
        <v>2857</v>
      </c>
      <c r="C28" s="35" t="s">
        <v>787</v>
      </c>
      <c r="D28" s="180">
        <v>265</v>
      </c>
      <c r="E28" s="115" t="s">
        <v>6119</v>
      </c>
      <c r="F28" s="79" t="s">
        <v>1642</v>
      </c>
      <c r="G28" s="1" t="s">
        <v>1182</v>
      </c>
      <c r="H28" s="23" t="s">
        <v>667</v>
      </c>
      <c r="I28" s="109" t="str">
        <f>IF(HL!B27="","",HYPERLINK(HL!B27,"表示"))</f>
        <v>表示</v>
      </c>
      <c r="J28" s="108" t="str">
        <f>IF(HL!C27="","",HYPERLINK(HL!C27,2))</f>
        <v/>
      </c>
      <c r="K28" s="108" t="str">
        <f>IF(HL!D27="","",HYPERLINK(HL!D27,3))</f>
        <v/>
      </c>
      <c r="L28" s="108" t="str">
        <f>IF(HL!E27="","",HYPERLINK(HL!E27,4))</f>
        <v/>
      </c>
      <c r="M28" s="108" t="str">
        <f>IF(HL!F27="","",HYPERLINK(HL!F27,5))</f>
        <v/>
      </c>
      <c r="N28" s="108" t="str">
        <f>IF(HL!G27="","",HYPERLINK(HL!G27,6))</f>
        <v/>
      </c>
      <c r="O28" s="108" t="str">
        <f>IF(HL!H27="","",HYPERLINK(HL!H27,7))</f>
        <v/>
      </c>
      <c r="P28" s="108" t="str">
        <f>IF(HL!I27="","",HYPERLINK(HL!I27,8))</f>
        <v/>
      </c>
      <c r="Q28" s="108" t="str">
        <f>IF(HL!J27="","",HYPERLINK(HL!J27,9))</f>
        <v/>
      </c>
      <c r="R28" s="108" t="str">
        <f>IF(HL!K27="","",HYPERLINK(HL!K27,10))</f>
        <v/>
      </c>
      <c r="S28" s="108" t="str">
        <f>IF(HL!L27="","",HYPERLINK(HL!L27,11))</f>
        <v/>
      </c>
      <c r="T28" s="108" t="str">
        <f>IF(HL!M27="","",HYPERLINK(HL!M27,12))</f>
        <v/>
      </c>
      <c r="U28" s="108" t="str">
        <f>IF(HL!N27="","",HYPERLINK(HL!N27,13))</f>
        <v/>
      </c>
      <c r="V28" s="84" t="str">
        <f>IF(HL!O27="","",HYPERLINK(HL!O27,14))</f>
        <v/>
      </c>
      <c r="W28" s="81" t="str">
        <f>IF(HL!P27="","－",HYPERLINK(HL!P27,"表示"))</f>
        <v>表示</v>
      </c>
      <c r="X28" s="163" t="s">
        <v>1430</v>
      </c>
      <c r="Y28" s="164">
        <v>36543</v>
      </c>
      <c r="Z28" s="1" t="str">
        <f t="shared" si="0"/>
        <v>2000</v>
      </c>
      <c r="AA28" s="1" t="s">
        <v>2696</v>
      </c>
      <c r="AB28" s="23" t="s">
        <v>820</v>
      </c>
      <c r="AC28" s="23"/>
      <c r="AD28" s="23"/>
      <c r="AE28" s="23"/>
      <c r="AF28" s="23"/>
      <c r="AG28" s="23"/>
      <c r="AH28" s="23"/>
      <c r="AI28" s="23"/>
      <c r="AJ28" s="23"/>
      <c r="AK28" s="23"/>
      <c r="AL28" s="35" t="s">
        <v>2097</v>
      </c>
      <c r="AM28" s="23" t="s">
        <v>820</v>
      </c>
      <c r="AN28" s="23"/>
      <c r="AO28" s="1" t="s">
        <v>551</v>
      </c>
      <c r="AP28" s="1"/>
      <c r="AQ28" s="1"/>
      <c r="AR28" s="269"/>
      <c r="AS28" s="270"/>
      <c r="AT28" s="271"/>
      <c r="AU28" s="271"/>
      <c r="AV28" s="10"/>
      <c r="AW28" s="10"/>
      <c r="AX28" s="11" t="s">
        <v>172</v>
      </c>
      <c r="AY28" s="11"/>
      <c r="AZ28" s="10"/>
      <c r="BA28" s="10"/>
    </row>
    <row r="29" spans="1:53" ht="70.25" customHeight="1">
      <c r="A29" s="21">
        <v>25</v>
      </c>
      <c r="B29" s="35" t="s">
        <v>2858</v>
      </c>
      <c r="C29" s="35" t="s">
        <v>788</v>
      </c>
      <c r="D29" s="180">
        <v>422</v>
      </c>
      <c r="E29" s="115" t="s">
        <v>2060</v>
      </c>
      <c r="F29" s="79" t="s">
        <v>1643</v>
      </c>
      <c r="G29" s="1" t="s">
        <v>1182</v>
      </c>
      <c r="H29" s="23" t="s">
        <v>669</v>
      </c>
      <c r="I29" s="109" t="str">
        <f>IF(HL!B28="","",HYPERLINK(HL!B28,"表示"))</f>
        <v>表示</v>
      </c>
      <c r="J29" s="108" t="str">
        <f>IF(HL!C28="","",HYPERLINK(HL!C28,2))</f>
        <v/>
      </c>
      <c r="K29" s="108" t="str">
        <f>IF(HL!D28="","",HYPERLINK(HL!D28,3))</f>
        <v/>
      </c>
      <c r="L29" s="108" t="str">
        <f>IF(HL!E28="","",HYPERLINK(HL!E28,4))</f>
        <v/>
      </c>
      <c r="M29" s="108" t="str">
        <f>IF(HL!F28="","",HYPERLINK(HL!F28,5))</f>
        <v/>
      </c>
      <c r="N29" s="108" t="str">
        <f>IF(HL!G28="","",HYPERLINK(HL!G28,6))</f>
        <v/>
      </c>
      <c r="O29" s="108" t="str">
        <f>IF(HL!H28="","",HYPERLINK(HL!H28,7))</f>
        <v/>
      </c>
      <c r="P29" s="108" t="str">
        <f>IF(HL!I28="","",HYPERLINK(HL!I28,8))</f>
        <v/>
      </c>
      <c r="Q29" s="108" t="str">
        <f>IF(HL!J28="","",HYPERLINK(HL!J28,9))</f>
        <v/>
      </c>
      <c r="R29" s="108" t="str">
        <f>IF(HL!K28="","",HYPERLINK(HL!K28,10))</f>
        <v/>
      </c>
      <c r="S29" s="108" t="str">
        <f>IF(HL!L28="","",HYPERLINK(HL!L28,11))</f>
        <v/>
      </c>
      <c r="T29" s="108" t="str">
        <f>IF(HL!M28="","",HYPERLINK(HL!M28,12))</f>
        <v/>
      </c>
      <c r="U29" s="108" t="str">
        <f>IF(HL!N28="","",HYPERLINK(HL!N28,13))</f>
        <v/>
      </c>
      <c r="V29" s="84" t="str">
        <f>IF(HL!O28="","",HYPERLINK(HL!O28,14))</f>
        <v/>
      </c>
      <c r="W29" s="81" t="str">
        <f>IF(HL!P28="","－",HYPERLINK(HL!P28,"表示"))</f>
        <v>表示</v>
      </c>
      <c r="X29" s="163">
        <v>36217</v>
      </c>
      <c r="Y29" s="164">
        <v>36543</v>
      </c>
      <c r="Z29" s="1" t="str">
        <f t="shared" si="0"/>
        <v>2000</v>
      </c>
      <c r="AA29" s="1">
        <f t="shared" si="1"/>
        <v>10</v>
      </c>
      <c r="AB29" s="23"/>
      <c r="AC29" s="23"/>
      <c r="AD29" s="23"/>
      <c r="AE29" s="23" t="s">
        <v>820</v>
      </c>
      <c r="AF29" s="23"/>
      <c r="AG29" s="23"/>
      <c r="AH29" s="23"/>
      <c r="AI29" s="23"/>
      <c r="AJ29" s="23"/>
      <c r="AK29" s="23"/>
      <c r="AL29" s="35" t="s">
        <v>368</v>
      </c>
      <c r="AM29" s="23" t="s">
        <v>820</v>
      </c>
      <c r="AN29" s="23"/>
      <c r="AO29" s="1" t="s">
        <v>855</v>
      </c>
      <c r="AP29" s="1"/>
      <c r="AQ29" s="1" t="s">
        <v>172</v>
      </c>
      <c r="AR29" s="269"/>
      <c r="AS29" s="270"/>
      <c r="AT29" s="271"/>
      <c r="AU29" s="271"/>
      <c r="AV29" s="10"/>
      <c r="AW29" s="11" t="s">
        <v>172</v>
      </c>
      <c r="AX29" s="10"/>
      <c r="AY29" s="10"/>
      <c r="AZ29" s="10"/>
      <c r="BA29" s="10"/>
    </row>
    <row r="30" spans="1:53" ht="70.25" customHeight="1">
      <c r="A30" s="21">
        <v>26</v>
      </c>
      <c r="B30" s="35" t="s">
        <v>2859</v>
      </c>
      <c r="C30" s="35" t="s">
        <v>789</v>
      </c>
      <c r="D30" s="180">
        <v>212</v>
      </c>
      <c r="E30" s="115" t="s">
        <v>5277</v>
      </c>
      <c r="F30" s="79" t="s">
        <v>961</v>
      </c>
      <c r="G30" s="1" t="s">
        <v>1182</v>
      </c>
      <c r="H30" s="23" t="s">
        <v>671</v>
      </c>
      <c r="I30" s="109" t="str">
        <f>IF(HL!B29="","",HYPERLINK(HL!B29,"表示"))</f>
        <v>表示</v>
      </c>
      <c r="J30" s="108" t="str">
        <f>IF(HL!C29="","",HYPERLINK(HL!C29,2))</f>
        <v/>
      </c>
      <c r="K30" s="108" t="str">
        <f>IF(HL!D29="","",HYPERLINK(HL!D29,3))</f>
        <v/>
      </c>
      <c r="L30" s="108" t="str">
        <f>IF(HL!E29="","",HYPERLINK(HL!E29,4))</f>
        <v/>
      </c>
      <c r="M30" s="108" t="str">
        <f>IF(HL!F29="","",HYPERLINK(HL!F29,5))</f>
        <v/>
      </c>
      <c r="N30" s="108" t="str">
        <f>IF(HL!G29="","",HYPERLINK(HL!G29,6))</f>
        <v/>
      </c>
      <c r="O30" s="108" t="str">
        <f>IF(HL!H29="","",HYPERLINK(HL!H29,7))</f>
        <v/>
      </c>
      <c r="P30" s="108" t="str">
        <f>IF(HL!I29="","",HYPERLINK(HL!I29,8))</f>
        <v/>
      </c>
      <c r="Q30" s="108" t="str">
        <f>IF(HL!J29="","",HYPERLINK(HL!J29,9))</f>
        <v/>
      </c>
      <c r="R30" s="108" t="str">
        <f>IF(HL!K29="","",HYPERLINK(HL!K29,10))</f>
        <v/>
      </c>
      <c r="S30" s="108" t="str">
        <f>IF(HL!L29="","",HYPERLINK(HL!L29,11))</f>
        <v/>
      </c>
      <c r="T30" s="108" t="str">
        <f>IF(HL!M29="","",HYPERLINK(HL!M29,12))</f>
        <v/>
      </c>
      <c r="U30" s="108" t="str">
        <f>IF(HL!N29="","",HYPERLINK(HL!N29,13))</f>
        <v/>
      </c>
      <c r="V30" s="84" t="str">
        <f>IF(HL!O29="","",HYPERLINK(HL!O29,14))</f>
        <v/>
      </c>
      <c r="W30" s="81" t="str">
        <f>IF(HL!P29="","－",HYPERLINK(HL!P29,"表示"))</f>
        <v>表示</v>
      </c>
      <c r="X30" s="163">
        <v>35880</v>
      </c>
      <c r="Y30" s="164">
        <v>36543</v>
      </c>
      <c r="Z30" s="1" t="str">
        <f t="shared" si="0"/>
        <v>2000</v>
      </c>
      <c r="AA30" s="1">
        <f t="shared" si="1"/>
        <v>21</v>
      </c>
      <c r="AB30" s="23"/>
      <c r="AC30" s="23"/>
      <c r="AD30" s="23" t="s">
        <v>820</v>
      </c>
      <c r="AE30" s="23"/>
      <c r="AF30" s="23"/>
      <c r="AG30" s="23"/>
      <c r="AH30" s="23"/>
      <c r="AI30" s="23"/>
      <c r="AJ30" s="23"/>
      <c r="AK30" s="23"/>
      <c r="AL30" s="35" t="s">
        <v>760</v>
      </c>
      <c r="AM30" s="23" t="s">
        <v>820</v>
      </c>
      <c r="AN30" s="23"/>
      <c r="AO30" s="1" t="s">
        <v>551</v>
      </c>
      <c r="AP30" s="1"/>
      <c r="AQ30" s="1"/>
      <c r="AR30" s="269"/>
      <c r="AS30" s="270"/>
      <c r="AT30" s="271"/>
      <c r="AU30" s="271"/>
      <c r="AV30" s="10"/>
      <c r="AW30" s="10"/>
      <c r="AX30" s="11" t="s">
        <v>172</v>
      </c>
      <c r="AY30" s="11"/>
      <c r="AZ30" s="10"/>
      <c r="BA30" s="10"/>
    </row>
    <row r="31" spans="1:53" ht="70.25" customHeight="1">
      <c r="A31" s="21">
        <v>27</v>
      </c>
      <c r="B31" s="35" t="s">
        <v>2860</v>
      </c>
      <c r="C31" s="35" t="s">
        <v>606</v>
      </c>
      <c r="D31" s="180">
        <v>232</v>
      </c>
      <c r="E31" s="115" t="s">
        <v>2246</v>
      </c>
      <c r="F31" s="79" t="s">
        <v>53</v>
      </c>
      <c r="G31" s="1" t="s">
        <v>1182</v>
      </c>
      <c r="H31" s="23" t="s">
        <v>964</v>
      </c>
      <c r="I31" s="109" t="str">
        <f>IF(HL!B30="","",HYPERLINK(HL!B30,"表示"))</f>
        <v>表示</v>
      </c>
      <c r="J31" s="108" t="str">
        <f>IF(HL!C30="","",HYPERLINK(HL!C30,2))</f>
        <v/>
      </c>
      <c r="K31" s="108" t="str">
        <f>IF(HL!D30="","",HYPERLINK(HL!D30,3))</f>
        <v/>
      </c>
      <c r="L31" s="108" t="str">
        <f>IF(HL!E30="","",HYPERLINK(HL!E30,4))</f>
        <v/>
      </c>
      <c r="M31" s="108" t="str">
        <f>IF(HL!F30="","",HYPERLINK(HL!F30,5))</f>
        <v/>
      </c>
      <c r="N31" s="108" t="str">
        <f>IF(HL!G30="","",HYPERLINK(HL!G30,6))</f>
        <v/>
      </c>
      <c r="O31" s="108" t="str">
        <f>IF(HL!H30="","",HYPERLINK(HL!H30,7))</f>
        <v/>
      </c>
      <c r="P31" s="108" t="str">
        <f>IF(HL!I30="","",HYPERLINK(HL!I30,8))</f>
        <v/>
      </c>
      <c r="Q31" s="108" t="str">
        <f>IF(HL!J30="","",HYPERLINK(HL!J30,9))</f>
        <v/>
      </c>
      <c r="R31" s="108" t="str">
        <f>IF(HL!K30="","",HYPERLINK(HL!K30,10))</f>
        <v/>
      </c>
      <c r="S31" s="108" t="str">
        <f>IF(HL!L30="","",HYPERLINK(HL!L30,11))</f>
        <v/>
      </c>
      <c r="T31" s="108" t="str">
        <f>IF(HL!M30="","",HYPERLINK(HL!M30,12))</f>
        <v/>
      </c>
      <c r="U31" s="108" t="str">
        <f>IF(HL!N30="","",HYPERLINK(HL!N30,13))</f>
        <v/>
      </c>
      <c r="V31" s="84" t="str">
        <f>IF(HL!O30="","",HYPERLINK(HL!O30,14))</f>
        <v/>
      </c>
      <c r="W31" s="81" t="str">
        <f>IF(HL!P30="","－",HYPERLINK(HL!P30,"表示"))</f>
        <v>表示</v>
      </c>
      <c r="X31" s="163">
        <v>34970</v>
      </c>
      <c r="Y31" s="164">
        <v>36543</v>
      </c>
      <c r="Z31" s="1" t="str">
        <f t="shared" si="0"/>
        <v>2000</v>
      </c>
      <c r="AA31" s="1">
        <f t="shared" si="1"/>
        <v>51</v>
      </c>
      <c r="AB31" s="23" t="s">
        <v>820</v>
      </c>
      <c r="AC31" s="23"/>
      <c r="AD31" s="23"/>
      <c r="AE31" s="23"/>
      <c r="AF31" s="23"/>
      <c r="AG31" s="23"/>
      <c r="AH31" s="23"/>
      <c r="AI31" s="23"/>
      <c r="AJ31" s="23"/>
      <c r="AK31" s="23"/>
      <c r="AL31" s="35" t="s">
        <v>2098</v>
      </c>
      <c r="AM31" s="23" t="s">
        <v>820</v>
      </c>
      <c r="AN31" s="23"/>
      <c r="AO31" s="1" t="s">
        <v>551</v>
      </c>
      <c r="AP31" s="1"/>
      <c r="AQ31" s="1"/>
      <c r="AR31" s="269"/>
      <c r="AS31" s="270"/>
      <c r="AT31" s="271"/>
      <c r="AU31" s="271"/>
      <c r="AV31" s="10"/>
      <c r="AW31" s="10"/>
      <c r="AX31" s="11"/>
      <c r="AY31" s="11"/>
      <c r="AZ31" s="10"/>
      <c r="BA31" s="10"/>
    </row>
    <row r="32" spans="1:53" ht="70.25" customHeight="1">
      <c r="A32" s="21">
        <v>28</v>
      </c>
      <c r="B32" s="35" t="s">
        <v>2861</v>
      </c>
      <c r="C32" s="35" t="s">
        <v>2862</v>
      </c>
      <c r="D32" s="180">
        <v>122</v>
      </c>
      <c r="E32" s="115" t="s">
        <v>1377</v>
      </c>
      <c r="F32" s="79" t="s">
        <v>1126</v>
      </c>
      <c r="G32" s="1" t="s">
        <v>1182</v>
      </c>
      <c r="H32" s="23" t="s">
        <v>671</v>
      </c>
      <c r="I32" s="109" t="str">
        <f>IF(HL!B31="","",HYPERLINK(HL!B31,"表示"))</f>
        <v>表示</v>
      </c>
      <c r="J32" s="108" t="str">
        <f>IF(HL!C31="","",HYPERLINK(HL!C31,2))</f>
        <v/>
      </c>
      <c r="K32" s="108" t="str">
        <f>IF(HL!D31="","",HYPERLINK(HL!D31,3))</f>
        <v/>
      </c>
      <c r="L32" s="108" t="str">
        <f>IF(HL!E31="","",HYPERLINK(HL!E31,4))</f>
        <v/>
      </c>
      <c r="M32" s="108" t="str">
        <f>IF(HL!F31="","",HYPERLINK(HL!F31,5))</f>
        <v/>
      </c>
      <c r="N32" s="108" t="str">
        <f>IF(HL!G31="","",HYPERLINK(HL!G31,6))</f>
        <v/>
      </c>
      <c r="O32" s="108" t="str">
        <f>IF(HL!H31="","",HYPERLINK(HL!H31,7))</f>
        <v/>
      </c>
      <c r="P32" s="108" t="str">
        <f>IF(HL!I31="","",HYPERLINK(HL!I31,8))</f>
        <v/>
      </c>
      <c r="Q32" s="108" t="str">
        <f>IF(HL!J31="","",HYPERLINK(HL!J31,9))</f>
        <v/>
      </c>
      <c r="R32" s="108" t="str">
        <f>IF(HL!K31="","",HYPERLINK(HL!K31,10))</f>
        <v/>
      </c>
      <c r="S32" s="108" t="str">
        <f>IF(HL!L31="","",HYPERLINK(HL!L31,11))</f>
        <v/>
      </c>
      <c r="T32" s="108" t="str">
        <f>IF(HL!M31="","",HYPERLINK(HL!M31,12))</f>
        <v/>
      </c>
      <c r="U32" s="108" t="str">
        <f>IF(HL!N31="","",HYPERLINK(HL!N31,13))</f>
        <v/>
      </c>
      <c r="V32" s="84" t="str">
        <f>IF(HL!O31="","",HYPERLINK(HL!O31,14))</f>
        <v/>
      </c>
      <c r="W32" s="81" t="str">
        <f>IF(HL!P31="","－",HYPERLINK(HL!P31,"表示"))</f>
        <v>表示</v>
      </c>
      <c r="X32" s="163">
        <v>36178</v>
      </c>
      <c r="Y32" s="164">
        <v>36543</v>
      </c>
      <c r="Z32" s="1" t="str">
        <f t="shared" si="0"/>
        <v>2000</v>
      </c>
      <c r="AA32" s="1">
        <f t="shared" si="1"/>
        <v>12</v>
      </c>
      <c r="AB32" s="23"/>
      <c r="AC32" s="23"/>
      <c r="AD32" s="23"/>
      <c r="AE32" s="23" t="s">
        <v>820</v>
      </c>
      <c r="AF32" s="23"/>
      <c r="AG32" s="23"/>
      <c r="AH32" s="23"/>
      <c r="AI32" s="23"/>
      <c r="AJ32" s="23"/>
      <c r="AK32" s="23"/>
      <c r="AL32" s="35" t="s">
        <v>761</v>
      </c>
      <c r="AM32" s="23"/>
      <c r="AN32" s="23" t="s">
        <v>820</v>
      </c>
      <c r="AO32" s="1" t="s">
        <v>8</v>
      </c>
      <c r="AP32" s="1"/>
      <c r="AQ32" s="1"/>
      <c r="AR32" s="269"/>
      <c r="AS32" s="270"/>
      <c r="AT32" s="271"/>
      <c r="AU32" s="271"/>
      <c r="AV32" s="10"/>
      <c r="AW32" s="10"/>
      <c r="AX32" s="11"/>
      <c r="AY32" s="11"/>
      <c r="AZ32" s="10"/>
      <c r="BA32" s="10"/>
    </row>
    <row r="33" spans="1:53" ht="70.25" customHeight="1">
      <c r="A33" s="21">
        <v>29</v>
      </c>
      <c r="B33" s="35" t="s">
        <v>2863</v>
      </c>
      <c r="C33" s="35" t="s">
        <v>790</v>
      </c>
      <c r="D33" s="180">
        <v>121</v>
      </c>
      <c r="E33" s="115" t="s">
        <v>1376</v>
      </c>
      <c r="F33" s="79" t="s">
        <v>33</v>
      </c>
      <c r="G33" s="1" t="s">
        <v>1182</v>
      </c>
      <c r="H33" s="23" t="s">
        <v>671</v>
      </c>
      <c r="I33" s="109" t="str">
        <f>IF(HL!B32="","",HYPERLINK(HL!B32,"表示"))</f>
        <v>表示</v>
      </c>
      <c r="J33" s="108" t="str">
        <f>IF(HL!C32="","",HYPERLINK(HL!C32,2))</f>
        <v/>
      </c>
      <c r="K33" s="108" t="str">
        <f>IF(HL!D32="","",HYPERLINK(HL!D32,3))</f>
        <v/>
      </c>
      <c r="L33" s="108" t="str">
        <f>IF(HL!E32="","",HYPERLINK(HL!E32,4))</f>
        <v/>
      </c>
      <c r="M33" s="108" t="str">
        <f>IF(HL!F32="","",HYPERLINK(HL!F32,5))</f>
        <v/>
      </c>
      <c r="N33" s="108" t="str">
        <f>IF(HL!G32="","",HYPERLINK(HL!G32,6))</f>
        <v/>
      </c>
      <c r="O33" s="108" t="str">
        <f>IF(HL!H32="","",HYPERLINK(HL!H32,7))</f>
        <v/>
      </c>
      <c r="P33" s="108" t="str">
        <f>IF(HL!I32="","",HYPERLINK(HL!I32,8))</f>
        <v/>
      </c>
      <c r="Q33" s="108" t="str">
        <f>IF(HL!J32="","",HYPERLINK(HL!J32,9))</f>
        <v/>
      </c>
      <c r="R33" s="108" t="str">
        <f>IF(HL!K32="","",HYPERLINK(HL!K32,10))</f>
        <v/>
      </c>
      <c r="S33" s="108" t="str">
        <f>IF(HL!L32="","",HYPERLINK(HL!L32,11))</f>
        <v/>
      </c>
      <c r="T33" s="108" t="str">
        <f>IF(HL!M32="","",HYPERLINK(HL!M32,12))</f>
        <v/>
      </c>
      <c r="U33" s="108" t="str">
        <f>IF(HL!N32="","",HYPERLINK(HL!N32,13))</f>
        <v/>
      </c>
      <c r="V33" s="84" t="str">
        <f>IF(HL!O32="","",HYPERLINK(HL!O32,14))</f>
        <v/>
      </c>
      <c r="W33" s="81" t="str">
        <f>IF(HL!P32="","－",HYPERLINK(HL!P32,"表示"))</f>
        <v>表示</v>
      </c>
      <c r="X33" s="163">
        <v>35788</v>
      </c>
      <c r="Y33" s="164">
        <v>36543</v>
      </c>
      <c r="Z33" s="1" t="str">
        <f t="shared" si="0"/>
        <v>2000</v>
      </c>
      <c r="AA33" s="1">
        <f t="shared" si="1"/>
        <v>24</v>
      </c>
      <c r="AB33" s="23"/>
      <c r="AC33" s="23"/>
      <c r="AD33" s="23" t="s">
        <v>820</v>
      </c>
      <c r="AE33" s="23"/>
      <c r="AF33" s="23"/>
      <c r="AG33" s="23"/>
      <c r="AH33" s="23"/>
      <c r="AI33" s="23"/>
      <c r="AJ33" s="23"/>
      <c r="AK33" s="23"/>
      <c r="AL33" s="35" t="s">
        <v>536</v>
      </c>
      <c r="AM33" s="23"/>
      <c r="AN33" s="23" t="s">
        <v>820</v>
      </c>
      <c r="AO33" s="1" t="s">
        <v>551</v>
      </c>
      <c r="AP33" s="1"/>
      <c r="AQ33" s="1"/>
      <c r="AR33" s="269"/>
      <c r="AS33" s="270"/>
      <c r="AT33" s="271"/>
      <c r="AU33" s="271"/>
      <c r="AV33" s="10"/>
      <c r="AW33" s="10"/>
      <c r="AX33" s="11"/>
      <c r="AY33" s="11"/>
      <c r="AZ33" s="10"/>
      <c r="BA33" s="10"/>
    </row>
    <row r="34" spans="1:53" ht="70.25" customHeight="1">
      <c r="A34" s="21">
        <v>30</v>
      </c>
      <c r="B34" s="35" t="s">
        <v>5775</v>
      </c>
      <c r="C34" s="35" t="s">
        <v>2864</v>
      </c>
      <c r="D34" s="180">
        <v>625</v>
      </c>
      <c r="E34" s="115" t="s">
        <v>1594</v>
      </c>
      <c r="F34" s="79" t="s">
        <v>297</v>
      </c>
      <c r="G34" s="1" t="s">
        <v>1182</v>
      </c>
      <c r="H34" s="23" t="s">
        <v>1257</v>
      </c>
      <c r="I34" s="109" t="str">
        <f>IF(HL!B33="","",HYPERLINK(HL!B33,"表示"))</f>
        <v>表示</v>
      </c>
      <c r="J34" s="108" t="str">
        <f>IF(HL!C33="","",HYPERLINK(HL!C33,2))</f>
        <v/>
      </c>
      <c r="K34" s="108" t="str">
        <f>IF(HL!D33="","",HYPERLINK(HL!D33,3))</f>
        <v/>
      </c>
      <c r="L34" s="108" t="str">
        <f>IF(HL!E33="","",HYPERLINK(HL!E33,4))</f>
        <v/>
      </c>
      <c r="M34" s="108" t="str">
        <f>IF(HL!F33="","",HYPERLINK(HL!F33,5))</f>
        <v/>
      </c>
      <c r="N34" s="108" t="str">
        <f>IF(HL!G33="","",HYPERLINK(HL!G33,6))</f>
        <v/>
      </c>
      <c r="O34" s="108" t="str">
        <f>IF(HL!H33="","",HYPERLINK(HL!H33,7))</f>
        <v/>
      </c>
      <c r="P34" s="108" t="str">
        <f>IF(HL!I33="","",HYPERLINK(HL!I33,8))</f>
        <v/>
      </c>
      <c r="Q34" s="108" t="str">
        <f>IF(HL!J33="","",HYPERLINK(HL!J33,9))</f>
        <v/>
      </c>
      <c r="R34" s="108" t="str">
        <f>IF(HL!K33="","",HYPERLINK(HL!K33,10))</f>
        <v/>
      </c>
      <c r="S34" s="108" t="str">
        <f>IF(HL!L33="","",HYPERLINK(HL!L33,11))</f>
        <v/>
      </c>
      <c r="T34" s="108" t="str">
        <f>IF(HL!M33="","",HYPERLINK(HL!M33,12))</f>
        <v/>
      </c>
      <c r="U34" s="108" t="str">
        <f>IF(HL!N33="","",HYPERLINK(HL!N33,13))</f>
        <v/>
      </c>
      <c r="V34" s="84" t="str">
        <f>IF(HL!O33="","",HYPERLINK(HL!O33,14))</f>
        <v/>
      </c>
      <c r="W34" s="81" t="str">
        <f>IF(HL!P33="","－",HYPERLINK(HL!P33,"表示"))</f>
        <v>表示</v>
      </c>
      <c r="X34" s="163">
        <v>36511</v>
      </c>
      <c r="Y34" s="164">
        <v>36581</v>
      </c>
      <c r="Z34" s="1" t="str">
        <f t="shared" si="0"/>
        <v>2000</v>
      </c>
      <c r="AA34" s="1">
        <f t="shared" si="1"/>
        <v>2</v>
      </c>
      <c r="AB34" s="23" t="s">
        <v>820</v>
      </c>
      <c r="AC34" s="23"/>
      <c r="AD34" s="23"/>
      <c r="AE34" s="23"/>
      <c r="AF34" s="23"/>
      <c r="AG34" s="23"/>
      <c r="AH34" s="23"/>
      <c r="AI34" s="23"/>
      <c r="AJ34" s="23"/>
      <c r="AK34" s="23"/>
      <c r="AL34" s="35" t="s">
        <v>757</v>
      </c>
      <c r="AM34" s="23"/>
      <c r="AN34" s="23" t="s">
        <v>820</v>
      </c>
      <c r="AO34" s="23" t="s">
        <v>2131</v>
      </c>
      <c r="AP34" s="23"/>
      <c r="AQ34" s="23"/>
      <c r="AR34" s="269"/>
      <c r="AS34" s="270"/>
      <c r="AT34" s="269"/>
      <c r="AU34" s="269"/>
      <c r="AV34" s="10" t="s">
        <v>172</v>
      </c>
      <c r="AW34" s="10"/>
      <c r="AX34" s="11"/>
      <c r="AY34" s="11"/>
      <c r="AZ34" s="10"/>
      <c r="BA34" s="10"/>
    </row>
    <row r="35" spans="1:53" ht="218.25" customHeight="1">
      <c r="A35" s="21">
        <v>31</v>
      </c>
      <c r="B35" s="35" t="s">
        <v>2865</v>
      </c>
      <c r="C35" s="35" t="s">
        <v>334</v>
      </c>
      <c r="D35" s="180">
        <v>614</v>
      </c>
      <c r="E35" s="115" t="s">
        <v>6120</v>
      </c>
      <c r="F35" s="79" t="s">
        <v>4201</v>
      </c>
      <c r="G35" s="1" t="s">
        <v>1182</v>
      </c>
      <c r="H35" s="23" t="s">
        <v>667</v>
      </c>
      <c r="I35" s="109" t="str">
        <f>IF(HL!B34="","",HYPERLINK(HL!B34,"表示"))</f>
        <v>表示</v>
      </c>
      <c r="J35" s="108" t="str">
        <f>IF(HL!C34="","",HYPERLINK(HL!C34,2))</f>
        <v/>
      </c>
      <c r="K35" s="108" t="str">
        <f>IF(HL!D34="","",HYPERLINK(HL!D34,3))</f>
        <v/>
      </c>
      <c r="L35" s="108" t="str">
        <f>IF(HL!E34="","",HYPERLINK(HL!E34,4))</f>
        <v/>
      </c>
      <c r="M35" s="108" t="str">
        <f>IF(HL!F34="","",HYPERLINK(HL!F34,5))</f>
        <v/>
      </c>
      <c r="N35" s="108" t="str">
        <f>IF(HL!G34="","",HYPERLINK(HL!G34,6))</f>
        <v/>
      </c>
      <c r="O35" s="108" t="str">
        <f>IF(HL!H34="","",HYPERLINK(HL!H34,7))</f>
        <v/>
      </c>
      <c r="P35" s="108" t="str">
        <f>IF(HL!I34="","",HYPERLINK(HL!I34,8))</f>
        <v/>
      </c>
      <c r="Q35" s="108" t="str">
        <f>IF(HL!J34="","",HYPERLINK(HL!J34,9))</f>
        <v/>
      </c>
      <c r="R35" s="108" t="str">
        <f>IF(HL!K34="","",HYPERLINK(HL!K34,10))</f>
        <v/>
      </c>
      <c r="S35" s="108" t="str">
        <f>IF(HL!L34="","",HYPERLINK(HL!L34,11))</f>
        <v/>
      </c>
      <c r="T35" s="108" t="str">
        <f>IF(HL!M34="","",HYPERLINK(HL!M34,12))</f>
        <v/>
      </c>
      <c r="U35" s="108" t="str">
        <f>IF(HL!N34="","",HYPERLINK(HL!N34,13))</f>
        <v/>
      </c>
      <c r="V35" s="84" t="str">
        <f>IF(HL!O34="","",HYPERLINK(HL!O34,14))</f>
        <v/>
      </c>
      <c r="W35" s="81" t="str">
        <f>IF(HL!P34="","－",HYPERLINK(HL!P34,"表示"))</f>
        <v>表示</v>
      </c>
      <c r="X35" s="163">
        <v>35790</v>
      </c>
      <c r="Y35" s="164">
        <v>36595</v>
      </c>
      <c r="Z35" s="1" t="str">
        <f t="shared" si="0"/>
        <v>2000</v>
      </c>
      <c r="AA35" s="1">
        <f t="shared" si="1"/>
        <v>26</v>
      </c>
      <c r="AB35" s="23" t="s">
        <v>820</v>
      </c>
      <c r="AC35" s="23"/>
      <c r="AD35" s="23"/>
      <c r="AE35" s="23"/>
      <c r="AF35" s="23"/>
      <c r="AG35" s="23"/>
      <c r="AH35" s="23"/>
      <c r="AI35" s="23"/>
      <c r="AJ35" s="23"/>
      <c r="AK35" s="23"/>
      <c r="AL35" s="35" t="s">
        <v>1109</v>
      </c>
      <c r="AM35" s="23"/>
      <c r="AN35" s="23" t="s">
        <v>820</v>
      </c>
      <c r="AO35" s="1" t="s">
        <v>551</v>
      </c>
      <c r="AP35" s="1"/>
      <c r="AQ35" s="23" t="s">
        <v>172</v>
      </c>
      <c r="AR35" s="269"/>
      <c r="AS35" s="270"/>
      <c r="AT35" s="269"/>
      <c r="AU35" s="269"/>
      <c r="AV35" s="10" t="s">
        <v>172</v>
      </c>
      <c r="AW35" s="10"/>
      <c r="AX35" s="11"/>
      <c r="AY35" s="11"/>
      <c r="AZ35" s="10"/>
      <c r="BA35" s="10"/>
    </row>
    <row r="36" spans="1:53" ht="111" customHeight="1">
      <c r="A36" s="21">
        <v>32</v>
      </c>
      <c r="B36" s="35" t="s">
        <v>2866</v>
      </c>
      <c r="C36" s="35" t="s">
        <v>2867</v>
      </c>
      <c r="D36" s="180">
        <v>339</v>
      </c>
      <c r="E36" s="115" t="s">
        <v>2062</v>
      </c>
      <c r="F36" s="71" t="s">
        <v>4643</v>
      </c>
      <c r="G36" s="1" t="s">
        <v>1182</v>
      </c>
      <c r="H36" s="23" t="s">
        <v>670</v>
      </c>
      <c r="I36" s="109" t="str">
        <f>IF(HL!B35="","",HYPERLINK(HL!B35,"表示"))</f>
        <v>表示</v>
      </c>
      <c r="J36" s="108" t="str">
        <f>IF(HL!C35="","",HYPERLINK(HL!C35,2))</f>
        <v/>
      </c>
      <c r="K36" s="108" t="str">
        <f>IF(HL!D35="","",HYPERLINK(HL!D35,3))</f>
        <v/>
      </c>
      <c r="L36" s="108" t="str">
        <f>IF(HL!E35="","",HYPERLINK(HL!E35,4))</f>
        <v/>
      </c>
      <c r="M36" s="108" t="str">
        <f>IF(HL!F35="","",HYPERLINK(HL!F35,5))</f>
        <v/>
      </c>
      <c r="N36" s="108" t="str">
        <f>IF(HL!G35="","",HYPERLINK(HL!G35,6))</f>
        <v/>
      </c>
      <c r="O36" s="108" t="str">
        <f>IF(HL!H35="","",HYPERLINK(HL!H35,7))</f>
        <v/>
      </c>
      <c r="P36" s="108" t="str">
        <f>IF(HL!I35="","",HYPERLINK(HL!I35,8))</f>
        <v/>
      </c>
      <c r="Q36" s="108" t="str">
        <f>IF(HL!J35="","",HYPERLINK(HL!J35,9))</f>
        <v/>
      </c>
      <c r="R36" s="108" t="str">
        <f>IF(HL!K35="","",HYPERLINK(HL!K35,10))</f>
        <v/>
      </c>
      <c r="S36" s="108" t="str">
        <f>IF(HL!L35="","",HYPERLINK(HL!L35,11))</f>
        <v/>
      </c>
      <c r="T36" s="108" t="str">
        <f>IF(HL!M35="","",HYPERLINK(HL!M35,12))</f>
        <v/>
      </c>
      <c r="U36" s="108" t="str">
        <f>IF(HL!N35="","",HYPERLINK(HL!N35,13))</f>
        <v/>
      </c>
      <c r="V36" s="84" t="str">
        <f>IF(HL!O35="","",HYPERLINK(HL!O35,14))</f>
        <v/>
      </c>
      <c r="W36" s="81" t="str">
        <f>IF(HL!P35="","－",HYPERLINK(HL!P35,"表示"))</f>
        <v>表示</v>
      </c>
      <c r="X36" s="163">
        <v>36423</v>
      </c>
      <c r="Y36" s="164">
        <v>36595</v>
      </c>
      <c r="Z36" s="1" t="str">
        <f t="shared" si="0"/>
        <v>2000</v>
      </c>
      <c r="AA36" s="1">
        <f t="shared" si="1"/>
        <v>5</v>
      </c>
      <c r="AB36" s="23"/>
      <c r="AC36" s="23"/>
      <c r="AD36" s="23"/>
      <c r="AE36" s="23" t="s">
        <v>820</v>
      </c>
      <c r="AF36" s="23"/>
      <c r="AG36" s="23"/>
      <c r="AH36" s="23"/>
      <c r="AI36" s="23"/>
      <c r="AJ36" s="23"/>
      <c r="AK36" s="23"/>
      <c r="AL36" s="35" t="s">
        <v>2099</v>
      </c>
      <c r="AM36" s="23" t="s">
        <v>820</v>
      </c>
      <c r="AN36" s="23"/>
      <c r="AO36" s="1" t="s">
        <v>26</v>
      </c>
      <c r="AP36" s="1"/>
      <c r="AQ36" s="1" t="s">
        <v>172</v>
      </c>
      <c r="AR36" s="269"/>
      <c r="AS36" s="270"/>
      <c r="AT36" s="271"/>
      <c r="AU36" s="271"/>
      <c r="AV36" s="10" t="s">
        <v>172</v>
      </c>
      <c r="AW36" s="10"/>
      <c r="AX36" s="11"/>
      <c r="AY36" s="11"/>
      <c r="AZ36" s="10"/>
      <c r="BA36" s="10"/>
    </row>
    <row r="37" spans="1:53" ht="126.75" customHeight="1">
      <c r="A37" s="21">
        <v>33</v>
      </c>
      <c r="B37" s="35" t="s">
        <v>2485</v>
      </c>
      <c r="C37" s="35" t="s">
        <v>782</v>
      </c>
      <c r="D37" s="180">
        <v>131</v>
      </c>
      <c r="E37" s="115" t="s">
        <v>2141</v>
      </c>
      <c r="F37" s="79" t="s">
        <v>2549</v>
      </c>
      <c r="G37" s="1" t="s">
        <v>1182</v>
      </c>
      <c r="H37" s="1" t="s">
        <v>677</v>
      </c>
      <c r="I37" s="109" t="str">
        <f>IF(HL!B36="","",HYPERLINK(HL!B36,"表示"))</f>
        <v>表示</v>
      </c>
      <c r="J37" s="108" t="str">
        <f>IF(HL!C36="","",HYPERLINK(HL!C36,2))</f>
        <v/>
      </c>
      <c r="K37" s="108" t="str">
        <f>IF(HL!D36="","",HYPERLINK(HL!D36,3))</f>
        <v/>
      </c>
      <c r="L37" s="108" t="str">
        <f>IF(HL!E36="","",HYPERLINK(HL!E36,4))</f>
        <v/>
      </c>
      <c r="M37" s="108" t="str">
        <f>IF(HL!F36="","",HYPERLINK(HL!F36,5))</f>
        <v/>
      </c>
      <c r="N37" s="108" t="str">
        <f>IF(HL!G36="","",HYPERLINK(HL!G36,6))</f>
        <v/>
      </c>
      <c r="O37" s="108" t="str">
        <f>IF(HL!H36="","",HYPERLINK(HL!H36,7))</f>
        <v/>
      </c>
      <c r="P37" s="108" t="str">
        <f>IF(HL!I36="","",HYPERLINK(HL!I36,8))</f>
        <v/>
      </c>
      <c r="Q37" s="108" t="str">
        <f>IF(HL!J36="","",HYPERLINK(HL!J36,9))</f>
        <v/>
      </c>
      <c r="R37" s="108" t="str">
        <f>IF(HL!K36="","",HYPERLINK(HL!K36,10))</f>
        <v/>
      </c>
      <c r="S37" s="108" t="str">
        <f>IF(HL!L36="","",HYPERLINK(HL!L36,11))</f>
        <v/>
      </c>
      <c r="T37" s="108" t="str">
        <f>IF(HL!M36="","",HYPERLINK(HL!M36,12))</f>
        <v/>
      </c>
      <c r="U37" s="108" t="str">
        <f>IF(HL!N36="","",HYPERLINK(HL!N36,13))</f>
        <v/>
      </c>
      <c r="V37" s="84" t="str">
        <f>IF(HL!O36="","",HYPERLINK(HL!O36,14))</f>
        <v/>
      </c>
      <c r="W37" s="81" t="str">
        <f>IF(HL!P36="","－",HYPERLINK(HL!P36,"表示"))</f>
        <v>表示</v>
      </c>
      <c r="X37" s="163" t="s">
        <v>1430</v>
      </c>
      <c r="Y37" s="164">
        <v>36595</v>
      </c>
      <c r="Z37" s="1" t="str">
        <f t="shared" si="0"/>
        <v>2000</v>
      </c>
      <c r="AA37" s="1" t="s">
        <v>2696</v>
      </c>
      <c r="AB37" s="23"/>
      <c r="AC37" s="23"/>
      <c r="AD37" s="23"/>
      <c r="AE37" s="23" t="s">
        <v>820</v>
      </c>
      <c r="AF37" s="23"/>
      <c r="AG37" s="23"/>
      <c r="AH37" s="23"/>
      <c r="AI37" s="23"/>
      <c r="AJ37" s="23"/>
      <c r="AK37" s="23"/>
      <c r="AL37" s="35" t="s">
        <v>2100</v>
      </c>
      <c r="AM37" s="23"/>
      <c r="AN37" s="23" t="s">
        <v>820</v>
      </c>
      <c r="AO37" s="1" t="s">
        <v>551</v>
      </c>
      <c r="AP37" s="1"/>
      <c r="AQ37" s="1"/>
      <c r="AR37" s="269"/>
      <c r="AS37" s="270"/>
      <c r="AT37" s="271"/>
      <c r="AU37" s="271"/>
      <c r="AV37" s="10"/>
      <c r="AW37" s="10"/>
      <c r="AX37" s="11"/>
      <c r="AY37" s="11"/>
      <c r="AZ37" s="10"/>
      <c r="BA37" s="10"/>
    </row>
    <row r="38" spans="1:53" ht="70.25" customHeight="1">
      <c r="A38" s="21">
        <v>34</v>
      </c>
      <c r="B38" s="35" t="s">
        <v>2868</v>
      </c>
      <c r="C38" s="35" t="s">
        <v>5530</v>
      </c>
      <c r="D38" s="180">
        <v>634</v>
      </c>
      <c r="E38" s="115" t="s">
        <v>1590</v>
      </c>
      <c r="F38" s="79" t="s">
        <v>2265</v>
      </c>
      <c r="G38" s="1" t="s">
        <v>1182</v>
      </c>
      <c r="H38" s="23" t="s">
        <v>676</v>
      </c>
      <c r="I38" s="109" t="str">
        <f>IF(HL!B37="","",HYPERLINK(HL!B37,"表示"))</f>
        <v>表示</v>
      </c>
      <c r="J38" s="108" t="str">
        <f>IF(HL!C37="","",HYPERLINK(HL!C37,2))</f>
        <v/>
      </c>
      <c r="K38" s="108" t="str">
        <f>IF(HL!D37="","",HYPERLINK(HL!D37,3))</f>
        <v/>
      </c>
      <c r="L38" s="108" t="str">
        <f>IF(HL!E37="","",HYPERLINK(HL!E37,4))</f>
        <v/>
      </c>
      <c r="M38" s="108" t="str">
        <f>IF(HL!F37="","",HYPERLINK(HL!F37,5))</f>
        <v/>
      </c>
      <c r="N38" s="108" t="str">
        <f>IF(HL!G37="","",HYPERLINK(HL!G37,6))</f>
        <v/>
      </c>
      <c r="O38" s="108" t="str">
        <f>IF(HL!H37="","",HYPERLINK(HL!H37,7))</f>
        <v/>
      </c>
      <c r="P38" s="108" t="str">
        <f>IF(HL!I37="","",HYPERLINK(HL!I37,8))</f>
        <v/>
      </c>
      <c r="Q38" s="108" t="str">
        <f>IF(HL!J37="","",HYPERLINK(HL!J37,9))</f>
        <v/>
      </c>
      <c r="R38" s="108" t="str">
        <f>IF(HL!K37="","",HYPERLINK(HL!K37,10))</f>
        <v/>
      </c>
      <c r="S38" s="108" t="str">
        <f>IF(HL!L37="","",HYPERLINK(HL!L37,11))</f>
        <v/>
      </c>
      <c r="T38" s="108" t="str">
        <f>IF(HL!M37="","",HYPERLINK(HL!M37,12))</f>
        <v/>
      </c>
      <c r="U38" s="108" t="str">
        <f>IF(HL!N37="","",HYPERLINK(HL!N37,13))</f>
        <v/>
      </c>
      <c r="V38" s="84" t="str">
        <f>IF(HL!O37="","",HYPERLINK(HL!O37,14))</f>
        <v/>
      </c>
      <c r="W38" s="81" t="str">
        <f>IF(HL!P37="","－",HYPERLINK(HL!P37,"表示"))</f>
        <v>表示</v>
      </c>
      <c r="X38" s="163">
        <v>36301</v>
      </c>
      <c r="Y38" s="164">
        <v>36595</v>
      </c>
      <c r="Z38" s="1" t="str">
        <f t="shared" si="0"/>
        <v>2000</v>
      </c>
      <c r="AA38" s="1">
        <f t="shared" si="1"/>
        <v>9</v>
      </c>
      <c r="AB38" s="23" t="s">
        <v>820</v>
      </c>
      <c r="AC38" s="23"/>
      <c r="AD38" s="23"/>
      <c r="AE38" s="23"/>
      <c r="AF38" s="23"/>
      <c r="AG38" s="23"/>
      <c r="AH38" s="23"/>
      <c r="AI38" s="23"/>
      <c r="AJ38" s="23"/>
      <c r="AK38" s="23"/>
      <c r="AL38" s="35" t="s">
        <v>278</v>
      </c>
      <c r="AM38" s="23"/>
      <c r="AN38" s="23" t="s">
        <v>820</v>
      </c>
      <c r="AO38" s="1" t="s">
        <v>855</v>
      </c>
      <c r="AP38" s="1"/>
      <c r="AQ38" s="1"/>
      <c r="AR38" s="269"/>
      <c r="AS38" s="270"/>
      <c r="AT38" s="271"/>
      <c r="AU38" s="271"/>
      <c r="AV38" s="10" t="s">
        <v>172</v>
      </c>
      <c r="AW38" s="10"/>
      <c r="AX38" s="11"/>
      <c r="AY38" s="11"/>
      <c r="AZ38" s="10" t="s">
        <v>172</v>
      </c>
      <c r="BA38" s="10"/>
    </row>
    <row r="39" spans="1:53" ht="70.25" customHeight="1">
      <c r="A39" s="21">
        <v>35</v>
      </c>
      <c r="B39" s="35" t="s">
        <v>2869</v>
      </c>
      <c r="C39" s="35" t="s">
        <v>281</v>
      </c>
      <c r="D39" s="180">
        <v>341</v>
      </c>
      <c r="E39" s="115" t="s">
        <v>2194</v>
      </c>
      <c r="F39" s="79" t="s">
        <v>2266</v>
      </c>
      <c r="G39" s="1" t="s">
        <v>1182</v>
      </c>
      <c r="H39" s="23" t="s">
        <v>673</v>
      </c>
      <c r="I39" s="109" t="str">
        <f>IF(HL!B38="","",HYPERLINK(HL!B38,"表示"))</f>
        <v>表示</v>
      </c>
      <c r="J39" s="108" t="str">
        <f>IF(HL!C38="","",HYPERLINK(HL!C38,2))</f>
        <v/>
      </c>
      <c r="K39" s="108" t="str">
        <f>IF(HL!D38="","",HYPERLINK(HL!D38,3))</f>
        <v/>
      </c>
      <c r="L39" s="108" t="str">
        <f>IF(HL!E38="","",HYPERLINK(HL!E38,4))</f>
        <v/>
      </c>
      <c r="M39" s="108" t="str">
        <f>IF(HL!F38="","",HYPERLINK(HL!F38,5))</f>
        <v/>
      </c>
      <c r="N39" s="108" t="str">
        <f>IF(HL!G38="","",HYPERLINK(HL!G38,6))</f>
        <v/>
      </c>
      <c r="O39" s="108" t="str">
        <f>IF(HL!H38="","",HYPERLINK(HL!H38,7))</f>
        <v/>
      </c>
      <c r="P39" s="108" t="str">
        <f>IF(HL!I38="","",HYPERLINK(HL!I38,8))</f>
        <v/>
      </c>
      <c r="Q39" s="108" t="str">
        <f>IF(HL!J38="","",HYPERLINK(HL!J38,9))</f>
        <v/>
      </c>
      <c r="R39" s="108" t="str">
        <f>IF(HL!K38="","",HYPERLINK(HL!K38,10))</f>
        <v/>
      </c>
      <c r="S39" s="108" t="str">
        <f>IF(HL!L38="","",HYPERLINK(HL!L38,11))</f>
        <v/>
      </c>
      <c r="T39" s="108" t="str">
        <f>IF(HL!M38="","",HYPERLINK(HL!M38,12))</f>
        <v/>
      </c>
      <c r="U39" s="108" t="str">
        <f>IF(HL!N38="","",HYPERLINK(HL!N38,13))</f>
        <v/>
      </c>
      <c r="V39" s="84" t="str">
        <f>IF(HL!O38="","",HYPERLINK(HL!O38,14))</f>
        <v/>
      </c>
      <c r="W39" s="81" t="str">
        <f>IF(HL!P38="","－",HYPERLINK(HL!P38,"表示"))</f>
        <v>表示</v>
      </c>
      <c r="X39" s="163">
        <v>35670</v>
      </c>
      <c r="Y39" s="164">
        <v>36595</v>
      </c>
      <c r="Z39" s="1" t="str">
        <f t="shared" si="0"/>
        <v>2000</v>
      </c>
      <c r="AA39" s="1">
        <f t="shared" si="1"/>
        <v>30</v>
      </c>
      <c r="AB39" s="23" t="s">
        <v>820</v>
      </c>
      <c r="AC39" s="23"/>
      <c r="AD39" s="23"/>
      <c r="AE39" s="23"/>
      <c r="AF39" s="23"/>
      <c r="AG39" s="23"/>
      <c r="AH39" s="23"/>
      <c r="AI39" s="23"/>
      <c r="AJ39" s="23"/>
      <c r="AK39" s="23"/>
      <c r="AL39" s="35" t="s">
        <v>755</v>
      </c>
      <c r="AM39" s="23" t="s">
        <v>820</v>
      </c>
      <c r="AN39" s="23"/>
      <c r="AO39" s="1" t="s">
        <v>551</v>
      </c>
      <c r="AP39" s="1"/>
      <c r="AQ39" s="1"/>
      <c r="AR39" s="269"/>
      <c r="AS39" s="270"/>
      <c r="AT39" s="271"/>
      <c r="AU39" s="271"/>
      <c r="AV39" s="10"/>
      <c r="AW39" s="10"/>
      <c r="AX39" s="11" t="s">
        <v>172</v>
      </c>
      <c r="AY39" s="11"/>
      <c r="AZ39" s="10"/>
      <c r="BA39" s="10"/>
    </row>
    <row r="40" spans="1:53" ht="70.25" customHeight="1">
      <c r="A40" s="21">
        <v>36</v>
      </c>
      <c r="B40" s="35" t="s">
        <v>2486</v>
      </c>
      <c r="C40" s="35" t="s">
        <v>783</v>
      </c>
      <c r="D40" s="180">
        <v>131</v>
      </c>
      <c r="E40" s="115" t="s">
        <v>2141</v>
      </c>
      <c r="F40" s="79" t="s">
        <v>52</v>
      </c>
      <c r="G40" s="1" t="s">
        <v>1182</v>
      </c>
      <c r="H40" s="23" t="s">
        <v>677</v>
      </c>
      <c r="I40" s="109" t="str">
        <f>IF(HL!B39="","",HYPERLINK(HL!B39,"表示"))</f>
        <v>表示</v>
      </c>
      <c r="J40" s="108" t="str">
        <f>IF(HL!C39="","",HYPERLINK(HL!C39,2))</f>
        <v/>
      </c>
      <c r="K40" s="108" t="str">
        <f>IF(HL!D39="","",HYPERLINK(HL!D39,3))</f>
        <v/>
      </c>
      <c r="L40" s="108" t="str">
        <f>IF(HL!E39="","",HYPERLINK(HL!E39,4))</f>
        <v/>
      </c>
      <c r="M40" s="108" t="str">
        <f>IF(HL!F39="","",HYPERLINK(HL!F39,5))</f>
        <v/>
      </c>
      <c r="N40" s="108" t="str">
        <f>IF(HL!G39="","",HYPERLINK(HL!G39,6))</f>
        <v/>
      </c>
      <c r="O40" s="108" t="str">
        <f>IF(HL!H39="","",HYPERLINK(HL!H39,7))</f>
        <v/>
      </c>
      <c r="P40" s="108" t="str">
        <f>IF(HL!I39="","",HYPERLINK(HL!I39,8))</f>
        <v/>
      </c>
      <c r="Q40" s="108" t="str">
        <f>IF(HL!J39="","",HYPERLINK(HL!J39,9))</f>
        <v/>
      </c>
      <c r="R40" s="108" t="str">
        <f>IF(HL!K39="","",HYPERLINK(HL!K39,10))</f>
        <v/>
      </c>
      <c r="S40" s="108" t="str">
        <f>IF(HL!L39="","",HYPERLINK(HL!L39,11))</f>
        <v/>
      </c>
      <c r="T40" s="108" t="str">
        <f>IF(HL!M39="","",HYPERLINK(HL!M39,12))</f>
        <v/>
      </c>
      <c r="U40" s="108" t="str">
        <f>IF(HL!N39="","",HYPERLINK(HL!N39,13))</f>
        <v/>
      </c>
      <c r="V40" s="84" t="str">
        <f>IF(HL!O39="","",HYPERLINK(HL!O39,14))</f>
        <v/>
      </c>
      <c r="W40" s="81" t="str">
        <f>IF(HL!P39="","－",HYPERLINK(HL!P39,"表示"))</f>
        <v>表示</v>
      </c>
      <c r="X40" s="163" t="s">
        <v>1430</v>
      </c>
      <c r="Y40" s="164">
        <v>36595</v>
      </c>
      <c r="Z40" s="1" t="str">
        <f t="shared" si="0"/>
        <v>2000</v>
      </c>
      <c r="AA40" s="1" t="s">
        <v>2696</v>
      </c>
      <c r="AB40" s="23" t="s">
        <v>820</v>
      </c>
      <c r="AC40" s="23"/>
      <c r="AD40" s="23"/>
      <c r="AE40" s="23"/>
      <c r="AF40" s="23"/>
      <c r="AG40" s="23"/>
      <c r="AH40" s="23"/>
      <c r="AI40" s="23"/>
      <c r="AJ40" s="23"/>
      <c r="AK40" s="23"/>
      <c r="AL40" s="35" t="s">
        <v>193</v>
      </c>
      <c r="AM40" s="23" t="s">
        <v>820</v>
      </c>
      <c r="AN40" s="23"/>
      <c r="AO40" s="1" t="s">
        <v>551</v>
      </c>
      <c r="AP40" s="1"/>
      <c r="AQ40" s="1"/>
      <c r="AR40" s="269"/>
      <c r="AS40" s="270"/>
      <c r="AT40" s="271"/>
      <c r="AU40" s="271"/>
      <c r="AV40" s="10"/>
      <c r="AW40" s="10"/>
      <c r="AX40" s="11"/>
      <c r="AY40" s="11"/>
      <c r="AZ40" s="10"/>
      <c r="BA40" s="10"/>
    </row>
    <row r="41" spans="1:53" ht="96.75" customHeight="1">
      <c r="A41" s="21">
        <v>37</v>
      </c>
      <c r="B41" s="35" t="s">
        <v>2870</v>
      </c>
      <c r="C41" s="35" t="s">
        <v>784</v>
      </c>
      <c r="D41" s="180">
        <v>113</v>
      </c>
      <c r="E41" s="115" t="s">
        <v>1589</v>
      </c>
      <c r="F41" s="79" t="s">
        <v>1644</v>
      </c>
      <c r="G41" s="1" t="s">
        <v>1182</v>
      </c>
      <c r="H41" s="23" t="s">
        <v>678</v>
      </c>
      <c r="I41" s="109" t="str">
        <f>IF(HL!B40="","",HYPERLINK(HL!B40,"表示"))</f>
        <v>表示</v>
      </c>
      <c r="J41" s="108" t="str">
        <f>IF(HL!C40="","",HYPERLINK(HL!C40,2))</f>
        <v/>
      </c>
      <c r="K41" s="108" t="str">
        <f>IF(HL!D40="","",HYPERLINK(HL!D40,3))</f>
        <v/>
      </c>
      <c r="L41" s="108" t="str">
        <f>IF(HL!E40="","",HYPERLINK(HL!E40,4))</f>
        <v/>
      </c>
      <c r="M41" s="108" t="str">
        <f>IF(HL!F40="","",HYPERLINK(HL!F40,5))</f>
        <v/>
      </c>
      <c r="N41" s="108" t="str">
        <f>IF(HL!G40="","",HYPERLINK(HL!G40,6))</f>
        <v/>
      </c>
      <c r="O41" s="108" t="str">
        <f>IF(HL!H40="","",HYPERLINK(HL!H40,7))</f>
        <v/>
      </c>
      <c r="P41" s="108" t="str">
        <f>IF(HL!I40="","",HYPERLINK(HL!I40,8))</f>
        <v/>
      </c>
      <c r="Q41" s="108" t="str">
        <f>IF(HL!J40="","",HYPERLINK(HL!J40,9))</f>
        <v/>
      </c>
      <c r="R41" s="108" t="str">
        <f>IF(HL!K40="","",HYPERLINK(HL!K40,10))</f>
        <v/>
      </c>
      <c r="S41" s="108" t="str">
        <f>IF(HL!L40="","",HYPERLINK(HL!L40,11))</f>
        <v/>
      </c>
      <c r="T41" s="108" t="str">
        <f>IF(HL!M40="","",HYPERLINK(HL!M40,12))</f>
        <v/>
      </c>
      <c r="U41" s="108" t="str">
        <f>IF(HL!N40="","",HYPERLINK(HL!N40,13))</f>
        <v/>
      </c>
      <c r="V41" s="84" t="str">
        <f>IF(HL!O40="","",HYPERLINK(HL!O40,14))</f>
        <v/>
      </c>
      <c r="W41" s="81" t="str">
        <f>IF(HL!P40="","－",HYPERLINK(HL!P40,"表示"))</f>
        <v>表示</v>
      </c>
      <c r="X41" s="163">
        <v>35507</v>
      </c>
      <c r="Y41" s="164">
        <v>36595</v>
      </c>
      <c r="Z41" s="1" t="str">
        <f t="shared" si="0"/>
        <v>2000</v>
      </c>
      <c r="AA41" s="1">
        <f t="shared" si="1"/>
        <v>35</v>
      </c>
      <c r="AB41" s="23" t="s">
        <v>820</v>
      </c>
      <c r="AC41" s="23"/>
      <c r="AD41" s="23"/>
      <c r="AE41" s="23"/>
      <c r="AF41" s="23"/>
      <c r="AG41" s="23"/>
      <c r="AH41" s="23"/>
      <c r="AI41" s="23"/>
      <c r="AJ41" s="23"/>
      <c r="AK41" s="23"/>
      <c r="AL41" s="35" t="s">
        <v>1111</v>
      </c>
      <c r="AM41" s="23" t="s">
        <v>820</v>
      </c>
      <c r="AN41" s="23"/>
      <c r="AO41" s="1" t="s">
        <v>551</v>
      </c>
      <c r="AP41" s="1"/>
      <c r="AQ41" s="1" t="s">
        <v>172</v>
      </c>
      <c r="AR41" s="269"/>
      <c r="AS41" s="270"/>
      <c r="AT41" s="271"/>
      <c r="AU41" s="271"/>
      <c r="AV41" s="10"/>
      <c r="AW41" s="10"/>
      <c r="AX41" s="11" t="s">
        <v>172</v>
      </c>
      <c r="AY41" s="11"/>
      <c r="AZ41" s="10"/>
      <c r="BA41" s="10"/>
    </row>
    <row r="42" spans="1:53" ht="70.25" customHeight="1">
      <c r="A42" s="21">
        <v>38</v>
      </c>
      <c r="B42" s="35" t="s">
        <v>2871</v>
      </c>
      <c r="C42" s="35" t="s">
        <v>785</v>
      </c>
      <c r="D42" s="180">
        <v>449</v>
      </c>
      <c r="E42" s="115" t="s">
        <v>2215</v>
      </c>
      <c r="F42" s="79" t="s">
        <v>1013</v>
      </c>
      <c r="G42" s="1" t="s">
        <v>1182</v>
      </c>
      <c r="H42" s="23" t="s">
        <v>677</v>
      </c>
      <c r="I42" s="109" t="str">
        <f>IF(HL!B41="","",HYPERLINK(HL!B41,"表示"))</f>
        <v>表示</v>
      </c>
      <c r="J42" s="108" t="str">
        <f>IF(HL!C41="","",HYPERLINK(HL!C41,2))</f>
        <v/>
      </c>
      <c r="K42" s="108" t="str">
        <f>IF(HL!D41="","",HYPERLINK(HL!D41,3))</f>
        <v/>
      </c>
      <c r="L42" s="108" t="str">
        <f>IF(HL!E41="","",HYPERLINK(HL!E41,4))</f>
        <v/>
      </c>
      <c r="M42" s="108" t="str">
        <f>IF(HL!F41="","",HYPERLINK(HL!F41,5))</f>
        <v/>
      </c>
      <c r="N42" s="108" t="str">
        <f>IF(HL!G41="","",HYPERLINK(HL!G41,6))</f>
        <v/>
      </c>
      <c r="O42" s="108" t="str">
        <f>IF(HL!H41="","",HYPERLINK(HL!H41,7))</f>
        <v/>
      </c>
      <c r="P42" s="108" t="str">
        <f>IF(HL!I41="","",HYPERLINK(HL!I41,8))</f>
        <v/>
      </c>
      <c r="Q42" s="108" t="str">
        <f>IF(HL!J41="","",HYPERLINK(HL!J41,9))</f>
        <v/>
      </c>
      <c r="R42" s="108" t="str">
        <f>IF(HL!K41="","",HYPERLINK(HL!K41,10))</f>
        <v/>
      </c>
      <c r="S42" s="108" t="str">
        <f>IF(HL!L41="","",HYPERLINK(HL!L41,11))</f>
        <v/>
      </c>
      <c r="T42" s="108" t="str">
        <f>IF(HL!M41="","",HYPERLINK(HL!M41,12))</f>
        <v/>
      </c>
      <c r="U42" s="108" t="str">
        <f>IF(HL!N41="","",HYPERLINK(HL!N41,13))</f>
        <v/>
      </c>
      <c r="V42" s="84" t="str">
        <f>IF(HL!O41="","",HYPERLINK(HL!O41,14))</f>
        <v/>
      </c>
      <c r="W42" s="81" t="str">
        <f>IF(HL!P41="","－",HYPERLINK(HL!P41,"表示"))</f>
        <v>表示</v>
      </c>
      <c r="X42" s="163">
        <v>35368</v>
      </c>
      <c r="Y42" s="164">
        <v>36595</v>
      </c>
      <c r="Z42" s="1" t="str">
        <f t="shared" si="0"/>
        <v>2000</v>
      </c>
      <c r="AA42" s="1">
        <f t="shared" si="1"/>
        <v>40</v>
      </c>
      <c r="AB42" s="23" t="s">
        <v>820</v>
      </c>
      <c r="AC42" s="23"/>
      <c r="AD42" s="23"/>
      <c r="AE42" s="23"/>
      <c r="AF42" s="23"/>
      <c r="AG42" s="23"/>
      <c r="AH42" s="23"/>
      <c r="AI42" s="23"/>
      <c r="AJ42" s="23"/>
      <c r="AK42" s="23"/>
      <c r="AL42" s="35" t="s">
        <v>227</v>
      </c>
      <c r="AM42" s="23"/>
      <c r="AN42" s="23" t="s">
        <v>820</v>
      </c>
      <c r="AO42" s="1" t="s">
        <v>551</v>
      </c>
      <c r="AP42" s="1"/>
      <c r="AQ42" s="1"/>
      <c r="AR42" s="269"/>
      <c r="AS42" s="270"/>
      <c r="AT42" s="271"/>
      <c r="AU42" s="271"/>
      <c r="AV42" s="10"/>
      <c r="AW42" s="10"/>
      <c r="AX42" s="11" t="s">
        <v>172</v>
      </c>
      <c r="AY42" s="11"/>
      <c r="AZ42" s="10"/>
      <c r="BA42" s="10"/>
    </row>
    <row r="43" spans="1:53" ht="70.25" customHeight="1">
      <c r="A43" s="21">
        <v>39</v>
      </c>
      <c r="B43" s="35" t="s">
        <v>2872</v>
      </c>
      <c r="C43" s="35" t="s">
        <v>786</v>
      </c>
      <c r="D43" s="180">
        <v>218</v>
      </c>
      <c r="E43" s="115" t="s">
        <v>2241</v>
      </c>
      <c r="F43" s="79" t="s">
        <v>959</v>
      </c>
      <c r="G43" s="1" t="s">
        <v>1182</v>
      </c>
      <c r="H43" s="23" t="s">
        <v>671</v>
      </c>
      <c r="I43" s="109" t="str">
        <f>IF(HL!B42="","",HYPERLINK(HL!B42,"表示"))</f>
        <v>表示</v>
      </c>
      <c r="J43" s="108" t="str">
        <f>IF(HL!C42="","",HYPERLINK(HL!C42,2))</f>
        <v/>
      </c>
      <c r="K43" s="108" t="str">
        <f>IF(HL!D42="","",HYPERLINK(HL!D42,3))</f>
        <v/>
      </c>
      <c r="L43" s="108" t="str">
        <f>IF(HL!E42="","",HYPERLINK(HL!E42,4))</f>
        <v/>
      </c>
      <c r="M43" s="108" t="str">
        <f>IF(HL!F42="","",HYPERLINK(HL!F42,5))</f>
        <v/>
      </c>
      <c r="N43" s="108" t="str">
        <f>IF(HL!G42="","",HYPERLINK(HL!G42,6))</f>
        <v/>
      </c>
      <c r="O43" s="108" t="str">
        <f>IF(HL!H42="","",HYPERLINK(HL!H42,7))</f>
        <v/>
      </c>
      <c r="P43" s="108" t="str">
        <f>IF(HL!I42="","",HYPERLINK(HL!I42,8))</f>
        <v/>
      </c>
      <c r="Q43" s="108" t="str">
        <f>IF(HL!J42="","",HYPERLINK(HL!J42,9))</f>
        <v/>
      </c>
      <c r="R43" s="108" t="str">
        <f>IF(HL!K42="","",HYPERLINK(HL!K42,10))</f>
        <v/>
      </c>
      <c r="S43" s="108" t="str">
        <f>IF(HL!L42="","",HYPERLINK(HL!L42,11))</f>
        <v/>
      </c>
      <c r="T43" s="108" t="str">
        <f>IF(HL!M42="","",HYPERLINK(HL!M42,12))</f>
        <v/>
      </c>
      <c r="U43" s="108" t="str">
        <f>IF(HL!N42="","",HYPERLINK(HL!N42,13))</f>
        <v/>
      </c>
      <c r="V43" s="84" t="str">
        <f>IF(HL!O42="","",HYPERLINK(HL!O42,14))</f>
        <v/>
      </c>
      <c r="W43" s="81" t="str">
        <f>IF(HL!P42="","－",HYPERLINK(HL!P42,"表示"))</f>
        <v>表示</v>
      </c>
      <c r="X43" s="163">
        <v>36031</v>
      </c>
      <c r="Y43" s="164">
        <v>36595</v>
      </c>
      <c r="Z43" s="1" t="str">
        <f t="shared" si="0"/>
        <v>2000</v>
      </c>
      <c r="AA43" s="1">
        <f t="shared" si="1"/>
        <v>18</v>
      </c>
      <c r="AB43" s="23" t="s">
        <v>820</v>
      </c>
      <c r="AC43" s="23"/>
      <c r="AD43" s="23"/>
      <c r="AE43" s="23"/>
      <c r="AF43" s="23"/>
      <c r="AG43" s="23"/>
      <c r="AH43" s="23"/>
      <c r="AI43" s="23"/>
      <c r="AJ43" s="23"/>
      <c r="AK43" s="23"/>
      <c r="AL43" s="35" t="s">
        <v>2355</v>
      </c>
      <c r="AM43" s="23" t="s">
        <v>820</v>
      </c>
      <c r="AN43" s="23"/>
      <c r="AO43" s="1" t="s">
        <v>551</v>
      </c>
      <c r="AP43" s="1"/>
      <c r="AQ43" s="1"/>
      <c r="AR43" s="269"/>
      <c r="AS43" s="270"/>
      <c r="AT43" s="271"/>
      <c r="AU43" s="271"/>
      <c r="AV43" s="10"/>
      <c r="AW43" s="10" t="s">
        <v>172</v>
      </c>
      <c r="AX43" s="11"/>
      <c r="AY43" s="11"/>
      <c r="AZ43" s="10"/>
      <c r="BA43" s="10"/>
    </row>
    <row r="44" spans="1:53" ht="70.25" customHeight="1">
      <c r="A44" s="21">
        <v>40</v>
      </c>
      <c r="B44" s="35" t="s">
        <v>2873</v>
      </c>
      <c r="C44" s="35" t="s">
        <v>781</v>
      </c>
      <c r="D44" s="180">
        <v>424</v>
      </c>
      <c r="E44" s="115" t="s">
        <v>1592</v>
      </c>
      <c r="F44" s="79" t="s">
        <v>4644</v>
      </c>
      <c r="G44" s="1" t="s">
        <v>1182</v>
      </c>
      <c r="H44" s="23" t="s">
        <v>669</v>
      </c>
      <c r="I44" s="109" t="str">
        <f>IF(HL!B43="","",HYPERLINK(HL!B43,"表示"))</f>
        <v>表示</v>
      </c>
      <c r="J44" s="108" t="str">
        <f>IF(HL!C43="","",HYPERLINK(HL!C43,2))</f>
        <v/>
      </c>
      <c r="K44" s="108" t="str">
        <f>IF(HL!D43="","",HYPERLINK(HL!D43,3))</f>
        <v/>
      </c>
      <c r="L44" s="108" t="str">
        <f>IF(HL!E43="","",HYPERLINK(HL!E43,4))</f>
        <v/>
      </c>
      <c r="M44" s="108" t="str">
        <f>IF(HL!F43="","",HYPERLINK(HL!F43,5))</f>
        <v/>
      </c>
      <c r="N44" s="108" t="str">
        <f>IF(HL!G43="","",HYPERLINK(HL!G43,6))</f>
        <v/>
      </c>
      <c r="O44" s="108" t="str">
        <f>IF(HL!H43="","",HYPERLINK(HL!H43,7))</f>
        <v/>
      </c>
      <c r="P44" s="108" t="str">
        <f>IF(HL!I43="","",HYPERLINK(HL!I43,8))</f>
        <v/>
      </c>
      <c r="Q44" s="108" t="str">
        <f>IF(HL!J43="","",HYPERLINK(HL!J43,9))</f>
        <v/>
      </c>
      <c r="R44" s="108" t="str">
        <f>IF(HL!K43="","",HYPERLINK(HL!K43,10))</f>
        <v/>
      </c>
      <c r="S44" s="108" t="str">
        <f>IF(HL!L43="","",HYPERLINK(HL!L43,11))</f>
        <v/>
      </c>
      <c r="T44" s="108" t="str">
        <f>IF(HL!M43="","",HYPERLINK(HL!M43,12))</f>
        <v/>
      </c>
      <c r="U44" s="108" t="str">
        <f>IF(HL!N43="","",HYPERLINK(HL!N43,13))</f>
        <v/>
      </c>
      <c r="V44" s="84" t="str">
        <f>IF(HL!O43="","",HYPERLINK(HL!O43,14))</f>
        <v/>
      </c>
      <c r="W44" s="81" t="str">
        <f>IF(HL!P43="","－",HYPERLINK(HL!P43,"表示"))</f>
        <v>表示</v>
      </c>
      <c r="X44" s="163">
        <v>35884</v>
      </c>
      <c r="Y44" s="164">
        <v>36678</v>
      </c>
      <c r="Z44" s="1" t="str">
        <f t="shared" si="0"/>
        <v>2000</v>
      </c>
      <c r="AA44" s="1">
        <f t="shared" si="1"/>
        <v>26</v>
      </c>
      <c r="AB44" s="23"/>
      <c r="AC44" s="23"/>
      <c r="AD44" s="23"/>
      <c r="AE44" s="23" t="s">
        <v>820</v>
      </c>
      <c r="AF44" s="23"/>
      <c r="AG44" s="23"/>
      <c r="AH44" s="23"/>
      <c r="AI44" s="23"/>
      <c r="AJ44" s="23"/>
      <c r="AK44" s="23"/>
      <c r="AL44" s="35" t="s">
        <v>621</v>
      </c>
      <c r="AM44" s="23" t="s">
        <v>820</v>
      </c>
      <c r="AN44" s="23"/>
      <c r="AO44" s="1" t="s">
        <v>551</v>
      </c>
      <c r="AP44" s="1"/>
      <c r="AQ44" s="1"/>
      <c r="AR44" s="269"/>
      <c r="AS44" s="270"/>
      <c r="AT44" s="271"/>
      <c r="AU44" s="271"/>
      <c r="AV44" s="10"/>
      <c r="AW44" s="10"/>
      <c r="AX44" s="11" t="s">
        <v>172</v>
      </c>
      <c r="AY44" s="11"/>
      <c r="AZ44" s="10"/>
      <c r="BA44" s="10"/>
    </row>
    <row r="45" spans="1:53" ht="70.25" customHeight="1">
      <c r="A45" s="21">
        <v>41</v>
      </c>
      <c r="B45" s="35" t="s">
        <v>2874</v>
      </c>
      <c r="C45" s="35" t="s">
        <v>598</v>
      </c>
      <c r="D45" s="180">
        <v>311</v>
      </c>
      <c r="E45" s="115" t="s">
        <v>6121</v>
      </c>
      <c r="F45" s="79" t="s">
        <v>859</v>
      </c>
      <c r="G45" s="1" t="s">
        <v>1182</v>
      </c>
      <c r="H45" s="23" t="s">
        <v>670</v>
      </c>
      <c r="I45" s="109" t="str">
        <f>IF(HL!B44="","",HYPERLINK(HL!B44,"表示"))</f>
        <v>表示</v>
      </c>
      <c r="J45" s="108" t="str">
        <f>IF(HL!C44="","",HYPERLINK(HL!C44,2))</f>
        <v/>
      </c>
      <c r="K45" s="108" t="str">
        <f>IF(HL!D44="","",HYPERLINK(HL!D44,3))</f>
        <v/>
      </c>
      <c r="L45" s="108" t="str">
        <f>IF(HL!E44="","",HYPERLINK(HL!E44,4))</f>
        <v/>
      </c>
      <c r="M45" s="108" t="str">
        <f>IF(HL!F44="","",HYPERLINK(HL!F44,5))</f>
        <v/>
      </c>
      <c r="N45" s="108" t="str">
        <f>IF(HL!G44="","",HYPERLINK(HL!G44,6))</f>
        <v/>
      </c>
      <c r="O45" s="108" t="str">
        <f>IF(HL!H44="","",HYPERLINK(HL!H44,7))</f>
        <v/>
      </c>
      <c r="P45" s="108" t="str">
        <f>IF(HL!I44="","",HYPERLINK(HL!I44,8))</f>
        <v/>
      </c>
      <c r="Q45" s="108" t="str">
        <f>IF(HL!J44="","",HYPERLINK(HL!J44,9))</f>
        <v/>
      </c>
      <c r="R45" s="108" t="str">
        <f>IF(HL!K44="","",HYPERLINK(HL!K44,10))</f>
        <v/>
      </c>
      <c r="S45" s="108" t="str">
        <f>IF(HL!L44="","",HYPERLINK(HL!L44,11))</f>
        <v/>
      </c>
      <c r="T45" s="108" t="str">
        <f>IF(HL!M44="","",HYPERLINK(HL!M44,12))</f>
        <v/>
      </c>
      <c r="U45" s="108" t="str">
        <f>IF(HL!N44="","",HYPERLINK(HL!N44,13))</f>
        <v/>
      </c>
      <c r="V45" s="84" t="str">
        <f>IF(HL!O44="","",HYPERLINK(HL!O44,14))</f>
        <v/>
      </c>
      <c r="W45" s="81" t="str">
        <f>IF(HL!P44="","－",HYPERLINK(HL!P44,"表示"))</f>
        <v>表示</v>
      </c>
      <c r="X45" s="163">
        <v>35835</v>
      </c>
      <c r="Y45" s="164">
        <v>36710</v>
      </c>
      <c r="Z45" s="1" t="str">
        <f t="shared" si="0"/>
        <v>2000</v>
      </c>
      <c r="AA45" s="1">
        <f t="shared" si="1"/>
        <v>28</v>
      </c>
      <c r="AB45" s="23" t="s">
        <v>820</v>
      </c>
      <c r="AC45" s="23"/>
      <c r="AD45" s="23"/>
      <c r="AE45" s="23"/>
      <c r="AF45" s="23"/>
      <c r="AG45" s="23"/>
      <c r="AH45" s="23"/>
      <c r="AI45" s="23"/>
      <c r="AJ45" s="23"/>
      <c r="AK45" s="23"/>
      <c r="AL45" s="35" t="s">
        <v>510</v>
      </c>
      <c r="AM45" s="23"/>
      <c r="AN45" s="23" t="s">
        <v>820</v>
      </c>
      <c r="AO45" s="1" t="s">
        <v>551</v>
      </c>
      <c r="AP45" s="1"/>
      <c r="AQ45" s="1"/>
      <c r="AR45" s="269"/>
      <c r="AS45" s="270"/>
      <c r="AT45" s="271"/>
      <c r="AU45" s="271"/>
      <c r="AV45" s="10"/>
      <c r="AW45" s="10"/>
      <c r="AX45" s="11"/>
      <c r="AY45" s="11"/>
      <c r="AZ45" s="10"/>
      <c r="BA45" s="10"/>
    </row>
    <row r="46" spans="1:53" ht="70.25" customHeight="1">
      <c r="A46" s="21">
        <v>42</v>
      </c>
      <c r="B46" s="35" t="s">
        <v>46</v>
      </c>
      <c r="C46" s="35" t="s">
        <v>47</v>
      </c>
      <c r="D46" s="180">
        <v>333</v>
      </c>
      <c r="E46" s="115" t="s">
        <v>6115</v>
      </c>
      <c r="F46" s="79" t="s">
        <v>48</v>
      </c>
      <c r="G46" s="1" t="s">
        <v>1182</v>
      </c>
      <c r="H46" s="23" t="s">
        <v>671</v>
      </c>
      <c r="I46" s="109" t="str">
        <f>IF(HL!B45="","",HYPERLINK(HL!B45,"表示"))</f>
        <v>表示</v>
      </c>
      <c r="J46" s="108" t="str">
        <f>IF(HL!C45="","",HYPERLINK(HL!C45,2))</f>
        <v/>
      </c>
      <c r="K46" s="108" t="str">
        <f>IF(HL!D45="","",HYPERLINK(HL!D45,3))</f>
        <v/>
      </c>
      <c r="L46" s="108" t="str">
        <f>IF(HL!E45="","",HYPERLINK(HL!E45,4))</f>
        <v/>
      </c>
      <c r="M46" s="108" t="str">
        <f>IF(HL!F45="","",HYPERLINK(HL!F45,5))</f>
        <v/>
      </c>
      <c r="N46" s="108" t="str">
        <f>IF(HL!G45="","",HYPERLINK(HL!G45,6))</f>
        <v/>
      </c>
      <c r="O46" s="108" t="str">
        <f>IF(HL!H45="","",HYPERLINK(HL!H45,7))</f>
        <v/>
      </c>
      <c r="P46" s="108" t="str">
        <f>IF(HL!I45="","",HYPERLINK(HL!I45,8))</f>
        <v/>
      </c>
      <c r="Q46" s="108" t="str">
        <f>IF(HL!J45="","",HYPERLINK(HL!J45,9))</f>
        <v/>
      </c>
      <c r="R46" s="108" t="str">
        <f>IF(HL!K45="","",HYPERLINK(HL!K45,10))</f>
        <v/>
      </c>
      <c r="S46" s="108" t="str">
        <f>IF(HL!L45="","",HYPERLINK(HL!L45,11))</f>
        <v/>
      </c>
      <c r="T46" s="108" t="str">
        <f>IF(HL!M45="","",HYPERLINK(HL!M45,12))</f>
        <v/>
      </c>
      <c r="U46" s="108" t="str">
        <f>IF(HL!N45="","",HYPERLINK(HL!N45,13))</f>
        <v/>
      </c>
      <c r="V46" s="84" t="str">
        <f>IF(HL!O45="","",HYPERLINK(HL!O45,14))</f>
        <v/>
      </c>
      <c r="W46" s="81" t="str">
        <f>IF(HL!P45="","－",HYPERLINK(HL!P45,"表示"))</f>
        <v>表示</v>
      </c>
      <c r="X46" s="163">
        <v>34870</v>
      </c>
      <c r="Y46" s="164">
        <v>36710</v>
      </c>
      <c r="Z46" s="1" t="str">
        <f t="shared" si="0"/>
        <v>2000</v>
      </c>
      <c r="AA46" s="1">
        <f t="shared" si="1"/>
        <v>60</v>
      </c>
      <c r="AB46" s="23" t="s">
        <v>820</v>
      </c>
      <c r="AC46" s="23"/>
      <c r="AD46" s="23"/>
      <c r="AE46" s="23"/>
      <c r="AF46" s="23"/>
      <c r="AG46" s="23"/>
      <c r="AH46" s="23"/>
      <c r="AI46" s="23"/>
      <c r="AJ46" s="23"/>
      <c r="AK46" s="23"/>
      <c r="AL46" s="35" t="s">
        <v>239</v>
      </c>
      <c r="AM46" s="23"/>
      <c r="AN46" s="23" t="s">
        <v>820</v>
      </c>
      <c r="AO46" s="1" t="s">
        <v>551</v>
      </c>
      <c r="AP46" s="1"/>
      <c r="AQ46" s="1"/>
      <c r="AR46" s="269"/>
      <c r="AS46" s="270"/>
      <c r="AT46" s="271"/>
      <c r="AU46" s="271"/>
      <c r="AV46" s="10"/>
      <c r="AW46" s="10"/>
      <c r="AX46" s="11"/>
      <c r="AY46" s="11"/>
      <c r="AZ46" s="10"/>
      <c r="BA46" s="10"/>
    </row>
    <row r="47" spans="1:53" ht="70.25" customHeight="1">
      <c r="A47" s="21">
        <v>43</v>
      </c>
      <c r="B47" s="35" t="s">
        <v>798</v>
      </c>
      <c r="C47" s="35" t="s">
        <v>49</v>
      </c>
      <c r="D47" s="180">
        <v>239</v>
      </c>
      <c r="E47" s="115" t="s">
        <v>2150</v>
      </c>
      <c r="F47" s="79" t="s">
        <v>4645</v>
      </c>
      <c r="G47" s="1" t="s">
        <v>1182</v>
      </c>
      <c r="H47" s="23" t="s">
        <v>670</v>
      </c>
      <c r="I47" s="109" t="str">
        <f>IF(HL!B46="","",HYPERLINK(HL!B46,"表示"))</f>
        <v>表示</v>
      </c>
      <c r="J47" s="108" t="str">
        <f>IF(HL!C46="","",HYPERLINK(HL!C46,2))</f>
        <v/>
      </c>
      <c r="K47" s="108" t="str">
        <f>IF(HL!D46="","",HYPERLINK(HL!D46,3))</f>
        <v/>
      </c>
      <c r="L47" s="108" t="str">
        <f>IF(HL!E46="","",HYPERLINK(HL!E46,4))</f>
        <v/>
      </c>
      <c r="M47" s="108" t="str">
        <f>IF(HL!F46="","",HYPERLINK(HL!F46,5))</f>
        <v/>
      </c>
      <c r="N47" s="108" t="str">
        <f>IF(HL!G46="","",HYPERLINK(HL!G46,6))</f>
        <v/>
      </c>
      <c r="O47" s="108" t="str">
        <f>IF(HL!H46="","",HYPERLINK(HL!H46,7))</f>
        <v/>
      </c>
      <c r="P47" s="108" t="str">
        <f>IF(HL!I46="","",HYPERLINK(HL!I46,8))</f>
        <v/>
      </c>
      <c r="Q47" s="108" t="str">
        <f>IF(HL!J46="","",HYPERLINK(HL!J46,9))</f>
        <v/>
      </c>
      <c r="R47" s="108" t="str">
        <f>IF(HL!K46="","",HYPERLINK(HL!K46,10))</f>
        <v/>
      </c>
      <c r="S47" s="108" t="str">
        <f>IF(HL!L46="","",HYPERLINK(HL!L46,11))</f>
        <v/>
      </c>
      <c r="T47" s="108" t="str">
        <f>IF(HL!M46="","",HYPERLINK(HL!M46,12))</f>
        <v/>
      </c>
      <c r="U47" s="108" t="str">
        <f>IF(HL!N46="","",HYPERLINK(HL!N46,13))</f>
        <v/>
      </c>
      <c r="V47" s="84" t="str">
        <f>IF(HL!O46="","",HYPERLINK(HL!O46,14))</f>
        <v/>
      </c>
      <c r="W47" s="81" t="str">
        <f>IF(HL!P46="","－",HYPERLINK(HL!P46,"表示"))</f>
        <v>表示</v>
      </c>
      <c r="X47" s="163">
        <v>36215</v>
      </c>
      <c r="Y47" s="164">
        <v>36710</v>
      </c>
      <c r="Z47" s="1" t="str">
        <f t="shared" si="0"/>
        <v>2000</v>
      </c>
      <c r="AA47" s="1">
        <f t="shared" si="1"/>
        <v>16</v>
      </c>
      <c r="AB47" s="23"/>
      <c r="AC47" s="23"/>
      <c r="AD47" s="23"/>
      <c r="AE47" s="23" t="s">
        <v>820</v>
      </c>
      <c r="AF47" s="23"/>
      <c r="AG47" s="23" t="s">
        <v>820</v>
      </c>
      <c r="AH47" s="23"/>
      <c r="AI47" s="23" t="s">
        <v>820</v>
      </c>
      <c r="AJ47" s="23"/>
      <c r="AK47" s="23" t="s">
        <v>820</v>
      </c>
      <c r="AL47" s="35" t="s">
        <v>751</v>
      </c>
      <c r="AM47" s="23"/>
      <c r="AN47" s="23" t="s">
        <v>820</v>
      </c>
      <c r="AO47" s="1" t="s">
        <v>551</v>
      </c>
      <c r="AP47" s="1"/>
      <c r="AQ47" s="1" t="s">
        <v>172</v>
      </c>
      <c r="AR47" s="269"/>
      <c r="AS47" s="270"/>
      <c r="AT47" s="271"/>
      <c r="AU47" s="271"/>
      <c r="AV47" s="10"/>
      <c r="AW47" s="10"/>
      <c r="AX47" s="11"/>
      <c r="AY47" s="11"/>
      <c r="AZ47" s="10"/>
      <c r="BA47" s="10"/>
    </row>
    <row r="48" spans="1:53" ht="70.25" customHeight="1">
      <c r="A48" s="21">
        <v>44</v>
      </c>
      <c r="B48" s="35" t="s">
        <v>2875</v>
      </c>
      <c r="C48" s="35" t="s">
        <v>50</v>
      </c>
      <c r="D48" s="180">
        <v>119</v>
      </c>
      <c r="E48" s="115" t="s">
        <v>1375</v>
      </c>
      <c r="F48" s="79" t="s">
        <v>810</v>
      </c>
      <c r="G48" s="1" t="s">
        <v>1182</v>
      </c>
      <c r="H48" s="23" t="s">
        <v>671</v>
      </c>
      <c r="I48" s="109" t="str">
        <f>IF(HL!B47="","",HYPERLINK(HL!B47,"表示"))</f>
        <v>表示</v>
      </c>
      <c r="J48" s="108" t="str">
        <f>IF(HL!C47="","",HYPERLINK(HL!C47,2))</f>
        <v/>
      </c>
      <c r="K48" s="108" t="str">
        <f>IF(HL!D47="","",HYPERLINK(HL!D47,3))</f>
        <v/>
      </c>
      <c r="L48" s="108" t="str">
        <f>IF(HL!E47="","",HYPERLINK(HL!E47,4))</f>
        <v/>
      </c>
      <c r="M48" s="108" t="str">
        <f>IF(HL!F47="","",HYPERLINK(HL!F47,5))</f>
        <v/>
      </c>
      <c r="N48" s="108" t="str">
        <f>IF(HL!G47="","",HYPERLINK(HL!G47,6))</f>
        <v/>
      </c>
      <c r="O48" s="108" t="str">
        <f>IF(HL!H47="","",HYPERLINK(HL!H47,7))</f>
        <v/>
      </c>
      <c r="P48" s="108" t="str">
        <f>IF(HL!I47="","",HYPERLINK(HL!I47,8))</f>
        <v/>
      </c>
      <c r="Q48" s="108" t="str">
        <f>IF(HL!J47="","",HYPERLINK(HL!J47,9))</f>
        <v/>
      </c>
      <c r="R48" s="108" t="str">
        <f>IF(HL!K47="","",HYPERLINK(HL!K47,10))</f>
        <v/>
      </c>
      <c r="S48" s="108" t="str">
        <f>IF(HL!L47="","",HYPERLINK(HL!L47,11))</f>
        <v/>
      </c>
      <c r="T48" s="108" t="str">
        <f>IF(HL!M47="","",HYPERLINK(HL!M47,12))</f>
        <v/>
      </c>
      <c r="U48" s="108" t="str">
        <f>IF(HL!N47="","",HYPERLINK(HL!N47,13))</f>
        <v/>
      </c>
      <c r="V48" s="84" t="str">
        <f>IF(HL!O47="","",HYPERLINK(HL!O47,14))</f>
        <v/>
      </c>
      <c r="W48" s="81" t="str">
        <f>IF(HL!P47="","－",HYPERLINK(HL!P47,"表示"))</f>
        <v>表示</v>
      </c>
      <c r="X48" s="163">
        <v>36266</v>
      </c>
      <c r="Y48" s="164">
        <v>36710</v>
      </c>
      <c r="Z48" s="1" t="str">
        <f t="shared" si="0"/>
        <v>2000</v>
      </c>
      <c r="AA48" s="1">
        <f t="shared" si="1"/>
        <v>14</v>
      </c>
      <c r="AB48" s="23" t="s">
        <v>820</v>
      </c>
      <c r="AC48" s="23"/>
      <c r="AD48" s="23"/>
      <c r="AE48" s="23"/>
      <c r="AF48" s="23"/>
      <c r="AG48" s="23"/>
      <c r="AH48" s="23"/>
      <c r="AI48" s="23"/>
      <c r="AJ48" s="23"/>
      <c r="AK48" s="23"/>
      <c r="AL48" s="35" t="s">
        <v>914</v>
      </c>
      <c r="AM48" s="23" t="s">
        <v>820</v>
      </c>
      <c r="AN48" s="23"/>
      <c r="AO48" s="1" t="s">
        <v>965</v>
      </c>
      <c r="AP48" s="1"/>
      <c r="AQ48" s="1"/>
      <c r="AR48" s="269"/>
      <c r="AS48" s="270"/>
      <c r="AT48" s="271"/>
      <c r="AU48" s="271"/>
      <c r="AV48" s="10"/>
      <c r="AW48" s="10"/>
      <c r="AX48" s="11"/>
      <c r="AY48" s="11"/>
      <c r="AZ48" s="10"/>
      <c r="BA48" s="10"/>
    </row>
    <row r="49" spans="1:53" ht="70.25" customHeight="1">
      <c r="A49" s="21">
        <v>45</v>
      </c>
      <c r="B49" s="35" t="s">
        <v>2876</v>
      </c>
      <c r="C49" s="35" t="s">
        <v>700</v>
      </c>
      <c r="D49" s="180">
        <v>249</v>
      </c>
      <c r="E49" s="115" t="s">
        <v>1597</v>
      </c>
      <c r="F49" s="79" t="s">
        <v>1124</v>
      </c>
      <c r="G49" s="1" t="s">
        <v>1182</v>
      </c>
      <c r="H49" s="23" t="s">
        <v>673</v>
      </c>
      <c r="I49" s="109" t="str">
        <f>IF(HL!B48="","",HYPERLINK(HL!B48,"表示"))</f>
        <v>表示</v>
      </c>
      <c r="J49" s="108" t="str">
        <f>IF(HL!C48="","",HYPERLINK(HL!C48,2))</f>
        <v/>
      </c>
      <c r="K49" s="108" t="str">
        <f>IF(HL!D48="","",HYPERLINK(HL!D48,3))</f>
        <v/>
      </c>
      <c r="L49" s="108" t="str">
        <f>IF(HL!E48="","",HYPERLINK(HL!E48,4))</f>
        <v/>
      </c>
      <c r="M49" s="108" t="str">
        <f>IF(HL!F48="","",HYPERLINK(HL!F48,5))</f>
        <v/>
      </c>
      <c r="N49" s="108" t="str">
        <f>IF(HL!G48="","",HYPERLINK(HL!G48,6))</f>
        <v/>
      </c>
      <c r="O49" s="108" t="str">
        <f>IF(HL!H48="","",HYPERLINK(HL!H48,7))</f>
        <v/>
      </c>
      <c r="P49" s="108" t="str">
        <f>IF(HL!I48="","",HYPERLINK(HL!I48,8))</f>
        <v/>
      </c>
      <c r="Q49" s="108" t="str">
        <f>IF(HL!J48="","",HYPERLINK(HL!J48,9))</f>
        <v/>
      </c>
      <c r="R49" s="108" t="str">
        <f>IF(HL!K48="","",HYPERLINK(HL!K48,10))</f>
        <v/>
      </c>
      <c r="S49" s="108" t="str">
        <f>IF(HL!L48="","",HYPERLINK(HL!L48,11))</f>
        <v/>
      </c>
      <c r="T49" s="108" t="str">
        <f>IF(HL!M48="","",HYPERLINK(HL!M48,12))</f>
        <v/>
      </c>
      <c r="U49" s="108" t="str">
        <f>IF(HL!N48="","",HYPERLINK(HL!N48,13))</f>
        <v/>
      </c>
      <c r="V49" s="84" t="str">
        <f>IF(HL!O48="","",HYPERLINK(HL!O48,14))</f>
        <v/>
      </c>
      <c r="W49" s="81" t="str">
        <f>IF(HL!P48="","－",HYPERLINK(HL!P48,"表示"))</f>
        <v>表示</v>
      </c>
      <c r="X49" s="163">
        <v>35374</v>
      </c>
      <c r="Y49" s="164">
        <v>36710</v>
      </c>
      <c r="Z49" s="1" t="str">
        <f t="shared" si="0"/>
        <v>2000</v>
      </c>
      <c r="AA49" s="1">
        <f t="shared" si="1"/>
        <v>43</v>
      </c>
      <c r="AB49" s="23"/>
      <c r="AC49" s="23"/>
      <c r="AD49" s="23"/>
      <c r="AE49" s="23" t="s">
        <v>820</v>
      </c>
      <c r="AF49" s="23"/>
      <c r="AG49" s="23" t="s">
        <v>820</v>
      </c>
      <c r="AH49" s="23"/>
      <c r="AI49" s="23"/>
      <c r="AJ49" s="23"/>
      <c r="AK49" s="23"/>
      <c r="AL49" s="35" t="s">
        <v>536</v>
      </c>
      <c r="AM49" s="23"/>
      <c r="AN49" s="23" t="s">
        <v>820</v>
      </c>
      <c r="AO49" s="1" t="s">
        <v>551</v>
      </c>
      <c r="AP49" s="1"/>
      <c r="AQ49" s="1"/>
      <c r="AR49" s="269"/>
      <c r="AS49" s="270"/>
      <c r="AT49" s="271"/>
      <c r="AU49" s="271"/>
      <c r="AV49" s="10"/>
      <c r="AW49" s="10"/>
      <c r="AX49" s="11"/>
      <c r="AY49" s="11"/>
      <c r="AZ49" s="10"/>
      <c r="BA49" s="10"/>
    </row>
    <row r="50" spans="1:53" ht="70.25" customHeight="1">
      <c r="A50" s="21">
        <v>46</v>
      </c>
      <c r="B50" s="35" t="s">
        <v>2473</v>
      </c>
      <c r="C50" s="35" t="s">
        <v>2877</v>
      </c>
      <c r="D50" s="180">
        <v>449</v>
      </c>
      <c r="E50" s="115" t="s">
        <v>2215</v>
      </c>
      <c r="F50" s="79" t="s">
        <v>1013</v>
      </c>
      <c r="G50" s="1" t="s">
        <v>1182</v>
      </c>
      <c r="H50" s="23" t="s">
        <v>671</v>
      </c>
      <c r="I50" s="109" t="str">
        <f>IF(HL!B49="","",HYPERLINK(HL!B49,"表示"))</f>
        <v>表示</v>
      </c>
      <c r="J50" s="108" t="str">
        <f>IF(HL!C49="","",HYPERLINK(HL!C49,2))</f>
        <v/>
      </c>
      <c r="K50" s="108" t="str">
        <f>IF(HL!D49="","",HYPERLINK(HL!D49,3))</f>
        <v/>
      </c>
      <c r="L50" s="108" t="str">
        <f>IF(HL!E49="","",HYPERLINK(HL!E49,4))</f>
        <v/>
      </c>
      <c r="M50" s="108" t="str">
        <f>IF(HL!F49="","",HYPERLINK(HL!F49,5))</f>
        <v/>
      </c>
      <c r="N50" s="108" t="str">
        <f>IF(HL!G49="","",HYPERLINK(HL!G49,6))</f>
        <v/>
      </c>
      <c r="O50" s="108" t="str">
        <f>IF(HL!H49="","",HYPERLINK(HL!H49,7))</f>
        <v/>
      </c>
      <c r="P50" s="108" t="str">
        <f>IF(HL!I49="","",HYPERLINK(HL!I49,8))</f>
        <v/>
      </c>
      <c r="Q50" s="108" t="str">
        <f>IF(HL!J49="","",HYPERLINK(HL!J49,9))</f>
        <v/>
      </c>
      <c r="R50" s="108" t="str">
        <f>IF(HL!K49="","",HYPERLINK(HL!K49,10))</f>
        <v/>
      </c>
      <c r="S50" s="108" t="str">
        <f>IF(HL!L49="","",HYPERLINK(HL!L49,11))</f>
        <v/>
      </c>
      <c r="T50" s="108" t="str">
        <f>IF(HL!M49="","",HYPERLINK(HL!M49,12))</f>
        <v/>
      </c>
      <c r="U50" s="108" t="str">
        <f>IF(HL!N49="","",HYPERLINK(HL!N49,13))</f>
        <v/>
      </c>
      <c r="V50" s="84" t="str">
        <f>IF(HL!O49="","",HYPERLINK(HL!O49,14))</f>
        <v/>
      </c>
      <c r="W50" s="81" t="str">
        <f>IF(HL!P49="","－",HYPERLINK(HL!P49,"表示"))</f>
        <v>表示</v>
      </c>
      <c r="X50" s="163">
        <v>35494</v>
      </c>
      <c r="Y50" s="164">
        <v>36710</v>
      </c>
      <c r="Z50" s="1" t="str">
        <f t="shared" si="0"/>
        <v>2000</v>
      </c>
      <c r="AA50" s="1">
        <f t="shared" si="1"/>
        <v>39</v>
      </c>
      <c r="AB50" s="23" t="s">
        <v>820</v>
      </c>
      <c r="AC50" s="23"/>
      <c r="AD50" s="23"/>
      <c r="AE50" s="23"/>
      <c r="AF50" s="23"/>
      <c r="AG50" s="23"/>
      <c r="AH50" s="23"/>
      <c r="AI50" s="23"/>
      <c r="AJ50" s="23"/>
      <c r="AK50" s="23"/>
      <c r="AL50" s="35" t="s">
        <v>2101</v>
      </c>
      <c r="AM50" s="23" t="s">
        <v>820</v>
      </c>
      <c r="AN50" s="23"/>
      <c r="AO50" s="1" t="s">
        <v>551</v>
      </c>
      <c r="AP50" s="1"/>
      <c r="AQ50" s="1"/>
      <c r="AR50" s="269"/>
      <c r="AS50" s="270"/>
      <c r="AT50" s="271"/>
      <c r="AU50" s="271"/>
      <c r="AV50" s="10"/>
      <c r="AW50" s="10"/>
      <c r="AX50" s="11"/>
      <c r="AY50" s="11"/>
      <c r="AZ50" s="10"/>
      <c r="BA50" s="10"/>
    </row>
    <row r="51" spans="1:53" ht="70.25" customHeight="1">
      <c r="A51" s="21">
        <v>47</v>
      </c>
      <c r="B51" s="35" t="s">
        <v>2878</v>
      </c>
      <c r="C51" s="35" t="s">
        <v>51</v>
      </c>
      <c r="D51" s="180">
        <v>116</v>
      </c>
      <c r="E51" s="115" t="s">
        <v>1373</v>
      </c>
      <c r="F51" s="79" t="s">
        <v>1645</v>
      </c>
      <c r="G51" s="1" t="s">
        <v>1182</v>
      </c>
      <c r="H51" s="23" t="s">
        <v>671</v>
      </c>
      <c r="I51" s="109" t="str">
        <f>IF(HL!B50="","",HYPERLINK(HL!B50,"表示"))</f>
        <v>表示</v>
      </c>
      <c r="J51" s="108" t="str">
        <f>IF(HL!C50="","",HYPERLINK(HL!C50,2))</f>
        <v/>
      </c>
      <c r="K51" s="108" t="str">
        <f>IF(HL!D50="","",HYPERLINK(HL!D50,3))</f>
        <v/>
      </c>
      <c r="L51" s="108" t="str">
        <f>IF(HL!E50="","",HYPERLINK(HL!E50,4))</f>
        <v/>
      </c>
      <c r="M51" s="108" t="str">
        <f>IF(HL!F50="","",HYPERLINK(HL!F50,5))</f>
        <v/>
      </c>
      <c r="N51" s="108" t="str">
        <f>IF(HL!G50="","",HYPERLINK(HL!G50,6))</f>
        <v/>
      </c>
      <c r="O51" s="108" t="str">
        <f>IF(HL!H50="","",HYPERLINK(HL!H50,7))</f>
        <v/>
      </c>
      <c r="P51" s="108" t="str">
        <f>IF(HL!I50="","",HYPERLINK(HL!I50,8))</f>
        <v/>
      </c>
      <c r="Q51" s="108" t="str">
        <f>IF(HL!J50="","",HYPERLINK(HL!J50,9))</f>
        <v/>
      </c>
      <c r="R51" s="108" t="str">
        <f>IF(HL!K50="","",HYPERLINK(HL!K50,10))</f>
        <v/>
      </c>
      <c r="S51" s="108" t="str">
        <f>IF(HL!L50="","",HYPERLINK(HL!L50,11))</f>
        <v/>
      </c>
      <c r="T51" s="108" t="str">
        <f>IF(HL!M50="","",HYPERLINK(HL!M50,12))</f>
        <v/>
      </c>
      <c r="U51" s="108" t="str">
        <f>IF(HL!N50="","",HYPERLINK(HL!N50,13))</f>
        <v/>
      </c>
      <c r="V51" s="84" t="str">
        <f>IF(HL!O50="","",HYPERLINK(HL!O50,14))</f>
        <v/>
      </c>
      <c r="W51" s="81" t="str">
        <f>IF(HL!P50="","－",HYPERLINK(HL!P50,"表示"))</f>
        <v>表示</v>
      </c>
      <c r="X51" s="163" t="s">
        <v>1430</v>
      </c>
      <c r="Y51" s="164">
        <v>36710</v>
      </c>
      <c r="Z51" s="1" t="str">
        <f t="shared" si="0"/>
        <v>2000</v>
      </c>
      <c r="AA51" s="1" t="s">
        <v>2696</v>
      </c>
      <c r="AB51" s="23"/>
      <c r="AC51" s="23"/>
      <c r="AD51" s="23"/>
      <c r="AE51" s="23" t="s">
        <v>820</v>
      </c>
      <c r="AF51" s="23"/>
      <c r="AG51" s="23"/>
      <c r="AH51" s="23"/>
      <c r="AI51" s="23"/>
      <c r="AJ51" s="23"/>
      <c r="AK51" s="23"/>
      <c r="AL51" s="35" t="s">
        <v>1117</v>
      </c>
      <c r="AM51" s="23" t="s">
        <v>820</v>
      </c>
      <c r="AN51" s="23"/>
      <c r="AO51" s="1" t="s">
        <v>551</v>
      </c>
      <c r="AP51" s="1"/>
      <c r="AQ51" s="1"/>
      <c r="AR51" s="269"/>
      <c r="AS51" s="270"/>
      <c r="AT51" s="271"/>
      <c r="AU51" s="271"/>
      <c r="AV51" s="10"/>
      <c r="AW51" s="10"/>
      <c r="AX51" s="11"/>
      <c r="AY51" s="11"/>
      <c r="AZ51" s="10"/>
      <c r="BA51" s="10"/>
    </row>
    <row r="52" spans="1:53" ht="70.25" customHeight="1">
      <c r="A52" s="21">
        <v>48</v>
      </c>
      <c r="B52" s="35" t="s">
        <v>2879</v>
      </c>
      <c r="C52" s="35" t="s">
        <v>244</v>
      </c>
      <c r="D52" s="180">
        <v>625</v>
      </c>
      <c r="E52" s="115" t="s">
        <v>1594</v>
      </c>
      <c r="F52" s="79" t="s">
        <v>803</v>
      </c>
      <c r="G52" s="1" t="s">
        <v>1182</v>
      </c>
      <c r="H52" s="23" t="s">
        <v>670</v>
      </c>
      <c r="I52" s="109" t="str">
        <f>IF(HL!B51="","",HYPERLINK(HL!B51,"表示"))</f>
        <v>表示</v>
      </c>
      <c r="J52" s="108" t="str">
        <f>IF(HL!C51="","",HYPERLINK(HL!C51,2))</f>
        <v/>
      </c>
      <c r="K52" s="108" t="str">
        <f>IF(HL!D51="","",HYPERLINK(HL!D51,3))</f>
        <v/>
      </c>
      <c r="L52" s="108" t="str">
        <f>IF(HL!E51="","",HYPERLINK(HL!E51,4))</f>
        <v/>
      </c>
      <c r="M52" s="108" t="str">
        <f>IF(HL!F51="","",HYPERLINK(HL!F51,5))</f>
        <v/>
      </c>
      <c r="N52" s="108" t="str">
        <f>IF(HL!G51="","",HYPERLINK(HL!G51,6))</f>
        <v/>
      </c>
      <c r="O52" s="108" t="str">
        <f>IF(HL!H51="","",HYPERLINK(HL!H51,7))</f>
        <v/>
      </c>
      <c r="P52" s="108" t="str">
        <f>IF(HL!I51="","",HYPERLINK(HL!I51,8))</f>
        <v/>
      </c>
      <c r="Q52" s="108" t="str">
        <f>IF(HL!J51="","",HYPERLINK(HL!J51,9))</f>
        <v/>
      </c>
      <c r="R52" s="108" t="str">
        <f>IF(HL!K51="","",HYPERLINK(HL!K51,10))</f>
        <v/>
      </c>
      <c r="S52" s="108" t="str">
        <f>IF(HL!L51="","",HYPERLINK(HL!L51,11))</f>
        <v/>
      </c>
      <c r="T52" s="108" t="str">
        <f>IF(HL!M51="","",HYPERLINK(HL!M51,12))</f>
        <v/>
      </c>
      <c r="U52" s="108" t="str">
        <f>IF(HL!N51="","",HYPERLINK(HL!N51,13))</f>
        <v/>
      </c>
      <c r="V52" s="84" t="str">
        <f>IF(HL!O51="","",HYPERLINK(HL!O51,14))</f>
        <v/>
      </c>
      <c r="W52" s="81" t="str">
        <f>IF(HL!P51="","－",HYPERLINK(HL!P51,"表示"))</f>
        <v>表示</v>
      </c>
      <c r="X52" s="163">
        <v>36124</v>
      </c>
      <c r="Y52" s="164">
        <v>36710</v>
      </c>
      <c r="Z52" s="1" t="str">
        <f t="shared" si="0"/>
        <v>2000</v>
      </c>
      <c r="AA52" s="1">
        <f t="shared" si="1"/>
        <v>19</v>
      </c>
      <c r="AB52" s="23" t="s">
        <v>820</v>
      </c>
      <c r="AC52" s="23"/>
      <c r="AD52" s="23"/>
      <c r="AE52" s="23"/>
      <c r="AF52" s="23"/>
      <c r="AG52" s="23"/>
      <c r="AH52" s="23"/>
      <c r="AI52" s="23"/>
      <c r="AJ52" s="23"/>
      <c r="AK52" s="23"/>
      <c r="AL52" s="35" t="s">
        <v>753</v>
      </c>
      <c r="AM52" s="23"/>
      <c r="AN52" s="23" t="s">
        <v>820</v>
      </c>
      <c r="AO52" s="1" t="s">
        <v>551</v>
      </c>
      <c r="AP52" s="1"/>
      <c r="AQ52" s="1"/>
      <c r="AR52" s="269"/>
      <c r="AS52" s="270"/>
      <c r="AT52" s="271"/>
      <c r="AU52" s="271"/>
      <c r="AV52" s="10"/>
      <c r="AW52" s="10"/>
      <c r="AX52" s="11"/>
      <c r="AY52" s="11"/>
      <c r="AZ52" s="10"/>
      <c r="BA52" s="10"/>
    </row>
    <row r="53" spans="1:53" ht="70.25" customHeight="1">
      <c r="A53" s="21">
        <v>49</v>
      </c>
      <c r="B53" s="35" t="s">
        <v>2880</v>
      </c>
      <c r="C53" s="35" t="s">
        <v>776</v>
      </c>
      <c r="D53" s="180">
        <v>721</v>
      </c>
      <c r="E53" s="115" t="s">
        <v>6122</v>
      </c>
      <c r="F53" s="79" t="s">
        <v>1646</v>
      </c>
      <c r="G53" s="1" t="s">
        <v>1182</v>
      </c>
      <c r="H53" s="23" t="s">
        <v>492</v>
      </c>
      <c r="I53" s="109" t="str">
        <f>IF(HL!B52="","",HYPERLINK(HL!B52,"表示"))</f>
        <v>表示</v>
      </c>
      <c r="J53" s="108" t="str">
        <f>IF(HL!C52="","",HYPERLINK(HL!C52,2))</f>
        <v/>
      </c>
      <c r="K53" s="108" t="str">
        <f>IF(HL!D52="","",HYPERLINK(HL!D52,3))</f>
        <v/>
      </c>
      <c r="L53" s="108" t="str">
        <f>IF(HL!E52="","",HYPERLINK(HL!E52,4))</f>
        <v/>
      </c>
      <c r="M53" s="108" t="str">
        <f>IF(HL!F52="","",HYPERLINK(HL!F52,5))</f>
        <v/>
      </c>
      <c r="N53" s="108" t="str">
        <f>IF(HL!G52="","",HYPERLINK(HL!G52,6))</f>
        <v/>
      </c>
      <c r="O53" s="108" t="str">
        <f>IF(HL!H52="","",HYPERLINK(HL!H52,7))</f>
        <v/>
      </c>
      <c r="P53" s="108" t="str">
        <f>IF(HL!I52="","",HYPERLINK(HL!I52,8))</f>
        <v/>
      </c>
      <c r="Q53" s="108" t="str">
        <f>IF(HL!J52="","",HYPERLINK(HL!J52,9))</f>
        <v/>
      </c>
      <c r="R53" s="108" t="str">
        <f>IF(HL!K52="","",HYPERLINK(HL!K52,10))</f>
        <v/>
      </c>
      <c r="S53" s="108" t="str">
        <f>IF(HL!L52="","",HYPERLINK(HL!L52,11))</f>
        <v/>
      </c>
      <c r="T53" s="108" t="str">
        <f>IF(HL!M52="","",HYPERLINK(HL!M52,12))</f>
        <v/>
      </c>
      <c r="U53" s="108" t="str">
        <f>IF(HL!N52="","",HYPERLINK(HL!N52,13))</f>
        <v/>
      </c>
      <c r="V53" s="84" t="str">
        <f>IF(HL!O52="","",HYPERLINK(HL!O52,14))</f>
        <v/>
      </c>
      <c r="W53" s="81" t="str">
        <f>IF(HL!P52="","－",HYPERLINK(HL!P52,"表示"))</f>
        <v>表示</v>
      </c>
      <c r="X53" s="163" t="s">
        <v>1430</v>
      </c>
      <c r="Y53" s="164">
        <v>36710</v>
      </c>
      <c r="Z53" s="1" t="str">
        <f t="shared" si="0"/>
        <v>2000</v>
      </c>
      <c r="AA53" s="1" t="s">
        <v>2696</v>
      </c>
      <c r="AB53" s="23" t="s">
        <v>820</v>
      </c>
      <c r="AC53" s="23"/>
      <c r="AD53" s="23"/>
      <c r="AE53" s="23"/>
      <c r="AF53" s="23"/>
      <c r="AG53" s="23"/>
      <c r="AH53" s="23"/>
      <c r="AI53" s="23"/>
      <c r="AJ53" s="23"/>
      <c r="AK53" s="23"/>
      <c r="AL53" s="35" t="s">
        <v>236</v>
      </c>
      <c r="AM53" s="23" t="s">
        <v>820</v>
      </c>
      <c r="AN53" s="23"/>
      <c r="AO53" s="1" t="s">
        <v>551</v>
      </c>
      <c r="AP53" s="1"/>
      <c r="AQ53" s="1"/>
      <c r="AR53" s="269"/>
      <c r="AS53" s="270"/>
      <c r="AT53" s="271"/>
      <c r="AU53" s="271"/>
      <c r="AV53" s="10"/>
      <c r="AW53" s="10"/>
      <c r="AX53" s="11"/>
      <c r="AY53" s="11"/>
      <c r="AZ53" s="10"/>
      <c r="BA53" s="10"/>
    </row>
    <row r="54" spans="1:53" ht="70.25" customHeight="1">
      <c r="A54" s="21">
        <v>50</v>
      </c>
      <c r="B54" s="35" t="s">
        <v>2881</v>
      </c>
      <c r="C54" s="35" t="s">
        <v>777</v>
      </c>
      <c r="D54" s="180">
        <v>239</v>
      </c>
      <c r="E54" s="115" t="s">
        <v>2150</v>
      </c>
      <c r="F54" s="79" t="s">
        <v>1647</v>
      </c>
      <c r="G54" s="1" t="s">
        <v>1182</v>
      </c>
      <c r="H54" s="23" t="s">
        <v>670</v>
      </c>
      <c r="I54" s="109" t="str">
        <f>IF(HL!B53="","",HYPERLINK(HL!B53,"表示"))</f>
        <v>表示</v>
      </c>
      <c r="J54" s="108" t="str">
        <f>IF(HL!C53="","",HYPERLINK(HL!C53,2))</f>
        <v/>
      </c>
      <c r="K54" s="108" t="str">
        <f>IF(HL!D53="","",HYPERLINK(HL!D53,3))</f>
        <v/>
      </c>
      <c r="L54" s="108" t="str">
        <f>IF(HL!E53="","",HYPERLINK(HL!E53,4))</f>
        <v/>
      </c>
      <c r="M54" s="108" t="str">
        <f>IF(HL!F53="","",HYPERLINK(HL!F53,5))</f>
        <v/>
      </c>
      <c r="N54" s="108" t="str">
        <f>IF(HL!G53="","",HYPERLINK(HL!G53,6))</f>
        <v/>
      </c>
      <c r="O54" s="108" t="str">
        <f>IF(HL!H53="","",HYPERLINK(HL!H53,7))</f>
        <v/>
      </c>
      <c r="P54" s="108" t="str">
        <f>IF(HL!I53="","",HYPERLINK(HL!I53,8))</f>
        <v/>
      </c>
      <c r="Q54" s="108" t="str">
        <f>IF(HL!J53="","",HYPERLINK(HL!J53,9))</f>
        <v/>
      </c>
      <c r="R54" s="108" t="str">
        <f>IF(HL!K53="","",HYPERLINK(HL!K53,10))</f>
        <v/>
      </c>
      <c r="S54" s="108" t="str">
        <f>IF(HL!L53="","",HYPERLINK(HL!L53,11))</f>
        <v/>
      </c>
      <c r="T54" s="108" t="str">
        <f>IF(HL!M53="","",HYPERLINK(HL!M53,12))</f>
        <v/>
      </c>
      <c r="U54" s="108" t="str">
        <f>IF(HL!N53="","",HYPERLINK(HL!N53,13))</f>
        <v/>
      </c>
      <c r="V54" s="84" t="str">
        <f>IF(HL!O53="","",HYPERLINK(HL!O53,14))</f>
        <v/>
      </c>
      <c r="W54" s="81" t="str">
        <f>IF(HL!P53="","－",HYPERLINK(HL!P53,"表示"))</f>
        <v>表示</v>
      </c>
      <c r="X54" s="163">
        <v>35649</v>
      </c>
      <c r="Y54" s="164">
        <v>36710</v>
      </c>
      <c r="Z54" s="1" t="str">
        <f t="shared" si="0"/>
        <v>2000</v>
      </c>
      <c r="AA54" s="1">
        <f t="shared" si="1"/>
        <v>34</v>
      </c>
      <c r="AB54" s="23" t="s">
        <v>820</v>
      </c>
      <c r="AC54" s="23"/>
      <c r="AD54" s="23"/>
      <c r="AE54" s="23"/>
      <c r="AF54" s="23"/>
      <c r="AG54" s="23"/>
      <c r="AH54" s="23"/>
      <c r="AI54" s="23"/>
      <c r="AJ54" s="23"/>
      <c r="AK54" s="23"/>
      <c r="AL54" s="35" t="s">
        <v>2356</v>
      </c>
      <c r="AM54" s="23" t="s">
        <v>820</v>
      </c>
      <c r="AN54" s="23"/>
      <c r="AO54" s="1" t="s">
        <v>551</v>
      </c>
      <c r="AP54" s="1"/>
      <c r="AQ54" s="1"/>
      <c r="AR54" s="269"/>
      <c r="AS54" s="270"/>
      <c r="AT54" s="271"/>
      <c r="AU54" s="271"/>
      <c r="AV54" s="10"/>
      <c r="AW54" s="10"/>
      <c r="AX54" s="11"/>
      <c r="AY54" s="11"/>
      <c r="AZ54" s="10"/>
      <c r="BA54" s="10"/>
    </row>
    <row r="55" spans="1:53" ht="70.25" customHeight="1">
      <c r="A55" s="21">
        <v>51</v>
      </c>
      <c r="B55" s="35" t="s">
        <v>2882</v>
      </c>
      <c r="C55" s="35" t="s">
        <v>778</v>
      </c>
      <c r="D55" s="180">
        <v>212</v>
      </c>
      <c r="E55" s="115" t="s">
        <v>5277</v>
      </c>
      <c r="F55" s="79" t="s">
        <v>4646</v>
      </c>
      <c r="G55" s="1" t="s">
        <v>1182</v>
      </c>
      <c r="H55" s="23" t="s">
        <v>670</v>
      </c>
      <c r="I55" s="109" t="str">
        <f>IF(HL!B54="","",HYPERLINK(HL!B54,"表示"))</f>
        <v>表示</v>
      </c>
      <c r="J55" s="108" t="str">
        <f>IF(HL!C54="","",HYPERLINK(HL!C54,2))</f>
        <v/>
      </c>
      <c r="K55" s="108" t="str">
        <f>IF(HL!D54="","",HYPERLINK(HL!D54,3))</f>
        <v/>
      </c>
      <c r="L55" s="108" t="str">
        <f>IF(HL!E54="","",HYPERLINK(HL!E54,4))</f>
        <v/>
      </c>
      <c r="M55" s="108" t="str">
        <f>IF(HL!F54="","",HYPERLINK(HL!F54,5))</f>
        <v/>
      </c>
      <c r="N55" s="108" t="str">
        <f>IF(HL!G54="","",HYPERLINK(HL!G54,6))</f>
        <v/>
      </c>
      <c r="O55" s="108" t="str">
        <f>IF(HL!H54="","",HYPERLINK(HL!H54,7))</f>
        <v/>
      </c>
      <c r="P55" s="108" t="str">
        <f>IF(HL!I54="","",HYPERLINK(HL!I54,8))</f>
        <v/>
      </c>
      <c r="Q55" s="108" t="str">
        <f>IF(HL!J54="","",HYPERLINK(HL!J54,9))</f>
        <v/>
      </c>
      <c r="R55" s="108" t="str">
        <f>IF(HL!K54="","",HYPERLINK(HL!K54,10))</f>
        <v/>
      </c>
      <c r="S55" s="108" t="str">
        <f>IF(HL!L54="","",HYPERLINK(HL!L54,11))</f>
        <v/>
      </c>
      <c r="T55" s="108" t="str">
        <f>IF(HL!M54="","",HYPERLINK(HL!M54,12))</f>
        <v/>
      </c>
      <c r="U55" s="108" t="str">
        <f>IF(HL!N54="","",HYPERLINK(HL!N54,13))</f>
        <v/>
      </c>
      <c r="V55" s="84" t="str">
        <f>IF(HL!O54="","",HYPERLINK(HL!O54,14))</f>
        <v/>
      </c>
      <c r="W55" s="81" t="str">
        <f>IF(HL!P54="","－",HYPERLINK(HL!P54,"表示"))</f>
        <v>表示</v>
      </c>
      <c r="X55" s="163">
        <v>35335</v>
      </c>
      <c r="Y55" s="164">
        <v>36710</v>
      </c>
      <c r="Z55" s="1" t="str">
        <f t="shared" si="0"/>
        <v>2000</v>
      </c>
      <c r="AA55" s="1">
        <f t="shared" si="1"/>
        <v>45</v>
      </c>
      <c r="AB55" s="23"/>
      <c r="AC55" s="23"/>
      <c r="AD55" s="23"/>
      <c r="AE55" s="23" t="s">
        <v>820</v>
      </c>
      <c r="AF55" s="23"/>
      <c r="AG55" s="23"/>
      <c r="AH55" s="23"/>
      <c r="AI55" s="23"/>
      <c r="AJ55" s="23"/>
      <c r="AK55" s="23"/>
      <c r="AL55" s="35" t="s">
        <v>351</v>
      </c>
      <c r="AM55" s="23"/>
      <c r="AN55" s="23" t="s">
        <v>820</v>
      </c>
      <c r="AO55" s="23" t="s">
        <v>5641</v>
      </c>
      <c r="AP55" s="23"/>
      <c r="AQ55" s="23"/>
      <c r="AR55" s="269"/>
      <c r="AS55" s="270"/>
      <c r="AT55" s="269"/>
      <c r="AU55" s="269"/>
      <c r="AV55" s="10"/>
      <c r="AW55" s="10"/>
      <c r="AX55" s="11"/>
      <c r="AY55" s="11"/>
      <c r="AZ55" s="10"/>
      <c r="BA55" s="10"/>
    </row>
    <row r="56" spans="1:53" ht="70.25" customHeight="1">
      <c r="A56" s="21">
        <v>52</v>
      </c>
      <c r="B56" s="35" t="s">
        <v>2883</v>
      </c>
      <c r="C56" s="35" t="s">
        <v>779</v>
      </c>
      <c r="D56" s="180">
        <v>114</v>
      </c>
      <c r="E56" s="115" t="s">
        <v>6118</v>
      </c>
      <c r="F56" s="79" t="s">
        <v>1648</v>
      </c>
      <c r="G56" s="1" t="s">
        <v>1182</v>
      </c>
      <c r="H56" s="23" t="s">
        <v>671</v>
      </c>
      <c r="I56" s="109" t="str">
        <f>IF(HL!B55="","",HYPERLINK(HL!B55,"表示"))</f>
        <v>表示</v>
      </c>
      <c r="J56" s="108" t="str">
        <f>IF(HL!C55="","",HYPERLINK(HL!C55,2))</f>
        <v/>
      </c>
      <c r="K56" s="108" t="str">
        <f>IF(HL!D55="","",HYPERLINK(HL!D55,3))</f>
        <v/>
      </c>
      <c r="L56" s="108" t="str">
        <f>IF(HL!E55="","",HYPERLINK(HL!E55,4))</f>
        <v/>
      </c>
      <c r="M56" s="108" t="str">
        <f>IF(HL!F55="","",HYPERLINK(HL!F55,5))</f>
        <v/>
      </c>
      <c r="N56" s="108" t="str">
        <f>IF(HL!G55="","",HYPERLINK(HL!G55,6))</f>
        <v/>
      </c>
      <c r="O56" s="108" t="str">
        <f>IF(HL!H55="","",HYPERLINK(HL!H55,7))</f>
        <v/>
      </c>
      <c r="P56" s="108" t="str">
        <f>IF(HL!I55="","",HYPERLINK(HL!I55,8))</f>
        <v/>
      </c>
      <c r="Q56" s="108" t="str">
        <f>IF(HL!J55="","",HYPERLINK(HL!J55,9))</f>
        <v/>
      </c>
      <c r="R56" s="108" t="str">
        <f>IF(HL!K55="","",HYPERLINK(HL!K55,10))</f>
        <v/>
      </c>
      <c r="S56" s="108" t="str">
        <f>IF(HL!L55="","",HYPERLINK(HL!L55,11))</f>
        <v/>
      </c>
      <c r="T56" s="108" t="str">
        <f>IF(HL!M55="","",HYPERLINK(HL!M55,12))</f>
        <v/>
      </c>
      <c r="U56" s="108" t="str">
        <f>IF(HL!N55="","",HYPERLINK(HL!N55,13))</f>
        <v/>
      </c>
      <c r="V56" s="84" t="str">
        <f>IF(HL!O55="","",HYPERLINK(HL!O55,14))</f>
        <v/>
      </c>
      <c r="W56" s="81" t="str">
        <f>IF(HL!P55="","－",HYPERLINK(HL!P55,"表示"))</f>
        <v>表示</v>
      </c>
      <c r="X56" s="163">
        <v>35423</v>
      </c>
      <c r="Y56" s="164">
        <v>36710</v>
      </c>
      <c r="Z56" s="1" t="str">
        <f t="shared" si="0"/>
        <v>2000</v>
      </c>
      <c r="AA56" s="1">
        <f t="shared" si="1"/>
        <v>42</v>
      </c>
      <c r="AB56" s="23" t="s">
        <v>820</v>
      </c>
      <c r="AC56" s="23"/>
      <c r="AD56" s="23"/>
      <c r="AE56" s="23"/>
      <c r="AF56" s="23"/>
      <c r="AG56" s="23"/>
      <c r="AH56" s="23"/>
      <c r="AI56" s="23"/>
      <c r="AJ56" s="23"/>
      <c r="AK56" s="23"/>
      <c r="AL56" s="35" t="s">
        <v>351</v>
      </c>
      <c r="AM56" s="23"/>
      <c r="AN56" s="23" t="s">
        <v>820</v>
      </c>
      <c r="AO56" s="1" t="s">
        <v>551</v>
      </c>
      <c r="AP56" s="1"/>
      <c r="AQ56" s="1"/>
      <c r="AR56" s="269"/>
      <c r="AS56" s="270"/>
      <c r="AT56" s="271"/>
      <c r="AU56" s="271"/>
      <c r="AV56" s="10"/>
      <c r="AW56" s="10"/>
      <c r="AX56" s="11"/>
      <c r="AY56" s="11"/>
      <c r="AZ56" s="10"/>
      <c r="BA56" s="10"/>
    </row>
    <row r="57" spans="1:53" ht="70.25" customHeight="1">
      <c r="A57" s="21">
        <v>53</v>
      </c>
      <c r="B57" s="35" t="s">
        <v>2884</v>
      </c>
      <c r="C57" s="35" t="s">
        <v>780</v>
      </c>
      <c r="D57" s="180">
        <v>131</v>
      </c>
      <c r="E57" s="115" t="s">
        <v>2141</v>
      </c>
      <c r="F57" s="79" t="s">
        <v>1062</v>
      </c>
      <c r="G57" s="1" t="s">
        <v>1182</v>
      </c>
      <c r="H57" s="23" t="s">
        <v>671</v>
      </c>
      <c r="I57" s="109" t="str">
        <f>IF(HL!B56="","",HYPERLINK(HL!B56,"表示"))</f>
        <v>表示</v>
      </c>
      <c r="J57" s="108" t="str">
        <f>IF(HL!C56="","",HYPERLINK(HL!C56,2))</f>
        <v/>
      </c>
      <c r="K57" s="108" t="str">
        <f>IF(HL!D56="","",HYPERLINK(HL!D56,3))</f>
        <v/>
      </c>
      <c r="L57" s="108" t="str">
        <f>IF(HL!E56="","",HYPERLINK(HL!E56,4))</f>
        <v/>
      </c>
      <c r="M57" s="108" t="str">
        <f>IF(HL!F56="","",HYPERLINK(HL!F56,5))</f>
        <v/>
      </c>
      <c r="N57" s="108" t="str">
        <f>IF(HL!G56="","",HYPERLINK(HL!G56,6))</f>
        <v/>
      </c>
      <c r="O57" s="108" t="str">
        <f>IF(HL!H56="","",HYPERLINK(HL!H56,7))</f>
        <v/>
      </c>
      <c r="P57" s="108" t="str">
        <f>IF(HL!I56="","",HYPERLINK(HL!I56,8))</f>
        <v/>
      </c>
      <c r="Q57" s="108" t="str">
        <f>IF(HL!J56="","",HYPERLINK(HL!J56,9))</f>
        <v/>
      </c>
      <c r="R57" s="108" t="str">
        <f>IF(HL!K56="","",HYPERLINK(HL!K56,10))</f>
        <v/>
      </c>
      <c r="S57" s="108" t="str">
        <f>IF(HL!L56="","",HYPERLINK(HL!L56,11))</f>
        <v/>
      </c>
      <c r="T57" s="108" t="str">
        <f>IF(HL!M56="","",HYPERLINK(HL!M56,12))</f>
        <v/>
      </c>
      <c r="U57" s="108" t="str">
        <f>IF(HL!N56="","",HYPERLINK(HL!N56,13))</f>
        <v/>
      </c>
      <c r="V57" s="84" t="str">
        <f>IF(HL!O56="","",HYPERLINK(HL!O56,14))</f>
        <v/>
      </c>
      <c r="W57" s="81" t="str">
        <f>IF(HL!P56="","－",HYPERLINK(HL!P56,"表示"))</f>
        <v>表示</v>
      </c>
      <c r="X57" s="163">
        <v>35488</v>
      </c>
      <c r="Y57" s="164">
        <v>36710</v>
      </c>
      <c r="Z57" s="1" t="str">
        <f t="shared" si="0"/>
        <v>2000</v>
      </c>
      <c r="AA57" s="1">
        <f t="shared" si="1"/>
        <v>40</v>
      </c>
      <c r="AB57" s="23" t="s">
        <v>820</v>
      </c>
      <c r="AC57" s="23"/>
      <c r="AD57" s="23"/>
      <c r="AE57" s="23"/>
      <c r="AF57" s="23"/>
      <c r="AG57" s="23"/>
      <c r="AH57" s="23"/>
      <c r="AI57" s="23"/>
      <c r="AJ57" s="23"/>
      <c r="AK57" s="23"/>
      <c r="AL57" s="35" t="s">
        <v>552</v>
      </c>
      <c r="AM57" s="23" t="s">
        <v>820</v>
      </c>
      <c r="AN57" s="23"/>
      <c r="AO57" s="1" t="s">
        <v>551</v>
      </c>
      <c r="AP57" s="1"/>
      <c r="AQ57" s="1"/>
      <c r="AR57" s="269"/>
      <c r="AS57" s="270"/>
      <c r="AT57" s="271"/>
      <c r="AU57" s="271"/>
      <c r="AV57" s="10"/>
      <c r="AW57" s="10"/>
      <c r="AX57" s="11"/>
      <c r="AY57" s="11"/>
      <c r="AZ57" s="10"/>
      <c r="BA57" s="10"/>
    </row>
    <row r="58" spans="1:53" ht="119.25" customHeight="1">
      <c r="A58" s="21">
        <v>54</v>
      </c>
      <c r="B58" s="35" t="s">
        <v>2885</v>
      </c>
      <c r="C58" s="35" t="s">
        <v>2886</v>
      </c>
      <c r="D58" s="180">
        <v>429</v>
      </c>
      <c r="E58" s="115" t="s">
        <v>1848</v>
      </c>
      <c r="F58" s="79" t="s">
        <v>4647</v>
      </c>
      <c r="G58" s="1" t="s">
        <v>1183</v>
      </c>
      <c r="H58" s="23" t="s">
        <v>23</v>
      </c>
      <c r="I58" s="109" t="str">
        <f>IF(HL!B57="","",HYPERLINK(HL!B57,"表示"))</f>
        <v>表示</v>
      </c>
      <c r="J58" s="108" t="str">
        <f>IF(HL!C57="","",HYPERLINK(HL!C57,2))</f>
        <v/>
      </c>
      <c r="K58" s="108" t="str">
        <f>IF(HL!D57="","",HYPERLINK(HL!D57,3))</f>
        <v/>
      </c>
      <c r="L58" s="108" t="str">
        <f>IF(HL!E57="","",HYPERLINK(HL!E57,4))</f>
        <v/>
      </c>
      <c r="M58" s="108" t="str">
        <f>IF(HL!F57="","",HYPERLINK(HL!F57,5))</f>
        <v/>
      </c>
      <c r="N58" s="108" t="str">
        <f>IF(HL!G57="","",HYPERLINK(HL!G57,6))</f>
        <v/>
      </c>
      <c r="O58" s="108" t="str">
        <f>IF(HL!H57="","",HYPERLINK(HL!H57,7))</f>
        <v/>
      </c>
      <c r="P58" s="108" t="str">
        <f>IF(HL!I57="","",HYPERLINK(HL!I57,8))</f>
        <v/>
      </c>
      <c r="Q58" s="108" t="str">
        <f>IF(HL!J57="","",HYPERLINK(HL!J57,9))</f>
        <v/>
      </c>
      <c r="R58" s="108" t="str">
        <f>IF(HL!K57="","",HYPERLINK(HL!K57,10))</f>
        <v/>
      </c>
      <c r="S58" s="108" t="str">
        <f>IF(HL!L57="","",HYPERLINK(HL!L57,11))</f>
        <v/>
      </c>
      <c r="T58" s="108" t="str">
        <f>IF(HL!M57="","",HYPERLINK(HL!M57,12))</f>
        <v/>
      </c>
      <c r="U58" s="108" t="str">
        <f>IF(HL!N57="","",HYPERLINK(HL!N57,13))</f>
        <v/>
      </c>
      <c r="V58" s="84" t="str">
        <f>IF(HL!O57="","",HYPERLINK(HL!O57,14))</f>
        <v/>
      </c>
      <c r="W58" s="1" t="s">
        <v>11737</v>
      </c>
      <c r="X58" s="163">
        <v>36459</v>
      </c>
      <c r="Y58" s="164">
        <v>36722</v>
      </c>
      <c r="Z58" s="1" t="str">
        <f t="shared" si="0"/>
        <v>2000</v>
      </c>
      <c r="AA58" s="1">
        <f t="shared" si="1"/>
        <v>8</v>
      </c>
      <c r="AB58" s="115"/>
      <c r="AC58" s="115"/>
      <c r="AD58" s="115"/>
      <c r="AE58" s="23" t="s">
        <v>820</v>
      </c>
      <c r="AF58" s="115"/>
      <c r="AG58" s="115"/>
      <c r="AH58" s="115"/>
      <c r="AI58" s="115"/>
      <c r="AJ58" s="115"/>
      <c r="AK58" s="115"/>
      <c r="AL58" s="35" t="s">
        <v>2357</v>
      </c>
      <c r="AM58" s="23"/>
      <c r="AN58" s="23" t="s">
        <v>820</v>
      </c>
      <c r="AO58" s="23" t="s">
        <v>4104</v>
      </c>
      <c r="AP58" s="23"/>
      <c r="AQ58" s="23"/>
      <c r="AR58" s="269"/>
      <c r="AS58" s="270"/>
      <c r="AT58" s="269"/>
      <c r="AU58" s="269"/>
      <c r="AV58" s="10"/>
      <c r="AW58" s="10"/>
      <c r="AX58" s="11"/>
      <c r="AY58" s="11"/>
      <c r="AZ58" s="10"/>
      <c r="BA58" s="10"/>
    </row>
    <row r="59" spans="1:53" ht="70.25" customHeight="1">
      <c r="A59" s="21">
        <v>55</v>
      </c>
      <c r="B59" s="35" t="s">
        <v>951</v>
      </c>
      <c r="C59" s="35" t="s">
        <v>2887</v>
      </c>
      <c r="D59" s="180">
        <v>112</v>
      </c>
      <c r="E59" s="115" t="s">
        <v>2795</v>
      </c>
      <c r="F59" s="79" t="s">
        <v>957</v>
      </c>
      <c r="G59" s="1" t="s">
        <v>1183</v>
      </c>
      <c r="H59" s="23" t="s">
        <v>679</v>
      </c>
      <c r="I59" s="109" t="str">
        <f>IF(HL!B58="","",HYPERLINK(HL!B58,"表示"))</f>
        <v>表示</v>
      </c>
      <c r="J59" s="108" t="str">
        <f>IF(HL!C58="","",HYPERLINK(HL!C58,2))</f>
        <v/>
      </c>
      <c r="K59" s="108" t="str">
        <f>IF(HL!D58="","",HYPERLINK(HL!D58,3))</f>
        <v/>
      </c>
      <c r="L59" s="108" t="str">
        <f>IF(HL!E58="","",HYPERLINK(HL!E58,4))</f>
        <v/>
      </c>
      <c r="M59" s="108" t="str">
        <f>IF(HL!F58="","",HYPERLINK(HL!F58,5))</f>
        <v/>
      </c>
      <c r="N59" s="108" t="str">
        <f>IF(HL!G58="","",HYPERLINK(HL!G58,6))</f>
        <v/>
      </c>
      <c r="O59" s="108" t="str">
        <f>IF(HL!H58="","",HYPERLINK(HL!H58,7))</f>
        <v/>
      </c>
      <c r="P59" s="108" t="str">
        <f>IF(HL!I58="","",HYPERLINK(HL!I58,8))</f>
        <v/>
      </c>
      <c r="Q59" s="108" t="str">
        <f>IF(HL!J58="","",HYPERLINK(HL!J58,9))</f>
        <v/>
      </c>
      <c r="R59" s="108" t="str">
        <f>IF(HL!K58="","",HYPERLINK(HL!K58,10))</f>
        <v/>
      </c>
      <c r="S59" s="108" t="str">
        <f>IF(HL!L58="","",HYPERLINK(HL!L58,11))</f>
        <v/>
      </c>
      <c r="T59" s="108" t="str">
        <f>IF(HL!M58="","",HYPERLINK(HL!M58,12))</f>
        <v/>
      </c>
      <c r="U59" s="108" t="str">
        <f>IF(HL!N58="","",HYPERLINK(HL!N58,13))</f>
        <v/>
      </c>
      <c r="V59" s="84" t="str">
        <f>IF(HL!O58="","",HYPERLINK(HL!O58,14))</f>
        <v/>
      </c>
      <c r="W59" s="1" t="s">
        <v>11737</v>
      </c>
      <c r="X59" s="163">
        <v>36367</v>
      </c>
      <c r="Y59" s="164">
        <v>36732</v>
      </c>
      <c r="Z59" s="1" t="str">
        <f t="shared" si="0"/>
        <v>2000</v>
      </c>
      <c r="AA59" s="1">
        <f t="shared" si="1"/>
        <v>11</v>
      </c>
      <c r="AB59" s="1"/>
      <c r="AC59" s="1"/>
      <c r="AD59" s="1"/>
      <c r="AE59" s="23" t="s">
        <v>820</v>
      </c>
      <c r="AF59" s="1"/>
      <c r="AG59" s="1"/>
      <c r="AH59" s="1"/>
      <c r="AI59" s="1"/>
      <c r="AJ59" s="1"/>
      <c r="AK59" s="1"/>
      <c r="AL59" s="35" t="s">
        <v>756</v>
      </c>
      <c r="AM59" s="23" t="s">
        <v>820</v>
      </c>
      <c r="AN59" s="23"/>
      <c r="AO59" s="23" t="s">
        <v>4104</v>
      </c>
      <c r="AP59" s="1"/>
      <c r="AQ59" s="1"/>
      <c r="AR59" s="269"/>
      <c r="AS59" s="270"/>
      <c r="AT59" s="271"/>
      <c r="AU59" s="271"/>
      <c r="AV59" s="10"/>
      <c r="AW59" s="10"/>
      <c r="AX59" s="11"/>
      <c r="AY59" s="11"/>
      <c r="AZ59" s="10"/>
      <c r="BA59" s="10"/>
    </row>
    <row r="60" spans="1:53" ht="104">
      <c r="A60" s="21">
        <v>56</v>
      </c>
      <c r="B60" s="35" t="s">
        <v>2888</v>
      </c>
      <c r="C60" s="35" t="s">
        <v>2850</v>
      </c>
      <c r="D60" s="180">
        <v>624</v>
      </c>
      <c r="E60" s="115" t="s">
        <v>2176</v>
      </c>
      <c r="F60" s="79" t="s">
        <v>4648</v>
      </c>
      <c r="G60" s="1" t="s">
        <v>1183</v>
      </c>
      <c r="H60" s="1" t="s">
        <v>20</v>
      </c>
      <c r="I60" s="109" t="str">
        <f>IF(HL!B59="","",HYPERLINK(HL!B59,"表示"))</f>
        <v>表示</v>
      </c>
      <c r="J60" s="108" t="str">
        <f>IF(HL!C59="","",HYPERLINK(HL!C59,2))</f>
        <v/>
      </c>
      <c r="K60" s="108" t="str">
        <f>IF(HL!D59="","",HYPERLINK(HL!D59,3))</f>
        <v/>
      </c>
      <c r="L60" s="108" t="str">
        <f>IF(HL!E59="","",HYPERLINK(HL!E59,4))</f>
        <v/>
      </c>
      <c r="M60" s="108" t="str">
        <f>IF(HL!F59="","",HYPERLINK(HL!F59,5))</f>
        <v/>
      </c>
      <c r="N60" s="108" t="str">
        <f>IF(HL!G59="","",HYPERLINK(HL!G59,6))</f>
        <v/>
      </c>
      <c r="O60" s="108" t="str">
        <f>IF(HL!H59="","",HYPERLINK(HL!H59,7))</f>
        <v/>
      </c>
      <c r="P60" s="108" t="str">
        <f>IF(HL!I59="","",HYPERLINK(HL!I59,8))</f>
        <v/>
      </c>
      <c r="Q60" s="108" t="str">
        <f>IF(HL!J59="","",HYPERLINK(HL!J59,9))</f>
        <v/>
      </c>
      <c r="R60" s="108" t="str">
        <f>IF(HL!K59="","",HYPERLINK(HL!K59,10))</f>
        <v/>
      </c>
      <c r="S60" s="108" t="str">
        <f>IF(HL!L59="","",HYPERLINK(HL!L59,11))</f>
        <v/>
      </c>
      <c r="T60" s="108" t="str">
        <f>IF(HL!M59="","",HYPERLINK(HL!M59,12))</f>
        <v/>
      </c>
      <c r="U60" s="108" t="str">
        <f>IF(HL!N59="","",HYPERLINK(HL!N59,13))</f>
        <v/>
      </c>
      <c r="V60" s="84" t="str">
        <f>IF(HL!O59="","",HYPERLINK(HL!O59,14))</f>
        <v/>
      </c>
      <c r="W60" s="1" t="s">
        <v>11737</v>
      </c>
      <c r="X60" s="163">
        <v>36433</v>
      </c>
      <c r="Y60" s="164">
        <v>36753</v>
      </c>
      <c r="Z60" s="1" t="str">
        <f t="shared" si="0"/>
        <v>2000</v>
      </c>
      <c r="AA60" s="1">
        <f t="shared" si="1"/>
        <v>10</v>
      </c>
      <c r="AB60" s="23"/>
      <c r="AC60" s="23"/>
      <c r="AD60" s="23"/>
      <c r="AE60" s="23" t="s">
        <v>820</v>
      </c>
      <c r="AF60" s="23"/>
      <c r="AG60" s="23"/>
      <c r="AH60" s="23"/>
      <c r="AI60" s="23"/>
      <c r="AJ60" s="23"/>
      <c r="AK60" s="23"/>
      <c r="AL60" s="35" t="s">
        <v>236</v>
      </c>
      <c r="AM60" s="23" t="s">
        <v>820</v>
      </c>
      <c r="AN60" s="23"/>
      <c r="AO60" s="23" t="s">
        <v>4104</v>
      </c>
      <c r="AP60" s="1"/>
      <c r="AQ60" s="1"/>
      <c r="AR60" s="269"/>
      <c r="AS60" s="270"/>
      <c r="AT60" s="271"/>
      <c r="AU60" s="271"/>
      <c r="AV60" s="10"/>
      <c r="AW60" s="10"/>
      <c r="AX60" s="11"/>
      <c r="AY60" s="11"/>
      <c r="AZ60" s="10"/>
      <c r="BA60" s="10"/>
    </row>
    <row r="61" spans="1:53" ht="117">
      <c r="A61" s="21">
        <v>57</v>
      </c>
      <c r="B61" s="35" t="s">
        <v>2889</v>
      </c>
      <c r="C61" s="35" t="s">
        <v>2890</v>
      </c>
      <c r="D61" s="180">
        <v>624</v>
      </c>
      <c r="E61" s="115" t="s">
        <v>2176</v>
      </c>
      <c r="F61" s="79" t="s">
        <v>4649</v>
      </c>
      <c r="G61" s="1" t="s">
        <v>1183</v>
      </c>
      <c r="H61" s="1" t="s">
        <v>20</v>
      </c>
      <c r="I61" s="109" t="str">
        <f>IF(HL!B60="","",HYPERLINK(HL!B60,"表示"))</f>
        <v>表示</v>
      </c>
      <c r="J61" s="108" t="str">
        <f>IF(HL!C60="","",HYPERLINK(HL!C60,2))</f>
        <v/>
      </c>
      <c r="K61" s="108" t="str">
        <f>IF(HL!D60="","",HYPERLINK(HL!D60,3))</f>
        <v/>
      </c>
      <c r="L61" s="108" t="str">
        <f>IF(HL!E60="","",HYPERLINK(HL!E60,4))</f>
        <v/>
      </c>
      <c r="M61" s="108" t="str">
        <f>IF(HL!F60="","",HYPERLINK(HL!F60,5))</f>
        <v/>
      </c>
      <c r="N61" s="108" t="str">
        <f>IF(HL!G60="","",HYPERLINK(HL!G60,6))</f>
        <v/>
      </c>
      <c r="O61" s="108" t="str">
        <f>IF(HL!H60="","",HYPERLINK(HL!H60,7))</f>
        <v/>
      </c>
      <c r="P61" s="108" t="str">
        <f>IF(HL!I60="","",HYPERLINK(HL!I60,8))</f>
        <v/>
      </c>
      <c r="Q61" s="108" t="str">
        <f>IF(HL!J60="","",HYPERLINK(HL!J60,9))</f>
        <v/>
      </c>
      <c r="R61" s="108" t="str">
        <f>IF(HL!K60="","",HYPERLINK(HL!K60,10))</f>
        <v/>
      </c>
      <c r="S61" s="108" t="str">
        <f>IF(HL!L60="","",HYPERLINK(HL!L60,11))</f>
        <v/>
      </c>
      <c r="T61" s="108" t="str">
        <f>IF(HL!M60="","",HYPERLINK(HL!M60,12))</f>
        <v/>
      </c>
      <c r="U61" s="108" t="str">
        <f>IF(HL!N60="","",HYPERLINK(HL!N60,13))</f>
        <v/>
      </c>
      <c r="V61" s="84" t="str">
        <f>IF(HL!O60="","",HYPERLINK(HL!O60,14))</f>
        <v/>
      </c>
      <c r="W61" s="1" t="s">
        <v>11737</v>
      </c>
      <c r="X61" s="163">
        <v>36448</v>
      </c>
      <c r="Y61" s="164">
        <v>36766</v>
      </c>
      <c r="Z61" s="1" t="str">
        <f t="shared" si="0"/>
        <v>2000</v>
      </c>
      <c r="AA61" s="1">
        <f t="shared" si="1"/>
        <v>10</v>
      </c>
      <c r="AB61" s="23"/>
      <c r="AC61" s="23"/>
      <c r="AD61" s="23"/>
      <c r="AE61" s="23" t="s">
        <v>820</v>
      </c>
      <c r="AF61" s="23"/>
      <c r="AG61" s="23"/>
      <c r="AH61" s="23"/>
      <c r="AI61" s="23"/>
      <c r="AJ61" s="23"/>
      <c r="AK61" s="23"/>
      <c r="AL61" s="35" t="s">
        <v>2358</v>
      </c>
      <c r="AM61" s="23" t="s">
        <v>820</v>
      </c>
      <c r="AN61" s="23" t="s">
        <v>820</v>
      </c>
      <c r="AO61" s="23" t="s">
        <v>4104</v>
      </c>
      <c r="AP61" s="1"/>
      <c r="AQ61" s="1"/>
      <c r="AR61" s="269"/>
      <c r="AS61" s="270"/>
      <c r="AT61" s="271"/>
      <c r="AU61" s="271"/>
      <c r="AV61" s="10"/>
      <c r="AW61" s="10"/>
      <c r="AX61" s="11"/>
      <c r="AY61" s="11"/>
      <c r="AZ61" s="10"/>
      <c r="BA61" s="10"/>
    </row>
    <row r="62" spans="1:53" ht="104">
      <c r="A62" s="21">
        <v>58</v>
      </c>
      <c r="B62" s="35" t="s">
        <v>2891</v>
      </c>
      <c r="C62" s="35" t="s">
        <v>2892</v>
      </c>
      <c r="D62" s="180">
        <v>624</v>
      </c>
      <c r="E62" s="115" t="s">
        <v>2176</v>
      </c>
      <c r="F62" s="79" t="s">
        <v>4650</v>
      </c>
      <c r="G62" s="1" t="s">
        <v>1183</v>
      </c>
      <c r="H62" s="23" t="s">
        <v>21</v>
      </c>
      <c r="I62" s="109" t="str">
        <f>IF(HL!B61="","",HYPERLINK(HL!B61,"表示"))</f>
        <v>表示</v>
      </c>
      <c r="J62" s="108" t="str">
        <f>IF(HL!C61="","",HYPERLINK(HL!C61,2))</f>
        <v/>
      </c>
      <c r="K62" s="108" t="str">
        <f>IF(HL!D61="","",HYPERLINK(HL!D61,3))</f>
        <v/>
      </c>
      <c r="L62" s="108" t="str">
        <f>IF(HL!E61="","",HYPERLINK(HL!E61,4))</f>
        <v/>
      </c>
      <c r="M62" s="108" t="str">
        <f>IF(HL!F61="","",HYPERLINK(HL!F61,5))</f>
        <v/>
      </c>
      <c r="N62" s="108" t="str">
        <f>IF(HL!G61="","",HYPERLINK(HL!G61,6))</f>
        <v/>
      </c>
      <c r="O62" s="108" t="str">
        <f>IF(HL!H61="","",HYPERLINK(HL!H61,7))</f>
        <v/>
      </c>
      <c r="P62" s="108" t="str">
        <f>IF(HL!I61="","",HYPERLINK(HL!I61,8))</f>
        <v/>
      </c>
      <c r="Q62" s="108" t="str">
        <f>IF(HL!J61="","",HYPERLINK(HL!J61,9))</f>
        <v/>
      </c>
      <c r="R62" s="108" t="str">
        <f>IF(HL!K61="","",HYPERLINK(HL!K61,10))</f>
        <v/>
      </c>
      <c r="S62" s="108" t="str">
        <f>IF(HL!L61="","",HYPERLINK(HL!L61,11))</f>
        <v/>
      </c>
      <c r="T62" s="108" t="str">
        <f>IF(HL!M61="","",HYPERLINK(HL!M61,12))</f>
        <v/>
      </c>
      <c r="U62" s="108" t="str">
        <f>IF(HL!N61="","",HYPERLINK(HL!N61,13))</f>
        <v/>
      </c>
      <c r="V62" s="84" t="str">
        <f>IF(HL!O61="","",HYPERLINK(HL!O61,14))</f>
        <v/>
      </c>
      <c r="W62" s="1" t="s">
        <v>11737</v>
      </c>
      <c r="X62" s="163">
        <v>36433</v>
      </c>
      <c r="Y62" s="164">
        <v>36766</v>
      </c>
      <c r="Z62" s="1" t="str">
        <f t="shared" si="0"/>
        <v>2000</v>
      </c>
      <c r="AA62" s="1">
        <f t="shared" si="1"/>
        <v>10</v>
      </c>
      <c r="AB62" s="1"/>
      <c r="AC62" s="1"/>
      <c r="AD62" s="1"/>
      <c r="AE62" s="23" t="s">
        <v>820</v>
      </c>
      <c r="AF62" s="1"/>
      <c r="AG62" s="1"/>
      <c r="AH62" s="1"/>
      <c r="AI62" s="1"/>
      <c r="AJ62" s="1"/>
      <c r="AK62" s="1"/>
      <c r="AL62" s="35" t="s">
        <v>236</v>
      </c>
      <c r="AM62" s="23" t="s">
        <v>820</v>
      </c>
      <c r="AN62" s="23"/>
      <c r="AO62" s="23" t="s">
        <v>4104</v>
      </c>
      <c r="AP62" s="1"/>
      <c r="AQ62" s="1"/>
      <c r="AR62" s="269"/>
      <c r="AS62" s="270"/>
      <c r="AT62" s="271"/>
      <c r="AU62" s="271"/>
      <c r="AV62" s="10"/>
      <c r="AW62" s="10"/>
      <c r="AX62" s="11"/>
      <c r="AY62" s="11"/>
      <c r="AZ62" s="10"/>
      <c r="BA62" s="10"/>
    </row>
    <row r="63" spans="1:53" ht="70.25" customHeight="1">
      <c r="A63" s="21">
        <v>59</v>
      </c>
      <c r="B63" s="35" t="s">
        <v>5362</v>
      </c>
      <c r="C63" s="35" t="s">
        <v>2893</v>
      </c>
      <c r="D63" s="180">
        <v>217</v>
      </c>
      <c r="E63" s="115" t="s">
        <v>6123</v>
      </c>
      <c r="F63" s="79" t="s">
        <v>811</v>
      </c>
      <c r="G63" s="1" t="s">
        <v>1183</v>
      </c>
      <c r="H63" s="23" t="s">
        <v>22</v>
      </c>
      <c r="I63" s="109" t="str">
        <f>IF(HL!B62="","",HYPERLINK(HL!B62,"表示"))</f>
        <v>表示</v>
      </c>
      <c r="J63" s="108" t="str">
        <f>IF(HL!C62="","",HYPERLINK(HL!C62,2))</f>
        <v/>
      </c>
      <c r="K63" s="108" t="str">
        <f>IF(HL!D62="","",HYPERLINK(HL!D62,3))</f>
        <v/>
      </c>
      <c r="L63" s="108" t="str">
        <f>IF(HL!E62="","",HYPERLINK(HL!E62,4))</f>
        <v/>
      </c>
      <c r="M63" s="108" t="str">
        <f>IF(HL!F62="","",HYPERLINK(HL!F62,5))</f>
        <v/>
      </c>
      <c r="N63" s="108" t="str">
        <f>IF(HL!G62="","",HYPERLINK(HL!G62,6))</f>
        <v/>
      </c>
      <c r="O63" s="108" t="str">
        <f>IF(HL!H62="","",HYPERLINK(HL!H62,7))</f>
        <v/>
      </c>
      <c r="P63" s="108" t="str">
        <f>IF(HL!I62="","",HYPERLINK(HL!I62,8))</f>
        <v/>
      </c>
      <c r="Q63" s="108" t="str">
        <f>IF(HL!J62="","",HYPERLINK(HL!J62,9))</f>
        <v/>
      </c>
      <c r="R63" s="108" t="str">
        <f>IF(HL!K62="","",HYPERLINK(HL!K62,10))</f>
        <v/>
      </c>
      <c r="S63" s="108" t="str">
        <f>IF(HL!L62="","",HYPERLINK(HL!L62,11))</f>
        <v/>
      </c>
      <c r="T63" s="108" t="str">
        <f>IF(HL!M62="","",HYPERLINK(HL!M62,12))</f>
        <v/>
      </c>
      <c r="U63" s="108" t="str">
        <f>IF(HL!N62="","",HYPERLINK(HL!N62,13))</f>
        <v/>
      </c>
      <c r="V63" s="84" t="str">
        <f>IF(HL!O62="","",HYPERLINK(HL!O62,14))</f>
        <v/>
      </c>
      <c r="W63" s="1" t="s">
        <v>11737</v>
      </c>
      <c r="X63" s="163">
        <v>36154</v>
      </c>
      <c r="Y63" s="164">
        <v>36784</v>
      </c>
      <c r="Z63" s="1" t="str">
        <f t="shared" si="0"/>
        <v>2000</v>
      </c>
      <c r="AA63" s="1">
        <f t="shared" si="1"/>
        <v>20</v>
      </c>
      <c r="AB63" s="115"/>
      <c r="AC63" s="115"/>
      <c r="AD63" s="23" t="s">
        <v>820</v>
      </c>
      <c r="AE63" s="23" t="s">
        <v>820</v>
      </c>
      <c r="AF63" s="115"/>
      <c r="AG63" s="115"/>
      <c r="AH63" s="115"/>
      <c r="AI63" s="115"/>
      <c r="AJ63" s="115"/>
      <c r="AK63" s="115"/>
      <c r="AL63" s="35" t="s">
        <v>621</v>
      </c>
      <c r="AM63" s="23" t="s">
        <v>820</v>
      </c>
      <c r="AN63" s="23"/>
      <c r="AO63" s="1" t="s">
        <v>551</v>
      </c>
      <c r="AP63" s="1"/>
      <c r="AQ63" s="1"/>
      <c r="AR63" s="269"/>
      <c r="AS63" s="270"/>
      <c r="AT63" s="271"/>
      <c r="AU63" s="271"/>
      <c r="AV63" s="10"/>
      <c r="AW63" s="10"/>
      <c r="AX63" s="11"/>
      <c r="AY63" s="11"/>
      <c r="AZ63" s="10"/>
      <c r="BA63" s="10"/>
    </row>
    <row r="64" spans="1:53" ht="70.25" customHeight="1">
      <c r="A64" s="21">
        <v>60</v>
      </c>
      <c r="B64" s="35" t="s">
        <v>2894</v>
      </c>
      <c r="C64" s="35" t="s">
        <v>900</v>
      </c>
      <c r="D64" s="180">
        <v>449</v>
      </c>
      <c r="E64" s="115" t="s">
        <v>2215</v>
      </c>
      <c r="F64" s="79" t="s">
        <v>845</v>
      </c>
      <c r="G64" s="1" t="s">
        <v>1182</v>
      </c>
      <c r="H64" s="23" t="s">
        <v>671</v>
      </c>
      <c r="I64" s="109" t="str">
        <f>IF(HL!B63="","",HYPERLINK(HL!B63,"表示"))</f>
        <v>表示</v>
      </c>
      <c r="J64" s="108" t="str">
        <f>IF(HL!C63="","",HYPERLINK(HL!C63,2))</f>
        <v/>
      </c>
      <c r="K64" s="108" t="str">
        <f>IF(HL!D63="","",HYPERLINK(HL!D63,3))</f>
        <v/>
      </c>
      <c r="L64" s="108" t="str">
        <f>IF(HL!E63="","",HYPERLINK(HL!E63,4))</f>
        <v/>
      </c>
      <c r="M64" s="108" t="str">
        <f>IF(HL!F63="","",HYPERLINK(HL!F63,5))</f>
        <v/>
      </c>
      <c r="N64" s="108" t="str">
        <f>IF(HL!G63="","",HYPERLINK(HL!G63,6))</f>
        <v/>
      </c>
      <c r="O64" s="108" t="str">
        <f>IF(HL!H63="","",HYPERLINK(HL!H63,7))</f>
        <v/>
      </c>
      <c r="P64" s="108" t="str">
        <f>IF(HL!I63="","",HYPERLINK(HL!I63,8))</f>
        <v/>
      </c>
      <c r="Q64" s="108" t="str">
        <f>IF(HL!J63="","",HYPERLINK(HL!J63,9))</f>
        <v/>
      </c>
      <c r="R64" s="108" t="str">
        <f>IF(HL!K63="","",HYPERLINK(HL!K63,10))</f>
        <v/>
      </c>
      <c r="S64" s="108" t="str">
        <f>IF(HL!L63="","",HYPERLINK(HL!L63,11))</f>
        <v/>
      </c>
      <c r="T64" s="108" t="str">
        <f>IF(HL!M63="","",HYPERLINK(HL!M63,12))</f>
        <v/>
      </c>
      <c r="U64" s="108" t="str">
        <f>IF(HL!N63="","",HYPERLINK(HL!N63,13))</f>
        <v/>
      </c>
      <c r="V64" s="84" t="str">
        <f>IF(HL!O63="","",HYPERLINK(HL!O63,14))</f>
        <v/>
      </c>
      <c r="W64" s="81" t="str">
        <f>IF(HL!P63="","－",HYPERLINK(HL!P63,"表示"))</f>
        <v>表示</v>
      </c>
      <c r="X64" s="163">
        <v>36370</v>
      </c>
      <c r="Y64" s="164">
        <v>36791</v>
      </c>
      <c r="Z64" s="1" t="str">
        <f t="shared" si="0"/>
        <v>2000</v>
      </c>
      <c r="AA64" s="1">
        <f t="shared" si="1"/>
        <v>13</v>
      </c>
      <c r="AB64" s="23" t="s">
        <v>820</v>
      </c>
      <c r="AC64" s="23"/>
      <c r="AD64" s="23"/>
      <c r="AE64" s="23"/>
      <c r="AF64" s="23"/>
      <c r="AG64" s="23"/>
      <c r="AH64" s="23"/>
      <c r="AI64" s="23"/>
      <c r="AJ64" s="23"/>
      <c r="AK64" s="23"/>
      <c r="AL64" s="35" t="s">
        <v>560</v>
      </c>
      <c r="AM64" s="23"/>
      <c r="AN64" s="23" t="s">
        <v>820</v>
      </c>
      <c r="AO64" s="1" t="s">
        <v>551</v>
      </c>
      <c r="AP64" s="1"/>
      <c r="AQ64" s="1"/>
      <c r="AR64" s="269"/>
      <c r="AS64" s="270"/>
      <c r="AT64" s="271"/>
      <c r="AU64" s="271"/>
      <c r="AV64" s="10"/>
      <c r="AW64" s="10"/>
      <c r="AX64" s="11"/>
      <c r="AY64" s="11"/>
      <c r="AZ64" s="10"/>
      <c r="BA64" s="10"/>
    </row>
    <row r="65" spans="1:53" ht="70.25" customHeight="1">
      <c r="A65" s="21">
        <v>61</v>
      </c>
      <c r="B65" s="35" t="s">
        <v>2895</v>
      </c>
      <c r="C65" s="35" t="s">
        <v>5531</v>
      </c>
      <c r="D65" s="180">
        <v>639</v>
      </c>
      <c r="E65" s="115" t="s">
        <v>2224</v>
      </c>
      <c r="F65" s="79" t="s">
        <v>4651</v>
      </c>
      <c r="G65" s="1" t="s">
        <v>1182</v>
      </c>
      <c r="H65" s="23" t="s">
        <v>670</v>
      </c>
      <c r="I65" s="109" t="str">
        <f>IF(HL!B64="","",HYPERLINK(HL!B64,"表示"))</f>
        <v>表示</v>
      </c>
      <c r="J65" s="108" t="str">
        <f>IF(HL!C64="","",HYPERLINK(HL!C64,2))</f>
        <v/>
      </c>
      <c r="K65" s="108" t="str">
        <f>IF(HL!D64="","",HYPERLINK(HL!D64,3))</f>
        <v/>
      </c>
      <c r="L65" s="108" t="str">
        <f>IF(HL!E64="","",HYPERLINK(HL!E64,4))</f>
        <v/>
      </c>
      <c r="M65" s="108" t="str">
        <f>IF(HL!F64="","",HYPERLINK(HL!F64,5))</f>
        <v/>
      </c>
      <c r="N65" s="108" t="str">
        <f>IF(HL!G64="","",HYPERLINK(HL!G64,6))</f>
        <v/>
      </c>
      <c r="O65" s="108" t="str">
        <f>IF(HL!H64="","",HYPERLINK(HL!H64,7))</f>
        <v/>
      </c>
      <c r="P65" s="108" t="str">
        <f>IF(HL!I64="","",HYPERLINK(HL!I64,8))</f>
        <v/>
      </c>
      <c r="Q65" s="108" t="str">
        <f>IF(HL!J64="","",HYPERLINK(HL!J64,9))</f>
        <v/>
      </c>
      <c r="R65" s="108" t="str">
        <f>IF(HL!K64="","",HYPERLINK(HL!K64,10))</f>
        <v/>
      </c>
      <c r="S65" s="108" t="str">
        <f>IF(HL!L64="","",HYPERLINK(HL!L64,11))</f>
        <v/>
      </c>
      <c r="T65" s="108" t="str">
        <f>IF(HL!M64="","",HYPERLINK(HL!M64,12))</f>
        <v/>
      </c>
      <c r="U65" s="108" t="str">
        <f>IF(HL!N64="","",HYPERLINK(HL!N64,13))</f>
        <v/>
      </c>
      <c r="V65" s="84" t="str">
        <f>IF(HL!O64="","",HYPERLINK(HL!O64,14))</f>
        <v/>
      </c>
      <c r="W65" s="81" t="str">
        <f>IF(HL!P64="","－",HYPERLINK(HL!P64,"表示"))</f>
        <v>表示</v>
      </c>
      <c r="X65" s="163">
        <v>35607</v>
      </c>
      <c r="Y65" s="164">
        <v>36791</v>
      </c>
      <c r="Z65" s="1" t="str">
        <f t="shared" si="0"/>
        <v>2000</v>
      </c>
      <c r="AA65" s="1">
        <f t="shared" si="1"/>
        <v>38</v>
      </c>
      <c r="AB65" s="23"/>
      <c r="AC65" s="23"/>
      <c r="AD65" s="23"/>
      <c r="AE65" s="23" t="s">
        <v>820</v>
      </c>
      <c r="AF65" s="23"/>
      <c r="AG65" s="23"/>
      <c r="AH65" s="23"/>
      <c r="AI65" s="23"/>
      <c r="AJ65" s="23"/>
      <c r="AK65" s="23"/>
      <c r="AL65" s="35" t="s">
        <v>229</v>
      </c>
      <c r="AM65" s="23" t="s">
        <v>820</v>
      </c>
      <c r="AN65" s="23"/>
      <c r="AO65" s="1" t="s">
        <v>551</v>
      </c>
      <c r="AP65" s="1"/>
      <c r="AQ65" s="1"/>
      <c r="AR65" s="269"/>
      <c r="AS65" s="270"/>
      <c r="AT65" s="271"/>
      <c r="AU65" s="271"/>
      <c r="AV65" s="10"/>
      <c r="AW65" s="10"/>
      <c r="AX65" s="11"/>
      <c r="AY65" s="11"/>
      <c r="AZ65" s="10"/>
      <c r="BA65" s="10"/>
    </row>
    <row r="66" spans="1:53" ht="70.25" customHeight="1">
      <c r="A66" s="21">
        <v>62</v>
      </c>
      <c r="B66" s="35" t="s">
        <v>2896</v>
      </c>
      <c r="C66" s="35" t="s">
        <v>772</v>
      </c>
      <c r="D66" s="180">
        <v>624</v>
      </c>
      <c r="E66" s="115" t="s">
        <v>2176</v>
      </c>
      <c r="F66" s="79" t="s">
        <v>5</v>
      </c>
      <c r="G66" s="1" t="s">
        <v>1182</v>
      </c>
      <c r="H66" s="23" t="s">
        <v>670</v>
      </c>
      <c r="I66" s="109" t="str">
        <f>IF(HL!B65="","",HYPERLINK(HL!B65,"表示"))</f>
        <v>表示</v>
      </c>
      <c r="J66" s="108" t="str">
        <f>IF(HL!C65="","",HYPERLINK(HL!C65,2))</f>
        <v/>
      </c>
      <c r="K66" s="108" t="str">
        <f>IF(HL!D65="","",HYPERLINK(HL!D65,3))</f>
        <v/>
      </c>
      <c r="L66" s="108" t="str">
        <f>IF(HL!E65="","",HYPERLINK(HL!E65,4))</f>
        <v/>
      </c>
      <c r="M66" s="108" t="str">
        <f>IF(HL!F65="","",HYPERLINK(HL!F65,5))</f>
        <v/>
      </c>
      <c r="N66" s="108" t="str">
        <f>IF(HL!G65="","",HYPERLINK(HL!G65,6))</f>
        <v/>
      </c>
      <c r="O66" s="108" t="str">
        <f>IF(HL!H65="","",HYPERLINK(HL!H65,7))</f>
        <v/>
      </c>
      <c r="P66" s="108" t="str">
        <f>IF(HL!I65="","",HYPERLINK(HL!I65,8))</f>
        <v/>
      </c>
      <c r="Q66" s="108" t="str">
        <f>IF(HL!J65="","",HYPERLINK(HL!J65,9))</f>
        <v/>
      </c>
      <c r="R66" s="108" t="str">
        <f>IF(HL!K65="","",HYPERLINK(HL!K65,10))</f>
        <v/>
      </c>
      <c r="S66" s="108" t="str">
        <f>IF(HL!L65="","",HYPERLINK(HL!L65,11))</f>
        <v/>
      </c>
      <c r="T66" s="108" t="str">
        <f>IF(HL!M65="","",HYPERLINK(HL!M65,12))</f>
        <v/>
      </c>
      <c r="U66" s="108" t="str">
        <f>IF(HL!N65="","",HYPERLINK(HL!N65,13))</f>
        <v/>
      </c>
      <c r="V66" s="84" t="str">
        <f>IF(HL!O65="","",HYPERLINK(HL!O65,14))</f>
        <v/>
      </c>
      <c r="W66" s="81" t="str">
        <f>IF(HL!P65="","－",HYPERLINK(HL!P65,"表示"))</f>
        <v>表示</v>
      </c>
      <c r="X66" s="163">
        <v>35611</v>
      </c>
      <c r="Y66" s="164">
        <v>36791</v>
      </c>
      <c r="Z66" s="1" t="str">
        <f t="shared" si="0"/>
        <v>2000</v>
      </c>
      <c r="AA66" s="1">
        <f t="shared" si="1"/>
        <v>38</v>
      </c>
      <c r="AB66" s="23" t="s">
        <v>820</v>
      </c>
      <c r="AC66" s="23"/>
      <c r="AD66" s="23"/>
      <c r="AE66" s="23"/>
      <c r="AF66" s="23"/>
      <c r="AG66" s="23"/>
      <c r="AH66" s="23"/>
      <c r="AI66" s="23"/>
      <c r="AJ66" s="23"/>
      <c r="AK66" s="23"/>
      <c r="AL66" s="35" t="s">
        <v>227</v>
      </c>
      <c r="AM66" s="23"/>
      <c r="AN66" s="23" t="s">
        <v>820</v>
      </c>
      <c r="AO66" s="1" t="s">
        <v>551</v>
      </c>
      <c r="AP66" s="1"/>
      <c r="AQ66" s="1"/>
      <c r="AR66" s="269"/>
      <c r="AS66" s="270"/>
      <c r="AT66" s="271"/>
      <c r="AU66" s="271"/>
      <c r="AV66" s="10"/>
      <c r="AW66" s="10"/>
      <c r="AX66" s="11"/>
      <c r="AY66" s="11"/>
      <c r="AZ66" s="10"/>
      <c r="BA66" s="10"/>
    </row>
    <row r="67" spans="1:53" ht="70.25" customHeight="1">
      <c r="A67" s="21">
        <v>63</v>
      </c>
      <c r="B67" s="35" t="s">
        <v>2897</v>
      </c>
      <c r="C67" s="35" t="s">
        <v>559</v>
      </c>
      <c r="D67" s="180">
        <v>625</v>
      </c>
      <c r="E67" s="115" t="s">
        <v>1594</v>
      </c>
      <c r="F67" s="79" t="s">
        <v>865</v>
      </c>
      <c r="G67" s="1" t="s">
        <v>1182</v>
      </c>
      <c r="H67" s="23" t="s">
        <v>670</v>
      </c>
      <c r="I67" s="109" t="str">
        <f>IF(HL!B66="","",HYPERLINK(HL!B66,"表示"))</f>
        <v>表示</v>
      </c>
      <c r="J67" s="108" t="str">
        <f>IF(HL!C66="","",HYPERLINK(HL!C66,2))</f>
        <v/>
      </c>
      <c r="K67" s="108" t="str">
        <f>IF(HL!D66="","",HYPERLINK(HL!D66,3))</f>
        <v/>
      </c>
      <c r="L67" s="108" t="str">
        <f>IF(HL!E66="","",HYPERLINK(HL!E66,4))</f>
        <v/>
      </c>
      <c r="M67" s="108" t="str">
        <f>IF(HL!F66="","",HYPERLINK(HL!F66,5))</f>
        <v/>
      </c>
      <c r="N67" s="108" t="str">
        <f>IF(HL!G66="","",HYPERLINK(HL!G66,6))</f>
        <v/>
      </c>
      <c r="O67" s="108" t="str">
        <f>IF(HL!H66="","",HYPERLINK(HL!H66,7))</f>
        <v/>
      </c>
      <c r="P67" s="108" t="str">
        <f>IF(HL!I66="","",HYPERLINK(HL!I66,8))</f>
        <v/>
      </c>
      <c r="Q67" s="108" t="str">
        <f>IF(HL!J66="","",HYPERLINK(HL!J66,9))</f>
        <v/>
      </c>
      <c r="R67" s="108" t="str">
        <f>IF(HL!K66="","",HYPERLINK(HL!K66,10))</f>
        <v/>
      </c>
      <c r="S67" s="108" t="str">
        <f>IF(HL!L66="","",HYPERLINK(HL!L66,11))</f>
        <v/>
      </c>
      <c r="T67" s="108" t="str">
        <f>IF(HL!M66="","",HYPERLINK(HL!M66,12))</f>
        <v/>
      </c>
      <c r="U67" s="108" t="str">
        <f>IF(HL!N66="","",HYPERLINK(HL!N66,13))</f>
        <v/>
      </c>
      <c r="V67" s="84" t="str">
        <f>IF(HL!O66="","",HYPERLINK(HL!O66,14))</f>
        <v/>
      </c>
      <c r="W67" s="81" t="str">
        <f>IF(HL!P66="","－",HYPERLINK(HL!P66,"表示"))</f>
        <v>表示</v>
      </c>
      <c r="X67" s="163">
        <v>35783</v>
      </c>
      <c r="Y67" s="164">
        <v>36791</v>
      </c>
      <c r="Z67" s="1" t="str">
        <f t="shared" si="0"/>
        <v>2000</v>
      </c>
      <c r="AA67" s="1">
        <f t="shared" si="1"/>
        <v>33</v>
      </c>
      <c r="AB67" s="23" t="s">
        <v>820</v>
      </c>
      <c r="AC67" s="23"/>
      <c r="AD67" s="23"/>
      <c r="AE67" s="23"/>
      <c r="AF67" s="23"/>
      <c r="AG67" s="23"/>
      <c r="AH67" s="23"/>
      <c r="AI67" s="23"/>
      <c r="AJ67" s="23"/>
      <c r="AK67" s="23"/>
      <c r="AL67" s="35" t="s">
        <v>753</v>
      </c>
      <c r="AM67" s="23"/>
      <c r="AN67" s="23" t="s">
        <v>820</v>
      </c>
      <c r="AO67" s="1" t="s">
        <v>551</v>
      </c>
      <c r="AP67" s="1"/>
      <c r="AQ67" s="1"/>
      <c r="AR67" s="269"/>
      <c r="AS67" s="270"/>
      <c r="AT67" s="271"/>
      <c r="AU67" s="271"/>
      <c r="AV67" s="10"/>
      <c r="AW67" s="10"/>
      <c r="AX67" s="11"/>
      <c r="AY67" s="11"/>
      <c r="AZ67" s="10"/>
      <c r="BA67" s="10"/>
    </row>
    <row r="68" spans="1:53" ht="70.25" customHeight="1">
      <c r="A68" s="21">
        <v>64</v>
      </c>
      <c r="B68" s="35" t="s">
        <v>2898</v>
      </c>
      <c r="C68" s="35" t="s">
        <v>773</v>
      </c>
      <c r="D68" s="180">
        <v>131</v>
      </c>
      <c r="E68" s="115" t="s">
        <v>2141</v>
      </c>
      <c r="F68" s="79" t="s">
        <v>1060</v>
      </c>
      <c r="G68" s="1" t="s">
        <v>1182</v>
      </c>
      <c r="H68" s="23" t="s">
        <v>671</v>
      </c>
      <c r="I68" s="109" t="str">
        <f>IF(HL!B67="","",HYPERLINK(HL!B67,"表示"))</f>
        <v>表示</v>
      </c>
      <c r="J68" s="108" t="str">
        <f>IF(HL!C67="","",HYPERLINK(HL!C67,2))</f>
        <v/>
      </c>
      <c r="K68" s="108" t="str">
        <f>IF(HL!D67="","",HYPERLINK(HL!D67,3))</f>
        <v/>
      </c>
      <c r="L68" s="108" t="str">
        <f>IF(HL!E67="","",HYPERLINK(HL!E67,4))</f>
        <v/>
      </c>
      <c r="M68" s="108" t="str">
        <f>IF(HL!F67="","",HYPERLINK(HL!F67,5))</f>
        <v/>
      </c>
      <c r="N68" s="108" t="str">
        <f>IF(HL!G67="","",HYPERLINK(HL!G67,6))</f>
        <v/>
      </c>
      <c r="O68" s="108" t="str">
        <f>IF(HL!H67="","",HYPERLINK(HL!H67,7))</f>
        <v/>
      </c>
      <c r="P68" s="108" t="str">
        <f>IF(HL!I67="","",HYPERLINK(HL!I67,8))</f>
        <v/>
      </c>
      <c r="Q68" s="108" t="str">
        <f>IF(HL!J67="","",HYPERLINK(HL!J67,9))</f>
        <v/>
      </c>
      <c r="R68" s="108" t="str">
        <f>IF(HL!K67="","",HYPERLINK(HL!K67,10))</f>
        <v/>
      </c>
      <c r="S68" s="108" t="str">
        <f>IF(HL!L67="","",HYPERLINK(HL!L67,11))</f>
        <v/>
      </c>
      <c r="T68" s="108" t="str">
        <f>IF(HL!M67="","",HYPERLINK(HL!M67,12))</f>
        <v/>
      </c>
      <c r="U68" s="108" t="str">
        <f>IF(HL!N67="","",HYPERLINK(HL!N67,13))</f>
        <v/>
      </c>
      <c r="V68" s="84" t="str">
        <f>IF(HL!O67="","",HYPERLINK(HL!O67,14))</f>
        <v/>
      </c>
      <c r="W68" s="81" t="str">
        <f>IF(HL!P67="","－",HYPERLINK(HL!P67,"表示"))</f>
        <v>表示</v>
      </c>
      <c r="X68" s="163">
        <v>34730</v>
      </c>
      <c r="Y68" s="164">
        <v>36791</v>
      </c>
      <c r="Z68" s="1" t="str">
        <f t="shared" si="0"/>
        <v>2000</v>
      </c>
      <c r="AA68" s="1">
        <f t="shared" si="1"/>
        <v>67</v>
      </c>
      <c r="AB68" s="23" t="s">
        <v>820</v>
      </c>
      <c r="AC68" s="23"/>
      <c r="AD68" s="23"/>
      <c r="AE68" s="23"/>
      <c r="AF68" s="23"/>
      <c r="AG68" s="23"/>
      <c r="AH68" s="23"/>
      <c r="AI68" s="23"/>
      <c r="AJ68" s="23"/>
      <c r="AK68" s="23"/>
      <c r="AL68" s="35" t="s">
        <v>639</v>
      </c>
      <c r="AM68" s="23" t="s">
        <v>820</v>
      </c>
      <c r="AN68" s="23"/>
      <c r="AO68" s="1" t="s">
        <v>551</v>
      </c>
      <c r="AP68" s="1"/>
      <c r="AQ68" s="1"/>
      <c r="AR68" s="269"/>
      <c r="AS68" s="270"/>
      <c r="AT68" s="271"/>
      <c r="AU68" s="271"/>
      <c r="AV68" s="10"/>
      <c r="AW68" s="10"/>
      <c r="AX68" s="11"/>
      <c r="AY68" s="11"/>
      <c r="AZ68" s="10"/>
      <c r="BA68" s="10"/>
    </row>
    <row r="69" spans="1:53" ht="409.5" customHeight="1">
      <c r="A69" s="21">
        <v>65</v>
      </c>
      <c r="B69" s="35" t="s">
        <v>5776</v>
      </c>
      <c r="C69" s="35" t="s">
        <v>2899</v>
      </c>
      <c r="D69" s="180" t="s">
        <v>2771</v>
      </c>
      <c r="E69" s="115" t="s">
        <v>6114</v>
      </c>
      <c r="F69" s="79" t="s">
        <v>4652</v>
      </c>
      <c r="G69" s="1" t="s">
        <v>1182</v>
      </c>
      <c r="H69" s="23" t="s">
        <v>670</v>
      </c>
      <c r="I69" s="109" t="str">
        <f>IF(HL!B68="","",HYPERLINK(HL!B68,"表示"))</f>
        <v>表示</v>
      </c>
      <c r="J69" s="108" t="str">
        <f>IF(HL!C68="","",HYPERLINK(HL!C68,2))</f>
        <v/>
      </c>
      <c r="K69" s="108" t="str">
        <f>IF(HL!D68="","",HYPERLINK(HL!D68,3))</f>
        <v/>
      </c>
      <c r="L69" s="108" t="str">
        <f>IF(HL!E68="","",HYPERLINK(HL!E68,4))</f>
        <v/>
      </c>
      <c r="M69" s="108" t="str">
        <f>IF(HL!F68="","",HYPERLINK(HL!F68,5))</f>
        <v/>
      </c>
      <c r="N69" s="108" t="str">
        <f>IF(HL!G68="","",HYPERLINK(HL!G68,6))</f>
        <v/>
      </c>
      <c r="O69" s="108" t="str">
        <f>IF(HL!H68="","",HYPERLINK(HL!H68,7))</f>
        <v/>
      </c>
      <c r="P69" s="108" t="str">
        <f>IF(HL!I68="","",HYPERLINK(HL!I68,8))</f>
        <v/>
      </c>
      <c r="Q69" s="108" t="str">
        <f>IF(HL!J68="","",HYPERLINK(HL!J68,9))</f>
        <v/>
      </c>
      <c r="R69" s="108" t="str">
        <f>IF(HL!K68="","",HYPERLINK(HL!K68,10))</f>
        <v/>
      </c>
      <c r="S69" s="108" t="str">
        <f>IF(HL!L68="","",HYPERLINK(HL!L68,11))</f>
        <v/>
      </c>
      <c r="T69" s="108" t="str">
        <f>IF(HL!M68="","",HYPERLINK(HL!M68,12))</f>
        <v/>
      </c>
      <c r="U69" s="108" t="str">
        <f>IF(HL!N68="","",HYPERLINK(HL!N68,13))</f>
        <v/>
      </c>
      <c r="V69" s="84" t="str">
        <f>IF(HL!O68="","",HYPERLINK(HL!O68,14))</f>
        <v/>
      </c>
      <c r="W69" s="81" t="str">
        <f>IF(HL!P68="","－",HYPERLINK(HL!P68,"表示"))</f>
        <v>表示</v>
      </c>
      <c r="X69" s="163">
        <v>36207</v>
      </c>
      <c r="Y69" s="164">
        <v>36791</v>
      </c>
      <c r="Z69" s="1" t="str">
        <f t="shared" ref="Z69:Z132" si="2">TEXT(YEAR(Y69),"0000")</f>
        <v>2000</v>
      </c>
      <c r="AA69" s="1">
        <f t="shared" ref="AA69:AA132" si="3">DATEDIF(X69,Y69,"m")</f>
        <v>19</v>
      </c>
      <c r="AB69" s="23"/>
      <c r="AC69" s="23"/>
      <c r="AD69" s="23"/>
      <c r="AE69" s="23" t="s">
        <v>820</v>
      </c>
      <c r="AF69" s="23"/>
      <c r="AG69" s="23" t="s">
        <v>820</v>
      </c>
      <c r="AH69" s="23"/>
      <c r="AI69" s="23"/>
      <c r="AJ69" s="23"/>
      <c r="AK69" s="23"/>
      <c r="AL69" s="35" t="s">
        <v>2359</v>
      </c>
      <c r="AM69" s="23" t="s">
        <v>820</v>
      </c>
      <c r="AN69" s="23"/>
      <c r="AO69" s="1" t="s">
        <v>26</v>
      </c>
      <c r="AP69" s="1"/>
      <c r="AQ69" s="1"/>
      <c r="AR69" s="269"/>
      <c r="AS69" s="270"/>
      <c r="AT69" s="271"/>
      <c r="AU69" s="271"/>
      <c r="AV69" s="10"/>
      <c r="AW69" s="10"/>
      <c r="AX69" s="11"/>
      <c r="AY69" s="11"/>
      <c r="AZ69" s="10"/>
      <c r="BA69" s="10"/>
    </row>
    <row r="70" spans="1:53" ht="70.25" customHeight="1">
      <c r="A70" s="21">
        <v>66</v>
      </c>
      <c r="B70" s="35" t="s">
        <v>5777</v>
      </c>
      <c r="C70" s="35" t="s">
        <v>543</v>
      </c>
      <c r="D70" s="180">
        <v>634</v>
      </c>
      <c r="E70" s="115" t="s">
        <v>1590</v>
      </c>
      <c r="F70" s="79" t="s">
        <v>5809</v>
      </c>
      <c r="G70" s="1" t="s">
        <v>1182</v>
      </c>
      <c r="H70" s="23" t="s">
        <v>676</v>
      </c>
      <c r="I70" s="109" t="str">
        <f>IF(HL!B69="","",HYPERLINK(HL!B69,"表示"))</f>
        <v>表示</v>
      </c>
      <c r="J70" s="108" t="str">
        <f>IF(HL!C69="","",HYPERLINK(HL!C69,2))</f>
        <v/>
      </c>
      <c r="K70" s="108" t="str">
        <f>IF(HL!D69="","",HYPERLINK(HL!D69,3))</f>
        <v/>
      </c>
      <c r="L70" s="108" t="str">
        <f>IF(HL!E69="","",HYPERLINK(HL!E69,4))</f>
        <v/>
      </c>
      <c r="M70" s="108" t="str">
        <f>IF(HL!F69="","",HYPERLINK(HL!F69,5))</f>
        <v/>
      </c>
      <c r="N70" s="108" t="str">
        <f>IF(HL!G69="","",HYPERLINK(HL!G69,6))</f>
        <v/>
      </c>
      <c r="O70" s="108" t="str">
        <f>IF(HL!H69="","",HYPERLINK(HL!H69,7))</f>
        <v/>
      </c>
      <c r="P70" s="108" t="str">
        <f>IF(HL!I69="","",HYPERLINK(HL!I69,8))</f>
        <v/>
      </c>
      <c r="Q70" s="108" t="str">
        <f>IF(HL!J69="","",HYPERLINK(HL!J69,9))</f>
        <v/>
      </c>
      <c r="R70" s="108" t="str">
        <f>IF(HL!K69="","",HYPERLINK(HL!K69,10))</f>
        <v/>
      </c>
      <c r="S70" s="108" t="str">
        <f>IF(HL!L69="","",HYPERLINK(HL!L69,11))</f>
        <v/>
      </c>
      <c r="T70" s="108" t="str">
        <f>IF(HL!M69="","",HYPERLINK(HL!M69,12))</f>
        <v/>
      </c>
      <c r="U70" s="108" t="str">
        <f>IF(HL!N69="","",HYPERLINK(HL!N69,13))</f>
        <v/>
      </c>
      <c r="V70" s="84" t="str">
        <f>IF(HL!O69="","",HYPERLINK(HL!O69,14))</f>
        <v/>
      </c>
      <c r="W70" s="81" t="str">
        <f>IF(HL!P69="","－",HYPERLINK(HL!P69,"表示"))</f>
        <v>表示</v>
      </c>
      <c r="X70" s="163">
        <v>35930</v>
      </c>
      <c r="Y70" s="164">
        <v>36791</v>
      </c>
      <c r="Z70" s="1" t="str">
        <f t="shared" si="2"/>
        <v>2000</v>
      </c>
      <c r="AA70" s="1">
        <f t="shared" si="3"/>
        <v>28</v>
      </c>
      <c r="AB70" s="23" t="s">
        <v>820</v>
      </c>
      <c r="AC70" s="23"/>
      <c r="AD70" s="23"/>
      <c r="AE70" s="23"/>
      <c r="AF70" s="23"/>
      <c r="AG70" s="23"/>
      <c r="AH70" s="23"/>
      <c r="AI70" s="23"/>
      <c r="AJ70" s="23"/>
      <c r="AK70" s="23"/>
      <c r="AL70" s="35" t="s">
        <v>2647</v>
      </c>
      <c r="AM70" s="23" t="s">
        <v>820</v>
      </c>
      <c r="AN70" s="23"/>
      <c r="AO70" s="1" t="s">
        <v>965</v>
      </c>
      <c r="AP70" s="1"/>
      <c r="AQ70" s="1"/>
      <c r="AR70" s="269"/>
      <c r="AS70" s="270"/>
      <c r="AT70" s="271"/>
      <c r="AU70" s="271"/>
      <c r="AV70" s="10"/>
      <c r="AW70" s="10"/>
      <c r="AX70" s="11"/>
      <c r="AY70" s="11"/>
      <c r="AZ70" s="10"/>
      <c r="BA70" s="10"/>
    </row>
    <row r="71" spans="1:53" ht="70.25" customHeight="1">
      <c r="A71" s="21">
        <v>67</v>
      </c>
      <c r="B71" s="35" t="s">
        <v>2900</v>
      </c>
      <c r="C71" s="35" t="s">
        <v>774</v>
      </c>
      <c r="D71" s="180">
        <v>214</v>
      </c>
      <c r="E71" s="115" t="s">
        <v>2061</v>
      </c>
      <c r="F71" s="79" t="s">
        <v>361</v>
      </c>
      <c r="G71" s="1" t="s">
        <v>1182</v>
      </c>
      <c r="H71" s="23" t="s">
        <v>671</v>
      </c>
      <c r="I71" s="109" t="str">
        <f>IF(HL!B70="","",HYPERLINK(HL!B70,"表示"))</f>
        <v>表示</v>
      </c>
      <c r="J71" s="108" t="str">
        <f>IF(HL!C70="","",HYPERLINK(HL!C70,2))</f>
        <v/>
      </c>
      <c r="K71" s="108" t="str">
        <f>IF(HL!D70="","",HYPERLINK(HL!D70,3))</f>
        <v/>
      </c>
      <c r="L71" s="108" t="str">
        <f>IF(HL!E70="","",HYPERLINK(HL!E70,4))</f>
        <v/>
      </c>
      <c r="M71" s="108" t="str">
        <f>IF(HL!F70="","",HYPERLINK(HL!F70,5))</f>
        <v/>
      </c>
      <c r="N71" s="108" t="str">
        <f>IF(HL!G70="","",HYPERLINK(HL!G70,6))</f>
        <v/>
      </c>
      <c r="O71" s="108" t="str">
        <f>IF(HL!H70="","",HYPERLINK(HL!H70,7))</f>
        <v/>
      </c>
      <c r="P71" s="108" t="str">
        <f>IF(HL!I70="","",HYPERLINK(HL!I70,8))</f>
        <v/>
      </c>
      <c r="Q71" s="108" t="str">
        <f>IF(HL!J70="","",HYPERLINK(HL!J70,9))</f>
        <v/>
      </c>
      <c r="R71" s="108" t="str">
        <f>IF(HL!K70="","",HYPERLINK(HL!K70,10))</f>
        <v/>
      </c>
      <c r="S71" s="108" t="str">
        <f>IF(HL!L70="","",HYPERLINK(HL!L70,11))</f>
        <v/>
      </c>
      <c r="T71" s="108" t="str">
        <f>IF(HL!M70="","",HYPERLINK(HL!M70,12))</f>
        <v/>
      </c>
      <c r="U71" s="108" t="str">
        <f>IF(HL!N70="","",HYPERLINK(HL!N70,13))</f>
        <v/>
      </c>
      <c r="V71" s="84" t="str">
        <f>IF(HL!O70="","",HYPERLINK(HL!O70,14))</f>
        <v/>
      </c>
      <c r="W71" s="81" t="str">
        <f>IF(HL!P70="","－",HYPERLINK(HL!P70,"表示"))</f>
        <v>表示</v>
      </c>
      <c r="X71" s="163">
        <v>36362</v>
      </c>
      <c r="Y71" s="164">
        <v>36791</v>
      </c>
      <c r="Z71" s="1" t="str">
        <f t="shared" si="2"/>
        <v>2000</v>
      </c>
      <c r="AA71" s="1">
        <f t="shared" si="3"/>
        <v>14</v>
      </c>
      <c r="AB71" s="23" t="s">
        <v>820</v>
      </c>
      <c r="AC71" s="23"/>
      <c r="AD71" s="23"/>
      <c r="AE71" s="23"/>
      <c r="AF71" s="23"/>
      <c r="AG71" s="23"/>
      <c r="AH71" s="23"/>
      <c r="AI71" s="23"/>
      <c r="AJ71" s="23"/>
      <c r="AK71" s="23"/>
      <c r="AL71" s="35" t="s">
        <v>497</v>
      </c>
      <c r="AM71" s="23"/>
      <c r="AN71" s="23" t="s">
        <v>820</v>
      </c>
      <c r="AO71" s="1" t="s">
        <v>551</v>
      </c>
      <c r="AP71" s="1"/>
      <c r="AQ71" s="1"/>
      <c r="AR71" s="269"/>
      <c r="AS71" s="270"/>
      <c r="AT71" s="271"/>
      <c r="AU71" s="271"/>
      <c r="AV71" s="10"/>
      <c r="AW71" s="10"/>
      <c r="AX71" s="11"/>
      <c r="AY71" s="11"/>
      <c r="AZ71" s="10"/>
      <c r="BA71" s="10"/>
    </row>
    <row r="72" spans="1:53" ht="70.25" customHeight="1">
      <c r="A72" s="21">
        <v>68</v>
      </c>
      <c r="B72" s="35" t="s">
        <v>2901</v>
      </c>
      <c r="C72" s="35" t="s">
        <v>231</v>
      </c>
      <c r="D72" s="180">
        <v>117</v>
      </c>
      <c r="E72" s="115" t="s">
        <v>1374</v>
      </c>
      <c r="F72" s="79" t="s">
        <v>1649</v>
      </c>
      <c r="G72" s="1" t="s">
        <v>1182</v>
      </c>
      <c r="H72" s="23" t="s">
        <v>671</v>
      </c>
      <c r="I72" s="109" t="str">
        <f>IF(HL!B71="","",HYPERLINK(HL!B71,"表示"))</f>
        <v>表示</v>
      </c>
      <c r="J72" s="108" t="str">
        <f>IF(HL!C71="","",HYPERLINK(HL!C71,2))</f>
        <v/>
      </c>
      <c r="K72" s="108" t="str">
        <f>IF(HL!D71="","",HYPERLINK(HL!D71,3))</f>
        <v/>
      </c>
      <c r="L72" s="108" t="str">
        <f>IF(HL!E71="","",HYPERLINK(HL!E71,4))</f>
        <v/>
      </c>
      <c r="M72" s="108" t="str">
        <f>IF(HL!F71="","",HYPERLINK(HL!F71,5))</f>
        <v/>
      </c>
      <c r="N72" s="108" t="str">
        <f>IF(HL!G71="","",HYPERLINK(HL!G71,6))</f>
        <v/>
      </c>
      <c r="O72" s="108" t="str">
        <f>IF(HL!H71="","",HYPERLINK(HL!H71,7))</f>
        <v/>
      </c>
      <c r="P72" s="108" t="str">
        <f>IF(HL!I71="","",HYPERLINK(HL!I71,8))</f>
        <v/>
      </c>
      <c r="Q72" s="108" t="str">
        <f>IF(HL!J71="","",HYPERLINK(HL!J71,9))</f>
        <v/>
      </c>
      <c r="R72" s="108" t="str">
        <f>IF(HL!K71="","",HYPERLINK(HL!K71,10))</f>
        <v/>
      </c>
      <c r="S72" s="108" t="str">
        <f>IF(HL!L71="","",HYPERLINK(HL!L71,11))</f>
        <v/>
      </c>
      <c r="T72" s="108" t="str">
        <f>IF(HL!M71="","",HYPERLINK(HL!M71,12))</f>
        <v/>
      </c>
      <c r="U72" s="108" t="str">
        <f>IF(HL!N71="","",HYPERLINK(HL!N71,13))</f>
        <v/>
      </c>
      <c r="V72" s="84" t="str">
        <f>IF(HL!O71="","",HYPERLINK(HL!O71,14))</f>
        <v/>
      </c>
      <c r="W72" s="81" t="str">
        <f>IF(HL!P71="","－",HYPERLINK(HL!P71,"表示"))</f>
        <v>表示</v>
      </c>
      <c r="X72" s="163">
        <v>36147</v>
      </c>
      <c r="Y72" s="164">
        <v>36791</v>
      </c>
      <c r="Z72" s="1" t="str">
        <f t="shared" si="2"/>
        <v>2000</v>
      </c>
      <c r="AA72" s="1">
        <f t="shared" si="3"/>
        <v>21</v>
      </c>
      <c r="AB72" s="23" t="s">
        <v>820</v>
      </c>
      <c r="AC72" s="23"/>
      <c r="AD72" s="23"/>
      <c r="AE72" s="23"/>
      <c r="AF72" s="23"/>
      <c r="AG72" s="23"/>
      <c r="AH72" s="23"/>
      <c r="AI72" s="23"/>
      <c r="AJ72" s="23"/>
      <c r="AK72" s="23"/>
      <c r="AL72" s="35" t="s">
        <v>751</v>
      </c>
      <c r="AM72" s="23"/>
      <c r="AN72" s="23" t="s">
        <v>820</v>
      </c>
      <c r="AO72" s="1" t="s">
        <v>551</v>
      </c>
      <c r="AP72" s="1"/>
      <c r="AQ72" s="1"/>
      <c r="AR72" s="269"/>
      <c r="AS72" s="270"/>
      <c r="AT72" s="271"/>
      <c r="AU72" s="271"/>
      <c r="AV72" s="10"/>
      <c r="AW72" s="10"/>
      <c r="AX72" s="11"/>
      <c r="AY72" s="11"/>
      <c r="AZ72" s="10"/>
      <c r="BA72" s="10"/>
    </row>
    <row r="73" spans="1:53" ht="70.25" customHeight="1">
      <c r="A73" s="21">
        <v>69</v>
      </c>
      <c r="B73" s="35" t="s">
        <v>2902</v>
      </c>
      <c r="C73" s="35" t="s">
        <v>2903</v>
      </c>
      <c r="D73" s="180">
        <v>639</v>
      </c>
      <c r="E73" s="115" t="s">
        <v>2224</v>
      </c>
      <c r="F73" s="79" t="s">
        <v>808</v>
      </c>
      <c r="G73" s="1" t="s">
        <v>1182</v>
      </c>
      <c r="H73" s="23" t="s">
        <v>678</v>
      </c>
      <c r="I73" s="109" t="str">
        <f>IF(HL!B72="","",HYPERLINK(HL!B72,"表示"))</f>
        <v>表示</v>
      </c>
      <c r="J73" s="108" t="str">
        <f>IF(HL!C72="","",HYPERLINK(HL!C72,2))</f>
        <v/>
      </c>
      <c r="K73" s="108" t="str">
        <f>IF(HL!D72="","",HYPERLINK(HL!D72,3))</f>
        <v/>
      </c>
      <c r="L73" s="108" t="str">
        <f>IF(HL!E72="","",HYPERLINK(HL!E72,4))</f>
        <v/>
      </c>
      <c r="M73" s="108" t="str">
        <f>IF(HL!F72="","",HYPERLINK(HL!F72,5))</f>
        <v/>
      </c>
      <c r="N73" s="108" t="str">
        <f>IF(HL!G72="","",HYPERLINK(HL!G72,6))</f>
        <v/>
      </c>
      <c r="O73" s="108" t="str">
        <f>IF(HL!H72="","",HYPERLINK(HL!H72,7))</f>
        <v/>
      </c>
      <c r="P73" s="108" t="str">
        <f>IF(HL!I72="","",HYPERLINK(HL!I72,8))</f>
        <v/>
      </c>
      <c r="Q73" s="108" t="str">
        <f>IF(HL!J72="","",HYPERLINK(HL!J72,9))</f>
        <v/>
      </c>
      <c r="R73" s="108" t="str">
        <f>IF(HL!K72="","",HYPERLINK(HL!K72,10))</f>
        <v/>
      </c>
      <c r="S73" s="108" t="str">
        <f>IF(HL!L72="","",HYPERLINK(HL!L72,11))</f>
        <v/>
      </c>
      <c r="T73" s="108" t="str">
        <f>IF(HL!M72="","",HYPERLINK(HL!M72,12))</f>
        <v/>
      </c>
      <c r="U73" s="108" t="str">
        <f>IF(HL!N72="","",HYPERLINK(HL!N72,13))</f>
        <v/>
      </c>
      <c r="V73" s="84" t="str">
        <f>IF(HL!O72="","",HYPERLINK(HL!O72,14))</f>
        <v/>
      </c>
      <c r="W73" s="81" t="str">
        <f>IF(HL!P72="","－",HYPERLINK(HL!P72,"表示"))</f>
        <v>表示</v>
      </c>
      <c r="X73" s="163">
        <v>36413</v>
      </c>
      <c r="Y73" s="164">
        <v>36791</v>
      </c>
      <c r="Z73" s="1" t="str">
        <f t="shared" si="2"/>
        <v>2000</v>
      </c>
      <c r="AA73" s="1">
        <f t="shared" si="3"/>
        <v>12</v>
      </c>
      <c r="AB73" s="23" t="s">
        <v>820</v>
      </c>
      <c r="AC73" s="23"/>
      <c r="AD73" s="23"/>
      <c r="AE73" s="23"/>
      <c r="AF73" s="23"/>
      <c r="AG73" s="23"/>
      <c r="AH73" s="23"/>
      <c r="AI73" s="23"/>
      <c r="AJ73" s="23"/>
      <c r="AK73" s="23"/>
      <c r="AL73" s="35" t="s">
        <v>917</v>
      </c>
      <c r="AM73" s="23"/>
      <c r="AN73" s="23" t="s">
        <v>820</v>
      </c>
      <c r="AO73" s="1" t="s">
        <v>965</v>
      </c>
      <c r="AP73" s="1"/>
      <c r="AQ73" s="1"/>
      <c r="AR73" s="269"/>
      <c r="AS73" s="270"/>
      <c r="AT73" s="271"/>
      <c r="AU73" s="271"/>
      <c r="AV73" s="10"/>
      <c r="AW73" s="10"/>
      <c r="AX73" s="11"/>
      <c r="AY73" s="11"/>
      <c r="AZ73" s="10"/>
      <c r="BA73" s="10"/>
    </row>
    <row r="74" spans="1:53" ht="70.25" customHeight="1">
      <c r="A74" s="21">
        <v>70</v>
      </c>
      <c r="B74" s="35" t="s">
        <v>2904</v>
      </c>
      <c r="C74" s="35" t="s">
        <v>44</v>
      </c>
      <c r="D74" s="180">
        <v>112</v>
      </c>
      <c r="E74" s="115" t="s">
        <v>2795</v>
      </c>
      <c r="F74" s="79" t="s">
        <v>809</v>
      </c>
      <c r="G74" s="1" t="s">
        <v>1182</v>
      </c>
      <c r="H74" s="23" t="s">
        <v>671</v>
      </c>
      <c r="I74" s="109" t="str">
        <f>IF(HL!B73="","",HYPERLINK(HL!B73,"表示"))</f>
        <v>表示</v>
      </c>
      <c r="J74" s="108" t="str">
        <f>IF(HL!C73="","",HYPERLINK(HL!C73,2))</f>
        <v/>
      </c>
      <c r="K74" s="108" t="str">
        <f>IF(HL!D73="","",HYPERLINK(HL!D73,3))</f>
        <v/>
      </c>
      <c r="L74" s="108" t="str">
        <f>IF(HL!E73="","",HYPERLINK(HL!E73,4))</f>
        <v/>
      </c>
      <c r="M74" s="108" t="str">
        <f>IF(HL!F73="","",HYPERLINK(HL!F73,5))</f>
        <v/>
      </c>
      <c r="N74" s="108" t="str">
        <f>IF(HL!G73="","",HYPERLINK(HL!G73,6))</f>
        <v/>
      </c>
      <c r="O74" s="108" t="str">
        <f>IF(HL!H73="","",HYPERLINK(HL!H73,7))</f>
        <v/>
      </c>
      <c r="P74" s="108" t="str">
        <f>IF(HL!I73="","",HYPERLINK(HL!I73,8))</f>
        <v/>
      </c>
      <c r="Q74" s="108" t="str">
        <f>IF(HL!J73="","",HYPERLINK(HL!J73,9))</f>
        <v/>
      </c>
      <c r="R74" s="108" t="str">
        <f>IF(HL!K73="","",HYPERLINK(HL!K73,10))</f>
        <v/>
      </c>
      <c r="S74" s="108" t="str">
        <f>IF(HL!L73="","",HYPERLINK(HL!L73,11))</f>
        <v/>
      </c>
      <c r="T74" s="108" t="str">
        <f>IF(HL!M73="","",HYPERLINK(HL!M73,12))</f>
        <v/>
      </c>
      <c r="U74" s="108" t="str">
        <f>IF(HL!N73="","",HYPERLINK(HL!N73,13))</f>
        <v/>
      </c>
      <c r="V74" s="84" t="str">
        <f>IF(HL!O73="","",HYPERLINK(HL!O73,14))</f>
        <v/>
      </c>
      <c r="W74" s="81" t="str">
        <f>IF(HL!P73="","－",HYPERLINK(HL!P73,"表示"))</f>
        <v>表示</v>
      </c>
      <c r="X74" s="163">
        <v>33980</v>
      </c>
      <c r="Y74" s="164">
        <v>36791</v>
      </c>
      <c r="Z74" s="1" t="str">
        <f t="shared" si="2"/>
        <v>2000</v>
      </c>
      <c r="AA74" s="1">
        <f t="shared" si="3"/>
        <v>92</v>
      </c>
      <c r="AB74" s="23" t="s">
        <v>820</v>
      </c>
      <c r="AC74" s="23"/>
      <c r="AD74" s="23"/>
      <c r="AE74" s="23"/>
      <c r="AF74" s="23"/>
      <c r="AG74" s="23"/>
      <c r="AH74" s="23"/>
      <c r="AI74" s="23"/>
      <c r="AJ74" s="23"/>
      <c r="AK74" s="23"/>
      <c r="AL74" s="35" t="s">
        <v>2653</v>
      </c>
      <c r="AM74" s="23" t="s">
        <v>820</v>
      </c>
      <c r="AN74" s="23"/>
      <c r="AO74" s="1" t="s">
        <v>551</v>
      </c>
      <c r="AP74" s="1"/>
      <c r="AQ74" s="1"/>
      <c r="AR74" s="269"/>
      <c r="AS74" s="270"/>
      <c r="AT74" s="271"/>
      <c r="AU74" s="271"/>
      <c r="AV74" s="10"/>
      <c r="AW74" s="10"/>
      <c r="AX74" s="11"/>
      <c r="AY74" s="11"/>
      <c r="AZ74" s="10"/>
      <c r="BA74" s="10"/>
    </row>
    <row r="75" spans="1:53" ht="70.25" customHeight="1">
      <c r="A75" s="21">
        <v>71</v>
      </c>
      <c r="B75" s="35" t="s">
        <v>2905</v>
      </c>
      <c r="C75" s="35" t="s">
        <v>45</v>
      </c>
      <c r="D75" s="180">
        <v>729</v>
      </c>
      <c r="E75" s="115" t="s">
        <v>6124</v>
      </c>
      <c r="F75" s="79" t="s">
        <v>6</v>
      </c>
      <c r="G75" s="1" t="s">
        <v>1182</v>
      </c>
      <c r="H75" s="23" t="s">
        <v>492</v>
      </c>
      <c r="I75" s="109" t="str">
        <f>IF(HL!B74="","",HYPERLINK(HL!B74,"表示"))</f>
        <v>表示</v>
      </c>
      <c r="J75" s="108" t="str">
        <f>IF(HL!C74="","",HYPERLINK(HL!C74,2))</f>
        <v/>
      </c>
      <c r="K75" s="108" t="str">
        <f>IF(HL!D74="","",HYPERLINK(HL!D74,3))</f>
        <v/>
      </c>
      <c r="L75" s="108" t="str">
        <f>IF(HL!E74="","",HYPERLINK(HL!E74,4))</f>
        <v/>
      </c>
      <c r="M75" s="108" t="str">
        <f>IF(HL!F74="","",HYPERLINK(HL!F74,5))</f>
        <v/>
      </c>
      <c r="N75" s="108" t="str">
        <f>IF(HL!G74="","",HYPERLINK(HL!G74,6))</f>
        <v/>
      </c>
      <c r="O75" s="108" t="str">
        <f>IF(HL!H74="","",HYPERLINK(HL!H74,7))</f>
        <v/>
      </c>
      <c r="P75" s="108" t="str">
        <f>IF(HL!I74="","",HYPERLINK(HL!I74,8))</f>
        <v/>
      </c>
      <c r="Q75" s="108" t="str">
        <f>IF(HL!J74="","",HYPERLINK(HL!J74,9))</f>
        <v/>
      </c>
      <c r="R75" s="108" t="str">
        <f>IF(HL!K74="","",HYPERLINK(HL!K74,10))</f>
        <v/>
      </c>
      <c r="S75" s="108" t="str">
        <f>IF(HL!L74="","",HYPERLINK(HL!L74,11))</f>
        <v/>
      </c>
      <c r="T75" s="108" t="str">
        <f>IF(HL!M74="","",HYPERLINK(HL!M74,12))</f>
        <v/>
      </c>
      <c r="U75" s="108" t="str">
        <f>IF(HL!N74="","",HYPERLINK(HL!N74,13))</f>
        <v/>
      </c>
      <c r="V75" s="84" t="str">
        <f>IF(HL!O74="","",HYPERLINK(HL!O74,14))</f>
        <v/>
      </c>
      <c r="W75" s="81" t="str">
        <f>IF(HL!P74="","－",HYPERLINK(HL!P74,"表示"))</f>
        <v>表示</v>
      </c>
      <c r="X75" s="163">
        <v>35307</v>
      </c>
      <c r="Y75" s="164">
        <v>36791</v>
      </c>
      <c r="Z75" s="1" t="str">
        <f t="shared" si="2"/>
        <v>2000</v>
      </c>
      <c r="AA75" s="1">
        <f t="shared" si="3"/>
        <v>48</v>
      </c>
      <c r="AB75" s="23" t="s">
        <v>820</v>
      </c>
      <c r="AC75" s="23"/>
      <c r="AD75" s="23"/>
      <c r="AE75" s="23"/>
      <c r="AF75" s="23"/>
      <c r="AG75" s="23"/>
      <c r="AH75" s="23"/>
      <c r="AI75" s="23"/>
      <c r="AJ75" s="23"/>
      <c r="AK75" s="23"/>
      <c r="AL75" s="35" t="s">
        <v>2654</v>
      </c>
      <c r="AM75" s="23" t="s">
        <v>820</v>
      </c>
      <c r="AN75" s="23"/>
      <c r="AO75" s="1" t="s">
        <v>551</v>
      </c>
      <c r="AP75" s="1"/>
      <c r="AQ75" s="1"/>
      <c r="AR75" s="269"/>
      <c r="AS75" s="270"/>
      <c r="AT75" s="271"/>
      <c r="AU75" s="271"/>
      <c r="AV75" s="10"/>
      <c r="AW75" s="10"/>
      <c r="AX75" s="11"/>
      <c r="AY75" s="11"/>
      <c r="AZ75" s="10"/>
      <c r="BA75" s="10"/>
    </row>
    <row r="76" spans="1:53" ht="70.25" customHeight="1">
      <c r="A76" s="21">
        <v>72</v>
      </c>
      <c r="B76" s="35" t="s">
        <v>2906</v>
      </c>
      <c r="C76" s="35" t="s">
        <v>775</v>
      </c>
      <c r="D76" s="180">
        <v>131</v>
      </c>
      <c r="E76" s="115" t="s">
        <v>2141</v>
      </c>
      <c r="F76" s="79" t="s">
        <v>1060</v>
      </c>
      <c r="G76" s="1" t="s">
        <v>1182</v>
      </c>
      <c r="H76" s="23" t="s">
        <v>671</v>
      </c>
      <c r="I76" s="109" t="str">
        <f>IF(HL!B75="","",HYPERLINK(HL!B75,"表示"))</f>
        <v>表示</v>
      </c>
      <c r="J76" s="108" t="str">
        <f>IF(HL!C75="","",HYPERLINK(HL!C75,2))</f>
        <v/>
      </c>
      <c r="K76" s="108" t="str">
        <f>IF(HL!D75="","",HYPERLINK(HL!D75,3))</f>
        <v/>
      </c>
      <c r="L76" s="108" t="str">
        <f>IF(HL!E75="","",HYPERLINK(HL!E75,4))</f>
        <v/>
      </c>
      <c r="M76" s="108" t="str">
        <f>IF(HL!F75="","",HYPERLINK(HL!F75,5))</f>
        <v/>
      </c>
      <c r="N76" s="108" t="str">
        <f>IF(HL!G75="","",HYPERLINK(HL!G75,6))</f>
        <v/>
      </c>
      <c r="O76" s="108" t="str">
        <f>IF(HL!H75="","",HYPERLINK(HL!H75,7))</f>
        <v/>
      </c>
      <c r="P76" s="108" t="str">
        <f>IF(HL!I75="","",HYPERLINK(HL!I75,8))</f>
        <v/>
      </c>
      <c r="Q76" s="108" t="str">
        <f>IF(HL!J75="","",HYPERLINK(HL!J75,9))</f>
        <v/>
      </c>
      <c r="R76" s="108" t="str">
        <f>IF(HL!K75="","",HYPERLINK(HL!K75,10))</f>
        <v/>
      </c>
      <c r="S76" s="108" t="str">
        <f>IF(HL!L75="","",HYPERLINK(HL!L75,11))</f>
        <v/>
      </c>
      <c r="T76" s="108" t="str">
        <f>IF(HL!M75="","",HYPERLINK(HL!M75,12))</f>
        <v/>
      </c>
      <c r="U76" s="108" t="str">
        <f>IF(HL!N75="","",HYPERLINK(HL!N75,13))</f>
        <v/>
      </c>
      <c r="V76" s="84" t="str">
        <f>IF(HL!O75="","",HYPERLINK(HL!O75,14))</f>
        <v/>
      </c>
      <c r="W76" s="81" t="str">
        <f>IF(HL!P75="","－",HYPERLINK(HL!P75,"表示"))</f>
        <v>表示</v>
      </c>
      <c r="X76" s="163">
        <v>36270</v>
      </c>
      <c r="Y76" s="164">
        <v>36791</v>
      </c>
      <c r="Z76" s="1" t="str">
        <f t="shared" si="2"/>
        <v>2000</v>
      </c>
      <c r="AA76" s="1">
        <f t="shared" si="3"/>
        <v>17</v>
      </c>
      <c r="AB76" s="23" t="s">
        <v>820</v>
      </c>
      <c r="AC76" s="23"/>
      <c r="AD76" s="23"/>
      <c r="AE76" s="23"/>
      <c r="AF76" s="23"/>
      <c r="AG76" s="23"/>
      <c r="AH76" s="23"/>
      <c r="AI76" s="23"/>
      <c r="AJ76" s="23"/>
      <c r="AK76" s="23"/>
      <c r="AL76" s="35" t="s">
        <v>754</v>
      </c>
      <c r="AM76" s="23"/>
      <c r="AN76" s="23" t="s">
        <v>820</v>
      </c>
      <c r="AO76" s="1" t="s">
        <v>551</v>
      </c>
      <c r="AP76" s="1"/>
      <c r="AQ76" s="1"/>
      <c r="AR76" s="269"/>
      <c r="AS76" s="270"/>
      <c r="AT76" s="271"/>
      <c r="AU76" s="271"/>
      <c r="AV76" s="10"/>
      <c r="AW76" s="10"/>
      <c r="AX76" s="11"/>
      <c r="AY76" s="11"/>
      <c r="AZ76" s="10"/>
      <c r="BA76" s="10"/>
    </row>
    <row r="77" spans="1:53" ht="134.25" customHeight="1">
      <c r="A77" s="21">
        <v>73</v>
      </c>
      <c r="B77" s="35" t="s">
        <v>2907</v>
      </c>
      <c r="C77" s="35" t="s">
        <v>791</v>
      </c>
      <c r="D77" s="180">
        <v>339</v>
      </c>
      <c r="E77" s="115" t="s">
        <v>2062</v>
      </c>
      <c r="F77" s="79" t="s">
        <v>4653</v>
      </c>
      <c r="G77" s="1" t="s">
        <v>1182</v>
      </c>
      <c r="H77" s="23" t="s">
        <v>964</v>
      </c>
      <c r="I77" s="109" t="str">
        <f>IF(HL!B76="","",HYPERLINK(HL!B76,"表示"))</f>
        <v>表示</v>
      </c>
      <c r="J77" s="108" t="str">
        <f>IF(HL!C76="","",HYPERLINK(HL!C76,2))</f>
        <v/>
      </c>
      <c r="K77" s="108" t="str">
        <f>IF(HL!D76="","",HYPERLINK(HL!D76,3))</f>
        <v/>
      </c>
      <c r="L77" s="108" t="str">
        <f>IF(HL!E76="","",HYPERLINK(HL!E76,4))</f>
        <v/>
      </c>
      <c r="M77" s="108" t="str">
        <f>IF(HL!F76="","",HYPERLINK(HL!F76,5))</f>
        <v/>
      </c>
      <c r="N77" s="108" t="str">
        <f>IF(HL!G76="","",HYPERLINK(HL!G76,6))</f>
        <v/>
      </c>
      <c r="O77" s="108" t="str">
        <f>IF(HL!H76="","",HYPERLINK(HL!H76,7))</f>
        <v/>
      </c>
      <c r="P77" s="108" t="str">
        <f>IF(HL!I76="","",HYPERLINK(HL!I76,8))</f>
        <v/>
      </c>
      <c r="Q77" s="108" t="str">
        <f>IF(HL!J76="","",HYPERLINK(HL!J76,9))</f>
        <v/>
      </c>
      <c r="R77" s="108" t="str">
        <f>IF(HL!K76="","",HYPERLINK(HL!K76,10))</f>
        <v/>
      </c>
      <c r="S77" s="108" t="str">
        <f>IF(HL!L76="","",HYPERLINK(HL!L76,11))</f>
        <v/>
      </c>
      <c r="T77" s="108" t="str">
        <f>IF(HL!M76="","",HYPERLINK(HL!M76,12))</f>
        <v/>
      </c>
      <c r="U77" s="108" t="str">
        <f>IF(HL!N76="","",HYPERLINK(HL!N76,13))</f>
        <v/>
      </c>
      <c r="V77" s="84" t="str">
        <f>IF(HL!O76="","",HYPERLINK(HL!O76,14))</f>
        <v/>
      </c>
      <c r="W77" s="81" t="str">
        <f>IF(HL!P76="","－",HYPERLINK(HL!P76,"表示"))</f>
        <v>表示</v>
      </c>
      <c r="X77" s="163">
        <v>36453</v>
      </c>
      <c r="Y77" s="164">
        <v>36791</v>
      </c>
      <c r="Z77" s="1" t="str">
        <f t="shared" si="2"/>
        <v>2000</v>
      </c>
      <c r="AA77" s="1">
        <f t="shared" si="3"/>
        <v>11</v>
      </c>
      <c r="AB77" s="23"/>
      <c r="AC77" s="23"/>
      <c r="AD77" s="23"/>
      <c r="AE77" s="23" t="s">
        <v>820</v>
      </c>
      <c r="AF77" s="23"/>
      <c r="AG77" s="23" t="s">
        <v>820</v>
      </c>
      <c r="AH77" s="23"/>
      <c r="AI77" s="23"/>
      <c r="AJ77" s="23"/>
      <c r="AK77" s="23"/>
      <c r="AL77" s="35" t="s">
        <v>510</v>
      </c>
      <c r="AM77" s="23"/>
      <c r="AN77" s="23" t="s">
        <v>820</v>
      </c>
      <c r="AO77" s="1" t="s">
        <v>26</v>
      </c>
      <c r="AP77" s="1"/>
      <c r="AQ77" s="1" t="s">
        <v>172</v>
      </c>
      <c r="AR77" s="269"/>
      <c r="AS77" s="270"/>
      <c r="AT77" s="271"/>
      <c r="AU77" s="271"/>
      <c r="AV77" s="10"/>
      <c r="AW77" s="10"/>
      <c r="AX77" s="11"/>
      <c r="AY77" s="11"/>
      <c r="AZ77" s="10"/>
      <c r="BA77" s="10"/>
    </row>
    <row r="78" spans="1:53" ht="90" customHeight="1">
      <c r="A78" s="21">
        <v>74</v>
      </c>
      <c r="B78" s="35" t="s">
        <v>2908</v>
      </c>
      <c r="C78" s="35" t="s">
        <v>556</v>
      </c>
      <c r="D78" s="180">
        <v>114</v>
      </c>
      <c r="E78" s="115" t="s">
        <v>6118</v>
      </c>
      <c r="F78" s="79" t="s">
        <v>2267</v>
      </c>
      <c r="G78" s="1" t="s">
        <v>1183</v>
      </c>
      <c r="H78" s="23" t="s">
        <v>22</v>
      </c>
      <c r="I78" s="109" t="str">
        <f>IF(HL!B77="","",HYPERLINK(HL!B77,"表示"))</f>
        <v>表示</v>
      </c>
      <c r="J78" s="108" t="str">
        <f>IF(HL!C77="","",HYPERLINK(HL!C77,2))</f>
        <v/>
      </c>
      <c r="K78" s="108" t="str">
        <f>IF(HL!D77="","",HYPERLINK(HL!D77,3))</f>
        <v/>
      </c>
      <c r="L78" s="108" t="str">
        <f>IF(HL!E77="","",HYPERLINK(HL!E77,4))</f>
        <v/>
      </c>
      <c r="M78" s="108" t="str">
        <f>IF(HL!F77="","",HYPERLINK(HL!F77,5))</f>
        <v/>
      </c>
      <c r="N78" s="108" t="str">
        <f>IF(HL!G77="","",HYPERLINK(HL!G77,6))</f>
        <v/>
      </c>
      <c r="O78" s="108" t="str">
        <f>IF(HL!H77="","",HYPERLINK(HL!H77,7))</f>
        <v/>
      </c>
      <c r="P78" s="108" t="str">
        <f>IF(HL!I77="","",HYPERLINK(HL!I77,8))</f>
        <v/>
      </c>
      <c r="Q78" s="108" t="str">
        <f>IF(HL!J77="","",HYPERLINK(HL!J77,9))</f>
        <v/>
      </c>
      <c r="R78" s="108" t="str">
        <f>IF(HL!K77="","",HYPERLINK(HL!K77,10))</f>
        <v/>
      </c>
      <c r="S78" s="108" t="str">
        <f>IF(HL!L77="","",HYPERLINK(HL!L77,11))</f>
        <v/>
      </c>
      <c r="T78" s="108" t="str">
        <f>IF(HL!M77="","",HYPERLINK(HL!M77,12))</f>
        <v/>
      </c>
      <c r="U78" s="108" t="str">
        <f>IF(HL!N77="","",HYPERLINK(HL!N77,13))</f>
        <v/>
      </c>
      <c r="V78" s="84" t="str">
        <f>IF(HL!O77="","",HYPERLINK(HL!O77,14))</f>
        <v/>
      </c>
      <c r="W78" s="1" t="s">
        <v>11737</v>
      </c>
      <c r="X78" s="163">
        <v>36357</v>
      </c>
      <c r="Y78" s="164">
        <v>36791</v>
      </c>
      <c r="Z78" s="1" t="str">
        <f t="shared" si="2"/>
        <v>2000</v>
      </c>
      <c r="AA78" s="1">
        <f t="shared" si="3"/>
        <v>14</v>
      </c>
      <c r="AB78" s="23"/>
      <c r="AC78" s="23"/>
      <c r="AD78" s="23"/>
      <c r="AE78" s="23" t="s">
        <v>820</v>
      </c>
      <c r="AF78" s="23" t="s">
        <v>10</v>
      </c>
      <c r="AG78" s="23"/>
      <c r="AH78" s="23"/>
      <c r="AI78" s="23"/>
      <c r="AJ78" s="23"/>
      <c r="AK78" s="23"/>
      <c r="AL78" s="35" t="s">
        <v>227</v>
      </c>
      <c r="AM78" s="23"/>
      <c r="AN78" s="23" t="s">
        <v>820</v>
      </c>
      <c r="AO78" s="23" t="s">
        <v>4104</v>
      </c>
      <c r="AP78" s="1"/>
      <c r="AQ78" s="1"/>
      <c r="AR78" s="269"/>
      <c r="AS78" s="270"/>
      <c r="AT78" s="271"/>
      <c r="AU78" s="271"/>
      <c r="AV78" s="10"/>
      <c r="AW78" s="10"/>
      <c r="AX78" s="11"/>
      <c r="AY78" s="11"/>
      <c r="AZ78" s="10"/>
      <c r="BA78" s="10"/>
    </row>
    <row r="79" spans="1:53" ht="93.75" customHeight="1">
      <c r="A79" s="21">
        <v>75</v>
      </c>
      <c r="B79" s="35" t="s">
        <v>2909</v>
      </c>
      <c r="C79" s="35" t="s">
        <v>2910</v>
      </c>
      <c r="D79" s="180">
        <v>339</v>
      </c>
      <c r="E79" s="115" t="s">
        <v>2062</v>
      </c>
      <c r="F79" s="79" t="s">
        <v>4202</v>
      </c>
      <c r="G79" s="1" t="s">
        <v>1183</v>
      </c>
      <c r="H79" s="23" t="s">
        <v>22</v>
      </c>
      <c r="I79" s="109" t="str">
        <f>IF(HL!B78="","",HYPERLINK(HL!B78,"表示"))</f>
        <v>表示</v>
      </c>
      <c r="J79" s="108" t="str">
        <f>IF(HL!C78="","",HYPERLINK(HL!C78,2))</f>
        <v/>
      </c>
      <c r="K79" s="108" t="str">
        <f>IF(HL!D78="","",HYPERLINK(HL!D78,3))</f>
        <v/>
      </c>
      <c r="L79" s="108" t="str">
        <f>IF(HL!E78="","",HYPERLINK(HL!E78,4))</f>
        <v/>
      </c>
      <c r="M79" s="108" t="str">
        <f>IF(HL!F78="","",HYPERLINK(HL!F78,5))</f>
        <v/>
      </c>
      <c r="N79" s="108" t="str">
        <f>IF(HL!G78="","",HYPERLINK(HL!G78,6))</f>
        <v/>
      </c>
      <c r="O79" s="108" t="str">
        <f>IF(HL!H78="","",HYPERLINK(HL!H78,7))</f>
        <v/>
      </c>
      <c r="P79" s="108" t="str">
        <f>IF(HL!I78="","",HYPERLINK(HL!I78,8))</f>
        <v/>
      </c>
      <c r="Q79" s="108" t="str">
        <f>IF(HL!J78="","",HYPERLINK(HL!J78,9))</f>
        <v/>
      </c>
      <c r="R79" s="108" t="str">
        <f>IF(HL!K78="","",HYPERLINK(HL!K78,10))</f>
        <v/>
      </c>
      <c r="S79" s="108" t="str">
        <f>IF(HL!L78="","",HYPERLINK(HL!L78,11))</f>
        <v/>
      </c>
      <c r="T79" s="108" t="str">
        <f>IF(HL!M78="","",HYPERLINK(HL!M78,12))</f>
        <v/>
      </c>
      <c r="U79" s="108" t="str">
        <f>IF(HL!N78="","",HYPERLINK(HL!N78,13))</f>
        <v/>
      </c>
      <c r="V79" s="84" t="str">
        <f>IF(HL!O78="","",HYPERLINK(HL!O78,14))</f>
        <v/>
      </c>
      <c r="W79" s="1" t="s">
        <v>11737</v>
      </c>
      <c r="X79" s="163">
        <v>36606</v>
      </c>
      <c r="Y79" s="164">
        <v>36791</v>
      </c>
      <c r="Z79" s="1" t="str">
        <f t="shared" si="2"/>
        <v>2000</v>
      </c>
      <c r="AA79" s="1">
        <f t="shared" si="3"/>
        <v>6</v>
      </c>
      <c r="AB79" s="1"/>
      <c r="AC79" s="1"/>
      <c r="AD79" s="1"/>
      <c r="AE79" s="23" t="s">
        <v>820</v>
      </c>
      <c r="AF79" s="1"/>
      <c r="AG79" s="1"/>
      <c r="AH79" s="1"/>
      <c r="AI79" s="1"/>
      <c r="AJ79" s="1"/>
      <c r="AK79" s="1"/>
      <c r="AL79" s="35" t="s">
        <v>2360</v>
      </c>
      <c r="AM79" s="23" t="s">
        <v>820</v>
      </c>
      <c r="AN79" s="23"/>
      <c r="AO79" s="23" t="s">
        <v>4104</v>
      </c>
      <c r="AP79" s="1"/>
      <c r="AQ79" s="1"/>
      <c r="AR79" s="269"/>
      <c r="AS79" s="270"/>
      <c r="AT79" s="271"/>
      <c r="AU79" s="271"/>
      <c r="AV79" s="10"/>
      <c r="AW79" s="10"/>
      <c r="AX79" s="11"/>
      <c r="AY79" s="11"/>
      <c r="AZ79" s="10"/>
      <c r="BA79" s="10"/>
    </row>
    <row r="80" spans="1:53" ht="70.25" customHeight="1">
      <c r="A80" s="21">
        <v>76</v>
      </c>
      <c r="B80" s="35" t="s">
        <v>2911</v>
      </c>
      <c r="C80" s="35" t="s">
        <v>2912</v>
      </c>
      <c r="D80" s="180">
        <v>241</v>
      </c>
      <c r="E80" s="115" t="s">
        <v>5274</v>
      </c>
      <c r="F80" s="79" t="s">
        <v>4654</v>
      </c>
      <c r="G80" s="1" t="s">
        <v>1183</v>
      </c>
      <c r="H80" s="23" t="s">
        <v>674</v>
      </c>
      <c r="I80" s="109" t="str">
        <f>IF(HL!B79="","",HYPERLINK(HL!B79,"表示"))</f>
        <v>表示</v>
      </c>
      <c r="J80" s="108" t="str">
        <f>IF(HL!C79="","",HYPERLINK(HL!C79,2))</f>
        <v/>
      </c>
      <c r="K80" s="108" t="str">
        <f>IF(HL!D79="","",HYPERLINK(HL!D79,3))</f>
        <v/>
      </c>
      <c r="L80" s="108" t="str">
        <f>IF(HL!E79="","",HYPERLINK(HL!E79,4))</f>
        <v/>
      </c>
      <c r="M80" s="108" t="str">
        <f>IF(HL!F79="","",HYPERLINK(HL!F79,5))</f>
        <v/>
      </c>
      <c r="N80" s="108" t="str">
        <f>IF(HL!G79="","",HYPERLINK(HL!G79,6))</f>
        <v/>
      </c>
      <c r="O80" s="108" t="str">
        <f>IF(HL!H79="","",HYPERLINK(HL!H79,7))</f>
        <v/>
      </c>
      <c r="P80" s="108" t="str">
        <f>IF(HL!I79="","",HYPERLINK(HL!I79,8))</f>
        <v/>
      </c>
      <c r="Q80" s="108" t="str">
        <f>IF(HL!J79="","",HYPERLINK(HL!J79,9))</f>
        <v/>
      </c>
      <c r="R80" s="108" t="str">
        <f>IF(HL!K79="","",HYPERLINK(HL!K79,10))</f>
        <v/>
      </c>
      <c r="S80" s="108" t="str">
        <f>IF(HL!L79="","",HYPERLINK(HL!L79,11))</f>
        <v/>
      </c>
      <c r="T80" s="108" t="str">
        <f>IF(HL!M79="","",HYPERLINK(HL!M79,12))</f>
        <v/>
      </c>
      <c r="U80" s="108" t="str">
        <f>IF(HL!N79="","",HYPERLINK(HL!N79,13))</f>
        <v/>
      </c>
      <c r="V80" s="84" t="str">
        <f>IF(HL!O79="","",HYPERLINK(HL!O79,14))</f>
        <v/>
      </c>
      <c r="W80" s="1" t="s">
        <v>11737</v>
      </c>
      <c r="X80" s="163">
        <v>36277</v>
      </c>
      <c r="Y80" s="164">
        <v>36846</v>
      </c>
      <c r="Z80" s="1" t="str">
        <f t="shared" si="2"/>
        <v>2000</v>
      </c>
      <c r="AA80" s="1">
        <f t="shared" si="3"/>
        <v>18</v>
      </c>
      <c r="AB80" s="1"/>
      <c r="AC80" s="1"/>
      <c r="AD80" s="1"/>
      <c r="AE80" s="23" t="s">
        <v>820</v>
      </c>
      <c r="AF80" s="1"/>
      <c r="AG80" s="1"/>
      <c r="AH80" s="1"/>
      <c r="AI80" s="1"/>
      <c r="AJ80" s="1"/>
      <c r="AK80" s="1"/>
      <c r="AL80" s="35" t="s">
        <v>278</v>
      </c>
      <c r="AM80" s="23"/>
      <c r="AN80" s="23" t="s">
        <v>820</v>
      </c>
      <c r="AO80" s="23" t="s">
        <v>5641</v>
      </c>
      <c r="AP80" s="1"/>
      <c r="AQ80" s="1" t="s">
        <v>172</v>
      </c>
      <c r="AR80" s="269"/>
      <c r="AS80" s="270"/>
      <c r="AT80" s="271"/>
      <c r="AU80" s="271"/>
      <c r="AV80" s="10"/>
      <c r="AW80" s="10"/>
      <c r="AX80" s="11"/>
      <c r="AY80" s="11"/>
      <c r="AZ80" s="10"/>
      <c r="BA80" s="10"/>
    </row>
    <row r="81" spans="1:53" ht="70.25" customHeight="1">
      <c r="A81" s="21">
        <v>77</v>
      </c>
      <c r="B81" s="35" t="s">
        <v>2913</v>
      </c>
      <c r="C81" s="35" t="s">
        <v>518</v>
      </c>
      <c r="D81" s="180">
        <v>241</v>
      </c>
      <c r="E81" s="115" t="s">
        <v>5274</v>
      </c>
      <c r="F81" s="79" t="s">
        <v>4655</v>
      </c>
      <c r="G81" s="1" t="s">
        <v>1183</v>
      </c>
      <c r="H81" s="23" t="s">
        <v>674</v>
      </c>
      <c r="I81" s="109" t="str">
        <f>IF(HL!B80="","",HYPERLINK(HL!B80,"表示"))</f>
        <v>表示</v>
      </c>
      <c r="J81" s="108" t="str">
        <f>IF(HL!C80="","",HYPERLINK(HL!C80,2))</f>
        <v/>
      </c>
      <c r="K81" s="108" t="str">
        <f>IF(HL!D80="","",HYPERLINK(HL!D80,3))</f>
        <v/>
      </c>
      <c r="L81" s="108" t="str">
        <f>IF(HL!E80="","",HYPERLINK(HL!E80,4))</f>
        <v/>
      </c>
      <c r="M81" s="108" t="str">
        <f>IF(HL!F80="","",HYPERLINK(HL!F80,5))</f>
        <v/>
      </c>
      <c r="N81" s="108" t="str">
        <f>IF(HL!G80="","",HYPERLINK(HL!G80,6))</f>
        <v/>
      </c>
      <c r="O81" s="108" t="str">
        <f>IF(HL!H80="","",HYPERLINK(HL!H80,7))</f>
        <v/>
      </c>
      <c r="P81" s="108" t="str">
        <f>IF(HL!I80="","",HYPERLINK(HL!I80,8))</f>
        <v/>
      </c>
      <c r="Q81" s="108" t="str">
        <f>IF(HL!J80="","",HYPERLINK(HL!J80,9))</f>
        <v/>
      </c>
      <c r="R81" s="108" t="str">
        <f>IF(HL!K80="","",HYPERLINK(HL!K80,10))</f>
        <v/>
      </c>
      <c r="S81" s="108" t="str">
        <f>IF(HL!L80="","",HYPERLINK(HL!L80,11))</f>
        <v/>
      </c>
      <c r="T81" s="108" t="str">
        <f>IF(HL!M80="","",HYPERLINK(HL!M80,12))</f>
        <v/>
      </c>
      <c r="U81" s="108" t="str">
        <f>IF(HL!N80="","",HYPERLINK(HL!N80,13))</f>
        <v/>
      </c>
      <c r="V81" s="84" t="str">
        <f>IF(HL!O80="","",HYPERLINK(HL!O80,14))</f>
        <v/>
      </c>
      <c r="W81" s="1" t="s">
        <v>11737</v>
      </c>
      <c r="X81" s="163">
        <v>36327</v>
      </c>
      <c r="Y81" s="164">
        <v>36846</v>
      </c>
      <c r="Z81" s="1" t="str">
        <f t="shared" si="2"/>
        <v>2000</v>
      </c>
      <c r="AA81" s="1">
        <f t="shared" si="3"/>
        <v>17</v>
      </c>
      <c r="AB81" s="1"/>
      <c r="AC81" s="1"/>
      <c r="AD81" s="1"/>
      <c r="AE81" s="23" t="s">
        <v>820</v>
      </c>
      <c r="AF81" s="1"/>
      <c r="AG81" s="1"/>
      <c r="AH81" s="1"/>
      <c r="AI81" s="1"/>
      <c r="AJ81" s="1"/>
      <c r="AK81" s="1"/>
      <c r="AL81" s="35" t="s">
        <v>517</v>
      </c>
      <c r="AM81" s="23"/>
      <c r="AN81" s="23" t="s">
        <v>820</v>
      </c>
      <c r="AO81" s="23" t="s">
        <v>5641</v>
      </c>
      <c r="AP81" s="23"/>
      <c r="AQ81" s="1" t="s">
        <v>172</v>
      </c>
      <c r="AR81" s="269"/>
      <c r="AS81" s="270"/>
      <c r="AT81" s="271"/>
      <c r="AU81" s="271"/>
      <c r="AV81" s="10"/>
      <c r="AW81" s="10"/>
      <c r="AX81" s="11"/>
      <c r="AY81" s="11"/>
      <c r="AZ81" s="10"/>
      <c r="BA81" s="10"/>
    </row>
    <row r="82" spans="1:53" ht="70.25" customHeight="1">
      <c r="A82" s="21">
        <v>78</v>
      </c>
      <c r="B82" s="35" t="s">
        <v>797</v>
      </c>
      <c r="C82" s="35" t="s">
        <v>770</v>
      </c>
      <c r="D82" s="180">
        <v>429</v>
      </c>
      <c r="E82" s="115" t="s">
        <v>1848</v>
      </c>
      <c r="F82" s="79" t="s">
        <v>41</v>
      </c>
      <c r="G82" s="1" t="s">
        <v>1182</v>
      </c>
      <c r="H82" s="23" t="s">
        <v>669</v>
      </c>
      <c r="I82" s="109" t="str">
        <f>IF(HL!B81="","",HYPERLINK(HL!B81,"表示"))</f>
        <v>表示</v>
      </c>
      <c r="J82" s="108" t="str">
        <f>IF(HL!C81="","",HYPERLINK(HL!C81,2))</f>
        <v/>
      </c>
      <c r="K82" s="108" t="str">
        <f>IF(HL!D81="","",HYPERLINK(HL!D81,3))</f>
        <v/>
      </c>
      <c r="L82" s="108" t="str">
        <f>IF(HL!E81="","",HYPERLINK(HL!E81,4))</f>
        <v/>
      </c>
      <c r="M82" s="108" t="str">
        <f>IF(HL!F81="","",HYPERLINK(HL!F81,5))</f>
        <v/>
      </c>
      <c r="N82" s="108" t="str">
        <f>IF(HL!G81="","",HYPERLINK(HL!G81,6))</f>
        <v/>
      </c>
      <c r="O82" s="108" t="str">
        <f>IF(HL!H81="","",HYPERLINK(HL!H81,7))</f>
        <v/>
      </c>
      <c r="P82" s="108" t="str">
        <f>IF(HL!I81="","",HYPERLINK(HL!I81,8))</f>
        <v/>
      </c>
      <c r="Q82" s="108" t="str">
        <f>IF(HL!J81="","",HYPERLINK(HL!J81,9))</f>
        <v/>
      </c>
      <c r="R82" s="108" t="str">
        <f>IF(HL!K81="","",HYPERLINK(HL!K81,10))</f>
        <v/>
      </c>
      <c r="S82" s="108" t="str">
        <f>IF(HL!L81="","",HYPERLINK(HL!L81,11))</f>
        <v/>
      </c>
      <c r="T82" s="108" t="str">
        <f>IF(HL!M81="","",HYPERLINK(HL!M81,12))</f>
        <v/>
      </c>
      <c r="U82" s="108" t="str">
        <f>IF(HL!N81="","",HYPERLINK(HL!N81,13))</f>
        <v/>
      </c>
      <c r="V82" s="84" t="str">
        <f>IF(HL!O81="","",HYPERLINK(HL!O81,14))</f>
        <v/>
      </c>
      <c r="W82" s="81" t="str">
        <f>IF(HL!P81="","－",HYPERLINK(HL!P81,"表示"))</f>
        <v>表示</v>
      </c>
      <c r="X82" s="163">
        <v>36483</v>
      </c>
      <c r="Y82" s="164">
        <v>36872</v>
      </c>
      <c r="Z82" s="1" t="str">
        <f t="shared" si="2"/>
        <v>2000</v>
      </c>
      <c r="AA82" s="1">
        <f t="shared" si="3"/>
        <v>12</v>
      </c>
      <c r="AB82" s="23" t="s">
        <v>820</v>
      </c>
      <c r="AC82" s="23"/>
      <c r="AD82" s="23"/>
      <c r="AE82" s="23"/>
      <c r="AF82" s="23"/>
      <c r="AG82" s="23"/>
      <c r="AH82" s="23"/>
      <c r="AI82" s="23"/>
      <c r="AJ82" s="23"/>
      <c r="AK82" s="23"/>
      <c r="AL82" s="35" t="s">
        <v>536</v>
      </c>
      <c r="AM82" s="23"/>
      <c r="AN82" s="23" t="s">
        <v>820</v>
      </c>
      <c r="AO82" s="1" t="s">
        <v>551</v>
      </c>
      <c r="AP82" s="1"/>
      <c r="AQ82" s="1"/>
      <c r="AR82" s="269"/>
      <c r="AS82" s="270"/>
      <c r="AT82" s="271"/>
      <c r="AU82" s="271"/>
      <c r="AV82" s="10"/>
      <c r="AW82" s="10"/>
      <c r="AX82" s="11"/>
      <c r="AY82" s="11"/>
      <c r="AZ82" s="10"/>
      <c r="BA82" s="10"/>
    </row>
    <row r="83" spans="1:53" ht="70.25" customHeight="1">
      <c r="A83" s="21">
        <v>79</v>
      </c>
      <c r="B83" s="35" t="s">
        <v>2914</v>
      </c>
      <c r="C83" s="35" t="s">
        <v>541</v>
      </c>
      <c r="D83" s="180">
        <v>449</v>
      </c>
      <c r="E83" s="115" t="s">
        <v>2215</v>
      </c>
      <c r="F83" s="79" t="s">
        <v>843</v>
      </c>
      <c r="G83" s="1" t="s">
        <v>1182</v>
      </c>
      <c r="H83" s="23" t="s">
        <v>671</v>
      </c>
      <c r="I83" s="109" t="str">
        <f>IF(HL!B82="","",HYPERLINK(HL!B82,"表示"))</f>
        <v>表示</v>
      </c>
      <c r="J83" s="108" t="str">
        <f>IF(HL!C82="","",HYPERLINK(HL!C82,2))</f>
        <v/>
      </c>
      <c r="K83" s="108" t="str">
        <f>IF(HL!D82="","",HYPERLINK(HL!D82,3))</f>
        <v/>
      </c>
      <c r="L83" s="108" t="str">
        <f>IF(HL!E82="","",HYPERLINK(HL!E82,4))</f>
        <v/>
      </c>
      <c r="M83" s="108" t="str">
        <f>IF(HL!F82="","",HYPERLINK(HL!F82,5))</f>
        <v/>
      </c>
      <c r="N83" s="108" t="str">
        <f>IF(HL!G82="","",HYPERLINK(HL!G82,6))</f>
        <v/>
      </c>
      <c r="O83" s="108" t="str">
        <f>IF(HL!H82="","",HYPERLINK(HL!H82,7))</f>
        <v/>
      </c>
      <c r="P83" s="108" t="str">
        <f>IF(HL!I82="","",HYPERLINK(HL!I82,8))</f>
        <v/>
      </c>
      <c r="Q83" s="108" t="str">
        <f>IF(HL!J82="","",HYPERLINK(HL!J82,9))</f>
        <v/>
      </c>
      <c r="R83" s="108" t="str">
        <f>IF(HL!K82="","",HYPERLINK(HL!K82,10))</f>
        <v/>
      </c>
      <c r="S83" s="108" t="str">
        <f>IF(HL!L82="","",HYPERLINK(HL!L82,11))</f>
        <v/>
      </c>
      <c r="T83" s="108" t="str">
        <f>IF(HL!M82="","",HYPERLINK(HL!M82,12))</f>
        <v/>
      </c>
      <c r="U83" s="108" t="str">
        <f>IF(HL!N82="","",HYPERLINK(HL!N82,13))</f>
        <v/>
      </c>
      <c r="V83" s="84" t="str">
        <f>IF(HL!O82="","",HYPERLINK(HL!O82,14))</f>
        <v/>
      </c>
      <c r="W83" s="81" t="str">
        <f>IF(HL!P82="","－",HYPERLINK(HL!P82,"表示"))</f>
        <v>表示</v>
      </c>
      <c r="X83" s="163">
        <v>35256</v>
      </c>
      <c r="Y83" s="164">
        <v>36872</v>
      </c>
      <c r="Z83" s="1" t="str">
        <f t="shared" si="2"/>
        <v>2000</v>
      </c>
      <c r="AA83" s="1">
        <f t="shared" si="3"/>
        <v>53</v>
      </c>
      <c r="AB83" s="23" t="s">
        <v>820</v>
      </c>
      <c r="AC83" s="23"/>
      <c r="AD83" s="23"/>
      <c r="AE83" s="23"/>
      <c r="AF83" s="23"/>
      <c r="AG83" s="23"/>
      <c r="AH83" s="23"/>
      <c r="AI83" s="23"/>
      <c r="AJ83" s="23"/>
      <c r="AK83" s="23"/>
      <c r="AL83" s="35" t="s">
        <v>2102</v>
      </c>
      <c r="AM83" s="23" t="s">
        <v>820</v>
      </c>
      <c r="AN83" s="23"/>
      <c r="AO83" s="1" t="s">
        <v>551</v>
      </c>
      <c r="AP83" s="1"/>
      <c r="AQ83" s="1"/>
      <c r="AR83" s="269"/>
      <c r="AS83" s="270"/>
      <c r="AT83" s="271"/>
      <c r="AU83" s="271"/>
      <c r="AV83" s="10"/>
      <c r="AW83" s="10"/>
      <c r="AX83" s="11"/>
      <c r="AY83" s="11"/>
      <c r="AZ83" s="10"/>
      <c r="BA83" s="10"/>
    </row>
    <row r="84" spans="1:53" ht="70.25" customHeight="1">
      <c r="A84" s="21">
        <v>80</v>
      </c>
      <c r="B84" s="35" t="s">
        <v>2915</v>
      </c>
      <c r="C84" s="35" t="s">
        <v>568</v>
      </c>
      <c r="D84" s="180">
        <v>232</v>
      </c>
      <c r="E84" s="115" t="s">
        <v>2246</v>
      </c>
      <c r="F84" s="79" t="s">
        <v>42</v>
      </c>
      <c r="G84" s="1" t="s">
        <v>1182</v>
      </c>
      <c r="H84" s="23" t="s">
        <v>670</v>
      </c>
      <c r="I84" s="109" t="str">
        <f>IF(HL!B83="","",HYPERLINK(HL!B83,"表示"))</f>
        <v>表示</v>
      </c>
      <c r="J84" s="108" t="str">
        <f>IF(HL!C83="","",HYPERLINK(HL!C83,2))</f>
        <v/>
      </c>
      <c r="K84" s="108" t="str">
        <f>IF(HL!D83="","",HYPERLINK(HL!D83,3))</f>
        <v/>
      </c>
      <c r="L84" s="108" t="str">
        <f>IF(HL!E83="","",HYPERLINK(HL!E83,4))</f>
        <v/>
      </c>
      <c r="M84" s="108" t="str">
        <f>IF(HL!F83="","",HYPERLINK(HL!F83,5))</f>
        <v/>
      </c>
      <c r="N84" s="108" t="str">
        <f>IF(HL!G83="","",HYPERLINK(HL!G83,6))</f>
        <v/>
      </c>
      <c r="O84" s="108" t="str">
        <f>IF(HL!H83="","",HYPERLINK(HL!H83,7))</f>
        <v/>
      </c>
      <c r="P84" s="108" t="str">
        <f>IF(HL!I83="","",HYPERLINK(HL!I83,8))</f>
        <v/>
      </c>
      <c r="Q84" s="108" t="str">
        <f>IF(HL!J83="","",HYPERLINK(HL!J83,9))</f>
        <v/>
      </c>
      <c r="R84" s="108" t="str">
        <f>IF(HL!K83="","",HYPERLINK(HL!K83,10))</f>
        <v/>
      </c>
      <c r="S84" s="108" t="str">
        <f>IF(HL!L83="","",HYPERLINK(HL!L83,11))</f>
        <v/>
      </c>
      <c r="T84" s="108" t="str">
        <f>IF(HL!M83="","",HYPERLINK(HL!M83,12))</f>
        <v/>
      </c>
      <c r="U84" s="108" t="str">
        <f>IF(HL!N83="","",HYPERLINK(HL!N83,13))</f>
        <v/>
      </c>
      <c r="V84" s="84" t="str">
        <f>IF(HL!O83="","",HYPERLINK(HL!O83,14))</f>
        <v/>
      </c>
      <c r="W84" s="81" t="str">
        <f>IF(HL!P83="","－",HYPERLINK(HL!P83,"表示"))</f>
        <v>表示</v>
      </c>
      <c r="X84" s="163">
        <v>33722</v>
      </c>
      <c r="Y84" s="164">
        <v>36872</v>
      </c>
      <c r="Z84" s="1" t="str">
        <f t="shared" si="2"/>
        <v>2000</v>
      </c>
      <c r="AA84" s="1">
        <f t="shared" si="3"/>
        <v>103</v>
      </c>
      <c r="AB84" s="23"/>
      <c r="AC84" s="23"/>
      <c r="AD84" s="23"/>
      <c r="AE84" s="23"/>
      <c r="AF84" s="23"/>
      <c r="AG84" s="23" t="s">
        <v>820</v>
      </c>
      <c r="AH84" s="23"/>
      <c r="AI84" s="23" t="s">
        <v>820</v>
      </c>
      <c r="AJ84" s="23"/>
      <c r="AK84" s="23"/>
      <c r="AL84" s="35" t="s">
        <v>2361</v>
      </c>
      <c r="AM84" s="23"/>
      <c r="AN84" s="23" t="s">
        <v>820</v>
      </c>
      <c r="AO84" s="23" t="s">
        <v>551</v>
      </c>
      <c r="AP84" s="23"/>
      <c r="AQ84" s="23"/>
      <c r="AR84" s="269"/>
      <c r="AS84" s="270"/>
      <c r="AT84" s="269"/>
      <c r="AU84" s="269"/>
      <c r="AV84" s="10"/>
      <c r="AW84" s="10"/>
      <c r="AX84" s="11"/>
      <c r="AY84" s="11"/>
      <c r="AZ84" s="10"/>
      <c r="BA84" s="10"/>
    </row>
    <row r="85" spans="1:53" ht="70.25" customHeight="1">
      <c r="A85" s="21">
        <v>81</v>
      </c>
      <c r="B85" s="35" t="s">
        <v>2916</v>
      </c>
      <c r="C85" s="35" t="s">
        <v>188</v>
      </c>
      <c r="D85" s="180">
        <v>634</v>
      </c>
      <c r="E85" s="115" t="s">
        <v>1590</v>
      </c>
      <c r="F85" s="79" t="s">
        <v>5810</v>
      </c>
      <c r="G85" s="1" t="s">
        <v>1182</v>
      </c>
      <c r="H85" s="23" t="s">
        <v>671</v>
      </c>
      <c r="I85" s="109" t="str">
        <f>IF(HL!B84="","",HYPERLINK(HL!B84,"表示"))</f>
        <v>表示</v>
      </c>
      <c r="J85" s="108" t="str">
        <f>IF(HL!C84="","",HYPERLINK(HL!C84,2))</f>
        <v/>
      </c>
      <c r="K85" s="108" t="str">
        <f>IF(HL!D84="","",HYPERLINK(HL!D84,3))</f>
        <v/>
      </c>
      <c r="L85" s="108" t="str">
        <f>IF(HL!E84="","",HYPERLINK(HL!E84,4))</f>
        <v/>
      </c>
      <c r="M85" s="108" t="str">
        <f>IF(HL!F84="","",HYPERLINK(HL!F84,5))</f>
        <v/>
      </c>
      <c r="N85" s="108" t="str">
        <f>IF(HL!G84="","",HYPERLINK(HL!G84,6))</f>
        <v/>
      </c>
      <c r="O85" s="108" t="str">
        <f>IF(HL!H84="","",HYPERLINK(HL!H84,7))</f>
        <v/>
      </c>
      <c r="P85" s="108" t="str">
        <f>IF(HL!I84="","",HYPERLINK(HL!I84,8))</f>
        <v/>
      </c>
      <c r="Q85" s="108" t="str">
        <f>IF(HL!J84="","",HYPERLINK(HL!J84,9))</f>
        <v/>
      </c>
      <c r="R85" s="108" t="str">
        <f>IF(HL!K84="","",HYPERLINK(HL!K84,10))</f>
        <v/>
      </c>
      <c r="S85" s="108" t="str">
        <f>IF(HL!L84="","",HYPERLINK(HL!L84,11))</f>
        <v/>
      </c>
      <c r="T85" s="108" t="str">
        <f>IF(HL!M84="","",HYPERLINK(HL!M84,12))</f>
        <v/>
      </c>
      <c r="U85" s="108" t="str">
        <f>IF(HL!N84="","",HYPERLINK(HL!N84,13))</f>
        <v/>
      </c>
      <c r="V85" s="84" t="str">
        <f>IF(HL!O84="","",HYPERLINK(HL!O84,14))</f>
        <v/>
      </c>
      <c r="W85" s="81" t="str">
        <f>IF(HL!P84="","－",HYPERLINK(HL!P84,"表示"))</f>
        <v>表示</v>
      </c>
      <c r="X85" s="163">
        <v>36644</v>
      </c>
      <c r="Y85" s="164">
        <v>36872</v>
      </c>
      <c r="Z85" s="1" t="str">
        <f t="shared" si="2"/>
        <v>2000</v>
      </c>
      <c r="AA85" s="1">
        <f t="shared" si="3"/>
        <v>7</v>
      </c>
      <c r="AB85" s="23"/>
      <c r="AC85" s="23"/>
      <c r="AD85" s="23"/>
      <c r="AE85" s="23" t="s">
        <v>820</v>
      </c>
      <c r="AF85" s="23"/>
      <c r="AG85" s="23"/>
      <c r="AH85" s="23"/>
      <c r="AI85" s="23"/>
      <c r="AJ85" s="23"/>
      <c r="AK85" s="23"/>
      <c r="AL85" s="35" t="s">
        <v>2647</v>
      </c>
      <c r="AM85" s="23" t="s">
        <v>820</v>
      </c>
      <c r="AN85" s="23"/>
      <c r="AO85" s="1" t="s">
        <v>855</v>
      </c>
      <c r="AP85" s="1"/>
      <c r="AQ85" s="1"/>
      <c r="AR85" s="269"/>
      <c r="AS85" s="270"/>
      <c r="AT85" s="271"/>
      <c r="AU85" s="271"/>
      <c r="AV85" s="10"/>
      <c r="AW85" s="10"/>
      <c r="AX85" s="11"/>
      <c r="AY85" s="11"/>
      <c r="AZ85" s="10"/>
      <c r="BA85" s="10"/>
    </row>
    <row r="86" spans="1:53" ht="70.25" customHeight="1">
      <c r="A86" s="21">
        <v>82</v>
      </c>
      <c r="B86" s="35" t="s">
        <v>2917</v>
      </c>
      <c r="C86" s="35" t="s">
        <v>714</v>
      </c>
      <c r="D86" s="180">
        <v>399</v>
      </c>
      <c r="E86" s="115" t="s">
        <v>1878</v>
      </c>
      <c r="F86" s="79" t="s">
        <v>4656</v>
      </c>
      <c r="G86" s="1" t="s">
        <v>1182</v>
      </c>
      <c r="H86" s="23" t="s">
        <v>670</v>
      </c>
      <c r="I86" s="109" t="str">
        <f>IF(HL!B85="","",HYPERLINK(HL!B85,"表示"))</f>
        <v>表示</v>
      </c>
      <c r="J86" s="108" t="str">
        <f>IF(HL!C85="","",HYPERLINK(HL!C85,2))</f>
        <v/>
      </c>
      <c r="K86" s="108" t="str">
        <f>IF(HL!D85="","",HYPERLINK(HL!D85,3))</f>
        <v/>
      </c>
      <c r="L86" s="108" t="str">
        <f>IF(HL!E85="","",HYPERLINK(HL!E85,4))</f>
        <v/>
      </c>
      <c r="M86" s="108" t="str">
        <f>IF(HL!F85="","",HYPERLINK(HL!F85,5))</f>
        <v/>
      </c>
      <c r="N86" s="108" t="str">
        <f>IF(HL!G85="","",HYPERLINK(HL!G85,6))</f>
        <v/>
      </c>
      <c r="O86" s="108" t="str">
        <f>IF(HL!H85="","",HYPERLINK(HL!H85,7))</f>
        <v/>
      </c>
      <c r="P86" s="108" t="str">
        <f>IF(HL!I85="","",HYPERLINK(HL!I85,8))</f>
        <v/>
      </c>
      <c r="Q86" s="108" t="str">
        <f>IF(HL!J85="","",HYPERLINK(HL!J85,9))</f>
        <v/>
      </c>
      <c r="R86" s="108" t="str">
        <f>IF(HL!K85="","",HYPERLINK(HL!K85,10))</f>
        <v/>
      </c>
      <c r="S86" s="108" t="str">
        <f>IF(HL!L85="","",HYPERLINK(HL!L85,11))</f>
        <v/>
      </c>
      <c r="T86" s="108" t="str">
        <f>IF(HL!M85="","",HYPERLINK(HL!M85,12))</f>
        <v/>
      </c>
      <c r="U86" s="108" t="str">
        <f>IF(HL!N85="","",HYPERLINK(HL!N85,13))</f>
        <v/>
      </c>
      <c r="V86" s="84" t="str">
        <f>IF(HL!O85="","",HYPERLINK(HL!O85,14))</f>
        <v/>
      </c>
      <c r="W86" s="81" t="str">
        <f>IF(HL!P85="","－",HYPERLINK(HL!P85,"表示"))</f>
        <v>表示</v>
      </c>
      <c r="X86" s="163">
        <v>36511</v>
      </c>
      <c r="Y86" s="164">
        <v>36872</v>
      </c>
      <c r="Z86" s="1" t="str">
        <f t="shared" si="2"/>
        <v>2000</v>
      </c>
      <c r="AA86" s="1">
        <f t="shared" si="3"/>
        <v>11</v>
      </c>
      <c r="AB86" s="23"/>
      <c r="AC86" s="23"/>
      <c r="AD86" s="23"/>
      <c r="AE86" s="23" t="s">
        <v>820</v>
      </c>
      <c r="AF86" s="23"/>
      <c r="AG86" s="23"/>
      <c r="AH86" s="23"/>
      <c r="AI86" s="23"/>
      <c r="AJ86" s="23"/>
      <c r="AK86" s="23"/>
      <c r="AL86" s="35" t="s">
        <v>1106</v>
      </c>
      <c r="AM86" s="23"/>
      <c r="AN86" s="23" t="s">
        <v>820</v>
      </c>
      <c r="AO86" s="23" t="s">
        <v>5641</v>
      </c>
      <c r="AP86" s="23"/>
      <c r="AQ86" s="23"/>
      <c r="AR86" s="269"/>
      <c r="AS86" s="270"/>
      <c r="AT86" s="269"/>
      <c r="AU86" s="269"/>
      <c r="AV86" s="10"/>
      <c r="AW86" s="10"/>
      <c r="AX86" s="11"/>
      <c r="AY86" s="11"/>
      <c r="AZ86" s="10"/>
      <c r="BA86" s="10"/>
    </row>
    <row r="87" spans="1:53" ht="70.25" customHeight="1">
      <c r="A87" s="21">
        <v>83</v>
      </c>
      <c r="B87" s="35" t="s">
        <v>2918</v>
      </c>
      <c r="C87" s="35" t="s">
        <v>771</v>
      </c>
      <c r="D87" s="180">
        <v>117</v>
      </c>
      <c r="E87" s="115" t="s">
        <v>1374</v>
      </c>
      <c r="F87" s="79" t="s">
        <v>841</v>
      </c>
      <c r="G87" s="1" t="s">
        <v>1182</v>
      </c>
      <c r="H87" s="23" t="s">
        <v>671</v>
      </c>
      <c r="I87" s="109" t="str">
        <f>IF(HL!B86="","",HYPERLINK(HL!B86,"表示"))</f>
        <v>表示</v>
      </c>
      <c r="J87" s="108" t="str">
        <f>IF(HL!C86="","",HYPERLINK(HL!C86,2))</f>
        <v/>
      </c>
      <c r="K87" s="108" t="str">
        <f>IF(HL!D86="","",HYPERLINK(HL!D86,3))</f>
        <v/>
      </c>
      <c r="L87" s="108" t="str">
        <f>IF(HL!E86="","",HYPERLINK(HL!E86,4))</f>
        <v/>
      </c>
      <c r="M87" s="108" t="str">
        <f>IF(HL!F86="","",HYPERLINK(HL!F86,5))</f>
        <v/>
      </c>
      <c r="N87" s="108" t="str">
        <f>IF(HL!G86="","",HYPERLINK(HL!G86,6))</f>
        <v/>
      </c>
      <c r="O87" s="108" t="str">
        <f>IF(HL!H86="","",HYPERLINK(HL!H86,7))</f>
        <v/>
      </c>
      <c r="P87" s="108" t="str">
        <f>IF(HL!I86="","",HYPERLINK(HL!I86,8))</f>
        <v/>
      </c>
      <c r="Q87" s="108" t="str">
        <f>IF(HL!J86="","",HYPERLINK(HL!J86,9))</f>
        <v/>
      </c>
      <c r="R87" s="108" t="str">
        <f>IF(HL!K86="","",HYPERLINK(HL!K86,10))</f>
        <v/>
      </c>
      <c r="S87" s="108" t="str">
        <f>IF(HL!L86="","",HYPERLINK(HL!L86,11))</f>
        <v/>
      </c>
      <c r="T87" s="108" t="str">
        <f>IF(HL!M86="","",HYPERLINK(HL!M86,12))</f>
        <v/>
      </c>
      <c r="U87" s="108" t="str">
        <f>IF(HL!N86="","",HYPERLINK(HL!N86,13))</f>
        <v/>
      </c>
      <c r="V87" s="84" t="str">
        <f>IF(HL!O86="","",HYPERLINK(HL!O86,14))</f>
        <v/>
      </c>
      <c r="W87" s="81" t="str">
        <f>IF(HL!P86="","－",HYPERLINK(HL!P86,"表示"))</f>
        <v>表示</v>
      </c>
      <c r="X87" s="163">
        <v>36157</v>
      </c>
      <c r="Y87" s="164">
        <v>36872</v>
      </c>
      <c r="Z87" s="1" t="str">
        <f t="shared" si="2"/>
        <v>2000</v>
      </c>
      <c r="AA87" s="1">
        <f t="shared" si="3"/>
        <v>23</v>
      </c>
      <c r="AB87" s="23" t="s">
        <v>820</v>
      </c>
      <c r="AC87" s="23"/>
      <c r="AD87" s="23"/>
      <c r="AE87" s="23"/>
      <c r="AF87" s="23"/>
      <c r="AG87" s="23"/>
      <c r="AH87" s="23"/>
      <c r="AI87" s="23"/>
      <c r="AJ87" s="23"/>
      <c r="AK87" s="23"/>
      <c r="AL87" s="35" t="s">
        <v>536</v>
      </c>
      <c r="AM87" s="23"/>
      <c r="AN87" s="23" t="s">
        <v>820</v>
      </c>
      <c r="AO87" s="1" t="s">
        <v>551</v>
      </c>
      <c r="AP87" s="1"/>
      <c r="AQ87" s="1"/>
      <c r="AR87" s="269"/>
      <c r="AS87" s="270"/>
      <c r="AT87" s="271"/>
      <c r="AU87" s="271"/>
      <c r="AV87" s="10"/>
      <c r="AW87" s="10"/>
      <c r="AX87" s="11"/>
      <c r="AY87" s="11"/>
      <c r="AZ87" s="10"/>
      <c r="BA87" s="10"/>
    </row>
    <row r="88" spans="1:53" ht="70.25" customHeight="1">
      <c r="A88" s="21">
        <v>84</v>
      </c>
      <c r="B88" s="35" t="s">
        <v>2919</v>
      </c>
      <c r="C88" s="35" t="s">
        <v>2920</v>
      </c>
      <c r="D88" s="181">
        <v>232</v>
      </c>
      <c r="E88" s="115" t="s">
        <v>2246</v>
      </c>
      <c r="F88" s="79" t="s">
        <v>42</v>
      </c>
      <c r="G88" s="1" t="s">
        <v>1182</v>
      </c>
      <c r="H88" s="23" t="s">
        <v>670</v>
      </c>
      <c r="I88" s="109" t="str">
        <f>IF(HL!B87="","",HYPERLINK(HL!B87,"表示"))</f>
        <v>表示</v>
      </c>
      <c r="J88" s="108" t="str">
        <f>IF(HL!C87="","",HYPERLINK(HL!C87,2))</f>
        <v/>
      </c>
      <c r="K88" s="108" t="str">
        <f>IF(HL!D87="","",HYPERLINK(HL!D87,3))</f>
        <v/>
      </c>
      <c r="L88" s="108" t="str">
        <f>IF(HL!E87="","",HYPERLINK(HL!E87,4))</f>
        <v/>
      </c>
      <c r="M88" s="108" t="str">
        <f>IF(HL!F87="","",HYPERLINK(HL!F87,5))</f>
        <v/>
      </c>
      <c r="N88" s="108" t="str">
        <f>IF(HL!G87="","",HYPERLINK(HL!G87,6))</f>
        <v/>
      </c>
      <c r="O88" s="108" t="str">
        <f>IF(HL!H87="","",HYPERLINK(HL!H87,7))</f>
        <v/>
      </c>
      <c r="P88" s="108" t="str">
        <f>IF(HL!I87="","",HYPERLINK(HL!I87,8))</f>
        <v/>
      </c>
      <c r="Q88" s="108" t="str">
        <f>IF(HL!J87="","",HYPERLINK(HL!J87,9))</f>
        <v/>
      </c>
      <c r="R88" s="108" t="str">
        <f>IF(HL!K87="","",HYPERLINK(HL!K87,10))</f>
        <v/>
      </c>
      <c r="S88" s="108" t="str">
        <f>IF(HL!L87="","",HYPERLINK(HL!L87,11))</f>
        <v/>
      </c>
      <c r="T88" s="108" t="str">
        <f>IF(HL!M87="","",HYPERLINK(HL!M87,12))</f>
        <v/>
      </c>
      <c r="U88" s="108" t="str">
        <f>IF(HL!N87="","",HYPERLINK(HL!N87,13))</f>
        <v/>
      </c>
      <c r="V88" s="84" t="str">
        <f>IF(HL!O87="","",HYPERLINK(HL!O87,14))</f>
        <v/>
      </c>
      <c r="W88" s="81" t="str">
        <f>IF(HL!P87="","－",HYPERLINK(HL!P87,"表示"))</f>
        <v>表示</v>
      </c>
      <c r="X88" s="163">
        <v>36186</v>
      </c>
      <c r="Y88" s="164">
        <v>36872</v>
      </c>
      <c r="Z88" s="1" t="str">
        <f t="shared" si="2"/>
        <v>2000</v>
      </c>
      <c r="AA88" s="1">
        <f t="shared" si="3"/>
        <v>22</v>
      </c>
      <c r="AB88" s="23"/>
      <c r="AC88" s="23"/>
      <c r="AD88" s="23"/>
      <c r="AE88" s="23"/>
      <c r="AF88" s="23"/>
      <c r="AG88" s="23" t="s">
        <v>820</v>
      </c>
      <c r="AH88" s="23"/>
      <c r="AI88" s="23"/>
      <c r="AJ88" s="23"/>
      <c r="AK88" s="23"/>
      <c r="AL88" s="35" t="s">
        <v>219</v>
      </c>
      <c r="AM88" s="23" t="s">
        <v>820</v>
      </c>
      <c r="AN88" s="23"/>
      <c r="AO88" s="1" t="s">
        <v>551</v>
      </c>
      <c r="AP88" s="1"/>
      <c r="AQ88" s="1"/>
      <c r="AR88" s="269"/>
      <c r="AS88" s="270"/>
      <c r="AT88" s="272"/>
      <c r="AU88" s="272"/>
      <c r="AV88" s="10"/>
      <c r="AW88" s="10"/>
      <c r="AX88" s="11"/>
      <c r="AY88" s="11"/>
      <c r="AZ88" s="10"/>
      <c r="BA88" s="10"/>
    </row>
    <row r="89" spans="1:53" ht="70.25" customHeight="1">
      <c r="A89" s="21">
        <v>85</v>
      </c>
      <c r="B89" s="35" t="s">
        <v>2921</v>
      </c>
      <c r="C89" s="35" t="s">
        <v>702</v>
      </c>
      <c r="D89" s="180">
        <v>625</v>
      </c>
      <c r="E89" s="115" t="s">
        <v>1594</v>
      </c>
      <c r="F89" s="79" t="s">
        <v>43</v>
      </c>
      <c r="G89" s="1" t="s">
        <v>1182</v>
      </c>
      <c r="H89" s="23" t="s">
        <v>670</v>
      </c>
      <c r="I89" s="109" t="str">
        <f>IF(HL!B88="","",HYPERLINK(HL!B88,"表示"))</f>
        <v>表示</v>
      </c>
      <c r="J89" s="108" t="str">
        <f>IF(HL!C88="","",HYPERLINK(HL!C88,2))</f>
        <v/>
      </c>
      <c r="K89" s="108" t="str">
        <f>IF(HL!D88="","",HYPERLINK(HL!D88,3))</f>
        <v/>
      </c>
      <c r="L89" s="108" t="str">
        <f>IF(HL!E88="","",HYPERLINK(HL!E88,4))</f>
        <v/>
      </c>
      <c r="M89" s="108" t="str">
        <f>IF(HL!F88="","",HYPERLINK(HL!F88,5))</f>
        <v/>
      </c>
      <c r="N89" s="108" t="str">
        <f>IF(HL!G88="","",HYPERLINK(HL!G88,6))</f>
        <v/>
      </c>
      <c r="O89" s="108" t="str">
        <f>IF(HL!H88="","",HYPERLINK(HL!H88,7))</f>
        <v/>
      </c>
      <c r="P89" s="108" t="str">
        <f>IF(HL!I88="","",HYPERLINK(HL!I88,8))</f>
        <v/>
      </c>
      <c r="Q89" s="108" t="str">
        <f>IF(HL!J88="","",HYPERLINK(HL!J88,9))</f>
        <v/>
      </c>
      <c r="R89" s="108" t="str">
        <f>IF(HL!K88="","",HYPERLINK(HL!K88,10))</f>
        <v/>
      </c>
      <c r="S89" s="108" t="str">
        <f>IF(HL!L88="","",HYPERLINK(HL!L88,11))</f>
        <v/>
      </c>
      <c r="T89" s="108" t="str">
        <f>IF(HL!M88="","",HYPERLINK(HL!M88,12))</f>
        <v/>
      </c>
      <c r="U89" s="108" t="str">
        <f>IF(HL!N88="","",HYPERLINK(HL!N88,13))</f>
        <v/>
      </c>
      <c r="V89" s="84" t="str">
        <f>IF(HL!O88="","",HYPERLINK(HL!O88,14))</f>
        <v/>
      </c>
      <c r="W89" s="81" t="str">
        <f>IF(HL!P88="","－",HYPERLINK(HL!P88,"表示"))</f>
        <v>表示</v>
      </c>
      <c r="X89" s="163">
        <v>36732</v>
      </c>
      <c r="Y89" s="164">
        <v>36872</v>
      </c>
      <c r="Z89" s="1" t="str">
        <f t="shared" si="2"/>
        <v>2000</v>
      </c>
      <c r="AA89" s="1">
        <f t="shared" si="3"/>
        <v>4</v>
      </c>
      <c r="AB89" s="23" t="s">
        <v>820</v>
      </c>
      <c r="AC89" s="23"/>
      <c r="AD89" s="23"/>
      <c r="AE89" s="23"/>
      <c r="AF89" s="23"/>
      <c r="AG89" s="23"/>
      <c r="AH89" s="23"/>
      <c r="AI89" s="23"/>
      <c r="AJ89" s="23"/>
      <c r="AK89" s="23"/>
      <c r="AL89" s="35" t="s">
        <v>1106</v>
      </c>
      <c r="AM89" s="23"/>
      <c r="AN89" s="23" t="s">
        <v>820</v>
      </c>
      <c r="AO89" s="1" t="s">
        <v>26</v>
      </c>
      <c r="AP89" s="1"/>
      <c r="AQ89" s="1"/>
      <c r="AR89" s="269"/>
      <c r="AS89" s="270"/>
      <c r="AT89" s="271"/>
      <c r="AU89" s="271"/>
      <c r="AV89" s="10"/>
      <c r="AW89" s="10"/>
      <c r="AX89" s="11"/>
      <c r="AY89" s="11"/>
      <c r="AZ89" s="10"/>
      <c r="BA89" s="10"/>
    </row>
    <row r="90" spans="1:53" ht="70.25" customHeight="1">
      <c r="A90" s="21">
        <v>86</v>
      </c>
      <c r="B90" s="35" t="s">
        <v>5778</v>
      </c>
      <c r="C90" s="35" t="s">
        <v>5801</v>
      </c>
      <c r="D90" s="193" t="s">
        <v>1875</v>
      </c>
      <c r="E90" s="192" t="s">
        <v>6125</v>
      </c>
      <c r="F90" s="79" t="s">
        <v>844</v>
      </c>
      <c r="G90" s="1" t="s">
        <v>1182</v>
      </c>
      <c r="H90" s="23" t="s">
        <v>670</v>
      </c>
      <c r="I90" s="109" t="str">
        <f>IF(HL!B89="","",HYPERLINK(HL!B89,"表示"))</f>
        <v>表示</v>
      </c>
      <c r="J90" s="108" t="str">
        <f>IF(HL!C89="","",HYPERLINK(HL!C89,2))</f>
        <v/>
      </c>
      <c r="K90" s="108" t="str">
        <f>IF(HL!D89="","",HYPERLINK(HL!D89,3))</f>
        <v/>
      </c>
      <c r="L90" s="108" t="str">
        <f>IF(HL!E89="","",HYPERLINK(HL!E89,4))</f>
        <v/>
      </c>
      <c r="M90" s="108" t="str">
        <f>IF(HL!F89="","",HYPERLINK(HL!F89,5))</f>
        <v/>
      </c>
      <c r="N90" s="108" t="str">
        <f>IF(HL!G89="","",HYPERLINK(HL!G89,6))</f>
        <v/>
      </c>
      <c r="O90" s="108" t="str">
        <f>IF(HL!H89="","",HYPERLINK(HL!H89,7))</f>
        <v/>
      </c>
      <c r="P90" s="108" t="str">
        <f>IF(HL!I89="","",HYPERLINK(HL!I89,8))</f>
        <v/>
      </c>
      <c r="Q90" s="108" t="str">
        <f>IF(HL!J89="","",HYPERLINK(HL!J89,9))</f>
        <v/>
      </c>
      <c r="R90" s="108" t="str">
        <f>IF(HL!K89="","",HYPERLINK(HL!K89,10))</f>
        <v/>
      </c>
      <c r="S90" s="108" t="str">
        <f>IF(HL!L89="","",HYPERLINK(HL!L89,11))</f>
        <v/>
      </c>
      <c r="T90" s="108" t="str">
        <f>IF(HL!M89="","",HYPERLINK(HL!M89,12))</f>
        <v/>
      </c>
      <c r="U90" s="108" t="str">
        <f>IF(HL!N89="","",HYPERLINK(HL!N89,13))</f>
        <v/>
      </c>
      <c r="V90" s="84" t="str">
        <f>IF(HL!O89="","",HYPERLINK(HL!O89,14))</f>
        <v/>
      </c>
      <c r="W90" s="81" t="str">
        <f>IF(HL!P89="","－",HYPERLINK(HL!P89,"表示"))</f>
        <v>表示</v>
      </c>
      <c r="X90" s="163">
        <v>36367</v>
      </c>
      <c r="Y90" s="164">
        <v>36872</v>
      </c>
      <c r="Z90" s="1" t="str">
        <f t="shared" si="2"/>
        <v>2000</v>
      </c>
      <c r="AA90" s="1">
        <f t="shared" si="3"/>
        <v>16</v>
      </c>
      <c r="AB90" s="23"/>
      <c r="AC90" s="23"/>
      <c r="AD90" s="23"/>
      <c r="AE90" s="23" t="s">
        <v>820</v>
      </c>
      <c r="AF90" s="23"/>
      <c r="AG90" s="23"/>
      <c r="AH90" s="23"/>
      <c r="AI90" s="23"/>
      <c r="AJ90" s="23"/>
      <c r="AK90" s="23"/>
      <c r="AL90" s="35" t="s">
        <v>2103</v>
      </c>
      <c r="AM90" s="23" t="s">
        <v>820</v>
      </c>
      <c r="AN90" s="23"/>
      <c r="AO90" s="1" t="s">
        <v>551</v>
      </c>
      <c r="AP90" s="1"/>
      <c r="AQ90" s="1" t="s">
        <v>172</v>
      </c>
      <c r="AR90" s="269"/>
      <c r="AS90" s="270"/>
      <c r="AT90" s="271"/>
      <c r="AU90" s="271"/>
      <c r="AV90" s="10"/>
      <c r="AW90" s="10"/>
      <c r="AX90" s="11"/>
      <c r="AY90" s="11"/>
      <c r="AZ90" s="10"/>
      <c r="BA90" s="10"/>
    </row>
    <row r="91" spans="1:53" ht="70.25" customHeight="1">
      <c r="A91" s="21">
        <v>87</v>
      </c>
      <c r="B91" s="35" t="s">
        <v>2922</v>
      </c>
      <c r="C91" s="35" t="s">
        <v>766</v>
      </c>
      <c r="D91" s="180">
        <v>449</v>
      </c>
      <c r="E91" s="115" t="s">
        <v>2215</v>
      </c>
      <c r="F91" s="79" t="s">
        <v>1059</v>
      </c>
      <c r="G91" s="1" t="s">
        <v>1182</v>
      </c>
      <c r="H91" s="23" t="s">
        <v>671</v>
      </c>
      <c r="I91" s="109" t="str">
        <f>IF(HL!B90="","",HYPERLINK(HL!B90,"表示"))</f>
        <v>表示</v>
      </c>
      <c r="J91" s="108" t="str">
        <f>IF(HL!C90="","",HYPERLINK(HL!C90,2))</f>
        <v/>
      </c>
      <c r="K91" s="108" t="str">
        <f>IF(HL!D90="","",HYPERLINK(HL!D90,3))</f>
        <v/>
      </c>
      <c r="L91" s="108" t="str">
        <f>IF(HL!E90="","",HYPERLINK(HL!E90,4))</f>
        <v/>
      </c>
      <c r="M91" s="108" t="str">
        <f>IF(HL!F90="","",HYPERLINK(HL!F90,5))</f>
        <v/>
      </c>
      <c r="N91" s="108" t="str">
        <f>IF(HL!G90="","",HYPERLINK(HL!G90,6))</f>
        <v/>
      </c>
      <c r="O91" s="108" t="str">
        <f>IF(HL!H90="","",HYPERLINK(HL!H90,7))</f>
        <v/>
      </c>
      <c r="P91" s="108" t="str">
        <f>IF(HL!I90="","",HYPERLINK(HL!I90,8))</f>
        <v/>
      </c>
      <c r="Q91" s="108" t="str">
        <f>IF(HL!J90="","",HYPERLINK(HL!J90,9))</f>
        <v/>
      </c>
      <c r="R91" s="108" t="str">
        <f>IF(HL!K90="","",HYPERLINK(HL!K90,10))</f>
        <v/>
      </c>
      <c r="S91" s="108" t="str">
        <f>IF(HL!L90="","",HYPERLINK(HL!L90,11))</f>
        <v/>
      </c>
      <c r="T91" s="108" t="str">
        <f>IF(HL!M90="","",HYPERLINK(HL!M90,12))</f>
        <v/>
      </c>
      <c r="U91" s="108" t="str">
        <f>IF(HL!N90="","",HYPERLINK(HL!N90,13))</f>
        <v/>
      </c>
      <c r="V91" s="84" t="str">
        <f>IF(HL!O90="","",HYPERLINK(HL!O90,14))</f>
        <v/>
      </c>
      <c r="W91" s="81" t="str">
        <f>IF(HL!P90="","－",HYPERLINK(HL!P90,"表示"))</f>
        <v>表示</v>
      </c>
      <c r="X91" s="163">
        <v>36151</v>
      </c>
      <c r="Y91" s="164">
        <v>36882</v>
      </c>
      <c r="Z91" s="1" t="str">
        <f t="shared" si="2"/>
        <v>2000</v>
      </c>
      <c r="AA91" s="1">
        <f t="shared" si="3"/>
        <v>24</v>
      </c>
      <c r="AB91" s="23" t="s">
        <v>820</v>
      </c>
      <c r="AC91" s="23"/>
      <c r="AD91" s="23"/>
      <c r="AE91" s="23"/>
      <c r="AF91" s="23"/>
      <c r="AG91" s="23"/>
      <c r="AH91" s="23"/>
      <c r="AI91" s="23"/>
      <c r="AJ91" s="23"/>
      <c r="AK91" s="23"/>
      <c r="AL91" s="35" t="s">
        <v>536</v>
      </c>
      <c r="AM91" s="23"/>
      <c r="AN91" s="23" t="s">
        <v>820</v>
      </c>
      <c r="AO91" s="1" t="s">
        <v>551</v>
      </c>
      <c r="AP91" s="1"/>
      <c r="AQ91" s="1"/>
      <c r="AR91" s="269"/>
      <c r="AS91" s="270"/>
      <c r="AT91" s="271"/>
      <c r="AU91" s="271"/>
      <c r="AV91" s="10"/>
      <c r="AW91" s="10"/>
      <c r="AX91" s="11"/>
      <c r="AY91" s="11"/>
      <c r="AZ91" s="10"/>
      <c r="BA91" s="10"/>
    </row>
    <row r="92" spans="1:53" ht="70.25" customHeight="1">
      <c r="A92" s="21">
        <v>88</v>
      </c>
      <c r="B92" s="35" t="s">
        <v>2487</v>
      </c>
      <c r="C92" s="35" t="s">
        <v>633</v>
      </c>
      <c r="D92" s="180">
        <v>117</v>
      </c>
      <c r="E92" s="115" t="s">
        <v>1374</v>
      </c>
      <c r="F92" s="79" t="s">
        <v>841</v>
      </c>
      <c r="G92" s="1" t="s">
        <v>1182</v>
      </c>
      <c r="H92" s="23" t="s">
        <v>671</v>
      </c>
      <c r="I92" s="109" t="str">
        <f>IF(HL!B91="","",HYPERLINK(HL!B91,"表示"))</f>
        <v>表示</v>
      </c>
      <c r="J92" s="108" t="str">
        <f>IF(HL!C91="","",HYPERLINK(HL!C91,2))</f>
        <v/>
      </c>
      <c r="K92" s="108" t="str">
        <f>IF(HL!D91="","",HYPERLINK(HL!D91,3))</f>
        <v/>
      </c>
      <c r="L92" s="108" t="str">
        <f>IF(HL!E91="","",HYPERLINK(HL!E91,4))</f>
        <v/>
      </c>
      <c r="M92" s="108" t="str">
        <f>IF(HL!F91="","",HYPERLINK(HL!F91,5))</f>
        <v/>
      </c>
      <c r="N92" s="108" t="str">
        <f>IF(HL!G91="","",HYPERLINK(HL!G91,6))</f>
        <v/>
      </c>
      <c r="O92" s="108" t="str">
        <f>IF(HL!H91="","",HYPERLINK(HL!H91,7))</f>
        <v/>
      </c>
      <c r="P92" s="108" t="str">
        <f>IF(HL!I91="","",HYPERLINK(HL!I91,8))</f>
        <v/>
      </c>
      <c r="Q92" s="108" t="str">
        <f>IF(HL!J91="","",HYPERLINK(HL!J91,9))</f>
        <v/>
      </c>
      <c r="R92" s="108" t="str">
        <f>IF(HL!K91="","",HYPERLINK(HL!K91,10))</f>
        <v/>
      </c>
      <c r="S92" s="108" t="str">
        <f>IF(HL!L91="","",HYPERLINK(HL!L91,11))</f>
        <v/>
      </c>
      <c r="T92" s="108" t="str">
        <f>IF(HL!M91="","",HYPERLINK(HL!M91,12))</f>
        <v/>
      </c>
      <c r="U92" s="108" t="str">
        <f>IF(HL!N91="","",HYPERLINK(HL!N91,13))</f>
        <v/>
      </c>
      <c r="V92" s="84" t="str">
        <f>IF(HL!O91="","",HYPERLINK(HL!O91,14))</f>
        <v/>
      </c>
      <c r="W92" s="81" t="str">
        <f>IF(HL!P91="","－",HYPERLINK(HL!P91,"表示"))</f>
        <v>表示</v>
      </c>
      <c r="X92" s="163">
        <v>36432</v>
      </c>
      <c r="Y92" s="164">
        <v>36882</v>
      </c>
      <c r="Z92" s="1" t="str">
        <f t="shared" si="2"/>
        <v>2000</v>
      </c>
      <c r="AA92" s="1">
        <f t="shared" si="3"/>
        <v>14</v>
      </c>
      <c r="AB92" s="23" t="s">
        <v>820</v>
      </c>
      <c r="AC92" s="23"/>
      <c r="AD92" s="23"/>
      <c r="AE92" s="23"/>
      <c r="AF92" s="23"/>
      <c r="AG92" s="23"/>
      <c r="AH92" s="23"/>
      <c r="AI92" s="23"/>
      <c r="AJ92" s="23"/>
      <c r="AK92" s="23"/>
      <c r="AL92" s="35" t="s">
        <v>517</v>
      </c>
      <c r="AM92" s="23"/>
      <c r="AN92" s="23" t="s">
        <v>820</v>
      </c>
      <c r="AO92" s="1" t="s">
        <v>551</v>
      </c>
      <c r="AP92" s="1"/>
      <c r="AQ92" s="1"/>
      <c r="AR92" s="269"/>
      <c r="AS92" s="270"/>
      <c r="AT92" s="271"/>
      <c r="AU92" s="271"/>
      <c r="AV92" s="10"/>
      <c r="AW92" s="10"/>
      <c r="AX92" s="11"/>
      <c r="AY92" s="11"/>
      <c r="AZ92" s="10"/>
      <c r="BA92" s="10"/>
    </row>
    <row r="93" spans="1:53" ht="70.25" customHeight="1">
      <c r="A93" s="21">
        <v>89</v>
      </c>
      <c r="B93" s="35" t="s">
        <v>2923</v>
      </c>
      <c r="C93" s="35" t="s">
        <v>2924</v>
      </c>
      <c r="D93" s="180">
        <v>625</v>
      </c>
      <c r="E93" s="115" t="s">
        <v>1594</v>
      </c>
      <c r="F93" s="79" t="s">
        <v>190</v>
      </c>
      <c r="G93" s="1" t="s">
        <v>1182</v>
      </c>
      <c r="H93" s="23" t="s">
        <v>57</v>
      </c>
      <c r="I93" s="109" t="str">
        <f>IF(HL!B92="","",HYPERLINK(HL!B92,"表示"))</f>
        <v>表示</v>
      </c>
      <c r="J93" s="108" t="str">
        <f>IF(HL!C92="","",HYPERLINK(HL!C92,2))</f>
        <v/>
      </c>
      <c r="K93" s="108" t="str">
        <f>IF(HL!D92="","",HYPERLINK(HL!D92,3))</f>
        <v/>
      </c>
      <c r="L93" s="108" t="str">
        <f>IF(HL!E92="","",HYPERLINK(HL!E92,4))</f>
        <v/>
      </c>
      <c r="M93" s="108" t="str">
        <f>IF(HL!F92="","",HYPERLINK(HL!F92,5))</f>
        <v/>
      </c>
      <c r="N93" s="108" t="str">
        <f>IF(HL!G92="","",HYPERLINK(HL!G92,6))</f>
        <v/>
      </c>
      <c r="O93" s="108" t="str">
        <f>IF(HL!H92="","",HYPERLINK(HL!H92,7))</f>
        <v/>
      </c>
      <c r="P93" s="108" t="str">
        <f>IF(HL!I92="","",HYPERLINK(HL!I92,8))</f>
        <v/>
      </c>
      <c r="Q93" s="108" t="str">
        <f>IF(HL!J92="","",HYPERLINK(HL!J92,9))</f>
        <v/>
      </c>
      <c r="R93" s="108" t="str">
        <f>IF(HL!K92="","",HYPERLINK(HL!K92,10))</f>
        <v/>
      </c>
      <c r="S93" s="108" t="str">
        <f>IF(HL!L92="","",HYPERLINK(HL!L92,11))</f>
        <v/>
      </c>
      <c r="T93" s="108" t="str">
        <f>IF(HL!M92="","",HYPERLINK(HL!M92,12))</f>
        <v/>
      </c>
      <c r="U93" s="108" t="str">
        <f>IF(HL!N92="","",HYPERLINK(HL!N92,13))</f>
        <v/>
      </c>
      <c r="V93" s="84" t="str">
        <f>IF(HL!O92="","",HYPERLINK(HL!O92,14))</f>
        <v/>
      </c>
      <c r="W93" s="81" t="str">
        <f>IF(HL!P92="","－",HYPERLINK(HL!P92,"表示"))</f>
        <v>表示</v>
      </c>
      <c r="X93" s="163">
        <v>36791</v>
      </c>
      <c r="Y93" s="164">
        <v>36882</v>
      </c>
      <c r="Z93" s="1" t="str">
        <f t="shared" si="2"/>
        <v>2000</v>
      </c>
      <c r="AA93" s="1">
        <f t="shared" si="3"/>
        <v>3</v>
      </c>
      <c r="AB93" s="23" t="s">
        <v>820</v>
      </c>
      <c r="AC93" s="23"/>
      <c r="AD93" s="23"/>
      <c r="AE93" s="23"/>
      <c r="AF93" s="23"/>
      <c r="AG93" s="23"/>
      <c r="AH93" s="23"/>
      <c r="AI93" s="23"/>
      <c r="AJ93" s="23"/>
      <c r="AK93" s="23"/>
      <c r="AL93" s="35" t="s">
        <v>1110</v>
      </c>
      <c r="AM93" s="23"/>
      <c r="AN93" s="23" t="s">
        <v>820</v>
      </c>
      <c r="AO93" s="23" t="s">
        <v>2819</v>
      </c>
      <c r="AP93" s="1"/>
      <c r="AQ93" s="1" t="s">
        <v>172</v>
      </c>
      <c r="AR93" s="269"/>
      <c r="AS93" s="270"/>
      <c r="AT93" s="271"/>
      <c r="AU93" s="271"/>
      <c r="AV93" s="10"/>
      <c r="AW93" s="10"/>
      <c r="AX93" s="11"/>
      <c r="AY93" s="11"/>
      <c r="AZ93" s="10"/>
      <c r="BA93" s="10"/>
    </row>
    <row r="94" spans="1:53" ht="70.25" customHeight="1">
      <c r="A94" s="21">
        <v>90</v>
      </c>
      <c r="B94" s="35" t="s">
        <v>2925</v>
      </c>
      <c r="C94" s="35" t="s">
        <v>767</v>
      </c>
      <c r="D94" s="180">
        <v>424</v>
      </c>
      <c r="E94" s="115" t="s">
        <v>1592</v>
      </c>
      <c r="F94" s="79" t="s">
        <v>842</v>
      </c>
      <c r="G94" s="1" t="s">
        <v>1182</v>
      </c>
      <c r="H94" s="23" t="s">
        <v>669</v>
      </c>
      <c r="I94" s="109" t="str">
        <f>IF(HL!B93="","",HYPERLINK(HL!B93,"表示"))</f>
        <v>表示</v>
      </c>
      <c r="J94" s="108" t="str">
        <f>IF(HL!C93="","",HYPERLINK(HL!C93,2))</f>
        <v/>
      </c>
      <c r="K94" s="108" t="str">
        <f>IF(HL!D93="","",HYPERLINK(HL!D93,3))</f>
        <v/>
      </c>
      <c r="L94" s="108" t="str">
        <f>IF(HL!E93="","",HYPERLINK(HL!E93,4))</f>
        <v/>
      </c>
      <c r="M94" s="108" t="str">
        <f>IF(HL!F93="","",HYPERLINK(HL!F93,5))</f>
        <v/>
      </c>
      <c r="N94" s="108" t="str">
        <f>IF(HL!G93="","",HYPERLINK(HL!G93,6))</f>
        <v/>
      </c>
      <c r="O94" s="108" t="str">
        <f>IF(HL!H93="","",HYPERLINK(HL!H93,7))</f>
        <v/>
      </c>
      <c r="P94" s="108" t="str">
        <f>IF(HL!I93="","",HYPERLINK(HL!I93,8))</f>
        <v/>
      </c>
      <c r="Q94" s="108" t="str">
        <f>IF(HL!J93="","",HYPERLINK(HL!J93,9))</f>
        <v/>
      </c>
      <c r="R94" s="108" t="str">
        <f>IF(HL!K93="","",HYPERLINK(HL!K93,10))</f>
        <v/>
      </c>
      <c r="S94" s="108" t="str">
        <f>IF(HL!L93="","",HYPERLINK(HL!L93,11))</f>
        <v/>
      </c>
      <c r="T94" s="108" t="str">
        <f>IF(HL!M93="","",HYPERLINK(HL!M93,12))</f>
        <v/>
      </c>
      <c r="U94" s="108" t="str">
        <f>IF(HL!N93="","",HYPERLINK(HL!N93,13))</f>
        <v/>
      </c>
      <c r="V94" s="84" t="str">
        <f>IF(HL!O93="","",HYPERLINK(HL!O93,14))</f>
        <v/>
      </c>
      <c r="W94" s="81" t="str">
        <f>IF(HL!P93="","－",HYPERLINK(HL!P93,"表示"))</f>
        <v>表示</v>
      </c>
      <c r="X94" s="163">
        <v>36306</v>
      </c>
      <c r="Y94" s="164">
        <v>36882</v>
      </c>
      <c r="Z94" s="1" t="str">
        <f t="shared" si="2"/>
        <v>2000</v>
      </c>
      <c r="AA94" s="1">
        <f t="shared" si="3"/>
        <v>18</v>
      </c>
      <c r="AB94" s="23" t="s">
        <v>820</v>
      </c>
      <c r="AC94" s="23"/>
      <c r="AD94" s="23"/>
      <c r="AE94" s="23"/>
      <c r="AF94" s="23"/>
      <c r="AG94" s="23"/>
      <c r="AH94" s="23"/>
      <c r="AI94" s="23"/>
      <c r="AJ94" s="23"/>
      <c r="AK94" s="23"/>
      <c r="AL94" s="35" t="s">
        <v>751</v>
      </c>
      <c r="AM94" s="23"/>
      <c r="AN94" s="23" t="s">
        <v>820</v>
      </c>
      <c r="AO94" s="1" t="s">
        <v>551</v>
      </c>
      <c r="AP94" s="1"/>
      <c r="AQ94" s="1"/>
      <c r="AR94" s="269"/>
      <c r="AS94" s="270"/>
      <c r="AT94" s="271"/>
      <c r="AU94" s="271"/>
      <c r="AV94" s="10"/>
      <c r="AW94" s="10"/>
      <c r="AX94" s="11"/>
      <c r="AY94" s="11"/>
      <c r="AZ94" s="10"/>
      <c r="BA94" s="10"/>
    </row>
    <row r="95" spans="1:53" ht="70.25" customHeight="1">
      <c r="A95" s="21">
        <v>91</v>
      </c>
      <c r="B95" s="35" t="s">
        <v>2926</v>
      </c>
      <c r="C95" s="35" t="s">
        <v>768</v>
      </c>
      <c r="D95" s="180">
        <v>117</v>
      </c>
      <c r="E95" s="115" t="s">
        <v>1374</v>
      </c>
      <c r="F95" s="79" t="s">
        <v>841</v>
      </c>
      <c r="G95" s="1" t="s">
        <v>1182</v>
      </c>
      <c r="H95" s="23" t="s">
        <v>671</v>
      </c>
      <c r="I95" s="109" t="str">
        <f>IF(HL!B94="","",HYPERLINK(HL!B94,"表示"))</f>
        <v>表示</v>
      </c>
      <c r="J95" s="108" t="str">
        <f>IF(HL!C94="","",HYPERLINK(HL!C94,2))</f>
        <v/>
      </c>
      <c r="K95" s="108" t="str">
        <f>IF(HL!D94="","",HYPERLINK(HL!D94,3))</f>
        <v/>
      </c>
      <c r="L95" s="108" t="str">
        <f>IF(HL!E94="","",HYPERLINK(HL!E94,4))</f>
        <v/>
      </c>
      <c r="M95" s="108" t="str">
        <f>IF(HL!F94="","",HYPERLINK(HL!F94,5))</f>
        <v/>
      </c>
      <c r="N95" s="108" t="str">
        <f>IF(HL!G94="","",HYPERLINK(HL!G94,6))</f>
        <v/>
      </c>
      <c r="O95" s="108" t="str">
        <f>IF(HL!H94="","",HYPERLINK(HL!H94,7))</f>
        <v/>
      </c>
      <c r="P95" s="108" t="str">
        <f>IF(HL!I94="","",HYPERLINK(HL!I94,8))</f>
        <v/>
      </c>
      <c r="Q95" s="108" t="str">
        <f>IF(HL!J94="","",HYPERLINK(HL!J94,9))</f>
        <v/>
      </c>
      <c r="R95" s="108" t="str">
        <f>IF(HL!K94="","",HYPERLINK(HL!K94,10))</f>
        <v/>
      </c>
      <c r="S95" s="108" t="str">
        <f>IF(HL!L94="","",HYPERLINK(HL!L94,11))</f>
        <v/>
      </c>
      <c r="T95" s="108" t="str">
        <f>IF(HL!M94="","",HYPERLINK(HL!M94,12))</f>
        <v/>
      </c>
      <c r="U95" s="108" t="str">
        <f>IF(HL!N94="","",HYPERLINK(HL!N94,13))</f>
        <v/>
      </c>
      <c r="V95" s="84" t="str">
        <f>IF(HL!O94="","",HYPERLINK(HL!O94,14))</f>
        <v/>
      </c>
      <c r="W95" s="81" t="str">
        <f>IF(HL!P94="","－",HYPERLINK(HL!P94,"表示"))</f>
        <v>表示</v>
      </c>
      <c r="X95" s="163">
        <v>35517</v>
      </c>
      <c r="Y95" s="164">
        <v>36882</v>
      </c>
      <c r="Z95" s="1" t="str">
        <f t="shared" si="2"/>
        <v>2000</v>
      </c>
      <c r="AA95" s="1">
        <f t="shared" si="3"/>
        <v>44</v>
      </c>
      <c r="AB95" s="23" t="s">
        <v>820</v>
      </c>
      <c r="AC95" s="23"/>
      <c r="AD95" s="23"/>
      <c r="AE95" s="23"/>
      <c r="AF95" s="23"/>
      <c r="AG95" s="23"/>
      <c r="AH95" s="23"/>
      <c r="AI95" s="23"/>
      <c r="AJ95" s="23"/>
      <c r="AK95" s="23"/>
      <c r="AL95" s="35" t="s">
        <v>1117</v>
      </c>
      <c r="AM95" s="23" t="s">
        <v>820</v>
      </c>
      <c r="AN95" s="23"/>
      <c r="AO95" s="1" t="s">
        <v>551</v>
      </c>
      <c r="AP95" s="1"/>
      <c r="AQ95" s="1"/>
      <c r="AR95" s="269"/>
      <c r="AS95" s="270"/>
      <c r="AT95" s="271"/>
      <c r="AU95" s="271"/>
      <c r="AV95" s="10"/>
      <c r="AW95" s="10"/>
      <c r="AX95" s="11"/>
      <c r="AY95" s="11"/>
      <c r="AZ95" s="10"/>
      <c r="BA95" s="10"/>
    </row>
    <row r="96" spans="1:53" ht="70.25" customHeight="1">
      <c r="A96" s="21">
        <v>92</v>
      </c>
      <c r="B96" s="35" t="s">
        <v>2927</v>
      </c>
      <c r="C96" s="35" t="s">
        <v>769</v>
      </c>
      <c r="D96" s="180">
        <v>114</v>
      </c>
      <c r="E96" s="115" t="s">
        <v>6118</v>
      </c>
      <c r="F96" s="79" t="s">
        <v>2550</v>
      </c>
      <c r="G96" s="1" t="s">
        <v>1182</v>
      </c>
      <c r="H96" s="23" t="s">
        <v>671</v>
      </c>
      <c r="I96" s="109" t="str">
        <f>IF(HL!B95="","",HYPERLINK(HL!B95,"表示"))</f>
        <v>表示</v>
      </c>
      <c r="J96" s="108" t="str">
        <f>IF(HL!C95="","",HYPERLINK(HL!C95,2))</f>
        <v/>
      </c>
      <c r="K96" s="108" t="str">
        <f>IF(HL!D95="","",HYPERLINK(HL!D95,3))</f>
        <v/>
      </c>
      <c r="L96" s="108" t="str">
        <f>IF(HL!E95="","",HYPERLINK(HL!E95,4))</f>
        <v/>
      </c>
      <c r="M96" s="108" t="str">
        <f>IF(HL!F95="","",HYPERLINK(HL!F95,5))</f>
        <v/>
      </c>
      <c r="N96" s="108" t="str">
        <f>IF(HL!G95="","",HYPERLINK(HL!G95,6))</f>
        <v/>
      </c>
      <c r="O96" s="108" t="str">
        <f>IF(HL!H95="","",HYPERLINK(HL!H95,7))</f>
        <v/>
      </c>
      <c r="P96" s="108" t="str">
        <f>IF(HL!I95="","",HYPERLINK(HL!I95,8))</f>
        <v/>
      </c>
      <c r="Q96" s="108" t="str">
        <f>IF(HL!J95="","",HYPERLINK(HL!J95,9))</f>
        <v/>
      </c>
      <c r="R96" s="108" t="str">
        <f>IF(HL!K95="","",HYPERLINK(HL!K95,10))</f>
        <v/>
      </c>
      <c r="S96" s="108" t="str">
        <f>IF(HL!L95="","",HYPERLINK(HL!L95,11))</f>
        <v/>
      </c>
      <c r="T96" s="108" t="str">
        <f>IF(HL!M95="","",HYPERLINK(HL!M95,12))</f>
        <v/>
      </c>
      <c r="U96" s="108" t="str">
        <f>IF(HL!N95="","",HYPERLINK(HL!N95,13))</f>
        <v/>
      </c>
      <c r="V96" s="84" t="str">
        <f>IF(HL!O95="","",HYPERLINK(HL!O95,14))</f>
        <v/>
      </c>
      <c r="W96" s="81" t="str">
        <f>IF(HL!P95="","－",HYPERLINK(HL!P95,"表示"))</f>
        <v>表示</v>
      </c>
      <c r="X96" s="163">
        <v>35517</v>
      </c>
      <c r="Y96" s="164">
        <v>36882</v>
      </c>
      <c r="Z96" s="1" t="str">
        <f t="shared" si="2"/>
        <v>2000</v>
      </c>
      <c r="AA96" s="1">
        <f t="shared" si="3"/>
        <v>44</v>
      </c>
      <c r="AB96" s="23" t="s">
        <v>820</v>
      </c>
      <c r="AC96" s="23"/>
      <c r="AD96" s="23"/>
      <c r="AE96" s="23"/>
      <c r="AF96" s="23"/>
      <c r="AG96" s="23"/>
      <c r="AH96" s="23"/>
      <c r="AI96" s="23"/>
      <c r="AJ96" s="23"/>
      <c r="AK96" s="23"/>
      <c r="AL96" s="35" t="s">
        <v>752</v>
      </c>
      <c r="AM96" s="23" t="s">
        <v>820</v>
      </c>
      <c r="AN96" s="23"/>
      <c r="AO96" s="1" t="s">
        <v>551</v>
      </c>
      <c r="AP96" s="1"/>
      <c r="AQ96" s="1"/>
      <c r="AR96" s="269"/>
      <c r="AS96" s="270"/>
      <c r="AT96" s="271"/>
      <c r="AU96" s="271"/>
      <c r="AV96" s="10"/>
      <c r="AW96" s="10"/>
      <c r="AX96" s="11"/>
      <c r="AY96" s="11"/>
      <c r="AZ96" s="10"/>
      <c r="BA96" s="10"/>
    </row>
    <row r="97" spans="1:53" ht="70.25" customHeight="1">
      <c r="A97" s="21">
        <v>93</v>
      </c>
      <c r="B97" s="35" t="s">
        <v>2928</v>
      </c>
      <c r="C97" s="35" t="s">
        <v>240</v>
      </c>
      <c r="D97" s="180">
        <v>399</v>
      </c>
      <c r="E97" s="115" t="s">
        <v>1878</v>
      </c>
      <c r="F97" s="79" t="s">
        <v>840</v>
      </c>
      <c r="G97" s="1" t="s">
        <v>1182</v>
      </c>
      <c r="H97" s="23" t="s">
        <v>671</v>
      </c>
      <c r="I97" s="109" t="str">
        <f>IF(HL!B96="","",HYPERLINK(HL!B96,"表示"))</f>
        <v>表示</v>
      </c>
      <c r="J97" s="108" t="str">
        <f>IF(HL!C96="","",HYPERLINK(HL!C96,2))</f>
        <v/>
      </c>
      <c r="K97" s="108" t="str">
        <f>IF(HL!D96="","",HYPERLINK(HL!D96,3))</f>
        <v/>
      </c>
      <c r="L97" s="108" t="str">
        <f>IF(HL!E96="","",HYPERLINK(HL!E96,4))</f>
        <v/>
      </c>
      <c r="M97" s="108" t="str">
        <f>IF(HL!F96="","",HYPERLINK(HL!F96,5))</f>
        <v/>
      </c>
      <c r="N97" s="108" t="str">
        <f>IF(HL!G96="","",HYPERLINK(HL!G96,6))</f>
        <v/>
      </c>
      <c r="O97" s="108" t="str">
        <f>IF(HL!H96="","",HYPERLINK(HL!H96,7))</f>
        <v/>
      </c>
      <c r="P97" s="108" t="str">
        <f>IF(HL!I96="","",HYPERLINK(HL!I96,8))</f>
        <v/>
      </c>
      <c r="Q97" s="108" t="str">
        <f>IF(HL!J96="","",HYPERLINK(HL!J96,9))</f>
        <v/>
      </c>
      <c r="R97" s="108" t="str">
        <f>IF(HL!K96="","",HYPERLINK(HL!K96,10))</f>
        <v/>
      </c>
      <c r="S97" s="108" t="str">
        <f>IF(HL!L96="","",HYPERLINK(HL!L96,11))</f>
        <v/>
      </c>
      <c r="T97" s="108" t="str">
        <f>IF(HL!M96="","",HYPERLINK(HL!M96,12))</f>
        <v/>
      </c>
      <c r="U97" s="108" t="str">
        <f>IF(HL!N96="","",HYPERLINK(HL!N96,13))</f>
        <v/>
      </c>
      <c r="V97" s="84" t="str">
        <f>IF(HL!O96="","",HYPERLINK(HL!O96,14))</f>
        <v/>
      </c>
      <c r="W97" s="81" t="str">
        <f>IF(HL!P96="","－",HYPERLINK(HL!P96,"表示"))</f>
        <v>表示</v>
      </c>
      <c r="X97" s="163">
        <v>36431</v>
      </c>
      <c r="Y97" s="164">
        <v>36903</v>
      </c>
      <c r="Z97" s="1" t="str">
        <f t="shared" si="2"/>
        <v>2001</v>
      </c>
      <c r="AA97" s="1">
        <f t="shared" si="3"/>
        <v>15</v>
      </c>
      <c r="AB97" s="23"/>
      <c r="AC97" s="23"/>
      <c r="AD97" s="23"/>
      <c r="AE97" s="23" t="s">
        <v>820</v>
      </c>
      <c r="AF97" s="23"/>
      <c r="AG97" s="23"/>
      <c r="AH97" s="23"/>
      <c r="AI97" s="23"/>
      <c r="AJ97" s="23"/>
      <c r="AK97" s="23"/>
      <c r="AL97" s="35" t="s">
        <v>1113</v>
      </c>
      <c r="AM97" s="23" t="s">
        <v>820</v>
      </c>
      <c r="AN97" s="23"/>
      <c r="AO97" s="1" t="s">
        <v>855</v>
      </c>
      <c r="AP97" s="1"/>
      <c r="AQ97" s="1"/>
      <c r="AR97" s="269"/>
      <c r="AS97" s="270"/>
      <c r="AT97" s="271"/>
      <c r="AU97" s="271"/>
      <c r="AV97" s="10"/>
      <c r="AW97" s="10"/>
      <c r="AX97" s="11"/>
      <c r="AY97" s="11"/>
      <c r="AZ97" s="10"/>
      <c r="BA97" s="10"/>
    </row>
    <row r="98" spans="1:53" ht="90" customHeight="1">
      <c r="A98" s="21">
        <v>94</v>
      </c>
      <c r="B98" s="35" t="s">
        <v>2929</v>
      </c>
      <c r="C98" s="35" t="s">
        <v>240</v>
      </c>
      <c r="D98" s="180">
        <v>399</v>
      </c>
      <c r="E98" s="115" t="s">
        <v>1878</v>
      </c>
      <c r="F98" s="79" t="s">
        <v>4203</v>
      </c>
      <c r="G98" s="1" t="s">
        <v>1183</v>
      </c>
      <c r="H98" s="23" t="s">
        <v>20</v>
      </c>
      <c r="I98" s="109" t="str">
        <f>IF(HL!B97="","",HYPERLINK(HL!B97,"表示"))</f>
        <v>表示</v>
      </c>
      <c r="J98" s="108" t="str">
        <f>IF(HL!C97="","",HYPERLINK(HL!C97,2))</f>
        <v/>
      </c>
      <c r="K98" s="108" t="str">
        <f>IF(HL!D97="","",HYPERLINK(HL!D97,3))</f>
        <v/>
      </c>
      <c r="L98" s="108" t="str">
        <f>IF(HL!E97="","",HYPERLINK(HL!E97,4))</f>
        <v/>
      </c>
      <c r="M98" s="108" t="str">
        <f>IF(HL!F97="","",HYPERLINK(HL!F97,5))</f>
        <v/>
      </c>
      <c r="N98" s="108" t="str">
        <f>IF(HL!G97="","",HYPERLINK(HL!G97,6))</f>
        <v/>
      </c>
      <c r="O98" s="108" t="str">
        <f>IF(HL!H97="","",HYPERLINK(HL!H97,7))</f>
        <v/>
      </c>
      <c r="P98" s="108" t="str">
        <f>IF(HL!I97="","",HYPERLINK(HL!I97,8))</f>
        <v/>
      </c>
      <c r="Q98" s="108" t="str">
        <f>IF(HL!J97="","",HYPERLINK(HL!J97,9))</f>
        <v/>
      </c>
      <c r="R98" s="108" t="str">
        <f>IF(HL!K97="","",HYPERLINK(HL!K97,10))</f>
        <v/>
      </c>
      <c r="S98" s="108" t="str">
        <f>IF(HL!L97="","",HYPERLINK(HL!L97,11))</f>
        <v/>
      </c>
      <c r="T98" s="108" t="str">
        <f>IF(HL!M97="","",HYPERLINK(HL!M97,12))</f>
        <v/>
      </c>
      <c r="U98" s="108" t="str">
        <f>IF(HL!N97="","",HYPERLINK(HL!N97,13))</f>
        <v/>
      </c>
      <c r="V98" s="84" t="str">
        <f>IF(HL!O97="","",HYPERLINK(HL!O97,14))</f>
        <v/>
      </c>
      <c r="W98" s="1" t="s">
        <v>11737</v>
      </c>
      <c r="X98" s="163">
        <v>36431</v>
      </c>
      <c r="Y98" s="164">
        <v>36903</v>
      </c>
      <c r="Z98" s="1" t="str">
        <f t="shared" si="2"/>
        <v>2001</v>
      </c>
      <c r="AA98" s="1">
        <f t="shared" si="3"/>
        <v>15</v>
      </c>
      <c r="AB98" s="1"/>
      <c r="AC98" s="1"/>
      <c r="AD98" s="1"/>
      <c r="AE98" s="1"/>
      <c r="AF98" s="1"/>
      <c r="AG98" s="1"/>
      <c r="AH98" s="1"/>
      <c r="AI98" s="1" t="s">
        <v>10</v>
      </c>
      <c r="AJ98" s="1"/>
      <c r="AK98" s="1"/>
      <c r="AL98" s="35" t="s">
        <v>1113</v>
      </c>
      <c r="AM98" s="23" t="s">
        <v>820</v>
      </c>
      <c r="AN98" s="23"/>
      <c r="AO98" s="23" t="s">
        <v>551</v>
      </c>
      <c r="AP98" s="23"/>
      <c r="AQ98" s="23"/>
      <c r="AR98" s="269"/>
      <c r="AS98" s="270"/>
      <c r="AT98" s="269"/>
      <c r="AU98" s="269"/>
      <c r="AV98" s="10"/>
      <c r="AW98" s="10"/>
      <c r="AX98" s="11"/>
      <c r="AY98" s="11"/>
      <c r="AZ98" s="10"/>
      <c r="BA98" s="10"/>
    </row>
    <row r="99" spans="1:53" ht="70.25" customHeight="1">
      <c r="A99" s="21">
        <v>95</v>
      </c>
      <c r="B99" s="35" t="s">
        <v>2930</v>
      </c>
      <c r="C99" s="35" t="s">
        <v>1083</v>
      </c>
      <c r="D99" s="180">
        <v>625</v>
      </c>
      <c r="E99" s="115" t="s">
        <v>1594</v>
      </c>
      <c r="F99" s="79" t="s">
        <v>87</v>
      </c>
      <c r="G99" s="1" t="s">
        <v>1183</v>
      </c>
      <c r="H99" s="23" t="s">
        <v>54</v>
      </c>
      <c r="I99" s="109" t="str">
        <f>IF(HL!B98="","",HYPERLINK(HL!B98,"表示"))</f>
        <v>表示</v>
      </c>
      <c r="J99" s="108" t="str">
        <f>IF(HL!C98="","",HYPERLINK(HL!C98,2))</f>
        <v/>
      </c>
      <c r="K99" s="108" t="str">
        <f>IF(HL!D98="","",HYPERLINK(HL!D98,3))</f>
        <v/>
      </c>
      <c r="L99" s="108" t="str">
        <f>IF(HL!E98="","",HYPERLINK(HL!E98,4))</f>
        <v/>
      </c>
      <c r="M99" s="108" t="str">
        <f>IF(HL!F98="","",HYPERLINK(HL!F98,5))</f>
        <v/>
      </c>
      <c r="N99" s="108" t="str">
        <f>IF(HL!G98="","",HYPERLINK(HL!G98,6))</f>
        <v/>
      </c>
      <c r="O99" s="108" t="str">
        <f>IF(HL!H98="","",HYPERLINK(HL!H98,7))</f>
        <v/>
      </c>
      <c r="P99" s="108" t="str">
        <f>IF(HL!I98="","",HYPERLINK(HL!I98,8))</f>
        <v/>
      </c>
      <c r="Q99" s="108" t="str">
        <f>IF(HL!J98="","",HYPERLINK(HL!J98,9))</f>
        <v/>
      </c>
      <c r="R99" s="108" t="str">
        <f>IF(HL!K98="","",HYPERLINK(HL!K98,10))</f>
        <v/>
      </c>
      <c r="S99" s="108" t="str">
        <f>IF(HL!L98="","",HYPERLINK(HL!L98,11))</f>
        <v/>
      </c>
      <c r="T99" s="108" t="str">
        <f>IF(HL!M98="","",HYPERLINK(HL!M98,12))</f>
        <v/>
      </c>
      <c r="U99" s="108" t="str">
        <f>IF(HL!N98="","",HYPERLINK(HL!N98,13))</f>
        <v/>
      </c>
      <c r="V99" s="84" t="str">
        <f>IF(HL!O98="","",HYPERLINK(HL!O98,14))</f>
        <v/>
      </c>
      <c r="W99" s="1" t="s">
        <v>11737</v>
      </c>
      <c r="X99" s="163">
        <v>36860</v>
      </c>
      <c r="Y99" s="164">
        <v>36957</v>
      </c>
      <c r="Z99" s="1" t="str">
        <f t="shared" si="2"/>
        <v>2001</v>
      </c>
      <c r="AA99" s="1">
        <f t="shared" si="3"/>
        <v>3</v>
      </c>
      <c r="AB99" s="23"/>
      <c r="AC99" s="23"/>
      <c r="AD99" s="23"/>
      <c r="AE99" s="23"/>
      <c r="AF99" s="23"/>
      <c r="AG99" s="23" t="s">
        <v>820</v>
      </c>
      <c r="AH99" s="1"/>
      <c r="AI99" s="1" t="s">
        <v>10</v>
      </c>
      <c r="AJ99" s="23"/>
      <c r="AK99" s="23"/>
      <c r="AL99" s="35" t="s">
        <v>2362</v>
      </c>
      <c r="AM99" s="23"/>
      <c r="AN99" s="23" t="s">
        <v>820</v>
      </c>
      <c r="AO99" s="23" t="s">
        <v>5643</v>
      </c>
      <c r="AP99" s="23"/>
      <c r="AQ99" s="23"/>
      <c r="AR99" s="269"/>
      <c r="AS99" s="270"/>
      <c r="AT99" s="269"/>
      <c r="AU99" s="269"/>
      <c r="AV99" s="10"/>
      <c r="AW99" s="10"/>
      <c r="AX99" s="11"/>
      <c r="AY99" s="11"/>
      <c r="AZ99" s="10"/>
      <c r="BA99" s="10"/>
    </row>
    <row r="100" spans="1:53" ht="108.75" customHeight="1">
      <c r="A100" s="21">
        <v>96</v>
      </c>
      <c r="B100" s="35" t="s">
        <v>2931</v>
      </c>
      <c r="C100" s="35" t="s">
        <v>65</v>
      </c>
      <c r="D100" s="180">
        <v>245</v>
      </c>
      <c r="E100" s="115" t="s">
        <v>1378</v>
      </c>
      <c r="F100" s="79" t="s">
        <v>4657</v>
      </c>
      <c r="G100" s="1" t="s">
        <v>1183</v>
      </c>
      <c r="H100" s="23" t="s">
        <v>19</v>
      </c>
      <c r="I100" s="109" t="str">
        <f>IF(HL!B99="","",HYPERLINK(HL!B99,"表示"))</f>
        <v>表示</v>
      </c>
      <c r="J100" s="108" t="str">
        <f>IF(HL!C99="","",HYPERLINK(HL!C99,2))</f>
        <v/>
      </c>
      <c r="K100" s="108" t="str">
        <f>IF(HL!D99="","",HYPERLINK(HL!D99,3))</f>
        <v/>
      </c>
      <c r="L100" s="108" t="str">
        <f>IF(HL!E99="","",HYPERLINK(HL!E99,4))</f>
        <v/>
      </c>
      <c r="M100" s="108" t="str">
        <f>IF(HL!F99="","",HYPERLINK(HL!F99,5))</f>
        <v/>
      </c>
      <c r="N100" s="108" t="str">
        <f>IF(HL!G99="","",HYPERLINK(HL!G99,6))</f>
        <v/>
      </c>
      <c r="O100" s="108" t="str">
        <f>IF(HL!H99="","",HYPERLINK(HL!H99,7))</f>
        <v/>
      </c>
      <c r="P100" s="108" t="str">
        <f>IF(HL!I99="","",HYPERLINK(HL!I99,8))</f>
        <v/>
      </c>
      <c r="Q100" s="108" t="str">
        <f>IF(HL!J99="","",HYPERLINK(HL!J99,9))</f>
        <v/>
      </c>
      <c r="R100" s="108" t="str">
        <f>IF(HL!K99="","",HYPERLINK(HL!K99,10))</f>
        <v/>
      </c>
      <c r="S100" s="108" t="str">
        <f>IF(HL!L99="","",HYPERLINK(HL!L99,11))</f>
        <v/>
      </c>
      <c r="T100" s="108" t="str">
        <f>IF(HL!M99="","",HYPERLINK(HL!M99,12))</f>
        <v/>
      </c>
      <c r="U100" s="108" t="str">
        <f>IF(HL!N99="","",HYPERLINK(HL!N99,13))</f>
        <v/>
      </c>
      <c r="V100" s="84" t="str">
        <f>IF(HL!O99="","",HYPERLINK(HL!O99,14))</f>
        <v/>
      </c>
      <c r="W100" s="1" t="s">
        <v>11737</v>
      </c>
      <c r="X100" s="163">
        <v>36664</v>
      </c>
      <c r="Y100" s="164">
        <v>36962</v>
      </c>
      <c r="Z100" s="1" t="str">
        <f t="shared" si="2"/>
        <v>2001</v>
      </c>
      <c r="AA100" s="1">
        <f t="shared" si="3"/>
        <v>9</v>
      </c>
      <c r="AB100" s="1"/>
      <c r="AC100" s="1"/>
      <c r="AD100" s="1"/>
      <c r="AE100" s="23" t="s">
        <v>820</v>
      </c>
      <c r="AF100" s="1"/>
      <c r="AG100" s="1"/>
      <c r="AH100" s="1"/>
      <c r="AI100" s="1"/>
      <c r="AJ100" s="1"/>
      <c r="AK100" s="1"/>
      <c r="AL100" s="35" t="s">
        <v>2363</v>
      </c>
      <c r="AM100" s="23" t="s">
        <v>820</v>
      </c>
      <c r="AN100" s="23" t="s">
        <v>820</v>
      </c>
      <c r="AO100" s="1" t="s">
        <v>551</v>
      </c>
      <c r="AP100" s="1"/>
      <c r="AQ100" s="1" t="s">
        <v>172</v>
      </c>
      <c r="AR100" s="269"/>
      <c r="AS100" s="270"/>
      <c r="AT100" s="271"/>
      <c r="AU100" s="271"/>
      <c r="AV100" s="10"/>
      <c r="AW100" s="10"/>
      <c r="AX100" s="11"/>
      <c r="AY100" s="11"/>
      <c r="AZ100" s="10"/>
      <c r="BA100" s="10"/>
    </row>
    <row r="101" spans="1:53" ht="70.25" customHeight="1">
      <c r="A101" s="21">
        <v>97</v>
      </c>
      <c r="B101" s="35" t="s">
        <v>1979</v>
      </c>
      <c r="C101" s="35" t="s">
        <v>59</v>
      </c>
      <c r="D101" s="180">
        <v>111</v>
      </c>
      <c r="E101" s="115" t="s">
        <v>6058</v>
      </c>
      <c r="F101" s="79" t="s">
        <v>629</v>
      </c>
      <c r="G101" s="1" t="s">
        <v>1183</v>
      </c>
      <c r="H101" s="1" t="s">
        <v>22</v>
      </c>
      <c r="I101" s="109" t="str">
        <f>IF(HL!B100="","",HYPERLINK(HL!B100,"表示"))</f>
        <v>表示</v>
      </c>
      <c r="J101" s="108">
        <f>IF(HL!C100="","",HYPERLINK(HL!C100,2))</f>
        <v>2</v>
      </c>
      <c r="K101" s="108" t="str">
        <f>IF(HL!D100="","",HYPERLINK(HL!D100,3))</f>
        <v/>
      </c>
      <c r="L101" s="108" t="str">
        <f>IF(HL!E100="","",HYPERLINK(HL!E100,4))</f>
        <v/>
      </c>
      <c r="M101" s="108" t="str">
        <f>IF(HL!F100="","",HYPERLINK(HL!F100,5))</f>
        <v/>
      </c>
      <c r="N101" s="108" t="str">
        <f>IF(HL!G100="","",HYPERLINK(HL!G100,6))</f>
        <v/>
      </c>
      <c r="O101" s="108" t="str">
        <f>IF(HL!H100="","",HYPERLINK(HL!H100,7))</f>
        <v/>
      </c>
      <c r="P101" s="108" t="str">
        <f>IF(HL!I100="","",HYPERLINK(HL!I100,8))</f>
        <v/>
      </c>
      <c r="Q101" s="108" t="str">
        <f>IF(HL!J100="","",HYPERLINK(HL!J100,9))</f>
        <v/>
      </c>
      <c r="R101" s="108" t="str">
        <f>IF(HL!K100="","",HYPERLINK(HL!K100,10))</f>
        <v/>
      </c>
      <c r="S101" s="108" t="str">
        <f>IF(HL!L100="","",HYPERLINK(HL!L100,11))</f>
        <v/>
      </c>
      <c r="T101" s="108" t="str">
        <f>IF(HL!M100="","",HYPERLINK(HL!M100,12))</f>
        <v/>
      </c>
      <c r="U101" s="108" t="str">
        <f>IF(HL!N100="","",HYPERLINK(HL!N100,13))</f>
        <v/>
      </c>
      <c r="V101" s="84" t="str">
        <f>IF(HL!O100="","",HYPERLINK(HL!O100,14))</f>
        <v/>
      </c>
      <c r="W101" s="1" t="s">
        <v>11737</v>
      </c>
      <c r="X101" s="163">
        <v>35902</v>
      </c>
      <c r="Y101" s="164">
        <v>36964</v>
      </c>
      <c r="Z101" s="1" t="str">
        <f t="shared" si="2"/>
        <v>2001</v>
      </c>
      <c r="AA101" s="1">
        <f t="shared" si="3"/>
        <v>34</v>
      </c>
      <c r="AB101" s="23"/>
      <c r="AC101" s="23"/>
      <c r="AD101" s="23"/>
      <c r="AE101" s="23"/>
      <c r="AF101" s="23" t="s">
        <v>10</v>
      </c>
      <c r="AG101" s="23" t="s">
        <v>820</v>
      </c>
      <c r="AH101" s="23"/>
      <c r="AI101" s="23"/>
      <c r="AJ101" s="23"/>
      <c r="AK101" s="23"/>
      <c r="AL101" s="35" t="s">
        <v>536</v>
      </c>
      <c r="AM101" s="23"/>
      <c r="AN101" s="23" t="s">
        <v>820</v>
      </c>
      <c r="AO101" s="1" t="s">
        <v>551</v>
      </c>
      <c r="AP101" s="1"/>
      <c r="AQ101" s="1"/>
      <c r="AR101" s="269"/>
      <c r="AS101" s="270"/>
      <c r="AT101" s="271"/>
      <c r="AU101" s="271"/>
      <c r="AV101" s="10"/>
      <c r="AW101" s="10"/>
      <c r="AX101" s="11"/>
      <c r="AY101" s="11"/>
      <c r="AZ101" s="10"/>
      <c r="BA101" s="10"/>
    </row>
    <row r="102" spans="1:53" ht="70.25" customHeight="1">
      <c r="A102" s="21">
        <v>98</v>
      </c>
      <c r="B102" s="35" t="s">
        <v>953</v>
      </c>
      <c r="C102" s="35" t="s">
        <v>1082</v>
      </c>
      <c r="D102" s="180">
        <v>123</v>
      </c>
      <c r="E102" s="115" t="s">
        <v>6126</v>
      </c>
      <c r="F102" s="79" t="s">
        <v>4658</v>
      </c>
      <c r="G102" s="1" t="s">
        <v>1183</v>
      </c>
      <c r="H102" s="23" t="s">
        <v>25</v>
      </c>
      <c r="I102" s="109" t="str">
        <f>IF(HL!B101="","",HYPERLINK(HL!B101,"表示"))</f>
        <v>表示</v>
      </c>
      <c r="J102" s="108" t="str">
        <f>IF(HL!C101="","",HYPERLINK(HL!C101,2))</f>
        <v/>
      </c>
      <c r="K102" s="108" t="str">
        <f>IF(HL!D101="","",HYPERLINK(HL!D101,3))</f>
        <v/>
      </c>
      <c r="L102" s="108" t="str">
        <f>IF(HL!E101="","",HYPERLINK(HL!E101,4))</f>
        <v/>
      </c>
      <c r="M102" s="108" t="str">
        <f>IF(HL!F101="","",HYPERLINK(HL!F101,5))</f>
        <v/>
      </c>
      <c r="N102" s="108" t="str">
        <f>IF(HL!G101="","",HYPERLINK(HL!G101,6))</f>
        <v/>
      </c>
      <c r="O102" s="108" t="str">
        <f>IF(HL!H101="","",HYPERLINK(HL!H101,7))</f>
        <v/>
      </c>
      <c r="P102" s="108" t="str">
        <f>IF(HL!I101="","",HYPERLINK(HL!I101,8))</f>
        <v/>
      </c>
      <c r="Q102" s="108" t="str">
        <f>IF(HL!J101="","",HYPERLINK(HL!J101,9))</f>
        <v/>
      </c>
      <c r="R102" s="108" t="str">
        <f>IF(HL!K101="","",HYPERLINK(HL!K101,10))</f>
        <v/>
      </c>
      <c r="S102" s="108" t="str">
        <f>IF(HL!L101="","",HYPERLINK(HL!L101,11))</f>
        <v/>
      </c>
      <c r="T102" s="108" t="str">
        <f>IF(HL!M101="","",HYPERLINK(HL!M101,12))</f>
        <v/>
      </c>
      <c r="U102" s="108" t="str">
        <f>IF(HL!N101="","",HYPERLINK(HL!N101,13))</f>
        <v/>
      </c>
      <c r="V102" s="84" t="str">
        <f>IF(HL!O101="","",HYPERLINK(HL!O101,14))</f>
        <v/>
      </c>
      <c r="W102" s="1" t="s">
        <v>11737</v>
      </c>
      <c r="X102" s="163">
        <v>36490</v>
      </c>
      <c r="Y102" s="164">
        <v>36965</v>
      </c>
      <c r="Z102" s="1" t="str">
        <f t="shared" si="2"/>
        <v>2001</v>
      </c>
      <c r="AA102" s="1">
        <f t="shared" si="3"/>
        <v>15</v>
      </c>
      <c r="AB102" s="23"/>
      <c r="AC102" s="23"/>
      <c r="AD102" s="23"/>
      <c r="AE102" s="23" t="s">
        <v>820</v>
      </c>
      <c r="AF102" s="23"/>
      <c r="AG102" s="23" t="s">
        <v>820</v>
      </c>
      <c r="AH102" s="1"/>
      <c r="AI102" s="23"/>
      <c r="AJ102" s="23"/>
      <c r="AK102" s="23"/>
      <c r="AL102" s="35" t="s">
        <v>208</v>
      </c>
      <c r="AM102" s="23" t="s">
        <v>820</v>
      </c>
      <c r="AN102" s="23"/>
      <c r="AO102" s="23" t="s">
        <v>5642</v>
      </c>
      <c r="AP102" s="23" t="s">
        <v>2812</v>
      </c>
      <c r="AQ102" s="23"/>
      <c r="AR102" s="269"/>
      <c r="AS102" s="270"/>
      <c r="AT102" s="269"/>
      <c r="AU102" s="269"/>
      <c r="AV102" s="10"/>
      <c r="AW102" s="10"/>
      <c r="AX102" s="11"/>
      <c r="AY102" s="11"/>
      <c r="AZ102" s="10"/>
      <c r="BA102" s="10"/>
    </row>
    <row r="103" spans="1:53" ht="70.25" customHeight="1">
      <c r="A103" s="21">
        <v>99</v>
      </c>
      <c r="B103" s="35" t="s">
        <v>2932</v>
      </c>
      <c r="C103" s="35" t="s">
        <v>1120</v>
      </c>
      <c r="D103" s="180">
        <v>121</v>
      </c>
      <c r="E103" s="115" t="s">
        <v>1376</v>
      </c>
      <c r="F103" s="79" t="s">
        <v>2337</v>
      </c>
      <c r="G103" s="1" t="s">
        <v>1182</v>
      </c>
      <c r="H103" s="23" t="s">
        <v>671</v>
      </c>
      <c r="I103" s="109" t="str">
        <f>IF(HL!B102="","",HYPERLINK(HL!B102,"表示"))</f>
        <v>表示</v>
      </c>
      <c r="J103" s="108">
        <f>IF(HL!C102="","",HYPERLINK(HL!C102,2))</f>
        <v>2</v>
      </c>
      <c r="K103" s="108">
        <f>IF(HL!D102="","",HYPERLINK(HL!D102,3))</f>
        <v>3</v>
      </c>
      <c r="L103" s="108" t="str">
        <f>IF(HL!E102="","",HYPERLINK(HL!E102,4))</f>
        <v/>
      </c>
      <c r="M103" s="108" t="str">
        <f>IF(HL!F102="","",HYPERLINK(HL!F102,5))</f>
        <v/>
      </c>
      <c r="N103" s="108" t="str">
        <f>IF(HL!G102="","",HYPERLINK(HL!G102,6))</f>
        <v/>
      </c>
      <c r="O103" s="108" t="str">
        <f>IF(HL!H102="","",HYPERLINK(HL!H102,7))</f>
        <v/>
      </c>
      <c r="P103" s="108" t="str">
        <f>IF(HL!I102="","",HYPERLINK(HL!I102,8))</f>
        <v/>
      </c>
      <c r="Q103" s="108" t="str">
        <f>IF(HL!J102="","",HYPERLINK(HL!J102,9))</f>
        <v/>
      </c>
      <c r="R103" s="108" t="str">
        <f>IF(HL!K102="","",HYPERLINK(HL!K102,10))</f>
        <v/>
      </c>
      <c r="S103" s="108" t="str">
        <f>IF(HL!L102="","",HYPERLINK(HL!L102,11))</f>
        <v/>
      </c>
      <c r="T103" s="108" t="str">
        <f>IF(HL!M102="","",HYPERLINK(HL!M102,12))</f>
        <v/>
      </c>
      <c r="U103" s="108" t="str">
        <f>IF(HL!N102="","",HYPERLINK(HL!N102,13))</f>
        <v/>
      </c>
      <c r="V103" s="84" t="str">
        <f>IF(HL!O102="","",HYPERLINK(HL!O102,14))</f>
        <v/>
      </c>
      <c r="W103" s="81" t="str">
        <f>IF(HL!P102="","－",HYPERLINK(HL!P102,"表示"))</f>
        <v>表示</v>
      </c>
      <c r="X103" s="163">
        <v>36308</v>
      </c>
      <c r="Y103" s="164">
        <v>36985</v>
      </c>
      <c r="Z103" s="1" t="str">
        <f t="shared" si="2"/>
        <v>2001</v>
      </c>
      <c r="AA103" s="1">
        <f t="shared" si="3"/>
        <v>22</v>
      </c>
      <c r="AB103" s="23" t="s">
        <v>820</v>
      </c>
      <c r="AC103" s="23"/>
      <c r="AD103" s="23"/>
      <c r="AE103" s="23"/>
      <c r="AF103" s="23"/>
      <c r="AG103" s="23"/>
      <c r="AH103" s="23"/>
      <c r="AI103" s="23"/>
      <c r="AJ103" s="23"/>
      <c r="AK103" s="23"/>
      <c r="AL103" s="35" t="s">
        <v>536</v>
      </c>
      <c r="AM103" s="23"/>
      <c r="AN103" s="23" t="s">
        <v>820</v>
      </c>
      <c r="AO103" s="1" t="s">
        <v>551</v>
      </c>
      <c r="AP103" s="1"/>
      <c r="AQ103" s="1"/>
      <c r="AR103" s="269"/>
      <c r="AS103" s="270"/>
      <c r="AT103" s="271"/>
      <c r="AU103" s="271"/>
      <c r="AV103" s="10"/>
      <c r="AW103" s="10"/>
      <c r="AX103" s="11"/>
      <c r="AY103" s="11"/>
      <c r="AZ103" s="10"/>
      <c r="BA103" s="10"/>
    </row>
    <row r="104" spans="1:53" ht="70.25" customHeight="1">
      <c r="A104" s="21">
        <v>100</v>
      </c>
      <c r="B104" s="35" t="s">
        <v>182</v>
      </c>
      <c r="C104" s="35" t="s">
        <v>643</v>
      </c>
      <c r="D104" s="180">
        <v>421</v>
      </c>
      <c r="E104" s="115" t="s">
        <v>2059</v>
      </c>
      <c r="F104" s="79" t="s">
        <v>644</v>
      </c>
      <c r="G104" s="1" t="s">
        <v>1182</v>
      </c>
      <c r="H104" s="23" t="s">
        <v>669</v>
      </c>
      <c r="I104" s="109" t="str">
        <f>IF(HL!B103="","",HYPERLINK(HL!B103,"表示"))</f>
        <v>表示</v>
      </c>
      <c r="J104" s="108">
        <f>IF(HL!C103="","",HYPERLINK(HL!C103,2))</f>
        <v>2</v>
      </c>
      <c r="K104" s="108">
        <f>IF(HL!D103="","",HYPERLINK(HL!D103,3))</f>
        <v>3</v>
      </c>
      <c r="L104" s="108">
        <f>IF(HL!E103="","",HYPERLINK(HL!E103,4))</f>
        <v>4</v>
      </c>
      <c r="M104" s="108" t="str">
        <f>IF(HL!F103="","",HYPERLINK(HL!F103,5))</f>
        <v/>
      </c>
      <c r="N104" s="108" t="str">
        <f>IF(HL!G103="","",HYPERLINK(HL!G103,6))</f>
        <v/>
      </c>
      <c r="O104" s="108" t="str">
        <f>IF(HL!H103="","",HYPERLINK(HL!H103,7))</f>
        <v/>
      </c>
      <c r="P104" s="108" t="str">
        <f>IF(HL!I103="","",HYPERLINK(HL!I103,8))</f>
        <v/>
      </c>
      <c r="Q104" s="108" t="str">
        <f>IF(HL!J103="","",HYPERLINK(HL!J103,9))</f>
        <v/>
      </c>
      <c r="R104" s="108" t="str">
        <f>IF(HL!K103="","",HYPERLINK(HL!K103,10))</f>
        <v/>
      </c>
      <c r="S104" s="108" t="str">
        <f>IF(HL!L103="","",HYPERLINK(HL!L103,11))</f>
        <v/>
      </c>
      <c r="T104" s="108" t="str">
        <f>IF(HL!M103="","",HYPERLINK(HL!M103,12))</f>
        <v/>
      </c>
      <c r="U104" s="108" t="str">
        <f>IF(HL!N103="","",HYPERLINK(HL!N103,13))</f>
        <v/>
      </c>
      <c r="V104" s="84" t="str">
        <f>IF(HL!O103="","",HYPERLINK(HL!O103,14))</f>
        <v/>
      </c>
      <c r="W104" s="81" t="str">
        <f>IF(HL!P103="","－",HYPERLINK(HL!P103,"表示"))</f>
        <v>表示</v>
      </c>
      <c r="X104" s="163">
        <v>34676</v>
      </c>
      <c r="Y104" s="164">
        <v>36985</v>
      </c>
      <c r="Z104" s="1" t="str">
        <f t="shared" si="2"/>
        <v>2001</v>
      </c>
      <c r="AA104" s="1">
        <f t="shared" si="3"/>
        <v>75</v>
      </c>
      <c r="AB104" s="23"/>
      <c r="AC104" s="23"/>
      <c r="AD104" s="23" t="s">
        <v>820</v>
      </c>
      <c r="AE104" s="23" t="s">
        <v>820</v>
      </c>
      <c r="AF104" s="23"/>
      <c r="AG104" s="23"/>
      <c r="AH104" s="23"/>
      <c r="AI104" s="23"/>
      <c r="AJ104" s="23"/>
      <c r="AK104" s="23"/>
      <c r="AL104" s="35" t="s">
        <v>215</v>
      </c>
      <c r="AM104" s="23"/>
      <c r="AN104" s="23" t="s">
        <v>820</v>
      </c>
      <c r="AO104" s="1" t="s">
        <v>8</v>
      </c>
      <c r="AP104" s="1"/>
      <c r="AQ104" s="23" t="s">
        <v>172</v>
      </c>
      <c r="AR104" s="269"/>
      <c r="AS104" s="270"/>
      <c r="AT104" s="269"/>
      <c r="AU104" s="269"/>
      <c r="AV104" s="10"/>
      <c r="AW104" s="10"/>
      <c r="AX104" s="11"/>
      <c r="AY104" s="11"/>
      <c r="AZ104" s="10"/>
      <c r="BA104" s="10"/>
    </row>
    <row r="105" spans="1:53" ht="70.25" customHeight="1">
      <c r="A105" s="21">
        <v>101</v>
      </c>
      <c r="B105" s="35" t="s">
        <v>2933</v>
      </c>
      <c r="C105" s="35" t="s">
        <v>1121</v>
      </c>
      <c r="D105" s="180">
        <v>119</v>
      </c>
      <c r="E105" s="115" t="s">
        <v>1375</v>
      </c>
      <c r="F105" s="79" t="s">
        <v>2268</v>
      </c>
      <c r="G105" s="1" t="s">
        <v>1182</v>
      </c>
      <c r="H105" s="23" t="s">
        <v>671</v>
      </c>
      <c r="I105" s="109" t="str">
        <f>IF(HL!B104="","",HYPERLINK(HL!B104,"表示"))</f>
        <v>表示</v>
      </c>
      <c r="J105" s="108">
        <f>IF(HL!C104="","",HYPERLINK(HL!C104,2))</f>
        <v>2</v>
      </c>
      <c r="K105" s="108">
        <f>IF(HL!D104="","",HYPERLINK(HL!D104,3))</f>
        <v>3</v>
      </c>
      <c r="L105" s="108" t="str">
        <f>IF(HL!E104="","",HYPERLINK(HL!E104,4))</f>
        <v/>
      </c>
      <c r="M105" s="108" t="str">
        <f>IF(HL!F104="","",HYPERLINK(HL!F104,5))</f>
        <v/>
      </c>
      <c r="N105" s="108" t="str">
        <f>IF(HL!G104="","",HYPERLINK(HL!G104,6))</f>
        <v/>
      </c>
      <c r="O105" s="108" t="str">
        <f>IF(HL!H104="","",HYPERLINK(HL!H104,7))</f>
        <v/>
      </c>
      <c r="P105" s="108" t="str">
        <f>IF(HL!I104="","",HYPERLINK(HL!I104,8))</f>
        <v/>
      </c>
      <c r="Q105" s="108" t="str">
        <f>IF(HL!J104="","",HYPERLINK(HL!J104,9))</f>
        <v/>
      </c>
      <c r="R105" s="108" t="str">
        <f>IF(HL!K104="","",HYPERLINK(HL!K104,10))</f>
        <v/>
      </c>
      <c r="S105" s="108" t="str">
        <f>IF(HL!L104="","",HYPERLINK(HL!L104,11))</f>
        <v/>
      </c>
      <c r="T105" s="108" t="str">
        <f>IF(HL!M104="","",HYPERLINK(HL!M104,12))</f>
        <v/>
      </c>
      <c r="U105" s="108" t="str">
        <f>IF(HL!N104="","",HYPERLINK(HL!N104,13))</f>
        <v/>
      </c>
      <c r="V105" s="84" t="str">
        <f>IF(HL!O104="","",HYPERLINK(HL!O104,14))</f>
        <v/>
      </c>
      <c r="W105" s="81" t="str">
        <f>IF(HL!P104="","－",HYPERLINK(HL!P104,"表示"))</f>
        <v>表示</v>
      </c>
      <c r="X105" s="163">
        <v>35885</v>
      </c>
      <c r="Y105" s="164">
        <v>36985</v>
      </c>
      <c r="Z105" s="1" t="str">
        <f t="shared" si="2"/>
        <v>2001</v>
      </c>
      <c r="AA105" s="1">
        <f t="shared" si="3"/>
        <v>36</v>
      </c>
      <c r="AB105" s="23" t="s">
        <v>820</v>
      </c>
      <c r="AC105" s="23"/>
      <c r="AD105" s="23"/>
      <c r="AE105" s="23"/>
      <c r="AF105" s="23"/>
      <c r="AG105" s="23"/>
      <c r="AH105" s="23"/>
      <c r="AI105" s="23"/>
      <c r="AJ105" s="23"/>
      <c r="AK105" s="23"/>
      <c r="AL105" s="35" t="s">
        <v>1103</v>
      </c>
      <c r="AM105" s="23" t="s">
        <v>820</v>
      </c>
      <c r="AN105" s="23"/>
      <c r="AO105" s="1" t="s">
        <v>551</v>
      </c>
      <c r="AP105" s="1"/>
      <c r="AQ105" s="1"/>
      <c r="AR105" s="269"/>
      <c r="AS105" s="270"/>
      <c r="AT105" s="271"/>
      <c r="AU105" s="271"/>
      <c r="AV105" s="10"/>
      <c r="AW105" s="10"/>
      <c r="AX105" s="11"/>
      <c r="AY105" s="11"/>
      <c r="AZ105" s="10"/>
      <c r="BA105" s="10"/>
    </row>
    <row r="106" spans="1:53" ht="70.25" customHeight="1">
      <c r="A106" s="21">
        <v>102</v>
      </c>
      <c r="B106" s="35" t="s">
        <v>2934</v>
      </c>
      <c r="C106" s="35" t="s">
        <v>5532</v>
      </c>
      <c r="D106" s="180">
        <v>219</v>
      </c>
      <c r="E106" s="115" t="s">
        <v>2165</v>
      </c>
      <c r="F106" s="79" t="s">
        <v>4659</v>
      </c>
      <c r="G106" s="1" t="s">
        <v>1182</v>
      </c>
      <c r="H106" s="23" t="s">
        <v>671</v>
      </c>
      <c r="I106" s="109" t="str">
        <f>IF(HL!B105="","",HYPERLINK(HL!B105,"表示"))</f>
        <v>表示</v>
      </c>
      <c r="J106" s="108" t="str">
        <f>IF(HL!C105="","",HYPERLINK(HL!C105,2))</f>
        <v/>
      </c>
      <c r="K106" s="108" t="str">
        <f>IF(HL!D105="","",HYPERLINK(HL!D105,3))</f>
        <v/>
      </c>
      <c r="L106" s="108" t="str">
        <f>IF(HL!E105="","",HYPERLINK(HL!E105,4))</f>
        <v/>
      </c>
      <c r="M106" s="108" t="str">
        <f>IF(HL!F105="","",HYPERLINK(HL!F105,5))</f>
        <v/>
      </c>
      <c r="N106" s="108" t="str">
        <f>IF(HL!G105="","",HYPERLINK(HL!G105,6))</f>
        <v/>
      </c>
      <c r="O106" s="108" t="str">
        <f>IF(HL!H105="","",HYPERLINK(HL!H105,7))</f>
        <v/>
      </c>
      <c r="P106" s="108" t="str">
        <f>IF(HL!I105="","",HYPERLINK(HL!I105,8))</f>
        <v/>
      </c>
      <c r="Q106" s="108" t="str">
        <f>IF(HL!J105="","",HYPERLINK(HL!J105,9))</f>
        <v/>
      </c>
      <c r="R106" s="108" t="str">
        <f>IF(HL!K105="","",HYPERLINK(HL!K105,10))</f>
        <v/>
      </c>
      <c r="S106" s="108" t="str">
        <f>IF(HL!L105="","",HYPERLINK(HL!L105,11))</f>
        <v/>
      </c>
      <c r="T106" s="108" t="str">
        <f>IF(HL!M105="","",HYPERLINK(HL!M105,12))</f>
        <v/>
      </c>
      <c r="U106" s="108" t="str">
        <f>IF(HL!N105="","",HYPERLINK(HL!N105,13))</f>
        <v/>
      </c>
      <c r="V106" s="84" t="str">
        <f>IF(HL!O105="","",HYPERLINK(HL!O105,14))</f>
        <v/>
      </c>
      <c r="W106" s="81" t="str">
        <f>IF(HL!P105="","－",HYPERLINK(HL!P105,"表示"))</f>
        <v>表示</v>
      </c>
      <c r="X106" s="163">
        <v>35152</v>
      </c>
      <c r="Y106" s="164">
        <v>36985</v>
      </c>
      <c r="Z106" s="1" t="str">
        <f t="shared" si="2"/>
        <v>2001</v>
      </c>
      <c r="AA106" s="1">
        <f t="shared" si="3"/>
        <v>60</v>
      </c>
      <c r="AB106" s="23"/>
      <c r="AC106" s="23"/>
      <c r="AD106" s="23"/>
      <c r="AE106" s="23" t="s">
        <v>820</v>
      </c>
      <c r="AF106" s="23"/>
      <c r="AG106" s="23" t="s">
        <v>820</v>
      </c>
      <c r="AH106" s="23"/>
      <c r="AI106" s="23"/>
      <c r="AJ106" s="23"/>
      <c r="AK106" s="23"/>
      <c r="AL106" s="35" t="s">
        <v>2364</v>
      </c>
      <c r="AM106" s="23" t="s">
        <v>820</v>
      </c>
      <c r="AN106" s="23"/>
      <c r="AO106" s="1" t="s">
        <v>551</v>
      </c>
      <c r="AP106" s="1"/>
      <c r="AQ106" s="1"/>
      <c r="AR106" s="269"/>
      <c r="AS106" s="270"/>
      <c r="AT106" s="271"/>
      <c r="AU106" s="271"/>
      <c r="AV106" s="10"/>
      <c r="AW106" s="10"/>
      <c r="AX106" s="11"/>
      <c r="AY106" s="11"/>
      <c r="AZ106" s="10"/>
      <c r="BA106" s="10"/>
    </row>
    <row r="107" spans="1:53" ht="106.5" customHeight="1">
      <c r="A107" s="21">
        <v>103</v>
      </c>
      <c r="B107" s="35" t="s">
        <v>2935</v>
      </c>
      <c r="C107" s="35" t="s">
        <v>1122</v>
      </c>
      <c r="D107" s="180">
        <v>721</v>
      </c>
      <c r="E107" s="115" t="s">
        <v>6122</v>
      </c>
      <c r="F107" s="79" t="s">
        <v>4660</v>
      </c>
      <c r="G107" s="1" t="s">
        <v>1182</v>
      </c>
      <c r="H107" s="23" t="s">
        <v>672</v>
      </c>
      <c r="I107" s="109" t="str">
        <f>IF(HL!B106="","",HYPERLINK(HL!B106,"表示"))</f>
        <v>表示</v>
      </c>
      <c r="J107" s="108" t="str">
        <f>IF(HL!C106="","",HYPERLINK(HL!C106,2))</f>
        <v/>
      </c>
      <c r="K107" s="108" t="str">
        <f>IF(HL!D106="","",HYPERLINK(HL!D106,3))</f>
        <v/>
      </c>
      <c r="L107" s="108" t="str">
        <f>IF(HL!E106="","",HYPERLINK(HL!E106,4))</f>
        <v/>
      </c>
      <c r="M107" s="108" t="str">
        <f>IF(HL!F106="","",HYPERLINK(HL!F106,5))</f>
        <v/>
      </c>
      <c r="N107" s="108" t="str">
        <f>IF(HL!G106="","",HYPERLINK(HL!G106,6))</f>
        <v/>
      </c>
      <c r="O107" s="108" t="str">
        <f>IF(HL!H106="","",HYPERLINK(HL!H106,7))</f>
        <v/>
      </c>
      <c r="P107" s="108" t="str">
        <f>IF(HL!I106="","",HYPERLINK(HL!I106,8))</f>
        <v/>
      </c>
      <c r="Q107" s="108" t="str">
        <f>IF(HL!J106="","",HYPERLINK(HL!J106,9))</f>
        <v/>
      </c>
      <c r="R107" s="108" t="str">
        <f>IF(HL!K106="","",HYPERLINK(HL!K106,10))</f>
        <v/>
      </c>
      <c r="S107" s="108" t="str">
        <f>IF(HL!L106="","",HYPERLINK(HL!L106,11))</f>
        <v/>
      </c>
      <c r="T107" s="108" t="str">
        <f>IF(HL!M106="","",HYPERLINK(HL!M106,12))</f>
        <v/>
      </c>
      <c r="U107" s="108" t="str">
        <f>IF(HL!N106="","",HYPERLINK(HL!N106,13))</f>
        <v/>
      </c>
      <c r="V107" s="84" t="str">
        <f>IF(HL!O106="","",HYPERLINK(HL!O106,14))</f>
        <v/>
      </c>
      <c r="W107" s="81" t="str">
        <f>IF(HL!P106="","－",HYPERLINK(HL!P106,"表示"))</f>
        <v>表示</v>
      </c>
      <c r="X107" s="163">
        <v>36217</v>
      </c>
      <c r="Y107" s="164">
        <v>36985</v>
      </c>
      <c r="Z107" s="1" t="str">
        <f t="shared" si="2"/>
        <v>2001</v>
      </c>
      <c r="AA107" s="1">
        <f t="shared" si="3"/>
        <v>25</v>
      </c>
      <c r="AB107" s="23"/>
      <c r="AC107" s="23"/>
      <c r="AD107" s="23"/>
      <c r="AE107" s="23" t="s">
        <v>820</v>
      </c>
      <c r="AF107" s="23"/>
      <c r="AG107" s="23" t="s">
        <v>820</v>
      </c>
      <c r="AH107" s="23"/>
      <c r="AI107" s="23"/>
      <c r="AJ107" s="23"/>
      <c r="AK107" s="23"/>
      <c r="AL107" s="35" t="s">
        <v>236</v>
      </c>
      <c r="AM107" s="23" t="s">
        <v>820</v>
      </c>
      <c r="AN107" s="23"/>
      <c r="AO107" s="1" t="s">
        <v>551</v>
      </c>
      <c r="AP107" s="1"/>
      <c r="AQ107" s="1"/>
      <c r="AR107" s="269"/>
      <c r="AS107" s="270"/>
      <c r="AT107" s="271"/>
      <c r="AU107" s="271"/>
      <c r="AV107" s="10"/>
      <c r="AW107" s="10"/>
      <c r="AX107" s="11"/>
      <c r="AY107" s="11"/>
      <c r="AZ107" s="10"/>
      <c r="BA107" s="10"/>
    </row>
    <row r="108" spans="1:53" ht="70.25" customHeight="1">
      <c r="A108" s="21">
        <v>104</v>
      </c>
      <c r="B108" s="35" t="s">
        <v>2936</v>
      </c>
      <c r="C108" s="35" t="s">
        <v>1123</v>
      </c>
      <c r="D108" s="180">
        <v>232</v>
      </c>
      <c r="E108" s="115" t="s">
        <v>2246</v>
      </c>
      <c r="F108" s="79" t="s">
        <v>645</v>
      </c>
      <c r="G108" s="1" t="s">
        <v>1182</v>
      </c>
      <c r="H108" s="23" t="s">
        <v>670</v>
      </c>
      <c r="I108" s="109" t="str">
        <f>IF(HL!B107="","",HYPERLINK(HL!B107,"表示"))</f>
        <v>表示</v>
      </c>
      <c r="J108" s="108" t="str">
        <f>IF(HL!C107="","",HYPERLINK(HL!C107,2))</f>
        <v/>
      </c>
      <c r="K108" s="108" t="str">
        <f>IF(HL!D107="","",HYPERLINK(HL!D107,3))</f>
        <v/>
      </c>
      <c r="L108" s="108" t="str">
        <f>IF(HL!E107="","",HYPERLINK(HL!E107,4))</f>
        <v/>
      </c>
      <c r="M108" s="108" t="str">
        <f>IF(HL!F107="","",HYPERLINK(HL!F107,5))</f>
        <v/>
      </c>
      <c r="N108" s="108" t="str">
        <f>IF(HL!G107="","",HYPERLINK(HL!G107,6))</f>
        <v/>
      </c>
      <c r="O108" s="108" t="str">
        <f>IF(HL!H107="","",HYPERLINK(HL!H107,7))</f>
        <v/>
      </c>
      <c r="P108" s="108" t="str">
        <f>IF(HL!I107="","",HYPERLINK(HL!I107,8))</f>
        <v/>
      </c>
      <c r="Q108" s="108" t="str">
        <f>IF(HL!J107="","",HYPERLINK(HL!J107,9))</f>
        <v/>
      </c>
      <c r="R108" s="108" t="str">
        <f>IF(HL!K107="","",HYPERLINK(HL!K107,10))</f>
        <v/>
      </c>
      <c r="S108" s="108" t="str">
        <f>IF(HL!L107="","",HYPERLINK(HL!L107,11))</f>
        <v/>
      </c>
      <c r="T108" s="108" t="str">
        <f>IF(HL!M107="","",HYPERLINK(HL!M107,12))</f>
        <v/>
      </c>
      <c r="U108" s="108" t="str">
        <f>IF(HL!N107="","",HYPERLINK(HL!N107,13))</f>
        <v/>
      </c>
      <c r="V108" s="84" t="str">
        <f>IF(HL!O107="","",HYPERLINK(HL!O107,14))</f>
        <v/>
      </c>
      <c r="W108" s="81" t="str">
        <f>IF(HL!P107="","－",HYPERLINK(HL!P107,"表示"))</f>
        <v>表示</v>
      </c>
      <c r="X108" s="163">
        <v>35233</v>
      </c>
      <c r="Y108" s="164">
        <v>36985</v>
      </c>
      <c r="Z108" s="1" t="str">
        <f t="shared" si="2"/>
        <v>2001</v>
      </c>
      <c r="AA108" s="1">
        <f t="shared" si="3"/>
        <v>57</v>
      </c>
      <c r="AB108" s="23" t="s">
        <v>820</v>
      </c>
      <c r="AC108" s="23"/>
      <c r="AD108" s="23"/>
      <c r="AE108" s="23"/>
      <c r="AF108" s="23"/>
      <c r="AG108" s="23"/>
      <c r="AH108" s="23"/>
      <c r="AI108" s="23"/>
      <c r="AJ108" s="23"/>
      <c r="AK108" s="23"/>
      <c r="AL108" s="35" t="s">
        <v>536</v>
      </c>
      <c r="AM108" s="23"/>
      <c r="AN108" s="23" t="s">
        <v>820</v>
      </c>
      <c r="AO108" s="1" t="s">
        <v>551</v>
      </c>
      <c r="AP108" s="1"/>
      <c r="AQ108" s="1"/>
      <c r="AR108" s="269"/>
      <c r="AS108" s="270"/>
      <c r="AT108" s="271"/>
      <c r="AU108" s="271"/>
      <c r="AV108" s="10"/>
      <c r="AW108" s="10"/>
      <c r="AX108" s="11"/>
      <c r="AY108" s="11"/>
      <c r="AZ108" s="10"/>
      <c r="BA108" s="10"/>
    </row>
    <row r="109" spans="1:53" ht="70.25" customHeight="1">
      <c r="A109" s="21">
        <v>105</v>
      </c>
      <c r="B109" s="35" t="s">
        <v>2937</v>
      </c>
      <c r="C109" s="35" t="s">
        <v>509</v>
      </c>
      <c r="D109" s="180">
        <v>624</v>
      </c>
      <c r="E109" s="115" t="s">
        <v>2176</v>
      </c>
      <c r="F109" s="79" t="s">
        <v>4661</v>
      </c>
      <c r="G109" s="1" t="s">
        <v>1182</v>
      </c>
      <c r="H109" s="23" t="s">
        <v>667</v>
      </c>
      <c r="I109" s="109" t="str">
        <f>IF(HL!B108="","",HYPERLINK(HL!B108,"表示"))</f>
        <v>表示</v>
      </c>
      <c r="J109" s="108">
        <f>IF(HL!C108="","",HYPERLINK(HL!C108,2))</f>
        <v>2</v>
      </c>
      <c r="K109" s="108">
        <f>IF(HL!D108="","",HYPERLINK(HL!D108,3))</f>
        <v>3</v>
      </c>
      <c r="L109" s="108" t="str">
        <f>IF(HL!E108="","",HYPERLINK(HL!E108,4))</f>
        <v/>
      </c>
      <c r="M109" s="108" t="str">
        <f>IF(HL!F108="","",HYPERLINK(HL!F108,5))</f>
        <v/>
      </c>
      <c r="N109" s="108" t="str">
        <f>IF(HL!G108="","",HYPERLINK(HL!G108,6))</f>
        <v/>
      </c>
      <c r="O109" s="108" t="str">
        <f>IF(HL!H108="","",HYPERLINK(HL!H108,7))</f>
        <v/>
      </c>
      <c r="P109" s="108" t="str">
        <f>IF(HL!I108="","",HYPERLINK(HL!I108,8))</f>
        <v/>
      </c>
      <c r="Q109" s="108" t="str">
        <f>IF(HL!J108="","",HYPERLINK(HL!J108,9))</f>
        <v/>
      </c>
      <c r="R109" s="108" t="str">
        <f>IF(HL!K108="","",HYPERLINK(HL!K108,10))</f>
        <v/>
      </c>
      <c r="S109" s="108" t="str">
        <f>IF(HL!L108="","",HYPERLINK(HL!L108,11))</f>
        <v/>
      </c>
      <c r="T109" s="108" t="str">
        <f>IF(HL!M108="","",HYPERLINK(HL!M108,12))</f>
        <v/>
      </c>
      <c r="U109" s="108" t="str">
        <f>IF(HL!N108="","",HYPERLINK(HL!N108,13))</f>
        <v/>
      </c>
      <c r="V109" s="84" t="str">
        <f>IF(HL!O108="","",HYPERLINK(HL!O108,14))</f>
        <v/>
      </c>
      <c r="W109" s="81" t="str">
        <f>IF(HL!P108="","－",HYPERLINK(HL!P108,"表示"))</f>
        <v>表示</v>
      </c>
      <c r="X109" s="163">
        <v>36721</v>
      </c>
      <c r="Y109" s="164">
        <v>36985</v>
      </c>
      <c r="Z109" s="1" t="str">
        <f t="shared" si="2"/>
        <v>2001</v>
      </c>
      <c r="AA109" s="1">
        <f t="shared" si="3"/>
        <v>8</v>
      </c>
      <c r="AB109" s="23" t="s">
        <v>820</v>
      </c>
      <c r="AC109" s="23"/>
      <c r="AD109" s="23"/>
      <c r="AE109" s="23"/>
      <c r="AF109" s="23"/>
      <c r="AG109" s="23"/>
      <c r="AH109" s="23"/>
      <c r="AI109" s="23"/>
      <c r="AJ109" s="23"/>
      <c r="AK109" s="23"/>
      <c r="AL109" s="35" t="s">
        <v>1104</v>
      </c>
      <c r="AM109" s="23"/>
      <c r="AN109" s="23" t="s">
        <v>820</v>
      </c>
      <c r="AO109" s="1" t="s">
        <v>26</v>
      </c>
      <c r="AP109" s="1"/>
      <c r="AQ109" s="1"/>
      <c r="AR109" s="269"/>
      <c r="AS109" s="270"/>
      <c r="AT109" s="271"/>
      <c r="AU109" s="271"/>
      <c r="AV109" s="10"/>
      <c r="AW109" s="10"/>
      <c r="AX109" s="11"/>
      <c r="AY109" s="11"/>
      <c r="AZ109" s="10"/>
      <c r="BA109" s="10"/>
    </row>
    <row r="110" spans="1:53" ht="70.25" customHeight="1">
      <c r="A110" s="21">
        <v>106</v>
      </c>
      <c r="B110" s="35" t="s">
        <v>2938</v>
      </c>
      <c r="C110" s="35" t="s">
        <v>576</v>
      </c>
      <c r="D110" s="180">
        <v>422</v>
      </c>
      <c r="E110" s="115" t="s">
        <v>2060</v>
      </c>
      <c r="F110" s="79" t="s">
        <v>1128</v>
      </c>
      <c r="G110" s="1" t="s">
        <v>1182</v>
      </c>
      <c r="H110" s="23" t="s">
        <v>669</v>
      </c>
      <c r="I110" s="109" t="str">
        <f>IF(HL!B109="","",HYPERLINK(HL!B109,"表示"))</f>
        <v>表示</v>
      </c>
      <c r="J110" s="108" t="str">
        <f>IF(HL!C109="","",HYPERLINK(HL!C109,2))</f>
        <v/>
      </c>
      <c r="K110" s="108" t="str">
        <f>IF(HL!D109="","",HYPERLINK(HL!D109,3))</f>
        <v/>
      </c>
      <c r="L110" s="108" t="str">
        <f>IF(HL!E109="","",HYPERLINK(HL!E109,4))</f>
        <v/>
      </c>
      <c r="M110" s="108" t="str">
        <f>IF(HL!F109="","",HYPERLINK(HL!F109,5))</f>
        <v/>
      </c>
      <c r="N110" s="108" t="str">
        <f>IF(HL!G109="","",HYPERLINK(HL!G109,6))</f>
        <v/>
      </c>
      <c r="O110" s="108" t="str">
        <f>IF(HL!H109="","",HYPERLINK(HL!H109,7))</f>
        <v/>
      </c>
      <c r="P110" s="108" t="str">
        <f>IF(HL!I109="","",HYPERLINK(HL!I109,8))</f>
        <v/>
      </c>
      <c r="Q110" s="108" t="str">
        <f>IF(HL!J109="","",HYPERLINK(HL!J109,9))</f>
        <v/>
      </c>
      <c r="R110" s="108" t="str">
        <f>IF(HL!K109="","",HYPERLINK(HL!K109,10))</f>
        <v/>
      </c>
      <c r="S110" s="108" t="str">
        <f>IF(HL!L109="","",HYPERLINK(HL!L109,11))</f>
        <v/>
      </c>
      <c r="T110" s="108" t="str">
        <f>IF(HL!M109="","",HYPERLINK(HL!M109,12))</f>
        <v/>
      </c>
      <c r="U110" s="108" t="str">
        <f>IF(HL!N109="","",HYPERLINK(HL!N109,13))</f>
        <v/>
      </c>
      <c r="V110" s="84" t="str">
        <f>IF(HL!O109="","",HYPERLINK(HL!O109,14))</f>
        <v/>
      </c>
      <c r="W110" s="81" t="str">
        <f>IF(HL!P109="","－",HYPERLINK(HL!P109,"表示"))</f>
        <v>表示</v>
      </c>
      <c r="X110" s="163">
        <v>36615</v>
      </c>
      <c r="Y110" s="164">
        <v>36985</v>
      </c>
      <c r="Z110" s="1" t="str">
        <f t="shared" si="2"/>
        <v>2001</v>
      </c>
      <c r="AA110" s="1">
        <f t="shared" si="3"/>
        <v>12</v>
      </c>
      <c r="AB110" s="23"/>
      <c r="AC110" s="23"/>
      <c r="AD110" s="23"/>
      <c r="AE110" s="23" t="s">
        <v>820</v>
      </c>
      <c r="AF110" s="23"/>
      <c r="AG110" s="23"/>
      <c r="AH110" s="23"/>
      <c r="AI110" s="23"/>
      <c r="AJ110" s="23"/>
      <c r="AK110" s="23"/>
      <c r="AL110" s="35" t="s">
        <v>517</v>
      </c>
      <c r="AM110" s="23"/>
      <c r="AN110" s="23" t="s">
        <v>820</v>
      </c>
      <c r="AO110" s="1" t="s">
        <v>965</v>
      </c>
      <c r="AP110" s="1"/>
      <c r="AQ110" s="1"/>
      <c r="AR110" s="269"/>
      <c r="AS110" s="270"/>
      <c r="AT110" s="271"/>
      <c r="AU110" s="271"/>
      <c r="AV110" s="10"/>
      <c r="AW110" s="10"/>
      <c r="AX110" s="11"/>
      <c r="AY110" s="11"/>
      <c r="AZ110" s="10"/>
      <c r="BA110" s="10"/>
    </row>
    <row r="111" spans="1:53" ht="150.75" customHeight="1">
      <c r="A111" s="21">
        <v>107</v>
      </c>
      <c r="B111" s="35" t="s">
        <v>5779</v>
      </c>
      <c r="C111" s="35" t="s">
        <v>2002</v>
      </c>
      <c r="D111" s="180">
        <v>613</v>
      </c>
      <c r="E111" s="115" t="s">
        <v>2201</v>
      </c>
      <c r="F111" s="79" t="s">
        <v>970</v>
      </c>
      <c r="G111" s="1" t="s">
        <v>1182</v>
      </c>
      <c r="H111" s="23" t="s">
        <v>667</v>
      </c>
      <c r="I111" s="109" t="str">
        <f>IF(HL!B110="","",HYPERLINK(HL!B110,"表示"))</f>
        <v>表示</v>
      </c>
      <c r="J111" s="108" t="str">
        <f>IF(HL!C110="","",HYPERLINK(HL!C110,2))</f>
        <v/>
      </c>
      <c r="K111" s="108" t="str">
        <f>IF(HL!D110="","",HYPERLINK(HL!D110,3))</f>
        <v/>
      </c>
      <c r="L111" s="108" t="str">
        <f>IF(HL!E110="","",HYPERLINK(HL!E110,4))</f>
        <v/>
      </c>
      <c r="M111" s="108" t="str">
        <f>IF(HL!F110="","",HYPERLINK(HL!F110,5))</f>
        <v/>
      </c>
      <c r="N111" s="108" t="str">
        <f>IF(HL!G110="","",HYPERLINK(HL!G110,6))</f>
        <v/>
      </c>
      <c r="O111" s="108" t="str">
        <f>IF(HL!H110="","",HYPERLINK(HL!H110,7))</f>
        <v/>
      </c>
      <c r="P111" s="108" t="str">
        <f>IF(HL!I110="","",HYPERLINK(HL!I110,8))</f>
        <v/>
      </c>
      <c r="Q111" s="108" t="str">
        <f>IF(HL!J110="","",HYPERLINK(HL!J110,9))</f>
        <v/>
      </c>
      <c r="R111" s="108" t="str">
        <f>IF(HL!K110="","",HYPERLINK(HL!K110,10))</f>
        <v/>
      </c>
      <c r="S111" s="108" t="str">
        <f>IF(HL!L110="","",HYPERLINK(HL!L110,11))</f>
        <v/>
      </c>
      <c r="T111" s="108" t="str">
        <f>IF(HL!M110="","",HYPERLINK(HL!M110,12))</f>
        <v/>
      </c>
      <c r="U111" s="108" t="str">
        <f>IF(HL!N110="","",HYPERLINK(HL!N110,13))</f>
        <v/>
      </c>
      <c r="V111" s="84" t="str">
        <f>IF(HL!O110="","",HYPERLINK(HL!O110,14))</f>
        <v/>
      </c>
      <c r="W111" s="81" t="str">
        <f>IF(HL!P110="","－",HYPERLINK(HL!P110,"表示"))</f>
        <v>表示</v>
      </c>
      <c r="X111" s="163">
        <v>34689</v>
      </c>
      <c r="Y111" s="164">
        <v>36985</v>
      </c>
      <c r="Z111" s="1" t="str">
        <f t="shared" si="2"/>
        <v>2001</v>
      </c>
      <c r="AA111" s="1">
        <f t="shared" si="3"/>
        <v>75</v>
      </c>
      <c r="AB111" s="23" t="s">
        <v>820</v>
      </c>
      <c r="AC111" s="23" t="s">
        <v>820</v>
      </c>
      <c r="AD111" s="23"/>
      <c r="AE111" s="23"/>
      <c r="AF111" s="23"/>
      <c r="AG111" s="23"/>
      <c r="AH111" s="23"/>
      <c r="AI111" s="23"/>
      <c r="AJ111" s="23"/>
      <c r="AK111" s="23"/>
      <c r="AL111" s="35" t="s">
        <v>2365</v>
      </c>
      <c r="AM111" s="23" t="s">
        <v>820</v>
      </c>
      <c r="AN111" s="23"/>
      <c r="AO111" s="1" t="s">
        <v>551</v>
      </c>
      <c r="AP111" s="1"/>
      <c r="AQ111" s="23" t="s">
        <v>172</v>
      </c>
      <c r="AR111" s="269"/>
      <c r="AS111" s="270"/>
      <c r="AT111" s="269"/>
      <c r="AU111" s="269"/>
      <c r="AV111" s="10"/>
      <c r="AW111" s="10"/>
      <c r="AX111" s="11"/>
      <c r="AY111" s="11"/>
      <c r="AZ111" s="10"/>
      <c r="BA111" s="10"/>
    </row>
    <row r="112" spans="1:53" ht="70.25" customHeight="1">
      <c r="A112" s="21">
        <v>108</v>
      </c>
      <c r="B112" s="35" t="s">
        <v>2939</v>
      </c>
      <c r="C112" s="35" t="s">
        <v>686</v>
      </c>
      <c r="D112" s="180">
        <v>269</v>
      </c>
      <c r="E112" s="115" t="s">
        <v>1596</v>
      </c>
      <c r="F112" s="79" t="s">
        <v>971</v>
      </c>
      <c r="G112" s="1" t="s">
        <v>1182</v>
      </c>
      <c r="H112" s="23" t="s">
        <v>670</v>
      </c>
      <c r="I112" s="109" t="str">
        <f>IF(HL!B111="","",HYPERLINK(HL!B111,"表示"))</f>
        <v>表示</v>
      </c>
      <c r="J112" s="108" t="str">
        <f>IF(HL!C111="","",HYPERLINK(HL!C111,2))</f>
        <v/>
      </c>
      <c r="K112" s="108" t="str">
        <f>IF(HL!D111="","",HYPERLINK(HL!D111,3))</f>
        <v/>
      </c>
      <c r="L112" s="108" t="str">
        <f>IF(HL!E111="","",HYPERLINK(HL!E111,4))</f>
        <v/>
      </c>
      <c r="M112" s="108" t="str">
        <f>IF(HL!F111="","",HYPERLINK(HL!F111,5))</f>
        <v/>
      </c>
      <c r="N112" s="108" t="str">
        <f>IF(HL!G111="","",HYPERLINK(HL!G111,6))</f>
        <v/>
      </c>
      <c r="O112" s="108" t="str">
        <f>IF(HL!H111="","",HYPERLINK(HL!H111,7))</f>
        <v/>
      </c>
      <c r="P112" s="108" t="str">
        <f>IF(HL!I111="","",HYPERLINK(HL!I111,8))</f>
        <v/>
      </c>
      <c r="Q112" s="108" t="str">
        <f>IF(HL!J111="","",HYPERLINK(HL!J111,9))</f>
        <v/>
      </c>
      <c r="R112" s="108" t="str">
        <f>IF(HL!K111="","",HYPERLINK(HL!K111,10))</f>
        <v/>
      </c>
      <c r="S112" s="108" t="str">
        <f>IF(HL!L111="","",HYPERLINK(HL!L111,11))</f>
        <v/>
      </c>
      <c r="T112" s="108" t="str">
        <f>IF(HL!M111="","",HYPERLINK(HL!M111,12))</f>
        <v/>
      </c>
      <c r="U112" s="108" t="str">
        <f>IF(HL!N111="","",HYPERLINK(HL!N111,13))</f>
        <v/>
      </c>
      <c r="V112" s="84" t="str">
        <f>IF(HL!O111="","",HYPERLINK(HL!O111,14))</f>
        <v/>
      </c>
      <c r="W112" s="81" t="str">
        <f>IF(HL!P111="","－",HYPERLINK(HL!P111,"表示"))</f>
        <v>表示</v>
      </c>
      <c r="X112" s="163">
        <v>35244</v>
      </c>
      <c r="Y112" s="164">
        <v>36985</v>
      </c>
      <c r="Z112" s="1" t="str">
        <f t="shared" si="2"/>
        <v>2001</v>
      </c>
      <c r="AA112" s="1">
        <f t="shared" si="3"/>
        <v>57</v>
      </c>
      <c r="AB112" s="23" t="s">
        <v>820</v>
      </c>
      <c r="AC112" s="23"/>
      <c r="AD112" s="23"/>
      <c r="AE112" s="23"/>
      <c r="AF112" s="23"/>
      <c r="AG112" s="23"/>
      <c r="AH112" s="23"/>
      <c r="AI112" s="23"/>
      <c r="AJ112" s="23"/>
      <c r="AK112" s="23"/>
      <c r="AL112" s="35" t="s">
        <v>1105</v>
      </c>
      <c r="AM112" s="23" t="s">
        <v>820</v>
      </c>
      <c r="AN112" s="23"/>
      <c r="AO112" s="1" t="s">
        <v>551</v>
      </c>
      <c r="AP112" s="1"/>
      <c r="AQ112" s="1"/>
      <c r="AR112" s="269"/>
      <c r="AS112" s="270"/>
      <c r="AT112" s="271"/>
      <c r="AU112" s="271"/>
      <c r="AV112" s="10"/>
      <c r="AW112" s="10"/>
      <c r="AX112" s="11"/>
      <c r="AY112" s="11"/>
      <c r="AZ112" s="10"/>
      <c r="BA112" s="10"/>
    </row>
    <row r="113" spans="1:53" ht="70.25" customHeight="1">
      <c r="A113" s="21">
        <v>109</v>
      </c>
      <c r="B113" s="35" t="s">
        <v>183</v>
      </c>
      <c r="C113" s="35" t="s">
        <v>472</v>
      </c>
      <c r="D113" s="180">
        <v>429</v>
      </c>
      <c r="E113" s="115" t="s">
        <v>1848</v>
      </c>
      <c r="F113" s="79" t="s">
        <v>4662</v>
      </c>
      <c r="G113" s="1" t="s">
        <v>1182</v>
      </c>
      <c r="H113" s="23" t="s">
        <v>669</v>
      </c>
      <c r="I113" s="109" t="str">
        <f>IF(HL!B112="","",HYPERLINK(HL!B112,"表示"))</f>
        <v>表示</v>
      </c>
      <c r="J113" s="108" t="str">
        <f>IF(HL!C112="","",HYPERLINK(HL!C112,2))</f>
        <v/>
      </c>
      <c r="K113" s="108" t="str">
        <f>IF(HL!D112="","",HYPERLINK(HL!D112,3))</f>
        <v/>
      </c>
      <c r="L113" s="108" t="str">
        <f>IF(HL!E112="","",HYPERLINK(HL!E112,4))</f>
        <v/>
      </c>
      <c r="M113" s="108" t="str">
        <f>IF(HL!F112="","",HYPERLINK(HL!F112,5))</f>
        <v/>
      </c>
      <c r="N113" s="108" t="str">
        <f>IF(HL!G112="","",HYPERLINK(HL!G112,6))</f>
        <v/>
      </c>
      <c r="O113" s="108" t="str">
        <f>IF(HL!H112="","",HYPERLINK(HL!H112,7))</f>
        <v/>
      </c>
      <c r="P113" s="108" t="str">
        <f>IF(HL!I112="","",HYPERLINK(HL!I112,8))</f>
        <v/>
      </c>
      <c r="Q113" s="108" t="str">
        <f>IF(HL!J112="","",HYPERLINK(HL!J112,9))</f>
        <v/>
      </c>
      <c r="R113" s="108" t="str">
        <f>IF(HL!K112="","",HYPERLINK(HL!K112,10))</f>
        <v/>
      </c>
      <c r="S113" s="108" t="str">
        <f>IF(HL!L112="","",HYPERLINK(HL!L112,11))</f>
        <v/>
      </c>
      <c r="T113" s="108" t="str">
        <f>IF(HL!M112="","",HYPERLINK(HL!M112,12))</f>
        <v/>
      </c>
      <c r="U113" s="108" t="str">
        <f>IF(HL!N112="","",HYPERLINK(HL!N112,13))</f>
        <v/>
      </c>
      <c r="V113" s="84" t="str">
        <f>IF(HL!O112="","",HYPERLINK(HL!O112,14))</f>
        <v/>
      </c>
      <c r="W113" s="81" t="str">
        <f>IF(HL!P112="","－",HYPERLINK(HL!P112,"表示"))</f>
        <v>表示</v>
      </c>
      <c r="X113" s="163">
        <v>36553</v>
      </c>
      <c r="Y113" s="164">
        <v>36985</v>
      </c>
      <c r="Z113" s="1" t="str">
        <f t="shared" si="2"/>
        <v>2001</v>
      </c>
      <c r="AA113" s="1">
        <f t="shared" si="3"/>
        <v>14</v>
      </c>
      <c r="AB113" s="23" t="s">
        <v>820</v>
      </c>
      <c r="AC113" s="23"/>
      <c r="AD113" s="23"/>
      <c r="AE113" s="23"/>
      <c r="AF113" s="23"/>
      <c r="AG113" s="23"/>
      <c r="AH113" s="23"/>
      <c r="AI113" s="23"/>
      <c r="AJ113" s="23"/>
      <c r="AK113" s="23"/>
      <c r="AL113" s="35" t="s">
        <v>1106</v>
      </c>
      <c r="AM113" s="23"/>
      <c r="AN113" s="23" t="s">
        <v>820</v>
      </c>
      <c r="AO113" s="1" t="s">
        <v>965</v>
      </c>
      <c r="AP113" s="1"/>
      <c r="AQ113" s="1"/>
      <c r="AR113" s="269"/>
      <c r="AS113" s="270"/>
      <c r="AT113" s="271"/>
      <c r="AU113" s="271"/>
      <c r="AV113" s="10"/>
      <c r="AW113" s="10"/>
      <c r="AX113" s="11"/>
      <c r="AY113" s="11"/>
      <c r="AZ113" s="10"/>
      <c r="BA113" s="10"/>
    </row>
    <row r="114" spans="1:53" ht="71.25" customHeight="1">
      <c r="A114" s="21">
        <v>110</v>
      </c>
      <c r="B114" s="35" t="s">
        <v>2940</v>
      </c>
      <c r="C114" s="35" t="s">
        <v>687</v>
      </c>
      <c r="D114" s="180">
        <v>311</v>
      </c>
      <c r="E114" s="115" t="s">
        <v>6121</v>
      </c>
      <c r="F114" s="79" t="s">
        <v>4204</v>
      </c>
      <c r="G114" s="1" t="s">
        <v>1182</v>
      </c>
      <c r="H114" s="23" t="s">
        <v>674</v>
      </c>
      <c r="I114" s="109" t="str">
        <f>IF(HL!B113="","",HYPERLINK(HL!B113,"表示"))</f>
        <v>表示</v>
      </c>
      <c r="J114" s="108" t="str">
        <f>IF(HL!C113="","",HYPERLINK(HL!C113,2))</f>
        <v/>
      </c>
      <c r="K114" s="108" t="str">
        <f>IF(HL!D113="","",HYPERLINK(HL!D113,3))</f>
        <v/>
      </c>
      <c r="L114" s="108" t="str">
        <f>IF(HL!E113="","",HYPERLINK(HL!E113,4))</f>
        <v/>
      </c>
      <c r="M114" s="108" t="str">
        <f>IF(HL!F113="","",HYPERLINK(HL!F113,5))</f>
        <v/>
      </c>
      <c r="N114" s="108" t="str">
        <f>IF(HL!G113="","",HYPERLINK(HL!G113,6))</f>
        <v/>
      </c>
      <c r="O114" s="108" t="str">
        <f>IF(HL!H113="","",HYPERLINK(HL!H113,7))</f>
        <v/>
      </c>
      <c r="P114" s="108" t="str">
        <f>IF(HL!I113="","",HYPERLINK(HL!I113,8))</f>
        <v/>
      </c>
      <c r="Q114" s="108" t="str">
        <f>IF(HL!J113="","",HYPERLINK(HL!J113,9))</f>
        <v/>
      </c>
      <c r="R114" s="108" t="str">
        <f>IF(HL!K113="","",HYPERLINK(HL!K113,10))</f>
        <v/>
      </c>
      <c r="S114" s="108" t="str">
        <f>IF(HL!L113="","",HYPERLINK(HL!L113,11))</f>
        <v/>
      </c>
      <c r="T114" s="108" t="str">
        <f>IF(HL!M113="","",HYPERLINK(HL!M113,12))</f>
        <v/>
      </c>
      <c r="U114" s="108" t="str">
        <f>IF(HL!N113="","",HYPERLINK(HL!N113,13))</f>
        <v/>
      </c>
      <c r="V114" s="84" t="str">
        <f>IF(HL!O113="","",HYPERLINK(HL!O113,14))</f>
        <v/>
      </c>
      <c r="W114" s="81" t="str">
        <f>IF(HL!P113="","－",HYPERLINK(HL!P113,"表示"))</f>
        <v>表示</v>
      </c>
      <c r="X114" s="163">
        <v>35489</v>
      </c>
      <c r="Y114" s="164">
        <v>36985</v>
      </c>
      <c r="Z114" s="1" t="str">
        <f t="shared" si="2"/>
        <v>2001</v>
      </c>
      <c r="AA114" s="1">
        <f t="shared" si="3"/>
        <v>49</v>
      </c>
      <c r="AB114" s="23" t="s">
        <v>820</v>
      </c>
      <c r="AC114" s="23"/>
      <c r="AD114" s="23"/>
      <c r="AE114" s="23"/>
      <c r="AF114" s="23"/>
      <c r="AG114" s="23"/>
      <c r="AH114" s="23"/>
      <c r="AI114" s="23"/>
      <c r="AJ114" s="23"/>
      <c r="AK114" s="23"/>
      <c r="AL114" s="35" t="s">
        <v>2366</v>
      </c>
      <c r="AM114" s="23" t="s">
        <v>820</v>
      </c>
      <c r="AN114" s="23"/>
      <c r="AO114" s="1" t="s">
        <v>551</v>
      </c>
      <c r="AP114" s="1"/>
      <c r="AQ114" s="1"/>
      <c r="AR114" s="269"/>
      <c r="AS114" s="270"/>
      <c r="AT114" s="271"/>
      <c r="AU114" s="271"/>
      <c r="AV114" s="10"/>
      <c r="AW114" s="10"/>
      <c r="AX114" s="11"/>
      <c r="AY114" s="11"/>
      <c r="AZ114" s="10"/>
      <c r="BA114" s="10"/>
    </row>
    <row r="115" spans="1:53" ht="70.25" customHeight="1">
      <c r="A115" s="21">
        <v>111</v>
      </c>
      <c r="B115" s="35" t="s">
        <v>2941</v>
      </c>
      <c r="C115" s="35" t="s">
        <v>688</v>
      </c>
      <c r="D115" s="180">
        <v>311</v>
      </c>
      <c r="E115" s="115" t="s">
        <v>6121</v>
      </c>
      <c r="F115" s="79" t="s">
        <v>4205</v>
      </c>
      <c r="G115" s="1" t="s">
        <v>1182</v>
      </c>
      <c r="H115" s="23" t="s">
        <v>674</v>
      </c>
      <c r="I115" s="109" t="str">
        <f>IF(HL!B114="","",HYPERLINK(HL!B114,"表示"))</f>
        <v>表示</v>
      </c>
      <c r="J115" s="108" t="str">
        <f>IF(HL!C114="","",HYPERLINK(HL!C114,2))</f>
        <v/>
      </c>
      <c r="K115" s="108" t="str">
        <f>IF(HL!D114="","",HYPERLINK(HL!D114,3))</f>
        <v/>
      </c>
      <c r="L115" s="108" t="str">
        <f>IF(HL!E114="","",HYPERLINK(HL!E114,4))</f>
        <v/>
      </c>
      <c r="M115" s="108" t="str">
        <f>IF(HL!F114="","",HYPERLINK(HL!F114,5))</f>
        <v/>
      </c>
      <c r="N115" s="108" t="str">
        <f>IF(HL!G114="","",HYPERLINK(HL!G114,6))</f>
        <v/>
      </c>
      <c r="O115" s="108" t="str">
        <f>IF(HL!H114="","",HYPERLINK(HL!H114,7))</f>
        <v/>
      </c>
      <c r="P115" s="108" t="str">
        <f>IF(HL!I114="","",HYPERLINK(HL!I114,8))</f>
        <v/>
      </c>
      <c r="Q115" s="108" t="str">
        <f>IF(HL!J114="","",HYPERLINK(HL!J114,9))</f>
        <v/>
      </c>
      <c r="R115" s="108" t="str">
        <f>IF(HL!K114="","",HYPERLINK(HL!K114,10))</f>
        <v/>
      </c>
      <c r="S115" s="108" t="str">
        <f>IF(HL!L114="","",HYPERLINK(HL!L114,11))</f>
        <v/>
      </c>
      <c r="T115" s="108" t="str">
        <f>IF(HL!M114="","",HYPERLINK(HL!M114,12))</f>
        <v/>
      </c>
      <c r="U115" s="108" t="str">
        <f>IF(HL!N114="","",HYPERLINK(HL!N114,13))</f>
        <v/>
      </c>
      <c r="V115" s="84" t="str">
        <f>IF(HL!O114="","",HYPERLINK(HL!O114,14))</f>
        <v/>
      </c>
      <c r="W115" s="81" t="str">
        <f>IF(HL!P114="","－",HYPERLINK(HL!P114,"表示"))</f>
        <v>表示</v>
      </c>
      <c r="X115" s="163">
        <v>36143</v>
      </c>
      <c r="Y115" s="164">
        <v>36985</v>
      </c>
      <c r="Z115" s="1" t="str">
        <f t="shared" si="2"/>
        <v>2001</v>
      </c>
      <c r="AA115" s="1">
        <f t="shared" si="3"/>
        <v>27</v>
      </c>
      <c r="AB115" s="23"/>
      <c r="AC115" s="23"/>
      <c r="AD115" s="23" t="s">
        <v>820</v>
      </c>
      <c r="AE115" s="23" t="s">
        <v>820</v>
      </c>
      <c r="AF115" s="23"/>
      <c r="AG115" s="23"/>
      <c r="AH115" s="23"/>
      <c r="AI115" s="23"/>
      <c r="AJ115" s="23"/>
      <c r="AK115" s="23"/>
      <c r="AL115" s="35" t="s">
        <v>1106</v>
      </c>
      <c r="AM115" s="23"/>
      <c r="AN115" s="23" t="s">
        <v>820</v>
      </c>
      <c r="AO115" s="1" t="s">
        <v>551</v>
      </c>
      <c r="AP115" s="1"/>
      <c r="AQ115" s="1"/>
      <c r="AR115" s="269"/>
      <c r="AS115" s="270"/>
      <c r="AT115" s="271"/>
      <c r="AU115" s="271"/>
      <c r="AV115" s="10"/>
      <c r="AW115" s="10"/>
      <c r="AX115" s="11"/>
      <c r="AY115" s="11"/>
      <c r="AZ115" s="10"/>
      <c r="BA115" s="10"/>
    </row>
    <row r="116" spans="1:53" ht="70.25" customHeight="1">
      <c r="A116" s="21">
        <v>112</v>
      </c>
      <c r="B116" s="35" t="s">
        <v>2488</v>
      </c>
      <c r="C116" s="35" t="s">
        <v>689</v>
      </c>
      <c r="D116" s="180">
        <v>641</v>
      </c>
      <c r="E116" s="115" t="s">
        <v>1587</v>
      </c>
      <c r="F116" s="79" t="s">
        <v>972</v>
      </c>
      <c r="G116" s="1" t="s">
        <v>1182</v>
      </c>
      <c r="H116" s="23" t="s">
        <v>667</v>
      </c>
      <c r="I116" s="109" t="str">
        <f>IF(HL!B115="","",HYPERLINK(HL!B115,"表示"))</f>
        <v>表示</v>
      </c>
      <c r="J116" s="108" t="str">
        <f>IF(HL!C115="","",HYPERLINK(HL!C115,2))</f>
        <v/>
      </c>
      <c r="K116" s="108" t="str">
        <f>IF(HL!D115="","",HYPERLINK(HL!D115,3))</f>
        <v/>
      </c>
      <c r="L116" s="108" t="str">
        <f>IF(HL!E115="","",HYPERLINK(HL!E115,4))</f>
        <v/>
      </c>
      <c r="M116" s="108" t="str">
        <f>IF(HL!F115="","",HYPERLINK(HL!F115,5))</f>
        <v/>
      </c>
      <c r="N116" s="108" t="str">
        <f>IF(HL!G115="","",HYPERLINK(HL!G115,6))</f>
        <v/>
      </c>
      <c r="O116" s="108" t="str">
        <f>IF(HL!H115="","",HYPERLINK(HL!H115,7))</f>
        <v/>
      </c>
      <c r="P116" s="108" t="str">
        <f>IF(HL!I115="","",HYPERLINK(HL!I115,8))</f>
        <v/>
      </c>
      <c r="Q116" s="108" t="str">
        <f>IF(HL!J115="","",HYPERLINK(HL!J115,9))</f>
        <v/>
      </c>
      <c r="R116" s="108" t="str">
        <f>IF(HL!K115="","",HYPERLINK(HL!K115,10))</f>
        <v/>
      </c>
      <c r="S116" s="108" t="str">
        <f>IF(HL!L115="","",HYPERLINK(HL!L115,11))</f>
        <v/>
      </c>
      <c r="T116" s="108" t="str">
        <f>IF(HL!M115="","",HYPERLINK(HL!M115,12))</f>
        <v/>
      </c>
      <c r="U116" s="108" t="str">
        <f>IF(HL!N115="","",HYPERLINK(HL!N115,13))</f>
        <v/>
      </c>
      <c r="V116" s="84" t="str">
        <f>IF(HL!O115="","",HYPERLINK(HL!O115,14))</f>
        <v/>
      </c>
      <c r="W116" s="81" t="str">
        <f>IF(HL!P115="","－",HYPERLINK(HL!P115,"表示"))</f>
        <v>表示</v>
      </c>
      <c r="X116" s="163">
        <v>36522</v>
      </c>
      <c r="Y116" s="164">
        <v>36985</v>
      </c>
      <c r="Z116" s="1" t="str">
        <f t="shared" si="2"/>
        <v>2001</v>
      </c>
      <c r="AA116" s="1">
        <f t="shared" si="3"/>
        <v>15</v>
      </c>
      <c r="AB116" s="23" t="s">
        <v>820</v>
      </c>
      <c r="AC116" s="23"/>
      <c r="AD116" s="23"/>
      <c r="AE116" s="23"/>
      <c r="AF116" s="23"/>
      <c r="AG116" s="23"/>
      <c r="AH116" s="23"/>
      <c r="AI116" s="23"/>
      <c r="AJ116" s="23"/>
      <c r="AK116" s="23"/>
      <c r="AL116" s="35" t="s">
        <v>2367</v>
      </c>
      <c r="AM116" s="23" t="s">
        <v>820</v>
      </c>
      <c r="AN116" s="23"/>
      <c r="AO116" s="1" t="s">
        <v>965</v>
      </c>
      <c r="AP116" s="1"/>
      <c r="AQ116" s="1"/>
      <c r="AR116" s="269"/>
      <c r="AS116" s="270"/>
      <c r="AT116" s="271"/>
      <c r="AU116" s="271"/>
      <c r="AV116" s="10"/>
      <c r="AW116" s="10"/>
      <c r="AX116" s="11"/>
      <c r="AY116" s="11"/>
      <c r="AZ116" s="10"/>
      <c r="BA116" s="10"/>
    </row>
    <row r="117" spans="1:53" ht="70.25" customHeight="1">
      <c r="A117" s="21">
        <v>113</v>
      </c>
      <c r="B117" s="35" t="s">
        <v>2942</v>
      </c>
      <c r="C117" s="35" t="s">
        <v>2943</v>
      </c>
      <c r="D117" s="180">
        <v>422</v>
      </c>
      <c r="E117" s="115" t="s">
        <v>2060</v>
      </c>
      <c r="F117" s="79" t="s">
        <v>4663</v>
      </c>
      <c r="G117" s="1" t="s">
        <v>1183</v>
      </c>
      <c r="H117" s="23" t="s">
        <v>23</v>
      </c>
      <c r="I117" s="109" t="str">
        <f>IF(HL!B116="","",HYPERLINK(HL!B116,"表示"))</f>
        <v>表示</v>
      </c>
      <c r="J117" s="108" t="str">
        <f>IF(HL!C116="","",HYPERLINK(HL!C116,2))</f>
        <v/>
      </c>
      <c r="K117" s="110"/>
      <c r="L117" s="108" t="str">
        <f>IF(HL!E116="","",HYPERLINK(HL!E116,4))</f>
        <v/>
      </c>
      <c r="M117" s="108" t="str">
        <f>IF(HL!F116="","",HYPERLINK(HL!F116,5))</f>
        <v/>
      </c>
      <c r="N117" s="108" t="str">
        <f>IF(HL!G116="","",HYPERLINK(HL!G116,6))</f>
        <v/>
      </c>
      <c r="O117" s="108" t="str">
        <f>IF(HL!H116="","",HYPERLINK(HL!H116,7))</f>
        <v/>
      </c>
      <c r="P117" s="108" t="str">
        <f>IF(HL!I116="","",HYPERLINK(HL!I116,8))</f>
        <v/>
      </c>
      <c r="Q117" s="108" t="str">
        <f>IF(HL!J116="","",HYPERLINK(HL!J116,9))</f>
        <v/>
      </c>
      <c r="R117" s="108" t="str">
        <f>IF(HL!K116="","",HYPERLINK(HL!K116,10))</f>
        <v/>
      </c>
      <c r="S117" s="108" t="str">
        <f>IF(HL!L116="","",HYPERLINK(HL!L116,11))</f>
        <v/>
      </c>
      <c r="T117" s="108" t="str">
        <f>IF(HL!M116="","",HYPERLINK(HL!M116,12))</f>
        <v/>
      </c>
      <c r="U117" s="108" t="str">
        <f>IF(HL!N116="","",HYPERLINK(HL!N116,13))</f>
        <v/>
      </c>
      <c r="V117" s="84" t="str">
        <f>IF(HL!O116="","",HYPERLINK(HL!O116,14))</f>
        <v/>
      </c>
      <c r="W117" s="1" t="s">
        <v>11737</v>
      </c>
      <c r="X117" s="163">
        <v>36480</v>
      </c>
      <c r="Y117" s="164">
        <v>36985</v>
      </c>
      <c r="Z117" s="1" t="str">
        <f t="shared" si="2"/>
        <v>2001</v>
      </c>
      <c r="AA117" s="1">
        <f t="shared" si="3"/>
        <v>16</v>
      </c>
      <c r="AB117" s="1"/>
      <c r="AC117" s="1"/>
      <c r="AD117" s="1"/>
      <c r="AE117" s="23" t="s">
        <v>820</v>
      </c>
      <c r="AF117" s="1"/>
      <c r="AG117" s="1"/>
      <c r="AH117" s="1"/>
      <c r="AI117" s="1"/>
      <c r="AJ117" s="1"/>
      <c r="AK117" s="1"/>
      <c r="AL117" s="35" t="s">
        <v>413</v>
      </c>
      <c r="AM117" s="23" t="s">
        <v>820</v>
      </c>
      <c r="AN117" s="23"/>
      <c r="AO117" s="1" t="s">
        <v>551</v>
      </c>
      <c r="AP117" s="1"/>
      <c r="AQ117" s="1"/>
      <c r="AR117" s="269"/>
      <c r="AS117" s="270"/>
      <c r="AT117" s="271"/>
      <c r="AU117" s="271"/>
      <c r="AV117" s="10"/>
      <c r="AW117" s="10"/>
      <c r="AX117" s="11"/>
      <c r="AY117" s="11"/>
      <c r="AZ117" s="10"/>
      <c r="BA117" s="10"/>
    </row>
    <row r="118" spans="1:53" ht="70.25" customHeight="1">
      <c r="A118" s="21">
        <v>114</v>
      </c>
      <c r="B118" s="35" t="s">
        <v>1066</v>
      </c>
      <c r="C118" s="35" t="s">
        <v>156</v>
      </c>
      <c r="D118" s="180">
        <v>616</v>
      </c>
      <c r="E118" s="115" t="s">
        <v>1379</v>
      </c>
      <c r="F118" s="79" t="s">
        <v>2269</v>
      </c>
      <c r="G118" s="1" t="s">
        <v>1183</v>
      </c>
      <c r="H118" s="23" t="s">
        <v>21</v>
      </c>
      <c r="I118" s="109" t="str">
        <f>IF(HL!B117="","",HYPERLINK(HL!B117,"表示"))</f>
        <v>表示</v>
      </c>
      <c r="J118" s="108" t="str">
        <f>IF(HL!C117="","",HYPERLINK(HL!C117,2))</f>
        <v/>
      </c>
      <c r="K118" s="108" t="str">
        <f>IF(HL!D117="","",HYPERLINK(HL!D117,3))</f>
        <v/>
      </c>
      <c r="L118" s="108" t="str">
        <f>IF(HL!E117="","",HYPERLINK(HL!E117,4))</f>
        <v/>
      </c>
      <c r="M118" s="108" t="str">
        <f>IF(HL!F117="","",HYPERLINK(HL!F117,5))</f>
        <v/>
      </c>
      <c r="N118" s="108" t="str">
        <f>IF(HL!G117="","",HYPERLINK(HL!G117,6))</f>
        <v/>
      </c>
      <c r="O118" s="108" t="str">
        <f>IF(HL!H117="","",HYPERLINK(HL!H117,7))</f>
        <v/>
      </c>
      <c r="P118" s="108" t="str">
        <f>IF(HL!I117="","",HYPERLINK(HL!I117,8))</f>
        <v/>
      </c>
      <c r="Q118" s="108" t="str">
        <f>IF(HL!J117="","",HYPERLINK(HL!J117,9))</f>
        <v/>
      </c>
      <c r="R118" s="108" t="str">
        <f>IF(HL!K117="","",HYPERLINK(HL!K117,10))</f>
        <v/>
      </c>
      <c r="S118" s="108" t="str">
        <f>IF(HL!L117="","",HYPERLINK(HL!L117,11))</f>
        <v/>
      </c>
      <c r="T118" s="108" t="str">
        <f>IF(HL!M117="","",HYPERLINK(HL!M117,12))</f>
        <v/>
      </c>
      <c r="U118" s="108" t="str">
        <f>IF(HL!N117="","",HYPERLINK(HL!N117,13))</f>
        <v/>
      </c>
      <c r="V118" s="84" t="str">
        <f>IF(HL!O117="","",HYPERLINK(HL!O117,14))</f>
        <v/>
      </c>
      <c r="W118" s="1" t="s">
        <v>11737</v>
      </c>
      <c r="X118" s="163">
        <v>36742</v>
      </c>
      <c r="Y118" s="164">
        <v>37026</v>
      </c>
      <c r="Z118" s="1" t="str">
        <f t="shared" si="2"/>
        <v>2001</v>
      </c>
      <c r="AA118" s="1">
        <f t="shared" si="3"/>
        <v>9</v>
      </c>
      <c r="AB118" s="115"/>
      <c r="AC118" s="115"/>
      <c r="AD118" s="115"/>
      <c r="AE118" s="23" t="s">
        <v>820</v>
      </c>
      <c r="AF118" s="115"/>
      <c r="AG118" s="115"/>
      <c r="AH118" s="115"/>
      <c r="AI118" s="115"/>
      <c r="AJ118" s="115"/>
      <c r="AK118" s="115"/>
      <c r="AL118" s="35" t="s">
        <v>221</v>
      </c>
      <c r="AM118" s="23" t="s">
        <v>820</v>
      </c>
      <c r="AN118" s="23"/>
      <c r="AO118" s="23" t="s">
        <v>5645</v>
      </c>
      <c r="AP118" s="23"/>
      <c r="AQ118" s="23"/>
      <c r="AR118" s="269"/>
      <c r="AS118" s="270"/>
      <c r="AT118" s="269"/>
      <c r="AU118" s="269"/>
      <c r="AV118" s="10"/>
      <c r="AW118" s="10"/>
      <c r="AX118" s="11"/>
      <c r="AY118" s="11"/>
      <c r="AZ118" s="10"/>
      <c r="BA118" s="10"/>
    </row>
    <row r="119" spans="1:53" ht="70.25" customHeight="1">
      <c r="A119" s="21">
        <v>115</v>
      </c>
      <c r="B119" s="35" t="s">
        <v>950</v>
      </c>
      <c r="C119" s="35" t="s">
        <v>1073</v>
      </c>
      <c r="D119" s="180">
        <v>624</v>
      </c>
      <c r="E119" s="115" t="s">
        <v>2176</v>
      </c>
      <c r="F119" s="79" t="s">
        <v>4206</v>
      </c>
      <c r="G119" s="1" t="s">
        <v>1183</v>
      </c>
      <c r="H119" s="23" t="s">
        <v>21</v>
      </c>
      <c r="I119" s="109" t="str">
        <f>IF(HL!B118="","",HYPERLINK(HL!B118,"表示"))</f>
        <v>表示</v>
      </c>
      <c r="J119" s="108" t="str">
        <f>IF(HL!C118="","",HYPERLINK(HL!C118,2))</f>
        <v/>
      </c>
      <c r="K119" s="108" t="str">
        <f>IF(HL!D118="","",HYPERLINK(HL!D118,3))</f>
        <v/>
      </c>
      <c r="L119" s="108" t="str">
        <f>IF(HL!E118="","",HYPERLINK(HL!E118,4))</f>
        <v/>
      </c>
      <c r="M119" s="108" t="str">
        <f>IF(HL!F118="","",HYPERLINK(HL!F118,5))</f>
        <v/>
      </c>
      <c r="N119" s="108" t="str">
        <f>IF(HL!G118="","",HYPERLINK(HL!G118,6))</f>
        <v/>
      </c>
      <c r="O119" s="108" t="str">
        <f>IF(HL!H118="","",HYPERLINK(HL!H118,7))</f>
        <v/>
      </c>
      <c r="P119" s="108" t="str">
        <f>IF(HL!I118="","",HYPERLINK(HL!I118,8))</f>
        <v/>
      </c>
      <c r="Q119" s="108" t="str">
        <f>IF(HL!J118="","",HYPERLINK(HL!J118,9))</f>
        <v/>
      </c>
      <c r="R119" s="108" t="str">
        <f>IF(HL!K118="","",HYPERLINK(HL!K118,10))</f>
        <v/>
      </c>
      <c r="S119" s="108" t="str">
        <f>IF(HL!L118="","",HYPERLINK(HL!L118,11))</f>
        <v/>
      </c>
      <c r="T119" s="108" t="str">
        <f>IF(HL!M118="","",HYPERLINK(HL!M118,12))</f>
        <v/>
      </c>
      <c r="U119" s="108" t="str">
        <f>IF(HL!N118="","",HYPERLINK(HL!N118,13))</f>
        <v/>
      </c>
      <c r="V119" s="84" t="str">
        <f>IF(HL!O118="","",HYPERLINK(HL!O118,14))</f>
        <v/>
      </c>
      <c r="W119" s="1" t="s">
        <v>11737</v>
      </c>
      <c r="X119" s="163">
        <v>36697</v>
      </c>
      <c r="Y119" s="164">
        <v>37042</v>
      </c>
      <c r="Z119" s="1" t="str">
        <f t="shared" si="2"/>
        <v>2001</v>
      </c>
      <c r="AA119" s="1">
        <f t="shared" si="3"/>
        <v>11</v>
      </c>
      <c r="AB119" s="1"/>
      <c r="AC119" s="1"/>
      <c r="AD119" s="1"/>
      <c r="AE119" s="23" t="s">
        <v>820</v>
      </c>
      <c r="AF119" s="1"/>
      <c r="AG119" s="1"/>
      <c r="AH119" s="1"/>
      <c r="AI119" s="1"/>
      <c r="AJ119" s="1"/>
      <c r="AK119" s="1"/>
      <c r="AL119" s="35" t="s">
        <v>1111</v>
      </c>
      <c r="AM119" s="23" t="s">
        <v>820</v>
      </c>
      <c r="AN119" s="23"/>
      <c r="AO119" s="23" t="s">
        <v>5642</v>
      </c>
      <c r="AP119" s="23" t="s">
        <v>2812</v>
      </c>
      <c r="AQ119" s="23"/>
      <c r="AR119" s="269"/>
      <c r="AS119" s="270"/>
      <c r="AT119" s="269"/>
      <c r="AU119" s="269"/>
      <c r="AV119" s="10"/>
      <c r="AW119" s="10"/>
      <c r="AX119" s="11"/>
      <c r="AY119" s="11"/>
      <c r="AZ119" s="10"/>
      <c r="BA119" s="10"/>
    </row>
    <row r="120" spans="1:53" ht="70.25" customHeight="1">
      <c r="A120" s="21">
        <v>116</v>
      </c>
      <c r="B120" s="35" t="s">
        <v>564</v>
      </c>
      <c r="C120" s="35" t="s">
        <v>665</v>
      </c>
      <c r="D120" s="180">
        <v>424</v>
      </c>
      <c r="E120" s="115" t="s">
        <v>1592</v>
      </c>
      <c r="F120" s="79" t="s">
        <v>2270</v>
      </c>
      <c r="G120" s="1" t="s">
        <v>1183</v>
      </c>
      <c r="H120" s="23" t="s">
        <v>23</v>
      </c>
      <c r="I120" s="109" t="str">
        <f>IF(HL!B119="","",HYPERLINK(HL!B119,"表示"))</f>
        <v>表示</v>
      </c>
      <c r="J120" s="108" t="str">
        <f>IF(HL!C119="","",HYPERLINK(HL!C119,2))</f>
        <v/>
      </c>
      <c r="K120" s="108" t="str">
        <f>IF(HL!D119="","",HYPERLINK(HL!D119,3))</f>
        <v/>
      </c>
      <c r="L120" s="108" t="str">
        <f>IF(HL!E119="","",HYPERLINK(HL!E119,4))</f>
        <v/>
      </c>
      <c r="M120" s="108" t="str">
        <f>IF(HL!F119="","",HYPERLINK(HL!F119,5))</f>
        <v/>
      </c>
      <c r="N120" s="108" t="str">
        <f>IF(HL!G119="","",HYPERLINK(HL!G119,6))</f>
        <v/>
      </c>
      <c r="O120" s="108" t="str">
        <f>IF(HL!H119="","",HYPERLINK(HL!H119,7))</f>
        <v/>
      </c>
      <c r="P120" s="108" t="str">
        <f>IF(HL!I119="","",HYPERLINK(HL!I119,8))</f>
        <v/>
      </c>
      <c r="Q120" s="108" t="str">
        <f>IF(HL!J119="","",HYPERLINK(HL!J119,9))</f>
        <v/>
      </c>
      <c r="R120" s="108" t="str">
        <f>IF(HL!K119="","",HYPERLINK(HL!K119,10))</f>
        <v/>
      </c>
      <c r="S120" s="108" t="str">
        <f>IF(HL!L119="","",HYPERLINK(HL!L119,11))</f>
        <v/>
      </c>
      <c r="T120" s="108" t="str">
        <f>IF(HL!M119="","",HYPERLINK(HL!M119,12))</f>
        <v/>
      </c>
      <c r="U120" s="108" t="str">
        <f>IF(HL!N119="","",HYPERLINK(HL!N119,13))</f>
        <v/>
      </c>
      <c r="V120" s="84" t="str">
        <f>IF(HL!O119="","",HYPERLINK(HL!O119,14))</f>
        <v/>
      </c>
      <c r="W120" s="1" t="s">
        <v>11737</v>
      </c>
      <c r="X120" s="163">
        <v>36607</v>
      </c>
      <c r="Y120" s="164">
        <v>37042</v>
      </c>
      <c r="Z120" s="1" t="str">
        <f t="shared" si="2"/>
        <v>2001</v>
      </c>
      <c r="AA120" s="1">
        <f t="shared" si="3"/>
        <v>14</v>
      </c>
      <c r="AB120" s="1"/>
      <c r="AC120" s="1"/>
      <c r="AD120" s="1"/>
      <c r="AE120" s="23" t="s">
        <v>820</v>
      </c>
      <c r="AF120" s="1"/>
      <c r="AG120" s="1"/>
      <c r="AH120" s="1"/>
      <c r="AI120" s="1"/>
      <c r="AJ120" s="1"/>
      <c r="AK120" s="1"/>
      <c r="AL120" s="35" t="s">
        <v>2362</v>
      </c>
      <c r="AM120" s="23"/>
      <c r="AN120" s="23" t="s">
        <v>820</v>
      </c>
      <c r="AO120" s="1" t="s">
        <v>551</v>
      </c>
      <c r="AP120" s="1"/>
      <c r="AQ120" s="1"/>
      <c r="AR120" s="269"/>
      <c r="AS120" s="270"/>
      <c r="AT120" s="271"/>
      <c r="AU120" s="271"/>
      <c r="AV120" s="10"/>
      <c r="AW120" s="10"/>
      <c r="AX120" s="11"/>
      <c r="AY120" s="11"/>
      <c r="AZ120" s="10"/>
      <c r="BA120" s="10"/>
    </row>
    <row r="121" spans="1:53" ht="70.25" customHeight="1">
      <c r="A121" s="21">
        <v>117</v>
      </c>
      <c r="B121" s="35" t="s">
        <v>2944</v>
      </c>
      <c r="C121" s="35" t="s">
        <v>1077</v>
      </c>
      <c r="D121" s="180">
        <v>624</v>
      </c>
      <c r="E121" s="115" t="s">
        <v>2176</v>
      </c>
      <c r="F121" s="79" t="s">
        <v>4207</v>
      </c>
      <c r="G121" s="1" t="s">
        <v>1183</v>
      </c>
      <c r="H121" s="23" t="s">
        <v>21</v>
      </c>
      <c r="I121" s="109" t="str">
        <f>IF(HL!B120="","",HYPERLINK(HL!B120,"表示"))</f>
        <v>表示</v>
      </c>
      <c r="J121" s="108" t="str">
        <f>IF(HL!C120="","",HYPERLINK(HL!C120,2))</f>
        <v/>
      </c>
      <c r="K121" s="108" t="str">
        <f>IF(HL!D120="","",HYPERLINK(HL!D120,3))</f>
        <v/>
      </c>
      <c r="L121" s="108" t="str">
        <f>IF(HL!E120="","",HYPERLINK(HL!E120,4))</f>
        <v/>
      </c>
      <c r="M121" s="108" t="str">
        <f>IF(HL!F120="","",HYPERLINK(HL!F120,5))</f>
        <v/>
      </c>
      <c r="N121" s="108" t="str">
        <f>IF(HL!G120="","",HYPERLINK(HL!G120,6))</f>
        <v/>
      </c>
      <c r="O121" s="108" t="str">
        <f>IF(HL!H120="","",HYPERLINK(HL!H120,7))</f>
        <v/>
      </c>
      <c r="P121" s="108" t="str">
        <f>IF(HL!I120="","",HYPERLINK(HL!I120,8))</f>
        <v/>
      </c>
      <c r="Q121" s="108" t="str">
        <f>IF(HL!J120="","",HYPERLINK(HL!J120,9))</f>
        <v/>
      </c>
      <c r="R121" s="108" t="str">
        <f>IF(HL!K120="","",HYPERLINK(HL!K120,10))</f>
        <v/>
      </c>
      <c r="S121" s="108" t="str">
        <f>IF(HL!L120="","",HYPERLINK(HL!L120,11))</f>
        <v/>
      </c>
      <c r="T121" s="108" t="str">
        <f>IF(HL!M120="","",HYPERLINK(HL!M120,12))</f>
        <v/>
      </c>
      <c r="U121" s="108" t="str">
        <f>IF(HL!N120="","",HYPERLINK(HL!N120,13))</f>
        <v/>
      </c>
      <c r="V121" s="84" t="str">
        <f>IF(HL!O120="","",HYPERLINK(HL!O120,14))</f>
        <v/>
      </c>
      <c r="W121" s="1" t="s">
        <v>11737</v>
      </c>
      <c r="X121" s="163">
        <v>36584</v>
      </c>
      <c r="Y121" s="164">
        <v>37042</v>
      </c>
      <c r="Z121" s="1" t="str">
        <f t="shared" si="2"/>
        <v>2001</v>
      </c>
      <c r="AA121" s="1">
        <f t="shared" si="3"/>
        <v>15</v>
      </c>
      <c r="AB121" s="1"/>
      <c r="AC121" s="1"/>
      <c r="AD121" s="1"/>
      <c r="AE121" s="23" t="s">
        <v>820</v>
      </c>
      <c r="AF121" s="1"/>
      <c r="AG121" s="1"/>
      <c r="AH121" s="1"/>
      <c r="AI121" s="1"/>
      <c r="AJ121" s="1"/>
      <c r="AK121" s="1"/>
      <c r="AL121" s="35" t="s">
        <v>552</v>
      </c>
      <c r="AM121" s="23" t="s">
        <v>820</v>
      </c>
      <c r="AN121" s="23"/>
      <c r="AO121" s="23" t="s">
        <v>5642</v>
      </c>
      <c r="AP121" s="23" t="s">
        <v>2812</v>
      </c>
      <c r="AQ121" s="23" t="s">
        <v>172</v>
      </c>
      <c r="AR121" s="269"/>
      <c r="AS121" s="270"/>
      <c r="AT121" s="269"/>
      <c r="AU121" s="269"/>
      <c r="AV121" s="10"/>
      <c r="AW121" s="10"/>
      <c r="AX121" s="11"/>
      <c r="AY121" s="11"/>
      <c r="AZ121" s="10"/>
      <c r="BA121" s="10"/>
    </row>
    <row r="122" spans="1:53" ht="70.25" customHeight="1">
      <c r="A122" s="21">
        <v>118</v>
      </c>
      <c r="B122" s="35" t="s">
        <v>1980</v>
      </c>
      <c r="C122" s="35" t="s">
        <v>690</v>
      </c>
      <c r="D122" s="180">
        <v>449</v>
      </c>
      <c r="E122" s="115" t="s">
        <v>2215</v>
      </c>
      <c r="F122" s="79" t="s">
        <v>1059</v>
      </c>
      <c r="G122" s="1" t="s">
        <v>1182</v>
      </c>
      <c r="H122" s="23" t="s">
        <v>677</v>
      </c>
      <c r="I122" s="109" t="str">
        <f>IF(HL!B121="","",HYPERLINK(HL!B121,"表示"))</f>
        <v>表示</v>
      </c>
      <c r="J122" s="108">
        <f>IF(HL!C121="","",HYPERLINK(HL!C121,2))</f>
        <v>2</v>
      </c>
      <c r="K122" s="108">
        <f>IF(HL!D121="","",HYPERLINK(HL!D121,3))</f>
        <v>3</v>
      </c>
      <c r="L122" s="108">
        <f>IF(HL!E121="","",HYPERLINK(HL!E121,4))</f>
        <v>4</v>
      </c>
      <c r="M122" s="108">
        <f>IF(HL!F121="","",HYPERLINK(HL!F121,5))</f>
        <v>5</v>
      </c>
      <c r="N122" s="108" t="str">
        <f>IF(HL!G121="","",HYPERLINK(HL!G121,6))</f>
        <v/>
      </c>
      <c r="O122" s="108" t="str">
        <f>IF(HL!H121="","",HYPERLINK(HL!H121,7))</f>
        <v/>
      </c>
      <c r="P122" s="108" t="str">
        <f>IF(HL!I121="","",HYPERLINK(HL!I121,8))</f>
        <v/>
      </c>
      <c r="Q122" s="108" t="str">
        <f>IF(HL!J121="","",HYPERLINK(HL!J121,9))</f>
        <v/>
      </c>
      <c r="R122" s="108" t="str">
        <f>IF(HL!K121="","",HYPERLINK(HL!K121,10))</f>
        <v/>
      </c>
      <c r="S122" s="108" t="str">
        <f>IF(HL!L121="","",HYPERLINK(HL!L121,11))</f>
        <v/>
      </c>
      <c r="T122" s="108" t="str">
        <f>IF(HL!M121="","",HYPERLINK(HL!M121,12))</f>
        <v/>
      </c>
      <c r="U122" s="108" t="str">
        <f>IF(HL!N121="","",HYPERLINK(HL!N121,13))</f>
        <v/>
      </c>
      <c r="V122" s="84" t="str">
        <f>IF(HL!O121="","",HYPERLINK(HL!O121,14))</f>
        <v/>
      </c>
      <c r="W122" s="81" t="str">
        <f>IF(HL!P121="","－",HYPERLINK(HL!P121,"表示"))</f>
        <v>表示</v>
      </c>
      <c r="X122" s="163">
        <v>36613</v>
      </c>
      <c r="Y122" s="164">
        <v>37062</v>
      </c>
      <c r="Z122" s="1" t="str">
        <f t="shared" si="2"/>
        <v>2001</v>
      </c>
      <c r="AA122" s="1">
        <f t="shared" si="3"/>
        <v>14</v>
      </c>
      <c r="AB122" s="23"/>
      <c r="AC122" s="23"/>
      <c r="AD122" s="23"/>
      <c r="AE122" s="23"/>
      <c r="AF122" s="23" t="s">
        <v>820</v>
      </c>
      <c r="AG122" s="23"/>
      <c r="AH122" s="23"/>
      <c r="AI122" s="23"/>
      <c r="AJ122" s="23"/>
      <c r="AK122" s="23"/>
      <c r="AL122" s="35" t="s">
        <v>413</v>
      </c>
      <c r="AM122" s="23" t="s">
        <v>820</v>
      </c>
      <c r="AN122" s="23"/>
      <c r="AO122" s="1" t="s">
        <v>551</v>
      </c>
      <c r="AP122" s="1"/>
      <c r="AQ122" s="23" t="s">
        <v>172</v>
      </c>
      <c r="AR122" s="269"/>
      <c r="AS122" s="270"/>
      <c r="AT122" s="269"/>
      <c r="AU122" s="269"/>
      <c r="AV122" s="10"/>
      <c r="AW122" s="10"/>
      <c r="AX122" s="11"/>
      <c r="AY122" s="11"/>
      <c r="AZ122" s="10"/>
      <c r="BA122" s="10"/>
    </row>
    <row r="123" spans="1:53" ht="70.25" customHeight="1">
      <c r="A123" s="21">
        <v>119</v>
      </c>
      <c r="B123" s="35" t="s">
        <v>2945</v>
      </c>
      <c r="C123" s="35" t="s">
        <v>691</v>
      </c>
      <c r="D123" s="180">
        <v>216</v>
      </c>
      <c r="E123" s="115" t="s">
        <v>6117</v>
      </c>
      <c r="F123" s="79" t="s">
        <v>973</v>
      </c>
      <c r="G123" s="1" t="s">
        <v>1182</v>
      </c>
      <c r="H123" s="23" t="s">
        <v>671</v>
      </c>
      <c r="I123" s="109" t="str">
        <f>IF(HL!B122="","",HYPERLINK(HL!B122,"表示"))</f>
        <v>表示</v>
      </c>
      <c r="J123" s="108">
        <f>IF(HL!C122="","",HYPERLINK(HL!C122,2))</f>
        <v>2</v>
      </c>
      <c r="K123" s="108" t="str">
        <f>IF(HL!D122="","",HYPERLINK(HL!D122,3))</f>
        <v/>
      </c>
      <c r="L123" s="108" t="str">
        <f>IF(HL!E122="","",HYPERLINK(HL!E122,4))</f>
        <v/>
      </c>
      <c r="M123" s="108" t="str">
        <f>IF(HL!F122="","",HYPERLINK(HL!F122,5))</f>
        <v/>
      </c>
      <c r="N123" s="108" t="str">
        <f>IF(HL!G122="","",HYPERLINK(HL!G122,6))</f>
        <v/>
      </c>
      <c r="O123" s="108" t="str">
        <f>IF(HL!H122="","",HYPERLINK(HL!H122,7))</f>
        <v/>
      </c>
      <c r="P123" s="108" t="str">
        <f>IF(HL!I122="","",HYPERLINK(HL!I122,8))</f>
        <v/>
      </c>
      <c r="Q123" s="108" t="str">
        <f>IF(HL!J122="","",HYPERLINK(HL!J122,9))</f>
        <v/>
      </c>
      <c r="R123" s="108" t="str">
        <f>IF(HL!K122="","",HYPERLINK(HL!K122,10))</f>
        <v/>
      </c>
      <c r="S123" s="108" t="str">
        <f>IF(HL!L122="","",HYPERLINK(HL!L122,11))</f>
        <v/>
      </c>
      <c r="T123" s="108" t="str">
        <f>IF(HL!M122="","",HYPERLINK(HL!M122,12))</f>
        <v/>
      </c>
      <c r="U123" s="108" t="str">
        <f>IF(HL!N122="","",HYPERLINK(HL!N122,13))</f>
        <v/>
      </c>
      <c r="V123" s="84" t="str">
        <f>IF(HL!O122="","",HYPERLINK(HL!O122,14))</f>
        <v/>
      </c>
      <c r="W123" s="81" t="str">
        <f>IF(HL!P122="","－",HYPERLINK(HL!P122,"表示"))</f>
        <v>表示</v>
      </c>
      <c r="X123" s="163">
        <v>36740</v>
      </c>
      <c r="Y123" s="164">
        <v>37062</v>
      </c>
      <c r="Z123" s="1" t="str">
        <f t="shared" si="2"/>
        <v>2001</v>
      </c>
      <c r="AA123" s="1">
        <f t="shared" si="3"/>
        <v>10</v>
      </c>
      <c r="AB123" s="23"/>
      <c r="AC123" s="23"/>
      <c r="AD123" s="23" t="s">
        <v>820</v>
      </c>
      <c r="AE123" s="23"/>
      <c r="AF123" s="23"/>
      <c r="AG123" s="23"/>
      <c r="AH123" s="23"/>
      <c r="AI123" s="23"/>
      <c r="AJ123" s="23"/>
      <c r="AK123" s="23"/>
      <c r="AL123" s="35" t="s">
        <v>215</v>
      </c>
      <c r="AM123" s="23"/>
      <c r="AN123" s="23" t="s">
        <v>820</v>
      </c>
      <c r="AO123" s="1" t="s">
        <v>551</v>
      </c>
      <c r="AP123" s="1"/>
      <c r="AQ123" s="1"/>
      <c r="AR123" s="269"/>
      <c r="AS123" s="270"/>
      <c r="AT123" s="271"/>
      <c r="AU123" s="271"/>
      <c r="AV123" s="10"/>
      <c r="AW123" s="10"/>
      <c r="AX123" s="11"/>
      <c r="AY123" s="11"/>
      <c r="AZ123" s="10"/>
      <c r="BA123" s="10"/>
    </row>
    <row r="124" spans="1:53" ht="70.25" customHeight="1">
      <c r="A124" s="21">
        <v>120</v>
      </c>
      <c r="B124" s="35" t="s">
        <v>2946</v>
      </c>
      <c r="C124" s="35" t="s">
        <v>575</v>
      </c>
      <c r="D124" s="180">
        <v>399</v>
      </c>
      <c r="E124" s="115" t="s">
        <v>1878</v>
      </c>
      <c r="F124" s="79" t="s">
        <v>4664</v>
      </c>
      <c r="G124" s="1" t="s">
        <v>1182</v>
      </c>
      <c r="H124" s="23" t="s">
        <v>670</v>
      </c>
      <c r="I124" s="109" t="str">
        <f>IF(HL!B123="","",HYPERLINK(HL!B123,"表示"))</f>
        <v>表示</v>
      </c>
      <c r="J124" s="108" t="str">
        <f>IF(HL!C123="","",HYPERLINK(HL!C123,2))</f>
        <v/>
      </c>
      <c r="K124" s="108" t="str">
        <f>IF(HL!D123="","",HYPERLINK(HL!D123,3))</f>
        <v/>
      </c>
      <c r="L124" s="108" t="str">
        <f>IF(HL!E123="","",HYPERLINK(HL!E123,4))</f>
        <v/>
      </c>
      <c r="M124" s="108" t="str">
        <f>IF(HL!F123="","",HYPERLINK(HL!F123,5))</f>
        <v/>
      </c>
      <c r="N124" s="108" t="str">
        <f>IF(HL!G123="","",HYPERLINK(HL!G123,6))</f>
        <v/>
      </c>
      <c r="O124" s="108" t="str">
        <f>IF(HL!H123="","",HYPERLINK(HL!H123,7))</f>
        <v/>
      </c>
      <c r="P124" s="108" t="str">
        <f>IF(HL!I123="","",HYPERLINK(HL!I123,8))</f>
        <v/>
      </c>
      <c r="Q124" s="108" t="str">
        <f>IF(HL!J123="","",HYPERLINK(HL!J123,9))</f>
        <v/>
      </c>
      <c r="R124" s="108" t="str">
        <f>IF(HL!K123="","",HYPERLINK(HL!K123,10))</f>
        <v/>
      </c>
      <c r="S124" s="108" t="str">
        <f>IF(HL!L123="","",HYPERLINK(HL!L123,11))</f>
        <v/>
      </c>
      <c r="T124" s="108" t="str">
        <f>IF(HL!M123="","",HYPERLINK(HL!M123,12))</f>
        <v/>
      </c>
      <c r="U124" s="108" t="str">
        <f>IF(HL!N123="","",HYPERLINK(HL!N123,13))</f>
        <v/>
      </c>
      <c r="V124" s="84" t="str">
        <f>IF(HL!O123="","",HYPERLINK(HL!O123,14))</f>
        <v/>
      </c>
      <c r="W124" s="81" t="str">
        <f>IF(HL!P123="","－",HYPERLINK(HL!P123,"表示"))</f>
        <v>表示</v>
      </c>
      <c r="X124" s="163">
        <v>36686</v>
      </c>
      <c r="Y124" s="164">
        <v>37062</v>
      </c>
      <c r="Z124" s="1" t="str">
        <f t="shared" si="2"/>
        <v>2001</v>
      </c>
      <c r="AA124" s="1">
        <f t="shared" si="3"/>
        <v>12</v>
      </c>
      <c r="AB124" s="23"/>
      <c r="AC124" s="23"/>
      <c r="AD124" s="23"/>
      <c r="AE124" s="23" t="s">
        <v>820</v>
      </c>
      <c r="AF124" s="23"/>
      <c r="AG124" s="23"/>
      <c r="AH124" s="23"/>
      <c r="AI124" s="23"/>
      <c r="AJ124" s="23"/>
      <c r="AK124" s="23"/>
      <c r="AL124" s="35" t="s">
        <v>2368</v>
      </c>
      <c r="AM124" s="23" t="s">
        <v>820</v>
      </c>
      <c r="AN124" s="23" t="s">
        <v>820</v>
      </c>
      <c r="AO124" s="23" t="s">
        <v>5644</v>
      </c>
      <c r="AP124" s="23"/>
      <c r="AQ124" s="23" t="s">
        <v>172</v>
      </c>
      <c r="AR124" s="269"/>
      <c r="AS124" s="270"/>
      <c r="AT124" s="269"/>
      <c r="AU124" s="269"/>
      <c r="AV124" s="10"/>
      <c r="AW124" s="10"/>
      <c r="AX124" s="11"/>
      <c r="AY124" s="11"/>
      <c r="AZ124" s="10"/>
      <c r="BA124" s="10"/>
    </row>
    <row r="125" spans="1:53" ht="70.25" customHeight="1">
      <c r="A125" s="21">
        <v>121</v>
      </c>
      <c r="B125" s="35" t="s">
        <v>184</v>
      </c>
      <c r="C125" s="35" t="s">
        <v>598</v>
      </c>
      <c r="D125" s="180">
        <v>311</v>
      </c>
      <c r="E125" s="115" t="s">
        <v>6121</v>
      </c>
      <c r="F125" s="79" t="s">
        <v>974</v>
      </c>
      <c r="G125" s="1" t="s">
        <v>1182</v>
      </c>
      <c r="H125" s="23" t="s">
        <v>670</v>
      </c>
      <c r="I125" s="109" t="str">
        <f>IF(HL!B124="","",HYPERLINK(HL!B124,"表示"))</f>
        <v>表示</v>
      </c>
      <c r="J125" s="108">
        <f>IF(HL!C124="","",HYPERLINK(HL!C124,2))</f>
        <v>2</v>
      </c>
      <c r="K125" s="108" t="str">
        <f>IF(HL!D124="","",HYPERLINK(HL!D124,3))</f>
        <v/>
      </c>
      <c r="L125" s="108" t="str">
        <f>IF(HL!E124="","",HYPERLINK(HL!E124,4))</f>
        <v/>
      </c>
      <c r="M125" s="108" t="str">
        <f>IF(HL!F124="","",HYPERLINK(HL!F124,5))</f>
        <v/>
      </c>
      <c r="N125" s="108" t="str">
        <f>IF(HL!G124="","",HYPERLINK(HL!G124,6))</f>
        <v/>
      </c>
      <c r="O125" s="108" t="str">
        <f>IF(HL!H124="","",HYPERLINK(HL!H124,7))</f>
        <v/>
      </c>
      <c r="P125" s="108" t="str">
        <f>IF(HL!I124="","",HYPERLINK(HL!I124,8))</f>
        <v/>
      </c>
      <c r="Q125" s="108" t="str">
        <f>IF(HL!J124="","",HYPERLINK(HL!J124,9))</f>
        <v/>
      </c>
      <c r="R125" s="108" t="str">
        <f>IF(HL!K124="","",HYPERLINK(HL!K124,10))</f>
        <v/>
      </c>
      <c r="S125" s="108" t="str">
        <f>IF(HL!L124="","",HYPERLINK(HL!L124,11))</f>
        <v/>
      </c>
      <c r="T125" s="108" t="str">
        <f>IF(HL!M124="","",HYPERLINK(HL!M124,12))</f>
        <v/>
      </c>
      <c r="U125" s="108" t="str">
        <f>IF(HL!N124="","",HYPERLINK(HL!N124,13))</f>
        <v/>
      </c>
      <c r="V125" s="84" t="str">
        <f>IF(HL!O124="","",HYPERLINK(HL!O124,14))</f>
        <v/>
      </c>
      <c r="W125" s="81" t="str">
        <f>IF(HL!P124="","－",HYPERLINK(HL!P124,"表示"))</f>
        <v>表示</v>
      </c>
      <c r="X125" s="163">
        <v>36304</v>
      </c>
      <c r="Y125" s="164">
        <v>37062</v>
      </c>
      <c r="Z125" s="1" t="str">
        <f t="shared" si="2"/>
        <v>2001</v>
      </c>
      <c r="AA125" s="1">
        <f t="shared" si="3"/>
        <v>24</v>
      </c>
      <c r="AB125" s="23"/>
      <c r="AC125" s="23"/>
      <c r="AD125" s="23" t="s">
        <v>820</v>
      </c>
      <c r="AE125" s="23"/>
      <c r="AF125" s="23"/>
      <c r="AG125" s="23"/>
      <c r="AH125" s="23"/>
      <c r="AI125" s="23"/>
      <c r="AJ125" s="23"/>
      <c r="AK125" s="23"/>
      <c r="AL125" s="35" t="s">
        <v>510</v>
      </c>
      <c r="AM125" s="23"/>
      <c r="AN125" s="23" t="s">
        <v>820</v>
      </c>
      <c r="AO125" s="1" t="s">
        <v>551</v>
      </c>
      <c r="AP125" s="1"/>
      <c r="AQ125" s="1"/>
      <c r="AR125" s="269"/>
      <c r="AS125" s="270"/>
      <c r="AT125" s="271"/>
      <c r="AU125" s="271"/>
      <c r="AV125" s="10"/>
      <c r="AW125" s="10"/>
      <c r="AX125" s="11"/>
      <c r="AY125" s="11"/>
      <c r="AZ125" s="10"/>
      <c r="BA125" s="10"/>
    </row>
    <row r="126" spans="1:53" ht="146.25" customHeight="1">
      <c r="A126" s="21">
        <v>122</v>
      </c>
      <c r="B126" s="35" t="s">
        <v>2947</v>
      </c>
      <c r="C126" s="35" t="s">
        <v>218</v>
      </c>
      <c r="D126" s="180">
        <v>399</v>
      </c>
      <c r="E126" s="115" t="s">
        <v>1878</v>
      </c>
      <c r="F126" s="79" t="s">
        <v>4665</v>
      </c>
      <c r="G126" s="1" t="s">
        <v>1182</v>
      </c>
      <c r="H126" s="23" t="s">
        <v>670</v>
      </c>
      <c r="I126" s="109" t="str">
        <f>IF(HL!B125="","",HYPERLINK(HL!B125,"表示"))</f>
        <v>表示</v>
      </c>
      <c r="J126" s="108" t="str">
        <f>IF(HL!C125="","",HYPERLINK(HL!C125,2))</f>
        <v/>
      </c>
      <c r="K126" s="108" t="str">
        <f>IF(HL!D125="","",HYPERLINK(HL!D125,3))</f>
        <v/>
      </c>
      <c r="L126" s="108" t="str">
        <f>IF(HL!E125="","",HYPERLINK(HL!E125,4))</f>
        <v/>
      </c>
      <c r="M126" s="108" t="str">
        <f>IF(HL!F125="","",HYPERLINK(HL!F125,5))</f>
        <v/>
      </c>
      <c r="N126" s="108" t="str">
        <f>IF(HL!G125="","",HYPERLINK(HL!G125,6))</f>
        <v/>
      </c>
      <c r="O126" s="108" t="str">
        <f>IF(HL!H125="","",HYPERLINK(HL!H125,7))</f>
        <v/>
      </c>
      <c r="P126" s="108" t="str">
        <f>IF(HL!I125="","",HYPERLINK(HL!I125,8))</f>
        <v/>
      </c>
      <c r="Q126" s="108" t="str">
        <f>IF(HL!J125="","",HYPERLINK(HL!J125,9))</f>
        <v/>
      </c>
      <c r="R126" s="108" t="str">
        <f>IF(HL!K125="","",HYPERLINK(HL!K125,10))</f>
        <v/>
      </c>
      <c r="S126" s="108" t="str">
        <f>IF(HL!L125="","",HYPERLINK(HL!L125,11))</f>
        <v/>
      </c>
      <c r="T126" s="108" t="str">
        <f>IF(HL!M125="","",HYPERLINK(HL!M125,12))</f>
        <v/>
      </c>
      <c r="U126" s="108" t="str">
        <f>IF(HL!N125="","",HYPERLINK(HL!N125,13))</f>
        <v/>
      </c>
      <c r="V126" s="84" t="str">
        <f>IF(HL!O125="","",HYPERLINK(HL!O125,14))</f>
        <v/>
      </c>
      <c r="W126" s="81" t="str">
        <f>IF(HL!P125="","－",HYPERLINK(HL!P125,"表示"))</f>
        <v>表示</v>
      </c>
      <c r="X126" s="163">
        <v>36606</v>
      </c>
      <c r="Y126" s="164">
        <v>37062</v>
      </c>
      <c r="Z126" s="1" t="str">
        <f t="shared" si="2"/>
        <v>2001</v>
      </c>
      <c r="AA126" s="1">
        <f t="shared" si="3"/>
        <v>14</v>
      </c>
      <c r="AB126" s="23"/>
      <c r="AC126" s="23"/>
      <c r="AD126" s="23"/>
      <c r="AE126" s="23" t="s">
        <v>820</v>
      </c>
      <c r="AF126" s="23"/>
      <c r="AG126" s="23"/>
      <c r="AH126" s="23"/>
      <c r="AI126" s="23"/>
      <c r="AJ126" s="23"/>
      <c r="AK126" s="23"/>
      <c r="AL126" s="35" t="s">
        <v>497</v>
      </c>
      <c r="AM126" s="23"/>
      <c r="AN126" s="23" t="s">
        <v>820</v>
      </c>
      <c r="AO126" s="23" t="s">
        <v>5641</v>
      </c>
      <c r="AP126" s="23"/>
      <c r="AQ126" s="23"/>
      <c r="AR126" s="269"/>
      <c r="AS126" s="270"/>
      <c r="AT126" s="269"/>
      <c r="AU126" s="269"/>
      <c r="AV126" s="10"/>
      <c r="AW126" s="10"/>
      <c r="AX126" s="11"/>
      <c r="AY126" s="11"/>
      <c r="AZ126" s="10"/>
      <c r="BA126" s="10"/>
    </row>
    <row r="127" spans="1:53" ht="70.25" customHeight="1">
      <c r="A127" s="21">
        <v>123</v>
      </c>
      <c r="B127" s="35" t="s">
        <v>185</v>
      </c>
      <c r="C127" s="35" t="s">
        <v>692</v>
      </c>
      <c r="D127" s="180">
        <v>216</v>
      </c>
      <c r="E127" s="115" t="s">
        <v>6117</v>
      </c>
      <c r="F127" s="79" t="s">
        <v>973</v>
      </c>
      <c r="G127" s="1" t="s">
        <v>1182</v>
      </c>
      <c r="H127" s="23" t="s">
        <v>671</v>
      </c>
      <c r="I127" s="109" t="str">
        <f>IF(HL!B126="","",HYPERLINK(HL!B126,"表示"))</f>
        <v>表示</v>
      </c>
      <c r="J127" s="108">
        <f>IF(HL!C126="","",HYPERLINK(HL!C126,2))</f>
        <v>2</v>
      </c>
      <c r="K127" s="108" t="str">
        <f>IF(HL!D126="","",HYPERLINK(HL!D126,3))</f>
        <v/>
      </c>
      <c r="L127" s="108" t="str">
        <f>IF(HL!E126="","",HYPERLINK(HL!E126,4))</f>
        <v/>
      </c>
      <c r="M127" s="108" t="str">
        <f>IF(HL!F126="","",HYPERLINK(HL!F126,5))</f>
        <v/>
      </c>
      <c r="N127" s="108" t="str">
        <f>IF(HL!G126="","",HYPERLINK(HL!G126,6))</f>
        <v/>
      </c>
      <c r="O127" s="108" t="str">
        <f>IF(HL!H126="","",HYPERLINK(HL!H126,7))</f>
        <v/>
      </c>
      <c r="P127" s="108" t="str">
        <f>IF(HL!I126="","",HYPERLINK(HL!I126,8))</f>
        <v/>
      </c>
      <c r="Q127" s="108" t="str">
        <f>IF(HL!J126="","",HYPERLINK(HL!J126,9))</f>
        <v/>
      </c>
      <c r="R127" s="108" t="str">
        <f>IF(HL!K126="","",HYPERLINK(HL!K126,10))</f>
        <v/>
      </c>
      <c r="S127" s="108" t="str">
        <f>IF(HL!L126="","",HYPERLINK(HL!L126,11))</f>
        <v/>
      </c>
      <c r="T127" s="108" t="str">
        <f>IF(HL!M126="","",HYPERLINK(HL!M126,12))</f>
        <v/>
      </c>
      <c r="U127" s="108" t="str">
        <f>IF(HL!N126="","",HYPERLINK(HL!N126,13))</f>
        <v/>
      </c>
      <c r="V127" s="84" t="str">
        <f>IF(HL!O126="","",HYPERLINK(HL!O126,14))</f>
        <v/>
      </c>
      <c r="W127" s="81" t="str">
        <f>IF(HL!P126="","－",HYPERLINK(HL!P126,"表示"))</f>
        <v>表示</v>
      </c>
      <c r="X127" s="163">
        <v>36598</v>
      </c>
      <c r="Y127" s="164">
        <v>37062</v>
      </c>
      <c r="Z127" s="1" t="str">
        <f t="shared" si="2"/>
        <v>2001</v>
      </c>
      <c r="AA127" s="1">
        <f t="shared" si="3"/>
        <v>15</v>
      </c>
      <c r="AB127" s="23" t="s">
        <v>820</v>
      </c>
      <c r="AC127" s="23"/>
      <c r="AD127" s="23"/>
      <c r="AE127" s="23"/>
      <c r="AF127" s="23"/>
      <c r="AG127" s="23"/>
      <c r="AH127" s="23"/>
      <c r="AI127" s="23"/>
      <c r="AJ127" s="23"/>
      <c r="AK127" s="23"/>
      <c r="AL127" s="35" t="s">
        <v>536</v>
      </c>
      <c r="AM127" s="23"/>
      <c r="AN127" s="23" t="s">
        <v>820</v>
      </c>
      <c r="AO127" s="1" t="s">
        <v>551</v>
      </c>
      <c r="AP127" s="1"/>
      <c r="AQ127" s="1"/>
      <c r="AR127" s="269"/>
      <c r="AS127" s="270"/>
      <c r="AT127" s="271"/>
      <c r="AU127" s="271"/>
      <c r="AV127" s="10"/>
      <c r="AW127" s="10"/>
      <c r="AX127" s="11"/>
      <c r="AY127" s="11"/>
      <c r="AZ127" s="10"/>
      <c r="BA127" s="10"/>
    </row>
    <row r="128" spans="1:53" ht="70.25" customHeight="1">
      <c r="A128" s="21">
        <v>124</v>
      </c>
      <c r="B128" s="35" t="s">
        <v>1981</v>
      </c>
      <c r="C128" s="35" t="s">
        <v>5802</v>
      </c>
      <c r="D128" s="180">
        <v>131</v>
      </c>
      <c r="E128" s="115" t="s">
        <v>2141</v>
      </c>
      <c r="F128" s="79" t="s">
        <v>976</v>
      </c>
      <c r="G128" s="1" t="s">
        <v>1182</v>
      </c>
      <c r="H128" s="23" t="s">
        <v>679</v>
      </c>
      <c r="I128" s="109" t="str">
        <f>IF(HL!B127="","",HYPERLINK(HL!B127,"表示"))</f>
        <v>表示</v>
      </c>
      <c r="J128" s="108" t="str">
        <f>IF(HL!C127="","",HYPERLINK(HL!C127,2))</f>
        <v/>
      </c>
      <c r="K128" s="108" t="str">
        <f>IF(HL!D127="","",HYPERLINK(HL!D127,3))</f>
        <v/>
      </c>
      <c r="L128" s="108" t="str">
        <f>IF(HL!E127="","",HYPERLINK(HL!E127,4))</f>
        <v/>
      </c>
      <c r="M128" s="108" t="str">
        <f>IF(HL!F127="","",HYPERLINK(HL!F127,5))</f>
        <v/>
      </c>
      <c r="N128" s="108" t="str">
        <f>IF(HL!G127="","",HYPERLINK(HL!G127,6))</f>
        <v/>
      </c>
      <c r="O128" s="108" t="str">
        <f>IF(HL!H127="","",HYPERLINK(HL!H127,7))</f>
        <v/>
      </c>
      <c r="P128" s="108" t="str">
        <f>IF(HL!I127="","",HYPERLINK(HL!I127,8))</f>
        <v/>
      </c>
      <c r="Q128" s="108" t="str">
        <f>IF(HL!J127="","",HYPERLINK(HL!J127,9))</f>
        <v/>
      </c>
      <c r="R128" s="108" t="str">
        <f>IF(HL!K127="","",HYPERLINK(HL!K127,10))</f>
        <v/>
      </c>
      <c r="S128" s="108" t="str">
        <f>IF(HL!L127="","",HYPERLINK(HL!L127,11))</f>
        <v/>
      </c>
      <c r="T128" s="108" t="str">
        <f>IF(HL!M127="","",HYPERLINK(HL!M127,12))</f>
        <v/>
      </c>
      <c r="U128" s="108" t="str">
        <f>IF(HL!N127="","",HYPERLINK(HL!N127,13))</f>
        <v/>
      </c>
      <c r="V128" s="84" t="str">
        <f>IF(HL!O127="","",HYPERLINK(HL!O127,14))</f>
        <v/>
      </c>
      <c r="W128" s="81" t="str">
        <f>IF(HL!P127="","－",HYPERLINK(HL!P127,"表示"))</f>
        <v>表示</v>
      </c>
      <c r="X128" s="163">
        <v>34330</v>
      </c>
      <c r="Y128" s="164">
        <v>37062</v>
      </c>
      <c r="Z128" s="1" t="str">
        <f t="shared" si="2"/>
        <v>2001</v>
      </c>
      <c r="AA128" s="1">
        <f t="shared" si="3"/>
        <v>89</v>
      </c>
      <c r="AB128" s="23"/>
      <c r="AC128" s="23"/>
      <c r="AD128" s="23" t="s">
        <v>820</v>
      </c>
      <c r="AE128" s="23"/>
      <c r="AF128" s="23"/>
      <c r="AG128" s="23"/>
      <c r="AH128" s="23"/>
      <c r="AI128" s="23"/>
      <c r="AJ128" s="23"/>
      <c r="AK128" s="23"/>
      <c r="AL128" s="35" t="s">
        <v>217</v>
      </c>
      <c r="AM128" s="23" t="s">
        <v>820</v>
      </c>
      <c r="AN128" s="23"/>
      <c r="AO128" s="1" t="s">
        <v>551</v>
      </c>
      <c r="AP128" s="1"/>
      <c r="AQ128" s="1"/>
      <c r="AR128" s="269"/>
      <c r="AS128" s="270"/>
      <c r="AT128" s="271"/>
      <c r="AU128" s="271"/>
      <c r="AV128" s="10"/>
      <c r="AW128" s="10"/>
      <c r="AX128" s="11"/>
      <c r="AY128" s="11"/>
      <c r="AZ128" s="10"/>
      <c r="BA128" s="10"/>
    </row>
    <row r="129" spans="1:53" ht="70.25" customHeight="1">
      <c r="A129" s="21">
        <v>125</v>
      </c>
      <c r="B129" s="35" t="s">
        <v>2474</v>
      </c>
      <c r="C129" s="35" t="s">
        <v>5533</v>
      </c>
      <c r="D129" s="180">
        <v>249</v>
      </c>
      <c r="E129" s="115" t="s">
        <v>1597</v>
      </c>
      <c r="F129" s="79" t="s">
        <v>641</v>
      </c>
      <c r="G129" s="1" t="s">
        <v>1182</v>
      </c>
      <c r="H129" s="23" t="s">
        <v>674</v>
      </c>
      <c r="I129" s="109" t="str">
        <f>IF(HL!B128="","",HYPERLINK(HL!B128,"表示"))</f>
        <v>表示</v>
      </c>
      <c r="J129" s="108" t="str">
        <f>IF(HL!C128="","",HYPERLINK(HL!C128,2))</f>
        <v/>
      </c>
      <c r="K129" s="108" t="str">
        <f>IF(HL!D128="","",HYPERLINK(HL!D128,3))</f>
        <v/>
      </c>
      <c r="L129" s="108" t="str">
        <f>IF(HL!E128="","",HYPERLINK(HL!E128,4))</f>
        <v/>
      </c>
      <c r="M129" s="108" t="str">
        <f>IF(HL!F128="","",HYPERLINK(HL!F128,5))</f>
        <v/>
      </c>
      <c r="N129" s="108" t="str">
        <f>IF(HL!G128="","",HYPERLINK(HL!G128,6))</f>
        <v/>
      </c>
      <c r="O129" s="108" t="str">
        <f>IF(HL!H128="","",HYPERLINK(HL!H128,7))</f>
        <v/>
      </c>
      <c r="P129" s="108" t="str">
        <f>IF(HL!I128="","",HYPERLINK(HL!I128,8))</f>
        <v/>
      </c>
      <c r="Q129" s="108" t="str">
        <f>IF(HL!J128="","",HYPERLINK(HL!J128,9))</f>
        <v/>
      </c>
      <c r="R129" s="108" t="str">
        <f>IF(HL!K128="","",HYPERLINK(HL!K128,10))</f>
        <v/>
      </c>
      <c r="S129" s="108" t="str">
        <f>IF(HL!L128="","",HYPERLINK(HL!L128,11))</f>
        <v/>
      </c>
      <c r="T129" s="108" t="str">
        <f>IF(HL!M128="","",HYPERLINK(HL!M128,12))</f>
        <v/>
      </c>
      <c r="U129" s="108" t="str">
        <f>IF(HL!N128="","",HYPERLINK(HL!N128,13))</f>
        <v/>
      </c>
      <c r="V129" s="84" t="str">
        <f>IF(HL!O128="","",HYPERLINK(HL!O128,14))</f>
        <v/>
      </c>
      <c r="W129" s="81" t="str">
        <f>IF(HL!P128="","－",HYPERLINK(HL!P128,"表示"))</f>
        <v>表示</v>
      </c>
      <c r="X129" s="163">
        <v>36431</v>
      </c>
      <c r="Y129" s="164">
        <v>37062</v>
      </c>
      <c r="Z129" s="1" t="str">
        <f t="shared" si="2"/>
        <v>2001</v>
      </c>
      <c r="AA129" s="1">
        <f t="shared" si="3"/>
        <v>20</v>
      </c>
      <c r="AB129" s="23" t="s">
        <v>820</v>
      </c>
      <c r="AC129" s="23"/>
      <c r="AD129" s="23"/>
      <c r="AE129" s="23"/>
      <c r="AF129" s="23"/>
      <c r="AG129" s="23"/>
      <c r="AH129" s="23"/>
      <c r="AI129" s="23"/>
      <c r="AJ129" s="23"/>
      <c r="AK129" s="23"/>
      <c r="AL129" s="35" t="s">
        <v>517</v>
      </c>
      <c r="AM129" s="23"/>
      <c r="AN129" s="23" t="s">
        <v>820</v>
      </c>
      <c r="AO129" s="1" t="s">
        <v>551</v>
      </c>
      <c r="AP129" s="1"/>
      <c r="AQ129" s="1"/>
      <c r="AR129" s="269"/>
      <c r="AS129" s="270"/>
      <c r="AT129" s="271"/>
      <c r="AU129" s="271"/>
      <c r="AV129" s="10"/>
      <c r="AW129" s="10"/>
      <c r="AX129" s="11"/>
      <c r="AY129" s="11"/>
      <c r="AZ129" s="10"/>
      <c r="BA129" s="10"/>
    </row>
    <row r="130" spans="1:53" ht="70.25" customHeight="1">
      <c r="A130" s="21">
        <v>126</v>
      </c>
      <c r="B130" s="35" t="s">
        <v>2948</v>
      </c>
      <c r="C130" s="35" t="s">
        <v>535</v>
      </c>
      <c r="D130" s="180">
        <v>399</v>
      </c>
      <c r="E130" s="115" t="s">
        <v>1878</v>
      </c>
      <c r="F130" s="79" t="s">
        <v>1030</v>
      </c>
      <c r="G130" s="1" t="s">
        <v>1182</v>
      </c>
      <c r="H130" s="23" t="s">
        <v>674</v>
      </c>
      <c r="I130" s="109" t="str">
        <f>IF(HL!B129="","",HYPERLINK(HL!B129,"表示"))</f>
        <v>表示</v>
      </c>
      <c r="J130" s="108">
        <f>IF(HL!C129="","",HYPERLINK(HL!C129,2))</f>
        <v>2</v>
      </c>
      <c r="K130" s="108">
        <f>IF(HL!D129="","",HYPERLINK(HL!D129,3))</f>
        <v>3</v>
      </c>
      <c r="L130" s="108">
        <f>IF(HL!E129="","",HYPERLINK(HL!E129,4))</f>
        <v>4</v>
      </c>
      <c r="M130" s="108" t="str">
        <f>IF(HL!F129="","",HYPERLINK(HL!F129,5))</f>
        <v/>
      </c>
      <c r="N130" s="108" t="str">
        <f>IF(HL!G129="","",HYPERLINK(HL!G129,6))</f>
        <v/>
      </c>
      <c r="O130" s="108" t="str">
        <f>IF(HL!H129="","",HYPERLINK(HL!H129,7))</f>
        <v/>
      </c>
      <c r="P130" s="108" t="str">
        <f>IF(HL!I129="","",HYPERLINK(HL!I129,8))</f>
        <v/>
      </c>
      <c r="Q130" s="108" t="str">
        <f>IF(HL!J129="","",HYPERLINK(HL!J129,9))</f>
        <v/>
      </c>
      <c r="R130" s="108" t="str">
        <f>IF(HL!K129="","",HYPERLINK(HL!K129,10))</f>
        <v/>
      </c>
      <c r="S130" s="108" t="str">
        <f>IF(HL!L129="","",HYPERLINK(HL!L129,11))</f>
        <v/>
      </c>
      <c r="T130" s="108" t="str">
        <f>IF(HL!M129="","",HYPERLINK(HL!M129,12))</f>
        <v/>
      </c>
      <c r="U130" s="108" t="str">
        <f>IF(HL!N129="","",HYPERLINK(HL!N129,13))</f>
        <v/>
      </c>
      <c r="V130" s="84" t="str">
        <f>IF(HL!O129="","",HYPERLINK(HL!O129,14))</f>
        <v/>
      </c>
      <c r="W130" s="81" t="str">
        <f>IF(HL!P129="","－",HYPERLINK(HL!P129,"表示"))</f>
        <v>表示</v>
      </c>
      <c r="X130" s="163">
        <v>35802</v>
      </c>
      <c r="Y130" s="164">
        <v>37062</v>
      </c>
      <c r="Z130" s="1" t="str">
        <f t="shared" si="2"/>
        <v>2001</v>
      </c>
      <c r="AA130" s="1">
        <f t="shared" si="3"/>
        <v>41</v>
      </c>
      <c r="AB130" s="23"/>
      <c r="AC130" s="23"/>
      <c r="AD130" s="23" t="s">
        <v>820</v>
      </c>
      <c r="AE130" s="23"/>
      <c r="AF130" s="23"/>
      <c r="AG130" s="23"/>
      <c r="AH130" s="23"/>
      <c r="AI130" s="23"/>
      <c r="AJ130" s="23"/>
      <c r="AK130" s="23"/>
      <c r="AL130" s="35" t="s">
        <v>2369</v>
      </c>
      <c r="AM130" s="23" t="s">
        <v>820</v>
      </c>
      <c r="AN130" s="23" t="s">
        <v>820</v>
      </c>
      <c r="AO130" s="1" t="s">
        <v>551</v>
      </c>
      <c r="AP130" s="1"/>
      <c r="AQ130" s="1"/>
      <c r="AR130" s="269"/>
      <c r="AS130" s="270"/>
      <c r="AT130" s="271"/>
      <c r="AU130" s="271"/>
      <c r="AV130" s="10"/>
      <c r="AW130" s="10"/>
      <c r="AX130" s="11"/>
      <c r="AY130" s="11"/>
      <c r="AZ130" s="10"/>
      <c r="BA130" s="10"/>
    </row>
    <row r="131" spans="1:53" ht="136.5" customHeight="1">
      <c r="A131" s="21">
        <v>127</v>
      </c>
      <c r="B131" s="35" t="s">
        <v>2949</v>
      </c>
      <c r="C131" s="35" t="s">
        <v>240</v>
      </c>
      <c r="D131" s="180">
        <v>399</v>
      </c>
      <c r="E131" s="115" t="s">
        <v>1878</v>
      </c>
      <c r="F131" s="79" t="s">
        <v>4666</v>
      </c>
      <c r="G131" s="1" t="s">
        <v>1182</v>
      </c>
      <c r="H131" s="23" t="s">
        <v>964</v>
      </c>
      <c r="I131" s="109" t="str">
        <f>IF(HL!B130="","",HYPERLINK(HL!B130,"表示"))</f>
        <v>表示</v>
      </c>
      <c r="J131" s="108">
        <f>IF(HL!C130="","",HYPERLINK(HL!C130,2))</f>
        <v>2</v>
      </c>
      <c r="K131" s="108">
        <f>IF(HL!D130="","",HYPERLINK(HL!D130,3))</f>
        <v>3</v>
      </c>
      <c r="L131" s="108">
        <f>IF(HL!E130="","",HYPERLINK(HL!E130,4))</f>
        <v>4</v>
      </c>
      <c r="M131" s="108" t="str">
        <f>IF(HL!F130="","",HYPERLINK(HL!F130,5))</f>
        <v/>
      </c>
      <c r="N131" s="108" t="str">
        <f>IF(HL!G130="","",HYPERLINK(HL!G130,6))</f>
        <v/>
      </c>
      <c r="O131" s="108" t="str">
        <f>IF(HL!H130="","",HYPERLINK(HL!H130,7))</f>
        <v/>
      </c>
      <c r="P131" s="108" t="str">
        <f>IF(HL!I130="","",HYPERLINK(HL!I130,8))</f>
        <v/>
      </c>
      <c r="Q131" s="108" t="str">
        <f>IF(HL!J130="","",HYPERLINK(HL!J130,9))</f>
        <v/>
      </c>
      <c r="R131" s="108" t="str">
        <f>IF(HL!K130="","",HYPERLINK(HL!K130,10))</f>
        <v/>
      </c>
      <c r="S131" s="108" t="str">
        <f>IF(HL!L130="","",HYPERLINK(HL!L130,11))</f>
        <v/>
      </c>
      <c r="T131" s="108" t="str">
        <f>IF(HL!M130="","",HYPERLINK(HL!M130,12))</f>
        <v/>
      </c>
      <c r="U131" s="108" t="str">
        <f>IF(HL!N130="","",HYPERLINK(HL!N130,13))</f>
        <v/>
      </c>
      <c r="V131" s="84" t="str">
        <f>IF(HL!O130="","",HYPERLINK(HL!O130,14))</f>
        <v/>
      </c>
      <c r="W131" s="81" t="str">
        <f>IF(HL!P130="","－",HYPERLINK(HL!P130,"表示"))</f>
        <v>表示</v>
      </c>
      <c r="X131" s="163">
        <v>36574</v>
      </c>
      <c r="Y131" s="164">
        <v>37062</v>
      </c>
      <c r="Z131" s="1" t="str">
        <f t="shared" si="2"/>
        <v>2001</v>
      </c>
      <c r="AA131" s="1">
        <f t="shared" si="3"/>
        <v>16</v>
      </c>
      <c r="AB131" s="23"/>
      <c r="AC131" s="23"/>
      <c r="AD131" s="23"/>
      <c r="AE131" s="23" t="s">
        <v>820</v>
      </c>
      <c r="AF131" s="23"/>
      <c r="AG131" s="23"/>
      <c r="AH131" s="23"/>
      <c r="AI131" s="23"/>
      <c r="AJ131" s="23"/>
      <c r="AK131" s="23"/>
      <c r="AL131" s="35" t="s">
        <v>1113</v>
      </c>
      <c r="AM131" s="23" t="s">
        <v>820</v>
      </c>
      <c r="AN131" s="23"/>
      <c r="AO131" s="23" t="s">
        <v>5645</v>
      </c>
      <c r="AP131" s="23"/>
      <c r="AQ131" s="23"/>
      <c r="AR131" s="269"/>
      <c r="AS131" s="270"/>
      <c r="AT131" s="269"/>
      <c r="AU131" s="269"/>
      <c r="AV131" s="10"/>
      <c r="AW131" s="10"/>
      <c r="AX131" s="11"/>
      <c r="AY131" s="11"/>
      <c r="AZ131" s="10"/>
      <c r="BA131" s="10"/>
    </row>
    <row r="132" spans="1:53" ht="70.25" customHeight="1">
      <c r="A132" s="21">
        <v>128</v>
      </c>
      <c r="B132" s="35" t="s">
        <v>186</v>
      </c>
      <c r="C132" s="35" t="s">
        <v>338</v>
      </c>
      <c r="D132" s="180">
        <v>122</v>
      </c>
      <c r="E132" s="115" t="s">
        <v>1377</v>
      </c>
      <c r="F132" s="79" t="s">
        <v>4667</v>
      </c>
      <c r="G132" s="1" t="s">
        <v>1182</v>
      </c>
      <c r="H132" s="23" t="s">
        <v>678</v>
      </c>
      <c r="I132" s="109" t="str">
        <f>IF(HL!B131="","",HYPERLINK(HL!B131,"表示"))</f>
        <v>表示</v>
      </c>
      <c r="J132" s="108" t="str">
        <f>IF(HL!C131="","",HYPERLINK(HL!C131,2))</f>
        <v/>
      </c>
      <c r="K132" s="108" t="str">
        <f>IF(HL!D131="","",HYPERLINK(HL!D131,3))</f>
        <v/>
      </c>
      <c r="L132" s="108" t="str">
        <f>IF(HL!E131="","",HYPERLINK(HL!E131,4))</f>
        <v/>
      </c>
      <c r="M132" s="108" t="str">
        <f>IF(HL!F131="","",HYPERLINK(HL!F131,5))</f>
        <v/>
      </c>
      <c r="N132" s="108" t="str">
        <f>IF(HL!G131="","",HYPERLINK(HL!G131,6))</f>
        <v/>
      </c>
      <c r="O132" s="108" t="str">
        <f>IF(HL!H131="","",HYPERLINK(HL!H131,7))</f>
        <v/>
      </c>
      <c r="P132" s="108" t="str">
        <f>IF(HL!I131="","",HYPERLINK(HL!I131,8))</f>
        <v/>
      </c>
      <c r="Q132" s="108" t="str">
        <f>IF(HL!J131="","",HYPERLINK(HL!J131,9))</f>
        <v/>
      </c>
      <c r="R132" s="108" t="str">
        <f>IF(HL!K131="","",HYPERLINK(HL!K131,10))</f>
        <v/>
      </c>
      <c r="S132" s="108" t="str">
        <f>IF(HL!L131="","",HYPERLINK(HL!L131,11))</f>
        <v/>
      </c>
      <c r="T132" s="108" t="str">
        <f>IF(HL!M131="","",HYPERLINK(HL!M131,12))</f>
        <v/>
      </c>
      <c r="U132" s="108" t="str">
        <f>IF(HL!N131="","",HYPERLINK(HL!N131,13))</f>
        <v/>
      </c>
      <c r="V132" s="84" t="str">
        <f>IF(HL!O131="","",HYPERLINK(HL!O131,14))</f>
        <v/>
      </c>
      <c r="W132" s="81" t="str">
        <f>IF(HL!P131="","－",HYPERLINK(HL!P131,"表示"))</f>
        <v>表示</v>
      </c>
      <c r="X132" s="163">
        <v>36781</v>
      </c>
      <c r="Y132" s="164">
        <v>37062</v>
      </c>
      <c r="Z132" s="1" t="str">
        <f t="shared" si="2"/>
        <v>2001</v>
      </c>
      <c r="AA132" s="1">
        <f t="shared" si="3"/>
        <v>9</v>
      </c>
      <c r="AB132" s="23"/>
      <c r="AC132" s="23"/>
      <c r="AD132" s="23"/>
      <c r="AE132" s="23" t="s">
        <v>820</v>
      </c>
      <c r="AF132" s="23"/>
      <c r="AG132" s="23"/>
      <c r="AH132" s="23"/>
      <c r="AI132" s="23"/>
      <c r="AJ132" s="23"/>
      <c r="AK132" s="23"/>
      <c r="AL132" s="35" t="s">
        <v>761</v>
      </c>
      <c r="AM132" s="23"/>
      <c r="AN132" s="23" t="s">
        <v>820</v>
      </c>
      <c r="AO132" s="1" t="s">
        <v>965</v>
      </c>
      <c r="AP132" s="1"/>
      <c r="AQ132" s="1"/>
      <c r="AR132" s="269"/>
      <c r="AS132" s="270"/>
      <c r="AT132" s="271"/>
      <c r="AU132" s="271"/>
      <c r="AV132" s="10"/>
      <c r="AW132" s="10"/>
      <c r="AX132" s="11"/>
      <c r="AY132" s="11"/>
      <c r="AZ132" s="10"/>
      <c r="BA132" s="10"/>
    </row>
    <row r="133" spans="1:53" ht="102.75" customHeight="1">
      <c r="A133" s="21">
        <v>129</v>
      </c>
      <c r="B133" s="35" t="s">
        <v>2489</v>
      </c>
      <c r="C133" s="35" t="s">
        <v>258</v>
      </c>
      <c r="D133" s="180">
        <v>449</v>
      </c>
      <c r="E133" s="115" t="s">
        <v>2215</v>
      </c>
      <c r="F133" s="79" t="s">
        <v>1059</v>
      </c>
      <c r="G133" s="1" t="s">
        <v>1182</v>
      </c>
      <c r="H133" s="23" t="s">
        <v>677</v>
      </c>
      <c r="I133" s="109" t="str">
        <f>IF(HL!B132="","",HYPERLINK(HL!B132,"表示"))</f>
        <v>表示</v>
      </c>
      <c r="J133" s="108" t="str">
        <f>IF(HL!C132="","",HYPERLINK(HL!C132,2))</f>
        <v/>
      </c>
      <c r="K133" s="108" t="str">
        <f>IF(HL!D132="","",HYPERLINK(HL!D132,3))</f>
        <v/>
      </c>
      <c r="L133" s="108" t="str">
        <f>IF(HL!E132="","",HYPERLINK(HL!E132,4))</f>
        <v/>
      </c>
      <c r="M133" s="108" t="str">
        <f>IF(HL!F132="","",HYPERLINK(HL!F132,5))</f>
        <v/>
      </c>
      <c r="N133" s="108" t="str">
        <f>IF(HL!G132="","",HYPERLINK(HL!G132,6))</f>
        <v/>
      </c>
      <c r="O133" s="108" t="str">
        <f>IF(HL!H132="","",HYPERLINK(HL!H132,7))</f>
        <v/>
      </c>
      <c r="P133" s="108" t="str">
        <f>IF(HL!I132="","",HYPERLINK(HL!I132,8))</f>
        <v/>
      </c>
      <c r="Q133" s="108" t="str">
        <f>IF(HL!J132="","",HYPERLINK(HL!J132,9))</f>
        <v/>
      </c>
      <c r="R133" s="108" t="str">
        <f>IF(HL!K132="","",HYPERLINK(HL!K132,10))</f>
        <v/>
      </c>
      <c r="S133" s="108" t="str">
        <f>IF(HL!L132="","",HYPERLINK(HL!L132,11))</f>
        <v/>
      </c>
      <c r="T133" s="108" t="str">
        <f>IF(HL!M132="","",HYPERLINK(HL!M132,12))</f>
        <v/>
      </c>
      <c r="U133" s="108" t="str">
        <f>IF(HL!N132="","",HYPERLINK(HL!N132,13))</f>
        <v/>
      </c>
      <c r="V133" s="84" t="str">
        <f>IF(HL!O132="","",HYPERLINK(HL!O132,14))</f>
        <v/>
      </c>
      <c r="W133" s="81" t="str">
        <f>IF(HL!P132="","－",HYPERLINK(HL!P132,"表示"))</f>
        <v>表示</v>
      </c>
      <c r="X133" s="163">
        <v>36556</v>
      </c>
      <c r="Y133" s="164">
        <v>37062</v>
      </c>
      <c r="Z133" s="1" t="str">
        <f t="shared" ref="Z133:Z196" si="4">TEXT(YEAR(Y133),"0000")</f>
        <v>2001</v>
      </c>
      <c r="AA133" s="1">
        <f t="shared" ref="AA133:AA196" si="5">DATEDIF(X133,Y133,"m")</f>
        <v>16</v>
      </c>
      <c r="AB133" s="23" t="s">
        <v>820</v>
      </c>
      <c r="AC133" s="23"/>
      <c r="AD133" s="23"/>
      <c r="AE133" s="23"/>
      <c r="AF133" s="23"/>
      <c r="AG133" s="23"/>
      <c r="AH133" s="23"/>
      <c r="AI133" s="23"/>
      <c r="AJ133" s="23"/>
      <c r="AK133" s="23"/>
      <c r="AL133" s="35" t="s">
        <v>2370</v>
      </c>
      <c r="AM133" s="23" t="s">
        <v>820</v>
      </c>
      <c r="AN133" s="23" t="s">
        <v>820</v>
      </c>
      <c r="AO133" s="1" t="s">
        <v>551</v>
      </c>
      <c r="AP133" s="1"/>
      <c r="AQ133" s="23" t="s">
        <v>172</v>
      </c>
      <c r="AR133" s="269"/>
      <c r="AS133" s="270"/>
      <c r="AT133" s="269"/>
      <c r="AU133" s="269"/>
      <c r="AV133" s="10"/>
      <c r="AW133" s="10"/>
      <c r="AX133" s="11"/>
      <c r="AY133" s="11"/>
      <c r="AZ133" s="10"/>
      <c r="BA133" s="10"/>
    </row>
    <row r="134" spans="1:53" ht="70.25" customHeight="1">
      <c r="A134" s="21">
        <v>130</v>
      </c>
      <c r="B134" s="35" t="s">
        <v>2950</v>
      </c>
      <c r="C134" s="35" t="s">
        <v>693</v>
      </c>
      <c r="D134" s="180">
        <v>429</v>
      </c>
      <c r="E134" s="115" t="s">
        <v>1848</v>
      </c>
      <c r="F134" s="79" t="s">
        <v>966</v>
      </c>
      <c r="G134" s="1" t="s">
        <v>1182</v>
      </c>
      <c r="H134" s="23" t="s">
        <v>669</v>
      </c>
      <c r="I134" s="109" t="str">
        <f>IF(HL!B133="","",HYPERLINK(HL!B133,"表示"))</f>
        <v>表示</v>
      </c>
      <c r="J134" s="108" t="str">
        <f>IF(HL!C133="","",HYPERLINK(HL!C133,2))</f>
        <v/>
      </c>
      <c r="K134" s="108" t="str">
        <f>IF(HL!D133="","",HYPERLINK(HL!D133,3))</f>
        <v/>
      </c>
      <c r="L134" s="108" t="str">
        <f>IF(HL!E133="","",HYPERLINK(HL!E133,4))</f>
        <v/>
      </c>
      <c r="M134" s="108" t="str">
        <f>IF(HL!F133="","",HYPERLINK(HL!F133,5))</f>
        <v/>
      </c>
      <c r="N134" s="108" t="str">
        <f>IF(HL!G133="","",HYPERLINK(HL!G133,6))</f>
        <v/>
      </c>
      <c r="O134" s="108" t="str">
        <f>IF(HL!H133="","",HYPERLINK(HL!H133,7))</f>
        <v/>
      </c>
      <c r="P134" s="108" t="str">
        <f>IF(HL!I133="","",HYPERLINK(HL!I133,8))</f>
        <v/>
      </c>
      <c r="Q134" s="108" t="str">
        <f>IF(HL!J133="","",HYPERLINK(HL!J133,9))</f>
        <v/>
      </c>
      <c r="R134" s="108" t="str">
        <f>IF(HL!K133="","",HYPERLINK(HL!K133,10))</f>
        <v/>
      </c>
      <c r="S134" s="108" t="str">
        <f>IF(HL!L133="","",HYPERLINK(HL!L133,11))</f>
        <v/>
      </c>
      <c r="T134" s="108" t="str">
        <f>IF(HL!M133="","",HYPERLINK(HL!M133,12))</f>
        <v/>
      </c>
      <c r="U134" s="108" t="str">
        <f>IF(HL!N133="","",HYPERLINK(HL!N133,13))</f>
        <v/>
      </c>
      <c r="V134" s="84" t="str">
        <f>IF(HL!O133="","",HYPERLINK(HL!O133,14))</f>
        <v/>
      </c>
      <c r="W134" s="81" t="str">
        <f>IF(HL!P133="","－",HYPERLINK(HL!P133,"表示"))</f>
        <v>表示</v>
      </c>
      <c r="X134" s="163">
        <v>36420</v>
      </c>
      <c r="Y134" s="164">
        <v>37062</v>
      </c>
      <c r="Z134" s="1" t="str">
        <f t="shared" si="4"/>
        <v>2001</v>
      </c>
      <c r="AA134" s="1">
        <f t="shared" si="5"/>
        <v>21</v>
      </c>
      <c r="AB134" s="23" t="s">
        <v>820</v>
      </c>
      <c r="AC134" s="23"/>
      <c r="AD134" s="23"/>
      <c r="AE134" s="23"/>
      <c r="AF134" s="23"/>
      <c r="AG134" s="23"/>
      <c r="AH134" s="23"/>
      <c r="AI134" s="23"/>
      <c r="AJ134" s="23"/>
      <c r="AK134" s="23"/>
      <c r="AL134" s="35" t="s">
        <v>192</v>
      </c>
      <c r="AM134" s="23" t="s">
        <v>820</v>
      </c>
      <c r="AN134" s="23"/>
      <c r="AO134" s="1" t="s">
        <v>965</v>
      </c>
      <c r="AP134" s="1"/>
      <c r="AQ134" s="1"/>
      <c r="AR134" s="269"/>
      <c r="AS134" s="270"/>
      <c r="AT134" s="271"/>
      <c r="AU134" s="271"/>
      <c r="AV134" s="10"/>
      <c r="AW134" s="10"/>
      <c r="AX134" s="11"/>
      <c r="AY134" s="11"/>
      <c r="AZ134" s="10"/>
      <c r="BA134" s="10"/>
    </row>
    <row r="135" spans="1:53" ht="70.25" customHeight="1">
      <c r="A135" s="21">
        <v>131</v>
      </c>
      <c r="B135" s="35" t="s">
        <v>2475</v>
      </c>
      <c r="C135" s="35" t="s">
        <v>694</v>
      </c>
      <c r="D135" s="180">
        <v>239</v>
      </c>
      <c r="E135" s="115" t="s">
        <v>2150</v>
      </c>
      <c r="F135" s="79" t="s">
        <v>967</v>
      </c>
      <c r="G135" s="1" t="s">
        <v>1182</v>
      </c>
      <c r="H135" s="23" t="s">
        <v>678</v>
      </c>
      <c r="I135" s="109" t="str">
        <f>IF(HL!B134="","",HYPERLINK(HL!B134,"表示"))</f>
        <v>表示</v>
      </c>
      <c r="J135" s="108" t="str">
        <f>IF(HL!C134="","",HYPERLINK(HL!C134,2))</f>
        <v/>
      </c>
      <c r="K135" s="108" t="str">
        <f>IF(HL!D134="","",HYPERLINK(HL!D134,3))</f>
        <v/>
      </c>
      <c r="L135" s="108" t="str">
        <f>IF(HL!E134="","",HYPERLINK(HL!E134,4))</f>
        <v/>
      </c>
      <c r="M135" s="108" t="str">
        <f>IF(HL!F134="","",HYPERLINK(HL!F134,5))</f>
        <v/>
      </c>
      <c r="N135" s="108" t="str">
        <f>IF(HL!G134="","",HYPERLINK(HL!G134,6))</f>
        <v/>
      </c>
      <c r="O135" s="108" t="str">
        <f>IF(HL!H134="","",HYPERLINK(HL!H134,7))</f>
        <v/>
      </c>
      <c r="P135" s="108" t="str">
        <f>IF(HL!I134="","",HYPERLINK(HL!I134,8))</f>
        <v/>
      </c>
      <c r="Q135" s="108" t="str">
        <f>IF(HL!J134="","",HYPERLINK(HL!J134,9))</f>
        <v/>
      </c>
      <c r="R135" s="108" t="str">
        <f>IF(HL!K134="","",HYPERLINK(HL!K134,10))</f>
        <v/>
      </c>
      <c r="S135" s="108" t="str">
        <f>IF(HL!L134="","",HYPERLINK(HL!L134,11))</f>
        <v/>
      </c>
      <c r="T135" s="108" t="str">
        <f>IF(HL!M134="","",HYPERLINK(HL!M134,12))</f>
        <v/>
      </c>
      <c r="U135" s="108" t="str">
        <f>IF(HL!N134="","",HYPERLINK(HL!N134,13))</f>
        <v/>
      </c>
      <c r="V135" s="84" t="str">
        <f>IF(HL!O134="","",HYPERLINK(HL!O134,14))</f>
        <v/>
      </c>
      <c r="W135" s="81" t="str">
        <f>IF(HL!P134="","－",HYPERLINK(HL!P134,"表示"))</f>
        <v>表示</v>
      </c>
      <c r="X135" s="163">
        <v>36446</v>
      </c>
      <c r="Y135" s="164">
        <v>37062</v>
      </c>
      <c r="Z135" s="1" t="str">
        <f t="shared" si="4"/>
        <v>2001</v>
      </c>
      <c r="AA135" s="1">
        <f t="shared" si="5"/>
        <v>20</v>
      </c>
      <c r="AB135" s="23" t="s">
        <v>820</v>
      </c>
      <c r="AC135" s="23"/>
      <c r="AD135" s="23"/>
      <c r="AE135" s="23"/>
      <c r="AF135" s="23"/>
      <c r="AG135" s="23"/>
      <c r="AH135" s="23"/>
      <c r="AI135" s="23"/>
      <c r="AJ135" s="23"/>
      <c r="AK135" s="23"/>
      <c r="AL135" s="35" t="s">
        <v>2371</v>
      </c>
      <c r="AM135" s="23" t="s">
        <v>820</v>
      </c>
      <c r="AN135" s="23"/>
      <c r="AO135" s="1" t="s">
        <v>551</v>
      </c>
      <c r="AP135" s="1"/>
      <c r="AQ135" s="1"/>
      <c r="AR135" s="269"/>
      <c r="AS135" s="270"/>
      <c r="AT135" s="271"/>
      <c r="AU135" s="271"/>
      <c r="AV135" s="10"/>
      <c r="AW135" s="10"/>
      <c r="AX135" s="11"/>
      <c r="AY135" s="11"/>
      <c r="AZ135" s="10"/>
      <c r="BA135" s="10"/>
    </row>
    <row r="136" spans="1:53" ht="70.25" customHeight="1">
      <c r="A136" s="21">
        <v>132</v>
      </c>
      <c r="B136" s="35" t="s">
        <v>2951</v>
      </c>
      <c r="C136" s="35" t="s">
        <v>473</v>
      </c>
      <c r="D136" s="180">
        <v>249</v>
      </c>
      <c r="E136" s="115" t="s">
        <v>1597</v>
      </c>
      <c r="F136" s="79" t="s">
        <v>1091</v>
      </c>
      <c r="G136" s="1" t="s">
        <v>1183</v>
      </c>
      <c r="H136" s="1" t="s">
        <v>674</v>
      </c>
      <c r="I136" s="109" t="str">
        <f>IF(HL!B135="","",HYPERLINK(HL!B135,"表示"))</f>
        <v>表示</v>
      </c>
      <c r="J136" s="108">
        <f>IF(HL!C135="","",HYPERLINK(HL!C135,2))</f>
        <v>2</v>
      </c>
      <c r="K136" s="108" t="str">
        <f>IF(HL!D135="","",HYPERLINK(HL!D135,3))</f>
        <v/>
      </c>
      <c r="L136" s="108" t="str">
        <f>IF(HL!E135="","",HYPERLINK(HL!E135,4))</f>
        <v/>
      </c>
      <c r="M136" s="108" t="str">
        <f>IF(HL!F135="","",HYPERLINK(HL!F135,5))</f>
        <v/>
      </c>
      <c r="N136" s="108" t="str">
        <f>IF(HL!G135="","",HYPERLINK(HL!G135,6))</f>
        <v/>
      </c>
      <c r="O136" s="108" t="str">
        <f>IF(HL!H135="","",HYPERLINK(HL!H135,7))</f>
        <v/>
      </c>
      <c r="P136" s="108" t="str">
        <f>IF(HL!I135="","",HYPERLINK(HL!I135,8))</f>
        <v/>
      </c>
      <c r="Q136" s="108" t="str">
        <f>IF(HL!J135="","",HYPERLINK(HL!J135,9))</f>
        <v/>
      </c>
      <c r="R136" s="108" t="str">
        <f>IF(HL!K135="","",HYPERLINK(HL!K135,10))</f>
        <v/>
      </c>
      <c r="S136" s="108" t="str">
        <f>IF(HL!L135="","",HYPERLINK(HL!L135,11))</f>
        <v/>
      </c>
      <c r="T136" s="108" t="str">
        <f>IF(HL!M135="","",HYPERLINK(HL!M135,12))</f>
        <v/>
      </c>
      <c r="U136" s="108" t="str">
        <f>IF(HL!N135="","",HYPERLINK(HL!N135,13))</f>
        <v/>
      </c>
      <c r="V136" s="84" t="str">
        <f>IF(HL!O135="","",HYPERLINK(HL!O135,14))</f>
        <v/>
      </c>
      <c r="W136" s="1" t="s">
        <v>11737</v>
      </c>
      <c r="X136" s="163">
        <v>36640</v>
      </c>
      <c r="Y136" s="164">
        <v>37087</v>
      </c>
      <c r="Z136" s="1" t="str">
        <f t="shared" si="4"/>
        <v>2001</v>
      </c>
      <c r="AA136" s="1">
        <f t="shared" si="5"/>
        <v>14</v>
      </c>
      <c r="AB136" s="23" t="s">
        <v>820</v>
      </c>
      <c r="AC136" s="23"/>
      <c r="AD136" s="23"/>
      <c r="AE136" s="23"/>
      <c r="AF136" s="23"/>
      <c r="AG136" s="23"/>
      <c r="AH136" s="23"/>
      <c r="AI136" s="23"/>
      <c r="AJ136" s="23"/>
      <c r="AK136" s="23"/>
      <c r="AL136" s="35" t="s">
        <v>560</v>
      </c>
      <c r="AM136" s="23"/>
      <c r="AN136" s="23" t="s">
        <v>820</v>
      </c>
      <c r="AO136" s="1" t="s">
        <v>551</v>
      </c>
      <c r="AP136" s="1"/>
      <c r="AQ136" s="1"/>
      <c r="AR136" s="269"/>
      <c r="AS136" s="270"/>
      <c r="AT136" s="271"/>
      <c r="AU136" s="271"/>
      <c r="AV136" s="10"/>
      <c r="AW136" s="10"/>
      <c r="AX136" s="11"/>
      <c r="AY136" s="11"/>
      <c r="AZ136" s="10"/>
      <c r="BA136" s="10"/>
    </row>
    <row r="137" spans="1:53" ht="70.25" customHeight="1">
      <c r="A137" s="21">
        <v>133</v>
      </c>
      <c r="B137" s="35" t="s">
        <v>2952</v>
      </c>
      <c r="C137" s="35" t="s">
        <v>4179</v>
      </c>
      <c r="D137" s="180">
        <v>729</v>
      </c>
      <c r="E137" s="115" t="s">
        <v>6124</v>
      </c>
      <c r="F137" s="79" t="s">
        <v>4208</v>
      </c>
      <c r="G137" s="1" t="s">
        <v>1183</v>
      </c>
      <c r="H137" s="23" t="s">
        <v>672</v>
      </c>
      <c r="I137" s="109" t="str">
        <f>IF(HL!B136="","",HYPERLINK(HL!B136,"表示"))</f>
        <v>表示</v>
      </c>
      <c r="J137" s="108" t="str">
        <f>IF(HL!C136="","",HYPERLINK(HL!C136,2))</f>
        <v/>
      </c>
      <c r="K137" s="108" t="str">
        <f>IF(HL!D136="","",HYPERLINK(HL!D136,3))</f>
        <v/>
      </c>
      <c r="L137" s="108" t="str">
        <f>IF(HL!E136="","",HYPERLINK(HL!E136,4))</f>
        <v/>
      </c>
      <c r="M137" s="108" t="str">
        <f>IF(HL!F136="","",HYPERLINK(HL!F136,5))</f>
        <v/>
      </c>
      <c r="N137" s="108" t="str">
        <f>IF(HL!G136="","",HYPERLINK(HL!G136,6))</f>
        <v/>
      </c>
      <c r="O137" s="108" t="str">
        <f>IF(HL!H136="","",HYPERLINK(HL!H136,7))</f>
        <v/>
      </c>
      <c r="P137" s="108" t="str">
        <f>IF(HL!I136="","",HYPERLINK(HL!I136,8))</f>
        <v/>
      </c>
      <c r="Q137" s="108" t="str">
        <f>IF(HL!J136="","",HYPERLINK(HL!J136,9))</f>
        <v/>
      </c>
      <c r="R137" s="108" t="str">
        <f>IF(HL!K136="","",HYPERLINK(HL!K136,10))</f>
        <v/>
      </c>
      <c r="S137" s="108" t="str">
        <f>IF(HL!L136="","",HYPERLINK(HL!L136,11))</f>
        <v/>
      </c>
      <c r="T137" s="108" t="str">
        <f>IF(HL!M136="","",HYPERLINK(HL!M136,12))</f>
        <v/>
      </c>
      <c r="U137" s="108" t="str">
        <f>IF(HL!N136="","",HYPERLINK(HL!N136,13))</f>
        <v/>
      </c>
      <c r="V137" s="84" t="str">
        <f>IF(HL!O136="","",HYPERLINK(HL!O136,14))</f>
        <v/>
      </c>
      <c r="W137" s="1" t="s">
        <v>11737</v>
      </c>
      <c r="X137" s="163">
        <v>36126</v>
      </c>
      <c r="Y137" s="164">
        <v>37132</v>
      </c>
      <c r="Z137" s="1" t="str">
        <f t="shared" si="4"/>
        <v>2001</v>
      </c>
      <c r="AA137" s="1">
        <f t="shared" si="5"/>
        <v>33</v>
      </c>
      <c r="AB137" s="1"/>
      <c r="AC137" s="1"/>
      <c r="AD137" s="1"/>
      <c r="AE137" s="1"/>
      <c r="AF137" s="1" t="s">
        <v>10</v>
      </c>
      <c r="AG137" s="1"/>
      <c r="AH137" s="1"/>
      <c r="AI137" s="1"/>
      <c r="AJ137" s="1"/>
      <c r="AK137" s="1"/>
      <c r="AL137" s="35" t="s">
        <v>1111</v>
      </c>
      <c r="AM137" s="23" t="s">
        <v>820</v>
      </c>
      <c r="AN137" s="23"/>
      <c r="AO137" s="1" t="s">
        <v>551</v>
      </c>
      <c r="AP137" s="1"/>
      <c r="AQ137" s="1"/>
      <c r="AR137" s="269"/>
      <c r="AS137" s="270"/>
      <c r="AT137" s="271"/>
      <c r="AU137" s="271"/>
      <c r="AV137" s="10"/>
      <c r="AW137" s="10"/>
      <c r="AX137" s="11"/>
      <c r="AY137" s="11"/>
      <c r="AZ137" s="10"/>
      <c r="BA137" s="10"/>
    </row>
    <row r="138" spans="1:53" ht="70.25" customHeight="1">
      <c r="A138" s="21">
        <v>134</v>
      </c>
      <c r="B138" s="35" t="s">
        <v>2953</v>
      </c>
      <c r="C138" s="35" t="s">
        <v>281</v>
      </c>
      <c r="D138" s="180">
        <v>331</v>
      </c>
      <c r="E138" s="115" t="s">
        <v>6127</v>
      </c>
      <c r="F138" s="79" t="s">
        <v>88</v>
      </c>
      <c r="G138" s="1" t="s">
        <v>1183</v>
      </c>
      <c r="H138" s="23" t="s">
        <v>58</v>
      </c>
      <c r="I138" s="109" t="str">
        <f>IF(HL!B137="","",HYPERLINK(HL!B137,"表示"))</f>
        <v>表示</v>
      </c>
      <c r="J138" s="108" t="str">
        <f>IF(HL!C137="","",HYPERLINK(HL!C137,2))</f>
        <v/>
      </c>
      <c r="K138" s="108" t="str">
        <f>IF(HL!D137="","",HYPERLINK(HL!D137,3))</f>
        <v/>
      </c>
      <c r="L138" s="108" t="str">
        <f>IF(HL!E137="","",HYPERLINK(HL!E137,4))</f>
        <v/>
      </c>
      <c r="M138" s="108" t="str">
        <f>IF(HL!F137="","",HYPERLINK(HL!F137,5))</f>
        <v/>
      </c>
      <c r="N138" s="108" t="str">
        <f>IF(HL!G137="","",HYPERLINK(HL!G137,6))</f>
        <v/>
      </c>
      <c r="O138" s="108" t="str">
        <f>IF(HL!H137="","",HYPERLINK(HL!H137,7))</f>
        <v/>
      </c>
      <c r="P138" s="108" t="str">
        <f>IF(HL!I137="","",HYPERLINK(HL!I137,8))</f>
        <v/>
      </c>
      <c r="Q138" s="108" t="str">
        <f>IF(HL!J137="","",HYPERLINK(HL!J137,9))</f>
        <v/>
      </c>
      <c r="R138" s="108" t="str">
        <f>IF(HL!K137="","",HYPERLINK(HL!K137,10))</f>
        <v/>
      </c>
      <c r="S138" s="108" t="str">
        <f>IF(HL!L137="","",HYPERLINK(HL!L137,11))</f>
        <v/>
      </c>
      <c r="T138" s="108" t="str">
        <f>IF(HL!M137="","",HYPERLINK(HL!M137,12))</f>
        <v/>
      </c>
      <c r="U138" s="108" t="str">
        <f>IF(HL!N137="","",HYPERLINK(HL!N137,13))</f>
        <v/>
      </c>
      <c r="V138" s="84" t="str">
        <f>IF(HL!O137="","",HYPERLINK(HL!O137,14))</f>
        <v/>
      </c>
      <c r="W138" s="1" t="s">
        <v>11737</v>
      </c>
      <c r="X138" s="163">
        <v>36733</v>
      </c>
      <c r="Y138" s="164">
        <v>37145</v>
      </c>
      <c r="Z138" s="1" t="str">
        <f t="shared" si="4"/>
        <v>2001</v>
      </c>
      <c r="AA138" s="1">
        <f t="shared" si="5"/>
        <v>13</v>
      </c>
      <c r="AB138" s="115"/>
      <c r="AC138" s="115"/>
      <c r="AD138" s="115"/>
      <c r="AE138" s="115"/>
      <c r="AF138" s="115"/>
      <c r="AG138" s="115"/>
      <c r="AH138" s="115"/>
      <c r="AI138" s="115"/>
      <c r="AJ138" s="1" t="s">
        <v>10</v>
      </c>
      <c r="AK138" s="115"/>
      <c r="AL138" s="35" t="s">
        <v>1068</v>
      </c>
      <c r="AM138" s="23" t="s">
        <v>820</v>
      </c>
      <c r="AN138" s="23"/>
      <c r="AO138" s="1" t="s">
        <v>551</v>
      </c>
      <c r="AP138" s="1"/>
      <c r="AQ138" s="23" t="s">
        <v>172</v>
      </c>
      <c r="AR138" s="269"/>
      <c r="AS138" s="270"/>
      <c r="AT138" s="269"/>
      <c r="AU138" s="269"/>
      <c r="AV138" s="10"/>
      <c r="AW138" s="10"/>
      <c r="AX138" s="11"/>
      <c r="AY138" s="11"/>
      <c r="AZ138" s="10"/>
      <c r="BA138" s="10"/>
    </row>
    <row r="139" spans="1:53" ht="70.25" customHeight="1">
      <c r="A139" s="21">
        <v>135</v>
      </c>
      <c r="B139" s="35" t="s">
        <v>2954</v>
      </c>
      <c r="C139" s="35" t="s">
        <v>2955</v>
      </c>
      <c r="D139" s="180">
        <v>639</v>
      </c>
      <c r="E139" s="115" t="s">
        <v>2224</v>
      </c>
      <c r="F139" s="79" t="s">
        <v>968</v>
      </c>
      <c r="G139" s="1" t="s">
        <v>1182</v>
      </c>
      <c r="H139" s="23" t="s">
        <v>964</v>
      </c>
      <c r="I139" s="109" t="str">
        <f>IF(HL!B138="","",HYPERLINK(HL!B138,"表示"))</f>
        <v>表示</v>
      </c>
      <c r="J139" s="108" t="str">
        <f>IF(HL!C138="","",HYPERLINK(HL!C138,2))</f>
        <v/>
      </c>
      <c r="K139" s="108" t="str">
        <f>IF(HL!D138="","",HYPERLINK(HL!D138,3))</f>
        <v/>
      </c>
      <c r="L139" s="108" t="str">
        <f>IF(HL!E138="","",HYPERLINK(HL!E138,4))</f>
        <v/>
      </c>
      <c r="M139" s="108" t="str">
        <f>IF(HL!F138="","",HYPERLINK(HL!F138,5))</f>
        <v/>
      </c>
      <c r="N139" s="108" t="str">
        <f>IF(HL!G138="","",HYPERLINK(HL!G138,6))</f>
        <v/>
      </c>
      <c r="O139" s="108" t="str">
        <f>IF(HL!H138="","",HYPERLINK(HL!H138,7))</f>
        <v/>
      </c>
      <c r="P139" s="108" t="str">
        <f>IF(HL!I138="","",HYPERLINK(HL!I138,8))</f>
        <v/>
      </c>
      <c r="Q139" s="108" t="str">
        <f>IF(HL!J138="","",HYPERLINK(HL!J138,9))</f>
        <v/>
      </c>
      <c r="R139" s="108" t="str">
        <f>IF(HL!K138="","",HYPERLINK(HL!K138,10))</f>
        <v/>
      </c>
      <c r="S139" s="108" t="str">
        <f>IF(HL!L138="","",HYPERLINK(HL!L138,11))</f>
        <v/>
      </c>
      <c r="T139" s="108" t="str">
        <f>IF(HL!M138="","",HYPERLINK(HL!M138,12))</f>
        <v/>
      </c>
      <c r="U139" s="108" t="str">
        <f>IF(HL!N138="","",HYPERLINK(HL!N138,13))</f>
        <v/>
      </c>
      <c r="V139" s="84" t="str">
        <f>IF(HL!O138="","",HYPERLINK(HL!O138,14))</f>
        <v/>
      </c>
      <c r="W139" s="81" t="str">
        <f>IF(HL!P138="","－",HYPERLINK(HL!P138,"表示"))</f>
        <v>表示</v>
      </c>
      <c r="X139" s="163">
        <v>36655</v>
      </c>
      <c r="Y139" s="164">
        <v>37166</v>
      </c>
      <c r="Z139" s="1" t="str">
        <f t="shared" si="4"/>
        <v>2001</v>
      </c>
      <c r="AA139" s="1">
        <f t="shared" si="5"/>
        <v>16</v>
      </c>
      <c r="AB139" s="23" t="s">
        <v>820</v>
      </c>
      <c r="AC139" s="23"/>
      <c r="AD139" s="23"/>
      <c r="AE139" s="23"/>
      <c r="AF139" s="23"/>
      <c r="AG139" s="23"/>
      <c r="AH139" s="23"/>
      <c r="AI139" s="23"/>
      <c r="AJ139" s="23"/>
      <c r="AK139" s="23"/>
      <c r="AL139" s="35" t="s">
        <v>2372</v>
      </c>
      <c r="AM139" s="23" t="s">
        <v>820</v>
      </c>
      <c r="AN139" s="23" t="s">
        <v>820</v>
      </c>
      <c r="AO139" s="1" t="s">
        <v>551</v>
      </c>
      <c r="AP139" s="1"/>
      <c r="AQ139" s="1"/>
      <c r="AR139" s="269"/>
      <c r="AS139" s="270"/>
      <c r="AT139" s="271"/>
      <c r="AU139" s="271"/>
      <c r="AV139" s="10"/>
      <c r="AW139" s="10"/>
      <c r="AX139" s="11"/>
      <c r="AY139" s="11"/>
      <c r="AZ139" s="10"/>
      <c r="BA139" s="10"/>
    </row>
    <row r="140" spans="1:53" ht="70.25" customHeight="1">
      <c r="A140" s="21">
        <v>136</v>
      </c>
      <c r="B140" s="35" t="s">
        <v>5534</v>
      </c>
      <c r="C140" s="35" t="s">
        <v>5472</v>
      </c>
      <c r="D140" s="180">
        <v>249</v>
      </c>
      <c r="E140" s="115" t="s">
        <v>1597</v>
      </c>
      <c r="F140" s="79" t="s">
        <v>1091</v>
      </c>
      <c r="G140" s="1" t="s">
        <v>1182</v>
      </c>
      <c r="H140" s="23" t="s">
        <v>674</v>
      </c>
      <c r="I140" s="109" t="str">
        <f>IF(HL!B139="","",HYPERLINK(HL!B139,"表示"))</f>
        <v>表示</v>
      </c>
      <c r="J140" s="108">
        <f>IF(HL!C139="","",HYPERLINK(HL!C139,2))</f>
        <v>2</v>
      </c>
      <c r="K140" s="108">
        <f>IF(HL!D139="","",HYPERLINK(HL!D139,3))</f>
        <v>3</v>
      </c>
      <c r="L140" s="108">
        <f>IF(HL!E139="","",HYPERLINK(HL!E139,4))</f>
        <v>4</v>
      </c>
      <c r="M140" s="108">
        <f>IF(HL!F139="","",HYPERLINK(HL!F139,5))</f>
        <v>5</v>
      </c>
      <c r="N140" s="108">
        <f>IF(HL!G139="","",HYPERLINK(HL!G139,6))</f>
        <v>6</v>
      </c>
      <c r="O140" s="108" t="str">
        <f>IF(HL!H139="","",HYPERLINK(HL!H139,7))</f>
        <v/>
      </c>
      <c r="P140" s="108" t="str">
        <f>IF(HL!I139="","",HYPERLINK(HL!I139,8))</f>
        <v/>
      </c>
      <c r="Q140" s="108" t="str">
        <f>IF(HL!J139="","",HYPERLINK(HL!J139,9))</f>
        <v/>
      </c>
      <c r="R140" s="108" t="str">
        <f>IF(HL!K139="","",HYPERLINK(HL!K139,10))</f>
        <v/>
      </c>
      <c r="S140" s="108" t="str">
        <f>IF(HL!L139="","",HYPERLINK(HL!L139,11))</f>
        <v/>
      </c>
      <c r="T140" s="108" t="str">
        <f>IF(HL!M139="","",HYPERLINK(HL!M139,12))</f>
        <v/>
      </c>
      <c r="U140" s="108" t="str">
        <f>IF(HL!N139="","",HYPERLINK(HL!N139,13))</f>
        <v/>
      </c>
      <c r="V140" s="84" t="str">
        <f>IF(HL!O139="","",HYPERLINK(HL!O139,14))</f>
        <v/>
      </c>
      <c r="W140" s="81" t="str">
        <f>IF(HL!P139="","－",HYPERLINK(HL!P139,"表示"))</f>
        <v>表示</v>
      </c>
      <c r="X140" s="163">
        <v>36691</v>
      </c>
      <c r="Y140" s="164">
        <v>37166</v>
      </c>
      <c r="Z140" s="1" t="str">
        <f t="shared" si="4"/>
        <v>2001</v>
      </c>
      <c r="AA140" s="1">
        <f t="shared" si="5"/>
        <v>15</v>
      </c>
      <c r="AB140" s="23" t="s">
        <v>820</v>
      </c>
      <c r="AC140" s="23"/>
      <c r="AD140" s="23"/>
      <c r="AE140" s="23"/>
      <c r="AF140" s="23"/>
      <c r="AG140" s="23"/>
      <c r="AH140" s="23"/>
      <c r="AI140" s="23"/>
      <c r="AJ140" s="23"/>
      <c r="AK140" s="23"/>
      <c r="AL140" s="35" t="s">
        <v>278</v>
      </c>
      <c r="AM140" s="23"/>
      <c r="AN140" s="23" t="s">
        <v>820</v>
      </c>
      <c r="AO140" s="1" t="s">
        <v>551</v>
      </c>
      <c r="AP140" s="1"/>
      <c r="AQ140" s="1"/>
      <c r="AR140" s="269"/>
      <c r="AS140" s="270"/>
      <c r="AT140" s="271"/>
      <c r="AU140" s="271"/>
      <c r="AV140" s="10"/>
      <c r="AW140" s="10"/>
      <c r="AX140" s="11"/>
      <c r="AY140" s="11"/>
      <c r="AZ140" s="10"/>
      <c r="BA140" s="10"/>
    </row>
    <row r="141" spans="1:53" ht="117.75" customHeight="1">
      <c r="A141" s="21">
        <v>137</v>
      </c>
      <c r="B141" s="35" t="s">
        <v>5780</v>
      </c>
      <c r="C141" s="35" t="s">
        <v>695</v>
      </c>
      <c r="D141" s="180">
        <v>613</v>
      </c>
      <c r="E141" s="115" t="s">
        <v>2201</v>
      </c>
      <c r="F141" s="79" t="s">
        <v>5825</v>
      </c>
      <c r="G141" s="1" t="s">
        <v>1182</v>
      </c>
      <c r="H141" s="23" t="s">
        <v>667</v>
      </c>
      <c r="I141" s="109" t="str">
        <f>IF(HL!B140="","",HYPERLINK(HL!B140,"表示"))</f>
        <v>表示</v>
      </c>
      <c r="J141" s="108">
        <f>IF(HL!C140="","",HYPERLINK(HL!C140,2))</f>
        <v>2</v>
      </c>
      <c r="K141" s="108">
        <f>IF(HL!D140="","",HYPERLINK(HL!D140,3))</f>
        <v>3</v>
      </c>
      <c r="L141" s="108">
        <f>IF(HL!E140="","",HYPERLINK(HL!E140,4))</f>
        <v>4</v>
      </c>
      <c r="M141" s="108" t="str">
        <f>IF(HL!F140="","",HYPERLINK(HL!F140,5))</f>
        <v/>
      </c>
      <c r="N141" s="108" t="str">
        <f>IF(HL!G140="","",HYPERLINK(HL!G140,6))</f>
        <v/>
      </c>
      <c r="O141" s="108" t="str">
        <f>IF(HL!H140="","",HYPERLINK(HL!H140,7))</f>
        <v/>
      </c>
      <c r="P141" s="108" t="str">
        <f>IF(HL!I140="","",HYPERLINK(HL!I140,8))</f>
        <v/>
      </c>
      <c r="Q141" s="108" t="str">
        <f>IF(HL!J140="","",HYPERLINK(HL!J140,9))</f>
        <v/>
      </c>
      <c r="R141" s="108" t="str">
        <f>IF(HL!K140="","",HYPERLINK(HL!K140,10))</f>
        <v/>
      </c>
      <c r="S141" s="108" t="str">
        <f>IF(HL!L140="","",HYPERLINK(HL!L140,11))</f>
        <v/>
      </c>
      <c r="T141" s="108" t="str">
        <f>IF(HL!M140="","",HYPERLINK(HL!M140,12))</f>
        <v/>
      </c>
      <c r="U141" s="108" t="str">
        <f>IF(HL!N140="","",HYPERLINK(HL!N140,13))</f>
        <v/>
      </c>
      <c r="V141" s="84" t="str">
        <f>IF(HL!O140="","",HYPERLINK(HL!O140,14))</f>
        <v/>
      </c>
      <c r="W141" s="81" t="str">
        <f>IF(HL!P140="","－",HYPERLINK(HL!P140,"表示"))</f>
        <v>表示</v>
      </c>
      <c r="X141" s="163">
        <v>36377</v>
      </c>
      <c r="Y141" s="164">
        <v>37166</v>
      </c>
      <c r="Z141" s="1" t="str">
        <f t="shared" si="4"/>
        <v>2001</v>
      </c>
      <c r="AA141" s="1">
        <f t="shared" si="5"/>
        <v>25</v>
      </c>
      <c r="AB141" s="23" t="s">
        <v>820</v>
      </c>
      <c r="AC141" s="23"/>
      <c r="AD141" s="23"/>
      <c r="AE141" s="23"/>
      <c r="AF141" s="23"/>
      <c r="AG141" s="23"/>
      <c r="AH141" s="23"/>
      <c r="AI141" s="23"/>
      <c r="AJ141" s="23"/>
      <c r="AK141" s="23"/>
      <c r="AL141" s="35" t="s">
        <v>2373</v>
      </c>
      <c r="AM141" s="23" t="s">
        <v>820</v>
      </c>
      <c r="AN141" s="23" t="s">
        <v>820</v>
      </c>
      <c r="AO141" s="1" t="s">
        <v>551</v>
      </c>
      <c r="AP141" s="1"/>
      <c r="AQ141" s="1"/>
      <c r="AR141" s="269"/>
      <c r="AS141" s="270"/>
      <c r="AT141" s="271"/>
      <c r="AU141" s="271"/>
      <c r="AV141" s="10"/>
      <c r="AW141" s="10"/>
      <c r="AX141" s="11"/>
      <c r="AY141" s="11"/>
      <c r="AZ141" s="10"/>
      <c r="BA141" s="10"/>
    </row>
    <row r="142" spans="1:53" ht="70.25" customHeight="1">
      <c r="A142" s="21">
        <v>138</v>
      </c>
      <c r="B142" s="35" t="s">
        <v>1982</v>
      </c>
      <c r="C142" s="35" t="s">
        <v>696</v>
      </c>
      <c r="D142" s="180">
        <v>732</v>
      </c>
      <c r="E142" s="115" t="s">
        <v>6128</v>
      </c>
      <c r="F142" s="79" t="s">
        <v>2271</v>
      </c>
      <c r="G142" s="1" t="s">
        <v>1182</v>
      </c>
      <c r="H142" s="23" t="s">
        <v>667</v>
      </c>
      <c r="I142" s="109" t="str">
        <f>IF(HL!B141="","",HYPERLINK(HL!B141,"表示"))</f>
        <v>表示</v>
      </c>
      <c r="J142" s="108">
        <f>IF(HL!C141="","",HYPERLINK(HL!C141,2))</f>
        <v>2</v>
      </c>
      <c r="K142" s="108" t="str">
        <f>IF(HL!D141="","",HYPERLINK(HL!D141,3))</f>
        <v/>
      </c>
      <c r="L142" s="108" t="str">
        <f>IF(HL!E141="","",HYPERLINK(HL!E141,4))</f>
        <v/>
      </c>
      <c r="M142" s="108" t="str">
        <f>IF(HL!F141="","",HYPERLINK(HL!F141,5))</f>
        <v/>
      </c>
      <c r="N142" s="108" t="str">
        <f>IF(HL!G141="","",HYPERLINK(HL!G141,6))</f>
        <v/>
      </c>
      <c r="O142" s="108" t="str">
        <f>IF(HL!H141="","",HYPERLINK(HL!H141,7))</f>
        <v/>
      </c>
      <c r="P142" s="108" t="str">
        <f>IF(HL!I141="","",HYPERLINK(HL!I141,8))</f>
        <v/>
      </c>
      <c r="Q142" s="108" t="str">
        <f>IF(HL!J141="","",HYPERLINK(HL!J141,9))</f>
        <v/>
      </c>
      <c r="R142" s="108" t="str">
        <f>IF(HL!K141="","",HYPERLINK(HL!K141,10))</f>
        <v/>
      </c>
      <c r="S142" s="108" t="str">
        <f>IF(HL!L141="","",HYPERLINK(HL!L141,11))</f>
        <v/>
      </c>
      <c r="T142" s="108" t="str">
        <f>IF(HL!M141="","",HYPERLINK(HL!M141,12))</f>
        <v/>
      </c>
      <c r="U142" s="108" t="str">
        <f>IF(HL!N141="","",HYPERLINK(HL!N141,13))</f>
        <v/>
      </c>
      <c r="V142" s="84" t="str">
        <f>IF(HL!O141="","",HYPERLINK(HL!O141,14))</f>
        <v/>
      </c>
      <c r="W142" s="81" t="str">
        <f>IF(HL!P141="","－",HYPERLINK(HL!P141,"表示"))</f>
        <v>表示</v>
      </c>
      <c r="X142" s="163">
        <v>36479</v>
      </c>
      <c r="Y142" s="164">
        <v>37166</v>
      </c>
      <c r="Z142" s="1" t="str">
        <f t="shared" si="4"/>
        <v>2001</v>
      </c>
      <c r="AA142" s="1">
        <f t="shared" si="5"/>
        <v>22</v>
      </c>
      <c r="AB142" s="23" t="s">
        <v>820</v>
      </c>
      <c r="AC142" s="23"/>
      <c r="AD142" s="23"/>
      <c r="AE142" s="23"/>
      <c r="AF142" s="23"/>
      <c r="AG142" s="23"/>
      <c r="AH142" s="23"/>
      <c r="AI142" s="23"/>
      <c r="AJ142" s="23"/>
      <c r="AK142" s="23"/>
      <c r="AL142" s="35" t="s">
        <v>1107</v>
      </c>
      <c r="AM142" s="23"/>
      <c r="AN142" s="23" t="s">
        <v>820</v>
      </c>
      <c r="AO142" s="1" t="s">
        <v>551</v>
      </c>
      <c r="AP142" s="1"/>
      <c r="AQ142" s="1"/>
      <c r="AR142" s="269"/>
      <c r="AS142" s="270"/>
      <c r="AT142" s="271"/>
      <c r="AU142" s="271"/>
      <c r="AV142" s="10"/>
      <c r="AW142" s="10"/>
      <c r="AX142" s="11"/>
      <c r="AY142" s="11"/>
      <c r="AZ142" s="10"/>
      <c r="BA142" s="10"/>
    </row>
    <row r="143" spans="1:53" ht="124.5" customHeight="1">
      <c r="A143" s="21">
        <v>139</v>
      </c>
      <c r="B143" s="35" t="s">
        <v>2956</v>
      </c>
      <c r="C143" s="35" t="s">
        <v>1018</v>
      </c>
      <c r="D143" s="180">
        <v>821</v>
      </c>
      <c r="E143" s="115" t="s">
        <v>2058</v>
      </c>
      <c r="F143" s="79" t="s">
        <v>877</v>
      </c>
      <c r="G143" s="1" t="s">
        <v>1182</v>
      </c>
      <c r="H143" s="23" t="s">
        <v>679</v>
      </c>
      <c r="I143" s="109" t="str">
        <f>IF(HL!B142="","",HYPERLINK(HL!B142,"表示"))</f>
        <v>表示</v>
      </c>
      <c r="J143" s="108">
        <f>IF(HL!C142="","",HYPERLINK(HL!C142,2))</f>
        <v>2</v>
      </c>
      <c r="K143" s="108">
        <f>IF(HL!D142="","",HYPERLINK(HL!D142,3))</f>
        <v>3</v>
      </c>
      <c r="L143" s="108" t="str">
        <f>IF(HL!E142="","",HYPERLINK(HL!E142,4))</f>
        <v/>
      </c>
      <c r="M143" s="108" t="str">
        <f>IF(HL!F142="","",HYPERLINK(HL!F142,5))</f>
        <v/>
      </c>
      <c r="N143" s="108" t="str">
        <f>IF(HL!G142="","",HYPERLINK(HL!G142,6))</f>
        <v/>
      </c>
      <c r="O143" s="108" t="str">
        <f>IF(HL!H142="","",HYPERLINK(HL!H142,7))</f>
        <v/>
      </c>
      <c r="P143" s="108" t="str">
        <f>IF(HL!I142="","",HYPERLINK(HL!I142,8))</f>
        <v/>
      </c>
      <c r="Q143" s="108" t="str">
        <f>IF(HL!J142="","",HYPERLINK(HL!J142,9))</f>
        <v/>
      </c>
      <c r="R143" s="108" t="str">
        <f>IF(HL!K142="","",HYPERLINK(HL!K142,10))</f>
        <v/>
      </c>
      <c r="S143" s="108" t="str">
        <f>IF(HL!L142="","",HYPERLINK(HL!L142,11))</f>
        <v/>
      </c>
      <c r="T143" s="108" t="str">
        <f>IF(HL!M142="","",HYPERLINK(HL!M142,12))</f>
        <v/>
      </c>
      <c r="U143" s="108" t="str">
        <f>IF(HL!N142="","",HYPERLINK(HL!N142,13))</f>
        <v/>
      </c>
      <c r="V143" s="84" t="str">
        <f>IF(HL!O142="","",HYPERLINK(HL!O142,14))</f>
        <v/>
      </c>
      <c r="W143" s="81" t="str">
        <f>IF(HL!P142="","－",HYPERLINK(HL!P142,"表示"))</f>
        <v>表示</v>
      </c>
      <c r="X143" s="163">
        <v>36703</v>
      </c>
      <c r="Y143" s="164">
        <v>37166</v>
      </c>
      <c r="Z143" s="1" t="str">
        <f t="shared" si="4"/>
        <v>2001</v>
      </c>
      <c r="AA143" s="1">
        <f t="shared" si="5"/>
        <v>15</v>
      </c>
      <c r="AB143" s="23" t="s">
        <v>820</v>
      </c>
      <c r="AC143" s="23"/>
      <c r="AD143" s="23"/>
      <c r="AE143" s="23"/>
      <c r="AF143" s="23"/>
      <c r="AG143" s="23"/>
      <c r="AH143" s="23"/>
      <c r="AI143" s="23"/>
      <c r="AJ143" s="23"/>
      <c r="AK143" s="23"/>
      <c r="AL143" s="35" t="s">
        <v>2374</v>
      </c>
      <c r="AM143" s="23" t="s">
        <v>820</v>
      </c>
      <c r="AN143" s="23" t="s">
        <v>820</v>
      </c>
      <c r="AO143" s="1" t="s">
        <v>551</v>
      </c>
      <c r="AP143" s="1"/>
      <c r="AQ143" s="1"/>
      <c r="AR143" s="269"/>
      <c r="AS143" s="270"/>
      <c r="AT143" s="271"/>
      <c r="AU143" s="271"/>
      <c r="AV143" s="10"/>
      <c r="AW143" s="10"/>
      <c r="AX143" s="11"/>
      <c r="AY143" s="11"/>
      <c r="AZ143" s="10"/>
      <c r="BA143" s="10"/>
    </row>
    <row r="144" spans="1:53" ht="70.25" customHeight="1">
      <c r="A144" s="21">
        <v>140</v>
      </c>
      <c r="B144" s="35" t="s">
        <v>2957</v>
      </c>
      <c r="C144" s="35" t="s">
        <v>697</v>
      </c>
      <c r="D144" s="180">
        <v>223</v>
      </c>
      <c r="E144" s="115" t="s">
        <v>6129</v>
      </c>
      <c r="F144" s="79" t="s">
        <v>4209</v>
      </c>
      <c r="G144" s="1" t="s">
        <v>1182</v>
      </c>
      <c r="H144" s="23" t="s">
        <v>667</v>
      </c>
      <c r="I144" s="109" t="str">
        <f>IF(HL!B143="","",HYPERLINK(HL!B143,"表示"))</f>
        <v>表示</v>
      </c>
      <c r="J144" s="108" t="str">
        <f>IF(HL!C143="","",HYPERLINK(HL!C143,2))</f>
        <v/>
      </c>
      <c r="K144" s="108" t="str">
        <f>IF(HL!D143="","",HYPERLINK(HL!D143,3))</f>
        <v/>
      </c>
      <c r="L144" s="108" t="str">
        <f>IF(HL!E143="","",HYPERLINK(HL!E143,4))</f>
        <v/>
      </c>
      <c r="M144" s="108" t="str">
        <f>IF(HL!F143="","",HYPERLINK(HL!F143,5))</f>
        <v/>
      </c>
      <c r="N144" s="108" t="str">
        <f>IF(HL!G143="","",HYPERLINK(HL!G143,6))</f>
        <v/>
      </c>
      <c r="O144" s="108" t="str">
        <f>IF(HL!H143="","",HYPERLINK(HL!H143,7))</f>
        <v/>
      </c>
      <c r="P144" s="108" t="str">
        <f>IF(HL!I143="","",HYPERLINK(HL!I143,8))</f>
        <v/>
      </c>
      <c r="Q144" s="108" t="str">
        <f>IF(HL!J143="","",HYPERLINK(HL!J143,9))</f>
        <v/>
      </c>
      <c r="R144" s="108" t="str">
        <f>IF(HL!K143="","",HYPERLINK(HL!K143,10))</f>
        <v/>
      </c>
      <c r="S144" s="108" t="str">
        <f>IF(HL!L143="","",HYPERLINK(HL!L143,11))</f>
        <v/>
      </c>
      <c r="T144" s="108" t="str">
        <f>IF(HL!M143="","",HYPERLINK(HL!M143,12))</f>
        <v/>
      </c>
      <c r="U144" s="108" t="str">
        <f>IF(HL!N143="","",HYPERLINK(HL!N143,13))</f>
        <v/>
      </c>
      <c r="V144" s="84" t="str">
        <f>IF(HL!O143="","",HYPERLINK(HL!O143,14))</f>
        <v/>
      </c>
      <c r="W144" s="81" t="str">
        <f>IF(HL!P143="","－",HYPERLINK(HL!P143,"表示"))</f>
        <v>表示</v>
      </c>
      <c r="X144" s="163">
        <v>36459</v>
      </c>
      <c r="Y144" s="164">
        <v>37166</v>
      </c>
      <c r="Z144" s="1" t="str">
        <f t="shared" si="4"/>
        <v>2001</v>
      </c>
      <c r="AA144" s="1">
        <f t="shared" si="5"/>
        <v>23</v>
      </c>
      <c r="AB144" s="23" t="s">
        <v>820</v>
      </c>
      <c r="AC144" s="23"/>
      <c r="AD144" s="23"/>
      <c r="AE144" s="23"/>
      <c r="AF144" s="23"/>
      <c r="AG144" s="23"/>
      <c r="AH144" s="23"/>
      <c r="AI144" s="23"/>
      <c r="AJ144" s="23"/>
      <c r="AK144" s="23"/>
      <c r="AL144" s="35" t="s">
        <v>2375</v>
      </c>
      <c r="AM144" s="23" t="s">
        <v>820</v>
      </c>
      <c r="AN144" s="23"/>
      <c r="AO144" s="1" t="s">
        <v>551</v>
      </c>
      <c r="AP144" s="1"/>
      <c r="AQ144" s="1"/>
      <c r="AR144" s="269"/>
      <c r="AS144" s="270"/>
      <c r="AT144" s="271"/>
      <c r="AU144" s="271"/>
      <c r="AV144" s="10"/>
      <c r="AW144" s="10"/>
      <c r="AX144" s="11"/>
      <c r="AY144" s="11"/>
      <c r="AZ144" s="10"/>
      <c r="BA144" s="10"/>
    </row>
    <row r="145" spans="1:53" ht="70.25" customHeight="1">
      <c r="A145" s="21">
        <v>141</v>
      </c>
      <c r="B145" s="35" t="s">
        <v>2958</v>
      </c>
      <c r="C145" s="35" t="s">
        <v>698</v>
      </c>
      <c r="D145" s="180">
        <v>229</v>
      </c>
      <c r="E145" s="115" t="s">
        <v>1921</v>
      </c>
      <c r="F145" s="79" t="s">
        <v>1059</v>
      </c>
      <c r="G145" s="1" t="s">
        <v>1182</v>
      </c>
      <c r="H145" s="23" t="s">
        <v>677</v>
      </c>
      <c r="I145" s="109" t="str">
        <f>IF(HL!B144="","",HYPERLINK(HL!B144,"表示"))</f>
        <v>表示</v>
      </c>
      <c r="J145" s="108">
        <f>IF(HL!C144="","",HYPERLINK(HL!C144,2))</f>
        <v>2</v>
      </c>
      <c r="K145" s="108">
        <f>IF(HL!D144="","",HYPERLINK(HL!D144,3))</f>
        <v>3</v>
      </c>
      <c r="L145" s="108" t="str">
        <f>IF(HL!E144="","",HYPERLINK(HL!E144,4))</f>
        <v/>
      </c>
      <c r="M145" s="108" t="str">
        <f>IF(HL!F144="","",HYPERLINK(HL!F144,5))</f>
        <v/>
      </c>
      <c r="N145" s="108" t="str">
        <f>IF(HL!G144="","",HYPERLINK(HL!G144,6))</f>
        <v/>
      </c>
      <c r="O145" s="108" t="str">
        <f>IF(HL!H144="","",HYPERLINK(HL!H144,7))</f>
        <v/>
      </c>
      <c r="P145" s="108" t="str">
        <f>IF(HL!I144="","",HYPERLINK(HL!I144,8))</f>
        <v/>
      </c>
      <c r="Q145" s="108" t="str">
        <f>IF(HL!J144="","",HYPERLINK(HL!J144,9))</f>
        <v/>
      </c>
      <c r="R145" s="108" t="str">
        <f>IF(HL!K144="","",HYPERLINK(HL!K144,10))</f>
        <v/>
      </c>
      <c r="S145" s="108" t="str">
        <f>IF(HL!L144="","",HYPERLINK(HL!L144,11))</f>
        <v/>
      </c>
      <c r="T145" s="108" t="str">
        <f>IF(HL!M144="","",HYPERLINK(HL!M144,12))</f>
        <v/>
      </c>
      <c r="U145" s="108" t="str">
        <f>IF(HL!N144="","",HYPERLINK(HL!N144,13))</f>
        <v/>
      </c>
      <c r="V145" s="84" t="str">
        <f>IF(HL!O144="","",HYPERLINK(HL!O144,14))</f>
        <v/>
      </c>
      <c r="W145" s="81" t="str">
        <f>IF(HL!P144="","－",HYPERLINK(HL!P144,"表示"))</f>
        <v>表示</v>
      </c>
      <c r="X145" s="163">
        <v>36472</v>
      </c>
      <c r="Y145" s="164">
        <v>37166</v>
      </c>
      <c r="Z145" s="1" t="str">
        <f t="shared" si="4"/>
        <v>2001</v>
      </c>
      <c r="AA145" s="1">
        <f t="shared" si="5"/>
        <v>22</v>
      </c>
      <c r="AB145" s="23"/>
      <c r="AC145" s="23"/>
      <c r="AD145" s="23"/>
      <c r="AE145" s="23"/>
      <c r="AF145" s="23"/>
      <c r="AG145" s="23" t="s">
        <v>820</v>
      </c>
      <c r="AH145" s="23"/>
      <c r="AI145" s="23" t="s">
        <v>820</v>
      </c>
      <c r="AJ145" s="23"/>
      <c r="AK145" s="23"/>
      <c r="AL145" s="35" t="s">
        <v>215</v>
      </c>
      <c r="AM145" s="23"/>
      <c r="AN145" s="23" t="s">
        <v>820</v>
      </c>
      <c r="AO145" s="1" t="s">
        <v>551</v>
      </c>
      <c r="AP145" s="1"/>
      <c r="AQ145" s="23" t="s">
        <v>172</v>
      </c>
      <c r="AR145" s="269"/>
      <c r="AS145" s="270"/>
      <c r="AT145" s="269"/>
      <c r="AU145" s="269"/>
      <c r="AV145" s="10"/>
      <c r="AW145" s="10"/>
      <c r="AX145" s="11"/>
      <c r="AY145" s="11"/>
      <c r="AZ145" s="10"/>
      <c r="BA145" s="10"/>
    </row>
    <row r="146" spans="1:53" ht="70.25" customHeight="1">
      <c r="A146" s="21">
        <v>142</v>
      </c>
      <c r="B146" s="35" t="s">
        <v>1983</v>
      </c>
      <c r="C146" s="35" t="s">
        <v>699</v>
      </c>
      <c r="D146" s="180">
        <v>732</v>
      </c>
      <c r="E146" s="115" t="s">
        <v>6128</v>
      </c>
      <c r="F146" s="79" t="s">
        <v>69</v>
      </c>
      <c r="G146" s="1" t="s">
        <v>1182</v>
      </c>
      <c r="H146" s="23" t="s">
        <v>667</v>
      </c>
      <c r="I146" s="109" t="str">
        <f>IF(HL!B145="","",HYPERLINK(HL!B145,"表示"))</f>
        <v>表示</v>
      </c>
      <c r="J146" s="108" t="str">
        <f>IF(HL!C145="","",HYPERLINK(HL!C145,2))</f>
        <v/>
      </c>
      <c r="K146" s="108" t="str">
        <f>IF(HL!D145="","",HYPERLINK(HL!D145,3))</f>
        <v/>
      </c>
      <c r="L146" s="108" t="str">
        <f>IF(HL!E145="","",HYPERLINK(HL!E145,4))</f>
        <v/>
      </c>
      <c r="M146" s="108" t="str">
        <f>IF(HL!F145="","",HYPERLINK(HL!F145,5))</f>
        <v/>
      </c>
      <c r="N146" s="108" t="str">
        <f>IF(HL!G145="","",HYPERLINK(HL!G145,6))</f>
        <v/>
      </c>
      <c r="O146" s="108" t="str">
        <f>IF(HL!H145="","",HYPERLINK(HL!H145,7))</f>
        <v/>
      </c>
      <c r="P146" s="108" t="str">
        <f>IF(HL!I145="","",HYPERLINK(HL!I145,8))</f>
        <v/>
      </c>
      <c r="Q146" s="108" t="str">
        <f>IF(HL!J145="","",HYPERLINK(HL!J145,9))</f>
        <v/>
      </c>
      <c r="R146" s="108" t="str">
        <f>IF(HL!K145="","",HYPERLINK(HL!K145,10))</f>
        <v/>
      </c>
      <c r="S146" s="108" t="str">
        <f>IF(HL!L145="","",HYPERLINK(HL!L145,11))</f>
        <v/>
      </c>
      <c r="T146" s="108" t="str">
        <f>IF(HL!M145="","",HYPERLINK(HL!M145,12))</f>
        <v/>
      </c>
      <c r="U146" s="108" t="str">
        <f>IF(HL!N145="","",HYPERLINK(HL!N145,13))</f>
        <v/>
      </c>
      <c r="V146" s="84" t="str">
        <f>IF(HL!O145="","",HYPERLINK(HL!O145,14))</f>
        <v/>
      </c>
      <c r="W146" s="81" t="str">
        <f>IF(HL!P145="","－",HYPERLINK(HL!P145,"表示"))</f>
        <v>表示</v>
      </c>
      <c r="X146" s="163">
        <v>35878</v>
      </c>
      <c r="Y146" s="164">
        <v>37166</v>
      </c>
      <c r="Z146" s="1" t="str">
        <f t="shared" si="4"/>
        <v>2001</v>
      </c>
      <c r="AA146" s="1">
        <f t="shared" si="5"/>
        <v>42</v>
      </c>
      <c r="AB146" s="23" t="s">
        <v>820</v>
      </c>
      <c r="AC146" s="23"/>
      <c r="AD146" s="23"/>
      <c r="AE146" s="23"/>
      <c r="AF146" s="23"/>
      <c r="AG146" s="23"/>
      <c r="AH146" s="23"/>
      <c r="AI146" s="23"/>
      <c r="AJ146" s="23"/>
      <c r="AK146" s="23"/>
      <c r="AL146" s="35" t="s">
        <v>1108</v>
      </c>
      <c r="AM146" s="23" t="s">
        <v>820</v>
      </c>
      <c r="AN146" s="23"/>
      <c r="AO146" s="1" t="s">
        <v>551</v>
      </c>
      <c r="AP146" s="1"/>
      <c r="AQ146" s="1"/>
      <c r="AR146" s="269"/>
      <c r="AS146" s="270"/>
      <c r="AT146" s="271"/>
      <c r="AU146" s="271"/>
      <c r="AV146" s="10"/>
      <c r="AW146" s="10"/>
      <c r="AX146" s="11"/>
      <c r="AY146" s="11"/>
      <c r="AZ146" s="10"/>
      <c r="BA146" s="10"/>
    </row>
    <row r="147" spans="1:53" ht="70.25" customHeight="1">
      <c r="A147" s="21">
        <v>143</v>
      </c>
      <c r="B147" s="35" t="s">
        <v>1984</v>
      </c>
      <c r="C147" s="35" t="s">
        <v>1072</v>
      </c>
      <c r="D147" s="180">
        <v>271</v>
      </c>
      <c r="E147" s="115" t="s">
        <v>6130</v>
      </c>
      <c r="F147" s="79" t="s">
        <v>312</v>
      </c>
      <c r="G147" s="1" t="s">
        <v>1183</v>
      </c>
      <c r="H147" s="23" t="s">
        <v>679</v>
      </c>
      <c r="I147" s="109" t="str">
        <f>IF(HL!B146="","",HYPERLINK(HL!B146,"表示"))</f>
        <v>表示</v>
      </c>
      <c r="J147" s="108">
        <f>IF(HL!C146="","",HYPERLINK(HL!C146,2))</f>
        <v>2</v>
      </c>
      <c r="K147" s="108">
        <f>IF(HL!D146="","",HYPERLINK(HL!D146,3))</f>
        <v>3</v>
      </c>
      <c r="L147" s="108" t="str">
        <f>IF(HL!E146="","",HYPERLINK(HL!E146,4))</f>
        <v/>
      </c>
      <c r="M147" s="108" t="str">
        <f>IF(HL!F146="","",HYPERLINK(HL!F146,5))</f>
        <v/>
      </c>
      <c r="N147" s="108" t="str">
        <f>IF(HL!G146="","",HYPERLINK(HL!G146,6))</f>
        <v/>
      </c>
      <c r="O147" s="108" t="str">
        <f>IF(HL!H146="","",HYPERLINK(HL!H146,7))</f>
        <v/>
      </c>
      <c r="P147" s="108" t="str">
        <f>IF(HL!I146="","",HYPERLINK(HL!I146,8))</f>
        <v/>
      </c>
      <c r="Q147" s="108" t="str">
        <f>IF(HL!J146="","",HYPERLINK(HL!J146,9))</f>
        <v/>
      </c>
      <c r="R147" s="108" t="str">
        <f>IF(HL!K146="","",HYPERLINK(HL!K146,10))</f>
        <v/>
      </c>
      <c r="S147" s="108" t="str">
        <f>IF(HL!L146="","",HYPERLINK(HL!L146,11))</f>
        <v/>
      </c>
      <c r="T147" s="108" t="str">
        <f>IF(HL!M146="","",HYPERLINK(HL!M146,12))</f>
        <v/>
      </c>
      <c r="U147" s="108" t="str">
        <f>IF(HL!N146="","",HYPERLINK(HL!N146,13))</f>
        <v/>
      </c>
      <c r="V147" s="84" t="str">
        <f>IF(HL!O146="","",HYPERLINK(HL!O146,14))</f>
        <v/>
      </c>
      <c r="W147" s="1" t="s">
        <v>11737</v>
      </c>
      <c r="X147" s="163">
        <v>36600</v>
      </c>
      <c r="Y147" s="164">
        <v>37179</v>
      </c>
      <c r="Z147" s="1" t="str">
        <f t="shared" si="4"/>
        <v>2001</v>
      </c>
      <c r="AA147" s="1">
        <f t="shared" si="5"/>
        <v>19</v>
      </c>
      <c r="AB147" s="1"/>
      <c r="AC147" s="1"/>
      <c r="AD147" s="1"/>
      <c r="AE147" s="23" t="s">
        <v>820</v>
      </c>
      <c r="AF147" s="1"/>
      <c r="AG147" s="1"/>
      <c r="AH147" s="1"/>
      <c r="AI147" s="1"/>
      <c r="AJ147" s="1"/>
      <c r="AK147" s="1"/>
      <c r="AL147" s="35" t="s">
        <v>1067</v>
      </c>
      <c r="AM147" s="23" t="s">
        <v>820</v>
      </c>
      <c r="AN147" s="23"/>
      <c r="AO147" s="1" t="s">
        <v>551</v>
      </c>
      <c r="AP147" s="1"/>
      <c r="AQ147" s="1"/>
      <c r="AR147" s="269"/>
      <c r="AS147" s="270"/>
      <c r="AT147" s="271"/>
      <c r="AU147" s="271"/>
      <c r="AV147" s="10"/>
      <c r="AW147" s="10"/>
      <c r="AX147" s="11"/>
      <c r="AY147" s="11"/>
      <c r="AZ147" s="10"/>
      <c r="BA147" s="10"/>
    </row>
    <row r="148" spans="1:53" ht="70.25" customHeight="1">
      <c r="A148" s="21">
        <v>144</v>
      </c>
      <c r="B148" s="35" t="s">
        <v>2959</v>
      </c>
      <c r="C148" s="35" t="s">
        <v>2960</v>
      </c>
      <c r="D148" s="180">
        <v>429</v>
      </c>
      <c r="E148" s="115" t="s">
        <v>1848</v>
      </c>
      <c r="F148" s="79" t="s">
        <v>70</v>
      </c>
      <c r="G148" s="1" t="s">
        <v>1182</v>
      </c>
      <c r="H148" s="23" t="s">
        <v>669</v>
      </c>
      <c r="I148" s="109" t="str">
        <f>IF(HL!B147="","",HYPERLINK(HL!B147,"表示"))</f>
        <v>表示</v>
      </c>
      <c r="J148" s="108">
        <f>IF(HL!C147="","",HYPERLINK(HL!C147,2))</f>
        <v>2</v>
      </c>
      <c r="K148" s="108">
        <f>IF(HL!D147="","",HYPERLINK(HL!D147,3))</f>
        <v>3</v>
      </c>
      <c r="L148" s="108" t="str">
        <f>IF(HL!E147="","",HYPERLINK(HL!E147,4))</f>
        <v/>
      </c>
      <c r="M148" s="108"/>
      <c r="N148" s="108" t="str">
        <f>IF(HL!G147="","",HYPERLINK(HL!G147,6))</f>
        <v/>
      </c>
      <c r="O148" s="108" t="str">
        <f>IF(HL!H147="","",HYPERLINK(HL!H147,7))</f>
        <v/>
      </c>
      <c r="P148" s="108" t="str">
        <f>IF(HL!I147="","",HYPERLINK(HL!I147,8))</f>
        <v/>
      </c>
      <c r="Q148" s="108" t="str">
        <f>IF(HL!J147="","",HYPERLINK(HL!J147,9))</f>
        <v/>
      </c>
      <c r="R148" s="108" t="str">
        <f>IF(HL!K147="","",HYPERLINK(HL!K147,10))</f>
        <v/>
      </c>
      <c r="S148" s="108" t="str">
        <f>IF(HL!L147="","",HYPERLINK(HL!L147,11))</f>
        <v/>
      </c>
      <c r="T148" s="108" t="str">
        <f>IF(HL!M147="","",HYPERLINK(HL!M147,12))</f>
        <v/>
      </c>
      <c r="U148" s="108" t="str">
        <f>IF(HL!N147="","",HYPERLINK(HL!N147,13))</f>
        <v/>
      </c>
      <c r="V148" s="84" t="str">
        <f>IF(HL!O147="","",HYPERLINK(HL!O147,14))</f>
        <v/>
      </c>
      <c r="W148" s="81" t="str">
        <f>IF(HL!P147="","－",HYPERLINK(HL!P147,"表示"))</f>
        <v>表示</v>
      </c>
      <c r="X148" s="163">
        <v>37008</v>
      </c>
      <c r="Y148" s="164">
        <v>37216</v>
      </c>
      <c r="Z148" s="1" t="str">
        <f t="shared" si="4"/>
        <v>2001</v>
      </c>
      <c r="AA148" s="1">
        <f t="shared" si="5"/>
        <v>6</v>
      </c>
      <c r="AB148" s="23" t="s">
        <v>820</v>
      </c>
      <c r="AC148" s="23"/>
      <c r="AD148" s="23"/>
      <c r="AE148" s="23"/>
      <c r="AF148" s="23"/>
      <c r="AG148" s="23"/>
      <c r="AH148" s="23"/>
      <c r="AI148" s="23"/>
      <c r="AJ148" s="23"/>
      <c r="AK148" s="23"/>
      <c r="AL148" s="35" t="s">
        <v>497</v>
      </c>
      <c r="AM148" s="23"/>
      <c r="AN148" s="23" t="s">
        <v>820</v>
      </c>
      <c r="AO148" s="1" t="s">
        <v>965</v>
      </c>
      <c r="AP148" s="1"/>
      <c r="AQ148" s="1"/>
      <c r="AR148" s="269"/>
      <c r="AS148" s="270"/>
      <c r="AT148" s="271"/>
      <c r="AU148" s="271"/>
      <c r="AV148" s="10"/>
      <c r="AW148" s="10"/>
      <c r="AX148" s="11"/>
      <c r="AY148" s="11"/>
      <c r="AZ148" s="10"/>
      <c r="BA148" s="10"/>
    </row>
    <row r="149" spans="1:53" ht="122.25" customHeight="1">
      <c r="A149" s="21">
        <v>145</v>
      </c>
      <c r="B149" s="35" t="s">
        <v>2961</v>
      </c>
      <c r="C149" s="35" t="s">
        <v>2962</v>
      </c>
      <c r="D149" s="180">
        <v>625</v>
      </c>
      <c r="E149" s="115" t="s">
        <v>1594</v>
      </c>
      <c r="F149" s="79" t="s">
        <v>5826</v>
      </c>
      <c r="G149" s="1" t="s">
        <v>1182</v>
      </c>
      <c r="H149" s="23" t="s">
        <v>964</v>
      </c>
      <c r="I149" s="109" t="str">
        <f>IF(HL!B148="","",HYPERLINK(HL!B148,"表示"))</f>
        <v>表示</v>
      </c>
      <c r="J149" s="108" t="str">
        <f>IF(HL!C148="","",HYPERLINK(HL!C148,2))</f>
        <v/>
      </c>
      <c r="K149" s="108" t="str">
        <f>IF(HL!D148="","",HYPERLINK(HL!D148,3))</f>
        <v/>
      </c>
      <c r="L149" s="108" t="str">
        <f>IF(HL!E148="","",HYPERLINK(HL!E148,4))</f>
        <v/>
      </c>
      <c r="M149" s="108" t="str">
        <f>IF(HL!F148="","",HYPERLINK(HL!F148,5))</f>
        <v/>
      </c>
      <c r="N149" s="108" t="str">
        <f>IF(HL!G148="","",HYPERLINK(HL!G148,6))</f>
        <v/>
      </c>
      <c r="O149" s="108" t="str">
        <f>IF(HL!H148="","",HYPERLINK(HL!H148,7))</f>
        <v/>
      </c>
      <c r="P149" s="108" t="str">
        <f>IF(HL!I148="","",HYPERLINK(HL!I148,8))</f>
        <v/>
      </c>
      <c r="Q149" s="108" t="str">
        <f>IF(HL!J148="","",HYPERLINK(HL!J148,9))</f>
        <v/>
      </c>
      <c r="R149" s="108" t="str">
        <f>IF(HL!K148="","",HYPERLINK(HL!K148,10))</f>
        <v/>
      </c>
      <c r="S149" s="108" t="str">
        <f>IF(HL!L148="","",HYPERLINK(HL!L148,11))</f>
        <v/>
      </c>
      <c r="T149" s="108" t="str">
        <f>IF(HL!M148="","",HYPERLINK(HL!M148,12))</f>
        <v/>
      </c>
      <c r="U149" s="108" t="str">
        <f>IF(HL!N148="","",HYPERLINK(HL!N148,13))</f>
        <v/>
      </c>
      <c r="V149" s="84" t="str">
        <f>IF(HL!O148="","",HYPERLINK(HL!O148,14))</f>
        <v/>
      </c>
      <c r="W149" s="81" t="str">
        <f>IF(HL!P148="","－",HYPERLINK(HL!P148,"表示"))</f>
        <v>表示</v>
      </c>
      <c r="X149" s="163">
        <v>37008</v>
      </c>
      <c r="Y149" s="164">
        <v>37216</v>
      </c>
      <c r="Z149" s="1" t="str">
        <f t="shared" si="4"/>
        <v>2001</v>
      </c>
      <c r="AA149" s="1">
        <f t="shared" si="5"/>
        <v>6</v>
      </c>
      <c r="AB149" s="23" t="s">
        <v>820</v>
      </c>
      <c r="AC149" s="23"/>
      <c r="AD149" s="23"/>
      <c r="AE149" s="23" t="s">
        <v>820</v>
      </c>
      <c r="AF149" s="23"/>
      <c r="AG149" s="23"/>
      <c r="AH149" s="23"/>
      <c r="AI149" s="23"/>
      <c r="AJ149" s="23"/>
      <c r="AK149" s="23"/>
      <c r="AL149" s="35" t="s">
        <v>525</v>
      </c>
      <c r="AM149" s="23"/>
      <c r="AN149" s="23" t="s">
        <v>820</v>
      </c>
      <c r="AO149" s="1" t="s">
        <v>26</v>
      </c>
      <c r="AP149" s="1"/>
      <c r="AQ149" s="1"/>
      <c r="AR149" s="269"/>
      <c r="AS149" s="270"/>
      <c r="AT149" s="271"/>
      <c r="AU149" s="271"/>
      <c r="AV149" s="10"/>
      <c r="AW149" s="10"/>
      <c r="AX149" s="11"/>
      <c r="AY149" s="11"/>
      <c r="AZ149" s="10"/>
      <c r="BA149" s="10"/>
    </row>
    <row r="150" spans="1:53" ht="70.25" customHeight="1">
      <c r="A150" s="21">
        <v>146</v>
      </c>
      <c r="B150" s="35" t="s">
        <v>888</v>
      </c>
      <c r="C150" s="35" t="s">
        <v>334</v>
      </c>
      <c r="D150" s="180">
        <v>614</v>
      </c>
      <c r="E150" s="115" t="s">
        <v>6120</v>
      </c>
      <c r="F150" s="79" t="s">
        <v>71</v>
      </c>
      <c r="G150" s="1" t="s">
        <v>1182</v>
      </c>
      <c r="H150" s="23" t="s">
        <v>667</v>
      </c>
      <c r="I150" s="109" t="str">
        <f>IF(HL!B149="","",HYPERLINK(HL!B149,"表示"))</f>
        <v>表示</v>
      </c>
      <c r="J150" s="108" t="str">
        <f>IF(HL!C149="","",HYPERLINK(HL!C149,2))</f>
        <v/>
      </c>
      <c r="K150" s="108" t="str">
        <f>IF(HL!D149="","",HYPERLINK(HL!D149,3))</f>
        <v/>
      </c>
      <c r="L150" s="108" t="str">
        <f>IF(HL!E149="","",HYPERLINK(HL!E149,4))</f>
        <v/>
      </c>
      <c r="M150" s="108" t="str">
        <f>IF(HL!F149="","",HYPERLINK(HL!F149,5))</f>
        <v/>
      </c>
      <c r="N150" s="108" t="str">
        <f>IF(HL!G149="","",HYPERLINK(HL!G149,6))</f>
        <v/>
      </c>
      <c r="O150" s="108" t="str">
        <f>IF(HL!H149="","",HYPERLINK(HL!H149,7))</f>
        <v/>
      </c>
      <c r="P150" s="108" t="str">
        <f>IF(HL!I149="","",HYPERLINK(HL!I149,8))</f>
        <v/>
      </c>
      <c r="Q150" s="108" t="str">
        <f>IF(HL!J149="","",HYPERLINK(HL!J149,9))</f>
        <v/>
      </c>
      <c r="R150" s="108" t="str">
        <f>IF(HL!K149="","",HYPERLINK(HL!K149,10))</f>
        <v/>
      </c>
      <c r="S150" s="108" t="str">
        <f>IF(HL!L149="","",HYPERLINK(HL!L149,11))</f>
        <v/>
      </c>
      <c r="T150" s="108" t="str">
        <f>IF(HL!M149="","",HYPERLINK(HL!M149,12))</f>
        <v/>
      </c>
      <c r="U150" s="108" t="str">
        <f>IF(HL!N149="","",HYPERLINK(HL!N149,13))</f>
        <v/>
      </c>
      <c r="V150" s="84" t="str">
        <f>IF(HL!O149="","",HYPERLINK(HL!O149,14))</f>
        <v/>
      </c>
      <c r="W150" s="81" t="str">
        <f>IF(HL!P149="","－",HYPERLINK(HL!P149,"表示"))</f>
        <v>表示</v>
      </c>
      <c r="X150" s="163">
        <v>37166</v>
      </c>
      <c r="Y150" s="164">
        <v>37238</v>
      </c>
      <c r="Z150" s="1" t="str">
        <f t="shared" si="4"/>
        <v>2001</v>
      </c>
      <c r="AA150" s="1">
        <f t="shared" si="5"/>
        <v>2</v>
      </c>
      <c r="AB150" s="23"/>
      <c r="AC150" s="23"/>
      <c r="AD150" s="23"/>
      <c r="AE150" s="23" t="s">
        <v>820</v>
      </c>
      <c r="AF150" s="23"/>
      <c r="AG150" s="23" t="s">
        <v>820</v>
      </c>
      <c r="AH150" s="23"/>
      <c r="AI150" s="23"/>
      <c r="AJ150" s="23"/>
      <c r="AK150" s="23"/>
      <c r="AL150" s="35" t="s">
        <v>1109</v>
      </c>
      <c r="AM150" s="23"/>
      <c r="AN150" s="23" t="s">
        <v>820</v>
      </c>
      <c r="AO150" s="23" t="s">
        <v>2131</v>
      </c>
      <c r="AP150" s="23"/>
      <c r="AQ150" s="23"/>
      <c r="AR150" s="269"/>
      <c r="AS150" s="270"/>
      <c r="AT150" s="269"/>
      <c r="AU150" s="269"/>
      <c r="AV150" s="10"/>
      <c r="AW150" s="10"/>
      <c r="AX150" s="11"/>
      <c r="AY150" s="11"/>
      <c r="AZ150" s="10"/>
      <c r="BA150" s="10"/>
    </row>
    <row r="151" spans="1:53" ht="70.25" customHeight="1">
      <c r="A151" s="21">
        <v>147</v>
      </c>
      <c r="B151" s="35" t="s">
        <v>5800</v>
      </c>
      <c r="C151" s="35" t="s">
        <v>702</v>
      </c>
      <c r="D151" s="180">
        <v>625</v>
      </c>
      <c r="E151" s="115" t="s">
        <v>1594</v>
      </c>
      <c r="F151" s="79" t="s">
        <v>955</v>
      </c>
      <c r="G151" s="1" t="s">
        <v>1183</v>
      </c>
      <c r="H151" s="23" t="s">
        <v>21</v>
      </c>
      <c r="I151" s="109" t="str">
        <f>IF(HL!B150="","",HYPERLINK(HL!B150,"表示"))</f>
        <v>表示</v>
      </c>
      <c r="J151" s="108">
        <f>IF(HL!C150="","",HYPERLINK(HL!C150,2))</f>
        <v>2</v>
      </c>
      <c r="K151" s="108" t="str">
        <f>IF(HL!D150="","",HYPERLINK(HL!D150,3))</f>
        <v/>
      </c>
      <c r="L151" s="108" t="str">
        <f>IF(HL!E150="","",HYPERLINK(HL!E150,4))</f>
        <v/>
      </c>
      <c r="M151" s="108" t="str">
        <f>IF(HL!F150="","",HYPERLINK(HL!F150,5))</f>
        <v/>
      </c>
      <c r="N151" s="108" t="str">
        <f>IF(HL!G150="","",HYPERLINK(HL!G150,6))</f>
        <v/>
      </c>
      <c r="O151" s="108" t="str">
        <f>IF(HL!H150="","",HYPERLINK(HL!H150,7))</f>
        <v/>
      </c>
      <c r="P151" s="108" t="str">
        <f>IF(HL!I150="","",HYPERLINK(HL!I150,8))</f>
        <v/>
      </c>
      <c r="Q151" s="108" t="str">
        <f>IF(HL!J150="","",HYPERLINK(HL!J150,9))</f>
        <v/>
      </c>
      <c r="R151" s="108" t="str">
        <f>IF(HL!K150="","",HYPERLINK(HL!K150,10))</f>
        <v/>
      </c>
      <c r="S151" s="108" t="str">
        <f>IF(HL!L150="","",HYPERLINK(HL!L150,11))</f>
        <v/>
      </c>
      <c r="T151" s="108" t="str">
        <f>IF(HL!M150="","",HYPERLINK(HL!M150,12))</f>
        <v/>
      </c>
      <c r="U151" s="108" t="str">
        <f>IF(HL!N150="","",HYPERLINK(HL!N150,13))</f>
        <v/>
      </c>
      <c r="V151" s="84" t="str">
        <f>IF(HL!O150="","",HYPERLINK(HL!O150,14))</f>
        <v/>
      </c>
      <c r="W151" s="1" t="s">
        <v>11737</v>
      </c>
      <c r="X151" s="163">
        <v>37098</v>
      </c>
      <c r="Y151" s="164">
        <v>37239</v>
      </c>
      <c r="Z151" s="1" t="str">
        <f t="shared" si="4"/>
        <v>2001</v>
      </c>
      <c r="AA151" s="1">
        <f t="shared" si="5"/>
        <v>4</v>
      </c>
      <c r="AB151" s="1"/>
      <c r="AC151" s="1"/>
      <c r="AD151" s="1"/>
      <c r="AE151" s="1"/>
      <c r="AF151" s="1"/>
      <c r="AG151" s="23" t="s">
        <v>820</v>
      </c>
      <c r="AH151" s="23"/>
      <c r="AI151" s="1"/>
      <c r="AJ151" s="1"/>
      <c r="AK151" s="1"/>
      <c r="AL151" s="35" t="s">
        <v>1106</v>
      </c>
      <c r="AM151" s="23"/>
      <c r="AN151" s="23" t="s">
        <v>820</v>
      </c>
      <c r="AO151" s="1" t="s">
        <v>26</v>
      </c>
      <c r="AP151" s="1"/>
      <c r="AQ151" s="1" t="s">
        <v>172</v>
      </c>
      <c r="AR151" s="269"/>
      <c r="AS151" s="270"/>
      <c r="AT151" s="271"/>
      <c r="AU151" s="271"/>
      <c r="AV151" s="10"/>
      <c r="AW151" s="10"/>
      <c r="AX151" s="11"/>
      <c r="AY151" s="11"/>
      <c r="AZ151" s="10"/>
      <c r="BA151" s="10"/>
    </row>
    <row r="152" spans="1:53" ht="101.25" customHeight="1">
      <c r="A152" s="21">
        <v>148</v>
      </c>
      <c r="B152" s="35" t="s">
        <v>2963</v>
      </c>
      <c r="C152" s="35" t="s">
        <v>1079</v>
      </c>
      <c r="D152" s="180">
        <v>799</v>
      </c>
      <c r="E152" s="115" t="s">
        <v>6116</v>
      </c>
      <c r="F152" s="79" t="s">
        <v>80</v>
      </c>
      <c r="G152" s="1" t="s">
        <v>1183</v>
      </c>
      <c r="H152" s="23" t="s">
        <v>20</v>
      </c>
      <c r="I152" s="109" t="str">
        <f>IF(HL!B151="","",HYPERLINK(HL!B151,"表示"))</f>
        <v>表示</v>
      </c>
      <c r="J152" s="108" t="str">
        <f>IF(HL!C151="","",HYPERLINK(HL!C151,2))</f>
        <v/>
      </c>
      <c r="K152" s="108" t="str">
        <f>IF(HL!D151="","",HYPERLINK(HL!D151,3))</f>
        <v/>
      </c>
      <c r="L152" s="108" t="str">
        <f>IF(HL!E151="","",HYPERLINK(HL!E151,4))</f>
        <v/>
      </c>
      <c r="M152" s="108" t="str">
        <f>IF(HL!F151="","",HYPERLINK(HL!F151,5))</f>
        <v/>
      </c>
      <c r="N152" s="108" t="str">
        <f>IF(HL!G151="","",HYPERLINK(HL!G151,6))</f>
        <v/>
      </c>
      <c r="O152" s="108" t="str">
        <f>IF(HL!H151="","",HYPERLINK(HL!H151,7))</f>
        <v/>
      </c>
      <c r="P152" s="108" t="str">
        <f>IF(HL!I151="","",HYPERLINK(HL!I151,8))</f>
        <v/>
      </c>
      <c r="Q152" s="108" t="str">
        <f>IF(HL!J151="","",HYPERLINK(HL!J151,9))</f>
        <v/>
      </c>
      <c r="R152" s="108" t="str">
        <f>IF(HL!K151="","",HYPERLINK(HL!K151,10))</f>
        <v/>
      </c>
      <c r="S152" s="108" t="str">
        <f>IF(HL!L151="","",HYPERLINK(HL!L151,11))</f>
        <v/>
      </c>
      <c r="T152" s="108" t="str">
        <f>IF(HL!M151="","",HYPERLINK(HL!M151,12))</f>
        <v/>
      </c>
      <c r="U152" s="108" t="str">
        <f>IF(HL!N151="","",HYPERLINK(HL!N151,13))</f>
        <v/>
      </c>
      <c r="V152" s="84" t="str">
        <f>IF(HL!O151="","",HYPERLINK(HL!O151,14))</f>
        <v/>
      </c>
      <c r="W152" s="1" t="s">
        <v>11737</v>
      </c>
      <c r="X152" s="163">
        <v>36243</v>
      </c>
      <c r="Y152" s="164">
        <v>37239</v>
      </c>
      <c r="Z152" s="1" t="str">
        <f t="shared" si="4"/>
        <v>2001</v>
      </c>
      <c r="AA152" s="1">
        <f t="shared" si="5"/>
        <v>32</v>
      </c>
      <c r="AB152" s="1"/>
      <c r="AC152" s="1"/>
      <c r="AD152" s="1"/>
      <c r="AE152" s="23" t="s">
        <v>820</v>
      </c>
      <c r="AF152" s="1"/>
      <c r="AG152" s="1"/>
      <c r="AH152" s="1"/>
      <c r="AI152" s="1"/>
      <c r="AJ152" s="1"/>
      <c r="AK152" s="1"/>
      <c r="AL152" s="35" t="s">
        <v>1105</v>
      </c>
      <c r="AM152" s="23" t="s">
        <v>820</v>
      </c>
      <c r="AN152" s="23"/>
      <c r="AO152" s="23" t="s">
        <v>168</v>
      </c>
      <c r="AP152" s="23"/>
      <c r="AQ152" s="23"/>
      <c r="AR152" s="269"/>
      <c r="AS152" s="270"/>
      <c r="AT152" s="269"/>
      <c r="AU152" s="269"/>
      <c r="AV152" s="10"/>
      <c r="AW152" s="10"/>
      <c r="AX152" s="11"/>
      <c r="AY152" s="11"/>
      <c r="AZ152" s="10"/>
      <c r="BA152" s="10"/>
    </row>
    <row r="153" spans="1:53" ht="91">
      <c r="A153" s="21">
        <v>149</v>
      </c>
      <c r="B153" s="35" t="s">
        <v>2964</v>
      </c>
      <c r="C153" s="35" t="s">
        <v>64</v>
      </c>
      <c r="D153" s="180">
        <v>624</v>
      </c>
      <c r="E153" s="115" t="s">
        <v>2176</v>
      </c>
      <c r="F153" s="79" t="s">
        <v>4210</v>
      </c>
      <c r="G153" s="1" t="s">
        <v>1183</v>
      </c>
      <c r="H153" s="1" t="s">
        <v>20</v>
      </c>
      <c r="I153" s="109" t="str">
        <f>IF(HL!B152="","",HYPERLINK(HL!B152,"表示"))</f>
        <v>表示</v>
      </c>
      <c r="J153" s="108" t="str">
        <f>IF(HL!C152="","",HYPERLINK(HL!C152,2))</f>
        <v/>
      </c>
      <c r="K153" s="108" t="str">
        <f>IF(HL!D152="","",HYPERLINK(HL!D152,3))</f>
        <v/>
      </c>
      <c r="L153" s="108" t="str">
        <f>IF(HL!E152="","",HYPERLINK(HL!E152,4))</f>
        <v/>
      </c>
      <c r="M153" s="108" t="str">
        <f>IF(HL!F152="","",HYPERLINK(HL!F152,5))</f>
        <v/>
      </c>
      <c r="N153" s="108" t="str">
        <f>IF(HL!G152="","",HYPERLINK(HL!G152,6))</f>
        <v/>
      </c>
      <c r="O153" s="108" t="str">
        <f>IF(HL!H152="","",HYPERLINK(HL!H152,7))</f>
        <v/>
      </c>
      <c r="P153" s="108" t="str">
        <f>IF(HL!I152="","",HYPERLINK(HL!I152,8))</f>
        <v/>
      </c>
      <c r="Q153" s="108" t="str">
        <f>IF(HL!J152="","",HYPERLINK(HL!J152,9))</f>
        <v/>
      </c>
      <c r="R153" s="108" t="str">
        <f>IF(HL!K152="","",HYPERLINK(HL!K152,10))</f>
        <v/>
      </c>
      <c r="S153" s="108" t="str">
        <f>IF(HL!L152="","",HYPERLINK(HL!L152,11))</f>
        <v/>
      </c>
      <c r="T153" s="108" t="str">
        <f>IF(HL!M152="","",HYPERLINK(HL!M152,12))</f>
        <v/>
      </c>
      <c r="U153" s="108" t="str">
        <f>IF(HL!N152="","",HYPERLINK(HL!N152,13))</f>
        <v/>
      </c>
      <c r="V153" s="84" t="str">
        <f>IF(HL!O152="","",HYPERLINK(HL!O152,14))</f>
        <v/>
      </c>
      <c r="W153" s="1" t="s">
        <v>11737</v>
      </c>
      <c r="X153" s="163">
        <v>37194</v>
      </c>
      <c r="Y153" s="164">
        <v>37240</v>
      </c>
      <c r="Z153" s="1" t="str">
        <f t="shared" si="4"/>
        <v>2001</v>
      </c>
      <c r="AA153" s="1">
        <f t="shared" si="5"/>
        <v>1</v>
      </c>
      <c r="AB153" s="23"/>
      <c r="AC153" s="23"/>
      <c r="AD153" s="23"/>
      <c r="AE153" s="23" t="s">
        <v>820</v>
      </c>
      <c r="AF153" s="23"/>
      <c r="AG153" s="23" t="s">
        <v>820</v>
      </c>
      <c r="AH153" s="23"/>
      <c r="AI153" s="23"/>
      <c r="AJ153" s="23"/>
      <c r="AK153" s="23"/>
      <c r="AL153" s="35" t="s">
        <v>227</v>
      </c>
      <c r="AM153" s="23"/>
      <c r="AN153" s="23" t="s">
        <v>820</v>
      </c>
      <c r="AO153" s="1" t="s">
        <v>5646</v>
      </c>
      <c r="AP153" s="1"/>
      <c r="AQ153" s="1"/>
      <c r="AR153" s="269"/>
      <c r="AS153" s="270"/>
      <c r="AT153" s="271"/>
      <c r="AU153" s="271"/>
      <c r="AV153" s="10"/>
      <c r="AW153" s="10"/>
      <c r="AX153" s="11"/>
      <c r="AY153" s="11"/>
      <c r="AZ153" s="10"/>
      <c r="BA153" s="10"/>
    </row>
    <row r="154" spans="1:53" ht="70.25" customHeight="1">
      <c r="A154" s="21">
        <v>150</v>
      </c>
      <c r="B154" s="35" t="s">
        <v>85</v>
      </c>
      <c r="C154" s="35" t="s">
        <v>86</v>
      </c>
      <c r="D154" s="180">
        <v>333</v>
      </c>
      <c r="E154" s="115" t="s">
        <v>6115</v>
      </c>
      <c r="F154" s="79" t="s">
        <v>4668</v>
      </c>
      <c r="G154" s="1" t="s">
        <v>1183</v>
      </c>
      <c r="H154" s="23" t="s">
        <v>22</v>
      </c>
      <c r="I154" s="109" t="str">
        <f>IF(HL!B153="","",HYPERLINK(HL!B153,"表示"))</f>
        <v>表示</v>
      </c>
      <c r="J154" s="108">
        <f>IF(HL!C153="","",HYPERLINK(HL!C153,2))</f>
        <v>2</v>
      </c>
      <c r="K154" s="108">
        <f>IF(HL!D153="","",HYPERLINK(HL!D153,3))</f>
        <v>3</v>
      </c>
      <c r="L154" s="108" t="str">
        <f>IF(HL!E153="","",HYPERLINK(HL!E153,4))</f>
        <v/>
      </c>
      <c r="M154" s="108" t="str">
        <f>IF(HL!F153="","",HYPERLINK(HL!F153,5))</f>
        <v/>
      </c>
      <c r="N154" s="108" t="str">
        <f>IF(HL!G153="","",HYPERLINK(HL!G153,6))</f>
        <v/>
      </c>
      <c r="O154" s="108" t="str">
        <f>IF(HL!H153="","",HYPERLINK(HL!H153,7))</f>
        <v/>
      </c>
      <c r="P154" s="108" t="str">
        <f>IF(HL!I153="","",HYPERLINK(HL!I153,8))</f>
        <v/>
      </c>
      <c r="Q154" s="108" t="str">
        <f>IF(HL!J153="","",HYPERLINK(HL!J153,9))</f>
        <v/>
      </c>
      <c r="R154" s="108" t="str">
        <f>IF(HL!K153="","",HYPERLINK(HL!K153,10))</f>
        <v/>
      </c>
      <c r="S154" s="108" t="str">
        <f>IF(HL!L153="","",HYPERLINK(HL!L153,11))</f>
        <v/>
      </c>
      <c r="T154" s="108" t="str">
        <f>IF(HL!M153="","",HYPERLINK(HL!M153,12))</f>
        <v/>
      </c>
      <c r="U154" s="108" t="str">
        <f>IF(HL!N153="","",HYPERLINK(HL!N153,13))</f>
        <v/>
      </c>
      <c r="V154" s="84" t="str">
        <f>IF(HL!O153="","",HYPERLINK(HL!O153,14))</f>
        <v/>
      </c>
      <c r="W154" s="1" t="s">
        <v>11737</v>
      </c>
      <c r="X154" s="163">
        <v>36433</v>
      </c>
      <c r="Y154" s="164">
        <v>37240</v>
      </c>
      <c r="Z154" s="1" t="str">
        <f t="shared" si="4"/>
        <v>2001</v>
      </c>
      <c r="AA154" s="1">
        <f t="shared" si="5"/>
        <v>26</v>
      </c>
      <c r="AB154" s="23"/>
      <c r="AC154" s="23"/>
      <c r="AD154" s="23"/>
      <c r="AE154" s="23" t="s">
        <v>820</v>
      </c>
      <c r="AF154" s="23"/>
      <c r="AG154" s="23"/>
      <c r="AH154" s="23"/>
      <c r="AI154" s="23"/>
      <c r="AJ154" s="23"/>
      <c r="AK154" s="23"/>
      <c r="AL154" s="35" t="s">
        <v>755</v>
      </c>
      <c r="AM154" s="23" t="s">
        <v>820</v>
      </c>
      <c r="AN154" s="23"/>
      <c r="AO154" s="1" t="s">
        <v>551</v>
      </c>
      <c r="AP154" s="1"/>
      <c r="AQ154" s="1"/>
      <c r="AR154" s="269"/>
      <c r="AS154" s="270"/>
      <c r="AT154" s="271"/>
      <c r="AU154" s="271"/>
      <c r="AV154" s="10"/>
      <c r="AW154" s="10"/>
      <c r="AX154" s="11"/>
      <c r="AY154" s="11"/>
      <c r="AZ154" s="10"/>
      <c r="BA154" s="10"/>
    </row>
    <row r="155" spans="1:53" ht="70.25" customHeight="1">
      <c r="A155" s="21">
        <v>151</v>
      </c>
      <c r="B155" s="35" t="s">
        <v>2965</v>
      </c>
      <c r="C155" s="35" t="s">
        <v>1081</v>
      </c>
      <c r="D155" s="180">
        <v>218</v>
      </c>
      <c r="E155" s="115" t="s">
        <v>2241</v>
      </c>
      <c r="F155" s="79" t="s">
        <v>152</v>
      </c>
      <c r="G155" s="1" t="s">
        <v>1183</v>
      </c>
      <c r="H155" s="23" t="s">
        <v>22</v>
      </c>
      <c r="I155" s="109" t="str">
        <f>IF(HL!B154="","",HYPERLINK(HL!B154,"表示"))</f>
        <v>表示</v>
      </c>
      <c r="J155" s="108" t="str">
        <f>IF(HL!C154="","",HYPERLINK(HL!C154,2))</f>
        <v/>
      </c>
      <c r="K155" s="108" t="str">
        <f>IF(HL!D154="","",HYPERLINK(HL!D154,3))</f>
        <v/>
      </c>
      <c r="L155" s="108" t="str">
        <f>IF(HL!E154="","",HYPERLINK(HL!E154,4))</f>
        <v/>
      </c>
      <c r="M155" s="108" t="str">
        <f>IF(HL!F154="","",HYPERLINK(HL!F154,5))</f>
        <v/>
      </c>
      <c r="N155" s="108" t="str">
        <f>IF(HL!G154="","",HYPERLINK(HL!G154,6))</f>
        <v/>
      </c>
      <c r="O155" s="108" t="str">
        <f>IF(HL!H154="","",HYPERLINK(HL!H154,7))</f>
        <v/>
      </c>
      <c r="P155" s="108" t="str">
        <f>IF(HL!I154="","",HYPERLINK(HL!I154,8))</f>
        <v/>
      </c>
      <c r="Q155" s="108" t="str">
        <f>IF(HL!J154="","",HYPERLINK(HL!J154,9))</f>
        <v/>
      </c>
      <c r="R155" s="108" t="str">
        <f>IF(HL!K154="","",HYPERLINK(HL!K154,10))</f>
        <v/>
      </c>
      <c r="S155" s="108" t="str">
        <f>IF(HL!L154="","",HYPERLINK(HL!L154,11))</f>
        <v/>
      </c>
      <c r="T155" s="108" t="str">
        <f>IF(HL!M154="","",HYPERLINK(HL!M154,12))</f>
        <v/>
      </c>
      <c r="U155" s="108" t="str">
        <f>IF(HL!N154="","",HYPERLINK(HL!N154,13))</f>
        <v/>
      </c>
      <c r="V155" s="84" t="str">
        <f>IF(HL!O154="","",HYPERLINK(HL!O154,14))</f>
        <v/>
      </c>
      <c r="W155" s="1" t="s">
        <v>11737</v>
      </c>
      <c r="X155" s="163">
        <v>36720</v>
      </c>
      <c r="Y155" s="164">
        <v>37251</v>
      </c>
      <c r="Z155" s="1" t="str">
        <f t="shared" si="4"/>
        <v>2001</v>
      </c>
      <c r="AA155" s="1">
        <f t="shared" si="5"/>
        <v>17</v>
      </c>
      <c r="AB155" s="23"/>
      <c r="AC155" s="23"/>
      <c r="AD155" s="23"/>
      <c r="AE155" s="23"/>
      <c r="AF155" s="23"/>
      <c r="AG155" s="23" t="s">
        <v>820</v>
      </c>
      <c r="AH155" s="1"/>
      <c r="AI155" s="1" t="s">
        <v>10</v>
      </c>
      <c r="AJ155" s="23"/>
      <c r="AK155" s="23"/>
      <c r="AL155" s="35" t="s">
        <v>223</v>
      </c>
      <c r="AM155" s="23"/>
      <c r="AN155" s="23" t="s">
        <v>820</v>
      </c>
      <c r="AO155" s="1" t="s">
        <v>551</v>
      </c>
      <c r="AP155" s="23"/>
      <c r="AQ155" s="23"/>
      <c r="AR155" s="269"/>
      <c r="AS155" s="270"/>
      <c r="AT155" s="269"/>
      <c r="AU155" s="269"/>
      <c r="AV155" s="10"/>
      <c r="AW155" s="10"/>
      <c r="AX155" s="11"/>
      <c r="AY155" s="11"/>
      <c r="AZ155" s="10"/>
      <c r="BA155" s="10"/>
    </row>
    <row r="156" spans="1:53" ht="103.5" customHeight="1">
      <c r="A156" s="21">
        <v>152</v>
      </c>
      <c r="B156" s="35" t="s">
        <v>2966</v>
      </c>
      <c r="C156" s="35" t="s">
        <v>2967</v>
      </c>
      <c r="D156" s="180">
        <v>625</v>
      </c>
      <c r="E156" s="115" t="s">
        <v>1594</v>
      </c>
      <c r="F156" s="79" t="s">
        <v>72</v>
      </c>
      <c r="G156" s="1" t="s">
        <v>1182</v>
      </c>
      <c r="H156" s="23" t="s">
        <v>667</v>
      </c>
      <c r="I156" s="109" t="str">
        <f>IF(HL!B155="","",HYPERLINK(HL!B155,"表示"))</f>
        <v>表示</v>
      </c>
      <c r="J156" s="108" t="str">
        <f>IF(HL!C155="","",HYPERLINK(HL!C155,2))</f>
        <v/>
      </c>
      <c r="K156" s="108" t="str">
        <f>IF(HL!D155="","",HYPERLINK(HL!D155,3))</f>
        <v/>
      </c>
      <c r="L156" s="108" t="str">
        <f>IF(HL!E155="","",HYPERLINK(HL!E155,4))</f>
        <v/>
      </c>
      <c r="M156" s="108" t="str">
        <f>IF(HL!F155="","",HYPERLINK(HL!F155,5))</f>
        <v/>
      </c>
      <c r="N156" s="108" t="str">
        <f>IF(HL!G155="","",HYPERLINK(HL!G155,6))</f>
        <v/>
      </c>
      <c r="O156" s="108" t="str">
        <f>IF(HL!H155="","",HYPERLINK(HL!H155,7))</f>
        <v/>
      </c>
      <c r="P156" s="108" t="str">
        <f>IF(HL!I155="","",HYPERLINK(HL!I155,8))</f>
        <v/>
      </c>
      <c r="Q156" s="108" t="str">
        <f>IF(HL!J155="","",HYPERLINK(HL!J155,9))</f>
        <v/>
      </c>
      <c r="R156" s="108" t="str">
        <f>IF(HL!K155="","",HYPERLINK(HL!K155,10))</f>
        <v/>
      </c>
      <c r="S156" s="108" t="str">
        <f>IF(HL!L155="","",HYPERLINK(HL!L155,11))</f>
        <v/>
      </c>
      <c r="T156" s="108" t="str">
        <f>IF(HL!M155="","",HYPERLINK(HL!M155,12))</f>
        <v/>
      </c>
      <c r="U156" s="108" t="str">
        <f>IF(HL!N155="","",HYPERLINK(HL!N155,13))</f>
        <v/>
      </c>
      <c r="V156" s="84" t="str">
        <f>IF(HL!O155="","",HYPERLINK(HL!O155,14))</f>
        <v/>
      </c>
      <c r="W156" s="81" t="str">
        <f>IF(HL!P155="","－",HYPERLINK(HL!P155,"表示"))</f>
        <v>表示</v>
      </c>
      <c r="X156" s="163">
        <v>36886</v>
      </c>
      <c r="Y156" s="164">
        <v>37273</v>
      </c>
      <c r="Z156" s="1" t="str">
        <f t="shared" si="4"/>
        <v>2002</v>
      </c>
      <c r="AA156" s="1">
        <f t="shared" si="5"/>
        <v>12</v>
      </c>
      <c r="AB156" s="23" t="s">
        <v>820</v>
      </c>
      <c r="AC156" s="23"/>
      <c r="AD156" s="23"/>
      <c r="AE156" s="23"/>
      <c r="AF156" s="23"/>
      <c r="AG156" s="23"/>
      <c r="AH156" s="23"/>
      <c r="AI156" s="23"/>
      <c r="AJ156" s="23"/>
      <c r="AK156" s="23"/>
      <c r="AL156" s="35" t="s">
        <v>1110</v>
      </c>
      <c r="AM156" s="23"/>
      <c r="AN156" s="23" t="s">
        <v>820</v>
      </c>
      <c r="AO156" s="1" t="s">
        <v>26</v>
      </c>
      <c r="AP156" s="1"/>
      <c r="AQ156" s="23" t="s">
        <v>172</v>
      </c>
      <c r="AR156" s="269"/>
      <c r="AS156" s="270"/>
      <c r="AT156" s="269"/>
      <c r="AU156" s="269"/>
      <c r="AV156" s="10"/>
      <c r="AW156" s="10"/>
      <c r="AX156" s="11"/>
      <c r="AY156" s="11"/>
      <c r="AZ156" s="10"/>
      <c r="BA156" s="10"/>
    </row>
    <row r="157" spans="1:53" ht="70.25" customHeight="1">
      <c r="A157" s="21">
        <v>153</v>
      </c>
      <c r="B157" s="35" t="s">
        <v>889</v>
      </c>
      <c r="C157" s="35" t="s">
        <v>604</v>
      </c>
      <c r="D157" s="180">
        <v>639</v>
      </c>
      <c r="E157" s="115" t="s">
        <v>2224</v>
      </c>
      <c r="F157" s="79" t="s">
        <v>73</v>
      </c>
      <c r="G157" s="1" t="s">
        <v>1182</v>
      </c>
      <c r="H157" s="23" t="s">
        <v>964</v>
      </c>
      <c r="I157" s="109" t="str">
        <f>IF(HL!B156="","",HYPERLINK(HL!B156,"表示"))</f>
        <v>表示</v>
      </c>
      <c r="J157" s="108">
        <f>IF(HL!C156="","",HYPERLINK(HL!C156,2))</f>
        <v>2</v>
      </c>
      <c r="K157" s="108" t="str">
        <f>IF(HL!D156="","",HYPERLINK(HL!D156,3))</f>
        <v/>
      </c>
      <c r="L157" s="108" t="str">
        <f>IF(HL!E156="","",HYPERLINK(HL!E156,4))</f>
        <v/>
      </c>
      <c r="M157" s="108" t="str">
        <f>IF(HL!F156="","",HYPERLINK(HL!F156,5))</f>
        <v/>
      </c>
      <c r="N157" s="108" t="str">
        <f>IF(HL!G156="","",HYPERLINK(HL!G156,6))</f>
        <v/>
      </c>
      <c r="O157" s="108" t="str">
        <f>IF(HL!H156="","",HYPERLINK(HL!H156,7))</f>
        <v/>
      </c>
      <c r="P157" s="108" t="str">
        <f>IF(HL!I156="","",HYPERLINK(HL!I156,8))</f>
        <v/>
      </c>
      <c r="Q157" s="108" t="str">
        <f>IF(HL!J156="","",HYPERLINK(HL!J156,9))</f>
        <v/>
      </c>
      <c r="R157" s="108" t="str">
        <f>IF(HL!K156="","",HYPERLINK(HL!K156,10))</f>
        <v/>
      </c>
      <c r="S157" s="108" t="str">
        <f>IF(HL!L156="","",HYPERLINK(HL!L156,11))</f>
        <v/>
      </c>
      <c r="T157" s="108" t="str">
        <f>IF(HL!M156="","",HYPERLINK(HL!M156,12))</f>
        <v/>
      </c>
      <c r="U157" s="108" t="str">
        <f>IF(HL!N156="","",HYPERLINK(HL!N156,13))</f>
        <v/>
      </c>
      <c r="V157" s="84" t="str">
        <f>IF(HL!O156="","",HYPERLINK(HL!O156,14))</f>
        <v/>
      </c>
      <c r="W157" s="81" t="str">
        <f>IF(HL!P156="","－",HYPERLINK(HL!P156,"表示"))</f>
        <v>表示</v>
      </c>
      <c r="X157" s="163">
        <v>36924</v>
      </c>
      <c r="Y157" s="164">
        <v>37273</v>
      </c>
      <c r="Z157" s="1" t="str">
        <f t="shared" si="4"/>
        <v>2002</v>
      </c>
      <c r="AA157" s="1">
        <f t="shared" si="5"/>
        <v>11</v>
      </c>
      <c r="AB157" s="23" t="s">
        <v>820</v>
      </c>
      <c r="AC157" s="23"/>
      <c r="AD157" s="23"/>
      <c r="AE157" s="23"/>
      <c r="AF157" s="23"/>
      <c r="AG157" s="23"/>
      <c r="AH157" s="23"/>
      <c r="AI157" s="23"/>
      <c r="AJ157" s="23"/>
      <c r="AK157" s="23"/>
      <c r="AL157" s="35" t="s">
        <v>497</v>
      </c>
      <c r="AM157" s="23"/>
      <c r="AN157" s="23" t="s">
        <v>820</v>
      </c>
      <c r="AO157" s="1" t="s">
        <v>965</v>
      </c>
      <c r="AP157" s="1"/>
      <c r="AQ157" s="1"/>
      <c r="AR157" s="269"/>
      <c r="AS157" s="270"/>
      <c r="AT157" s="271"/>
      <c r="AU157" s="271"/>
      <c r="AV157" s="10"/>
      <c r="AW157" s="10"/>
      <c r="AX157" s="11"/>
      <c r="AY157" s="11"/>
      <c r="AZ157" s="10"/>
      <c r="BA157" s="10"/>
    </row>
    <row r="158" spans="1:53" ht="88.5" customHeight="1">
      <c r="A158" s="21">
        <v>154</v>
      </c>
      <c r="B158" s="35" t="s">
        <v>2968</v>
      </c>
      <c r="C158" s="35" t="s">
        <v>518</v>
      </c>
      <c r="D158" s="180">
        <v>241</v>
      </c>
      <c r="E158" s="115" t="s">
        <v>5274</v>
      </c>
      <c r="F158" s="79" t="s">
        <v>4669</v>
      </c>
      <c r="G158" s="1" t="s">
        <v>1182</v>
      </c>
      <c r="H158" s="23" t="s">
        <v>674</v>
      </c>
      <c r="I158" s="109" t="str">
        <f>IF(HL!B157="","",HYPERLINK(HL!B157,"表示"))</f>
        <v>表示</v>
      </c>
      <c r="J158" s="108" t="str">
        <f>IF(HL!C157="","",HYPERLINK(HL!C157,2))</f>
        <v/>
      </c>
      <c r="K158" s="108" t="str">
        <f>IF(HL!D157="","",HYPERLINK(HL!D157,3))</f>
        <v/>
      </c>
      <c r="L158" s="108" t="str">
        <f>IF(HL!E157="","",HYPERLINK(HL!E157,4))</f>
        <v/>
      </c>
      <c r="M158" s="108" t="str">
        <f>IF(HL!F157="","",HYPERLINK(HL!F157,5))</f>
        <v/>
      </c>
      <c r="N158" s="108" t="str">
        <f>IF(HL!G157="","",HYPERLINK(HL!G157,6))</f>
        <v/>
      </c>
      <c r="O158" s="108" t="str">
        <f>IF(HL!H157="","",HYPERLINK(HL!H157,7))</f>
        <v/>
      </c>
      <c r="P158" s="108" t="str">
        <f>IF(HL!I157="","",HYPERLINK(HL!I157,8))</f>
        <v/>
      </c>
      <c r="Q158" s="108" t="str">
        <f>IF(HL!J157="","",HYPERLINK(HL!J157,9))</f>
        <v/>
      </c>
      <c r="R158" s="108" t="str">
        <f>IF(HL!K157="","",HYPERLINK(HL!K157,10))</f>
        <v/>
      </c>
      <c r="S158" s="108" t="str">
        <f>IF(HL!L157="","",HYPERLINK(HL!L157,11))</f>
        <v/>
      </c>
      <c r="T158" s="108" t="str">
        <f>IF(HL!M157="","",HYPERLINK(HL!M157,12))</f>
        <v/>
      </c>
      <c r="U158" s="108" t="str">
        <f>IF(HL!N157="","",HYPERLINK(HL!N157,13))</f>
        <v/>
      </c>
      <c r="V158" s="84" t="str">
        <f>IF(HL!O157="","",HYPERLINK(HL!O157,14))</f>
        <v/>
      </c>
      <c r="W158" s="81" t="str">
        <f>IF(HL!P157="","－",HYPERLINK(HL!P157,"表示"))</f>
        <v>表示</v>
      </c>
      <c r="X158" s="163">
        <v>36797</v>
      </c>
      <c r="Y158" s="164">
        <v>37273</v>
      </c>
      <c r="Z158" s="1" t="str">
        <f t="shared" si="4"/>
        <v>2002</v>
      </c>
      <c r="AA158" s="1">
        <f t="shared" si="5"/>
        <v>15</v>
      </c>
      <c r="AB158" s="23"/>
      <c r="AC158" s="23"/>
      <c r="AD158" s="23"/>
      <c r="AE158" s="23" t="s">
        <v>820</v>
      </c>
      <c r="AF158" s="23"/>
      <c r="AG158" s="23"/>
      <c r="AH158" s="23"/>
      <c r="AI158" s="23"/>
      <c r="AJ158" s="23"/>
      <c r="AK158" s="23"/>
      <c r="AL158" s="35" t="s">
        <v>1104</v>
      </c>
      <c r="AM158" s="23"/>
      <c r="AN158" s="23" t="s">
        <v>820</v>
      </c>
      <c r="AO158" s="23" t="s">
        <v>5858</v>
      </c>
      <c r="AP158" s="23"/>
      <c r="AQ158" s="23" t="s">
        <v>172</v>
      </c>
      <c r="AR158" s="269"/>
      <c r="AS158" s="270"/>
      <c r="AT158" s="269"/>
      <c r="AU158" s="269"/>
      <c r="AV158" s="10"/>
      <c r="AW158" s="10"/>
      <c r="AX158" s="11"/>
      <c r="AY158" s="11"/>
      <c r="AZ158" s="10"/>
      <c r="BA158" s="10"/>
    </row>
    <row r="159" spans="1:53" ht="70.25" customHeight="1">
      <c r="A159" s="21">
        <v>155</v>
      </c>
      <c r="B159" s="35" t="s">
        <v>2969</v>
      </c>
      <c r="C159" s="35" t="s">
        <v>700</v>
      </c>
      <c r="D159" s="180">
        <v>249</v>
      </c>
      <c r="E159" s="115" t="s">
        <v>1597</v>
      </c>
      <c r="F159" s="79" t="s">
        <v>1010</v>
      </c>
      <c r="G159" s="1" t="s">
        <v>1182</v>
      </c>
      <c r="H159" s="23" t="s">
        <v>669</v>
      </c>
      <c r="I159" s="109" t="str">
        <f>IF(HL!B158="","",HYPERLINK(HL!B158,"表示"))</f>
        <v>表示</v>
      </c>
      <c r="J159" s="108" t="str">
        <f>IF(HL!C158="","",HYPERLINK(HL!C158,2))</f>
        <v/>
      </c>
      <c r="K159" s="108" t="str">
        <f>IF(HL!D158="","",HYPERLINK(HL!D158,3))</f>
        <v/>
      </c>
      <c r="L159" s="108" t="str">
        <f>IF(HL!E158="","",HYPERLINK(HL!E158,4))</f>
        <v/>
      </c>
      <c r="M159" s="108" t="str">
        <f>IF(HL!F158="","",HYPERLINK(HL!F158,5))</f>
        <v/>
      </c>
      <c r="N159" s="108" t="str">
        <f>IF(HL!G158="","",HYPERLINK(HL!G158,6))</f>
        <v/>
      </c>
      <c r="O159" s="108" t="str">
        <f>IF(HL!H158="","",HYPERLINK(HL!H158,7))</f>
        <v/>
      </c>
      <c r="P159" s="108" t="str">
        <f>IF(HL!I158="","",HYPERLINK(HL!I158,8))</f>
        <v/>
      </c>
      <c r="Q159" s="108" t="str">
        <f>IF(HL!J158="","",HYPERLINK(HL!J158,9))</f>
        <v/>
      </c>
      <c r="R159" s="108" t="str">
        <f>IF(HL!K158="","",HYPERLINK(HL!K158,10))</f>
        <v/>
      </c>
      <c r="S159" s="108" t="str">
        <f>IF(HL!L158="","",HYPERLINK(HL!L158,11))</f>
        <v/>
      </c>
      <c r="T159" s="108" t="str">
        <f>IF(HL!M158="","",HYPERLINK(HL!M158,12))</f>
        <v/>
      </c>
      <c r="U159" s="108" t="str">
        <f>IF(HL!N158="","",HYPERLINK(HL!N158,13))</f>
        <v/>
      </c>
      <c r="V159" s="84" t="str">
        <f>IF(HL!O158="","",HYPERLINK(HL!O158,14))</f>
        <v/>
      </c>
      <c r="W159" s="81" t="str">
        <f>IF(HL!P158="","－",HYPERLINK(HL!P158,"表示"))</f>
        <v>表示</v>
      </c>
      <c r="X159" s="163">
        <v>36830</v>
      </c>
      <c r="Y159" s="164">
        <v>37273</v>
      </c>
      <c r="Z159" s="1" t="str">
        <f t="shared" si="4"/>
        <v>2002</v>
      </c>
      <c r="AA159" s="1">
        <f t="shared" si="5"/>
        <v>14</v>
      </c>
      <c r="AB159" s="23"/>
      <c r="AC159" s="23"/>
      <c r="AD159" s="23"/>
      <c r="AE159" s="23"/>
      <c r="AF159" s="23" t="s">
        <v>820</v>
      </c>
      <c r="AG159" s="23"/>
      <c r="AH159" s="23"/>
      <c r="AI159" s="23"/>
      <c r="AJ159" s="23"/>
      <c r="AK159" s="23"/>
      <c r="AL159" s="35" t="s">
        <v>536</v>
      </c>
      <c r="AM159" s="23"/>
      <c r="AN159" s="23" t="s">
        <v>820</v>
      </c>
      <c r="AO159" s="1" t="s">
        <v>551</v>
      </c>
      <c r="AP159" s="1"/>
      <c r="AQ159" s="1"/>
      <c r="AR159" s="269"/>
      <c r="AS159" s="270"/>
      <c r="AT159" s="271"/>
      <c r="AU159" s="271"/>
      <c r="AV159" s="10"/>
      <c r="AW159" s="10"/>
      <c r="AX159" s="11"/>
      <c r="AY159" s="11"/>
      <c r="AZ159" s="10"/>
      <c r="BA159" s="10"/>
    </row>
    <row r="160" spans="1:53" ht="70.25" customHeight="1">
      <c r="A160" s="21">
        <v>156</v>
      </c>
      <c r="B160" s="35" t="s">
        <v>2970</v>
      </c>
      <c r="C160" s="35" t="s">
        <v>701</v>
      </c>
      <c r="D160" s="180">
        <v>214</v>
      </c>
      <c r="E160" s="115" t="s">
        <v>2061</v>
      </c>
      <c r="F160" s="79" t="s">
        <v>4670</v>
      </c>
      <c r="G160" s="1" t="s">
        <v>1182</v>
      </c>
      <c r="H160" s="23" t="s">
        <v>671</v>
      </c>
      <c r="I160" s="109" t="str">
        <f>IF(HL!B159="","",HYPERLINK(HL!B159,"表示"))</f>
        <v>表示</v>
      </c>
      <c r="J160" s="108" t="str">
        <f>IF(HL!C159="","",HYPERLINK(HL!C159,2))</f>
        <v/>
      </c>
      <c r="K160" s="108" t="str">
        <f>IF(HL!D159="","",HYPERLINK(HL!D159,3))</f>
        <v/>
      </c>
      <c r="L160" s="108" t="str">
        <f>IF(HL!E159="","",HYPERLINK(HL!E159,4))</f>
        <v/>
      </c>
      <c r="M160" s="108" t="str">
        <f>IF(HL!F159="","",HYPERLINK(HL!F159,5))</f>
        <v/>
      </c>
      <c r="N160" s="108" t="str">
        <f>IF(HL!G159="","",HYPERLINK(HL!G159,6))</f>
        <v/>
      </c>
      <c r="O160" s="108" t="str">
        <f>IF(HL!H159="","",HYPERLINK(HL!H159,7))</f>
        <v/>
      </c>
      <c r="P160" s="108" t="str">
        <f>IF(HL!I159="","",HYPERLINK(HL!I159,8))</f>
        <v/>
      </c>
      <c r="Q160" s="108" t="str">
        <f>IF(HL!J159="","",HYPERLINK(HL!J159,9))</f>
        <v/>
      </c>
      <c r="R160" s="108" t="str">
        <f>IF(HL!K159="","",HYPERLINK(HL!K159,10))</f>
        <v/>
      </c>
      <c r="S160" s="108" t="str">
        <f>IF(HL!L159="","",HYPERLINK(HL!L159,11))</f>
        <v/>
      </c>
      <c r="T160" s="108" t="str">
        <f>IF(HL!M159="","",HYPERLINK(HL!M159,12))</f>
        <v/>
      </c>
      <c r="U160" s="108" t="str">
        <f>IF(HL!N159="","",HYPERLINK(HL!N159,13))</f>
        <v/>
      </c>
      <c r="V160" s="84" t="str">
        <f>IF(HL!O159="","",HYPERLINK(HL!O159,14))</f>
        <v/>
      </c>
      <c r="W160" s="81" t="str">
        <f>IF(HL!P159="","－",HYPERLINK(HL!P159,"表示"))</f>
        <v>表示</v>
      </c>
      <c r="X160" s="163">
        <v>36886</v>
      </c>
      <c r="Y160" s="164">
        <v>37273</v>
      </c>
      <c r="Z160" s="1" t="str">
        <f t="shared" si="4"/>
        <v>2002</v>
      </c>
      <c r="AA160" s="1">
        <f t="shared" si="5"/>
        <v>12</v>
      </c>
      <c r="AB160" s="23"/>
      <c r="AC160" s="23"/>
      <c r="AD160" s="23"/>
      <c r="AE160" s="23" t="s">
        <v>820</v>
      </c>
      <c r="AF160" s="23"/>
      <c r="AG160" s="23"/>
      <c r="AH160" s="23"/>
      <c r="AI160" s="23"/>
      <c r="AJ160" s="23"/>
      <c r="AK160" s="23"/>
      <c r="AL160" s="35" t="s">
        <v>914</v>
      </c>
      <c r="AM160" s="23" t="s">
        <v>820</v>
      </c>
      <c r="AN160" s="23"/>
      <c r="AO160" s="23" t="s">
        <v>5647</v>
      </c>
      <c r="AP160" s="23"/>
      <c r="AQ160" s="23"/>
      <c r="AR160" s="269"/>
      <c r="AS160" s="270"/>
      <c r="AT160" s="269"/>
      <c r="AU160" s="269"/>
      <c r="AV160" s="10"/>
      <c r="AW160" s="10"/>
      <c r="AX160" s="11"/>
      <c r="AY160" s="11"/>
      <c r="AZ160" s="10"/>
      <c r="BA160" s="10"/>
    </row>
    <row r="161" spans="1:53" ht="70.25" customHeight="1">
      <c r="A161" s="21">
        <v>157</v>
      </c>
      <c r="B161" s="35" t="s">
        <v>1985</v>
      </c>
      <c r="C161" s="35" t="s">
        <v>702</v>
      </c>
      <c r="D161" s="180">
        <v>625</v>
      </c>
      <c r="E161" s="115" t="s">
        <v>1594</v>
      </c>
      <c r="F161" s="79" t="s">
        <v>4671</v>
      </c>
      <c r="G161" s="1" t="s">
        <v>1182</v>
      </c>
      <c r="H161" s="23" t="s">
        <v>667</v>
      </c>
      <c r="I161" s="109" t="str">
        <f>IF(HL!B160="","",HYPERLINK(HL!B160,"表示"))</f>
        <v>表示</v>
      </c>
      <c r="J161" s="108">
        <f>IF(HL!C160="","",HYPERLINK(HL!C160,2))</f>
        <v>2</v>
      </c>
      <c r="K161" s="108" t="str">
        <f>IF(HL!D160="","",HYPERLINK(HL!D160,3))</f>
        <v/>
      </c>
      <c r="L161" s="108" t="str">
        <f>IF(HL!E160="","",HYPERLINK(HL!E160,4))</f>
        <v/>
      </c>
      <c r="M161" s="108" t="str">
        <f>IF(HL!F160="","",HYPERLINK(HL!F160,5))</f>
        <v/>
      </c>
      <c r="N161" s="108" t="str">
        <f>IF(HL!G160="","",HYPERLINK(HL!G160,6))</f>
        <v/>
      </c>
      <c r="O161" s="108" t="str">
        <f>IF(HL!H160="","",HYPERLINK(HL!H160,7))</f>
        <v/>
      </c>
      <c r="P161" s="108" t="str">
        <f>IF(HL!I160="","",HYPERLINK(HL!I160,8))</f>
        <v/>
      </c>
      <c r="Q161" s="108" t="str">
        <f>IF(HL!J160="","",HYPERLINK(HL!J160,9))</f>
        <v/>
      </c>
      <c r="R161" s="108" t="str">
        <f>IF(HL!K160="","",HYPERLINK(HL!K160,10))</f>
        <v/>
      </c>
      <c r="S161" s="108" t="str">
        <f>IF(HL!L160="","",HYPERLINK(HL!L160,11))</f>
        <v/>
      </c>
      <c r="T161" s="108" t="str">
        <f>IF(HL!M160="","",HYPERLINK(HL!M160,12))</f>
        <v/>
      </c>
      <c r="U161" s="108" t="str">
        <f>IF(HL!N160="","",HYPERLINK(HL!N160,13))</f>
        <v/>
      </c>
      <c r="V161" s="84" t="str">
        <f>IF(HL!O160="","",HYPERLINK(HL!O160,14))</f>
        <v/>
      </c>
      <c r="W161" s="81" t="str">
        <f>IF(HL!P160="","－",HYPERLINK(HL!P160,"表示"))</f>
        <v>表示</v>
      </c>
      <c r="X161" s="163">
        <v>37098</v>
      </c>
      <c r="Y161" s="164">
        <v>37273</v>
      </c>
      <c r="Z161" s="1" t="str">
        <f t="shared" si="4"/>
        <v>2002</v>
      </c>
      <c r="AA161" s="1">
        <f t="shared" si="5"/>
        <v>5</v>
      </c>
      <c r="AB161" s="23"/>
      <c r="AC161" s="23"/>
      <c r="AD161" s="23"/>
      <c r="AE161" s="23"/>
      <c r="AF161" s="23"/>
      <c r="AG161" s="23" t="s">
        <v>820</v>
      </c>
      <c r="AH161" s="23"/>
      <c r="AI161" s="23"/>
      <c r="AJ161" s="23"/>
      <c r="AK161" s="23"/>
      <c r="AL161" s="35" t="s">
        <v>1106</v>
      </c>
      <c r="AM161" s="23"/>
      <c r="AN161" s="23" t="s">
        <v>820</v>
      </c>
      <c r="AO161" s="1" t="s">
        <v>26</v>
      </c>
      <c r="AP161" s="1"/>
      <c r="AQ161" s="23" t="s">
        <v>172</v>
      </c>
      <c r="AR161" s="269"/>
      <c r="AS161" s="270"/>
      <c r="AT161" s="269"/>
      <c r="AU161" s="269"/>
      <c r="AV161" s="10"/>
      <c r="AW161" s="10"/>
      <c r="AX161" s="11"/>
      <c r="AY161" s="11"/>
      <c r="AZ161" s="10"/>
      <c r="BA161" s="10"/>
    </row>
    <row r="162" spans="1:53" ht="70.25" customHeight="1">
      <c r="A162" s="21">
        <v>158</v>
      </c>
      <c r="B162" s="35" t="s">
        <v>2971</v>
      </c>
      <c r="C162" s="35" t="s">
        <v>555</v>
      </c>
      <c r="D162" s="180">
        <v>114</v>
      </c>
      <c r="E162" s="115" t="s">
        <v>6118</v>
      </c>
      <c r="F162" s="79" t="s">
        <v>1003</v>
      </c>
      <c r="G162" s="1" t="s">
        <v>1182</v>
      </c>
      <c r="H162" s="23" t="s">
        <v>677</v>
      </c>
      <c r="I162" s="109" t="str">
        <f>IF(HL!B161="","",HYPERLINK(HL!B161,"表示"))</f>
        <v>表示</v>
      </c>
      <c r="J162" s="108" t="str">
        <f>IF(HL!C161="","",HYPERLINK(HL!C161,2))</f>
        <v/>
      </c>
      <c r="K162" s="108" t="str">
        <f>IF(HL!D161="","",HYPERLINK(HL!D161,3))</f>
        <v/>
      </c>
      <c r="L162" s="108" t="str">
        <f>IF(HL!E161="","",HYPERLINK(HL!E161,4))</f>
        <v/>
      </c>
      <c r="M162" s="108" t="str">
        <f>IF(HL!F161="","",HYPERLINK(HL!F161,5))</f>
        <v/>
      </c>
      <c r="N162" s="108" t="str">
        <f>IF(HL!G161="","",HYPERLINK(HL!G161,6))</f>
        <v/>
      </c>
      <c r="O162" s="108" t="str">
        <f>IF(HL!H161="","",HYPERLINK(HL!H161,7))</f>
        <v/>
      </c>
      <c r="P162" s="108" t="str">
        <f>IF(HL!I161="","",HYPERLINK(HL!I161,8))</f>
        <v/>
      </c>
      <c r="Q162" s="108" t="str">
        <f>IF(HL!J161="","",HYPERLINK(HL!J161,9))</f>
        <v/>
      </c>
      <c r="R162" s="108" t="str">
        <f>IF(HL!K161="","",HYPERLINK(HL!K161,10))</f>
        <v/>
      </c>
      <c r="S162" s="108" t="str">
        <f>IF(HL!L161="","",HYPERLINK(HL!L161,11))</f>
        <v/>
      </c>
      <c r="T162" s="108" t="str">
        <f>IF(HL!M161="","",HYPERLINK(HL!M161,12))</f>
        <v/>
      </c>
      <c r="U162" s="108" t="str">
        <f>IF(HL!N161="","",HYPERLINK(HL!N161,13))</f>
        <v/>
      </c>
      <c r="V162" s="84" t="str">
        <f>IF(HL!O161="","",HYPERLINK(HL!O161,14))</f>
        <v/>
      </c>
      <c r="W162" s="81" t="str">
        <f>IF(HL!P161="","－",HYPERLINK(HL!P161,"表示"))</f>
        <v>表示</v>
      </c>
      <c r="X162" s="163">
        <v>35510</v>
      </c>
      <c r="Y162" s="164">
        <v>37273</v>
      </c>
      <c r="Z162" s="1" t="str">
        <f t="shared" si="4"/>
        <v>2002</v>
      </c>
      <c r="AA162" s="1">
        <f t="shared" si="5"/>
        <v>57</v>
      </c>
      <c r="AB162" s="23"/>
      <c r="AC162" s="23"/>
      <c r="AD162" s="23"/>
      <c r="AE162" s="23"/>
      <c r="AF162" s="23" t="s">
        <v>820</v>
      </c>
      <c r="AG162" s="23"/>
      <c r="AH162" s="23"/>
      <c r="AI162" s="23"/>
      <c r="AJ162" s="23"/>
      <c r="AK162" s="23"/>
      <c r="AL162" s="35" t="s">
        <v>2367</v>
      </c>
      <c r="AM162" s="23" t="s">
        <v>820</v>
      </c>
      <c r="AN162" s="23"/>
      <c r="AO162" s="1" t="s">
        <v>551</v>
      </c>
      <c r="AP162" s="1"/>
      <c r="AQ162" s="1"/>
      <c r="AR162" s="269"/>
      <c r="AS162" s="270"/>
      <c r="AT162" s="271"/>
      <c r="AU162" s="271"/>
      <c r="AV162" s="10"/>
      <c r="AW162" s="10"/>
      <c r="AX162" s="11"/>
      <c r="AY162" s="11"/>
      <c r="AZ162" s="10"/>
      <c r="BA162" s="10"/>
    </row>
    <row r="163" spans="1:53" ht="70.25" customHeight="1">
      <c r="A163" s="21">
        <v>159</v>
      </c>
      <c r="B163" s="35" t="s">
        <v>2972</v>
      </c>
      <c r="C163" s="35" t="s">
        <v>2973</v>
      </c>
      <c r="D163" s="180">
        <v>239</v>
      </c>
      <c r="E163" s="115" t="s">
        <v>2150</v>
      </c>
      <c r="F163" s="79" t="s">
        <v>1004</v>
      </c>
      <c r="G163" s="1" t="s">
        <v>1182</v>
      </c>
      <c r="H163" s="23" t="s">
        <v>670</v>
      </c>
      <c r="I163" s="109" t="str">
        <f>IF(HL!B162="","",HYPERLINK(HL!B162,"表示"))</f>
        <v>表示</v>
      </c>
      <c r="J163" s="108">
        <f>IF(HL!C162="","",HYPERLINK(HL!C162,2))</f>
        <v>2</v>
      </c>
      <c r="K163" s="108">
        <f>IF(HL!D162="","",HYPERLINK(HL!D162,3))</f>
        <v>3</v>
      </c>
      <c r="L163" s="108">
        <f>IF(HL!E162="","",HYPERLINK(HL!E162,4))</f>
        <v>4</v>
      </c>
      <c r="M163" s="108" t="str">
        <f>IF(HL!F162="","",HYPERLINK(HL!F162,5))</f>
        <v/>
      </c>
      <c r="N163" s="108" t="str">
        <f>IF(HL!G162="","",HYPERLINK(HL!G162,6))</f>
        <v/>
      </c>
      <c r="O163" s="108" t="str">
        <f>IF(HL!H162="","",HYPERLINK(HL!H162,7))</f>
        <v/>
      </c>
      <c r="P163" s="108" t="str">
        <f>IF(HL!I162="","",HYPERLINK(HL!I162,8))</f>
        <v/>
      </c>
      <c r="Q163" s="108" t="str">
        <f>IF(HL!J162="","",HYPERLINK(HL!J162,9))</f>
        <v/>
      </c>
      <c r="R163" s="108" t="str">
        <f>IF(HL!K162="","",HYPERLINK(HL!K162,10))</f>
        <v/>
      </c>
      <c r="S163" s="108" t="str">
        <f>IF(HL!L162="","",HYPERLINK(HL!L162,11))</f>
        <v/>
      </c>
      <c r="T163" s="108" t="str">
        <f>IF(HL!M162="","",HYPERLINK(HL!M162,12))</f>
        <v/>
      </c>
      <c r="U163" s="108" t="str">
        <f>IF(HL!N162="","",HYPERLINK(HL!N162,13))</f>
        <v/>
      </c>
      <c r="V163" s="84" t="str">
        <f>IF(HL!O162="","",HYPERLINK(HL!O162,14))</f>
        <v/>
      </c>
      <c r="W163" s="81" t="str">
        <f>IF(HL!P162="","－",HYPERLINK(HL!P162,"表示"))</f>
        <v>表示</v>
      </c>
      <c r="X163" s="163">
        <v>36430</v>
      </c>
      <c r="Y163" s="164">
        <v>37273</v>
      </c>
      <c r="Z163" s="1" t="str">
        <f t="shared" si="4"/>
        <v>2002</v>
      </c>
      <c r="AA163" s="1">
        <f t="shared" si="5"/>
        <v>27</v>
      </c>
      <c r="AB163" s="23" t="s">
        <v>820</v>
      </c>
      <c r="AC163" s="23"/>
      <c r="AD163" s="23"/>
      <c r="AE163" s="23"/>
      <c r="AF163" s="23"/>
      <c r="AG163" s="23"/>
      <c r="AH163" s="23"/>
      <c r="AI163" s="23"/>
      <c r="AJ163" s="23"/>
      <c r="AK163" s="23"/>
      <c r="AL163" s="35" t="s">
        <v>914</v>
      </c>
      <c r="AM163" s="23" t="s">
        <v>820</v>
      </c>
      <c r="AN163" s="23"/>
      <c r="AO163" s="1" t="s">
        <v>965</v>
      </c>
      <c r="AP163" s="1"/>
      <c r="AQ163" s="1"/>
      <c r="AR163" s="269"/>
      <c r="AS163" s="270"/>
      <c r="AT163" s="271"/>
      <c r="AU163" s="271"/>
      <c r="AV163" s="10"/>
      <c r="AW163" s="10"/>
      <c r="AX163" s="11"/>
      <c r="AY163" s="11"/>
      <c r="AZ163" s="10"/>
      <c r="BA163" s="10"/>
    </row>
    <row r="164" spans="1:53" ht="70.25" customHeight="1">
      <c r="A164" s="21">
        <v>160</v>
      </c>
      <c r="B164" s="35" t="s">
        <v>2974</v>
      </c>
      <c r="C164" s="35" t="s">
        <v>595</v>
      </c>
      <c r="D164" s="180">
        <v>429</v>
      </c>
      <c r="E164" s="115" t="s">
        <v>1848</v>
      </c>
      <c r="F164" s="79" t="s">
        <v>4211</v>
      </c>
      <c r="G164" s="1" t="s">
        <v>1182</v>
      </c>
      <c r="H164" s="23" t="s">
        <v>669</v>
      </c>
      <c r="I164" s="109" t="str">
        <f>IF(HL!B163="","",HYPERLINK(HL!B163,"表示"))</f>
        <v>表示</v>
      </c>
      <c r="J164" s="108" t="str">
        <f>IF(HL!C163="","",HYPERLINK(HL!C163,2))</f>
        <v/>
      </c>
      <c r="K164" s="108" t="str">
        <f>IF(HL!D163="","",HYPERLINK(HL!D163,3))</f>
        <v/>
      </c>
      <c r="L164" s="108" t="str">
        <f>IF(HL!E163="","",HYPERLINK(HL!E163,4))</f>
        <v/>
      </c>
      <c r="M164" s="108" t="str">
        <f>IF(HL!F163="","",HYPERLINK(HL!F163,5))</f>
        <v/>
      </c>
      <c r="N164" s="108" t="str">
        <f>IF(HL!G163="","",HYPERLINK(HL!G163,6))</f>
        <v/>
      </c>
      <c r="O164" s="108" t="str">
        <f>IF(HL!H163="","",HYPERLINK(HL!H163,7))</f>
        <v/>
      </c>
      <c r="P164" s="108" t="str">
        <f>IF(HL!I163="","",HYPERLINK(HL!I163,8))</f>
        <v/>
      </c>
      <c r="Q164" s="108" t="str">
        <f>IF(HL!J163="","",HYPERLINK(HL!J163,9))</f>
        <v/>
      </c>
      <c r="R164" s="108" t="str">
        <f>IF(HL!K163="","",HYPERLINK(HL!K163,10))</f>
        <v/>
      </c>
      <c r="S164" s="108" t="str">
        <f>IF(HL!L163="","",HYPERLINK(HL!L163,11))</f>
        <v/>
      </c>
      <c r="T164" s="108" t="str">
        <f>IF(HL!M163="","",HYPERLINK(HL!M163,12))</f>
        <v/>
      </c>
      <c r="U164" s="108" t="str">
        <f>IF(HL!N163="","",HYPERLINK(HL!N163,13))</f>
        <v/>
      </c>
      <c r="V164" s="84" t="str">
        <f>IF(HL!O163="","",HYPERLINK(HL!O163,14))</f>
        <v/>
      </c>
      <c r="W164" s="81" t="str">
        <f>IF(HL!P163="","－",HYPERLINK(HL!P163,"表示"))</f>
        <v>表示</v>
      </c>
      <c r="X164" s="163">
        <v>36760</v>
      </c>
      <c r="Y164" s="164">
        <v>37273</v>
      </c>
      <c r="Z164" s="1" t="str">
        <f t="shared" si="4"/>
        <v>2002</v>
      </c>
      <c r="AA164" s="1">
        <f t="shared" si="5"/>
        <v>16</v>
      </c>
      <c r="AB164" s="23" t="s">
        <v>820</v>
      </c>
      <c r="AC164" s="23"/>
      <c r="AD164" s="23"/>
      <c r="AE164" s="23"/>
      <c r="AF164" s="23"/>
      <c r="AG164" s="23"/>
      <c r="AH164" s="23"/>
      <c r="AI164" s="23"/>
      <c r="AJ164" s="23"/>
      <c r="AK164" s="23"/>
      <c r="AL164" s="35" t="s">
        <v>527</v>
      </c>
      <c r="AM164" s="23"/>
      <c r="AN164" s="23" t="s">
        <v>820</v>
      </c>
      <c r="AO164" s="23" t="s">
        <v>8</v>
      </c>
      <c r="AP164" s="23"/>
      <c r="AQ164" s="23"/>
      <c r="AR164" s="269"/>
      <c r="AS164" s="270"/>
      <c r="AT164" s="269"/>
      <c r="AU164" s="269"/>
      <c r="AV164" s="10"/>
      <c r="AW164" s="10"/>
      <c r="AX164" s="11"/>
      <c r="AY164" s="11"/>
      <c r="AZ164" s="10"/>
      <c r="BA164" s="10"/>
    </row>
    <row r="165" spans="1:53" ht="70.25" customHeight="1">
      <c r="A165" s="21">
        <v>161</v>
      </c>
      <c r="B165" s="35" t="s">
        <v>2975</v>
      </c>
      <c r="C165" s="35" t="s">
        <v>2095</v>
      </c>
      <c r="D165" s="180">
        <v>611</v>
      </c>
      <c r="E165" s="115" t="s">
        <v>2567</v>
      </c>
      <c r="F165" s="79" t="s">
        <v>4672</v>
      </c>
      <c r="G165" s="1" t="s">
        <v>1182</v>
      </c>
      <c r="H165" s="23" t="s">
        <v>667</v>
      </c>
      <c r="I165" s="109" t="str">
        <f>IF(HL!B164="","",HYPERLINK(HL!B164,"表示"))</f>
        <v>表示</v>
      </c>
      <c r="J165" s="108" t="str">
        <f>IF(HL!C164="","",HYPERLINK(HL!C164,2))</f>
        <v/>
      </c>
      <c r="K165" s="108" t="str">
        <f>IF(HL!D164="","",HYPERLINK(HL!D164,3))</f>
        <v/>
      </c>
      <c r="L165" s="108" t="str">
        <f>IF(HL!E164="","",HYPERLINK(HL!E164,4))</f>
        <v/>
      </c>
      <c r="M165" s="108" t="str">
        <f>IF(HL!F164="","",HYPERLINK(HL!F164,5))</f>
        <v/>
      </c>
      <c r="N165" s="108" t="str">
        <f>IF(HL!G164="","",HYPERLINK(HL!G164,6))</f>
        <v/>
      </c>
      <c r="O165" s="108" t="str">
        <f>IF(HL!H164="","",HYPERLINK(HL!H164,7))</f>
        <v/>
      </c>
      <c r="P165" s="108" t="str">
        <f>IF(HL!I164="","",HYPERLINK(HL!I164,8))</f>
        <v/>
      </c>
      <c r="Q165" s="108" t="str">
        <f>IF(HL!J164="","",HYPERLINK(HL!J164,9))</f>
        <v/>
      </c>
      <c r="R165" s="108" t="str">
        <f>IF(HL!K164="","",HYPERLINK(HL!K164,10))</f>
        <v/>
      </c>
      <c r="S165" s="108" t="str">
        <f>IF(HL!L164="","",HYPERLINK(HL!L164,11))</f>
        <v/>
      </c>
      <c r="T165" s="108" t="str">
        <f>IF(HL!M164="","",HYPERLINK(HL!M164,12))</f>
        <v/>
      </c>
      <c r="U165" s="108" t="str">
        <f>IF(HL!N164="","",HYPERLINK(HL!N164,13))</f>
        <v/>
      </c>
      <c r="V165" s="84" t="str">
        <f>IF(HL!O164="","",HYPERLINK(HL!O164,14))</f>
        <v/>
      </c>
      <c r="W165" s="81" t="str">
        <f>IF(HL!P164="","－",HYPERLINK(HL!P164,"表示"))</f>
        <v>表示</v>
      </c>
      <c r="X165" s="163">
        <v>36769</v>
      </c>
      <c r="Y165" s="164">
        <v>37273</v>
      </c>
      <c r="Z165" s="1" t="str">
        <f t="shared" si="4"/>
        <v>2002</v>
      </c>
      <c r="AA165" s="1">
        <f t="shared" si="5"/>
        <v>16</v>
      </c>
      <c r="AB165" s="23" t="s">
        <v>820</v>
      </c>
      <c r="AC165" s="23"/>
      <c r="AD165" s="23"/>
      <c r="AE165" s="23"/>
      <c r="AF165" s="23"/>
      <c r="AG165" s="23"/>
      <c r="AH165" s="23"/>
      <c r="AI165" s="23"/>
      <c r="AJ165" s="23"/>
      <c r="AK165" s="23"/>
      <c r="AL165" s="35" t="s">
        <v>560</v>
      </c>
      <c r="AM165" s="23"/>
      <c r="AN165" s="23" t="s">
        <v>820</v>
      </c>
      <c r="AO165" s="23" t="s">
        <v>26</v>
      </c>
      <c r="AP165" s="23"/>
      <c r="AQ165" s="23"/>
      <c r="AR165" s="269"/>
      <c r="AS165" s="270"/>
      <c r="AT165" s="269"/>
      <c r="AU165" s="269"/>
      <c r="AV165" s="10"/>
      <c r="AW165" s="10"/>
      <c r="AX165" s="11"/>
      <c r="AY165" s="11"/>
      <c r="AZ165" s="10"/>
      <c r="BA165" s="10"/>
    </row>
    <row r="166" spans="1:53" ht="70.25" customHeight="1">
      <c r="A166" s="21">
        <v>162</v>
      </c>
      <c r="B166" s="35" t="s">
        <v>2976</v>
      </c>
      <c r="C166" s="35" t="s">
        <v>1074</v>
      </c>
      <c r="D166" s="180">
        <v>449</v>
      </c>
      <c r="E166" s="115" t="s">
        <v>2215</v>
      </c>
      <c r="F166" s="79" t="s">
        <v>4673</v>
      </c>
      <c r="G166" s="1" t="s">
        <v>1183</v>
      </c>
      <c r="H166" s="23" t="s">
        <v>19</v>
      </c>
      <c r="I166" s="109" t="str">
        <f>IF(HL!B165="","",HYPERLINK(HL!B165,"表示"))</f>
        <v>表示</v>
      </c>
      <c r="J166" s="108" t="str">
        <f>IF(HL!C165="","",HYPERLINK(HL!C165,2))</f>
        <v/>
      </c>
      <c r="K166" s="108" t="str">
        <f>IF(HL!D165="","",HYPERLINK(HL!D165,3))</f>
        <v/>
      </c>
      <c r="L166" s="108" t="str">
        <f>IF(HL!E165="","",HYPERLINK(HL!E165,4))</f>
        <v/>
      </c>
      <c r="M166" s="108" t="str">
        <f>IF(HL!F165="","",HYPERLINK(HL!F165,5))</f>
        <v/>
      </c>
      <c r="N166" s="108" t="str">
        <f>IF(HL!G165="","",HYPERLINK(HL!G165,6))</f>
        <v/>
      </c>
      <c r="O166" s="108" t="str">
        <f>IF(HL!H165="","",HYPERLINK(HL!H165,7))</f>
        <v/>
      </c>
      <c r="P166" s="108" t="str">
        <f>IF(HL!I165="","",HYPERLINK(HL!I165,8))</f>
        <v/>
      </c>
      <c r="Q166" s="108" t="str">
        <f>IF(HL!J165="","",HYPERLINK(HL!J165,9))</f>
        <v/>
      </c>
      <c r="R166" s="108" t="str">
        <f>IF(HL!K165="","",HYPERLINK(HL!K165,10))</f>
        <v/>
      </c>
      <c r="S166" s="108" t="str">
        <f>IF(HL!L165="","",HYPERLINK(HL!L165,11))</f>
        <v/>
      </c>
      <c r="T166" s="108" t="str">
        <f>IF(HL!M165="","",HYPERLINK(HL!M165,12))</f>
        <v/>
      </c>
      <c r="U166" s="108" t="str">
        <f>IF(HL!N165="","",HYPERLINK(HL!N165,13))</f>
        <v/>
      </c>
      <c r="V166" s="84" t="str">
        <f>IF(HL!O165="","",HYPERLINK(HL!O165,14))</f>
        <v/>
      </c>
      <c r="W166" s="1" t="s">
        <v>11737</v>
      </c>
      <c r="X166" s="163">
        <v>37008</v>
      </c>
      <c r="Y166" s="164">
        <v>37278</v>
      </c>
      <c r="Z166" s="1" t="str">
        <f t="shared" si="4"/>
        <v>2002</v>
      </c>
      <c r="AA166" s="1">
        <f t="shared" si="5"/>
        <v>8</v>
      </c>
      <c r="AB166" s="1"/>
      <c r="AC166" s="1"/>
      <c r="AD166" s="1"/>
      <c r="AE166" s="23" t="s">
        <v>820</v>
      </c>
      <c r="AF166" s="1"/>
      <c r="AG166" s="1"/>
      <c r="AH166" s="1"/>
      <c r="AI166" s="1"/>
      <c r="AJ166" s="1"/>
      <c r="AK166" s="1"/>
      <c r="AL166" s="35" t="s">
        <v>914</v>
      </c>
      <c r="AM166" s="23" t="s">
        <v>820</v>
      </c>
      <c r="AN166" s="23"/>
      <c r="AO166" s="1" t="s">
        <v>551</v>
      </c>
      <c r="AP166" s="1"/>
      <c r="AQ166" s="1"/>
      <c r="AR166" s="269"/>
      <c r="AS166" s="270"/>
      <c r="AT166" s="271"/>
      <c r="AU166" s="271"/>
      <c r="AV166" s="10"/>
      <c r="AW166" s="10"/>
      <c r="AX166" s="11"/>
      <c r="AY166" s="11"/>
      <c r="AZ166" s="10"/>
      <c r="BA166" s="10"/>
    </row>
    <row r="167" spans="1:53" ht="117.75" customHeight="1">
      <c r="A167" s="21">
        <v>163</v>
      </c>
      <c r="B167" s="35" t="s">
        <v>2977</v>
      </c>
      <c r="C167" s="35" t="s">
        <v>155</v>
      </c>
      <c r="D167" s="180">
        <v>615</v>
      </c>
      <c r="E167" s="115" t="s">
        <v>6131</v>
      </c>
      <c r="F167" s="79" t="s">
        <v>4212</v>
      </c>
      <c r="G167" s="1" t="s">
        <v>1183</v>
      </c>
      <c r="H167" s="23" t="s">
        <v>21</v>
      </c>
      <c r="I167" s="109" t="str">
        <f>IF(HL!B166="","",HYPERLINK(HL!B166,"表示"))</f>
        <v>表示</v>
      </c>
      <c r="J167" s="108" t="str">
        <f>IF(HL!C166="","",HYPERLINK(HL!C166,2))</f>
        <v/>
      </c>
      <c r="K167" s="108" t="str">
        <f>IF(HL!D166="","",HYPERLINK(HL!D166,3))</f>
        <v/>
      </c>
      <c r="L167" s="108" t="str">
        <f>IF(HL!E166="","",HYPERLINK(HL!E166,4))</f>
        <v/>
      </c>
      <c r="M167" s="108" t="str">
        <f>IF(HL!F166="","",HYPERLINK(HL!F166,5))</f>
        <v/>
      </c>
      <c r="N167" s="108" t="str">
        <f>IF(HL!G166="","",HYPERLINK(HL!G166,6))</f>
        <v/>
      </c>
      <c r="O167" s="108" t="str">
        <f>IF(HL!H166="","",HYPERLINK(HL!H166,7))</f>
        <v/>
      </c>
      <c r="P167" s="108" t="str">
        <f>IF(HL!I166="","",HYPERLINK(HL!I166,8))</f>
        <v/>
      </c>
      <c r="Q167" s="108" t="str">
        <f>IF(HL!J166="","",HYPERLINK(HL!J166,9))</f>
        <v/>
      </c>
      <c r="R167" s="108" t="str">
        <f>IF(HL!K166="","",HYPERLINK(HL!K166,10))</f>
        <v/>
      </c>
      <c r="S167" s="108" t="str">
        <f>IF(HL!L166="","",HYPERLINK(HL!L166,11))</f>
        <v/>
      </c>
      <c r="T167" s="108" t="str">
        <f>IF(HL!M166="","",HYPERLINK(HL!M166,12))</f>
        <v/>
      </c>
      <c r="U167" s="108" t="str">
        <f>IF(HL!N166="","",HYPERLINK(HL!N166,13))</f>
        <v/>
      </c>
      <c r="V167" s="84" t="str">
        <f>IF(HL!O166="","",HYPERLINK(HL!O166,14))</f>
        <v/>
      </c>
      <c r="W167" s="1" t="s">
        <v>11737</v>
      </c>
      <c r="X167" s="163">
        <v>37211</v>
      </c>
      <c r="Y167" s="164">
        <v>37302</v>
      </c>
      <c r="Z167" s="1" t="str">
        <f t="shared" si="4"/>
        <v>2002</v>
      </c>
      <c r="AA167" s="1">
        <f t="shared" si="5"/>
        <v>2</v>
      </c>
      <c r="AB167" s="115"/>
      <c r="AC167" s="115"/>
      <c r="AD167" s="115"/>
      <c r="AE167" s="23" t="s">
        <v>820</v>
      </c>
      <c r="AF167" s="115"/>
      <c r="AG167" s="115"/>
      <c r="AH167" s="115"/>
      <c r="AI167" s="115"/>
      <c r="AJ167" s="115"/>
      <c r="AK167" s="115"/>
      <c r="AL167" s="35" t="s">
        <v>154</v>
      </c>
      <c r="AM167" s="23"/>
      <c r="AN167" s="23" t="s">
        <v>820</v>
      </c>
      <c r="AO167" s="1" t="s">
        <v>5646</v>
      </c>
      <c r="AP167" s="1"/>
      <c r="AQ167" s="23" t="s">
        <v>172</v>
      </c>
      <c r="AR167" s="269"/>
      <c r="AS167" s="270"/>
      <c r="AT167" s="269"/>
      <c r="AU167" s="269"/>
      <c r="AV167" s="10"/>
      <c r="AW167" s="10"/>
      <c r="AX167" s="11"/>
      <c r="AY167" s="11"/>
      <c r="AZ167" s="10"/>
      <c r="BA167" s="10"/>
    </row>
    <row r="168" spans="1:53" ht="70.25" customHeight="1">
      <c r="A168" s="21">
        <v>164</v>
      </c>
      <c r="B168" s="35" t="s">
        <v>2978</v>
      </c>
      <c r="C168" s="35" t="s">
        <v>235</v>
      </c>
      <c r="D168" s="180">
        <v>624</v>
      </c>
      <c r="E168" s="115" t="s">
        <v>2176</v>
      </c>
      <c r="F168" s="79" t="s">
        <v>4213</v>
      </c>
      <c r="G168" s="1" t="s">
        <v>1183</v>
      </c>
      <c r="H168" s="1" t="s">
        <v>20</v>
      </c>
      <c r="I168" s="109" t="str">
        <f>IF(HL!B167="","",HYPERLINK(HL!B167,"表示"))</f>
        <v>表示</v>
      </c>
      <c r="J168" s="108" t="str">
        <f>IF(HL!C167="","",HYPERLINK(HL!C167,2))</f>
        <v/>
      </c>
      <c r="K168" s="108" t="str">
        <f>IF(HL!D167="","",HYPERLINK(HL!D167,3))</f>
        <v/>
      </c>
      <c r="L168" s="108" t="str">
        <f>IF(HL!E167="","",HYPERLINK(HL!E167,4))</f>
        <v/>
      </c>
      <c r="M168" s="108" t="str">
        <f>IF(HL!F167="","",HYPERLINK(HL!F167,5))</f>
        <v/>
      </c>
      <c r="N168" s="108" t="str">
        <f>IF(HL!G167="","",HYPERLINK(HL!G167,6))</f>
        <v/>
      </c>
      <c r="O168" s="108" t="str">
        <f>IF(HL!H167="","",HYPERLINK(HL!H167,7))</f>
        <v/>
      </c>
      <c r="P168" s="108" t="str">
        <f>IF(HL!I167="","",HYPERLINK(HL!I167,8))</f>
        <v/>
      </c>
      <c r="Q168" s="108" t="str">
        <f>IF(HL!J167="","",HYPERLINK(HL!J167,9))</f>
        <v/>
      </c>
      <c r="R168" s="108" t="str">
        <f>IF(HL!K167="","",HYPERLINK(HL!K167,10))</f>
        <v/>
      </c>
      <c r="S168" s="108" t="str">
        <f>IF(HL!L167="","",HYPERLINK(HL!L167,11))</f>
        <v/>
      </c>
      <c r="T168" s="108" t="str">
        <f>IF(HL!M167="","",HYPERLINK(HL!M167,12))</f>
        <v/>
      </c>
      <c r="U168" s="108" t="str">
        <f>IF(HL!N167="","",HYPERLINK(HL!N167,13))</f>
        <v/>
      </c>
      <c r="V168" s="84" t="str">
        <f>IF(HL!O167="","",HYPERLINK(HL!O167,14))</f>
        <v/>
      </c>
      <c r="W168" s="1" t="s">
        <v>11737</v>
      </c>
      <c r="X168" s="163">
        <v>37197</v>
      </c>
      <c r="Y168" s="164">
        <v>37321</v>
      </c>
      <c r="Z168" s="1" t="str">
        <f t="shared" si="4"/>
        <v>2002</v>
      </c>
      <c r="AA168" s="1">
        <f t="shared" si="5"/>
        <v>4</v>
      </c>
      <c r="AB168" s="23"/>
      <c r="AC168" s="23"/>
      <c r="AD168" s="23"/>
      <c r="AE168" s="23" t="s">
        <v>820</v>
      </c>
      <c r="AF168" s="23"/>
      <c r="AG168" s="23"/>
      <c r="AH168" s="23"/>
      <c r="AI168" s="23"/>
      <c r="AJ168" s="23"/>
      <c r="AK168" s="23"/>
      <c r="AL168" s="35" t="s">
        <v>2358</v>
      </c>
      <c r="AM168" s="23" t="s">
        <v>820</v>
      </c>
      <c r="AN168" s="23" t="s">
        <v>820</v>
      </c>
      <c r="AO168" s="1" t="s">
        <v>5646</v>
      </c>
      <c r="AP168" s="1"/>
      <c r="AQ168" s="1"/>
      <c r="AR168" s="269"/>
      <c r="AS168" s="270"/>
      <c r="AT168" s="271"/>
      <c r="AU168" s="271"/>
      <c r="AV168" s="10"/>
      <c r="AW168" s="10"/>
      <c r="AX168" s="11"/>
      <c r="AY168" s="11"/>
      <c r="AZ168" s="10"/>
      <c r="BA168" s="10"/>
    </row>
    <row r="169" spans="1:53" ht="350.25" customHeight="1">
      <c r="A169" s="21">
        <v>165</v>
      </c>
      <c r="B169" s="35" t="s">
        <v>2979</v>
      </c>
      <c r="C169" s="35" t="s">
        <v>2980</v>
      </c>
      <c r="D169" s="180">
        <v>624</v>
      </c>
      <c r="E169" s="115" t="s">
        <v>2176</v>
      </c>
      <c r="F169" s="79" t="s">
        <v>4674</v>
      </c>
      <c r="G169" s="1" t="s">
        <v>1183</v>
      </c>
      <c r="H169" s="23" t="s">
        <v>21</v>
      </c>
      <c r="I169" s="109" t="str">
        <f>IF(HL!B168="","",HYPERLINK(HL!B168,"表示"))</f>
        <v>表示</v>
      </c>
      <c r="J169" s="108" t="str">
        <f>IF(HL!C168="","",HYPERLINK(HL!C168,2))</f>
        <v/>
      </c>
      <c r="K169" s="108" t="str">
        <f>IF(HL!D168="","",HYPERLINK(HL!D168,3))</f>
        <v/>
      </c>
      <c r="L169" s="108" t="str">
        <f>IF(HL!E168="","",HYPERLINK(HL!E168,4))</f>
        <v/>
      </c>
      <c r="M169" s="108" t="str">
        <f>IF(HL!F168="","",HYPERLINK(HL!F168,5))</f>
        <v/>
      </c>
      <c r="N169" s="108" t="str">
        <f>IF(HL!G168="","",HYPERLINK(HL!G168,6))</f>
        <v/>
      </c>
      <c r="O169" s="108" t="str">
        <f>IF(HL!H168="","",HYPERLINK(HL!H168,7))</f>
        <v/>
      </c>
      <c r="P169" s="108" t="str">
        <f>IF(HL!I168="","",HYPERLINK(HL!I168,8))</f>
        <v/>
      </c>
      <c r="Q169" s="108" t="str">
        <f>IF(HL!J168="","",HYPERLINK(HL!J168,9))</f>
        <v/>
      </c>
      <c r="R169" s="108" t="str">
        <f>IF(HL!K168="","",HYPERLINK(HL!K168,10))</f>
        <v/>
      </c>
      <c r="S169" s="108" t="str">
        <f>IF(HL!L168="","",HYPERLINK(HL!L168,11))</f>
        <v/>
      </c>
      <c r="T169" s="108" t="str">
        <f>IF(HL!M168="","",HYPERLINK(HL!M168,12))</f>
        <v/>
      </c>
      <c r="U169" s="108" t="str">
        <f>IF(HL!N168="","",HYPERLINK(HL!N168,13))</f>
        <v/>
      </c>
      <c r="V169" s="84" t="str">
        <f>IF(HL!O168="","",HYPERLINK(HL!O168,14))</f>
        <v/>
      </c>
      <c r="W169" s="1" t="s">
        <v>11737</v>
      </c>
      <c r="X169" s="163">
        <v>37197</v>
      </c>
      <c r="Y169" s="164">
        <v>37321</v>
      </c>
      <c r="Z169" s="1" t="str">
        <f t="shared" si="4"/>
        <v>2002</v>
      </c>
      <c r="AA169" s="1">
        <f t="shared" si="5"/>
        <v>4</v>
      </c>
      <c r="AB169" s="1"/>
      <c r="AC169" s="1"/>
      <c r="AD169" s="1"/>
      <c r="AE169" s="23" t="s">
        <v>820</v>
      </c>
      <c r="AF169" s="1"/>
      <c r="AG169" s="1"/>
      <c r="AH169" s="1"/>
      <c r="AI169" s="1"/>
      <c r="AJ169" s="1"/>
      <c r="AK169" s="1"/>
      <c r="AL169" s="35" t="s">
        <v>1111</v>
      </c>
      <c r="AM169" s="23" t="s">
        <v>820</v>
      </c>
      <c r="AN169" s="23"/>
      <c r="AO169" s="1" t="s">
        <v>5646</v>
      </c>
      <c r="AP169" s="1"/>
      <c r="AQ169" s="1"/>
      <c r="AR169" s="269"/>
      <c r="AS169" s="270"/>
      <c r="AT169" s="271"/>
      <c r="AU169" s="271"/>
      <c r="AV169" s="10"/>
      <c r="AW169" s="10"/>
      <c r="AX169" s="11"/>
      <c r="AY169" s="11"/>
      <c r="AZ169" s="10"/>
      <c r="BA169" s="10"/>
    </row>
    <row r="170" spans="1:53" ht="117" customHeight="1">
      <c r="A170" s="21">
        <v>166</v>
      </c>
      <c r="B170" s="35" t="s">
        <v>2981</v>
      </c>
      <c r="C170" s="35" t="s">
        <v>1077</v>
      </c>
      <c r="D170" s="180">
        <v>624</v>
      </c>
      <c r="E170" s="115" t="s">
        <v>2176</v>
      </c>
      <c r="F170" s="79" t="s">
        <v>4675</v>
      </c>
      <c r="G170" s="1" t="s">
        <v>1183</v>
      </c>
      <c r="H170" s="23" t="s">
        <v>21</v>
      </c>
      <c r="I170" s="109" t="str">
        <f>IF(HL!B169="","",HYPERLINK(HL!B169,"表示"))</f>
        <v>表示</v>
      </c>
      <c r="J170" s="108" t="str">
        <f>IF(HL!C169="","",HYPERLINK(HL!C169,2))</f>
        <v/>
      </c>
      <c r="K170" s="108" t="str">
        <f>IF(HL!D169="","",HYPERLINK(HL!D169,3))</f>
        <v/>
      </c>
      <c r="L170" s="108" t="str">
        <f>IF(HL!E169="","",HYPERLINK(HL!E169,4))</f>
        <v/>
      </c>
      <c r="M170" s="108" t="str">
        <f>IF(HL!F169="","",HYPERLINK(HL!F169,5))</f>
        <v/>
      </c>
      <c r="N170" s="108" t="str">
        <f>IF(HL!G169="","",HYPERLINK(HL!G169,6))</f>
        <v/>
      </c>
      <c r="O170" s="108" t="str">
        <f>IF(HL!H169="","",HYPERLINK(HL!H169,7))</f>
        <v/>
      </c>
      <c r="P170" s="108" t="str">
        <f>IF(HL!I169="","",HYPERLINK(HL!I169,8))</f>
        <v/>
      </c>
      <c r="Q170" s="108" t="str">
        <f>IF(HL!J169="","",HYPERLINK(HL!J169,9))</f>
        <v/>
      </c>
      <c r="R170" s="108" t="str">
        <f>IF(HL!K169="","",HYPERLINK(HL!K169,10))</f>
        <v/>
      </c>
      <c r="S170" s="108" t="str">
        <f>IF(HL!L169="","",HYPERLINK(HL!L169,11))</f>
        <v/>
      </c>
      <c r="T170" s="108" t="str">
        <f>IF(HL!M169="","",HYPERLINK(HL!M169,12))</f>
        <v/>
      </c>
      <c r="U170" s="108" t="str">
        <f>IF(HL!N169="","",HYPERLINK(HL!N169,13))</f>
        <v/>
      </c>
      <c r="V170" s="84" t="str">
        <f>IF(HL!O169="","",HYPERLINK(HL!O169,14))</f>
        <v/>
      </c>
      <c r="W170" s="1" t="s">
        <v>11737</v>
      </c>
      <c r="X170" s="163">
        <v>37200</v>
      </c>
      <c r="Y170" s="164">
        <v>37321</v>
      </c>
      <c r="Z170" s="1" t="str">
        <f t="shared" si="4"/>
        <v>2002</v>
      </c>
      <c r="AA170" s="1">
        <f t="shared" si="5"/>
        <v>4</v>
      </c>
      <c r="AB170" s="1"/>
      <c r="AC170" s="1"/>
      <c r="AD170" s="1"/>
      <c r="AE170" s="23" t="s">
        <v>820</v>
      </c>
      <c r="AF170" s="1"/>
      <c r="AG170" s="1"/>
      <c r="AH170" s="1"/>
      <c r="AI170" s="1"/>
      <c r="AJ170" s="1"/>
      <c r="AK170" s="1"/>
      <c r="AL170" s="35" t="s">
        <v>552</v>
      </c>
      <c r="AM170" s="23" t="s">
        <v>820</v>
      </c>
      <c r="AN170" s="23"/>
      <c r="AO170" s="1" t="s">
        <v>5646</v>
      </c>
      <c r="AP170" s="1"/>
      <c r="AQ170" s="23" t="s">
        <v>172</v>
      </c>
      <c r="AR170" s="269"/>
      <c r="AS170" s="270"/>
      <c r="AT170" s="269"/>
      <c r="AU170" s="269"/>
      <c r="AV170" s="10"/>
      <c r="AW170" s="10"/>
      <c r="AX170" s="11"/>
      <c r="AY170" s="11"/>
      <c r="AZ170" s="10"/>
      <c r="BA170" s="10"/>
    </row>
    <row r="171" spans="1:53" ht="70.25" customHeight="1">
      <c r="A171" s="21">
        <v>167</v>
      </c>
      <c r="B171" s="35" t="s">
        <v>136</v>
      </c>
      <c r="C171" s="35" t="s">
        <v>137</v>
      </c>
      <c r="D171" s="180">
        <v>615</v>
      </c>
      <c r="E171" s="115" t="s">
        <v>6131</v>
      </c>
      <c r="F171" s="79" t="s">
        <v>4676</v>
      </c>
      <c r="G171" s="1" t="s">
        <v>1183</v>
      </c>
      <c r="H171" s="23" t="s">
        <v>21</v>
      </c>
      <c r="I171" s="109" t="str">
        <f>IF(HL!B170="","",HYPERLINK(HL!B170,"表示"))</f>
        <v>表示</v>
      </c>
      <c r="J171" s="108" t="str">
        <f>IF(HL!C170="","",HYPERLINK(HL!C170,2))</f>
        <v/>
      </c>
      <c r="K171" s="108" t="str">
        <f>IF(HL!D170="","",HYPERLINK(HL!D170,3))</f>
        <v/>
      </c>
      <c r="L171" s="108" t="str">
        <f>IF(HL!E170="","",HYPERLINK(HL!E170,4))</f>
        <v/>
      </c>
      <c r="M171" s="108" t="str">
        <f>IF(HL!F170="","",HYPERLINK(HL!F170,5))</f>
        <v/>
      </c>
      <c r="N171" s="108" t="str">
        <f>IF(HL!G170="","",HYPERLINK(HL!G170,6))</f>
        <v/>
      </c>
      <c r="O171" s="108" t="str">
        <f>IF(HL!H170="","",HYPERLINK(HL!H170,7))</f>
        <v/>
      </c>
      <c r="P171" s="108" t="str">
        <f>IF(HL!I170="","",HYPERLINK(HL!I170,8))</f>
        <v/>
      </c>
      <c r="Q171" s="108" t="str">
        <f>IF(HL!J170="","",HYPERLINK(HL!J170,9))</f>
        <v/>
      </c>
      <c r="R171" s="108" t="str">
        <f>IF(HL!K170="","",HYPERLINK(HL!K170,10))</f>
        <v/>
      </c>
      <c r="S171" s="108" t="str">
        <f>IF(HL!L170="","",HYPERLINK(HL!L170,11))</f>
        <v/>
      </c>
      <c r="T171" s="108" t="str">
        <f>IF(HL!M170="","",HYPERLINK(HL!M170,12))</f>
        <v/>
      </c>
      <c r="U171" s="108" t="str">
        <f>IF(HL!N170="","",HYPERLINK(HL!N170,13))</f>
        <v/>
      </c>
      <c r="V171" s="84" t="str">
        <f>IF(HL!O170="","",HYPERLINK(HL!O170,14))</f>
        <v/>
      </c>
      <c r="W171" s="1" t="s">
        <v>11737</v>
      </c>
      <c r="X171" s="163">
        <v>37204</v>
      </c>
      <c r="Y171" s="164">
        <v>37321</v>
      </c>
      <c r="Z171" s="1" t="str">
        <f t="shared" si="4"/>
        <v>2002</v>
      </c>
      <c r="AA171" s="1">
        <f t="shared" si="5"/>
        <v>3</v>
      </c>
      <c r="AB171" s="1"/>
      <c r="AC171" s="1"/>
      <c r="AD171" s="1"/>
      <c r="AE171" s="23" t="s">
        <v>820</v>
      </c>
      <c r="AF171" s="1"/>
      <c r="AG171" s="1"/>
      <c r="AH171" s="1"/>
      <c r="AI171" s="1"/>
      <c r="AJ171" s="1"/>
      <c r="AK171" s="1"/>
      <c r="AL171" s="35" t="s">
        <v>1109</v>
      </c>
      <c r="AM171" s="23"/>
      <c r="AN171" s="23" t="s">
        <v>820</v>
      </c>
      <c r="AO171" s="1" t="s">
        <v>5646</v>
      </c>
      <c r="AP171" s="1"/>
      <c r="AQ171" s="1"/>
      <c r="AR171" s="269"/>
      <c r="AS171" s="270"/>
      <c r="AT171" s="271"/>
      <c r="AU171" s="271"/>
      <c r="AV171" s="10"/>
      <c r="AW171" s="10"/>
      <c r="AX171" s="11"/>
      <c r="AY171" s="11"/>
      <c r="AZ171" s="10"/>
      <c r="BA171" s="10"/>
    </row>
    <row r="172" spans="1:53" ht="200.25" customHeight="1">
      <c r="A172" s="21">
        <v>168</v>
      </c>
      <c r="B172" s="35" t="s">
        <v>2982</v>
      </c>
      <c r="C172" s="35" t="s">
        <v>1071</v>
      </c>
      <c r="D172" s="180">
        <v>316</v>
      </c>
      <c r="E172" s="115" t="s">
        <v>6132</v>
      </c>
      <c r="F172" s="79" t="s">
        <v>4677</v>
      </c>
      <c r="G172" s="1" t="s">
        <v>1183</v>
      </c>
      <c r="H172" s="1" t="s">
        <v>20</v>
      </c>
      <c r="I172" s="109" t="str">
        <f>IF(HL!B171="","",HYPERLINK(HL!B171,"表示"))</f>
        <v>表示</v>
      </c>
      <c r="J172" s="108" t="str">
        <f>IF(HL!C171="","",HYPERLINK(HL!C171,2))</f>
        <v/>
      </c>
      <c r="K172" s="108" t="str">
        <f>IF(HL!D171="","",HYPERLINK(HL!D171,3))</f>
        <v/>
      </c>
      <c r="L172" s="108" t="str">
        <f>IF(HL!E171="","",HYPERLINK(HL!E171,4))</f>
        <v/>
      </c>
      <c r="M172" s="108" t="str">
        <f>IF(HL!F171="","",HYPERLINK(HL!F171,5))</f>
        <v/>
      </c>
      <c r="N172" s="108" t="str">
        <f>IF(HL!G171="","",HYPERLINK(HL!G171,6))</f>
        <v/>
      </c>
      <c r="O172" s="108" t="str">
        <f>IF(HL!H171="","",HYPERLINK(HL!H171,7))</f>
        <v/>
      </c>
      <c r="P172" s="108" t="str">
        <f>IF(HL!I171="","",HYPERLINK(HL!I171,8))</f>
        <v/>
      </c>
      <c r="Q172" s="108" t="str">
        <f>IF(HL!J171="","",HYPERLINK(HL!J171,9))</f>
        <v/>
      </c>
      <c r="R172" s="108" t="str">
        <f>IF(HL!K171="","",HYPERLINK(HL!K171,10))</f>
        <v/>
      </c>
      <c r="S172" s="108" t="str">
        <f>IF(HL!L171="","",HYPERLINK(HL!L171,11))</f>
        <v/>
      </c>
      <c r="T172" s="108" t="str">
        <f>IF(HL!M171="","",HYPERLINK(HL!M171,12))</f>
        <v/>
      </c>
      <c r="U172" s="108" t="str">
        <f>IF(HL!N171="","",HYPERLINK(HL!N171,13))</f>
        <v/>
      </c>
      <c r="V172" s="84" t="str">
        <f>IF(HL!O171="","",HYPERLINK(HL!O171,14))</f>
        <v/>
      </c>
      <c r="W172" s="1" t="s">
        <v>11737</v>
      </c>
      <c r="X172" s="163">
        <v>36613</v>
      </c>
      <c r="Y172" s="164">
        <v>37328</v>
      </c>
      <c r="Z172" s="1" t="str">
        <f t="shared" si="4"/>
        <v>2002</v>
      </c>
      <c r="AA172" s="1">
        <f t="shared" si="5"/>
        <v>23</v>
      </c>
      <c r="AB172" s="23"/>
      <c r="AC172" s="23"/>
      <c r="AD172" s="23"/>
      <c r="AE172" s="23" t="s">
        <v>820</v>
      </c>
      <c r="AF172" s="23"/>
      <c r="AG172" s="23"/>
      <c r="AH172" s="23"/>
      <c r="AI172" s="23"/>
      <c r="AJ172" s="23"/>
      <c r="AK172" s="23"/>
      <c r="AL172" s="35" t="s">
        <v>206</v>
      </c>
      <c r="AM172" s="23" t="s">
        <v>820</v>
      </c>
      <c r="AN172" s="23"/>
      <c r="AO172" s="23" t="s">
        <v>5642</v>
      </c>
      <c r="AP172" s="23" t="s">
        <v>2812</v>
      </c>
      <c r="AQ172" s="23"/>
      <c r="AR172" s="269"/>
      <c r="AS172" s="270"/>
      <c r="AT172" s="269"/>
      <c r="AU172" s="269"/>
      <c r="AV172" s="10"/>
      <c r="AW172" s="10"/>
      <c r="AX172" s="11"/>
      <c r="AY172" s="11"/>
      <c r="AZ172" s="10"/>
      <c r="BA172" s="10"/>
    </row>
    <row r="173" spans="1:53" ht="306.75" customHeight="1">
      <c r="A173" s="21">
        <v>169</v>
      </c>
      <c r="B173" s="35" t="s">
        <v>2888</v>
      </c>
      <c r="C173" s="35" t="s">
        <v>2850</v>
      </c>
      <c r="D173" s="180">
        <v>624</v>
      </c>
      <c r="E173" s="115" t="s">
        <v>2176</v>
      </c>
      <c r="F173" s="79" t="s">
        <v>4678</v>
      </c>
      <c r="G173" s="1" t="s">
        <v>1183</v>
      </c>
      <c r="H173" s="1" t="s">
        <v>20</v>
      </c>
      <c r="I173" s="109" t="str">
        <f>IF(HL!B172="","",HYPERLINK(HL!B172,"表示"))</f>
        <v>表示</v>
      </c>
      <c r="J173" s="110"/>
      <c r="K173" s="108" t="str">
        <f>IF(HL!D172="","",HYPERLINK(HL!D172,3))</f>
        <v/>
      </c>
      <c r="L173" s="108" t="str">
        <f>IF(HL!E172="","",HYPERLINK(HL!E172,4))</f>
        <v/>
      </c>
      <c r="M173" s="108" t="str">
        <f>IF(HL!F172="","",HYPERLINK(HL!F172,5))</f>
        <v/>
      </c>
      <c r="N173" s="108" t="str">
        <f>IF(HL!G172="","",HYPERLINK(HL!G172,6))</f>
        <v/>
      </c>
      <c r="O173" s="108" t="str">
        <f>IF(HL!H172="","",HYPERLINK(HL!H172,7))</f>
        <v/>
      </c>
      <c r="P173" s="108" t="str">
        <f>IF(HL!I172="","",HYPERLINK(HL!I172,8))</f>
        <v/>
      </c>
      <c r="Q173" s="108" t="str">
        <f>IF(HL!J172="","",HYPERLINK(HL!J172,9))</f>
        <v/>
      </c>
      <c r="R173" s="108" t="str">
        <f>IF(HL!K172="","",HYPERLINK(HL!K172,10))</f>
        <v/>
      </c>
      <c r="S173" s="108" t="str">
        <f>IF(HL!L172="","",HYPERLINK(HL!L172,11))</f>
        <v/>
      </c>
      <c r="T173" s="108" t="str">
        <f>IF(HL!M172="","",HYPERLINK(HL!M172,12))</f>
        <v/>
      </c>
      <c r="U173" s="108" t="str">
        <f>IF(HL!N172="","",HYPERLINK(HL!N172,13))</f>
        <v/>
      </c>
      <c r="V173" s="84" t="str">
        <f>IF(HL!O172="","",HYPERLINK(HL!O172,14))</f>
        <v/>
      </c>
      <c r="W173" s="1" t="s">
        <v>11737</v>
      </c>
      <c r="X173" s="163">
        <v>37195</v>
      </c>
      <c r="Y173" s="164">
        <v>37330</v>
      </c>
      <c r="Z173" s="1" t="str">
        <f t="shared" si="4"/>
        <v>2002</v>
      </c>
      <c r="AA173" s="1">
        <f t="shared" si="5"/>
        <v>4</v>
      </c>
      <c r="AB173" s="23"/>
      <c r="AC173" s="23"/>
      <c r="AD173" s="23"/>
      <c r="AE173" s="23" t="s">
        <v>820</v>
      </c>
      <c r="AF173" s="23"/>
      <c r="AG173" s="23"/>
      <c r="AH173" s="23"/>
      <c r="AI173" s="23"/>
      <c r="AJ173" s="23"/>
      <c r="AK173" s="23"/>
      <c r="AL173" s="35" t="s">
        <v>236</v>
      </c>
      <c r="AM173" s="23" t="s">
        <v>820</v>
      </c>
      <c r="AN173" s="23"/>
      <c r="AO173" s="1" t="s">
        <v>5646</v>
      </c>
      <c r="AP173" s="1"/>
      <c r="AQ173" s="1"/>
      <c r="AR173" s="269"/>
      <c r="AS173" s="270"/>
      <c r="AT173" s="271"/>
      <c r="AU173" s="271"/>
      <c r="AV173" s="10"/>
      <c r="AW173" s="10"/>
      <c r="AX173" s="11"/>
      <c r="AY173" s="11"/>
      <c r="AZ173" s="10"/>
      <c r="BA173" s="10"/>
    </row>
    <row r="174" spans="1:53" ht="70.25" customHeight="1">
      <c r="A174" s="21">
        <v>170</v>
      </c>
      <c r="B174" s="35" t="s">
        <v>954</v>
      </c>
      <c r="C174" s="35" t="s">
        <v>1084</v>
      </c>
      <c r="D174" s="180">
        <v>217</v>
      </c>
      <c r="E174" s="115" t="s">
        <v>6123</v>
      </c>
      <c r="F174" s="79" t="s">
        <v>4679</v>
      </c>
      <c r="G174" s="1" t="s">
        <v>1183</v>
      </c>
      <c r="H174" s="23" t="s">
        <v>56</v>
      </c>
      <c r="I174" s="109" t="str">
        <f>IF(HL!B173="","",HYPERLINK(HL!B173,"表示"))</f>
        <v>表示</v>
      </c>
      <c r="J174" s="110"/>
      <c r="K174" s="108" t="str">
        <f>IF(HL!D173="","",HYPERLINK(HL!D173,3))</f>
        <v/>
      </c>
      <c r="L174" s="108" t="str">
        <f>IF(HL!E173="","",HYPERLINK(HL!E173,4))</f>
        <v/>
      </c>
      <c r="M174" s="108" t="str">
        <f>IF(HL!F173="","",HYPERLINK(HL!F173,5))</f>
        <v/>
      </c>
      <c r="N174" s="108" t="str">
        <f>IF(HL!G173="","",HYPERLINK(HL!G173,6))</f>
        <v/>
      </c>
      <c r="O174" s="108" t="str">
        <f>IF(HL!H173="","",HYPERLINK(HL!H173,7))</f>
        <v/>
      </c>
      <c r="P174" s="108" t="str">
        <f>IF(HL!I173="","",HYPERLINK(HL!I173,8))</f>
        <v/>
      </c>
      <c r="Q174" s="108" t="str">
        <f>IF(HL!J173="","",HYPERLINK(HL!J173,9))</f>
        <v/>
      </c>
      <c r="R174" s="108" t="str">
        <f>IF(HL!K173="","",HYPERLINK(HL!K173,10))</f>
        <v/>
      </c>
      <c r="S174" s="108" t="str">
        <f>IF(HL!L173="","",HYPERLINK(HL!L173,11))</f>
        <v/>
      </c>
      <c r="T174" s="108" t="str">
        <f>IF(HL!M173="","",HYPERLINK(HL!M173,12))</f>
        <v/>
      </c>
      <c r="U174" s="108" t="str">
        <f>IF(HL!N173="","",HYPERLINK(HL!N173,13))</f>
        <v/>
      </c>
      <c r="V174" s="84" t="str">
        <f>IF(HL!O173="","",HYPERLINK(HL!O173,14))</f>
        <v/>
      </c>
      <c r="W174" s="1" t="s">
        <v>11737</v>
      </c>
      <c r="X174" s="163">
        <v>36599</v>
      </c>
      <c r="Y174" s="164">
        <v>37330</v>
      </c>
      <c r="Z174" s="1" t="str">
        <f t="shared" si="4"/>
        <v>2002</v>
      </c>
      <c r="AA174" s="1">
        <f t="shared" si="5"/>
        <v>24</v>
      </c>
      <c r="AB174" s="97"/>
      <c r="AC174" s="97"/>
      <c r="AD174" s="97"/>
      <c r="AE174" s="23" t="s">
        <v>820</v>
      </c>
      <c r="AF174" s="97"/>
      <c r="AG174" s="97"/>
      <c r="AH174" s="97"/>
      <c r="AI174" s="97"/>
      <c r="AJ174" s="97"/>
      <c r="AK174" s="97"/>
      <c r="AL174" s="35" t="s">
        <v>1069</v>
      </c>
      <c r="AM174" s="23" t="s">
        <v>820</v>
      </c>
      <c r="AN174" s="23"/>
      <c r="AO174" s="23" t="s">
        <v>5642</v>
      </c>
      <c r="AP174" s="23" t="s">
        <v>2812</v>
      </c>
      <c r="AQ174" s="23"/>
      <c r="AR174" s="269"/>
      <c r="AS174" s="270"/>
      <c r="AT174" s="269"/>
      <c r="AU174" s="269"/>
      <c r="AV174" s="10"/>
      <c r="AW174" s="10"/>
      <c r="AX174" s="11"/>
      <c r="AY174" s="11"/>
      <c r="AZ174" s="10"/>
      <c r="BA174" s="10"/>
    </row>
    <row r="175" spans="1:53" ht="70.25" customHeight="1">
      <c r="A175" s="21">
        <v>171</v>
      </c>
      <c r="B175" s="35" t="s">
        <v>2983</v>
      </c>
      <c r="C175" s="35" t="s">
        <v>281</v>
      </c>
      <c r="D175" s="180">
        <v>325</v>
      </c>
      <c r="E175" s="115" t="s">
        <v>2566</v>
      </c>
      <c r="F175" s="79" t="s">
        <v>83</v>
      </c>
      <c r="G175" s="1" t="s">
        <v>1183</v>
      </c>
      <c r="H175" s="23" t="s">
        <v>24</v>
      </c>
      <c r="I175" s="109" t="str">
        <f>IF(HL!B174="","",HYPERLINK(HL!B174,"表示"))</f>
        <v>表示</v>
      </c>
      <c r="J175" s="108" t="str">
        <f>IF(HL!C174="","",HYPERLINK(HL!C174,2))</f>
        <v/>
      </c>
      <c r="K175" s="108" t="str">
        <f>IF(HL!D174="","",HYPERLINK(HL!D174,3))</f>
        <v/>
      </c>
      <c r="L175" s="108" t="str">
        <f>IF(HL!E174="","",HYPERLINK(HL!E174,4))</f>
        <v/>
      </c>
      <c r="M175" s="108" t="str">
        <f>IF(HL!F174="","",HYPERLINK(HL!F174,5))</f>
        <v/>
      </c>
      <c r="N175" s="108" t="str">
        <f>IF(HL!G174="","",HYPERLINK(HL!G174,6))</f>
        <v/>
      </c>
      <c r="O175" s="108" t="str">
        <f>IF(HL!H174="","",HYPERLINK(HL!H174,7))</f>
        <v/>
      </c>
      <c r="P175" s="108" t="str">
        <f>IF(HL!I174="","",HYPERLINK(HL!I174,8))</f>
        <v/>
      </c>
      <c r="Q175" s="108" t="str">
        <f>IF(HL!J174="","",HYPERLINK(HL!J174,9))</f>
        <v/>
      </c>
      <c r="R175" s="108" t="str">
        <f>IF(HL!K174="","",HYPERLINK(HL!K174,10))</f>
        <v/>
      </c>
      <c r="S175" s="108" t="str">
        <f>IF(HL!L174="","",HYPERLINK(HL!L174,11))</f>
        <v/>
      </c>
      <c r="T175" s="108" t="str">
        <f>IF(HL!M174="","",HYPERLINK(HL!M174,12))</f>
        <v/>
      </c>
      <c r="U175" s="108" t="str">
        <f>IF(HL!N174="","",HYPERLINK(HL!N174,13))</f>
        <v/>
      </c>
      <c r="V175" s="84" t="str">
        <f>IF(HL!O174="","",HYPERLINK(HL!O174,14))</f>
        <v/>
      </c>
      <c r="W175" s="1" t="s">
        <v>11737</v>
      </c>
      <c r="X175" s="163">
        <v>35101</v>
      </c>
      <c r="Y175" s="164">
        <v>37341</v>
      </c>
      <c r="Z175" s="1" t="str">
        <f t="shared" si="4"/>
        <v>2002</v>
      </c>
      <c r="AA175" s="1">
        <f t="shared" si="5"/>
        <v>73</v>
      </c>
      <c r="AB175" s="1"/>
      <c r="AC175" s="1"/>
      <c r="AD175" s="1"/>
      <c r="AE175" s="1"/>
      <c r="AF175" s="1"/>
      <c r="AG175" s="1"/>
      <c r="AH175" s="1"/>
      <c r="AI175" s="1"/>
      <c r="AJ175" s="1" t="s">
        <v>10</v>
      </c>
      <c r="AK175" s="1"/>
      <c r="AL175" s="35" t="s">
        <v>1118</v>
      </c>
      <c r="AM175" s="23" t="s">
        <v>820</v>
      </c>
      <c r="AN175" s="23"/>
      <c r="AO175" s="1" t="s">
        <v>551</v>
      </c>
      <c r="AP175" s="1"/>
      <c r="AQ175" s="1"/>
      <c r="AR175" s="269"/>
      <c r="AS175" s="270"/>
      <c r="AT175" s="271"/>
      <c r="AU175" s="271"/>
      <c r="AV175" s="10"/>
      <c r="AW175" s="10"/>
      <c r="AX175" s="11"/>
      <c r="AY175" s="11"/>
      <c r="AZ175" s="10"/>
      <c r="BA175" s="10"/>
    </row>
    <row r="176" spans="1:53" ht="70.25" customHeight="1">
      <c r="A176" s="21">
        <v>172</v>
      </c>
      <c r="B176" s="35" t="s">
        <v>66</v>
      </c>
      <c r="C176" s="35" t="s">
        <v>67</v>
      </c>
      <c r="D176" s="180">
        <v>421</v>
      </c>
      <c r="E176" s="115" t="s">
        <v>2059</v>
      </c>
      <c r="F176" s="79" t="s">
        <v>956</v>
      </c>
      <c r="G176" s="1" t="s">
        <v>1183</v>
      </c>
      <c r="H176" s="23" t="s">
        <v>23</v>
      </c>
      <c r="I176" s="109" t="str">
        <f>IF(HL!B175="","",HYPERLINK(HL!B175,"表示"))</f>
        <v>表示</v>
      </c>
      <c r="J176" s="108" t="str">
        <f>IF(HL!C175="","",HYPERLINK(HL!C175,2))</f>
        <v/>
      </c>
      <c r="K176" s="108" t="str">
        <f>IF(HL!D175="","",HYPERLINK(HL!D175,3))</f>
        <v/>
      </c>
      <c r="L176" s="108" t="str">
        <f>IF(HL!E175="","",HYPERLINK(HL!E175,4))</f>
        <v/>
      </c>
      <c r="M176" s="108" t="str">
        <f>IF(HL!F175="","",HYPERLINK(HL!F175,5))</f>
        <v/>
      </c>
      <c r="N176" s="108" t="str">
        <f>IF(HL!G175="","",HYPERLINK(HL!G175,6))</f>
        <v/>
      </c>
      <c r="O176" s="108" t="str">
        <f>IF(HL!H175="","",HYPERLINK(HL!H175,7))</f>
        <v/>
      </c>
      <c r="P176" s="108" t="str">
        <f>IF(HL!I175="","",HYPERLINK(HL!I175,8))</f>
        <v/>
      </c>
      <c r="Q176" s="108" t="str">
        <f>IF(HL!J175="","",HYPERLINK(HL!J175,9))</f>
        <v/>
      </c>
      <c r="R176" s="108" t="str">
        <f>IF(HL!K175="","",HYPERLINK(HL!K175,10))</f>
        <v/>
      </c>
      <c r="S176" s="108" t="str">
        <f>IF(HL!L175="","",HYPERLINK(HL!L175,11))</f>
        <v/>
      </c>
      <c r="T176" s="108" t="str">
        <f>IF(HL!M175="","",HYPERLINK(HL!M175,12))</f>
        <v/>
      </c>
      <c r="U176" s="108" t="str">
        <f>IF(HL!N175="","",HYPERLINK(HL!N175,13))</f>
        <v/>
      </c>
      <c r="V176" s="84" t="str">
        <f>IF(HL!O175="","",HYPERLINK(HL!O175,14))</f>
        <v/>
      </c>
      <c r="W176" s="1" t="s">
        <v>11737</v>
      </c>
      <c r="X176" s="163">
        <v>37028</v>
      </c>
      <c r="Y176" s="164">
        <v>37343</v>
      </c>
      <c r="Z176" s="1" t="str">
        <f t="shared" si="4"/>
        <v>2002</v>
      </c>
      <c r="AA176" s="1">
        <f t="shared" si="5"/>
        <v>10</v>
      </c>
      <c r="AB176" s="1"/>
      <c r="AC176" s="1"/>
      <c r="AD176" s="1"/>
      <c r="AE176" s="23" t="s">
        <v>820</v>
      </c>
      <c r="AF176" s="1"/>
      <c r="AG176" s="1"/>
      <c r="AH176" s="1"/>
      <c r="AI176" s="1"/>
      <c r="AJ176" s="1"/>
      <c r="AK176" s="1"/>
      <c r="AL176" s="35" t="s">
        <v>905</v>
      </c>
      <c r="AM176" s="23" t="s">
        <v>820</v>
      </c>
      <c r="AN176" s="23"/>
      <c r="AO176" s="23" t="s">
        <v>5642</v>
      </c>
      <c r="AP176" s="23" t="s">
        <v>2812</v>
      </c>
      <c r="AQ176" s="23" t="s">
        <v>172</v>
      </c>
      <c r="AR176" s="269"/>
      <c r="AS176" s="270"/>
      <c r="AT176" s="269"/>
      <c r="AU176" s="269"/>
      <c r="AV176" s="10"/>
      <c r="AW176" s="10"/>
      <c r="AX176" s="11"/>
      <c r="AY176" s="11"/>
      <c r="AZ176" s="10"/>
      <c r="BA176" s="10"/>
    </row>
    <row r="177" spans="1:53" ht="70.25" customHeight="1">
      <c r="A177" s="21">
        <v>173</v>
      </c>
      <c r="B177" s="35" t="s">
        <v>1986</v>
      </c>
      <c r="C177" s="35" t="s">
        <v>703</v>
      </c>
      <c r="D177" s="180">
        <v>223</v>
      </c>
      <c r="E177" s="115" t="s">
        <v>6129</v>
      </c>
      <c r="F177" s="79" t="s">
        <v>4214</v>
      </c>
      <c r="G177" s="1" t="s">
        <v>1182</v>
      </c>
      <c r="H177" s="23" t="s">
        <v>670</v>
      </c>
      <c r="I177" s="109" t="str">
        <f>IF(HL!B176="","",HYPERLINK(HL!B176,"表示"))</f>
        <v>表示</v>
      </c>
      <c r="J177" s="108" t="str">
        <f>IF(HL!C176="","",HYPERLINK(HL!C176,2))</f>
        <v/>
      </c>
      <c r="K177" s="108" t="str">
        <f>IF(HL!D176="","",HYPERLINK(HL!D176,3))</f>
        <v/>
      </c>
      <c r="L177" s="108" t="str">
        <f>IF(HL!E176="","",HYPERLINK(HL!E176,4))</f>
        <v/>
      </c>
      <c r="M177" s="108" t="str">
        <f>IF(HL!F176="","",HYPERLINK(HL!F176,5))</f>
        <v/>
      </c>
      <c r="N177" s="108" t="str">
        <f>IF(HL!G176="","",HYPERLINK(HL!G176,6))</f>
        <v/>
      </c>
      <c r="O177" s="108" t="str">
        <f>IF(HL!H176="","",HYPERLINK(HL!H176,7))</f>
        <v/>
      </c>
      <c r="P177" s="108" t="str">
        <f>IF(HL!I176="","",HYPERLINK(HL!I176,8))</f>
        <v/>
      </c>
      <c r="Q177" s="108" t="str">
        <f>IF(HL!J176="","",HYPERLINK(HL!J176,9))</f>
        <v/>
      </c>
      <c r="R177" s="108" t="str">
        <f>IF(HL!K176="","",HYPERLINK(HL!K176,10))</f>
        <v/>
      </c>
      <c r="S177" s="108" t="str">
        <f>IF(HL!L176="","",HYPERLINK(HL!L176,11))</f>
        <v/>
      </c>
      <c r="T177" s="108" t="str">
        <f>IF(HL!M176="","",HYPERLINK(HL!M176,12))</f>
        <v/>
      </c>
      <c r="U177" s="108" t="str">
        <f>IF(HL!N176="","",HYPERLINK(HL!N176,13))</f>
        <v/>
      </c>
      <c r="V177" s="84" t="str">
        <f>IF(HL!O176="","",HYPERLINK(HL!O176,14))</f>
        <v/>
      </c>
      <c r="W177" s="81" t="str">
        <f>IF(HL!P176="","－",HYPERLINK(HL!P176,"表示"))</f>
        <v>表示</v>
      </c>
      <c r="X177" s="163">
        <v>36819</v>
      </c>
      <c r="Y177" s="164">
        <v>37357</v>
      </c>
      <c r="Z177" s="1" t="str">
        <f t="shared" si="4"/>
        <v>2002</v>
      </c>
      <c r="AA177" s="1">
        <f t="shared" si="5"/>
        <v>17</v>
      </c>
      <c r="AB177" s="23"/>
      <c r="AC177" s="23"/>
      <c r="AD177" s="23" t="s">
        <v>820</v>
      </c>
      <c r="AE177" s="23"/>
      <c r="AF177" s="23"/>
      <c r="AG177" s="23"/>
      <c r="AH177" s="23"/>
      <c r="AI177" s="23"/>
      <c r="AJ177" s="23"/>
      <c r="AK177" s="23"/>
      <c r="AL177" s="35" t="s">
        <v>193</v>
      </c>
      <c r="AM177" s="23" t="s">
        <v>820</v>
      </c>
      <c r="AN177" s="23"/>
      <c r="AO177" s="23" t="s">
        <v>5642</v>
      </c>
      <c r="AP177" s="23" t="s">
        <v>2812</v>
      </c>
      <c r="AQ177" s="1"/>
      <c r="AR177" s="269"/>
      <c r="AS177" s="270"/>
      <c r="AT177" s="271"/>
      <c r="AU177" s="271"/>
      <c r="AV177" s="10"/>
      <c r="AW177" s="10"/>
      <c r="AX177" s="11"/>
      <c r="AY177" s="11"/>
      <c r="AZ177" s="10"/>
      <c r="BA177" s="10"/>
    </row>
    <row r="178" spans="1:53" ht="70.25" customHeight="1">
      <c r="A178" s="21">
        <v>174</v>
      </c>
      <c r="B178" s="35" t="s">
        <v>5535</v>
      </c>
      <c r="C178" s="35" t="s">
        <v>2984</v>
      </c>
      <c r="D178" s="180">
        <v>247</v>
      </c>
      <c r="E178" s="115" t="s">
        <v>1911</v>
      </c>
      <c r="F178" s="79" t="s">
        <v>4680</v>
      </c>
      <c r="G178" s="1" t="s">
        <v>1182</v>
      </c>
      <c r="H178" s="23" t="s">
        <v>674</v>
      </c>
      <c r="I178" s="109" t="str">
        <f>IF(HL!B177="","",HYPERLINK(HL!B177,"表示"))</f>
        <v>表示</v>
      </c>
      <c r="J178" s="108">
        <f>IF(HL!C177="","",HYPERLINK(HL!C177,2))</f>
        <v>2</v>
      </c>
      <c r="K178" s="108">
        <f>IF(HL!D177="","",HYPERLINK(HL!D177,3))</f>
        <v>3</v>
      </c>
      <c r="L178" s="108">
        <f>IF(HL!E177="","",HYPERLINK(HL!E177,4))</f>
        <v>4</v>
      </c>
      <c r="M178" s="108">
        <f>IF(HL!F177="","",HYPERLINK(HL!F177,5))</f>
        <v>5</v>
      </c>
      <c r="N178" s="86"/>
      <c r="O178" s="108" t="str">
        <f>IF(HL!H177="","",HYPERLINK(HL!H177,7))</f>
        <v/>
      </c>
      <c r="P178" s="108" t="str">
        <f>IF(HL!I177="","",HYPERLINK(HL!I177,8))</f>
        <v/>
      </c>
      <c r="Q178" s="108" t="str">
        <f>IF(HL!J177="","",HYPERLINK(HL!J177,9))</f>
        <v/>
      </c>
      <c r="R178" s="108" t="str">
        <f>IF(HL!K177="","",HYPERLINK(HL!K177,10))</f>
        <v/>
      </c>
      <c r="S178" s="108" t="str">
        <f>IF(HL!L177="","",HYPERLINK(HL!L177,11))</f>
        <v/>
      </c>
      <c r="T178" s="108" t="str">
        <f>IF(HL!M177="","",HYPERLINK(HL!M177,12))</f>
        <v/>
      </c>
      <c r="U178" s="108" t="str">
        <f>IF(HL!N177="","",HYPERLINK(HL!N177,13))</f>
        <v/>
      </c>
      <c r="V178" s="84" t="str">
        <f>IF(HL!O177="","",HYPERLINK(HL!O177,14))</f>
        <v/>
      </c>
      <c r="W178" s="81" t="str">
        <f>IF(HL!P177="","－",HYPERLINK(HL!P177,"表示"))</f>
        <v>表示</v>
      </c>
      <c r="X178" s="163">
        <v>36851</v>
      </c>
      <c r="Y178" s="164">
        <v>37357</v>
      </c>
      <c r="Z178" s="1" t="str">
        <f t="shared" si="4"/>
        <v>2002</v>
      </c>
      <c r="AA178" s="1">
        <f t="shared" si="5"/>
        <v>16</v>
      </c>
      <c r="AB178" s="23"/>
      <c r="AC178" s="23"/>
      <c r="AD178" s="23"/>
      <c r="AE178" s="23" t="s">
        <v>820</v>
      </c>
      <c r="AF178" s="23"/>
      <c r="AG178" s="23"/>
      <c r="AH178" s="23"/>
      <c r="AI178" s="23"/>
      <c r="AJ178" s="23"/>
      <c r="AK178" s="23"/>
      <c r="AL178" s="35" t="s">
        <v>2376</v>
      </c>
      <c r="AM178" s="23" t="s">
        <v>820</v>
      </c>
      <c r="AN178" s="23" t="s">
        <v>820</v>
      </c>
      <c r="AO178" s="23" t="s">
        <v>5645</v>
      </c>
      <c r="AP178" s="23"/>
      <c r="AQ178" s="23"/>
      <c r="AR178" s="269"/>
      <c r="AS178" s="270"/>
      <c r="AT178" s="269"/>
      <c r="AU178" s="269"/>
      <c r="AV178" s="10"/>
      <c r="AW178" s="10"/>
      <c r="AX178" s="11"/>
      <c r="AY178" s="11"/>
      <c r="AZ178" s="10"/>
      <c r="BA178" s="10"/>
    </row>
    <row r="179" spans="1:53" ht="70.25" customHeight="1">
      <c r="A179" s="21">
        <v>175</v>
      </c>
      <c r="B179" s="35" t="s">
        <v>2490</v>
      </c>
      <c r="C179" s="35" t="s">
        <v>704</v>
      </c>
      <c r="D179" s="180">
        <v>399</v>
      </c>
      <c r="E179" s="115" t="s">
        <v>1878</v>
      </c>
      <c r="F179" s="79" t="s">
        <v>1005</v>
      </c>
      <c r="G179" s="1" t="s">
        <v>1182</v>
      </c>
      <c r="H179" s="23" t="s">
        <v>677</v>
      </c>
      <c r="I179" s="109" t="str">
        <f>IF(HL!B178="","",HYPERLINK(HL!B178,"表示"))</f>
        <v>表示</v>
      </c>
      <c r="J179" s="108" t="str">
        <f>IF(HL!C178="","",HYPERLINK(HL!C178,2))</f>
        <v/>
      </c>
      <c r="K179" s="108" t="str">
        <f>IF(HL!D178="","",HYPERLINK(HL!D178,3))</f>
        <v/>
      </c>
      <c r="L179" s="108" t="str">
        <f>IF(HL!E178="","",HYPERLINK(HL!E178,4))</f>
        <v/>
      </c>
      <c r="M179" s="108" t="str">
        <f>IF(HL!F178="","",HYPERLINK(HL!F178,5))</f>
        <v/>
      </c>
      <c r="N179" s="108" t="str">
        <f>IF(HL!G178="","",HYPERLINK(HL!G178,6))</f>
        <v/>
      </c>
      <c r="O179" s="108" t="str">
        <f>IF(HL!H178="","",HYPERLINK(HL!H178,7))</f>
        <v/>
      </c>
      <c r="P179" s="108" t="str">
        <f>IF(HL!I178="","",HYPERLINK(HL!I178,8))</f>
        <v/>
      </c>
      <c r="Q179" s="108" t="str">
        <f>IF(HL!J178="","",HYPERLINK(HL!J178,9))</f>
        <v/>
      </c>
      <c r="R179" s="108" t="str">
        <f>IF(HL!K178="","",HYPERLINK(HL!K178,10))</f>
        <v/>
      </c>
      <c r="S179" s="108" t="str">
        <f>IF(HL!L178="","",HYPERLINK(HL!L178,11))</f>
        <v/>
      </c>
      <c r="T179" s="108" t="str">
        <f>IF(HL!M178="","",HYPERLINK(HL!M178,12))</f>
        <v/>
      </c>
      <c r="U179" s="108" t="str">
        <f>IF(HL!N178="","",HYPERLINK(HL!N178,13))</f>
        <v/>
      </c>
      <c r="V179" s="84" t="str">
        <f>IF(HL!O178="","",HYPERLINK(HL!O178,14))</f>
        <v/>
      </c>
      <c r="W179" s="81" t="str">
        <f>IF(HL!P178="","－",HYPERLINK(HL!P178,"表示"))</f>
        <v>表示</v>
      </c>
      <c r="X179" s="163">
        <v>35732</v>
      </c>
      <c r="Y179" s="164">
        <v>37357</v>
      </c>
      <c r="Z179" s="1" t="str">
        <f t="shared" si="4"/>
        <v>2002</v>
      </c>
      <c r="AA179" s="1">
        <f t="shared" si="5"/>
        <v>53</v>
      </c>
      <c r="AB179" s="23" t="s">
        <v>820</v>
      </c>
      <c r="AC179" s="23"/>
      <c r="AD179" s="23"/>
      <c r="AE179" s="23"/>
      <c r="AF179" s="23"/>
      <c r="AG179" s="23"/>
      <c r="AH179" s="23"/>
      <c r="AI179" s="23"/>
      <c r="AJ179" s="23"/>
      <c r="AK179" s="23"/>
      <c r="AL179" s="35" t="s">
        <v>2377</v>
      </c>
      <c r="AM179" s="23" t="s">
        <v>820</v>
      </c>
      <c r="AN179" s="23"/>
      <c r="AO179" s="1" t="s">
        <v>551</v>
      </c>
      <c r="AP179" s="1"/>
      <c r="AQ179" s="1"/>
      <c r="AR179" s="269"/>
      <c r="AS179" s="270"/>
      <c r="AT179" s="271"/>
      <c r="AU179" s="271"/>
      <c r="AV179" s="10"/>
      <c r="AW179" s="10"/>
      <c r="AX179" s="11"/>
      <c r="AY179" s="11"/>
      <c r="AZ179" s="10"/>
      <c r="BA179" s="10"/>
    </row>
    <row r="180" spans="1:53" ht="70.25" customHeight="1">
      <c r="A180" s="21">
        <v>176</v>
      </c>
      <c r="B180" s="35" t="s">
        <v>2985</v>
      </c>
      <c r="C180" s="35" t="s">
        <v>705</v>
      </c>
      <c r="D180" s="180">
        <v>722</v>
      </c>
      <c r="E180" s="115" t="s">
        <v>6133</v>
      </c>
      <c r="F180" s="79" t="s">
        <v>1006</v>
      </c>
      <c r="G180" s="1" t="s">
        <v>1182</v>
      </c>
      <c r="H180" s="23" t="s">
        <v>672</v>
      </c>
      <c r="I180" s="109" t="str">
        <f>IF(HL!B179="","",HYPERLINK(HL!B179,"表示"))</f>
        <v>表示</v>
      </c>
      <c r="J180" s="108" t="str">
        <f>IF(HL!C179="","",HYPERLINK(HL!C179,2))</f>
        <v/>
      </c>
      <c r="K180" s="108" t="str">
        <f>IF(HL!D179="","",HYPERLINK(HL!D179,3))</f>
        <v/>
      </c>
      <c r="L180" s="108" t="str">
        <f>IF(HL!E179="","",HYPERLINK(HL!E179,4))</f>
        <v/>
      </c>
      <c r="M180" s="108" t="str">
        <f>IF(HL!F179="","",HYPERLINK(HL!F179,5))</f>
        <v/>
      </c>
      <c r="N180" s="108" t="str">
        <f>IF(HL!G179="","",HYPERLINK(HL!G179,6))</f>
        <v/>
      </c>
      <c r="O180" s="108" t="str">
        <f>IF(HL!H179="","",HYPERLINK(HL!H179,7))</f>
        <v/>
      </c>
      <c r="P180" s="108" t="str">
        <f>IF(HL!I179="","",HYPERLINK(HL!I179,8))</f>
        <v/>
      </c>
      <c r="Q180" s="108" t="str">
        <f>IF(HL!J179="","",HYPERLINK(HL!J179,9))</f>
        <v/>
      </c>
      <c r="R180" s="108" t="str">
        <f>IF(HL!K179="","",HYPERLINK(HL!K179,10))</f>
        <v/>
      </c>
      <c r="S180" s="108" t="str">
        <f>IF(HL!L179="","",HYPERLINK(HL!L179,11))</f>
        <v/>
      </c>
      <c r="T180" s="108" t="str">
        <f>IF(HL!M179="","",HYPERLINK(HL!M179,12))</f>
        <v/>
      </c>
      <c r="U180" s="108" t="str">
        <f>IF(HL!N179="","",HYPERLINK(HL!N179,13))</f>
        <v/>
      </c>
      <c r="V180" s="84" t="str">
        <f>IF(HL!O179="","",HYPERLINK(HL!O179,14))</f>
        <v/>
      </c>
      <c r="W180" s="81" t="str">
        <f>IF(HL!P179="","－",HYPERLINK(HL!P179,"表示"))</f>
        <v>表示</v>
      </c>
      <c r="X180" s="163">
        <v>36931</v>
      </c>
      <c r="Y180" s="164">
        <v>37357</v>
      </c>
      <c r="Z180" s="1" t="str">
        <f t="shared" si="4"/>
        <v>2002</v>
      </c>
      <c r="AA180" s="1">
        <f t="shared" si="5"/>
        <v>14</v>
      </c>
      <c r="AB180" s="23"/>
      <c r="AC180" s="23"/>
      <c r="AD180" s="23"/>
      <c r="AE180" s="23" t="s">
        <v>820</v>
      </c>
      <c r="AF180" s="23"/>
      <c r="AG180" s="23"/>
      <c r="AH180" s="23"/>
      <c r="AI180" s="23"/>
      <c r="AJ180" s="23"/>
      <c r="AK180" s="23"/>
      <c r="AL180" s="35" t="s">
        <v>217</v>
      </c>
      <c r="AM180" s="23" t="s">
        <v>820</v>
      </c>
      <c r="AN180" s="23"/>
      <c r="AO180" s="1" t="s">
        <v>551</v>
      </c>
      <c r="AP180" s="1"/>
      <c r="AQ180" s="1"/>
      <c r="AR180" s="269"/>
      <c r="AS180" s="270"/>
      <c r="AT180" s="271"/>
      <c r="AU180" s="271"/>
      <c r="AV180" s="10"/>
      <c r="AW180" s="10"/>
      <c r="AX180" s="11"/>
      <c r="AY180" s="11"/>
      <c r="AZ180" s="10"/>
      <c r="BA180" s="10"/>
    </row>
    <row r="181" spans="1:53" ht="70.25" customHeight="1">
      <c r="A181" s="21">
        <v>177</v>
      </c>
      <c r="B181" s="35" t="s">
        <v>2986</v>
      </c>
      <c r="C181" s="35" t="s">
        <v>706</v>
      </c>
      <c r="D181" s="180">
        <v>423</v>
      </c>
      <c r="E181" s="115" t="s">
        <v>2565</v>
      </c>
      <c r="F181" s="79" t="s">
        <v>625</v>
      </c>
      <c r="G181" s="1" t="s">
        <v>1182</v>
      </c>
      <c r="H181" s="23" t="s">
        <v>669</v>
      </c>
      <c r="I181" s="109" t="str">
        <f>IF(HL!B180="","",HYPERLINK(HL!B180,"表示"))</f>
        <v>表示</v>
      </c>
      <c r="J181" s="108">
        <f>IF(HL!C180="","",HYPERLINK(HL!C180,2))</f>
        <v>2</v>
      </c>
      <c r="K181" s="108">
        <f>IF(HL!D180="","",HYPERLINK(HL!D180,3))</f>
        <v>3</v>
      </c>
      <c r="L181" s="108" t="str">
        <f>IF(HL!E180="","",HYPERLINK(HL!E180,4))</f>
        <v/>
      </c>
      <c r="M181" s="108" t="str">
        <f>IF(HL!F180="","",HYPERLINK(HL!F180,5))</f>
        <v/>
      </c>
      <c r="N181" s="108" t="str">
        <f>IF(HL!G180="","",HYPERLINK(HL!G180,6))</f>
        <v/>
      </c>
      <c r="O181" s="108" t="str">
        <f>IF(HL!H180="","",HYPERLINK(HL!H180,7))</f>
        <v/>
      </c>
      <c r="P181" s="108" t="str">
        <f>IF(HL!I180="","",HYPERLINK(HL!I180,8))</f>
        <v/>
      </c>
      <c r="Q181" s="108" t="str">
        <f>IF(HL!J180="","",HYPERLINK(HL!J180,9))</f>
        <v/>
      </c>
      <c r="R181" s="108" t="str">
        <f>IF(HL!K180="","",HYPERLINK(HL!K180,10))</f>
        <v/>
      </c>
      <c r="S181" s="108" t="str">
        <f>IF(HL!L180="","",HYPERLINK(HL!L180,11))</f>
        <v/>
      </c>
      <c r="T181" s="108" t="str">
        <f>IF(HL!M180="","",HYPERLINK(HL!M180,12))</f>
        <v/>
      </c>
      <c r="U181" s="108" t="str">
        <f>IF(HL!N180="","",HYPERLINK(HL!N180,13))</f>
        <v/>
      </c>
      <c r="V181" s="84" t="str">
        <f>IF(HL!O180="","",HYPERLINK(HL!O180,14))</f>
        <v/>
      </c>
      <c r="W181" s="81" t="str">
        <f>IF(HL!P180="","－",HYPERLINK(HL!P180,"表示"))</f>
        <v>表示</v>
      </c>
      <c r="X181" s="163">
        <v>36416</v>
      </c>
      <c r="Y181" s="164">
        <v>37357</v>
      </c>
      <c r="Z181" s="1" t="str">
        <f t="shared" si="4"/>
        <v>2002</v>
      </c>
      <c r="AA181" s="1">
        <f t="shared" si="5"/>
        <v>30</v>
      </c>
      <c r="AB181" s="23" t="s">
        <v>820</v>
      </c>
      <c r="AC181" s="23"/>
      <c r="AD181" s="23"/>
      <c r="AE181" s="23"/>
      <c r="AF181" s="23"/>
      <c r="AG181" s="23"/>
      <c r="AH181" s="23"/>
      <c r="AI181" s="23"/>
      <c r="AJ181" s="23"/>
      <c r="AK181" s="23"/>
      <c r="AL181" s="35" t="s">
        <v>2378</v>
      </c>
      <c r="AM181" s="23" t="s">
        <v>820</v>
      </c>
      <c r="AN181" s="23"/>
      <c r="AO181" s="1" t="s">
        <v>551</v>
      </c>
      <c r="AP181" s="1"/>
      <c r="AQ181" s="1"/>
      <c r="AR181" s="269"/>
      <c r="AS181" s="270"/>
      <c r="AT181" s="271"/>
      <c r="AU181" s="271"/>
      <c r="AV181" s="10"/>
      <c r="AW181" s="10"/>
      <c r="AX181" s="11"/>
      <c r="AY181" s="11"/>
      <c r="AZ181" s="10"/>
      <c r="BA181" s="10"/>
    </row>
    <row r="182" spans="1:53" ht="321.75" customHeight="1">
      <c r="A182" s="21">
        <v>178</v>
      </c>
      <c r="B182" s="35" t="s">
        <v>2987</v>
      </c>
      <c r="C182" s="35" t="s">
        <v>553</v>
      </c>
      <c r="D182" s="180">
        <v>624</v>
      </c>
      <c r="E182" s="115" t="s">
        <v>2176</v>
      </c>
      <c r="F182" s="79" t="s">
        <v>1247</v>
      </c>
      <c r="G182" s="1" t="s">
        <v>1182</v>
      </c>
      <c r="H182" s="23" t="s">
        <v>667</v>
      </c>
      <c r="I182" s="109" t="str">
        <f>IF(HL!B181="","",HYPERLINK(HL!B181,"表示"))</f>
        <v>表示</v>
      </c>
      <c r="J182" s="108" t="str">
        <f>IF(HL!C181="","",HYPERLINK(HL!C181,2))</f>
        <v/>
      </c>
      <c r="K182" s="108" t="str">
        <f>IF(HL!D181="","",HYPERLINK(HL!D181,3))</f>
        <v/>
      </c>
      <c r="L182" s="108" t="str">
        <f>IF(HL!E181="","",HYPERLINK(HL!E181,4))</f>
        <v/>
      </c>
      <c r="M182" s="108" t="str">
        <f>IF(HL!F181="","",HYPERLINK(HL!F181,5))</f>
        <v/>
      </c>
      <c r="N182" s="108" t="str">
        <f>IF(HL!G181="","",HYPERLINK(HL!G181,6))</f>
        <v/>
      </c>
      <c r="O182" s="108" t="str">
        <f>IF(HL!H181="","",HYPERLINK(HL!H181,7))</f>
        <v/>
      </c>
      <c r="P182" s="108" t="str">
        <f>IF(HL!I181="","",HYPERLINK(HL!I181,8))</f>
        <v/>
      </c>
      <c r="Q182" s="108" t="str">
        <f>IF(HL!J181="","",HYPERLINK(HL!J181,9))</f>
        <v/>
      </c>
      <c r="R182" s="108" t="str">
        <f>IF(HL!K181="","",HYPERLINK(HL!K181,10))</f>
        <v/>
      </c>
      <c r="S182" s="108" t="str">
        <f>IF(HL!L181="","",HYPERLINK(HL!L181,11))</f>
        <v/>
      </c>
      <c r="T182" s="108" t="str">
        <f>IF(HL!M181="","",HYPERLINK(HL!M181,12))</f>
        <v/>
      </c>
      <c r="U182" s="108" t="str">
        <f>IF(HL!N181="","",HYPERLINK(HL!N181,13))</f>
        <v/>
      </c>
      <c r="V182" s="84" t="str">
        <f>IF(HL!O181="","",HYPERLINK(HL!O181,14))</f>
        <v/>
      </c>
      <c r="W182" s="81" t="str">
        <f>IF(HL!P181="","－",HYPERLINK(HL!P181,"表示"))</f>
        <v>表示</v>
      </c>
      <c r="X182" s="163">
        <v>36248</v>
      </c>
      <c r="Y182" s="164">
        <v>37357</v>
      </c>
      <c r="Z182" s="1" t="str">
        <f t="shared" si="4"/>
        <v>2002</v>
      </c>
      <c r="AA182" s="1">
        <f t="shared" si="5"/>
        <v>36</v>
      </c>
      <c r="AB182" s="23" t="s">
        <v>820</v>
      </c>
      <c r="AC182" s="23"/>
      <c r="AD182" s="23"/>
      <c r="AE182" s="23"/>
      <c r="AF182" s="23"/>
      <c r="AG182" s="23"/>
      <c r="AH182" s="23"/>
      <c r="AI182" s="23"/>
      <c r="AJ182" s="23"/>
      <c r="AK182" s="23"/>
      <c r="AL182" s="35" t="s">
        <v>552</v>
      </c>
      <c r="AM182" s="23" t="s">
        <v>820</v>
      </c>
      <c r="AN182" s="23"/>
      <c r="AO182" s="1" t="s">
        <v>551</v>
      </c>
      <c r="AP182" s="1"/>
      <c r="AQ182" s="1"/>
      <c r="AR182" s="269"/>
      <c r="AS182" s="270"/>
      <c r="AT182" s="271"/>
      <c r="AU182" s="271"/>
      <c r="AV182" s="10"/>
      <c r="AW182" s="10"/>
      <c r="AX182" s="11"/>
      <c r="AY182" s="11"/>
      <c r="AZ182" s="10"/>
      <c r="BA182" s="10"/>
    </row>
    <row r="183" spans="1:53" ht="70.25" customHeight="1">
      <c r="A183" s="21">
        <v>179</v>
      </c>
      <c r="B183" s="35" t="s">
        <v>2988</v>
      </c>
      <c r="C183" s="35" t="s">
        <v>707</v>
      </c>
      <c r="D183" s="180">
        <v>225</v>
      </c>
      <c r="E183" s="115" t="s">
        <v>1588</v>
      </c>
      <c r="F183" s="79" t="s">
        <v>626</v>
      </c>
      <c r="G183" s="1" t="s">
        <v>1182</v>
      </c>
      <c r="H183" s="23" t="s">
        <v>677</v>
      </c>
      <c r="I183" s="109" t="str">
        <f>IF(HL!B182="","",HYPERLINK(HL!B182,"表示"))</f>
        <v>表示</v>
      </c>
      <c r="J183" s="108">
        <f>IF(HL!C182="","",HYPERLINK(HL!C182,2))</f>
        <v>2</v>
      </c>
      <c r="K183" s="108">
        <f>IF(HL!D182="","",HYPERLINK(HL!D182,3))</f>
        <v>3</v>
      </c>
      <c r="L183" s="108">
        <f>IF(HL!E182="","",HYPERLINK(HL!E182,4))</f>
        <v>4</v>
      </c>
      <c r="M183" s="108">
        <f>IF(HL!F182="","",HYPERLINK(HL!F182,5))</f>
        <v>5</v>
      </c>
      <c r="N183" s="108" t="str">
        <f>IF(HL!G182="","",HYPERLINK(HL!G182,6))</f>
        <v/>
      </c>
      <c r="O183" s="108" t="str">
        <f>IF(HL!H182="","",HYPERLINK(HL!H182,7))</f>
        <v/>
      </c>
      <c r="P183" s="108" t="str">
        <f>IF(HL!I182="","",HYPERLINK(HL!I182,8))</f>
        <v/>
      </c>
      <c r="Q183" s="108" t="str">
        <f>IF(HL!J182="","",HYPERLINK(HL!J182,9))</f>
        <v/>
      </c>
      <c r="R183" s="108" t="str">
        <f>IF(HL!K182="","",HYPERLINK(HL!K182,10))</f>
        <v/>
      </c>
      <c r="S183" s="108" t="str">
        <f>IF(HL!L182="","",HYPERLINK(HL!L182,11))</f>
        <v/>
      </c>
      <c r="T183" s="108" t="str">
        <f>IF(HL!M182="","",HYPERLINK(HL!M182,12))</f>
        <v/>
      </c>
      <c r="U183" s="108" t="str">
        <f>IF(HL!N182="","",HYPERLINK(HL!N182,13))</f>
        <v/>
      </c>
      <c r="V183" s="84" t="str">
        <f>IF(HL!O182="","",HYPERLINK(HL!O182,14))</f>
        <v/>
      </c>
      <c r="W183" s="81" t="str">
        <f>IF(HL!P182="","－",HYPERLINK(HL!P182,"表示"))</f>
        <v>表示</v>
      </c>
      <c r="X183" s="163">
        <v>34264</v>
      </c>
      <c r="Y183" s="164">
        <v>37357</v>
      </c>
      <c r="Z183" s="1" t="str">
        <f t="shared" si="4"/>
        <v>2002</v>
      </c>
      <c r="AA183" s="1">
        <f t="shared" si="5"/>
        <v>101</v>
      </c>
      <c r="AB183" s="23" t="s">
        <v>820</v>
      </c>
      <c r="AC183" s="23"/>
      <c r="AD183" s="23"/>
      <c r="AE183" s="23"/>
      <c r="AF183" s="23"/>
      <c r="AG183" s="23"/>
      <c r="AH183" s="23"/>
      <c r="AI183" s="23"/>
      <c r="AJ183" s="23"/>
      <c r="AK183" s="23"/>
      <c r="AL183" s="35" t="s">
        <v>215</v>
      </c>
      <c r="AM183" s="23"/>
      <c r="AN183" s="23" t="s">
        <v>820</v>
      </c>
      <c r="AO183" s="1" t="s">
        <v>551</v>
      </c>
      <c r="AP183" s="1"/>
      <c r="AQ183" s="23" t="s">
        <v>172</v>
      </c>
      <c r="AR183" s="269"/>
      <c r="AS183" s="270"/>
      <c r="AT183" s="269"/>
      <c r="AU183" s="269"/>
      <c r="AV183" s="10"/>
      <c r="AW183" s="10"/>
      <c r="AX183" s="11"/>
      <c r="AY183" s="11"/>
      <c r="AZ183" s="10"/>
      <c r="BA183" s="10"/>
    </row>
    <row r="184" spans="1:53" ht="70.25" customHeight="1">
      <c r="A184" s="21">
        <v>180</v>
      </c>
      <c r="B184" s="35" t="s">
        <v>2989</v>
      </c>
      <c r="C184" s="35" t="s">
        <v>708</v>
      </c>
      <c r="D184" s="180">
        <v>229</v>
      </c>
      <c r="E184" s="115" t="s">
        <v>1921</v>
      </c>
      <c r="F184" s="79" t="s">
        <v>1059</v>
      </c>
      <c r="G184" s="1" t="s">
        <v>1182</v>
      </c>
      <c r="H184" s="23" t="s">
        <v>677</v>
      </c>
      <c r="I184" s="109" t="str">
        <f>IF(HL!B183="","",HYPERLINK(HL!B183,"表示"))</f>
        <v>表示</v>
      </c>
      <c r="J184" s="108" t="str">
        <f>IF(HL!C183="","",HYPERLINK(HL!C183,2))</f>
        <v/>
      </c>
      <c r="K184" s="108" t="str">
        <f>IF(HL!D183="","",HYPERLINK(HL!D183,3))</f>
        <v/>
      </c>
      <c r="L184" s="108" t="str">
        <f>IF(HL!E183="","",HYPERLINK(HL!E183,4))</f>
        <v/>
      </c>
      <c r="M184" s="108" t="str">
        <f>IF(HL!F183="","",HYPERLINK(HL!F183,5))</f>
        <v/>
      </c>
      <c r="N184" s="108" t="str">
        <f>IF(HL!G183="","",HYPERLINK(HL!G183,6))</f>
        <v/>
      </c>
      <c r="O184" s="108" t="str">
        <f>IF(HL!H183="","",HYPERLINK(HL!H183,7))</f>
        <v/>
      </c>
      <c r="P184" s="108" t="str">
        <f>IF(HL!I183="","",HYPERLINK(HL!I183,8))</f>
        <v/>
      </c>
      <c r="Q184" s="108" t="str">
        <f>IF(HL!J183="","",HYPERLINK(HL!J183,9))</f>
        <v/>
      </c>
      <c r="R184" s="108" t="str">
        <f>IF(HL!K183="","",HYPERLINK(HL!K183,10))</f>
        <v/>
      </c>
      <c r="S184" s="108" t="str">
        <f>IF(HL!L183="","",HYPERLINK(HL!L183,11))</f>
        <v/>
      </c>
      <c r="T184" s="108" t="str">
        <f>IF(HL!M183="","",HYPERLINK(HL!M183,12))</f>
        <v/>
      </c>
      <c r="U184" s="108" t="str">
        <f>IF(HL!N183="","",HYPERLINK(HL!N183,13))</f>
        <v/>
      </c>
      <c r="V184" s="84" t="str">
        <f>IF(HL!O183="","",HYPERLINK(HL!O183,14))</f>
        <v/>
      </c>
      <c r="W184" s="81" t="str">
        <f>IF(HL!P183="","－",HYPERLINK(HL!P183,"表示"))</f>
        <v>表示</v>
      </c>
      <c r="X184" s="163">
        <v>37006</v>
      </c>
      <c r="Y184" s="164">
        <v>37357</v>
      </c>
      <c r="Z184" s="1" t="str">
        <f t="shared" si="4"/>
        <v>2002</v>
      </c>
      <c r="AA184" s="1">
        <f t="shared" si="5"/>
        <v>11</v>
      </c>
      <c r="AB184" s="23"/>
      <c r="AC184" s="23"/>
      <c r="AD184" s="23"/>
      <c r="AE184" s="23"/>
      <c r="AF184" s="23" t="s">
        <v>820</v>
      </c>
      <c r="AG184" s="23"/>
      <c r="AH184" s="23"/>
      <c r="AI184" s="23"/>
      <c r="AJ184" s="23"/>
      <c r="AK184" s="23"/>
      <c r="AL184" s="35" t="s">
        <v>1111</v>
      </c>
      <c r="AM184" s="23" t="s">
        <v>820</v>
      </c>
      <c r="AN184" s="23"/>
      <c r="AO184" s="1" t="s">
        <v>551</v>
      </c>
      <c r="AP184" s="1"/>
      <c r="AQ184" s="1"/>
      <c r="AR184" s="269"/>
      <c r="AS184" s="270"/>
      <c r="AT184" s="271"/>
      <c r="AU184" s="271"/>
      <c r="AV184" s="10"/>
      <c r="AW184" s="10"/>
      <c r="AX184" s="11"/>
      <c r="AY184" s="11"/>
      <c r="AZ184" s="10"/>
      <c r="BA184" s="10"/>
    </row>
    <row r="185" spans="1:53" ht="213" customHeight="1">
      <c r="A185" s="21">
        <v>181</v>
      </c>
      <c r="B185" s="35" t="s">
        <v>2990</v>
      </c>
      <c r="C185" s="35" t="s">
        <v>709</v>
      </c>
      <c r="D185" s="180">
        <v>624</v>
      </c>
      <c r="E185" s="115" t="s">
        <v>2176</v>
      </c>
      <c r="F185" s="79" t="s">
        <v>1248</v>
      </c>
      <c r="G185" s="1" t="s">
        <v>1182</v>
      </c>
      <c r="H185" s="23" t="s">
        <v>667</v>
      </c>
      <c r="I185" s="109" t="str">
        <f>IF(HL!B184="","",HYPERLINK(HL!B184,"表示"))</f>
        <v>表示</v>
      </c>
      <c r="J185" s="108">
        <f>IF(HL!C184="","",HYPERLINK(HL!C184,2))</f>
        <v>2</v>
      </c>
      <c r="K185" s="108" t="str">
        <f>IF(HL!D184="","",HYPERLINK(HL!D184,3))</f>
        <v/>
      </c>
      <c r="L185" s="108" t="str">
        <f>IF(HL!E184="","",HYPERLINK(HL!E184,4))</f>
        <v/>
      </c>
      <c r="M185" s="108" t="str">
        <f>IF(HL!F184="","",HYPERLINK(HL!F184,5))</f>
        <v/>
      </c>
      <c r="N185" s="108" t="str">
        <f>IF(HL!G184="","",HYPERLINK(HL!G184,6))</f>
        <v/>
      </c>
      <c r="O185" s="108" t="str">
        <f>IF(HL!H184="","",HYPERLINK(HL!H184,7))</f>
        <v/>
      </c>
      <c r="P185" s="108" t="str">
        <f>IF(HL!I184="","",HYPERLINK(HL!I184,8))</f>
        <v/>
      </c>
      <c r="Q185" s="108" t="str">
        <f>IF(HL!J184="","",HYPERLINK(HL!J184,9))</f>
        <v/>
      </c>
      <c r="R185" s="108" t="str">
        <f>IF(HL!K184="","",HYPERLINK(HL!K184,10))</f>
        <v/>
      </c>
      <c r="S185" s="108" t="str">
        <f>IF(HL!L184="","",HYPERLINK(HL!L184,11))</f>
        <v/>
      </c>
      <c r="T185" s="108" t="str">
        <f>IF(HL!M184="","",HYPERLINK(HL!M184,12))</f>
        <v/>
      </c>
      <c r="U185" s="108" t="str">
        <f>IF(HL!N184="","",HYPERLINK(HL!N184,13))</f>
        <v/>
      </c>
      <c r="V185" s="84" t="str">
        <f>IF(HL!O184="","",HYPERLINK(HL!O184,14))</f>
        <v/>
      </c>
      <c r="W185" s="81" t="str">
        <f>IF(HL!P184="","－",HYPERLINK(HL!P184,"表示"))</f>
        <v>表示</v>
      </c>
      <c r="X185" s="163">
        <v>36612</v>
      </c>
      <c r="Y185" s="164">
        <v>37357</v>
      </c>
      <c r="Z185" s="1" t="str">
        <f t="shared" si="4"/>
        <v>2002</v>
      </c>
      <c r="AA185" s="1">
        <f t="shared" si="5"/>
        <v>24</v>
      </c>
      <c r="AB185" s="23" t="s">
        <v>820</v>
      </c>
      <c r="AC185" s="23"/>
      <c r="AD185" s="23"/>
      <c r="AE185" s="23"/>
      <c r="AF185" s="23"/>
      <c r="AG185" s="23"/>
      <c r="AH185" s="23"/>
      <c r="AI185" s="23"/>
      <c r="AJ185" s="23"/>
      <c r="AK185" s="23"/>
      <c r="AL185" s="35" t="s">
        <v>2379</v>
      </c>
      <c r="AM185" s="23" t="s">
        <v>820</v>
      </c>
      <c r="AN185" s="23"/>
      <c r="AO185" s="1" t="s">
        <v>551</v>
      </c>
      <c r="AP185" s="1"/>
      <c r="AQ185" s="1"/>
      <c r="AR185" s="269"/>
      <c r="AS185" s="270"/>
      <c r="AT185" s="271"/>
      <c r="AU185" s="271"/>
      <c r="AV185" s="10"/>
      <c r="AW185" s="10"/>
      <c r="AX185" s="11"/>
      <c r="AY185" s="11"/>
      <c r="AZ185" s="10"/>
      <c r="BA185" s="10"/>
    </row>
    <row r="186" spans="1:53" ht="70.25" customHeight="1">
      <c r="A186" s="21">
        <v>182</v>
      </c>
      <c r="B186" s="35" t="s">
        <v>2991</v>
      </c>
      <c r="C186" s="35" t="s">
        <v>710</v>
      </c>
      <c r="D186" s="180">
        <v>216</v>
      </c>
      <c r="E186" s="115" t="s">
        <v>6117</v>
      </c>
      <c r="F186" s="79" t="s">
        <v>4215</v>
      </c>
      <c r="G186" s="1" t="s">
        <v>1182</v>
      </c>
      <c r="H186" s="23" t="s">
        <v>962</v>
      </c>
      <c r="I186" s="109" t="str">
        <f>IF(HL!B185="","",HYPERLINK(HL!B185,"表示"))</f>
        <v>表示</v>
      </c>
      <c r="J186" s="108" t="str">
        <f>IF(HL!C185="","",HYPERLINK(HL!C185,2))</f>
        <v/>
      </c>
      <c r="K186" s="108" t="str">
        <f>IF(HL!D185="","",HYPERLINK(HL!D185,3))</f>
        <v/>
      </c>
      <c r="L186" s="108" t="str">
        <f>IF(HL!E185="","",HYPERLINK(HL!E185,4))</f>
        <v/>
      </c>
      <c r="M186" s="108" t="str">
        <f>IF(HL!F185="","",HYPERLINK(HL!F185,5))</f>
        <v/>
      </c>
      <c r="N186" s="108" t="str">
        <f>IF(HL!G185="","",HYPERLINK(HL!G185,6))</f>
        <v/>
      </c>
      <c r="O186" s="108" t="str">
        <f>IF(HL!H185="","",HYPERLINK(HL!H185,7))</f>
        <v/>
      </c>
      <c r="P186" s="108" t="str">
        <f>IF(HL!I185="","",HYPERLINK(HL!I185,8))</f>
        <v/>
      </c>
      <c r="Q186" s="108" t="str">
        <f>IF(HL!J185="","",HYPERLINK(HL!J185,9))</f>
        <v/>
      </c>
      <c r="R186" s="108" t="str">
        <f>IF(HL!K185="","",HYPERLINK(HL!K185,10))</f>
        <v/>
      </c>
      <c r="S186" s="108" t="str">
        <f>IF(HL!L185="","",HYPERLINK(HL!L185,11))</f>
        <v/>
      </c>
      <c r="T186" s="108" t="str">
        <f>IF(HL!M185="","",HYPERLINK(HL!M185,12))</f>
        <v/>
      </c>
      <c r="U186" s="108" t="str">
        <f>IF(HL!N185="","",HYPERLINK(HL!N185,13))</f>
        <v/>
      </c>
      <c r="V186" s="84" t="str">
        <f>IF(HL!O185="","",HYPERLINK(HL!O185,14))</f>
        <v/>
      </c>
      <c r="W186" s="81" t="str">
        <f>IF(HL!P185="","－",HYPERLINK(HL!P185,"表示"))</f>
        <v>表示</v>
      </c>
      <c r="X186" s="163">
        <v>36707</v>
      </c>
      <c r="Y186" s="164">
        <v>37357</v>
      </c>
      <c r="Z186" s="1" t="str">
        <f t="shared" si="4"/>
        <v>2002</v>
      </c>
      <c r="AA186" s="1">
        <f t="shared" si="5"/>
        <v>21</v>
      </c>
      <c r="AB186" s="23" t="s">
        <v>820</v>
      </c>
      <c r="AC186" s="23"/>
      <c r="AD186" s="23"/>
      <c r="AE186" s="23"/>
      <c r="AF186" s="23"/>
      <c r="AG186" s="23"/>
      <c r="AH186" s="23"/>
      <c r="AI186" s="23"/>
      <c r="AJ186" s="23"/>
      <c r="AK186" s="23"/>
      <c r="AL186" s="35" t="s">
        <v>1109</v>
      </c>
      <c r="AM186" s="23"/>
      <c r="AN186" s="23" t="s">
        <v>820</v>
      </c>
      <c r="AO186" s="1" t="s">
        <v>551</v>
      </c>
      <c r="AP186" s="1"/>
      <c r="AQ186" s="1"/>
      <c r="AR186" s="269"/>
      <c r="AS186" s="270"/>
      <c r="AT186" s="271"/>
      <c r="AU186" s="271"/>
      <c r="AV186" s="10"/>
      <c r="AW186" s="10"/>
      <c r="AX186" s="11"/>
      <c r="AY186" s="11"/>
      <c r="AZ186" s="10"/>
      <c r="BA186" s="10"/>
    </row>
    <row r="187" spans="1:53" ht="409.5" customHeight="1">
      <c r="A187" s="21">
        <v>183</v>
      </c>
      <c r="B187" s="35" t="s">
        <v>2105</v>
      </c>
      <c r="C187" s="35" t="s">
        <v>2106</v>
      </c>
      <c r="D187" s="180" t="s">
        <v>6134</v>
      </c>
      <c r="E187" s="115" t="e">
        <v>#N/A</v>
      </c>
      <c r="F187" s="79" t="s">
        <v>5819</v>
      </c>
      <c r="G187" s="1" t="s">
        <v>1182</v>
      </c>
      <c r="H187" s="23" t="s">
        <v>667</v>
      </c>
      <c r="I187" s="109" t="str">
        <f>IF(HL!B186="","",HYPERLINK(HL!B186,"表示"))</f>
        <v>表示</v>
      </c>
      <c r="J187" s="108" t="str">
        <f>IF(HL!C186="","",HYPERLINK(HL!C186,2))</f>
        <v/>
      </c>
      <c r="K187" s="108" t="str">
        <f>IF(HL!D186="","",HYPERLINK(HL!D186,3))</f>
        <v/>
      </c>
      <c r="L187" s="108" t="str">
        <f>IF(HL!E186="","",HYPERLINK(HL!E186,4))</f>
        <v/>
      </c>
      <c r="M187" s="108" t="str">
        <f>IF(HL!F186="","",HYPERLINK(HL!F186,5))</f>
        <v/>
      </c>
      <c r="N187" s="108" t="str">
        <f>IF(HL!G186="","",HYPERLINK(HL!G186,6))</f>
        <v/>
      </c>
      <c r="O187" s="108" t="str">
        <f>IF(HL!H186="","",HYPERLINK(HL!H186,7))</f>
        <v/>
      </c>
      <c r="P187" s="108" t="str">
        <f>IF(HL!I186="","",HYPERLINK(HL!I186,8))</f>
        <v/>
      </c>
      <c r="Q187" s="108" t="str">
        <f>IF(HL!J186="","",HYPERLINK(HL!J186,9))</f>
        <v/>
      </c>
      <c r="R187" s="108" t="str">
        <f>IF(HL!K186="","",HYPERLINK(HL!K186,10))</f>
        <v/>
      </c>
      <c r="S187" s="108" t="str">
        <f>IF(HL!L186="","",HYPERLINK(HL!L186,11))</f>
        <v/>
      </c>
      <c r="T187" s="108" t="str">
        <f>IF(HL!M186="","",HYPERLINK(HL!M186,12))</f>
        <v/>
      </c>
      <c r="U187" s="108" t="str">
        <f>IF(HL!N186="","",HYPERLINK(HL!N186,13))</f>
        <v/>
      </c>
      <c r="V187" s="84" t="str">
        <f>IF(HL!O186="","",HYPERLINK(HL!O186,14))</f>
        <v/>
      </c>
      <c r="W187" s="81" t="str">
        <f>IF(HL!P186="","－",HYPERLINK(HL!P186,"表示"))</f>
        <v>表示</v>
      </c>
      <c r="X187" s="163">
        <v>36371</v>
      </c>
      <c r="Y187" s="164">
        <v>37361</v>
      </c>
      <c r="Z187" s="1" t="str">
        <f t="shared" si="4"/>
        <v>2002</v>
      </c>
      <c r="AA187" s="1">
        <f t="shared" si="5"/>
        <v>32</v>
      </c>
      <c r="AB187" s="23"/>
      <c r="AC187" s="23"/>
      <c r="AD187" s="23"/>
      <c r="AE187" s="23" t="s">
        <v>820</v>
      </c>
      <c r="AF187" s="23"/>
      <c r="AG187" s="23" t="s">
        <v>820</v>
      </c>
      <c r="AH187" s="23"/>
      <c r="AI187" s="23"/>
      <c r="AJ187" s="23"/>
      <c r="AK187" s="23"/>
      <c r="AL187" s="35" t="s">
        <v>2104</v>
      </c>
      <c r="AM187" s="23" t="s">
        <v>820</v>
      </c>
      <c r="AN187" s="23" t="s">
        <v>820</v>
      </c>
      <c r="AO187" s="1" t="s">
        <v>551</v>
      </c>
      <c r="AP187" s="1"/>
      <c r="AQ187" s="1"/>
      <c r="AR187" s="269"/>
      <c r="AS187" s="270"/>
      <c r="AT187" s="271"/>
      <c r="AU187" s="271"/>
      <c r="AV187" s="10"/>
      <c r="AW187" s="10"/>
      <c r="AX187" s="11"/>
      <c r="AY187" s="11"/>
      <c r="AZ187" s="10"/>
      <c r="BA187" s="10"/>
    </row>
    <row r="188" spans="1:53" ht="70.25" customHeight="1">
      <c r="A188" s="21">
        <v>184</v>
      </c>
      <c r="B188" s="35" t="s">
        <v>2894</v>
      </c>
      <c r="C188" s="35" t="s">
        <v>900</v>
      </c>
      <c r="D188" s="180">
        <v>449</v>
      </c>
      <c r="E188" s="115" t="s">
        <v>2215</v>
      </c>
      <c r="F188" s="79" t="s">
        <v>4681</v>
      </c>
      <c r="G188" s="1" t="s">
        <v>1183</v>
      </c>
      <c r="H188" s="1" t="s">
        <v>22</v>
      </c>
      <c r="I188" s="109" t="str">
        <f>IF(HL!B187="","",HYPERLINK(HL!B187,"表示"))</f>
        <v>表示</v>
      </c>
      <c r="J188" s="108" t="str">
        <f>IF(HL!C187="","",HYPERLINK(HL!C187,2))</f>
        <v/>
      </c>
      <c r="K188" s="108" t="str">
        <f>IF(HL!D187="","",HYPERLINK(HL!D187,3))</f>
        <v/>
      </c>
      <c r="L188" s="108" t="str">
        <f>IF(HL!E187="","",HYPERLINK(HL!E187,4))</f>
        <v/>
      </c>
      <c r="M188" s="108" t="str">
        <f>IF(HL!F187="","",HYPERLINK(HL!F187,5))</f>
        <v/>
      </c>
      <c r="N188" s="108" t="str">
        <f>IF(HL!G187="","",HYPERLINK(HL!G187,6))</f>
        <v/>
      </c>
      <c r="O188" s="108" t="str">
        <f>IF(HL!H187="","",HYPERLINK(HL!H187,7))</f>
        <v/>
      </c>
      <c r="P188" s="108" t="str">
        <f>IF(HL!I187="","",HYPERLINK(HL!I187,8))</f>
        <v/>
      </c>
      <c r="Q188" s="108" t="str">
        <f>IF(HL!J187="","",HYPERLINK(HL!J187,9))</f>
        <v/>
      </c>
      <c r="R188" s="108" t="str">
        <f>IF(HL!K187="","",HYPERLINK(HL!K187,10))</f>
        <v/>
      </c>
      <c r="S188" s="108" t="str">
        <f>IF(HL!L187="","",HYPERLINK(HL!L187,11))</f>
        <v/>
      </c>
      <c r="T188" s="108" t="str">
        <f>IF(HL!M187="","",HYPERLINK(HL!M187,12))</f>
        <v/>
      </c>
      <c r="U188" s="108" t="str">
        <f>IF(HL!N187="","",HYPERLINK(HL!N187,13))</f>
        <v/>
      </c>
      <c r="V188" s="84" t="str">
        <f>IF(HL!O187="","",HYPERLINK(HL!O187,14))</f>
        <v/>
      </c>
      <c r="W188" s="1" t="s">
        <v>11737</v>
      </c>
      <c r="X188" s="163">
        <v>37070</v>
      </c>
      <c r="Y188" s="164">
        <v>37361</v>
      </c>
      <c r="Z188" s="1" t="str">
        <f t="shared" si="4"/>
        <v>2002</v>
      </c>
      <c r="AA188" s="1">
        <f t="shared" si="5"/>
        <v>9</v>
      </c>
      <c r="AB188" s="23"/>
      <c r="AC188" s="23"/>
      <c r="AD188" s="23"/>
      <c r="AE188" s="23" t="s">
        <v>820</v>
      </c>
      <c r="AF188" s="23"/>
      <c r="AG188" s="23"/>
      <c r="AH188" s="23"/>
      <c r="AI188" s="23"/>
      <c r="AJ188" s="23"/>
      <c r="AK188" s="23"/>
      <c r="AL188" s="35" t="s">
        <v>560</v>
      </c>
      <c r="AM188" s="23"/>
      <c r="AN188" s="23" t="s">
        <v>820</v>
      </c>
      <c r="AO188" s="1" t="s">
        <v>551</v>
      </c>
      <c r="AP188" s="1"/>
      <c r="AQ188" s="1"/>
      <c r="AR188" s="269"/>
      <c r="AS188" s="270"/>
      <c r="AT188" s="271"/>
      <c r="AU188" s="271"/>
      <c r="AV188" s="10"/>
      <c r="AW188" s="10"/>
      <c r="AX188" s="11"/>
      <c r="AY188" s="11"/>
      <c r="AZ188" s="10"/>
      <c r="BA188" s="10"/>
    </row>
    <row r="189" spans="1:53" ht="120.75" customHeight="1">
      <c r="A189" s="21">
        <v>185</v>
      </c>
      <c r="B189" s="35" t="s">
        <v>2992</v>
      </c>
      <c r="C189" s="35" t="s">
        <v>792</v>
      </c>
      <c r="D189" s="180">
        <v>396</v>
      </c>
      <c r="E189" s="115" t="s">
        <v>2063</v>
      </c>
      <c r="F189" s="79" t="s">
        <v>4682</v>
      </c>
      <c r="G189" s="1" t="s">
        <v>1183</v>
      </c>
      <c r="H189" s="1" t="s">
        <v>20</v>
      </c>
      <c r="I189" s="109" t="str">
        <f>IF(HL!B188="","",HYPERLINK(HL!B188,"表示"))</f>
        <v>表示</v>
      </c>
      <c r="J189" s="108" t="str">
        <f>IF(HL!C188="","",HYPERLINK(HL!C188,2))</f>
        <v/>
      </c>
      <c r="K189" s="108" t="str">
        <f>IF(HL!D188="","",HYPERLINK(HL!D188,3))</f>
        <v/>
      </c>
      <c r="L189" s="108" t="str">
        <f>IF(HL!E188="","",HYPERLINK(HL!E188,4))</f>
        <v/>
      </c>
      <c r="M189" s="108" t="str">
        <f>IF(HL!F188="","",HYPERLINK(HL!F188,5))</f>
        <v/>
      </c>
      <c r="N189" s="108" t="str">
        <f>IF(HL!G188="","",HYPERLINK(HL!G188,6))</f>
        <v/>
      </c>
      <c r="O189" s="108" t="str">
        <f>IF(HL!H188="","",HYPERLINK(HL!H188,7))</f>
        <v/>
      </c>
      <c r="P189" s="108" t="str">
        <f>IF(HL!I188="","",HYPERLINK(HL!I188,8))</f>
        <v/>
      </c>
      <c r="Q189" s="108" t="str">
        <f>IF(HL!J188="","",HYPERLINK(HL!J188,9))</f>
        <v/>
      </c>
      <c r="R189" s="108" t="str">
        <f>IF(HL!K188="","",HYPERLINK(HL!K188,10))</f>
        <v/>
      </c>
      <c r="S189" s="108" t="str">
        <f>IF(HL!L188="","",HYPERLINK(HL!L188,11))</f>
        <v/>
      </c>
      <c r="T189" s="108" t="str">
        <f>IF(HL!M188="","",HYPERLINK(HL!M188,12))</f>
        <v/>
      </c>
      <c r="U189" s="108" t="str">
        <f>IF(HL!N188="","",HYPERLINK(HL!N188,13))</f>
        <v/>
      </c>
      <c r="V189" s="84" t="str">
        <f>IF(HL!O188="","",HYPERLINK(HL!O188,14))</f>
        <v/>
      </c>
      <c r="W189" s="1" t="s">
        <v>11737</v>
      </c>
      <c r="X189" s="163">
        <v>37041</v>
      </c>
      <c r="Y189" s="164">
        <v>37424</v>
      </c>
      <c r="Z189" s="1" t="str">
        <f t="shared" si="4"/>
        <v>2002</v>
      </c>
      <c r="AA189" s="1">
        <f t="shared" si="5"/>
        <v>12</v>
      </c>
      <c r="AB189" s="23"/>
      <c r="AC189" s="23"/>
      <c r="AD189" s="23"/>
      <c r="AE189" s="23" t="s">
        <v>820</v>
      </c>
      <c r="AF189" s="23"/>
      <c r="AG189" s="23"/>
      <c r="AH189" s="23"/>
      <c r="AI189" s="23"/>
      <c r="AJ189" s="23"/>
      <c r="AK189" s="23"/>
      <c r="AL189" s="35" t="s">
        <v>219</v>
      </c>
      <c r="AM189" s="23" t="s">
        <v>820</v>
      </c>
      <c r="AN189" s="23"/>
      <c r="AO189" s="23" t="s">
        <v>5645</v>
      </c>
      <c r="AP189" s="23"/>
      <c r="AQ189" s="23"/>
      <c r="AR189" s="269"/>
      <c r="AS189" s="270"/>
      <c r="AT189" s="269"/>
      <c r="AU189" s="269"/>
      <c r="AV189" s="10"/>
      <c r="AW189" s="10"/>
      <c r="AX189" s="11"/>
      <c r="AY189" s="11"/>
      <c r="AZ189" s="10"/>
      <c r="BA189" s="10"/>
    </row>
    <row r="190" spans="1:53" ht="70.25" customHeight="1">
      <c r="A190" s="21">
        <v>186</v>
      </c>
      <c r="B190" s="35" t="s">
        <v>2993</v>
      </c>
      <c r="C190" s="35" t="s">
        <v>2994</v>
      </c>
      <c r="D190" s="180">
        <v>399</v>
      </c>
      <c r="E190" s="115" t="s">
        <v>1878</v>
      </c>
      <c r="F190" s="79" t="s">
        <v>1030</v>
      </c>
      <c r="G190" s="1" t="s">
        <v>1182</v>
      </c>
      <c r="H190" s="23" t="s">
        <v>674</v>
      </c>
      <c r="I190" s="109" t="str">
        <f>IF(HL!B189="","",HYPERLINK(HL!B189,"表示"))</f>
        <v>表示</v>
      </c>
      <c r="J190" s="108">
        <f>IF(HL!C189="","",HYPERLINK(HL!C189,2))</f>
        <v>2</v>
      </c>
      <c r="K190" s="108">
        <f>IF(HL!D189="","",HYPERLINK(HL!D189,3))</f>
        <v>3</v>
      </c>
      <c r="L190" s="108" t="str">
        <f>IF(HL!E189="","",HYPERLINK(HL!E189,4))</f>
        <v/>
      </c>
      <c r="M190" s="108" t="str">
        <f>IF(HL!F189="","",HYPERLINK(HL!F189,5))</f>
        <v/>
      </c>
      <c r="N190" s="108" t="str">
        <f>IF(HL!G189="","",HYPERLINK(HL!G189,6))</f>
        <v/>
      </c>
      <c r="O190" s="108" t="str">
        <f>IF(HL!H189="","",HYPERLINK(HL!H189,7))</f>
        <v/>
      </c>
      <c r="P190" s="108" t="str">
        <f>IF(HL!I189="","",HYPERLINK(HL!I189,8))</f>
        <v/>
      </c>
      <c r="Q190" s="108" t="str">
        <f>IF(HL!J189="","",HYPERLINK(HL!J189,9))</f>
        <v/>
      </c>
      <c r="R190" s="108" t="str">
        <f>IF(HL!K189="","",HYPERLINK(HL!K189,10))</f>
        <v/>
      </c>
      <c r="S190" s="108" t="str">
        <f>IF(HL!L189="","",HYPERLINK(HL!L189,11))</f>
        <v/>
      </c>
      <c r="T190" s="108" t="str">
        <f>IF(HL!M189="","",HYPERLINK(HL!M189,12))</f>
        <v/>
      </c>
      <c r="U190" s="108" t="str">
        <f>IF(HL!N189="","",HYPERLINK(HL!N189,13))</f>
        <v/>
      </c>
      <c r="V190" s="84" t="str">
        <f>IF(HL!O189="","",HYPERLINK(HL!O189,14))</f>
        <v/>
      </c>
      <c r="W190" s="81" t="str">
        <f>IF(HL!P189="","－",HYPERLINK(HL!P189,"表示"))</f>
        <v>表示</v>
      </c>
      <c r="X190" s="163">
        <v>36732</v>
      </c>
      <c r="Y190" s="164">
        <v>37442</v>
      </c>
      <c r="Z190" s="1" t="str">
        <f t="shared" si="4"/>
        <v>2002</v>
      </c>
      <c r="AA190" s="1">
        <f t="shared" si="5"/>
        <v>23</v>
      </c>
      <c r="AB190" s="23" t="s">
        <v>820</v>
      </c>
      <c r="AC190" s="23"/>
      <c r="AD190" s="23"/>
      <c r="AE190" s="23"/>
      <c r="AF190" s="23"/>
      <c r="AG190" s="23"/>
      <c r="AH190" s="23"/>
      <c r="AI190" s="23"/>
      <c r="AJ190" s="23"/>
      <c r="AK190" s="23"/>
      <c r="AL190" s="35" t="s">
        <v>2380</v>
      </c>
      <c r="AM190" s="23" t="s">
        <v>820</v>
      </c>
      <c r="AN190" s="23"/>
      <c r="AO190" s="1" t="s">
        <v>551</v>
      </c>
      <c r="AP190" s="1"/>
      <c r="AQ190" s="1"/>
      <c r="AR190" s="269"/>
      <c r="AS190" s="270"/>
      <c r="AT190" s="271"/>
      <c r="AU190" s="271"/>
      <c r="AV190" s="10"/>
      <c r="AW190" s="10"/>
      <c r="AX190" s="11"/>
      <c r="AY190" s="11"/>
      <c r="AZ190" s="10"/>
      <c r="BA190" s="10"/>
    </row>
    <row r="191" spans="1:53" ht="70.25" customHeight="1">
      <c r="A191" s="21">
        <v>187</v>
      </c>
      <c r="B191" s="35" t="s">
        <v>2995</v>
      </c>
      <c r="C191" s="35" t="s">
        <v>711</v>
      </c>
      <c r="D191" s="180">
        <v>429</v>
      </c>
      <c r="E191" s="115" t="s">
        <v>1848</v>
      </c>
      <c r="F191" s="79" t="s">
        <v>627</v>
      </c>
      <c r="G191" s="1" t="s">
        <v>1182</v>
      </c>
      <c r="H191" s="23" t="s">
        <v>669</v>
      </c>
      <c r="I191" s="109" t="str">
        <f>IF(HL!B190="","",HYPERLINK(HL!B190,"表示"))</f>
        <v>表示</v>
      </c>
      <c r="J191" s="108">
        <f>IF(HL!C190="","",HYPERLINK(HL!C190,2))</f>
        <v>2</v>
      </c>
      <c r="K191" s="108">
        <f>IF(HL!D190="","",HYPERLINK(HL!D190,3))</f>
        <v>3</v>
      </c>
      <c r="L191" s="108">
        <f>IF(HL!E190="","",HYPERLINK(HL!E190,4))</f>
        <v>4</v>
      </c>
      <c r="M191" s="108">
        <f>IF(HL!F190="","",HYPERLINK(HL!F190,5))</f>
        <v>5</v>
      </c>
      <c r="N191" s="108" t="str">
        <f>IF(HL!G190="","",HYPERLINK(HL!G190,6))</f>
        <v/>
      </c>
      <c r="O191" s="108" t="str">
        <f>IF(HL!H190="","",HYPERLINK(HL!H190,7))</f>
        <v/>
      </c>
      <c r="P191" s="108" t="str">
        <f>IF(HL!I190="","",HYPERLINK(HL!I190,8))</f>
        <v/>
      </c>
      <c r="Q191" s="108" t="str">
        <f>IF(HL!J190="","",HYPERLINK(HL!J190,9))</f>
        <v/>
      </c>
      <c r="R191" s="108" t="str">
        <f>IF(HL!K190="","",HYPERLINK(HL!K190,10))</f>
        <v/>
      </c>
      <c r="S191" s="108" t="str">
        <f>IF(HL!L190="","",HYPERLINK(HL!L190,11))</f>
        <v/>
      </c>
      <c r="T191" s="108" t="str">
        <f>IF(HL!M190="","",HYPERLINK(HL!M190,12))</f>
        <v/>
      </c>
      <c r="U191" s="108" t="str">
        <f>IF(HL!N190="","",HYPERLINK(HL!N190,13))</f>
        <v/>
      </c>
      <c r="V191" s="84" t="str">
        <f>IF(HL!O190="","",HYPERLINK(HL!O190,14))</f>
        <v/>
      </c>
      <c r="W191" s="81" t="str">
        <f>IF(HL!P190="","－",HYPERLINK(HL!P190,"表示"))</f>
        <v>表示</v>
      </c>
      <c r="X191" s="163">
        <v>36881</v>
      </c>
      <c r="Y191" s="164">
        <v>37442</v>
      </c>
      <c r="Z191" s="1" t="str">
        <f t="shared" si="4"/>
        <v>2002</v>
      </c>
      <c r="AA191" s="1">
        <f t="shared" si="5"/>
        <v>18</v>
      </c>
      <c r="AB191" s="23" t="s">
        <v>820</v>
      </c>
      <c r="AC191" s="23"/>
      <c r="AD191" s="23"/>
      <c r="AE191" s="23"/>
      <c r="AF191" s="23"/>
      <c r="AG191" s="23"/>
      <c r="AH191" s="23"/>
      <c r="AI191" s="23"/>
      <c r="AJ191" s="23"/>
      <c r="AK191" s="23"/>
      <c r="AL191" s="35" t="s">
        <v>1104</v>
      </c>
      <c r="AM191" s="23"/>
      <c r="AN191" s="23" t="s">
        <v>820</v>
      </c>
      <c r="AO191" s="1" t="s">
        <v>551</v>
      </c>
      <c r="AP191" s="1"/>
      <c r="AQ191" s="1"/>
      <c r="AR191" s="269"/>
      <c r="AS191" s="270"/>
      <c r="AT191" s="271"/>
      <c r="AU191" s="271"/>
      <c r="AV191" s="10"/>
      <c r="AW191" s="10"/>
      <c r="AX191" s="11"/>
      <c r="AY191" s="11"/>
      <c r="AZ191" s="10"/>
      <c r="BA191" s="10"/>
    </row>
    <row r="192" spans="1:53" ht="75" customHeight="1">
      <c r="A192" s="21">
        <v>188</v>
      </c>
      <c r="B192" s="35" t="s">
        <v>890</v>
      </c>
      <c r="C192" s="35" t="s">
        <v>712</v>
      </c>
      <c r="D192" s="180">
        <v>429</v>
      </c>
      <c r="E192" s="115" t="s">
        <v>1848</v>
      </c>
      <c r="F192" s="79" t="s">
        <v>4216</v>
      </c>
      <c r="G192" s="1" t="s">
        <v>1182</v>
      </c>
      <c r="H192" s="23" t="s">
        <v>669</v>
      </c>
      <c r="I192" s="109" t="str">
        <f>IF(HL!B191="","",HYPERLINK(HL!B191,"表示"))</f>
        <v>表示</v>
      </c>
      <c r="J192" s="108" t="str">
        <f>IF(HL!C191="","",HYPERLINK(HL!C191,2))</f>
        <v/>
      </c>
      <c r="K192" s="108" t="str">
        <f>IF(HL!D191="","",HYPERLINK(HL!D191,3))</f>
        <v/>
      </c>
      <c r="L192" s="108" t="str">
        <f>IF(HL!E191="","",HYPERLINK(HL!E191,4))</f>
        <v/>
      </c>
      <c r="M192" s="108" t="str">
        <f>IF(HL!F191="","",HYPERLINK(HL!F191,5))</f>
        <v/>
      </c>
      <c r="N192" s="108" t="str">
        <f>IF(HL!G191="","",HYPERLINK(HL!G191,6))</f>
        <v/>
      </c>
      <c r="O192" s="108" t="str">
        <f>IF(HL!H191="","",HYPERLINK(HL!H191,7))</f>
        <v/>
      </c>
      <c r="P192" s="108" t="str">
        <f>IF(HL!I191="","",HYPERLINK(HL!I191,8))</f>
        <v/>
      </c>
      <c r="Q192" s="108" t="str">
        <f>IF(HL!J191="","",HYPERLINK(HL!J191,9))</f>
        <v/>
      </c>
      <c r="R192" s="108" t="str">
        <f>IF(HL!K191="","",HYPERLINK(HL!K191,10))</f>
        <v/>
      </c>
      <c r="S192" s="108" t="str">
        <f>IF(HL!L191="","",HYPERLINK(HL!L191,11))</f>
        <v/>
      </c>
      <c r="T192" s="108" t="str">
        <f>IF(HL!M191="","",HYPERLINK(HL!M191,12))</f>
        <v/>
      </c>
      <c r="U192" s="108" t="str">
        <f>IF(HL!N191="","",HYPERLINK(HL!N191,13))</f>
        <v/>
      </c>
      <c r="V192" s="84" t="str">
        <f>IF(HL!O191="","",HYPERLINK(HL!O191,14))</f>
        <v/>
      </c>
      <c r="W192" s="81" t="str">
        <f>IF(HL!P191="","－",HYPERLINK(HL!P191,"表示"))</f>
        <v>表示</v>
      </c>
      <c r="X192" s="163">
        <v>37281</v>
      </c>
      <c r="Y192" s="164">
        <v>37442</v>
      </c>
      <c r="Z192" s="1" t="str">
        <f t="shared" si="4"/>
        <v>2002</v>
      </c>
      <c r="AA192" s="1">
        <f t="shared" si="5"/>
        <v>5</v>
      </c>
      <c r="AB192" s="23" t="s">
        <v>820</v>
      </c>
      <c r="AC192" s="23"/>
      <c r="AD192" s="23"/>
      <c r="AE192" s="23"/>
      <c r="AF192" s="23"/>
      <c r="AG192" s="23"/>
      <c r="AH192" s="23"/>
      <c r="AI192" s="23"/>
      <c r="AJ192" s="23"/>
      <c r="AK192" s="23"/>
      <c r="AL192" s="35" t="s">
        <v>536</v>
      </c>
      <c r="AM192" s="23"/>
      <c r="AN192" s="23" t="s">
        <v>820</v>
      </c>
      <c r="AO192" s="1" t="s">
        <v>26</v>
      </c>
      <c r="AP192" s="1"/>
      <c r="AQ192" s="1"/>
      <c r="AR192" s="269"/>
      <c r="AS192" s="270"/>
      <c r="AT192" s="271"/>
      <c r="AU192" s="271"/>
      <c r="AV192" s="10"/>
      <c r="AW192" s="10"/>
      <c r="AX192" s="11"/>
      <c r="AY192" s="11"/>
      <c r="AZ192" s="10"/>
      <c r="BA192" s="10"/>
    </row>
    <row r="193" spans="1:53" ht="70.25" customHeight="1">
      <c r="A193" s="21">
        <v>189</v>
      </c>
      <c r="B193" s="35" t="s">
        <v>2996</v>
      </c>
      <c r="C193" s="35" t="s">
        <v>713</v>
      </c>
      <c r="D193" s="180">
        <v>611</v>
      </c>
      <c r="E193" s="115" t="s">
        <v>2567</v>
      </c>
      <c r="F193" s="79" t="s">
        <v>628</v>
      </c>
      <c r="G193" s="1" t="s">
        <v>1182</v>
      </c>
      <c r="H193" s="23" t="s">
        <v>670</v>
      </c>
      <c r="I193" s="109" t="str">
        <f>IF(HL!B192="","",HYPERLINK(HL!B192,"表示"))</f>
        <v>表示</v>
      </c>
      <c r="J193" s="108">
        <f>IF(HL!C192="","",HYPERLINK(HL!C192,2))</f>
        <v>2</v>
      </c>
      <c r="K193" s="108" t="str">
        <f>IF(HL!D192="","",HYPERLINK(HL!D192,3))</f>
        <v/>
      </c>
      <c r="L193" s="108" t="str">
        <f>IF(HL!E192="","",HYPERLINK(HL!E192,4))</f>
        <v/>
      </c>
      <c r="M193" s="108" t="str">
        <f>IF(HL!F192="","",HYPERLINK(HL!F192,5))</f>
        <v/>
      </c>
      <c r="N193" s="108" t="str">
        <f>IF(HL!G192="","",HYPERLINK(HL!G192,6))</f>
        <v/>
      </c>
      <c r="O193" s="108" t="str">
        <f>IF(HL!H192="","",HYPERLINK(HL!H192,7))</f>
        <v/>
      </c>
      <c r="P193" s="108" t="str">
        <f>IF(HL!I192="","",HYPERLINK(HL!I192,8))</f>
        <v/>
      </c>
      <c r="Q193" s="108" t="str">
        <f>IF(HL!J192="","",HYPERLINK(HL!J192,9))</f>
        <v/>
      </c>
      <c r="R193" s="108" t="str">
        <f>IF(HL!K192="","",HYPERLINK(HL!K192,10))</f>
        <v/>
      </c>
      <c r="S193" s="108" t="str">
        <f>IF(HL!L192="","",HYPERLINK(HL!L192,11))</f>
        <v/>
      </c>
      <c r="T193" s="108" t="str">
        <f>IF(HL!M192="","",HYPERLINK(HL!M192,12))</f>
        <v/>
      </c>
      <c r="U193" s="108" t="str">
        <f>IF(HL!N192="","",HYPERLINK(HL!N192,13))</f>
        <v/>
      </c>
      <c r="V193" s="84" t="str">
        <f>IF(HL!O192="","",HYPERLINK(HL!O192,14))</f>
        <v/>
      </c>
      <c r="W193" s="81" t="str">
        <f>IF(HL!P192="","－",HYPERLINK(HL!P192,"表示"))</f>
        <v>表示</v>
      </c>
      <c r="X193" s="163">
        <v>36228</v>
      </c>
      <c r="Y193" s="164">
        <v>37442</v>
      </c>
      <c r="Z193" s="1" t="str">
        <f t="shared" si="4"/>
        <v>2002</v>
      </c>
      <c r="AA193" s="1">
        <f t="shared" si="5"/>
        <v>39</v>
      </c>
      <c r="AB193" s="23"/>
      <c r="AC193" s="23"/>
      <c r="AD193" s="23" t="s">
        <v>820</v>
      </c>
      <c r="AE193" s="23"/>
      <c r="AF193" s="23"/>
      <c r="AG193" s="23"/>
      <c r="AH193" s="23"/>
      <c r="AI193" s="23"/>
      <c r="AJ193" s="23"/>
      <c r="AK193" s="23"/>
      <c r="AL193" s="35" t="s">
        <v>1104</v>
      </c>
      <c r="AM193" s="23"/>
      <c r="AN193" s="23" t="s">
        <v>820</v>
      </c>
      <c r="AO193" s="1" t="s">
        <v>551</v>
      </c>
      <c r="AP193" s="1"/>
      <c r="AQ193" s="1"/>
      <c r="AR193" s="269"/>
      <c r="AS193" s="270"/>
      <c r="AT193" s="271"/>
      <c r="AU193" s="271"/>
      <c r="AV193" s="10"/>
      <c r="AW193" s="10"/>
      <c r="AX193" s="11"/>
      <c r="AY193" s="11"/>
      <c r="AZ193" s="10"/>
      <c r="BA193" s="10"/>
    </row>
    <row r="194" spans="1:53" ht="70.25" customHeight="1">
      <c r="A194" s="21">
        <v>190</v>
      </c>
      <c r="B194" s="35" t="s">
        <v>2997</v>
      </c>
      <c r="C194" s="35" t="s">
        <v>2998</v>
      </c>
      <c r="D194" s="180">
        <v>391</v>
      </c>
      <c r="E194" s="115" t="s">
        <v>5395</v>
      </c>
      <c r="F194" s="79" t="s">
        <v>4217</v>
      </c>
      <c r="G194" s="1" t="s">
        <v>1182</v>
      </c>
      <c r="H194" s="23" t="s">
        <v>962</v>
      </c>
      <c r="I194" s="109" t="str">
        <f>IF(HL!B193="","",HYPERLINK(HL!B193,"表示"))</f>
        <v>表示</v>
      </c>
      <c r="J194" s="108" t="str">
        <f>IF(HL!C193="","",HYPERLINK(HL!C193,2))</f>
        <v/>
      </c>
      <c r="K194" s="108" t="str">
        <f>IF(HL!D193="","",HYPERLINK(HL!D193,3))</f>
        <v/>
      </c>
      <c r="L194" s="108" t="str">
        <f>IF(HL!E193="","",HYPERLINK(HL!E193,4))</f>
        <v/>
      </c>
      <c r="M194" s="108" t="str">
        <f>IF(HL!F193="","",HYPERLINK(HL!F193,5))</f>
        <v/>
      </c>
      <c r="N194" s="108" t="str">
        <f>IF(HL!G193="","",HYPERLINK(HL!G193,6))</f>
        <v/>
      </c>
      <c r="O194" s="108" t="str">
        <f>IF(HL!H193="","",HYPERLINK(HL!H193,7))</f>
        <v/>
      </c>
      <c r="P194" s="108" t="str">
        <f>IF(HL!I193="","",HYPERLINK(HL!I193,8))</f>
        <v/>
      </c>
      <c r="Q194" s="108" t="str">
        <f>IF(HL!J193="","",HYPERLINK(HL!J193,9))</f>
        <v/>
      </c>
      <c r="R194" s="108" t="str">
        <f>IF(HL!K193="","",HYPERLINK(HL!K193,10))</f>
        <v/>
      </c>
      <c r="S194" s="108" t="str">
        <f>IF(HL!L193="","",HYPERLINK(HL!L193,11))</f>
        <v/>
      </c>
      <c r="T194" s="108" t="str">
        <f>IF(HL!M193="","",HYPERLINK(HL!M193,12))</f>
        <v/>
      </c>
      <c r="U194" s="108" t="str">
        <f>IF(HL!N193="","",HYPERLINK(HL!N193,13))</f>
        <v/>
      </c>
      <c r="V194" s="84" t="str">
        <f>IF(HL!O193="","",HYPERLINK(HL!O193,14))</f>
        <v/>
      </c>
      <c r="W194" s="81" t="str">
        <f>IF(HL!P193="","－",HYPERLINK(HL!P193,"表示"))</f>
        <v>表示</v>
      </c>
      <c r="X194" s="163">
        <v>37007</v>
      </c>
      <c r="Y194" s="164">
        <v>37442</v>
      </c>
      <c r="Z194" s="1" t="str">
        <f t="shared" si="4"/>
        <v>2002</v>
      </c>
      <c r="AA194" s="1">
        <f t="shared" si="5"/>
        <v>14</v>
      </c>
      <c r="AB194" s="23"/>
      <c r="AC194" s="23"/>
      <c r="AD194" s="23"/>
      <c r="AE194" s="23" t="s">
        <v>820</v>
      </c>
      <c r="AF194" s="23"/>
      <c r="AG194" s="23" t="s">
        <v>820</v>
      </c>
      <c r="AH194" s="23"/>
      <c r="AI194" s="23"/>
      <c r="AJ194" s="23"/>
      <c r="AK194" s="23"/>
      <c r="AL194" s="35" t="s">
        <v>217</v>
      </c>
      <c r="AM194" s="23" t="s">
        <v>820</v>
      </c>
      <c r="AN194" s="23"/>
      <c r="AO194" s="1" t="s">
        <v>965</v>
      </c>
      <c r="AP194" s="1"/>
      <c r="AQ194" s="23" t="s">
        <v>172</v>
      </c>
      <c r="AR194" s="269"/>
      <c r="AS194" s="270"/>
      <c r="AT194" s="269"/>
      <c r="AU194" s="269"/>
      <c r="AV194" s="10"/>
      <c r="AW194" s="10"/>
      <c r="AX194" s="11"/>
      <c r="AY194" s="11"/>
      <c r="AZ194" s="10"/>
      <c r="BA194" s="10"/>
    </row>
    <row r="195" spans="1:53" ht="70.25" customHeight="1">
      <c r="A195" s="21">
        <v>191</v>
      </c>
      <c r="B195" s="35" t="s">
        <v>2999</v>
      </c>
      <c r="C195" s="35" t="s">
        <v>3000</v>
      </c>
      <c r="D195" s="180">
        <v>264</v>
      </c>
      <c r="E195" s="115" t="s">
        <v>6135</v>
      </c>
      <c r="F195" s="79" t="s">
        <v>4218</v>
      </c>
      <c r="G195" s="1" t="s">
        <v>1182</v>
      </c>
      <c r="H195" s="23" t="s">
        <v>670</v>
      </c>
      <c r="I195" s="109" t="str">
        <f>IF(HL!B194="","",HYPERLINK(HL!B194,"表示"))</f>
        <v>表示</v>
      </c>
      <c r="J195" s="108" t="str">
        <f>IF(HL!C194="","",HYPERLINK(HL!C194,2))</f>
        <v/>
      </c>
      <c r="K195" s="108" t="str">
        <f>IF(HL!D194="","",HYPERLINK(HL!D194,3))</f>
        <v/>
      </c>
      <c r="L195" s="108" t="str">
        <f>IF(HL!E194="","",HYPERLINK(HL!E194,4))</f>
        <v/>
      </c>
      <c r="M195" s="108" t="str">
        <f>IF(HL!F194="","",HYPERLINK(HL!F194,5))</f>
        <v/>
      </c>
      <c r="N195" s="108" t="str">
        <f>IF(HL!G194="","",HYPERLINK(HL!G194,6))</f>
        <v/>
      </c>
      <c r="O195" s="108" t="str">
        <f>IF(HL!H194="","",HYPERLINK(HL!H194,7))</f>
        <v/>
      </c>
      <c r="P195" s="108" t="str">
        <f>IF(HL!I194="","",HYPERLINK(HL!I194,8))</f>
        <v/>
      </c>
      <c r="Q195" s="108" t="str">
        <f>IF(HL!J194="","",HYPERLINK(HL!J194,9))</f>
        <v/>
      </c>
      <c r="R195" s="108" t="str">
        <f>IF(HL!K194="","",HYPERLINK(HL!K194,10))</f>
        <v/>
      </c>
      <c r="S195" s="108" t="str">
        <f>IF(HL!L194="","",HYPERLINK(HL!L194,11))</f>
        <v/>
      </c>
      <c r="T195" s="108" t="str">
        <f>IF(HL!M194="","",HYPERLINK(HL!M194,12))</f>
        <v/>
      </c>
      <c r="U195" s="108" t="str">
        <f>IF(HL!N194="","",HYPERLINK(HL!N194,13))</f>
        <v/>
      </c>
      <c r="V195" s="84" t="str">
        <f>IF(HL!O194="","",HYPERLINK(HL!O194,14))</f>
        <v/>
      </c>
      <c r="W195" s="81" t="str">
        <f>IF(HL!P194="","－",HYPERLINK(HL!P194,"表示"))</f>
        <v>表示</v>
      </c>
      <c r="X195" s="163">
        <v>36845</v>
      </c>
      <c r="Y195" s="164">
        <v>37442</v>
      </c>
      <c r="Z195" s="1" t="str">
        <f t="shared" si="4"/>
        <v>2002</v>
      </c>
      <c r="AA195" s="1">
        <f t="shared" si="5"/>
        <v>19</v>
      </c>
      <c r="AB195" s="23"/>
      <c r="AC195" s="23"/>
      <c r="AD195" s="23"/>
      <c r="AE195" s="23"/>
      <c r="AF195" s="23"/>
      <c r="AG195" s="23" t="s">
        <v>820</v>
      </c>
      <c r="AH195" s="23"/>
      <c r="AI195" s="23"/>
      <c r="AJ195" s="23"/>
      <c r="AK195" s="23"/>
      <c r="AL195" s="35" t="s">
        <v>1112</v>
      </c>
      <c r="AM195" s="23" t="s">
        <v>820</v>
      </c>
      <c r="AN195" s="23"/>
      <c r="AO195" s="1" t="s">
        <v>551</v>
      </c>
      <c r="AP195" s="1"/>
      <c r="AQ195" s="1"/>
      <c r="AR195" s="269"/>
      <c r="AS195" s="270"/>
      <c r="AT195" s="271"/>
      <c r="AU195" s="271"/>
      <c r="AV195" s="10"/>
      <c r="AW195" s="10"/>
      <c r="AX195" s="11"/>
      <c r="AY195" s="11"/>
      <c r="AZ195" s="10"/>
      <c r="BA195" s="10"/>
    </row>
    <row r="196" spans="1:53" ht="70.25" customHeight="1">
      <c r="A196" s="21">
        <v>192</v>
      </c>
      <c r="B196" s="35" t="s">
        <v>3001</v>
      </c>
      <c r="C196" s="35" t="s">
        <v>3002</v>
      </c>
      <c r="D196" s="180">
        <v>249</v>
      </c>
      <c r="E196" s="115" t="s">
        <v>1597</v>
      </c>
      <c r="F196" s="79" t="s">
        <v>1010</v>
      </c>
      <c r="G196" s="1" t="s">
        <v>1182</v>
      </c>
      <c r="H196" s="23" t="s">
        <v>671</v>
      </c>
      <c r="I196" s="109" t="str">
        <f>IF(HL!B195="","",HYPERLINK(HL!B195,"表示"))</f>
        <v>表示</v>
      </c>
      <c r="J196" s="108" t="str">
        <f>IF(HL!C195="","",HYPERLINK(HL!C195,2))</f>
        <v/>
      </c>
      <c r="K196" s="108" t="str">
        <f>IF(HL!D195="","",HYPERLINK(HL!D195,3))</f>
        <v/>
      </c>
      <c r="L196" s="108" t="str">
        <f>IF(HL!E195="","",HYPERLINK(HL!E195,4))</f>
        <v/>
      </c>
      <c r="M196" s="108" t="str">
        <f>IF(HL!F195="","",HYPERLINK(HL!F195,5))</f>
        <v/>
      </c>
      <c r="N196" s="108" t="str">
        <f>IF(HL!G195="","",HYPERLINK(HL!G195,6))</f>
        <v/>
      </c>
      <c r="O196" s="108" t="str">
        <f>IF(HL!H195="","",HYPERLINK(HL!H195,7))</f>
        <v/>
      </c>
      <c r="P196" s="108" t="str">
        <f>IF(HL!I195="","",HYPERLINK(HL!I195,8))</f>
        <v/>
      </c>
      <c r="Q196" s="108" t="str">
        <f>IF(HL!J195="","",HYPERLINK(HL!J195,9))</f>
        <v/>
      </c>
      <c r="R196" s="108" t="str">
        <f>IF(HL!K195="","",HYPERLINK(HL!K195,10))</f>
        <v/>
      </c>
      <c r="S196" s="108" t="str">
        <f>IF(HL!L195="","",HYPERLINK(HL!L195,11))</f>
        <v/>
      </c>
      <c r="T196" s="108" t="str">
        <f>IF(HL!M195="","",HYPERLINK(HL!M195,12))</f>
        <v/>
      </c>
      <c r="U196" s="108" t="str">
        <f>IF(HL!N195="","",HYPERLINK(HL!N195,13))</f>
        <v/>
      </c>
      <c r="V196" s="84" t="str">
        <f>IF(HL!O195="","",HYPERLINK(HL!O195,14))</f>
        <v/>
      </c>
      <c r="W196" s="81" t="str">
        <f>IF(HL!P195="","－",HYPERLINK(HL!P195,"表示"))</f>
        <v>表示</v>
      </c>
      <c r="X196" s="163">
        <v>36980</v>
      </c>
      <c r="Y196" s="164">
        <v>37442</v>
      </c>
      <c r="Z196" s="1" t="str">
        <f t="shared" si="4"/>
        <v>2002</v>
      </c>
      <c r="AA196" s="1">
        <f t="shared" si="5"/>
        <v>15</v>
      </c>
      <c r="AB196" s="23"/>
      <c r="AC196" s="23"/>
      <c r="AD196" s="23"/>
      <c r="AE196" s="23"/>
      <c r="AF196" s="23" t="s">
        <v>820</v>
      </c>
      <c r="AG196" s="23"/>
      <c r="AH196" s="23"/>
      <c r="AI196" s="23"/>
      <c r="AJ196" s="23"/>
      <c r="AK196" s="23"/>
      <c r="AL196" s="35" t="s">
        <v>219</v>
      </c>
      <c r="AM196" s="23" t="s">
        <v>820</v>
      </c>
      <c r="AN196" s="23"/>
      <c r="AO196" s="1" t="s">
        <v>551</v>
      </c>
      <c r="AP196" s="1"/>
      <c r="AQ196" s="1"/>
      <c r="AR196" s="269"/>
      <c r="AS196" s="270"/>
      <c r="AT196" s="271"/>
      <c r="AU196" s="271"/>
      <c r="AV196" s="10"/>
      <c r="AW196" s="10"/>
      <c r="AX196" s="11"/>
      <c r="AY196" s="11"/>
      <c r="AZ196" s="10"/>
      <c r="BA196" s="10"/>
    </row>
    <row r="197" spans="1:53" ht="70.25" customHeight="1">
      <c r="A197" s="21">
        <v>193</v>
      </c>
      <c r="B197" s="35" t="s">
        <v>5536</v>
      </c>
      <c r="C197" s="35" t="s">
        <v>3003</v>
      </c>
      <c r="D197" s="180">
        <v>449</v>
      </c>
      <c r="E197" s="115" t="s">
        <v>2215</v>
      </c>
      <c r="F197" s="79" t="s">
        <v>5827</v>
      </c>
      <c r="G197" s="1" t="s">
        <v>1182</v>
      </c>
      <c r="H197" s="23" t="s">
        <v>671</v>
      </c>
      <c r="I197" s="109" t="str">
        <f>IF(HL!B196="","",HYPERLINK(HL!B196,"表示"))</f>
        <v>表示</v>
      </c>
      <c r="J197" s="108">
        <f>IF(HL!C196="","",HYPERLINK(HL!C196,2))</f>
        <v>2</v>
      </c>
      <c r="K197" s="108">
        <f>IF(HL!D196="","",HYPERLINK(HL!D196,3))</f>
        <v>3</v>
      </c>
      <c r="L197" s="108" t="str">
        <f>IF(HL!E196="","",HYPERLINK(HL!E196,4))</f>
        <v/>
      </c>
      <c r="M197" s="108" t="str">
        <f>IF(HL!F196="","",HYPERLINK(HL!F196,5))</f>
        <v/>
      </c>
      <c r="N197" s="108" t="str">
        <f>IF(HL!G196="","",HYPERLINK(HL!G196,6))</f>
        <v/>
      </c>
      <c r="O197" s="108" t="str">
        <f>IF(HL!H196="","",HYPERLINK(HL!H196,7))</f>
        <v/>
      </c>
      <c r="P197" s="108" t="str">
        <f>IF(HL!I196="","",HYPERLINK(HL!I196,8))</f>
        <v/>
      </c>
      <c r="Q197" s="108" t="str">
        <f>IF(HL!J196="","",HYPERLINK(HL!J196,9))</f>
        <v/>
      </c>
      <c r="R197" s="108" t="str">
        <f>IF(HL!K196="","",HYPERLINK(HL!K196,10))</f>
        <v/>
      </c>
      <c r="S197" s="108" t="str">
        <f>IF(HL!L196="","",HYPERLINK(HL!L196,11))</f>
        <v/>
      </c>
      <c r="T197" s="108" t="str">
        <f>IF(HL!M196="","",HYPERLINK(HL!M196,12))</f>
        <v/>
      </c>
      <c r="U197" s="108" t="str">
        <f>IF(HL!N196="","",HYPERLINK(HL!N196,13))</f>
        <v/>
      </c>
      <c r="V197" s="84" t="str">
        <f>IF(HL!O196="","",HYPERLINK(HL!O196,14))</f>
        <v/>
      </c>
      <c r="W197" s="81" t="str">
        <f>IF(HL!P196="","－",HYPERLINK(HL!P196,"表示"))</f>
        <v>表示</v>
      </c>
      <c r="X197" s="163">
        <v>36906</v>
      </c>
      <c r="Y197" s="164">
        <v>37442</v>
      </c>
      <c r="Z197" s="1" t="str">
        <f t="shared" ref="Z197:Z260" si="6">TEXT(YEAR(Y197),"0000")</f>
        <v>2002</v>
      </c>
      <c r="AA197" s="1">
        <f t="shared" ref="AA197:AA260" si="7">DATEDIF(X197,Y197,"m")</f>
        <v>17</v>
      </c>
      <c r="AB197" s="23" t="s">
        <v>820</v>
      </c>
      <c r="AC197" s="23"/>
      <c r="AD197" s="23"/>
      <c r="AE197" s="23"/>
      <c r="AF197" s="23"/>
      <c r="AG197" s="23"/>
      <c r="AH197" s="23"/>
      <c r="AI197" s="23"/>
      <c r="AJ197" s="23"/>
      <c r="AK197" s="23"/>
      <c r="AL197" s="35" t="s">
        <v>525</v>
      </c>
      <c r="AM197" s="23"/>
      <c r="AN197" s="23" t="s">
        <v>820</v>
      </c>
      <c r="AO197" s="1" t="s">
        <v>551</v>
      </c>
      <c r="AP197" s="1"/>
      <c r="AQ197" s="1"/>
      <c r="AR197" s="269"/>
      <c r="AS197" s="270"/>
      <c r="AT197" s="271"/>
      <c r="AU197" s="271"/>
      <c r="AV197" s="10"/>
      <c r="AW197" s="10"/>
      <c r="AX197" s="11"/>
      <c r="AY197" s="11"/>
      <c r="AZ197" s="10"/>
      <c r="BA197" s="10"/>
    </row>
    <row r="198" spans="1:53" ht="70.25" customHeight="1">
      <c r="A198" s="21">
        <v>194</v>
      </c>
      <c r="B198" s="35" t="s">
        <v>3004</v>
      </c>
      <c r="C198" s="35" t="s">
        <v>3005</v>
      </c>
      <c r="D198" s="180">
        <v>212</v>
      </c>
      <c r="E198" s="115" t="s">
        <v>5277</v>
      </c>
      <c r="F198" s="79" t="s">
        <v>4219</v>
      </c>
      <c r="G198" s="1" t="s">
        <v>1182</v>
      </c>
      <c r="H198" s="23" t="s">
        <v>671</v>
      </c>
      <c r="I198" s="109" t="str">
        <f>IF(HL!B197="","",HYPERLINK(HL!B197,"表示"))</f>
        <v>表示</v>
      </c>
      <c r="J198" s="108" t="str">
        <f>IF(HL!C197="","",HYPERLINK(HL!C197,2))</f>
        <v/>
      </c>
      <c r="K198" s="108" t="str">
        <f>IF(HL!D197="","",HYPERLINK(HL!D197,3))</f>
        <v/>
      </c>
      <c r="L198" s="108" t="str">
        <f>IF(HL!E197="","",HYPERLINK(HL!E197,4))</f>
        <v/>
      </c>
      <c r="M198" s="108" t="str">
        <f>IF(HL!F197="","",HYPERLINK(HL!F197,5))</f>
        <v/>
      </c>
      <c r="N198" s="108" t="str">
        <f>IF(HL!G197="","",HYPERLINK(HL!G197,6))</f>
        <v/>
      </c>
      <c r="O198" s="108" t="str">
        <f>IF(HL!H197="","",HYPERLINK(HL!H197,7))</f>
        <v/>
      </c>
      <c r="P198" s="108" t="str">
        <f>IF(HL!I197="","",HYPERLINK(HL!I197,8))</f>
        <v/>
      </c>
      <c r="Q198" s="108" t="str">
        <f>IF(HL!J197="","",HYPERLINK(HL!J197,9))</f>
        <v/>
      </c>
      <c r="R198" s="108" t="str">
        <f>IF(HL!K197="","",HYPERLINK(HL!K197,10))</f>
        <v/>
      </c>
      <c r="S198" s="108" t="str">
        <f>IF(HL!L197="","",HYPERLINK(HL!L197,11))</f>
        <v/>
      </c>
      <c r="T198" s="108" t="str">
        <f>IF(HL!M197="","",HYPERLINK(HL!M197,12))</f>
        <v/>
      </c>
      <c r="U198" s="108" t="str">
        <f>IF(HL!N197="","",HYPERLINK(HL!N197,13))</f>
        <v/>
      </c>
      <c r="V198" s="84" t="str">
        <f>IF(HL!O197="","",HYPERLINK(HL!O197,14))</f>
        <v/>
      </c>
      <c r="W198" s="81" t="str">
        <f>IF(HL!P197="","－",HYPERLINK(HL!P197,"表示"))</f>
        <v>表示</v>
      </c>
      <c r="X198" s="163">
        <v>35653</v>
      </c>
      <c r="Y198" s="164">
        <v>37442</v>
      </c>
      <c r="Z198" s="1" t="str">
        <f t="shared" si="6"/>
        <v>2002</v>
      </c>
      <c r="AA198" s="1">
        <f t="shared" si="7"/>
        <v>58</v>
      </c>
      <c r="AB198" s="23" t="s">
        <v>820</v>
      </c>
      <c r="AC198" s="23"/>
      <c r="AD198" s="23"/>
      <c r="AE198" s="23"/>
      <c r="AF198" s="23"/>
      <c r="AG198" s="23"/>
      <c r="AH198" s="23"/>
      <c r="AI198" s="23"/>
      <c r="AJ198" s="23"/>
      <c r="AK198" s="23"/>
      <c r="AL198" s="35" t="s">
        <v>2381</v>
      </c>
      <c r="AM198" s="23" t="s">
        <v>820</v>
      </c>
      <c r="AN198" s="23"/>
      <c r="AO198" s="1" t="s">
        <v>551</v>
      </c>
      <c r="AP198" s="1"/>
      <c r="AQ198" s="1"/>
      <c r="AR198" s="269"/>
      <c r="AS198" s="270"/>
      <c r="AT198" s="271"/>
      <c r="AU198" s="271"/>
      <c r="AV198" s="10"/>
      <c r="AW198" s="10"/>
      <c r="AX198" s="11"/>
      <c r="AY198" s="11"/>
      <c r="AZ198" s="10"/>
      <c r="BA198" s="10"/>
    </row>
    <row r="199" spans="1:53" ht="70.25" customHeight="1">
      <c r="A199" s="21">
        <v>195</v>
      </c>
      <c r="B199" s="35" t="s">
        <v>5537</v>
      </c>
      <c r="C199" s="35" t="s">
        <v>782</v>
      </c>
      <c r="D199" s="180">
        <v>131</v>
      </c>
      <c r="E199" s="115" t="s">
        <v>2141</v>
      </c>
      <c r="F199" s="79" t="s">
        <v>135</v>
      </c>
      <c r="G199" s="1" t="s">
        <v>1183</v>
      </c>
      <c r="H199" s="23" t="s">
        <v>679</v>
      </c>
      <c r="I199" s="109" t="str">
        <f>IF(HL!B198="","",HYPERLINK(HL!B198,"表示"))</f>
        <v>表示</v>
      </c>
      <c r="J199" s="108" t="str">
        <f>IF(HL!C198="","",HYPERLINK(HL!C198,2))</f>
        <v/>
      </c>
      <c r="K199" s="108" t="str">
        <f>IF(HL!D198="","",HYPERLINK(HL!D198,3))</f>
        <v/>
      </c>
      <c r="L199" s="108" t="str">
        <f>IF(HL!E198="","",HYPERLINK(HL!E198,4))</f>
        <v/>
      </c>
      <c r="M199" s="108" t="str">
        <f>IF(HL!F198="","",HYPERLINK(HL!F198,5))</f>
        <v/>
      </c>
      <c r="N199" s="108" t="str">
        <f>IF(HL!G198="","",HYPERLINK(HL!G198,6))</f>
        <v/>
      </c>
      <c r="O199" s="108" t="str">
        <f>IF(HL!H198="","",HYPERLINK(HL!H198,7))</f>
        <v/>
      </c>
      <c r="P199" s="108" t="str">
        <f>IF(HL!I198="","",HYPERLINK(HL!I198,8))</f>
        <v/>
      </c>
      <c r="Q199" s="108" t="str">
        <f>IF(HL!J198="","",HYPERLINK(HL!J198,9))</f>
        <v/>
      </c>
      <c r="R199" s="108" t="str">
        <f>IF(HL!K198="","",HYPERLINK(HL!K198,10))</f>
        <v/>
      </c>
      <c r="S199" s="108" t="str">
        <f>IF(HL!L198="","",HYPERLINK(HL!L198,11))</f>
        <v/>
      </c>
      <c r="T199" s="108" t="str">
        <f>IF(HL!M198="","",HYPERLINK(HL!M198,12))</f>
        <v/>
      </c>
      <c r="U199" s="108" t="str">
        <f>IF(HL!N198="","",HYPERLINK(HL!N198,13))</f>
        <v/>
      </c>
      <c r="V199" s="84" t="str">
        <f>IF(HL!O198="","",HYPERLINK(HL!O198,14))</f>
        <v/>
      </c>
      <c r="W199" s="1" t="s">
        <v>11737</v>
      </c>
      <c r="X199" s="163">
        <v>37070</v>
      </c>
      <c r="Y199" s="164">
        <v>37459</v>
      </c>
      <c r="Z199" s="1" t="str">
        <f t="shared" si="6"/>
        <v>2002</v>
      </c>
      <c r="AA199" s="1">
        <f t="shared" si="7"/>
        <v>12</v>
      </c>
      <c r="AB199" s="1"/>
      <c r="AC199" s="1"/>
      <c r="AD199" s="1"/>
      <c r="AE199" s="23"/>
      <c r="AF199" s="1"/>
      <c r="AG199" s="1"/>
      <c r="AH199" s="1"/>
      <c r="AI199" s="23" t="s">
        <v>10</v>
      </c>
      <c r="AJ199" s="1"/>
      <c r="AK199" s="1"/>
      <c r="AL199" s="35" t="s">
        <v>1104</v>
      </c>
      <c r="AM199" s="23"/>
      <c r="AN199" s="23" t="s">
        <v>820</v>
      </c>
      <c r="AO199" s="1" t="s">
        <v>551</v>
      </c>
      <c r="AP199" s="1"/>
      <c r="AQ199" s="1"/>
      <c r="AR199" s="269"/>
      <c r="AS199" s="270"/>
      <c r="AT199" s="271"/>
      <c r="AU199" s="271"/>
      <c r="AV199" s="10"/>
      <c r="AW199" s="10"/>
      <c r="AX199" s="11"/>
      <c r="AY199" s="11"/>
      <c r="AZ199" s="10"/>
      <c r="BA199" s="10"/>
    </row>
    <row r="200" spans="1:53" ht="70.25" customHeight="1">
      <c r="A200" s="21">
        <v>196</v>
      </c>
      <c r="B200" s="35" t="s">
        <v>3006</v>
      </c>
      <c r="C200" s="35" t="s">
        <v>281</v>
      </c>
      <c r="D200" s="180">
        <v>339</v>
      </c>
      <c r="E200" s="115" t="s">
        <v>2062</v>
      </c>
      <c r="F200" s="79" t="s">
        <v>309</v>
      </c>
      <c r="G200" s="1" t="s">
        <v>1183</v>
      </c>
      <c r="H200" s="1" t="s">
        <v>22</v>
      </c>
      <c r="I200" s="109" t="str">
        <f>IF(HL!B199="","",HYPERLINK(HL!B199,"表示"))</f>
        <v>表示</v>
      </c>
      <c r="J200" s="108" t="str">
        <f>IF(HL!C199="","",HYPERLINK(HL!C199,2))</f>
        <v/>
      </c>
      <c r="K200" s="108" t="str">
        <f>IF(HL!D199="","",HYPERLINK(HL!D199,3))</f>
        <v/>
      </c>
      <c r="L200" s="108" t="str">
        <f>IF(HL!E199="","",HYPERLINK(HL!E199,4))</f>
        <v/>
      </c>
      <c r="M200" s="108" t="str">
        <f>IF(HL!F199="","",HYPERLINK(HL!F199,5))</f>
        <v/>
      </c>
      <c r="N200" s="108" t="str">
        <f>IF(HL!G199="","",HYPERLINK(HL!G199,6))</f>
        <v/>
      </c>
      <c r="O200" s="108" t="str">
        <f>IF(HL!H199="","",HYPERLINK(HL!H199,7))</f>
        <v/>
      </c>
      <c r="P200" s="108" t="str">
        <f>IF(HL!I199="","",HYPERLINK(HL!I199,8))</f>
        <v/>
      </c>
      <c r="Q200" s="108" t="str">
        <f>IF(HL!J199="","",HYPERLINK(HL!J199,9))</f>
        <v/>
      </c>
      <c r="R200" s="108" t="str">
        <f>IF(HL!K199="","",HYPERLINK(HL!K199,10))</f>
        <v/>
      </c>
      <c r="S200" s="108" t="str">
        <f>IF(HL!L199="","",HYPERLINK(HL!L199,11))</f>
        <v/>
      </c>
      <c r="T200" s="108" t="str">
        <f>IF(HL!M199="","",HYPERLINK(HL!M199,12))</f>
        <v/>
      </c>
      <c r="U200" s="108" t="str">
        <f>IF(HL!N199="","",HYPERLINK(HL!N199,13))</f>
        <v/>
      </c>
      <c r="V200" s="84" t="str">
        <f>IF(HL!O199="","",HYPERLINK(HL!O199,14))</f>
        <v/>
      </c>
      <c r="W200" s="1" t="s">
        <v>11737</v>
      </c>
      <c r="X200" s="163">
        <v>36832</v>
      </c>
      <c r="Y200" s="164">
        <v>37503</v>
      </c>
      <c r="Z200" s="1" t="str">
        <f t="shared" si="6"/>
        <v>2002</v>
      </c>
      <c r="AA200" s="1">
        <f t="shared" si="7"/>
        <v>22</v>
      </c>
      <c r="AB200" s="1"/>
      <c r="AC200" s="1"/>
      <c r="AD200" s="1"/>
      <c r="AE200" s="1"/>
      <c r="AF200" s="1"/>
      <c r="AG200" s="1"/>
      <c r="AH200" s="1"/>
      <c r="AI200" s="1"/>
      <c r="AJ200" s="1" t="s">
        <v>10</v>
      </c>
      <c r="AK200" s="1"/>
      <c r="AL200" s="35" t="s">
        <v>903</v>
      </c>
      <c r="AM200" s="23"/>
      <c r="AN200" s="23" t="s">
        <v>820</v>
      </c>
      <c r="AO200" s="1" t="s">
        <v>551</v>
      </c>
      <c r="AP200" s="1"/>
      <c r="AQ200" s="1"/>
      <c r="AR200" s="269"/>
      <c r="AS200" s="270"/>
      <c r="AT200" s="271"/>
      <c r="AU200" s="271"/>
      <c r="AV200" s="10"/>
      <c r="AW200" s="10"/>
      <c r="AX200" s="11"/>
      <c r="AY200" s="11"/>
      <c r="AZ200" s="10"/>
      <c r="BA200" s="10"/>
    </row>
    <row r="201" spans="1:53" ht="325.5" customHeight="1">
      <c r="A201" s="21">
        <v>197</v>
      </c>
      <c r="B201" s="35" t="s">
        <v>2491</v>
      </c>
      <c r="C201" s="35" t="s">
        <v>886</v>
      </c>
      <c r="D201" s="180">
        <v>113</v>
      </c>
      <c r="E201" s="115" t="s">
        <v>1589</v>
      </c>
      <c r="F201" s="79" t="s">
        <v>4683</v>
      </c>
      <c r="G201" s="1" t="s">
        <v>1183</v>
      </c>
      <c r="H201" s="23" t="s">
        <v>25</v>
      </c>
      <c r="I201" s="109" t="str">
        <f>IF(HL!B200="","",HYPERLINK(HL!B200,"表示"))</f>
        <v>表示</v>
      </c>
      <c r="J201" s="108" t="str">
        <f>IF(HL!C200="","",HYPERLINK(HL!C200,2))</f>
        <v/>
      </c>
      <c r="K201" s="108" t="str">
        <f>IF(HL!D200="","",HYPERLINK(HL!D200,3))</f>
        <v/>
      </c>
      <c r="L201" s="108" t="str">
        <f>IF(HL!E200="","",HYPERLINK(HL!E200,4))</f>
        <v/>
      </c>
      <c r="M201" s="108" t="str">
        <f>IF(HL!F200="","",HYPERLINK(HL!F200,5))</f>
        <v/>
      </c>
      <c r="N201" s="108" t="str">
        <f>IF(HL!G200="","",HYPERLINK(HL!G200,6))</f>
        <v/>
      </c>
      <c r="O201" s="108" t="str">
        <f>IF(HL!H200="","",HYPERLINK(HL!H200,7))</f>
        <v/>
      </c>
      <c r="P201" s="108" t="str">
        <f>IF(HL!I200="","",HYPERLINK(HL!I200,8))</f>
        <v/>
      </c>
      <c r="Q201" s="108" t="str">
        <f>IF(HL!J200="","",HYPERLINK(HL!J200,9))</f>
        <v/>
      </c>
      <c r="R201" s="108" t="str">
        <f>IF(HL!K200="","",HYPERLINK(HL!K200,10))</f>
        <v/>
      </c>
      <c r="S201" s="108" t="str">
        <f>IF(HL!L200="","",HYPERLINK(HL!L200,11))</f>
        <v/>
      </c>
      <c r="T201" s="108" t="str">
        <f>IF(HL!M200="","",HYPERLINK(HL!M200,12))</f>
        <v/>
      </c>
      <c r="U201" s="108" t="str">
        <f>IF(HL!N200="","",HYPERLINK(HL!N200,13))</f>
        <v/>
      </c>
      <c r="V201" s="84" t="str">
        <f>IF(HL!O200="","",HYPERLINK(HL!O200,14))</f>
        <v/>
      </c>
      <c r="W201" s="1" t="s">
        <v>11737</v>
      </c>
      <c r="X201" s="163">
        <v>37132</v>
      </c>
      <c r="Y201" s="164">
        <v>37519</v>
      </c>
      <c r="Z201" s="1" t="str">
        <f t="shared" si="6"/>
        <v>2002</v>
      </c>
      <c r="AA201" s="1">
        <f t="shared" si="7"/>
        <v>12</v>
      </c>
      <c r="AB201" s="1"/>
      <c r="AC201" s="1"/>
      <c r="AD201" s="1"/>
      <c r="AE201" s="23" t="s">
        <v>820</v>
      </c>
      <c r="AF201" s="1"/>
      <c r="AG201" s="1"/>
      <c r="AH201" s="1"/>
      <c r="AI201" s="1"/>
      <c r="AJ201" s="1"/>
      <c r="AK201" s="1"/>
      <c r="AL201" s="35" t="s">
        <v>2382</v>
      </c>
      <c r="AM201" s="23" t="s">
        <v>820</v>
      </c>
      <c r="AN201" s="23"/>
      <c r="AO201" s="1" t="s">
        <v>551</v>
      </c>
      <c r="AP201" s="1"/>
      <c r="AQ201" s="1"/>
      <c r="AR201" s="269"/>
      <c r="AS201" s="270"/>
      <c r="AT201" s="271"/>
      <c r="AU201" s="271"/>
      <c r="AV201" s="10"/>
      <c r="AW201" s="10"/>
      <c r="AX201" s="11"/>
      <c r="AY201" s="11"/>
      <c r="AZ201" s="10"/>
      <c r="BA201" s="10"/>
    </row>
    <row r="202" spans="1:53" ht="70.25" customHeight="1">
      <c r="A202" s="21">
        <v>198</v>
      </c>
      <c r="B202" s="35" t="s">
        <v>3007</v>
      </c>
      <c r="C202" s="35" t="s">
        <v>244</v>
      </c>
      <c r="D202" s="180">
        <v>625</v>
      </c>
      <c r="E202" s="115" t="s">
        <v>1594</v>
      </c>
      <c r="F202" s="79" t="s">
        <v>4684</v>
      </c>
      <c r="G202" s="1" t="s">
        <v>1183</v>
      </c>
      <c r="H202" s="23" t="s">
        <v>21</v>
      </c>
      <c r="I202" s="109" t="str">
        <f>IF(HL!B201="","",HYPERLINK(HL!B201,"表示"))</f>
        <v>表示</v>
      </c>
      <c r="J202" s="108" t="str">
        <f>IF(HL!C201="","",HYPERLINK(HL!C201,2))</f>
        <v/>
      </c>
      <c r="K202" s="108" t="str">
        <f>IF(HL!D201="","",HYPERLINK(HL!D201,3))</f>
        <v/>
      </c>
      <c r="L202" s="108" t="str">
        <f>IF(HL!E201="","",HYPERLINK(HL!E201,4))</f>
        <v/>
      </c>
      <c r="M202" s="108" t="str">
        <f>IF(HL!F201="","",HYPERLINK(HL!F201,5))</f>
        <v/>
      </c>
      <c r="N202" s="108" t="str">
        <f>IF(HL!G201="","",HYPERLINK(HL!G201,6))</f>
        <v/>
      </c>
      <c r="O202" s="108" t="str">
        <f>IF(HL!H201="","",HYPERLINK(HL!H201,7))</f>
        <v/>
      </c>
      <c r="P202" s="108" t="str">
        <f>IF(HL!I201="","",HYPERLINK(HL!I201,8))</f>
        <v/>
      </c>
      <c r="Q202" s="108" t="str">
        <f>IF(HL!J201="","",HYPERLINK(HL!J201,9))</f>
        <v/>
      </c>
      <c r="R202" s="108" t="str">
        <f>IF(HL!K201="","",HYPERLINK(HL!K201,10))</f>
        <v/>
      </c>
      <c r="S202" s="108" t="str">
        <f>IF(HL!L201="","",HYPERLINK(HL!L201,11))</f>
        <v/>
      </c>
      <c r="T202" s="108" t="str">
        <f>IF(HL!M201="","",HYPERLINK(HL!M201,12))</f>
        <v/>
      </c>
      <c r="U202" s="108" t="str">
        <f>IF(HL!N201="","",HYPERLINK(HL!N201,13))</f>
        <v/>
      </c>
      <c r="V202" s="84" t="str">
        <f>IF(HL!O201="","",HYPERLINK(HL!O201,14))</f>
        <v/>
      </c>
      <c r="W202" s="1" t="s">
        <v>11737</v>
      </c>
      <c r="X202" s="163">
        <v>37119</v>
      </c>
      <c r="Y202" s="164">
        <v>37525</v>
      </c>
      <c r="Z202" s="1" t="str">
        <f t="shared" si="6"/>
        <v>2002</v>
      </c>
      <c r="AA202" s="1">
        <f t="shared" si="7"/>
        <v>13</v>
      </c>
      <c r="AB202" s="1"/>
      <c r="AC202" s="1"/>
      <c r="AD202" s="1"/>
      <c r="AE202" s="23" t="s">
        <v>820</v>
      </c>
      <c r="AF202" s="1"/>
      <c r="AG202" s="1"/>
      <c r="AH202" s="1"/>
      <c r="AI202" s="1"/>
      <c r="AJ202" s="1"/>
      <c r="AK202" s="1"/>
      <c r="AL202" s="35" t="s">
        <v>215</v>
      </c>
      <c r="AM202" s="23"/>
      <c r="AN202" s="23" t="s">
        <v>820</v>
      </c>
      <c r="AO202" s="1" t="s">
        <v>551</v>
      </c>
      <c r="AP202" s="1"/>
      <c r="AQ202" s="1"/>
      <c r="AR202" s="269"/>
      <c r="AS202" s="270"/>
      <c r="AT202" s="271"/>
      <c r="AU202" s="271"/>
      <c r="AV202" s="10"/>
      <c r="AW202" s="10"/>
      <c r="AX202" s="11"/>
      <c r="AY202" s="11"/>
      <c r="AZ202" s="10"/>
      <c r="BA202" s="10"/>
    </row>
    <row r="203" spans="1:53" ht="70.25" customHeight="1">
      <c r="A203" s="21">
        <v>199</v>
      </c>
      <c r="B203" s="35" t="s">
        <v>3008</v>
      </c>
      <c r="C203" s="35" t="s">
        <v>281</v>
      </c>
      <c r="D203" s="180">
        <v>325</v>
      </c>
      <c r="E203" s="115" t="s">
        <v>2566</v>
      </c>
      <c r="F203" s="79" t="s">
        <v>79</v>
      </c>
      <c r="G203" s="1" t="s">
        <v>1183</v>
      </c>
      <c r="H203" s="23" t="s">
        <v>24</v>
      </c>
      <c r="I203" s="109" t="str">
        <f>IF(HL!B202="","",HYPERLINK(HL!B202,"表示"))</f>
        <v>表示</v>
      </c>
      <c r="J203" s="108" t="str">
        <f>IF(HL!C202="","",HYPERLINK(HL!C202,2))</f>
        <v/>
      </c>
      <c r="K203" s="108" t="str">
        <f>IF(HL!D202="","",HYPERLINK(HL!D202,3))</f>
        <v/>
      </c>
      <c r="L203" s="108" t="str">
        <f>IF(HL!E202="","",HYPERLINK(HL!E202,4))</f>
        <v/>
      </c>
      <c r="M203" s="108" t="str">
        <f>IF(HL!F202="","",HYPERLINK(HL!F202,5))</f>
        <v/>
      </c>
      <c r="N203" s="108" t="str">
        <f>IF(HL!G202="","",HYPERLINK(HL!G202,6))</f>
        <v/>
      </c>
      <c r="O203" s="108" t="str">
        <f>IF(HL!H202="","",HYPERLINK(HL!H202,7))</f>
        <v/>
      </c>
      <c r="P203" s="108" t="str">
        <f>IF(HL!I202="","",HYPERLINK(HL!I202,8))</f>
        <v/>
      </c>
      <c r="Q203" s="108" t="str">
        <f>IF(HL!J202="","",HYPERLINK(HL!J202,9))</f>
        <v/>
      </c>
      <c r="R203" s="108" t="str">
        <f>IF(HL!K202="","",HYPERLINK(HL!K202,10))</f>
        <v/>
      </c>
      <c r="S203" s="108" t="str">
        <f>IF(HL!L202="","",HYPERLINK(HL!L202,11))</f>
        <v/>
      </c>
      <c r="T203" s="108" t="str">
        <f>IF(HL!M202="","",HYPERLINK(HL!M202,12))</f>
        <v/>
      </c>
      <c r="U203" s="108" t="str">
        <f>IF(HL!N202="","",HYPERLINK(HL!N202,13))</f>
        <v/>
      </c>
      <c r="V203" s="84" t="str">
        <f>IF(HL!O202="","",HYPERLINK(HL!O202,14))</f>
        <v/>
      </c>
      <c r="W203" s="1" t="s">
        <v>11737</v>
      </c>
      <c r="X203" s="163">
        <v>37179</v>
      </c>
      <c r="Y203" s="164">
        <v>37530</v>
      </c>
      <c r="Z203" s="1" t="str">
        <f t="shared" si="6"/>
        <v>2002</v>
      </c>
      <c r="AA203" s="1">
        <f t="shared" si="7"/>
        <v>11</v>
      </c>
      <c r="AB203" s="23"/>
      <c r="AC203" s="23"/>
      <c r="AD203" s="23"/>
      <c r="AE203" s="23"/>
      <c r="AF203" s="23"/>
      <c r="AG203" s="23"/>
      <c r="AH203" s="23"/>
      <c r="AI203" s="23"/>
      <c r="AJ203" s="1" t="s">
        <v>10</v>
      </c>
      <c r="AK203" s="23"/>
      <c r="AL203" s="35" t="s">
        <v>410</v>
      </c>
      <c r="AM203" s="23" t="s">
        <v>820</v>
      </c>
      <c r="AN203" s="23"/>
      <c r="AO203" s="1" t="s">
        <v>551</v>
      </c>
      <c r="AP203" s="1"/>
      <c r="AQ203" s="1"/>
      <c r="AR203" s="269"/>
      <c r="AS203" s="270"/>
      <c r="AT203" s="271"/>
      <c r="AU203" s="271"/>
      <c r="AV203" s="10"/>
      <c r="AW203" s="10"/>
      <c r="AX203" s="11"/>
      <c r="AY203" s="11"/>
      <c r="AZ203" s="10"/>
      <c r="BA203" s="10"/>
    </row>
    <row r="204" spans="1:53" ht="70.25" customHeight="1">
      <c r="A204" s="21">
        <v>200</v>
      </c>
      <c r="B204" s="35" t="s">
        <v>3009</v>
      </c>
      <c r="C204" s="35" t="s">
        <v>4179</v>
      </c>
      <c r="D204" s="180">
        <v>729</v>
      </c>
      <c r="E204" s="115" t="s">
        <v>6124</v>
      </c>
      <c r="F204" s="79" t="s">
        <v>78</v>
      </c>
      <c r="G204" s="1" t="s">
        <v>1183</v>
      </c>
      <c r="H204" s="23" t="s">
        <v>492</v>
      </c>
      <c r="I204" s="109" t="str">
        <f>IF(HL!B203="","",HYPERLINK(HL!B203,"表示"))</f>
        <v>表示</v>
      </c>
      <c r="J204" s="108" t="str">
        <f>IF(HL!C203="","",HYPERLINK(HL!C203,2))</f>
        <v/>
      </c>
      <c r="K204" s="108" t="str">
        <f>IF(HL!D203="","",HYPERLINK(HL!D203,3))</f>
        <v/>
      </c>
      <c r="L204" s="108" t="str">
        <f>IF(HL!E203="","",HYPERLINK(HL!E203,4))</f>
        <v/>
      </c>
      <c r="M204" s="108" t="str">
        <f>IF(HL!F203="","",HYPERLINK(HL!F203,5))</f>
        <v/>
      </c>
      <c r="N204" s="108" t="str">
        <f>IF(HL!G203="","",HYPERLINK(HL!G203,6))</f>
        <v/>
      </c>
      <c r="O204" s="108" t="str">
        <f>IF(HL!H203="","",HYPERLINK(HL!H203,7))</f>
        <v/>
      </c>
      <c r="P204" s="108" t="str">
        <f>IF(HL!I203="","",HYPERLINK(HL!I203,8))</f>
        <v/>
      </c>
      <c r="Q204" s="108" t="str">
        <f>IF(HL!J203="","",HYPERLINK(HL!J203,9))</f>
        <v/>
      </c>
      <c r="R204" s="108" t="str">
        <f>IF(HL!K203="","",HYPERLINK(HL!K203,10))</f>
        <v/>
      </c>
      <c r="S204" s="108" t="str">
        <f>IF(HL!L203="","",HYPERLINK(HL!L203,11))</f>
        <v/>
      </c>
      <c r="T204" s="108" t="str">
        <f>IF(HL!M203="","",HYPERLINK(HL!M203,12))</f>
        <v/>
      </c>
      <c r="U204" s="108" t="str">
        <f>IF(HL!N203="","",HYPERLINK(HL!N203,13))</f>
        <v/>
      </c>
      <c r="V204" s="84" t="str">
        <f>IF(HL!O203="","",HYPERLINK(HL!O203,14))</f>
        <v/>
      </c>
      <c r="W204" s="1" t="s">
        <v>11737</v>
      </c>
      <c r="X204" s="163">
        <v>37070</v>
      </c>
      <c r="Y204" s="164">
        <v>37532</v>
      </c>
      <c r="Z204" s="1" t="str">
        <f t="shared" si="6"/>
        <v>2002</v>
      </c>
      <c r="AA204" s="1">
        <f t="shared" si="7"/>
        <v>15</v>
      </c>
      <c r="AB204" s="1"/>
      <c r="AC204" s="1"/>
      <c r="AD204" s="1"/>
      <c r="AE204" s="1"/>
      <c r="AF204" s="1" t="s">
        <v>10</v>
      </c>
      <c r="AG204" s="1"/>
      <c r="AH204" s="1"/>
      <c r="AI204" s="1"/>
      <c r="AJ204" s="1"/>
      <c r="AK204" s="1"/>
      <c r="AL204" s="35" t="s">
        <v>229</v>
      </c>
      <c r="AM204" s="23" t="s">
        <v>820</v>
      </c>
      <c r="AN204" s="23"/>
      <c r="AO204" s="1" t="s">
        <v>551</v>
      </c>
      <c r="AP204" s="1"/>
      <c r="AQ204" s="1"/>
      <c r="AR204" s="269"/>
      <c r="AS204" s="270"/>
      <c r="AT204" s="271"/>
      <c r="AU204" s="271"/>
      <c r="AV204" s="10"/>
      <c r="AW204" s="10"/>
      <c r="AX204" s="11"/>
      <c r="AY204" s="11"/>
      <c r="AZ204" s="10"/>
      <c r="BA204" s="10"/>
    </row>
    <row r="205" spans="1:53" ht="191.25" customHeight="1">
      <c r="A205" s="21">
        <v>201</v>
      </c>
      <c r="B205" s="35" t="s">
        <v>3010</v>
      </c>
      <c r="C205" s="35" t="s">
        <v>3011</v>
      </c>
      <c r="D205" s="180">
        <v>214</v>
      </c>
      <c r="E205" s="115" t="s">
        <v>2061</v>
      </c>
      <c r="F205" s="79" t="s">
        <v>4685</v>
      </c>
      <c r="G205" s="1" t="s">
        <v>1182</v>
      </c>
      <c r="H205" s="23" t="s">
        <v>671</v>
      </c>
      <c r="I205" s="109" t="str">
        <f>IF(HL!B204="","",HYPERLINK(HL!B204,"表示"))</f>
        <v>表示</v>
      </c>
      <c r="J205" s="108" t="str">
        <f>IF(HL!C204="","",HYPERLINK(HL!C204,2))</f>
        <v/>
      </c>
      <c r="K205" s="108" t="str">
        <f>IF(HL!D204="","",HYPERLINK(HL!D204,3))</f>
        <v/>
      </c>
      <c r="L205" s="108" t="str">
        <f>IF(HL!E204="","",HYPERLINK(HL!E204,4))</f>
        <v/>
      </c>
      <c r="M205" s="108" t="str">
        <f>IF(HL!F204="","",HYPERLINK(HL!F204,5))</f>
        <v/>
      </c>
      <c r="N205" s="108" t="str">
        <f>IF(HL!G204="","",HYPERLINK(HL!G204,6))</f>
        <v/>
      </c>
      <c r="O205" s="108" t="str">
        <f>IF(HL!H204="","",HYPERLINK(HL!H204,7))</f>
        <v/>
      </c>
      <c r="P205" s="108" t="str">
        <f>IF(HL!I204="","",HYPERLINK(HL!I204,8))</f>
        <v/>
      </c>
      <c r="Q205" s="108" t="str">
        <f>IF(HL!J204="","",HYPERLINK(HL!J204,9))</f>
        <v/>
      </c>
      <c r="R205" s="108" t="str">
        <f>IF(HL!K204="","",HYPERLINK(HL!K204,10))</f>
        <v/>
      </c>
      <c r="S205" s="108" t="str">
        <f>IF(HL!L204="","",HYPERLINK(HL!L204,11))</f>
        <v/>
      </c>
      <c r="T205" s="108" t="str">
        <f>IF(HL!M204="","",HYPERLINK(HL!M204,12))</f>
        <v/>
      </c>
      <c r="U205" s="108" t="str">
        <f>IF(HL!N204="","",HYPERLINK(HL!N204,13))</f>
        <v/>
      </c>
      <c r="V205" s="84" t="str">
        <f>IF(HL!O204="","",HYPERLINK(HL!O204,14))</f>
        <v/>
      </c>
      <c r="W205" s="81" t="str">
        <f>IF(HL!P204="","－",HYPERLINK(HL!P204,"表示"))</f>
        <v>表示</v>
      </c>
      <c r="X205" s="163">
        <v>37000</v>
      </c>
      <c r="Y205" s="164">
        <v>37537</v>
      </c>
      <c r="Z205" s="1" t="str">
        <f t="shared" si="6"/>
        <v>2002</v>
      </c>
      <c r="AA205" s="1">
        <f t="shared" si="7"/>
        <v>17</v>
      </c>
      <c r="AB205" s="115"/>
      <c r="AC205" s="115"/>
      <c r="AD205" s="115"/>
      <c r="AE205" s="23" t="s">
        <v>820</v>
      </c>
      <c r="AF205" s="23"/>
      <c r="AG205" s="23" t="s">
        <v>820</v>
      </c>
      <c r="AH205" s="23"/>
      <c r="AI205" s="23" t="s">
        <v>820</v>
      </c>
      <c r="AJ205" s="115"/>
      <c r="AK205" s="115"/>
      <c r="AL205" s="35" t="s">
        <v>236</v>
      </c>
      <c r="AM205" s="23" t="s">
        <v>820</v>
      </c>
      <c r="AN205" s="23"/>
      <c r="AO205" s="1" t="s">
        <v>551</v>
      </c>
      <c r="AP205" s="1"/>
      <c r="AQ205" s="1"/>
      <c r="AR205" s="269"/>
      <c r="AS205" s="270"/>
      <c r="AT205" s="271"/>
      <c r="AU205" s="271"/>
      <c r="AV205" s="10"/>
      <c r="AW205" s="10"/>
      <c r="AX205" s="11"/>
      <c r="AY205" s="11"/>
      <c r="AZ205" s="10"/>
      <c r="BA205" s="10"/>
    </row>
    <row r="206" spans="1:53" ht="70.25" customHeight="1">
      <c r="A206" s="21">
        <v>202</v>
      </c>
      <c r="B206" s="35" t="s">
        <v>1988</v>
      </c>
      <c r="C206" s="35" t="s">
        <v>3012</v>
      </c>
      <c r="D206" s="180">
        <v>131</v>
      </c>
      <c r="E206" s="115" t="s">
        <v>2141</v>
      </c>
      <c r="F206" s="79" t="s">
        <v>1063</v>
      </c>
      <c r="G206" s="1" t="s">
        <v>1182</v>
      </c>
      <c r="H206" s="23" t="s">
        <v>671</v>
      </c>
      <c r="I206" s="109" t="str">
        <f>IF(HL!B205="","",HYPERLINK(HL!B205,"表示"))</f>
        <v>表示</v>
      </c>
      <c r="J206" s="108" t="str">
        <f>IF(HL!C205="","",HYPERLINK(HL!C205,2))</f>
        <v/>
      </c>
      <c r="K206" s="108" t="str">
        <f>IF(HL!D205="","",HYPERLINK(HL!D205,3))</f>
        <v/>
      </c>
      <c r="L206" s="108" t="str">
        <f>IF(HL!E205="","",HYPERLINK(HL!E205,4))</f>
        <v/>
      </c>
      <c r="M206" s="108" t="str">
        <f>IF(HL!F205="","",HYPERLINK(HL!F205,5))</f>
        <v/>
      </c>
      <c r="N206" s="108" t="str">
        <f>IF(HL!G205="","",HYPERLINK(HL!G205,6))</f>
        <v/>
      </c>
      <c r="O206" s="108" t="str">
        <f>IF(HL!H205="","",HYPERLINK(HL!H205,7))</f>
        <v/>
      </c>
      <c r="P206" s="108" t="str">
        <f>IF(HL!I205="","",HYPERLINK(HL!I205,8))</f>
        <v/>
      </c>
      <c r="Q206" s="108" t="str">
        <f>IF(HL!J205="","",HYPERLINK(HL!J205,9))</f>
        <v/>
      </c>
      <c r="R206" s="108" t="str">
        <f>IF(HL!K205="","",HYPERLINK(HL!K205,10))</f>
        <v/>
      </c>
      <c r="S206" s="108" t="str">
        <f>IF(HL!L205="","",HYPERLINK(HL!L205,11))</f>
        <v/>
      </c>
      <c r="T206" s="108" t="str">
        <f>IF(HL!M205="","",HYPERLINK(HL!M205,12))</f>
        <v/>
      </c>
      <c r="U206" s="108" t="str">
        <f>IF(HL!N205="","",HYPERLINK(HL!N205,13))</f>
        <v/>
      </c>
      <c r="V206" s="84" t="str">
        <f>IF(HL!O205="","",HYPERLINK(HL!O205,14))</f>
        <v/>
      </c>
      <c r="W206" s="81" t="str">
        <f>IF(HL!P205="","－",HYPERLINK(HL!P205,"表示"))</f>
        <v>表示</v>
      </c>
      <c r="X206" s="163">
        <v>37071</v>
      </c>
      <c r="Y206" s="164">
        <v>37537</v>
      </c>
      <c r="Z206" s="1" t="str">
        <f t="shared" si="6"/>
        <v>2002</v>
      </c>
      <c r="AA206" s="1">
        <f t="shared" si="7"/>
        <v>15</v>
      </c>
      <c r="AB206" s="23" t="s">
        <v>820</v>
      </c>
      <c r="AC206" s="23"/>
      <c r="AD206" s="23"/>
      <c r="AE206" s="23"/>
      <c r="AF206" s="23"/>
      <c r="AG206" s="23"/>
      <c r="AH206" s="23"/>
      <c r="AI206" s="23"/>
      <c r="AJ206" s="23"/>
      <c r="AK206" s="23"/>
      <c r="AL206" s="35" t="s">
        <v>530</v>
      </c>
      <c r="AM206" s="23"/>
      <c r="AN206" s="23" t="s">
        <v>820</v>
      </c>
      <c r="AO206" s="1" t="s">
        <v>551</v>
      </c>
      <c r="AP206" s="1"/>
      <c r="AQ206" s="1"/>
      <c r="AR206" s="269"/>
      <c r="AS206" s="270"/>
      <c r="AT206" s="271"/>
      <c r="AU206" s="271"/>
      <c r="AV206" s="10"/>
      <c r="AW206" s="10"/>
      <c r="AX206" s="11"/>
      <c r="AY206" s="11"/>
      <c r="AZ206" s="10"/>
      <c r="BA206" s="10"/>
    </row>
    <row r="207" spans="1:53" ht="70.25" customHeight="1">
      <c r="A207" s="21">
        <v>203</v>
      </c>
      <c r="B207" s="35" t="s">
        <v>891</v>
      </c>
      <c r="C207" s="35" t="s">
        <v>3013</v>
      </c>
      <c r="D207" s="180">
        <v>642</v>
      </c>
      <c r="E207" s="115" t="s">
        <v>6136</v>
      </c>
      <c r="F207" s="79" t="s">
        <v>4220</v>
      </c>
      <c r="G207" s="1" t="s">
        <v>1182</v>
      </c>
      <c r="H207" s="23" t="s">
        <v>670</v>
      </c>
      <c r="I207" s="109" t="str">
        <f>IF(HL!B206="","",HYPERLINK(HL!B206,"表示"))</f>
        <v>表示</v>
      </c>
      <c r="J207" s="108" t="str">
        <f>IF(HL!C206="","",HYPERLINK(HL!C206,2))</f>
        <v/>
      </c>
      <c r="K207" s="108" t="str">
        <f>IF(HL!D206="","",HYPERLINK(HL!D206,3))</f>
        <v/>
      </c>
      <c r="L207" s="108" t="str">
        <f>IF(HL!E206="","",HYPERLINK(HL!E206,4))</f>
        <v/>
      </c>
      <c r="M207" s="108" t="str">
        <f>IF(HL!F206="","",HYPERLINK(HL!F206,5))</f>
        <v/>
      </c>
      <c r="N207" s="108" t="str">
        <f>IF(HL!G206="","",HYPERLINK(HL!G206,6))</f>
        <v/>
      </c>
      <c r="O207" s="108" t="str">
        <f>IF(HL!H206="","",HYPERLINK(HL!H206,7))</f>
        <v/>
      </c>
      <c r="P207" s="108" t="str">
        <f>IF(HL!I206="","",HYPERLINK(HL!I206,8))</f>
        <v/>
      </c>
      <c r="Q207" s="108" t="str">
        <f>IF(HL!J206="","",HYPERLINK(HL!J206,9))</f>
        <v/>
      </c>
      <c r="R207" s="108" t="str">
        <f>IF(HL!K206="","",HYPERLINK(HL!K206,10))</f>
        <v/>
      </c>
      <c r="S207" s="108" t="str">
        <f>IF(HL!L206="","",HYPERLINK(HL!L206,11))</f>
        <v/>
      </c>
      <c r="T207" s="108" t="str">
        <f>IF(HL!M206="","",HYPERLINK(HL!M206,12))</f>
        <v/>
      </c>
      <c r="U207" s="108" t="str">
        <f>IF(HL!N206="","",HYPERLINK(HL!N206,13))</f>
        <v/>
      </c>
      <c r="V207" s="84" t="str">
        <f>IF(HL!O206="","",HYPERLINK(HL!O206,14))</f>
        <v/>
      </c>
      <c r="W207" s="81" t="str">
        <f>IF(HL!P206="","－",HYPERLINK(HL!P206,"表示"))</f>
        <v>表示</v>
      </c>
      <c r="X207" s="163">
        <v>37042</v>
      </c>
      <c r="Y207" s="164">
        <v>37537</v>
      </c>
      <c r="Z207" s="1" t="str">
        <f t="shared" si="6"/>
        <v>2002</v>
      </c>
      <c r="AA207" s="1">
        <f t="shared" si="7"/>
        <v>16</v>
      </c>
      <c r="AB207" s="23" t="s">
        <v>820</v>
      </c>
      <c r="AC207" s="23"/>
      <c r="AD207" s="23"/>
      <c r="AE207" s="23"/>
      <c r="AF207" s="23"/>
      <c r="AG207" s="23"/>
      <c r="AH207" s="23"/>
      <c r="AI207" s="23"/>
      <c r="AJ207" s="23"/>
      <c r="AK207" s="23"/>
      <c r="AL207" s="35" t="s">
        <v>223</v>
      </c>
      <c r="AM207" s="23"/>
      <c r="AN207" s="23" t="s">
        <v>820</v>
      </c>
      <c r="AO207" s="1" t="s">
        <v>965</v>
      </c>
      <c r="AP207" s="1"/>
      <c r="AQ207" s="23" t="s">
        <v>172</v>
      </c>
      <c r="AR207" s="269"/>
      <c r="AS207" s="270"/>
      <c r="AT207" s="269"/>
      <c r="AU207" s="269"/>
      <c r="AV207" s="10"/>
      <c r="AW207" s="10"/>
      <c r="AX207" s="11"/>
      <c r="AY207" s="11"/>
      <c r="AZ207" s="10"/>
      <c r="BA207" s="10"/>
    </row>
    <row r="208" spans="1:53" ht="70.25" customHeight="1">
      <c r="A208" s="21">
        <v>204</v>
      </c>
      <c r="B208" s="35" t="s">
        <v>3014</v>
      </c>
      <c r="C208" s="35" t="s">
        <v>3015</v>
      </c>
      <c r="D208" s="180">
        <v>214</v>
      </c>
      <c r="E208" s="115" t="s">
        <v>2061</v>
      </c>
      <c r="F208" s="79" t="s">
        <v>4221</v>
      </c>
      <c r="G208" s="1" t="s">
        <v>1182</v>
      </c>
      <c r="H208" s="23" t="s">
        <v>671</v>
      </c>
      <c r="I208" s="109" t="str">
        <f>IF(HL!B207="","",HYPERLINK(HL!B207,"表示"))</f>
        <v>表示</v>
      </c>
      <c r="J208" s="108" t="str">
        <f>IF(HL!C207="","",HYPERLINK(HL!C207,2))</f>
        <v/>
      </c>
      <c r="K208" s="108" t="str">
        <f>IF(HL!D207="","",HYPERLINK(HL!D207,3))</f>
        <v/>
      </c>
      <c r="L208" s="108" t="str">
        <f>IF(HL!E207="","",HYPERLINK(HL!E207,4))</f>
        <v/>
      </c>
      <c r="M208" s="108" t="str">
        <f>IF(HL!F207="","",HYPERLINK(HL!F207,5))</f>
        <v/>
      </c>
      <c r="N208" s="108" t="str">
        <f>IF(HL!G207="","",HYPERLINK(HL!G207,6))</f>
        <v/>
      </c>
      <c r="O208" s="108" t="str">
        <f>IF(HL!H207="","",HYPERLINK(HL!H207,7))</f>
        <v/>
      </c>
      <c r="P208" s="108" t="str">
        <f>IF(HL!I207="","",HYPERLINK(HL!I207,8))</f>
        <v/>
      </c>
      <c r="Q208" s="108" t="str">
        <f>IF(HL!J207="","",HYPERLINK(HL!J207,9))</f>
        <v/>
      </c>
      <c r="R208" s="108" t="str">
        <f>IF(HL!K207="","",HYPERLINK(HL!K207,10))</f>
        <v/>
      </c>
      <c r="S208" s="108" t="str">
        <f>IF(HL!L207="","",HYPERLINK(HL!L207,11))</f>
        <v/>
      </c>
      <c r="T208" s="108" t="str">
        <f>IF(HL!M207="","",HYPERLINK(HL!M207,12))</f>
        <v/>
      </c>
      <c r="U208" s="108" t="str">
        <f>IF(HL!N207="","",HYPERLINK(HL!N207,13))</f>
        <v/>
      </c>
      <c r="V208" s="84" t="str">
        <f>IF(HL!O207="","",HYPERLINK(HL!O207,14))</f>
        <v/>
      </c>
      <c r="W208" s="81" t="str">
        <f>IF(HL!P207="","－",HYPERLINK(HL!P207,"表示"))</f>
        <v>表示</v>
      </c>
      <c r="X208" s="163">
        <v>36908</v>
      </c>
      <c r="Y208" s="164">
        <v>37537</v>
      </c>
      <c r="Z208" s="1" t="str">
        <f t="shared" si="6"/>
        <v>2002</v>
      </c>
      <c r="AA208" s="1">
        <f t="shared" si="7"/>
        <v>20</v>
      </c>
      <c r="AB208" s="23" t="s">
        <v>820</v>
      </c>
      <c r="AC208" s="23"/>
      <c r="AD208" s="23"/>
      <c r="AE208" s="23"/>
      <c r="AF208" s="23"/>
      <c r="AG208" s="23"/>
      <c r="AH208" s="23"/>
      <c r="AI208" s="23"/>
      <c r="AJ208" s="23"/>
      <c r="AK208" s="23"/>
      <c r="AL208" s="35" t="s">
        <v>351</v>
      </c>
      <c r="AM208" s="23"/>
      <c r="AN208" s="23" t="s">
        <v>820</v>
      </c>
      <c r="AO208" s="1" t="s">
        <v>551</v>
      </c>
      <c r="AP208" s="1"/>
      <c r="AQ208" s="1"/>
      <c r="AR208" s="269"/>
      <c r="AS208" s="270"/>
      <c r="AT208" s="271"/>
      <c r="AU208" s="271"/>
      <c r="AV208" s="10"/>
      <c r="AW208" s="10"/>
      <c r="AX208" s="11"/>
      <c r="AY208" s="11"/>
      <c r="AZ208" s="10"/>
      <c r="BA208" s="10"/>
    </row>
    <row r="209" spans="1:53" ht="70.25" customHeight="1">
      <c r="A209" s="21">
        <v>205</v>
      </c>
      <c r="B209" s="35" t="s">
        <v>3016</v>
      </c>
      <c r="C209" s="35" t="s">
        <v>3017</v>
      </c>
      <c r="D209" s="180">
        <v>617</v>
      </c>
      <c r="E209" s="115" t="s">
        <v>6057</v>
      </c>
      <c r="F209" s="79" t="s">
        <v>4222</v>
      </c>
      <c r="G209" s="1" t="s">
        <v>1182</v>
      </c>
      <c r="H209" s="23" t="s">
        <v>670</v>
      </c>
      <c r="I209" s="109" t="str">
        <f>IF(HL!B208="","",HYPERLINK(HL!B208,"表示"))</f>
        <v>表示</v>
      </c>
      <c r="J209" s="108" t="str">
        <f>IF(HL!C208="","",HYPERLINK(HL!C208,2))</f>
        <v/>
      </c>
      <c r="K209" s="108" t="str">
        <f>IF(HL!D208="","",HYPERLINK(HL!D208,3))</f>
        <v/>
      </c>
      <c r="L209" s="108" t="str">
        <f>IF(HL!E208="","",HYPERLINK(HL!E208,4))</f>
        <v/>
      </c>
      <c r="M209" s="108" t="str">
        <f>IF(HL!F208="","",HYPERLINK(HL!F208,5))</f>
        <v/>
      </c>
      <c r="N209" s="108" t="str">
        <f>IF(HL!G208="","",HYPERLINK(HL!G208,6))</f>
        <v/>
      </c>
      <c r="O209" s="108" t="str">
        <f>IF(HL!H208="","",HYPERLINK(HL!H208,7))</f>
        <v/>
      </c>
      <c r="P209" s="108" t="str">
        <f>IF(HL!I208="","",HYPERLINK(HL!I208,8))</f>
        <v/>
      </c>
      <c r="Q209" s="108" t="str">
        <f>IF(HL!J208="","",HYPERLINK(HL!J208,9))</f>
        <v/>
      </c>
      <c r="R209" s="108" t="str">
        <f>IF(HL!K208="","",HYPERLINK(HL!K208,10))</f>
        <v/>
      </c>
      <c r="S209" s="108" t="str">
        <f>IF(HL!L208="","",HYPERLINK(HL!L208,11))</f>
        <v/>
      </c>
      <c r="T209" s="108" t="str">
        <f>IF(HL!M208="","",HYPERLINK(HL!M208,12))</f>
        <v/>
      </c>
      <c r="U209" s="108" t="str">
        <f>IF(HL!N208="","",HYPERLINK(HL!N208,13))</f>
        <v/>
      </c>
      <c r="V209" s="84" t="str">
        <f>IF(HL!O208="","",HYPERLINK(HL!O208,14))</f>
        <v/>
      </c>
      <c r="W209" s="81" t="str">
        <f>IF(HL!P208="","－",HYPERLINK(HL!P208,"表示"))</f>
        <v>表示</v>
      </c>
      <c r="X209" s="163">
        <v>37067</v>
      </c>
      <c r="Y209" s="164">
        <v>37537</v>
      </c>
      <c r="Z209" s="1" t="str">
        <f t="shared" si="6"/>
        <v>2002</v>
      </c>
      <c r="AA209" s="1">
        <f t="shared" si="7"/>
        <v>15</v>
      </c>
      <c r="AB209" s="23" t="s">
        <v>820</v>
      </c>
      <c r="AC209" s="23"/>
      <c r="AD209" s="23"/>
      <c r="AE209" s="23"/>
      <c r="AF209" s="23"/>
      <c r="AG209" s="23"/>
      <c r="AH209" s="23"/>
      <c r="AI209" s="23"/>
      <c r="AJ209" s="23"/>
      <c r="AK209" s="23"/>
      <c r="AL209" s="35" t="s">
        <v>1113</v>
      </c>
      <c r="AM209" s="23" t="s">
        <v>820</v>
      </c>
      <c r="AN209" s="23"/>
      <c r="AO209" s="1" t="s">
        <v>551</v>
      </c>
      <c r="AP209" s="1"/>
      <c r="AQ209" s="1"/>
      <c r="AR209" s="269"/>
      <c r="AS209" s="270"/>
      <c r="AT209" s="271"/>
      <c r="AU209" s="271"/>
      <c r="AV209" s="10"/>
      <c r="AW209" s="10"/>
      <c r="AX209" s="11"/>
      <c r="AY209" s="11"/>
      <c r="AZ209" s="10"/>
      <c r="BA209" s="10"/>
    </row>
    <row r="210" spans="1:53" ht="307.5" customHeight="1">
      <c r="A210" s="21">
        <v>206</v>
      </c>
      <c r="B210" s="35" t="s">
        <v>3018</v>
      </c>
      <c r="C210" s="35" t="s">
        <v>3019</v>
      </c>
      <c r="D210" s="180">
        <v>624</v>
      </c>
      <c r="E210" s="115" t="s">
        <v>2176</v>
      </c>
      <c r="F210" s="79" t="s">
        <v>1249</v>
      </c>
      <c r="G210" s="1" t="s">
        <v>1182</v>
      </c>
      <c r="H210" s="23" t="s">
        <v>670</v>
      </c>
      <c r="I210" s="109" t="str">
        <f>IF(HL!B209="","",HYPERLINK(HL!B209,"表示"))</f>
        <v>表示</v>
      </c>
      <c r="J210" s="108">
        <f>IF(HL!C209="","",HYPERLINK(HL!C209,2))</f>
        <v>2</v>
      </c>
      <c r="K210" s="108" t="str">
        <f>IF(HL!D209="","",HYPERLINK(HL!D209,3))</f>
        <v/>
      </c>
      <c r="L210" s="108" t="str">
        <f>IF(HL!E209="","",HYPERLINK(HL!E209,4))</f>
        <v/>
      </c>
      <c r="M210" s="108" t="str">
        <f>IF(HL!F209="","",HYPERLINK(HL!F209,5))</f>
        <v/>
      </c>
      <c r="N210" s="108" t="str">
        <f>IF(HL!G209="","",HYPERLINK(HL!G209,6))</f>
        <v/>
      </c>
      <c r="O210" s="108" t="str">
        <f>IF(HL!H209="","",HYPERLINK(HL!H209,7))</f>
        <v/>
      </c>
      <c r="P210" s="108" t="str">
        <f>IF(HL!I209="","",HYPERLINK(HL!I209,8))</f>
        <v/>
      </c>
      <c r="Q210" s="108" t="str">
        <f>IF(HL!J209="","",HYPERLINK(HL!J209,9))</f>
        <v/>
      </c>
      <c r="R210" s="108" t="str">
        <f>IF(HL!K209="","",HYPERLINK(HL!K209,10))</f>
        <v/>
      </c>
      <c r="S210" s="108" t="str">
        <f>IF(HL!L209="","",HYPERLINK(HL!L209,11))</f>
        <v/>
      </c>
      <c r="T210" s="108" t="str">
        <f>IF(HL!M209="","",HYPERLINK(HL!M209,12))</f>
        <v/>
      </c>
      <c r="U210" s="108" t="str">
        <f>IF(HL!N209="","",HYPERLINK(HL!N209,13))</f>
        <v/>
      </c>
      <c r="V210" s="84" t="str">
        <f>IF(HL!O209="","",HYPERLINK(HL!O209,14))</f>
        <v/>
      </c>
      <c r="W210" s="81" t="str">
        <f>IF(HL!P209="","－",HYPERLINK(HL!P209,"表示"))</f>
        <v>表示</v>
      </c>
      <c r="X210" s="163">
        <v>35507</v>
      </c>
      <c r="Y210" s="164">
        <v>37537</v>
      </c>
      <c r="Z210" s="1" t="str">
        <f t="shared" si="6"/>
        <v>2002</v>
      </c>
      <c r="AA210" s="1">
        <f t="shared" si="7"/>
        <v>66</v>
      </c>
      <c r="AB210" s="23" t="s">
        <v>820</v>
      </c>
      <c r="AC210" s="23"/>
      <c r="AD210" s="23"/>
      <c r="AE210" s="23"/>
      <c r="AF210" s="23"/>
      <c r="AG210" s="23"/>
      <c r="AH210" s="23"/>
      <c r="AI210" s="23"/>
      <c r="AJ210" s="23"/>
      <c r="AK210" s="23"/>
      <c r="AL210" s="35" t="s">
        <v>2383</v>
      </c>
      <c r="AM210" s="23" t="s">
        <v>820</v>
      </c>
      <c r="AN210" s="23"/>
      <c r="AO210" s="1" t="s">
        <v>551</v>
      </c>
      <c r="AP210" s="1"/>
      <c r="AQ210" s="1"/>
      <c r="AR210" s="269"/>
      <c r="AS210" s="270"/>
      <c r="AT210" s="271"/>
      <c r="AU210" s="271"/>
      <c r="AV210" s="10"/>
      <c r="AW210" s="10"/>
      <c r="AX210" s="11"/>
      <c r="AY210" s="11"/>
      <c r="AZ210" s="10"/>
      <c r="BA210" s="10"/>
    </row>
    <row r="211" spans="1:53" ht="70.25" customHeight="1">
      <c r="A211" s="21">
        <v>207</v>
      </c>
      <c r="B211" s="35" t="s">
        <v>3020</v>
      </c>
      <c r="C211" s="35" t="s">
        <v>3021</v>
      </c>
      <c r="D211" s="180">
        <v>239</v>
      </c>
      <c r="E211" s="115" t="s">
        <v>2150</v>
      </c>
      <c r="F211" s="79" t="s">
        <v>863</v>
      </c>
      <c r="G211" s="1" t="s">
        <v>1182</v>
      </c>
      <c r="H211" s="23" t="s">
        <v>670</v>
      </c>
      <c r="I211" s="109" t="str">
        <f>IF(HL!B210="","",HYPERLINK(HL!B210,"表示"))</f>
        <v>表示</v>
      </c>
      <c r="J211" s="108" t="str">
        <f>IF(HL!C210="","",HYPERLINK(HL!C210,2))</f>
        <v/>
      </c>
      <c r="K211" s="108" t="str">
        <f>IF(HL!D210="","",HYPERLINK(HL!D210,3))</f>
        <v/>
      </c>
      <c r="L211" s="108" t="str">
        <f>IF(HL!E210="","",HYPERLINK(HL!E210,4))</f>
        <v/>
      </c>
      <c r="M211" s="108" t="str">
        <f>IF(HL!F210="","",HYPERLINK(HL!F210,5))</f>
        <v/>
      </c>
      <c r="N211" s="108" t="str">
        <f>IF(HL!G210="","",HYPERLINK(HL!G210,6))</f>
        <v/>
      </c>
      <c r="O211" s="108" t="str">
        <f>IF(HL!H210="","",HYPERLINK(HL!H210,7))</f>
        <v/>
      </c>
      <c r="P211" s="108" t="str">
        <f>IF(HL!I210="","",HYPERLINK(HL!I210,8))</f>
        <v/>
      </c>
      <c r="Q211" s="108" t="str">
        <f>IF(HL!J210="","",HYPERLINK(HL!J210,9))</f>
        <v/>
      </c>
      <c r="R211" s="108" t="str">
        <f>IF(HL!K210="","",HYPERLINK(HL!K210,10))</f>
        <v/>
      </c>
      <c r="S211" s="108" t="str">
        <f>IF(HL!L210="","",HYPERLINK(HL!L210,11))</f>
        <v/>
      </c>
      <c r="T211" s="108" t="str">
        <f>IF(HL!M210="","",HYPERLINK(HL!M210,12))</f>
        <v/>
      </c>
      <c r="U211" s="108" t="str">
        <f>IF(HL!N210="","",HYPERLINK(HL!N210,13))</f>
        <v/>
      </c>
      <c r="V211" s="84" t="str">
        <f>IF(HL!O210="","",HYPERLINK(HL!O210,14))</f>
        <v/>
      </c>
      <c r="W211" s="81" t="str">
        <f>IF(HL!P210="","－",HYPERLINK(HL!P210,"表示"))</f>
        <v>表示</v>
      </c>
      <c r="X211" s="163">
        <v>37134</v>
      </c>
      <c r="Y211" s="164">
        <v>37537</v>
      </c>
      <c r="Z211" s="1" t="str">
        <f t="shared" si="6"/>
        <v>2002</v>
      </c>
      <c r="AA211" s="1">
        <f t="shared" si="7"/>
        <v>13</v>
      </c>
      <c r="AB211" s="23"/>
      <c r="AC211" s="23"/>
      <c r="AD211" s="23" t="s">
        <v>820</v>
      </c>
      <c r="AE211" s="23"/>
      <c r="AF211" s="23"/>
      <c r="AG211" s="23"/>
      <c r="AH211" s="23"/>
      <c r="AI211" s="23"/>
      <c r="AJ211" s="23"/>
      <c r="AK211" s="23"/>
      <c r="AL211" s="35" t="s">
        <v>1114</v>
      </c>
      <c r="AM211" s="23" t="s">
        <v>820</v>
      </c>
      <c r="AN211" s="23"/>
      <c r="AO211" s="1" t="s">
        <v>551</v>
      </c>
      <c r="AP211" s="1"/>
      <c r="AQ211" s="1"/>
      <c r="AR211" s="269"/>
      <c r="AS211" s="270"/>
      <c r="AT211" s="271"/>
      <c r="AU211" s="271"/>
      <c r="AV211" s="10"/>
      <c r="AW211" s="10"/>
      <c r="AX211" s="11"/>
      <c r="AY211" s="11"/>
      <c r="AZ211" s="10"/>
      <c r="BA211" s="10"/>
    </row>
    <row r="212" spans="1:53" ht="70.25" customHeight="1">
      <c r="A212" s="21">
        <v>208</v>
      </c>
      <c r="B212" s="35" t="s">
        <v>3022</v>
      </c>
      <c r="C212" s="35" t="s">
        <v>3023</v>
      </c>
      <c r="D212" s="180">
        <v>729</v>
      </c>
      <c r="E212" s="115" t="s">
        <v>6124</v>
      </c>
      <c r="F212" s="79" t="s">
        <v>4223</v>
      </c>
      <c r="G212" s="1" t="s">
        <v>1182</v>
      </c>
      <c r="H212" s="23" t="s">
        <v>1718</v>
      </c>
      <c r="I212" s="109" t="str">
        <f>IF(HL!B211="","",HYPERLINK(HL!B211,"表示"))</f>
        <v>表示</v>
      </c>
      <c r="J212" s="108" t="str">
        <f>IF(HL!C211="","",HYPERLINK(HL!C211,2))</f>
        <v/>
      </c>
      <c r="K212" s="108" t="str">
        <f>IF(HL!D211="","",HYPERLINK(HL!D211,3))</f>
        <v/>
      </c>
      <c r="L212" s="108" t="str">
        <f>IF(HL!E211="","",HYPERLINK(HL!E211,4))</f>
        <v/>
      </c>
      <c r="M212" s="108" t="str">
        <f>IF(HL!F211="","",HYPERLINK(HL!F211,5))</f>
        <v/>
      </c>
      <c r="N212" s="108" t="str">
        <f>IF(HL!G211="","",HYPERLINK(HL!G211,6))</f>
        <v/>
      </c>
      <c r="O212" s="108" t="str">
        <f>IF(HL!H211="","",HYPERLINK(HL!H211,7))</f>
        <v/>
      </c>
      <c r="P212" s="108" t="str">
        <f>IF(HL!I211="","",HYPERLINK(HL!I211,8))</f>
        <v/>
      </c>
      <c r="Q212" s="108" t="str">
        <f>IF(HL!J211="","",HYPERLINK(HL!J211,9))</f>
        <v/>
      </c>
      <c r="R212" s="108" t="str">
        <f>IF(HL!K211="","",HYPERLINK(HL!K211,10))</f>
        <v/>
      </c>
      <c r="S212" s="108" t="str">
        <f>IF(HL!L211="","",HYPERLINK(HL!L211,11))</f>
        <v/>
      </c>
      <c r="T212" s="108" t="str">
        <f>IF(HL!M211="","",HYPERLINK(HL!M211,12))</f>
        <v/>
      </c>
      <c r="U212" s="108" t="str">
        <f>IF(HL!N211="","",HYPERLINK(HL!N211,13))</f>
        <v/>
      </c>
      <c r="V212" s="84" t="str">
        <f>IF(HL!O211="","",HYPERLINK(HL!O211,14))</f>
        <v/>
      </c>
      <c r="W212" s="81" t="str">
        <f>IF(HL!P211="","－",HYPERLINK(HL!P211,"表示"))</f>
        <v>表示</v>
      </c>
      <c r="X212" s="163">
        <v>36048</v>
      </c>
      <c r="Y212" s="164">
        <v>37537</v>
      </c>
      <c r="Z212" s="1" t="str">
        <f t="shared" si="6"/>
        <v>2002</v>
      </c>
      <c r="AA212" s="1">
        <f t="shared" si="7"/>
        <v>48</v>
      </c>
      <c r="AB212" s="23" t="s">
        <v>820</v>
      </c>
      <c r="AC212" s="23"/>
      <c r="AD212" s="23"/>
      <c r="AE212" s="23"/>
      <c r="AF212" s="23"/>
      <c r="AG212" s="23"/>
      <c r="AH212" s="23"/>
      <c r="AI212" s="23"/>
      <c r="AJ212" s="23"/>
      <c r="AK212" s="23"/>
      <c r="AL212" s="35" t="s">
        <v>917</v>
      </c>
      <c r="AM212" s="23"/>
      <c r="AN212" s="23" t="s">
        <v>820</v>
      </c>
      <c r="AO212" s="1" t="s">
        <v>551</v>
      </c>
      <c r="AP212" s="1"/>
      <c r="AQ212" s="1"/>
      <c r="AR212" s="269"/>
      <c r="AS212" s="270"/>
      <c r="AT212" s="271"/>
      <c r="AU212" s="271"/>
      <c r="AV212" s="10"/>
      <c r="AW212" s="10"/>
      <c r="AX212" s="11"/>
      <c r="AY212" s="11"/>
      <c r="AZ212" s="10"/>
      <c r="BA212" s="10"/>
    </row>
    <row r="213" spans="1:53" ht="70.25" customHeight="1">
      <c r="A213" s="21">
        <v>209</v>
      </c>
      <c r="B213" s="35" t="s">
        <v>2272</v>
      </c>
      <c r="C213" s="35" t="s">
        <v>3024</v>
      </c>
      <c r="D213" s="180">
        <v>212</v>
      </c>
      <c r="E213" s="115" t="s">
        <v>5277</v>
      </c>
      <c r="F213" s="79" t="s">
        <v>4224</v>
      </c>
      <c r="G213" s="1" t="s">
        <v>1182</v>
      </c>
      <c r="H213" s="23" t="s">
        <v>671</v>
      </c>
      <c r="I213" s="109" t="str">
        <f>IF(HL!B212="","",HYPERLINK(HL!B212,"表示"))</f>
        <v>表示</v>
      </c>
      <c r="J213" s="108">
        <f>IF(HL!C212="","",HYPERLINK(HL!C212,2))</f>
        <v>2</v>
      </c>
      <c r="K213" s="108" t="str">
        <f>IF(HL!D212="","",HYPERLINK(HL!D212,3))</f>
        <v/>
      </c>
      <c r="L213" s="108" t="str">
        <f>IF(HL!E212="","",HYPERLINK(HL!E212,4))</f>
        <v/>
      </c>
      <c r="M213" s="108" t="str">
        <f>IF(HL!F212="","",HYPERLINK(HL!F212,5))</f>
        <v/>
      </c>
      <c r="N213" s="108" t="str">
        <f>IF(HL!G212="","",HYPERLINK(HL!G212,6))</f>
        <v/>
      </c>
      <c r="O213" s="108" t="str">
        <f>IF(HL!H212="","",HYPERLINK(HL!H212,7))</f>
        <v/>
      </c>
      <c r="P213" s="108" t="str">
        <f>IF(HL!I212="","",HYPERLINK(HL!I212,8))</f>
        <v/>
      </c>
      <c r="Q213" s="108" t="str">
        <f>IF(HL!J212="","",HYPERLINK(HL!J212,9))</f>
        <v/>
      </c>
      <c r="R213" s="108" t="str">
        <f>IF(HL!K212="","",HYPERLINK(HL!K212,10))</f>
        <v/>
      </c>
      <c r="S213" s="108" t="str">
        <f>IF(HL!L212="","",HYPERLINK(HL!L212,11))</f>
        <v/>
      </c>
      <c r="T213" s="108" t="str">
        <f>IF(HL!M212="","",HYPERLINK(HL!M212,12))</f>
        <v/>
      </c>
      <c r="U213" s="108" t="str">
        <f>IF(HL!N212="","",HYPERLINK(HL!N212,13))</f>
        <v/>
      </c>
      <c r="V213" s="84" t="str">
        <f>IF(HL!O212="","",HYPERLINK(HL!O212,14))</f>
        <v/>
      </c>
      <c r="W213" s="81" t="str">
        <f>IF(HL!P212="","－",HYPERLINK(HL!P212,"表示"))</f>
        <v>表示</v>
      </c>
      <c r="X213" s="163">
        <v>36851</v>
      </c>
      <c r="Y213" s="164">
        <v>37537</v>
      </c>
      <c r="Z213" s="1" t="str">
        <f t="shared" si="6"/>
        <v>2002</v>
      </c>
      <c r="AA213" s="1">
        <f t="shared" si="7"/>
        <v>22</v>
      </c>
      <c r="AB213" s="23" t="s">
        <v>820</v>
      </c>
      <c r="AC213" s="23"/>
      <c r="AD213" s="23"/>
      <c r="AE213" s="23"/>
      <c r="AF213" s="23"/>
      <c r="AG213" s="23"/>
      <c r="AH213" s="23"/>
      <c r="AI213" s="23"/>
      <c r="AJ213" s="23"/>
      <c r="AK213" s="23"/>
      <c r="AL213" s="35" t="s">
        <v>395</v>
      </c>
      <c r="AM213" s="23" t="s">
        <v>820</v>
      </c>
      <c r="AN213" s="23"/>
      <c r="AO213" s="1" t="s">
        <v>551</v>
      </c>
      <c r="AP213" s="1"/>
      <c r="AQ213" s="1"/>
      <c r="AR213" s="269"/>
      <c r="AS213" s="270"/>
      <c r="AT213" s="271"/>
      <c r="AU213" s="271"/>
      <c r="AV213" s="10"/>
      <c r="AW213" s="10"/>
      <c r="AX213" s="11"/>
      <c r="AY213" s="11"/>
      <c r="AZ213" s="10"/>
      <c r="BA213" s="10"/>
    </row>
    <row r="214" spans="1:53" ht="70.25" customHeight="1">
      <c r="A214" s="21">
        <v>210</v>
      </c>
      <c r="B214" s="35" t="s">
        <v>3025</v>
      </c>
      <c r="C214" s="35" t="s">
        <v>3026</v>
      </c>
      <c r="D214" s="180">
        <v>639</v>
      </c>
      <c r="E214" s="115" t="s">
        <v>2224</v>
      </c>
      <c r="F214" s="79" t="s">
        <v>4225</v>
      </c>
      <c r="G214" s="1" t="s">
        <v>1182</v>
      </c>
      <c r="H214" s="23" t="s">
        <v>670</v>
      </c>
      <c r="I214" s="109" t="str">
        <f>IF(HL!B213="","",HYPERLINK(HL!B213,"表示"))</f>
        <v>表示</v>
      </c>
      <c r="J214" s="108" t="str">
        <f>IF(HL!C213="","",HYPERLINK(HL!C213,2))</f>
        <v/>
      </c>
      <c r="K214" s="108" t="str">
        <f>IF(HL!D213="","",HYPERLINK(HL!D213,3))</f>
        <v/>
      </c>
      <c r="L214" s="108" t="str">
        <f>IF(HL!E213="","",HYPERLINK(HL!E213,4))</f>
        <v/>
      </c>
      <c r="M214" s="108" t="str">
        <f>IF(HL!F213="","",HYPERLINK(HL!F213,5))</f>
        <v/>
      </c>
      <c r="N214" s="108" t="str">
        <f>IF(HL!G213="","",HYPERLINK(HL!G213,6))</f>
        <v/>
      </c>
      <c r="O214" s="108" t="str">
        <f>IF(HL!H213="","",HYPERLINK(HL!H213,7))</f>
        <v/>
      </c>
      <c r="P214" s="108" t="str">
        <f>IF(HL!I213="","",HYPERLINK(HL!I213,8))</f>
        <v/>
      </c>
      <c r="Q214" s="108" t="str">
        <f>IF(HL!J213="","",HYPERLINK(HL!J213,9))</f>
        <v/>
      </c>
      <c r="R214" s="108" t="str">
        <f>IF(HL!K213="","",HYPERLINK(HL!K213,10))</f>
        <v/>
      </c>
      <c r="S214" s="108" t="str">
        <f>IF(HL!L213="","",HYPERLINK(HL!L213,11))</f>
        <v/>
      </c>
      <c r="T214" s="108" t="str">
        <f>IF(HL!M213="","",HYPERLINK(HL!M213,12))</f>
        <v/>
      </c>
      <c r="U214" s="108" t="str">
        <f>IF(HL!N213="","",HYPERLINK(HL!N213,13))</f>
        <v/>
      </c>
      <c r="V214" s="84" t="str">
        <f>IF(HL!O213="","",HYPERLINK(HL!O213,14))</f>
        <v/>
      </c>
      <c r="W214" s="81" t="str">
        <f>IF(HL!P213="","－",HYPERLINK(HL!P213,"表示"))</f>
        <v>表示</v>
      </c>
      <c r="X214" s="163">
        <v>36882</v>
      </c>
      <c r="Y214" s="164">
        <v>37537</v>
      </c>
      <c r="Z214" s="1" t="str">
        <f t="shared" si="6"/>
        <v>2002</v>
      </c>
      <c r="AA214" s="1">
        <f t="shared" si="7"/>
        <v>21</v>
      </c>
      <c r="AB214" s="23" t="s">
        <v>820</v>
      </c>
      <c r="AC214" s="23"/>
      <c r="AD214" s="23"/>
      <c r="AE214" s="23"/>
      <c r="AF214" s="23"/>
      <c r="AG214" s="23"/>
      <c r="AH214" s="23"/>
      <c r="AI214" s="23"/>
      <c r="AJ214" s="23"/>
      <c r="AK214" s="23"/>
      <c r="AL214" s="35" t="s">
        <v>621</v>
      </c>
      <c r="AM214" s="23" t="s">
        <v>820</v>
      </c>
      <c r="AN214" s="23"/>
      <c r="AO214" s="1" t="s">
        <v>965</v>
      </c>
      <c r="AP214" s="1"/>
      <c r="AQ214" s="1"/>
      <c r="AR214" s="269"/>
      <c r="AS214" s="270"/>
      <c r="AT214" s="271"/>
      <c r="AU214" s="271"/>
      <c r="AV214" s="10"/>
      <c r="AW214" s="10"/>
      <c r="AX214" s="11"/>
      <c r="AY214" s="11"/>
      <c r="AZ214" s="10"/>
      <c r="BA214" s="10"/>
    </row>
    <row r="215" spans="1:53" ht="104">
      <c r="A215" s="21">
        <v>211</v>
      </c>
      <c r="B215" s="35" t="s">
        <v>2858</v>
      </c>
      <c r="C215" s="35" t="s">
        <v>788</v>
      </c>
      <c r="D215" s="180">
        <v>422</v>
      </c>
      <c r="E215" s="115" t="s">
        <v>2060</v>
      </c>
      <c r="F215" s="87" t="s">
        <v>4686</v>
      </c>
      <c r="G215" s="1" t="s">
        <v>1183</v>
      </c>
      <c r="H215" s="1" t="s">
        <v>20</v>
      </c>
      <c r="I215" s="109" t="str">
        <f>IF(HL!B214="","",HYPERLINK(HL!B214,"表示"))</f>
        <v>表示</v>
      </c>
      <c r="J215" s="108" t="str">
        <f>IF(HL!C214="","",HYPERLINK(HL!C214,2))</f>
        <v/>
      </c>
      <c r="K215" s="108" t="str">
        <f>IF(HL!D214="","",HYPERLINK(HL!D214,3))</f>
        <v/>
      </c>
      <c r="L215" s="108" t="str">
        <f>IF(HL!E214="","",HYPERLINK(HL!E214,4))</f>
        <v/>
      </c>
      <c r="M215" s="108" t="str">
        <f>IF(HL!F214="","",HYPERLINK(HL!F214,5))</f>
        <v/>
      </c>
      <c r="N215" s="108" t="str">
        <f>IF(HL!G214="","",HYPERLINK(HL!G214,6))</f>
        <v/>
      </c>
      <c r="O215" s="108" t="str">
        <f>IF(HL!H214="","",HYPERLINK(HL!H214,7))</f>
        <v/>
      </c>
      <c r="P215" s="108" t="str">
        <f>IF(HL!I214="","",HYPERLINK(HL!I214,8))</f>
        <v/>
      </c>
      <c r="Q215" s="108" t="str">
        <f>IF(HL!J214="","",HYPERLINK(HL!J214,9))</f>
        <v/>
      </c>
      <c r="R215" s="108" t="str">
        <f>IF(HL!K214="","",HYPERLINK(HL!K214,10))</f>
        <v/>
      </c>
      <c r="S215" s="108" t="str">
        <f>IF(HL!L214="","",HYPERLINK(HL!L214,11))</f>
        <v/>
      </c>
      <c r="T215" s="108" t="str">
        <f>IF(HL!M214="","",HYPERLINK(HL!M214,12))</f>
        <v/>
      </c>
      <c r="U215" s="108" t="str">
        <f>IF(HL!N214="","",HYPERLINK(HL!N214,13))</f>
        <v/>
      </c>
      <c r="V215" s="84" t="str">
        <f>IF(HL!O214="","",HYPERLINK(HL!O214,14))</f>
        <v/>
      </c>
      <c r="W215" s="1" t="s">
        <v>11737</v>
      </c>
      <c r="X215" s="163">
        <v>37438</v>
      </c>
      <c r="Y215" s="164">
        <v>37571</v>
      </c>
      <c r="Z215" s="1" t="str">
        <f t="shared" si="6"/>
        <v>2002</v>
      </c>
      <c r="AA215" s="1">
        <f t="shared" si="7"/>
        <v>4</v>
      </c>
      <c r="AB215" s="23"/>
      <c r="AC215" s="23"/>
      <c r="AD215" s="23"/>
      <c r="AE215" s="23" t="s">
        <v>820</v>
      </c>
      <c r="AF215" s="23"/>
      <c r="AG215" s="23"/>
      <c r="AH215" s="23"/>
      <c r="AI215" s="23"/>
      <c r="AJ215" s="23"/>
      <c r="AK215" s="23"/>
      <c r="AL215" s="35" t="s">
        <v>368</v>
      </c>
      <c r="AM215" s="23" t="s">
        <v>820</v>
      </c>
      <c r="AN215" s="23"/>
      <c r="AO215" s="23" t="s">
        <v>5642</v>
      </c>
      <c r="AP215" s="23" t="s">
        <v>2812</v>
      </c>
      <c r="AQ215" s="23" t="s">
        <v>172</v>
      </c>
      <c r="AR215" s="269"/>
      <c r="AS215" s="270"/>
      <c r="AT215" s="269"/>
      <c r="AU215" s="269"/>
      <c r="AV215" s="10"/>
      <c r="AW215" s="10"/>
      <c r="AX215" s="11"/>
      <c r="AY215" s="11"/>
      <c r="AZ215" s="10"/>
      <c r="BA215" s="10"/>
    </row>
    <row r="216" spans="1:53" ht="70.25" customHeight="1">
      <c r="A216" s="21">
        <v>212</v>
      </c>
      <c r="B216" s="35" t="s">
        <v>594</v>
      </c>
      <c r="C216" s="35" t="s">
        <v>595</v>
      </c>
      <c r="D216" s="180">
        <v>429</v>
      </c>
      <c r="E216" s="115" t="s">
        <v>1848</v>
      </c>
      <c r="F216" s="79" t="s">
        <v>4226</v>
      </c>
      <c r="G216" s="1" t="s">
        <v>1183</v>
      </c>
      <c r="H216" s="23" t="s">
        <v>23</v>
      </c>
      <c r="I216" s="109" t="str">
        <f>IF(HL!B215="","",HYPERLINK(HL!B215,"表示"))</f>
        <v>表示</v>
      </c>
      <c r="J216" s="108">
        <f>IF(HL!C215="","",HYPERLINK(HL!C215,2))</f>
        <v>2</v>
      </c>
      <c r="K216" s="108" t="str">
        <f>IF(HL!D215="","",HYPERLINK(HL!D215,3))</f>
        <v/>
      </c>
      <c r="L216" s="108" t="str">
        <f>IF(HL!E215="","",HYPERLINK(HL!E215,4))</f>
        <v/>
      </c>
      <c r="M216" s="108" t="str">
        <f>IF(HL!F215="","",HYPERLINK(HL!F215,5))</f>
        <v/>
      </c>
      <c r="N216" s="108" t="str">
        <f>IF(HL!G215="","",HYPERLINK(HL!G215,6))</f>
        <v/>
      </c>
      <c r="O216" s="108" t="str">
        <f>IF(HL!H215="","",HYPERLINK(HL!H215,7))</f>
        <v/>
      </c>
      <c r="P216" s="108" t="str">
        <f>IF(HL!I215="","",HYPERLINK(HL!I215,8))</f>
        <v/>
      </c>
      <c r="Q216" s="108" t="str">
        <f>IF(HL!J215="","",HYPERLINK(HL!J215,9))</f>
        <v/>
      </c>
      <c r="R216" s="108" t="str">
        <f>IF(HL!K215="","",HYPERLINK(HL!K215,10))</f>
        <v/>
      </c>
      <c r="S216" s="108" t="str">
        <f>IF(HL!L215="","",HYPERLINK(HL!L215,11))</f>
        <v/>
      </c>
      <c r="T216" s="108" t="str">
        <f>IF(HL!M215="","",HYPERLINK(HL!M215,12))</f>
        <v/>
      </c>
      <c r="U216" s="108" t="str">
        <f>IF(HL!N215="","",HYPERLINK(HL!N215,13))</f>
        <v/>
      </c>
      <c r="V216" s="84" t="str">
        <f>IF(HL!O215="","",HYPERLINK(HL!O215,14))</f>
        <v/>
      </c>
      <c r="W216" s="1" t="s">
        <v>11737</v>
      </c>
      <c r="X216" s="163">
        <v>37545</v>
      </c>
      <c r="Y216" s="164">
        <v>37605</v>
      </c>
      <c r="Z216" s="1" t="str">
        <f t="shared" si="6"/>
        <v>2002</v>
      </c>
      <c r="AA216" s="1">
        <f t="shared" si="7"/>
        <v>1</v>
      </c>
      <c r="AB216" s="1"/>
      <c r="AC216" s="1"/>
      <c r="AD216" s="1"/>
      <c r="AE216" s="23" t="s">
        <v>820</v>
      </c>
      <c r="AF216" s="1"/>
      <c r="AG216" s="23" t="s">
        <v>820</v>
      </c>
      <c r="AH216" s="1"/>
      <c r="AI216" s="1"/>
      <c r="AJ216" s="1"/>
      <c r="AK216" s="1"/>
      <c r="AL216" s="35" t="s">
        <v>527</v>
      </c>
      <c r="AM216" s="23"/>
      <c r="AN216" s="23" t="s">
        <v>820</v>
      </c>
      <c r="AO216" s="23" t="s">
        <v>551</v>
      </c>
      <c r="AP216" s="23"/>
      <c r="AQ216" s="23"/>
      <c r="AR216" s="269"/>
      <c r="AS216" s="270"/>
      <c r="AT216" s="269"/>
      <c r="AU216" s="269"/>
      <c r="AV216" s="10"/>
      <c r="AW216" s="10"/>
      <c r="AX216" s="11"/>
      <c r="AY216" s="11"/>
      <c r="AZ216" s="10"/>
      <c r="BA216" s="10"/>
    </row>
    <row r="217" spans="1:53" ht="70.25" customHeight="1">
      <c r="A217" s="21">
        <v>213</v>
      </c>
      <c r="B217" s="35" t="s">
        <v>3027</v>
      </c>
      <c r="C217" s="35" t="s">
        <v>3028</v>
      </c>
      <c r="D217" s="180">
        <v>214</v>
      </c>
      <c r="E217" s="115" t="s">
        <v>2061</v>
      </c>
      <c r="F217" s="79" t="s">
        <v>4221</v>
      </c>
      <c r="G217" s="1" t="s">
        <v>1182</v>
      </c>
      <c r="H217" s="23" t="s">
        <v>671</v>
      </c>
      <c r="I217" s="109" t="str">
        <f>IF(HL!B216="","",HYPERLINK(HL!B216,"表示"))</f>
        <v>表示</v>
      </c>
      <c r="J217" s="108" t="str">
        <f>IF(HL!C216="","",HYPERLINK(HL!C216,2))</f>
        <v/>
      </c>
      <c r="K217" s="108" t="str">
        <f>IF(HL!D216="","",HYPERLINK(HL!D216,3))</f>
        <v/>
      </c>
      <c r="L217" s="108" t="str">
        <f>IF(HL!E216="","",HYPERLINK(HL!E216,4))</f>
        <v/>
      </c>
      <c r="M217" s="108" t="str">
        <f>IF(HL!F216="","",HYPERLINK(HL!F216,5))</f>
        <v/>
      </c>
      <c r="N217" s="108" t="str">
        <f>IF(HL!G216="","",HYPERLINK(HL!G216,6))</f>
        <v/>
      </c>
      <c r="O217" s="108" t="str">
        <f>IF(HL!H216="","",HYPERLINK(HL!H216,7))</f>
        <v/>
      </c>
      <c r="P217" s="108" t="str">
        <f>IF(HL!I216="","",HYPERLINK(HL!I216,8))</f>
        <v/>
      </c>
      <c r="Q217" s="108" t="str">
        <f>IF(HL!J216="","",HYPERLINK(HL!J216,9))</f>
        <v/>
      </c>
      <c r="R217" s="108" t="str">
        <f>IF(HL!K216="","",HYPERLINK(HL!K216,10))</f>
        <v/>
      </c>
      <c r="S217" s="108" t="str">
        <f>IF(HL!L216="","",HYPERLINK(HL!L216,11))</f>
        <v/>
      </c>
      <c r="T217" s="108" t="str">
        <f>IF(HL!M216="","",HYPERLINK(HL!M216,12))</f>
        <v/>
      </c>
      <c r="U217" s="108" t="str">
        <f>IF(HL!N216="","",HYPERLINK(HL!N216,13))</f>
        <v/>
      </c>
      <c r="V217" s="84" t="str">
        <f>IF(HL!O216="","",HYPERLINK(HL!O216,14))</f>
        <v/>
      </c>
      <c r="W217" s="81" t="str">
        <f>IF(HL!P216="","－",HYPERLINK(HL!P216,"表示"))</f>
        <v>表示</v>
      </c>
      <c r="X217" s="163">
        <v>35641</v>
      </c>
      <c r="Y217" s="164">
        <v>37652</v>
      </c>
      <c r="Z217" s="1" t="str">
        <f t="shared" si="6"/>
        <v>2003</v>
      </c>
      <c r="AA217" s="1">
        <f t="shared" si="7"/>
        <v>66</v>
      </c>
      <c r="AB217" s="23" t="s">
        <v>820</v>
      </c>
      <c r="AC217" s="23"/>
      <c r="AD217" s="23"/>
      <c r="AE217" s="23"/>
      <c r="AF217" s="23"/>
      <c r="AG217" s="23"/>
      <c r="AH217" s="23"/>
      <c r="AI217" s="23"/>
      <c r="AJ217" s="23"/>
      <c r="AK217" s="23"/>
      <c r="AL217" s="35" t="s">
        <v>2384</v>
      </c>
      <c r="AM217" s="23" t="s">
        <v>820</v>
      </c>
      <c r="AN217" s="23"/>
      <c r="AO217" s="1" t="s">
        <v>551</v>
      </c>
      <c r="AP217" s="1"/>
      <c r="AQ217" s="1"/>
      <c r="AR217" s="269"/>
      <c r="AS217" s="270"/>
      <c r="AT217" s="271"/>
      <c r="AU217" s="271"/>
      <c r="AV217" s="10"/>
      <c r="AW217" s="10"/>
      <c r="AX217" s="11"/>
      <c r="AY217" s="11"/>
      <c r="AZ217" s="10"/>
      <c r="BA217" s="10"/>
    </row>
    <row r="218" spans="1:53" ht="92.25" customHeight="1">
      <c r="A218" s="21">
        <v>214</v>
      </c>
      <c r="B218" s="35" t="s">
        <v>2917</v>
      </c>
      <c r="C218" s="35" t="s">
        <v>2832</v>
      </c>
      <c r="D218" s="180">
        <v>399</v>
      </c>
      <c r="E218" s="115" t="s">
        <v>1878</v>
      </c>
      <c r="F218" s="79" t="s">
        <v>4687</v>
      </c>
      <c r="G218" s="1" t="s">
        <v>1182</v>
      </c>
      <c r="H218" s="23" t="s">
        <v>670</v>
      </c>
      <c r="I218" s="109" t="str">
        <f>IF(HL!B217="","",HYPERLINK(HL!B217,"表示"))</f>
        <v>表示</v>
      </c>
      <c r="J218" s="108" t="str">
        <f>IF(HL!C217="","",HYPERLINK(HL!C217,2))</f>
        <v/>
      </c>
      <c r="K218" s="108" t="str">
        <f>IF(HL!D217="","",HYPERLINK(HL!D217,3))</f>
        <v/>
      </c>
      <c r="L218" s="108" t="str">
        <f>IF(HL!E217="","",HYPERLINK(HL!E217,4))</f>
        <v/>
      </c>
      <c r="M218" s="108" t="str">
        <f>IF(HL!F217="","",HYPERLINK(HL!F217,5))</f>
        <v/>
      </c>
      <c r="N218" s="108" t="str">
        <f>IF(HL!G217="","",HYPERLINK(HL!G217,6))</f>
        <v/>
      </c>
      <c r="O218" s="108" t="str">
        <f>IF(HL!H217="","",HYPERLINK(HL!H217,7))</f>
        <v/>
      </c>
      <c r="P218" s="108" t="str">
        <f>IF(HL!I217="","",HYPERLINK(HL!I217,8))</f>
        <v/>
      </c>
      <c r="Q218" s="108" t="str">
        <f>IF(HL!J217="","",HYPERLINK(HL!J217,9))</f>
        <v/>
      </c>
      <c r="R218" s="108" t="str">
        <f>IF(HL!K217="","",HYPERLINK(HL!K217,10))</f>
        <v/>
      </c>
      <c r="S218" s="108" t="str">
        <f>IF(HL!L217="","",HYPERLINK(HL!L217,11))</f>
        <v/>
      </c>
      <c r="T218" s="108" t="str">
        <f>IF(HL!M217="","",HYPERLINK(HL!M217,12))</f>
        <v/>
      </c>
      <c r="U218" s="108" t="str">
        <f>IF(HL!N217="","",HYPERLINK(HL!N217,13))</f>
        <v/>
      </c>
      <c r="V218" s="84" t="str">
        <f>IF(HL!O217="","",HYPERLINK(HL!O217,14))</f>
        <v/>
      </c>
      <c r="W218" s="81" t="str">
        <f>IF(HL!P217="","－",HYPERLINK(HL!P217,"表示"))</f>
        <v>表示</v>
      </c>
      <c r="X218" s="163">
        <v>37223</v>
      </c>
      <c r="Y218" s="164">
        <v>37652</v>
      </c>
      <c r="Z218" s="1" t="str">
        <f t="shared" si="6"/>
        <v>2003</v>
      </c>
      <c r="AA218" s="1">
        <f t="shared" si="7"/>
        <v>14</v>
      </c>
      <c r="AB218" s="23"/>
      <c r="AC218" s="23"/>
      <c r="AD218" s="23"/>
      <c r="AE218" s="23" t="s">
        <v>820</v>
      </c>
      <c r="AF218" s="23"/>
      <c r="AG218" s="23"/>
      <c r="AH218" s="23"/>
      <c r="AI218" s="23"/>
      <c r="AJ218" s="23"/>
      <c r="AK218" s="23"/>
      <c r="AL218" s="35" t="s">
        <v>510</v>
      </c>
      <c r="AM218" s="23"/>
      <c r="AN218" s="23" t="s">
        <v>820</v>
      </c>
      <c r="AO218" s="1" t="s">
        <v>551</v>
      </c>
      <c r="AP218" s="1"/>
      <c r="AQ218" s="1"/>
      <c r="AR218" s="269"/>
      <c r="AS218" s="270"/>
      <c r="AT218" s="271"/>
      <c r="AU218" s="271"/>
      <c r="AV218" s="10"/>
      <c r="AW218" s="10"/>
      <c r="AX218" s="11"/>
      <c r="AY218" s="11"/>
      <c r="AZ218" s="10"/>
      <c r="BA218" s="10"/>
    </row>
    <row r="219" spans="1:53" ht="70.25" customHeight="1">
      <c r="A219" s="21">
        <v>215</v>
      </c>
      <c r="B219" s="35" t="s">
        <v>3029</v>
      </c>
      <c r="C219" s="35" t="s">
        <v>3030</v>
      </c>
      <c r="D219" s="180">
        <v>241</v>
      </c>
      <c r="E219" s="115" t="s">
        <v>5274</v>
      </c>
      <c r="F219" s="79" t="s">
        <v>30</v>
      </c>
      <c r="G219" s="1" t="s">
        <v>1182</v>
      </c>
      <c r="H219" s="23" t="s">
        <v>671</v>
      </c>
      <c r="I219" s="109" t="str">
        <f>IF(HL!B218="","",HYPERLINK(HL!B218,"表示"))</f>
        <v>表示</v>
      </c>
      <c r="J219" s="108">
        <f>IF(HL!C218="","",HYPERLINK(HL!C218,2))</f>
        <v>2</v>
      </c>
      <c r="K219" s="108">
        <f>IF(HL!D218="","",HYPERLINK(HL!D218,3))</f>
        <v>3</v>
      </c>
      <c r="L219" s="108" t="str">
        <f>IF(HL!E218="","",HYPERLINK(HL!E218,4))</f>
        <v/>
      </c>
      <c r="M219" s="108" t="str">
        <f>IF(HL!F218="","",HYPERLINK(HL!F218,5))</f>
        <v/>
      </c>
      <c r="N219" s="108" t="str">
        <f>IF(HL!G218="","",HYPERLINK(HL!G218,6))</f>
        <v/>
      </c>
      <c r="O219" s="108" t="str">
        <f>IF(HL!H218="","",HYPERLINK(HL!H218,7))</f>
        <v/>
      </c>
      <c r="P219" s="108" t="str">
        <f>IF(HL!I218="","",HYPERLINK(HL!I218,8))</f>
        <v/>
      </c>
      <c r="Q219" s="108" t="str">
        <f>IF(HL!J218="","",HYPERLINK(HL!J218,9))</f>
        <v/>
      </c>
      <c r="R219" s="108" t="str">
        <f>IF(HL!K218="","",HYPERLINK(HL!K218,10))</f>
        <v/>
      </c>
      <c r="S219" s="108" t="str">
        <f>IF(HL!L218="","",HYPERLINK(HL!L218,11))</f>
        <v/>
      </c>
      <c r="T219" s="108" t="str">
        <f>IF(HL!M218="","",HYPERLINK(HL!M218,12))</f>
        <v/>
      </c>
      <c r="U219" s="108" t="str">
        <f>IF(HL!N218="","",HYPERLINK(HL!N218,13))</f>
        <v/>
      </c>
      <c r="V219" s="84" t="str">
        <f>IF(HL!O218="","",HYPERLINK(HL!O218,14))</f>
        <v/>
      </c>
      <c r="W219" s="81" t="str">
        <f>IF(HL!P218="","－",HYPERLINK(HL!P218,"表示"))</f>
        <v>表示</v>
      </c>
      <c r="X219" s="163">
        <v>35030</v>
      </c>
      <c r="Y219" s="164">
        <v>37652</v>
      </c>
      <c r="Z219" s="1" t="str">
        <f t="shared" si="6"/>
        <v>2003</v>
      </c>
      <c r="AA219" s="1">
        <f t="shared" si="7"/>
        <v>86</v>
      </c>
      <c r="AB219" s="23"/>
      <c r="AC219" s="23"/>
      <c r="AD219" s="23"/>
      <c r="AE219" s="23" t="s">
        <v>820</v>
      </c>
      <c r="AF219" s="23"/>
      <c r="AG219" s="23" t="s">
        <v>820</v>
      </c>
      <c r="AH219" s="23"/>
      <c r="AI219" s="23" t="s">
        <v>820</v>
      </c>
      <c r="AJ219" s="23"/>
      <c r="AK219" s="23"/>
      <c r="AL219" s="35" t="s">
        <v>905</v>
      </c>
      <c r="AM219" s="23" t="s">
        <v>820</v>
      </c>
      <c r="AN219" s="23"/>
      <c r="AO219" s="1" t="s">
        <v>551</v>
      </c>
      <c r="AP219" s="1"/>
      <c r="AQ219" s="1"/>
      <c r="AR219" s="269"/>
      <c r="AS219" s="270"/>
      <c r="AT219" s="271"/>
      <c r="AU219" s="271"/>
      <c r="AV219" s="10"/>
      <c r="AW219" s="10"/>
      <c r="AX219" s="11"/>
      <c r="AY219" s="11"/>
      <c r="AZ219" s="10"/>
      <c r="BA219" s="10"/>
    </row>
    <row r="220" spans="1:53" ht="70.25" customHeight="1">
      <c r="A220" s="21">
        <v>216</v>
      </c>
      <c r="B220" s="35" t="s">
        <v>3031</v>
      </c>
      <c r="C220" s="35" t="s">
        <v>3032</v>
      </c>
      <c r="D220" s="180">
        <v>219</v>
      </c>
      <c r="E220" s="115" t="s">
        <v>2165</v>
      </c>
      <c r="F220" s="79" t="s">
        <v>4227</v>
      </c>
      <c r="G220" s="1" t="s">
        <v>1182</v>
      </c>
      <c r="H220" s="23" t="s">
        <v>670</v>
      </c>
      <c r="I220" s="109" t="str">
        <f>IF(HL!B219="","",HYPERLINK(HL!B219,"表示"))</f>
        <v>表示</v>
      </c>
      <c r="J220" s="108" t="str">
        <f>IF(HL!C219="","",HYPERLINK(HL!C219,2))</f>
        <v/>
      </c>
      <c r="K220" s="108" t="str">
        <f>IF(HL!D219="","",HYPERLINK(HL!D219,3))</f>
        <v/>
      </c>
      <c r="L220" s="108" t="str">
        <f>IF(HL!E219="","",HYPERLINK(HL!E219,4))</f>
        <v/>
      </c>
      <c r="M220" s="108" t="str">
        <f>IF(HL!F219="","",HYPERLINK(HL!F219,5))</f>
        <v/>
      </c>
      <c r="N220" s="108" t="str">
        <f>IF(HL!G219="","",HYPERLINK(HL!G219,6))</f>
        <v/>
      </c>
      <c r="O220" s="108" t="str">
        <f>IF(HL!H219="","",HYPERLINK(HL!H219,7))</f>
        <v/>
      </c>
      <c r="P220" s="108" t="str">
        <f>IF(HL!I219="","",HYPERLINK(HL!I219,8))</f>
        <v/>
      </c>
      <c r="Q220" s="108" t="str">
        <f>IF(HL!J219="","",HYPERLINK(HL!J219,9))</f>
        <v/>
      </c>
      <c r="R220" s="108" t="str">
        <f>IF(HL!K219="","",HYPERLINK(HL!K219,10))</f>
        <v/>
      </c>
      <c r="S220" s="108" t="str">
        <f>IF(HL!L219="","",HYPERLINK(HL!L219,11))</f>
        <v/>
      </c>
      <c r="T220" s="108" t="str">
        <f>IF(HL!M219="","",HYPERLINK(HL!M219,12))</f>
        <v/>
      </c>
      <c r="U220" s="108" t="str">
        <f>IF(HL!N219="","",HYPERLINK(HL!N219,13))</f>
        <v/>
      </c>
      <c r="V220" s="84" t="str">
        <f>IF(HL!O219="","",HYPERLINK(HL!O219,14))</f>
        <v/>
      </c>
      <c r="W220" s="81" t="str">
        <f>IF(HL!P219="","－",HYPERLINK(HL!P219,"表示"))</f>
        <v>表示</v>
      </c>
      <c r="X220" s="163">
        <v>37246</v>
      </c>
      <c r="Y220" s="164">
        <v>37652</v>
      </c>
      <c r="Z220" s="1" t="str">
        <f t="shared" si="6"/>
        <v>2003</v>
      </c>
      <c r="AA220" s="1">
        <f t="shared" si="7"/>
        <v>13</v>
      </c>
      <c r="AB220" s="23" t="s">
        <v>820</v>
      </c>
      <c r="AC220" s="23"/>
      <c r="AD220" s="23"/>
      <c r="AE220" s="23"/>
      <c r="AF220" s="23"/>
      <c r="AG220" s="23"/>
      <c r="AH220" s="23"/>
      <c r="AI220" s="23"/>
      <c r="AJ220" s="23"/>
      <c r="AK220" s="23"/>
      <c r="AL220" s="35" t="s">
        <v>2385</v>
      </c>
      <c r="AM220" s="23" t="s">
        <v>820</v>
      </c>
      <c r="AN220" s="23" t="s">
        <v>820</v>
      </c>
      <c r="AO220" s="1" t="s">
        <v>551</v>
      </c>
      <c r="AP220" s="1"/>
      <c r="AQ220" s="1"/>
      <c r="AR220" s="269"/>
      <c r="AS220" s="270"/>
      <c r="AT220" s="271"/>
      <c r="AU220" s="271"/>
      <c r="AV220" s="10"/>
      <c r="AW220" s="10"/>
      <c r="AX220" s="11"/>
      <c r="AY220" s="11"/>
      <c r="AZ220" s="10"/>
      <c r="BA220" s="10"/>
    </row>
    <row r="221" spans="1:53" ht="70.25" customHeight="1">
      <c r="A221" s="21">
        <v>217</v>
      </c>
      <c r="B221" s="35" t="s">
        <v>3033</v>
      </c>
      <c r="C221" s="35" t="s">
        <v>3034</v>
      </c>
      <c r="D221" s="180">
        <v>132</v>
      </c>
      <c r="E221" s="115" t="s">
        <v>5493</v>
      </c>
      <c r="F221" s="79" t="s">
        <v>31</v>
      </c>
      <c r="G221" s="1" t="s">
        <v>1182</v>
      </c>
      <c r="H221" s="23" t="s">
        <v>671</v>
      </c>
      <c r="I221" s="109" t="str">
        <f>IF(HL!B220="","",HYPERLINK(HL!B220,"表示"))</f>
        <v>表示</v>
      </c>
      <c r="J221" s="108">
        <f>IF(HL!C220="","",HYPERLINK(HL!C220,2))</f>
        <v>2</v>
      </c>
      <c r="K221" s="108" t="str">
        <f>IF(HL!D220="","",HYPERLINK(HL!D220,3))</f>
        <v/>
      </c>
      <c r="L221" s="108" t="str">
        <f>IF(HL!E220="","",HYPERLINK(HL!E220,4))</f>
        <v/>
      </c>
      <c r="M221" s="108" t="str">
        <f>IF(HL!F220="","",HYPERLINK(HL!F220,5))</f>
        <v/>
      </c>
      <c r="N221" s="108" t="str">
        <f>IF(HL!G220="","",HYPERLINK(HL!G220,6))</f>
        <v/>
      </c>
      <c r="O221" s="108" t="str">
        <f>IF(HL!H220="","",HYPERLINK(HL!H220,7))</f>
        <v/>
      </c>
      <c r="P221" s="108" t="str">
        <f>IF(HL!I220="","",HYPERLINK(HL!I220,8))</f>
        <v/>
      </c>
      <c r="Q221" s="108" t="str">
        <f>IF(HL!J220="","",HYPERLINK(HL!J220,9))</f>
        <v/>
      </c>
      <c r="R221" s="108" t="str">
        <f>IF(HL!K220="","",HYPERLINK(HL!K220,10))</f>
        <v/>
      </c>
      <c r="S221" s="108" t="str">
        <f>IF(HL!L220="","",HYPERLINK(HL!L220,11))</f>
        <v/>
      </c>
      <c r="T221" s="108" t="str">
        <f>IF(HL!M220="","",HYPERLINK(HL!M220,12))</f>
        <v/>
      </c>
      <c r="U221" s="108" t="str">
        <f>IF(HL!N220="","",HYPERLINK(HL!N220,13))</f>
        <v/>
      </c>
      <c r="V221" s="84" t="str">
        <f>IF(HL!O220="","",HYPERLINK(HL!O220,14))</f>
        <v/>
      </c>
      <c r="W221" s="81" t="str">
        <f>IF(HL!P220="","－",HYPERLINK(HL!P220,"表示"))</f>
        <v>表示</v>
      </c>
      <c r="X221" s="163">
        <v>37159</v>
      </c>
      <c r="Y221" s="164">
        <v>37652</v>
      </c>
      <c r="Z221" s="1" t="str">
        <f t="shared" si="6"/>
        <v>2003</v>
      </c>
      <c r="AA221" s="1">
        <f t="shared" si="7"/>
        <v>16</v>
      </c>
      <c r="AB221" s="23"/>
      <c r="AC221" s="23"/>
      <c r="AD221" s="23"/>
      <c r="AE221" s="23"/>
      <c r="AF221" s="23"/>
      <c r="AG221" s="23" t="s">
        <v>820</v>
      </c>
      <c r="AH221" s="23"/>
      <c r="AI221" s="23"/>
      <c r="AJ221" s="23"/>
      <c r="AK221" s="23"/>
      <c r="AL221" s="35" t="s">
        <v>215</v>
      </c>
      <c r="AM221" s="23"/>
      <c r="AN221" s="23" t="s">
        <v>820</v>
      </c>
      <c r="AO221" s="1" t="s">
        <v>551</v>
      </c>
      <c r="AP221" s="1"/>
      <c r="AQ221" s="23" t="s">
        <v>172</v>
      </c>
      <c r="AR221" s="269"/>
      <c r="AS221" s="270"/>
      <c r="AT221" s="269"/>
      <c r="AU221" s="269"/>
      <c r="AV221" s="10"/>
      <c r="AW221" s="10"/>
      <c r="AX221" s="11"/>
      <c r="AY221" s="11"/>
      <c r="AZ221" s="10"/>
      <c r="BA221" s="10"/>
    </row>
    <row r="222" spans="1:53" ht="70.25" customHeight="1">
      <c r="A222" s="21">
        <v>218</v>
      </c>
      <c r="B222" s="35" t="s">
        <v>3035</v>
      </c>
      <c r="C222" s="35" t="s">
        <v>3036</v>
      </c>
      <c r="D222" s="180">
        <v>611</v>
      </c>
      <c r="E222" s="115" t="s">
        <v>2567</v>
      </c>
      <c r="F222" s="79" t="s">
        <v>4228</v>
      </c>
      <c r="G222" s="1" t="s">
        <v>1182</v>
      </c>
      <c r="H222" s="23" t="s">
        <v>670</v>
      </c>
      <c r="I222" s="109" t="str">
        <f>IF(HL!B221="","",HYPERLINK(HL!B221,"表示"))</f>
        <v>表示</v>
      </c>
      <c r="J222" s="108">
        <f>IF(HL!C221="","",HYPERLINK(HL!C221,2))</f>
        <v>2</v>
      </c>
      <c r="K222" s="108" t="str">
        <f>IF(HL!D221="","",HYPERLINK(HL!D221,3))</f>
        <v/>
      </c>
      <c r="L222" s="108" t="str">
        <f>IF(HL!E221="","",HYPERLINK(HL!E221,4))</f>
        <v/>
      </c>
      <c r="M222" s="108" t="str">
        <f>IF(HL!F221="","",HYPERLINK(HL!F221,5))</f>
        <v/>
      </c>
      <c r="N222" s="108" t="str">
        <f>IF(HL!G221="","",HYPERLINK(HL!G221,6))</f>
        <v/>
      </c>
      <c r="O222" s="108" t="str">
        <f>IF(HL!H221="","",HYPERLINK(HL!H221,7))</f>
        <v/>
      </c>
      <c r="P222" s="108" t="str">
        <f>IF(HL!I221="","",HYPERLINK(HL!I221,8))</f>
        <v/>
      </c>
      <c r="Q222" s="108" t="str">
        <f>IF(HL!J221="","",HYPERLINK(HL!J221,9))</f>
        <v/>
      </c>
      <c r="R222" s="108" t="str">
        <f>IF(HL!K221="","",HYPERLINK(HL!K221,10))</f>
        <v/>
      </c>
      <c r="S222" s="108" t="str">
        <f>IF(HL!L221="","",HYPERLINK(HL!L221,11))</f>
        <v/>
      </c>
      <c r="T222" s="108" t="str">
        <f>IF(HL!M221="","",HYPERLINK(HL!M221,12))</f>
        <v/>
      </c>
      <c r="U222" s="108" t="str">
        <f>IF(HL!N221="","",HYPERLINK(HL!N221,13))</f>
        <v/>
      </c>
      <c r="V222" s="84" t="str">
        <f>IF(HL!O221="","",HYPERLINK(HL!O221,14))</f>
        <v/>
      </c>
      <c r="W222" s="81" t="str">
        <f>IF(HL!P221="","－",HYPERLINK(HL!P221,"表示"))</f>
        <v>表示</v>
      </c>
      <c r="X222" s="163">
        <v>37070</v>
      </c>
      <c r="Y222" s="164">
        <v>37652</v>
      </c>
      <c r="Z222" s="1" t="str">
        <f t="shared" si="6"/>
        <v>2003</v>
      </c>
      <c r="AA222" s="1">
        <f t="shared" si="7"/>
        <v>19</v>
      </c>
      <c r="AB222" s="23"/>
      <c r="AC222" s="23"/>
      <c r="AD222" s="23"/>
      <c r="AE222" s="23"/>
      <c r="AF222" s="23"/>
      <c r="AG222" s="23" t="s">
        <v>820</v>
      </c>
      <c r="AH222" s="23"/>
      <c r="AI222" s="23"/>
      <c r="AJ222" s="23"/>
      <c r="AK222" s="23"/>
      <c r="AL222" s="35" t="s">
        <v>560</v>
      </c>
      <c r="AM222" s="23"/>
      <c r="AN222" s="23" t="s">
        <v>820</v>
      </c>
      <c r="AO222" s="23" t="s">
        <v>5648</v>
      </c>
      <c r="AP222" s="23"/>
      <c r="AQ222" s="23" t="s">
        <v>172</v>
      </c>
      <c r="AR222" s="269"/>
      <c r="AS222" s="270"/>
      <c r="AT222" s="269"/>
      <c r="AU222" s="269"/>
      <c r="AV222" s="10"/>
      <c r="AW222" s="10"/>
      <c r="AX222" s="11"/>
      <c r="AY222" s="11"/>
      <c r="AZ222" s="10"/>
      <c r="BA222" s="10"/>
    </row>
    <row r="223" spans="1:53" ht="70.25" customHeight="1">
      <c r="A223" s="21">
        <v>219</v>
      </c>
      <c r="B223" s="35" t="s">
        <v>3037</v>
      </c>
      <c r="C223" s="35" t="s">
        <v>557</v>
      </c>
      <c r="D223" s="180">
        <v>811</v>
      </c>
      <c r="E223" s="115" t="s">
        <v>2181</v>
      </c>
      <c r="F223" s="79" t="s">
        <v>63</v>
      </c>
      <c r="G223" s="1" t="s">
        <v>1183</v>
      </c>
      <c r="H223" s="1" t="s">
        <v>679</v>
      </c>
      <c r="I223" s="109" t="str">
        <f>IF(HL!B222="","",HYPERLINK(HL!B222,"表示"))</f>
        <v>表示</v>
      </c>
      <c r="J223" s="108" t="str">
        <f>IF(HL!C222="","",HYPERLINK(HL!C222,2))</f>
        <v/>
      </c>
      <c r="K223" s="108" t="str">
        <f>IF(HL!D222="","",HYPERLINK(HL!D222,3))</f>
        <v/>
      </c>
      <c r="L223" s="108" t="str">
        <f>IF(HL!E222="","",HYPERLINK(HL!E222,4))</f>
        <v/>
      </c>
      <c r="M223" s="108" t="str">
        <f>IF(HL!F222="","",HYPERLINK(HL!F222,5))</f>
        <v/>
      </c>
      <c r="N223" s="108" t="str">
        <f>IF(HL!G222="","",HYPERLINK(HL!G222,6))</f>
        <v/>
      </c>
      <c r="O223" s="108" t="str">
        <f>IF(HL!H222="","",HYPERLINK(HL!H222,7))</f>
        <v/>
      </c>
      <c r="P223" s="108" t="str">
        <f>IF(HL!I222="","",HYPERLINK(HL!I222,8))</f>
        <v/>
      </c>
      <c r="Q223" s="108" t="str">
        <f>IF(HL!J222="","",HYPERLINK(HL!J222,9))</f>
        <v/>
      </c>
      <c r="R223" s="108" t="str">
        <f>IF(HL!K222="","",HYPERLINK(HL!K222,10))</f>
        <v/>
      </c>
      <c r="S223" s="108" t="str">
        <f>IF(HL!L222="","",HYPERLINK(HL!L222,11))</f>
        <v/>
      </c>
      <c r="T223" s="108" t="str">
        <f>IF(HL!M222="","",HYPERLINK(HL!M222,12))</f>
        <v/>
      </c>
      <c r="U223" s="108" t="str">
        <f>IF(HL!N222="","",HYPERLINK(HL!N222,13))</f>
        <v/>
      </c>
      <c r="V223" s="84" t="str">
        <f>IF(HL!O222="","",HYPERLINK(HL!O222,14))</f>
        <v/>
      </c>
      <c r="W223" s="1" t="s">
        <v>11737</v>
      </c>
      <c r="X223" s="163">
        <v>37309</v>
      </c>
      <c r="Y223" s="164">
        <v>37694</v>
      </c>
      <c r="Z223" s="1" t="str">
        <f t="shared" si="6"/>
        <v>2003</v>
      </c>
      <c r="AA223" s="1">
        <f t="shared" si="7"/>
        <v>12</v>
      </c>
      <c r="AB223" s="23"/>
      <c r="AC223" s="23"/>
      <c r="AD223" s="23"/>
      <c r="AE223" s="23"/>
      <c r="AF223" s="23"/>
      <c r="AG223" s="23" t="s">
        <v>820</v>
      </c>
      <c r="AH223" s="23"/>
      <c r="AI223" s="23"/>
      <c r="AJ223" s="23"/>
      <c r="AK223" s="23"/>
      <c r="AL223" s="35" t="s">
        <v>1111</v>
      </c>
      <c r="AM223" s="23" t="s">
        <v>820</v>
      </c>
      <c r="AN223" s="23"/>
      <c r="AO223" s="1" t="s">
        <v>551</v>
      </c>
      <c r="AP223" s="1"/>
      <c r="AQ223" s="1"/>
      <c r="AR223" s="269"/>
      <c r="AS223" s="270"/>
      <c r="AT223" s="271"/>
      <c r="AU223" s="271"/>
      <c r="AV223" s="10"/>
      <c r="AW223" s="10"/>
      <c r="AX223" s="11"/>
      <c r="AY223" s="11"/>
      <c r="AZ223" s="10"/>
      <c r="BA223" s="10"/>
    </row>
    <row r="224" spans="1:53" ht="70.25" customHeight="1">
      <c r="A224" s="21">
        <v>220</v>
      </c>
      <c r="B224" s="35" t="s">
        <v>3038</v>
      </c>
      <c r="C224" s="35" t="s">
        <v>3039</v>
      </c>
      <c r="D224" s="180">
        <v>721</v>
      </c>
      <c r="E224" s="115" t="s">
        <v>6122</v>
      </c>
      <c r="F224" s="79" t="s">
        <v>4229</v>
      </c>
      <c r="G224" s="1" t="s">
        <v>1183</v>
      </c>
      <c r="H224" s="23" t="s">
        <v>310</v>
      </c>
      <c r="I224" s="109" t="str">
        <f>IF(HL!B223="","",HYPERLINK(HL!B223,"表示"))</f>
        <v>表示</v>
      </c>
      <c r="J224" s="108" t="str">
        <f>IF(HL!C223="","",HYPERLINK(HL!C223,2))</f>
        <v/>
      </c>
      <c r="K224" s="108" t="str">
        <f>IF(HL!D223="","",HYPERLINK(HL!D223,3))</f>
        <v/>
      </c>
      <c r="L224" s="108" t="str">
        <f>IF(HL!E223="","",HYPERLINK(HL!E223,4))</f>
        <v/>
      </c>
      <c r="M224" s="108" t="str">
        <f>IF(HL!F223="","",HYPERLINK(HL!F223,5))</f>
        <v/>
      </c>
      <c r="N224" s="108" t="str">
        <f>IF(HL!G223="","",HYPERLINK(HL!G223,6))</f>
        <v/>
      </c>
      <c r="O224" s="108" t="str">
        <f>IF(HL!H223="","",HYPERLINK(HL!H223,7))</f>
        <v/>
      </c>
      <c r="P224" s="108" t="str">
        <f>IF(HL!I223="","",HYPERLINK(HL!I223,8))</f>
        <v/>
      </c>
      <c r="Q224" s="108" t="str">
        <f>IF(HL!J223="","",HYPERLINK(HL!J223,9))</f>
        <v/>
      </c>
      <c r="R224" s="108" t="str">
        <f>IF(HL!K223="","",HYPERLINK(HL!K223,10))</f>
        <v/>
      </c>
      <c r="S224" s="108" t="str">
        <f>IF(HL!L223="","",HYPERLINK(HL!L223,11))</f>
        <v/>
      </c>
      <c r="T224" s="108" t="str">
        <f>IF(HL!M223="","",HYPERLINK(HL!M223,12))</f>
        <v/>
      </c>
      <c r="U224" s="108" t="str">
        <f>IF(HL!N223="","",HYPERLINK(HL!N223,13))</f>
        <v/>
      </c>
      <c r="V224" s="84" t="str">
        <f>IF(HL!O223="","",HYPERLINK(HL!O223,14))</f>
        <v/>
      </c>
      <c r="W224" s="1" t="s">
        <v>11737</v>
      </c>
      <c r="X224" s="163">
        <v>37057</v>
      </c>
      <c r="Y224" s="164">
        <v>37694</v>
      </c>
      <c r="Z224" s="1" t="str">
        <f t="shared" si="6"/>
        <v>2003</v>
      </c>
      <c r="AA224" s="1">
        <f t="shared" si="7"/>
        <v>20</v>
      </c>
      <c r="AB224" s="23"/>
      <c r="AC224" s="23"/>
      <c r="AD224" s="23"/>
      <c r="AE224" s="23"/>
      <c r="AF224" s="23"/>
      <c r="AG224" s="23" t="s">
        <v>1933</v>
      </c>
      <c r="AH224" s="23"/>
      <c r="AI224" s="23"/>
      <c r="AJ224" s="23"/>
      <c r="AK224" s="23"/>
      <c r="AL224" s="35" t="s">
        <v>917</v>
      </c>
      <c r="AM224" s="23"/>
      <c r="AN224" s="23" t="s">
        <v>820</v>
      </c>
      <c r="AO224" s="1" t="s">
        <v>551</v>
      </c>
      <c r="AP224" s="1"/>
      <c r="AQ224" s="1"/>
      <c r="AR224" s="269"/>
      <c r="AS224" s="270"/>
      <c r="AT224" s="271"/>
      <c r="AU224" s="271"/>
      <c r="AV224" s="10"/>
      <c r="AW224" s="10"/>
      <c r="AX224" s="11"/>
      <c r="AY224" s="11"/>
      <c r="AZ224" s="10"/>
      <c r="BA224" s="10"/>
    </row>
    <row r="225" spans="1:53" ht="90" customHeight="1">
      <c r="A225" s="21">
        <v>221</v>
      </c>
      <c r="B225" s="35" t="s">
        <v>3040</v>
      </c>
      <c r="C225" s="35" t="s">
        <v>5533</v>
      </c>
      <c r="D225" s="180">
        <v>249</v>
      </c>
      <c r="E225" s="115" t="s">
        <v>1597</v>
      </c>
      <c r="F225" s="79" t="s">
        <v>641</v>
      </c>
      <c r="G225" s="1" t="s">
        <v>1183</v>
      </c>
      <c r="H225" s="23" t="s">
        <v>674</v>
      </c>
      <c r="I225" s="109" t="str">
        <f>IF(HL!B224="","",HYPERLINK(HL!B224,"表示"))</f>
        <v>表示</v>
      </c>
      <c r="J225" s="108">
        <f>IF(HL!C224="","",HYPERLINK(HL!C224,2))</f>
        <v>2</v>
      </c>
      <c r="K225" s="108">
        <f>IF(HL!D224="","",HYPERLINK(HL!D224,3))</f>
        <v>3</v>
      </c>
      <c r="L225" s="108" t="str">
        <f>IF(HL!E224="","",HYPERLINK(HL!E224,4))</f>
        <v/>
      </c>
      <c r="M225" s="108" t="str">
        <f>IF(HL!F224="","",HYPERLINK(HL!F224,5))</f>
        <v/>
      </c>
      <c r="N225" s="108" t="str">
        <f>IF(HL!G224="","",HYPERLINK(HL!G224,6))</f>
        <v/>
      </c>
      <c r="O225" s="108" t="str">
        <f>IF(HL!H224="","",HYPERLINK(HL!H224,7))</f>
        <v/>
      </c>
      <c r="P225" s="108" t="str">
        <f>IF(HL!I224="","",HYPERLINK(HL!I224,8))</f>
        <v/>
      </c>
      <c r="Q225" s="108" t="str">
        <f>IF(HL!J224="","",HYPERLINK(HL!J224,9))</f>
        <v/>
      </c>
      <c r="R225" s="108" t="str">
        <f>IF(HL!K224="","",HYPERLINK(HL!K224,10))</f>
        <v/>
      </c>
      <c r="S225" s="108" t="str">
        <f>IF(HL!L224="","",HYPERLINK(HL!L224,11))</f>
        <v/>
      </c>
      <c r="T225" s="108" t="str">
        <f>IF(HL!M224="","",HYPERLINK(HL!M224,12))</f>
        <v/>
      </c>
      <c r="U225" s="108" t="str">
        <f>IF(HL!N224="","",HYPERLINK(HL!N224,13))</f>
        <v/>
      </c>
      <c r="V225" s="84" t="str">
        <f>IF(HL!O224="","",HYPERLINK(HL!O224,14))</f>
        <v/>
      </c>
      <c r="W225" s="1" t="s">
        <v>11737</v>
      </c>
      <c r="X225" s="163">
        <v>36431</v>
      </c>
      <c r="Y225" s="164">
        <v>37694</v>
      </c>
      <c r="Z225" s="1" t="str">
        <f t="shared" si="6"/>
        <v>2003</v>
      </c>
      <c r="AA225" s="1">
        <f t="shared" si="7"/>
        <v>41</v>
      </c>
      <c r="AB225" s="23"/>
      <c r="AC225" s="23"/>
      <c r="AD225" s="23"/>
      <c r="AE225" s="23"/>
      <c r="AF225" s="23"/>
      <c r="AG225" s="23" t="s">
        <v>820</v>
      </c>
      <c r="AH225" s="23"/>
      <c r="AI225" s="23" t="s">
        <v>10</v>
      </c>
      <c r="AJ225" s="23"/>
      <c r="AK225" s="23"/>
      <c r="AL225" s="35" t="s">
        <v>517</v>
      </c>
      <c r="AM225" s="23"/>
      <c r="AN225" s="23" t="s">
        <v>820</v>
      </c>
      <c r="AO225" s="1" t="s">
        <v>551</v>
      </c>
      <c r="AP225" s="1"/>
      <c r="AQ225" s="1"/>
      <c r="AR225" s="269"/>
      <c r="AS225" s="270"/>
      <c r="AT225" s="271"/>
      <c r="AU225" s="271"/>
      <c r="AV225" s="10"/>
      <c r="AW225" s="10"/>
      <c r="AX225" s="11"/>
      <c r="AY225" s="11"/>
      <c r="AZ225" s="10"/>
      <c r="BA225" s="10"/>
    </row>
    <row r="226" spans="1:53" ht="70.25" customHeight="1">
      <c r="A226" s="21">
        <v>222</v>
      </c>
      <c r="B226" s="35" t="s">
        <v>3041</v>
      </c>
      <c r="C226" s="35" t="s">
        <v>3042</v>
      </c>
      <c r="D226" s="180">
        <v>399</v>
      </c>
      <c r="E226" s="115" t="s">
        <v>1878</v>
      </c>
      <c r="F226" s="79" t="s">
        <v>32</v>
      </c>
      <c r="G226" s="1" t="s">
        <v>1182</v>
      </c>
      <c r="H226" s="23" t="s">
        <v>671</v>
      </c>
      <c r="I226" s="109" t="str">
        <f>IF(HL!B225="","",HYPERLINK(HL!B225,"表示"))</f>
        <v>表示</v>
      </c>
      <c r="J226" s="108">
        <f>IF(HL!C225="","",HYPERLINK(HL!C225,2))</f>
        <v>2</v>
      </c>
      <c r="K226" s="108">
        <f>IF(HL!D225="","",HYPERLINK(HL!D225,3))</f>
        <v>3</v>
      </c>
      <c r="L226" s="108">
        <f>IF(HL!E225="","",HYPERLINK(HL!E225,4))</f>
        <v>4</v>
      </c>
      <c r="M226" s="108">
        <f>IF(HL!F225="","",HYPERLINK(HL!F225,5))</f>
        <v>5</v>
      </c>
      <c r="N226" s="108" t="str">
        <f>IF(HL!G225="","",HYPERLINK(HL!G225,6))</f>
        <v/>
      </c>
      <c r="O226" s="108" t="str">
        <f>IF(HL!H225="","",HYPERLINK(HL!H225,7))</f>
        <v/>
      </c>
      <c r="P226" s="108" t="str">
        <f>IF(HL!I225="","",HYPERLINK(HL!I225,8))</f>
        <v/>
      </c>
      <c r="Q226" s="108" t="str">
        <f>IF(HL!J225="","",HYPERLINK(HL!J225,9))</f>
        <v/>
      </c>
      <c r="R226" s="108" t="str">
        <f>IF(HL!K225="","",HYPERLINK(HL!K225,10))</f>
        <v/>
      </c>
      <c r="S226" s="108" t="str">
        <f>IF(HL!L225="","",HYPERLINK(HL!L225,11))</f>
        <v/>
      </c>
      <c r="T226" s="108" t="str">
        <f>IF(HL!M225="","",HYPERLINK(HL!M225,12))</f>
        <v/>
      </c>
      <c r="U226" s="108" t="str">
        <f>IF(HL!N225="","",HYPERLINK(HL!N225,13))</f>
        <v/>
      </c>
      <c r="V226" s="84" t="str">
        <f>IF(HL!O225="","",HYPERLINK(HL!O225,14))</f>
        <v/>
      </c>
      <c r="W226" s="81" t="str">
        <f>IF(HL!P225="","－",HYPERLINK(HL!P225,"表示"))</f>
        <v>表示</v>
      </c>
      <c r="X226" s="163">
        <v>37056</v>
      </c>
      <c r="Y226" s="164">
        <v>37727</v>
      </c>
      <c r="Z226" s="1" t="str">
        <f t="shared" si="6"/>
        <v>2003</v>
      </c>
      <c r="AA226" s="1">
        <f t="shared" si="7"/>
        <v>22</v>
      </c>
      <c r="AB226" s="23" t="s">
        <v>820</v>
      </c>
      <c r="AC226" s="23"/>
      <c r="AD226" s="23"/>
      <c r="AE226" s="23"/>
      <c r="AF226" s="23"/>
      <c r="AG226" s="23"/>
      <c r="AH226" s="23"/>
      <c r="AI226" s="23"/>
      <c r="AJ226" s="23"/>
      <c r="AK226" s="23"/>
      <c r="AL226" s="35" t="s">
        <v>560</v>
      </c>
      <c r="AM226" s="23"/>
      <c r="AN226" s="23" t="s">
        <v>820</v>
      </c>
      <c r="AO226" s="1" t="s">
        <v>551</v>
      </c>
      <c r="AP226" s="1"/>
      <c r="AQ226" s="1"/>
      <c r="AR226" s="269"/>
      <c r="AS226" s="270"/>
      <c r="AT226" s="271"/>
      <c r="AU226" s="271"/>
      <c r="AV226" s="10"/>
      <c r="AW226" s="10"/>
      <c r="AX226" s="11"/>
      <c r="AY226" s="11"/>
      <c r="AZ226" s="10"/>
      <c r="BA226" s="10"/>
    </row>
    <row r="227" spans="1:53" ht="70.25" customHeight="1">
      <c r="A227" s="21">
        <v>223</v>
      </c>
      <c r="B227" s="35" t="s">
        <v>1095</v>
      </c>
      <c r="C227" s="35" t="s">
        <v>715</v>
      </c>
      <c r="D227" s="180">
        <v>216</v>
      </c>
      <c r="E227" s="115" t="s">
        <v>6117</v>
      </c>
      <c r="F227" s="79" t="s">
        <v>973</v>
      </c>
      <c r="G227" s="1" t="s">
        <v>1182</v>
      </c>
      <c r="H227" s="23" t="s">
        <v>129</v>
      </c>
      <c r="I227" s="109" t="str">
        <f>IF(HL!B226="","",HYPERLINK(HL!B226,"表示"))</f>
        <v>表示</v>
      </c>
      <c r="J227" s="108">
        <f>IF(HL!C226="","",HYPERLINK(HL!C226,2))</f>
        <v>2</v>
      </c>
      <c r="K227" s="108">
        <f>IF(HL!D226="","",HYPERLINK(HL!D226,3))</f>
        <v>3</v>
      </c>
      <c r="L227" s="108" t="str">
        <f>IF(HL!E226="","",HYPERLINK(HL!E226,4))</f>
        <v/>
      </c>
      <c r="M227" s="108" t="str">
        <f>IF(HL!F226="","",HYPERLINK(HL!F226,5))</f>
        <v/>
      </c>
      <c r="N227" s="108" t="str">
        <f>IF(HL!G226="","",HYPERLINK(HL!G226,6))</f>
        <v/>
      </c>
      <c r="O227" s="108" t="str">
        <f>IF(HL!H226="","",HYPERLINK(HL!H226,7))</f>
        <v/>
      </c>
      <c r="P227" s="108" t="str">
        <f>IF(HL!I226="","",HYPERLINK(HL!I226,8))</f>
        <v/>
      </c>
      <c r="Q227" s="108" t="str">
        <f>IF(HL!J226="","",HYPERLINK(HL!J226,9))</f>
        <v/>
      </c>
      <c r="R227" s="108" t="str">
        <f>IF(HL!K226="","",HYPERLINK(HL!K226,10))</f>
        <v/>
      </c>
      <c r="S227" s="108" t="str">
        <f>IF(HL!L226="","",HYPERLINK(HL!L226,11))</f>
        <v/>
      </c>
      <c r="T227" s="108" t="str">
        <f>IF(HL!M226="","",HYPERLINK(HL!M226,12))</f>
        <v/>
      </c>
      <c r="U227" s="108" t="str">
        <f>IF(HL!N226="","",HYPERLINK(HL!N226,13))</f>
        <v/>
      </c>
      <c r="V227" s="84" t="str">
        <f>IF(HL!O226="","",HYPERLINK(HL!O226,14))</f>
        <v/>
      </c>
      <c r="W227" s="81" t="str">
        <f>IF(HL!P226="","－",HYPERLINK(HL!P226,"表示"))</f>
        <v>表示</v>
      </c>
      <c r="X227" s="163">
        <v>37041</v>
      </c>
      <c r="Y227" s="164">
        <v>37727</v>
      </c>
      <c r="Z227" s="1" t="str">
        <f t="shared" si="6"/>
        <v>2003</v>
      </c>
      <c r="AA227" s="1">
        <f t="shared" si="7"/>
        <v>22</v>
      </c>
      <c r="AB227" s="23"/>
      <c r="AC227" s="23"/>
      <c r="AD227" s="23"/>
      <c r="AE227" s="23"/>
      <c r="AF227" s="23" t="s">
        <v>820</v>
      </c>
      <c r="AG227" s="23"/>
      <c r="AH227" s="23"/>
      <c r="AI227" s="23"/>
      <c r="AJ227" s="23"/>
      <c r="AK227" s="23"/>
      <c r="AL227" s="35" t="s">
        <v>215</v>
      </c>
      <c r="AM227" s="23"/>
      <c r="AN227" s="23" t="s">
        <v>820</v>
      </c>
      <c r="AO227" s="1" t="s">
        <v>551</v>
      </c>
      <c r="AP227" s="1"/>
      <c r="AQ227" s="1"/>
      <c r="AR227" s="269"/>
      <c r="AS227" s="270"/>
      <c r="AT227" s="271"/>
      <c r="AU227" s="271"/>
      <c r="AV227" s="10"/>
      <c r="AW227" s="10"/>
      <c r="AX227" s="11"/>
      <c r="AY227" s="11"/>
      <c r="AZ227" s="10"/>
      <c r="BA227" s="10"/>
    </row>
    <row r="228" spans="1:53" ht="70.25" customHeight="1">
      <c r="A228" s="21">
        <v>224</v>
      </c>
      <c r="B228" s="35" t="s">
        <v>3043</v>
      </c>
      <c r="C228" s="35" t="s">
        <v>281</v>
      </c>
      <c r="D228" s="180">
        <v>342</v>
      </c>
      <c r="E228" s="115" t="s">
        <v>6137</v>
      </c>
      <c r="F228" s="79" t="s">
        <v>4230</v>
      </c>
      <c r="G228" s="1" t="s">
        <v>1182</v>
      </c>
      <c r="H228" s="23" t="s">
        <v>129</v>
      </c>
      <c r="I228" s="109" t="str">
        <f>IF(HL!B227="","",HYPERLINK(HL!B227,"表示"))</f>
        <v>表示</v>
      </c>
      <c r="J228" s="108" t="str">
        <f>IF(HL!C227="","",HYPERLINK(HL!C227,2))</f>
        <v/>
      </c>
      <c r="K228" s="108" t="str">
        <f>IF(HL!D227="","",HYPERLINK(HL!D227,3))</f>
        <v/>
      </c>
      <c r="L228" s="108" t="str">
        <f>IF(HL!E227="","",HYPERLINK(HL!E227,4))</f>
        <v/>
      </c>
      <c r="M228" s="108" t="str">
        <f>IF(HL!F227="","",HYPERLINK(HL!F227,5))</f>
        <v/>
      </c>
      <c r="N228" s="108" t="str">
        <f>IF(HL!G227="","",HYPERLINK(HL!G227,6))</f>
        <v/>
      </c>
      <c r="O228" s="108" t="str">
        <f>IF(HL!H227="","",HYPERLINK(HL!H227,7))</f>
        <v/>
      </c>
      <c r="P228" s="108" t="str">
        <f>IF(HL!I227="","",HYPERLINK(HL!I227,8))</f>
        <v/>
      </c>
      <c r="Q228" s="108" t="str">
        <f>IF(HL!J227="","",HYPERLINK(HL!J227,9))</f>
        <v/>
      </c>
      <c r="R228" s="108" t="str">
        <f>IF(HL!K227="","",HYPERLINK(HL!K227,10))</f>
        <v/>
      </c>
      <c r="S228" s="108" t="str">
        <f>IF(HL!L227="","",HYPERLINK(HL!L227,11))</f>
        <v/>
      </c>
      <c r="T228" s="108" t="str">
        <f>IF(HL!M227="","",HYPERLINK(HL!M227,12))</f>
        <v/>
      </c>
      <c r="U228" s="108" t="str">
        <f>IF(HL!N227="","",HYPERLINK(HL!N227,13))</f>
        <v/>
      </c>
      <c r="V228" s="84" t="str">
        <f>IF(HL!O227="","",HYPERLINK(HL!O227,14))</f>
        <v/>
      </c>
      <c r="W228" s="81" t="str">
        <f>IF(HL!P227="","－",HYPERLINK(HL!P227,"表示"))</f>
        <v>表示</v>
      </c>
      <c r="X228" s="163">
        <v>37071</v>
      </c>
      <c r="Y228" s="164">
        <v>37727</v>
      </c>
      <c r="Z228" s="1" t="str">
        <f t="shared" si="6"/>
        <v>2003</v>
      </c>
      <c r="AA228" s="1">
        <f t="shared" si="7"/>
        <v>21</v>
      </c>
      <c r="AB228" s="23"/>
      <c r="AC228" s="23"/>
      <c r="AD228" s="23"/>
      <c r="AE228" s="23"/>
      <c r="AF228" s="23"/>
      <c r="AG228" s="23" t="s">
        <v>820</v>
      </c>
      <c r="AH228" s="23"/>
      <c r="AI228" s="23"/>
      <c r="AJ228" s="23" t="s">
        <v>820</v>
      </c>
      <c r="AK228" s="23"/>
      <c r="AL228" s="35" t="s">
        <v>903</v>
      </c>
      <c r="AM228" s="23"/>
      <c r="AN228" s="23" t="s">
        <v>820</v>
      </c>
      <c r="AO228" s="1" t="s">
        <v>551</v>
      </c>
      <c r="AP228" s="1"/>
      <c r="AQ228" s="1"/>
      <c r="AR228" s="269"/>
      <c r="AS228" s="270"/>
      <c r="AT228" s="271"/>
      <c r="AU228" s="271"/>
      <c r="AV228" s="10"/>
      <c r="AW228" s="10"/>
      <c r="AX228" s="11"/>
      <c r="AY228" s="11"/>
      <c r="AZ228" s="10"/>
      <c r="BA228" s="10"/>
    </row>
    <row r="229" spans="1:53" ht="70.25" customHeight="1">
      <c r="A229" s="21">
        <v>225</v>
      </c>
      <c r="B229" s="35" t="s">
        <v>3044</v>
      </c>
      <c r="C229" s="35" t="s">
        <v>716</v>
      </c>
      <c r="D229" s="180">
        <v>811</v>
      </c>
      <c r="E229" s="115" t="s">
        <v>2181</v>
      </c>
      <c r="F229" s="79" t="s">
        <v>4231</v>
      </c>
      <c r="G229" s="1" t="s">
        <v>1182</v>
      </c>
      <c r="H229" s="23" t="s">
        <v>129</v>
      </c>
      <c r="I229" s="109" t="str">
        <f>IF(HL!B228="","",HYPERLINK(HL!B228,"表示"))</f>
        <v>表示</v>
      </c>
      <c r="J229" s="108" t="str">
        <f>IF(HL!C228="","",HYPERLINK(HL!C228,2))</f>
        <v/>
      </c>
      <c r="K229" s="108" t="str">
        <f>IF(HL!D228="","",HYPERLINK(HL!D228,3))</f>
        <v/>
      </c>
      <c r="L229" s="108" t="str">
        <f>IF(HL!E228="","",HYPERLINK(HL!E228,4))</f>
        <v/>
      </c>
      <c r="M229" s="108" t="str">
        <f>IF(HL!F228="","",HYPERLINK(HL!F228,5))</f>
        <v/>
      </c>
      <c r="N229" s="108" t="str">
        <f>IF(HL!G228="","",HYPERLINK(HL!G228,6))</f>
        <v/>
      </c>
      <c r="O229" s="108" t="str">
        <f>IF(HL!H228="","",HYPERLINK(HL!H228,7))</f>
        <v/>
      </c>
      <c r="P229" s="108" t="str">
        <f>IF(HL!I228="","",HYPERLINK(HL!I228,8))</f>
        <v/>
      </c>
      <c r="Q229" s="108" t="str">
        <f>IF(HL!J228="","",HYPERLINK(HL!J228,9))</f>
        <v/>
      </c>
      <c r="R229" s="108" t="str">
        <f>IF(HL!K228="","",HYPERLINK(HL!K228,10))</f>
        <v/>
      </c>
      <c r="S229" s="108" t="str">
        <f>IF(HL!L228="","",HYPERLINK(HL!L228,11))</f>
        <v/>
      </c>
      <c r="T229" s="108" t="str">
        <f>IF(HL!M228="","",HYPERLINK(HL!M228,12))</f>
        <v/>
      </c>
      <c r="U229" s="108" t="str">
        <f>IF(HL!N228="","",HYPERLINK(HL!N228,13))</f>
        <v/>
      </c>
      <c r="V229" s="84" t="str">
        <f>IF(HL!O228="","",HYPERLINK(HL!O228,14))</f>
        <v/>
      </c>
      <c r="W229" s="81" t="str">
        <f>IF(HL!P228="","－",HYPERLINK(HL!P228,"表示"))</f>
        <v>表示</v>
      </c>
      <c r="X229" s="163">
        <v>37162</v>
      </c>
      <c r="Y229" s="164">
        <v>37727</v>
      </c>
      <c r="Z229" s="1" t="str">
        <f t="shared" si="6"/>
        <v>2003</v>
      </c>
      <c r="AA229" s="1">
        <f t="shared" si="7"/>
        <v>18</v>
      </c>
      <c r="AB229" s="23"/>
      <c r="AC229" s="23"/>
      <c r="AD229" s="23" t="s">
        <v>820</v>
      </c>
      <c r="AE229" s="23"/>
      <c r="AF229" s="23"/>
      <c r="AG229" s="23"/>
      <c r="AH229" s="23"/>
      <c r="AI229" s="23"/>
      <c r="AJ229" s="23"/>
      <c r="AK229" s="23"/>
      <c r="AL229" s="35" t="s">
        <v>208</v>
      </c>
      <c r="AM229" s="23" t="s">
        <v>820</v>
      </c>
      <c r="AN229" s="23"/>
      <c r="AO229" s="1" t="s">
        <v>551</v>
      </c>
      <c r="AP229" s="1"/>
      <c r="AQ229" s="1"/>
      <c r="AR229" s="269"/>
      <c r="AS229" s="270"/>
      <c r="AT229" s="271"/>
      <c r="AU229" s="271"/>
      <c r="AV229" s="10"/>
      <c r="AW229" s="10"/>
      <c r="AX229" s="11"/>
      <c r="AY229" s="11"/>
      <c r="AZ229" s="10"/>
      <c r="BA229" s="10"/>
    </row>
    <row r="230" spans="1:53" ht="117.75" customHeight="1">
      <c r="A230" s="21">
        <v>226</v>
      </c>
      <c r="B230" s="35" t="s">
        <v>3045</v>
      </c>
      <c r="C230" s="35" t="s">
        <v>717</v>
      </c>
      <c r="D230" s="180">
        <v>116</v>
      </c>
      <c r="E230" s="115" t="s">
        <v>1373</v>
      </c>
      <c r="F230" s="79" t="s">
        <v>4688</v>
      </c>
      <c r="G230" s="1" t="s">
        <v>1182</v>
      </c>
      <c r="H230" s="23" t="s">
        <v>130</v>
      </c>
      <c r="I230" s="109" t="str">
        <f>IF(HL!B229="","",HYPERLINK(HL!B229,"表示"))</f>
        <v>表示</v>
      </c>
      <c r="J230" s="108" t="str">
        <f>IF(HL!C229="","",HYPERLINK(HL!C229,2))</f>
        <v/>
      </c>
      <c r="K230" s="108" t="str">
        <f>IF(HL!D229="","",HYPERLINK(HL!D229,3))</f>
        <v/>
      </c>
      <c r="L230" s="108" t="str">
        <f>IF(HL!E229="","",HYPERLINK(HL!E229,4))</f>
        <v/>
      </c>
      <c r="M230" s="108" t="str">
        <f>IF(HL!F229="","",HYPERLINK(HL!F229,5))</f>
        <v/>
      </c>
      <c r="N230" s="108" t="str">
        <f>IF(HL!G229="","",HYPERLINK(HL!G229,6))</f>
        <v/>
      </c>
      <c r="O230" s="108" t="str">
        <f>IF(HL!H229="","",HYPERLINK(HL!H229,7))</f>
        <v/>
      </c>
      <c r="P230" s="108" t="str">
        <f>IF(HL!I229="","",HYPERLINK(HL!I229,8))</f>
        <v/>
      </c>
      <c r="Q230" s="108" t="str">
        <f>IF(HL!J229="","",HYPERLINK(HL!J229,9))</f>
        <v/>
      </c>
      <c r="R230" s="108" t="str">
        <f>IF(HL!K229="","",HYPERLINK(HL!K229,10))</f>
        <v/>
      </c>
      <c r="S230" s="108" t="str">
        <f>IF(HL!L229="","",HYPERLINK(HL!L229,11))</f>
        <v/>
      </c>
      <c r="T230" s="108" t="str">
        <f>IF(HL!M229="","",HYPERLINK(HL!M229,12))</f>
        <v/>
      </c>
      <c r="U230" s="108" t="str">
        <f>IF(HL!N229="","",HYPERLINK(HL!N229,13))</f>
        <v/>
      </c>
      <c r="V230" s="84" t="str">
        <f>IF(HL!O229="","",HYPERLINK(HL!O229,14))</f>
        <v/>
      </c>
      <c r="W230" s="81" t="str">
        <f>IF(HL!P229="","－",HYPERLINK(HL!P229,"表示"))</f>
        <v>表示</v>
      </c>
      <c r="X230" s="163">
        <v>37161</v>
      </c>
      <c r="Y230" s="164">
        <v>37727</v>
      </c>
      <c r="Z230" s="1" t="str">
        <f t="shared" si="6"/>
        <v>2003</v>
      </c>
      <c r="AA230" s="1">
        <f t="shared" si="7"/>
        <v>18</v>
      </c>
      <c r="AB230" s="23"/>
      <c r="AC230" s="23"/>
      <c r="AD230" s="23"/>
      <c r="AE230" s="23" t="s">
        <v>820</v>
      </c>
      <c r="AF230" s="23"/>
      <c r="AG230" s="23" t="s">
        <v>820</v>
      </c>
      <c r="AH230" s="23"/>
      <c r="AI230" s="23"/>
      <c r="AJ230" s="23"/>
      <c r="AK230" s="23"/>
      <c r="AL230" s="35" t="s">
        <v>2386</v>
      </c>
      <c r="AM230" s="23" t="s">
        <v>820</v>
      </c>
      <c r="AN230" s="23" t="s">
        <v>820</v>
      </c>
      <c r="AO230" s="23" t="s">
        <v>5644</v>
      </c>
      <c r="AP230" s="23"/>
      <c r="AQ230" s="23"/>
      <c r="AR230" s="269"/>
      <c r="AS230" s="270"/>
      <c r="AT230" s="269"/>
      <c r="AU230" s="269"/>
      <c r="AV230" s="10"/>
      <c r="AW230" s="10"/>
      <c r="AX230" s="11"/>
      <c r="AY230" s="11"/>
      <c r="AZ230" s="10"/>
      <c r="BA230" s="10"/>
    </row>
    <row r="231" spans="1:53" ht="120.75" customHeight="1">
      <c r="A231" s="21">
        <v>227</v>
      </c>
      <c r="B231" s="35" t="s">
        <v>3046</v>
      </c>
      <c r="C231" s="35" t="s">
        <v>582</v>
      </c>
      <c r="D231" s="180">
        <v>422</v>
      </c>
      <c r="E231" s="115" t="s">
        <v>2060</v>
      </c>
      <c r="F231" s="79" t="s">
        <v>4232</v>
      </c>
      <c r="G231" s="1" t="s">
        <v>1182</v>
      </c>
      <c r="H231" s="23" t="s">
        <v>130</v>
      </c>
      <c r="I231" s="109" t="str">
        <f>IF(HL!B230="","",HYPERLINK(HL!B230,"表示"))</f>
        <v>表示</v>
      </c>
      <c r="J231" s="108">
        <f>IF(HL!C230="","",HYPERLINK(HL!C230,2))</f>
        <v>2</v>
      </c>
      <c r="K231" s="108" t="str">
        <f>IF(HL!D230="","",HYPERLINK(HL!D230,3))</f>
        <v/>
      </c>
      <c r="L231" s="108" t="str">
        <f>IF(HL!E230="","",HYPERLINK(HL!E230,4))</f>
        <v/>
      </c>
      <c r="M231" s="108" t="str">
        <f>IF(HL!F230="","",HYPERLINK(HL!F230,5))</f>
        <v/>
      </c>
      <c r="N231" s="108" t="str">
        <f>IF(HL!G230="","",HYPERLINK(HL!G230,6))</f>
        <v/>
      </c>
      <c r="O231" s="108" t="str">
        <f>IF(HL!H230="","",HYPERLINK(HL!H230,7))</f>
        <v/>
      </c>
      <c r="P231" s="108" t="str">
        <f>IF(HL!I230="","",HYPERLINK(HL!I230,8))</f>
        <v/>
      </c>
      <c r="Q231" s="108" t="str">
        <f>IF(HL!J230="","",HYPERLINK(HL!J230,9))</f>
        <v/>
      </c>
      <c r="R231" s="108" t="str">
        <f>IF(HL!K230="","",HYPERLINK(HL!K230,10))</f>
        <v/>
      </c>
      <c r="S231" s="108" t="str">
        <f>IF(HL!L230="","",HYPERLINK(HL!L230,11))</f>
        <v/>
      </c>
      <c r="T231" s="108" t="str">
        <f>IF(HL!M230="","",HYPERLINK(HL!M230,12))</f>
        <v/>
      </c>
      <c r="U231" s="108" t="str">
        <f>IF(HL!N230="","",HYPERLINK(HL!N230,13))</f>
        <v/>
      </c>
      <c r="V231" s="84" t="str">
        <f>IF(HL!O230="","",HYPERLINK(HL!O230,14))</f>
        <v/>
      </c>
      <c r="W231" s="81" t="str">
        <f>IF(HL!P230="","－",HYPERLINK(HL!P230,"表示"))</f>
        <v>表示</v>
      </c>
      <c r="X231" s="163">
        <v>36907</v>
      </c>
      <c r="Y231" s="164">
        <v>37727</v>
      </c>
      <c r="Z231" s="1" t="str">
        <f t="shared" si="6"/>
        <v>2003</v>
      </c>
      <c r="AA231" s="1">
        <f t="shared" si="7"/>
        <v>27</v>
      </c>
      <c r="AB231" s="23" t="s">
        <v>820</v>
      </c>
      <c r="AC231" s="23"/>
      <c r="AD231" s="23"/>
      <c r="AE231" s="23"/>
      <c r="AF231" s="23"/>
      <c r="AG231" s="23"/>
      <c r="AH231" s="23"/>
      <c r="AI231" s="23"/>
      <c r="AJ231" s="23"/>
      <c r="AK231" s="23"/>
      <c r="AL231" s="35" t="s">
        <v>510</v>
      </c>
      <c r="AM231" s="23"/>
      <c r="AN231" s="23" t="s">
        <v>820</v>
      </c>
      <c r="AO231" s="23" t="s">
        <v>551</v>
      </c>
      <c r="AP231" s="23"/>
      <c r="AQ231" s="23"/>
      <c r="AR231" s="269"/>
      <c r="AS231" s="270"/>
      <c r="AT231" s="269"/>
      <c r="AU231" s="269"/>
      <c r="AV231" s="10"/>
      <c r="AW231" s="10"/>
      <c r="AX231" s="11"/>
      <c r="AY231" s="11"/>
      <c r="AZ231" s="10"/>
      <c r="BA231" s="10"/>
    </row>
    <row r="232" spans="1:53" ht="70.25" customHeight="1">
      <c r="A232" s="21">
        <v>228</v>
      </c>
      <c r="B232" s="35" t="s">
        <v>1096</v>
      </c>
      <c r="C232" s="35" t="s">
        <v>718</v>
      </c>
      <c r="D232" s="180">
        <v>218</v>
      </c>
      <c r="E232" s="115" t="s">
        <v>2241</v>
      </c>
      <c r="F232" s="79" t="s">
        <v>131</v>
      </c>
      <c r="G232" s="1" t="s">
        <v>1182</v>
      </c>
      <c r="H232" s="23" t="s">
        <v>129</v>
      </c>
      <c r="I232" s="109" t="str">
        <f>IF(HL!B231="","",HYPERLINK(HL!B231,"表示"))</f>
        <v>表示</v>
      </c>
      <c r="J232" s="108" t="str">
        <f>IF(HL!C231="","",HYPERLINK(HL!C231,2))</f>
        <v/>
      </c>
      <c r="K232" s="108" t="str">
        <f>IF(HL!D231="","",HYPERLINK(HL!D231,3))</f>
        <v/>
      </c>
      <c r="L232" s="108" t="str">
        <f>IF(HL!E231="","",HYPERLINK(HL!E231,4))</f>
        <v/>
      </c>
      <c r="M232" s="108" t="str">
        <f>IF(HL!F231="","",HYPERLINK(HL!F231,5))</f>
        <v/>
      </c>
      <c r="N232" s="108" t="str">
        <f>IF(HL!G231="","",HYPERLINK(HL!G231,6))</f>
        <v/>
      </c>
      <c r="O232" s="108" t="str">
        <f>IF(HL!H231="","",HYPERLINK(HL!H231,7))</f>
        <v/>
      </c>
      <c r="P232" s="108" t="str">
        <f>IF(HL!I231="","",HYPERLINK(HL!I231,8))</f>
        <v/>
      </c>
      <c r="Q232" s="108" t="str">
        <f>IF(HL!J231="","",HYPERLINK(HL!J231,9))</f>
        <v/>
      </c>
      <c r="R232" s="108" t="str">
        <f>IF(HL!K231="","",HYPERLINK(HL!K231,10))</f>
        <v/>
      </c>
      <c r="S232" s="108" t="str">
        <f>IF(HL!L231="","",HYPERLINK(HL!L231,11))</f>
        <v/>
      </c>
      <c r="T232" s="108" t="str">
        <f>IF(HL!M231="","",HYPERLINK(HL!M231,12))</f>
        <v/>
      </c>
      <c r="U232" s="108" t="str">
        <f>IF(HL!N231="","",HYPERLINK(HL!N231,13))</f>
        <v/>
      </c>
      <c r="V232" s="84" t="str">
        <f>IF(HL!O231="","",HYPERLINK(HL!O231,14))</f>
        <v/>
      </c>
      <c r="W232" s="81" t="str">
        <f>IF(HL!P231="","－",HYPERLINK(HL!P231,"表示"))</f>
        <v>表示</v>
      </c>
      <c r="X232" s="163">
        <v>37628</v>
      </c>
      <c r="Y232" s="164">
        <v>37727</v>
      </c>
      <c r="Z232" s="1" t="str">
        <f t="shared" si="6"/>
        <v>2003</v>
      </c>
      <c r="AA232" s="1">
        <f t="shared" si="7"/>
        <v>3</v>
      </c>
      <c r="AB232" s="23"/>
      <c r="AC232" s="23"/>
      <c r="AD232" s="23"/>
      <c r="AE232" s="23" t="s">
        <v>820</v>
      </c>
      <c r="AF232" s="23"/>
      <c r="AG232" s="23"/>
      <c r="AH232" s="23"/>
      <c r="AI232" s="23"/>
      <c r="AJ232" s="23"/>
      <c r="AK232" s="23"/>
      <c r="AL232" s="35" t="s">
        <v>560</v>
      </c>
      <c r="AM232" s="23"/>
      <c r="AN232" s="23" t="s">
        <v>820</v>
      </c>
      <c r="AO232" s="1" t="s">
        <v>551</v>
      </c>
      <c r="AP232" s="1"/>
      <c r="AQ232" s="1"/>
      <c r="AR232" s="269"/>
      <c r="AS232" s="270"/>
      <c r="AT232" s="271"/>
      <c r="AU232" s="271"/>
      <c r="AV232" s="10"/>
      <c r="AW232" s="10"/>
      <c r="AX232" s="11"/>
      <c r="AY232" s="11"/>
      <c r="AZ232" s="10"/>
      <c r="BA232" s="10"/>
    </row>
    <row r="233" spans="1:53" ht="70.25" customHeight="1">
      <c r="A233" s="21">
        <v>229</v>
      </c>
      <c r="B233" s="35" t="s">
        <v>3047</v>
      </c>
      <c r="C233" s="35" t="s">
        <v>719</v>
      </c>
      <c r="D233" s="180">
        <v>339</v>
      </c>
      <c r="E233" s="115" t="s">
        <v>2062</v>
      </c>
      <c r="F233" s="79" t="s">
        <v>4689</v>
      </c>
      <c r="G233" s="1" t="s">
        <v>1182</v>
      </c>
      <c r="H233" s="23" t="s">
        <v>129</v>
      </c>
      <c r="I233" s="109" t="str">
        <f>IF(HL!B232="","",HYPERLINK(HL!B232,"表示"))</f>
        <v>表示</v>
      </c>
      <c r="J233" s="108" t="str">
        <f>IF(HL!C232="","",HYPERLINK(HL!C232,2))</f>
        <v/>
      </c>
      <c r="K233" s="108" t="str">
        <f>IF(HL!D232="","",HYPERLINK(HL!D232,3))</f>
        <v/>
      </c>
      <c r="L233" s="108" t="str">
        <f>IF(HL!E232="","",HYPERLINK(HL!E232,4))</f>
        <v/>
      </c>
      <c r="M233" s="108" t="str">
        <f>IF(HL!F232="","",HYPERLINK(HL!F232,5))</f>
        <v/>
      </c>
      <c r="N233" s="108" t="str">
        <f>IF(HL!G232="","",HYPERLINK(HL!G232,6))</f>
        <v/>
      </c>
      <c r="O233" s="108" t="str">
        <f>IF(HL!H232="","",HYPERLINK(HL!H232,7))</f>
        <v/>
      </c>
      <c r="P233" s="108" t="str">
        <f>IF(HL!I232="","",HYPERLINK(HL!I232,8))</f>
        <v/>
      </c>
      <c r="Q233" s="108" t="str">
        <f>IF(HL!J232="","",HYPERLINK(HL!J232,9))</f>
        <v/>
      </c>
      <c r="R233" s="108" t="str">
        <f>IF(HL!K232="","",HYPERLINK(HL!K232,10))</f>
        <v/>
      </c>
      <c r="S233" s="108" t="str">
        <f>IF(HL!L232="","",HYPERLINK(HL!L232,11))</f>
        <v/>
      </c>
      <c r="T233" s="108" t="str">
        <f>IF(HL!M232="","",HYPERLINK(HL!M232,12))</f>
        <v/>
      </c>
      <c r="U233" s="108" t="str">
        <f>IF(HL!N232="","",HYPERLINK(HL!N232,13))</f>
        <v/>
      </c>
      <c r="V233" s="84" t="str">
        <f>IF(HL!O232="","",HYPERLINK(HL!O232,14))</f>
        <v/>
      </c>
      <c r="W233" s="81" t="str">
        <f>IF(HL!P232="","－",HYPERLINK(HL!P232,"表示"))</f>
        <v>表示</v>
      </c>
      <c r="X233" s="163">
        <v>36488</v>
      </c>
      <c r="Y233" s="164">
        <v>37727</v>
      </c>
      <c r="Z233" s="1" t="str">
        <f t="shared" si="6"/>
        <v>2003</v>
      </c>
      <c r="AA233" s="1">
        <f t="shared" si="7"/>
        <v>40</v>
      </c>
      <c r="AB233" s="23"/>
      <c r="AC233" s="23"/>
      <c r="AD233" s="23"/>
      <c r="AE233" s="23" t="s">
        <v>820</v>
      </c>
      <c r="AF233" s="23"/>
      <c r="AG233" s="23"/>
      <c r="AH233" s="23"/>
      <c r="AI233" s="23"/>
      <c r="AJ233" s="23"/>
      <c r="AK233" s="23"/>
      <c r="AL233" s="35" t="s">
        <v>229</v>
      </c>
      <c r="AM233" s="23" t="s">
        <v>820</v>
      </c>
      <c r="AN233" s="23"/>
      <c r="AO233" s="1" t="s">
        <v>551</v>
      </c>
      <c r="AP233" s="1"/>
      <c r="AQ233" s="1"/>
      <c r="AR233" s="269"/>
      <c r="AS233" s="270"/>
      <c r="AT233" s="271"/>
      <c r="AU233" s="271"/>
      <c r="AV233" s="10"/>
      <c r="AW233" s="10"/>
      <c r="AX233" s="11"/>
      <c r="AY233" s="11"/>
      <c r="AZ233" s="10"/>
      <c r="BA233" s="10"/>
    </row>
    <row r="234" spans="1:53" ht="143.25" customHeight="1">
      <c r="A234" s="21">
        <v>230</v>
      </c>
      <c r="B234" s="35" t="s">
        <v>3048</v>
      </c>
      <c r="C234" s="35" t="s">
        <v>3049</v>
      </c>
      <c r="D234" s="180">
        <v>634</v>
      </c>
      <c r="E234" s="115" t="s">
        <v>1590</v>
      </c>
      <c r="F234" s="79" t="s">
        <v>82</v>
      </c>
      <c r="G234" s="1" t="s">
        <v>1183</v>
      </c>
      <c r="H234" s="23" t="s">
        <v>676</v>
      </c>
      <c r="I234" s="109" t="str">
        <f>IF(HL!B233="","",HYPERLINK(HL!B233,"表示"))</f>
        <v>表示</v>
      </c>
      <c r="J234" s="108" t="str">
        <f>IF(HL!C233="","",HYPERLINK(HL!C233,2))</f>
        <v/>
      </c>
      <c r="K234" s="108" t="str">
        <f>IF(HL!D233="","",HYPERLINK(HL!D233,3))</f>
        <v/>
      </c>
      <c r="L234" s="108" t="str">
        <f>IF(HL!E233="","",HYPERLINK(HL!E233,4))</f>
        <v/>
      </c>
      <c r="M234" s="108" t="str">
        <f>IF(HL!F233="","",HYPERLINK(HL!F233,5))</f>
        <v/>
      </c>
      <c r="N234" s="108" t="str">
        <f>IF(HL!G233="","",HYPERLINK(HL!G233,6))</f>
        <v/>
      </c>
      <c r="O234" s="108" t="str">
        <f>IF(HL!H233="","",HYPERLINK(HL!H233,7))</f>
        <v/>
      </c>
      <c r="P234" s="108" t="str">
        <f>IF(HL!I233="","",HYPERLINK(HL!I233,8))</f>
        <v/>
      </c>
      <c r="Q234" s="108" t="str">
        <f>IF(HL!J233="","",HYPERLINK(HL!J233,9))</f>
        <v/>
      </c>
      <c r="R234" s="108" t="str">
        <f>IF(HL!K233="","",HYPERLINK(HL!K233,10))</f>
        <v/>
      </c>
      <c r="S234" s="108" t="str">
        <f>IF(HL!L233="","",HYPERLINK(HL!L233,11))</f>
        <v/>
      </c>
      <c r="T234" s="108" t="str">
        <f>IF(HL!M233="","",HYPERLINK(HL!M233,12))</f>
        <v/>
      </c>
      <c r="U234" s="108" t="str">
        <f>IF(HL!N233="","",HYPERLINK(HL!N233,13))</f>
        <v/>
      </c>
      <c r="V234" s="84" t="str">
        <f>IF(HL!O233="","",HYPERLINK(HL!O233,14))</f>
        <v/>
      </c>
      <c r="W234" s="1" t="s">
        <v>11737</v>
      </c>
      <c r="X234" s="163">
        <v>37225</v>
      </c>
      <c r="Y234" s="164">
        <v>37756</v>
      </c>
      <c r="Z234" s="1" t="str">
        <f t="shared" si="6"/>
        <v>2003</v>
      </c>
      <c r="AA234" s="1">
        <f t="shared" si="7"/>
        <v>17</v>
      </c>
      <c r="AB234" s="1"/>
      <c r="AC234" s="1"/>
      <c r="AD234" s="1"/>
      <c r="AE234" s="1"/>
      <c r="AF234" s="1"/>
      <c r="AG234" s="23" t="s">
        <v>820</v>
      </c>
      <c r="AH234" s="1"/>
      <c r="AI234" s="1"/>
      <c r="AJ234" s="1"/>
      <c r="AK234" s="1"/>
      <c r="AL234" s="35" t="s">
        <v>227</v>
      </c>
      <c r="AM234" s="23"/>
      <c r="AN234" s="23" t="s">
        <v>820</v>
      </c>
      <c r="AO234" s="23" t="s">
        <v>5642</v>
      </c>
      <c r="AP234" s="23" t="s">
        <v>2812</v>
      </c>
      <c r="AQ234" s="23" t="s">
        <v>172</v>
      </c>
      <c r="AR234" s="269"/>
      <c r="AS234" s="270"/>
      <c r="AT234" s="269"/>
      <c r="AU234" s="269"/>
      <c r="AV234" s="10"/>
      <c r="AW234" s="10"/>
      <c r="AX234" s="11"/>
      <c r="AY234" s="11"/>
      <c r="AZ234" s="10"/>
      <c r="BA234" s="10"/>
    </row>
    <row r="235" spans="1:53" ht="130.5" customHeight="1">
      <c r="A235" s="21">
        <v>231</v>
      </c>
      <c r="B235" s="35" t="s">
        <v>4180</v>
      </c>
      <c r="C235" s="35" t="s">
        <v>327</v>
      </c>
      <c r="D235" s="180">
        <v>634</v>
      </c>
      <c r="E235" s="115" t="s">
        <v>1590</v>
      </c>
      <c r="F235" s="79" t="s">
        <v>4233</v>
      </c>
      <c r="G235" s="1" t="s">
        <v>1183</v>
      </c>
      <c r="H235" s="23" t="s">
        <v>676</v>
      </c>
      <c r="I235" s="109" t="str">
        <f>IF(HL!B234="","",HYPERLINK(HL!B234,"表示"))</f>
        <v>表示</v>
      </c>
      <c r="J235" s="108">
        <f>IF(HL!C234="","",HYPERLINK(HL!C234,2))</f>
        <v>2</v>
      </c>
      <c r="K235" s="108" t="str">
        <f>IF(HL!D234="","",HYPERLINK(HL!D234,3))</f>
        <v/>
      </c>
      <c r="L235" s="108" t="str">
        <f>IF(HL!E234="","",HYPERLINK(HL!E234,4))</f>
        <v/>
      </c>
      <c r="M235" s="108" t="str">
        <f>IF(HL!F234="","",HYPERLINK(HL!F234,5))</f>
        <v/>
      </c>
      <c r="N235" s="108" t="str">
        <f>IF(HL!G234="","",HYPERLINK(HL!G234,6))</f>
        <v/>
      </c>
      <c r="O235" s="108" t="str">
        <f>IF(HL!H234="","",HYPERLINK(HL!H234,7))</f>
        <v/>
      </c>
      <c r="P235" s="108" t="str">
        <f>IF(HL!I234="","",HYPERLINK(HL!I234,8))</f>
        <v/>
      </c>
      <c r="Q235" s="108" t="str">
        <f>IF(HL!J234="","",HYPERLINK(HL!J234,9))</f>
        <v/>
      </c>
      <c r="R235" s="108" t="str">
        <f>IF(HL!K234="","",HYPERLINK(HL!K234,10))</f>
        <v/>
      </c>
      <c r="S235" s="108" t="str">
        <f>IF(HL!L234="","",HYPERLINK(HL!L234,11))</f>
        <v/>
      </c>
      <c r="T235" s="108" t="str">
        <f>IF(HL!M234="","",HYPERLINK(HL!M234,12))</f>
        <v/>
      </c>
      <c r="U235" s="108" t="str">
        <f>IF(HL!N234="","",HYPERLINK(HL!N234,13))</f>
        <v/>
      </c>
      <c r="V235" s="84" t="str">
        <f>IF(HL!O234="","",HYPERLINK(HL!O234,14))</f>
        <v/>
      </c>
      <c r="W235" s="1" t="s">
        <v>11737</v>
      </c>
      <c r="X235" s="163">
        <v>37225</v>
      </c>
      <c r="Y235" s="164">
        <v>37817</v>
      </c>
      <c r="Z235" s="1" t="str">
        <f t="shared" si="6"/>
        <v>2003</v>
      </c>
      <c r="AA235" s="1">
        <f t="shared" si="7"/>
        <v>19</v>
      </c>
      <c r="AB235" s="115"/>
      <c r="AC235" s="115"/>
      <c r="AD235" s="115"/>
      <c r="AE235" s="115"/>
      <c r="AF235" s="115"/>
      <c r="AG235" s="23" t="s">
        <v>820</v>
      </c>
      <c r="AH235" s="1"/>
      <c r="AI235" s="115"/>
      <c r="AJ235" s="115"/>
      <c r="AK235" s="115"/>
      <c r="AL235" s="35" t="s">
        <v>326</v>
      </c>
      <c r="AM235" s="23" t="s">
        <v>820</v>
      </c>
      <c r="AN235" s="23"/>
      <c r="AO235" s="23" t="s">
        <v>5642</v>
      </c>
      <c r="AP235" s="23" t="s">
        <v>2812</v>
      </c>
      <c r="AQ235" s="23" t="s">
        <v>172</v>
      </c>
      <c r="AR235" s="269"/>
      <c r="AS235" s="270"/>
      <c r="AT235" s="269"/>
      <c r="AU235" s="269"/>
      <c r="AV235" s="10"/>
      <c r="AW235" s="10"/>
      <c r="AX235" s="11"/>
      <c r="AY235" s="11"/>
      <c r="AZ235" s="10"/>
      <c r="BA235" s="10"/>
    </row>
    <row r="236" spans="1:53" ht="123" customHeight="1">
      <c r="A236" s="21">
        <v>232</v>
      </c>
      <c r="B236" s="35" t="s">
        <v>2916</v>
      </c>
      <c r="C236" s="35" t="s">
        <v>188</v>
      </c>
      <c r="D236" s="180">
        <v>634</v>
      </c>
      <c r="E236" s="115" t="s">
        <v>1590</v>
      </c>
      <c r="F236" s="79" t="s">
        <v>4234</v>
      </c>
      <c r="G236" s="1" t="s">
        <v>1183</v>
      </c>
      <c r="H236" s="23" t="s">
        <v>676</v>
      </c>
      <c r="I236" s="109" t="str">
        <f>IF(HL!B235="","",HYPERLINK(HL!B235,"表示"))</f>
        <v>表示</v>
      </c>
      <c r="J236" s="108">
        <f>IF(HL!C235="","",HYPERLINK(HL!C235,2))</f>
        <v>2</v>
      </c>
      <c r="K236" s="108" t="str">
        <f>IF(HL!D235="","",HYPERLINK(HL!D235,3))</f>
        <v/>
      </c>
      <c r="L236" s="108" t="str">
        <f>IF(HL!E235="","",HYPERLINK(HL!E235,4))</f>
        <v/>
      </c>
      <c r="M236" s="108" t="str">
        <f>IF(HL!F235="","",HYPERLINK(HL!F235,5))</f>
        <v/>
      </c>
      <c r="N236" s="108" t="str">
        <f>IF(HL!G235="","",HYPERLINK(HL!G235,6))</f>
        <v/>
      </c>
      <c r="O236" s="108" t="str">
        <f>IF(HL!H235="","",HYPERLINK(HL!H235,7))</f>
        <v/>
      </c>
      <c r="P236" s="108" t="str">
        <f>IF(HL!I235="","",HYPERLINK(HL!I235,8))</f>
        <v/>
      </c>
      <c r="Q236" s="108" t="str">
        <f>IF(HL!J235="","",HYPERLINK(HL!J235,9))</f>
        <v/>
      </c>
      <c r="R236" s="108" t="str">
        <f>IF(HL!K235="","",HYPERLINK(HL!K235,10))</f>
        <v/>
      </c>
      <c r="S236" s="108" t="str">
        <f>IF(HL!L235="","",HYPERLINK(HL!L235,11))</f>
        <v/>
      </c>
      <c r="T236" s="108" t="str">
        <f>IF(HL!M235="","",HYPERLINK(HL!M235,12))</f>
        <v/>
      </c>
      <c r="U236" s="108" t="str">
        <f>IF(HL!N235="","",HYPERLINK(HL!N235,13))</f>
        <v/>
      </c>
      <c r="V236" s="84" t="str">
        <f>IF(HL!O235="","",HYPERLINK(HL!O235,14))</f>
        <v/>
      </c>
      <c r="W236" s="1" t="s">
        <v>11737</v>
      </c>
      <c r="X236" s="163">
        <v>37225</v>
      </c>
      <c r="Y236" s="164">
        <v>37817</v>
      </c>
      <c r="Z236" s="1" t="str">
        <f t="shared" si="6"/>
        <v>2003</v>
      </c>
      <c r="AA236" s="1">
        <f t="shared" si="7"/>
        <v>19</v>
      </c>
      <c r="AB236" s="115"/>
      <c r="AC236" s="115"/>
      <c r="AD236" s="115"/>
      <c r="AE236" s="115"/>
      <c r="AF236" s="115"/>
      <c r="AG236" s="23" t="s">
        <v>820</v>
      </c>
      <c r="AH236" s="1"/>
      <c r="AI236" s="115"/>
      <c r="AJ236" s="115"/>
      <c r="AK236" s="115"/>
      <c r="AL236" s="35" t="s">
        <v>2647</v>
      </c>
      <c r="AM236" s="23" t="s">
        <v>820</v>
      </c>
      <c r="AN236" s="23"/>
      <c r="AO236" s="23" t="s">
        <v>5642</v>
      </c>
      <c r="AP236" s="23" t="s">
        <v>2812</v>
      </c>
      <c r="AQ236" s="23" t="s">
        <v>172</v>
      </c>
      <c r="AR236" s="269"/>
      <c r="AS236" s="270"/>
      <c r="AT236" s="269"/>
      <c r="AU236" s="269"/>
      <c r="AV236" s="10"/>
      <c r="AW236" s="10"/>
      <c r="AX236" s="11"/>
      <c r="AY236" s="11"/>
      <c r="AZ236" s="10"/>
      <c r="BA236" s="10"/>
    </row>
    <row r="237" spans="1:53" ht="102" customHeight="1">
      <c r="A237" s="21">
        <v>233</v>
      </c>
      <c r="B237" s="35" t="s">
        <v>3050</v>
      </c>
      <c r="C237" s="35" t="s">
        <v>849</v>
      </c>
      <c r="D237" s="180">
        <v>634</v>
      </c>
      <c r="E237" s="115" t="s">
        <v>1590</v>
      </c>
      <c r="F237" s="79" t="s">
        <v>2551</v>
      </c>
      <c r="G237" s="1" t="s">
        <v>1183</v>
      </c>
      <c r="H237" s="23" t="s">
        <v>676</v>
      </c>
      <c r="I237" s="109" t="str">
        <f>IF(HL!B236="","",HYPERLINK(HL!B236,"表示"))</f>
        <v>表示</v>
      </c>
      <c r="J237" s="108" t="str">
        <f>IF(HL!C236="","",HYPERLINK(HL!C236,2))</f>
        <v/>
      </c>
      <c r="K237" s="108" t="str">
        <f>IF(HL!D236="","",HYPERLINK(HL!D236,3))</f>
        <v/>
      </c>
      <c r="L237" s="108" t="str">
        <f>IF(HL!E236="","",HYPERLINK(HL!E236,4))</f>
        <v/>
      </c>
      <c r="M237" s="108" t="str">
        <f>IF(HL!F236="","",HYPERLINK(HL!F236,5))</f>
        <v/>
      </c>
      <c r="N237" s="108" t="str">
        <f>IF(HL!G236="","",HYPERLINK(HL!G236,6))</f>
        <v/>
      </c>
      <c r="O237" s="108" t="str">
        <f>IF(HL!H236="","",HYPERLINK(HL!H236,7))</f>
        <v/>
      </c>
      <c r="P237" s="108" t="str">
        <f>IF(HL!I236="","",HYPERLINK(HL!I236,8))</f>
        <v/>
      </c>
      <c r="Q237" s="108" t="str">
        <f>IF(HL!J236="","",HYPERLINK(HL!J236,9))</f>
        <v/>
      </c>
      <c r="R237" s="108" t="str">
        <f>IF(HL!K236="","",HYPERLINK(HL!K236,10))</f>
        <v/>
      </c>
      <c r="S237" s="108" t="str">
        <f>IF(HL!L236="","",HYPERLINK(HL!L236,11))</f>
        <v/>
      </c>
      <c r="T237" s="108" t="str">
        <f>IF(HL!M236="","",HYPERLINK(HL!M236,12))</f>
        <v/>
      </c>
      <c r="U237" s="108" t="str">
        <f>IF(HL!N236="","",HYPERLINK(HL!N236,13))</f>
        <v/>
      </c>
      <c r="V237" s="84" t="str">
        <f>IF(HL!O236="","",HYPERLINK(HL!O236,14))</f>
        <v/>
      </c>
      <c r="W237" s="1" t="s">
        <v>11737</v>
      </c>
      <c r="X237" s="163">
        <v>37286</v>
      </c>
      <c r="Y237" s="164">
        <v>37817</v>
      </c>
      <c r="Z237" s="1" t="str">
        <f t="shared" si="6"/>
        <v>2003</v>
      </c>
      <c r="AA237" s="1">
        <f t="shared" si="7"/>
        <v>17</v>
      </c>
      <c r="AB237" s="115"/>
      <c r="AC237" s="115"/>
      <c r="AD237" s="115"/>
      <c r="AE237" s="115"/>
      <c r="AF237" s="115"/>
      <c r="AG237" s="23" t="s">
        <v>820</v>
      </c>
      <c r="AH237" s="1"/>
      <c r="AI237" s="115"/>
      <c r="AJ237" s="115"/>
      <c r="AK237" s="115"/>
      <c r="AL237" s="35" t="s">
        <v>848</v>
      </c>
      <c r="AM237" s="23"/>
      <c r="AN237" s="23" t="s">
        <v>820</v>
      </c>
      <c r="AO237" s="23" t="s">
        <v>5642</v>
      </c>
      <c r="AP237" s="23" t="s">
        <v>2812</v>
      </c>
      <c r="AQ237" s="23" t="s">
        <v>172</v>
      </c>
      <c r="AR237" s="269"/>
      <c r="AS237" s="270"/>
      <c r="AT237" s="269"/>
      <c r="AU237" s="269"/>
      <c r="AV237" s="10"/>
      <c r="AW237" s="10"/>
      <c r="AX237" s="11"/>
      <c r="AY237" s="11"/>
      <c r="AZ237" s="10"/>
      <c r="BA237" s="10"/>
    </row>
    <row r="238" spans="1:53" ht="70.25" customHeight="1">
      <c r="A238" s="21">
        <v>234</v>
      </c>
      <c r="B238" s="35" t="s">
        <v>2959</v>
      </c>
      <c r="C238" s="35" t="s">
        <v>567</v>
      </c>
      <c r="D238" s="180">
        <v>429</v>
      </c>
      <c r="E238" s="115" t="s">
        <v>1848</v>
      </c>
      <c r="F238" s="79" t="s">
        <v>2338</v>
      </c>
      <c r="G238" s="1" t="s">
        <v>1182</v>
      </c>
      <c r="H238" s="23" t="s">
        <v>130</v>
      </c>
      <c r="I238" s="109" t="str">
        <f>IF(HL!B237="","",HYPERLINK(HL!B237,"表示"))</f>
        <v>表示</v>
      </c>
      <c r="J238" s="108">
        <f>IF(HL!C237="","",HYPERLINK(HL!C237,2))</f>
        <v>2</v>
      </c>
      <c r="K238" s="108">
        <f>IF(HL!D237="","",HYPERLINK(HL!D237,3))</f>
        <v>3</v>
      </c>
      <c r="L238" s="108" t="str">
        <f>IF(HL!E237="","",HYPERLINK(HL!E237,4))</f>
        <v/>
      </c>
      <c r="M238" s="108" t="str">
        <f>IF(HL!F237="","",HYPERLINK(HL!F237,5))</f>
        <v/>
      </c>
      <c r="N238" s="108" t="str">
        <f>IF(HL!G237="","",HYPERLINK(HL!G237,6))</f>
        <v/>
      </c>
      <c r="O238" s="108" t="str">
        <f>IF(HL!H237="","",HYPERLINK(HL!H237,7))</f>
        <v/>
      </c>
      <c r="P238" s="108" t="str">
        <f>IF(HL!I237="","",HYPERLINK(HL!I237,8))</f>
        <v/>
      </c>
      <c r="Q238" s="108" t="str">
        <f>IF(HL!J237="","",HYPERLINK(HL!J237,9))</f>
        <v/>
      </c>
      <c r="R238" s="108" t="str">
        <f>IF(HL!K237="","",HYPERLINK(HL!K237,10))</f>
        <v/>
      </c>
      <c r="S238" s="108" t="str">
        <f>IF(HL!L237="","",HYPERLINK(HL!L237,11))</f>
        <v/>
      </c>
      <c r="T238" s="108" t="str">
        <f>IF(HL!M237="","",HYPERLINK(HL!M237,12))</f>
        <v/>
      </c>
      <c r="U238" s="108" t="str">
        <f>IF(HL!N237="","",HYPERLINK(HL!N237,13))</f>
        <v/>
      </c>
      <c r="V238" s="84" t="str">
        <f>IF(HL!O237="","",HYPERLINK(HL!O237,14))</f>
        <v/>
      </c>
      <c r="W238" s="81" t="str">
        <f>IF(HL!P237="","－",HYPERLINK(HL!P237,"表示"))</f>
        <v>表示</v>
      </c>
      <c r="X238" s="163">
        <v>37650</v>
      </c>
      <c r="Y238" s="164">
        <v>37819</v>
      </c>
      <c r="Z238" s="1" t="str">
        <f t="shared" si="6"/>
        <v>2003</v>
      </c>
      <c r="AA238" s="1">
        <f t="shared" si="7"/>
        <v>5</v>
      </c>
      <c r="AB238" s="23"/>
      <c r="AC238" s="23"/>
      <c r="AD238" s="23"/>
      <c r="AE238" s="23" t="s">
        <v>820</v>
      </c>
      <c r="AF238" s="23"/>
      <c r="AG238" s="23"/>
      <c r="AH238" s="23"/>
      <c r="AI238" s="23"/>
      <c r="AJ238" s="23"/>
      <c r="AK238" s="23"/>
      <c r="AL238" s="35" t="s">
        <v>497</v>
      </c>
      <c r="AM238" s="23"/>
      <c r="AN238" s="23" t="s">
        <v>820</v>
      </c>
      <c r="AO238" s="1" t="s">
        <v>8</v>
      </c>
      <c r="AP238" s="1"/>
      <c r="AQ238" s="1"/>
      <c r="AR238" s="269"/>
      <c r="AS238" s="270"/>
      <c r="AT238" s="271"/>
      <c r="AU238" s="271"/>
      <c r="AV238" s="10"/>
      <c r="AW238" s="10"/>
      <c r="AX238" s="11"/>
      <c r="AY238" s="11"/>
      <c r="AZ238" s="10"/>
      <c r="BA238" s="10"/>
    </row>
    <row r="239" spans="1:53" ht="70.25" customHeight="1">
      <c r="A239" s="21">
        <v>235</v>
      </c>
      <c r="B239" s="35" t="s">
        <v>1097</v>
      </c>
      <c r="C239" s="35" t="s">
        <v>904</v>
      </c>
      <c r="D239" s="180">
        <v>232</v>
      </c>
      <c r="E239" s="115" t="s">
        <v>2246</v>
      </c>
      <c r="F239" s="79" t="s">
        <v>4235</v>
      </c>
      <c r="G239" s="1" t="s">
        <v>1182</v>
      </c>
      <c r="H239" s="23" t="s">
        <v>670</v>
      </c>
      <c r="I239" s="109" t="str">
        <f>IF(HL!B238="","",HYPERLINK(HL!B238,"表示"))</f>
        <v>表示</v>
      </c>
      <c r="J239" s="108" t="str">
        <f>IF(HL!C238="","",HYPERLINK(HL!C238,2))</f>
        <v/>
      </c>
      <c r="K239" s="108" t="str">
        <f>IF(HL!D238="","",HYPERLINK(HL!D238,3))</f>
        <v/>
      </c>
      <c r="L239" s="108" t="str">
        <f>IF(HL!E238="","",HYPERLINK(HL!E238,4))</f>
        <v/>
      </c>
      <c r="M239" s="108" t="str">
        <f>IF(HL!F238="","",HYPERLINK(HL!F238,5))</f>
        <v/>
      </c>
      <c r="N239" s="108" t="str">
        <f>IF(HL!G238="","",HYPERLINK(HL!G238,6))</f>
        <v/>
      </c>
      <c r="O239" s="108" t="str">
        <f>IF(HL!H238="","",HYPERLINK(HL!H238,7))</f>
        <v/>
      </c>
      <c r="P239" s="108" t="str">
        <f>IF(HL!I238="","",HYPERLINK(HL!I238,8))</f>
        <v/>
      </c>
      <c r="Q239" s="108" t="str">
        <f>IF(HL!J238="","",HYPERLINK(HL!J238,9))</f>
        <v/>
      </c>
      <c r="R239" s="108" t="str">
        <f>IF(HL!K238="","",HYPERLINK(HL!K238,10))</f>
        <v/>
      </c>
      <c r="S239" s="108" t="str">
        <f>IF(HL!L238="","",HYPERLINK(HL!L238,11))</f>
        <v/>
      </c>
      <c r="T239" s="108" t="str">
        <f>IF(HL!M238="","",HYPERLINK(HL!M238,12))</f>
        <v/>
      </c>
      <c r="U239" s="108" t="str">
        <f>IF(HL!N238="","",HYPERLINK(HL!N238,13))</f>
        <v/>
      </c>
      <c r="V239" s="84" t="str">
        <f>IF(HL!O238="","",HYPERLINK(HL!O238,14))</f>
        <v/>
      </c>
      <c r="W239" s="81" t="str">
        <f>IF(HL!P238="","－",HYPERLINK(HL!P238,"表示"))</f>
        <v>表示</v>
      </c>
      <c r="X239" s="163">
        <v>37263</v>
      </c>
      <c r="Y239" s="164">
        <v>37819</v>
      </c>
      <c r="Z239" s="1" t="str">
        <f t="shared" si="6"/>
        <v>2003</v>
      </c>
      <c r="AA239" s="1">
        <f t="shared" si="7"/>
        <v>18</v>
      </c>
      <c r="AB239" s="23"/>
      <c r="AC239" s="23"/>
      <c r="AD239" s="23"/>
      <c r="AE239" s="23"/>
      <c r="AF239" s="23"/>
      <c r="AG239" s="23" t="s">
        <v>820</v>
      </c>
      <c r="AH239" s="23"/>
      <c r="AI239" s="23"/>
      <c r="AJ239" s="23"/>
      <c r="AK239" s="23"/>
      <c r="AL239" s="35" t="s">
        <v>206</v>
      </c>
      <c r="AM239" s="23" t="s">
        <v>820</v>
      </c>
      <c r="AN239" s="23"/>
      <c r="AO239" s="1" t="s">
        <v>551</v>
      </c>
      <c r="AP239" s="1"/>
      <c r="AQ239" s="1"/>
      <c r="AR239" s="269"/>
      <c r="AS239" s="270"/>
      <c r="AT239" s="271"/>
      <c r="AU239" s="271"/>
      <c r="AV239" s="10"/>
      <c r="AW239" s="10"/>
      <c r="AX239" s="11"/>
      <c r="AY239" s="11"/>
      <c r="AZ239" s="10"/>
      <c r="BA239" s="10"/>
    </row>
    <row r="240" spans="1:53" ht="70.25" customHeight="1">
      <c r="A240" s="21">
        <v>236</v>
      </c>
      <c r="B240" s="35" t="s">
        <v>3051</v>
      </c>
      <c r="C240" s="35" t="s">
        <v>720</v>
      </c>
      <c r="D240" s="80">
        <v>218</v>
      </c>
      <c r="E240" s="115" t="s">
        <v>2241</v>
      </c>
      <c r="F240" s="79" t="s">
        <v>4236</v>
      </c>
      <c r="G240" s="1" t="s">
        <v>1182</v>
      </c>
      <c r="H240" s="23" t="s">
        <v>129</v>
      </c>
      <c r="I240" s="109" t="str">
        <f>IF(HL!B239="","",HYPERLINK(HL!B239,"表示"))</f>
        <v>表示</v>
      </c>
      <c r="J240" s="108" t="str">
        <f>IF(HL!C239="","",HYPERLINK(HL!C239,2))</f>
        <v/>
      </c>
      <c r="K240" s="108" t="str">
        <f>IF(HL!D239="","",HYPERLINK(HL!D239,3))</f>
        <v/>
      </c>
      <c r="L240" s="108" t="str">
        <f>IF(HL!E239="","",HYPERLINK(HL!E239,4))</f>
        <v/>
      </c>
      <c r="M240" s="108" t="str">
        <f>IF(HL!F239="","",HYPERLINK(HL!F239,5))</f>
        <v/>
      </c>
      <c r="N240" s="108" t="str">
        <f>IF(HL!G239="","",HYPERLINK(HL!G239,6))</f>
        <v/>
      </c>
      <c r="O240" s="108" t="str">
        <f>IF(HL!H239="","",HYPERLINK(HL!H239,7))</f>
        <v/>
      </c>
      <c r="P240" s="108" t="str">
        <f>IF(HL!I239="","",HYPERLINK(HL!I239,8))</f>
        <v/>
      </c>
      <c r="Q240" s="108" t="str">
        <f>IF(HL!J239="","",HYPERLINK(HL!J239,9))</f>
        <v/>
      </c>
      <c r="R240" s="108" t="str">
        <f>IF(HL!K239="","",HYPERLINK(HL!K239,10))</f>
        <v/>
      </c>
      <c r="S240" s="108" t="str">
        <f>IF(HL!L239="","",HYPERLINK(HL!L239,11))</f>
        <v/>
      </c>
      <c r="T240" s="108" t="str">
        <f>IF(HL!M239="","",HYPERLINK(HL!M239,12))</f>
        <v/>
      </c>
      <c r="U240" s="108" t="str">
        <f>IF(HL!N239="","",HYPERLINK(HL!N239,13))</f>
        <v/>
      </c>
      <c r="V240" s="84" t="str">
        <f>IF(HL!O239="","",HYPERLINK(HL!O239,14))</f>
        <v/>
      </c>
      <c r="W240" s="81" t="str">
        <f>IF(HL!P239="","－",HYPERLINK(HL!P239,"表示"))</f>
        <v>表示</v>
      </c>
      <c r="X240" s="163">
        <v>36488</v>
      </c>
      <c r="Y240" s="164">
        <v>37819</v>
      </c>
      <c r="Z240" s="1" t="str">
        <f t="shared" si="6"/>
        <v>2003</v>
      </c>
      <c r="AA240" s="1">
        <f t="shared" si="7"/>
        <v>43</v>
      </c>
      <c r="AB240" s="23" t="s">
        <v>820</v>
      </c>
      <c r="AC240" s="23"/>
      <c r="AD240" s="23"/>
      <c r="AE240" s="23"/>
      <c r="AF240" s="23"/>
      <c r="AG240" s="23"/>
      <c r="AH240" s="23"/>
      <c r="AI240" s="23"/>
      <c r="AJ240" s="23"/>
      <c r="AK240" s="23"/>
      <c r="AL240" s="35" t="s">
        <v>2387</v>
      </c>
      <c r="AM240" s="23" t="s">
        <v>820</v>
      </c>
      <c r="AN240" s="23"/>
      <c r="AO240" s="1" t="s">
        <v>551</v>
      </c>
      <c r="AP240" s="1"/>
      <c r="AQ240" s="1"/>
      <c r="AR240" s="269"/>
      <c r="AS240" s="270"/>
      <c r="AT240" s="271"/>
      <c r="AU240" s="271"/>
      <c r="AV240" s="10"/>
      <c r="AW240" s="10"/>
      <c r="AX240" s="11"/>
      <c r="AY240" s="11"/>
      <c r="AZ240" s="10"/>
      <c r="BA240" s="10"/>
    </row>
    <row r="241" spans="1:53" ht="75" customHeight="1">
      <c r="A241" s="21">
        <v>237</v>
      </c>
      <c r="B241" s="35" t="s">
        <v>1989</v>
      </c>
      <c r="C241" s="35" t="s">
        <v>240</v>
      </c>
      <c r="D241" s="80">
        <v>399</v>
      </c>
      <c r="E241" s="115" t="s">
        <v>1878</v>
      </c>
      <c r="F241" s="79" t="s">
        <v>2273</v>
      </c>
      <c r="G241" s="1" t="s">
        <v>1182</v>
      </c>
      <c r="H241" s="23" t="s">
        <v>670</v>
      </c>
      <c r="I241" s="109" t="str">
        <f>IF(HL!B240="","",HYPERLINK(HL!B240,"表示"))</f>
        <v>表示</v>
      </c>
      <c r="J241" s="108" t="str">
        <f>IF(HL!C240="","",HYPERLINK(HL!C240,2))</f>
        <v/>
      </c>
      <c r="K241" s="108" t="str">
        <f>IF(HL!D240="","",HYPERLINK(HL!D240,3))</f>
        <v/>
      </c>
      <c r="L241" s="108" t="str">
        <f>IF(HL!E240="","",HYPERLINK(HL!E240,4))</f>
        <v/>
      </c>
      <c r="M241" s="108" t="str">
        <f>IF(HL!F240="","",HYPERLINK(HL!F240,5))</f>
        <v/>
      </c>
      <c r="N241" s="108" t="str">
        <f>IF(HL!G240="","",HYPERLINK(HL!G240,6))</f>
        <v/>
      </c>
      <c r="O241" s="108" t="str">
        <f>IF(HL!H240="","",HYPERLINK(HL!H240,7))</f>
        <v/>
      </c>
      <c r="P241" s="108" t="str">
        <f>IF(HL!I240="","",HYPERLINK(HL!I240,8))</f>
        <v/>
      </c>
      <c r="Q241" s="108" t="str">
        <f>IF(HL!J240="","",HYPERLINK(HL!J240,9))</f>
        <v/>
      </c>
      <c r="R241" s="108" t="str">
        <f>IF(HL!K240="","",HYPERLINK(HL!K240,10))</f>
        <v/>
      </c>
      <c r="S241" s="108" t="str">
        <f>IF(HL!L240="","",HYPERLINK(HL!L240,11))</f>
        <v/>
      </c>
      <c r="T241" s="108" t="str">
        <f>IF(HL!M240="","",HYPERLINK(HL!M240,12))</f>
        <v/>
      </c>
      <c r="U241" s="108" t="str">
        <f>IF(HL!N240="","",HYPERLINK(HL!N240,13))</f>
        <v/>
      </c>
      <c r="V241" s="84" t="str">
        <f>IF(HL!O240="","",HYPERLINK(HL!O240,14))</f>
        <v/>
      </c>
      <c r="W241" s="81" t="str">
        <f>IF(HL!P240="","－",HYPERLINK(HL!P240,"表示"))</f>
        <v>表示</v>
      </c>
      <c r="X241" s="163">
        <v>37286</v>
      </c>
      <c r="Y241" s="164">
        <v>37819</v>
      </c>
      <c r="Z241" s="1" t="str">
        <f t="shared" si="6"/>
        <v>2003</v>
      </c>
      <c r="AA241" s="1">
        <f t="shared" si="7"/>
        <v>17</v>
      </c>
      <c r="AB241" s="23"/>
      <c r="AC241" s="23"/>
      <c r="AD241" s="23"/>
      <c r="AE241" s="23"/>
      <c r="AF241" s="23"/>
      <c r="AG241" s="23" t="s">
        <v>820</v>
      </c>
      <c r="AH241" s="23"/>
      <c r="AI241" s="23"/>
      <c r="AJ241" s="23"/>
      <c r="AK241" s="23"/>
      <c r="AL241" s="35" t="s">
        <v>1113</v>
      </c>
      <c r="AM241" s="23" t="s">
        <v>820</v>
      </c>
      <c r="AN241" s="23"/>
      <c r="AO241" s="1" t="s">
        <v>551</v>
      </c>
      <c r="AP241" s="1"/>
      <c r="AQ241" s="23" t="s">
        <v>172</v>
      </c>
      <c r="AR241" s="269"/>
      <c r="AS241" s="270"/>
      <c r="AT241" s="269"/>
      <c r="AU241" s="269"/>
      <c r="AV241" s="10"/>
      <c r="AW241" s="10"/>
      <c r="AX241" s="11"/>
      <c r="AY241" s="11"/>
      <c r="AZ241" s="10"/>
      <c r="BA241" s="10"/>
    </row>
    <row r="242" spans="1:53" ht="70.25" customHeight="1">
      <c r="A242" s="21">
        <v>238</v>
      </c>
      <c r="B242" s="35" t="s">
        <v>3052</v>
      </c>
      <c r="C242" s="35" t="s">
        <v>721</v>
      </c>
      <c r="D242" s="80">
        <v>216</v>
      </c>
      <c r="E242" s="115" t="s">
        <v>6117</v>
      </c>
      <c r="F242" s="79" t="s">
        <v>973</v>
      </c>
      <c r="G242" s="1" t="s">
        <v>1182</v>
      </c>
      <c r="H242" s="23" t="s">
        <v>129</v>
      </c>
      <c r="I242" s="109" t="str">
        <f>IF(HL!B241="","",HYPERLINK(HL!B241,"表示"))</f>
        <v>表示</v>
      </c>
      <c r="J242" s="108" t="str">
        <f>IF(HL!C241="","",HYPERLINK(HL!C241,2))</f>
        <v/>
      </c>
      <c r="K242" s="108" t="str">
        <f>IF(HL!D241="","",HYPERLINK(HL!D241,3))</f>
        <v/>
      </c>
      <c r="L242" s="108" t="str">
        <f>IF(HL!E241="","",HYPERLINK(HL!E241,4))</f>
        <v/>
      </c>
      <c r="M242" s="108" t="str">
        <f>IF(HL!F241="","",HYPERLINK(HL!F241,5))</f>
        <v/>
      </c>
      <c r="N242" s="108" t="str">
        <f>IF(HL!G241="","",HYPERLINK(HL!G241,6))</f>
        <v/>
      </c>
      <c r="O242" s="108" t="str">
        <f>IF(HL!H241="","",HYPERLINK(HL!H241,7))</f>
        <v/>
      </c>
      <c r="P242" s="108" t="str">
        <f>IF(HL!I241="","",HYPERLINK(HL!I241,8))</f>
        <v/>
      </c>
      <c r="Q242" s="108" t="str">
        <f>IF(HL!J241="","",HYPERLINK(HL!J241,9))</f>
        <v/>
      </c>
      <c r="R242" s="108" t="str">
        <f>IF(HL!K241="","",HYPERLINK(HL!K241,10))</f>
        <v/>
      </c>
      <c r="S242" s="108" t="str">
        <f>IF(HL!L241="","",HYPERLINK(HL!L241,11))</f>
        <v/>
      </c>
      <c r="T242" s="108" t="str">
        <f>IF(HL!M241="","",HYPERLINK(HL!M241,12))</f>
        <v/>
      </c>
      <c r="U242" s="108" t="str">
        <f>IF(HL!N241="","",HYPERLINK(HL!N241,13))</f>
        <v/>
      </c>
      <c r="V242" s="84" t="str">
        <f>IF(HL!O241="","",HYPERLINK(HL!O241,14))</f>
        <v/>
      </c>
      <c r="W242" s="81" t="str">
        <f>IF(HL!P241="","－",HYPERLINK(HL!P241,"表示"))</f>
        <v>表示</v>
      </c>
      <c r="X242" s="163">
        <v>37225</v>
      </c>
      <c r="Y242" s="164">
        <v>37819</v>
      </c>
      <c r="Z242" s="1" t="str">
        <f t="shared" si="6"/>
        <v>2003</v>
      </c>
      <c r="AA242" s="1">
        <f t="shared" si="7"/>
        <v>19</v>
      </c>
      <c r="AB242" s="23" t="s">
        <v>820</v>
      </c>
      <c r="AC242" s="23"/>
      <c r="AD242" s="23"/>
      <c r="AE242" s="23"/>
      <c r="AF242" s="23"/>
      <c r="AG242" s="23"/>
      <c r="AH242" s="23"/>
      <c r="AI242" s="23"/>
      <c r="AJ242" s="23"/>
      <c r="AK242" s="23"/>
      <c r="AL242" s="35" t="s">
        <v>552</v>
      </c>
      <c r="AM242" s="23" t="s">
        <v>820</v>
      </c>
      <c r="AN242" s="23"/>
      <c r="AO242" s="1" t="s">
        <v>551</v>
      </c>
      <c r="AP242" s="1"/>
      <c r="AQ242" s="1"/>
      <c r="AR242" s="269"/>
      <c r="AS242" s="270"/>
      <c r="AT242" s="271"/>
      <c r="AU242" s="271"/>
      <c r="AV242" s="10"/>
      <c r="AW242" s="10"/>
      <c r="AX242" s="11"/>
      <c r="AY242" s="11"/>
      <c r="AZ242" s="10"/>
      <c r="BA242" s="10"/>
    </row>
    <row r="243" spans="1:53" ht="70.25" customHeight="1">
      <c r="A243" s="21">
        <v>239</v>
      </c>
      <c r="B243" s="35" t="s">
        <v>3053</v>
      </c>
      <c r="C243" s="35" t="s">
        <v>3054</v>
      </c>
      <c r="D243" s="80">
        <v>422</v>
      </c>
      <c r="E243" s="115" t="s">
        <v>2060</v>
      </c>
      <c r="F243" s="79" t="s">
        <v>4237</v>
      </c>
      <c r="G243" s="1" t="s">
        <v>1182</v>
      </c>
      <c r="H243" s="23" t="s">
        <v>670</v>
      </c>
      <c r="I243" s="109" t="str">
        <f>IF(HL!B242="","",HYPERLINK(HL!B242,"表示"))</f>
        <v>表示</v>
      </c>
      <c r="J243" s="108" t="str">
        <f>IF(HL!C242="","",HYPERLINK(HL!C242,2))</f>
        <v/>
      </c>
      <c r="K243" s="108" t="str">
        <f>IF(HL!D242="","",HYPERLINK(HL!D242,3))</f>
        <v/>
      </c>
      <c r="L243" s="108" t="str">
        <f>IF(HL!E242="","",HYPERLINK(HL!E242,4))</f>
        <v/>
      </c>
      <c r="M243" s="108" t="str">
        <f>IF(HL!F242="","",HYPERLINK(HL!F242,5))</f>
        <v/>
      </c>
      <c r="N243" s="108" t="str">
        <f>IF(HL!G242="","",HYPERLINK(HL!G242,6))</f>
        <v/>
      </c>
      <c r="O243" s="108" t="str">
        <f>IF(HL!H242="","",HYPERLINK(HL!H242,7))</f>
        <v/>
      </c>
      <c r="P243" s="108" t="str">
        <f>IF(HL!I242="","",HYPERLINK(HL!I242,8))</f>
        <v/>
      </c>
      <c r="Q243" s="108" t="str">
        <f>IF(HL!J242="","",HYPERLINK(HL!J242,9))</f>
        <v/>
      </c>
      <c r="R243" s="108" t="str">
        <f>IF(HL!K242="","",HYPERLINK(HL!K242,10))</f>
        <v/>
      </c>
      <c r="S243" s="108" t="str">
        <f>IF(HL!L242="","",HYPERLINK(HL!L242,11))</f>
        <v/>
      </c>
      <c r="T243" s="108" t="str">
        <f>IF(HL!M242="","",HYPERLINK(HL!M242,12))</f>
        <v/>
      </c>
      <c r="U243" s="108" t="str">
        <f>IF(HL!N242="","",HYPERLINK(HL!N242,13))</f>
        <v/>
      </c>
      <c r="V243" s="84" t="str">
        <f>IF(HL!O242="","",HYPERLINK(HL!O242,14))</f>
        <v/>
      </c>
      <c r="W243" s="81" t="str">
        <f>IF(HL!P242="","－",HYPERLINK(HL!P242,"表示"))</f>
        <v>表示</v>
      </c>
      <c r="X243" s="163">
        <v>37188</v>
      </c>
      <c r="Y243" s="164">
        <v>37819</v>
      </c>
      <c r="Z243" s="1" t="str">
        <f t="shared" si="6"/>
        <v>2003</v>
      </c>
      <c r="AA243" s="1">
        <f t="shared" si="7"/>
        <v>20</v>
      </c>
      <c r="AB243" s="23"/>
      <c r="AC243" s="23"/>
      <c r="AD243" s="23"/>
      <c r="AE243" s="23" t="s">
        <v>820</v>
      </c>
      <c r="AF243" s="23"/>
      <c r="AG243" s="23" t="s">
        <v>820</v>
      </c>
      <c r="AH243" s="23"/>
      <c r="AI243" s="23"/>
      <c r="AJ243" s="23"/>
      <c r="AK243" s="23"/>
      <c r="AL243" s="35" t="s">
        <v>2388</v>
      </c>
      <c r="AM243" s="23" t="s">
        <v>820</v>
      </c>
      <c r="AN243" s="23" t="s">
        <v>820</v>
      </c>
      <c r="AO243" s="1" t="s">
        <v>551</v>
      </c>
      <c r="AP243" s="1"/>
      <c r="AQ243" s="1"/>
      <c r="AR243" s="269"/>
      <c r="AS243" s="270"/>
      <c r="AT243" s="271"/>
      <c r="AU243" s="271"/>
      <c r="AV243" s="10"/>
      <c r="AW243" s="10"/>
      <c r="AX243" s="11"/>
      <c r="AY243" s="11"/>
      <c r="AZ243" s="10"/>
      <c r="BA243" s="10"/>
    </row>
    <row r="244" spans="1:53" ht="111.75" customHeight="1">
      <c r="A244" s="21">
        <v>240</v>
      </c>
      <c r="B244" s="35" t="s">
        <v>915</v>
      </c>
      <c r="C244" s="35" t="s">
        <v>916</v>
      </c>
      <c r="D244" s="80">
        <v>239</v>
      </c>
      <c r="E244" s="115" t="s">
        <v>2150</v>
      </c>
      <c r="F244" s="79" t="s">
        <v>4690</v>
      </c>
      <c r="G244" s="1" t="s">
        <v>1182</v>
      </c>
      <c r="H244" s="23" t="s">
        <v>129</v>
      </c>
      <c r="I244" s="109" t="str">
        <f>IF(HL!B243="","",HYPERLINK(HL!B243,"表示"))</f>
        <v>表示</v>
      </c>
      <c r="J244" s="108">
        <f>IF(HL!C243="","",HYPERLINK(HL!C243,2))</f>
        <v>2</v>
      </c>
      <c r="K244" s="108">
        <f>IF(HL!D243="","",HYPERLINK(HL!D243,3))</f>
        <v>3</v>
      </c>
      <c r="L244" s="108">
        <f>IF(HL!E243="","",HYPERLINK(HL!E243,4))</f>
        <v>4</v>
      </c>
      <c r="M244" s="108" t="str">
        <f>IF(HL!F243="","",HYPERLINK(HL!F243,5))</f>
        <v/>
      </c>
      <c r="N244" s="108" t="str">
        <f>IF(HL!G243="","",HYPERLINK(HL!G243,6))</f>
        <v/>
      </c>
      <c r="O244" s="108" t="str">
        <f>IF(HL!H243="","",HYPERLINK(HL!H243,7))</f>
        <v/>
      </c>
      <c r="P244" s="108" t="str">
        <f>IF(HL!I243="","",HYPERLINK(HL!I243,8))</f>
        <v/>
      </c>
      <c r="Q244" s="108" t="str">
        <f>IF(HL!J243="","",HYPERLINK(HL!J243,9))</f>
        <v/>
      </c>
      <c r="R244" s="108" t="str">
        <f>IF(HL!K243="","",HYPERLINK(HL!K243,10))</f>
        <v/>
      </c>
      <c r="S244" s="108" t="str">
        <f>IF(HL!L243="","",HYPERLINK(HL!L243,11))</f>
        <v/>
      </c>
      <c r="T244" s="108" t="str">
        <f>IF(HL!M243="","",HYPERLINK(HL!M243,12))</f>
        <v/>
      </c>
      <c r="U244" s="108" t="str">
        <f>IF(HL!N243="","",HYPERLINK(HL!N243,13))</f>
        <v/>
      </c>
      <c r="V244" s="84" t="str">
        <f>IF(HL!O243="","",HYPERLINK(HL!O243,14))</f>
        <v/>
      </c>
      <c r="W244" s="81" t="str">
        <f>IF(HL!P243="","－",HYPERLINK(HL!P243,"表示"))</f>
        <v>表示</v>
      </c>
      <c r="X244" s="163">
        <v>37656</v>
      </c>
      <c r="Y244" s="164">
        <v>37819</v>
      </c>
      <c r="Z244" s="1" t="str">
        <f t="shared" si="6"/>
        <v>2003</v>
      </c>
      <c r="AA244" s="1">
        <f t="shared" si="7"/>
        <v>5</v>
      </c>
      <c r="AB244" s="23"/>
      <c r="AC244" s="23"/>
      <c r="AD244" s="23"/>
      <c r="AE244" s="23" t="s">
        <v>820</v>
      </c>
      <c r="AF244" s="23"/>
      <c r="AG244" s="23"/>
      <c r="AH244" s="23"/>
      <c r="AI244" s="23"/>
      <c r="AJ244" s="23"/>
      <c r="AK244" s="23"/>
      <c r="AL244" s="35" t="s">
        <v>914</v>
      </c>
      <c r="AM244" s="23" t="s">
        <v>820</v>
      </c>
      <c r="AN244" s="23"/>
      <c r="AO244" s="1" t="s">
        <v>551</v>
      </c>
      <c r="AP244" s="1"/>
      <c r="AQ244" s="1"/>
      <c r="AR244" s="269"/>
      <c r="AS244" s="270"/>
      <c r="AT244" s="271"/>
      <c r="AU244" s="271"/>
      <c r="AV244" s="10"/>
      <c r="AW244" s="10"/>
      <c r="AX244" s="11"/>
      <c r="AY244" s="11"/>
      <c r="AZ244" s="10"/>
      <c r="BA244" s="10"/>
    </row>
    <row r="245" spans="1:53" ht="70.25" customHeight="1">
      <c r="A245" s="21">
        <v>241</v>
      </c>
      <c r="B245" s="35" t="s">
        <v>948</v>
      </c>
      <c r="C245" s="35" t="s">
        <v>1070</v>
      </c>
      <c r="D245" s="80">
        <v>245</v>
      </c>
      <c r="E245" s="115" t="s">
        <v>1378</v>
      </c>
      <c r="F245" s="79" t="s">
        <v>62</v>
      </c>
      <c r="G245" s="1" t="s">
        <v>1183</v>
      </c>
      <c r="H245" s="1" t="s">
        <v>22</v>
      </c>
      <c r="I245" s="109" t="str">
        <f>IF(HL!B244="","",HYPERLINK(HL!B244,"表示"))</f>
        <v>表示</v>
      </c>
      <c r="J245" s="108" t="str">
        <f>IF(HL!C244="","",HYPERLINK(HL!C244,2))</f>
        <v/>
      </c>
      <c r="K245" s="108" t="str">
        <f>IF(HL!D244="","",HYPERLINK(HL!D244,3))</f>
        <v/>
      </c>
      <c r="L245" s="108" t="str">
        <f>IF(HL!E244="","",HYPERLINK(HL!E244,4))</f>
        <v/>
      </c>
      <c r="M245" s="108" t="str">
        <f>IF(HL!F244="","",HYPERLINK(HL!F244,5))</f>
        <v/>
      </c>
      <c r="N245" s="108" t="str">
        <f>IF(HL!G244="","",HYPERLINK(HL!G244,6))</f>
        <v/>
      </c>
      <c r="O245" s="108" t="str">
        <f>IF(HL!H244="","",HYPERLINK(HL!H244,7))</f>
        <v/>
      </c>
      <c r="P245" s="108" t="str">
        <f>IF(HL!I244="","",HYPERLINK(HL!I244,8))</f>
        <v/>
      </c>
      <c r="Q245" s="108" t="str">
        <f>IF(HL!J244="","",HYPERLINK(HL!J244,9))</f>
        <v/>
      </c>
      <c r="R245" s="108" t="str">
        <f>IF(HL!K244="","",HYPERLINK(HL!K244,10))</f>
        <v/>
      </c>
      <c r="S245" s="108" t="str">
        <f>IF(HL!L244="","",HYPERLINK(HL!L244,11))</f>
        <v/>
      </c>
      <c r="T245" s="108" t="str">
        <f>IF(HL!M244="","",HYPERLINK(HL!M244,12))</f>
        <v/>
      </c>
      <c r="U245" s="108" t="str">
        <f>IF(HL!N244="","",HYPERLINK(HL!N244,13))</f>
        <v/>
      </c>
      <c r="V245" s="84" t="str">
        <f>IF(HL!O244="","",HYPERLINK(HL!O244,14))</f>
        <v/>
      </c>
      <c r="W245" s="1" t="s">
        <v>11737</v>
      </c>
      <c r="X245" s="163">
        <v>37223</v>
      </c>
      <c r="Y245" s="164">
        <v>37834</v>
      </c>
      <c r="Z245" s="1" t="str">
        <f t="shared" si="6"/>
        <v>2003</v>
      </c>
      <c r="AA245" s="1">
        <f t="shared" si="7"/>
        <v>20</v>
      </c>
      <c r="AB245" s="23"/>
      <c r="AC245" s="23"/>
      <c r="AD245" s="23"/>
      <c r="AE245" s="23"/>
      <c r="AF245" s="23" t="s">
        <v>10</v>
      </c>
      <c r="AG245" s="23"/>
      <c r="AH245" s="23"/>
      <c r="AI245" s="23"/>
      <c r="AJ245" s="23"/>
      <c r="AK245" s="23"/>
      <c r="AL245" s="35" t="s">
        <v>447</v>
      </c>
      <c r="AM245" s="23"/>
      <c r="AN245" s="23" t="s">
        <v>820</v>
      </c>
      <c r="AO245" s="1" t="s">
        <v>551</v>
      </c>
      <c r="AP245" s="1"/>
      <c r="AQ245" s="1"/>
      <c r="AR245" s="269"/>
      <c r="AS245" s="270"/>
      <c r="AT245" s="271"/>
      <c r="AU245" s="271"/>
      <c r="AV245" s="10"/>
      <c r="AW245" s="10"/>
      <c r="AX245" s="11"/>
      <c r="AY245" s="11"/>
      <c r="AZ245" s="10"/>
      <c r="BA245" s="10"/>
    </row>
    <row r="246" spans="1:53" ht="70.25" customHeight="1">
      <c r="A246" s="21">
        <v>242</v>
      </c>
      <c r="B246" s="35" t="s">
        <v>3055</v>
      </c>
      <c r="C246" s="35" t="s">
        <v>5472</v>
      </c>
      <c r="D246" s="80">
        <v>249</v>
      </c>
      <c r="E246" s="115" t="s">
        <v>1597</v>
      </c>
      <c r="F246" s="79" t="s">
        <v>1091</v>
      </c>
      <c r="G246" s="1" t="s">
        <v>1183</v>
      </c>
      <c r="H246" s="23" t="s">
        <v>674</v>
      </c>
      <c r="I246" s="109" t="str">
        <f>IF(HL!B245="","",HYPERLINK(HL!B245,"表示"))</f>
        <v>表示</v>
      </c>
      <c r="J246" s="108">
        <f>IF(HL!C245="","",HYPERLINK(HL!C245,2))</f>
        <v>2</v>
      </c>
      <c r="K246" s="108" t="str">
        <f>IF(HL!D245="","",HYPERLINK(HL!D245,3))</f>
        <v/>
      </c>
      <c r="L246" s="108" t="str">
        <f>IF(HL!E245="","",HYPERLINK(HL!E245,4))</f>
        <v/>
      </c>
      <c r="M246" s="108" t="str">
        <f>IF(HL!F245="","",HYPERLINK(HL!F245,5))</f>
        <v/>
      </c>
      <c r="N246" s="108" t="str">
        <f>IF(HL!G245="","",HYPERLINK(HL!G245,6))</f>
        <v/>
      </c>
      <c r="O246" s="108" t="str">
        <f>IF(HL!H245="","",HYPERLINK(HL!H245,7))</f>
        <v/>
      </c>
      <c r="P246" s="108" t="str">
        <f>IF(HL!I245="","",HYPERLINK(HL!I245,8))</f>
        <v/>
      </c>
      <c r="Q246" s="108" t="str">
        <f>IF(HL!J245="","",HYPERLINK(HL!J245,9))</f>
        <v/>
      </c>
      <c r="R246" s="108" t="str">
        <f>IF(HL!K245="","",HYPERLINK(HL!K245,10))</f>
        <v/>
      </c>
      <c r="S246" s="108" t="str">
        <f>IF(HL!L245="","",HYPERLINK(HL!L245,11))</f>
        <v/>
      </c>
      <c r="T246" s="108" t="str">
        <f>IF(HL!M245="","",HYPERLINK(HL!M245,12))</f>
        <v/>
      </c>
      <c r="U246" s="108" t="str">
        <f>IF(HL!N245="","",HYPERLINK(HL!N245,13))</f>
        <v/>
      </c>
      <c r="V246" s="84" t="str">
        <f>IF(HL!O245="","",HYPERLINK(HL!O245,14))</f>
        <v/>
      </c>
      <c r="W246" s="1" t="s">
        <v>11737</v>
      </c>
      <c r="X246" s="163">
        <v>37391</v>
      </c>
      <c r="Y246" s="164">
        <v>37862</v>
      </c>
      <c r="Z246" s="1" t="str">
        <f t="shared" si="6"/>
        <v>2003</v>
      </c>
      <c r="AA246" s="1">
        <f t="shared" si="7"/>
        <v>15</v>
      </c>
      <c r="AB246" s="23"/>
      <c r="AC246" s="23"/>
      <c r="AD246" s="23"/>
      <c r="AE246" s="23"/>
      <c r="AF246" s="23"/>
      <c r="AG246" s="23" t="s">
        <v>820</v>
      </c>
      <c r="AH246" s="23"/>
      <c r="AI246" s="23" t="s">
        <v>10</v>
      </c>
      <c r="AJ246" s="23"/>
      <c r="AK246" s="23"/>
      <c r="AL246" s="35" t="s">
        <v>278</v>
      </c>
      <c r="AM246" s="23"/>
      <c r="AN246" s="23" t="s">
        <v>820</v>
      </c>
      <c r="AO246" s="1" t="s">
        <v>551</v>
      </c>
      <c r="AP246" s="1"/>
      <c r="AQ246" s="1"/>
      <c r="AR246" s="269"/>
      <c r="AS246" s="270"/>
      <c r="AT246" s="271"/>
      <c r="AU246" s="271"/>
      <c r="AV246" s="10"/>
      <c r="AW246" s="10"/>
      <c r="AX246" s="11"/>
      <c r="AY246" s="11"/>
      <c r="AZ246" s="10"/>
      <c r="BA246" s="10"/>
    </row>
    <row r="247" spans="1:53" ht="70.25" customHeight="1">
      <c r="A247" s="21">
        <v>243</v>
      </c>
      <c r="B247" s="35" t="s">
        <v>2950</v>
      </c>
      <c r="C247" s="35" t="s">
        <v>693</v>
      </c>
      <c r="D247" s="80">
        <v>429</v>
      </c>
      <c r="E247" s="115" t="s">
        <v>1848</v>
      </c>
      <c r="F247" s="79" t="s">
        <v>84</v>
      </c>
      <c r="G247" s="1" t="s">
        <v>1183</v>
      </c>
      <c r="H247" s="23" t="s">
        <v>23</v>
      </c>
      <c r="I247" s="109" t="str">
        <f>IF(HL!B246="","",HYPERLINK(HL!B246,"表示"))</f>
        <v>表示</v>
      </c>
      <c r="J247" s="108">
        <f>IF(HL!C246="","",HYPERLINK(HL!C246,2))</f>
        <v>2</v>
      </c>
      <c r="K247" s="108" t="str">
        <f>IF(HL!D246="","",HYPERLINK(HL!D246,3))</f>
        <v/>
      </c>
      <c r="L247" s="108" t="str">
        <f>IF(HL!E246="","",HYPERLINK(HL!E246,4))</f>
        <v/>
      </c>
      <c r="M247" s="108" t="str">
        <f>IF(HL!F246="","",HYPERLINK(HL!F246,5))</f>
        <v/>
      </c>
      <c r="N247" s="108" t="str">
        <f>IF(HL!G246="","",HYPERLINK(HL!G246,6))</f>
        <v/>
      </c>
      <c r="O247" s="108" t="str">
        <f>IF(HL!H246="","",HYPERLINK(HL!H246,7))</f>
        <v/>
      </c>
      <c r="P247" s="108" t="str">
        <f>IF(HL!I246="","",HYPERLINK(HL!I246,8))</f>
        <v/>
      </c>
      <c r="Q247" s="108" t="str">
        <f>IF(HL!J246="","",HYPERLINK(HL!J246,9))</f>
        <v/>
      </c>
      <c r="R247" s="108" t="str">
        <f>IF(HL!K246="","",HYPERLINK(HL!K246,10))</f>
        <v/>
      </c>
      <c r="S247" s="108" t="str">
        <f>IF(HL!L246="","",HYPERLINK(HL!L246,11))</f>
        <v/>
      </c>
      <c r="T247" s="108" t="str">
        <f>IF(HL!M246="","",HYPERLINK(HL!M246,12))</f>
        <v/>
      </c>
      <c r="U247" s="108" t="str">
        <f>IF(HL!N246="","",HYPERLINK(HL!N246,13))</f>
        <v/>
      </c>
      <c r="V247" s="84" t="str">
        <f>IF(HL!O246="","",HYPERLINK(HL!O246,14))</f>
        <v/>
      </c>
      <c r="W247" s="1" t="s">
        <v>11737</v>
      </c>
      <c r="X247" s="163">
        <v>37386</v>
      </c>
      <c r="Y247" s="164">
        <v>37883</v>
      </c>
      <c r="Z247" s="1" t="str">
        <f t="shared" si="6"/>
        <v>2003</v>
      </c>
      <c r="AA247" s="1">
        <f t="shared" si="7"/>
        <v>16</v>
      </c>
      <c r="AB247" s="1"/>
      <c r="AC247" s="1"/>
      <c r="AD247" s="1"/>
      <c r="AE247" s="23" t="s">
        <v>820</v>
      </c>
      <c r="AF247" s="1"/>
      <c r="AG247" s="23" t="s">
        <v>820</v>
      </c>
      <c r="AH247" s="1"/>
      <c r="AI247" s="1"/>
      <c r="AJ247" s="1"/>
      <c r="AK247" s="1"/>
      <c r="AL247" s="35" t="s">
        <v>192</v>
      </c>
      <c r="AM247" s="23" t="s">
        <v>820</v>
      </c>
      <c r="AN247" s="23"/>
      <c r="AO247" s="1" t="s">
        <v>965</v>
      </c>
      <c r="AP247" s="1"/>
      <c r="AQ247" s="1"/>
      <c r="AR247" s="269"/>
      <c r="AS247" s="270"/>
      <c r="AT247" s="271"/>
      <c r="AU247" s="271"/>
      <c r="AV247" s="10"/>
      <c r="AW247" s="10"/>
      <c r="AX247" s="11"/>
      <c r="AY247" s="11"/>
      <c r="AZ247" s="10"/>
      <c r="BA247" s="10"/>
    </row>
    <row r="248" spans="1:53" ht="70.25" customHeight="1">
      <c r="A248" s="21">
        <v>244</v>
      </c>
      <c r="B248" s="35" t="s">
        <v>3056</v>
      </c>
      <c r="C248" s="35" t="s">
        <v>559</v>
      </c>
      <c r="D248" s="80">
        <v>625</v>
      </c>
      <c r="E248" s="115" t="s">
        <v>1594</v>
      </c>
      <c r="F248" s="79" t="s">
        <v>311</v>
      </c>
      <c r="G248" s="1" t="s">
        <v>1183</v>
      </c>
      <c r="H248" s="1" t="s">
        <v>20</v>
      </c>
      <c r="I248" s="109" t="str">
        <f>IF(HL!B247="","",HYPERLINK(HL!B247,"表示"))</f>
        <v>表示</v>
      </c>
      <c r="J248" s="108" t="str">
        <f>IF(HL!C247="","",HYPERLINK(HL!C247,2))</f>
        <v/>
      </c>
      <c r="K248" s="108" t="str">
        <f>IF(HL!D247="","",HYPERLINK(HL!D247,3))</f>
        <v/>
      </c>
      <c r="L248" s="108" t="str">
        <f>IF(HL!E247="","",HYPERLINK(HL!E247,4))</f>
        <v/>
      </c>
      <c r="M248" s="108" t="str">
        <f>IF(HL!F247="","",HYPERLINK(HL!F247,5))</f>
        <v/>
      </c>
      <c r="N248" s="108" t="str">
        <f>IF(HL!G247="","",HYPERLINK(HL!G247,6))</f>
        <v/>
      </c>
      <c r="O248" s="108" t="str">
        <f>IF(HL!H247="","",HYPERLINK(HL!H247,7))</f>
        <v/>
      </c>
      <c r="P248" s="108" t="str">
        <f>IF(HL!I247="","",HYPERLINK(HL!I247,8))</f>
        <v/>
      </c>
      <c r="Q248" s="108" t="str">
        <f>IF(HL!J247="","",HYPERLINK(HL!J247,9))</f>
        <v/>
      </c>
      <c r="R248" s="108" t="str">
        <f>IF(HL!K247="","",HYPERLINK(HL!K247,10))</f>
        <v/>
      </c>
      <c r="S248" s="108" t="str">
        <f>IF(HL!L247="","",HYPERLINK(HL!L247,11))</f>
        <v/>
      </c>
      <c r="T248" s="108" t="str">
        <f>IF(HL!M247="","",HYPERLINK(HL!M247,12))</f>
        <v/>
      </c>
      <c r="U248" s="108" t="str">
        <f>IF(HL!N247="","",HYPERLINK(HL!N247,13))</f>
        <v/>
      </c>
      <c r="V248" s="84" t="str">
        <f>IF(HL!O247="","",HYPERLINK(HL!O247,14))</f>
        <v/>
      </c>
      <c r="W248" s="1" t="s">
        <v>11737</v>
      </c>
      <c r="X248" s="163">
        <v>37778</v>
      </c>
      <c r="Y248" s="164">
        <v>37893</v>
      </c>
      <c r="Z248" s="1" t="str">
        <f t="shared" si="6"/>
        <v>2003</v>
      </c>
      <c r="AA248" s="1">
        <f t="shared" si="7"/>
        <v>3</v>
      </c>
      <c r="AB248" s="23" t="s">
        <v>820</v>
      </c>
      <c r="AC248" s="23"/>
      <c r="AD248" s="23"/>
      <c r="AE248" s="23"/>
      <c r="AF248" s="23" t="s">
        <v>10</v>
      </c>
      <c r="AG248" s="23" t="s">
        <v>820</v>
      </c>
      <c r="AH248" s="23"/>
      <c r="AI248" s="23"/>
      <c r="AJ248" s="23"/>
      <c r="AK248" s="23"/>
      <c r="AL248" s="35" t="s">
        <v>215</v>
      </c>
      <c r="AM248" s="23"/>
      <c r="AN248" s="23" t="s">
        <v>820</v>
      </c>
      <c r="AO248" s="1" t="s">
        <v>551</v>
      </c>
      <c r="AP248" s="1"/>
      <c r="AQ248" s="1"/>
      <c r="AR248" s="269"/>
      <c r="AS248" s="270"/>
      <c r="AT248" s="271"/>
      <c r="AU248" s="271"/>
      <c r="AV248" s="10"/>
      <c r="AW248" s="10"/>
      <c r="AX248" s="11"/>
      <c r="AY248" s="11"/>
      <c r="AZ248" s="10"/>
      <c r="BA248" s="10"/>
    </row>
    <row r="249" spans="1:53" ht="208">
      <c r="A249" s="21">
        <v>245</v>
      </c>
      <c r="B249" s="35" t="s">
        <v>952</v>
      </c>
      <c r="C249" s="35" t="s">
        <v>5538</v>
      </c>
      <c r="D249" s="80">
        <v>613</v>
      </c>
      <c r="E249" s="115" t="s">
        <v>2201</v>
      </c>
      <c r="F249" s="79" t="s">
        <v>4691</v>
      </c>
      <c r="G249" s="1" t="s">
        <v>1183</v>
      </c>
      <c r="H249" s="23" t="s">
        <v>21</v>
      </c>
      <c r="I249" s="109" t="str">
        <f>IF(HL!B248="","",HYPERLINK(HL!B248,"表示"))</f>
        <v>表示</v>
      </c>
      <c r="J249" s="108" t="str">
        <f>IF(HL!C248="","",HYPERLINK(HL!C248,2))</f>
        <v/>
      </c>
      <c r="K249" s="108" t="str">
        <f>IF(HL!D248="","",HYPERLINK(HL!D248,3))</f>
        <v/>
      </c>
      <c r="L249" s="108" t="str">
        <f>IF(HL!E248="","",HYPERLINK(HL!E248,4))</f>
        <v/>
      </c>
      <c r="M249" s="108" t="str">
        <f>IF(HL!F248="","",HYPERLINK(HL!F248,5))</f>
        <v/>
      </c>
      <c r="N249" s="108" t="str">
        <f>IF(HL!G248="","",HYPERLINK(HL!G248,6))</f>
        <v/>
      </c>
      <c r="O249" s="108" t="str">
        <f>IF(HL!H248="","",HYPERLINK(HL!H248,7))</f>
        <v/>
      </c>
      <c r="P249" s="108" t="str">
        <f>IF(HL!I248="","",HYPERLINK(HL!I248,8))</f>
        <v/>
      </c>
      <c r="Q249" s="108" t="str">
        <f>IF(HL!J248="","",HYPERLINK(HL!J248,9))</f>
        <v/>
      </c>
      <c r="R249" s="108" t="str">
        <f>IF(HL!K248="","",HYPERLINK(HL!K248,10))</f>
        <v/>
      </c>
      <c r="S249" s="108" t="str">
        <f>IF(HL!L248="","",HYPERLINK(HL!L248,11))</f>
        <v/>
      </c>
      <c r="T249" s="108" t="str">
        <f>IF(HL!M248="","",HYPERLINK(HL!M248,12))</f>
        <v/>
      </c>
      <c r="U249" s="108" t="str">
        <f>IF(HL!N248="","",HYPERLINK(HL!N248,13))</f>
        <v/>
      </c>
      <c r="V249" s="84" t="str">
        <f>IF(HL!O248="","",HYPERLINK(HL!O248,14))</f>
        <v/>
      </c>
      <c r="W249" s="1" t="s">
        <v>11737</v>
      </c>
      <c r="X249" s="163">
        <v>37481</v>
      </c>
      <c r="Y249" s="164">
        <v>37903</v>
      </c>
      <c r="Z249" s="1" t="str">
        <f t="shared" si="6"/>
        <v>2003</v>
      </c>
      <c r="AA249" s="1">
        <f t="shared" si="7"/>
        <v>13</v>
      </c>
      <c r="AB249" s="1"/>
      <c r="AC249" s="1"/>
      <c r="AD249" s="1"/>
      <c r="AE249" s="23" t="s">
        <v>820</v>
      </c>
      <c r="AF249" s="1"/>
      <c r="AG249" s="1"/>
      <c r="AH249" s="1"/>
      <c r="AI249" s="1"/>
      <c r="AJ249" s="1"/>
      <c r="AK249" s="1"/>
      <c r="AL249" s="35" t="s">
        <v>221</v>
      </c>
      <c r="AM249" s="23" t="s">
        <v>820</v>
      </c>
      <c r="AN249" s="23"/>
      <c r="AO249" s="1" t="s">
        <v>551</v>
      </c>
      <c r="AP249" s="1"/>
      <c r="AQ249" s="23" t="s">
        <v>172</v>
      </c>
      <c r="AR249" s="269"/>
      <c r="AS249" s="270"/>
      <c r="AT249" s="269"/>
      <c r="AU249" s="269"/>
      <c r="AV249" s="10"/>
      <c r="AW249" s="10"/>
      <c r="AX249" s="11"/>
      <c r="AY249" s="11"/>
      <c r="AZ249" s="10"/>
      <c r="BA249" s="10"/>
    </row>
    <row r="250" spans="1:53" ht="213" customHeight="1">
      <c r="A250" s="21">
        <v>246</v>
      </c>
      <c r="B250" s="35" t="s">
        <v>3057</v>
      </c>
      <c r="C250" s="35" t="s">
        <v>813</v>
      </c>
      <c r="D250" s="80">
        <v>421</v>
      </c>
      <c r="E250" s="115" t="s">
        <v>2059</v>
      </c>
      <c r="F250" s="79" t="s">
        <v>4692</v>
      </c>
      <c r="G250" s="1" t="s">
        <v>1183</v>
      </c>
      <c r="H250" s="23" t="s">
        <v>23</v>
      </c>
      <c r="I250" s="109" t="str">
        <f>IF(HL!B249="","",HYPERLINK(HL!B249,"表示"))</f>
        <v>表示</v>
      </c>
      <c r="J250" s="108" t="str">
        <f>IF(HL!C249="","",HYPERLINK(HL!C249,2))</f>
        <v/>
      </c>
      <c r="K250" s="108" t="str">
        <f>IF(HL!D249="","",HYPERLINK(HL!D249,3))</f>
        <v/>
      </c>
      <c r="L250" s="108" t="str">
        <f>IF(HL!E249="","",HYPERLINK(HL!E249,4))</f>
        <v/>
      </c>
      <c r="M250" s="108" t="str">
        <f>IF(HL!F249="","",HYPERLINK(HL!F249,5))</f>
        <v/>
      </c>
      <c r="N250" s="108" t="str">
        <f>IF(HL!G249="","",HYPERLINK(HL!G249,6))</f>
        <v/>
      </c>
      <c r="O250" s="108" t="str">
        <f>IF(HL!H249="","",HYPERLINK(HL!H249,7))</f>
        <v/>
      </c>
      <c r="P250" s="108" t="str">
        <f>IF(HL!I249="","",HYPERLINK(HL!I249,8))</f>
        <v/>
      </c>
      <c r="Q250" s="108" t="str">
        <f>IF(HL!J249="","",HYPERLINK(HL!J249,9))</f>
        <v/>
      </c>
      <c r="R250" s="108" t="str">
        <f>IF(HL!K249="","",HYPERLINK(HL!K249,10))</f>
        <v/>
      </c>
      <c r="S250" s="108" t="str">
        <f>IF(HL!L249="","",HYPERLINK(HL!L249,11))</f>
        <v/>
      </c>
      <c r="T250" s="108" t="str">
        <f>IF(HL!M249="","",HYPERLINK(HL!M249,12))</f>
        <v/>
      </c>
      <c r="U250" s="108" t="str">
        <f>IF(HL!N249="","",HYPERLINK(HL!N249,13))</f>
        <v/>
      </c>
      <c r="V250" s="84" t="str">
        <f>IF(HL!O249="","",HYPERLINK(HL!O249,14))</f>
        <v/>
      </c>
      <c r="W250" s="1" t="s">
        <v>11737</v>
      </c>
      <c r="X250" s="163">
        <v>37197</v>
      </c>
      <c r="Y250" s="164">
        <v>37909</v>
      </c>
      <c r="Z250" s="1" t="str">
        <f t="shared" si="6"/>
        <v>2003</v>
      </c>
      <c r="AA250" s="1">
        <f t="shared" si="7"/>
        <v>23</v>
      </c>
      <c r="AB250" s="115"/>
      <c r="AC250" s="115"/>
      <c r="AD250" s="115"/>
      <c r="AE250" s="23" t="s">
        <v>820</v>
      </c>
      <c r="AF250" s="115"/>
      <c r="AG250" s="23" t="s">
        <v>820</v>
      </c>
      <c r="AH250" s="1"/>
      <c r="AI250" s="115"/>
      <c r="AJ250" s="115"/>
      <c r="AK250" s="115"/>
      <c r="AL250" s="35" t="s">
        <v>208</v>
      </c>
      <c r="AM250" s="23" t="s">
        <v>820</v>
      </c>
      <c r="AN250" s="23"/>
      <c r="AO250" s="23" t="s">
        <v>965</v>
      </c>
      <c r="AP250" s="23"/>
      <c r="AQ250" s="23"/>
      <c r="AR250" s="269"/>
      <c r="AS250" s="270"/>
      <c r="AT250" s="269"/>
      <c r="AU250" s="269"/>
      <c r="AV250" s="10"/>
      <c r="AW250" s="10"/>
      <c r="AX250" s="11"/>
      <c r="AY250" s="11"/>
      <c r="AZ250" s="10"/>
      <c r="BA250" s="10"/>
    </row>
    <row r="251" spans="1:53" ht="162" customHeight="1">
      <c r="A251" s="21">
        <v>247</v>
      </c>
      <c r="B251" s="35" t="s">
        <v>3058</v>
      </c>
      <c r="C251" s="35" t="s">
        <v>722</v>
      </c>
      <c r="D251" s="80">
        <v>614</v>
      </c>
      <c r="E251" s="115" t="s">
        <v>6120</v>
      </c>
      <c r="F251" s="79" t="s">
        <v>4238</v>
      </c>
      <c r="G251" s="1" t="s">
        <v>1182</v>
      </c>
      <c r="H251" s="23" t="s">
        <v>670</v>
      </c>
      <c r="I251" s="109" t="str">
        <f>IF(HL!B250="","",HYPERLINK(HL!B250,"表示"))</f>
        <v>表示</v>
      </c>
      <c r="J251" s="108">
        <f>IF(HL!C250="","",HYPERLINK(HL!C250,2))</f>
        <v>2</v>
      </c>
      <c r="K251" s="108" t="str">
        <f>IF(HL!D250="","",HYPERLINK(HL!D250,3))</f>
        <v/>
      </c>
      <c r="L251" s="108" t="str">
        <f>IF(HL!E250="","",HYPERLINK(HL!E250,4))</f>
        <v/>
      </c>
      <c r="M251" s="108" t="str">
        <f>IF(HL!F250="","",HYPERLINK(HL!F250,5))</f>
        <v/>
      </c>
      <c r="N251" s="108" t="str">
        <f>IF(HL!G250="","",HYPERLINK(HL!G250,6))</f>
        <v/>
      </c>
      <c r="O251" s="108" t="str">
        <f>IF(HL!H250="","",HYPERLINK(HL!H250,7))</f>
        <v/>
      </c>
      <c r="P251" s="108" t="str">
        <f>IF(HL!I250="","",HYPERLINK(HL!I250,8))</f>
        <v/>
      </c>
      <c r="Q251" s="108" t="str">
        <f>IF(HL!J250="","",HYPERLINK(HL!J250,9))</f>
        <v/>
      </c>
      <c r="R251" s="108" t="str">
        <f>IF(HL!K250="","",HYPERLINK(HL!K250,10))</f>
        <v/>
      </c>
      <c r="S251" s="108" t="str">
        <f>IF(HL!L250="","",HYPERLINK(HL!L250,11))</f>
        <v/>
      </c>
      <c r="T251" s="108" t="str">
        <f>IF(HL!M250="","",HYPERLINK(HL!M250,12))</f>
        <v/>
      </c>
      <c r="U251" s="108" t="str">
        <f>IF(HL!N250="","",HYPERLINK(HL!N250,13))</f>
        <v/>
      </c>
      <c r="V251" s="84" t="str">
        <f>IF(HL!O250="","",HYPERLINK(HL!O250,14))</f>
        <v/>
      </c>
      <c r="W251" s="81" t="str">
        <f>IF(HL!P250="","－",HYPERLINK(HL!P250,"表示"))</f>
        <v>表示</v>
      </c>
      <c r="X251" s="163">
        <v>37286</v>
      </c>
      <c r="Y251" s="164">
        <v>37910</v>
      </c>
      <c r="Z251" s="1" t="str">
        <f t="shared" si="6"/>
        <v>2003</v>
      </c>
      <c r="AA251" s="1">
        <f t="shared" si="7"/>
        <v>20</v>
      </c>
      <c r="AB251" s="23" t="s">
        <v>820</v>
      </c>
      <c r="AC251" s="23"/>
      <c r="AD251" s="23"/>
      <c r="AE251" s="23"/>
      <c r="AF251" s="23"/>
      <c r="AG251" s="23"/>
      <c r="AH251" s="23"/>
      <c r="AI251" s="23"/>
      <c r="AJ251" s="23"/>
      <c r="AK251" s="23"/>
      <c r="AL251" s="35" t="s">
        <v>560</v>
      </c>
      <c r="AM251" s="23"/>
      <c r="AN251" s="23" t="s">
        <v>820</v>
      </c>
      <c r="AO251" s="1" t="s">
        <v>551</v>
      </c>
      <c r="AP251" s="1"/>
      <c r="AQ251" s="1"/>
      <c r="AR251" s="269"/>
      <c r="AS251" s="270"/>
      <c r="AT251" s="271"/>
      <c r="AU251" s="271"/>
      <c r="AV251" s="10"/>
      <c r="AW251" s="10"/>
      <c r="AX251" s="11"/>
      <c r="AY251" s="11"/>
      <c r="AZ251" s="10"/>
      <c r="BA251" s="10"/>
    </row>
    <row r="252" spans="1:53" ht="70.25" customHeight="1">
      <c r="A252" s="21">
        <v>248</v>
      </c>
      <c r="B252" s="35" t="s">
        <v>1098</v>
      </c>
      <c r="C252" s="35" t="s">
        <v>723</v>
      </c>
      <c r="D252" s="80">
        <v>131</v>
      </c>
      <c r="E252" s="115" t="s">
        <v>2141</v>
      </c>
      <c r="F252" s="79" t="s">
        <v>4239</v>
      </c>
      <c r="G252" s="1" t="s">
        <v>1182</v>
      </c>
      <c r="H252" s="23" t="s">
        <v>129</v>
      </c>
      <c r="I252" s="109" t="str">
        <f>IF(HL!B251="","",HYPERLINK(HL!B251,"表示"))</f>
        <v>表示</v>
      </c>
      <c r="J252" s="108">
        <f>IF(HL!C251="","",HYPERLINK(HL!C251,2))</f>
        <v>2</v>
      </c>
      <c r="K252" s="108">
        <f>IF(HL!D251="","",HYPERLINK(HL!D251,3))</f>
        <v>3</v>
      </c>
      <c r="L252" s="108">
        <f>IF(HL!E251="","",HYPERLINK(HL!E251,4))</f>
        <v>4</v>
      </c>
      <c r="M252" s="108" t="str">
        <f>IF(HL!F251="","",HYPERLINK(HL!F251,5))</f>
        <v/>
      </c>
      <c r="N252" s="108" t="str">
        <f>IF(HL!G251="","",HYPERLINK(HL!G251,6))</f>
        <v/>
      </c>
      <c r="O252" s="108" t="str">
        <f>IF(HL!H251="","",HYPERLINK(HL!H251,7))</f>
        <v/>
      </c>
      <c r="P252" s="108" t="str">
        <f>IF(HL!I251="","",HYPERLINK(HL!I251,8))</f>
        <v/>
      </c>
      <c r="Q252" s="108" t="str">
        <f>IF(HL!J251="","",HYPERLINK(HL!J251,9))</f>
        <v/>
      </c>
      <c r="R252" s="108" t="str">
        <f>IF(HL!K251="","",HYPERLINK(HL!K251,10))</f>
        <v/>
      </c>
      <c r="S252" s="108" t="str">
        <f>IF(HL!L251="","",HYPERLINK(HL!L251,11))</f>
        <v/>
      </c>
      <c r="T252" s="108" t="str">
        <f>IF(HL!M251="","",HYPERLINK(HL!M251,12))</f>
        <v/>
      </c>
      <c r="U252" s="108" t="str">
        <f>IF(HL!N251="","",HYPERLINK(HL!N251,13))</f>
        <v/>
      </c>
      <c r="V252" s="84" t="str">
        <f>IF(HL!O251="","",HYPERLINK(HL!O251,14))</f>
        <v/>
      </c>
      <c r="W252" s="81" t="str">
        <f>IF(HL!P251="","－",HYPERLINK(HL!P251,"表示"))</f>
        <v>表示</v>
      </c>
      <c r="X252" s="163">
        <v>37369</v>
      </c>
      <c r="Y252" s="164">
        <v>37910</v>
      </c>
      <c r="Z252" s="1" t="str">
        <f t="shared" si="6"/>
        <v>2003</v>
      </c>
      <c r="AA252" s="1">
        <f t="shared" si="7"/>
        <v>17</v>
      </c>
      <c r="AB252" s="23" t="s">
        <v>820</v>
      </c>
      <c r="AC252" s="23"/>
      <c r="AD252" s="23"/>
      <c r="AE252" s="23"/>
      <c r="AF252" s="23"/>
      <c r="AG252" s="23"/>
      <c r="AH252" s="23"/>
      <c r="AI252" s="23"/>
      <c r="AJ252" s="23"/>
      <c r="AK252" s="23"/>
      <c r="AL252" s="35" t="s">
        <v>497</v>
      </c>
      <c r="AM252" s="23"/>
      <c r="AN252" s="23" t="s">
        <v>820</v>
      </c>
      <c r="AO252" s="1" t="s">
        <v>551</v>
      </c>
      <c r="AP252" s="1"/>
      <c r="AQ252" s="1"/>
      <c r="AR252" s="269"/>
      <c r="AS252" s="270"/>
      <c r="AT252" s="271"/>
      <c r="AU252" s="271"/>
      <c r="AV252" s="10"/>
      <c r="AW252" s="10"/>
      <c r="AX252" s="11"/>
      <c r="AY252" s="11"/>
      <c r="AZ252" s="10"/>
      <c r="BA252" s="10"/>
    </row>
    <row r="253" spans="1:53" ht="70.25" customHeight="1">
      <c r="A253" s="21">
        <v>249</v>
      </c>
      <c r="B253" s="35" t="s">
        <v>3059</v>
      </c>
      <c r="C253" s="35" t="s">
        <v>5539</v>
      </c>
      <c r="D253" s="80">
        <v>639</v>
      </c>
      <c r="E253" s="115" t="s">
        <v>2224</v>
      </c>
      <c r="F253" s="79" t="s">
        <v>4240</v>
      </c>
      <c r="G253" s="1" t="s">
        <v>1182</v>
      </c>
      <c r="H253" s="23" t="s">
        <v>670</v>
      </c>
      <c r="I253" s="109" t="str">
        <f>IF(HL!B252="","",HYPERLINK(HL!B252,"表示"))</f>
        <v>表示</v>
      </c>
      <c r="J253" s="108" t="str">
        <f>IF(HL!C252="","",HYPERLINK(HL!C252,2))</f>
        <v/>
      </c>
      <c r="K253" s="108" t="str">
        <f>IF(HL!D252="","",HYPERLINK(HL!D252,3))</f>
        <v/>
      </c>
      <c r="L253" s="108" t="str">
        <f>IF(HL!E252="","",HYPERLINK(HL!E252,4))</f>
        <v/>
      </c>
      <c r="M253" s="108" t="str">
        <f>IF(HL!F252="","",HYPERLINK(HL!F252,5))</f>
        <v/>
      </c>
      <c r="N253" s="108" t="str">
        <f>IF(HL!G252="","",HYPERLINK(HL!G252,6))</f>
        <v/>
      </c>
      <c r="O253" s="108" t="str">
        <f>IF(HL!H252="","",HYPERLINK(HL!H252,7))</f>
        <v/>
      </c>
      <c r="P253" s="108" t="str">
        <f>IF(HL!I252="","",HYPERLINK(HL!I252,8))</f>
        <v/>
      </c>
      <c r="Q253" s="108" t="str">
        <f>IF(HL!J252="","",HYPERLINK(HL!J252,9))</f>
        <v/>
      </c>
      <c r="R253" s="108" t="str">
        <f>IF(HL!K252="","",HYPERLINK(HL!K252,10))</f>
        <v/>
      </c>
      <c r="S253" s="108" t="str">
        <f>IF(HL!L252="","",HYPERLINK(HL!L252,11))</f>
        <v/>
      </c>
      <c r="T253" s="108" t="str">
        <f>IF(HL!M252="","",HYPERLINK(HL!M252,12))</f>
        <v/>
      </c>
      <c r="U253" s="108" t="str">
        <f>IF(HL!N252="","",HYPERLINK(HL!N252,13))</f>
        <v/>
      </c>
      <c r="V253" s="84" t="str">
        <f>IF(HL!O252="","",HYPERLINK(HL!O252,14))</f>
        <v/>
      </c>
      <c r="W253" s="81" t="str">
        <f>IF(HL!P252="","－",HYPERLINK(HL!P252,"表示"))</f>
        <v>表示</v>
      </c>
      <c r="X253" s="163">
        <v>37578</v>
      </c>
      <c r="Y253" s="164">
        <v>37910</v>
      </c>
      <c r="Z253" s="1" t="str">
        <f t="shared" si="6"/>
        <v>2003</v>
      </c>
      <c r="AA253" s="1">
        <f t="shared" si="7"/>
        <v>10</v>
      </c>
      <c r="AB253" s="23" t="s">
        <v>820</v>
      </c>
      <c r="AC253" s="23"/>
      <c r="AD253" s="23"/>
      <c r="AE253" s="23"/>
      <c r="AF253" s="23"/>
      <c r="AG253" s="23"/>
      <c r="AH253" s="23"/>
      <c r="AI253" s="23"/>
      <c r="AJ253" s="23"/>
      <c r="AK253" s="23"/>
      <c r="AL253" s="35" t="s">
        <v>510</v>
      </c>
      <c r="AM253" s="23"/>
      <c r="AN253" s="23" t="s">
        <v>820</v>
      </c>
      <c r="AO253" s="1" t="s">
        <v>26</v>
      </c>
      <c r="AP253" s="1"/>
      <c r="AQ253" s="1"/>
      <c r="AR253" s="269"/>
      <c r="AS253" s="270"/>
      <c r="AT253" s="271"/>
      <c r="AU253" s="271"/>
      <c r="AV253" s="10"/>
      <c r="AW253" s="10"/>
      <c r="AX253" s="11"/>
      <c r="AY253" s="11"/>
      <c r="AZ253" s="10"/>
      <c r="BA253" s="10"/>
    </row>
    <row r="254" spans="1:53" ht="70.25" customHeight="1">
      <c r="A254" s="21">
        <v>250</v>
      </c>
      <c r="B254" s="35" t="s">
        <v>2274</v>
      </c>
      <c r="C254" s="35" t="s">
        <v>724</v>
      </c>
      <c r="D254" s="80">
        <v>629</v>
      </c>
      <c r="E254" s="115" t="s">
        <v>1591</v>
      </c>
      <c r="F254" s="79" t="s">
        <v>4241</v>
      </c>
      <c r="G254" s="1" t="s">
        <v>1182</v>
      </c>
      <c r="H254" s="23" t="s">
        <v>670</v>
      </c>
      <c r="I254" s="109" t="str">
        <f>IF(HL!B253="","",HYPERLINK(HL!B253,"表示"))</f>
        <v>表示</v>
      </c>
      <c r="J254" s="108" t="str">
        <f>IF(HL!C253="","",HYPERLINK(HL!C253,2))</f>
        <v/>
      </c>
      <c r="K254" s="108" t="str">
        <f>IF(HL!D253="","",HYPERLINK(HL!D253,3))</f>
        <v/>
      </c>
      <c r="L254" s="108" t="str">
        <f>IF(HL!E253="","",HYPERLINK(HL!E253,4))</f>
        <v/>
      </c>
      <c r="M254" s="108" t="str">
        <f>IF(HL!F253="","",HYPERLINK(HL!F253,5))</f>
        <v/>
      </c>
      <c r="N254" s="108" t="str">
        <f>IF(HL!G253="","",HYPERLINK(HL!G253,6))</f>
        <v/>
      </c>
      <c r="O254" s="108" t="str">
        <f>IF(HL!H253="","",HYPERLINK(HL!H253,7))</f>
        <v/>
      </c>
      <c r="P254" s="108" t="str">
        <f>IF(HL!I253="","",HYPERLINK(HL!I253,8))</f>
        <v/>
      </c>
      <c r="Q254" s="108" t="str">
        <f>IF(HL!J253="","",HYPERLINK(HL!J253,9))</f>
        <v/>
      </c>
      <c r="R254" s="108" t="str">
        <f>IF(HL!K253="","",HYPERLINK(HL!K253,10))</f>
        <v/>
      </c>
      <c r="S254" s="108" t="str">
        <f>IF(HL!L253="","",HYPERLINK(HL!L253,11))</f>
        <v/>
      </c>
      <c r="T254" s="108" t="str">
        <f>IF(HL!M253="","",HYPERLINK(HL!M253,12))</f>
        <v/>
      </c>
      <c r="U254" s="108" t="str">
        <f>IF(HL!N253="","",HYPERLINK(HL!N253,13))</f>
        <v/>
      </c>
      <c r="V254" s="84" t="str">
        <f>IF(HL!O253="","",HYPERLINK(HL!O253,14))</f>
        <v/>
      </c>
      <c r="W254" s="81" t="str">
        <f>IF(HL!P253="","－",HYPERLINK(HL!P253,"表示"))</f>
        <v>表示</v>
      </c>
      <c r="X254" s="163">
        <v>37427</v>
      </c>
      <c r="Y254" s="164">
        <v>37910</v>
      </c>
      <c r="Z254" s="1" t="str">
        <f t="shared" si="6"/>
        <v>2003</v>
      </c>
      <c r="AA254" s="1">
        <f t="shared" si="7"/>
        <v>15</v>
      </c>
      <c r="AB254" s="23" t="s">
        <v>820</v>
      </c>
      <c r="AC254" s="23"/>
      <c r="AD254" s="23"/>
      <c r="AE254" s="23"/>
      <c r="AF254" s="23"/>
      <c r="AG254" s="23"/>
      <c r="AH254" s="23"/>
      <c r="AI254" s="23"/>
      <c r="AJ254" s="23"/>
      <c r="AK254" s="23"/>
      <c r="AL254" s="35" t="s">
        <v>507</v>
      </c>
      <c r="AM254" s="23"/>
      <c r="AN254" s="23" t="s">
        <v>820</v>
      </c>
      <c r="AO254" s="1" t="s">
        <v>551</v>
      </c>
      <c r="AP254" s="1"/>
      <c r="AQ254" s="1"/>
      <c r="AR254" s="269"/>
      <c r="AS254" s="270"/>
      <c r="AT254" s="271"/>
      <c r="AU254" s="271"/>
      <c r="AV254" s="10"/>
      <c r="AW254" s="10"/>
      <c r="AX254" s="11"/>
      <c r="AY254" s="11"/>
      <c r="AZ254" s="10"/>
      <c r="BA254" s="10"/>
    </row>
    <row r="255" spans="1:53" ht="70.25" customHeight="1">
      <c r="A255" s="21">
        <v>251</v>
      </c>
      <c r="B255" s="35" t="s">
        <v>3060</v>
      </c>
      <c r="C255" s="35" t="s">
        <v>5540</v>
      </c>
      <c r="D255" s="80">
        <v>249</v>
      </c>
      <c r="E255" s="115" t="s">
        <v>1597</v>
      </c>
      <c r="F255" s="79" t="s">
        <v>4242</v>
      </c>
      <c r="G255" s="1" t="s">
        <v>1182</v>
      </c>
      <c r="H255" s="23" t="s">
        <v>20</v>
      </c>
      <c r="I255" s="109" t="str">
        <f>IF(HL!B254="","",HYPERLINK(HL!B254,"表示"))</f>
        <v>表示</v>
      </c>
      <c r="J255" s="108" t="str">
        <f>IF(HL!C254="","",HYPERLINK(HL!C254,2))</f>
        <v/>
      </c>
      <c r="K255" s="108" t="str">
        <f>IF(HL!D254="","",HYPERLINK(HL!D254,3))</f>
        <v/>
      </c>
      <c r="L255" s="108" t="str">
        <f>IF(HL!E254="","",HYPERLINK(HL!E254,4))</f>
        <v/>
      </c>
      <c r="M255" s="108" t="str">
        <f>IF(HL!F254="","",HYPERLINK(HL!F254,5))</f>
        <v/>
      </c>
      <c r="N255" s="108" t="str">
        <f>IF(HL!G254="","",HYPERLINK(HL!G254,6))</f>
        <v/>
      </c>
      <c r="O255" s="108" t="str">
        <f>IF(HL!H254="","",HYPERLINK(HL!H254,7))</f>
        <v/>
      </c>
      <c r="P255" s="108" t="str">
        <f>IF(HL!I254="","",HYPERLINK(HL!I254,8))</f>
        <v/>
      </c>
      <c r="Q255" s="108" t="str">
        <f>IF(HL!J254="","",HYPERLINK(HL!J254,9))</f>
        <v/>
      </c>
      <c r="R255" s="108" t="str">
        <f>IF(HL!K254="","",HYPERLINK(HL!K254,10))</f>
        <v/>
      </c>
      <c r="S255" s="108" t="str">
        <f>IF(HL!L254="","",HYPERLINK(HL!L254,11))</f>
        <v/>
      </c>
      <c r="T255" s="108" t="str">
        <f>IF(HL!M254="","",HYPERLINK(HL!M254,12))</f>
        <v/>
      </c>
      <c r="U255" s="108" t="str">
        <f>IF(HL!N254="","",HYPERLINK(HL!N254,13))</f>
        <v/>
      </c>
      <c r="V255" s="84" t="str">
        <f>IF(HL!O254="","",HYPERLINK(HL!O254,14))</f>
        <v/>
      </c>
      <c r="W255" s="81" t="str">
        <f>IF(HL!P254="","－",HYPERLINK(HL!P254,"表示"))</f>
        <v>表示</v>
      </c>
      <c r="X255" s="163">
        <v>37368</v>
      </c>
      <c r="Y255" s="164">
        <v>37910</v>
      </c>
      <c r="Z255" s="1" t="str">
        <f t="shared" si="6"/>
        <v>2003</v>
      </c>
      <c r="AA255" s="1">
        <f t="shared" si="7"/>
        <v>17</v>
      </c>
      <c r="AB255" s="23" t="s">
        <v>11</v>
      </c>
      <c r="AC255" s="23"/>
      <c r="AD255" s="23"/>
      <c r="AE255" s="23"/>
      <c r="AF255" s="23"/>
      <c r="AG255" s="23"/>
      <c r="AH255" s="23"/>
      <c r="AI255" s="23"/>
      <c r="AJ255" s="23"/>
      <c r="AK255" s="23"/>
      <c r="AL255" s="35" t="s">
        <v>560</v>
      </c>
      <c r="AM255" s="23"/>
      <c r="AN255" s="23" t="s">
        <v>11</v>
      </c>
      <c r="AO255" s="1" t="s">
        <v>551</v>
      </c>
      <c r="AP255" s="1"/>
      <c r="AQ255" s="1"/>
      <c r="AR255" s="269"/>
      <c r="AS255" s="270"/>
      <c r="AT255" s="271"/>
      <c r="AU255" s="271"/>
      <c r="AV255" s="10"/>
      <c r="AW255" s="10"/>
      <c r="AX255" s="11"/>
      <c r="AY255" s="11"/>
      <c r="AZ255" s="10"/>
      <c r="BA255" s="10"/>
    </row>
    <row r="256" spans="1:53" ht="70.25" customHeight="1">
      <c r="A256" s="21">
        <v>252</v>
      </c>
      <c r="B256" s="35" t="s">
        <v>3061</v>
      </c>
      <c r="C256" s="35" t="s">
        <v>725</v>
      </c>
      <c r="D256" s="80">
        <v>429</v>
      </c>
      <c r="E256" s="115" t="s">
        <v>1848</v>
      </c>
      <c r="F256" s="79" t="s">
        <v>2275</v>
      </c>
      <c r="G256" s="1" t="s">
        <v>1182</v>
      </c>
      <c r="H256" s="23" t="s">
        <v>20</v>
      </c>
      <c r="I256" s="109" t="str">
        <f>IF(HL!B255="","",HYPERLINK(HL!B255,"表示"))</f>
        <v>表示</v>
      </c>
      <c r="J256" s="108" t="str">
        <f>IF(HL!C255="","",HYPERLINK(HL!C255,2))</f>
        <v/>
      </c>
      <c r="K256" s="108" t="str">
        <f>IF(HL!D255="","",HYPERLINK(HL!D255,3))</f>
        <v/>
      </c>
      <c r="L256" s="108" t="str">
        <f>IF(HL!E255="","",HYPERLINK(HL!E255,4))</f>
        <v/>
      </c>
      <c r="M256" s="108" t="str">
        <f>IF(HL!F255="","",HYPERLINK(HL!F255,5))</f>
        <v/>
      </c>
      <c r="N256" s="108" t="str">
        <f>IF(HL!G255="","",HYPERLINK(HL!G255,6))</f>
        <v/>
      </c>
      <c r="O256" s="108" t="str">
        <f>IF(HL!H255="","",HYPERLINK(HL!H255,7))</f>
        <v/>
      </c>
      <c r="P256" s="108" t="str">
        <f>IF(HL!I255="","",HYPERLINK(HL!I255,8))</f>
        <v/>
      </c>
      <c r="Q256" s="108" t="str">
        <f>IF(HL!J255="","",HYPERLINK(HL!J255,9))</f>
        <v/>
      </c>
      <c r="R256" s="108" t="str">
        <f>IF(HL!K255="","",HYPERLINK(HL!K255,10))</f>
        <v/>
      </c>
      <c r="S256" s="108" t="str">
        <f>IF(HL!L255="","",HYPERLINK(HL!L255,11))</f>
        <v/>
      </c>
      <c r="T256" s="108" t="str">
        <f>IF(HL!M255="","",HYPERLINK(HL!M255,12))</f>
        <v/>
      </c>
      <c r="U256" s="108" t="str">
        <f>IF(HL!N255="","",HYPERLINK(HL!N255,13))</f>
        <v/>
      </c>
      <c r="V256" s="84" t="str">
        <f>IF(HL!O255="","",HYPERLINK(HL!O255,14))</f>
        <v/>
      </c>
      <c r="W256" s="81" t="str">
        <f>IF(HL!P255="","－",HYPERLINK(HL!P255,"表示"))</f>
        <v>表示</v>
      </c>
      <c r="X256" s="163">
        <v>37169</v>
      </c>
      <c r="Y256" s="164">
        <v>37910</v>
      </c>
      <c r="Z256" s="1" t="str">
        <f t="shared" si="6"/>
        <v>2003</v>
      </c>
      <c r="AA256" s="1">
        <f t="shared" si="7"/>
        <v>24</v>
      </c>
      <c r="AB256" s="23" t="s">
        <v>2004</v>
      </c>
      <c r="AC256" s="23"/>
      <c r="AD256" s="23"/>
      <c r="AE256" s="23"/>
      <c r="AF256" s="23"/>
      <c r="AG256" s="23"/>
      <c r="AH256" s="23"/>
      <c r="AI256" s="23"/>
      <c r="AJ256" s="23"/>
      <c r="AK256" s="23"/>
      <c r="AL256" s="35" t="s">
        <v>2389</v>
      </c>
      <c r="AM256" s="23" t="s">
        <v>2004</v>
      </c>
      <c r="AN256" s="23"/>
      <c r="AO256" s="1" t="s">
        <v>551</v>
      </c>
      <c r="AP256" s="1"/>
      <c r="AQ256" s="1"/>
      <c r="AR256" s="269"/>
      <c r="AS256" s="270"/>
      <c r="AT256" s="271"/>
      <c r="AU256" s="271"/>
      <c r="AV256" s="10"/>
      <c r="AW256" s="10"/>
      <c r="AX256" s="11"/>
      <c r="AY256" s="11"/>
      <c r="AZ256" s="10"/>
      <c r="BA256" s="10"/>
    </row>
    <row r="257" spans="1:53" ht="70.25" customHeight="1">
      <c r="A257" s="21">
        <v>253</v>
      </c>
      <c r="B257" s="35" t="s">
        <v>3062</v>
      </c>
      <c r="C257" s="35" t="s">
        <v>726</v>
      </c>
      <c r="D257" s="80">
        <v>116</v>
      </c>
      <c r="E257" s="115" t="s">
        <v>1373</v>
      </c>
      <c r="F257" s="79" t="s">
        <v>124</v>
      </c>
      <c r="G257" s="1" t="s">
        <v>1182</v>
      </c>
      <c r="H257" s="23" t="s">
        <v>2005</v>
      </c>
      <c r="I257" s="109" t="str">
        <f>IF(HL!B256="","",HYPERLINK(HL!B256,"表示"))</f>
        <v>表示</v>
      </c>
      <c r="J257" s="108" t="str">
        <f>IF(HL!C256="","",HYPERLINK(HL!C256,2))</f>
        <v/>
      </c>
      <c r="K257" s="108" t="str">
        <f>IF(HL!D256="","",HYPERLINK(HL!D256,3))</f>
        <v/>
      </c>
      <c r="L257" s="108" t="str">
        <f>IF(HL!E256="","",HYPERLINK(HL!E256,4))</f>
        <v/>
      </c>
      <c r="M257" s="108" t="str">
        <f>IF(HL!F256="","",HYPERLINK(HL!F256,5))</f>
        <v/>
      </c>
      <c r="N257" s="108" t="str">
        <f>IF(HL!G256="","",HYPERLINK(HL!G256,6))</f>
        <v/>
      </c>
      <c r="O257" s="108" t="str">
        <f>IF(HL!H256="","",HYPERLINK(HL!H256,7))</f>
        <v/>
      </c>
      <c r="P257" s="108" t="str">
        <f>IF(HL!I256="","",HYPERLINK(HL!I256,8))</f>
        <v/>
      </c>
      <c r="Q257" s="108" t="str">
        <f>IF(HL!J256="","",HYPERLINK(HL!J256,9))</f>
        <v/>
      </c>
      <c r="R257" s="108" t="str">
        <f>IF(HL!K256="","",HYPERLINK(HL!K256,10))</f>
        <v/>
      </c>
      <c r="S257" s="108" t="str">
        <f>IF(HL!L256="","",HYPERLINK(HL!L256,11))</f>
        <v/>
      </c>
      <c r="T257" s="108" t="str">
        <f>IF(HL!M256="","",HYPERLINK(HL!M256,12))</f>
        <v/>
      </c>
      <c r="U257" s="108" t="str">
        <f>IF(HL!N256="","",HYPERLINK(HL!N256,13))</f>
        <v/>
      </c>
      <c r="V257" s="84" t="str">
        <f>IF(HL!O256="","",HYPERLINK(HL!O256,14))</f>
        <v/>
      </c>
      <c r="W257" s="81" t="str">
        <f>IF(HL!P256="","－",HYPERLINK(HL!P256,"表示"))</f>
        <v>表示</v>
      </c>
      <c r="X257" s="163">
        <v>37238</v>
      </c>
      <c r="Y257" s="164">
        <v>37910</v>
      </c>
      <c r="Z257" s="1" t="str">
        <f t="shared" si="6"/>
        <v>2003</v>
      </c>
      <c r="AA257" s="1">
        <f t="shared" si="7"/>
        <v>22</v>
      </c>
      <c r="AB257" s="23" t="s">
        <v>2004</v>
      </c>
      <c r="AC257" s="23"/>
      <c r="AD257" s="23"/>
      <c r="AE257" s="23"/>
      <c r="AF257" s="23"/>
      <c r="AG257" s="23"/>
      <c r="AH257" s="23"/>
      <c r="AI257" s="23"/>
      <c r="AJ257" s="23"/>
      <c r="AK257" s="23"/>
      <c r="AL257" s="35" t="s">
        <v>351</v>
      </c>
      <c r="AM257" s="23"/>
      <c r="AN257" s="23" t="s">
        <v>2004</v>
      </c>
      <c r="AO257" s="1" t="s">
        <v>551</v>
      </c>
      <c r="AP257" s="1"/>
      <c r="AQ257" s="1"/>
      <c r="AR257" s="269"/>
      <c r="AS257" s="270"/>
      <c r="AT257" s="271"/>
      <c r="AU257" s="271"/>
      <c r="AV257" s="10"/>
      <c r="AW257" s="10"/>
      <c r="AX257" s="11"/>
      <c r="AY257" s="11"/>
      <c r="AZ257" s="10"/>
      <c r="BA257" s="10"/>
    </row>
    <row r="258" spans="1:53" ht="195" customHeight="1">
      <c r="A258" s="21">
        <v>254</v>
      </c>
      <c r="B258" s="35" t="s">
        <v>153</v>
      </c>
      <c r="C258" s="35" t="s">
        <v>5541</v>
      </c>
      <c r="D258" s="80">
        <v>219</v>
      </c>
      <c r="E258" s="115" t="s">
        <v>2165</v>
      </c>
      <c r="F258" s="63" t="s">
        <v>4693</v>
      </c>
      <c r="G258" s="1" t="s">
        <v>1183</v>
      </c>
      <c r="H258" s="23" t="s">
        <v>56</v>
      </c>
      <c r="I258" s="109" t="str">
        <f>IF(HL!B257="","",HYPERLINK(HL!B257,"表示"))</f>
        <v>表示</v>
      </c>
      <c r="J258" s="108" t="str">
        <f>IF(HL!C257="","",HYPERLINK(HL!C257,2))</f>
        <v/>
      </c>
      <c r="K258" s="108" t="str">
        <f>IF(HL!D257="","",HYPERLINK(HL!D257,3))</f>
        <v/>
      </c>
      <c r="L258" s="108" t="str">
        <f>IF(HL!E257="","",HYPERLINK(HL!E257,4))</f>
        <v/>
      </c>
      <c r="M258" s="108" t="str">
        <f>IF(HL!F257="","",HYPERLINK(HL!F257,5))</f>
        <v/>
      </c>
      <c r="N258" s="108" t="str">
        <f>IF(HL!G257="","",HYPERLINK(HL!G257,6))</f>
        <v/>
      </c>
      <c r="O258" s="108" t="str">
        <f>IF(HL!H257="","",HYPERLINK(HL!H257,7))</f>
        <v/>
      </c>
      <c r="P258" s="108" t="str">
        <f>IF(HL!I257="","",HYPERLINK(HL!I257,8))</f>
        <v/>
      </c>
      <c r="Q258" s="108" t="str">
        <f>IF(HL!J257="","",HYPERLINK(HL!J257,9))</f>
        <v/>
      </c>
      <c r="R258" s="108" t="str">
        <f>IF(HL!K257="","",HYPERLINK(HL!K257,10))</f>
        <v/>
      </c>
      <c r="S258" s="108" t="str">
        <f>IF(HL!L257="","",HYPERLINK(HL!L257,11))</f>
        <v/>
      </c>
      <c r="T258" s="108" t="str">
        <f>IF(HL!M257="","",HYPERLINK(HL!M257,12))</f>
        <v/>
      </c>
      <c r="U258" s="108" t="str">
        <f>IF(HL!N257="","",HYPERLINK(HL!N257,13))</f>
        <v/>
      </c>
      <c r="V258" s="84" t="str">
        <f>IF(HL!O257="","",HYPERLINK(HL!O257,14))</f>
        <v/>
      </c>
      <c r="W258" s="1" t="s">
        <v>11737</v>
      </c>
      <c r="X258" s="163">
        <v>37280</v>
      </c>
      <c r="Y258" s="164">
        <v>37911</v>
      </c>
      <c r="Z258" s="1" t="str">
        <f t="shared" si="6"/>
        <v>2003</v>
      </c>
      <c r="AA258" s="1">
        <f t="shared" si="7"/>
        <v>20</v>
      </c>
      <c r="AB258" s="115"/>
      <c r="AC258" s="115"/>
      <c r="AD258" s="115"/>
      <c r="AE258" s="23" t="s">
        <v>2004</v>
      </c>
      <c r="AF258" s="115"/>
      <c r="AG258" s="23" t="s">
        <v>2004</v>
      </c>
      <c r="AH258" s="1"/>
      <c r="AI258" s="115"/>
      <c r="AJ258" s="115"/>
      <c r="AK258" s="115"/>
      <c r="AL258" s="35" t="s">
        <v>894</v>
      </c>
      <c r="AM258" s="23" t="s">
        <v>2004</v>
      </c>
      <c r="AN258" s="23"/>
      <c r="AO258" s="23" t="s">
        <v>5642</v>
      </c>
      <c r="AP258" s="23" t="s">
        <v>2812</v>
      </c>
      <c r="AQ258" s="23"/>
      <c r="AR258" s="269"/>
      <c r="AS258" s="270"/>
      <c r="AT258" s="269"/>
      <c r="AU258" s="269"/>
      <c r="AV258" s="10"/>
      <c r="AW258" s="10"/>
      <c r="AX258" s="11"/>
      <c r="AY258" s="11"/>
      <c r="AZ258" s="10"/>
      <c r="BA258" s="10"/>
    </row>
    <row r="259" spans="1:53" ht="109.5" customHeight="1">
      <c r="A259" s="21">
        <v>255</v>
      </c>
      <c r="B259" s="35" t="s">
        <v>81</v>
      </c>
      <c r="C259" s="35" t="s">
        <v>1080</v>
      </c>
      <c r="D259" s="80">
        <v>112</v>
      </c>
      <c r="E259" s="115" t="s">
        <v>2795</v>
      </c>
      <c r="F259" s="79" t="s">
        <v>4694</v>
      </c>
      <c r="G259" s="1" t="s">
        <v>1183</v>
      </c>
      <c r="H259" s="23" t="s">
        <v>25</v>
      </c>
      <c r="I259" s="109" t="str">
        <f>IF(HL!B258="","",HYPERLINK(HL!B258,"表示"))</f>
        <v>表示</v>
      </c>
      <c r="J259" s="108" t="str">
        <f>IF(HL!C258="","",HYPERLINK(HL!C258,2))</f>
        <v/>
      </c>
      <c r="K259" s="108" t="str">
        <f>IF(HL!D258="","",HYPERLINK(HL!D258,3))</f>
        <v/>
      </c>
      <c r="L259" s="108" t="str">
        <f>IF(HL!E258="","",HYPERLINK(HL!E258,4))</f>
        <v/>
      </c>
      <c r="M259" s="108" t="str">
        <f>IF(HL!F258="","",HYPERLINK(HL!F258,5))</f>
        <v/>
      </c>
      <c r="N259" s="108" t="str">
        <f>IF(HL!G258="","",HYPERLINK(HL!G258,6))</f>
        <v/>
      </c>
      <c r="O259" s="108" t="str">
        <f>IF(HL!H258="","",HYPERLINK(HL!H258,7))</f>
        <v/>
      </c>
      <c r="P259" s="108" t="str">
        <f>IF(HL!I258="","",HYPERLINK(HL!I258,8))</f>
        <v/>
      </c>
      <c r="Q259" s="108" t="str">
        <f>IF(HL!J258="","",HYPERLINK(HL!J258,9))</f>
        <v/>
      </c>
      <c r="R259" s="108" t="str">
        <f>IF(HL!K258="","",HYPERLINK(HL!K258,10))</f>
        <v/>
      </c>
      <c r="S259" s="108" t="str">
        <f>IF(HL!L258="","",HYPERLINK(HL!L258,11))</f>
        <v/>
      </c>
      <c r="T259" s="108" t="str">
        <f>IF(HL!M258="","",HYPERLINK(HL!M258,12))</f>
        <v/>
      </c>
      <c r="U259" s="108" t="str">
        <f>IF(HL!N258="","",HYPERLINK(HL!N258,13))</f>
        <v/>
      </c>
      <c r="V259" s="84" t="str">
        <f>IF(HL!O258="","",HYPERLINK(HL!O258,14))</f>
        <v/>
      </c>
      <c r="W259" s="1" t="s">
        <v>11737</v>
      </c>
      <c r="X259" s="163">
        <v>36979</v>
      </c>
      <c r="Y259" s="164">
        <v>37957</v>
      </c>
      <c r="Z259" s="1" t="str">
        <f t="shared" si="6"/>
        <v>2003</v>
      </c>
      <c r="AA259" s="1">
        <f t="shared" si="7"/>
        <v>32</v>
      </c>
      <c r="AB259" s="1"/>
      <c r="AC259" s="1"/>
      <c r="AD259" s="1"/>
      <c r="AE259" s="23" t="s">
        <v>2004</v>
      </c>
      <c r="AF259" s="1"/>
      <c r="AG259" s="1"/>
      <c r="AH259" s="1"/>
      <c r="AI259" s="1"/>
      <c r="AJ259" s="1"/>
      <c r="AK259" s="1"/>
      <c r="AL259" s="35" t="s">
        <v>756</v>
      </c>
      <c r="AM259" s="23" t="s">
        <v>2004</v>
      </c>
      <c r="AN259" s="23"/>
      <c r="AO259" s="23" t="s">
        <v>5642</v>
      </c>
      <c r="AP259" s="23" t="s">
        <v>2812</v>
      </c>
      <c r="AQ259" s="23"/>
      <c r="AR259" s="269"/>
      <c r="AS259" s="270"/>
      <c r="AT259" s="269"/>
      <c r="AU259" s="269"/>
      <c r="AV259" s="10"/>
      <c r="AW259" s="10"/>
      <c r="AX259" s="11"/>
      <c r="AY259" s="11"/>
      <c r="AZ259" s="10"/>
      <c r="BA259" s="10"/>
    </row>
    <row r="260" spans="1:53" ht="70.25" customHeight="1">
      <c r="A260" s="21">
        <v>256</v>
      </c>
      <c r="B260" s="35" t="s">
        <v>2942</v>
      </c>
      <c r="C260" s="35" t="s">
        <v>1075</v>
      </c>
      <c r="D260" s="80">
        <v>422</v>
      </c>
      <c r="E260" s="115" t="s">
        <v>2060</v>
      </c>
      <c r="F260" s="79" t="s">
        <v>4695</v>
      </c>
      <c r="G260" s="1" t="s">
        <v>1183</v>
      </c>
      <c r="H260" s="23" t="s">
        <v>23</v>
      </c>
      <c r="I260" s="109" t="str">
        <f>IF(HL!B259="","",HYPERLINK(HL!B259,"表示"))</f>
        <v>表示</v>
      </c>
      <c r="J260" s="108" t="str">
        <f>IF(HL!C259="","",HYPERLINK(HL!C259,2))</f>
        <v/>
      </c>
      <c r="K260" s="108" t="str">
        <f>IF(HL!D259="","",HYPERLINK(HL!D259,3))</f>
        <v/>
      </c>
      <c r="L260" s="108" t="str">
        <f>IF(HL!E259="","",HYPERLINK(HL!E259,4))</f>
        <v/>
      </c>
      <c r="M260" s="108" t="str">
        <f>IF(HL!F259="","",HYPERLINK(HL!F259,5))</f>
        <v/>
      </c>
      <c r="N260" s="108" t="str">
        <f>IF(HL!G259="","",HYPERLINK(HL!G259,6))</f>
        <v/>
      </c>
      <c r="O260" s="108" t="str">
        <f>IF(HL!H259="","",HYPERLINK(HL!H259,7))</f>
        <v/>
      </c>
      <c r="P260" s="108" t="str">
        <f>IF(HL!I259="","",HYPERLINK(HL!I259,8))</f>
        <v/>
      </c>
      <c r="Q260" s="108" t="str">
        <f>IF(HL!J259="","",HYPERLINK(HL!J259,9))</f>
        <v/>
      </c>
      <c r="R260" s="108" t="str">
        <f>IF(HL!K259="","",HYPERLINK(HL!K259,10))</f>
        <v/>
      </c>
      <c r="S260" s="108" t="str">
        <f>IF(HL!L259="","",HYPERLINK(HL!L259,11))</f>
        <v/>
      </c>
      <c r="T260" s="108" t="str">
        <f>IF(HL!M259="","",HYPERLINK(HL!M259,12))</f>
        <v/>
      </c>
      <c r="U260" s="108" t="str">
        <f>IF(HL!N259="","",HYPERLINK(HL!N259,13))</f>
        <v/>
      </c>
      <c r="V260" s="84" t="str">
        <f>IF(HL!O259="","",HYPERLINK(HL!O259,14))</f>
        <v/>
      </c>
      <c r="W260" s="1" t="s">
        <v>11737</v>
      </c>
      <c r="X260" s="163">
        <v>37407</v>
      </c>
      <c r="Y260" s="164">
        <v>37972</v>
      </c>
      <c r="Z260" s="1" t="str">
        <f t="shared" si="6"/>
        <v>2003</v>
      </c>
      <c r="AA260" s="1">
        <f t="shared" si="7"/>
        <v>18</v>
      </c>
      <c r="AB260" s="1"/>
      <c r="AC260" s="1"/>
      <c r="AD260" s="1"/>
      <c r="AE260" s="23" t="s">
        <v>2004</v>
      </c>
      <c r="AF260" s="1"/>
      <c r="AG260" s="1"/>
      <c r="AH260" s="1"/>
      <c r="AI260" s="1"/>
      <c r="AJ260" s="1"/>
      <c r="AK260" s="1"/>
      <c r="AL260" s="35" t="s">
        <v>413</v>
      </c>
      <c r="AM260" s="23" t="s">
        <v>2004</v>
      </c>
      <c r="AN260" s="23"/>
      <c r="AO260" s="1" t="s">
        <v>551</v>
      </c>
      <c r="AP260" s="1"/>
      <c r="AQ260" s="1"/>
      <c r="AR260" s="269"/>
      <c r="AS260" s="270"/>
      <c r="AT260" s="271"/>
      <c r="AU260" s="271"/>
      <c r="AV260" s="10"/>
      <c r="AW260" s="10"/>
      <c r="AX260" s="11"/>
      <c r="AY260" s="11"/>
      <c r="AZ260" s="10"/>
      <c r="BA260" s="10"/>
    </row>
    <row r="261" spans="1:53" ht="70.25" customHeight="1">
      <c r="A261" s="21">
        <v>257</v>
      </c>
      <c r="B261" s="35" t="s">
        <v>3063</v>
      </c>
      <c r="C261" s="35" t="s">
        <v>727</v>
      </c>
      <c r="D261" s="80">
        <v>625</v>
      </c>
      <c r="E261" s="115" t="s">
        <v>1594</v>
      </c>
      <c r="F261" s="79" t="s">
        <v>2800</v>
      </c>
      <c r="G261" s="1" t="s">
        <v>1182</v>
      </c>
      <c r="H261" s="23" t="s">
        <v>20</v>
      </c>
      <c r="I261" s="109" t="str">
        <f>IF(HL!B260="","",HYPERLINK(HL!B260,"表示"))</f>
        <v>表示</v>
      </c>
      <c r="J261" s="108" t="str">
        <f>IF(HL!C260="","",HYPERLINK(HL!C260,2))</f>
        <v/>
      </c>
      <c r="K261" s="108" t="str">
        <f>IF(HL!D260="","",HYPERLINK(HL!D260,3))</f>
        <v/>
      </c>
      <c r="L261" s="108" t="str">
        <f>IF(HL!E260="","",HYPERLINK(HL!E260,4))</f>
        <v/>
      </c>
      <c r="M261" s="108" t="str">
        <f>IF(HL!F260="","",HYPERLINK(HL!F260,5))</f>
        <v/>
      </c>
      <c r="N261" s="108" t="str">
        <f>IF(HL!G260="","",HYPERLINK(HL!G260,6))</f>
        <v/>
      </c>
      <c r="O261" s="108" t="str">
        <f>IF(HL!H260="","",HYPERLINK(HL!H260,7))</f>
        <v/>
      </c>
      <c r="P261" s="108" t="str">
        <f>IF(HL!I260="","",HYPERLINK(HL!I260,8))</f>
        <v/>
      </c>
      <c r="Q261" s="108" t="str">
        <f>IF(HL!J260="","",HYPERLINK(HL!J260,9))</f>
        <v/>
      </c>
      <c r="R261" s="108" t="str">
        <f>IF(HL!K260="","",HYPERLINK(HL!K260,10))</f>
        <v/>
      </c>
      <c r="S261" s="108" t="str">
        <f>IF(HL!L260="","",HYPERLINK(HL!L260,11))</f>
        <v/>
      </c>
      <c r="T261" s="108" t="str">
        <f>IF(HL!M260="","",HYPERLINK(HL!M260,12))</f>
        <v/>
      </c>
      <c r="U261" s="108" t="str">
        <f>IF(HL!N260="","",HYPERLINK(HL!N260,13))</f>
        <v/>
      </c>
      <c r="V261" s="84" t="str">
        <f>IF(HL!O260="","",HYPERLINK(HL!O260,14))</f>
        <v/>
      </c>
      <c r="W261" s="81" t="str">
        <f>IF(HL!P260="","－",HYPERLINK(HL!P260,"表示"))</f>
        <v>表示</v>
      </c>
      <c r="X261" s="163">
        <v>37921</v>
      </c>
      <c r="Y261" s="164">
        <v>37973</v>
      </c>
      <c r="Z261" s="1" t="str">
        <f t="shared" ref="Z261:Z324" si="8">TEXT(YEAR(Y261),"0000")</f>
        <v>2003</v>
      </c>
      <c r="AA261" s="1">
        <f t="shared" ref="AA261:AA324" si="9">DATEDIF(X261,Y261,"m")</f>
        <v>1</v>
      </c>
      <c r="AB261" s="23" t="s">
        <v>2004</v>
      </c>
      <c r="AC261" s="23"/>
      <c r="AD261" s="23"/>
      <c r="AE261" s="23"/>
      <c r="AF261" s="23"/>
      <c r="AG261" s="23"/>
      <c r="AH261" s="23"/>
      <c r="AI261" s="23"/>
      <c r="AJ261" s="23"/>
      <c r="AK261" s="23"/>
      <c r="AL261" s="35" t="s">
        <v>1198</v>
      </c>
      <c r="AM261" s="23"/>
      <c r="AN261" s="23" t="s">
        <v>2004</v>
      </c>
      <c r="AO261" s="23" t="s">
        <v>2131</v>
      </c>
      <c r="AP261" s="23"/>
      <c r="AQ261" s="23"/>
      <c r="AR261" s="269"/>
      <c r="AS261" s="270"/>
      <c r="AT261" s="269"/>
      <c r="AU261" s="269"/>
      <c r="AV261" s="10"/>
      <c r="AW261" s="10"/>
      <c r="AX261" s="11"/>
      <c r="AY261" s="11"/>
      <c r="AZ261" s="10"/>
      <c r="BA261" s="10"/>
    </row>
    <row r="262" spans="1:53" ht="70.25" customHeight="1">
      <c r="A262" s="21">
        <v>258</v>
      </c>
      <c r="B262" s="35" t="s">
        <v>3064</v>
      </c>
      <c r="C262" s="35" t="s">
        <v>3065</v>
      </c>
      <c r="D262" s="80">
        <v>625</v>
      </c>
      <c r="E262" s="115" t="s">
        <v>1594</v>
      </c>
      <c r="F262" s="79" t="s">
        <v>55</v>
      </c>
      <c r="G262" s="1" t="s">
        <v>1183</v>
      </c>
      <c r="H262" s="23" t="s">
        <v>54</v>
      </c>
      <c r="I262" s="109" t="str">
        <f>IF(HL!B261="","",HYPERLINK(HL!B261,"表示"))</f>
        <v>表示</v>
      </c>
      <c r="J262" s="108" t="str">
        <f>IF(HL!C261="","",HYPERLINK(HL!C261,2))</f>
        <v/>
      </c>
      <c r="K262" s="108" t="str">
        <f>IF(HL!D261="","",HYPERLINK(HL!D261,3))</f>
        <v/>
      </c>
      <c r="L262" s="108" t="str">
        <f>IF(HL!E261="","",HYPERLINK(HL!E261,4))</f>
        <v/>
      </c>
      <c r="M262" s="108" t="str">
        <f>IF(HL!F261="","",HYPERLINK(HL!F261,5))</f>
        <v/>
      </c>
      <c r="N262" s="108" t="str">
        <f>IF(HL!G261="","",HYPERLINK(HL!G261,6))</f>
        <v/>
      </c>
      <c r="O262" s="108" t="str">
        <f>IF(HL!H261="","",HYPERLINK(HL!H261,7))</f>
        <v/>
      </c>
      <c r="P262" s="108" t="str">
        <f>IF(HL!I261="","",HYPERLINK(HL!I261,8))</f>
        <v/>
      </c>
      <c r="Q262" s="108" t="str">
        <f>IF(HL!J261="","",HYPERLINK(HL!J261,9))</f>
        <v/>
      </c>
      <c r="R262" s="108" t="str">
        <f>IF(HL!K261="","",HYPERLINK(HL!K261,10))</f>
        <v/>
      </c>
      <c r="S262" s="108" t="str">
        <f>IF(HL!L261="","",HYPERLINK(HL!L261,11))</f>
        <v/>
      </c>
      <c r="T262" s="108" t="str">
        <f>IF(HL!M261="","",HYPERLINK(HL!M261,12))</f>
        <v/>
      </c>
      <c r="U262" s="108" t="str">
        <f>IF(HL!N261="","",HYPERLINK(HL!N261,13))</f>
        <v/>
      </c>
      <c r="V262" s="84" t="str">
        <f>IF(HL!O261="","",HYPERLINK(HL!O261,14))</f>
        <v/>
      </c>
      <c r="W262" s="1" t="s">
        <v>11737</v>
      </c>
      <c r="X262" s="163">
        <v>37930</v>
      </c>
      <c r="Y262" s="164">
        <v>38001</v>
      </c>
      <c r="Z262" s="1" t="str">
        <f t="shared" si="8"/>
        <v>2004</v>
      </c>
      <c r="AA262" s="1">
        <f t="shared" si="9"/>
        <v>2</v>
      </c>
      <c r="AB262" s="1"/>
      <c r="AC262" s="1"/>
      <c r="AD262" s="1"/>
      <c r="AE262" s="23" t="s">
        <v>2004</v>
      </c>
      <c r="AF262" s="1"/>
      <c r="AG262" s="1"/>
      <c r="AH262" s="1"/>
      <c r="AI262" s="1"/>
      <c r="AJ262" s="1"/>
      <c r="AK262" s="1"/>
      <c r="AL262" s="35" t="s">
        <v>1116</v>
      </c>
      <c r="AM262" s="23" t="s">
        <v>2004</v>
      </c>
      <c r="AN262" s="23"/>
      <c r="AO262" s="1" t="s">
        <v>551</v>
      </c>
      <c r="AP262" s="1"/>
      <c r="AQ262" s="1"/>
      <c r="AR262" s="269"/>
      <c r="AS262" s="270"/>
      <c r="AT262" s="271"/>
      <c r="AU262" s="271"/>
      <c r="AV262" s="10"/>
      <c r="AW262" s="10"/>
      <c r="AX262" s="11"/>
      <c r="AY262" s="11"/>
      <c r="AZ262" s="10"/>
      <c r="BA262" s="10"/>
    </row>
    <row r="263" spans="1:53" ht="70.25" customHeight="1">
      <c r="A263" s="21">
        <v>259</v>
      </c>
      <c r="B263" s="35" t="s">
        <v>3066</v>
      </c>
      <c r="C263" s="35" t="s">
        <v>3067</v>
      </c>
      <c r="D263" s="80">
        <v>424</v>
      </c>
      <c r="E263" s="115" t="s">
        <v>1592</v>
      </c>
      <c r="F263" s="79" t="s">
        <v>1949</v>
      </c>
      <c r="G263" s="1" t="s">
        <v>1183</v>
      </c>
      <c r="H263" s="23" t="s">
        <v>23</v>
      </c>
      <c r="I263" s="109" t="str">
        <f>IF(HL!B262="","",HYPERLINK(HL!B262,"表示"))</f>
        <v>表示</v>
      </c>
      <c r="J263" s="108">
        <f>IF(HL!C262="","",HYPERLINK(HL!C262,2))</f>
        <v>2</v>
      </c>
      <c r="K263" s="108" t="str">
        <f>IF(HL!D262="","",HYPERLINK(HL!D262,3))</f>
        <v/>
      </c>
      <c r="L263" s="108" t="str">
        <f>IF(HL!E262="","",HYPERLINK(HL!E262,4))</f>
        <v/>
      </c>
      <c r="M263" s="108" t="str">
        <f>IF(HL!F262="","",HYPERLINK(HL!F262,5))</f>
        <v/>
      </c>
      <c r="N263" s="108" t="str">
        <f>IF(HL!G262="","",HYPERLINK(HL!G262,6))</f>
        <v/>
      </c>
      <c r="O263" s="108" t="str">
        <f>IF(HL!H262="","",HYPERLINK(HL!H262,7))</f>
        <v/>
      </c>
      <c r="P263" s="108" t="str">
        <f>IF(HL!I262="","",HYPERLINK(HL!I262,8))</f>
        <v/>
      </c>
      <c r="Q263" s="108" t="str">
        <f>IF(HL!J262="","",HYPERLINK(HL!J262,9))</f>
        <v/>
      </c>
      <c r="R263" s="108" t="str">
        <f>IF(HL!K262="","",HYPERLINK(HL!K262,10))</f>
        <v/>
      </c>
      <c r="S263" s="108" t="str">
        <f>IF(HL!L262="","",HYPERLINK(HL!L262,11))</f>
        <v/>
      </c>
      <c r="T263" s="108" t="str">
        <f>IF(HL!M262="","",HYPERLINK(HL!M262,12))</f>
        <v/>
      </c>
      <c r="U263" s="108" t="str">
        <f>IF(HL!N262="","",HYPERLINK(HL!N262,13))</f>
        <v/>
      </c>
      <c r="V263" s="84" t="str">
        <f>IF(HL!O262="","",HYPERLINK(HL!O262,14))</f>
        <v/>
      </c>
      <c r="W263" s="1" t="s">
        <v>11737</v>
      </c>
      <c r="X263" s="163">
        <v>37497</v>
      </c>
      <c r="Y263" s="164">
        <v>38005</v>
      </c>
      <c r="Z263" s="1" t="str">
        <f t="shared" si="8"/>
        <v>2004</v>
      </c>
      <c r="AA263" s="1">
        <f t="shared" si="9"/>
        <v>16</v>
      </c>
      <c r="AB263" s="1"/>
      <c r="AC263" s="1"/>
      <c r="AD263" s="1"/>
      <c r="AE263" s="23" t="s">
        <v>2004</v>
      </c>
      <c r="AF263" s="1"/>
      <c r="AG263" s="1"/>
      <c r="AH263" s="1"/>
      <c r="AI263" s="1"/>
      <c r="AJ263" s="1"/>
      <c r="AK263" s="1"/>
      <c r="AL263" s="35" t="s">
        <v>560</v>
      </c>
      <c r="AM263" s="23"/>
      <c r="AN263" s="23" t="s">
        <v>2004</v>
      </c>
      <c r="AO263" s="1" t="s">
        <v>551</v>
      </c>
      <c r="AP263" s="1"/>
      <c r="AQ263" s="1"/>
      <c r="AR263" s="269"/>
      <c r="AS263" s="270"/>
      <c r="AT263" s="271"/>
      <c r="AU263" s="271"/>
      <c r="AV263" s="10"/>
      <c r="AW263" s="10"/>
      <c r="AX263" s="11"/>
      <c r="AY263" s="11"/>
      <c r="AZ263" s="10"/>
      <c r="BA263" s="10"/>
    </row>
    <row r="264" spans="1:53" ht="70.25" customHeight="1">
      <c r="A264" s="21">
        <v>260</v>
      </c>
      <c r="B264" s="35" t="s">
        <v>3068</v>
      </c>
      <c r="C264" s="35" t="s">
        <v>728</v>
      </c>
      <c r="D264" s="80">
        <v>399</v>
      </c>
      <c r="E264" s="115" t="s">
        <v>1878</v>
      </c>
      <c r="F264" s="79" t="s">
        <v>4243</v>
      </c>
      <c r="G264" s="1" t="s">
        <v>1182</v>
      </c>
      <c r="H264" s="23" t="s">
        <v>674</v>
      </c>
      <c r="I264" s="109" t="str">
        <f>IF(HL!B263="","",HYPERLINK(HL!B263,"表示"))</f>
        <v>表示</v>
      </c>
      <c r="J264" s="108" t="str">
        <f>IF(HL!C263="","",HYPERLINK(HL!C263,2))</f>
        <v/>
      </c>
      <c r="K264" s="108" t="str">
        <f>IF(HL!D263="","",HYPERLINK(HL!D263,3))</f>
        <v/>
      </c>
      <c r="L264" s="108" t="str">
        <f>IF(HL!E263="","",HYPERLINK(HL!E263,4))</f>
        <v/>
      </c>
      <c r="M264" s="108" t="str">
        <f>IF(HL!F263="","",HYPERLINK(HL!F263,5))</f>
        <v/>
      </c>
      <c r="N264" s="108" t="str">
        <f>IF(HL!G263="","",HYPERLINK(HL!G263,6))</f>
        <v/>
      </c>
      <c r="O264" s="108" t="str">
        <f>IF(HL!H263="","",HYPERLINK(HL!H263,7))</f>
        <v/>
      </c>
      <c r="P264" s="108" t="str">
        <f>IF(HL!I263="","",HYPERLINK(HL!I263,8))</f>
        <v/>
      </c>
      <c r="Q264" s="108" t="str">
        <f>IF(HL!J263="","",HYPERLINK(HL!J263,9))</f>
        <v/>
      </c>
      <c r="R264" s="108" t="str">
        <f>IF(HL!K263="","",HYPERLINK(HL!K263,10))</f>
        <v/>
      </c>
      <c r="S264" s="108" t="str">
        <f>IF(HL!L263="","",HYPERLINK(HL!L263,11))</f>
        <v/>
      </c>
      <c r="T264" s="108" t="str">
        <f>IF(HL!M263="","",HYPERLINK(HL!M263,12))</f>
        <v/>
      </c>
      <c r="U264" s="108" t="str">
        <f>IF(HL!N263="","",HYPERLINK(HL!N263,13))</f>
        <v/>
      </c>
      <c r="V264" s="84" t="str">
        <f>IF(HL!O263="","",HYPERLINK(HL!O263,14))</f>
        <v/>
      </c>
      <c r="W264" s="81" t="str">
        <f>IF(HL!P263="","－",HYPERLINK(HL!P263,"表示"))</f>
        <v>表示</v>
      </c>
      <c r="X264" s="163">
        <v>37413</v>
      </c>
      <c r="Y264" s="164">
        <v>38015</v>
      </c>
      <c r="Z264" s="1" t="str">
        <f t="shared" si="8"/>
        <v>2004</v>
      </c>
      <c r="AA264" s="1">
        <f t="shared" si="9"/>
        <v>19</v>
      </c>
      <c r="AB264" s="23" t="s">
        <v>2004</v>
      </c>
      <c r="AC264" s="23"/>
      <c r="AD264" s="23"/>
      <c r="AE264" s="23"/>
      <c r="AF264" s="23"/>
      <c r="AG264" s="23"/>
      <c r="AH264" s="23"/>
      <c r="AI264" s="23"/>
      <c r="AJ264" s="23"/>
      <c r="AK264" s="23"/>
      <c r="AL264" s="35" t="s">
        <v>517</v>
      </c>
      <c r="AM264" s="23"/>
      <c r="AN264" s="23" t="s">
        <v>2004</v>
      </c>
      <c r="AO264" s="1" t="s">
        <v>551</v>
      </c>
      <c r="AP264" s="1"/>
      <c r="AQ264" s="1"/>
      <c r="AR264" s="269"/>
      <c r="AS264" s="270"/>
      <c r="AT264" s="271"/>
      <c r="AU264" s="271"/>
      <c r="AV264" s="10"/>
      <c r="AW264" s="10"/>
      <c r="AX264" s="11"/>
      <c r="AY264" s="11"/>
      <c r="AZ264" s="10"/>
      <c r="BA264" s="10"/>
    </row>
    <row r="265" spans="1:53" ht="70.25" customHeight="1">
      <c r="A265" s="21">
        <v>261</v>
      </c>
      <c r="B265" s="35" t="s">
        <v>2276</v>
      </c>
      <c r="C265" s="35" t="s">
        <v>5542</v>
      </c>
      <c r="D265" s="80">
        <v>214</v>
      </c>
      <c r="E265" s="115" t="s">
        <v>2061</v>
      </c>
      <c r="F265" s="79" t="s">
        <v>4221</v>
      </c>
      <c r="G265" s="1" t="s">
        <v>1182</v>
      </c>
      <c r="H265" s="23" t="s">
        <v>22</v>
      </c>
      <c r="I265" s="109" t="str">
        <f>IF(HL!B264="","",HYPERLINK(HL!B264,"表示"))</f>
        <v>表示</v>
      </c>
      <c r="J265" s="108" t="str">
        <f>IF(HL!C264="","",HYPERLINK(HL!C264,2))</f>
        <v/>
      </c>
      <c r="K265" s="108" t="str">
        <f>IF(HL!D264="","",HYPERLINK(HL!D264,3))</f>
        <v/>
      </c>
      <c r="L265" s="108" t="str">
        <f>IF(HL!E264="","",HYPERLINK(HL!E264,4))</f>
        <v/>
      </c>
      <c r="M265" s="108" t="str">
        <f>IF(HL!F264="","",HYPERLINK(HL!F264,5))</f>
        <v/>
      </c>
      <c r="N265" s="108" t="str">
        <f>IF(HL!G264="","",HYPERLINK(HL!G264,6))</f>
        <v/>
      </c>
      <c r="O265" s="108" t="str">
        <f>IF(HL!H264="","",HYPERLINK(HL!H264,7))</f>
        <v/>
      </c>
      <c r="P265" s="108" t="str">
        <f>IF(HL!I264="","",HYPERLINK(HL!I264,8))</f>
        <v/>
      </c>
      <c r="Q265" s="108" t="str">
        <f>IF(HL!J264="","",HYPERLINK(HL!J264,9))</f>
        <v/>
      </c>
      <c r="R265" s="108" t="str">
        <f>IF(HL!K264="","",HYPERLINK(HL!K264,10))</f>
        <v/>
      </c>
      <c r="S265" s="108" t="str">
        <f>IF(HL!L264="","",HYPERLINK(HL!L264,11))</f>
        <v/>
      </c>
      <c r="T265" s="108" t="str">
        <f>IF(HL!M264="","",HYPERLINK(HL!M264,12))</f>
        <v/>
      </c>
      <c r="U265" s="108" t="str">
        <f>IF(HL!N264="","",HYPERLINK(HL!N264,13))</f>
        <v/>
      </c>
      <c r="V265" s="84" t="str">
        <f>IF(HL!O264="","",HYPERLINK(HL!O264,14))</f>
        <v/>
      </c>
      <c r="W265" s="81" t="str">
        <f>IF(HL!P264="","－",HYPERLINK(HL!P264,"表示"))</f>
        <v>表示</v>
      </c>
      <c r="X265" s="163">
        <v>37407</v>
      </c>
      <c r="Y265" s="164">
        <v>38015</v>
      </c>
      <c r="Z265" s="1" t="str">
        <f t="shared" si="8"/>
        <v>2004</v>
      </c>
      <c r="AA265" s="1">
        <f t="shared" si="9"/>
        <v>19</v>
      </c>
      <c r="AB265" s="23" t="s">
        <v>2004</v>
      </c>
      <c r="AC265" s="23"/>
      <c r="AD265" s="23"/>
      <c r="AE265" s="23"/>
      <c r="AF265" s="23"/>
      <c r="AG265" s="23"/>
      <c r="AH265" s="23"/>
      <c r="AI265" s="23"/>
      <c r="AJ265" s="23"/>
      <c r="AK265" s="23"/>
      <c r="AL265" s="35" t="s">
        <v>1115</v>
      </c>
      <c r="AM265" s="23" t="s">
        <v>2004</v>
      </c>
      <c r="AN265" s="23"/>
      <c r="AO265" s="1" t="s">
        <v>551</v>
      </c>
      <c r="AP265" s="1"/>
      <c r="AQ265" s="1"/>
      <c r="AR265" s="269"/>
      <c r="AS265" s="270"/>
      <c r="AT265" s="271"/>
      <c r="AU265" s="271"/>
      <c r="AV265" s="10"/>
      <c r="AW265" s="10"/>
      <c r="AX265" s="11"/>
      <c r="AY265" s="11"/>
      <c r="AZ265" s="10"/>
      <c r="BA265" s="10"/>
    </row>
    <row r="266" spans="1:53" ht="70.25" customHeight="1">
      <c r="A266" s="21">
        <v>262</v>
      </c>
      <c r="B266" s="35" t="s">
        <v>3069</v>
      </c>
      <c r="C266" s="35" t="s">
        <v>5543</v>
      </c>
      <c r="D266" s="80">
        <v>395</v>
      </c>
      <c r="E266" s="115" t="s">
        <v>1598</v>
      </c>
      <c r="F266" s="79" t="s">
        <v>27</v>
      </c>
      <c r="G266" s="1" t="s">
        <v>1182</v>
      </c>
      <c r="H266" s="23" t="s">
        <v>674</v>
      </c>
      <c r="I266" s="109" t="str">
        <f>IF(HL!B265="","",HYPERLINK(HL!B265,"表示"))</f>
        <v>表示</v>
      </c>
      <c r="J266" s="108">
        <f>IF(HL!C265="","",HYPERLINK(HL!C265,2))</f>
        <v>2</v>
      </c>
      <c r="K266" s="108" t="str">
        <f>IF(HL!D265="","",HYPERLINK(HL!D265,3))</f>
        <v/>
      </c>
      <c r="L266" s="108" t="str">
        <f>IF(HL!E265="","",HYPERLINK(HL!E265,4))</f>
        <v/>
      </c>
      <c r="M266" s="108" t="str">
        <f>IF(HL!F265="","",HYPERLINK(HL!F265,5))</f>
        <v/>
      </c>
      <c r="N266" s="108" t="str">
        <f>IF(HL!G265="","",HYPERLINK(HL!G265,6))</f>
        <v/>
      </c>
      <c r="O266" s="108" t="str">
        <f>IF(HL!H265="","",HYPERLINK(HL!H265,7))</f>
        <v/>
      </c>
      <c r="P266" s="108" t="str">
        <f>IF(HL!I265="","",HYPERLINK(HL!I265,8))</f>
        <v/>
      </c>
      <c r="Q266" s="108" t="str">
        <f>IF(HL!J265="","",HYPERLINK(HL!J265,9))</f>
        <v/>
      </c>
      <c r="R266" s="108" t="str">
        <f>IF(HL!K265="","",HYPERLINK(HL!K265,10))</f>
        <v/>
      </c>
      <c r="S266" s="108" t="str">
        <f>IF(HL!L265="","",HYPERLINK(HL!L265,11))</f>
        <v/>
      </c>
      <c r="T266" s="108" t="str">
        <f>IF(HL!M265="","",HYPERLINK(HL!M265,12))</f>
        <v/>
      </c>
      <c r="U266" s="108" t="str">
        <f>IF(HL!N265="","",HYPERLINK(HL!N265,13))</f>
        <v/>
      </c>
      <c r="V266" s="84" t="str">
        <f>IF(HL!O265="","",HYPERLINK(HL!O265,14))</f>
        <v/>
      </c>
      <c r="W266" s="81" t="str">
        <f>IF(HL!P265="","－",HYPERLINK(HL!P265,"表示"))</f>
        <v>表示</v>
      </c>
      <c r="X266" s="163">
        <v>37470</v>
      </c>
      <c r="Y266" s="164">
        <v>38015</v>
      </c>
      <c r="Z266" s="1" t="str">
        <f t="shared" si="8"/>
        <v>2004</v>
      </c>
      <c r="AA266" s="1">
        <f t="shared" si="9"/>
        <v>17</v>
      </c>
      <c r="AB266" s="23" t="s">
        <v>2004</v>
      </c>
      <c r="AC266" s="23"/>
      <c r="AD266" s="23"/>
      <c r="AE266" s="23"/>
      <c r="AF266" s="23"/>
      <c r="AG266" s="23"/>
      <c r="AH266" s="23"/>
      <c r="AI266" s="23"/>
      <c r="AJ266" s="23"/>
      <c r="AK266" s="23"/>
      <c r="AL266" s="35" t="s">
        <v>533</v>
      </c>
      <c r="AM266" s="23"/>
      <c r="AN266" s="23" t="s">
        <v>2004</v>
      </c>
      <c r="AO266" s="1" t="s">
        <v>965</v>
      </c>
      <c r="AP266" s="1"/>
      <c r="AQ266" s="1" t="s">
        <v>172</v>
      </c>
      <c r="AR266" s="269"/>
      <c r="AS266" s="270"/>
      <c r="AT266" s="271"/>
      <c r="AU266" s="271"/>
      <c r="AV266" s="10"/>
      <c r="AW266" s="10"/>
      <c r="AX266" s="11"/>
      <c r="AY266" s="11"/>
      <c r="AZ266" s="10"/>
      <c r="BA266" s="10"/>
    </row>
    <row r="267" spans="1:53" ht="70.25" customHeight="1">
      <c r="A267" s="21">
        <v>263</v>
      </c>
      <c r="B267" s="35" t="s">
        <v>2492</v>
      </c>
      <c r="C267" s="35" t="s">
        <v>729</v>
      </c>
      <c r="D267" s="80">
        <v>112</v>
      </c>
      <c r="E267" s="115" t="s">
        <v>2795</v>
      </c>
      <c r="F267" s="79" t="s">
        <v>28</v>
      </c>
      <c r="G267" s="1" t="s">
        <v>1182</v>
      </c>
      <c r="H267" s="23" t="s">
        <v>22</v>
      </c>
      <c r="I267" s="109" t="str">
        <f>IF(HL!B266="","",HYPERLINK(HL!B266,"表示"))</f>
        <v>表示</v>
      </c>
      <c r="J267" s="108" t="str">
        <f>IF(HL!C266="","",HYPERLINK(HL!C266,2))</f>
        <v/>
      </c>
      <c r="K267" s="108" t="str">
        <f>IF(HL!D266="","",HYPERLINK(HL!D266,3))</f>
        <v/>
      </c>
      <c r="L267" s="108" t="str">
        <f>IF(HL!E266="","",HYPERLINK(HL!E266,4))</f>
        <v/>
      </c>
      <c r="M267" s="108" t="str">
        <f>IF(HL!F266="","",HYPERLINK(HL!F266,5))</f>
        <v/>
      </c>
      <c r="N267" s="108" t="str">
        <f>IF(HL!G266="","",HYPERLINK(HL!G266,6))</f>
        <v/>
      </c>
      <c r="O267" s="108" t="str">
        <f>IF(HL!H266="","",HYPERLINK(HL!H266,7))</f>
        <v/>
      </c>
      <c r="P267" s="108" t="str">
        <f>IF(HL!I266="","",HYPERLINK(HL!I266,8))</f>
        <v/>
      </c>
      <c r="Q267" s="108" t="str">
        <f>IF(HL!J266="","",HYPERLINK(HL!J266,9))</f>
        <v/>
      </c>
      <c r="R267" s="108" t="str">
        <f>IF(HL!K266="","",HYPERLINK(HL!K266,10))</f>
        <v/>
      </c>
      <c r="S267" s="108" t="str">
        <f>IF(HL!L266="","",HYPERLINK(HL!L266,11))</f>
        <v/>
      </c>
      <c r="T267" s="108" t="str">
        <f>IF(HL!M266="","",HYPERLINK(HL!M266,12))</f>
        <v/>
      </c>
      <c r="U267" s="108" t="str">
        <f>IF(HL!N266="","",HYPERLINK(HL!N266,13))</f>
        <v/>
      </c>
      <c r="V267" s="84" t="str">
        <f>IF(HL!O266="","",HYPERLINK(HL!O266,14))</f>
        <v/>
      </c>
      <c r="W267" s="81" t="str">
        <f>IF(HL!P266="","－",HYPERLINK(HL!P266,"表示"))</f>
        <v>表示</v>
      </c>
      <c r="X267" s="163">
        <v>37232</v>
      </c>
      <c r="Y267" s="164">
        <v>38015</v>
      </c>
      <c r="Z267" s="1" t="str">
        <f t="shared" si="8"/>
        <v>2004</v>
      </c>
      <c r="AA267" s="1">
        <f t="shared" si="9"/>
        <v>25</v>
      </c>
      <c r="AB267" s="23" t="s">
        <v>2004</v>
      </c>
      <c r="AC267" s="23"/>
      <c r="AD267" s="23"/>
      <c r="AE267" s="23"/>
      <c r="AF267" s="23"/>
      <c r="AG267" s="23"/>
      <c r="AH267" s="23"/>
      <c r="AI267" s="23"/>
      <c r="AJ267" s="23"/>
      <c r="AK267" s="23"/>
      <c r="AL267" s="35" t="s">
        <v>2277</v>
      </c>
      <c r="AM267" s="23" t="s">
        <v>2004</v>
      </c>
      <c r="AN267" s="23" t="s">
        <v>2004</v>
      </c>
      <c r="AO267" s="1" t="s">
        <v>551</v>
      </c>
      <c r="AP267" s="1"/>
      <c r="AQ267" s="1"/>
      <c r="AR267" s="269"/>
      <c r="AS267" s="270"/>
      <c r="AT267" s="271"/>
      <c r="AU267" s="271"/>
      <c r="AV267" s="10"/>
      <c r="AW267" s="10"/>
      <c r="AX267" s="11"/>
      <c r="AY267" s="11"/>
      <c r="AZ267" s="10"/>
      <c r="BA267" s="10"/>
    </row>
    <row r="268" spans="1:53" ht="70.25" customHeight="1">
      <c r="A268" s="21">
        <v>264</v>
      </c>
      <c r="B268" s="35" t="s">
        <v>2493</v>
      </c>
      <c r="C268" s="35" t="s">
        <v>589</v>
      </c>
      <c r="D268" s="80">
        <v>396</v>
      </c>
      <c r="E268" s="115" t="s">
        <v>2063</v>
      </c>
      <c r="F268" s="79" t="s">
        <v>4244</v>
      </c>
      <c r="G268" s="1" t="s">
        <v>1182</v>
      </c>
      <c r="H268" s="23" t="s">
        <v>674</v>
      </c>
      <c r="I268" s="109" t="str">
        <f>IF(HL!B267="","",HYPERLINK(HL!B267,"表示"))</f>
        <v>表示</v>
      </c>
      <c r="J268" s="108" t="str">
        <f>IF(HL!C267="","",HYPERLINK(HL!C267,2))</f>
        <v/>
      </c>
      <c r="K268" s="108" t="str">
        <f>IF(HL!D267="","",HYPERLINK(HL!D267,3))</f>
        <v/>
      </c>
      <c r="L268" s="108" t="str">
        <f>IF(HL!E267="","",HYPERLINK(HL!E267,4))</f>
        <v/>
      </c>
      <c r="M268" s="108" t="str">
        <f>IF(HL!F267="","",HYPERLINK(HL!F267,5))</f>
        <v/>
      </c>
      <c r="N268" s="108" t="str">
        <f>IF(HL!G267="","",HYPERLINK(HL!G267,6))</f>
        <v/>
      </c>
      <c r="O268" s="108" t="str">
        <f>IF(HL!H267="","",HYPERLINK(HL!H267,7))</f>
        <v/>
      </c>
      <c r="P268" s="108" t="str">
        <f>IF(HL!I267="","",HYPERLINK(HL!I267,8))</f>
        <v/>
      </c>
      <c r="Q268" s="108" t="str">
        <f>IF(HL!J267="","",HYPERLINK(HL!J267,9))</f>
        <v/>
      </c>
      <c r="R268" s="108" t="str">
        <f>IF(HL!K267="","",HYPERLINK(HL!K267,10))</f>
        <v/>
      </c>
      <c r="S268" s="108" t="str">
        <f>IF(HL!L267="","",HYPERLINK(HL!L267,11))</f>
        <v/>
      </c>
      <c r="T268" s="108" t="str">
        <f>IF(HL!M267="","",HYPERLINK(HL!M267,12))</f>
        <v/>
      </c>
      <c r="U268" s="108" t="str">
        <f>IF(HL!N267="","",HYPERLINK(HL!N267,13))</f>
        <v/>
      </c>
      <c r="V268" s="84" t="str">
        <f>IF(HL!O267="","",HYPERLINK(HL!O267,14))</f>
        <v/>
      </c>
      <c r="W268" s="81" t="str">
        <f>IF(HL!P267="","－",HYPERLINK(HL!P267,"表示"))</f>
        <v>表示</v>
      </c>
      <c r="X268" s="163">
        <v>37614</v>
      </c>
      <c r="Y268" s="164">
        <v>38015</v>
      </c>
      <c r="Z268" s="1" t="str">
        <f t="shared" si="8"/>
        <v>2004</v>
      </c>
      <c r="AA268" s="1">
        <f t="shared" si="9"/>
        <v>13</v>
      </c>
      <c r="AB268" s="23" t="s">
        <v>2004</v>
      </c>
      <c r="AC268" s="23"/>
      <c r="AD268" s="23"/>
      <c r="AE268" s="23"/>
      <c r="AF268" s="23"/>
      <c r="AG268" s="23"/>
      <c r="AH268" s="23"/>
      <c r="AI268" s="23"/>
      <c r="AJ268" s="23"/>
      <c r="AK268" s="23"/>
      <c r="AL268" s="35" t="s">
        <v>2390</v>
      </c>
      <c r="AM268" s="23" t="s">
        <v>2004</v>
      </c>
      <c r="AN268" s="23"/>
      <c r="AO268" s="1" t="s">
        <v>551</v>
      </c>
      <c r="AP268" s="1"/>
      <c r="AQ268" s="1"/>
      <c r="AR268" s="269"/>
      <c r="AS268" s="270"/>
      <c r="AT268" s="271"/>
      <c r="AU268" s="271"/>
      <c r="AV268" s="10"/>
      <c r="AW268" s="10"/>
      <c r="AX268" s="11"/>
      <c r="AY268" s="11"/>
      <c r="AZ268" s="10"/>
      <c r="BA268" s="10"/>
    </row>
    <row r="269" spans="1:53" ht="70.25" customHeight="1">
      <c r="A269" s="21">
        <v>265</v>
      </c>
      <c r="B269" s="35" t="s">
        <v>2494</v>
      </c>
      <c r="C269" s="35" t="s">
        <v>730</v>
      </c>
      <c r="D269" s="80">
        <v>239</v>
      </c>
      <c r="E269" s="115" t="s">
        <v>2150</v>
      </c>
      <c r="F269" s="79" t="s">
        <v>1650</v>
      </c>
      <c r="G269" s="1" t="s">
        <v>1182</v>
      </c>
      <c r="H269" s="23" t="s">
        <v>20</v>
      </c>
      <c r="I269" s="109" t="str">
        <f>IF(HL!B268="","",HYPERLINK(HL!B268,"表示"))</f>
        <v>表示</v>
      </c>
      <c r="J269" s="108">
        <f>IF(HL!C268="","",HYPERLINK(HL!C268,2))</f>
        <v>2</v>
      </c>
      <c r="K269" s="108">
        <f>IF(HL!D268="","",HYPERLINK(HL!D268,3))</f>
        <v>3</v>
      </c>
      <c r="L269" s="108" t="str">
        <f>IF(HL!E268="","",HYPERLINK(HL!E268,4))</f>
        <v/>
      </c>
      <c r="M269" s="108" t="str">
        <f>IF(HL!F268="","",HYPERLINK(HL!F268,5))</f>
        <v/>
      </c>
      <c r="N269" s="108" t="str">
        <f>IF(HL!G268="","",HYPERLINK(HL!G268,6))</f>
        <v/>
      </c>
      <c r="O269" s="108" t="str">
        <f>IF(HL!H268="","",HYPERLINK(HL!H268,7))</f>
        <v/>
      </c>
      <c r="P269" s="108" t="str">
        <f>IF(HL!I268="","",HYPERLINK(HL!I268,8))</f>
        <v/>
      </c>
      <c r="Q269" s="108" t="str">
        <f>IF(HL!J268="","",HYPERLINK(HL!J268,9))</f>
        <v/>
      </c>
      <c r="R269" s="108" t="str">
        <f>IF(HL!K268="","",HYPERLINK(HL!K268,10))</f>
        <v/>
      </c>
      <c r="S269" s="108" t="str">
        <f>IF(HL!L268="","",HYPERLINK(HL!L268,11))</f>
        <v/>
      </c>
      <c r="T269" s="108" t="str">
        <f>IF(HL!M268="","",HYPERLINK(HL!M268,12))</f>
        <v/>
      </c>
      <c r="U269" s="108" t="str">
        <f>IF(HL!N268="","",HYPERLINK(HL!N268,13))</f>
        <v/>
      </c>
      <c r="V269" s="84" t="str">
        <f>IF(HL!O268="","",HYPERLINK(HL!O268,14))</f>
        <v/>
      </c>
      <c r="W269" s="81" t="str">
        <f>IF(HL!P268="","－",HYPERLINK(HL!P268,"表示"))</f>
        <v>表示</v>
      </c>
      <c r="X269" s="163">
        <v>37309</v>
      </c>
      <c r="Y269" s="164">
        <v>38015</v>
      </c>
      <c r="Z269" s="1" t="str">
        <f t="shared" si="8"/>
        <v>2004</v>
      </c>
      <c r="AA269" s="1">
        <f t="shared" si="9"/>
        <v>23</v>
      </c>
      <c r="AB269" s="23" t="s">
        <v>2004</v>
      </c>
      <c r="AC269" s="23"/>
      <c r="AD269" s="23"/>
      <c r="AE269" s="23"/>
      <c r="AF269" s="23"/>
      <c r="AG269" s="23"/>
      <c r="AH269" s="23"/>
      <c r="AI269" s="23"/>
      <c r="AJ269" s="23"/>
      <c r="AK269" s="23"/>
      <c r="AL269" s="35" t="s">
        <v>2391</v>
      </c>
      <c r="AM269" s="23" t="s">
        <v>2004</v>
      </c>
      <c r="AN269" s="23"/>
      <c r="AO269" s="1" t="s">
        <v>551</v>
      </c>
      <c r="AP269" s="1"/>
      <c r="AQ269" s="1"/>
      <c r="AR269" s="269"/>
      <c r="AS269" s="270"/>
      <c r="AT269" s="271"/>
      <c r="AU269" s="271"/>
      <c r="AV269" s="10"/>
      <c r="AW269" s="10"/>
      <c r="AX269" s="11"/>
      <c r="AY269" s="11"/>
      <c r="AZ269" s="10"/>
      <c r="BA269" s="10"/>
    </row>
    <row r="270" spans="1:53" ht="70.25" customHeight="1">
      <c r="A270" s="21">
        <v>266</v>
      </c>
      <c r="B270" s="35" t="s">
        <v>3070</v>
      </c>
      <c r="C270" s="35" t="s">
        <v>731</v>
      </c>
      <c r="D270" s="80">
        <v>429</v>
      </c>
      <c r="E270" s="115" t="s">
        <v>1848</v>
      </c>
      <c r="F270" s="79" t="s">
        <v>29</v>
      </c>
      <c r="G270" s="1" t="s">
        <v>1182</v>
      </c>
      <c r="H270" s="23" t="s">
        <v>23</v>
      </c>
      <c r="I270" s="109" t="str">
        <f>IF(HL!B269="","",HYPERLINK(HL!B269,"表示"))</f>
        <v>表示</v>
      </c>
      <c r="J270" s="108" t="str">
        <f>IF(HL!C269="","",HYPERLINK(HL!C269,2))</f>
        <v/>
      </c>
      <c r="K270" s="108" t="str">
        <f>IF(HL!D269="","",HYPERLINK(HL!D269,3))</f>
        <v/>
      </c>
      <c r="L270" s="108" t="str">
        <f>IF(HL!E269="","",HYPERLINK(HL!E269,4))</f>
        <v/>
      </c>
      <c r="M270" s="108" t="str">
        <f>IF(HL!F269="","",HYPERLINK(HL!F269,5))</f>
        <v/>
      </c>
      <c r="N270" s="108" t="str">
        <f>IF(HL!G269="","",HYPERLINK(HL!G269,6))</f>
        <v/>
      </c>
      <c r="O270" s="108" t="str">
        <f>IF(HL!H269="","",HYPERLINK(HL!H269,7))</f>
        <v/>
      </c>
      <c r="P270" s="108" t="str">
        <f>IF(HL!I269="","",HYPERLINK(HL!I269,8))</f>
        <v/>
      </c>
      <c r="Q270" s="108" t="str">
        <f>IF(HL!J269="","",HYPERLINK(HL!J269,9))</f>
        <v/>
      </c>
      <c r="R270" s="108" t="str">
        <f>IF(HL!K269="","",HYPERLINK(HL!K269,10))</f>
        <v/>
      </c>
      <c r="S270" s="108" t="str">
        <f>IF(HL!L269="","",HYPERLINK(HL!L269,11))</f>
        <v/>
      </c>
      <c r="T270" s="108" t="str">
        <f>IF(HL!M269="","",HYPERLINK(HL!M269,12))</f>
        <v/>
      </c>
      <c r="U270" s="108" t="str">
        <f>IF(HL!N269="","",HYPERLINK(HL!N269,13))</f>
        <v/>
      </c>
      <c r="V270" s="84" t="str">
        <f>IF(HL!O269="","",HYPERLINK(HL!O269,14))</f>
        <v/>
      </c>
      <c r="W270" s="81" t="str">
        <f>IF(HL!P269="","－",HYPERLINK(HL!P269,"表示"))</f>
        <v>表示</v>
      </c>
      <c r="X270" s="163">
        <v>37343</v>
      </c>
      <c r="Y270" s="164">
        <v>38015</v>
      </c>
      <c r="Z270" s="1" t="str">
        <f t="shared" si="8"/>
        <v>2004</v>
      </c>
      <c r="AA270" s="1">
        <f t="shared" si="9"/>
        <v>22</v>
      </c>
      <c r="AB270" s="23"/>
      <c r="AC270" s="23"/>
      <c r="AD270" s="23" t="s">
        <v>2004</v>
      </c>
      <c r="AE270" s="23" t="s">
        <v>2004</v>
      </c>
      <c r="AF270" s="23"/>
      <c r="AG270" s="23"/>
      <c r="AH270" s="23"/>
      <c r="AI270" s="23"/>
      <c r="AJ270" s="23"/>
      <c r="AK270" s="23"/>
      <c r="AL270" s="35" t="s">
        <v>2392</v>
      </c>
      <c r="AM270" s="23" t="s">
        <v>2004</v>
      </c>
      <c r="AN270" s="23" t="s">
        <v>2004</v>
      </c>
      <c r="AO270" s="1" t="s">
        <v>551</v>
      </c>
      <c r="AP270" s="1"/>
      <c r="AQ270" s="1"/>
      <c r="AR270" s="269"/>
      <c r="AS270" s="270"/>
      <c r="AT270" s="271"/>
      <c r="AU270" s="271"/>
      <c r="AV270" s="10"/>
      <c r="AW270" s="10"/>
      <c r="AX270" s="11"/>
      <c r="AY270" s="11"/>
      <c r="AZ270" s="10"/>
      <c r="BA270" s="10"/>
    </row>
    <row r="271" spans="1:53" ht="169">
      <c r="A271" s="21">
        <v>267</v>
      </c>
      <c r="B271" s="35" t="s">
        <v>2108</v>
      </c>
      <c r="C271" s="35" t="s">
        <v>2107</v>
      </c>
      <c r="D271" s="80" t="s">
        <v>2772</v>
      </c>
      <c r="E271" s="115" t="s">
        <v>6138</v>
      </c>
      <c r="F271" s="87" t="s">
        <v>4696</v>
      </c>
      <c r="G271" s="1" t="s">
        <v>1183</v>
      </c>
      <c r="H271" s="23" t="s">
        <v>23</v>
      </c>
      <c r="I271" s="109" t="str">
        <f>IF(HL!B270="","",HYPERLINK(HL!B270,"表示"))</f>
        <v>表示</v>
      </c>
      <c r="J271" s="108" t="str">
        <f>IF(HL!C270="","",HYPERLINK(HL!C270,2))</f>
        <v/>
      </c>
      <c r="K271" s="108" t="str">
        <f>IF(HL!D270="","",HYPERLINK(HL!D270,3))</f>
        <v/>
      </c>
      <c r="L271" s="108" t="str">
        <f>IF(HL!E270="","",HYPERLINK(HL!E270,4))</f>
        <v/>
      </c>
      <c r="M271" s="108" t="str">
        <f>IF(HL!F270="","",HYPERLINK(HL!F270,5))</f>
        <v/>
      </c>
      <c r="N271" s="108" t="str">
        <f>IF(HL!G270="","",HYPERLINK(HL!G270,6))</f>
        <v/>
      </c>
      <c r="O271" s="108" t="str">
        <f>IF(HL!H270="","",HYPERLINK(HL!H270,7))</f>
        <v/>
      </c>
      <c r="P271" s="108" t="str">
        <f>IF(HL!I270="","",HYPERLINK(HL!I270,8))</f>
        <v/>
      </c>
      <c r="Q271" s="108" t="str">
        <f>IF(HL!J270="","",HYPERLINK(HL!J270,9))</f>
        <v/>
      </c>
      <c r="R271" s="108" t="str">
        <f>IF(HL!K270="","",HYPERLINK(HL!K270,10))</f>
        <v/>
      </c>
      <c r="S271" s="108" t="str">
        <f>IF(HL!L270="","",HYPERLINK(HL!L270,11))</f>
        <v/>
      </c>
      <c r="T271" s="108" t="str">
        <f>IF(HL!M270="","",HYPERLINK(HL!M270,12))</f>
        <v/>
      </c>
      <c r="U271" s="108" t="str">
        <f>IF(HL!N270="","",HYPERLINK(HL!N270,13))</f>
        <v/>
      </c>
      <c r="V271" s="84" t="str">
        <f>IF(HL!O270="","",HYPERLINK(HL!O270,14))</f>
        <v/>
      </c>
      <c r="W271" s="1" t="s">
        <v>11737</v>
      </c>
      <c r="X271" s="163">
        <v>37735</v>
      </c>
      <c r="Y271" s="164">
        <v>38016</v>
      </c>
      <c r="Z271" s="1" t="str">
        <f t="shared" si="8"/>
        <v>2004</v>
      </c>
      <c r="AA271" s="1">
        <f t="shared" si="9"/>
        <v>9</v>
      </c>
      <c r="AB271" s="115"/>
      <c r="AC271" s="115"/>
      <c r="AD271" s="115"/>
      <c r="AE271" s="23" t="s">
        <v>2004</v>
      </c>
      <c r="AF271" s="115"/>
      <c r="AG271" s="23" t="s">
        <v>2004</v>
      </c>
      <c r="AH271" s="1"/>
      <c r="AI271" s="115"/>
      <c r="AJ271" s="115"/>
      <c r="AK271" s="115"/>
      <c r="AL271" s="35" t="s">
        <v>2393</v>
      </c>
      <c r="AM271" s="23" t="s">
        <v>2004</v>
      </c>
      <c r="AN271" s="23" t="s">
        <v>2004</v>
      </c>
      <c r="AO271" s="23" t="s">
        <v>5642</v>
      </c>
      <c r="AP271" s="23" t="s">
        <v>2812</v>
      </c>
      <c r="AQ271" s="23"/>
      <c r="AR271" s="269"/>
      <c r="AS271" s="270"/>
      <c r="AT271" s="269"/>
      <c r="AU271" s="269"/>
      <c r="AV271" s="10"/>
      <c r="AW271" s="10"/>
      <c r="AX271" s="11"/>
      <c r="AY271" s="11"/>
      <c r="AZ271" s="10"/>
      <c r="BA271" s="10"/>
    </row>
    <row r="272" spans="1:53" ht="169">
      <c r="A272" s="21">
        <v>268</v>
      </c>
      <c r="B272" s="35" t="s">
        <v>3071</v>
      </c>
      <c r="C272" s="35" t="s">
        <v>695</v>
      </c>
      <c r="D272" s="80">
        <v>613</v>
      </c>
      <c r="E272" s="115" t="s">
        <v>2201</v>
      </c>
      <c r="F272" s="79" t="s">
        <v>4697</v>
      </c>
      <c r="G272" s="1" t="s">
        <v>1183</v>
      </c>
      <c r="H272" s="1" t="s">
        <v>20</v>
      </c>
      <c r="I272" s="109" t="str">
        <f>IF(HL!B271="","",HYPERLINK(HL!B271,"表示"))</f>
        <v>表示</v>
      </c>
      <c r="J272" s="108" t="str">
        <f>IF(HL!C271="","",HYPERLINK(HL!C271,2))</f>
        <v/>
      </c>
      <c r="K272" s="108" t="str">
        <f>IF(HL!D271="","",HYPERLINK(HL!D271,3))</f>
        <v/>
      </c>
      <c r="L272" s="108" t="str">
        <f>IF(HL!E271="","",HYPERLINK(HL!E271,4))</f>
        <v/>
      </c>
      <c r="M272" s="108" t="str">
        <f>IF(HL!F271="","",HYPERLINK(HL!F271,5))</f>
        <v/>
      </c>
      <c r="N272" s="108" t="str">
        <f>IF(HL!G271="","",HYPERLINK(HL!G271,6))</f>
        <v/>
      </c>
      <c r="O272" s="108" t="str">
        <f>IF(HL!H271="","",HYPERLINK(HL!H271,7))</f>
        <v/>
      </c>
      <c r="P272" s="108" t="str">
        <f>IF(HL!I271="","",HYPERLINK(HL!I271,8))</f>
        <v/>
      </c>
      <c r="Q272" s="108" t="str">
        <f>IF(HL!J271="","",HYPERLINK(HL!J271,9))</f>
        <v/>
      </c>
      <c r="R272" s="108" t="str">
        <f>IF(HL!K271="","",HYPERLINK(HL!K271,10))</f>
        <v/>
      </c>
      <c r="S272" s="108" t="str">
        <f>IF(HL!L271="","",HYPERLINK(HL!L271,11))</f>
        <v/>
      </c>
      <c r="T272" s="108" t="str">
        <f>IF(HL!M271="","",HYPERLINK(HL!M271,12))</f>
        <v/>
      </c>
      <c r="U272" s="108" t="str">
        <f>IF(HL!N271="","",HYPERLINK(HL!N271,13))</f>
        <v/>
      </c>
      <c r="V272" s="84" t="str">
        <f>IF(HL!O271="","",HYPERLINK(HL!O271,14))</f>
        <v/>
      </c>
      <c r="W272" s="1" t="s">
        <v>11737</v>
      </c>
      <c r="X272" s="163">
        <v>37692</v>
      </c>
      <c r="Y272" s="164">
        <v>38027</v>
      </c>
      <c r="Z272" s="1" t="str">
        <f t="shared" si="8"/>
        <v>2004</v>
      </c>
      <c r="AA272" s="1">
        <f t="shared" si="9"/>
        <v>10</v>
      </c>
      <c r="AB272" s="23"/>
      <c r="AC272" s="23"/>
      <c r="AD272" s="23"/>
      <c r="AE272" s="23" t="s">
        <v>2004</v>
      </c>
      <c r="AF272" s="23"/>
      <c r="AG272" s="23"/>
      <c r="AH272" s="23"/>
      <c r="AI272" s="23"/>
      <c r="AJ272" s="23"/>
      <c r="AK272" s="23"/>
      <c r="AL272" s="35" t="s">
        <v>2394</v>
      </c>
      <c r="AM272" s="23" t="s">
        <v>2004</v>
      </c>
      <c r="AN272" s="23" t="s">
        <v>2004</v>
      </c>
      <c r="AO272" s="1" t="s">
        <v>551</v>
      </c>
      <c r="AP272" s="1"/>
      <c r="AQ272" s="1"/>
      <c r="AR272" s="269"/>
      <c r="AS272" s="270"/>
      <c r="AT272" s="271"/>
      <c r="AU272" s="271"/>
      <c r="AV272" s="10"/>
      <c r="AW272" s="10"/>
      <c r="AX272" s="11"/>
      <c r="AY272" s="11"/>
      <c r="AZ272" s="10"/>
      <c r="BA272" s="10"/>
    </row>
    <row r="273" spans="1:53" ht="221">
      <c r="A273" s="21">
        <v>269</v>
      </c>
      <c r="B273" s="35" t="s">
        <v>3072</v>
      </c>
      <c r="C273" s="35" t="s">
        <v>529</v>
      </c>
      <c r="D273" s="80">
        <v>629</v>
      </c>
      <c r="E273" s="115" t="s">
        <v>1591</v>
      </c>
      <c r="F273" s="79" t="s">
        <v>2353</v>
      </c>
      <c r="G273" s="1" t="s">
        <v>1183</v>
      </c>
      <c r="H273" s="1" t="s">
        <v>20</v>
      </c>
      <c r="I273" s="109" t="str">
        <f>IF(HL!B272="","",HYPERLINK(HL!B272,"表示"))</f>
        <v>表示</v>
      </c>
      <c r="J273" s="108">
        <f>IF(HL!C272="","",HYPERLINK(HL!C272,2))</f>
        <v>2</v>
      </c>
      <c r="K273" s="108" t="str">
        <f>IF(HL!D272="","",HYPERLINK(HL!D272,3))</f>
        <v/>
      </c>
      <c r="L273" s="108" t="str">
        <f>IF(HL!E272="","",HYPERLINK(HL!E272,4))</f>
        <v/>
      </c>
      <c r="M273" s="108" t="str">
        <f>IF(HL!F272="","",HYPERLINK(HL!F272,5))</f>
        <v/>
      </c>
      <c r="N273" s="108" t="str">
        <f>IF(HL!G272="","",HYPERLINK(HL!G272,6))</f>
        <v/>
      </c>
      <c r="O273" s="108" t="str">
        <f>IF(HL!H272="","",HYPERLINK(HL!H272,7))</f>
        <v/>
      </c>
      <c r="P273" s="108" t="str">
        <f>IF(HL!I272="","",HYPERLINK(HL!I272,8))</f>
        <v/>
      </c>
      <c r="Q273" s="108" t="str">
        <f>IF(HL!J272="","",HYPERLINK(HL!J272,9))</f>
        <v/>
      </c>
      <c r="R273" s="108" t="str">
        <f>IF(HL!K272="","",HYPERLINK(HL!K272,10))</f>
        <v/>
      </c>
      <c r="S273" s="108" t="str">
        <f>IF(HL!L272="","",HYPERLINK(HL!L272,11))</f>
        <v/>
      </c>
      <c r="T273" s="108" t="str">
        <f>IF(HL!M272="","",HYPERLINK(HL!M272,12))</f>
        <v/>
      </c>
      <c r="U273" s="108" t="str">
        <f>IF(HL!N272="","",HYPERLINK(HL!N272,13))</f>
        <v/>
      </c>
      <c r="V273" s="84" t="str">
        <f>IF(HL!O272="","",HYPERLINK(HL!O272,14))</f>
        <v/>
      </c>
      <c r="W273" s="1" t="s">
        <v>11737</v>
      </c>
      <c r="X273" s="163">
        <v>37523</v>
      </c>
      <c r="Y273" s="164">
        <v>38036</v>
      </c>
      <c r="Z273" s="1" t="str">
        <f t="shared" si="8"/>
        <v>2004</v>
      </c>
      <c r="AA273" s="1">
        <f t="shared" si="9"/>
        <v>16</v>
      </c>
      <c r="AB273" s="23"/>
      <c r="AC273" s="23"/>
      <c r="AD273" s="23"/>
      <c r="AE273" s="23"/>
      <c r="AF273" s="23"/>
      <c r="AG273" s="23" t="s">
        <v>2004</v>
      </c>
      <c r="AH273" s="23"/>
      <c r="AI273" s="23"/>
      <c r="AJ273" s="23"/>
      <c r="AK273" s="23" t="s">
        <v>2004</v>
      </c>
      <c r="AL273" s="35" t="s">
        <v>527</v>
      </c>
      <c r="AM273" s="23"/>
      <c r="AN273" s="23" t="s">
        <v>2004</v>
      </c>
      <c r="AO273" s="1" t="s">
        <v>551</v>
      </c>
      <c r="AP273" s="1"/>
      <c r="AQ273" s="1"/>
      <c r="AR273" s="269"/>
      <c r="AS273" s="270"/>
      <c r="AT273" s="271"/>
      <c r="AU273" s="271"/>
      <c r="AV273" s="10"/>
      <c r="AW273" s="10"/>
      <c r="AX273" s="11"/>
      <c r="AY273" s="11"/>
      <c r="AZ273" s="10"/>
      <c r="BA273" s="10"/>
    </row>
    <row r="274" spans="1:53" ht="70.25" customHeight="1">
      <c r="A274" s="21">
        <v>270</v>
      </c>
      <c r="B274" s="35" t="s">
        <v>3073</v>
      </c>
      <c r="C274" s="35" t="s">
        <v>3074</v>
      </c>
      <c r="D274" s="80">
        <v>225</v>
      </c>
      <c r="E274" s="115" t="s">
        <v>1588</v>
      </c>
      <c r="F274" s="79" t="s">
        <v>61</v>
      </c>
      <c r="G274" s="1" t="s">
        <v>1183</v>
      </c>
      <c r="H274" s="1" t="s">
        <v>22</v>
      </c>
      <c r="I274" s="109" t="str">
        <f>IF(HL!B273="","",HYPERLINK(HL!B273,"表示"))</f>
        <v>表示</v>
      </c>
      <c r="J274" s="108" t="str">
        <f>IF(HL!C273="","",HYPERLINK(HL!C273,2))</f>
        <v/>
      </c>
      <c r="K274" s="108" t="str">
        <f>IF(HL!D273="","",HYPERLINK(HL!D273,3))</f>
        <v/>
      </c>
      <c r="L274" s="108" t="str">
        <f>IF(HL!E273="","",HYPERLINK(HL!E273,4))</f>
        <v/>
      </c>
      <c r="M274" s="108" t="str">
        <f>IF(HL!F273="","",HYPERLINK(HL!F273,5))</f>
        <v/>
      </c>
      <c r="N274" s="108" t="str">
        <f>IF(HL!G273="","",HYPERLINK(HL!G273,6))</f>
        <v/>
      </c>
      <c r="O274" s="108" t="str">
        <f>IF(HL!H273="","",HYPERLINK(HL!H273,7))</f>
        <v/>
      </c>
      <c r="P274" s="108" t="str">
        <f>IF(HL!I273="","",HYPERLINK(HL!I273,8))</f>
        <v/>
      </c>
      <c r="Q274" s="108" t="str">
        <f>IF(HL!J273="","",HYPERLINK(HL!J273,9))</f>
        <v/>
      </c>
      <c r="R274" s="108" t="str">
        <f>IF(HL!K273="","",HYPERLINK(HL!K273,10))</f>
        <v/>
      </c>
      <c r="S274" s="108" t="str">
        <f>IF(HL!L273="","",HYPERLINK(HL!L273,11))</f>
        <v/>
      </c>
      <c r="T274" s="108" t="str">
        <f>IF(HL!M273="","",HYPERLINK(HL!M273,12))</f>
        <v/>
      </c>
      <c r="U274" s="108" t="str">
        <f>IF(HL!N273="","",HYPERLINK(HL!N273,13))</f>
        <v/>
      </c>
      <c r="V274" s="84" t="str">
        <f>IF(HL!O273="","",HYPERLINK(HL!O273,14))</f>
        <v/>
      </c>
      <c r="W274" s="1" t="s">
        <v>11737</v>
      </c>
      <c r="X274" s="163">
        <v>37669</v>
      </c>
      <c r="Y274" s="164">
        <v>38044</v>
      </c>
      <c r="Z274" s="1" t="str">
        <f t="shared" si="8"/>
        <v>2004</v>
      </c>
      <c r="AA274" s="1">
        <f t="shared" si="9"/>
        <v>12</v>
      </c>
      <c r="AB274" s="23"/>
      <c r="AC274" s="23"/>
      <c r="AD274" s="23"/>
      <c r="AE274" s="23" t="s">
        <v>2004</v>
      </c>
      <c r="AF274" s="23"/>
      <c r="AG274" s="23"/>
      <c r="AH274" s="23"/>
      <c r="AI274" s="23"/>
      <c r="AJ274" s="23"/>
      <c r="AK274" s="23"/>
      <c r="AL274" s="35" t="s">
        <v>60</v>
      </c>
      <c r="AM274" s="23" t="s">
        <v>2004</v>
      </c>
      <c r="AN274" s="23"/>
      <c r="AO274" s="23" t="s">
        <v>5642</v>
      </c>
      <c r="AP274" s="23" t="s">
        <v>2812</v>
      </c>
      <c r="AQ274" s="23" t="s">
        <v>172</v>
      </c>
      <c r="AR274" s="269"/>
      <c r="AS274" s="270"/>
      <c r="AT274" s="269"/>
      <c r="AU274" s="269"/>
      <c r="AV274" s="10"/>
      <c r="AW274" s="10"/>
      <c r="AX274" s="11"/>
      <c r="AY274" s="11"/>
      <c r="AZ274" s="10"/>
      <c r="BA274" s="10"/>
    </row>
    <row r="275" spans="1:53" ht="70.25" customHeight="1">
      <c r="A275" s="21">
        <v>271</v>
      </c>
      <c r="B275" s="35" t="s">
        <v>3075</v>
      </c>
      <c r="C275" s="35" t="s">
        <v>1076</v>
      </c>
      <c r="D275" s="80">
        <v>325</v>
      </c>
      <c r="E275" s="115" t="s">
        <v>2566</v>
      </c>
      <c r="F275" s="79" t="s">
        <v>68</v>
      </c>
      <c r="G275" s="1" t="s">
        <v>1183</v>
      </c>
      <c r="H275" s="23" t="s">
        <v>24</v>
      </c>
      <c r="I275" s="109" t="str">
        <f>IF(HL!B274="","",HYPERLINK(HL!B274,"表示"))</f>
        <v>表示</v>
      </c>
      <c r="J275" s="108" t="str">
        <f>IF(HL!C274="","",HYPERLINK(HL!C274,2))</f>
        <v/>
      </c>
      <c r="K275" s="108" t="str">
        <f>IF(HL!D274="","",HYPERLINK(HL!D274,3))</f>
        <v/>
      </c>
      <c r="L275" s="108" t="str">
        <f>IF(HL!E274="","",HYPERLINK(HL!E274,4))</f>
        <v/>
      </c>
      <c r="M275" s="108" t="str">
        <f>IF(HL!F274="","",HYPERLINK(HL!F274,5))</f>
        <v/>
      </c>
      <c r="N275" s="108" t="str">
        <f>IF(HL!G274="","",HYPERLINK(HL!G274,6))</f>
        <v/>
      </c>
      <c r="O275" s="108" t="str">
        <f>IF(HL!H274="","",HYPERLINK(HL!H274,7))</f>
        <v/>
      </c>
      <c r="P275" s="108" t="str">
        <f>IF(HL!I274="","",HYPERLINK(HL!I274,8))</f>
        <v/>
      </c>
      <c r="Q275" s="108" t="str">
        <f>IF(HL!J274="","",HYPERLINK(HL!J274,9))</f>
        <v/>
      </c>
      <c r="R275" s="108" t="str">
        <f>IF(HL!K274="","",HYPERLINK(HL!K274,10))</f>
        <v/>
      </c>
      <c r="S275" s="108" t="str">
        <f>IF(HL!L274="","",HYPERLINK(HL!L274,11))</f>
        <v/>
      </c>
      <c r="T275" s="108" t="str">
        <f>IF(HL!M274="","",HYPERLINK(HL!M274,12))</f>
        <v/>
      </c>
      <c r="U275" s="108" t="str">
        <f>IF(HL!N274="","",HYPERLINK(HL!N274,13))</f>
        <v/>
      </c>
      <c r="V275" s="84" t="str">
        <f>IF(HL!O274="","",HYPERLINK(HL!O274,14))</f>
        <v/>
      </c>
      <c r="W275" s="1" t="s">
        <v>11737</v>
      </c>
      <c r="X275" s="163">
        <v>37616</v>
      </c>
      <c r="Y275" s="164">
        <v>38044</v>
      </c>
      <c r="Z275" s="1" t="str">
        <f t="shared" si="8"/>
        <v>2004</v>
      </c>
      <c r="AA275" s="1">
        <f t="shared" si="9"/>
        <v>14</v>
      </c>
      <c r="AB275" s="1"/>
      <c r="AC275" s="1"/>
      <c r="AD275" s="1"/>
      <c r="AE275" s="1"/>
      <c r="AF275" s="1"/>
      <c r="AG275" s="1"/>
      <c r="AH275" s="1"/>
      <c r="AI275" s="1"/>
      <c r="AJ275" s="23" t="s">
        <v>2004</v>
      </c>
      <c r="AK275" s="1"/>
      <c r="AL275" s="35" t="s">
        <v>280</v>
      </c>
      <c r="AM275" s="23" t="s">
        <v>2004</v>
      </c>
      <c r="AN275" s="23"/>
      <c r="AO275" s="1" t="s">
        <v>551</v>
      </c>
      <c r="AP275" s="1"/>
      <c r="AQ275" s="1"/>
      <c r="AR275" s="269"/>
      <c r="AS275" s="270"/>
      <c r="AT275" s="271"/>
      <c r="AU275" s="271"/>
      <c r="AV275" s="10"/>
      <c r="AW275" s="10"/>
      <c r="AX275" s="11"/>
      <c r="AY275" s="11"/>
      <c r="AZ275" s="10"/>
      <c r="BA275" s="10"/>
    </row>
    <row r="276" spans="1:53" ht="70.25" customHeight="1">
      <c r="A276" s="21">
        <v>272</v>
      </c>
      <c r="B276" s="35" t="s">
        <v>3076</v>
      </c>
      <c r="C276" s="35" t="s">
        <v>1076</v>
      </c>
      <c r="D276" s="80">
        <v>331</v>
      </c>
      <c r="E276" s="115" t="s">
        <v>6127</v>
      </c>
      <c r="F276" s="79" t="s">
        <v>642</v>
      </c>
      <c r="G276" s="1" t="s">
        <v>1183</v>
      </c>
      <c r="H276" s="23" t="s">
        <v>24</v>
      </c>
      <c r="I276" s="109" t="str">
        <f>IF(HL!B275="","",HYPERLINK(HL!B275,"表示"))</f>
        <v>表示</v>
      </c>
      <c r="J276" s="108" t="str">
        <f>IF(HL!C275="","",HYPERLINK(HL!C275,2))</f>
        <v/>
      </c>
      <c r="K276" s="108" t="str">
        <f>IF(HL!D275="","",HYPERLINK(HL!D275,3))</f>
        <v/>
      </c>
      <c r="L276" s="108" t="str">
        <f>IF(HL!E275="","",HYPERLINK(HL!E275,4))</f>
        <v/>
      </c>
      <c r="M276" s="108" t="str">
        <f>IF(HL!F275="","",HYPERLINK(HL!F275,5))</f>
        <v/>
      </c>
      <c r="N276" s="108" t="str">
        <f>IF(HL!G275="","",HYPERLINK(HL!G275,6))</f>
        <v/>
      </c>
      <c r="O276" s="108" t="str">
        <f>IF(HL!H275="","",HYPERLINK(HL!H275,7))</f>
        <v/>
      </c>
      <c r="P276" s="108" t="str">
        <f>IF(HL!I275="","",HYPERLINK(HL!I275,8))</f>
        <v/>
      </c>
      <c r="Q276" s="108" t="str">
        <f>IF(HL!J275="","",HYPERLINK(HL!J275,9))</f>
        <v/>
      </c>
      <c r="R276" s="108" t="str">
        <f>IF(HL!K275="","",HYPERLINK(HL!K275,10))</f>
        <v/>
      </c>
      <c r="S276" s="108" t="str">
        <f>IF(HL!L275="","",HYPERLINK(HL!L275,11))</f>
        <v/>
      </c>
      <c r="T276" s="108" t="str">
        <f>IF(HL!M275="","",HYPERLINK(HL!M275,12))</f>
        <v/>
      </c>
      <c r="U276" s="108" t="str">
        <f>IF(HL!N275="","",HYPERLINK(HL!N275,13))</f>
        <v/>
      </c>
      <c r="V276" s="84" t="str">
        <f>IF(HL!O275="","",HYPERLINK(HL!O275,14))</f>
        <v/>
      </c>
      <c r="W276" s="1" t="s">
        <v>11737</v>
      </c>
      <c r="X276" s="163">
        <v>37609</v>
      </c>
      <c r="Y276" s="164">
        <v>38044</v>
      </c>
      <c r="Z276" s="1" t="str">
        <f t="shared" si="8"/>
        <v>2004</v>
      </c>
      <c r="AA276" s="1">
        <f t="shared" si="9"/>
        <v>14</v>
      </c>
      <c r="AB276" s="23"/>
      <c r="AC276" s="23"/>
      <c r="AD276" s="23"/>
      <c r="AE276" s="23"/>
      <c r="AF276" s="23"/>
      <c r="AG276" s="23"/>
      <c r="AH276" s="23"/>
      <c r="AI276" s="23"/>
      <c r="AJ276" s="23" t="s">
        <v>2004</v>
      </c>
      <c r="AK276" s="23"/>
      <c r="AL276" s="35" t="s">
        <v>755</v>
      </c>
      <c r="AM276" s="23" t="s">
        <v>2004</v>
      </c>
      <c r="AN276" s="23"/>
      <c r="AO276" s="1" t="s">
        <v>551</v>
      </c>
      <c r="AP276" s="1"/>
      <c r="AQ276" s="1"/>
      <c r="AR276" s="269"/>
      <c r="AS276" s="270"/>
      <c r="AT276" s="271"/>
      <c r="AU276" s="271"/>
      <c r="AV276" s="10"/>
      <c r="AW276" s="10"/>
      <c r="AX276" s="11"/>
      <c r="AY276" s="11"/>
      <c r="AZ276" s="10"/>
      <c r="BA276" s="10"/>
    </row>
    <row r="277" spans="1:53" ht="70.25" customHeight="1">
      <c r="A277" s="21">
        <v>273</v>
      </c>
      <c r="B277" s="35" t="s">
        <v>3077</v>
      </c>
      <c r="C277" s="35" t="s">
        <v>3078</v>
      </c>
      <c r="D277" s="80">
        <v>821</v>
      </c>
      <c r="E277" s="115" t="s">
        <v>2058</v>
      </c>
      <c r="F277" s="79" t="s">
        <v>4245</v>
      </c>
      <c r="G277" s="1" t="s">
        <v>1183</v>
      </c>
      <c r="H277" s="1" t="s">
        <v>679</v>
      </c>
      <c r="I277" s="109" t="str">
        <f>IF(HL!B276="","",HYPERLINK(HL!B276,"表示"))</f>
        <v>表示</v>
      </c>
      <c r="J277" s="108" t="str">
        <f>IF(HL!C276="","",HYPERLINK(HL!C276,2))</f>
        <v/>
      </c>
      <c r="K277" s="108" t="str">
        <f>IF(HL!D276="","",HYPERLINK(HL!D276,3))</f>
        <v/>
      </c>
      <c r="L277" s="108" t="str">
        <f>IF(HL!E276="","",HYPERLINK(HL!E276,4))</f>
        <v/>
      </c>
      <c r="M277" s="108" t="str">
        <f>IF(HL!F276="","",HYPERLINK(HL!F276,5))</f>
        <v/>
      </c>
      <c r="N277" s="108" t="str">
        <f>IF(HL!G276="","",HYPERLINK(HL!G276,6))</f>
        <v/>
      </c>
      <c r="O277" s="108" t="str">
        <f>IF(HL!H276="","",HYPERLINK(HL!H276,7))</f>
        <v/>
      </c>
      <c r="P277" s="108" t="str">
        <f>IF(HL!I276="","",HYPERLINK(HL!I276,8))</f>
        <v/>
      </c>
      <c r="Q277" s="108" t="str">
        <f>IF(HL!J276="","",HYPERLINK(HL!J276,9))</f>
        <v/>
      </c>
      <c r="R277" s="108" t="str">
        <f>IF(HL!K276="","",HYPERLINK(HL!K276,10))</f>
        <v/>
      </c>
      <c r="S277" s="108" t="str">
        <f>IF(HL!L276="","",HYPERLINK(HL!L276,11))</f>
        <v/>
      </c>
      <c r="T277" s="108" t="str">
        <f>IF(HL!M276="","",HYPERLINK(HL!M276,12))</f>
        <v/>
      </c>
      <c r="U277" s="108" t="str">
        <f>IF(HL!N276="","",HYPERLINK(HL!N276,13))</f>
        <v/>
      </c>
      <c r="V277" s="84" t="str">
        <f>IF(HL!O276="","",HYPERLINK(HL!O276,14))</f>
        <v/>
      </c>
      <c r="W277" s="1" t="s">
        <v>11737</v>
      </c>
      <c r="X277" s="163">
        <v>37071</v>
      </c>
      <c r="Y277" s="164">
        <v>38044</v>
      </c>
      <c r="Z277" s="1" t="str">
        <f t="shared" si="8"/>
        <v>2004</v>
      </c>
      <c r="AA277" s="1">
        <f t="shared" si="9"/>
        <v>31</v>
      </c>
      <c r="AB277" s="1"/>
      <c r="AC277" s="1"/>
      <c r="AD277" s="23" t="s">
        <v>2004</v>
      </c>
      <c r="AE277" s="1"/>
      <c r="AF277" s="1"/>
      <c r="AG277" s="1"/>
      <c r="AH277" s="1"/>
      <c r="AI277" s="1"/>
      <c r="AJ277" s="1"/>
      <c r="AK277" s="1"/>
      <c r="AL277" s="35" t="s">
        <v>1115</v>
      </c>
      <c r="AM277" s="23" t="s">
        <v>2004</v>
      </c>
      <c r="AN277" s="23"/>
      <c r="AO277" s="23" t="s">
        <v>5642</v>
      </c>
      <c r="AP277" s="23" t="s">
        <v>2812</v>
      </c>
      <c r="AQ277" s="23"/>
      <c r="AR277" s="269"/>
      <c r="AS277" s="270"/>
      <c r="AT277" s="269"/>
      <c r="AU277" s="269"/>
      <c r="AV277" s="10"/>
      <c r="AW277" s="10"/>
      <c r="AX277" s="11"/>
      <c r="AY277" s="11"/>
      <c r="AZ277" s="10"/>
      <c r="BA277" s="10"/>
    </row>
    <row r="278" spans="1:53" ht="70.25" customHeight="1">
      <c r="A278" s="21">
        <v>274</v>
      </c>
      <c r="B278" s="35" t="s">
        <v>3079</v>
      </c>
      <c r="C278" s="35" t="s">
        <v>5544</v>
      </c>
      <c r="D278" s="80">
        <v>625</v>
      </c>
      <c r="E278" s="115" t="s">
        <v>1594</v>
      </c>
      <c r="F278" s="79" t="s">
        <v>297</v>
      </c>
      <c r="G278" s="1" t="s">
        <v>1182</v>
      </c>
      <c r="H278" s="23" t="s">
        <v>2006</v>
      </c>
      <c r="I278" s="109" t="str">
        <f>IF(HL!B277="","",HYPERLINK(HL!B277,"表示"))</f>
        <v>表示</v>
      </c>
      <c r="J278" s="108">
        <f>IF(HL!C277="","",HYPERLINK(HL!C277,2))</f>
        <v>2</v>
      </c>
      <c r="K278" s="108" t="str">
        <f>IF(HL!D277="","",HYPERLINK(HL!D277,3))</f>
        <v/>
      </c>
      <c r="L278" s="108" t="str">
        <f>IF(HL!E277="","",HYPERLINK(HL!E277,4))</f>
        <v/>
      </c>
      <c r="M278" s="108" t="str">
        <f>IF(HL!F277="","",HYPERLINK(HL!F277,5))</f>
        <v/>
      </c>
      <c r="N278" s="108" t="str">
        <f>IF(HL!G277="","",HYPERLINK(HL!G277,6))</f>
        <v/>
      </c>
      <c r="O278" s="108" t="str">
        <f>IF(HL!H277="","",HYPERLINK(HL!H277,7))</f>
        <v/>
      </c>
      <c r="P278" s="108" t="str">
        <f>IF(HL!I277="","",HYPERLINK(HL!I277,8))</f>
        <v/>
      </c>
      <c r="Q278" s="108" t="str">
        <f>IF(HL!J277="","",HYPERLINK(HL!J277,9))</f>
        <v/>
      </c>
      <c r="R278" s="108" t="str">
        <f>IF(HL!K277="","",HYPERLINK(HL!K277,10))</f>
        <v/>
      </c>
      <c r="S278" s="108" t="str">
        <f>IF(HL!L277="","",HYPERLINK(HL!L277,11))</f>
        <v/>
      </c>
      <c r="T278" s="108" t="str">
        <f>IF(HL!M277="","",HYPERLINK(HL!M277,12))</f>
        <v/>
      </c>
      <c r="U278" s="108" t="str">
        <f>IF(HL!N277="","",HYPERLINK(HL!N277,13))</f>
        <v/>
      </c>
      <c r="V278" s="84" t="str">
        <f>IF(HL!O277="","",HYPERLINK(HL!O277,14))</f>
        <v/>
      </c>
      <c r="W278" s="81" t="str">
        <f>IF(HL!P277="","－",HYPERLINK(HL!P277,"表示"))</f>
        <v>表示</v>
      </c>
      <c r="X278" s="163">
        <v>38005</v>
      </c>
      <c r="Y278" s="164">
        <v>38071</v>
      </c>
      <c r="Z278" s="1" t="str">
        <f t="shared" si="8"/>
        <v>2004</v>
      </c>
      <c r="AA278" s="1">
        <f t="shared" si="9"/>
        <v>2</v>
      </c>
      <c r="AB278" s="23" t="s">
        <v>2004</v>
      </c>
      <c r="AC278" s="23"/>
      <c r="AD278" s="23"/>
      <c r="AE278" s="23"/>
      <c r="AF278" s="23"/>
      <c r="AG278" s="23"/>
      <c r="AH278" s="23"/>
      <c r="AI278" s="23"/>
      <c r="AJ278" s="23"/>
      <c r="AK278" s="23"/>
      <c r="AL278" s="35" t="s">
        <v>1116</v>
      </c>
      <c r="AM278" s="23" t="s">
        <v>2004</v>
      </c>
      <c r="AN278" s="23"/>
      <c r="AO278" s="23" t="s">
        <v>2131</v>
      </c>
      <c r="AP278" s="23"/>
      <c r="AQ278" s="23"/>
      <c r="AR278" s="269"/>
      <c r="AS278" s="270"/>
      <c r="AT278" s="269"/>
      <c r="AU278" s="269"/>
      <c r="AV278" s="10"/>
      <c r="AW278" s="10"/>
      <c r="AX278" s="11"/>
      <c r="AY278" s="11"/>
      <c r="AZ278" s="10"/>
      <c r="BA278" s="10"/>
    </row>
    <row r="279" spans="1:53" ht="105.75" customHeight="1">
      <c r="A279" s="21">
        <v>275</v>
      </c>
      <c r="B279" s="35" t="s">
        <v>3080</v>
      </c>
      <c r="C279" s="35" t="s">
        <v>732</v>
      </c>
      <c r="D279" s="80">
        <v>249</v>
      </c>
      <c r="E279" s="115" t="s">
        <v>1597</v>
      </c>
      <c r="F279" s="79" t="s">
        <v>2278</v>
      </c>
      <c r="G279" s="1" t="s">
        <v>1182</v>
      </c>
      <c r="H279" s="23" t="s">
        <v>20</v>
      </c>
      <c r="I279" s="109" t="str">
        <f>IF(HL!B278="","",HYPERLINK(HL!B278,"表示"))</f>
        <v>表示</v>
      </c>
      <c r="J279" s="108">
        <f>IF(HL!C278="","",HYPERLINK(HL!C278,2))</f>
        <v>2</v>
      </c>
      <c r="K279" s="108">
        <f>IF(HL!D278="","",HYPERLINK(HL!D278,3))</f>
        <v>3</v>
      </c>
      <c r="L279" s="108" t="str">
        <f>IF(HL!E278="","",HYPERLINK(HL!E278,4))</f>
        <v/>
      </c>
      <c r="M279" s="108" t="str">
        <f>IF(HL!F278="","",HYPERLINK(HL!F278,5))</f>
        <v/>
      </c>
      <c r="N279" s="108" t="str">
        <f>IF(HL!G278="","",HYPERLINK(HL!G278,6))</f>
        <v/>
      </c>
      <c r="O279" s="108" t="str">
        <f>IF(HL!H278="","",HYPERLINK(HL!H278,7))</f>
        <v/>
      </c>
      <c r="P279" s="108" t="str">
        <f>IF(HL!I278="","",HYPERLINK(HL!I278,8))</f>
        <v/>
      </c>
      <c r="Q279" s="108" t="str">
        <f>IF(HL!J278="","",HYPERLINK(HL!J278,9))</f>
        <v/>
      </c>
      <c r="R279" s="108" t="str">
        <f>IF(HL!K278="","",HYPERLINK(HL!K278,10))</f>
        <v/>
      </c>
      <c r="S279" s="108" t="str">
        <f>IF(HL!L278="","",HYPERLINK(HL!L278,11))</f>
        <v/>
      </c>
      <c r="T279" s="108" t="str">
        <f>IF(HL!M278="","",HYPERLINK(HL!M278,12))</f>
        <v/>
      </c>
      <c r="U279" s="108" t="str">
        <f>IF(HL!N278="","",HYPERLINK(HL!N278,13))</f>
        <v/>
      </c>
      <c r="V279" s="84" t="str">
        <f>IF(HL!O278="","",HYPERLINK(HL!O278,14))</f>
        <v/>
      </c>
      <c r="W279" s="81" t="str">
        <f>IF(HL!P278="","－",HYPERLINK(HL!P278,"表示"))</f>
        <v>表示</v>
      </c>
      <c r="X279" s="163">
        <v>37550</v>
      </c>
      <c r="Y279" s="164">
        <v>38100</v>
      </c>
      <c r="Z279" s="1" t="str">
        <f t="shared" si="8"/>
        <v>2004</v>
      </c>
      <c r="AA279" s="1">
        <f t="shared" si="9"/>
        <v>18</v>
      </c>
      <c r="AB279" s="23"/>
      <c r="AC279" s="23"/>
      <c r="AD279" s="23" t="s">
        <v>2004</v>
      </c>
      <c r="AE279" s="23"/>
      <c r="AF279" s="23"/>
      <c r="AG279" s="23"/>
      <c r="AH279" s="23"/>
      <c r="AI279" s="23"/>
      <c r="AJ279" s="23"/>
      <c r="AK279" s="23"/>
      <c r="AL279" s="35" t="s">
        <v>497</v>
      </c>
      <c r="AM279" s="23"/>
      <c r="AN279" s="23" t="s">
        <v>2004</v>
      </c>
      <c r="AO279" s="1" t="s">
        <v>551</v>
      </c>
      <c r="AP279" s="1"/>
      <c r="AQ279" s="1"/>
      <c r="AR279" s="269"/>
      <c r="AS279" s="270"/>
      <c r="AT279" s="271"/>
      <c r="AU279" s="271"/>
      <c r="AV279" s="10"/>
      <c r="AW279" s="10"/>
      <c r="AX279" s="11"/>
      <c r="AY279" s="11"/>
      <c r="AZ279" s="10"/>
      <c r="BA279" s="10"/>
    </row>
    <row r="280" spans="1:53" ht="70.25" customHeight="1">
      <c r="A280" s="21">
        <v>276</v>
      </c>
      <c r="B280" s="35" t="s">
        <v>3081</v>
      </c>
      <c r="C280" s="35" t="s">
        <v>4181</v>
      </c>
      <c r="D280" s="80">
        <v>430</v>
      </c>
      <c r="E280" s="115" t="s">
        <v>995</v>
      </c>
      <c r="F280" s="79" t="s">
        <v>4246</v>
      </c>
      <c r="G280" s="1" t="s">
        <v>1182</v>
      </c>
      <c r="H280" s="23" t="s">
        <v>5847</v>
      </c>
      <c r="I280" s="109" t="str">
        <f>IF(HL!B279="","",HYPERLINK(HL!B279,"表示"))</f>
        <v>表示</v>
      </c>
      <c r="J280" s="108" t="str">
        <f>IF(HL!C279="","",HYPERLINK(HL!C279,2))</f>
        <v/>
      </c>
      <c r="K280" s="108" t="str">
        <f>IF(HL!D279="","",HYPERLINK(HL!D279,3))</f>
        <v/>
      </c>
      <c r="L280" s="108" t="str">
        <f>IF(HL!E279="","",HYPERLINK(HL!E279,4))</f>
        <v/>
      </c>
      <c r="M280" s="108" t="str">
        <f>IF(HL!F279="","",HYPERLINK(HL!F279,5))</f>
        <v/>
      </c>
      <c r="N280" s="108" t="str">
        <f>IF(HL!G279="","",HYPERLINK(HL!G279,6))</f>
        <v/>
      </c>
      <c r="O280" s="108" t="str">
        <f>IF(HL!H279="","",HYPERLINK(HL!H279,7))</f>
        <v/>
      </c>
      <c r="P280" s="108" t="str">
        <f>IF(HL!I279="","",HYPERLINK(HL!I279,8))</f>
        <v/>
      </c>
      <c r="Q280" s="108" t="str">
        <f>IF(HL!J279="","",HYPERLINK(HL!J279,9))</f>
        <v/>
      </c>
      <c r="R280" s="108" t="str">
        <f>IF(HL!K279="","",HYPERLINK(HL!K279,10))</f>
        <v/>
      </c>
      <c r="S280" s="108" t="str">
        <f>IF(HL!L279="","",HYPERLINK(HL!L279,11))</f>
        <v/>
      </c>
      <c r="T280" s="108" t="str">
        <f>IF(HL!M279="","",HYPERLINK(HL!M279,12))</f>
        <v/>
      </c>
      <c r="U280" s="108" t="str">
        <f>IF(HL!N279="","",HYPERLINK(HL!N279,13))</f>
        <v/>
      </c>
      <c r="V280" s="84" t="str">
        <f>IF(HL!O279="","",HYPERLINK(HL!O279,14))</f>
        <v/>
      </c>
      <c r="W280" s="81" t="str">
        <f>IF(HL!P279="","－",HYPERLINK(HL!P279,"表示"))</f>
        <v>表示</v>
      </c>
      <c r="X280" s="163">
        <v>34998</v>
      </c>
      <c r="Y280" s="164">
        <v>38100</v>
      </c>
      <c r="Z280" s="1" t="str">
        <f t="shared" si="8"/>
        <v>2004</v>
      </c>
      <c r="AA280" s="1">
        <f t="shared" si="9"/>
        <v>101</v>
      </c>
      <c r="AB280" s="23" t="s">
        <v>2004</v>
      </c>
      <c r="AC280" s="23"/>
      <c r="AD280" s="23"/>
      <c r="AE280" s="23"/>
      <c r="AF280" s="23"/>
      <c r="AG280" s="23"/>
      <c r="AH280" s="23"/>
      <c r="AI280" s="23"/>
      <c r="AJ280" s="23"/>
      <c r="AK280" s="23"/>
      <c r="AL280" s="35" t="s">
        <v>616</v>
      </c>
      <c r="AM280" s="23" t="s">
        <v>2004</v>
      </c>
      <c r="AN280" s="23" t="s">
        <v>2004</v>
      </c>
      <c r="AO280" s="1" t="s">
        <v>995</v>
      </c>
      <c r="AP280" s="1"/>
      <c r="AQ280" s="1"/>
      <c r="AR280" s="269"/>
      <c r="AS280" s="270"/>
      <c r="AT280" s="271"/>
      <c r="AU280" s="271"/>
      <c r="AV280" s="10"/>
      <c r="AW280" s="10"/>
      <c r="AX280" s="11"/>
      <c r="AY280" s="11"/>
      <c r="AZ280" s="10"/>
      <c r="BA280" s="10"/>
    </row>
    <row r="281" spans="1:53" ht="343.5" customHeight="1">
      <c r="A281" s="21">
        <v>277</v>
      </c>
      <c r="B281" s="35" t="s">
        <v>3082</v>
      </c>
      <c r="C281" s="35" t="s">
        <v>5545</v>
      </c>
      <c r="D281" s="80">
        <v>613</v>
      </c>
      <c r="E281" s="115" t="s">
        <v>2201</v>
      </c>
      <c r="F281" s="79" t="s">
        <v>4247</v>
      </c>
      <c r="G281" s="1" t="s">
        <v>1182</v>
      </c>
      <c r="H281" s="23" t="s">
        <v>21</v>
      </c>
      <c r="I281" s="109" t="str">
        <f>IF(HL!B280="","",HYPERLINK(HL!B280,"表示"))</f>
        <v>表示</v>
      </c>
      <c r="J281" s="108">
        <f>IF(HL!C280="","",HYPERLINK(HL!C280,2))</f>
        <v>2</v>
      </c>
      <c r="K281" s="108" t="str">
        <f>IF(HL!D280="","",HYPERLINK(HL!D280,3))</f>
        <v/>
      </c>
      <c r="L281" s="108" t="str">
        <f>IF(HL!E280="","",HYPERLINK(HL!E280,4))</f>
        <v/>
      </c>
      <c r="M281" s="108" t="str">
        <f>IF(HL!F280="","",HYPERLINK(HL!F280,5))</f>
        <v/>
      </c>
      <c r="N281" s="108" t="str">
        <f>IF(HL!G280="","",HYPERLINK(HL!G280,6))</f>
        <v/>
      </c>
      <c r="O281" s="108" t="str">
        <f>IF(HL!H280="","",HYPERLINK(HL!H280,7))</f>
        <v/>
      </c>
      <c r="P281" s="108" t="str">
        <f>IF(HL!I280="","",HYPERLINK(HL!I280,8))</f>
        <v/>
      </c>
      <c r="Q281" s="108" t="str">
        <f>IF(HL!J280="","",HYPERLINK(HL!J280,9))</f>
        <v/>
      </c>
      <c r="R281" s="108" t="str">
        <f>IF(HL!K280="","",HYPERLINK(HL!K280,10))</f>
        <v/>
      </c>
      <c r="S281" s="108" t="str">
        <f>IF(HL!L280="","",HYPERLINK(HL!L280,11))</f>
        <v/>
      </c>
      <c r="T281" s="108" t="str">
        <f>IF(HL!M280="","",HYPERLINK(HL!M280,12))</f>
        <v/>
      </c>
      <c r="U281" s="108" t="str">
        <f>IF(HL!N280="","",HYPERLINK(HL!N280,13))</f>
        <v/>
      </c>
      <c r="V281" s="84" t="str">
        <f>IF(HL!O280="","",HYPERLINK(HL!O280,14))</f>
        <v/>
      </c>
      <c r="W281" s="81" t="str">
        <f>IF(HL!P280="","－",HYPERLINK(HL!P280,"表示"))</f>
        <v>表示</v>
      </c>
      <c r="X281" s="163">
        <v>37615</v>
      </c>
      <c r="Y281" s="164">
        <v>38100</v>
      </c>
      <c r="Z281" s="1" t="str">
        <f t="shared" si="8"/>
        <v>2004</v>
      </c>
      <c r="AA281" s="1">
        <f t="shared" si="9"/>
        <v>15</v>
      </c>
      <c r="AB281" s="23"/>
      <c r="AC281" s="23"/>
      <c r="AD281" s="23"/>
      <c r="AE281" s="23" t="s">
        <v>2007</v>
      </c>
      <c r="AF281" s="23"/>
      <c r="AG281" s="23" t="s">
        <v>2007</v>
      </c>
      <c r="AH281" s="23"/>
      <c r="AI281" s="23"/>
      <c r="AJ281" s="23"/>
      <c r="AK281" s="23"/>
      <c r="AL281" s="35" t="s">
        <v>1117</v>
      </c>
      <c r="AM281" s="23" t="s">
        <v>2004</v>
      </c>
      <c r="AN281" s="23"/>
      <c r="AO281" s="1" t="s">
        <v>551</v>
      </c>
      <c r="AP281" s="1"/>
      <c r="AQ281" s="23" t="s">
        <v>172</v>
      </c>
      <c r="AR281" s="269"/>
      <c r="AS281" s="270"/>
      <c r="AT281" s="269"/>
      <c r="AU281" s="269"/>
      <c r="AV281" s="10"/>
      <c r="AW281" s="10"/>
      <c r="AX281" s="11"/>
      <c r="AY281" s="11"/>
      <c r="AZ281" s="10"/>
      <c r="BA281" s="10"/>
    </row>
    <row r="282" spans="1:53" ht="70.25" customHeight="1">
      <c r="A282" s="21">
        <v>278</v>
      </c>
      <c r="B282" s="35" t="s">
        <v>3083</v>
      </c>
      <c r="C282" s="35" t="s">
        <v>590</v>
      </c>
      <c r="D282" s="80">
        <v>259</v>
      </c>
      <c r="E282" s="115" t="s">
        <v>2719</v>
      </c>
      <c r="F282" s="79" t="s">
        <v>4248</v>
      </c>
      <c r="G282" s="1" t="s">
        <v>1182</v>
      </c>
      <c r="H282" s="23" t="s">
        <v>24</v>
      </c>
      <c r="I282" s="109" t="str">
        <f>IF(HL!B281="","",HYPERLINK(HL!B281,"表示"))</f>
        <v>表示</v>
      </c>
      <c r="J282" s="108" t="str">
        <f>IF(HL!C281="","",HYPERLINK(HL!C281,2))</f>
        <v/>
      </c>
      <c r="K282" s="108" t="str">
        <f>IF(HL!D281="","",HYPERLINK(HL!D281,3))</f>
        <v/>
      </c>
      <c r="L282" s="108" t="str">
        <f>IF(HL!E281="","",HYPERLINK(HL!E281,4))</f>
        <v/>
      </c>
      <c r="M282" s="108" t="str">
        <f>IF(HL!F281="","",HYPERLINK(HL!F281,5))</f>
        <v/>
      </c>
      <c r="N282" s="108" t="str">
        <f>IF(HL!G281="","",HYPERLINK(HL!G281,6))</f>
        <v/>
      </c>
      <c r="O282" s="108" t="str">
        <f>IF(HL!H281="","",HYPERLINK(HL!H281,7))</f>
        <v/>
      </c>
      <c r="P282" s="108" t="str">
        <f>IF(HL!I281="","",HYPERLINK(HL!I281,8))</f>
        <v/>
      </c>
      <c r="Q282" s="108" t="str">
        <f>IF(HL!J281="","",HYPERLINK(HL!J281,9))</f>
        <v/>
      </c>
      <c r="R282" s="108" t="str">
        <f>IF(HL!K281="","",HYPERLINK(HL!K281,10))</f>
        <v/>
      </c>
      <c r="S282" s="108" t="str">
        <f>IF(HL!L281="","",HYPERLINK(HL!L281,11))</f>
        <v/>
      </c>
      <c r="T282" s="108" t="str">
        <f>IF(HL!M281="","",HYPERLINK(HL!M281,12))</f>
        <v/>
      </c>
      <c r="U282" s="108" t="str">
        <f>IF(HL!N281="","",HYPERLINK(HL!N281,13))</f>
        <v/>
      </c>
      <c r="V282" s="84" t="str">
        <f>IF(HL!O281="","",HYPERLINK(HL!O281,14))</f>
        <v/>
      </c>
      <c r="W282" s="81" t="str">
        <f>IF(HL!P281="","－",HYPERLINK(HL!P281,"表示"))</f>
        <v>表示</v>
      </c>
      <c r="X282" s="163">
        <v>37228</v>
      </c>
      <c r="Y282" s="164">
        <v>38100</v>
      </c>
      <c r="Z282" s="1" t="str">
        <f t="shared" si="8"/>
        <v>2004</v>
      </c>
      <c r="AA282" s="1">
        <f t="shared" si="9"/>
        <v>28</v>
      </c>
      <c r="AB282" s="23" t="s">
        <v>2004</v>
      </c>
      <c r="AC282" s="23"/>
      <c r="AD282" s="23"/>
      <c r="AE282" s="23"/>
      <c r="AF282" s="23"/>
      <c r="AG282" s="23"/>
      <c r="AH282" s="23"/>
      <c r="AI282" s="23"/>
      <c r="AJ282" s="23"/>
      <c r="AK282" s="23"/>
      <c r="AL282" s="35" t="s">
        <v>227</v>
      </c>
      <c r="AM282" s="23"/>
      <c r="AN282" s="23" t="s">
        <v>2004</v>
      </c>
      <c r="AO282" s="1" t="s">
        <v>551</v>
      </c>
      <c r="AP282" s="1"/>
      <c r="AQ282" s="1"/>
      <c r="AR282" s="269"/>
      <c r="AS282" s="270"/>
      <c r="AT282" s="271"/>
      <c r="AU282" s="271"/>
      <c r="AV282" s="10"/>
      <c r="AW282" s="10"/>
      <c r="AX282" s="11"/>
      <c r="AY282" s="11"/>
      <c r="AZ282" s="10"/>
      <c r="BA282" s="10"/>
    </row>
    <row r="283" spans="1:53" ht="169">
      <c r="A283" s="21">
        <v>279</v>
      </c>
      <c r="B283" s="35" t="s">
        <v>949</v>
      </c>
      <c r="C283" s="35" t="s">
        <v>334</v>
      </c>
      <c r="D283" s="80">
        <v>614</v>
      </c>
      <c r="E283" s="115" t="s">
        <v>6120</v>
      </c>
      <c r="F283" s="79" t="s">
        <v>5811</v>
      </c>
      <c r="G283" s="1" t="s">
        <v>1183</v>
      </c>
      <c r="H283" s="1" t="s">
        <v>5846</v>
      </c>
      <c r="I283" s="109" t="str">
        <f>IF(HL!B282="","",HYPERLINK(HL!B282,"表示"))</f>
        <v>表示</v>
      </c>
      <c r="J283" s="108" t="str">
        <f>IF(HL!C282="","",HYPERLINK(HL!C282,2))</f>
        <v/>
      </c>
      <c r="K283" s="108" t="str">
        <f>IF(HL!D282="","",HYPERLINK(HL!D282,3))</f>
        <v/>
      </c>
      <c r="L283" s="108" t="str">
        <f>IF(HL!E282="","",HYPERLINK(HL!E282,4))</f>
        <v/>
      </c>
      <c r="M283" s="108" t="str">
        <f>IF(HL!F282="","",HYPERLINK(HL!F282,5))</f>
        <v/>
      </c>
      <c r="N283" s="108" t="str">
        <f>IF(HL!G282="","",HYPERLINK(HL!G282,6))</f>
        <v/>
      </c>
      <c r="O283" s="108" t="str">
        <f>IF(HL!H282="","",HYPERLINK(HL!H282,7))</f>
        <v/>
      </c>
      <c r="P283" s="108" t="str">
        <f>IF(HL!I282="","",HYPERLINK(HL!I282,8))</f>
        <v/>
      </c>
      <c r="Q283" s="108" t="str">
        <f>IF(HL!J282="","",HYPERLINK(HL!J282,9))</f>
        <v/>
      </c>
      <c r="R283" s="108" t="str">
        <f>IF(HL!K282="","",HYPERLINK(HL!K282,10))</f>
        <v/>
      </c>
      <c r="S283" s="108" t="str">
        <f>IF(HL!L282="","",HYPERLINK(HL!L282,11))</f>
        <v/>
      </c>
      <c r="T283" s="108" t="str">
        <f>IF(HL!M282="","",HYPERLINK(HL!M282,12))</f>
        <v/>
      </c>
      <c r="U283" s="108" t="str">
        <f>IF(HL!N282="","",HYPERLINK(HL!N282,13))</f>
        <v/>
      </c>
      <c r="V283" s="84" t="str">
        <f>IF(HL!O282="","",HYPERLINK(HL!O282,14))</f>
        <v/>
      </c>
      <c r="W283" s="1" t="s">
        <v>11737</v>
      </c>
      <c r="X283" s="163">
        <v>37778</v>
      </c>
      <c r="Y283" s="164">
        <v>38128</v>
      </c>
      <c r="Z283" s="1" t="str">
        <f t="shared" si="8"/>
        <v>2004</v>
      </c>
      <c r="AA283" s="1">
        <f t="shared" si="9"/>
        <v>11</v>
      </c>
      <c r="AB283" s="23"/>
      <c r="AC283" s="23"/>
      <c r="AD283" s="23"/>
      <c r="AE283" s="23" t="s">
        <v>2004</v>
      </c>
      <c r="AF283" s="23"/>
      <c r="AG283" s="23" t="s">
        <v>2004</v>
      </c>
      <c r="AH283" s="23"/>
      <c r="AI283" s="23"/>
      <c r="AJ283" s="23"/>
      <c r="AK283" s="23"/>
      <c r="AL283" s="35" t="s">
        <v>507</v>
      </c>
      <c r="AM283" s="23"/>
      <c r="AN283" s="23" t="s">
        <v>2004</v>
      </c>
      <c r="AO283" s="1" t="s">
        <v>551</v>
      </c>
      <c r="AP283" s="1"/>
      <c r="AQ283" s="1"/>
      <c r="AR283" s="269"/>
      <c r="AS283" s="270"/>
      <c r="AT283" s="271"/>
      <c r="AU283" s="271"/>
      <c r="AV283" s="10"/>
      <c r="AW283" s="10"/>
      <c r="AX283" s="11"/>
      <c r="AY283" s="11"/>
      <c r="AZ283" s="10"/>
      <c r="BA283" s="10"/>
    </row>
    <row r="284" spans="1:53" ht="130">
      <c r="A284" s="21">
        <v>280</v>
      </c>
      <c r="B284" s="35" t="s">
        <v>2495</v>
      </c>
      <c r="C284" s="35" t="s">
        <v>3084</v>
      </c>
      <c r="D284" s="80" t="s">
        <v>6139</v>
      </c>
      <c r="E284" s="115" t="e">
        <v>#N/A</v>
      </c>
      <c r="F284" s="79" t="s">
        <v>4698</v>
      </c>
      <c r="G284" s="1" t="s">
        <v>1183</v>
      </c>
      <c r="H284" s="23" t="s">
        <v>23</v>
      </c>
      <c r="I284" s="109" t="str">
        <f>IF(HL!B283="","",HYPERLINK(HL!B283,"表示"))</f>
        <v>表示</v>
      </c>
      <c r="J284" s="108">
        <f>IF(HL!C283="","",HYPERLINK(HL!C283,2))</f>
        <v>2</v>
      </c>
      <c r="K284" s="108" t="str">
        <f>IF(HL!D283="","",HYPERLINK(HL!D283,3))</f>
        <v/>
      </c>
      <c r="L284" s="108" t="str">
        <f>IF(HL!E283="","",HYPERLINK(HL!E283,4))</f>
        <v/>
      </c>
      <c r="M284" s="108" t="str">
        <f>IF(HL!F283="","",HYPERLINK(HL!F283,5))</f>
        <v/>
      </c>
      <c r="N284" s="108" t="str">
        <f>IF(HL!G283="","",HYPERLINK(HL!G283,6))</f>
        <v/>
      </c>
      <c r="O284" s="108" t="str">
        <f>IF(HL!H283="","",HYPERLINK(HL!H283,7))</f>
        <v/>
      </c>
      <c r="P284" s="108" t="str">
        <f>IF(HL!I283="","",HYPERLINK(HL!I283,8))</f>
        <v/>
      </c>
      <c r="Q284" s="108" t="str">
        <f>IF(HL!J283="","",HYPERLINK(HL!J283,9))</f>
        <v/>
      </c>
      <c r="R284" s="108" t="str">
        <f>IF(HL!K283="","",HYPERLINK(HL!K283,10))</f>
        <v/>
      </c>
      <c r="S284" s="108" t="str">
        <f>IF(HL!L283="","",HYPERLINK(HL!L283,11))</f>
        <v/>
      </c>
      <c r="T284" s="108" t="str">
        <f>IF(HL!M283="","",HYPERLINK(HL!M283,12))</f>
        <v/>
      </c>
      <c r="U284" s="108" t="str">
        <f>IF(HL!N283="","",HYPERLINK(HL!N283,13))</f>
        <v/>
      </c>
      <c r="V284" s="84" t="str">
        <f>IF(HL!O283="","",HYPERLINK(HL!O283,14))</f>
        <v/>
      </c>
      <c r="W284" s="1" t="s">
        <v>11737</v>
      </c>
      <c r="X284" s="163">
        <v>37407</v>
      </c>
      <c r="Y284" s="164">
        <v>38138</v>
      </c>
      <c r="Z284" s="1" t="str">
        <f t="shared" si="8"/>
        <v>2004</v>
      </c>
      <c r="AA284" s="1">
        <f t="shared" si="9"/>
        <v>24</v>
      </c>
      <c r="AB284" s="23"/>
      <c r="AC284" s="23"/>
      <c r="AD284" s="23"/>
      <c r="AE284" s="23" t="s">
        <v>2004</v>
      </c>
      <c r="AF284" s="23"/>
      <c r="AG284" s="23" t="s">
        <v>2004</v>
      </c>
      <c r="AH284" s="1"/>
      <c r="AI284" s="23"/>
      <c r="AJ284" s="23"/>
      <c r="AK284" s="23"/>
      <c r="AL284" s="35" t="s">
        <v>2395</v>
      </c>
      <c r="AM284" s="23" t="s">
        <v>2094</v>
      </c>
      <c r="AN284" s="23" t="s">
        <v>2094</v>
      </c>
      <c r="AO284" s="23" t="s">
        <v>5642</v>
      </c>
      <c r="AP284" s="23" t="s">
        <v>2812</v>
      </c>
      <c r="AQ284" s="23" t="s">
        <v>172</v>
      </c>
      <c r="AR284" s="269"/>
      <c r="AS284" s="270"/>
      <c r="AT284" s="269"/>
      <c r="AU284" s="269"/>
      <c r="AV284" s="10"/>
      <c r="AW284" s="10"/>
      <c r="AX284" s="11"/>
      <c r="AY284" s="11"/>
      <c r="AZ284" s="10"/>
      <c r="BA284" s="10"/>
    </row>
    <row r="285" spans="1:53" ht="143">
      <c r="A285" s="21">
        <v>281</v>
      </c>
      <c r="B285" s="35" t="s">
        <v>3085</v>
      </c>
      <c r="C285" s="35" t="s">
        <v>2280</v>
      </c>
      <c r="D285" s="80">
        <v>613</v>
      </c>
      <c r="E285" s="115" t="s">
        <v>2201</v>
      </c>
      <c r="F285" s="79" t="s">
        <v>4249</v>
      </c>
      <c r="G285" s="1" t="s">
        <v>1183</v>
      </c>
      <c r="H285" s="23" t="s">
        <v>21</v>
      </c>
      <c r="I285" s="109" t="str">
        <f>IF(HL!B284="","",HYPERLINK(HL!B284,"表示"))</f>
        <v>表示</v>
      </c>
      <c r="J285" s="108">
        <f>IF(HL!C284="","",HYPERLINK(HL!C284,2))</f>
        <v>2</v>
      </c>
      <c r="K285" s="108" t="str">
        <f>IF(HL!D284="","",HYPERLINK(HL!D284,3))</f>
        <v/>
      </c>
      <c r="L285" s="108" t="str">
        <f>IF(HL!E284="","",HYPERLINK(HL!E284,4))</f>
        <v/>
      </c>
      <c r="M285" s="108" t="str">
        <f>IF(HL!F284="","",HYPERLINK(HL!F284,5))</f>
        <v/>
      </c>
      <c r="N285" s="108" t="str">
        <f>IF(HL!G284="","",HYPERLINK(HL!G284,6))</f>
        <v/>
      </c>
      <c r="O285" s="108" t="str">
        <f>IF(HL!H284="","",HYPERLINK(HL!H284,7))</f>
        <v/>
      </c>
      <c r="P285" s="108" t="str">
        <f>IF(HL!I284="","",HYPERLINK(HL!I284,8))</f>
        <v/>
      </c>
      <c r="Q285" s="108" t="str">
        <f>IF(HL!J284="","",HYPERLINK(HL!J284,9))</f>
        <v/>
      </c>
      <c r="R285" s="108" t="str">
        <f>IF(HL!K284="","",HYPERLINK(HL!K284,10))</f>
        <v/>
      </c>
      <c r="S285" s="108" t="str">
        <f>IF(HL!L284="","",HYPERLINK(HL!L284,11))</f>
        <v/>
      </c>
      <c r="T285" s="108" t="str">
        <f>IF(HL!M284="","",HYPERLINK(HL!M284,12))</f>
        <v/>
      </c>
      <c r="U285" s="108" t="str">
        <f>IF(HL!N284="","",HYPERLINK(HL!N284,13))</f>
        <v/>
      </c>
      <c r="V285" s="84" t="str">
        <f>IF(HL!O284="","",HYPERLINK(HL!O284,14))</f>
        <v/>
      </c>
      <c r="W285" s="1" t="s">
        <v>11737</v>
      </c>
      <c r="X285" s="163">
        <v>37749</v>
      </c>
      <c r="Y285" s="164">
        <v>38160</v>
      </c>
      <c r="Z285" s="1" t="str">
        <f t="shared" si="8"/>
        <v>2004</v>
      </c>
      <c r="AA285" s="1">
        <f t="shared" si="9"/>
        <v>13</v>
      </c>
      <c r="AB285" s="1"/>
      <c r="AC285" s="1"/>
      <c r="AD285" s="1"/>
      <c r="AE285" s="23" t="s">
        <v>2004</v>
      </c>
      <c r="AF285" s="1"/>
      <c r="AG285" s="23" t="s">
        <v>2004</v>
      </c>
      <c r="AH285" s="1"/>
      <c r="AI285" s="1"/>
      <c r="AJ285" s="1"/>
      <c r="AK285" s="1"/>
      <c r="AL285" s="35" t="s">
        <v>510</v>
      </c>
      <c r="AM285" s="23"/>
      <c r="AN285" s="23" t="s">
        <v>2004</v>
      </c>
      <c r="AO285" s="23" t="s">
        <v>5642</v>
      </c>
      <c r="AP285" s="23" t="s">
        <v>2812</v>
      </c>
      <c r="AQ285" s="23" t="s">
        <v>172</v>
      </c>
      <c r="AR285" s="269"/>
      <c r="AS285" s="270"/>
      <c r="AT285" s="269"/>
      <c r="AU285" s="269"/>
      <c r="AV285" s="10"/>
      <c r="AW285" s="10"/>
      <c r="AX285" s="11"/>
      <c r="AY285" s="11"/>
      <c r="AZ285" s="10"/>
      <c r="BA285" s="10"/>
    </row>
    <row r="286" spans="1:53" ht="70.25" customHeight="1">
      <c r="A286" s="21">
        <v>282</v>
      </c>
      <c r="B286" s="35" t="s">
        <v>3086</v>
      </c>
      <c r="C286" s="35" t="s">
        <v>1085</v>
      </c>
      <c r="D286" s="80">
        <v>219</v>
      </c>
      <c r="E286" s="115" t="s">
        <v>2165</v>
      </c>
      <c r="F286" s="79" t="s">
        <v>2279</v>
      </c>
      <c r="G286" s="1" t="s">
        <v>1183</v>
      </c>
      <c r="H286" s="23" t="s">
        <v>56</v>
      </c>
      <c r="I286" s="109" t="str">
        <f>IF(HL!B285="","",HYPERLINK(HL!B285,"表示"))</f>
        <v>表示</v>
      </c>
      <c r="J286" s="108" t="str">
        <f>IF(HL!C285="","",HYPERLINK(HL!C285,2))</f>
        <v/>
      </c>
      <c r="K286" s="108" t="str">
        <f>IF(HL!D285="","",HYPERLINK(HL!D285,3))</f>
        <v/>
      </c>
      <c r="L286" s="108" t="str">
        <f>IF(HL!E285="","",HYPERLINK(HL!E285,4))</f>
        <v/>
      </c>
      <c r="M286" s="108" t="str">
        <f>IF(HL!F285="","",HYPERLINK(HL!F285,5))</f>
        <v/>
      </c>
      <c r="N286" s="108" t="str">
        <f>IF(HL!G285="","",HYPERLINK(HL!G285,6))</f>
        <v/>
      </c>
      <c r="O286" s="108" t="str">
        <f>IF(HL!H285="","",HYPERLINK(HL!H285,7))</f>
        <v/>
      </c>
      <c r="P286" s="108" t="str">
        <f>IF(HL!I285="","",HYPERLINK(HL!I285,8))</f>
        <v/>
      </c>
      <c r="Q286" s="108" t="str">
        <f>IF(HL!J285="","",HYPERLINK(HL!J285,9))</f>
        <v/>
      </c>
      <c r="R286" s="108" t="str">
        <f>IF(HL!K285="","",HYPERLINK(HL!K285,10))</f>
        <v/>
      </c>
      <c r="S286" s="108" t="str">
        <f>IF(HL!L285="","",HYPERLINK(HL!L285,11))</f>
        <v/>
      </c>
      <c r="T286" s="108" t="str">
        <f>IF(HL!M285="","",HYPERLINK(HL!M285,12))</f>
        <v/>
      </c>
      <c r="U286" s="108" t="str">
        <f>IF(HL!N285="","",HYPERLINK(HL!N285,13))</f>
        <v/>
      </c>
      <c r="V286" s="84" t="str">
        <f>IF(HL!O285="","",HYPERLINK(HL!O285,14))</f>
        <v/>
      </c>
      <c r="W286" s="1" t="s">
        <v>11737</v>
      </c>
      <c r="X286" s="163">
        <v>37739</v>
      </c>
      <c r="Y286" s="164">
        <v>38160</v>
      </c>
      <c r="Z286" s="1" t="str">
        <f t="shared" si="8"/>
        <v>2004</v>
      </c>
      <c r="AA286" s="1">
        <f t="shared" si="9"/>
        <v>13</v>
      </c>
      <c r="AB286" s="115"/>
      <c r="AC286" s="115"/>
      <c r="AD286" s="115"/>
      <c r="AE286" s="23" t="s">
        <v>2004</v>
      </c>
      <c r="AF286" s="115"/>
      <c r="AG286" s="115"/>
      <c r="AH286" s="115"/>
      <c r="AI286" s="115"/>
      <c r="AJ286" s="115"/>
      <c r="AK286" s="115"/>
      <c r="AL286" s="35" t="s">
        <v>215</v>
      </c>
      <c r="AM286" s="23"/>
      <c r="AN286" s="23" t="s">
        <v>2004</v>
      </c>
      <c r="AO286" s="1" t="s">
        <v>8</v>
      </c>
      <c r="AP286" s="1"/>
      <c r="AQ286" s="1" t="s">
        <v>172</v>
      </c>
      <c r="AR286" s="269"/>
      <c r="AS286" s="270"/>
      <c r="AT286" s="271"/>
      <c r="AU286" s="271"/>
      <c r="AV286" s="10"/>
      <c r="AW286" s="10"/>
      <c r="AX286" s="11"/>
      <c r="AY286" s="11"/>
      <c r="AZ286" s="10"/>
      <c r="BA286" s="10"/>
    </row>
    <row r="287" spans="1:53" ht="156" customHeight="1">
      <c r="A287" s="21">
        <v>283</v>
      </c>
      <c r="B287" s="35" t="s">
        <v>1099</v>
      </c>
      <c r="C287" s="35" t="s">
        <v>553</v>
      </c>
      <c r="D287" s="80">
        <v>624</v>
      </c>
      <c r="E287" s="115" t="s">
        <v>2176</v>
      </c>
      <c r="F287" s="79" t="s">
        <v>4250</v>
      </c>
      <c r="G287" s="1" t="s">
        <v>1182</v>
      </c>
      <c r="H287" s="23" t="s">
        <v>21</v>
      </c>
      <c r="I287" s="109" t="str">
        <f>IF(HL!B286="","",HYPERLINK(HL!B286,"表示"))</f>
        <v>表示</v>
      </c>
      <c r="J287" s="108">
        <f>IF(HL!C286="","",HYPERLINK(HL!C286,2))</f>
        <v>2</v>
      </c>
      <c r="K287" s="108" t="str">
        <f>IF(HL!D286="","",HYPERLINK(HL!D286,3))</f>
        <v/>
      </c>
      <c r="L287" s="108" t="str">
        <f>IF(HL!E286="","",HYPERLINK(HL!E286,4))</f>
        <v/>
      </c>
      <c r="M287" s="108" t="str">
        <f>IF(HL!F286="","",HYPERLINK(HL!F286,5))</f>
        <v/>
      </c>
      <c r="N287" s="108" t="str">
        <f>IF(HL!G286="","",HYPERLINK(HL!G286,6))</f>
        <v/>
      </c>
      <c r="O287" s="108" t="str">
        <f>IF(HL!H286="","",HYPERLINK(HL!H286,7))</f>
        <v/>
      </c>
      <c r="P287" s="108" t="str">
        <f>IF(HL!I286="","",HYPERLINK(HL!I286,8))</f>
        <v/>
      </c>
      <c r="Q287" s="108" t="str">
        <f>IF(HL!J286="","",HYPERLINK(HL!J286,9))</f>
        <v/>
      </c>
      <c r="R287" s="108" t="str">
        <f>IF(HL!K286="","",HYPERLINK(HL!K286,10))</f>
        <v/>
      </c>
      <c r="S287" s="108" t="str">
        <f>IF(HL!L286="","",HYPERLINK(HL!L286,11))</f>
        <v/>
      </c>
      <c r="T287" s="108" t="str">
        <f>IF(HL!M286="","",HYPERLINK(HL!M286,12))</f>
        <v/>
      </c>
      <c r="U287" s="108" t="str">
        <f>IF(HL!N286="","",HYPERLINK(HL!N286,13))</f>
        <v/>
      </c>
      <c r="V287" s="84" t="str">
        <f>IF(HL!O286="","",HYPERLINK(HL!O286,14))</f>
        <v/>
      </c>
      <c r="W287" s="81" t="str">
        <f>IF(HL!P286="","－",HYPERLINK(HL!P286,"表示"))</f>
        <v>表示</v>
      </c>
      <c r="X287" s="163">
        <v>37615</v>
      </c>
      <c r="Y287" s="164">
        <v>38177</v>
      </c>
      <c r="Z287" s="1" t="str">
        <f t="shared" si="8"/>
        <v>2004</v>
      </c>
      <c r="AA287" s="1">
        <f t="shared" si="9"/>
        <v>18</v>
      </c>
      <c r="AB287" s="23"/>
      <c r="AC287" s="23"/>
      <c r="AD287" s="23" t="s">
        <v>2004</v>
      </c>
      <c r="AE287" s="23"/>
      <c r="AF287" s="23"/>
      <c r="AG287" s="23"/>
      <c r="AH287" s="23"/>
      <c r="AI287" s="23"/>
      <c r="AJ287" s="23"/>
      <c r="AK287" s="23"/>
      <c r="AL287" s="35" t="s">
        <v>193</v>
      </c>
      <c r="AM287" s="23" t="s">
        <v>2004</v>
      </c>
      <c r="AN287" s="23"/>
      <c r="AO287" s="1" t="s">
        <v>551</v>
      </c>
      <c r="AP287" s="1"/>
      <c r="AQ287" s="1"/>
      <c r="AR287" s="269"/>
      <c r="AS287" s="270"/>
      <c r="AT287" s="271"/>
      <c r="AU287" s="271"/>
      <c r="AV287" s="10"/>
      <c r="AW287" s="10"/>
      <c r="AX287" s="11"/>
      <c r="AY287" s="11"/>
      <c r="AZ287" s="10"/>
      <c r="BA287" s="10"/>
    </row>
    <row r="288" spans="1:53" ht="70.25" customHeight="1">
      <c r="A288" s="21">
        <v>284</v>
      </c>
      <c r="B288" s="35" t="s">
        <v>3087</v>
      </c>
      <c r="C288" s="35" t="s">
        <v>3088</v>
      </c>
      <c r="D288" s="80">
        <v>255</v>
      </c>
      <c r="E288" s="115" t="s">
        <v>6140</v>
      </c>
      <c r="F288" s="79" t="s">
        <v>125</v>
      </c>
      <c r="G288" s="1" t="s">
        <v>1182</v>
      </c>
      <c r="H288" s="23" t="s">
        <v>20</v>
      </c>
      <c r="I288" s="109" t="str">
        <f>IF(HL!B287="","",HYPERLINK(HL!B287,"表示"))</f>
        <v>表示</v>
      </c>
      <c r="J288" s="108">
        <f>IF(HL!C287="","",HYPERLINK(HL!C287,2))</f>
        <v>2</v>
      </c>
      <c r="K288" s="108">
        <f>IF(HL!D287="","",HYPERLINK(HL!D287,3))</f>
        <v>3</v>
      </c>
      <c r="L288" s="108" t="str">
        <f>IF(HL!E287="","",HYPERLINK(HL!E287,4))</f>
        <v/>
      </c>
      <c r="M288" s="108" t="str">
        <f>IF(HL!F287="","",HYPERLINK(HL!F287,5))</f>
        <v/>
      </c>
      <c r="N288" s="108" t="str">
        <f>IF(HL!G287="","",HYPERLINK(HL!G287,6))</f>
        <v/>
      </c>
      <c r="O288" s="108" t="str">
        <f>IF(HL!H287="","",HYPERLINK(HL!H287,7))</f>
        <v/>
      </c>
      <c r="P288" s="108" t="str">
        <f>IF(HL!I287="","",HYPERLINK(HL!I287,8))</f>
        <v/>
      </c>
      <c r="Q288" s="108" t="str">
        <f>IF(HL!J287="","",HYPERLINK(HL!J287,9))</f>
        <v/>
      </c>
      <c r="R288" s="108" t="str">
        <f>IF(HL!K287="","",HYPERLINK(HL!K287,10))</f>
        <v/>
      </c>
      <c r="S288" s="108" t="str">
        <f>IF(HL!L287="","",HYPERLINK(HL!L287,11))</f>
        <v/>
      </c>
      <c r="T288" s="108" t="str">
        <f>IF(HL!M287="","",HYPERLINK(HL!M287,12))</f>
        <v/>
      </c>
      <c r="U288" s="108" t="str">
        <f>IF(HL!N287="","",HYPERLINK(HL!N287,13))</f>
        <v/>
      </c>
      <c r="V288" s="84" t="str">
        <f>IF(HL!O287="","",HYPERLINK(HL!O287,14))</f>
        <v/>
      </c>
      <c r="W288" s="81" t="str">
        <f>IF(HL!P287="","－",HYPERLINK(HL!P287,"表示"))</f>
        <v>表示</v>
      </c>
      <c r="X288" s="163">
        <v>37708</v>
      </c>
      <c r="Y288" s="164">
        <v>38177</v>
      </c>
      <c r="Z288" s="1" t="str">
        <f t="shared" si="8"/>
        <v>2004</v>
      </c>
      <c r="AA288" s="1">
        <f t="shared" si="9"/>
        <v>15</v>
      </c>
      <c r="AB288" s="23"/>
      <c r="AC288" s="23" t="s">
        <v>2004</v>
      </c>
      <c r="AD288" s="23"/>
      <c r="AE288" s="23"/>
      <c r="AF288" s="23"/>
      <c r="AG288" s="23"/>
      <c r="AH288" s="23"/>
      <c r="AI288" s="23"/>
      <c r="AJ288" s="23"/>
      <c r="AK288" s="23"/>
      <c r="AL288" s="35" t="s">
        <v>1118</v>
      </c>
      <c r="AM288" s="23" t="s">
        <v>2004</v>
      </c>
      <c r="AN288" s="23"/>
      <c r="AO288" s="1" t="s">
        <v>551</v>
      </c>
      <c r="AP288" s="1"/>
      <c r="AQ288" s="1"/>
      <c r="AR288" s="269"/>
      <c r="AS288" s="270"/>
      <c r="AT288" s="271"/>
      <c r="AU288" s="271"/>
      <c r="AV288" s="10"/>
      <c r="AW288" s="10"/>
      <c r="AX288" s="11"/>
      <c r="AY288" s="11"/>
      <c r="AZ288" s="10"/>
      <c r="BA288" s="10"/>
    </row>
    <row r="289" spans="1:53" ht="70.25" customHeight="1">
      <c r="A289" s="21">
        <v>285</v>
      </c>
      <c r="B289" s="35" t="s">
        <v>2921</v>
      </c>
      <c r="C289" s="35" t="s">
        <v>702</v>
      </c>
      <c r="D289" s="80">
        <v>625</v>
      </c>
      <c r="E289" s="115" t="s">
        <v>1594</v>
      </c>
      <c r="F289" s="79" t="s">
        <v>4251</v>
      </c>
      <c r="G289" s="1" t="s">
        <v>1182</v>
      </c>
      <c r="H289" s="23" t="s">
        <v>21</v>
      </c>
      <c r="I289" s="109" t="str">
        <f>IF(HL!B288="","",HYPERLINK(HL!B288,"表示"))</f>
        <v>表示</v>
      </c>
      <c r="J289" s="108" t="str">
        <f>IF(HL!C288="","",HYPERLINK(HL!C288,2))</f>
        <v/>
      </c>
      <c r="K289" s="108" t="str">
        <f>IF(HL!D288="","",HYPERLINK(HL!D288,3))</f>
        <v/>
      </c>
      <c r="L289" s="108" t="str">
        <f>IF(HL!E288="","",HYPERLINK(HL!E288,4))</f>
        <v/>
      </c>
      <c r="M289" s="108" t="str">
        <f>IF(HL!F288="","",HYPERLINK(HL!F288,5))</f>
        <v/>
      </c>
      <c r="N289" s="108" t="str">
        <f>IF(HL!G288="","",HYPERLINK(HL!G288,6))</f>
        <v/>
      </c>
      <c r="O289" s="108" t="str">
        <f>IF(HL!H288="","",HYPERLINK(HL!H288,7))</f>
        <v/>
      </c>
      <c r="P289" s="108" t="str">
        <f>IF(HL!I288="","",HYPERLINK(HL!I288,8))</f>
        <v/>
      </c>
      <c r="Q289" s="108" t="str">
        <f>IF(HL!J288="","",HYPERLINK(HL!J288,9))</f>
        <v/>
      </c>
      <c r="R289" s="108" t="str">
        <f>IF(HL!K288="","",HYPERLINK(HL!K288,10))</f>
        <v/>
      </c>
      <c r="S289" s="108" t="str">
        <f>IF(HL!L288="","",HYPERLINK(HL!L288,11))</f>
        <v/>
      </c>
      <c r="T289" s="108" t="str">
        <f>IF(HL!M288="","",HYPERLINK(HL!M288,12))</f>
        <v/>
      </c>
      <c r="U289" s="108" t="str">
        <f>IF(HL!N288="","",HYPERLINK(HL!N288,13))</f>
        <v/>
      </c>
      <c r="V289" s="84" t="str">
        <f>IF(HL!O288="","",HYPERLINK(HL!O288,14))</f>
        <v/>
      </c>
      <c r="W289" s="81" t="str">
        <f>IF(HL!P288="","－",HYPERLINK(HL!P288,"表示"))</f>
        <v>表示</v>
      </c>
      <c r="X289" s="163">
        <v>37797</v>
      </c>
      <c r="Y289" s="164">
        <v>38177</v>
      </c>
      <c r="Z289" s="1" t="str">
        <f t="shared" si="8"/>
        <v>2004</v>
      </c>
      <c r="AA289" s="1">
        <f t="shared" si="9"/>
        <v>12</v>
      </c>
      <c r="AB289" s="23"/>
      <c r="AC289" s="23"/>
      <c r="AD289" s="23"/>
      <c r="AE289" s="23" t="s">
        <v>2004</v>
      </c>
      <c r="AF289" s="23"/>
      <c r="AG289" s="23" t="s">
        <v>2004</v>
      </c>
      <c r="AH289" s="23"/>
      <c r="AI289" s="23"/>
      <c r="AJ289" s="23"/>
      <c r="AK289" s="23"/>
      <c r="AL289" s="35" t="s">
        <v>510</v>
      </c>
      <c r="AM289" s="23"/>
      <c r="AN289" s="23" t="s">
        <v>2004</v>
      </c>
      <c r="AO289" s="1" t="s">
        <v>551</v>
      </c>
      <c r="AP289" s="1"/>
      <c r="AQ289" s="23" t="s">
        <v>172</v>
      </c>
      <c r="AR289" s="269"/>
      <c r="AS289" s="270"/>
      <c r="AT289" s="269"/>
      <c r="AU289" s="269"/>
      <c r="AV289" s="10"/>
      <c r="AW289" s="10"/>
      <c r="AX289" s="11"/>
      <c r="AY289" s="11"/>
      <c r="AZ289" s="10"/>
      <c r="BA289" s="10"/>
    </row>
    <row r="290" spans="1:53" ht="70.25" customHeight="1">
      <c r="A290" s="21">
        <v>286</v>
      </c>
      <c r="B290" s="35" t="s">
        <v>3089</v>
      </c>
      <c r="C290" s="35" t="s">
        <v>1087</v>
      </c>
      <c r="D290" s="80">
        <v>613</v>
      </c>
      <c r="E290" s="115" t="s">
        <v>2201</v>
      </c>
      <c r="F290" s="79" t="s">
        <v>4252</v>
      </c>
      <c r="G290" s="1" t="s">
        <v>1183</v>
      </c>
      <c r="H290" s="23" t="s">
        <v>21</v>
      </c>
      <c r="I290" s="109" t="str">
        <f>IF(HL!B289="","",HYPERLINK(HL!B289,"表示"))</f>
        <v>表示</v>
      </c>
      <c r="J290" s="108" t="str">
        <f>IF(HL!C289="","",HYPERLINK(HL!C289,2))</f>
        <v/>
      </c>
      <c r="K290" s="108" t="str">
        <f>IF(HL!D289="","",HYPERLINK(HL!D289,3))</f>
        <v/>
      </c>
      <c r="L290" s="108" t="str">
        <f>IF(HL!E289="","",HYPERLINK(HL!E289,4))</f>
        <v/>
      </c>
      <c r="M290" s="108" t="str">
        <f>IF(HL!F289="","",HYPERLINK(HL!F289,5))</f>
        <v/>
      </c>
      <c r="N290" s="108" t="str">
        <f>IF(HL!G289="","",HYPERLINK(HL!G289,6))</f>
        <v/>
      </c>
      <c r="O290" s="108" t="str">
        <f>IF(HL!H289="","",HYPERLINK(HL!H289,7))</f>
        <v/>
      </c>
      <c r="P290" s="108" t="str">
        <f>IF(HL!I289="","",HYPERLINK(HL!I289,8))</f>
        <v/>
      </c>
      <c r="Q290" s="108" t="str">
        <f>IF(HL!J289="","",HYPERLINK(HL!J289,9))</f>
        <v/>
      </c>
      <c r="R290" s="108" t="str">
        <f>IF(HL!K289="","",HYPERLINK(HL!K289,10))</f>
        <v/>
      </c>
      <c r="S290" s="108" t="str">
        <f>IF(HL!L289="","",HYPERLINK(HL!L289,11))</f>
        <v/>
      </c>
      <c r="T290" s="108" t="str">
        <f>IF(HL!M289="","",HYPERLINK(HL!M289,12))</f>
        <v/>
      </c>
      <c r="U290" s="108" t="str">
        <f>IF(HL!N289="","",HYPERLINK(HL!N289,13))</f>
        <v/>
      </c>
      <c r="V290" s="84" t="str">
        <f>IF(HL!O289="","",HYPERLINK(HL!O289,14))</f>
        <v/>
      </c>
      <c r="W290" s="1" t="s">
        <v>11737</v>
      </c>
      <c r="X290" s="163">
        <v>37861</v>
      </c>
      <c r="Y290" s="164">
        <v>38246</v>
      </c>
      <c r="Z290" s="1" t="str">
        <f t="shared" si="8"/>
        <v>2004</v>
      </c>
      <c r="AA290" s="1">
        <f t="shared" si="9"/>
        <v>12</v>
      </c>
      <c r="AB290" s="115"/>
      <c r="AC290" s="115"/>
      <c r="AD290" s="115"/>
      <c r="AE290" s="23" t="s">
        <v>2004</v>
      </c>
      <c r="AF290" s="115"/>
      <c r="AG290" s="115"/>
      <c r="AH290" s="115"/>
      <c r="AI290" s="115"/>
      <c r="AJ290" s="115"/>
      <c r="AK290" s="115"/>
      <c r="AL290" s="35" t="s">
        <v>563</v>
      </c>
      <c r="AM290" s="23"/>
      <c r="AN290" s="23" t="s">
        <v>2004</v>
      </c>
      <c r="AO290" s="23" t="s">
        <v>5642</v>
      </c>
      <c r="AP290" s="23" t="s">
        <v>2812</v>
      </c>
      <c r="AQ290" s="23"/>
      <c r="AR290" s="269"/>
      <c r="AS290" s="270"/>
      <c r="AT290" s="269"/>
      <c r="AU290" s="269"/>
      <c r="AV290" s="10"/>
      <c r="AW290" s="10"/>
      <c r="AX290" s="11"/>
      <c r="AY290" s="11"/>
      <c r="AZ290" s="10"/>
      <c r="BA290" s="10"/>
    </row>
    <row r="291" spans="1:53" ht="409.6" customHeight="1">
      <c r="A291" s="21">
        <v>287</v>
      </c>
      <c r="B291" s="35" t="s">
        <v>5781</v>
      </c>
      <c r="C291" s="35" t="s">
        <v>5546</v>
      </c>
      <c r="D291" s="80" t="s">
        <v>2773</v>
      </c>
      <c r="E291" s="115" t="s">
        <v>6141</v>
      </c>
      <c r="F291" s="79" t="s">
        <v>4253</v>
      </c>
      <c r="G291" s="1" t="s">
        <v>1182</v>
      </c>
      <c r="H291" s="23" t="s">
        <v>20</v>
      </c>
      <c r="I291" s="109" t="str">
        <f>IF(HL!B290="","",HYPERLINK(HL!B290,"表示"))</f>
        <v>表示</v>
      </c>
      <c r="J291" s="108" t="str">
        <f>IF(HL!C290="","",HYPERLINK(HL!C290,2))</f>
        <v/>
      </c>
      <c r="K291" s="108" t="str">
        <f>IF(HL!D290="","",HYPERLINK(HL!D290,3))</f>
        <v/>
      </c>
      <c r="L291" s="108" t="str">
        <f>IF(HL!E290="","",HYPERLINK(HL!E290,4))</f>
        <v/>
      </c>
      <c r="M291" s="108" t="str">
        <f>IF(HL!F290="","",HYPERLINK(HL!F290,5))</f>
        <v/>
      </c>
      <c r="N291" s="108" t="str">
        <f>IF(HL!G290="","",HYPERLINK(HL!G290,6))</f>
        <v/>
      </c>
      <c r="O291" s="108" t="str">
        <f>IF(HL!H290="","",HYPERLINK(HL!H290,7))</f>
        <v/>
      </c>
      <c r="P291" s="108" t="str">
        <f>IF(HL!I290="","",HYPERLINK(HL!I290,8))</f>
        <v/>
      </c>
      <c r="Q291" s="108" t="str">
        <f>IF(HL!J290="","",HYPERLINK(HL!J290,9))</f>
        <v/>
      </c>
      <c r="R291" s="108" t="str">
        <f>IF(HL!K290="","",HYPERLINK(HL!K290,10))</f>
        <v/>
      </c>
      <c r="S291" s="108" t="str">
        <f>IF(HL!L290="","",HYPERLINK(HL!L290,11))</f>
        <v/>
      </c>
      <c r="T291" s="108" t="str">
        <f>IF(HL!M290="","",HYPERLINK(HL!M290,12))</f>
        <v/>
      </c>
      <c r="U291" s="108" t="str">
        <f>IF(HL!N290="","",HYPERLINK(HL!N290,13))</f>
        <v/>
      </c>
      <c r="V291" s="84" t="str">
        <f>IF(HL!O290="","",HYPERLINK(HL!O290,14))</f>
        <v/>
      </c>
      <c r="W291" s="81" t="str">
        <f>IF(HL!P290="","－",HYPERLINK(HL!P290,"表示"))</f>
        <v>表示</v>
      </c>
      <c r="X291" s="163">
        <v>38044</v>
      </c>
      <c r="Y291" s="164">
        <v>38282</v>
      </c>
      <c r="Z291" s="1" t="str">
        <f t="shared" si="8"/>
        <v>2004</v>
      </c>
      <c r="AA291" s="1">
        <f t="shared" si="9"/>
        <v>7</v>
      </c>
      <c r="AB291" s="23" t="s">
        <v>2004</v>
      </c>
      <c r="AC291" s="23"/>
      <c r="AD291" s="23"/>
      <c r="AE291" s="23" t="s">
        <v>2004</v>
      </c>
      <c r="AF291" s="23"/>
      <c r="AG291" s="23" t="s">
        <v>2004</v>
      </c>
      <c r="AH291" s="23"/>
      <c r="AI291" s="23"/>
      <c r="AJ291" s="23"/>
      <c r="AK291" s="23"/>
      <c r="AL291" s="35" t="s">
        <v>525</v>
      </c>
      <c r="AM291" s="23"/>
      <c r="AN291" s="23" t="s">
        <v>2004</v>
      </c>
      <c r="AO291" s="1" t="s">
        <v>26</v>
      </c>
      <c r="AP291" s="1"/>
      <c r="AQ291" s="1"/>
      <c r="AR291" s="269"/>
      <c r="AS291" s="270"/>
      <c r="AT291" s="271"/>
      <c r="AU291" s="271"/>
      <c r="AV291" s="10"/>
      <c r="AW291" s="10"/>
      <c r="AX291" s="11"/>
      <c r="AY291" s="11"/>
      <c r="AZ291" s="10"/>
      <c r="BA291" s="10"/>
    </row>
    <row r="292" spans="1:53" ht="188.25" customHeight="1">
      <c r="A292" s="21">
        <v>288</v>
      </c>
      <c r="B292" s="35" t="s">
        <v>3090</v>
      </c>
      <c r="C292" s="35" t="s">
        <v>732</v>
      </c>
      <c r="D292" s="80">
        <v>249</v>
      </c>
      <c r="E292" s="115" t="s">
        <v>1597</v>
      </c>
      <c r="F292" s="79" t="s">
        <v>4699</v>
      </c>
      <c r="G292" s="1" t="s">
        <v>1182</v>
      </c>
      <c r="H292" s="23" t="s">
        <v>23</v>
      </c>
      <c r="I292" s="109" t="str">
        <f>IF(HL!B291="","",HYPERLINK(HL!B291,"表示"))</f>
        <v>表示</v>
      </c>
      <c r="J292" s="108" t="str">
        <f>IF(HL!C291="","",HYPERLINK(HL!C291,2))</f>
        <v/>
      </c>
      <c r="K292" s="108" t="str">
        <f>IF(HL!D291="","",HYPERLINK(HL!D291,3))</f>
        <v/>
      </c>
      <c r="L292" s="108" t="str">
        <f>IF(HL!E291="","",HYPERLINK(HL!E291,4))</f>
        <v/>
      </c>
      <c r="M292" s="108" t="str">
        <f>IF(HL!F291="","",HYPERLINK(HL!F291,5))</f>
        <v/>
      </c>
      <c r="N292" s="108" t="str">
        <f>IF(HL!G291="","",HYPERLINK(HL!G291,6))</f>
        <v/>
      </c>
      <c r="O292" s="108" t="str">
        <f>IF(HL!H291="","",HYPERLINK(HL!H291,7))</f>
        <v/>
      </c>
      <c r="P292" s="108" t="str">
        <f>IF(HL!I291="","",HYPERLINK(HL!I291,8))</f>
        <v/>
      </c>
      <c r="Q292" s="108" t="str">
        <f>IF(HL!J291="","",HYPERLINK(HL!J291,9))</f>
        <v/>
      </c>
      <c r="R292" s="108" t="str">
        <f>IF(HL!K291="","",HYPERLINK(HL!K291,10))</f>
        <v/>
      </c>
      <c r="S292" s="108" t="str">
        <f>IF(HL!L291="","",HYPERLINK(HL!L291,11))</f>
        <v/>
      </c>
      <c r="T292" s="108" t="str">
        <f>IF(HL!M291="","",HYPERLINK(HL!M291,12))</f>
        <v/>
      </c>
      <c r="U292" s="108" t="str">
        <f>IF(HL!N291="","",HYPERLINK(HL!N291,13))</f>
        <v/>
      </c>
      <c r="V292" s="84" t="str">
        <f>IF(HL!O291="","",HYPERLINK(HL!O291,14))</f>
        <v/>
      </c>
      <c r="W292" s="81" t="str">
        <f>IF(HL!P291="","－",HYPERLINK(HL!P291,"表示"))</f>
        <v>表示</v>
      </c>
      <c r="X292" s="163">
        <v>37574</v>
      </c>
      <c r="Y292" s="164">
        <v>38282</v>
      </c>
      <c r="Z292" s="1" t="str">
        <f t="shared" si="8"/>
        <v>2004</v>
      </c>
      <c r="AA292" s="1">
        <f t="shared" si="9"/>
        <v>23</v>
      </c>
      <c r="AB292" s="23"/>
      <c r="AC292" s="23"/>
      <c r="AD292" s="23"/>
      <c r="AE292" s="23" t="s">
        <v>2004</v>
      </c>
      <c r="AF292" s="23"/>
      <c r="AG292" s="23" t="s">
        <v>2004</v>
      </c>
      <c r="AH292" s="23"/>
      <c r="AI292" s="23"/>
      <c r="AJ292" s="23"/>
      <c r="AK292" s="23"/>
      <c r="AL292" s="35" t="s">
        <v>497</v>
      </c>
      <c r="AM292" s="23"/>
      <c r="AN292" s="23" t="s">
        <v>2004</v>
      </c>
      <c r="AO292" s="1" t="s">
        <v>551</v>
      </c>
      <c r="AP292" s="1"/>
      <c r="AQ292" s="1"/>
      <c r="AR292" s="269"/>
      <c r="AS292" s="270"/>
      <c r="AT292" s="271"/>
      <c r="AU292" s="271"/>
      <c r="AV292" s="10"/>
      <c r="AW292" s="10"/>
      <c r="AX292" s="11"/>
      <c r="AY292" s="11"/>
      <c r="AZ292" s="10"/>
      <c r="BA292" s="10"/>
    </row>
    <row r="293" spans="1:53" ht="70.25" customHeight="1">
      <c r="A293" s="21">
        <v>289</v>
      </c>
      <c r="B293" s="35" t="s">
        <v>3091</v>
      </c>
      <c r="C293" s="35" t="s">
        <v>506</v>
      </c>
      <c r="D293" s="80">
        <v>399</v>
      </c>
      <c r="E293" s="115" t="s">
        <v>1878</v>
      </c>
      <c r="F293" s="79" t="s">
        <v>126</v>
      </c>
      <c r="G293" s="1" t="s">
        <v>1182</v>
      </c>
      <c r="H293" s="23" t="s">
        <v>23</v>
      </c>
      <c r="I293" s="109" t="str">
        <f>IF(HL!B292="","",HYPERLINK(HL!B292,"表示"))</f>
        <v>表示</v>
      </c>
      <c r="J293" s="108">
        <f>IF(HL!C292="","",HYPERLINK(HL!C292,2))</f>
        <v>2</v>
      </c>
      <c r="K293" s="108">
        <f>IF(HL!D292="","",HYPERLINK(HL!D292,3))</f>
        <v>3</v>
      </c>
      <c r="L293" s="108">
        <f>IF(HL!E292="","",HYPERLINK(HL!E292,4))</f>
        <v>4</v>
      </c>
      <c r="M293" s="108" t="str">
        <f>IF(HL!F292="","",HYPERLINK(HL!F292,5))</f>
        <v/>
      </c>
      <c r="N293" s="108" t="str">
        <f>IF(HL!G292="","",HYPERLINK(HL!G292,6))</f>
        <v/>
      </c>
      <c r="O293" s="108" t="str">
        <f>IF(HL!H292="","",HYPERLINK(HL!H292,7))</f>
        <v/>
      </c>
      <c r="P293" s="108" t="str">
        <f>IF(HL!I292="","",HYPERLINK(HL!I292,8))</f>
        <v/>
      </c>
      <c r="Q293" s="108" t="str">
        <f>IF(HL!J292="","",HYPERLINK(HL!J292,9))</f>
        <v/>
      </c>
      <c r="R293" s="108" t="str">
        <f>IF(HL!K292="","",HYPERLINK(HL!K292,10))</f>
        <v/>
      </c>
      <c r="S293" s="108" t="str">
        <f>IF(HL!L292="","",HYPERLINK(HL!L292,11))</f>
        <v/>
      </c>
      <c r="T293" s="108" t="str">
        <f>IF(HL!M292="","",HYPERLINK(HL!M292,12))</f>
        <v/>
      </c>
      <c r="U293" s="108" t="str">
        <f>IF(HL!N292="","",HYPERLINK(HL!N292,13))</f>
        <v/>
      </c>
      <c r="V293" s="84" t="str">
        <f>IF(HL!O292="","",HYPERLINK(HL!O292,14))</f>
        <v/>
      </c>
      <c r="W293" s="81" t="str">
        <f>IF(HL!P292="","－",HYPERLINK(HL!P292,"表示"))</f>
        <v>表示</v>
      </c>
      <c r="X293" s="163">
        <v>37560</v>
      </c>
      <c r="Y293" s="164">
        <v>38282</v>
      </c>
      <c r="Z293" s="1" t="str">
        <f t="shared" si="8"/>
        <v>2004</v>
      </c>
      <c r="AA293" s="1">
        <f t="shared" si="9"/>
        <v>23</v>
      </c>
      <c r="AB293" s="23" t="s">
        <v>2004</v>
      </c>
      <c r="AC293" s="23"/>
      <c r="AD293" s="23"/>
      <c r="AE293" s="23"/>
      <c r="AF293" s="23"/>
      <c r="AG293" s="23"/>
      <c r="AH293" s="23"/>
      <c r="AI293" s="23"/>
      <c r="AJ293" s="23"/>
      <c r="AK293" s="23"/>
      <c r="AL293" s="35" t="s">
        <v>497</v>
      </c>
      <c r="AM293" s="23"/>
      <c r="AN293" s="23" t="s">
        <v>2004</v>
      </c>
      <c r="AO293" s="1" t="s">
        <v>551</v>
      </c>
      <c r="AP293" s="1"/>
      <c r="AQ293" s="1"/>
      <c r="AR293" s="269"/>
      <c r="AS293" s="270"/>
      <c r="AT293" s="271"/>
      <c r="AU293" s="271"/>
      <c r="AV293" s="10"/>
      <c r="AW293" s="10"/>
      <c r="AX293" s="11"/>
      <c r="AY293" s="11"/>
      <c r="AZ293" s="10"/>
      <c r="BA293" s="10"/>
    </row>
    <row r="294" spans="1:53" ht="70.25" customHeight="1">
      <c r="A294" s="21">
        <v>290</v>
      </c>
      <c r="B294" s="35" t="s">
        <v>3092</v>
      </c>
      <c r="C294" s="35" t="s">
        <v>733</v>
      </c>
      <c r="D294" s="80">
        <v>429</v>
      </c>
      <c r="E294" s="115" t="s">
        <v>1848</v>
      </c>
      <c r="F294" s="79" t="s">
        <v>127</v>
      </c>
      <c r="G294" s="1" t="s">
        <v>1182</v>
      </c>
      <c r="H294" s="23" t="s">
        <v>23</v>
      </c>
      <c r="I294" s="109" t="str">
        <f>IF(HL!B293="","",HYPERLINK(HL!B293,"表示"))</f>
        <v>表示</v>
      </c>
      <c r="J294" s="108" t="str">
        <f>IF(HL!C293="","",HYPERLINK(HL!C293,2))</f>
        <v/>
      </c>
      <c r="K294" s="108" t="str">
        <f>IF(HL!D293="","",HYPERLINK(HL!D293,3))</f>
        <v/>
      </c>
      <c r="L294" s="108" t="str">
        <f>IF(HL!E293="","",HYPERLINK(HL!E293,4))</f>
        <v/>
      </c>
      <c r="M294" s="108" t="str">
        <f>IF(HL!F293="","",HYPERLINK(HL!F293,5))</f>
        <v/>
      </c>
      <c r="N294" s="108" t="str">
        <f>IF(HL!G293="","",HYPERLINK(HL!G293,6))</f>
        <v/>
      </c>
      <c r="O294" s="108" t="str">
        <f>IF(HL!H293="","",HYPERLINK(HL!H293,7))</f>
        <v/>
      </c>
      <c r="P294" s="108" t="str">
        <f>IF(HL!I293="","",HYPERLINK(HL!I293,8))</f>
        <v/>
      </c>
      <c r="Q294" s="108" t="str">
        <f>IF(HL!J293="","",HYPERLINK(HL!J293,9))</f>
        <v/>
      </c>
      <c r="R294" s="108" t="str">
        <f>IF(HL!K293="","",HYPERLINK(HL!K293,10))</f>
        <v/>
      </c>
      <c r="S294" s="108" t="str">
        <f>IF(HL!L293="","",HYPERLINK(HL!L293,11))</f>
        <v/>
      </c>
      <c r="T294" s="108" t="str">
        <f>IF(HL!M293="","",HYPERLINK(HL!M293,12))</f>
        <v/>
      </c>
      <c r="U294" s="108" t="str">
        <f>IF(HL!N293="","",HYPERLINK(HL!N293,13))</f>
        <v/>
      </c>
      <c r="V294" s="84" t="str">
        <f>IF(HL!O293="","",HYPERLINK(HL!O293,14))</f>
        <v/>
      </c>
      <c r="W294" s="81" t="str">
        <f>IF(HL!P293="","－",HYPERLINK(HL!P293,"表示"))</f>
        <v>表示</v>
      </c>
      <c r="X294" s="163">
        <v>37784</v>
      </c>
      <c r="Y294" s="164">
        <v>38282</v>
      </c>
      <c r="Z294" s="1" t="str">
        <f t="shared" si="8"/>
        <v>2004</v>
      </c>
      <c r="AA294" s="1">
        <f t="shared" si="9"/>
        <v>16</v>
      </c>
      <c r="AB294" s="23"/>
      <c r="AC294" s="23"/>
      <c r="AD294" s="23" t="s">
        <v>2004</v>
      </c>
      <c r="AE294" s="23" t="s">
        <v>2004</v>
      </c>
      <c r="AF294" s="23"/>
      <c r="AG294" s="23" t="s">
        <v>2004</v>
      </c>
      <c r="AH294" s="23"/>
      <c r="AI294" s="23"/>
      <c r="AJ294" s="23"/>
      <c r="AK294" s="23"/>
      <c r="AL294" s="35" t="s">
        <v>368</v>
      </c>
      <c r="AM294" s="23" t="s">
        <v>2004</v>
      </c>
      <c r="AN294" s="23"/>
      <c r="AO294" s="23" t="s">
        <v>5649</v>
      </c>
      <c r="AP294" s="23" t="s">
        <v>2812</v>
      </c>
      <c r="AQ294" s="23"/>
      <c r="AR294" s="269"/>
      <c r="AS294" s="270"/>
      <c r="AT294" s="269"/>
      <c r="AU294" s="269"/>
      <c r="AV294" s="10"/>
      <c r="AW294" s="10"/>
      <c r="AX294" s="11"/>
      <c r="AY294" s="11"/>
      <c r="AZ294" s="10"/>
      <c r="BA294" s="10"/>
    </row>
    <row r="295" spans="1:53" ht="254.25" customHeight="1">
      <c r="A295" s="21">
        <v>291</v>
      </c>
      <c r="B295" s="35" t="s">
        <v>3093</v>
      </c>
      <c r="C295" s="35" t="s">
        <v>3094</v>
      </c>
      <c r="D295" s="80">
        <v>625</v>
      </c>
      <c r="E295" s="115" t="s">
        <v>1594</v>
      </c>
      <c r="F295" s="79" t="s">
        <v>4700</v>
      </c>
      <c r="G295" s="1" t="s">
        <v>1182</v>
      </c>
      <c r="H295" s="23" t="s">
        <v>20</v>
      </c>
      <c r="I295" s="109" t="str">
        <f>IF(HL!B294="","",HYPERLINK(HL!B294,"表示"))</f>
        <v>表示</v>
      </c>
      <c r="J295" s="108">
        <f>IF(HL!C294="","",HYPERLINK(HL!C294,2))</f>
        <v>2</v>
      </c>
      <c r="K295" s="108">
        <f>IF(HL!D294="","",HYPERLINK(HL!D294,3))</f>
        <v>3</v>
      </c>
      <c r="L295" s="108" t="str">
        <f>IF(HL!E294="","",HYPERLINK(HL!E294,4))</f>
        <v/>
      </c>
      <c r="M295" s="108" t="str">
        <f>IF(HL!F294="","",HYPERLINK(HL!F294,5))</f>
        <v/>
      </c>
      <c r="N295" s="108" t="str">
        <f>IF(HL!G294="","",HYPERLINK(HL!G294,6))</f>
        <v/>
      </c>
      <c r="O295" s="108" t="str">
        <f>IF(HL!H294="","",HYPERLINK(HL!H294,7))</f>
        <v/>
      </c>
      <c r="P295" s="108" t="str">
        <f>IF(HL!I294="","",HYPERLINK(HL!I294,8))</f>
        <v/>
      </c>
      <c r="Q295" s="108" t="str">
        <f>IF(HL!J294="","",HYPERLINK(HL!J294,9))</f>
        <v/>
      </c>
      <c r="R295" s="108" t="str">
        <f>IF(HL!K294="","",HYPERLINK(HL!K294,10))</f>
        <v/>
      </c>
      <c r="S295" s="108" t="str">
        <f>IF(HL!L294="","",HYPERLINK(HL!L294,11))</f>
        <v/>
      </c>
      <c r="T295" s="108" t="str">
        <f>IF(HL!M294="","",HYPERLINK(HL!M294,12))</f>
        <v/>
      </c>
      <c r="U295" s="108" t="str">
        <f>IF(HL!N294="","",HYPERLINK(HL!N294,13))</f>
        <v/>
      </c>
      <c r="V295" s="84" t="str">
        <f>IF(HL!O294="","",HYPERLINK(HL!O294,14))</f>
        <v/>
      </c>
      <c r="W295" s="81" t="str">
        <f>IF(HL!P294="","－",HYPERLINK(HL!P294,"表示"))</f>
        <v>表示</v>
      </c>
      <c r="X295" s="163">
        <v>38041</v>
      </c>
      <c r="Y295" s="164">
        <v>38282</v>
      </c>
      <c r="Z295" s="1" t="str">
        <f t="shared" si="8"/>
        <v>2004</v>
      </c>
      <c r="AA295" s="1">
        <f t="shared" si="9"/>
        <v>7</v>
      </c>
      <c r="AB295" s="23" t="s">
        <v>2004</v>
      </c>
      <c r="AC295" s="23"/>
      <c r="AD295" s="23"/>
      <c r="AE295" s="23" t="s">
        <v>2004</v>
      </c>
      <c r="AF295" s="23"/>
      <c r="AG295" s="23"/>
      <c r="AH295" s="23"/>
      <c r="AI295" s="23"/>
      <c r="AJ295" s="23"/>
      <c r="AK295" s="23"/>
      <c r="AL295" s="35" t="s">
        <v>215</v>
      </c>
      <c r="AM295" s="23"/>
      <c r="AN295" s="23" t="s">
        <v>2004</v>
      </c>
      <c r="AO295" s="1" t="s">
        <v>26</v>
      </c>
      <c r="AP295" s="1"/>
      <c r="AQ295" s="1"/>
      <c r="AR295" s="269"/>
      <c r="AS295" s="270"/>
      <c r="AT295" s="271"/>
      <c r="AU295" s="271"/>
      <c r="AV295" s="10"/>
      <c r="AW295" s="10"/>
      <c r="AX295" s="11"/>
      <c r="AY295" s="11"/>
      <c r="AZ295" s="10"/>
      <c r="BA295" s="10"/>
    </row>
    <row r="296" spans="1:53" ht="101.25" customHeight="1">
      <c r="A296" s="21">
        <v>292</v>
      </c>
      <c r="B296" s="35" t="s">
        <v>3095</v>
      </c>
      <c r="C296" s="35" t="s">
        <v>734</v>
      </c>
      <c r="D296" s="80">
        <v>611</v>
      </c>
      <c r="E296" s="115" t="s">
        <v>2567</v>
      </c>
      <c r="F296" s="79" t="s">
        <v>4254</v>
      </c>
      <c r="G296" s="1" t="s">
        <v>1182</v>
      </c>
      <c r="H296" s="23" t="s">
        <v>21</v>
      </c>
      <c r="I296" s="109" t="str">
        <f>IF(HL!B295="","",HYPERLINK(HL!B295,"表示"))</f>
        <v>表示</v>
      </c>
      <c r="J296" s="108" t="str">
        <f>IF(HL!C295="","",HYPERLINK(HL!C295,2))</f>
        <v/>
      </c>
      <c r="K296" s="108" t="str">
        <f>IF(HL!D295="","",HYPERLINK(HL!D295,3))</f>
        <v/>
      </c>
      <c r="L296" s="108" t="str">
        <f>IF(HL!E295="","",HYPERLINK(HL!E295,4))</f>
        <v/>
      </c>
      <c r="M296" s="108" t="str">
        <f>IF(HL!F295="","",HYPERLINK(HL!F295,5))</f>
        <v/>
      </c>
      <c r="N296" s="108" t="str">
        <f>IF(HL!G295="","",HYPERLINK(HL!G295,6))</f>
        <v/>
      </c>
      <c r="O296" s="108" t="str">
        <f>IF(HL!H295="","",HYPERLINK(HL!H295,7))</f>
        <v/>
      </c>
      <c r="P296" s="108" t="str">
        <f>IF(HL!I295="","",HYPERLINK(HL!I295,8))</f>
        <v/>
      </c>
      <c r="Q296" s="108" t="str">
        <f>IF(HL!J295="","",HYPERLINK(HL!J295,9))</f>
        <v/>
      </c>
      <c r="R296" s="108" t="str">
        <f>IF(HL!K295="","",HYPERLINK(HL!K295,10))</f>
        <v/>
      </c>
      <c r="S296" s="108" t="str">
        <f>IF(HL!L295="","",HYPERLINK(HL!L295,11))</f>
        <v/>
      </c>
      <c r="T296" s="108" t="str">
        <f>IF(HL!M295="","",HYPERLINK(HL!M295,12))</f>
        <v/>
      </c>
      <c r="U296" s="108" t="str">
        <f>IF(HL!N295="","",HYPERLINK(HL!N295,13))</f>
        <v/>
      </c>
      <c r="V296" s="84" t="str">
        <f>IF(HL!O295="","",HYPERLINK(HL!O295,14))</f>
        <v/>
      </c>
      <c r="W296" s="81" t="str">
        <f>IF(HL!P295="","－",HYPERLINK(HL!P295,"表示"))</f>
        <v>表示</v>
      </c>
      <c r="X296" s="163">
        <v>37711</v>
      </c>
      <c r="Y296" s="164">
        <v>38282</v>
      </c>
      <c r="Z296" s="1" t="str">
        <f t="shared" si="8"/>
        <v>2004</v>
      </c>
      <c r="AA296" s="1">
        <f t="shared" si="9"/>
        <v>18</v>
      </c>
      <c r="AB296" s="23"/>
      <c r="AC296" s="23"/>
      <c r="AD296" s="23"/>
      <c r="AE296" s="23" t="s">
        <v>2004</v>
      </c>
      <c r="AF296" s="23"/>
      <c r="AG296" s="23"/>
      <c r="AH296" s="23"/>
      <c r="AI296" s="23"/>
      <c r="AJ296" s="23"/>
      <c r="AK296" s="23"/>
      <c r="AL296" s="35" t="s">
        <v>517</v>
      </c>
      <c r="AM296" s="23"/>
      <c r="AN296" s="23" t="s">
        <v>2004</v>
      </c>
      <c r="AO296" s="1" t="s">
        <v>965</v>
      </c>
      <c r="AP296" s="1"/>
      <c r="AQ296" s="1" t="s">
        <v>172</v>
      </c>
      <c r="AR296" s="269"/>
      <c r="AS296" s="270"/>
      <c r="AT296" s="271"/>
      <c r="AU296" s="271"/>
      <c r="AV296" s="10"/>
      <c r="AW296" s="10"/>
      <c r="AX296" s="11"/>
      <c r="AY296" s="11"/>
      <c r="AZ296" s="10"/>
      <c r="BA296" s="10"/>
    </row>
    <row r="297" spans="1:53" ht="70.25" customHeight="1">
      <c r="A297" s="21">
        <v>293</v>
      </c>
      <c r="B297" s="35" t="s">
        <v>3096</v>
      </c>
      <c r="C297" s="35" t="s">
        <v>735</v>
      </c>
      <c r="D297" s="80">
        <v>722</v>
      </c>
      <c r="E297" s="115" t="s">
        <v>6133</v>
      </c>
      <c r="F297" s="79" t="s">
        <v>128</v>
      </c>
      <c r="G297" s="1" t="s">
        <v>1182</v>
      </c>
      <c r="H297" s="23" t="s">
        <v>672</v>
      </c>
      <c r="I297" s="109" t="str">
        <f>IF(HL!B296="","",HYPERLINK(HL!B296,"表示"))</f>
        <v>表示</v>
      </c>
      <c r="J297" s="108" t="str">
        <f>IF(HL!C296="","",HYPERLINK(HL!C296,2))</f>
        <v/>
      </c>
      <c r="K297" s="108" t="str">
        <f>IF(HL!D296="","",HYPERLINK(HL!D296,3))</f>
        <v/>
      </c>
      <c r="L297" s="108" t="str">
        <f>IF(HL!E296="","",HYPERLINK(HL!E296,4))</f>
        <v/>
      </c>
      <c r="M297" s="108" t="str">
        <f>IF(HL!F296="","",HYPERLINK(HL!F296,5))</f>
        <v/>
      </c>
      <c r="N297" s="108" t="str">
        <f>IF(HL!G296="","",HYPERLINK(HL!G296,6))</f>
        <v/>
      </c>
      <c r="O297" s="108" t="str">
        <f>IF(HL!H296="","",HYPERLINK(HL!H296,7))</f>
        <v/>
      </c>
      <c r="P297" s="108" t="str">
        <f>IF(HL!I296="","",HYPERLINK(HL!I296,8))</f>
        <v/>
      </c>
      <c r="Q297" s="108" t="str">
        <f>IF(HL!J296="","",HYPERLINK(HL!J296,9))</f>
        <v/>
      </c>
      <c r="R297" s="108" t="str">
        <f>IF(HL!K296="","",HYPERLINK(HL!K296,10))</f>
        <v/>
      </c>
      <c r="S297" s="108" t="str">
        <f>IF(HL!L296="","",HYPERLINK(HL!L296,11))</f>
        <v/>
      </c>
      <c r="T297" s="108" t="str">
        <f>IF(HL!M296="","",HYPERLINK(HL!M296,12))</f>
        <v/>
      </c>
      <c r="U297" s="108" t="str">
        <f>IF(HL!N296="","",HYPERLINK(HL!N296,13))</f>
        <v/>
      </c>
      <c r="V297" s="84" t="str">
        <f>IF(HL!O296="","",HYPERLINK(HL!O296,14))</f>
        <v/>
      </c>
      <c r="W297" s="81" t="str">
        <f>IF(HL!P296="","－",HYPERLINK(HL!P296,"表示"))</f>
        <v>表示</v>
      </c>
      <c r="X297" s="163">
        <v>37397</v>
      </c>
      <c r="Y297" s="164">
        <v>38282</v>
      </c>
      <c r="Z297" s="1" t="str">
        <f t="shared" si="8"/>
        <v>2004</v>
      </c>
      <c r="AA297" s="1">
        <f t="shared" si="9"/>
        <v>29</v>
      </c>
      <c r="AB297" s="23" t="s">
        <v>2004</v>
      </c>
      <c r="AC297" s="23"/>
      <c r="AD297" s="23"/>
      <c r="AE297" s="23"/>
      <c r="AF297" s="23"/>
      <c r="AG297" s="23"/>
      <c r="AH297" s="23"/>
      <c r="AI297" s="23"/>
      <c r="AJ297" s="23"/>
      <c r="AK297" s="23"/>
      <c r="AL297" s="35" t="s">
        <v>1105</v>
      </c>
      <c r="AM297" s="23" t="s">
        <v>2004</v>
      </c>
      <c r="AN297" s="23"/>
      <c r="AO297" s="1" t="s">
        <v>551</v>
      </c>
      <c r="AP297" s="1"/>
      <c r="AQ297" s="1" t="s">
        <v>172</v>
      </c>
      <c r="AR297" s="269"/>
      <c r="AS297" s="270"/>
      <c r="AT297" s="271"/>
      <c r="AU297" s="271"/>
      <c r="AV297" s="10"/>
      <c r="AW297" s="10"/>
      <c r="AX297" s="11"/>
      <c r="AY297" s="11"/>
      <c r="AZ297" s="10"/>
      <c r="BA297" s="10"/>
    </row>
    <row r="298" spans="1:53" ht="70.25" customHeight="1">
      <c r="A298" s="21">
        <v>294</v>
      </c>
      <c r="B298" s="35" t="s">
        <v>3097</v>
      </c>
      <c r="C298" s="35" t="s">
        <v>736</v>
      </c>
      <c r="D298" s="80">
        <v>225</v>
      </c>
      <c r="E298" s="115" t="s">
        <v>1588</v>
      </c>
      <c r="F298" s="79" t="s">
        <v>4255</v>
      </c>
      <c r="G298" s="1" t="s">
        <v>1182</v>
      </c>
      <c r="H298" s="23" t="s">
        <v>19</v>
      </c>
      <c r="I298" s="109" t="str">
        <f>IF(HL!B297="","",HYPERLINK(HL!B297,"表示"))</f>
        <v>表示</v>
      </c>
      <c r="J298" s="108" t="str">
        <f>IF(HL!C297="","",HYPERLINK(HL!C297,2))</f>
        <v/>
      </c>
      <c r="K298" s="108" t="str">
        <f>IF(HL!D297="","",HYPERLINK(HL!D297,3))</f>
        <v/>
      </c>
      <c r="L298" s="108" t="str">
        <f>IF(HL!E297="","",HYPERLINK(HL!E297,4))</f>
        <v/>
      </c>
      <c r="M298" s="108" t="str">
        <f>IF(HL!F297="","",HYPERLINK(HL!F297,5))</f>
        <v/>
      </c>
      <c r="N298" s="108" t="str">
        <f>IF(HL!G297="","",HYPERLINK(HL!G297,6))</f>
        <v/>
      </c>
      <c r="O298" s="108" t="str">
        <f>IF(HL!H297="","",HYPERLINK(HL!H297,7))</f>
        <v/>
      </c>
      <c r="P298" s="108" t="str">
        <f>IF(HL!I297="","",HYPERLINK(HL!I297,8))</f>
        <v/>
      </c>
      <c r="Q298" s="108" t="str">
        <f>IF(HL!J297="","",HYPERLINK(HL!J297,9))</f>
        <v/>
      </c>
      <c r="R298" s="108" t="str">
        <f>IF(HL!K297="","",HYPERLINK(HL!K297,10))</f>
        <v/>
      </c>
      <c r="S298" s="108" t="str">
        <f>IF(HL!L297="","",HYPERLINK(HL!L297,11))</f>
        <v/>
      </c>
      <c r="T298" s="108" t="str">
        <f>IF(HL!M297="","",HYPERLINK(HL!M297,12))</f>
        <v/>
      </c>
      <c r="U298" s="108" t="str">
        <f>IF(HL!N297="","",HYPERLINK(HL!N297,13))</f>
        <v/>
      </c>
      <c r="V298" s="84" t="str">
        <f>IF(HL!O297="","",HYPERLINK(HL!O297,14))</f>
        <v/>
      </c>
      <c r="W298" s="81" t="str">
        <f>IF(HL!P297="","－",HYPERLINK(HL!P297,"表示"))</f>
        <v>表示</v>
      </c>
      <c r="X298" s="163">
        <v>37435</v>
      </c>
      <c r="Y298" s="164">
        <v>38282</v>
      </c>
      <c r="Z298" s="1" t="str">
        <f t="shared" si="8"/>
        <v>2004</v>
      </c>
      <c r="AA298" s="1">
        <f t="shared" si="9"/>
        <v>27</v>
      </c>
      <c r="AB298" s="23" t="s">
        <v>2004</v>
      </c>
      <c r="AC298" s="23"/>
      <c r="AD298" s="23"/>
      <c r="AE298" s="23"/>
      <c r="AF298" s="23"/>
      <c r="AG298" s="23"/>
      <c r="AH298" s="23"/>
      <c r="AI298" s="23"/>
      <c r="AJ298" s="23"/>
      <c r="AK298" s="23"/>
      <c r="AL298" s="35" t="s">
        <v>351</v>
      </c>
      <c r="AM298" s="23"/>
      <c r="AN298" s="23" t="s">
        <v>2004</v>
      </c>
      <c r="AO298" s="1" t="s">
        <v>551</v>
      </c>
      <c r="AP298" s="1"/>
      <c r="AQ298" s="1"/>
      <c r="AR298" s="269"/>
      <c r="AS298" s="270"/>
      <c r="AT298" s="271"/>
      <c r="AU298" s="271"/>
      <c r="AV298" s="10"/>
      <c r="AW298" s="10"/>
      <c r="AX298" s="11"/>
      <c r="AY298" s="11"/>
      <c r="AZ298" s="10"/>
      <c r="BA298" s="10"/>
    </row>
    <row r="299" spans="1:53" ht="70.25" customHeight="1">
      <c r="A299" s="21">
        <v>295</v>
      </c>
      <c r="B299" s="35" t="s">
        <v>2281</v>
      </c>
      <c r="C299" s="35" t="s">
        <v>737</v>
      </c>
      <c r="D299" s="80">
        <v>261</v>
      </c>
      <c r="E299" s="115" t="s">
        <v>6142</v>
      </c>
      <c r="F299" s="79" t="s">
        <v>74</v>
      </c>
      <c r="G299" s="1" t="s">
        <v>1182</v>
      </c>
      <c r="H299" s="23" t="s">
        <v>23</v>
      </c>
      <c r="I299" s="109" t="str">
        <f>IF(HL!B298="","",HYPERLINK(HL!B298,"表示"))</f>
        <v>表示</v>
      </c>
      <c r="J299" s="108">
        <f>IF(HL!C298="","",HYPERLINK(HL!C298,2))</f>
        <v>2</v>
      </c>
      <c r="K299" s="108">
        <f>IF(HL!D298="","",HYPERLINK(HL!D298,3))</f>
        <v>3</v>
      </c>
      <c r="L299" s="108" t="str">
        <f>IF(HL!E298="","",HYPERLINK(HL!E298,4))</f>
        <v/>
      </c>
      <c r="M299" s="108" t="str">
        <f>IF(HL!F298="","",HYPERLINK(HL!F298,5))</f>
        <v/>
      </c>
      <c r="N299" s="108" t="str">
        <f>IF(HL!G298="","",HYPERLINK(HL!G298,6))</f>
        <v/>
      </c>
      <c r="O299" s="108" t="str">
        <f>IF(HL!H298="","",HYPERLINK(HL!H298,7))</f>
        <v/>
      </c>
      <c r="P299" s="108" t="str">
        <f>IF(HL!I298="","",HYPERLINK(HL!I298,8))</f>
        <v/>
      </c>
      <c r="Q299" s="108" t="str">
        <f>IF(HL!J298="","",HYPERLINK(HL!J298,9))</f>
        <v/>
      </c>
      <c r="R299" s="108" t="str">
        <f>IF(HL!K298="","",HYPERLINK(HL!K298,10))</f>
        <v/>
      </c>
      <c r="S299" s="108" t="str">
        <f>IF(HL!L298="","",HYPERLINK(HL!L298,11))</f>
        <v/>
      </c>
      <c r="T299" s="108" t="str">
        <f>IF(HL!M298="","",HYPERLINK(HL!M298,12))</f>
        <v/>
      </c>
      <c r="U299" s="108" t="str">
        <f>IF(HL!N298="","",HYPERLINK(HL!N298,13))</f>
        <v/>
      </c>
      <c r="V299" s="84" t="str">
        <f>IF(HL!O298="","",HYPERLINK(HL!O298,14))</f>
        <v/>
      </c>
      <c r="W299" s="81" t="str">
        <f>IF(HL!P298="","－",HYPERLINK(HL!P298,"表示"))</f>
        <v>表示</v>
      </c>
      <c r="X299" s="163">
        <v>37615</v>
      </c>
      <c r="Y299" s="164">
        <v>38282</v>
      </c>
      <c r="Z299" s="1" t="str">
        <f t="shared" si="8"/>
        <v>2004</v>
      </c>
      <c r="AA299" s="1">
        <f t="shared" si="9"/>
        <v>21</v>
      </c>
      <c r="AB299" s="23"/>
      <c r="AC299" s="23"/>
      <c r="AD299" s="23" t="s">
        <v>2004</v>
      </c>
      <c r="AE299" s="23" t="s">
        <v>2004</v>
      </c>
      <c r="AF299" s="23" t="s">
        <v>2004</v>
      </c>
      <c r="AG299" s="23" t="s">
        <v>2004</v>
      </c>
      <c r="AH299" s="23"/>
      <c r="AI299" s="23"/>
      <c r="AJ299" s="23"/>
      <c r="AK299" s="23"/>
      <c r="AL299" s="35" t="s">
        <v>2396</v>
      </c>
      <c r="AM299" s="23" t="s">
        <v>2004</v>
      </c>
      <c r="AN299" s="23" t="s">
        <v>2004</v>
      </c>
      <c r="AO299" s="23" t="s">
        <v>5642</v>
      </c>
      <c r="AP299" s="23" t="s">
        <v>2812</v>
      </c>
      <c r="AQ299" s="23"/>
      <c r="AR299" s="269"/>
      <c r="AS299" s="270"/>
      <c r="AT299" s="269"/>
      <c r="AU299" s="269"/>
      <c r="AV299" s="10"/>
      <c r="AW299" s="10"/>
      <c r="AX299" s="11"/>
      <c r="AY299" s="11"/>
      <c r="AZ299" s="10"/>
      <c r="BA299" s="10"/>
    </row>
    <row r="300" spans="1:53" ht="70.25" customHeight="1">
      <c r="A300" s="21">
        <v>296</v>
      </c>
      <c r="B300" s="35" t="s">
        <v>3098</v>
      </c>
      <c r="C300" s="35" t="s">
        <v>1078</v>
      </c>
      <c r="D300" s="80">
        <v>811</v>
      </c>
      <c r="E300" s="115" t="s">
        <v>2181</v>
      </c>
      <c r="F300" s="79" t="s">
        <v>63</v>
      </c>
      <c r="G300" s="1" t="s">
        <v>1183</v>
      </c>
      <c r="H300" s="1" t="s">
        <v>679</v>
      </c>
      <c r="I300" s="109" t="str">
        <f>IF(HL!B299="","",HYPERLINK(HL!B299,"表示"))</f>
        <v>表示</v>
      </c>
      <c r="J300" s="108" t="str">
        <f>IF(HL!C299="","",HYPERLINK(HL!C299,2))</f>
        <v/>
      </c>
      <c r="K300" s="108" t="str">
        <f>IF(HL!D299="","",HYPERLINK(HL!D299,3))</f>
        <v/>
      </c>
      <c r="L300" s="108" t="str">
        <f>IF(HL!E299="","",HYPERLINK(HL!E299,4))</f>
        <v/>
      </c>
      <c r="M300" s="108" t="str">
        <f>IF(HL!F299="","",HYPERLINK(HL!F299,5))</f>
        <v/>
      </c>
      <c r="N300" s="108" t="str">
        <f>IF(HL!G299="","",HYPERLINK(HL!G299,6))</f>
        <v/>
      </c>
      <c r="O300" s="108" t="str">
        <f>IF(HL!H299="","",HYPERLINK(HL!H299,7))</f>
        <v/>
      </c>
      <c r="P300" s="108" t="str">
        <f>IF(HL!I299="","",HYPERLINK(HL!I299,8))</f>
        <v/>
      </c>
      <c r="Q300" s="108" t="str">
        <f>IF(HL!J299="","",HYPERLINK(HL!J299,9))</f>
        <v/>
      </c>
      <c r="R300" s="108" t="str">
        <f>IF(HL!K299="","",HYPERLINK(HL!K299,10))</f>
        <v/>
      </c>
      <c r="S300" s="108" t="str">
        <f>IF(HL!L299="","",HYPERLINK(HL!L299,11))</f>
        <v/>
      </c>
      <c r="T300" s="108" t="str">
        <f>IF(HL!M299="","",HYPERLINK(HL!M299,12))</f>
        <v/>
      </c>
      <c r="U300" s="108" t="str">
        <f>IF(HL!N299="","",HYPERLINK(HL!N299,13))</f>
        <v/>
      </c>
      <c r="V300" s="84" t="str">
        <f>IF(HL!O299="","",HYPERLINK(HL!O299,14))</f>
        <v/>
      </c>
      <c r="W300" s="1" t="s">
        <v>11737</v>
      </c>
      <c r="X300" s="163">
        <v>37546</v>
      </c>
      <c r="Y300" s="164">
        <v>38282</v>
      </c>
      <c r="Z300" s="1" t="str">
        <f t="shared" si="8"/>
        <v>2004</v>
      </c>
      <c r="AA300" s="1">
        <f t="shared" si="9"/>
        <v>24</v>
      </c>
      <c r="AB300" s="1"/>
      <c r="AC300" s="1"/>
      <c r="AD300" s="1"/>
      <c r="AE300" s="23" t="s">
        <v>2004</v>
      </c>
      <c r="AF300" s="1"/>
      <c r="AG300" s="1"/>
      <c r="AH300" s="1"/>
      <c r="AI300" s="1"/>
      <c r="AJ300" s="1"/>
      <c r="AK300" s="1"/>
      <c r="AL300" s="35" t="s">
        <v>914</v>
      </c>
      <c r="AM300" s="23" t="s">
        <v>2004</v>
      </c>
      <c r="AN300" s="23"/>
      <c r="AO300" s="1" t="s">
        <v>551</v>
      </c>
      <c r="AP300" s="1"/>
      <c r="AQ300" s="1"/>
      <c r="AR300" s="269"/>
      <c r="AS300" s="270"/>
      <c r="AT300" s="271"/>
      <c r="AU300" s="271"/>
      <c r="AV300" s="10"/>
      <c r="AW300" s="10"/>
      <c r="AX300" s="11"/>
      <c r="AY300" s="11"/>
      <c r="AZ300" s="10"/>
      <c r="BA300" s="10"/>
    </row>
    <row r="301" spans="1:53" ht="70.25" customHeight="1">
      <c r="A301" s="21">
        <v>297</v>
      </c>
      <c r="B301" s="35" t="s">
        <v>3099</v>
      </c>
      <c r="C301" s="35" t="s">
        <v>3100</v>
      </c>
      <c r="D301" s="80">
        <v>218</v>
      </c>
      <c r="E301" s="115" t="s">
        <v>2241</v>
      </c>
      <c r="F301" s="79" t="s">
        <v>1092</v>
      </c>
      <c r="G301" s="1" t="s">
        <v>1183</v>
      </c>
      <c r="H301" s="23" t="s">
        <v>22</v>
      </c>
      <c r="I301" s="109" t="str">
        <f>IF(HL!B300="","",HYPERLINK(HL!B300,"表示"))</f>
        <v>表示</v>
      </c>
      <c r="J301" s="108" t="str">
        <f>IF(HL!C300="","",HYPERLINK(HL!C300,2))</f>
        <v/>
      </c>
      <c r="K301" s="108" t="str">
        <f>IF(HL!D300="","",HYPERLINK(HL!D300,3))</f>
        <v/>
      </c>
      <c r="L301" s="108" t="str">
        <f>IF(HL!E300="","",HYPERLINK(HL!E300,4))</f>
        <v/>
      </c>
      <c r="M301" s="108" t="str">
        <f>IF(HL!F300="","",HYPERLINK(HL!F300,5))</f>
        <v/>
      </c>
      <c r="N301" s="108" t="str">
        <f>IF(HL!G300="","",HYPERLINK(HL!G300,6))</f>
        <v/>
      </c>
      <c r="O301" s="108" t="str">
        <f>IF(HL!H300="","",HYPERLINK(HL!H300,7))</f>
        <v/>
      </c>
      <c r="P301" s="108" t="str">
        <f>IF(HL!I300="","",HYPERLINK(HL!I300,8))</f>
        <v/>
      </c>
      <c r="Q301" s="108" t="str">
        <f>IF(HL!J300="","",HYPERLINK(HL!J300,9))</f>
        <v/>
      </c>
      <c r="R301" s="108" t="str">
        <f>IF(HL!K300="","",HYPERLINK(HL!K300,10))</f>
        <v/>
      </c>
      <c r="S301" s="108" t="str">
        <f>IF(HL!L300="","",HYPERLINK(HL!L300,11))</f>
        <v/>
      </c>
      <c r="T301" s="108" t="str">
        <f>IF(HL!M300="","",HYPERLINK(HL!M300,12))</f>
        <v/>
      </c>
      <c r="U301" s="108" t="str">
        <f>IF(HL!N300="","",HYPERLINK(HL!N300,13))</f>
        <v/>
      </c>
      <c r="V301" s="84" t="str">
        <f>IF(HL!O300="","",HYPERLINK(HL!O300,14))</f>
        <v/>
      </c>
      <c r="W301" s="1" t="s">
        <v>11737</v>
      </c>
      <c r="X301" s="163">
        <v>37774</v>
      </c>
      <c r="Y301" s="164">
        <v>38282</v>
      </c>
      <c r="Z301" s="1" t="str">
        <f t="shared" si="8"/>
        <v>2004</v>
      </c>
      <c r="AA301" s="1">
        <f t="shared" si="9"/>
        <v>16</v>
      </c>
      <c r="AB301" s="1"/>
      <c r="AC301" s="1"/>
      <c r="AD301" s="1"/>
      <c r="AE301" s="1"/>
      <c r="AF301" s="23" t="s">
        <v>2004</v>
      </c>
      <c r="AG301" s="23" t="s">
        <v>2004</v>
      </c>
      <c r="AH301" s="23"/>
      <c r="AI301" s="1"/>
      <c r="AJ301" s="1"/>
      <c r="AK301" s="1"/>
      <c r="AL301" s="35" t="s">
        <v>2397</v>
      </c>
      <c r="AM301" s="23" t="s">
        <v>2004</v>
      </c>
      <c r="AN301" s="23" t="s">
        <v>2004</v>
      </c>
      <c r="AO301" s="1" t="s">
        <v>551</v>
      </c>
      <c r="AP301" s="1"/>
      <c r="AQ301" s="1"/>
      <c r="AR301" s="269"/>
      <c r="AS301" s="270"/>
      <c r="AT301" s="271"/>
      <c r="AU301" s="271"/>
      <c r="AV301" s="10"/>
      <c r="AW301" s="10"/>
      <c r="AX301" s="11"/>
      <c r="AY301" s="11"/>
      <c r="AZ301" s="10"/>
      <c r="BA301" s="10"/>
    </row>
    <row r="302" spans="1:53" ht="176.25" customHeight="1">
      <c r="A302" s="21">
        <v>298</v>
      </c>
      <c r="B302" s="35" t="s">
        <v>2496</v>
      </c>
      <c r="C302" s="35" t="s">
        <v>557</v>
      </c>
      <c r="D302" s="80">
        <v>811</v>
      </c>
      <c r="E302" s="115" t="s">
        <v>2181</v>
      </c>
      <c r="F302" s="79" t="s">
        <v>4701</v>
      </c>
      <c r="G302" s="1" t="s">
        <v>1183</v>
      </c>
      <c r="H302" s="23" t="s">
        <v>679</v>
      </c>
      <c r="I302" s="109" t="str">
        <f>IF(HL!B301="","",HYPERLINK(HL!B301,"表示"))</f>
        <v>表示</v>
      </c>
      <c r="J302" s="108" t="str">
        <f>IF(HL!C301="","",HYPERLINK(HL!C301,2))</f>
        <v/>
      </c>
      <c r="K302" s="108" t="str">
        <f>IF(HL!D301="","",HYPERLINK(HL!D301,3))</f>
        <v/>
      </c>
      <c r="L302" s="108" t="str">
        <f>IF(HL!E301="","",HYPERLINK(HL!E301,4))</f>
        <v/>
      </c>
      <c r="M302" s="108" t="str">
        <f>IF(HL!F301="","",HYPERLINK(HL!F301,5))</f>
        <v/>
      </c>
      <c r="N302" s="108" t="str">
        <f>IF(HL!G301="","",HYPERLINK(HL!G301,6))</f>
        <v/>
      </c>
      <c r="O302" s="108" t="str">
        <f>IF(HL!H301="","",HYPERLINK(HL!H301,7))</f>
        <v/>
      </c>
      <c r="P302" s="108" t="str">
        <f>IF(HL!I301="","",HYPERLINK(HL!I301,8))</f>
        <v/>
      </c>
      <c r="Q302" s="108" t="str">
        <f>IF(HL!J301="","",HYPERLINK(HL!J301,9))</f>
        <v/>
      </c>
      <c r="R302" s="108" t="str">
        <f>IF(HL!K301="","",HYPERLINK(HL!K301,10))</f>
        <v/>
      </c>
      <c r="S302" s="108" t="str">
        <f>IF(HL!L301="","",HYPERLINK(HL!L301,11))</f>
        <v/>
      </c>
      <c r="T302" s="108" t="str">
        <f>IF(HL!M301="","",HYPERLINK(HL!M301,12))</f>
        <v/>
      </c>
      <c r="U302" s="108" t="str">
        <f>IF(HL!N301="","",HYPERLINK(HL!N301,13))</f>
        <v/>
      </c>
      <c r="V302" s="84" t="str">
        <f>IF(HL!O301="","",HYPERLINK(HL!O301,14))</f>
        <v/>
      </c>
      <c r="W302" s="1" t="s">
        <v>11737</v>
      </c>
      <c r="X302" s="163">
        <v>37645</v>
      </c>
      <c r="Y302" s="164">
        <v>38282</v>
      </c>
      <c r="Z302" s="1" t="str">
        <f t="shared" si="8"/>
        <v>2004</v>
      </c>
      <c r="AA302" s="1">
        <f t="shared" si="9"/>
        <v>20</v>
      </c>
      <c r="AB302" s="115"/>
      <c r="AC302" s="115"/>
      <c r="AD302" s="23" t="s">
        <v>2004</v>
      </c>
      <c r="AE302" s="115"/>
      <c r="AF302" s="115"/>
      <c r="AG302" s="115"/>
      <c r="AH302" s="115"/>
      <c r="AI302" s="115"/>
      <c r="AJ302" s="115"/>
      <c r="AK302" s="115"/>
      <c r="AL302" s="35" t="s">
        <v>2398</v>
      </c>
      <c r="AM302" s="23" t="s">
        <v>2004</v>
      </c>
      <c r="AN302" s="23"/>
      <c r="AO302" s="23" t="s">
        <v>5642</v>
      </c>
      <c r="AP302" s="23" t="s">
        <v>2812</v>
      </c>
      <c r="AQ302" s="23"/>
      <c r="AR302" s="269"/>
      <c r="AS302" s="270"/>
      <c r="AT302" s="269"/>
      <c r="AU302" s="269"/>
      <c r="AV302" s="10"/>
      <c r="AW302" s="10"/>
      <c r="AX302" s="11"/>
      <c r="AY302" s="11"/>
      <c r="AZ302" s="10"/>
      <c r="BA302" s="10"/>
    </row>
    <row r="303" spans="1:53" ht="70.25" customHeight="1">
      <c r="A303" s="21">
        <v>299</v>
      </c>
      <c r="B303" s="35" t="s">
        <v>1100</v>
      </c>
      <c r="C303" s="35" t="s">
        <v>620</v>
      </c>
      <c r="D303" s="80">
        <v>625</v>
      </c>
      <c r="E303" s="115" t="s">
        <v>1594</v>
      </c>
      <c r="F303" s="79" t="s">
        <v>75</v>
      </c>
      <c r="G303" s="1" t="s">
        <v>1182</v>
      </c>
      <c r="H303" s="23" t="s">
        <v>2006</v>
      </c>
      <c r="I303" s="109" t="str">
        <f>IF(HL!B302="","",HYPERLINK(HL!B302,"表示"))</f>
        <v>表示</v>
      </c>
      <c r="J303" s="108" t="str">
        <f>IF(HL!C302="","",HYPERLINK(HL!C302,2))</f>
        <v/>
      </c>
      <c r="K303" s="108" t="str">
        <f>IF(HL!D302="","",HYPERLINK(HL!D302,3))</f>
        <v/>
      </c>
      <c r="L303" s="108" t="str">
        <f>IF(HL!E302="","",HYPERLINK(HL!E302,4))</f>
        <v/>
      </c>
      <c r="M303" s="108" t="str">
        <f>IF(HL!F302="","",HYPERLINK(HL!F302,5))</f>
        <v/>
      </c>
      <c r="N303" s="108" t="str">
        <f>IF(HL!G302="","",HYPERLINK(HL!G302,6))</f>
        <v/>
      </c>
      <c r="O303" s="108" t="str">
        <f>IF(HL!H302="","",HYPERLINK(HL!H302,7))</f>
        <v/>
      </c>
      <c r="P303" s="108" t="str">
        <f>IF(HL!I302="","",HYPERLINK(HL!I302,8))</f>
        <v/>
      </c>
      <c r="Q303" s="108" t="str">
        <f>IF(HL!J302="","",HYPERLINK(HL!J302,9))</f>
        <v/>
      </c>
      <c r="R303" s="108" t="str">
        <f>IF(HL!K302="","",HYPERLINK(HL!K302,10))</f>
        <v/>
      </c>
      <c r="S303" s="108" t="str">
        <f>IF(HL!L302="","",HYPERLINK(HL!L302,11))</f>
        <v/>
      </c>
      <c r="T303" s="108" t="str">
        <f>IF(HL!M302="","",HYPERLINK(HL!M302,12))</f>
        <v/>
      </c>
      <c r="U303" s="108" t="str">
        <f>IF(HL!N302="","",HYPERLINK(HL!N302,13))</f>
        <v/>
      </c>
      <c r="V303" s="84" t="str">
        <f>IF(HL!O302="","",HYPERLINK(HL!O302,14))</f>
        <v/>
      </c>
      <c r="W303" s="81" t="str">
        <f>IF(HL!P302="","－",HYPERLINK(HL!P302,"表示"))</f>
        <v>表示</v>
      </c>
      <c r="X303" s="163">
        <v>38231</v>
      </c>
      <c r="Y303" s="164">
        <v>38296</v>
      </c>
      <c r="Z303" s="1" t="str">
        <f t="shared" si="8"/>
        <v>2004</v>
      </c>
      <c r="AA303" s="1">
        <f t="shared" si="9"/>
        <v>2</v>
      </c>
      <c r="AB303" s="23" t="s">
        <v>2004</v>
      </c>
      <c r="AC303" s="23"/>
      <c r="AD303" s="23"/>
      <c r="AE303" s="23"/>
      <c r="AF303" s="23"/>
      <c r="AG303" s="23"/>
      <c r="AH303" s="23"/>
      <c r="AI303" s="23"/>
      <c r="AJ303" s="23"/>
      <c r="AK303" s="23"/>
      <c r="AL303" s="35" t="s">
        <v>914</v>
      </c>
      <c r="AM303" s="23" t="s">
        <v>2004</v>
      </c>
      <c r="AN303" s="23"/>
      <c r="AO303" s="23" t="s">
        <v>965</v>
      </c>
      <c r="AP303" s="23"/>
      <c r="AQ303" s="23"/>
      <c r="AR303" s="269"/>
      <c r="AS303" s="270"/>
      <c r="AT303" s="269"/>
      <c r="AU303" s="269"/>
      <c r="AV303" s="10"/>
      <c r="AW303" s="10"/>
      <c r="AX303" s="11"/>
      <c r="AY303" s="11"/>
      <c r="AZ303" s="10"/>
      <c r="BA303" s="10"/>
    </row>
    <row r="304" spans="1:53" ht="70.25" customHeight="1">
      <c r="A304" s="21">
        <v>300</v>
      </c>
      <c r="B304" s="35" t="s">
        <v>2942</v>
      </c>
      <c r="C304" s="35" t="s">
        <v>554</v>
      </c>
      <c r="D304" s="80">
        <v>422</v>
      </c>
      <c r="E304" s="115" t="s">
        <v>2060</v>
      </c>
      <c r="F304" s="79" t="s">
        <v>2282</v>
      </c>
      <c r="G304" s="1" t="s">
        <v>1183</v>
      </c>
      <c r="H304" s="23" t="s">
        <v>23</v>
      </c>
      <c r="I304" s="109" t="str">
        <f>IF(HL!B303="","",HYPERLINK(HL!B303,"表示"))</f>
        <v>表示</v>
      </c>
      <c r="J304" s="108" t="str">
        <f>IF(HL!C303="","",HYPERLINK(HL!C303,2))</f>
        <v/>
      </c>
      <c r="K304" s="108" t="str">
        <f>IF(HL!D303="","",HYPERLINK(HL!D303,3))</f>
        <v/>
      </c>
      <c r="L304" s="108" t="str">
        <f>IF(HL!E303="","",HYPERLINK(HL!E303,4))</f>
        <v/>
      </c>
      <c r="M304" s="108" t="str">
        <f>IF(HL!F303="","",HYPERLINK(HL!F303,5))</f>
        <v/>
      </c>
      <c r="N304" s="108" t="str">
        <f>IF(HL!G303="","",HYPERLINK(HL!G303,6))</f>
        <v/>
      </c>
      <c r="O304" s="108" t="str">
        <f>IF(HL!H303="","",HYPERLINK(HL!H303,7))</f>
        <v/>
      </c>
      <c r="P304" s="108" t="str">
        <f>IF(HL!I303="","",HYPERLINK(HL!I303,8))</f>
        <v/>
      </c>
      <c r="Q304" s="108" t="str">
        <f>IF(HL!J303="","",HYPERLINK(HL!J303,9))</f>
        <v/>
      </c>
      <c r="R304" s="108" t="str">
        <f>IF(HL!K303="","",HYPERLINK(HL!K303,10))</f>
        <v/>
      </c>
      <c r="S304" s="108" t="str">
        <f>IF(HL!L303="","",HYPERLINK(HL!L303,11))</f>
        <v/>
      </c>
      <c r="T304" s="108" t="str">
        <f>IF(HL!M303="","",HYPERLINK(HL!M303,12))</f>
        <v/>
      </c>
      <c r="U304" s="108" t="str">
        <f>IF(HL!N303="","",HYPERLINK(HL!N303,13))</f>
        <v/>
      </c>
      <c r="V304" s="84" t="str">
        <f>IF(HL!O303="","",HYPERLINK(HL!O303,14))</f>
        <v/>
      </c>
      <c r="W304" s="1" t="s">
        <v>11737</v>
      </c>
      <c r="X304" s="163">
        <v>37610</v>
      </c>
      <c r="Y304" s="164">
        <v>38335</v>
      </c>
      <c r="Z304" s="1" t="str">
        <f t="shared" si="8"/>
        <v>2004</v>
      </c>
      <c r="AA304" s="1">
        <f t="shared" si="9"/>
        <v>23</v>
      </c>
      <c r="AB304" s="1"/>
      <c r="AC304" s="1"/>
      <c r="AD304" s="1"/>
      <c r="AE304" s="23" t="s">
        <v>2004</v>
      </c>
      <c r="AF304" s="1"/>
      <c r="AG304" s="1"/>
      <c r="AH304" s="1"/>
      <c r="AI304" s="1"/>
      <c r="AJ304" s="1"/>
      <c r="AK304" s="1"/>
      <c r="AL304" s="35" t="s">
        <v>413</v>
      </c>
      <c r="AM304" s="23" t="s">
        <v>2004</v>
      </c>
      <c r="AN304" s="23"/>
      <c r="AO304" s="1" t="s">
        <v>551</v>
      </c>
      <c r="AP304" s="1"/>
      <c r="AQ304" s="1"/>
      <c r="AR304" s="269"/>
      <c r="AS304" s="270"/>
      <c r="AT304" s="271"/>
      <c r="AU304" s="271"/>
      <c r="AV304" s="10"/>
      <c r="AW304" s="10"/>
      <c r="AX304" s="11"/>
      <c r="AY304" s="11"/>
      <c r="AZ304" s="10"/>
      <c r="BA304" s="10"/>
    </row>
    <row r="305" spans="1:53" ht="225" customHeight="1">
      <c r="A305" s="21">
        <v>301</v>
      </c>
      <c r="B305" s="35" t="s">
        <v>3101</v>
      </c>
      <c r="C305" s="35" t="s">
        <v>3102</v>
      </c>
      <c r="D305" s="80">
        <v>421</v>
      </c>
      <c r="E305" s="115" t="s">
        <v>2059</v>
      </c>
      <c r="F305" s="79" t="s">
        <v>4702</v>
      </c>
      <c r="G305" s="1" t="s">
        <v>1183</v>
      </c>
      <c r="H305" s="23" t="s">
        <v>23</v>
      </c>
      <c r="I305" s="109" t="str">
        <f>IF(HL!B304="","",HYPERLINK(HL!B304,"表示"))</f>
        <v>表示</v>
      </c>
      <c r="J305" s="108" t="str">
        <f>IF(HL!C304="","",HYPERLINK(HL!C304,2))</f>
        <v/>
      </c>
      <c r="K305" s="108" t="str">
        <f>IF(HL!D304="","",HYPERLINK(HL!D304,3))</f>
        <v/>
      </c>
      <c r="L305" s="108" t="str">
        <f>IF(HL!E304="","",HYPERLINK(HL!E304,4))</f>
        <v/>
      </c>
      <c r="M305" s="108" t="str">
        <f>IF(HL!F304="","",HYPERLINK(HL!F304,5))</f>
        <v/>
      </c>
      <c r="N305" s="108" t="str">
        <f>IF(HL!G304="","",HYPERLINK(HL!G304,6))</f>
        <v/>
      </c>
      <c r="O305" s="108" t="str">
        <f>IF(HL!H304="","",HYPERLINK(HL!H304,7))</f>
        <v/>
      </c>
      <c r="P305" s="108" t="str">
        <f>IF(HL!I304="","",HYPERLINK(HL!I304,8))</f>
        <v/>
      </c>
      <c r="Q305" s="108" t="str">
        <f>IF(HL!J304="","",HYPERLINK(HL!J304,9))</f>
        <v/>
      </c>
      <c r="R305" s="108" t="str">
        <f>IF(HL!K304="","",HYPERLINK(HL!K304,10))</f>
        <v/>
      </c>
      <c r="S305" s="108" t="str">
        <f>IF(HL!L304="","",HYPERLINK(HL!L304,11))</f>
        <v/>
      </c>
      <c r="T305" s="108" t="str">
        <f>IF(HL!M304="","",HYPERLINK(HL!M304,12))</f>
        <v/>
      </c>
      <c r="U305" s="108" t="str">
        <f>IF(HL!N304="","",HYPERLINK(HL!N304,13))</f>
        <v/>
      </c>
      <c r="V305" s="84" t="str">
        <f>IF(HL!O304="","",HYPERLINK(HL!O304,14))</f>
        <v/>
      </c>
      <c r="W305" s="1" t="s">
        <v>11737</v>
      </c>
      <c r="X305" s="163">
        <v>37610</v>
      </c>
      <c r="Y305" s="164">
        <v>38335</v>
      </c>
      <c r="Z305" s="1" t="str">
        <f t="shared" si="8"/>
        <v>2004</v>
      </c>
      <c r="AA305" s="1">
        <f t="shared" si="9"/>
        <v>23</v>
      </c>
      <c r="AB305" s="115"/>
      <c r="AC305" s="115"/>
      <c r="AD305" s="115"/>
      <c r="AE305" s="23" t="s">
        <v>2004</v>
      </c>
      <c r="AF305" s="115"/>
      <c r="AG305" s="23" t="s">
        <v>2004</v>
      </c>
      <c r="AH305" s="1"/>
      <c r="AI305" s="115"/>
      <c r="AJ305" s="115"/>
      <c r="AK305" s="115"/>
      <c r="AL305" s="35" t="s">
        <v>812</v>
      </c>
      <c r="AM305" s="23" t="s">
        <v>2004</v>
      </c>
      <c r="AN305" s="23"/>
      <c r="AO305" s="23" t="s">
        <v>5642</v>
      </c>
      <c r="AP305" s="23" t="s">
        <v>2812</v>
      </c>
      <c r="AQ305" s="23"/>
      <c r="AR305" s="269"/>
      <c r="AS305" s="270"/>
      <c r="AT305" s="269"/>
      <c r="AU305" s="269"/>
      <c r="AV305" s="10"/>
      <c r="AW305" s="10"/>
      <c r="AX305" s="11"/>
      <c r="AY305" s="11"/>
      <c r="AZ305" s="10"/>
      <c r="BA305" s="10"/>
    </row>
    <row r="306" spans="1:53" ht="70.25" customHeight="1">
      <c r="A306" s="21">
        <v>302</v>
      </c>
      <c r="B306" s="35" t="s">
        <v>3103</v>
      </c>
      <c r="C306" s="35" t="s">
        <v>738</v>
      </c>
      <c r="D306" s="80">
        <v>625</v>
      </c>
      <c r="E306" s="115" t="s">
        <v>1594</v>
      </c>
      <c r="F306" s="79" t="s">
        <v>190</v>
      </c>
      <c r="G306" s="1" t="s">
        <v>1182</v>
      </c>
      <c r="H306" s="23" t="s">
        <v>2006</v>
      </c>
      <c r="I306" s="109" t="str">
        <f>IF(HL!B305="","",HYPERLINK(HL!B305,"表示"))</f>
        <v>表示</v>
      </c>
      <c r="J306" s="108" t="str">
        <f>IF(HL!C305="","",HYPERLINK(HL!C305,2))</f>
        <v/>
      </c>
      <c r="K306" s="108" t="str">
        <f>IF(HL!D305="","",HYPERLINK(HL!D305,3))</f>
        <v/>
      </c>
      <c r="L306" s="108" t="str">
        <f>IF(HL!E305="","",HYPERLINK(HL!E305,4))</f>
        <v/>
      </c>
      <c r="M306" s="108" t="str">
        <f>IF(HL!F305="","",HYPERLINK(HL!F305,5))</f>
        <v/>
      </c>
      <c r="N306" s="108" t="str">
        <f>IF(HL!G305="","",HYPERLINK(HL!G305,6))</f>
        <v/>
      </c>
      <c r="O306" s="108" t="str">
        <f>IF(HL!H305="","",HYPERLINK(HL!H305,7))</f>
        <v/>
      </c>
      <c r="P306" s="108" t="str">
        <f>IF(HL!I305="","",HYPERLINK(HL!I305,8))</f>
        <v/>
      </c>
      <c r="Q306" s="108" t="str">
        <f>IF(HL!J305="","",HYPERLINK(HL!J305,9))</f>
        <v/>
      </c>
      <c r="R306" s="108" t="str">
        <f>IF(HL!K305="","",HYPERLINK(HL!K305,10))</f>
        <v/>
      </c>
      <c r="S306" s="108" t="str">
        <f>IF(HL!L305="","",HYPERLINK(HL!L305,11))</f>
        <v/>
      </c>
      <c r="T306" s="108" t="str">
        <f>IF(HL!M305="","",HYPERLINK(HL!M305,12))</f>
        <v/>
      </c>
      <c r="U306" s="108" t="str">
        <f>IF(HL!N305="","",HYPERLINK(HL!N305,13))</f>
        <v/>
      </c>
      <c r="V306" s="84" t="str">
        <f>IF(HL!O305="","",HYPERLINK(HL!O305,14))</f>
        <v/>
      </c>
      <c r="W306" s="81" t="str">
        <f>IF(HL!P305="","－",HYPERLINK(HL!P305,"表示"))</f>
        <v>表示</v>
      </c>
      <c r="X306" s="163">
        <v>38275</v>
      </c>
      <c r="Y306" s="164">
        <v>38345</v>
      </c>
      <c r="Z306" s="1" t="str">
        <f t="shared" si="8"/>
        <v>2004</v>
      </c>
      <c r="AA306" s="1">
        <f t="shared" si="9"/>
        <v>2</v>
      </c>
      <c r="AB306" s="23"/>
      <c r="AC306" s="23" t="s">
        <v>2004</v>
      </c>
      <c r="AD306" s="23"/>
      <c r="AE306" s="23"/>
      <c r="AF306" s="23"/>
      <c r="AG306" s="23"/>
      <c r="AH306" s="23"/>
      <c r="AI306" s="23"/>
      <c r="AJ306" s="23"/>
      <c r="AK306" s="23"/>
      <c r="AL306" s="35" t="s">
        <v>215</v>
      </c>
      <c r="AM306" s="23"/>
      <c r="AN306" s="23" t="s">
        <v>2004</v>
      </c>
      <c r="AO306" s="23" t="s">
        <v>5650</v>
      </c>
      <c r="AP306" s="23"/>
      <c r="AQ306" s="23"/>
      <c r="AR306" s="269"/>
      <c r="AS306" s="270"/>
      <c r="AT306" s="269"/>
      <c r="AU306" s="269"/>
      <c r="AV306" s="10"/>
      <c r="AW306" s="10"/>
      <c r="AX306" s="11"/>
      <c r="AY306" s="11"/>
      <c r="AZ306" s="10"/>
      <c r="BA306" s="10"/>
    </row>
    <row r="307" spans="1:53" ht="70.25" customHeight="1">
      <c r="A307" s="21">
        <v>303</v>
      </c>
      <c r="B307" s="35" t="s">
        <v>3104</v>
      </c>
      <c r="C307" s="35" t="s">
        <v>739</v>
      </c>
      <c r="D307" s="80">
        <v>625</v>
      </c>
      <c r="E307" s="115" t="s">
        <v>1594</v>
      </c>
      <c r="F307" s="79" t="s">
        <v>190</v>
      </c>
      <c r="G307" s="1" t="s">
        <v>1182</v>
      </c>
      <c r="H307" s="23" t="s">
        <v>2006</v>
      </c>
      <c r="I307" s="109" t="str">
        <f>IF(HL!B306="","",HYPERLINK(HL!B306,"表示"))</f>
        <v>表示</v>
      </c>
      <c r="J307" s="108" t="str">
        <f>IF(HL!C306="","",HYPERLINK(HL!C306,2))</f>
        <v/>
      </c>
      <c r="K307" s="108" t="str">
        <f>IF(HL!D306="","",HYPERLINK(HL!D306,3))</f>
        <v/>
      </c>
      <c r="L307" s="108" t="str">
        <f>IF(HL!E306="","",HYPERLINK(HL!E306,4))</f>
        <v/>
      </c>
      <c r="M307" s="108" t="str">
        <f>IF(HL!F306="","",HYPERLINK(HL!F306,5))</f>
        <v/>
      </c>
      <c r="N307" s="108" t="str">
        <f>IF(HL!G306="","",HYPERLINK(HL!G306,6))</f>
        <v/>
      </c>
      <c r="O307" s="108" t="str">
        <f>IF(HL!H306="","",HYPERLINK(HL!H306,7))</f>
        <v/>
      </c>
      <c r="P307" s="108" t="str">
        <f>IF(HL!I306="","",HYPERLINK(HL!I306,8))</f>
        <v/>
      </c>
      <c r="Q307" s="108" t="str">
        <f>IF(HL!J306="","",HYPERLINK(HL!J306,9))</f>
        <v/>
      </c>
      <c r="R307" s="108" t="str">
        <f>IF(HL!K306="","",HYPERLINK(HL!K306,10))</f>
        <v/>
      </c>
      <c r="S307" s="108" t="str">
        <f>IF(HL!L306="","",HYPERLINK(HL!L306,11))</f>
        <v/>
      </c>
      <c r="T307" s="108" t="str">
        <f>IF(HL!M306="","",HYPERLINK(HL!M306,12))</f>
        <v/>
      </c>
      <c r="U307" s="108" t="str">
        <f>IF(HL!N306="","",HYPERLINK(HL!N306,13))</f>
        <v/>
      </c>
      <c r="V307" s="84" t="str">
        <f>IF(HL!O306="","",HYPERLINK(HL!O306,14))</f>
        <v/>
      </c>
      <c r="W307" s="81" t="str">
        <f>IF(HL!P306="","－",HYPERLINK(HL!P306,"表示"))</f>
        <v>表示</v>
      </c>
      <c r="X307" s="163">
        <v>38275</v>
      </c>
      <c r="Y307" s="164">
        <v>38345</v>
      </c>
      <c r="Z307" s="1" t="str">
        <f t="shared" si="8"/>
        <v>2004</v>
      </c>
      <c r="AA307" s="1">
        <f t="shared" si="9"/>
        <v>2</v>
      </c>
      <c r="AB307" s="23" t="s">
        <v>2004</v>
      </c>
      <c r="AC307" s="23"/>
      <c r="AD307" s="23"/>
      <c r="AE307" s="23"/>
      <c r="AF307" s="23"/>
      <c r="AG307" s="23"/>
      <c r="AH307" s="23"/>
      <c r="AI307" s="23"/>
      <c r="AJ307" s="23"/>
      <c r="AK307" s="23"/>
      <c r="AL307" s="35" t="s">
        <v>215</v>
      </c>
      <c r="AM307" s="23"/>
      <c r="AN307" s="23" t="s">
        <v>2004</v>
      </c>
      <c r="AO307" s="23" t="s">
        <v>5650</v>
      </c>
      <c r="AP307" s="23"/>
      <c r="AQ307" s="23"/>
      <c r="AR307" s="269"/>
      <c r="AS307" s="270"/>
      <c r="AT307" s="269"/>
      <c r="AU307" s="269"/>
      <c r="AV307" s="10"/>
      <c r="AW307" s="10"/>
      <c r="AX307" s="11"/>
      <c r="AY307" s="11"/>
      <c r="AZ307" s="10"/>
      <c r="BA307" s="10"/>
    </row>
    <row r="308" spans="1:53" ht="70.25" customHeight="1">
      <c r="A308" s="21">
        <v>304</v>
      </c>
      <c r="B308" s="35" t="s">
        <v>2821</v>
      </c>
      <c r="C308" s="35" t="s">
        <v>794</v>
      </c>
      <c r="D308" s="80">
        <v>625</v>
      </c>
      <c r="E308" s="115" t="s">
        <v>1594</v>
      </c>
      <c r="F308" s="79" t="s">
        <v>190</v>
      </c>
      <c r="G308" s="1" t="s">
        <v>1183</v>
      </c>
      <c r="H308" s="1" t="s">
        <v>20</v>
      </c>
      <c r="I308" s="109" t="str">
        <f>IF(HL!B307="","",HYPERLINK(HL!B307,"表示"))</f>
        <v>表示</v>
      </c>
      <c r="J308" s="108" t="str">
        <f>IF(HL!C307="","",HYPERLINK(HL!C307,2))</f>
        <v/>
      </c>
      <c r="K308" s="108" t="str">
        <f>IF(HL!D307="","",HYPERLINK(HL!D307,3))</f>
        <v/>
      </c>
      <c r="L308" s="108" t="str">
        <f>IF(HL!E307="","",HYPERLINK(HL!E307,4))</f>
        <v/>
      </c>
      <c r="M308" s="108" t="str">
        <f>IF(HL!F307="","",HYPERLINK(HL!F307,5))</f>
        <v/>
      </c>
      <c r="N308" s="108" t="str">
        <f>IF(HL!G307="","",HYPERLINK(HL!G307,6))</f>
        <v/>
      </c>
      <c r="O308" s="108" t="str">
        <f>IF(HL!H307="","",HYPERLINK(HL!H307,7))</f>
        <v/>
      </c>
      <c r="P308" s="108" t="str">
        <f>IF(HL!I307="","",HYPERLINK(HL!I307,8))</f>
        <v/>
      </c>
      <c r="Q308" s="108" t="str">
        <f>IF(HL!J307="","",HYPERLINK(HL!J307,9))</f>
        <v/>
      </c>
      <c r="R308" s="108" t="str">
        <f>IF(HL!K307="","",HYPERLINK(HL!K307,10))</f>
        <v/>
      </c>
      <c r="S308" s="108" t="str">
        <f>IF(HL!L307="","",HYPERLINK(HL!L307,11))</f>
        <v/>
      </c>
      <c r="T308" s="108" t="str">
        <f>IF(HL!M307="","",HYPERLINK(HL!M307,12))</f>
        <v/>
      </c>
      <c r="U308" s="108" t="str">
        <f>IF(HL!N307="","",HYPERLINK(HL!N307,13))</f>
        <v/>
      </c>
      <c r="V308" s="84" t="str">
        <f>IF(HL!O307="","",HYPERLINK(HL!O307,14))</f>
        <v/>
      </c>
      <c r="W308" s="1" t="s">
        <v>11737</v>
      </c>
      <c r="X308" s="163">
        <v>38275</v>
      </c>
      <c r="Y308" s="164">
        <v>38345</v>
      </c>
      <c r="Z308" s="1" t="str">
        <f t="shared" si="8"/>
        <v>2004</v>
      </c>
      <c r="AA308" s="1">
        <f t="shared" si="9"/>
        <v>2</v>
      </c>
      <c r="AB308" s="23"/>
      <c r="AC308" s="23"/>
      <c r="AD308" s="23"/>
      <c r="AE308" s="23"/>
      <c r="AF308" s="23"/>
      <c r="AG308" s="23" t="s">
        <v>2004</v>
      </c>
      <c r="AH308" s="23"/>
      <c r="AI308" s="23"/>
      <c r="AJ308" s="23"/>
      <c r="AK308" s="23"/>
      <c r="AL308" s="35" t="s">
        <v>215</v>
      </c>
      <c r="AM308" s="23"/>
      <c r="AN308" s="23" t="s">
        <v>2004</v>
      </c>
      <c r="AO308" s="23" t="s">
        <v>5650</v>
      </c>
      <c r="AP308" s="23"/>
      <c r="AQ308" s="23"/>
      <c r="AR308" s="269"/>
      <c r="AS308" s="270"/>
      <c r="AT308" s="269"/>
      <c r="AU308" s="269"/>
      <c r="AV308" s="10"/>
      <c r="AW308" s="10"/>
      <c r="AX308" s="11"/>
      <c r="AY308" s="11"/>
      <c r="AZ308" s="10"/>
      <c r="BA308" s="10"/>
    </row>
    <row r="309" spans="1:53" ht="70.25" customHeight="1">
      <c r="A309" s="21">
        <v>305</v>
      </c>
      <c r="B309" s="35" t="s">
        <v>3105</v>
      </c>
      <c r="C309" s="35" t="s">
        <v>3106</v>
      </c>
      <c r="D309" s="80">
        <v>399</v>
      </c>
      <c r="E309" s="115" t="s">
        <v>1878</v>
      </c>
      <c r="F309" s="79" t="s">
        <v>4703</v>
      </c>
      <c r="G309" s="1" t="s">
        <v>1182</v>
      </c>
      <c r="H309" s="23" t="s">
        <v>23</v>
      </c>
      <c r="I309" s="109" t="str">
        <f>IF(HL!B308="","",HYPERLINK(HL!B308,"表示"))</f>
        <v>表示</v>
      </c>
      <c r="J309" s="108">
        <f>IF(HL!C308="","",HYPERLINK(HL!C308,2))</f>
        <v>2</v>
      </c>
      <c r="K309" s="108" t="str">
        <f>IF(HL!D308="","",HYPERLINK(HL!D308,3))</f>
        <v/>
      </c>
      <c r="L309" s="108" t="str">
        <f>IF(HL!E308="","",HYPERLINK(HL!E308,4))</f>
        <v/>
      </c>
      <c r="M309" s="108" t="str">
        <f>IF(HL!F308="","",HYPERLINK(HL!F308,5))</f>
        <v/>
      </c>
      <c r="N309" s="108" t="str">
        <f>IF(HL!G308="","",HYPERLINK(HL!G308,6))</f>
        <v/>
      </c>
      <c r="O309" s="108" t="str">
        <f>IF(HL!H308="","",HYPERLINK(HL!H308,7))</f>
        <v/>
      </c>
      <c r="P309" s="108" t="str">
        <f>IF(HL!I308="","",HYPERLINK(HL!I308,8))</f>
        <v/>
      </c>
      <c r="Q309" s="108" t="str">
        <f>IF(HL!J308="","",HYPERLINK(HL!J308,9))</f>
        <v/>
      </c>
      <c r="R309" s="108" t="str">
        <f>IF(HL!K308="","",HYPERLINK(HL!K308,10))</f>
        <v/>
      </c>
      <c r="S309" s="108" t="str">
        <f>IF(HL!L308="","",HYPERLINK(HL!L308,11))</f>
        <v/>
      </c>
      <c r="T309" s="108" t="str">
        <f>IF(HL!M308="","",HYPERLINK(HL!M308,12))</f>
        <v/>
      </c>
      <c r="U309" s="108" t="str">
        <f>IF(HL!N308="","",HYPERLINK(HL!N308,13))</f>
        <v/>
      </c>
      <c r="V309" s="84" t="str">
        <f>IF(HL!O308="","",HYPERLINK(HL!O308,14))</f>
        <v/>
      </c>
      <c r="W309" s="81" t="str">
        <f>IF(HL!P308="","－",HYPERLINK(HL!P308,"表示"))</f>
        <v>表示</v>
      </c>
      <c r="X309" s="163">
        <v>38197</v>
      </c>
      <c r="Y309" s="164">
        <v>38371</v>
      </c>
      <c r="Z309" s="1" t="str">
        <f t="shared" si="8"/>
        <v>2005</v>
      </c>
      <c r="AA309" s="1">
        <f t="shared" si="9"/>
        <v>5</v>
      </c>
      <c r="AB309" s="23"/>
      <c r="AC309" s="23"/>
      <c r="AD309" s="23"/>
      <c r="AE309" s="23" t="s">
        <v>2004</v>
      </c>
      <c r="AF309" s="23"/>
      <c r="AG309" s="23" t="s">
        <v>2004</v>
      </c>
      <c r="AH309" s="23"/>
      <c r="AI309" s="23"/>
      <c r="AJ309" s="23"/>
      <c r="AK309" s="23"/>
      <c r="AL309" s="35" t="s">
        <v>497</v>
      </c>
      <c r="AM309" s="23"/>
      <c r="AN309" s="23" t="s">
        <v>2004</v>
      </c>
      <c r="AO309" s="23" t="s">
        <v>5859</v>
      </c>
      <c r="AP309" s="23" t="s">
        <v>2812</v>
      </c>
      <c r="AQ309" s="23"/>
      <c r="AR309" s="269"/>
      <c r="AS309" s="270"/>
      <c r="AT309" s="269"/>
      <c r="AU309" s="269"/>
      <c r="AV309" s="10"/>
      <c r="AW309" s="10"/>
      <c r="AX309" s="11"/>
      <c r="AY309" s="11"/>
      <c r="AZ309" s="10"/>
      <c r="BA309" s="10"/>
    </row>
    <row r="310" spans="1:53" ht="70.25" customHeight="1">
      <c r="A310" s="21">
        <v>306</v>
      </c>
      <c r="B310" s="35" t="s">
        <v>3107</v>
      </c>
      <c r="C310" s="35" t="s">
        <v>740</v>
      </c>
      <c r="D310" s="80">
        <v>449</v>
      </c>
      <c r="E310" s="115" t="s">
        <v>2215</v>
      </c>
      <c r="F310" s="79" t="s">
        <v>4256</v>
      </c>
      <c r="G310" s="1" t="s">
        <v>1182</v>
      </c>
      <c r="H310" s="23" t="s">
        <v>19</v>
      </c>
      <c r="I310" s="109" t="str">
        <f>IF(HL!B309="","",HYPERLINK(HL!B309,"表示"))</f>
        <v>表示</v>
      </c>
      <c r="J310" s="108" t="str">
        <f>IF(HL!C309="","",HYPERLINK(HL!C309,2))</f>
        <v/>
      </c>
      <c r="K310" s="108" t="str">
        <f>IF(HL!D309="","",HYPERLINK(HL!D309,3))</f>
        <v/>
      </c>
      <c r="L310" s="108" t="str">
        <f>IF(HL!E309="","",HYPERLINK(HL!E309,4))</f>
        <v/>
      </c>
      <c r="M310" s="108" t="str">
        <f>IF(HL!F309="","",HYPERLINK(HL!F309,5))</f>
        <v/>
      </c>
      <c r="N310" s="108" t="str">
        <f>IF(HL!G309="","",HYPERLINK(HL!G309,6))</f>
        <v/>
      </c>
      <c r="O310" s="108" t="str">
        <f>IF(HL!H309="","",HYPERLINK(HL!H309,7))</f>
        <v/>
      </c>
      <c r="P310" s="108" t="str">
        <f>IF(HL!I309="","",HYPERLINK(HL!I309,8))</f>
        <v/>
      </c>
      <c r="Q310" s="108" t="str">
        <f>IF(HL!J309="","",HYPERLINK(HL!J309,9))</f>
        <v/>
      </c>
      <c r="R310" s="108" t="str">
        <f>IF(HL!K309="","",HYPERLINK(HL!K309,10))</f>
        <v/>
      </c>
      <c r="S310" s="108" t="str">
        <f>IF(HL!L309="","",HYPERLINK(HL!L309,11))</f>
        <v/>
      </c>
      <c r="T310" s="108" t="str">
        <f>IF(HL!M309="","",HYPERLINK(HL!M309,12))</f>
        <v/>
      </c>
      <c r="U310" s="108" t="str">
        <f>IF(HL!N309="","",HYPERLINK(HL!N309,13))</f>
        <v/>
      </c>
      <c r="V310" s="84" t="str">
        <f>IF(HL!O309="","",HYPERLINK(HL!O309,14))</f>
        <v/>
      </c>
      <c r="W310" s="81" t="str">
        <f>IF(HL!P309="","－",HYPERLINK(HL!P309,"表示"))</f>
        <v>表示</v>
      </c>
      <c r="X310" s="163">
        <v>37498</v>
      </c>
      <c r="Y310" s="164">
        <v>38371</v>
      </c>
      <c r="Z310" s="1" t="str">
        <f t="shared" si="8"/>
        <v>2005</v>
      </c>
      <c r="AA310" s="1">
        <f t="shared" si="9"/>
        <v>28</v>
      </c>
      <c r="AB310" s="23"/>
      <c r="AC310" s="23"/>
      <c r="AD310" s="23"/>
      <c r="AE310" s="23"/>
      <c r="AF310" s="23" t="s">
        <v>2004</v>
      </c>
      <c r="AG310" s="23" t="s">
        <v>2004</v>
      </c>
      <c r="AH310" s="23"/>
      <c r="AI310" s="23"/>
      <c r="AJ310" s="23"/>
      <c r="AK310" s="23"/>
      <c r="AL310" s="35" t="s">
        <v>351</v>
      </c>
      <c r="AM310" s="23"/>
      <c r="AN310" s="23" t="s">
        <v>2004</v>
      </c>
      <c r="AO310" s="1" t="s">
        <v>551</v>
      </c>
      <c r="AP310" s="1"/>
      <c r="AQ310" s="23" t="s">
        <v>172</v>
      </c>
      <c r="AR310" s="269"/>
      <c r="AS310" s="270"/>
      <c r="AT310" s="269"/>
      <c r="AU310" s="269"/>
      <c r="AV310" s="10"/>
      <c r="AW310" s="10"/>
      <c r="AX310" s="11"/>
      <c r="AY310" s="11"/>
      <c r="AZ310" s="10"/>
      <c r="BA310" s="10"/>
    </row>
    <row r="311" spans="1:53" ht="70.25" customHeight="1">
      <c r="A311" s="21">
        <v>307</v>
      </c>
      <c r="B311" s="35" t="s">
        <v>3108</v>
      </c>
      <c r="C311" s="35" t="s">
        <v>425</v>
      </c>
      <c r="D311" s="80">
        <v>399</v>
      </c>
      <c r="E311" s="115" t="s">
        <v>1878</v>
      </c>
      <c r="F311" s="79" t="s">
        <v>76</v>
      </c>
      <c r="G311" s="1" t="s">
        <v>1182</v>
      </c>
      <c r="H311" s="23" t="s">
        <v>19</v>
      </c>
      <c r="I311" s="109" t="str">
        <f>IF(HL!B310="","",HYPERLINK(HL!B310,"表示"))</f>
        <v>表示</v>
      </c>
      <c r="J311" s="108">
        <f>IF(HL!C310="","",HYPERLINK(HL!C310,2))</f>
        <v>2</v>
      </c>
      <c r="K311" s="108">
        <f>IF(HL!D310="","",HYPERLINK(HL!D310,3))</f>
        <v>3</v>
      </c>
      <c r="L311" s="108">
        <f>IF(HL!E310="","",HYPERLINK(HL!E310,4))</f>
        <v>4</v>
      </c>
      <c r="M311" s="108" t="str">
        <f>IF(HL!F310="","",HYPERLINK(HL!F310,5))</f>
        <v/>
      </c>
      <c r="N311" s="108" t="str">
        <f>IF(HL!G310="","",HYPERLINK(HL!G310,6))</f>
        <v/>
      </c>
      <c r="O311" s="108" t="str">
        <f>IF(HL!H310="","",HYPERLINK(HL!H310,7))</f>
        <v/>
      </c>
      <c r="P311" s="108" t="str">
        <f>IF(HL!I310="","",HYPERLINK(HL!I310,8))</f>
        <v/>
      </c>
      <c r="Q311" s="108" t="str">
        <f>IF(HL!J310="","",HYPERLINK(HL!J310,9))</f>
        <v/>
      </c>
      <c r="R311" s="108" t="str">
        <f>IF(HL!K310="","",HYPERLINK(HL!K310,10))</f>
        <v/>
      </c>
      <c r="S311" s="108" t="str">
        <f>IF(HL!L310="","",HYPERLINK(HL!L310,11))</f>
        <v/>
      </c>
      <c r="T311" s="108" t="str">
        <f>IF(HL!M310="","",HYPERLINK(HL!M310,12))</f>
        <v/>
      </c>
      <c r="U311" s="108" t="str">
        <f>IF(HL!N310="","",HYPERLINK(HL!N310,13))</f>
        <v/>
      </c>
      <c r="V311" s="84" t="str">
        <f>IF(HL!O310="","",HYPERLINK(HL!O310,14))</f>
        <v/>
      </c>
      <c r="W311" s="81" t="str">
        <f>IF(HL!P310="","－",HYPERLINK(HL!P310,"表示"))</f>
        <v>表示</v>
      </c>
      <c r="X311" s="163">
        <v>37578</v>
      </c>
      <c r="Y311" s="164">
        <v>38371</v>
      </c>
      <c r="Z311" s="1" t="str">
        <f t="shared" si="8"/>
        <v>2005</v>
      </c>
      <c r="AA311" s="1">
        <f t="shared" si="9"/>
        <v>26</v>
      </c>
      <c r="AB311" s="23" t="s">
        <v>2004</v>
      </c>
      <c r="AC311" s="23"/>
      <c r="AD311" s="23"/>
      <c r="AE311" s="23"/>
      <c r="AF311" s="23"/>
      <c r="AG311" s="23"/>
      <c r="AH311" s="23"/>
      <c r="AI311" s="23"/>
      <c r="AJ311" s="23"/>
      <c r="AK311" s="23"/>
      <c r="AL311" s="35" t="s">
        <v>212</v>
      </c>
      <c r="AM311" s="23"/>
      <c r="AN311" s="23" t="s">
        <v>2004</v>
      </c>
      <c r="AO311" s="1" t="s">
        <v>551</v>
      </c>
      <c r="AP311" s="1"/>
      <c r="AQ311" s="1"/>
      <c r="AR311" s="269"/>
      <c r="AS311" s="270"/>
      <c r="AT311" s="271"/>
      <c r="AU311" s="271"/>
      <c r="AV311" s="10"/>
      <c r="AW311" s="10"/>
      <c r="AX311" s="11"/>
      <c r="AY311" s="11"/>
      <c r="AZ311" s="10"/>
      <c r="BA311" s="10"/>
    </row>
    <row r="312" spans="1:53" ht="70.25" customHeight="1">
      <c r="A312" s="21">
        <v>308</v>
      </c>
      <c r="B312" s="35" t="s">
        <v>2989</v>
      </c>
      <c r="C312" s="35" t="s">
        <v>708</v>
      </c>
      <c r="D312" s="80">
        <v>229</v>
      </c>
      <c r="E312" s="115" t="s">
        <v>1921</v>
      </c>
      <c r="F312" s="79" t="s">
        <v>1059</v>
      </c>
      <c r="G312" s="1" t="s">
        <v>1182</v>
      </c>
      <c r="H312" s="23" t="s">
        <v>19</v>
      </c>
      <c r="I312" s="109" t="str">
        <f>IF(HL!B311="","",HYPERLINK(HL!B311,"表示"))</f>
        <v>表示</v>
      </c>
      <c r="J312" s="108" t="str">
        <f>IF(HL!C311="","",HYPERLINK(HL!C311,2))</f>
        <v/>
      </c>
      <c r="K312" s="108" t="str">
        <f>IF(HL!D311="","",HYPERLINK(HL!D311,3))</f>
        <v/>
      </c>
      <c r="L312" s="108" t="str">
        <f>IF(HL!E311="","",HYPERLINK(HL!E311,4))</f>
        <v/>
      </c>
      <c r="M312" s="108" t="str">
        <f>IF(HL!F311="","",HYPERLINK(HL!F311,5))</f>
        <v/>
      </c>
      <c r="N312" s="108" t="str">
        <f>IF(HL!G311="","",HYPERLINK(HL!G311,6))</f>
        <v/>
      </c>
      <c r="O312" s="108" t="str">
        <f>IF(HL!H311="","",HYPERLINK(HL!H311,7))</f>
        <v/>
      </c>
      <c r="P312" s="108" t="str">
        <f>IF(HL!I311="","",HYPERLINK(HL!I311,8))</f>
        <v/>
      </c>
      <c r="Q312" s="108" t="str">
        <f>IF(HL!J311="","",HYPERLINK(HL!J311,9))</f>
        <v/>
      </c>
      <c r="R312" s="108" t="str">
        <f>IF(HL!K311="","",HYPERLINK(HL!K311,10))</f>
        <v/>
      </c>
      <c r="S312" s="108" t="str">
        <f>IF(HL!L311="","",HYPERLINK(HL!L311,11))</f>
        <v/>
      </c>
      <c r="T312" s="108" t="str">
        <f>IF(HL!M311="","",HYPERLINK(HL!M311,12))</f>
        <v/>
      </c>
      <c r="U312" s="108" t="str">
        <f>IF(HL!N311="","",HYPERLINK(HL!N311,13))</f>
        <v/>
      </c>
      <c r="V312" s="84" t="str">
        <f>IF(HL!O311="","",HYPERLINK(HL!O311,14))</f>
        <v/>
      </c>
      <c r="W312" s="81" t="str">
        <f>IF(HL!P311="","－",HYPERLINK(HL!P311,"表示"))</f>
        <v>表示</v>
      </c>
      <c r="X312" s="163">
        <v>37980</v>
      </c>
      <c r="Y312" s="164">
        <v>38371</v>
      </c>
      <c r="Z312" s="1" t="str">
        <f t="shared" si="8"/>
        <v>2005</v>
      </c>
      <c r="AA312" s="1">
        <f t="shared" si="9"/>
        <v>12</v>
      </c>
      <c r="AB312" s="23"/>
      <c r="AC312" s="23"/>
      <c r="AD312" s="23"/>
      <c r="AE312" s="23"/>
      <c r="AF312" s="23"/>
      <c r="AG312" s="23" t="s">
        <v>2004</v>
      </c>
      <c r="AH312" s="23"/>
      <c r="AI312" s="23"/>
      <c r="AJ312" s="23"/>
      <c r="AK312" s="23"/>
      <c r="AL312" s="35" t="s">
        <v>1111</v>
      </c>
      <c r="AM312" s="23" t="s">
        <v>2004</v>
      </c>
      <c r="AN312" s="23"/>
      <c r="AO312" s="1" t="s">
        <v>493</v>
      </c>
      <c r="AP312" s="1"/>
      <c r="AQ312" s="1" t="s">
        <v>172</v>
      </c>
      <c r="AR312" s="269"/>
      <c r="AS312" s="270"/>
      <c r="AT312" s="271"/>
      <c r="AU312" s="271"/>
      <c r="AV312" s="10"/>
      <c r="AW312" s="10"/>
      <c r="AX312" s="11"/>
      <c r="AY312" s="11"/>
      <c r="AZ312" s="10"/>
      <c r="BA312" s="10"/>
    </row>
    <row r="313" spans="1:53" ht="70.25" customHeight="1">
      <c r="A313" s="21">
        <v>309</v>
      </c>
      <c r="B313" s="35" t="s">
        <v>5782</v>
      </c>
      <c r="C313" s="35" t="s">
        <v>741</v>
      </c>
      <c r="D313" s="80">
        <v>218</v>
      </c>
      <c r="E313" s="115" t="s">
        <v>2241</v>
      </c>
      <c r="F313" s="79" t="s">
        <v>77</v>
      </c>
      <c r="G313" s="1" t="s">
        <v>1182</v>
      </c>
      <c r="H313" s="23" t="s">
        <v>22</v>
      </c>
      <c r="I313" s="109" t="str">
        <f>IF(HL!B312="","",HYPERLINK(HL!B312,"表示"))</f>
        <v>表示</v>
      </c>
      <c r="J313" s="108">
        <f>IF(HL!C312="","",HYPERLINK(HL!C312,2))</f>
        <v>2</v>
      </c>
      <c r="K313" s="108">
        <f>IF(HL!D312="","",HYPERLINK(HL!D312,3))</f>
        <v>3</v>
      </c>
      <c r="L313" s="108" t="str">
        <f>IF(HL!E312="","",HYPERLINK(HL!E312,4))</f>
        <v/>
      </c>
      <c r="M313" s="108" t="str">
        <f>IF(HL!F312="","",HYPERLINK(HL!F312,5))</f>
        <v/>
      </c>
      <c r="N313" s="108" t="str">
        <f>IF(HL!G312="","",HYPERLINK(HL!G312,6))</f>
        <v/>
      </c>
      <c r="O313" s="108" t="str">
        <f>IF(HL!H312="","",HYPERLINK(HL!H312,7))</f>
        <v/>
      </c>
      <c r="P313" s="108" t="str">
        <f>IF(HL!I312="","",HYPERLINK(HL!I312,8))</f>
        <v/>
      </c>
      <c r="Q313" s="108" t="str">
        <f>IF(HL!J312="","",HYPERLINK(HL!J312,9))</f>
        <v/>
      </c>
      <c r="R313" s="108" t="str">
        <f>IF(HL!K312="","",HYPERLINK(HL!K312,10))</f>
        <v/>
      </c>
      <c r="S313" s="108" t="str">
        <f>IF(HL!L312="","",HYPERLINK(HL!L312,11))</f>
        <v/>
      </c>
      <c r="T313" s="108" t="str">
        <f>IF(HL!M312="","",HYPERLINK(HL!M312,12))</f>
        <v/>
      </c>
      <c r="U313" s="108" t="str">
        <f>IF(HL!N312="","",HYPERLINK(HL!N312,13))</f>
        <v/>
      </c>
      <c r="V313" s="84" t="str">
        <f>IF(HL!O312="","",HYPERLINK(HL!O312,14))</f>
        <v/>
      </c>
      <c r="W313" s="81" t="str">
        <f>IF(HL!P312="","－",HYPERLINK(HL!P312,"表示"))</f>
        <v>表示</v>
      </c>
      <c r="X313" s="163">
        <v>37369</v>
      </c>
      <c r="Y313" s="164">
        <v>38371</v>
      </c>
      <c r="Z313" s="1" t="str">
        <f t="shared" si="8"/>
        <v>2005</v>
      </c>
      <c r="AA313" s="1">
        <f t="shared" si="9"/>
        <v>32</v>
      </c>
      <c r="AB313" s="23" t="s">
        <v>2004</v>
      </c>
      <c r="AC313" s="23"/>
      <c r="AD313" s="23"/>
      <c r="AE313" s="23"/>
      <c r="AF313" s="23"/>
      <c r="AG313" s="23"/>
      <c r="AH313" s="23"/>
      <c r="AI313" s="23"/>
      <c r="AJ313" s="23"/>
      <c r="AK313" s="23"/>
      <c r="AL313" s="35" t="s">
        <v>536</v>
      </c>
      <c r="AM313" s="23"/>
      <c r="AN313" s="23" t="s">
        <v>2004</v>
      </c>
      <c r="AO313" s="1" t="s">
        <v>551</v>
      </c>
      <c r="AP313" s="1"/>
      <c r="AQ313" s="1"/>
      <c r="AR313" s="269"/>
      <c r="AS313" s="270"/>
      <c r="AT313" s="271"/>
      <c r="AU313" s="271"/>
      <c r="AV313" s="10"/>
      <c r="AW313" s="10"/>
      <c r="AX313" s="11"/>
      <c r="AY313" s="11"/>
      <c r="AZ313" s="10"/>
      <c r="BA313" s="10"/>
    </row>
    <row r="314" spans="1:53" ht="70.25" customHeight="1">
      <c r="A314" s="21">
        <v>310</v>
      </c>
      <c r="B314" s="35" t="s">
        <v>3109</v>
      </c>
      <c r="C314" s="35" t="s">
        <v>3110</v>
      </c>
      <c r="D314" s="80">
        <v>624</v>
      </c>
      <c r="E314" s="115" t="s">
        <v>2176</v>
      </c>
      <c r="F314" s="79" t="s">
        <v>5812</v>
      </c>
      <c r="G314" s="1" t="s">
        <v>1183</v>
      </c>
      <c r="H314" s="23" t="s">
        <v>21</v>
      </c>
      <c r="I314" s="109" t="str">
        <f>IF(HL!B313="","",HYPERLINK(HL!B313,"表示"))</f>
        <v>表示</v>
      </c>
      <c r="J314" s="108">
        <f>IF(HL!C313="","",HYPERLINK(HL!C313,2))</f>
        <v>2</v>
      </c>
      <c r="K314" s="108" t="str">
        <f>IF(HL!D313="","",HYPERLINK(HL!D313,3))</f>
        <v/>
      </c>
      <c r="L314" s="108" t="str">
        <f>IF(HL!E313="","",HYPERLINK(HL!E313,4))</f>
        <v/>
      </c>
      <c r="M314" s="108" t="str">
        <f>IF(HL!F313="","",HYPERLINK(HL!F313,5))</f>
        <v/>
      </c>
      <c r="N314" s="108" t="str">
        <f>IF(HL!G313="","",HYPERLINK(HL!G313,6))</f>
        <v/>
      </c>
      <c r="O314" s="108" t="str">
        <f>IF(HL!H313="","",HYPERLINK(HL!H313,7))</f>
        <v/>
      </c>
      <c r="P314" s="108" t="str">
        <f>IF(HL!I313="","",HYPERLINK(HL!I313,8))</f>
        <v/>
      </c>
      <c r="Q314" s="108" t="str">
        <f>IF(HL!J313="","",HYPERLINK(HL!J313,9))</f>
        <v/>
      </c>
      <c r="R314" s="108" t="str">
        <f>IF(HL!K313="","",HYPERLINK(HL!K313,10))</f>
        <v/>
      </c>
      <c r="S314" s="108" t="str">
        <f>IF(HL!L313="","",HYPERLINK(HL!L313,11))</f>
        <v/>
      </c>
      <c r="T314" s="108" t="str">
        <f>IF(HL!M313="","",HYPERLINK(HL!M313,12))</f>
        <v/>
      </c>
      <c r="U314" s="108" t="str">
        <f>IF(HL!N313="","",HYPERLINK(HL!N313,13))</f>
        <v/>
      </c>
      <c r="V314" s="84" t="str">
        <f>IF(HL!O313="","",HYPERLINK(HL!O313,14))</f>
        <v/>
      </c>
      <c r="W314" s="1" t="s">
        <v>11737</v>
      </c>
      <c r="X314" s="163">
        <v>38089</v>
      </c>
      <c r="Y314" s="164">
        <v>38405</v>
      </c>
      <c r="Z314" s="1" t="str">
        <f t="shared" si="8"/>
        <v>2005</v>
      </c>
      <c r="AA314" s="1">
        <f t="shared" si="9"/>
        <v>10</v>
      </c>
      <c r="AB314" s="1"/>
      <c r="AC314" s="1"/>
      <c r="AD314" s="1"/>
      <c r="AE314" s="23" t="s">
        <v>2004</v>
      </c>
      <c r="AF314" s="1"/>
      <c r="AG314" s="1"/>
      <c r="AH314" s="1"/>
      <c r="AI314" s="1"/>
      <c r="AJ314" s="1"/>
      <c r="AK314" s="1"/>
      <c r="AL314" s="35" t="s">
        <v>2379</v>
      </c>
      <c r="AM314" s="23" t="s">
        <v>2004</v>
      </c>
      <c r="AN314" s="23"/>
      <c r="AO314" s="23" t="s">
        <v>5642</v>
      </c>
      <c r="AP314" s="23" t="s">
        <v>2812</v>
      </c>
      <c r="AQ314" s="23"/>
      <c r="AR314" s="269"/>
      <c r="AS314" s="270"/>
      <c r="AT314" s="269"/>
      <c r="AU314" s="269"/>
      <c r="AV314" s="10"/>
      <c r="AW314" s="10"/>
      <c r="AX314" s="11"/>
      <c r="AY314" s="11"/>
      <c r="AZ314" s="10"/>
      <c r="BA314" s="10"/>
    </row>
    <row r="315" spans="1:53" ht="70.25" customHeight="1">
      <c r="A315" s="21">
        <v>311</v>
      </c>
      <c r="B315" s="35" t="s">
        <v>3111</v>
      </c>
      <c r="C315" s="35" t="s">
        <v>1070</v>
      </c>
      <c r="D315" s="80">
        <v>245</v>
      </c>
      <c r="E315" s="115" t="s">
        <v>1378</v>
      </c>
      <c r="F315" s="79" t="s">
        <v>4257</v>
      </c>
      <c r="G315" s="1" t="s">
        <v>1183</v>
      </c>
      <c r="H315" s="23" t="s">
        <v>310</v>
      </c>
      <c r="I315" s="109" t="str">
        <f>IF(HL!B314="","",HYPERLINK(HL!B314,"表示"))</f>
        <v>表示</v>
      </c>
      <c r="J315" s="108">
        <f>IF(HL!C314="","",HYPERLINK(HL!C314,2))</f>
        <v>2</v>
      </c>
      <c r="K315" s="108" t="str">
        <f>IF(HL!D314="","",HYPERLINK(HL!D314,3))</f>
        <v/>
      </c>
      <c r="L315" s="108" t="str">
        <f>IF(HL!E314="","",HYPERLINK(HL!E314,4))</f>
        <v/>
      </c>
      <c r="M315" s="108" t="str">
        <f>IF(HL!F314="","",HYPERLINK(HL!F314,5))</f>
        <v/>
      </c>
      <c r="N315" s="108" t="str">
        <f>IF(HL!G314="","",HYPERLINK(HL!G314,6))</f>
        <v/>
      </c>
      <c r="O315" s="108" t="str">
        <f>IF(HL!H314="","",HYPERLINK(HL!H314,7))</f>
        <v/>
      </c>
      <c r="P315" s="108" t="str">
        <f>IF(HL!I314="","",HYPERLINK(HL!I314,8))</f>
        <v/>
      </c>
      <c r="Q315" s="108" t="str">
        <f>IF(HL!J314="","",HYPERLINK(HL!J314,9))</f>
        <v/>
      </c>
      <c r="R315" s="108" t="str">
        <f>IF(HL!K314="","",HYPERLINK(HL!K314,10))</f>
        <v/>
      </c>
      <c r="S315" s="108" t="str">
        <f>IF(HL!L314="","",HYPERLINK(HL!L314,11))</f>
        <v/>
      </c>
      <c r="T315" s="108" t="str">
        <f>IF(HL!M314="","",HYPERLINK(HL!M314,12))</f>
        <v/>
      </c>
      <c r="U315" s="108" t="str">
        <f>IF(HL!N314="","",HYPERLINK(HL!N314,13))</f>
        <v/>
      </c>
      <c r="V315" s="84" t="str">
        <f>IF(HL!O314="","",HYPERLINK(HL!O314,14))</f>
        <v/>
      </c>
      <c r="W315" s="1" t="s">
        <v>11737</v>
      </c>
      <c r="X315" s="163">
        <v>37977</v>
      </c>
      <c r="Y315" s="164">
        <v>38415</v>
      </c>
      <c r="Z315" s="1" t="str">
        <f t="shared" si="8"/>
        <v>2005</v>
      </c>
      <c r="AA315" s="1">
        <f t="shared" si="9"/>
        <v>14</v>
      </c>
      <c r="AB315" s="23"/>
      <c r="AC315" s="23"/>
      <c r="AD315" s="23"/>
      <c r="AE315" s="23" t="s">
        <v>2004</v>
      </c>
      <c r="AF315" s="23"/>
      <c r="AG315" s="23" t="s">
        <v>2004</v>
      </c>
      <c r="AH315" s="23"/>
      <c r="AI315" s="23"/>
      <c r="AJ315" s="23"/>
      <c r="AK315" s="23"/>
      <c r="AL315" s="35" t="s">
        <v>447</v>
      </c>
      <c r="AM315" s="23"/>
      <c r="AN315" s="23" t="s">
        <v>2004</v>
      </c>
      <c r="AO315" s="23" t="s">
        <v>5642</v>
      </c>
      <c r="AP315" s="23" t="s">
        <v>2812</v>
      </c>
      <c r="AQ315" s="23" t="s">
        <v>172</v>
      </c>
      <c r="AR315" s="269"/>
      <c r="AS315" s="270"/>
      <c r="AT315" s="269"/>
      <c r="AU315" s="269"/>
      <c r="AV315" s="10"/>
      <c r="AW315" s="10"/>
      <c r="AX315" s="11"/>
      <c r="AY315" s="11"/>
      <c r="AZ315" s="10"/>
      <c r="BA315" s="10"/>
    </row>
    <row r="316" spans="1:53" ht="70.25" customHeight="1">
      <c r="A316" s="21">
        <v>312</v>
      </c>
      <c r="B316" s="35" t="s">
        <v>3112</v>
      </c>
      <c r="C316" s="35" t="s">
        <v>743</v>
      </c>
      <c r="D316" s="80">
        <v>429</v>
      </c>
      <c r="E316" s="115" t="s">
        <v>1848</v>
      </c>
      <c r="F316" s="79" t="s">
        <v>801</v>
      </c>
      <c r="G316" s="1" t="s">
        <v>1182</v>
      </c>
      <c r="H316" s="23" t="s">
        <v>23</v>
      </c>
      <c r="I316" s="109" t="str">
        <f>IF(HL!B315="","",HYPERLINK(HL!B315,"表示"))</f>
        <v>表示</v>
      </c>
      <c r="J316" s="108">
        <f>IF(HL!C315="","",HYPERLINK(HL!C315,2))</f>
        <v>2</v>
      </c>
      <c r="K316" s="108">
        <f>IF(HL!D315="","",HYPERLINK(HL!D315,3))</f>
        <v>3</v>
      </c>
      <c r="L316" s="108">
        <f>IF(HL!E315="","",HYPERLINK(HL!E315,4))</f>
        <v>4</v>
      </c>
      <c r="M316" s="108">
        <f>IF(HL!F315="","",HYPERLINK(HL!F315,5))</f>
        <v>5</v>
      </c>
      <c r="N316" s="108">
        <f>IF(HL!G315="","",HYPERLINK(HL!G315,6))</f>
        <v>6</v>
      </c>
      <c r="O316" s="108">
        <f>IF(HL!H315="","",HYPERLINK(HL!H315,7))</f>
        <v>7</v>
      </c>
      <c r="P316" s="108">
        <f>IF(HL!I315="","",HYPERLINK(HL!I315,8))</f>
        <v>8</v>
      </c>
      <c r="Q316" s="108">
        <f>IF(HL!J315="","",HYPERLINK(HL!J315,9))</f>
        <v>9</v>
      </c>
      <c r="R316" s="108">
        <f>IF(HL!K315="","",HYPERLINK(HL!K315,10))</f>
        <v>10</v>
      </c>
      <c r="S316" s="108">
        <f>IF(HL!L315="","",HYPERLINK(HL!L315,11))</f>
        <v>11</v>
      </c>
      <c r="T316" s="108" t="str">
        <f>IF(HL!M315="","",HYPERLINK(HL!M315,12))</f>
        <v/>
      </c>
      <c r="U316" s="108" t="str">
        <f>IF(HL!N315="","",HYPERLINK(HL!N315,13))</f>
        <v/>
      </c>
      <c r="V316" s="84" t="str">
        <f>IF(HL!O315="","",HYPERLINK(HL!O315,14))</f>
        <v/>
      </c>
      <c r="W316" s="81" t="str">
        <f>IF(HL!P315="","－",HYPERLINK(HL!P315,"表示"))</f>
        <v>表示</v>
      </c>
      <c r="X316" s="163">
        <v>38042</v>
      </c>
      <c r="Y316" s="164">
        <v>38429</v>
      </c>
      <c r="Z316" s="1" t="str">
        <f t="shared" si="8"/>
        <v>2005</v>
      </c>
      <c r="AA316" s="1">
        <f t="shared" si="9"/>
        <v>12</v>
      </c>
      <c r="AB316" s="23" t="s">
        <v>2004</v>
      </c>
      <c r="AC316" s="23"/>
      <c r="AD316" s="23"/>
      <c r="AE316" s="23"/>
      <c r="AF316" s="23"/>
      <c r="AG316" s="23"/>
      <c r="AH316" s="23"/>
      <c r="AI316" s="23"/>
      <c r="AJ316" s="23"/>
      <c r="AK316" s="23"/>
      <c r="AL316" s="35" t="s">
        <v>617</v>
      </c>
      <c r="AM316" s="23" t="s">
        <v>2004</v>
      </c>
      <c r="AN316" s="23"/>
      <c r="AO316" s="1" t="s">
        <v>26</v>
      </c>
      <c r="AP316" s="1"/>
      <c r="AQ316" s="1"/>
      <c r="AR316" s="269"/>
      <c r="AS316" s="270"/>
      <c r="AT316" s="271"/>
      <c r="AU316" s="271"/>
      <c r="AV316" s="10"/>
      <c r="AW316" s="10"/>
      <c r="AX316" s="11"/>
      <c r="AY316" s="11"/>
      <c r="AZ316" s="10"/>
      <c r="BA316" s="10"/>
    </row>
    <row r="317" spans="1:53" ht="70.25" customHeight="1">
      <c r="A317" s="21">
        <v>313</v>
      </c>
      <c r="B317" s="35" t="s">
        <v>1101</v>
      </c>
      <c r="C317" s="35" t="s">
        <v>742</v>
      </c>
      <c r="D317" s="80">
        <v>625</v>
      </c>
      <c r="E317" s="115" t="s">
        <v>1594</v>
      </c>
      <c r="F317" s="79" t="s">
        <v>297</v>
      </c>
      <c r="G317" s="1" t="s">
        <v>1182</v>
      </c>
      <c r="H317" s="23" t="s">
        <v>2006</v>
      </c>
      <c r="I317" s="109" t="str">
        <f>IF(HL!B316="","",HYPERLINK(HL!B316,"表示"))</f>
        <v>表示</v>
      </c>
      <c r="J317" s="108">
        <f>IF(HL!C316="","",HYPERLINK(HL!C316,2))</f>
        <v>2</v>
      </c>
      <c r="K317" s="108" t="str">
        <f>IF(HL!D316="","",HYPERLINK(HL!D316,3))</f>
        <v/>
      </c>
      <c r="L317" s="108" t="str">
        <f>IF(HL!E316="","",HYPERLINK(HL!E316,4))</f>
        <v/>
      </c>
      <c r="M317" s="108" t="str">
        <f>IF(HL!F316="","",HYPERLINK(HL!F316,5))</f>
        <v/>
      </c>
      <c r="N317" s="108" t="str">
        <f>IF(HL!G316="","",HYPERLINK(HL!G316,6))</f>
        <v/>
      </c>
      <c r="O317" s="108" t="str">
        <f>IF(HL!H316="","",HYPERLINK(HL!H316,7))</f>
        <v/>
      </c>
      <c r="P317" s="108" t="str">
        <f>IF(HL!I316="","",HYPERLINK(HL!I316,8))</f>
        <v/>
      </c>
      <c r="Q317" s="108" t="str">
        <f>IF(HL!J316="","",HYPERLINK(HL!J316,9))</f>
        <v/>
      </c>
      <c r="R317" s="108" t="str">
        <f>IF(HL!K316="","",HYPERLINK(HL!K316,10))</f>
        <v/>
      </c>
      <c r="S317" s="108" t="str">
        <f>IF(HL!L316="","",HYPERLINK(HL!L316,11))</f>
        <v/>
      </c>
      <c r="T317" s="108" t="str">
        <f>IF(HL!M316="","",HYPERLINK(HL!M316,12))</f>
        <v/>
      </c>
      <c r="U317" s="108" t="str">
        <f>IF(HL!N316="","",HYPERLINK(HL!N316,13))</f>
        <v/>
      </c>
      <c r="V317" s="84" t="str">
        <f>IF(HL!O316="","",HYPERLINK(HL!O316,14))</f>
        <v/>
      </c>
      <c r="W317" s="81" t="str">
        <f>IF(HL!P316="","－",HYPERLINK(HL!P316,"表示"))</f>
        <v>表示</v>
      </c>
      <c r="X317" s="163">
        <v>38377</v>
      </c>
      <c r="Y317" s="164">
        <v>38434</v>
      </c>
      <c r="Z317" s="1" t="str">
        <f t="shared" si="8"/>
        <v>2005</v>
      </c>
      <c r="AA317" s="1">
        <f t="shared" si="9"/>
        <v>1</v>
      </c>
      <c r="AB317" s="23" t="s">
        <v>2004</v>
      </c>
      <c r="AC317" s="23"/>
      <c r="AD317" s="23"/>
      <c r="AE317" s="23"/>
      <c r="AF317" s="23"/>
      <c r="AG317" s="23"/>
      <c r="AH317" s="23"/>
      <c r="AI317" s="23"/>
      <c r="AJ317" s="23"/>
      <c r="AK317" s="23"/>
      <c r="AL317" s="35" t="s">
        <v>1116</v>
      </c>
      <c r="AM317" s="23" t="s">
        <v>2004</v>
      </c>
      <c r="AN317" s="23"/>
      <c r="AO317" s="23" t="s">
        <v>5650</v>
      </c>
      <c r="AP317" s="23"/>
      <c r="AQ317" s="23"/>
      <c r="AR317" s="269"/>
      <c r="AS317" s="270"/>
      <c r="AT317" s="269"/>
      <c r="AU317" s="269"/>
      <c r="AV317" s="10"/>
      <c r="AW317" s="10"/>
      <c r="AX317" s="11"/>
      <c r="AY317" s="11"/>
      <c r="AZ317" s="10"/>
      <c r="BA317" s="10"/>
    </row>
    <row r="318" spans="1:53" ht="70.25" customHeight="1">
      <c r="A318" s="21">
        <v>314</v>
      </c>
      <c r="B318" s="35" t="s">
        <v>3113</v>
      </c>
      <c r="C318" s="35" t="s">
        <v>744</v>
      </c>
      <c r="D318" s="80">
        <v>625</v>
      </c>
      <c r="E318" s="115" t="s">
        <v>1594</v>
      </c>
      <c r="F318" s="79" t="s">
        <v>297</v>
      </c>
      <c r="G318" s="1" t="s">
        <v>1182</v>
      </c>
      <c r="H318" s="23" t="s">
        <v>2006</v>
      </c>
      <c r="I318" s="109" t="str">
        <f>IF(HL!B317="","",HYPERLINK(HL!B317,"表示"))</f>
        <v>表示</v>
      </c>
      <c r="J318" s="108" t="str">
        <f>IF(HL!C317="","",HYPERLINK(HL!C317,2))</f>
        <v/>
      </c>
      <c r="K318" s="108" t="str">
        <f>IF(HL!D317="","",HYPERLINK(HL!D317,3))</f>
        <v/>
      </c>
      <c r="L318" s="108" t="str">
        <f>IF(HL!E317="","",HYPERLINK(HL!E317,4))</f>
        <v/>
      </c>
      <c r="M318" s="108" t="str">
        <f>IF(HL!F317="","",HYPERLINK(HL!F317,5))</f>
        <v/>
      </c>
      <c r="N318" s="108" t="str">
        <f>IF(HL!G317="","",HYPERLINK(HL!G317,6))</f>
        <v/>
      </c>
      <c r="O318" s="108" t="str">
        <f>IF(HL!H317="","",HYPERLINK(HL!H317,7))</f>
        <v/>
      </c>
      <c r="P318" s="108" t="str">
        <f>IF(HL!I317="","",HYPERLINK(HL!I317,8))</f>
        <v/>
      </c>
      <c r="Q318" s="108" t="str">
        <f>IF(HL!J317="","",HYPERLINK(HL!J317,9))</f>
        <v/>
      </c>
      <c r="R318" s="108" t="str">
        <f>IF(HL!K317="","",HYPERLINK(HL!K317,10))</f>
        <v/>
      </c>
      <c r="S318" s="108" t="str">
        <f>IF(HL!L317="","",HYPERLINK(HL!L317,11))</f>
        <v/>
      </c>
      <c r="T318" s="108" t="str">
        <f>IF(HL!M317="","",HYPERLINK(HL!M317,12))</f>
        <v/>
      </c>
      <c r="U318" s="108" t="str">
        <f>IF(HL!N317="","",HYPERLINK(HL!N317,13))</f>
        <v/>
      </c>
      <c r="V318" s="84" t="str">
        <f>IF(HL!O317="","",HYPERLINK(HL!O317,14))</f>
        <v/>
      </c>
      <c r="W318" s="81" t="str">
        <f>IF(HL!P317="","－",HYPERLINK(HL!P317,"表示"))</f>
        <v>表示</v>
      </c>
      <c r="X318" s="163">
        <v>38377</v>
      </c>
      <c r="Y318" s="164">
        <v>38434</v>
      </c>
      <c r="Z318" s="1" t="str">
        <f t="shared" si="8"/>
        <v>2005</v>
      </c>
      <c r="AA318" s="1">
        <f t="shared" si="9"/>
        <v>1</v>
      </c>
      <c r="AB318" s="23" t="s">
        <v>2004</v>
      </c>
      <c r="AC318" s="23"/>
      <c r="AD318" s="23"/>
      <c r="AE318" s="23"/>
      <c r="AF318" s="23"/>
      <c r="AG318" s="23"/>
      <c r="AH318" s="23"/>
      <c r="AI318" s="23"/>
      <c r="AJ318" s="23"/>
      <c r="AK318" s="23"/>
      <c r="AL318" s="35" t="s">
        <v>1116</v>
      </c>
      <c r="AM318" s="23" t="s">
        <v>2004</v>
      </c>
      <c r="AN318" s="23"/>
      <c r="AO318" s="23" t="s">
        <v>5650</v>
      </c>
      <c r="AP318" s="23"/>
      <c r="AQ318" s="23"/>
      <c r="AR318" s="269"/>
      <c r="AS318" s="270"/>
      <c r="AT318" s="269"/>
      <c r="AU318" s="269"/>
      <c r="AV318" s="10"/>
      <c r="AW318" s="10"/>
      <c r="AX318" s="11"/>
      <c r="AY318" s="11"/>
      <c r="AZ318" s="10"/>
      <c r="BA318" s="10"/>
    </row>
    <row r="319" spans="1:53" ht="70.25" customHeight="1">
      <c r="A319" s="21">
        <v>315</v>
      </c>
      <c r="B319" s="35" t="s">
        <v>3114</v>
      </c>
      <c r="C319" s="35" t="s">
        <v>397</v>
      </c>
      <c r="D319" s="80">
        <v>639</v>
      </c>
      <c r="E319" s="115" t="s">
        <v>2224</v>
      </c>
      <c r="F319" s="79" t="s">
        <v>4258</v>
      </c>
      <c r="G319" s="1" t="s">
        <v>1182</v>
      </c>
      <c r="H319" s="23" t="s">
        <v>19</v>
      </c>
      <c r="I319" s="109" t="str">
        <f>IF(HL!B318="","",HYPERLINK(HL!B318,"表示"))</f>
        <v>表示</v>
      </c>
      <c r="J319" s="108" t="str">
        <f>IF(HL!C318="","",HYPERLINK(HL!C318,2))</f>
        <v/>
      </c>
      <c r="K319" s="108" t="str">
        <f>IF(HL!D318="","",HYPERLINK(HL!D318,3))</f>
        <v/>
      </c>
      <c r="L319" s="108" t="str">
        <f>IF(HL!E318="","",HYPERLINK(HL!E318,4))</f>
        <v/>
      </c>
      <c r="M319" s="108" t="str">
        <f>IF(HL!F318="","",HYPERLINK(HL!F318,5))</f>
        <v/>
      </c>
      <c r="N319" s="108" t="str">
        <f>IF(HL!G318="","",HYPERLINK(HL!G318,6))</f>
        <v/>
      </c>
      <c r="O319" s="108" t="str">
        <f>IF(HL!H318="","",HYPERLINK(HL!H318,7))</f>
        <v/>
      </c>
      <c r="P319" s="108" t="str">
        <f>IF(HL!I318="","",HYPERLINK(HL!I318,8))</f>
        <v/>
      </c>
      <c r="Q319" s="108" t="str">
        <f>IF(HL!J318="","",HYPERLINK(HL!J318,9))</f>
        <v/>
      </c>
      <c r="R319" s="108" t="str">
        <f>IF(HL!K318="","",HYPERLINK(HL!K318,10))</f>
        <v/>
      </c>
      <c r="S319" s="108" t="str">
        <f>IF(HL!L318="","",HYPERLINK(HL!L318,11))</f>
        <v/>
      </c>
      <c r="T319" s="108" t="str">
        <f>IF(HL!M318="","",HYPERLINK(HL!M318,12))</f>
        <v/>
      </c>
      <c r="U319" s="108" t="str">
        <f>IF(HL!N318="","",HYPERLINK(HL!N318,13))</f>
        <v/>
      </c>
      <c r="V319" s="84" t="str">
        <f>IF(HL!O318="","",HYPERLINK(HL!O318,14))</f>
        <v/>
      </c>
      <c r="W319" s="81" t="str">
        <f>IF(HL!P318="","－",HYPERLINK(HL!P318,"表示"))</f>
        <v>表示</v>
      </c>
      <c r="X319" s="163">
        <v>37729</v>
      </c>
      <c r="Y319" s="164">
        <v>38453</v>
      </c>
      <c r="Z319" s="1" t="str">
        <f t="shared" si="8"/>
        <v>2005</v>
      </c>
      <c r="AA319" s="1">
        <f t="shared" si="9"/>
        <v>23</v>
      </c>
      <c r="AB319" s="23" t="s">
        <v>2004</v>
      </c>
      <c r="AC319" s="23"/>
      <c r="AD319" s="23"/>
      <c r="AE319" s="23"/>
      <c r="AF319" s="23"/>
      <c r="AG319" s="23"/>
      <c r="AH319" s="23"/>
      <c r="AI319" s="23"/>
      <c r="AJ319" s="23"/>
      <c r="AK319" s="23"/>
      <c r="AL319" s="35" t="s">
        <v>510</v>
      </c>
      <c r="AM319" s="23"/>
      <c r="AN319" s="23" t="s">
        <v>2004</v>
      </c>
      <c r="AO319" s="1" t="s">
        <v>354</v>
      </c>
      <c r="AP319" s="1"/>
      <c r="AQ319" s="1"/>
      <c r="AR319" s="269"/>
      <c r="AS319" s="270"/>
      <c r="AT319" s="271"/>
      <c r="AU319" s="271"/>
      <c r="AV319" s="10"/>
      <c r="AW319" s="10"/>
      <c r="AX319" s="11"/>
      <c r="AY319" s="11"/>
      <c r="AZ319" s="10"/>
      <c r="BA319" s="10"/>
    </row>
    <row r="320" spans="1:53" ht="70.25" customHeight="1">
      <c r="A320" s="21">
        <v>316</v>
      </c>
      <c r="B320" s="35" t="s">
        <v>3115</v>
      </c>
      <c r="C320" s="35" t="s">
        <v>745</v>
      </c>
      <c r="D320" s="80">
        <v>799</v>
      </c>
      <c r="E320" s="115" t="s">
        <v>6116</v>
      </c>
      <c r="F320" s="79" t="s">
        <v>802</v>
      </c>
      <c r="G320" s="1" t="s">
        <v>1182</v>
      </c>
      <c r="H320" s="23" t="s">
        <v>672</v>
      </c>
      <c r="I320" s="109" t="str">
        <f>IF(HL!B319="","",HYPERLINK(HL!B319,"表示"))</f>
        <v>表示</v>
      </c>
      <c r="J320" s="108">
        <f>IF(HL!C319="","",HYPERLINK(HL!C319,2))</f>
        <v>2</v>
      </c>
      <c r="K320" s="108" t="str">
        <f>IF(HL!D319="","",HYPERLINK(HL!D319,3))</f>
        <v/>
      </c>
      <c r="L320" s="108" t="str">
        <f>IF(HL!E319="","",HYPERLINK(HL!E319,4))</f>
        <v/>
      </c>
      <c r="M320" s="108" t="str">
        <f>IF(HL!F319="","",HYPERLINK(HL!F319,5))</f>
        <v/>
      </c>
      <c r="N320" s="108" t="str">
        <f>IF(HL!G319="","",HYPERLINK(HL!G319,6))</f>
        <v/>
      </c>
      <c r="O320" s="108" t="str">
        <f>IF(HL!H319="","",HYPERLINK(HL!H319,7))</f>
        <v/>
      </c>
      <c r="P320" s="108" t="str">
        <f>IF(HL!I319="","",HYPERLINK(HL!I319,8))</f>
        <v/>
      </c>
      <c r="Q320" s="108" t="str">
        <f>IF(HL!J319="","",HYPERLINK(HL!J319,9))</f>
        <v/>
      </c>
      <c r="R320" s="108" t="str">
        <f>IF(HL!K319="","",HYPERLINK(HL!K319,10))</f>
        <v/>
      </c>
      <c r="S320" s="108" t="str">
        <f>IF(HL!L319="","",HYPERLINK(HL!L319,11))</f>
        <v/>
      </c>
      <c r="T320" s="108" t="str">
        <f>IF(HL!M319="","",HYPERLINK(HL!M319,12))</f>
        <v/>
      </c>
      <c r="U320" s="108" t="str">
        <f>IF(HL!N319="","",HYPERLINK(HL!N319,13))</f>
        <v/>
      </c>
      <c r="V320" s="84" t="str">
        <f>IF(HL!O319="","",HYPERLINK(HL!O319,14))</f>
        <v/>
      </c>
      <c r="W320" s="81" t="str">
        <f>IF(HL!P319="","－",HYPERLINK(HL!P319,"表示"))</f>
        <v>表示</v>
      </c>
      <c r="X320" s="163">
        <v>36437</v>
      </c>
      <c r="Y320" s="164">
        <v>38453</v>
      </c>
      <c r="Z320" s="1" t="str">
        <f t="shared" si="8"/>
        <v>2005</v>
      </c>
      <c r="AA320" s="1">
        <f t="shared" si="9"/>
        <v>66</v>
      </c>
      <c r="AB320" s="23" t="s">
        <v>2004</v>
      </c>
      <c r="AC320" s="23"/>
      <c r="AD320" s="23"/>
      <c r="AE320" s="23"/>
      <c r="AF320" s="23"/>
      <c r="AG320" s="23"/>
      <c r="AH320" s="23"/>
      <c r="AI320" s="23"/>
      <c r="AJ320" s="23"/>
      <c r="AK320" s="23"/>
      <c r="AL320" s="35" t="s">
        <v>1119</v>
      </c>
      <c r="AM320" s="23" t="s">
        <v>2004</v>
      </c>
      <c r="AN320" s="23"/>
      <c r="AO320" s="1" t="s">
        <v>551</v>
      </c>
      <c r="AP320" s="1"/>
      <c r="AQ320" s="1"/>
      <c r="AR320" s="269"/>
      <c r="AS320" s="270"/>
      <c r="AT320" s="271"/>
      <c r="AU320" s="271"/>
      <c r="AV320" s="10"/>
      <c r="AW320" s="10"/>
      <c r="AX320" s="11"/>
      <c r="AY320" s="11"/>
      <c r="AZ320" s="10"/>
      <c r="BA320" s="10"/>
    </row>
    <row r="321" spans="1:53" ht="70.25" customHeight="1">
      <c r="A321" s="21">
        <v>317</v>
      </c>
      <c r="B321" s="35" t="s">
        <v>3116</v>
      </c>
      <c r="C321" s="35" t="s">
        <v>908</v>
      </c>
      <c r="D321" s="80">
        <v>124</v>
      </c>
      <c r="E321" s="115" t="s">
        <v>6143</v>
      </c>
      <c r="F321" s="79" t="s">
        <v>875</v>
      </c>
      <c r="G321" s="1" t="s">
        <v>1182</v>
      </c>
      <c r="H321" s="23" t="s">
        <v>25</v>
      </c>
      <c r="I321" s="109" t="str">
        <f>IF(HL!B320="","",HYPERLINK(HL!B320,"表示"))</f>
        <v>表示</v>
      </c>
      <c r="J321" s="108" t="str">
        <f>IF(HL!C320="","",HYPERLINK(HL!C320,2))</f>
        <v/>
      </c>
      <c r="K321" s="108" t="str">
        <f>IF(HL!D320="","",HYPERLINK(HL!D320,3))</f>
        <v/>
      </c>
      <c r="L321" s="108" t="str">
        <f>IF(HL!E320="","",HYPERLINK(HL!E320,4))</f>
        <v/>
      </c>
      <c r="M321" s="108" t="str">
        <f>IF(HL!F320="","",HYPERLINK(HL!F320,5))</f>
        <v/>
      </c>
      <c r="N321" s="108" t="str">
        <f>IF(HL!G320="","",HYPERLINK(HL!G320,6))</f>
        <v/>
      </c>
      <c r="O321" s="108" t="str">
        <f>IF(HL!H320="","",HYPERLINK(HL!H320,7))</f>
        <v/>
      </c>
      <c r="P321" s="108" t="str">
        <f>IF(HL!I320="","",HYPERLINK(HL!I320,8))</f>
        <v/>
      </c>
      <c r="Q321" s="108" t="str">
        <f>IF(HL!J320="","",HYPERLINK(HL!J320,9))</f>
        <v/>
      </c>
      <c r="R321" s="108" t="str">
        <f>IF(HL!K320="","",HYPERLINK(HL!K320,10))</f>
        <v/>
      </c>
      <c r="S321" s="108" t="str">
        <f>IF(HL!L320="","",HYPERLINK(HL!L320,11))</f>
        <v/>
      </c>
      <c r="T321" s="108" t="str">
        <f>IF(HL!M320="","",HYPERLINK(HL!M320,12))</f>
        <v/>
      </c>
      <c r="U321" s="108" t="str">
        <f>IF(HL!N320="","",HYPERLINK(HL!N320,13))</f>
        <v/>
      </c>
      <c r="V321" s="84" t="str">
        <f>IF(HL!O320="","",HYPERLINK(HL!O320,14))</f>
        <v/>
      </c>
      <c r="W321" s="81" t="str">
        <f>IF(HL!P320="","－",HYPERLINK(HL!P320,"表示"))</f>
        <v>表示</v>
      </c>
      <c r="X321" s="163">
        <v>37678</v>
      </c>
      <c r="Y321" s="164">
        <v>38453</v>
      </c>
      <c r="Z321" s="1" t="str">
        <f t="shared" si="8"/>
        <v>2005</v>
      </c>
      <c r="AA321" s="1">
        <f t="shared" si="9"/>
        <v>25</v>
      </c>
      <c r="AB321" s="23"/>
      <c r="AC321" s="23"/>
      <c r="AD321" s="23" t="s">
        <v>2004</v>
      </c>
      <c r="AE321" s="23"/>
      <c r="AF321" s="23"/>
      <c r="AG321" s="23"/>
      <c r="AH321" s="23"/>
      <c r="AI321" s="23"/>
      <c r="AJ321" s="23"/>
      <c r="AK321" s="23"/>
      <c r="AL321" s="35" t="s">
        <v>236</v>
      </c>
      <c r="AM321" s="23" t="s">
        <v>2004</v>
      </c>
      <c r="AN321" s="23"/>
      <c r="AO321" s="1" t="s">
        <v>354</v>
      </c>
      <c r="AP321" s="1"/>
      <c r="AQ321" s="1"/>
      <c r="AR321" s="269"/>
      <c r="AS321" s="270"/>
      <c r="AT321" s="271"/>
      <c r="AU321" s="271"/>
      <c r="AV321" s="10"/>
      <c r="AW321" s="10"/>
      <c r="AX321" s="11"/>
      <c r="AY321" s="11"/>
      <c r="AZ321" s="10"/>
      <c r="BA321" s="10"/>
    </row>
    <row r="322" spans="1:53" ht="70.25" customHeight="1">
      <c r="A322" s="21">
        <v>318</v>
      </c>
      <c r="B322" s="35" t="s">
        <v>2497</v>
      </c>
      <c r="C322" s="35" t="s">
        <v>746</v>
      </c>
      <c r="D322" s="80">
        <v>429</v>
      </c>
      <c r="E322" s="115" t="s">
        <v>1848</v>
      </c>
      <c r="F322" s="79" t="s">
        <v>4259</v>
      </c>
      <c r="G322" s="1" t="s">
        <v>1182</v>
      </c>
      <c r="H322" s="23" t="s">
        <v>23</v>
      </c>
      <c r="I322" s="109" t="str">
        <f>IF(HL!B321="","",HYPERLINK(HL!B321,"表示"))</f>
        <v>表示</v>
      </c>
      <c r="J322" s="108" t="str">
        <f>IF(HL!C321="","",HYPERLINK(HL!C321,2))</f>
        <v/>
      </c>
      <c r="K322" s="108" t="str">
        <f>IF(HL!D321="","",HYPERLINK(HL!D321,3))</f>
        <v/>
      </c>
      <c r="L322" s="108" t="str">
        <f>IF(HL!E321="","",HYPERLINK(HL!E321,4))</f>
        <v/>
      </c>
      <c r="M322" s="108" t="str">
        <f>IF(HL!F321="","",HYPERLINK(HL!F321,5))</f>
        <v/>
      </c>
      <c r="N322" s="108" t="str">
        <f>IF(HL!G321="","",HYPERLINK(HL!G321,6))</f>
        <v/>
      </c>
      <c r="O322" s="108" t="str">
        <f>IF(HL!H321="","",HYPERLINK(HL!H321,7))</f>
        <v/>
      </c>
      <c r="P322" s="108" t="str">
        <f>IF(HL!I321="","",HYPERLINK(HL!I321,8))</f>
        <v/>
      </c>
      <c r="Q322" s="108" t="str">
        <f>IF(HL!J321="","",HYPERLINK(HL!J321,9))</f>
        <v/>
      </c>
      <c r="R322" s="108" t="str">
        <f>IF(HL!K321="","",HYPERLINK(HL!K321,10))</f>
        <v/>
      </c>
      <c r="S322" s="108" t="str">
        <f>IF(HL!L321="","",HYPERLINK(HL!L321,11))</f>
        <v/>
      </c>
      <c r="T322" s="108" t="str">
        <f>IF(HL!M321="","",HYPERLINK(HL!M321,12))</f>
        <v/>
      </c>
      <c r="U322" s="108" t="str">
        <f>IF(HL!N321="","",HYPERLINK(HL!N321,13))</f>
        <v/>
      </c>
      <c r="V322" s="84" t="str">
        <f>IF(HL!O321="","",HYPERLINK(HL!O321,14))</f>
        <v/>
      </c>
      <c r="W322" s="81" t="str">
        <f>IF(HL!P321="","－",HYPERLINK(HL!P321,"表示"))</f>
        <v>表示</v>
      </c>
      <c r="X322" s="163">
        <v>37686</v>
      </c>
      <c r="Y322" s="164">
        <v>38453</v>
      </c>
      <c r="Z322" s="1" t="str">
        <f t="shared" si="8"/>
        <v>2005</v>
      </c>
      <c r="AA322" s="1">
        <f t="shared" si="9"/>
        <v>25</v>
      </c>
      <c r="AB322" s="23" t="s">
        <v>2004</v>
      </c>
      <c r="AC322" s="23"/>
      <c r="AD322" s="23"/>
      <c r="AE322" s="23"/>
      <c r="AF322" s="23"/>
      <c r="AG322" s="23"/>
      <c r="AH322" s="23"/>
      <c r="AI322" s="23"/>
      <c r="AJ322" s="23"/>
      <c r="AK322" s="23"/>
      <c r="AL322" s="35" t="s">
        <v>2399</v>
      </c>
      <c r="AM322" s="23" t="s">
        <v>2004</v>
      </c>
      <c r="AN322" s="23"/>
      <c r="AO322" s="1" t="s">
        <v>354</v>
      </c>
      <c r="AP322" s="1"/>
      <c r="AQ322" s="1"/>
      <c r="AR322" s="269"/>
      <c r="AS322" s="270"/>
      <c r="AT322" s="271"/>
      <c r="AU322" s="271"/>
      <c r="AV322" s="10"/>
      <c r="AW322" s="10"/>
      <c r="AX322" s="11"/>
      <c r="AY322" s="11"/>
      <c r="AZ322" s="10"/>
      <c r="BA322" s="10"/>
    </row>
    <row r="323" spans="1:53" ht="70.25" customHeight="1">
      <c r="A323" s="21">
        <v>319</v>
      </c>
      <c r="B323" s="35" t="s">
        <v>1102</v>
      </c>
      <c r="C323" s="35" t="s">
        <v>747</v>
      </c>
      <c r="D323" s="80">
        <v>219</v>
      </c>
      <c r="E323" s="115" t="s">
        <v>2165</v>
      </c>
      <c r="F323" s="79" t="s">
        <v>2562</v>
      </c>
      <c r="G323" s="1" t="s">
        <v>1182</v>
      </c>
      <c r="H323" s="23" t="s">
        <v>22</v>
      </c>
      <c r="I323" s="109" t="str">
        <f>IF(HL!B322="","",HYPERLINK(HL!B322,"表示"))</f>
        <v>表示</v>
      </c>
      <c r="J323" s="108">
        <f>IF(HL!C322="","",HYPERLINK(HL!C322,2))</f>
        <v>2</v>
      </c>
      <c r="K323" s="108">
        <f>IF(HL!D322="","",HYPERLINK(HL!D322,3))</f>
        <v>3</v>
      </c>
      <c r="L323" s="108">
        <f>IF(HL!E322="","",HYPERLINK(HL!E322,4))</f>
        <v>4</v>
      </c>
      <c r="M323" s="108" t="str">
        <f>IF(HL!F322="","",HYPERLINK(HL!F322,5))</f>
        <v/>
      </c>
      <c r="N323" s="108" t="str">
        <f>IF(HL!G322="","",HYPERLINK(HL!G322,6))</f>
        <v/>
      </c>
      <c r="O323" s="108" t="str">
        <f>IF(HL!H322="","",HYPERLINK(HL!H322,7))</f>
        <v/>
      </c>
      <c r="P323" s="108" t="str">
        <f>IF(HL!I322="","",HYPERLINK(HL!I322,8))</f>
        <v/>
      </c>
      <c r="Q323" s="108" t="str">
        <f>IF(HL!J322="","",HYPERLINK(HL!J322,9))</f>
        <v/>
      </c>
      <c r="R323" s="108" t="str">
        <f>IF(HL!K322="","",HYPERLINK(HL!K322,10))</f>
        <v/>
      </c>
      <c r="S323" s="108" t="str">
        <f>IF(HL!L322="","",HYPERLINK(HL!L322,11))</f>
        <v/>
      </c>
      <c r="T323" s="108" t="str">
        <f>IF(HL!M322="","",HYPERLINK(HL!M322,12))</f>
        <v/>
      </c>
      <c r="U323" s="108" t="str">
        <f>IF(HL!N322="","",HYPERLINK(HL!N322,13))</f>
        <v/>
      </c>
      <c r="V323" s="84" t="str">
        <f>IF(HL!O322="","",HYPERLINK(HL!O322,14))</f>
        <v/>
      </c>
      <c r="W323" s="81" t="str">
        <f>IF(HL!P322="","－",HYPERLINK(HL!P322,"表示"))</f>
        <v>表示</v>
      </c>
      <c r="X323" s="163">
        <v>37715</v>
      </c>
      <c r="Y323" s="164">
        <v>38453</v>
      </c>
      <c r="Z323" s="1" t="str">
        <f t="shared" si="8"/>
        <v>2005</v>
      </c>
      <c r="AA323" s="1">
        <f t="shared" si="9"/>
        <v>24</v>
      </c>
      <c r="AB323" s="23" t="s">
        <v>2004</v>
      </c>
      <c r="AC323" s="23"/>
      <c r="AD323" s="23"/>
      <c r="AE323" s="23"/>
      <c r="AF323" s="23"/>
      <c r="AG323" s="23"/>
      <c r="AH323" s="23"/>
      <c r="AI323" s="23"/>
      <c r="AJ323" s="23"/>
      <c r="AK323" s="23"/>
      <c r="AL323" s="35" t="s">
        <v>1219</v>
      </c>
      <c r="AM323" s="23"/>
      <c r="AN323" s="23" t="s">
        <v>2004</v>
      </c>
      <c r="AO323" s="1" t="s">
        <v>354</v>
      </c>
      <c r="AP323" s="1"/>
      <c r="AQ323" s="1"/>
      <c r="AR323" s="269"/>
      <c r="AS323" s="270"/>
      <c r="AT323" s="271"/>
      <c r="AU323" s="271"/>
      <c r="AV323" s="10"/>
      <c r="AW323" s="10"/>
      <c r="AX323" s="11"/>
      <c r="AY323" s="11"/>
      <c r="AZ323" s="10"/>
      <c r="BA323" s="10"/>
    </row>
    <row r="324" spans="1:53" ht="70.25" customHeight="1">
      <c r="A324" s="21">
        <v>320</v>
      </c>
      <c r="B324" s="35" t="s">
        <v>3117</v>
      </c>
      <c r="C324" s="35" t="s">
        <v>748</v>
      </c>
      <c r="D324" s="80">
        <v>241</v>
      </c>
      <c r="E324" s="115" t="s">
        <v>5274</v>
      </c>
      <c r="F324" s="79" t="s">
        <v>876</v>
      </c>
      <c r="G324" s="1" t="s">
        <v>1182</v>
      </c>
      <c r="H324" s="23" t="s">
        <v>24</v>
      </c>
      <c r="I324" s="109" t="str">
        <f>IF(HL!B323="","",HYPERLINK(HL!B323,"表示"))</f>
        <v>表示</v>
      </c>
      <c r="J324" s="108" t="str">
        <f>IF(HL!C323="","",HYPERLINK(HL!C323,2))</f>
        <v/>
      </c>
      <c r="K324" s="108" t="str">
        <f>IF(HL!D323="","",HYPERLINK(HL!D323,3))</f>
        <v/>
      </c>
      <c r="L324" s="108" t="str">
        <f>IF(HL!E323="","",HYPERLINK(HL!E323,4))</f>
        <v/>
      </c>
      <c r="M324" s="108" t="str">
        <f>IF(HL!F323="","",HYPERLINK(HL!F323,5))</f>
        <v/>
      </c>
      <c r="N324" s="108" t="str">
        <f>IF(HL!G323="","",HYPERLINK(HL!G323,6))</f>
        <v/>
      </c>
      <c r="O324" s="108" t="str">
        <f>IF(HL!H323="","",HYPERLINK(HL!H323,7))</f>
        <v/>
      </c>
      <c r="P324" s="108" t="str">
        <f>IF(HL!I323="","",HYPERLINK(HL!I323,8))</f>
        <v/>
      </c>
      <c r="Q324" s="108" t="str">
        <f>IF(HL!J323="","",HYPERLINK(HL!J323,9))</f>
        <v/>
      </c>
      <c r="R324" s="108" t="str">
        <f>IF(HL!K323="","",HYPERLINK(HL!K323,10))</f>
        <v/>
      </c>
      <c r="S324" s="108" t="str">
        <f>IF(HL!L323="","",HYPERLINK(HL!L323,11))</f>
        <v/>
      </c>
      <c r="T324" s="108" t="str">
        <f>IF(HL!M323="","",HYPERLINK(HL!M323,12))</f>
        <v/>
      </c>
      <c r="U324" s="108" t="str">
        <f>IF(HL!N323="","",HYPERLINK(HL!N323,13))</f>
        <v/>
      </c>
      <c r="V324" s="84" t="str">
        <f>IF(HL!O323="","",HYPERLINK(HL!O323,14))</f>
        <v/>
      </c>
      <c r="W324" s="81" t="str">
        <f>IF(HL!P323="","－",HYPERLINK(HL!P323,"表示"))</f>
        <v>表示</v>
      </c>
      <c r="X324" s="163">
        <v>37361</v>
      </c>
      <c r="Y324" s="164">
        <v>38453</v>
      </c>
      <c r="Z324" s="1" t="str">
        <f t="shared" si="8"/>
        <v>2005</v>
      </c>
      <c r="AA324" s="1">
        <f t="shared" si="9"/>
        <v>35</v>
      </c>
      <c r="AB324" s="23" t="s">
        <v>2004</v>
      </c>
      <c r="AC324" s="23"/>
      <c r="AD324" s="23"/>
      <c r="AE324" s="23"/>
      <c r="AF324" s="23"/>
      <c r="AG324" s="23"/>
      <c r="AH324" s="23"/>
      <c r="AI324" s="23"/>
      <c r="AJ324" s="23"/>
      <c r="AK324" s="23"/>
      <c r="AL324" s="35" t="s">
        <v>239</v>
      </c>
      <c r="AM324" s="23"/>
      <c r="AN324" s="23" t="s">
        <v>2004</v>
      </c>
      <c r="AO324" s="1" t="s">
        <v>551</v>
      </c>
      <c r="AP324" s="1"/>
      <c r="AQ324" s="1"/>
      <c r="AR324" s="269"/>
      <c r="AS324" s="270"/>
      <c r="AT324" s="271"/>
      <c r="AU324" s="271"/>
      <c r="AV324" s="10"/>
      <c r="AW324" s="10"/>
      <c r="AX324" s="11"/>
      <c r="AY324" s="11"/>
      <c r="AZ324" s="10"/>
      <c r="BA324" s="10"/>
    </row>
    <row r="325" spans="1:53" ht="246" customHeight="1">
      <c r="A325" s="21">
        <v>321</v>
      </c>
      <c r="B325" s="35" t="s">
        <v>5547</v>
      </c>
      <c r="C325" s="35" t="s">
        <v>749</v>
      </c>
      <c r="D325" s="80">
        <v>617</v>
      </c>
      <c r="E325" s="115" t="s">
        <v>6057</v>
      </c>
      <c r="F325" s="79" t="s">
        <v>1250</v>
      </c>
      <c r="G325" s="1" t="s">
        <v>1182</v>
      </c>
      <c r="H325" s="23" t="s">
        <v>21</v>
      </c>
      <c r="I325" s="109" t="str">
        <f>IF(HL!B324="","",HYPERLINK(HL!B324,"表示"))</f>
        <v>表示</v>
      </c>
      <c r="J325" s="108">
        <f>IF(HL!C324="","",HYPERLINK(HL!C324,2))</f>
        <v>2</v>
      </c>
      <c r="K325" s="108">
        <f>IF(HL!D324="","",HYPERLINK(HL!D324,3))</f>
        <v>3</v>
      </c>
      <c r="L325" s="108">
        <f>IF(HL!E324="","",HYPERLINK(HL!E324,4))</f>
        <v>4</v>
      </c>
      <c r="M325" s="108">
        <f>IF(HL!F324="","",HYPERLINK(HL!F324,5))</f>
        <v>5</v>
      </c>
      <c r="N325" s="108">
        <f>IF(HL!G324="","",HYPERLINK(HL!G324,6))</f>
        <v>6</v>
      </c>
      <c r="O325" s="108">
        <f>IF(HL!H324="","",HYPERLINK(HL!H324,7))</f>
        <v>7</v>
      </c>
      <c r="P325" s="108">
        <f>IF(HL!I324="","",HYPERLINK(HL!I324,8))</f>
        <v>8</v>
      </c>
      <c r="Q325" s="108">
        <f>IF(HL!J324="","",HYPERLINK(HL!J324,9))</f>
        <v>9</v>
      </c>
      <c r="R325" s="108">
        <f>IF(HL!K324="","",HYPERLINK(HL!K324,10))</f>
        <v>10</v>
      </c>
      <c r="S325" s="108">
        <f>IF(HL!L324="","",HYPERLINK(HL!L324,11))</f>
        <v>11</v>
      </c>
      <c r="T325" s="108">
        <f>IF(HL!M324="","",HYPERLINK(HL!M324,12))</f>
        <v>12</v>
      </c>
      <c r="U325" s="108"/>
      <c r="V325" s="84" t="str">
        <f>IF(HL!O324="","",HYPERLINK(HL!O324,14))</f>
        <v/>
      </c>
      <c r="W325" s="81" t="str">
        <f>IF(HL!P324="","－",HYPERLINK(HL!P324,"表示"))</f>
        <v>表示</v>
      </c>
      <c r="X325" s="163">
        <v>37798</v>
      </c>
      <c r="Y325" s="164">
        <v>38453</v>
      </c>
      <c r="Z325" s="1" t="str">
        <f t="shared" ref="Z325:Z388" si="10">TEXT(YEAR(Y325),"0000")</f>
        <v>2005</v>
      </c>
      <c r="AA325" s="1">
        <f t="shared" ref="AA325:AA388" si="11">DATEDIF(X325,Y325,"m")</f>
        <v>21</v>
      </c>
      <c r="AB325" s="23" t="s">
        <v>2004</v>
      </c>
      <c r="AC325" s="23"/>
      <c r="AD325" s="23"/>
      <c r="AE325" s="23"/>
      <c r="AF325" s="23"/>
      <c r="AG325" s="23"/>
      <c r="AH325" s="23"/>
      <c r="AI325" s="23"/>
      <c r="AJ325" s="23"/>
      <c r="AK325" s="23"/>
      <c r="AL325" s="35" t="s">
        <v>507</v>
      </c>
      <c r="AM325" s="23"/>
      <c r="AN325" s="23" t="s">
        <v>2004</v>
      </c>
      <c r="AO325" s="1" t="s">
        <v>551</v>
      </c>
      <c r="AP325" s="1"/>
      <c r="AQ325" s="1"/>
      <c r="AR325" s="269"/>
      <c r="AS325" s="270"/>
      <c r="AT325" s="271"/>
      <c r="AU325" s="271"/>
      <c r="AV325" s="10"/>
      <c r="AW325" s="10"/>
      <c r="AX325" s="11"/>
      <c r="AY325" s="11"/>
      <c r="AZ325" s="10"/>
      <c r="BA325" s="10"/>
    </row>
    <row r="326" spans="1:53" ht="138.75" customHeight="1">
      <c r="A326" s="21">
        <v>322</v>
      </c>
      <c r="B326" s="35" t="s">
        <v>2928</v>
      </c>
      <c r="C326" s="35" t="s">
        <v>240</v>
      </c>
      <c r="D326" s="180">
        <v>399</v>
      </c>
      <c r="E326" s="115" t="s">
        <v>1878</v>
      </c>
      <c r="F326" s="79" t="s">
        <v>4260</v>
      </c>
      <c r="G326" s="1" t="s">
        <v>1182</v>
      </c>
      <c r="H326" s="23" t="s">
        <v>19</v>
      </c>
      <c r="I326" s="109" t="str">
        <f>IF(HL!B325="","",HYPERLINK(HL!B325,"表示"))</f>
        <v>表示</v>
      </c>
      <c r="J326" s="108" t="str">
        <f>IF(HL!C325="","",HYPERLINK(HL!C325,2))</f>
        <v/>
      </c>
      <c r="K326" s="108" t="str">
        <f>IF(HL!D325="","",HYPERLINK(HL!D325,3))</f>
        <v/>
      </c>
      <c r="L326" s="108" t="str">
        <f>IF(HL!E325="","",HYPERLINK(HL!E325,4))</f>
        <v/>
      </c>
      <c r="M326" s="108" t="str">
        <f>IF(HL!F325="","",HYPERLINK(HL!F325,5))</f>
        <v/>
      </c>
      <c r="N326" s="108" t="str">
        <f>IF(HL!G325="","",HYPERLINK(HL!G325,6))</f>
        <v/>
      </c>
      <c r="O326" s="108" t="str">
        <f>IF(HL!H325="","",HYPERLINK(HL!H325,7))</f>
        <v/>
      </c>
      <c r="P326" s="108" t="str">
        <f>IF(HL!I325="","",HYPERLINK(HL!I325,8))</f>
        <v/>
      </c>
      <c r="Q326" s="108" t="str">
        <f>IF(HL!J325="","",HYPERLINK(HL!J325,9))</f>
        <v/>
      </c>
      <c r="R326" s="108" t="str">
        <f>IF(HL!K325="","",HYPERLINK(HL!K325,10))</f>
        <v/>
      </c>
      <c r="S326" s="108" t="str">
        <f>IF(HL!L325="","",HYPERLINK(HL!L325,11))</f>
        <v/>
      </c>
      <c r="T326" s="108" t="str">
        <f>IF(HL!M325="","",HYPERLINK(HL!M325,12))</f>
        <v/>
      </c>
      <c r="U326" s="108" t="str">
        <f>IF(HL!N325="","",HYPERLINK(HL!N325,13))</f>
        <v/>
      </c>
      <c r="V326" s="84" t="str">
        <f>IF(HL!O325="","",HYPERLINK(HL!O325,14))</f>
        <v/>
      </c>
      <c r="W326" s="81" t="str">
        <f>IF(HL!P325="","－",HYPERLINK(HL!P325,"表示"))</f>
        <v>表示</v>
      </c>
      <c r="X326" s="163">
        <v>37586</v>
      </c>
      <c r="Y326" s="164">
        <v>38453</v>
      </c>
      <c r="Z326" s="1" t="str">
        <f t="shared" si="10"/>
        <v>2005</v>
      </c>
      <c r="AA326" s="1">
        <f t="shared" si="11"/>
        <v>28</v>
      </c>
      <c r="AB326" s="23"/>
      <c r="AC326" s="23"/>
      <c r="AD326" s="23"/>
      <c r="AE326" s="23" t="s">
        <v>2004</v>
      </c>
      <c r="AF326" s="23"/>
      <c r="AG326" s="23"/>
      <c r="AH326" s="23"/>
      <c r="AI326" s="23"/>
      <c r="AJ326" s="23"/>
      <c r="AK326" s="23"/>
      <c r="AL326" s="35" t="s">
        <v>514</v>
      </c>
      <c r="AM326" s="23" t="s">
        <v>2004</v>
      </c>
      <c r="AN326" s="23"/>
      <c r="AO326" s="1" t="s">
        <v>551</v>
      </c>
      <c r="AP326" s="1"/>
      <c r="AQ326" s="1"/>
      <c r="AR326" s="269"/>
      <c r="AS326" s="270"/>
      <c r="AT326" s="271"/>
      <c r="AU326" s="271"/>
      <c r="AV326" s="10"/>
      <c r="AW326" s="10"/>
      <c r="AX326" s="11"/>
      <c r="AY326" s="11"/>
      <c r="AZ326" s="10"/>
      <c r="BA326" s="10"/>
    </row>
    <row r="327" spans="1:53" ht="91">
      <c r="A327" s="21">
        <v>323</v>
      </c>
      <c r="B327" s="35" t="s">
        <v>3118</v>
      </c>
      <c r="C327" s="35" t="s">
        <v>750</v>
      </c>
      <c r="D327" s="80">
        <v>265</v>
      </c>
      <c r="E327" s="115" t="s">
        <v>6119</v>
      </c>
      <c r="F327" s="79" t="s">
        <v>2283</v>
      </c>
      <c r="G327" s="1" t="s">
        <v>1182</v>
      </c>
      <c r="H327" s="23" t="s">
        <v>21</v>
      </c>
      <c r="I327" s="109" t="str">
        <f>IF(HL!B326="","",HYPERLINK(HL!B326,"表示"))</f>
        <v>表示</v>
      </c>
      <c r="J327" s="108">
        <f>IF(HL!C326="","",HYPERLINK(HL!C326,2))</f>
        <v>2</v>
      </c>
      <c r="K327" s="108">
        <f>IF(HL!D326="","",HYPERLINK(HL!D326,3))</f>
        <v>3</v>
      </c>
      <c r="L327" s="108">
        <f>IF(HL!E326="","",HYPERLINK(HL!E326,4))</f>
        <v>4</v>
      </c>
      <c r="M327" s="108" t="str">
        <f>IF(HL!F326="","",HYPERLINK(HL!F326,5))</f>
        <v/>
      </c>
      <c r="N327" s="108" t="str">
        <f>IF(HL!G326="","",HYPERLINK(HL!G326,6))</f>
        <v/>
      </c>
      <c r="O327" s="108" t="str">
        <f>IF(HL!H326="","",HYPERLINK(HL!H326,7))</f>
        <v/>
      </c>
      <c r="P327" s="108" t="str">
        <f>IF(HL!I326="","",HYPERLINK(HL!I326,8))</f>
        <v/>
      </c>
      <c r="Q327" s="108" t="str">
        <f>IF(HL!J326="","",HYPERLINK(HL!J326,9))</f>
        <v/>
      </c>
      <c r="R327" s="108" t="str">
        <f>IF(HL!K326="","",HYPERLINK(HL!K326,10))</f>
        <v/>
      </c>
      <c r="S327" s="108" t="str">
        <f>IF(HL!L326="","",HYPERLINK(HL!L326,11))</f>
        <v/>
      </c>
      <c r="T327" s="108" t="str">
        <f>IF(HL!M326="","",HYPERLINK(HL!M326,12))</f>
        <v/>
      </c>
      <c r="U327" s="108" t="str">
        <f>IF(HL!N326="","",HYPERLINK(HL!N326,13))</f>
        <v/>
      </c>
      <c r="V327" s="84" t="str">
        <f>IF(HL!O326="","",HYPERLINK(HL!O326,14))</f>
        <v/>
      </c>
      <c r="W327" s="81" t="str">
        <f>IF(HL!P326="","－",HYPERLINK(HL!P326,"表示"))</f>
        <v>表示</v>
      </c>
      <c r="X327" s="163">
        <v>37761</v>
      </c>
      <c r="Y327" s="164">
        <v>38453</v>
      </c>
      <c r="Z327" s="1" t="str">
        <f t="shared" si="10"/>
        <v>2005</v>
      </c>
      <c r="AA327" s="1">
        <f t="shared" si="11"/>
        <v>22</v>
      </c>
      <c r="AB327" s="23" t="s">
        <v>2004</v>
      </c>
      <c r="AC327" s="23"/>
      <c r="AD327" s="23"/>
      <c r="AE327" s="23"/>
      <c r="AF327" s="23"/>
      <c r="AG327" s="23"/>
      <c r="AH327" s="23"/>
      <c r="AI327" s="23"/>
      <c r="AJ327" s="23"/>
      <c r="AK327" s="23"/>
      <c r="AL327" s="35" t="s">
        <v>2400</v>
      </c>
      <c r="AM327" s="23" t="s">
        <v>2004</v>
      </c>
      <c r="AN327" s="23"/>
      <c r="AO327" s="1" t="s">
        <v>551</v>
      </c>
      <c r="AP327" s="1"/>
      <c r="AQ327" s="1"/>
      <c r="AR327" s="269"/>
      <c r="AS327" s="270"/>
      <c r="AT327" s="271"/>
      <c r="AU327" s="271"/>
      <c r="AV327" s="10"/>
      <c r="AW327" s="10"/>
      <c r="AX327" s="11"/>
      <c r="AY327" s="11"/>
      <c r="AZ327" s="10"/>
      <c r="BA327" s="10"/>
    </row>
    <row r="328" spans="1:53" ht="70.25" customHeight="1">
      <c r="A328" s="21">
        <v>324</v>
      </c>
      <c r="B328" s="35" t="s">
        <v>564</v>
      </c>
      <c r="C328" s="35" t="s">
        <v>665</v>
      </c>
      <c r="D328" s="88">
        <v>424</v>
      </c>
      <c r="E328" s="115" t="s">
        <v>1592</v>
      </c>
      <c r="F328" s="63" t="s">
        <v>4704</v>
      </c>
      <c r="G328" s="1" t="s">
        <v>1183</v>
      </c>
      <c r="H328" s="1" t="s">
        <v>23</v>
      </c>
      <c r="I328" s="109" t="str">
        <f>IF(HL!B327="","",HYPERLINK(HL!B327,"表示"))</f>
        <v>表示</v>
      </c>
      <c r="J328" s="108" t="str">
        <f>IF(HL!C327="","",HYPERLINK(HL!C327,2))</f>
        <v/>
      </c>
      <c r="K328" s="108" t="str">
        <f>IF(HL!D327="","",HYPERLINK(HL!D327,3))</f>
        <v/>
      </c>
      <c r="L328" s="108" t="str">
        <f>IF(HL!E327="","",HYPERLINK(HL!E327,4))</f>
        <v/>
      </c>
      <c r="M328" s="108" t="str">
        <f>IF(HL!F327="","",HYPERLINK(HL!F327,5))</f>
        <v/>
      </c>
      <c r="N328" s="108" t="str">
        <f>IF(HL!G327="","",HYPERLINK(HL!G327,6))</f>
        <v/>
      </c>
      <c r="O328" s="108" t="str">
        <f>IF(HL!H327="","",HYPERLINK(HL!H327,7))</f>
        <v/>
      </c>
      <c r="P328" s="108" t="str">
        <f>IF(HL!I327="","",HYPERLINK(HL!I327,8))</f>
        <v/>
      </c>
      <c r="Q328" s="108" t="str">
        <f>IF(HL!J327="","",HYPERLINK(HL!J327,9))</f>
        <v/>
      </c>
      <c r="R328" s="108" t="str">
        <f>IF(HL!K327="","",HYPERLINK(HL!K327,10))</f>
        <v/>
      </c>
      <c r="S328" s="108" t="str">
        <f>IF(HL!L327="","",HYPERLINK(HL!L327,11))</f>
        <v/>
      </c>
      <c r="T328" s="108" t="str">
        <f>IF(HL!M327="","",HYPERLINK(HL!M327,12))</f>
        <v/>
      </c>
      <c r="U328" s="108" t="str">
        <f>IF(HL!N327="","",HYPERLINK(HL!N327,13))</f>
        <v/>
      </c>
      <c r="V328" s="84" t="str">
        <f>IF(HL!O327="","",HYPERLINK(HL!O327,14))</f>
        <v/>
      </c>
      <c r="W328" s="1" t="s">
        <v>11737</v>
      </c>
      <c r="X328" s="163">
        <v>37771</v>
      </c>
      <c r="Y328" s="164">
        <v>38503</v>
      </c>
      <c r="Z328" s="1" t="str">
        <f t="shared" si="10"/>
        <v>2005</v>
      </c>
      <c r="AA328" s="1">
        <f t="shared" si="11"/>
        <v>24</v>
      </c>
      <c r="AB328" s="1"/>
      <c r="AC328" s="1"/>
      <c r="AD328" s="1"/>
      <c r="AE328" s="23" t="s">
        <v>2004</v>
      </c>
      <c r="AF328" s="1"/>
      <c r="AG328" s="1"/>
      <c r="AH328" s="1"/>
      <c r="AI328" s="1"/>
      <c r="AJ328" s="1"/>
      <c r="AK328" s="1"/>
      <c r="AL328" s="35" t="s">
        <v>563</v>
      </c>
      <c r="AM328" s="23"/>
      <c r="AN328" s="23" t="s">
        <v>2004</v>
      </c>
      <c r="AO328" s="1" t="s">
        <v>551</v>
      </c>
      <c r="AP328" s="1"/>
      <c r="AQ328" s="1"/>
      <c r="AR328" s="269"/>
      <c r="AS328" s="270"/>
      <c r="AT328" s="271"/>
      <c r="AU328" s="271"/>
      <c r="AV328" s="1"/>
      <c r="AW328" s="1"/>
      <c r="AX328" s="1" t="s">
        <v>2004</v>
      </c>
      <c r="AY328" s="1"/>
      <c r="AZ328" s="1"/>
      <c r="BA328" s="1"/>
    </row>
    <row r="329" spans="1:53" ht="70.25" customHeight="1">
      <c r="A329" s="21">
        <v>325</v>
      </c>
      <c r="B329" s="35" t="s">
        <v>3119</v>
      </c>
      <c r="C329" s="35" t="s">
        <v>565</v>
      </c>
      <c r="D329" s="88">
        <v>424</v>
      </c>
      <c r="E329" s="115" t="s">
        <v>1592</v>
      </c>
      <c r="F329" s="63" t="s">
        <v>2284</v>
      </c>
      <c r="G329" s="1" t="s">
        <v>1183</v>
      </c>
      <c r="H329" s="1" t="s">
        <v>23</v>
      </c>
      <c r="I329" s="109" t="str">
        <f>IF(HL!B328="","",HYPERLINK(HL!B328,"表示"))</f>
        <v>表示</v>
      </c>
      <c r="J329" s="108" t="str">
        <f>IF(HL!C328="","",HYPERLINK(HL!C328,2))</f>
        <v/>
      </c>
      <c r="K329" s="108" t="str">
        <f>IF(HL!D328="","",HYPERLINK(HL!D328,3))</f>
        <v/>
      </c>
      <c r="L329" s="108" t="str">
        <f>IF(HL!E328="","",HYPERLINK(HL!E328,4))</f>
        <v/>
      </c>
      <c r="M329" s="108" t="str">
        <f>IF(HL!F328="","",HYPERLINK(HL!F328,5))</f>
        <v/>
      </c>
      <c r="N329" s="108" t="str">
        <f>IF(HL!G328="","",HYPERLINK(HL!G328,6))</f>
        <v/>
      </c>
      <c r="O329" s="108" t="str">
        <f>IF(HL!H328="","",HYPERLINK(HL!H328,7))</f>
        <v/>
      </c>
      <c r="P329" s="108" t="str">
        <f>IF(HL!I328="","",HYPERLINK(HL!I328,8))</f>
        <v/>
      </c>
      <c r="Q329" s="108" t="str">
        <f>IF(HL!J328="","",HYPERLINK(HL!J328,9))</f>
        <v/>
      </c>
      <c r="R329" s="108" t="str">
        <f>IF(HL!K328="","",HYPERLINK(HL!K328,10))</f>
        <v/>
      </c>
      <c r="S329" s="108" t="str">
        <f>IF(HL!L328="","",HYPERLINK(HL!L328,11))</f>
        <v/>
      </c>
      <c r="T329" s="108" t="str">
        <f>IF(HL!M328="","",HYPERLINK(HL!M328,12))</f>
        <v/>
      </c>
      <c r="U329" s="108" t="str">
        <f>IF(HL!N328="","",HYPERLINK(HL!N328,13))</f>
        <v/>
      </c>
      <c r="V329" s="84" t="str">
        <f>IF(HL!O328="","",HYPERLINK(HL!O328,14))</f>
        <v/>
      </c>
      <c r="W329" s="1" t="s">
        <v>11737</v>
      </c>
      <c r="X329" s="163">
        <v>36706</v>
      </c>
      <c r="Y329" s="164">
        <v>38503</v>
      </c>
      <c r="Z329" s="1" t="str">
        <f t="shared" si="10"/>
        <v>2005</v>
      </c>
      <c r="AA329" s="1">
        <f t="shared" si="11"/>
        <v>59</v>
      </c>
      <c r="AB329" s="23"/>
      <c r="AC329" s="23"/>
      <c r="AD329" s="23"/>
      <c r="AE329" s="23" t="s">
        <v>2004</v>
      </c>
      <c r="AF329" s="23"/>
      <c r="AG329" s="23" t="s">
        <v>2004</v>
      </c>
      <c r="AH329" s="1"/>
      <c r="AI329" s="23"/>
      <c r="AJ329" s="23"/>
      <c r="AK329" s="23"/>
      <c r="AL329" s="35" t="s">
        <v>905</v>
      </c>
      <c r="AM329" s="23" t="s">
        <v>2004</v>
      </c>
      <c r="AN329" s="23"/>
      <c r="AO329" s="1" t="s">
        <v>551</v>
      </c>
      <c r="AP329" s="1"/>
      <c r="AQ329" s="1"/>
      <c r="AR329" s="269"/>
      <c r="AS329" s="270"/>
      <c r="AT329" s="271"/>
      <c r="AU329" s="271"/>
      <c r="AV329" s="1"/>
      <c r="AW329" s="1"/>
      <c r="AX329" s="1" t="s">
        <v>2004</v>
      </c>
      <c r="AY329" s="1"/>
      <c r="AZ329" s="1"/>
      <c r="BA329" s="1"/>
    </row>
    <row r="330" spans="1:53" ht="70.25" customHeight="1">
      <c r="A330" s="21">
        <v>326</v>
      </c>
      <c r="B330" s="35" t="s">
        <v>3120</v>
      </c>
      <c r="C330" s="35" t="s">
        <v>207</v>
      </c>
      <c r="D330" s="80">
        <v>395</v>
      </c>
      <c r="E330" s="115" t="s">
        <v>1598</v>
      </c>
      <c r="F330" s="79" t="s">
        <v>4705</v>
      </c>
      <c r="G330" s="1" t="s">
        <v>1182</v>
      </c>
      <c r="H330" s="23" t="s">
        <v>2005</v>
      </c>
      <c r="I330" s="109" t="str">
        <f>IF(HL!B329="","",HYPERLINK(HL!B329,"表示"))</f>
        <v>表示</v>
      </c>
      <c r="J330" s="108" t="str">
        <f>IF(HL!C329="","",HYPERLINK(HL!C329,2))</f>
        <v/>
      </c>
      <c r="K330" s="108" t="str">
        <f>IF(HL!D329="","",HYPERLINK(HL!D329,3))</f>
        <v/>
      </c>
      <c r="L330" s="108" t="str">
        <f>IF(HL!E329="","",HYPERLINK(HL!E329,4))</f>
        <v/>
      </c>
      <c r="M330" s="108" t="str">
        <f>IF(HL!F329="","",HYPERLINK(HL!F329,5))</f>
        <v/>
      </c>
      <c r="N330" s="108" t="str">
        <f>IF(HL!G329="","",HYPERLINK(HL!G329,6))</f>
        <v/>
      </c>
      <c r="O330" s="108" t="str">
        <f>IF(HL!H329="","",HYPERLINK(HL!H329,7))</f>
        <v/>
      </c>
      <c r="P330" s="108" t="str">
        <f>IF(HL!I329="","",HYPERLINK(HL!I329,8))</f>
        <v/>
      </c>
      <c r="Q330" s="108" t="str">
        <f>IF(HL!J329="","",HYPERLINK(HL!J329,9))</f>
        <v/>
      </c>
      <c r="R330" s="108" t="str">
        <f>IF(HL!K329="","",HYPERLINK(HL!K329,10))</f>
        <v/>
      </c>
      <c r="S330" s="108" t="str">
        <f>IF(HL!L329="","",HYPERLINK(HL!L329,11))</f>
        <v/>
      </c>
      <c r="T330" s="108" t="str">
        <f>IF(HL!M329="","",HYPERLINK(HL!M329,12))</f>
        <v/>
      </c>
      <c r="U330" s="108" t="str">
        <f>IF(HL!N329="","",HYPERLINK(HL!N329,13))</f>
        <v/>
      </c>
      <c r="V330" s="84" t="str">
        <f>IF(HL!O329="","",HYPERLINK(HL!O329,14))</f>
        <v/>
      </c>
      <c r="W330" s="81" t="str">
        <f>IF(HL!P329="","－",HYPERLINK(HL!P329,"表示"))</f>
        <v>表示</v>
      </c>
      <c r="X330" s="163">
        <v>37767</v>
      </c>
      <c r="Y330" s="164">
        <v>38558</v>
      </c>
      <c r="Z330" s="1" t="str">
        <f t="shared" si="10"/>
        <v>2005</v>
      </c>
      <c r="AA330" s="1">
        <f t="shared" si="11"/>
        <v>25</v>
      </c>
      <c r="AB330" s="23"/>
      <c r="AC330" s="23"/>
      <c r="AD330" s="23"/>
      <c r="AE330" s="23" t="s">
        <v>2004</v>
      </c>
      <c r="AF330" s="23"/>
      <c r="AG330" s="23"/>
      <c r="AH330" s="23"/>
      <c r="AI330" s="23"/>
      <c r="AJ330" s="23"/>
      <c r="AK330" s="23"/>
      <c r="AL330" s="35" t="s">
        <v>206</v>
      </c>
      <c r="AM330" s="23" t="s">
        <v>2004</v>
      </c>
      <c r="AN330" s="23"/>
      <c r="AO330" s="1" t="s">
        <v>855</v>
      </c>
      <c r="AP330" s="1"/>
      <c r="AQ330" s="1"/>
      <c r="AR330" s="269"/>
      <c r="AS330" s="270"/>
      <c r="AT330" s="271"/>
      <c r="AU330" s="271"/>
      <c r="AV330" s="1"/>
      <c r="AW330" s="1"/>
      <c r="AX330" s="1" t="s">
        <v>2004</v>
      </c>
      <c r="AY330" s="1"/>
      <c r="AZ330" s="1"/>
      <c r="BA330" s="1"/>
    </row>
    <row r="331" spans="1:53" ht="389.25" customHeight="1">
      <c r="A331" s="21">
        <v>327</v>
      </c>
      <c r="B331" s="35" t="s">
        <v>3121</v>
      </c>
      <c r="C331" s="35" t="s">
        <v>209</v>
      </c>
      <c r="D331" s="80">
        <v>613</v>
      </c>
      <c r="E331" s="115" t="s">
        <v>2201</v>
      </c>
      <c r="F331" s="79" t="s">
        <v>4706</v>
      </c>
      <c r="G331" s="1" t="s">
        <v>1182</v>
      </c>
      <c r="H331" s="1" t="s">
        <v>21</v>
      </c>
      <c r="I331" s="109" t="str">
        <f>IF(HL!B330="","",HYPERLINK(HL!B330,"表示"))</f>
        <v>表示</v>
      </c>
      <c r="J331" s="108" t="str">
        <f>IF(HL!C330="","",HYPERLINK(HL!C330,2))</f>
        <v/>
      </c>
      <c r="K331" s="108" t="str">
        <f>IF(HL!D330="","",HYPERLINK(HL!D330,3))</f>
        <v/>
      </c>
      <c r="L331" s="108" t="str">
        <f>IF(HL!E330="","",HYPERLINK(HL!E330,4))</f>
        <v/>
      </c>
      <c r="M331" s="108" t="str">
        <f>IF(HL!F330="","",HYPERLINK(HL!F330,5))</f>
        <v/>
      </c>
      <c r="N331" s="108" t="str">
        <f>IF(HL!G330="","",HYPERLINK(HL!G330,6))</f>
        <v/>
      </c>
      <c r="O331" s="108" t="str">
        <f>IF(HL!H330="","",HYPERLINK(HL!H330,7))</f>
        <v/>
      </c>
      <c r="P331" s="108" t="str">
        <f>IF(HL!I330="","",HYPERLINK(HL!I330,8))</f>
        <v/>
      </c>
      <c r="Q331" s="108" t="str">
        <f>IF(HL!J330="","",HYPERLINK(HL!J330,9))</f>
        <v/>
      </c>
      <c r="R331" s="108" t="str">
        <f>IF(HL!K330="","",HYPERLINK(HL!K330,10))</f>
        <v/>
      </c>
      <c r="S331" s="108" t="str">
        <f>IF(HL!L330="","",HYPERLINK(HL!L330,11))</f>
        <v/>
      </c>
      <c r="T331" s="108" t="str">
        <f>IF(HL!M330="","",HYPERLINK(HL!M330,12))</f>
        <v/>
      </c>
      <c r="U331" s="108" t="str">
        <f>IF(HL!N330="","",HYPERLINK(HL!N330,13))</f>
        <v/>
      </c>
      <c r="V331" s="84" t="str">
        <f>IF(HL!O330="","",HYPERLINK(HL!O330,14))</f>
        <v/>
      </c>
      <c r="W331" s="81" t="str">
        <f>IF(HL!P330="","－",HYPERLINK(HL!P330,"表示"))</f>
        <v>表示</v>
      </c>
      <c r="X331" s="163">
        <v>37894</v>
      </c>
      <c r="Y331" s="164">
        <v>38558</v>
      </c>
      <c r="Z331" s="1" t="str">
        <f t="shared" si="10"/>
        <v>2005</v>
      </c>
      <c r="AA331" s="1">
        <f t="shared" si="11"/>
        <v>21</v>
      </c>
      <c r="AB331" s="23" t="s">
        <v>2004</v>
      </c>
      <c r="AC331" s="23"/>
      <c r="AD331" s="23"/>
      <c r="AE331" s="23"/>
      <c r="AF331" s="23"/>
      <c r="AG331" s="23"/>
      <c r="AH331" s="23"/>
      <c r="AI331" s="23"/>
      <c r="AJ331" s="23"/>
      <c r="AK331" s="23"/>
      <c r="AL331" s="35" t="s">
        <v>208</v>
      </c>
      <c r="AM331" s="23" t="s">
        <v>2004</v>
      </c>
      <c r="AN331" s="23"/>
      <c r="AO331" s="1" t="s">
        <v>551</v>
      </c>
      <c r="AP331" s="1"/>
      <c r="AQ331" s="1"/>
      <c r="AR331" s="269"/>
      <c r="AS331" s="270"/>
      <c r="AT331" s="271"/>
      <c r="AU331" s="271"/>
      <c r="AV331" s="1"/>
      <c r="AW331" s="1"/>
      <c r="AX331" s="1" t="s">
        <v>2004</v>
      </c>
      <c r="AY331" s="1"/>
      <c r="AZ331" s="1"/>
      <c r="BA331" s="1"/>
    </row>
    <row r="332" spans="1:53" ht="70.25" customHeight="1">
      <c r="A332" s="21">
        <v>328</v>
      </c>
      <c r="B332" s="35" t="s">
        <v>210</v>
      </c>
      <c r="C332" s="35" t="s">
        <v>211</v>
      </c>
      <c r="D332" s="88">
        <v>131</v>
      </c>
      <c r="E332" s="115" t="s">
        <v>2141</v>
      </c>
      <c r="F332" s="89" t="s">
        <v>4261</v>
      </c>
      <c r="G332" s="1" t="s">
        <v>1182</v>
      </c>
      <c r="H332" s="1" t="s">
        <v>2008</v>
      </c>
      <c r="I332" s="109" t="str">
        <f>IF(HL!B331="","",HYPERLINK(HL!B331,"表示"))</f>
        <v>表示</v>
      </c>
      <c r="J332" s="108" t="str">
        <f>IF(HL!C331="","",HYPERLINK(HL!C331,2))</f>
        <v/>
      </c>
      <c r="K332" s="108" t="str">
        <f>IF(HL!D331="","",HYPERLINK(HL!D331,3))</f>
        <v/>
      </c>
      <c r="L332" s="108" t="str">
        <f>IF(HL!E331="","",HYPERLINK(HL!E331,4))</f>
        <v/>
      </c>
      <c r="M332" s="108" t="str">
        <f>IF(HL!F331="","",HYPERLINK(HL!F331,5))</f>
        <v/>
      </c>
      <c r="N332" s="108" t="str">
        <f>IF(HL!G331="","",HYPERLINK(HL!G331,6))</f>
        <v/>
      </c>
      <c r="O332" s="108" t="str">
        <f>IF(HL!H331="","",HYPERLINK(HL!H331,7))</f>
        <v/>
      </c>
      <c r="P332" s="108" t="str">
        <f>IF(HL!I331="","",HYPERLINK(HL!I331,8))</f>
        <v/>
      </c>
      <c r="Q332" s="108" t="str">
        <f>IF(HL!J331="","",HYPERLINK(HL!J331,9))</f>
        <v/>
      </c>
      <c r="R332" s="108" t="str">
        <f>IF(HL!K331="","",HYPERLINK(HL!K331,10))</f>
        <v/>
      </c>
      <c r="S332" s="108" t="str">
        <f>IF(HL!L331="","",HYPERLINK(HL!L331,11))</f>
        <v/>
      </c>
      <c r="T332" s="108" t="str">
        <f>IF(HL!M331="","",HYPERLINK(HL!M331,12))</f>
        <v/>
      </c>
      <c r="U332" s="108" t="str">
        <f>IF(HL!N331="","",HYPERLINK(HL!N331,13))</f>
        <v/>
      </c>
      <c r="V332" s="84" t="str">
        <f>IF(HL!O331="","",HYPERLINK(HL!O331,14))</f>
        <v/>
      </c>
      <c r="W332" s="81" t="str">
        <f>IF(HL!P331="","－",HYPERLINK(HL!P331,"表示"))</f>
        <v>表示</v>
      </c>
      <c r="X332" s="163">
        <v>37767</v>
      </c>
      <c r="Y332" s="164">
        <v>38558</v>
      </c>
      <c r="Z332" s="1" t="str">
        <f t="shared" si="10"/>
        <v>2005</v>
      </c>
      <c r="AA332" s="1">
        <f t="shared" si="11"/>
        <v>25</v>
      </c>
      <c r="AB332" s="23"/>
      <c r="AC332" s="23"/>
      <c r="AD332" s="23" t="s">
        <v>2004</v>
      </c>
      <c r="AE332" s="23"/>
      <c r="AF332" s="23"/>
      <c r="AG332" s="23"/>
      <c r="AH332" s="23"/>
      <c r="AI332" s="23"/>
      <c r="AJ332" s="23"/>
      <c r="AK332" s="23"/>
      <c r="AL332" s="35" t="s">
        <v>232</v>
      </c>
      <c r="AM332" s="23" t="s">
        <v>2004</v>
      </c>
      <c r="AN332" s="23"/>
      <c r="AO332" s="1" t="s">
        <v>551</v>
      </c>
      <c r="AP332" s="1"/>
      <c r="AQ332" s="1"/>
      <c r="AR332" s="269"/>
      <c r="AS332" s="270"/>
      <c r="AT332" s="271"/>
      <c r="AU332" s="271"/>
      <c r="AV332" s="1"/>
      <c r="AW332" s="1" t="s">
        <v>2004</v>
      </c>
      <c r="AX332" s="1"/>
      <c r="AY332" s="1"/>
      <c r="AZ332" s="1"/>
      <c r="BA332" s="1"/>
    </row>
    <row r="333" spans="1:53" ht="350.25" customHeight="1">
      <c r="A333" s="21">
        <v>329</v>
      </c>
      <c r="B333" s="35" t="s">
        <v>3122</v>
      </c>
      <c r="C333" s="35" t="s">
        <v>4199</v>
      </c>
      <c r="D333" s="80">
        <v>430</v>
      </c>
      <c r="E333" s="115" t="s">
        <v>995</v>
      </c>
      <c r="F333" s="79" t="s">
        <v>1251</v>
      </c>
      <c r="G333" s="1" t="s">
        <v>1182</v>
      </c>
      <c r="H333" s="1" t="s">
        <v>5848</v>
      </c>
      <c r="I333" s="109" t="str">
        <f>IF(HL!B332="","",HYPERLINK(HL!B332,"表示"))</f>
        <v>表示</v>
      </c>
      <c r="J333" s="108">
        <f>IF(HL!C332="","",HYPERLINK(HL!C332,2))</f>
        <v>2</v>
      </c>
      <c r="K333" s="108" t="str">
        <f>IF(HL!D332="","",HYPERLINK(HL!D332,3))</f>
        <v/>
      </c>
      <c r="L333" s="108" t="str">
        <f>IF(HL!E332="","",HYPERLINK(HL!E332,4))</f>
        <v/>
      </c>
      <c r="M333" s="108" t="str">
        <f>IF(HL!F332="","",HYPERLINK(HL!F332,5))</f>
        <v/>
      </c>
      <c r="N333" s="108" t="str">
        <f>IF(HL!G332="","",HYPERLINK(HL!G332,6))</f>
        <v/>
      </c>
      <c r="O333" s="108" t="str">
        <f>IF(HL!H332="","",HYPERLINK(HL!H332,7))</f>
        <v/>
      </c>
      <c r="P333" s="108" t="str">
        <f>IF(HL!I332="","",HYPERLINK(HL!I332,8))</f>
        <v/>
      </c>
      <c r="Q333" s="108" t="str">
        <f>IF(HL!J332="","",HYPERLINK(HL!J332,9))</f>
        <v/>
      </c>
      <c r="R333" s="108" t="str">
        <f>IF(HL!K332="","",HYPERLINK(HL!K332,10))</f>
        <v/>
      </c>
      <c r="S333" s="108" t="str">
        <f>IF(HL!L332="","",HYPERLINK(HL!L332,11))</f>
        <v/>
      </c>
      <c r="T333" s="108" t="str">
        <f>IF(HL!M332="","",HYPERLINK(HL!M332,12))</f>
        <v/>
      </c>
      <c r="U333" s="108" t="str">
        <f>IF(HL!N332="","",HYPERLINK(HL!N332,13))</f>
        <v/>
      </c>
      <c r="V333" s="84" t="str">
        <f>IF(HL!O332="","",HYPERLINK(HL!O332,14))</f>
        <v/>
      </c>
      <c r="W333" s="81" t="str">
        <f>IF(HL!P332="","－",HYPERLINK(HL!P332,"表示"))</f>
        <v>表示</v>
      </c>
      <c r="X333" s="163">
        <v>36615</v>
      </c>
      <c r="Y333" s="164">
        <v>38558</v>
      </c>
      <c r="Z333" s="1" t="str">
        <f t="shared" si="10"/>
        <v>2005</v>
      </c>
      <c r="AA333" s="1">
        <f t="shared" si="11"/>
        <v>63</v>
      </c>
      <c r="AB333" s="23" t="s">
        <v>2004</v>
      </c>
      <c r="AC333" s="23"/>
      <c r="AD333" s="23"/>
      <c r="AE333" s="23"/>
      <c r="AF333" s="23"/>
      <c r="AG333" s="23"/>
      <c r="AH333" s="23"/>
      <c r="AI333" s="23"/>
      <c r="AJ333" s="23"/>
      <c r="AK333" s="23"/>
      <c r="AL333" s="35" t="s">
        <v>2648</v>
      </c>
      <c r="AM333" s="23" t="s">
        <v>2004</v>
      </c>
      <c r="AN333" s="23" t="s">
        <v>2004</v>
      </c>
      <c r="AO333" s="1" t="s">
        <v>995</v>
      </c>
      <c r="AP333" s="1"/>
      <c r="AQ333" s="1"/>
      <c r="AR333" s="269"/>
      <c r="AS333" s="270"/>
      <c r="AT333" s="271"/>
      <c r="AU333" s="271"/>
      <c r="AV333" s="1"/>
      <c r="AW333" s="1"/>
      <c r="AX333" s="1" t="s">
        <v>2004</v>
      </c>
      <c r="AY333" s="1"/>
      <c r="AZ333" s="1"/>
      <c r="BA333" s="1"/>
    </row>
    <row r="334" spans="1:53" ht="70.25" customHeight="1">
      <c r="A334" s="21">
        <v>330</v>
      </c>
      <c r="B334" s="35" t="s">
        <v>3123</v>
      </c>
      <c r="C334" s="35" t="s">
        <v>3124</v>
      </c>
      <c r="D334" s="88">
        <v>423</v>
      </c>
      <c r="E334" s="115" t="s">
        <v>2565</v>
      </c>
      <c r="F334" s="89" t="s">
        <v>824</v>
      </c>
      <c r="G334" s="1" t="s">
        <v>1182</v>
      </c>
      <c r="H334" s="1" t="s">
        <v>23</v>
      </c>
      <c r="I334" s="109" t="str">
        <f>IF(HL!B333="","",HYPERLINK(HL!B333,"表示"))</f>
        <v>表示</v>
      </c>
      <c r="J334" s="108" t="str">
        <f>IF(HL!C333="","",HYPERLINK(HL!C333,2))</f>
        <v/>
      </c>
      <c r="K334" s="108" t="str">
        <f>IF(HL!D333="","",HYPERLINK(HL!D333,3))</f>
        <v/>
      </c>
      <c r="L334" s="108" t="str">
        <f>IF(HL!E333="","",HYPERLINK(HL!E333,4))</f>
        <v/>
      </c>
      <c r="M334" s="108" t="str">
        <f>IF(HL!F333="","",HYPERLINK(HL!F333,5))</f>
        <v/>
      </c>
      <c r="N334" s="108" t="str">
        <f>IF(HL!G333="","",HYPERLINK(HL!G333,6))</f>
        <v/>
      </c>
      <c r="O334" s="108" t="str">
        <f>IF(HL!H333="","",HYPERLINK(HL!H333,7))</f>
        <v/>
      </c>
      <c r="P334" s="108" t="str">
        <f>IF(HL!I333="","",HYPERLINK(HL!I333,8))</f>
        <v/>
      </c>
      <c r="Q334" s="108" t="str">
        <f>IF(HL!J333="","",HYPERLINK(HL!J333,9))</f>
        <v/>
      </c>
      <c r="R334" s="108" t="str">
        <f>IF(HL!K333="","",HYPERLINK(HL!K333,10))</f>
        <v/>
      </c>
      <c r="S334" s="108" t="str">
        <f>IF(HL!L333="","",HYPERLINK(HL!L333,11))</f>
        <v/>
      </c>
      <c r="T334" s="108" t="str">
        <f>IF(HL!M333="","",HYPERLINK(HL!M333,12))</f>
        <v/>
      </c>
      <c r="U334" s="108" t="str">
        <f>IF(HL!N333="","",HYPERLINK(HL!N333,13))</f>
        <v/>
      </c>
      <c r="V334" s="84" t="str">
        <f>IF(HL!O333="","",HYPERLINK(HL!O333,14))</f>
        <v/>
      </c>
      <c r="W334" s="81" t="str">
        <f>IF(HL!P333="","－",HYPERLINK(HL!P333,"表示"))</f>
        <v>表示</v>
      </c>
      <c r="X334" s="163">
        <v>37798</v>
      </c>
      <c r="Y334" s="164">
        <v>38558</v>
      </c>
      <c r="Z334" s="1" t="str">
        <f t="shared" si="10"/>
        <v>2005</v>
      </c>
      <c r="AA334" s="1">
        <f t="shared" si="11"/>
        <v>24</v>
      </c>
      <c r="AB334" s="23" t="s">
        <v>2004</v>
      </c>
      <c r="AC334" s="23"/>
      <c r="AD334" s="23"/>
      <c r="AE334" s="23"/>
      <c r="AF334" s="23"/>
      <c r="AG334" s="23"/>
      <c r="AH334" s="23"/>
      <c r="AI334" s="23"/>
      <c r="AJ334" s="23"/>
      <c r="AK334" s="23"/>
      <c r="AL334" s="35" t="s">
        <v>212</v>
      </c>
      <c r="AM334" s="23"/>
      <c r="AN334" s="23" t="s">
        <v>2004</v>
      </c>
      <c r="AO334" s="1" t="s">
        <v>855</v>
      </c>
      <c r="AP334" s="1"/>
      <c r="AQ334" s="1"/>
      <c r="AR334" s="269"/>
      <c r="AS334" s="270"/>
      <c r="AT334" s="271"/>
      <c r="AU334" s="271"/>
      <c r="AV334" s="1" t="s">
        <v>2004</v>
      </c>
      <c r="AW334" s="1"/>
      <c r="AX334" s="1"/>
      <c r="AY334" s="1"/>
      <c r="AZ334" s="1"/>
      <c r="BA334" s="1"/>
    </row>
    <row r="335" spans="1:53" ht="70.25" customHeight="1">
      <c r="A335" s="21">
        <v>331</v>
      </c>
      <c r="B335" s="35" t="s">
        <v>213</v>
      </c>
      <c r="C335" s="35" t="s">
        <v>214</v>
      </c>
      <c r="D335" s="88">
        <v>636</v>
      </c>
      <c r="E335" s="115" t="s">
        <v>1593</v>
      </c>
      <c r="F335" s="89" t="s">
        <v>4262</v>
      </c>
      <c r="G335" s="1" t="s">
        <v>1182</v>
      </c>
      <c r="H335" s="1" t="s">
        <v>668</v>
      </c>
      <c r="I335" s="109" t="str">
        <f>IF(HL!B334="","",HYPERLINK(HL!B334,"表示"))</f>
        <v>表示</v>
      </c>
      <c r="J335" s="108" t="str">
        <f>IF(HL!C334="","",HYPERLINK(HL!C334,2))</f>
        <v/>
      </c>
      <c r="K335" s="108" t="str">
        <f>IF(HL!D334="","",HYPERLINK(HL!D334,3))</f>
        <v/>
      </c>
      <c r="L335" s="108" t="str">
        <f>IF(HL!E334="","",HYPERLINK(HL!E334,4))</f>
        <v/>
      </c>
      <c r="M335" s="108" t="str">
        <f>IF(HL!F334="","",HYPERLINK(HL!F334,5))</f>
        <v/>
      </c>
      <c r="N335" s="108" t="str">
        <f>IF(HL!G334="","",HYPERLINK(HL!G334,6))</f>
        <v/>
      </c>
      <c r="O335" s="108" t="str">
        <f>IF(HL!H334="","",HYPERLINK(HL!H334,7))</f>
        <v/>
      </c>
      <c r="P335" s="108" t="str">
        <f>IF(HL!I334="","",HYPERLINK(HL!I334,8))</f>
        <v/>
      </c>
      <c r="Q335" s="108" t="str">
        <f>IF(HL!J334="","",HYPERLINK(HL!J334,9))</f>
        <v/>
      </c>
      <c r="R335" s="108" t="str">
        <f>IF(HL!K334="","",HYPERLINK(HL!K334,10))</f>
        <v/>
      </c>
      <c r="S335" s="108" t="str">
        <f>IF(HL!L334="","",HYPERLINK(HL!L334,11))</f>
        <v/>
      </c>
      <c r="T335" s="108" t="str">
        <f>IF(HL!M334="","",HYPERLINK(HL!M334,12))</f>
        <v/>
      </c>
      <c r="U335" s="108" t="str">
        <f>IF(HL!N334="","",HYPERLINK(HL!N334,13))</f>
        <v/>
      </c>
      <c r="V335" s="84" t="str">
        <f>IF(HL!O334="","",HYPERLINK(HL!O334,14))</f>
        <v/>
      </c>
      <c r="W335" s="81" t="str">
        <f>IF(HL!P334="","－",HYPERLINK(HL!P334,"表示"))</f>
        <v>表示</v>
      </c>
      <c r="X335" s="163">
        <v>37761</v>
      </c>
      <c r="Y335" s="164">
        <v>38558</v>
      </c>
      <c r="Z335" s="1" t="str">
        <f t="shared" si="10"/>
        <v>2005</v>
      </c>
      <c r="AA335" s="1">
        <f t="shared" si="11"/>
        <v>26</v>
      </c>
      <c r="AB335" s="23" t="s">
        <v>2004</v>
      </c>
      <c r="AC335" s="23"/>
      <c r="AD335" s="23"/>
      <c r="AE335" s="23"/>
      <c r="AF335" s="23"/>
      <c r="AG335" s="23"/>
      <c r="AH335" s="23"/>
      <c r="AI335" s="23"/>
      <c r="AJ335" s="23"/>
      <c r="AK335" s="23"/>
      <c r="AL335" s="35" t="s">
        <v>2649</v>
      </c>
      <c r="AM335" s="23" t="s">
        <v>2004</v>
      </c>
      <c r="AN335" s="23"/>
      <c r="AO335" s="23" t="s">
        <v>5651</v>
      </c>
      <c r="AP335" s="23"/>
      <c r="AQ335" s="23"/>
      <c r="AR335" s="269"/>
      <c r="AS335" s="270"/>
      <c r="AT335" s="269"/>
      <c r="AU335" s="269"/>
      <c r="AV335" s="1"/>
      <c r="AW335" s="1"/>
      <c r="AX335" s="1" t="s">
        <v>2004</v>
      </c>
      <c r="AY335" s="1"/>
      <c r="AZ335" s="1"/>
      <c r="BA335" s="1"/>
    </row>
    <row r="336" spans="1:53" ht="70.25" customHeight="1">
      <c r="A336" s="21">
        <v>332</v>
      </c>
      <c r="B336" s="35" t="s">
        <v>3001</v>
      </c>
      <c r="C336" s="35" t="s">
        <v>558</v>
      </c>
      <c r="D336" s="88">
        <v>249</v>
      </c>
      <c r="E336" s="115" t="s">
        <v>1597</v>
      </c>
      <c r="F336" s="63" t="s">
        <v>2285</v>
      </c>
      <c r="G336" s="1" t="s">
        <v>1183</v>
      </c>
      <c r="H336" s="1" t="s">
        <v>23</v>
      </c>
      <c r="I336" s="109" t="str">
        <f>IF(HL!B335="","",HYPERLINK(HL!B335,"表示"))</f>
        <v>表示</v>
      </c>
      <c r="J336" s="108">
        <f>IF(HL!C335="","",HYPERLINK(HL!C335,2))</f>
        <v>2</v>
      </c>
      <c r="K336" s="108">
        <f>IF(HL!D335="","",HYPERLINK(HL!D335,3))</f>
        <v>3</v>
      </c>
      <c r="L336" s="108">
        <f>IF(HL!E335="","",HYPERLINK(HL!E335,4))</f>
        <v>4</v>
      </c>
      <c r="M336" s="108" t="str">
        <f>IF(HL!F335="","",HYPERLINK(HL!F335,5))</f>
        <v/>
      </c>
      <c r="N336" s="108" t="str">
        <f>IF(HL!G335="","",HYPERLINK(HL!G335,6))</f>
        <v/>
      </c>
      <c r="O336" s="108" t="str">
        <f>IF(HL!H335="","",HYPERLINK(HL!H335,7))</f>
        <v/>
      </c>
      <c r="P336" s="108" t="str">
        <f>IF(HL!I335="","",HYPERLINK(HL!I335,8))</f>
        <v/>
      </c>
      <c r="Q336" s="108" t="str">
        <f>IF(HL!J335="","",HYPERLINK(HL!J335,9))</f>
        <v/>
      </c>
      <c r="R336" s="108" t="str">
        <f>IF(HL!K335="","",HYPERLINK(HL!K335,10))</f>
        <v/>
      </c>
      <c r="S336" s="108" t="str">
        <f>IF(HL!L335="","",HYPERLINK(HL!L335,11))</f>
        <v/>
      </c>
      <c r="T336" s="108" t="str">
        <f>IF(HL!M335="","",HYPERLINK(HL!M335,12))</f>
        <v/>
      </c>
      <c r="U336" s="108" t="str">
        <f>IF(HL!N335="","",HYPERLINK(HL!N335,13))</f>
        <v/>
      </c>
      <c r="V336" s="84" t="str">
        <f>IF(HL!O335="","",HYPERLINK(HL!O335,14))</f>
        <v/>
      </c>
      <c r="W336" s="1" t="s">
        <v>11737</v>
      </c>
      <c r="X336" s="163">
        <v>38043</v>
      </c>
      <c r="Y336" s="164">
        <v>38582</v>
      </c>
      <c r="Z336" s="1" t="str">
        <f t="shared" si="10"/>
        <v>2005</v>
      </c>
      <c r="AA336" s="1">
        <f t="shared" si="11"/>
        <v>17</v>
      </c>
      <c r="AB336" s="1"/>
      <c r="AC336" s="1"/>
      <c r="AD336" s="1"/>
      <c r="AE336" s="23" t="s">
        <v>2004</v>
      </c>
      <c r="AF336" s="1"/>
      <c r="AG336" s="1"/>
      <c r="AH336" s="1"/>
      <c r="AI336" s="1"/>
      <c r="AJ336" s="1"/>
      <c r="AK336" s="1"/>
      <c r="AL336" s="35" t="s">
        <v>219</v>
      </c>
      <c r="AM336" s="23" t="s">
        <v>2004</v>
      </c>
      <c r="AN336" s="23"/>
      <c r="AO336" s="1" t="s">
        <v>551</v>
      </c>
      <c r="AP336" s="1"/>
      <c r="AQ336" s="1"/>
      <c r="AR336" s="269"/>
      <c r="AS336" s="270"/>
      <c r="AT336" s="271"/>
      <c r="AU336" s="271"/>
      <c r="AV336" s="1" t="s">
        <v>2004</v>
      </c>
      <c r="AW336" s="1"/>
      <c r="AX336" s="1"/>
      <c r="AY336" s="1"/>
      <c r="AZ336" s="1"/>
      <c r="BA336" s="1"/>
    </row>
    <row r="337" spans="1:53" ht="70.25" customHeight="1">
      <c r="A337" s="21">
        <v>333</v>
      </c>
      <c r="B337" s="35" t="s">
        <v>561</v>
      </c>
      <c r="C337" s="35" t="s">
        <v>562</v>
      </c>
      <c r="D337" s="88">
        <v>424</v>
      </c>
      <c r="E337" s="115" t="s">
        <v>1592</v>
      </c>
      <c r="F337" s="63" t="s">
        <v>2286</v>
      </c>
      <c r="G337" s="1" t="s">
        <v>1183</v>
      </c>
      <c r="H337" s="1" t="s">
        <v>23</v>
      </c>
      <c r="I337" s="109" t="str">
        <f>IF(HL!B336="","",HYPERLINK(HL!B336,"表示"))</f>
        <v>表示</v>
      </c>
      <c r="J337" s="108">
        <f>IF(HL!C336="","",HYPERLINK(HL!C336,2))</f>
        <v>2</v>
      </c>
      <c r="K337" s="108" t="str">
        <f>IF(HL!D336="","",HYPERLINK(HL!D336,3))</f>
        <v/>
      </c>
      <c r="L337" s="108" t="str">
        <f>IF(HL!E336="","",HYPERLINK(HL!E336,4))</f>
        <v/>
      </c>
      <c r="M337" s="108" t="str">
        <f>IF(HL!F336="","",HYPERLINK(HL!F336,5))</f>
        <v/>
      </c>
      <c r="N337" s="108" t="str">
        <f>IF(HL!G336="","",HYPERLINK(HL!G336,6))</f>
        <v/>
      </c>
      <c r="O337" s="108" t="str">
        <f>IF(HL!H336="","",HYPERLINK(HL!H336,7))</f>
        <v/>
      </c>
      <c r="P337" s="108" t="str">
        <f>IF(HL!I336="","",HYPERLINK(HL!I336,8))</f>
        <v/>
      </c>
      <c r="Q337" s="108" t="str">
        <f>IF(HL!J336="","",HYPERLINK(HL!J336,9))</f>
        <v/>
      </c>
      <c r="R337" s="108" t="str">
        <f>IF(HL!K336="","",HYPERLINK(HL!K336,10))</f>
        <v/>
      </c>
      <c r="S337" s="108" t="str">
        <f>IF(HL!L336="","",HYPERLINK(HL!L336,11))</f>
        <v/>
      </c>
      <c r="T337" s="108" t="str">
        <f>IF(HL!M336="","",HYPERLINK(HL!M336,12))</f>
        <v/>
      </c>
      <c r="U337" s="108" t="str">
        <f>IF(HL!N336="","",HYPERLINK(HL!N336,13))</f>
        <v/>
      </c>
      <c r="V337" s="84" t="str">
        <f>IF(HL!O336="","",HYPERLINK(HL!O336,14))</f>
        <v/>
      </c>
      <c r="W337" s="1" t="s">
        <v>11737</v>
      </c>
      <c r="X337" s="163">
        <v>37946</v>
      </c>
      <c r="Y337" s="164">
        <v>38582</v>
      </c>
      <c r="Z337" s="1" t="str">
        <f t="shared" si="10"/>
        <v>2005</v>
      </c>
      <c r="AA337" s="1">
        <f t="shared" si="11"/>
        <v>20</v>
      </c>
      <c r="AB337" s="23"/>
      <c r="AC337" s="23"/>
      <c r="AD337" s="23"/>
      <c r="AE337" s="23" t="s">
        <v>2004</v>
      </c>
      <c r="AF337" s="23"/>
      <c r="AG337" s="23" t="s">
        <v>2004</v>
      </c>
      <c r="AH337" s="1"/>
      <c r="AI337" s="23"/>
      <c r="AJ337" s="23"/>
      <c r="AK337" s="23"/>
      <c r="AL337" s="35" t="s">
        <v>560</v>
      </c>
      <c r="AM337" s="23"/>
      <c r="AN337" s="23" t="s">
        <v>2004</v>
      </c>
      <c r="AO337" s="1" t="s">
        <v>551</v>
      </c>
      <c r="AP337" s="1"/>
      <c r="AQ337" s="1"/>
      <c r="AR337" s="269"/>
      <c r="AS337" s="270"/>
      <c r="AT337" s="271"/>
      <c r="AU337" s="271"/>
      <c r="AV337" s="1"/>
      <c r="AW337" s="1"/>
      <c r="AX337" s="1" t="s">
        <v>2004</v>
      </c>
      <c r="AY337" s="1"/>
      <c r="AZ337" s="1"/>
      <c r="BA337" s="1"/>
    </row>
    <row r="338" spans="1:53" ht="143">
      <c r="A338" s="21">
        <v>334</v>
      </c>
      <c r="B338" s="35" t="s">
        <v>2897</v>
      </c>
      <c r="C338" s="35" t="s">
        <v>559</v>
      </c>
      <c r="D338" s="80">
        <v>625</v>
      </c>
      <c r="E338" s="115" t="s">
        <v>1594</v>
      </c>
      <c r="F338" s="63" t="s">
        <v>4707</v>
      </c>
      <c r="G338" s="1" t="s">
        <v>1183</v>
      </c>
      <c r="H338" s="1" t="s">
        <v>20</v>
      </c>
      <c r="I338" s="109" t="str">
        <f>IF(HL!B337="","",HYPERLINK(HL!B337,"表示"))</f>
        <v>表示</v>
      </c>
      <c r="J338" s="108">
        <f>IF(HL!C337="","",HYPERLINK(HL!C337,2))</f>
        <v>2</v>
      </c>
      <c r="K338" s="108" t="str">
        <f>IF(HL!D337="","",HYPERLINK(HL!D337,3))</f>
        <v/>
      </c>
      <c r="L338" s="108" t="str">
        <f>IF(HL!E337="","",HYPERLINK(HL!E337,4))</f>
        <v/>
      </c>
      <c r="M338" s="108" t="str">
        <f>IF(HL!F337="","",HYPERLINK(HL!F337,5))</f>
        <v/>
      </c>
      <c r="N338" s="108" t="str">
        <f>IF(HL!G337="","",HYPERLINK(HL!G337,6))</f>
        <v/>
      </c>
      <c r="O338" s="108" t="str">
        <f>IF(HL!H337="","",HYPERLINK(HL!H337,7))</f>
        <v/>
      </c>
      <c r="P338" s="108" t="str">
        <f>IF(HL!I337="","",HYPERLINK(HL!I337,8))</f>
        <v/>
      </c>
      <c r="Q338" s="108" t="str">
        <f>IF(HL!J337="","",HYPERLINK(HL!J337,9))</f>
        <v/>
      </c>
      <c r="R338" s="108" t="str">
        <f>IF(HL!K337="","",HYPERLINK(HL!K337,10))</f>
        <v/>
      </c>
      <c r="S338" s="108" t="str">
        <f>IF(HL!L337="","",HYPERLINK(HL!L337,11))</f>
        <v/>
      </c>
      <c r="T338" s="108" t="str">
        <f>IF(HL!M337="","",HYPERLINK(HL!M337,12))</f>
        <v/>
      </c>
      <c r="U338" s="108" t="str">
        <f>IF(HL!N337="","",HYPERLINK(HL!N337,13))</f>
        <v/>
      </c>
      <c r="V338" s="84" t="str">
        <f>IF(HL!O337="","",HYPERLINK(HL!O337,14))</f>
        <v/>
      </c>
      <c r="W338" s="1" t="s">
        <v>11737</v>
      </c>
      <c r="X338" s="163">
        <v>38167</v>
      </c>
      <c r="Y338" s="164">
        <v>38611</v>
      </c>
      <c r="Z338" s="1" t="str">
        <f t="shared" si="10"/>
        <v>2005</v>
      </c>
      <c r="AA338" s="1">
        <f t="shared" si="11"/>
        <v>14</v>
      </c>
      <c r="AB338" s="23"/>
      <c r="AC338" s="23"/>
      <c r="AD338" s="23"/>
      <c r="AE338" s="23" t="s">
        <v>2004</v>
      </c>
      <c r="AF338" s="23"/>
      <c r="AG338" s="23"/>
      <c r="AH338" s="23"/>
      <c r="AI338" s="23"/>
      <c r="AJ338" s="23"/>
      <c r="AK338" s="23"/>
      <c r="AL338" s="35" t="s">
        <v>215</v>
      </c>
      <c r="AM338" s="23"/>
      <c r="AN338" s="23" t="s">
        <v>2004</v>
      </c>
      <c r="AO338" s="23" t="s">
        <v>26</v>
      </c>
      <c r="AP338" s="23"/>
      <c r="AQ338" s="23"/>
      <c r="AR338" s="269"/>
      <c r="AS338" s="270"/>
      <c r="AT338" s="269"/>
      <c r="AU338" s="269"/>
      <c r="AV338" s="1"/>
      <c r="AW338" s="1"/>
      <c r="AX338" s="1" t="s">
        <v>2004</v>
      </c>
      <c r="AY338" s="1"/>
      <c r="AZ338" s="1"/>
      <c r="BA338" s="1"/>
    </row>
    <row r="339" spans="1:53" ht="70.25" customHeight="1">
      <c r="A339" s="21">
        <v>335</v>
      </c>
      <c r="B339" s="35" t="s">
        <v>3125</v>
      </c>
      <c r="C339" s="35" t="s">
        <v>557</v>
      </c>
      <c r="D339" s="88">
        <v>811</v>
      </c>
      <c r="E339" s="115" t="s">
        <v>2181</v>
      </c>
      <c r="F339" s="90" t="s">
        <v>4231</v>
      </c>
      <c r="G339" s="1" t="s">
        <v>1183</v>
      </c>
      <c r="H339" s="1" t="s">
        <v>2009</v>
      </c>
      <c r="I339" s="109" t="str">
        <f>IF(HL!B338="","",HYPERLINK(HL!B338,"表示"))</f>
        <v>表示</v>
      </c>
      <c r="J339" s="108">
        <f>IF(HL!C338="","",HYPERLINK(HL!C338,2))</f>
        <v>2</v>
      </c>
      <c r="K339" s="108" t="str">
        <f>IF(HL!D338="","",HYPERLINK(HL!D338,3))</f>
        <v/>
      </c>
      <c r="L339" s="108" t="str">
        <f>IF(HL!E338="","",HYPERLINK(HL!E338,4))</f>
        <v/>
      </c>
      <c r="M339" s="108" t="str">
        <f>IF(HL!F338="","",HYPERLINK(HL!F338,5))</f>
        <v/>
      </c>
      <c r="N339" s="108" t="str">
        <f>IF(HL!G338="","",HYPERLINK(HL!G338,6))</f>
        <v/>
      </c>
      <c r="O339" s="108" t="str">
        <f>IF(HL!H338="","",HYPERLINK(HL!H338,7))</f>
        <v/>
      </c>
      <c r="P339" s="108" t="str">
        <f>IF(HL!I338="","",HYPERLINK(HL!I338,8))</f>
        <v/>
      </c>
      <c r="Q339" s="108" t="str">
        <f>IF(HL!J338="","",HYPERLINK(HL!J338,9))</f>
        <v/>
      </c>
      <c r="R339" s="108" t="str">
        <f>IF(HL!K338="","",HYPERLINK(HL!K338,10))</f>
        <v/>
      </c>
      <c r="S339" s="108" t="str">
        <f>IF(HL!L338="","",HYPERLINK(HL!L338,11))</f>
        <v/>
      </c>
      <c r="T339" s="108" t="str">
        <f>IF(HL!M338="","",HYPERLINK(HL!M338,12))</f>
        <v/>
      </c>
      <c r="U339" s="108" t="str">
        <f>IF(HL!N338="","",HYPERLINK(HL!N338,13))</f>
        <v/>
      </c>
      <c r="V339" s="84" t="str">
        <f>IF(HL!O338="","",HYPERLINK(HL!O338,14))</f>
        <v/>
      </c>
      <c r="W339" s="1" t="s">
        <v>11737</v>
      </c>
      <c r="X339" s="163">
        <v>37952</v>
      </c>
      <c r="Y339" s="164">
        <v>38625</v>
      </c>
      <c r="Z339" s="1" t="str">
        <f t="shared" si="10"/>
        <v>2005</v>
      </c>
      <c r="AA339" s="1">
        <f t="shared" si="11"/>
        <v>22</v>
      </c>
      <c r="AB339" s="1"/>
      <c r="AC339" s="1"/>
      <c r="AD339" s="1"/>
      <c r="AE339" s="1"/>
      <c r="AF339" s="1" t="s">
        <v>2004</v>
      </c>
      <c r="AG339" s="1"/>
      <c r="AH339" s="1"/>
      <c r="AI339" s="1"/>
      <c r="AJ339" s="1"/>
      <c r="AK339" s="1"/>
      <c r="AL339" s="35" t="s">
        <v>219</v>
      </c>
      <c r="AM339" s="23" t="s">
        <v>2004</v>
      </c>
      <c r="AN339" s="23"/>
      <c r="AO339" s="1" t="s">
        <v>551</v>
      </c>
      <c r="AP339" s="1"/>
      <c r="AQ339" s="1"/>
      <c r="AR339" s="269"/>
      <c r="AS339" s="270"/>
      <c r="AT339" s="271"/>
      <c r="AU339" s="271"/>
      <c r="AV339" s="1" t="s">
        <v>2004</v>
      </c>
      <c r="AW339" s="1"/>
      <c r="AX339" s="1"/>
      <c r="AY339" s="1"/>
      <c r="AZ339" s="1"/>
      <c r="BA339" s="1"/>
    </row>
    <row r="340" spans="1:53" ht="70.25" customHeight="1">
      <c r="A340" s="21">
        <v>336</v>
      </c>
      <c r="B340" s="35" t="s">
        <v>3126</v>
      </c>
      <c r="C340" s="35" t="s">
        <v>3127</v>
      </c>
      <c r="D340" s="80">
        <v>613</v>
      </c>
      <c r="E340" s="115" t="s">
        <v>2201</v>
      </c>
      <c r="F340" s="79" t="s">
        <v>2339</v>
      </c>
      <c r="G340" s="1" t="s">
        <v>1182</v>
      </c>
      <c r="H340" s="1" t="s">
        <v>21</v>
      </c>
      <c r="I340" s="109" t="str">
        <f>IF(HL!B339="","",HYPERLINK(HL!B339,"表示"))</f>
        <v>表示</v>
      </c>
      <c r="J340" s="108" t="str">
        <f>IF(HL!C339="","",HYPERLINK(HL!C339,2))</f>
        <v/>
      </c>
      <c r="K340" s="108" t="str">
        <f>IF(HL!D339="","",HYPERLINK(HL!D339,3))</f>
        <v/>
      </c>
      <c r="L340" s="108" t="str">
        <f>IF(HL!E339="","",HYPERLINK(HL!E339,4))</f>
        <v/>
      </c>
      <c r="M340" s="108" t="str">
        <f>IF(HL!F339="","",HYPERLINK(HL!F339,5))</f>
        <v/>
      </c>
      <c r="N340" s="108" t="str">
        <f>IF(HL!G339="","",HYPERLINK(HL!G339,6))</f>
        <v/>
      </c>
      <c r="O340" s="108" t="str">
        <f>IF(HL!H339="","",HYPERLINK(HL!H339,7))</f>
        <v/>
      </c>
      <c r="P340" s="108" t="str">
        <f>IF(HL!I339="","",HYPERLINK(HL!I339,8))</f>
        <v/>
      </c>
      <c r="Q340" s="108" t="str">
        <f>IF(HL!J339="","",HYPERLINK(HL!J339,9))</f>
        <v/>
      </c>
      <c r="R340" s="108" t="str">
        <f>IF(HL!K339="","",HYPERLINK(HL!K339,10))</f>
        <v/>
      </c>
      <c r="S340" s="108" t="str">
        <f>IF(HL!L339="","",HYPERLINK(HL!L339,11))</f>
        <v/>
      </c>
      <c r="T340" s="108" t="str">
        <f>IF(HL!M339="","",HYPERLINK(HL!M339,12))</f>
        <v/>
      </c>
      <c r="U340" s="108" t="str">
        <f>IF(HL!N339="","",HYPERLINK(HL!N339,13))</f>
        <v/>
      </c>
      <c r="V340" s="84" t="str">
        <f>IF(HL!O339="","",HYPERLINK(HL!O339,14))</f>
        <v/>
      </c>
      <c r="W340" s="81" t="str">
        <f>IF(HL!P339="","－",HYPERLINK(HL!P339,"表示"))</f>
        <v>表示</v>
      </c>
      <c r="X340" s="163">
        <v>38089</v>
      </c>
      <c r="Y340" s="164">
        <v>38636</v>
      </c>
      <c r="Z340" s="1" t="str">
        <f t="shared" si="10"/>
        <v>2005</v>
      </c>
      <c r="AA340" s="1">
        <f t="shared" si="11"/>
        <v>17</v>
      </c>
      <c r="AB340" s="23"/>
      <c r="AC340" s="23" t="s">
        <v>2004</v>
      </c>
      <c r="AD340" s="23"/>
      <c r="AE340" s="23"/>
      <c r="AF340" s="23"/>
      <c r="AG340" s="23"/>
      <c r="AH340" s="23"/>
      <c r="AI340" s="23"/>
      <c r="AJ340" s="23"/>
      <c r="AK340" s="23"/>
      <c r="AL340" s="35" t="s">
        <v>215</v>
      </c>
      <c r="AM340" s="23"/>
      <c r="AN340" s="23" t="s">
        <v>2004</v>
      </c>
      <c r="AO340" s="23" t="s">
        <v>551</v>
      </c>
      <c r="AP340" s="23"/>
      <c r="AQ340" s="23" t="s">
        <v>172</v>
      </c>
      <c r="AR340" s="269"/>
      <c r="AS340" s="270"/>
      <c r="AT340" s="269"/>
      <c r="AU340" s="269"/>
      <c r="AV340" s="1" t="s">
        <v>2004</v>
      </c>
      <c r="AW340" s="1"/>
      <c r="AX340" s="1"/>
      <c r="AY340" s="1"/>
      <c r="AZ340" s="1"/>
      <c r="BA340" s="1"/>
    </row>
    <row r="341" spans="1:53" ht="70.25" customHeight="1">
      <c r="A341" s="21">
        <v>337</v>
      </c>
      <c r="B341" s="35" t="s">
        <v>3128</v>
      </c>
      <c r="C341" s="35" t="s">
        <v>216</v>
      </c>
      <c r="D341" s="88">
        <v>722</v>
      </c>
      <c r="E341" s="115" t="s">
        <v>6133</v>
      </c>
      <c r="F341" s="89" t="s">
        <v>4263</v>
      </c>
      <c r="G341" s="1" t="s">
        <v>1182</v>
      </c>
      <c r="H341" s="1" t="s">
        <v>672</v>
      </c>
      <c r="I341" s="109" t="str">
        <f>IF(HL!B340="","",HYPERLINK(HL!B340,"表示"))</f>
        <v>表示</v>
      </c>
      <c r="J341" s="108" t="str">
        <f>IF(HL!C340="","",HYPERLINK(HL!C340,2))</f>
        <v/>
      </c>
      <c r="K341" s="108" t="str">
        <f>IF(HL!D340="","",HYPERLINK(HL!D340,3))</f>
        <v/>
      </c>
      <c r="L341" s="108" t="str">
        <f>IF(HL!E340="","",HYPERLINK(HL!E340,4))</f>
        <v/>
      </c>
      <c r="M341" s="108" t="str">
        <f>IF(HL!F340="","",HYPERLINK(HL!F340,5))</f>
        <v/>
      </c>
      <c r="N341" s="108" t="str">
        <f>IF(HL!G340="","",HYPERLINK(HL!G340,6))</f>
        <v/>
      </c>
      <c r="O341" s="108" t="str">
        <f>IF(HL!H340="","",HYPERLINK(HL!H340,7))</f>
        <v/>
      </c>
      <c r="P341" s="108" t="str">
        <f>IF(HL!I340="","",HYPERLINK(HL!I340,8))</f>
        <v/>
      </c>
      <c r="Q341" s="108" t="str">
        <f>IF(HL!J340="","",HYPERLINK(HL!J340,9))</f>
        <v/>
      </c>
      <c r="R341" s="108" t="str">
        <f>IF(HL!K340="","",HYPERLINK(HL!K340,10))</f>
        <v/>
      </c>
      <c r="S341" s="108" t="str">
        <f>IF(HL!L340="","",HYPERLINK(HL!L340,11))</f>
        <v/>
      </c>
      <c r="T341" s="108" t="str">
        <f>IF(HL!M340="","",HYPERLINK(HL!M340,12))</f>
        <v/>
      </c>
      <c r="U341" s="108" t="str">
        <f>IF(HL!N340="","",HYPERLINK(HL!N340,13))</f>
        <v/>
      </c>
      <c r="V341" s="84" t="str">
        <f>IF(HL!O340="","",HYPERLINK(HL!O340,14))</f>
        <v/>
      </c>
      <c r="W341" s="81" t="str">
        <f>IF(HL!P340="","－",HYPERLINK(HL!P340,"表示"))</f>
        <v>表示</v>
      </c>
      <c r="X341" s="163">
        <v>37799</v>
      </c>
      <c r="Y341" s="164">
        <v>38636</v>
      </c>
      <c r="Z341" s="1" t="str">
        <f t="shared" si="10"/>
        <v>2005</v>
      </c>
      <c r="AA341" s="1">
        <f t="shared" si="11"/>
        <v>27</v>
      </c>
      <c r="AB341" s="23" t="s">
        <v>2004</v>
      </c>
      <c r="AC341" s="23"/>
      <c r="AD341" s="23"/>
      <c r="AE341" s="23"/>
      <c r="AF341" s="23"/>
      <c r="AG341" s="23"/>
      <c r="AH341" s="23"/>
      <c r="AI341" s="23"/>
      <c r="AJ341" s="23"/>
      <c r="AK341" s="23"/>
      <c r="AL341" s="35" t="s">
        <v>2401</v>
      </c>
      <c r="AM341" s="23" t="s">
        <v>2004</v>
      </c>
      <c r="AN341" s="23"/>
      <c r="AO341" s="23" t="s">
        <v>551</v>
      </c>
      <c r="AP341" s="23"/>
      <c r="AQ341" s="23"/>
      <c r="AR341" s="269"/>
      <c r="AS341" s="270"/>
      <c r="AT341" s="269"/>
      <c r="AU341" s="269"/>
      <c r="AV341" s="1"/>
      <c r="AW341" s="1"/>
      <c r="AX341" s="1" t="s">
        <v>2004</v>
      </c>
      <c r="AY341" s="1"/>
      <c r="AZ341" s="1"/>
      <c r="BA341" s="1"/>
    </row>
    <row r="342" spans="1:53" ht="70.25" customHeight="1">
      <c r="A342" s="21">
        <v>338</v>
      </c>
      <c r="B342" s="35" t="s">
        <v>1990</v>
      </c>
      <c r="C342" s="35" t="s">
        <v>218</v>
      </c>
      <c r="D342" s="80">
        <v>399</v>
      </c>
      <c r="E342" s="115" t="s">
        <v>1878</v>
      </c>
      <c r="F342" s="79" t="s">
        <v>4264</v>
      </c>
      <c r="G342" s="1" t="s">
        <v>1182</v>
      </c>
      <c r="H342" s="1" t="s">
        <v>19</v>
      </c>
      <c r="I342" s="109" t="str">
        <f>IF(HL!B341="","",HYPERLINK(HL!B341,"表示"))</f>
        <v>表示</v>
      </c>
      <c r="J342" s="108">
        <f>IF(HL!C341="","",HYPERLINK(HL!C341,2))</f>
        <v>2</v>
      </c>
      <c r="K342" s="108" t="str">
        <f>IF(HL!D341="","",HYPERLINK(HL!D341,3))</f>
        <v/>
      </c>
      <c r="L342" s="108" t="str">
        <f>IF(HL!E341="","",HYPERLINK(HL!E341,4))</f>
        <v/>
      </c>
      <c r="M342" s="108" t="str">
        <f>IF(HL!F341="","",HYPERLINK(HL!F341,5))</f>
        <v/>
      </c>
      <c r="N342" s="108" t="str">
        <f>IF(HL!G341="","",HYPERLINK(HL!G341,6))</f>
        <v/>
      </c>
      <c r="O342" s="108" t="str">
        <f>IF(HL!H341="","",HYPERLINK(HL!H341,7))</f>
        <v/>
      </c>
      <c r="P342" s="108" t="str">
        <f>IF(HL!I341="","",HYPERLINK(HL!I341,8))</f>
        <v/>
      </c>
      <c r="Q342" s="108" t="str">
        <f>IF(HL!J341="","",HYPERLINK(HL!J341,9))</f>
        <v/>
      </c>
      <c r="R342" s="108" t="str">
        <f>IF(HL!K341="","",HYPERLINK(HL!K341,10))</f>
        <v/>
      </c>
      <c r="S342" s="108" t="str">
        <f>IF(HL!L341="","",HYPERLINK(HL!L341,11))</f>
        <v/>
      </c>
      <c r="T342" s="108" t="str">
        <f>IF(HL!M341="","",HYPERLINK(HL!M341,12))</f>
        <v/>
      </c>
      <c r="U342" s="108" t="str">
        <f>IF(HL!N341="","",HYPERLINK(HL!N341,13))</f>
        <v/>
      </c>
      <c r="V342" s="84" t="str">
        <f>IF(HL!O341="","",HYPERLINK(HL!O341,14))</f>
        <v/>
      </c>
      <c r="W342" s="81" t="str">
        <f>IF(HL!P341="","－",HYPERLINK(HL!P341,"表示"))</f>
        <v>表示</v>
      </c>
      <c r="X342" s="163">
        <v>37841</v>
      </c>
      <c r="Y342" s="164">
        <v>38636</v>
      </c>
      <c r="Z342" s="1" t="str">
        <f t="shared" si="10"/>
        <v>2005</v>
      </c>
      <c r="AA342" s="1">
        <f t="shared" si="11"/>
        <v>26</v>
      </c>
      <c r="AB342" s="23"/>
      <c r="AC342" s="23"/>
      <c r="AD342" s="23" t="s">
        <v>2004</v>
      </c>
      <c r="AE342" s="23"/>
      <c r="AF342" s="23"/>
      <c r="AG342" s="23"/>
      <c r="AH342" s="23"/>
      <c r="AI342" s="23"/>
      <c r="AJ342" s="23"/>
      <c r="AK342" s="23"/>
      <c r="AL342" s="35" t="s">
        <v>217</v>
      </c>
      <c r="AM342" s="23" t="s">
        <v>2004</v>
      </c>
      <c r="AN342" s="23"/>
      <c r="AO342" s="23" t="s">
        <v>965</v>
      </c>
      <c r="AP342" s="23"/>
      <c r="AQ342" s="23"/>
      <c r="AR342" s="269"/>
      <c r="AS342" s="270"/>
      <c r="AT342" s="269"/>
      <c r="AU342" s="269"/>
      <c r="AV342" s="1"/>
      <c r="AW342" s="1"/>
      <c r="AX342" s="1" t="s">
        <v>2004</v>
      </c>
      <c r="AY342" s="1"/>
      <c r="AZ342" s="1"/>
      <c r="BA342" s="1"/>
    </row>
    <row r="343" spans="1:53" ht="70.25" customHeight="1">
      <c r="A343" s="21">
        <v>339</v>
      </c>
      <c r="B343" s="35" t="s">
        <v>3129</v>
      </c>
      <c r="C343" s="35" t="s">
        <v>3130</v>
      </c>
      <c r="D343" s="80">
        <v>395</v>
      </c>
      <c r="E343" s="115" t="s">
        <v>1598</v>
      </c>
      <c r="F343" s="79" t="s">
        <v>4708</v>
      </c>
      <c r="G343" s="1" t="s">
        <v>1182</v>
      </c>
      <c r="H343" s="23" t="s">
        <v>2005</v>
      </c>
      <c r="I343" s="109" t="str">
        <f>IF(HL!B342="","",HYPERLINK(HL!B342,"表示"))</f>
        <v>表示</v>
      </c>
      <c r="J343" s="108" t="str">
        <f>IF(HL!C342="","",HYPERLINK(HL!C342,2))</f>
        <v/>
      </c>
      <c r="K343" s="108" t="str">
        <f>IF(HL!D342="","",HYPERLINK(HL!D342,3))</f>
        <v/>
      </c>
      <c r="L343" s="108" t="str">
        <f>IF(HL!E342="","",HYPERLINK(HL!E342,4))</f>
        <v/>
      </c>
      <c r="M343" s="108" t="str">
        <f>IF(HL!F342="","",HYPERLINK(HL!F342,5))</f>
        <v/>
      </c>
      <c r="N343" s="108" t="str">
        <f>IF(HL!G342="","",HYPERLINK(HL!G342,6))</f>
        <v/>
      </c>
      <c r="O343" s="108" t="str">
        <f>IF(HL!H342="","",HYPERLINK(HL!H342,7))</f>
        <v/>
      </c>
      <c r="P343" s="108" t="str">
        <f>IF(HL!I342="","",HYPERLINK(HL!I342,8))</f>
        <v/>
      </c>
      <c r="Q343" s="108" t="str">
        <f>IF(HL!J342="","",HYPERLINK(HL!J342,9))</f>
        <v/>
      </c>
      <c r="R343" s="108" t="str">
        <f>IF(HL!K342="","",HYPERLINK(HL!K342,10))</f>
        <v/>
      </c>
      <c r="S343" s="108" t="str">
        <f>IF(HL!L342="","",HYPERLINK(HL!L342,11))</f>
        <v/>
      </c>
      <c r="T343" s="108" t="str">
        <f>IF(HL!M342="","",HYPERLINK(HL!M342,12))</f>
        <v/>
      </c>
      <c r="U343" s="108" t="str">
        <f>IF(HL!N342="","",HYPERLINK(HL!N342,13))</f>
        <v/>
      </c>
      <c r="V343" s="84" t="str">
        <f>IF(HL!O342="","",HYPERLINK(HL!O342,14))</f>
        <v/>
      </c>
      <c r="W343" s="81" t="str">
        <f>IF(HL!P342="","－",HYPERLINK(HL!P342,"表示"))</f>
        <v>表示</v>
      </c>
      <c r="X343" s="163">
        <v>38104</v>
      </c>
      <c r="Y343" s="164">
        <v>38636</v>
      </c>
      <c r="Z343" s="1" t="str">
        <f t="shared" si="10"/>
        <v>2005</v>
      </c>
      <c r="AA343" s="1">
        <f t="shared" si="11"/>
        <v>17</v>
      </c>
      <c r="AB343" s="23"/>
      <c r="AC343" s="23"/>
      <c r="AD343" s="23"/>
      <c r="AE343" s="23" t="s">
        <v>2004</v>
      </c>
      <c r="AF343" s="23"/>
      <c r="AG343" s="23"/>
      <c r="AH343" s="23"/>
      <c r="AI343" s="23"/>
      <c r="AJ343" s="23"/>
      <c r="AK343" s="23"/>
      <c r="AL343" s="35" t="s">
        <v>2402</v>
      </c>
      <c r="AM343" s="23" t="s">
        <v>2004</v>
      </c>
      <c r="AN343" s="23"/>
      <c r="AO343" s="23" t="s">
        <v>5652</v>
      </c>
      <c r="AP343" s="1" t="s">
        <v>2812</v>
      </c>
      <c r="AQ343" s="1"/>
      <c r="AR343" s="269"/>
      <c r="AS343" s="270"/>
      <c r="AT343" s="271"/>
      <c r="AU343" s="271"/>
      <c r="AV343" s="23"/>
      <c r="AW343" s="23" t="s">
        <v>2004</v>
      </c>
      <c r="AX343" s="1"/>
      <c r="AY343" s="1"/>
      <c r="AZ343" s="1"/>
      <c r="BA343" s="1"/>
    </row>
    <row r="344" spans="1:53" ht="70.25" customHeight="1">
      <c r="A344" s="21">
        <v>340</v>
      </c>
      <c r="B344" s="35" t="s">
        <v>3131</v>
      </c>
      <c r="C344" s="35" t="s">
        <v>222</v>
      </c>
      <c r="D344" s="80">
        <v>117</v>
      </c>
      <c r="E344" s="115" t="s">
        <v>1374</v>
      </c>
      <c r="F344" s="79" t="s">
        <v>4709</v>
      </c>
      <c r="G344" s="1" t="s">
        <v>1182</v>
      </c>
      <c r="H344" s="1" t="s">
        <v>2008</v>
      </c>
      <c r="I344" s="109" t="str">
        <f>IF(HL!B343="","",HYPERLINK(HL!B343,"表示"))</f>
        <v>表示</v>
      </c>
      <c r="J344" s="108" t="str">
        <f>IF(HL!C343="","",HYPERLINK(HL!C343,2))</f>
        <v/>
      </c>
      <c r="K344" s="108" t="str">
        <f>IF(HL!D343="","",HYPERLINK(HL!D343,3))</f>
        <v/>
      </c>
      <c r="L344" s="108" t="str">
        <f>IF(HL!E343="","",HYPERLINK(HL!E343,4))</f>
        <v/>
      </c>
      <c r="M344" s="108" t="str">
        <f>IF(HL!F343="","",HYPERLINK(HL!F343,5))</f>
        <v/>
      </c>
      <c r="N344" s="108" t="str">
        <f>IF(HL!G343="","",HYPERLINK(HL!G343,6))</f>
        <v/>
      </c>
      <c r="O344" s="108" t="str">
        <f>IF(HL!H343="","",HYPERLINK(HL!H343,7))</f>
        <v/>
      </c>
      <c r="P344" s="108" t="str">
        <f>IF(HL!I343="","",HYPERLINK(HL!I343,8))</f>
        <v/>
      </c>
      <c r="Q344" s="108" t="str">
        <f>IF(HL!J343="","",HYPERLINK(HL!J343,9))</f>
        <v/>
      </c>
      <c r="R344" s="108" t="str">
        <f>IF(HL!K343="","",HYPERLINK(HL!K343,10))</f>
        <v/>
      </c>
      <c r="S344" s="108" t="str">
        <f>IF(HL!L343="","",HYPERLINK(HL!L343,11))</f>
        <v/>
      </c>
      <c r="T344" s="108" t="str">
        <f>IF(HL!M343="","",HYPERLINK(HL!M343,12))</f>
        <v/>
      </c>
      <c r="U344" s="108" t="str">
        <f>IF(HL!N343="","",HYPERLINK(HL!N343,13))</f>
        <v/>
      </c>
      <c r="V344" s="84" t="str">
        <f>IF(HL!O343="","",HYPERLINK(HL!O343,14))</f>
        <v/>
      </c>
      <c r="W344" s="81" t="str">
        <f>IF(HL!P343="","－",HYPERLINK(HL!P343,"表示"))</f>
        <v>表示</v>
      </c>
      <c r="X344" s="163">
        <v>37770</v>
      </c>
      <c r="Y344" s="164">
        <v>38636</v>
      </c>
      <c r="Z344" s="1" t="str">
        <f t="shared" si="10"/>
        <v>2005</v>
      </c>
      <c r="AA344" s="1">
        <f t="shared" si="11"/>
        <v>28</v>
      </c>
      <c r="AB344" s="23"/>
      <c r="AC344" s="23"/>
      <c r="AD344" s="23"/>
      <c r="AE344" s="23" t="s">
        <v>2004</v>
      </c>
      <c r="AF344" s="23"/>
      <c r="AG344" s="23"/>
      <c r="AH344" s="23"/>
      <c r="AI344" s="23"/>
      <c r="AJ344" s="23"/>
      <c r="AK344" s="23"/>
      <c r="AL344" s="35" t="s">
        <v>2403</v>
      </c>
      <c r="AM344" s="23"/>
      <c r="AN344" s="23" t="s">
        <v>2004</v>
      </c>
      <c r="AO344" s="1" t="s">
        <v>551</v>
      </c>
      <c r="AP344" s="1"/>
      <c r="AQ344" s="1"/>
      <c r="AR344" s="269"/>
      <c r="AS344" s="270"/>
      <c r="AT344" s="271"/>
      <c r="AU344" s="271"/>
      <c r="AV344" s="1" t="s">
        <v>2004</v>
      </c>
      <c r="AW344" s="1"/>
      <c r="AX344" s="1"/>
      <c r="AY344" s="1"/>
      <c r="AZ344" s="1"/>
      <c r="BA344" s="1"/>
    </row>
    <row r="345" spans="1:53" ht="70.25" customHeight="1">
      <c r="A345" s="21">
        <v>341</v>
      </c>
      <c r="B345" s="35" t="s">
        <v>3132</v>
      </c>
      <c r="C345" s="35" t="s">
        <v>5548</v>
      </c>
      <c r="D345" s="80">
        <v>214</v>
      </c>
      <c r="E345" s="115" t="s">
        <v>2061</v>
      </c>
      <c r="F345" s="79" t="s">
        <v>1252</v>
      </c>
      <c r="G345" s="1" t="s">
        <v>1182</v>
      </c>
      <c r="H345" s="23" t="s">
        <v>2005</v>
      </c>
      <c r="I345" s="109" t="str">
        <f>IF(HL!B344="","",HYPERLINK(HL!B344,"表示"))</f>
        <v>表示</v>
      </c>
      <c r="J345" s="108">
        <f>IF(HL!C344="","",HYPERLINK(HL!C344,2))</f>
        <v>2</v>
      </c>
      <c r="K345" s="108">
        <f>IF(HL!D344="","",HYPERLINK(HL!D344,3))</f>
        <v>3</v>
      </c>
      <c r="L345" s="108">
        <f>IF(HL!E344="","",HYPERLINK(HL!E344,4))</f>
        <v>4</v>
      </c>
      <c r="M345" s="108" t="str">
        <f>IF(HL!F344="","",HYPERLINK(HL!F344,5))</f>
        <v/>
      </c>
      <c r="N345" s="108" t="str">
        <f>IF(HL!G344="","",HYPERLINK(HL!G344,6))</f>
        <v/>
      </c>
      <c r="O345" s="108" t="str">
        <f>IF(HL!H344="","",HYPERLINK(HL!H344,7))</f>
        <v/>
      </c>
      <c r="P345" s="108" t="str">
        <f>IF(HL!I344="","",HYPERLINK(HL!I344,8))</f>
        <v/>
      </c>
      <c r="Q345" s="108" t="str">
        <f>IF(HL!J344="","",HYPERLINK(HL!J344,9))</f>
        <v/>
      </c>
      <c r="R345" s="108" t="str">
        <f>IF(HL!K344="","",HYPERLINK(HL!K344,10))</f>
        <v/>
      </c>
      <c r="S345" s="108" t="str">
        <f>IF(HL!L344="","",HYPERLINK(HL!L344,11))</f>
        <v/>
      </c>
      <c r="T345" s="108" t="str">
        <f>IF(HL!M344="","",HYPERLINK(HL!M344,12))</f>
        <v/>
      </c>
      <c r="U345" s="108" t="str">
        <f>IF(HL!N344="","",HYPERLINK(HL!N344,13))</f>
        <v/>
      </c>
      <c r="V345" s="84" t="str">
        <f>IF(HL!O344="","",HYPERLINK(HL!O344,14))</f>
        <v/>
      </c>
      <c r="W345" s="81" t="str">
        <f>IF(HL!P344="","－",HYPERLINK(HL!P344,"表示"))</f>
        <v>表示</v>
      </c>
      <c r="X345" s="163">
        <v>37246</v>
      </c>
      <c r="Y345" s="164">
        <v>38636</v>
      </c>
      <c r="Z345" s="1" t="str">
        <f t="shared" si="10"/>
        <v>2005</v>
      </c>
      <c r="AA345" s="1">
        <f t="shared" si="11"/>
        <v>45</v>
      </c>
      <c r="AB345" s="23"/>
      <c r="AC345" s="23"/>
      <c r="AD345" s="23"/>
      <c r="AE345" s="23" t="s">
        <v>2004</v>
      </c>
      <c r="AF345" s="23"/>
      <c r="AG345" s="23"/>
      <c r="AH345" s="23"/>
      <c r="AI345" s="23"/>
      <c r="AJ345" s="23"/>
      <c r="AK345" s="23"/>
      <c r="AL345" s="35" t="s">
        <v>219</v>
      </c>
      <c r="AM345" s="23" t="s">
        <v>2004</v>
      </c>
      <c r="AN345" s="23"/>
      <c r="AO345" s="23" t="s">
        <v>493</v>
      </c>
      <c r="AP345" s="23"/>
      <c r="AQ345" s="23"/>
      <c r="AR345" s="269"/>
      <c r="AS345" s="270"/>
      <c r="AT345" s="269"/>
      <c r="AU345" s="269"/>
      <c r="AV345" s="23"/>
      <c r="AW345" s="1" t="s">
        <v>2004</v>
      </c>
      <c r="AX345" s="1"/>
      <c r="AY345" s="1"/>
      <c r="AZ345" s="1"/>
      <c r="BA345" s="1"/>
    </row>
    <row r="346" spans="1:53" ht="70.25" customHeight="1">
      <c r="A346" s="21">
        <v>342</v>
      </c>
      <c r="B346" s="35" t="s">
        <v>3133</v>
      </c>
      <c r="C346" s="35" t="s">
        <v>224</v>
      </c>
      <c r="D346" s="80">
        <v>249</v>
      </c>
      <c r="E346" s="115" t="s">
        <v>1597</v>
      </c>
      <c r="F346" s="79" t="s">
        <v>4265</v>
      </c>
      <c r="G346" s="1" t="s">
        <v>1182</v>
      </c>
      <c r="H346" s="23" t="s">
        <v>2010</v>
      </c>
      <c r="I346" s="109" t="str">
        <f>IF(HL!B345="","",HYPERLINK(HL!B345,"表示"))</f>
        <v>表示</v>
      </c>
      <c r="J346" s="108">
        <f>IF(HL!C345="","",HYPERLINK(HL!C345,2))</f>
        <v>2</v>
      </c>
      <c r="K346" s="108">
        <f>IF(HL!D345="","",HYPERLINK(HL!D345,3))</f>
        <v>3</v>
      </c>
      <c r="L346" s="108">
        <f>IF(HL!E345="","",HYPERLINK(HL!E345,4))</f>
        <v>4</v>
      </c>
      <c r="M346" s="108">
        <f>IF(HL!F345="","",HYPERLINK(HL!F345,5))</f>
        <v>5</v>
      </c>
      <c r="N346" s="108" t="str">
        <f>IF(HL!G345="","",HYPERLINK(HL!G345,6))</f>
        <v/>
      </c>
      <c r="O346" s="108" t="str">
        <f>IF(HL!H345="","",HYPERLINK(HL!H345,7))</f>
        <v/>
      </c>
      <c r="P346" s="108" t="str">
        <f>IF(HL!I345="","",HYPERLINK(HL!I345,8))</f>
        <v/>
      </c>
      <c r="Q346" s="108" t="str">
        <f>IF(HL!J345="","",HYPERLINK(HL!J345,9))</f>
        <v/>
      </c>
      <c r="R346" s="108" t="str">
        <f>IF(HL!K345="","",HYPERLINK(HL!K345,10))</f>
        <v/>
      </c>
      <c r="S346" s="108" t="str">
        <f>IF(HL!L345="","",HYPERLINK(HL!L345,11))</f>
        <v/>
      </c>
      <c r="T346" s="108" t="str">
        <f>IF(HL!M345="","",HYPERLINK(HL!M345,12))</f>
        <v/>
      </c>
      <c r="U346" s="108" t="str">
        <f>IF(HL!N345="","",HYPERLINK(HL!N345,13))</f>
        <v/>
      </c>
      <c r="V346" s="84" t="str">
        <f>IF(HL!O345="","",HYPERLINK(HL!O345,14))</f>
        <v/>
      </c>
      <c r="W346" s="81" t="str">
        <f>IF(HL!P345="","－",HYPERLINK(HL!P345,"表示"))</f>
        <v>表示</v>
      </c>
      <c r="X346" s="163">
        <v>37683</v>
      </c>
      <c r="Y346" s="164">
        <v>38636</v>
      </c>
      <c r="Z346" s="1" t="str">
        <f t="shared" si="10"/>
        <v>2005</v>
      </c>
      <c r="AA346" s="1">
        <f t="shared" si="11"/>
        <v>31</v>
      </c>
      <c r="AB346" s="23" t="s">
        <v>2004</v>
      </c>
      <c r="AC346" s="23"/>
      <c r="AD346" s="23"/>
      <c r="AE346" s="23"/>
      <c r="AF346" s="23"/>
      <c r="AG346" s="23"/>
      <c r="AH346" s="23"/>
      <c r="AI346" s="23"/>
      <c r="AJ346" s="23"/>
      <c r="AK346" s="23"/>
      <c r="AL346" s="35" t="s">
        <v>223</v>
      </c>
      <c r="AM346" s="23"/>
      <c r="AN346" s="23" t="s">
        <v>2004</v>
      </c>
      <c r="AO346" s="1" t="s">
        <v>551</v>
      </c>
      <c r="AP346" s="1"/>
      <c r="AQ346" s="1"/>
      <c r="AR346" s="269"/>
      <c r="AS346" s="270"/>
      <c r="AT346" s="271"/>
      <c r="AU346" s="271"/>
      <c r="AV346" s="1"/>
      <c r="AW346" s="1"/>
      <c r="AX346" s="1" t="s">
        <v>2004</v>
      </c>
      <c r="AY346" s="1"/>
      <c r="AZ346" s="1"/>
      <c r="BA346" s="1"/>
    </row>
    <row r="347" spans="1:53" ht="70.25" customHeight="1">
      <c r="A347" s="21">
        <v>343</v>
      </c>
      <c r="B347" s="35" t="s">
        <v>3134</v>
      </c>
      <c r="C347" s="35" t="s">
        <v>226</v>
      </c>
      <c r="D347" s="80">
        <v>396</v>
      </c>
      <c r="E347" s="115" t="s">
        <v>2063</v>
      </c>
      <c r="F347" s="79" t="s">
        <v>1651</v>
      </c>
      <c r="G347" s="1" t="s">
        <v>1182</v>
      </c>
      <c r="H347" s="23" t="s">
        <v>2010</v>
      </c>
      <c r="I347" s="109" t="str">
        <f>IF(HL!B346="","",HYPERLINK(HL!B346,"表示"))</f>
        <v>表示</v>
      </c>
      <c r="J347" s="108" t="str">
        <f>IF(HL!C346="","",HYPERLINK(HL!C346,2))</f>
        <v/>
      </c>
      <c r="K347" s="108" t="str">
        <f>IF(HL!D346="","",HYPERLINK(HL!D346,3))</f>
        <v/>
      </c>
      <c r="L347" s="108" t="str">
        <f>IF(HL!E346="","",HYPERLINK(HL!E346,4))</f>
        <v/>
      </c>
      <c r="M347" s="108" t="str">
        <f>IF(HL!F346="","",HYPERLINK(HL!F346,5))</f>
        <v/>
      </c>
      <c r="N347" s="108" t="str">
        <f>IF(HL!G346="","",HYPERLINK(HL!G346,6))</f>
        <v/>
      </c>
      <c r="O347" s="108" t="str">
        <f>IF(HL!H346="","",HYPERLINK(HL!H346,7))</f>
        <v/>
      </c>
      <c r="P347" s="108" t="str">
        <f>IF(HL!I346="","",HYPERLINK(HL!I346,8))</f>
        <v/>
      </c>
      <c r="Q347" s="108" t="str">
        <f>IF(HL!J346="","",HYPERLINK(HL!J346,9))</f>
        <v/>
      </c>
      <c r="R347" s="108" t="str">
        <f>IF(HL!K346="","",HYPERLINK(HL!K346,10))</f>
        <v/>
      </c>
      <c r="S347" s="108" t="str">
        <f>IF(HL!L346="","",HYPERLINK(HL!L346,11))</f>
        <v/>
      </c>
      <c r="T347" s="108" t="str">
        <f>IF(HL!M346="","",HYPERLINK(HL!M346,12))</f>
        <v/>
      </c>
      <c r="U347" s="108" t="str">
        <f>IF(HL!N346="","",HYPERLINK(HL!N346,13))</f>
        <v/>
      </c>
      <c r="V347" s="84" t="str">
        <f>IF(HL!O346="","",HYPERLINK(HL!O346,14))</f>
        <v/>
      </c>
      <c r="W347" s="81" t="str">
        <f>IF(HL!P346="","－",HYPERLINK(HL!P346,"表示"))</f>
        <v>表示</v>
      </c>
      <c r="X347" s="163">
        <v>37967</v>
      </c>
      <c r="Y347" s="164">
        <v>38636</v>
      </c>
      <c r="Z347" s="1" t="str">
        <f t="shared" si="10"/>
        <v>2005</v>
      </c>
      <c r="AA347" s="1">
        <f t="shared" si="11"/>
        <v>21</v>
      </c>
      <c r="AB347" s="23" t="s">
        <v>2004</v>
      </c>
      <c r="AC347" s="23"/>
      <c r="AD347" s="23"/>
      <c r="AE347" s="23"/>
      <c r="AF347" s="23"/>
      <c r="AG347" s="23"/>
      <c r="AH347" s="23"/>
      <c r="AI347" s="23"/>
      <c r="AJ347" s="23"/>
      <c r="AK347" s="23"/>
      <c r="AL347" s="35" t="s">
        <v>225</v>
      </c>
      <c r="AM347" s="23" t="s">
        <v>2004</v>
      </c>
      <c r="AN347" s="23"/>
      <c r="AO347" s="1" t="s">
        <v>551</v>
      </c>
      <c r="AP347" s="1"/>
      <c r="AQ347" s="1"/>
      <c r="AR347" s="269"/>
      <c r="AS347" s="270"/>
      <c r="AT347" s="271"/>
      <c r="AU347" s="271"/>
      <c r="AV347" s="1"/>
      <c r="AW347" s="1"/>
      <c r="AX347" s="1" t="s">
        <v>2004</v>
      </c>
      <c r="AY347" s="1"/>
      <c r="AZ347" s="1"/>
      <c r="BA347" s="1"/>
    </row>
    <row r="348" spans="1:53" ht="178.5" customHeight="1">
      <c r="A348" s="21">
        <v>344</v>
      </c>
      <c r="B348" s="35" t="s">
        <v>3135</v>
      </c>
      <c r="C348" s="35" t="s">
        <v>228</v>
      </c>
      <c r="D348" s="80">
        <v>624</v>
      </c>
      <c r="E348" s="115" t="s">
        <v>2176</v>
      </c>
      <c r="F348" s="79" t="s">
        <v>958</v>
      </c>
      <c r="G348" s="1" t="s">
        <v>1182</v>
      </c>
      <c r="H348" s="1" t="s">
        <v>21</v>
      </c>
      <c r="I348" s="109" t="str">
        <f>IF(HL!B347="","",HYPERLINK(HL!B347,"表示"))</f>
        <v>表示</v>
      </c>
      <c r="J348" s="108" t="str">
        <f>IF(HL!C347="","",HYPERLINK(HL!C347,2))</f>
        <v/>
      </c>
      <c r="K348" s="108" t="str">
        <f>IF(HL!D347="","",HYPERLINK(HL!D347,3))</f>
        <v/>
      </c>
      <c r="L348" s="108" t="str">
        <f>IF(HL!E347="","",HYPERLINK(HL!E347,4))</f>
        <v/>
      </c>
      <c r="M348" s="108" t="str">
        <f>IF(HL!F347="","",HYPERLINK(HL!F347,5))</f>
        <v/>
      </c>
      <c r="N348" s="108" t="str">
        <f>IF(HL!G347="","",HYPERLINK(HL!G347,6))</f>
        <v/>
      </c>
      <c r="O348" s="108" t="str">
        <f>IF(HL!H347="","",HYPERLINK(HL!H347,7))</f>
        <v/>
      </c>
      <c r="P348" s="108" t="str">
        <f>IF(HL!I347="","",HYPERLINK(HL!I347,8))</f>
        <v/>
      </c>
      <c r="Q348" s="108" t="str">
        <f>IF(HL!J347="","",HYPERLINK(HL!J347,9))</f>
        <v/>
      </c>
      <c r="R348" s="108" t="str">
        <f>IF(HL!K347="","",HYPERLINK(HL!K347,10))</f>
        <v/>
      </c>
      <c r="S348" s="108" t="str">
        <f>IF(HL!L347="","",HYPERLINK(HL!L347,11))</f>
        <v/>
      </c>
      <c r="T348" s="108" t="str">
        <f>IF(HL!M347="","",HYPERLINK(HL!M347,12))</f>
        <v/>
      </c>
      <c r="U348" s="108" t="str">
        <f>IF(HL!N347="","",HYPERLINK(HL!N347,13))</f>
        <v/>
      </c>
      <c r="V348" s="84" t="str">
        <f>IF(HL!O347="","",HYPERLINK(HL!O347,14))</f>
        <v/>
      </c>
      <c r="W348" s="81" t="str">
        <f>IF(HL!P347="","－",HYPERLINK(HL!P347,"表示"))</f>
        <v>表示</v>
      </c>
      <c r="X348" s="163">
        <v>37529</v>
      </c>
      <c r="Y348" s="164">
        <v>38636</v>
      </c>
      <c r="Z348" s="1" t="str">
        <f t="shared" si="10"/>
        <v>2005</v>
      </c>
      <c r="AA348" s="1">
        <f t="shared" si="11"/>
        <v>36</v>
      </c>
      <c r="AB348" s="23" t="s">
        <v>2004</v>
      </c>
      <c r="AC348" s="23"/>
      <c r="AD348" s="23"/>
      <c r="AE348" s="23"/>
      <c r="AF348" s="23"/>
      <c r="AG348" s="23"/>
      <c r="AH348" s="23"/>
      <c r="AI348" s="23"/>
      <c r="AJ348" s="23"/>
      <c r="AK348" s="23"/>
      <c r="AL348" s="35" t="s">
        <v>227</v>
      </c>
      <c r="AM348" s="23"/>
      <c r="AN348" s="23" t="s">
        <v>2004</v>
      </c>
      <c r="AO348" s="1" t="s">
        <v>551</v>
      </c>
      <c r="AP348" s="1"/>
      <c r="AQ348" s="1"/>
      <c r="AR348" s="269"/>
      <c r="AS348" s="270"/>
      <c r="AT348" s="271"/>
      <c r="AU348" s="271"/>
      <c r="AV348" s="1" t="s">
        <v>2004</v>
      </c>
      <c r="AW348" s="1"/>
      <c r="AX348" s="1"/>
      <c r="AY348" s="1"/>
      <c r="AZ348" s="102"/>
      <c r="BA348" s="1"/>
    </row>
    <row r="349" spans="1:53" ht="70.25" customHeight="1">
      <c r="A349" s="21">
        <v>345</v>
      </c>
      <c r="B349" s="35" t="s">
        <v>220</v>
      </c>
      <c r="C349" s="35" t="s">
        <v>214</v>
      </c>
      <c r="D349" s="88">
        <v>636</v>
      </c>
      <c r="E349" s="115" t="s">
        <v>1593</v>
      </c>
      <c r="F349" s="89" t="s">
        <v>4262</v>
      </c>
      <c r="G349" s="1" t="s">
        <v>1182</v>
      </c>
      <c r="H349" s="1" t="s">
        <v>668</v>
      </c>
      <c r="I349" s="109" t="str">
        <f>IF(HL!B348="","",HYPERLINK(HL!B348,"表示"))</f>
        <v>表示</v>
      </c>
      <c r="J349" s="108">
        <f>IF(HL!C348="","",HYPERLINK(HL!C348,2))</f>
        <v>2</v>
      </c>
      <c r="K349" s="108">
        <f>IF(HL!D348="","",HYPERLINK(HL!D348,3))</f>
        <v>3</v>
      </c>
      <c r="L349" s="108">
        <f>IF(HL!E348="","",HYPERLINK(HL!E348,4))</f>
        <v>4</v>
      </c>
      <c r="M349" s="108" t="str">
        <f>IF(HL!F348="","",HYPERLINK(HL!F348,5))</f>
        <v/>
      </c>
      <c r="N349" s="108" t="str">
        <f>IF(HL!G348="","",HYPERLINK(HL!G348,6))</f>
        <v/>
      </c>
      <c r="O349" s="108" t="str">
        <f>IF(HL!H348="","",HYPERLINK(HL!H348,7))</f>
        <v/>
      </c>
      <c r="P349" s="108" t="str">
        <f>IF(HL!I348="","",HYPERLINK(HL!I348,8))</f>
        <v/>
      </c>
      <c r="Q349" s="108" t="str">
        <f>IF(HL!J348="","",HYPERLINK(HL!J348,9))</f>
        <v/>
      </c>
      <c r="R349" s="108" t="str">
        <f>IF(HL!K348="","",HYPERLINK(HL!K348,10))</f>
        <v/>
      </c>
      <c r="S349" s="108" t="str">
        <f>IF(HL!L348="","",HYPERLINK(HL!L348,11))</f>
        <v/>
      </c>
      <c r="T349" s="108" t="str">
        <f>IF(HL!M348="","",HYPERLINK(HL!M348,12))</f>
        <v/>
      </c>
      <c r="U349" s="108" t="str">
        <f>IF(HL!N348="","",HYPERLINK(HL!N348,13))</f>
        <v/>
      </c>
      <c r="V349" s="84" t="str">
        <f>IF(HL!O348="","",HYPERLINK(HL!O348,14))</f>
        <v/>
      </c>
      <c r="W349" s="81" t="str">
        <f>IF(HL!P348="","－",HYPERLINK(HL!P348,"表示"))</f>
        <v>表示</v>
      </c>
      <c r="X349" s="163">
        <v>38163</v>
      </c>
      <c r="Y349" s="164">
        <v>38639</v>
      </c>
      <c r="Z349" s="1" t="str">
        <f t="shared" si="10"/>
        <v>2005</v>
      </c>
      <c r="AA349" s="1">
        <f t="shared" si="11"/>
        <v>15</v>
      </c>
      <c r="AB349" s="23" t="s">
        <v>2004</v>
      </c>
      <c r="AC349" s="23"/>
      <c r="AD349" s="23"/>
      <c r="AE349" s="23"/>
      <c r="AF349" s="23"/>
      <c r="AG349" s="23"/>
      <c r="AH349" s="23"/>
      <c r="AI349" s="23"/>
      <c r="AJ349" s="23"/>
      <c r="AK349" s="23"/>
      <c r="AL349" s="35" t="s">
        <v>219</v>
      </c>
      <c r="AM349" s="23" t="s">
        <v>2004</v>
      </c>
      <c r="AN349" s="23"/>
      <c r="AO349" s="23" t="s">
        <v>5653</v>
      </c>
      <c r="AP349" s="23"/>
      <c r="AQ349" s="23"/>
      <c r="AR349" s="269"/>
      <c r="AS349" s="270"/>
      <c r="AT349" s="269"/>
      <c r="AU349" s="269"/>
      <c r="AV349" s="1"/>
      <c r="AW349" s="1"/>
      <c r="AX349" s="1" t="s">
        <v>2004</v>
      </c>
      <c r="AY349" s="1"/>
      <c r="AZ349" s="1"/>
      <c r="BA349" s="1"/>
    </row>
    <row r="350" spans="1:53" ht="70.25" customHeight="1">
      <c r="A350" s="21">
        <v>346</v>
      </c>
      <c r="B350" s="35" t="s">
        <v>2966</v>
      </c>
      <c r="C350" s="35" t="s">
        <v>2967</v>
      </c>
      <c r="D350" s="80">
        <v>625</v>
      </c>
      <c r="E350" s="115" t="s">
        <v>1594</v>
      </c>
      <c r="F350" s="63" t="s">
        <v>2287</v>
      </c>
      <c r="G350" s="1" t="s">
        <v>1183</v>
      </c>
      <c r="H350" s="1" t="s">
        <v>21</v>
      </c>
      <c r="I350" s="109" t="str">
        <f>IF(HL!B349="","",HYPERLINK(HL!B349,"表示"))</f>
        <v>表示</v>
      </c>
      <c r="J350" s="108" t="str">
        <f>IF(HL!C349="","",HYPERLINK(HL!C349,2))</f>
        <v/>
      </c>
      <c r="K350" s="108" t="str">
        <f>IF(HL!D349="","",HYPERLINK(HL!D349,3))</f>
        <v/>
      </c>
      <c r="L350" s="108" t="str">
        <f>IF(HL!E349="","",HYPERLINK(HL!E349,4))</f>
        <v/>
      </c>
      <c r="M350" s="108" t="str">
        <f>IF(HL!F349="","",HYPERLINK(HL!F349,5))</f>
        <v/>
      </c>
      <c r="N350" s="108" t="str">
        <f>IF(HL!G349="","",HYPERLINK(HL!G349,6))</f>
        <v/>
      </c>
      <c r="O350" s="108" t="str">
        <f>IF(HL!H349="","",HYPERLINK(HL!H349,7))</f>
        <v/>
      </c>
      <c r="P350" s="108" t="str">
        <f>IF(HL!I349="","",HYPERLINK(HL!I349,8))</f>
        <v/>
      </c>
      <c r="Q350" s="108" t="str">
        <f>IF(HL!J349="","",HYPERLINK(HL!J349,9))</f>
        <v/>
      </c>
      <c r="R350" s="108" t="str">
        <f>IF(HL!K349="","",HYPERLINK(HL!K349,10))</f>
        <v/>
      </c>
      <c r="S350" s="108" t="str">
        <f>IF(HL!L349="","",HYPERLINK(HL!L349,11))</f>
        <v/>
      </c>
      <c r="T350" s="108" t="str">
        <f>IF(HL!M349="","",HYPERLINK(HL!M349,12))</f>
        <v/>
      </c>
      <c r="U350" s="108" t="str">
        <f>IF(HL!N349="","",HYPERLINK(HL!N349,13))</f>
        <v/>
      </c>
      <c r="V350" s="84" t="str">
        <f>IF(HL!O349="","",HYPERLINK(HL!O349,14))</f>
        <v/>
      </c>
      <c r="W350" s="1" t="s">
        <v>11737</v>
      </c>
      <c r="X350" s="163">
        <v>38288</v>
      </c>
      <c r="Y350" s="164">
        <v>38639</v>
      </c>
      <c r="Z350" s="1" t="str">
        <f t="shared" si="10"/>
        <v>2005</v>
      </c>
      <c r="AA350" s="1">
        <f t="shared" si="11"/>
        <v>11</v>
      </c>
      <c r="AB350" s="1"/>
      <c r="AC350" s="1"/>
      <c r="AD350" s="1"/>
      <c r="AE350" s="23" t="s">
        <v>2004</v>
      </c>
      <c r="AF350" s="1"/>
      <c r="AG350" s="1"/>
      <c r="AH350" s="1"/>
      <c r="AI350" s="1"/>
      <c r="AJ350" s="1"/>
      <c r="AK350" s="1"/>
      <c r="AL350" s="35" t="s">
        <v>907</v>
      </c>
      <c r="AM350" s="23"/>
      <c r="AN350" s="23" t="s">
        <v>2004</v>
      </c>
      <c r="AO350" s="1" t="s">
        <v>26</v>
      </c>
      <c r="AP350" s="1"/>
      <c r="AQ350" s="23" t="s">
        <v>172</v>
      </c>
      <c r="AR350" s="269"/>
      <c r="AS350" s="270"/>
      <c r="AT350" s="269"/>
      <c r="AU350" s="269"/>
      <c r="AV350" s="1"/>
      <c r="AW350" s="1" t="s">
        <v>2004</v>
      </c>
      <c r="AX350" s="1"/>
      <c r="AY350" s="1"/>
      <c r="AZ350" s="1"/>
      <c r="BA350" s="1"/>
    </row>
    <row r="351" spans="1:53" ht="234">
      <c r="A351" s="21">
        <v>347</v>
      </c>
      <c r="B351" s="35" t="s">
        <v>2331</v>
      </c>
      <c r="C351" s="35" t="s">
        <v>3136</v>
      </c>
      <c r="D351" s="80">
        <v>339</v>
      </c>
      <c r="E351" s="115" t="s">
        <v>2062</v>
      </c>
      <c r="F351" s="63" t="s">
        <v>4710</v>
      </c>
      <c r="G351" s="1" t="s">
        <v>1183</v>
      </c>
      <c r="H351" s="1" t="s">
        <v>22</v>
      </c>
      <c r="I351" s="109" t="str">
        <f>IF(HL!B350="","",HYPERLINK(HL!B350,"表示"))</f>
        <v>表示</v>
      </c>
      <c r="J351" s="108" t="str">
        <f>IF(HL!C350="","",HYPERLINK(HL!C350,2))</f>
        <v/>
      </c>
      <c r="K351" s="108" t="str">
        <f>IF(HL!D350="","",HYPERLINK(HL!D350,3))</f>
        <v/>
      </c>
      <c r="L351" s="108" t="str">
        <f>IF(HL!E350="","",HYPERLINK(HL!E350,4))</f>
        <v/>
      </c>
      <c r="M351" s="108" t="str">
        <f>IF(HL!F350="","",HYPERLINK(HL!F350,5))</f>
        <v/>
      </c>
      <c r="N351" s="108" t="str">
        <f>IF(HL!G350="","",HYPERLINK(HL!G350,6))</f>
        <v/>
      </c>
      <c r="O351" s="108" t="str">
        <f>IF(HL!H350="","",HYPERLINK(HL!H350,7))</f>
        <v/>
      </c>
      <c r="P351" s="108" t="str">
        <f>IF(HL!I350="","",HYPERLINK(HL!I350,8))</f>
        <v/>
      </c>
      <c r="Q351" s="108" t="str">
        <f>IF(HL!J350="","",HYPERLINK(HL!J350,9))</f>
        <v/>
      </c>
      <c r="R351" s="108" t="str">
        <f>IF(HL!K350="","",HYPERLINK(HL!K350,10))</f>
        <v/>
      </c>
      <c r="S351" s="108" t="str">
        <f>IF(HL!L350="","",HYPERLINK(HL!L350,11))</f>
        <v/>
      </c>
      <c r="T351" s="108" t="str">
        <f>IF(HL!M350="","",HYPERLINK(HL!M350,12))</f>
        <v/>
      </c>
      <c r="U351" s="108" t="str">
        <f>IF(HL!N350="","",HYPERLINK(HL!N350,13))</f>
        <v/>
      </c>
      <c r="V351" s="84" t="str">
        <f>IF(HL!O350="","",HYPERLINK(HL!O350,14))</f>
        <v/>
      </c>
      <c r="W351" s="1" t="s">
        <v>11737</v>
      </c>
      <c r="X351" s="163">
        <v>37974</v>
      </c>
      <c r="Y351" s="164">
        <v>38656</v>
      </c>
      <c r="Z351" s="1" t="str">
        <f t="shared" si="10"/>
        <v>2005</v>
      </c>
      <c r="AA351" s="1">
        <f t="shared" si="11"/>
        <v>22</v>
      </c>
      <c r="AB351" s="1"/>
      <c r="AC351" s="1"/>
      <c r="AD351" s="1"/>
      <c r="AE351" s="23" t="s">
        <v>2004</v>
      </c>
      <c r="AF351" s="1"/>
      <c r="AG351" s="1"/>
      <c r="AH351" s="1"/>
      <c r="AI351" s="1"/>
      <c r="AJ351" s="1"/>
      <c r="AK351" s="1"/>
      <c r="AL351" s="35" t="s">
        <v>2404</v>
      </c>
      <c r="AM351" s="23" t="s">
        <v>2308</v>
      </c>
      <c r="AN351" s="23" t="s">
        <v>2308</v>
      </c>
      <c r="AO351" s="23" t="s">
        <v>5642</v>
      </c>
      <c r="AP351" s="23" t="s">
        <v>2812</v>
      </c>
      <c r="AQ351" s="23"/>
      <c r="AR351" s="269"/>
      <c r="AS351" s="270"/>
      <c r="AT351" s="269"/>
      <c r="AU351" s="269"/>
      <c r="AV351" s="1"/>
      <c r="AW351" s="1"/>
      <c r="AX351" s="1"/>
      <c r="AY351" s="1" t="s">
        <v>2004</v>
      </c>
      <c r="AZ351" s="1"/>
      <c r="BA351" s="1"/>
    </row>
    <row r="352" spans="1:53" ht="221">
      <c r="A352" s="21">
        <v>348</v>
      </c>
      <c r="B352" s="35" t="s">
        <v>2498</v>
      </c>
      <c r="C352" s="35" t="s">
        <v>556</v>
      </c>
      <c r="D352" s="80">
        <v>339</v>
      </c>
      <c r="E352" s="115" t="s">
        <v>2062</v>
      </c>
      <c r="F352" s="63" t="s">
        <v>4711</v>
      </c>
      <c r="G352" s="1" t="s">
        <v>1183</v>
      </c>
      <c r="H352" s="1" t="s">
        <v>22</v>
      </c>
      <c r="I352" s="109" t="str">
        <f>IF(HL!B351="","",HYPERLINK(HL!B351,"表示"))</f>
        <v>表示</v>
      </c>
      <c r="J352" s="108">
        <f>IF(HL!C351="","",HYPERLINK(HL!C351,2))</f>
        <v>2</v>
      </c>
      <c r="K352" s="108" t="str">
        <f>IF(HL!D351="","",HYPERLINK(HL!D351,3))</f>
        <v/>
      </c>
      <c r="L352" s="108" t="str">
        <f>IF(HL!E351="","",HYPERLINK(HL!E351,4))</f>
        <v/>
      </c>
      <c r="M352" s="108" t="str">
        <f>IF(HL!F351="","",HYPERLINK(HL!F351,5))</f>
        <v/>
      </c>
      <c r="N352" s="108" t="str">
        <f>IF(HL!G351="","",HYPERLINK(HL!G351,6))</f>
        <v/>
      </c>
      <c r="O352" s="108" t="str">
        <f>IF(HL!H351="","",HYPERLINK(HL!H351,7))</f>
        <v/>
      </c>
      <c r="P352" s="108" t="str">
        <f>IF(HL!I351="","",HYPERLINK(HL!I351,8))</f>
        <v/>
      </c>
      <c r="Q352" s="108" t="str">
        <f>IF(HL!J351="","",HYPERLINK(HL!J351,9))</f>
        <v/>
      </c>
      <c r="R352" s="108" t="str">
        <f>IF(HL!K351="","",HYPERLINK(HL!K351,10))</f>
        <v/>
      </c>
      <c r="S352" s="108" t="str">
        <f>IF(HL!L351="","",HYPERLINK(HL!L351,11))</f>
        <v/>
      </c>
      <c r="T352" s="108" t="str">
        <f>IF(HL!M351="","",HYPERLINK(HL!M351,12))</f>
        <v/>
      </c>
      <c r="U352" s="108" t="str">
        <f>IF(HL!N351="","",HYPERLINK(HL!N351,13))</f>
        <v/>
      </c>
      <c r="V352" s="84" t="str">
        <f>IF(HL!O351="","",HYPERLINK(HL!O351,14))</f>
        <v/>
      </c>
      <c r="W352" s="1" t="s">
        <v>11737</v>
      </c>
      <c r="X352" s="163">
        <v>37614</v>
      </c>
      <c r="Y352" s="164">
        <v>38656</v>
      </c>
      <c r="Z352" s="1" t="str">
        <f t="shared" si="10"/>
        <v>2005</v>
      </c>
      <c r="AA352" s="1">
        <f t="shared" si="11"/>
        <v>34</v>
      </c>
      <c r="AB352" s="1"/>
      <c r="AC352" s="1"/>
      <c r="AD352" s="1"/>
      <c r="AE352" s="23" t="s">
        <v>2004</v>
      </c>
      <c r="AF352" s="1"/>
      <c r="AG352" s="1"/>
      <c r="AH352" s="1"/>
      <c r="AI352" s="1"/>
      <c r="AJ352" s="1"/>
      <c r="AK352" s="1"/>
      <c r="AL352" s="35" t="s">
        <v>227</v>
      </c>
      <c r="AM352" s="23"/>
      <c r="AN352" s="23" t="s">
        <v>2004</v>
      </c>
      <c r="AO352" s="23" t="s">
        <v>5642</v>
      </c>
      <c r="AP352" s="23" t="s">
        <v>2812</v>
      </c>
      <c r="AQ352" s="23"/>
      <c r="AR352" s="269"/>
      <c r="AS352" s="270"/>
      <c r="AT352" s="269"/>
      <c r="AU352" s="269"/>
      <c r="AV352" s="1"/>
      <c r="AW352" s="1"/>
      <c r="AX352" s="1"/>
      <c r="AY352" s="1" t="s">
        <v>2004</v>
      </c>
      <c r="AZ352" s="1"/>
      <c r="BA352" s="1"/>
    </row>
    <row r="353" spans="1:53" ht="70.25" customHeight="1">
      <c r="A353" s="21">
        <v>349</v>
      </c>
      <c r="B353" s="35" t="s">
        <v>2942</v>
      </c>
      <c r="C353" s="35" t="s">
        <v>554</v>
      </c>
      <c r="D353" s="88">
        <v>422</v>
      </c>
      <c r="E353" s="115" t="s">
        <v>2060</v>
      </c>
      <c r="F353" s="63" t="s">
        <v>2288</v>
      </c>
      <c r="G353" s="1" t="s">
        <v>1183</v>
      </c>
      <c r="H353" s="1" t="s">
        <v>23</v>
      </c>
      <c r="I353" s="109" t="str">
        <f>IF(HL!B352="","",HYPERLINK(HL!B352,"表示"))</f>
        <v>表示</v>
      </c>
      <c r="J353" s="108">
        <f>IF(HL!C352="","",HYPERLINK(HL!C352,2))</f>
        <v>2</v>
      </c>
      <c r="K353" s="108">
        <f>IF(HL!D352="","",HYPERLINK(HL!D352,3))</f>
        <v>3</v>
      </c>
      <c r="L353" s="108" t="str">
        <f>IF(HL!E352="","",HYPERLINK(HL!E352,4))</f>
        <v/>
      </c>
      <c r="M353" s="108" t="str">
        <f>IF(HL!F352="","",HYPERLINK(HL!F352,5))</f>
        <v/>
      </c>
      <c r="N353" s="108" t="str">
        <f>IF(HL!G352="","",HYPERLINK(HL!G352,6))</f>
        <v/>
      </c>
      <c r="O353" s="108" t="str">
        <f>IF(HL!H352="","",HYPERLINK(HL!H352,7))</f>
        <v/>
      </c>
      <c r="P353" s="108" t="str">
        <f>IF(HL!I352="","",HYPERLINK(HL!I352,8))</f>
        <v/>
      </c>
      <c r="Q353" s="108" t="str">
        <f>IF(HL!J352="","",HYPERLINK(HL!J352,9))</f>
        <v/>
      </c>
      <c r="R353" s="108" t="str">
        <f>IF(HL!K352="","",HYPERLINK(HL!K352,10))</f>
        <v/>
      </c>
      <c r="S353" s="108" t="str">
        <f>IF(HL!L352="","",HYPERLINK(HL!L352,11))</f>
        <v/>
      </c>
      <c r="T353" s="108" t="str">
        <f>IF(HL!M352="","",HYPERLINK(HL!M352,12))</f>
        <v/>
      </c>
      <c r="U353" s="108" t="str">
        <f>IF(HL!N352="","",HYPERLINK(HL!N352,13))</f>
        <v/>
      </c>
      <c r="V353" s="84" t="str">
        <f>IF(HL!O352="","",HYPERLINK(HL!O352,14))</f>
        <v/>
      </c>
      <c r="W353" s="1" t="s">
        <v>11737</v>
      </c>
      <c r="X353" s="163">
        <v>38093</v>
      </c>
      <c r="Y353" s="164">
        <v>38670</v>
      </c>
      <c r="Z353" s="1" t="str">
        <f t="shared" si="10"/>
        <v>2005</v>
      </c>
      <c r="AA353" s="1">
        <f t="shared" si="11"/>
        <v>18</v>
      </c>
      <c r="AB353" s="23"/>
      <c r="AC353" s="23"/>
      <c r="AD353" s="23"/>
      <c r="AE353" s="23" t="s">
        <v>2004</v>
      </c>
      <c r="AF353" s="23"/>
      <c r="AG353" s="23" t="s">
        <v>2004</v>
      </c>
      <c r="AH353" s="1"/>
      <c r="AI353" s="23"/>
      <c r="AJ353" s="23"/>
      <c r="AK353" s="23"/>
      <c r="AL353" s="35" t="s">
        <v>413</v>
      </c>
      <c r="AM353" s="23" t="s">
        <v>2004</v>
      </c>
      <c r="AN353" s="23"/>
      <c r="AO353" s="1" t="s">
        <v>551</v>
      </c>
      <c r="AP353" s="1"/>
      <c r="AQ353" s="1"/>
      <c r="AR353" s="269"/>
      <c r="AS353" s="270"/>
      <c r="AT353" s="271"/>
      <c r="AU353" s="271"/>
      <c r="AV353" s="1"/>
      <c r="AW353" s="1"/>
      <c r="AX353" s="1" t="s">
        <v>2004</v>
      </c>
      <c r="AY353" s="1"/>
      <c r="AZ353" s="1"/>
      <c r="BA353" s="1"/>
    </row>
    <row r="354" spans="1:53" ht="78">
      <c r="A354" s="21">
        <v>350</v>
      </c>
      <c r="B354" s="35" t="s">
        <v>1959</v>
      </c>
      <c r="C354" s="35" t="s">
        <v>496</v>
      </c>
      <c r="D354" s="80">
        <v>114</v>
      </c>
      <c r="E354" s="115" t="s">
        <v>6118</v>
      </c>
      <c r="F354" s="63" t="s">
        <v>4712</v>
      </c>
      <c r="G354" s="1" t="s">
        <v>1183</v>
      </c>
      <c r="H354" s="1" t="s">
        <v>19</v>
      </c>
      <c r="I354" s="109" t="str">
        <f>IF(HL!B353="","",HYPERLINK(HL!B353,"表示"))</f>
        <v>表示</v>
      </c>
      <c r="J354" s="108" t="str">
        <f>IF(HL!C353="","",HYPERLINK(HL!C353,2))</f>
        <v/>
      </c>
      <c r="K354" s="108" t="str">
        <f>IF(HL!D353="","",HYPERLINK(HL!D353,3))</f>
        <v/>
      </c>
      <c r="L354" s="108" t="str">
        <f>IF(HL!E353="","",HYPERLINK(HL!E353,4))</f>
        <v/>
      </c>
      <c r="M354" s="108" t="str">
        <f>IF(HL!F353="","",HYPERLINK(HL!F353,5))</f>
        <v/>
      </c>
      <c r="N354" s="108" t="str">
        <f>IF(HL!G353="","",HYPERLINK(HL!G353,6))</f>
        <v/>
      </c>
      <c r="O354" s="108" t="str">
        <f>IF(HL!H353="","",HYPERLINK(HL!H353,7))</f>
        <v/>
      </c>
      <c r="P354" s="108" t="str">
        <f>IF(HL!I353="","",HYPERLINK(HL!I353,8))</f>
        <v/>
      </c>
      <c r="Q354" s="108" t="str">
        <f>IF(HL!J353="","",HYPERLINK(HL!J353,9))</f>
        <v/>
      </c>
      <c r="R354" s="108" t="str">
        <f>IF(HL!K353="","",HYPERLINK(HL!K353,10))</f>
        <v/>
      </c>
      <c r="S354" s="108" t="str">
        <f>IF(HL!L353="","",HYPERLINK(HL!L353,11))</f>
        <v/>
      </c>
      <c r="T354" s="108" t="str">
        <f>IF(HL!M353="","",HYPERLINK(HL!M353,12))</f>
        <v/>
      </c>
      <c r="U354" s="108" t="str">
        <f>IF(HL!N353="","",HYPERLINK(HL!N353,13))</f>
        <v/>
      </c>
      <c r="V354" s="84" t="str">
        <f>IF(HL!O353="","",HYPERLINK(HL!O353,14))</f>
        <v/>
      </c>
      <c r="W354" s="1" t="s">
        <v>11737</v>
      </c>
      <c r="X354" s="163">
        <v>38128</v>
      </c>
      <c r="Y354" s="164">
        <v>38708</v>
      </c>
      <c r="Z354" s="1" t="str">
        <f t="shared" si="10"/>
        <v>2005</v>
      </c>
      <c r="AA354" s="1">
        <f t="shared" si="11"/>
        <v>19</v>
      </c>
      <c r="AB354" s="1"/>
      <c r="AC354" s="1"/>
      <c r="AD354" s="1"/>
      <c r="AE354" s="23" t="s">
        <v>2004</v>
      </c>
      <c r="AF354" s="1"/>
      <c r="AG354" s="1"/>
      <c r="AH354" s="1"/>
      <c r="AI354" s="1"/>
      <c r="AJ354" s="1"/>
      <c r="AK354" s="1"/>
      <c r="AL354" s="35" t="s">
        <v>490</v>
      </c>
      <c r="AM354" s="23" t="s">
        <v>2004</v>
      </c>
      <c r="AN354" s="23"/>
      <c r="AO354" s="23" t="s">
        <v>5642</v>
      </c>
      <c r="AP354" s="23" t="s">
        <v>2812</v>
      </c>
      <c r="AQ354" s="23"/>
      <c r="AR354" s="269"/>
      <c r="AS354" s="270"/>
      <c r="AT354" s="269"/>
      <c r="AU354" s="269"/>
      <c r="AV354" s="1"/>
      <c r="AW354" s="1"/>
      <c r="AX354" s="1"/>
      <c r="AY354" s="1" t="s">
        <v>2004</v>
      </c>
      <c r="AZ354" s="1"/>
      <c r="BA354" s="1"/>
    </row>
    <row r="355" spans="1:53" ht="225" customHeight="1">
      <c r="A355" s="21">
        <v>351</v>
      </c>
      <c r="B355" s="35" t="s">
        <v>3137</v>
      </c>
      <c r="C355" s="35" t="s">
        <v>5549</v>
      </c>
      <c r="D355" s="80" t="s">
        <v>2773</v>
      </c>
      <c r="E355" s="115" t="s">
        <v>6141</v>
      </c>
      <c r="F355" s="63" t="s">
        <v>4266</v>
      </c>
      <c r="G355" s="1" t="s">
        <v>1183</v>
      </c>
      <c r="H355" s="1" t="s">
        <v>20</v>
      </c>
      <c r="I355" s="109" t="str">
        <f>IF(HL!B354="","",HYPERLINK(HL!B354,"表示"))</f>
        <v>表示</v>
      </c>
      <c r="J355" s="108" t="str">
        <f>IF(HL!C354="","",HYPERLINK(HL!C354,2))</f>
        <v/>
      </c>
      <c r="K355" s="108" t="str">
        <f>IF(HL!D354="","",HYPERLINK(HL!D354,3))</f>
        <v/>
      </c>
      <c r="L355" s="108" t="str">
        <f>IF(HL!E354="","",HYPERLINK(HL!E354,4))</f>
        <v/>
      </c>
      <c r="M355" s="108" t="str">
        <f>IF(HL!F354="","",HYPERLINK(HL!F354,5))</f>
        <v/>
      </c>
      <c r="N355" s="108" t="str">
        <f>IF(HL!G354="","",HYPERLINK(HL!G354,6))</f>
        <v/>
      </c>
      <c r="O355" s="108" t="str">
        <f>IF(HL!H354="","",HYPERLINK(HL!H354,7))</f>
        <v/>
      </c>
      <c r="P355" s="108" t="str">
        <f>IF(HL!I354="","",HYPERLINK(HL!I354,8))</f>
        <v/>
      </c>
      <c r="Q355" s="108" t="str">
        <f>IF(HL!J354="","",HYPERLINK(HL!J354,9))</f>
        <v/>
      </c>
      <c r="R355" s="108" t="str">
        <f>IF(HL!K354="","",HYPERLINK(HL!K354,10))</f>
        <v/>
      </c>
      <c r="S355" s="108" t="str">
        <f>IF(HL!L354="","",HYPERLINK(HL!L354,11))</f>
        <v/>
      </c>
      <c r="T355" s="108" t="str">
        <f>IF(HL!M354="","",HYPERLINK(HL!M354,12))</f>
        <v/>
      </c>
      <c r="U355" s="108" t="str">
        <f>IF(HL!N354="","",HYPERLINK(HL!N354,13))</f>
        <v/>
      </c>
      <c r="V355" s="84" t="str">
        <f>IF(HL!O354="","",HYPERLINK(HL!O354,14))</f>
        <v/>
      </c>
      <c r="W355" s="1" t="s">
        <v>11737</v>
      </c>
      <c r="X355" s="163">
        <v>38307</v>
      </c>
      <c r="Y355" s="164">
        <v>38708</v>
      </c>
      <c r="Z355" s="1" t="str">
        <f t="shared" si="10"/>
        <v>2005</v>
      </c>
      <c r="AA355" s="1">
        <f t="shared" si="11"/>
        <v>13</v>
      </c>
      <c r="AB355" s="23"/>
      <c r="AC355" s="23"/>
      <c r="AD355" s="23"/>
      <c r="AE355" s="23" t="s">
        <v>2004</v>
      </c>
      <c r="AF355" s="23"/>
      <c r="AG355" s="23" t="s">
        <v>2004</v>
      </c>
      <c r="AH355" s="1"/>
      <c r="AI355" s="23"/>
      <c r="AJ355" s="23"/>
      <c r="AK355" s="23"/>
      <c r="AL355" s="35" t="s">
        <v>525</v>
      </c>
      <c r="AM355" s="23"/>
      <c r="AN355" s="23" t="s">
        <v>2004</v>
      </c>
      <c r="AO355" s="23" t="s">
        <v>26</v>
      </c>
      <c r="AP355" s="23"/>
      <c r="AQ355" s="23"/>
      <c r="AR355" s="269"/>
      <c r="AS355" s="270"/>
      <c r="AT355" s="269"/>
      <c r="AU355" s="269"/>
      <c r="AV355" s="1" t="s">
        <v>2004</v>
      </c>
      <c r="AW355" s="1"/>
      <c r="AX355" s="1"/>
      <c r="AY355" s="1"/>
      <c r="AZ355" s="1"/>
      <c r="BA355" s="1"/>
    </row>
    <row r="356" spans="1:53" ht="104">
      <c r="A356" s="21">
        <v>352</v>
      </c>
      <c r="B356" s="35" t="s">
        <v>5783</v>
      </c>
      <c r="C356" s="35" t="s">
        <v>555</v>
      </c>
      <c r="D356" s="80">
        <v>114</v>
      </c>
      <c r="E356" s="115" t="s">
        <v>6118</v>
      </c>
      <c r="F356" s="63" t="s">
        <v>4713</v>
      </c>
      <c r="G356" s="1" t="s">
        <v>1183</v>
      </c>
      <c r="H356" s="1" t="s">
        <v>19</v>
      </c>
      <c r="I356" s="109" t="str">
        <f>IF(HL!B355="","",HYPERLINK(HL!B355,"表示"))</f>
        <v>表示</v>
      </c>
      <c r="J356" s="108" t="str">
        <f>IF(HL!C355="","",HYPERLINK(HL!C355,2))</f>
        <v/>
      </c>
      <c r="K356" s="108" t="str">
        <f>IF(HL!D355="","",HYPERLINK(HL!D355,3))</f>
        <v/>
      </c>
      <c r="L356" s="108" t="str">
        <f>IF(HL!E355="","",HYPERLINK(HL!E355,4))</f>
        <v/>
      </c>
      <c r="M356" s="108" t="str">
        <f>IF(HL!F355="","",HYPERLINK(HL!F355,5))</f>
        <v/>
      </c>
      <c r="N356" s="108" t="str">
        <f>IF(HL!G355="","",HYPERLINK(HL!G355,6))</f>
        <v/>
      </c>
      <c r="O356" s="108" t="str">
        <f>IF(HL!H355="","",HYPERLINK(HL!H355,7))</f>
        <v/>
      </c>
      <c r="P356" s="108" t="str">
        <f>IF(HL!I355="","",HYPERLINK(HL!I355,8))</f>
        <v/>
      </c>
      <c r="Q356" s="108" t="str">
        <f>IF(HL!J355="","",HYPERLINK(HL!J355,9))</f>
        <v/>
      </c>
      <c r="R356" s="108" t="str">
        <f>IF(HL!K355="","",HYPERLINK(HL!K355,10))</f>
        <v/>
      </c>
      <c r="S356" s="108" t="str">
        <f>IF(HL!L355="","",HYPERLINK(HL!L355,11))</f>
        <v/>
      </c>
      <c r="T356" s="108" t="str">
        <f>IF(HL!M355="","",HYPERLINK(HL!M355,12))</f>
        <v/>
      </c>
      <c r="U356" s="108" t="str">
        <f>IF(HL!N355="","",HYPERLINK(HL!N355,13))</f>
        <v/>
      </c>
      <c r="V356" s="84" t="str">
        <f>IF(HL!O355="","",HYPERLINK(HL!O355,14))</f>
        <v/>
      </c>
      <c r="W356" s="1" t="s">
        <v>11737</v>
      </c>
      <c r="X356" s="163">
        <v>38134</v>
      </c>
      <c r="Y356" s="164">
        <v>38708</v>
      </c>
      <c r="Z356" s="1" t="str">
        <f t="shared" si="10"/>
        <v>2005</v>
      </c>
      <c r="AA356" s="1">
        <f t="shared" si="11"/>
        <v>18</v>
      </c>
      <c r="AB356" s="1"/>
      <c r="AC356" s="1"/>
      <c r="AD356" s="1"/>
      <c r="AE356" s="23" t="s">
        <v>2004</v>
      </c>
      <c r="AF356" s="1"/>
      <c r="AG356" s="1"/>
      <c r="AH356" s="1"/>
      <c r="AI356" s="1"/>
      <c r="AJ356" s="1"/>
      <c r="AK356" s="1"/>
      <c r="AL356" s="35" t="s">
        <v>491</v>
      </c>
      <c r="AM356" s="23"/>
      <c r="AN356" s="23" t="s">
        <v>2004</v>
      </c>
      <c r="AO356" s="23" t="s">
        <v>5642</v>
      </c>
      <c r="AP356" s="23" t="s">
        <v>2812</v>
      </c>
      <c r="AQ356" s="23"/>
      <c r="AR356" s="269"/>
      <c r="AS356" s="270"/>
      <c r="AT356" s="269"/>
      <c r="AU356" s="269"/>
      <c r="AV356" s="1"/>
      <c r="AW356" s="1"/>
      <c r="AX356" s="1"/>
      <c r="AY356" s="1" t="s">
        <v>2004</v>
      </c>
      <c r="AZ356" s="1"/>
      <c r="BA356" s="1"/>
    </row>
    <row r="357" spans="1:53" ht="70.25" customHeight="1">
      <c r="A357" s="21">
        <v>353</v>
      </c>
      <c r="B357" s="35" t="s">
        <v>3138</v>
      </c>
      <c r="C357" s="35" t="s">
        <v>230</v>
      </c>
      <c r="D357" s="88">
        <v>117</v>
      </c>
      <c r="E357" s="115" t="s">
        <v>1374</v>
      </c>
      <c r="F357" s="89" t="s">
        <v>389</v>
      </c>
      <c r="G357" s="1" t="s">
        <v>1182</v>
      </c>
      <c r="H357" s="1" t="s">
        <v>2008</v>
      </c>
      <c r="I357" s="109" t="str">
        <f>IF(HL!B356="","",HYPERLINK(HL!B356,"表示"))</f>
        <v>表示</v>
      </c>
      <c r="J357" s="108">
        <f>IF(HL!C356="","",HYPERLINK(HL!C356,2))</f>
        <v>2</v>
      </c>
      <c r="K357" s="108">
        <f>IF(HL!D356="","",HYPERLINK(HL!D356,3))</f>
        <v>3</v>
      </c>
      <c r="L357" s="108" t="str">
        <f>IF(HL!E356="","",HYPERLINK(HL!E356,4))</f>
        <v/>
      </c>
      <c r="M357" s="108" t="str">
        <f>IF(HL!F356="","",HYPERLINK(HL!F356,5))</f>
        <v/>
      </c>
      <c r="N357" s="108" t="str">
        <f>IF(HL!G356="","",HYPERLINK(HL!G356,6))</f>
        <v/>
      </c>
      <c r="O357" s="108" t="str">
        <f>IF(HL!H356="","",HYPERLINK(HL!H356,7))</f>
        <v/>
      </c>
      <c r="P357" s="108" t="str">
        <f>IF(HL!I356="","",HYPERLINK(HL!I356,8))</f>
        <v/>
      </c>
      <c r="Q357" s="108" t="str">
        <f>IF(HL!J356="","",HYPERLINK(HL!J356,9))</f>
        <v/>
      </c>
      <c r="R357" s="108" t="str">
        <f>IF(HL!K356="","",HYPERLINK(HL!K356,10))</f>
        <v/>
      </c>
      <c r="S357" s="108" t="str">
        <f>IF(HL!L356="","",HYPERLINK(HL!L356,11))</f>
        <v/>
      </c>
      <c r="T357" s="108" t="str">
        <f>IF(HL!M356="","",HYPERLINK(HL!M356,12))</f>
        <v/>
      </c>
      <c r="U357" s="108" t="str">
        <f>IF(HL!N356="","",HYPERLINK(HL!N356,13))</f>
        <v/>
      </c>
      <c r="V357" s="84" t="str">
        <f>IF(HL!O356="","",HYPERLINK(HL!O356,14))</f>
        <v/>
      </c>
      <c r="W357" s="81" t="str">
        <f>IF(HL!P356="","－",HYPERLINK(HL!P356,"表示"))</f>
        <v>表示</v>
      </c>
      <c r="X357" s="163">
        <v>37706</v>
      </c>
      <c r="Y357" s="164">
        <v>38740</v>
      </c>
      <c r="Z357" s="1" t="str">
        <f t="shared" si="10"/>
        <v>2006</v>
      </c>
      <c r="AA357" s="1">
        <f t="shared" si="11"/>
        <v>33</v>
      </c>
      <c r="AB357" s="23" t="s">
        <v>2004</v>
      </c>
      <c r="AC357" s="23"/>
      <c r="AD357" s="23"/>
      <c r="AE357" s="23"/>
      <c r="AF357" s="23"/>
      <c r="AG357" s="23"/>
      <c r="AH357" s="23"/>
      <c r="AI357" s="23"/>
      <c r="AJ357" s="23"/>
      <c r="AK357" s="23"/>
      <c r="AL357" s="35" t="s">
        <v>229</v>
      </c>
      <c r="AM357" s="23" t="s">
        <v>2004</v>
      </c>
      <c r="AN357" s="23"/>
      <c r="AO357" s="1" t="s">
        <v>551</v>
      </c>
      <c r="AP357" s="1"/>
      <c r="AQ357" s="1"/>
      <c r="AR357" s="269"/>
      <c r="AS357" s="270"/>
      <c r="AT357" s="271"/>
      <c r="AU357" s="271"/>
      <c r="AV357" s="1"/>
      <c r="AW357" s="1" t="s">
        <v>2004</v>
      </c>
      <c r="AX357" s="1"/>
      <c r="AY357" s="1"/>
      <c r="AZ357" s="1"/>
      <c r="BA357" s="1"/>
    </row>
    <row r="358" spans="1:53" ht="70.25" customHeight="1">
      <c r="A358" s="21">
        <v>354</v>
      </c>
      <c r="B358" s="35" t="s">
        <v>3139</v>
      </c>
      <c r="C358" s="35" t="s">
        <v>231</v>
      </c>
      <c r="D358" s="80">
        <v>117</v>
      </c>
      <c r="E358" s="115" t="s">
        <v>1374</v>
      </c>
      <c r="F358" s="79" t="s">
        <v>4714</v>
      </c>
      <c r="G358" s="1" t="s">
        <v>1182</v>
      </c>
      <c r="H358" s="1" t="s">
        <v>2008</v>
      </c>
      <c r="I358" s="109" t="str">
        <f>IF(HL!B357="","",HYPERLINK(HL!B357,"表示"))</f>
        <v>表示</v>
      </c>
      <c r="J358" s="108" t="str">
        <f>IF(HL!C357="","",HYPERLINK(HL!C357,2))</f>
        <v/>
      </c>
      <c r="K358" s="108" t="str">
        <f>IF(HL!D357="","",HYPERLINK(HL!D357,3))</f>
        <v/>
      </c>
      <c r="L358" s="108" t="str">
        <f>IF(HL!E357="","",HYPERLINK(HL!E357,4))</f>
        <v/>
      </c>
      <c r="M358" s="108" t="str">
        <f>IF(HL!F357="","",HYPERLINK(HL!F357,5))</f>
        <v/>
      </c>
      <c r="N358" s="108" t="str">
        <f>IF(HL!G357="","",HYPERLINK(HL!G357,6))</f>
        <v/>
      </c>
      <c r="O358" s="108" t="str">
        <f>IF(HL!H357="","",HYPERLINK(HL!H357,7))</f>
        <v/>
      </c>
      <c r="P358" s="108" t="str">
        <f>IF(HL!I357="","",HYPERLINK(HL!I357,8))</f>
        <v/>
      </c>
      <c r="Q358" s="108" t="str">
        <f>IF(HL!J357="","",HYPERLINK(HL!J357,9))</f>
        <v/>
      </c>
      <c r="R358" s="108" t="str">
        <f>IF(HL!K357="","",HYPERLINK(HL!K357,10))</f>
        <v/>
      </c>
      <c r="S358" s="108" t="str">
        <f>IF(HL!L357="","",HYPERLINK(HL!L357,11))</f>
        <v/>
      </c>
      <c r="T358" s="108" t="str">
        <f>IF(HL!M357="","",HYPERLINK(HL!M357,12))</f>
        <v/>
      </c>
      <c r="U358" s="108" t="str">
        <f>IF(HL!N357="","",HYPERLINK(HL!N357,13))</f>
        <v/>
      </c>
      <c r="V358" s="84" t="str">
        <f>IF(HL!O357="","",HYPERLINK(HL!O357,14))</f>
        <v/>
      </c>
      <c r="W358" s="81" t="str">
        <f>IF(HL!P357="","－",HYPERLINK(HL!P357,"表示"))</f>
        <v>表示</v>
      </c>
      <c r="X358" s="163">
        <v>37790</v>
      </c>
      <c r="Y358" s="164">
        <v>38740</v>
      </c>
      <c r="Z358" s="1" t="str">
        <f t="shared" si="10"/>
        <v>2006</v>
      </c>
      <c r="AA358" s="1">
        <f t="shared" si="11"/>
        <v>31</v>
      </c>
      <c r="AB358" s="23"/>
      <c r="AC358" s="23"/>
      <c r="AD358" s="23"/>
      <c r="AE358" s="23" t="s">
        <v>2004</v>
      </c>
      <c r="AF358" s="23"/>
      <c r="AG358" s="23" t="s">
        <v>2004</v>
      </c>
      <c r="AH358" s="23"/>
      <c r="AI358" s="23"/>
      <c r="AJ358" s="23"/>
      <c r="AK358" s="23"/>
      <c r="AL358" s="35" t="s">
        <v>215</v>
      </c>
      <c r="AM358" s="23"/>
      <c r="AN358" s="23" t="s">
        <v>2004</v>
      </c>
      <c r="AO358" s="1" t="s">
        <v>551</v>
      </c>
      <c r="AP358" s="1"/>
      <c r="AQ358" s="1"/>
      <c r="AR358" s="269"/>
      <c r="AS358" s="270"/>
      <c r="AT358" s="271"/>
      <c r="AU358" s="271"/>
      <c r="AV358" s="1" t="s">
        <v>2004</v>
      </c>
      <c r="AW358" s="1"/>
      <c r="AX358" s="1"/>
      <c r="AY358" s="1"/>
      <c r="AZ358" s="1"/>
      <c r="BA358" s="1"/>
    </row>
    <row r="359" spans="1:53" ht="70.25" customHeight="1">
      <c r="A359" s="21">
        <v>355</v>
      </c>
      <c r="B359" s="35" t="s">
        <v>2499</v>
      </c>
      <c r="C359" s="35" t="s">
        <v>233</v>
      </c>
      <c r="D359" s="88">
        <v>259</v>
      </c>
      <c r="E359" s="115" t="s">
        <v>2719</v>
      </c>
      <c r="F359" s="89" t="s">
        <v>4267</v>
      </c>
      <c r="G359" s="1" t="s">
        <v>1182</v>
      </c>
      <c r="H359" s="1" t="s">
        <v>24</v>
      </c>
      <c r="I359" s="109" t="str">
        <f>IF(HL!B358="","",HYPERLINK(HL!B358,"表示"))</f>
        <v>表示</v>
      </c>
      <c r="J359" s="108" t="str">
        <f>IF(HL!C358="","",HYPERLINK(HL!C358,2))</f>
        <v/>
      </c>
      <c r="K359" s="108" t="str">
        <f>IF(HL!D358="","",HYPERLINK(HL!D358,3))</f>
        <v/>
      </c>
      <c r="L359" s="108" t="str">
        <f>IF(HL!E358="","",HYPERLINK(HL!E358,4))</f>
        <v/>
      </c>
      <c r="M359" s="108" t="str">
        <f>IF(HL!F358="","",HYPERLINK(HL!F358,5))</f>
        <v/>
      </c>
      <c r="N359" s="108" t="str">
        <f>IF(HL!G358="","",HYPERLINK(HL!G358,6))</f>
        <v/>
      </c>
      <c r="O359" s="108" t="str">
        <f>IF(HL!H358="","",HYPERLINK(HL!H358,7))</f>
        <v/>
      </c>
      <c r="P359" s="108" t="str">
        <f>IF(HL!I358="","",HYPERLINK(HL!I358,8))</f>
        <v/>
      </c>
      <c r="Q359" s="108" t="str">
        <f>IF(HL!J358="","",HYPERLINK(HL!J358,9))</f>
        <v/>
      </c>
      <c r="R359" s="108" t="str">
        <f>IF(HL!K358="","",HYPERLINK(HL!K358,10))</f>
        <v/>
      </c>
      <c r="S359" s="108" t="str">
        <f>IF(HL!L358="","",HYPERLINK(HL!L358,11))</f>
        <v/>
      </c>
      <c r="T359" s="108" t="str">
        <f>IF(HL!M358="","",HYPERLINK(HL!M358,12))</f>
        <v/>
      </c>
      <c r="U359" s="108" t="str">
        <f>IF(HL!N358="","",HYPERLINK(HL!N358,13))</f>
        <v/>
      </c>
      <c r="V359" s="84" t="str">
        <f>IF(HL!O358="","",HYPERLINK(HL!O358,14))</f>
        <v/>
      </c>
      <c r="W359" s="81" t="str">
        <f>IF(HL!P358="","－",HYPERLINK(HL!P358,"表示"))</f>
        <v>表示</v>
      </c>
      <c r="X359" s="163">
        <v>38166</v>
      </c>
      <c r="Y359" s="164">
        <v>38740</v>
      </c>
      <c r="Z359" s="1" t="str">
        <f t="shared" si="10"/>
        <v>2006</v>
      </c>
      <c r="AA359" s="1">
        <f t="shared" si="11"/>
        <v>18</v>
      </c>
      <c r="AB359" s="23" t="s">
        <v>2007</v>
      </c>
      <c r="AC359" s="23"/>
      <c r="AD359" s="23"/>
      <c r="AE359" s="23"/>
      <c r="AF359" s="23"/>
      <c r="AG359" s="23"/>
      <c r="AH359" s="23"/>
      <c r="AI359" s="23"/>
      <c r="AJ359" s="23"/>
      <c r="AK359" s="23"/>
      <c r="AL359" s="35" t="s">
        <v>2405</v>
      </c>
      <c r="AM359" s="23" t="s">
        <v>2004</v>
      </c>
      <c r="AN359" s="23"/>
      <c r="AO359" s="1" t="s">
        <v>551</v>
      </c>
      <c r="AP359" s="1"/>
      <c r="AQ359" s="1"/>
      <c r="AR359" s="269"/>
      <c r="AS359" s="270"/>
      <c r="AT359" s="271"/>
      <c r="AU359" s="271"/>
      <c r="AV359" s="1" t="s">
        <v>2007</v>
      </c>
      <c r="AW359" s="1"/>
      <c r="AX359" s="1"/>
      <c r="AY359" s="1"/>
      <c r="AZ359" s="1"/>
      <c r="BA359" s="1"/>
    </row>
    <row r="360" spans="1:53" ht="226.5" customHeight="1">
      <c r="A360" s="21">
        <v>356</v>
      </c>
      <c r="B360" s="35" t="s">
        <v>3140</v>
      </c>
      <c r="C360" s="35" t="s">
        <v>235</v>
      </c>
      <c r="D360" s="80">
        <v>131</v>
      </c>
      <c r="E360" s="115" t="s">
        <v>2141</v>
      </c>
      <c r="F360" s="79" t="s">
        <v>5813</v>
      </c>
      <c r="G360" s="1" t="s">
        <v>1182</v>
      </c>
      <c r="H360" s="1" t="s">
        <v>21</v>
      </c>
      <c r="I360" s="109" t="str">
        <f>IF(HL!B359="","",HYPERLINK(HL!B359,"表示"))</f>
        <v>表示</v>
      </c>
      <c r="J360" s="108">
        <f>IF(HL!C359="","",HYPERLINK(HL!C359,2))</f>
        <v>2</v>
      </c>
      <c r="K360" s="108" t="str">
        <f>IF(HL!D359="","",HYPERLINK(HL!D359,3))</f>
        <v/>
      </c>
      <c r="L360" s="108" t="str">
        <f>IF(HL!E359="","",HYPERLINK(HL!E359,4))</f>
        <v/>
      </c>
      <c r="M360" s="108" t="str">
        <f>IF(HL!F359="","",HYPERLINK(HL!F359,5))</f>
        <v/>
      </c>
      <c r="N360" s="108" t="str">
        <f>IF(HL!G359="","",HYPERLINK(HL!G359,6))</f>
        <v/>
      </c>
      <c r="O360" s="108" t="str">
        <f>IF(HL!H359="","",HYPERLINK(HL!H359,7))</f>
        <v/>
      </c>
      <c r="P360" s="108" t="str">
        <f>IF(HL!I359="","",HYPERLINK(HL!I359,8))</f>
        <v/>
      </c>
      <c r="Q360" s="108" t="str">
        <f>IF(HL!J359="","",HYPERLINK(HL!J359,9))</f>
        <v/>
      </c>
      <c r="R360" s="108" t="str">
        <f>IF(HL!K359="","",HYPERLINK(HL!K359,10))</f>
        <v/>
      </c>
      <c r="S360" s="108" t="str">
        <f>IF(HL!L359="","",HYPERLINK(HL!L359,11))</f>
        <v/>
      </c>
      <c r="T360" s="108" t="str">
        <f>IF(HL!M359="","",HYPERLINK(HL!M359,12))</f>
        <v/>
      </c>
      <c r="U360" s="108" t="str">
        <f>IF(HL!N359="","",HYPERLINK(HL!N359,13))</f>
        <v/>
      </c>
      <c r="V360" s="84" t="str">
        <f>IF(HL!O359="","",HYPERLINK(HL!O359,14))</f>
        <v/>
      </c>
      <c r="W360" s="81" t="str">
        <f>IF(HL!P359="","－",HYPERLINK(HL!P359,"表示"))</f>
        <v>表示</v>
      </c>
      <c r="X360" s="163">
        <v>38145</v>
      </c>
      <c r="Y360" s="164">
        <v>38740</v>
      </c>
      <c r="Z360" s="1" t="str">
        <f t="shared" si="10"/>
        <v>2006</v>
      </c>
      <c r="AA360" s="1">
        <f t="shared" si="11"/>
        <v>19</v>
      </c>
      <c r="AB360" s="23"/>
      <c r="AC360" s="23"/>
      <c r="AD360" s="23" t="s">
        <v>2004</v>
      </c>
      <c r="AE360" s="23"/>
      <c r="AF360" s="23"/>
      <c r="AG360" s="23"/>
      <c r="AH360" s="23"/>
      <c r="AI360" s="23"/>
      <c r="AJ360" s="23"/>
      <c r="AK360" s="23"/>
      <c r="AL360" s="35" t="s">
        <v>2406</v>
      </c>
      <c r="AM360" s="23" t="s">
        <v>2004</v>
      </c>
      <c r="AN360" s="23"/>
      <c r="AO360" s="1" t="s">
        <v>551</v>
      </c>
      <c r="AP360" s="1"/>
      <c r="AQ360" s="1" t="s">
        <v>172</v>
      </c>
      <c r="AR360" s="269"/>
      <c r="AS360" s="270"/>
      <c r="AT360" s="271"/>
      <c r="AU360" s="271"/>
      <c r="AV360" s="1"/>
      <c r="AW360" s="1"/>
      <c r="AX360" s="1" t="s">
        <v>2004</v>
      </c>
      <c r="AY360" s="1"/>
      <c r="AZ360" s="1"/>
      <c r="BA360" s="1"/>
    </row>
    <row r="361" spans="1:53" ht="70.25" customHeight="1">
      <c r="A361" s="21">
        <v>357</v>
      </c>
      <c r="B361" s="35" t="s">
        <v>3141</v>
      </c>
      <c r="C361" s="35" t="s">
        <v>237</v>
      </c>
      <c r="D361" s="80">
        <v>339</v>
      </c>
      <c r="E361" s="115" t="s">
        <v>2062</v>
      </c>
      <c r="F361" s="79" t="s">
        <v>4268</v>
      </c>
      <c r="G361" s="1" t="s">
        <v>1182</v>
      </c>
      <c r="H361" s="23" t="s">
        <v>2005</v>
      </c>
      <c r="I361" s="109" t="str">
        <f>IF(HL!B360="","",HYPERLINK(HL!B360,"表示"))</f>
        <v>表示</v>
      </c>
      <c r="J361" s="108">
        <f>IF(HL!C360="","",HYPERLINK(HL!C360,2))</f>
        <v>2</v>
      </c>
      <c r="K361" s="108">
        <f>IF(HL!D360="","",HYPERLINK(HL!D360,3))</f>
        <v>3</v>
      </c>
      <c r="L361" s="108" t="str">
        <f>IF(HL!E360="","",HYPERLINK(HL!E360,4))</f>
        <v/>
      </c>
      <c r="M361" s="108" t="str">
        <f>IF(HL!F360="","",HYPERLINK(HL!F360,5))</f>
        <v/>
      </c>
      <c r="N361" s="108" t="str">
        <f>IF(HL!G360="","",HYPERLINK(HL!G360,6))</f>
        <v/>
      </c>
      <c r="O361" s="108" t="str">
        <f>IF(HL!H360="","",HYPERLINK(HL!H360,7))</f>
        <v/>
      </c>
      <c r="P361" s="108" t="str">
        <f>IF(HL!I360="","",HYPERLINK(HL!I360,8))</f>
        <v/>
      </c>
      <c r="Q361" s="108" t="str">
        <f>IF(HL!J360="","",HYPERLINK(HL!J360,9))</f>
        <v/>
      </c>
      <c r="R361" s="108" t="str">
        <f>IF(HL!K360="","",HYPERLINK(HL!K360,10))</f>
        <v/>
      </c>
      <c r="S361" s="108" t="str">
        <f>IF(HL!L360="","",HYPERLINK(HL!L360,11))</f>
        <v/>
      </c>
      <c r="T361" s="108" t="str">
        <f>IF(HL!M360="","",HYPERLINK(HL!M360,12))</f>
        <v/>
      </c>
      <c r="U361" s="108" t="str">
        <f>IF(HL!N360="","",HYPERLINK(HL!N360,13))</f>
        <v/>
      </c>
      <c r="V361" s="84" t="str">
        <f>IF(HL!O360="","",HYPERLINK(HL!O360,14))</f>
        <v/>
      </c>
      <c r="W361" s="81" t="str">
        <f>IF(HL!P360="","－",HYPERLINK(HL!P360,"表示"))</f>
        <v>表示</v>
      </c>
      <c r="X361" s="163">
        <v>38041</v>
      </c>
      <c r="Y361" s="164">
        <v>38740</v>
      </c>
      <c r="Z361" s="1" t="str">
        <f t="shared" si="10"/>
        <v>2006</v>
      </c>
      <c r="AA361" s="1">
        <f t="shared" si="11"/>
        <v>22</v>
      </c>
      <c r="AB361" s="23" t="s">
        <v>2004</v>
      </c>
      <c r="AC361" s="23"/>
      <c r="AD361" s="23"/>
      <c r="AE361" s="23"/>
      <c r="AF361" s="23"/>
      <c r="AG361" s="23"/>
      <c r="AH361" s="23"/>
      <c r="AI361" s="23"/>
      <c r="AJ361" s="23"/>
      <c r="AK361" s="23"/>
      <c r="AL361" s="35" t="s">
        <v>2407</v>
      </c>
      <c r="AM361" s="23" t="s">
        <v>2004</v>
      </c>
      <c r="AN361" s="23"/>
      <c r="AO361" s="23" t="s">
        <v>493</v>
      </c>
      <c r="AP361" s="23"/>
      <c r="AQ361" s="23"/>
      <c r="AR361" s="269"/>
      <c r="AS361" s="270"/>
      <c r="AT361" s="269"/>
      <c r="AU361" s="269"/>
      <c r="AV361" s="23"/>
      <c r="AW361" s="1" t="s">
        <v>2004</v>
      </c>
      <c r="AX361" s="1"/>
      <c r="AY361" s="1"/>
      <c r="AZ361" s="1"/>
      <c r="BA361" s="1"/>
    </row>
    <row r="362" spans="1:53" ht="70.25" customHeight="1">
      <c r="A362" s="21">
        <v>358</v>
      </c>
      <c r="B362" s="35" t="s">
        <v>3142</v>
      </c>
      <c r="C362" s="35" t="s">
        <v>496</v>
      </c>
      <c r="D362" s="80">
        <v>264</v>
      </c>
      <c r="E362" s="115" t="s">
        <v>6135</v>
      </c>
      <c r="F362" s="79" t="s">
        <v>4269</v>
      </c>
      <c r="G362" s="1" t="s">
        <v>1182</v>
      </c>
      <c r="H362" s="1" t="s">
        <v>19</v>
      </c>
      <c r="I362" s="109" t="str">
        <f>IF(HL!B361="","",HYPERLINK(HL!B361,"表示"))</f>
        <v>表示</v>
      </c>
      <c r="J362" s="108" t="str">
        <f>IF(HL!C361="","",HYPERLINK(HL!C361,2))</f>
        <v/>
      </c>
      <c r="K362" s="108" t="str">
        <f>IF(HL!D361="","",HYPERLINK(HL!D361,3))</f>
        <v/>
      </c>
      <c r="L362" s="108" t="str">
        <f>IF(HL!E361="","",HYPERLINK(HL!E361,4))</f>
        <v/>
      </c>
      <c r="M362" s="108" t="str">
        <f>IF(HL!F361="","",HYPERLINK(HL!F361,5))</f>
        <v/>
      </c>
      <c r="N362" s="108" t="str">
        <f>IF(HL!G361="","",HYPERLINK(HL!G361,6))</f>
        <v/>
      </c>
      <c r="O362" s="108" t="str">
        <f>IF(HL!H361="","",HYPERLINK(HL!H361,7))</f>
        <v/>
      </c>
      <c r="P362" s="108" t="str">
        <f>IF(HL!I361="","",HYPERLINK(HL!I361,8))</f>
        <v/>
      </c>
      <c r="Q362" s="108" t="str">
        <f>IF(HL!J361="","",HYPERLINK(HL!J361,9))</f>
        <v/>
      </c>
      <c r="R362" s="108" t="str">
        <f>IF(HL!K361="","",HYPERLINK(HL!K361,10))</f>
        <v/>
      </c>
      <c r="S362" s="108" t="str">
        <f>IF(HL!L361="","",HYPERLINK(HL!L361,11))</f>
        <v/>
      </c>
      <c r="T362" s="108" t="str">
        <f>IF(HL!M361="","",HYPERLINK(HL!M361,12))</f>
        <v/>
      </c>
      <c r="U362" s="108" t="str">
        <f>IF(HL!N361="","",HYPERLINK(HL!N361,13))</f>
        <v/>
      </c>
      <c r="V362" s="84" t="str">
        <f>IF(HL!O361="","",HYPERLINK(HL!O361,14))</f>
        <v/>
      </c>
      <c r="W362" s="81" t="str">
        <f>IF(HL!P361="","－",HYPERLINK(HL!P361,"表示"))</f>
        <v>表示</v>
      </c>
      <c r="X362" s="163">
        <v>37799</v>
      </c>
      <c r="Y362" s="164">
        <v>38740</v>
      </c>
      <c r="Z362" s="1" t="str">
        <f t="shared" si="10"/>
        <v>2006</v>
      </c>
      <c r="AA362" s="1">
        <f t="shared" si="11"/>
        <v>30</v>
      </c>
      <c r="AB362" s="23"/>
      <c r="AC362" s="23"/>
      <c r="AD362" s="23" t="s">
        <v>2004</v>
      </c>
      <c r="AE362" s="23"/>
      <c r="AF362" s="23"/>
      <c r="AG362" s="23"/>
      <c r="AH362" s="23"/>
      <c r="AI362" s="23"/>
      <c r="AJ362" s="23"/>
      <c r="AK362" s="23"/>
      <c r="AL362" s="35" t="s">
        <v>238</v>
      </c>
      <c r="AM362" s="23" t="s">
        <v>2004</v>
      </c>
      <c r="AN362" s="23"/>
      <c r="AO362" s="1" t="s">
        <v>551</v>
      </c>
      <c r="AP362" s="1"/>
      <c r="AQ362" s="1"/>
      <c r="AR362" s="269"/>
      <c r="AS362" s="270"/>
      <c r="AT362" s="271"/>
      <c r="AU362" s="271"/>
      <c r="AV362" s="1"/>
      <c r="AW362" s="1"/>
      <c r="AX362" s="1" t="s">
        <v>2004</v>
      </c>
      <c r="AY362" s="1"/>
      <c r="AZ362" s="1"/>
      <c r="BA362" s="1"/>
    </row>
    <row r="363" spans="1:53" ht="70.25" customHeight="1">
      <c r="A363" s="21">
        <v>359</v>
      </c>
      <c r="B363" s="35" t="s">
        <v>3143</v>
      </c>
      <c r="C363" s="35" t="s">
        <v>3144</v>
      </c>
      <c r="D363" s="88">
        <v>429</v>
      </c>
      <c r="E363" s="115" t="s">
        <v>1848</v>
      </c>
      <c r="F363" s="89" t="s">
        <v>4270</v>
      </c>
      <c r="G363" s="1" t="s">
        <v>1182</v>
      </c>
      <c r="H363" s="1" t="s">
        <v>23</v>
      </c>
      <c r="I363" s="109" t="str">
        <f>IF(HL!B362="","",HYPERLINK(HL!B362,"表示"))</f>
        <v>表示</v>
      </c>
      <c r="J363" s="108">
        <f>IF(HL!C362="","",HYPERLINK(HL!C362,2))</f>
        <v>2</v>
      </c>
      <c r="K363" s="108" t="str">
        <f>IF(HL!D362="","",HYPERLINK(HL!D362,3))</f>
        <v/>
      </c>
      <c r="L363" s="108" t="str">
        <f>IF(HL!E362="","",HYPERLINK(HL!E362,4))</f>
        <v/>
      </c>
      <c r="M363" s="108" t="str">
        <f>IF(HL!F362="","",HYPERLINK(HL!F362,5))</f>
        <v/>
      </c>
      <c r="N363" s="108" t="str">
        <f>IF(HL!G362="","",HYPERLINK(HL!G362,6))</f>
        <v/>
      </c>
      <c r="O363" s="108" t="str">
        <f>IF(HL!H362="","",HYPERLINK(HL!H362,7))</f>
        <v/>
      </c>
      <c r="P363" s="108" t="str">
        <f>IF(HL!I362="","",HYPERLINK(HL!I362,8))</f>
        <v/>
      </c>
      <c r="Q363" s="108" t="str">
        <f>IF(HL!J362="","",HYPERLINK(HL!J362,9))</f>
        <v/>
      </c>
      <c r="R363" s="108" t="str">
        <f>IF(HL!K362="","",HYPERLINK(HL!K362,10))</f>
        <v/>
      </c>
      <c r="S363" s="108" t="str">
        <f>IF(HL!L362="","",HYPERLINK(HL!L362,11))</f>
        <v/>
      </c>
      <c r="T363" s="108" t="str">
        <f>IF(HL!M362="","",HYPERLINK(HL!M362,12))</f>
        <v/>
      </c>
      <c r="U363" s="108" t="str">
        <f>IF(HL!N362="","",HYPERLINK(HL!N362,13))</f>
        <v/>
      </c>
      <c r="V363" s="84" t="str">
        <f>IF(HL!O362="","",HYPERLINK(HL!O362,14))</f>
        <v/>
      </c>
      <c r="W363" s="81" t="str">
        <f>IF(HL!P362="","－",HYPERLINK(HL!P362,"表示"))</f>
        <v>表示</v>
      </c>
      <c r="X363" s="163">
        <v>36718</v>
      </c>
      <c r="Y363" s="164">
        <v>38740</v>
      </c>
      <c r="Z363" s="1" t="str">
        <f t="shared" si="10"/>
        <v>2006</v>
      </c>
      <c r="AA363" s="1">
        <f t="shared" si="11"/>
        <v>66</v>
      </c>
      <c r="AB363" s="23" t="s">
        <v>2004</v>
      </c>
      <c r="AC363" s="23"/>
      <c r="AD363" s="23"/>
      <c r="AE363" s="23"/>
      <c r="AF363" s="23"/>
      <c r="AG363" s="23"/>
      <c r="AH363" s="23"/>
      <c r="AI363" s="23"/>
      <c r="AJ363" s="23"/>
      <c r="AK363" s="23"/>
      <c r="AL363" s="35" t="s">
        <v>497</v>
      </c>
      <c r="AM363" s="23"/>
      <c r="AN363" s="23" t="s">
        <v>2004</v>
      </c>
      <c r="AO363" s="1" t="s">
        <v>551</v>
      </c>
      <c r="AP363" s="1"/>
      <c r="AQ363" s="1"/>
      <c r="AR363" s="269"/>
      <c r="AS363" s="270"/>
      <c r="AT363" s="271"/>
      <c r="AU363" s="271"/>
      <c r="AV363" s="1" t="s">
        <v>2004</v>
      </c>
      <c r="AW363" s="1"/>
      <c r="AX363" s="1"/>
      <c r="AY363" s="1"/>
      <c r="AZ363" s="1"/>
      <c r="BA363" s="1"/>
    </row>
    <row r="364" spans="1:53" ht="117" customHeight="1">
      <c r="A364" s="21">
        <v>360</v>
      </c>
      <c r="B364" s="35" t="s">
        <v>3145</v>
      </c>
      <c r="C364" s="35" t="s">
        <v>499</v>
      </c>
      <c r="D364" s="191" t="s">
        <v>1875</v>
      </c>
      <c r="E364" s="192" t="s">
        <v>6125</v>
      </c>
      <c r="F364" s="79" t="s">
        <v>4715</v>
      </c>
      <c r="G364" s="1" t="s">
        <v>1182</v>
      </c>
      <c r="H364" s="1" t="s">
        <v>24</v>
      </c>
      <c r="I364" s="109" t="str">
        <f>IF(HL!B363="","",HYPERLINK(HL!B363,"表示"))</f>
        <v>表示</v>
      </c>
      <c r="J364" s="108">
        <f>IF(HL!C363="","",HYPERLINK(HL!C363,2))</f>
        <v>2</v>
      </c>
      <c r="K364" s="108">
        <f>IF(HL!D363="","",HYPERLINK(HL!D363,3))</f>
        <v>3</v>
      </c>
      <c r="L364" s="108" t="str">
        <f>IF(HL!E363="","",HYPERLINK(HL!E363,4))</f>
        <v/>
      </c>
      <c r="M364" s="108" t="str">
        <f>IF(HL!F363="","",HYPERLINK(HL!F363,5))</f>
        <v/>
      </c>
      <c r="N364" s="108" t="str">
        <f>IF(HL!G363="","",HYPERLINK(HL!G363,6))</f>
        <v/>
      </c>
      <c r="O364" s="108" t="str">
        <f>IF(HL!H363="","",HYPERLINK(HL!H363,7))</f>
        <v/>
      </c>
      <c r="P364" s="108" t="str">
        <f>IF(HL!I363="","",HYPERLINK(HL!I363,8))</f>
        <v/>
      </c>
      <c r="Q364" s="108" t="str">
        <f>IF(HL!J363="","",HYPERLINK(HL!J363,9))</f>
        <v/>
      </c>
      <c r="R364" s="108" t="str">
        <f>IF(HL!K363="","",HYPERLINK(HL!K363,10))</f>
        <v/>
      </c>
      <c r="S364" s="108" t="str">
        <f>IF(HL!L363="","",HYPERLINK(HL!L363,11))</f>
        <v/>
      </c>
      <c r="T364" s="108" t="str">
        <f>IF(HL!M363="","",HYPERLINK(HL!M363,12))</f>
        <v/>
      </c>
      <c r="U364" s="108" t="str">
        <f>IF(HL!N363="","",HYPERLINK(HL!N363,13))</f>
        <v/>
      </c>
      <c r="V364" s="84" t="str">
        <f>IF(HL!O363="","",HYPERLINK(HL!O363,14))</f>
        <v/>
      </c>
      <c r="W364" s="81" t="str">
        <f>IF(HL!P363="","－",HYPERLINK(HL!P363,"表示"))</f>
        <v>表示</v>
      </c>
      <c r="X364" s="163">
        <v>38093</v>
      </c>
      <c r="Y364" s="164">
        <v>38740</v>
      </c>
      <c r="Z364" s="1" t="str">
        <f t="shared" si="10"/>
        <v>2006</v>
      </c>
      <c r="AA364" s="1">
        <f t="shared" si="11"/>
        <v>21</v>
      </c>
      <c r="AB364" s="23"/>
      <c r="AC364" s="23"/>
      <c r="AD364" s="23" t="s">
        <v>2004</v>
      </c>
      <c r="AE364" s="23" t="s">
        <v>2004</v>
      </c>
      <c r="AF364" s="23"/>
      <c r="AG364" s="23"/>
      <c r="AH364" s="23"/>
      <c r="AI364" s="23"/>
      <c r="AJ364" s="23"/>
      <c r="AK364" s="23"/>
      <c r="AL364" s="35" t="s">
        <v>498</v>
      </c>
      <c r="AM364" s="23"/>
      <c r="AN364" s="23" t="s">
        <v>2004</v>
      </c>
      <c r="AO364" s="1" t="s">
        <v>493</v>
      </c>
      <c r="AP364" s="1"/>
      <c r="AQ364" s="1"/>
      <c r="AR364" s="269"/>
      <c r="AS364" s="270"/>
      <c r="AT364" s="271"/>
      <c r="AU364" s="271"/>
      <c r="AV364" s="1"/>
      <c r="AW364" s="1" t="s">
        <v>2004</v>
      </c>
      <c r="AX364" s="1"/>
      <c r="AY364" s="1"/>
      <c r="AZ364" s="1"/>
      <c r="BA364" s="1"/>
    </row>
    <row r="365" spans="1:53" ht="70.25" customHeight="1">
      <c r="A365" s="21">
        <v>361</v>
      </c>
      <c r="B365" s="35" t="s">
        <v>3146</v>
      </c>
      <c r="C365" s="35" t="s">
        <v>501</v>
      </c>
      <c r="D365" s="88">
        <v>259</v>
      </c>
      <c r="E365" s="115" t="s">
        <v>2719</v>
      </c>
      <c r="F365" s="89" t="s">
        <v>4271</v>
      </c>
      <c r="G365" s="1" t="s">
        <v>1182</v>
      </c>
      <c r="H365" s="1" t="s">
        <v>24</v>
      </c>
      <c r="I365" s="109" t="str">
        <f>IF(HL!B364="","",HYPERLINK(HL!B364,"表示"))</f>
        <v>表示</v>
      </c>
      <c r="J365" s="108">
        <f>IF(HL!C364="","",HYPERLINK(HL!C364,2))</f>
        <v>2</v>
      </c>
      <c r="K365" s="108" t="str">
        <f>IF(HL!D364="","",HYPERLINK(HL!D364,3))</f>
        <v/>
      </c>
      <c r="L365" s="108" t="str">
        <f>IF(HL!E364="","",HYPERLINK(HL!E364,4))</f>
        <v/>
      </c>
      <c r="M365" s="108" t="str">
        <f>IF(HL!F364="","",HYPERLINK(HL!F364,5))</f>
        <v/>
      </c>
      <c r="N365" s="108" t="str">
        <f>IF(HL!G364="","",HYPERLINK(HL!G364,6))</f>
        <v/>
      </c>
      <c r="O365" s="108" t="str">
        <f>IF(HL!H364="","",HYPERLINK(HL!H364,7))</f>
        <v/>
      </c>
      <c r="P365" s="108" t="str">
        <f>IF(HL!I364="","",HYPERLINK(HL!I364,8))</f>
        <v/>
      </c>
      <c r="Q365" s="108" t="str">
        <f>IF(HL!J364="","",HYPERLINK(HL!J364,9))</f>
        <v/>
      </c>
      <c r="R365" s="108" t="str">
        <f>IF(HL!K364="","",HYPERLINK(HL!K364,10))</f>
        <v/>
      </c>
      <c r="S365" s="108" t="str">
        <f>IF(HL!L364="","",HYPERLINK(HL!L364,11))</f>
        <v/>
      </c>
      <c r="T365" s="108" t="str">
        <f>IF(HL!M364="","",HYPERLINK(HL!M364,12))</f>
        <v/>
      </c>
      <c r="U365" s="108" t="str">
        <f>IF(HL!N364="","",HYPERLINK(HL!N364,13))</f>
        <v/>
      </c>
      <c r="V365" s="84" t="str">
        <f>IF(HL!O364="","",HYPERLINK(HL!O364,14))</f>
        <v/>
      </c>
      <c r="W365" s="81" t="str">
        <f>IF(HL!P364="","－",HYPERLINK(HL!P364,"表示"))</f>
        <v>表示</v>
      </c>
      <c r="X365" s="163">
        <v>38233</v>
      </c>
      <c r="Y365" s="164">
        <v>38740</v>
      </c>
      <c r="Z365" s="1" t="str">
        <f t="shared" si="10"/>
        <v>2006</v>
      </c>
      <c r="AA365" s="1">
        <f t="shared" si="11"/>
        <v>16</v>
      </c>
      <c r="AB365" s="23"/>
      <c r="AC365" s="23"/>
      <c r="AD365" s="23"/>
      <c r="AE365" s="23" t="s">
        <v>2004</v>
      </c>
      <c r="AF365" s="23"/>
      <c r="AG365" s="23" t="s">
        <v>2004</v>
      </c>
      <c r="AH365" s="23"/>
      <c r="AI365" s="23"/>
      <c r="AJ365" s="23"/>
      <c r="AK365" s="23"/>
      <c r="AL365" s="35" t="s">
        <v>500</v>
      </c>
      <c r="AM365" s="23" t="s">
        <v>2004</v>
      </c>
      <c r="AN365" s="23"/>
      <c r="AO365" s="23" t="s">
        <v>5642</v>
      </c>
      <c r="AP365" s="23" t="s">
        <v>2812</v>
      </c>
      <c r="AQ365" s="23"/>
      <c r="AR365" s="269"/>
      <c r="AS365" s="270"/>
      <c r="AT365" s="269"/>
      <c r="AU365" s="269"/>
      <c r="AV365" s="1"/>
      <c r="AW365" s="1"/>
      <c r="AX365" s="1" t="s">
        <v>2004</v>
      </c>
      <c r="AY365" s="1"/>
      <c r="AZ365" s="1"/>
      <c r="BA365" s="1"/>
    </row>
    <row r="366" spans="1:53" ht="70.25" customHeight="1">
      <c r="A366" s="21">
        <v>362</v>
      </c>
      <c r="B366" s="35" t="s">
        <v>3147</v>
      </c>
      <c r="C366" s="35" t="s">
        <v>5550</v>
      </c>
      <c r="D366" s="80">
        <v>241</v>
      </c>
      <c r="E366" s="115" t="s">
        <v>5274</v>
      </c>
      <c r="F366" s="79" t="s">
        <v>475</v>
      </c>
      <c r="G366" s="1" t="s">
        <v>1182</v>
      </c>
      <c r="H366" s="1" t="s">
        <v>24</v>
      </c>
      <c r="I366" s="109" t="str">
        <f>IF(HL!B365="","",HYPERLINK(HL!B365,"表示"))</f>
        <v>表示</v>
      </c>
      <c r="J366" s="108">
        <f>IF(HL!C365="","",HYPERLINK(HL!C365,2))</f>
        <v>2</v>
      </c>
      <c r="K366" s="108">
        <f>IF(HL!D365="","",HYPERLINK(HL!D365,3))</f>
        <v>3</v>
      </c>
      <c r="L366" s="108">
        <f>IF(HL!E365="","",HYPERLINK(HL!E365,4))</f>
        <v>4</v>
      </c>
      <c r="M366" s="108" t="str">
        <f>IF(HL!F365="","",HYPERLINK(HL!F365,5))</f>
        <v/>
      </c>
      <c r="N366" s="108" t="str">
        <f>IF(HL!G365="","",HYPERLINK(HL!G365,6))</f>
        <v/>
      </c>
      <c r="O366" s="108" t="str">
        <f>IF(HL!H365="","",HYPERLINK(HL!H365,7))</f>
        <v/>
      </c>
      <c r="P366" s="108" t="str">
        <f>IF(HL!I365="","",HYPERLINK(HL!I365,8))</f>
        <v/>
      </c>
      <c r="Q366" s="108" t="str">
        <f>IF(HL!J365="","",HYPERLINK(HL!J365,9))</f>
        <v/>
      </c>
      <c r="R366" s="108" t="str">
        <f>IF(HL!K365="","",HYPERLINK(HL!K365,10))</f>
        <v/>
      </c>
      <c r="S366" s="108" t="str">
        <f>IF(HL!L365="","",HYPERLINK(HL!L365,11))</f>
        <v/>
      </c>
      <c r="T366" s="108" t="str">
        <f>IF(HL!M365="","",HYPERLINK(HL!M365,12))</f>
        <v/>
      </c>
      <c r="U366" s="108" t="str">
        <f>IF(HL!N365="","",HYPERLINK(HL!N365,13))</f>
        <v/>
      </c>
      <c r="V366" s="84" t="str">
        <f>IF(HL!O365="","",HYPERLINK(HL!O365,14))</f>
        <v/>
      </c>
      <c r="W366" s="81" t="str">
        <f>IF(HL!P365="","－",HYPERLINK(HL!P365,"表示"))</f>
        <v>表示</v>
      </c>
      <c r="X366" s="163">
        <v>38016</v>
      </c>
      <c r="Y366" s="164">
        <v>38740</v>
      </c>
      <c r="Z366" s="1" t="str">
        <f t="shared" si="10"/>
        <v>2006</v>
      </c>
      <c r="AA366" s="1">
        <f t="shared" si="11"/>
        <v>23</v>
      </c>
      <c r="AB366" s="23" t="s">
        <v>2004</v>
      </c>
      <c r="AC366" s="23"/>
      <c r="AD366" s="23"/>
      <c r="AE366" s="23"/>
      <c r="AF366" s="23"/>
      <c r="AG366" s="23"/>
      <c r="AH366" s="23"/>
      <c r="AI366" s="23"/>
      <c r="AJ366" s="23"/>
      <c r="AK366" s="23"/>
      <c r="AL366" s="35" t="s">
        <v>498</v>
      </c>
      <c r="AM366" s="23"/>
      <c r="AN366" s="23" t="s">
        <v>2004</v>
      </c>
      <c r="AO366" s="23" t="s">
        <v>855</v>
      </c>
      <c r="AP366" s="23"/>
      <c r="AQ366" s="23"/>
      <c r="AR366" s="269"/>
      <c r="AS366" s="270"/>
      <c r="AT366" s="269"/>
      <c r="AU366" s="269"/>
      <c r="AV366" s="1"/>
      <c r="AW366" s="1" t="s">
        <v>2004</v>
      </c>
      <c r="AX366" s="1"/>
      <c r="AY366" s="1"/>
      <c r="AZ366" s="1"/>
      <c r="BA366" s="1"/>
    </row>
    <row r="367" spans="1:53" ht="70.25" customHeight="1">
      <c r="A367" s="21">
        <v>363</v>
      </c>
      <c r="B367" s="35" t="s">
        <v>502</v>
      </c>
      <c r="C367" s="35" t="s">
        <v>503</v>
      </c>
      <c r="D367" s="88">
        <v>625</v>
      </c>
      <c r="E367" s="115" t="s">
        <v>1594</v>
      </c>
      <c r="F367" s="89" t="s">
        <v>4272</v>
      </c>
      <c r="G367" s="1" t="s">
        <v>1182</v>
      </c>
      <c r="H367" s="1" t="s">
        <v>21</v>
      </c>
      <c r="I367" s="109" t="str">
        <f>IF(HL!B366="","",HYPERLINK(HL!B366,"表示"))</f>
        <v>表示</v>
      </c>
      <c r="J367" s="108">
        <f>IF(HL!C366="","",HYPERLINK(HL!C366,2))</f>
        <v>2</v>
      </c>
      <c r="K367" s="108" t="str">
        <f>IF(HL!D366="","",HYPERLINK(HL!D366,3))</f>
        <v/>
      </c>
      <c r="L367" s="108" t="str">
        <f>IF(HL!E366="","",HYPERLINK(HL!E366,4))</f>
        <v/>
      </c>
      <c r="M367" s="108" t="str">
        <f>IF(HL!F366="","",HYPERLINK(HL!F366,5))</f>
        <v/>
      </c>
      <c r="N367" s="108" t="str">
        <f>IF(HL!G366="","",HYPERLINK(HL!G366,6))</f>
        <v/>
      </c>
      <c r="O367" s="108" t="str">
        <f>IF(HL!H366="","",HYPERLINK(HL!H366,7))</f>
        <v/>
      </c>
      <c r="P367" s="108" t="str">
        <f>IF(HL!I366="","",HYPERLINK(HL!I366,8))</f>
        <v/>
      </c>
      <c r="Q367" s="108" t="str">
        <f>IF(HL!J366="","",HYPERLINK(HL!J366,9))</f>
        <v/>
      </c>
      <c r="R367" s="108" t="str">
        <f>IF(HL!K366="","",HYPERLINK(HL!K366,10))</f>
        <v/>
      </c>
      <c r="S367" s="108" t="str">
        <f>IF(HL!L366="","",HYPERLINK(HL!L366,11))</f>
        <v/>
      </c>
      <c r="T367" s="108" t="str">
        <f>IF(HL!M366="","",HYPERLINK(HL!M366,12))</f>
        <v/>
      </c>
      <c r="U367" s="108" t="str">
        <f>IF(HL!N366="","",HYPERLINK(HL!N366,13))</f>
        <v/>
      </c>
      <c r="V367" s="84" t="str">
        <f>IF(HL!O366="","",HYPERLINK(HL!O366,14))</f>
        <v/>
      </c>
      <c r="W367" s="81" t="str">
        <f>IF(HL!P366="","－",HYPERLINK(HL!P366,"表示"))</f>
        <v>表示</v>
      </c>
      <c r="X367" s="163">
        <v>37083</v>
      </c>
      <c r="Y367" s="164">
        <v>38765</v>
      </c>
      <c r="Z367" s="1" t="str">
        <f t="shared" si="10"/>
        <v>2006</v>
      </c>
      <c r="AA367" s="1">
        <f t="shared" si="11"/>
        <v>55</v>
      </c>
      <c r="AB367" s="23"/>
      <c r="AC367" s="23"/>
      <c r="AD367" s="23"/>
      <c r="AE367" s="23"/>
      <c r="AF367" s="23"/>
      <c r="AG367" s="23" t="s">
        <v>2004</v>
      </c>
      <c r="AH367" s="23"/>
      <c r="AI367" s="23"/>
      <c r="AJ367" s="23"/>
      <c r="AK367" s="23"/>
      <c r="AL367" s="35" t="s">
        <v>215</v>
      </c>
      <c r="AM367" s="23"/>
      <c r="AN367" s="23" t="s">
        <v>2004</v>
      </c>
      <c r="AO367" s="1" t="s">
        <v>551</v>
      </c>
      <c r="AP367" s="1"/>
      <c r="AQ367" s="1" t="s">
        <v>172</v>
      </c>
      <c r="AR367" s="269"/>
      <c r="AS367" s="270"/>
      <c r="AT367" s="271"/>
      <c r="AU367" s="271"/>
      <c r="AV367" s="1" t="s">
        <v>2004</v>
      </c>
      <c r="AW367" s="1"/>
      <c r="AX367" s="1"/>
      <c r="AY367" s="1"/>
      <c r="AZ367" s="1"/>
      <c r="BA367" s="1"/>
    </row>
    <row r="368" spans="1:53" ht="70.25" customHeight="1">
      <c r="A368" s="21">
        <v>364</v>
      </c>
      <c r="B368" s="35" t="s">
        <v>3148</v>
      </c>
      <c r="C368" s="35" t="s">
        <v>3149</v>
      </c>
      <c r="D368" s="80">
        <v>624</v>
      </c>
      <c r="E368" s="115" t="s">
        <v>2176</v>
      </c>
      <c r="F368" s="63" t="s">
        <v>4273</v>
      </c>
      <c r="G368" s="1" t="s">
        <v>1183</v>
      </c>
      <c r="H368" s="1" t="s">
        <v>21</v>
      </c>
      <c r="I368" s="109" t="str">
        <f>IF(HL!B367="","",HYPERLINK(HL!B367,"表示"))</f>
        <v>表示</v>
      </c>
      <c r="J368" s="108">
        <f>IF(HL!C367="","",HYPERLINK(HL!C367,2))</f>
        <v>2</v>
      </c>
      <c r="K368" s="108" t="str">
        <f>IF(HL!D367="","",HYPERLINK(HL!D367,3))</f>
        <v/>
      </c>
      <c r="L368" s="108" t="str">
        <f>IF(HL!E367="","",HYPERLINK(HL!E367,4))</f>
        <v/>
      </c>
      <c r="M368" s="108" t="str">
        <f>IF(HL!F367="","",HYPERLINK(HL!F367,5))</f>
        <v/>
      </c>
      <c r="N368" s="108" t="str">
        <f>IF(HL!G367="","",HYPERLINK(HL!G367,6))</f>
        <v/>
      </c>
      <c r="O368" s="108" t="str">
        <f>IF(HL!H367="","",HYPERLINK(HL!H367,7))</f>
        <v/>
      </c>
      <c r="P368" s="108" t="str">
        <f>IF(HL!I367="","",HYPERLINK(HL!I367,8))</f>
        <v/>
      </c>
      <c r="Q368" s="108" t="str">
        <f>IF(HL!J367="","",HYPERLINK(HL!J367,9))</f>
        <v/>
      </c>
      <c r="R368" s="108" t="str">
        <f>IF(HL!K367="","",HYPERLINK(HL!K367,10))</f>
        <v/>
      </c>
      <c r="S368" s="108" t="str">
        <f>IF(HL!L367="","",HYPERLINK(HL!L367,11))</f>
        <v/>
      </c>
      <c r="T368" s="108" t="str">
        <f>IF(HL!M367="","",HYPERLINK(HL!M367,12))</f>
        <v/>
      </c>
      <c r="U368" s="108" t="str">
        <f>IF(HL!N367="","",HYPERLINK(HL!N367,13))</f>
        <v/>
      </c>
      <c r="V368" s="84" t="str">
        <f>IF(HL!O367="","",HYPERLINK(HL!O367,14))</f>
        <v/>
      </c>
      <c r="W368" s="1" t="s">
        <v>11737</v>
      </c>
      <c r="X368" s="163">
        <v>38260</v>
      </c>
      <c r="Y368" s="164">
        <v>38771</v>
      </c>
      <c r="Z368" s="1" t="str">
        <f t="shared" si="10"/>
        <v>2006</v>
      </c>
      <c r="AA368" s="1">
        <f t="shared" si="11"/>
        <v>16</v>
      </c>
      <c r="AB368" s="1"/>
      <c r="AC368" s="1"/>
      <c r="AD368" s="1"/>
      <c r="AE368" s="23" t="s">
        <v>2004</v>
      </c>
      <c r="AF368" s="1"/>
      <c r="AG368" s="1"/>
      <c r="AH368" s="1"/>
      <c r="AI368" s="1"/>
      <c r="AJ368" s="1"/>
      <c r="AK368" s="1"/>
      <c r="AL368" s="35" t="s">
        <v>227</v>
      </c>
      <c r="AM368" s="23"/>
      <c r="AN368" s="23" t="s">
        <v>2004</v>
      </c>
      <c r="AO368" s="23" t="s">
        <v>5642</v>
      </c>
      <c r="AP368" s="23" t="s">
        <v>2812</v>
      </c>
      <c r="AQ368" s="23"/>
      <c r="AR368" s="269"/>
      <c r="AS368" s="270"/>
      <c r="AT368" s="269"/>
      <c r="AU368" s="269"/>
      <c r="AV368" s="1"/>
      <c r="AW368" s="1"/>
      <c r="AX368" s="1"/>
      <c r="AY368" s="1" t="s">
        <v>2004</v>
      </c>
      <c r="AZ368" s="1"/>
      <c r="BA368" s="1"/>
    </row>
    <row r="369" spans="1:53" ht="70.25" customHeight="1">
      <c r="A369" s="21">
        <v>365</v>
      </c>
      <c r="B369" s="35" t="s">
        <v>2888</v>
      </c>
      <c r="C369" s="35" t="s">
        <v>2850</v>
      </c>
      <c r="D369" s="80">
        <v>624</v>
      </c>
      <c r="E369" s="115" t="s">
        <v>2176</v>
      </c>
      <c r="F369" s="63" t="s">
        <v>4274</v>
      </c>
      <c r="G369" s="1" t="s">
        <v>1183</v>
      </c>
      <c r="H369" s="1" t="s">
        <v>21</v>
      </c>
      <c r="I369" s="109" t="str">
        <f>IF(HL!B368="","",HYPERLINK(HL!B368,"表示"))</f>
        <v>表示</v>
      </c>
      <c r="J369" s="108">
        <f>IF(HL!C368="","",HYPERLINK(HL!C368,2))</f>
        <v>2</v>
      </c>
      <c r="K369" s="108" t="str">
        <f>IF(HL!D368="","",HYPERLINK(HL!D368,3))</f>
        <v/>
      </c>
      <c r="L369" s="108" t="str">
        <f>IF(HL!E368="","",HYPERLINK(HL!E368,4))</f>
        <v/>
      </c>
      <c r="M369" s="108" t="str">
        <f>IF(HL!F368="","",HYPERLINK(HL!F368,5))</f>
        <v/>
      </c>
      <c r="N369" s="108" t="str">
        <f>IF(HL!G368="","",HYPERLINK(HL!G368,6))</f>
        <v/>
      </c>
      <c r="O369" s="108" t="str">
        <f>IF(HL!H368="","",HYPERLINK(HL!H368,7))</f>
        <v/>
      </c>
      <c r="P369" s="108" t="str">
        <f>IF(HL!I368="","",HYPERLINK(HL!I368,8))</f>
        <v/>
      </c>
      <c r="Q369" s="108" t="str">
        <f>IF(HL!J368="","",HYPERLINK(HL!J368,9))</f>
        <v/>
      </c>
      <c r="R369" s="108" t="str">
        <f>IF(HL!K368="","",HYPERLINK(HL!K368,10))</f>
        <v/>
      </c>
      <c r="S369" s="108" t="str">
        <f>IF(HL!L368="","",HYPERLINK(HL!L368,11))</f>
        <v/>
      </c>
      <c r="T369" s="108" t="str">
        <f>IF(HL!M368="","",HYPERLINK(HL!M368,12))</f>
        <v/>
      </c>
      <c r="U369" s="108" t="str">
        <f>IF(HL!N368="","",HYPERLINK(HL!N368,13))</f>
        <v/>
      </c>
      <c r="V369" s="84" t="str">
        <f>IF(HL!O368="","",HYPERLINK(HL!O368,14))</f>
        <v/>
      </c>
      <c r="W369" s="1" t="s">
        <v>11737</v>
      </c>
      <c r="X369" s="163">
        <v>38379</v>
      </c>
      <c r="Y369" s="164">
        <v>38771</v>
      </c>
      <c r="Z369" s="1" t="str">
        <f t="shared" si="10"/>
        <v>2006</v>
      </c>
      <c r="AA369" s="1">
        <f t="shared" si="11"/>
        <v>12</v>
      </c>
      <c r="AB369" s="1"/>
      <c r="AC369" s="1"/>
      <c r="AD369" s="1"/>
      <c r="AE369" s="23" t="s">
        <v>2004</v>
      </c>
      <c r="AF369" s="1"/>
      <c r="AG369" s="1"/>
      <c r="AH369" s="1"/>
      <c r="AI369" s="1"/>
      <c r="AJ369" s="1"/>
      <c r="AK369" s="1"/>
      <c r="AL369" s="35" t="s">
        <v>236</v>
      </c>
      <c r="AM369" s="23" t="s">
        <v>2004</v>
      </c>
      <c r="AN369" s="23"/>
      <c r="AO369" s="23" t="s">
        <v>5642</v>
      </c>
      <c r="AP369" s="23" t="s">
        <v>2812</v>
      </c>
      <c r="AQ369" s="23"/>
      <c r="AR369" s="269"/>
      <c r="AS369" s="270"/>
      <c r="AT369" s="269"/>
      <c r="AU369" s="269"/>
      <c r="AV369" s="1"/>
      <c r="AW369" s="1"/>
      <c r="AX369" s="1"/>
      <c r="AY369" s="1"/>
      <c r="AZ369" s="1"/>
      <c r="BA369" s="1"/>
    </row>
    <row r="370" spans="1:53" ht="70.25" customHeight="1">
      <c r="A370" s="21">
        <v>366</v>
      </c>
      <c r="B370" s="35" t="s">
        <v>3150</v>
      </c>
      <c r="C370" s="35" t="s">
        <v>553</v>
      </c>
      <c r="D370" s="80">
        <v>131</v>
      </c>
      <c r="E370" s="115" t="s">
        <v>2141</v>
      </c>
      <c r="F370" s="63" t="s">
        <v>4275</v>
      </c>
      <c r="G370" s="1" t="s">
        <v>1183</v>
      </c>
      <c r="H370" s="1" t="s">
        <v>21</v>
      </c>
      <c r="I370" s="109" t="str">
        <f>IF(HL!B369="","",HYPERLINK(HL!B369,"表示"))</f>
        <v>表示</v>
      </c>
      <c r="J370" s="108" t="str">
        <f>IF(HL!C369="","",HYPERLINK(HL!C369,2))</f>
        <v/>
      </c>
      <c r="K370" s="108" t="str">
        <f>IF(HL!D369="","",HYPERLINK(HL!D369,3))</f>
        <v/>
      </c>
      <c r="L370" s="108" t="str">
        <f>IF(HL!E369="","",HYPERLINK(HL!E369,4))</f>
        <v/>
      </c>
      <c r="M370" s="108" t="str">
        <f>IF(HL!F369="","",HYPERLINK(HL!F369,5))</f>
        <v/>
      </c>
      <c r="N370" s="108" t="str">
        <f>IF(HL!G369="","",HYPERLINK(HL!G369,6))</f>
        <v/>
      </c>
      <c r="O370" s="108" t="str">
        <f>IF(HL!H369="","",HYPERLINK(HL!H369,7))</f>
        <v/>
      </c>
      <c r="P370" s="108" t="str">
        <f>IF(HL!I369="","",HYPERLINK(HL!I369,8))</f>
        <v/>
      </c>
      <c r="Q370" s="108" t="str">
        <f>IF(HL!J369="","",HYPERLINK(HL!J369,9))</f>
        <v/>
      </c>
      <c r="R370" s="108" t="str">
        <f>IF(HL!K369="","",HYPERLINK(HL!K369,10))</f>
        <v/>
      </c>
      <c r="S370" s="108" t="str">
        <f>IF(HL!L369="","",HYPERLINK(HL!L369,11))</f>
        <v/>
      </c>
      <c r="T370" s="108" t="str">
        <f>IF(HL!M369="","",HYPERLINK(HL!M369,12))</f>
        <v/>
      </c>
      <c r="U370" s="108" t="str">
        <f>IF(HL!N369="","",HYPERLINK(HL!N369,13))</f>
        <v/>
      </c>
      <c r="V370" s="84" t="str">
        <f>IF(HL!O369="","",HYPERLINK(HL!O369,14))</f>
        <v/>
      </c>
      <c r="W370" s="1" t="s">
        <v>11737</v>
      </c>
      <c r="X370" s="163">
        <v>38190</v>
      </c>
      <c r="Y370" s="164">
        <v>38771</v>
      </c>
      <c r="Z370" s="1" t="str">
        <f t="shared" si="10"/>
        <v>2006</v>
      </c>
      <c r="AA370" s="1">
        <f t="shared" si="11"/>
        <v>19</v>
      </c>
      <c r="AB370" s="1"/>
      <c r="AC370" s="1"/>
      <c r="AD370" s="1"/>
      <c r="AE370" s="23" t="s">
        <v>2004</v>
      </c>
      <c r="AF370" s="1"/>
      <c r="AG370" s="1"/>
      <c r="AH370" s="1"/>
      <c r="AI370" s="1"/>
      <c r="AJ370" s="1"/>
      <c r="AK370" s="1"/>
      <c r="AL370" s="35" t="s">
        <v>552</v>
      </c>
      <c r="AM370" s="23" t="s">
        <v>2004</v>
      </c>
      <c r="AN370" s="23"/>
      <c r="AO370" s="23" t="s">
        <v>5642</v>
      </c>
      <c r="AP370" s="23" t="s">
        <v>2812</v>
      </c>
      <c r="AQ370" s="23"/>
      <c r="AR370" s="269"/>
      <c r="AS370" s="270"/>
      <c r="AT370" s="269"/>
      <c r="AU370" s="269"/>
      <c r="AV370" s="1"/>
      <c r="AW370" s="1" t="s">
        <v>2004</v>
      </c>
      <c r="AX370" s="1"/>
      <c r="AY370" s="1"/>
      <c r="AZ370" s="1"/>
      <c r="BA370" s="1"/>
    </row>
    <row r="371" spans="1:53" ht="409.5">
      <c r="A371" s="21">
        <v>367</v>
      </c>
      <c r="B371" s="35" t="s">
        <v>3151</v>
      </c>
      <c r="C371" s="35" t="s">
        <v>5551</v>
      </c>
      <c r="D371" s="80">
        <v>614</v>
      </c>
      <c r="E371" s="115" t="s">
        <v>6120</v>
      </c>
      <c r="F371" s="63" t="s">
        <v>5814</v>
      </c>
      <c r="G371" s="1" t="s">
        <v>1183</v>
      </c>
      <c r="H371" s="1" t="s">
        <v>21</v>
      </c>
      <c r="I371" s="109" t="str">
        <f>IF(HL!B370="","",HYPERLINK(HL!B370,"表示"))</f>
        <v>表示</v>
      </c>
      <c r="J371" s="108" t="str">
        <f>IF(HL!C370="","",HYPERLINK(HL!C370,2))</f>
        <v/>
      </c>
      <c r="K371" s="108" t="str">
        <f>IF(HL!D370="","",HYPERLINK(HL!D370,3))</f>
        <v/>
      </c>
      <c r="L371" s="108" t="str">
        <f>IF(HL!E370="","",HYPERLINK(HL!E370,4))</f>
        <v/>
      </c>
      <c r="M371" s="108" t="str">
        <f>IF(HL!F370="","",HYPERLINK(HL!F370,5))</f>
        <v/>
      </c>
      <c r="N371" s="108" t="str">
        <f>IF(HL!G370="","",HYPERLINK(HL!G370,6))</f>
        <v/>
      </c>
      <c r="O371" s="108" t="str">
        <f>IF(HL!H370="","",HYPERLINK(HL!H370,7))</f>
        <v/>
      </c>
      <c r="P371" s="108" t="str">
        <f>IF(HL!I370="","",HYPERLINK(HL!I370,8))</f>
        <v/>
      </c>
      <c r="Q371" s="108" t="str">
        <f>IF(HL!J370="","",HYPERLINK(HL!J370,9))</f>
        <v/>
      </c>
      <c r="R371" s="108" t="str">
        <f>IF(HL!K370="","",HYPERLINK(HL!K370,10))</f>
        <v/>
      </c>
      <c r="S371" s="108" t="str">
        <f>IF(HL!L370="","",HYPERLINK(HL!L370,11))</f>
        <v/>
      </c>
      <c r="T371" s="108" t="str">
        <f>IF(HL!M370="","",HYPERLINK(HL!M370,12))</f>
        <v/>
      </c>
      <c r="U371" s="108" t="str">
        <f>IF(HL!N370="","",HYPERLINK(HL!N370,13))</f>
        <v/>
      </c>
      <c r="V371" s="84" t="str">
        <f>IF(HL!O370="","",HYPERLINK(HL!O370,14))</f>
        <v/>
      </c>
      <c r="W371" s="1" t="s">
        <v>11737</v>
      </c>
      <c r="X371" s="163">
        <v>38230</v>
      </c>
      <c r="Y371" s="164">
        <v>38771</v>
      </c>
      <c r="Z371" s="1" t="str">
        <f t="shared" si="10"/>
        <v>2006</v>
      </c>
      <c r="AA371" s="1">
        <f t="shared" si="11"/>
        <v>17</v>
      </c>
      <c r="AB371" s="1"/>
      <c r="AC371" s="1"/>
      <c r="AD371" s="1"/>
      <c r="AE371" s="23" t="s">
        <v>2004</v>
      </c>
      <c r="AF371" s="1"/>
      <c r="AG371" s="1"/>
      <c r="AH371" s="1"/>
      <c r="AI371" s="1"/>
      <c r="AJ371" s="1"/>
      <c r="AK371" s="1"/>
      <c r="AL371" s="35" t="s">
        <v>2408</v>
      </c>
      <c r="AM371" s="23" t="s">
        <v>2004</v>
      </c>
      <c r="AN371" s="23" t="s">
        <v>2004</v>
      </c>
      <c r="AO371" s="23" t="s">
        <v>5642</v>
      </c>
      <c r="AP371" s="23" t="s">
        <v>2812</v>
      </c>
      <c r="AQ371" s="23" t="s">
        <v>172</v>
      </c>
      <c r="AR371" s="269"/>
      <c r="AS371" s="270"/>
      <c r="AT371" s="269"/>
      <c r="AU371" s="269"/>
      <c r="AV371" s="1"/>
      <c r="AW371" s="1"/>
      <c r="AX371" s="1"/>
      <c r="AY371" s="1" t="s">
        <v>2004</v>
      </c>
      <c r="AZ371" s="1"/>
      <c r="BA371" s="1"/>
    </row>
    <row r="372" spans="1:53" ht="70.25" customHeight="1">
      <c r="A372" s="21">
        <v>368</v>
      </c>
      <c r="B372" s="35" t="s">
        <v>3152</v>
      </c>
      <c r="C372" s="35" t="s">
        <v>5803</v>
      </c>
      <c r="D372" s="80">
        <v>325</v>
      </c>
      <c r="E372" s="115" t="s">
        <v>2566</v>
      </c>
      <c r="F372" s="63" t="s">
        <v>4716</v>
      </c>
      <c r="G372" s="1" t="s">
        <v>1183</v>
      </c>
      <c r="H372" s="23" t="s">
        <v>24</v>
      </c>
      <c r="I372" s="109" t="str">
        <f>IF(HL!B371="","",HYPERLINK(HL!B371,"表示"))</f>
        <v>表示</v>
      </c>
      <c r="J372" s="108">
        <f>IF(HL!C371="","",HYPERLINK(HL!C371,2))</f>
        <v>2</v>
      </c>
      <c r="K372" s="108" t="str">
        <f>IF(HL!D371="","",HYPERLINK(HL!D371,3))</f>
        <v/>
      </c>
      <c r="L372" s="108" t="str">
        <f>IF(HL!E371="","",HYPERLINK(HL!E371,4))</f>
        <v/>
      </c>
      <c r="M372" s="108" t="str">
        <f>IF(HL!F371="","",HYPERLINK(HL!F371,5))</f>
        <v/>
      </c>
      <c r="N372" s="108" t="str">
        <f>IF(HL!G371="","",HYPERLINK(HL!G371,6))</f>
        <v/>
      </c>
      <c r="O372" s="108" t="str">
        <f>IF(HL!H371="","",HYPERLINK(HL!H371,7))</f>
        <v/>
      </c>
      <c r="P372" s="108" t="str">
        <f>IF(HL!I371="","",HYPERLINK(HL!I371,8))</f>
        <v/>
      </c>
      <c r="Q372" s="108" t="str">
        <f>IF(HL!J371="","",HYPERLINK(HL!J371,9))</f>
        <v/>
      </c>
      <c r="R372" s="108" t="str">
        <f>IF(HL!K371="","",HYPERLINK(HL!K371,10))</f>
        <v/>
      </c>
      <c r="S372" s="108" t="str">
        <f>IF(HL!L371="","",HYPERLINK(HL!L371,11))</f>
        <v/>
      </c>
      <c r="T372" s="108" t="str">
        <f>IF(HL!M371="","",HYPERLINK(HL!M371,12))</f>
        <v/>
      </c>
      <c r="U372" s="108" t="str">
        <f>IF(HL!N371="","",HYPERLINK(HL!N371,13))</f>
        <v/>
      </c>
      <c r="V372" s="84" t="str">
        <f>IF(HL!O371="","",HYPERLINK(HL!O371,14))</f>
        <v/>
      </c>
      <c r="W372" s="1" t="s">
        <v>11737</v>
      </c>
      <c r="X372" s="163">
        <v>38441</v>
      </c>
      <c r="Y372" s="164">
        <v>38779</v>
      </c>
      <c r="Z372" s="1" t="str">
        <f t="shared" si="10"/>
        <v>2006</v>
      </c>
      <c r="AA372" s="1">
        <f t="shared" si="11"/>
        <v>11</v>
      </c>
      <c r="AB372" s="1"/>
      <c r="AC372" s="1"/>
      <c r="AD372" s="1"/>
      <c r="AE372" s="1"/>
      <c r="AF372" s="1"/>
      <c r="AG372" s="1"/>
      <c r="AH372" s="1"/>
      <c r="AI372" s="1"/>
      <c r="AJ372" s="1" t="s">
        <v>2011</v>
      </c>
      <c r="AK372" s="1"/>
      <c r="AL372" s="35" t="s">
        <v>280</v>
      </c>
      <c r="AM372" s="23" t="s">
        <v>2004</v>
      </c>
      <c r="AN372" s="23"/>
      <c r="AO372" s="1" t="s">
        <v>551</v>
      </c>
      <c r="AP372" s="1"/>
      <c r="AQ372" s="1"/>
      <c r="AR372" s="269"/>
      <c r="AS372" s="270"/>
      <c r="AT372" s="271"/>
      <c r="AU372" s="271"/>
      <c r="AV372" s="1"/>
      <c r="AW372" s="1"/>
      <c r="AX372" s="1" t="s">
        <v>2011</v>
      </c>
      <c r="AY372" s="1"/>
      <c r="AZ372" s="1"/>
      <c r="BA372" s="1"/>
    </row>
    <row r="373" spans="1:53" ht="70.25" customHeight="1">
      <c r="A373" s="21">
        <v>369</v>
      </c>
      <c r="B373" s="35" t="s">
        <v>3153</v>
      </c>
      <c r="C373" s="35" t="s">
        <v>5803</v>
      </c>
      <c r="D373" s="80">
        <v>325</v>
      </c>
      <c r="E373" s="115" t="s">
        <v>2566</v>
      </c>
      <c r="F373" s="63" t="s">
        <v>4716</v>
      </c>
      <c r="G373" s="1" t="s">
        <v>1183</v>
      </c>
      <c r="H373" s="23" t="s">
        <v>24</v>
      </c>
      <c r="I373" s="109" t="str">
        <f>IF(HL!B372="","",HYPERLINK(HL!B372,"表示"))</f>
        <v>表示</v>
      </c>
      <c r="J373" s="108" t="str">
        <f>IF(HL!C372="","",HYPERLINK(HL!C372,2))</f>
        <v/>
      </c>
      <c r="K373" s="108" t="str">
        <f>IF(HL!D372="","",HYPERLINK(HL!D372,3))</f>
        <v/>
      </c>
      <c r="L373" s="108" t="str">
        <f>IF(HL!E372="","",HYPERLINK(HL!E372,4))</f>
        <v/>
      </c>
      <c r="M373" s="108" t="str">
        <f>IF(HL!F372="","",HYPERLINK(HL!F372,5))</f>
        <v/>
      </c>
      <c r="N373" s="108" t="str">
        <f>IF(HL!G372="","",HYPERLINK(HL!G372,6))</f>
        <v/>
      </c>
      <c r="O373" s="108" t="str">
        <f>IF(HL!H372="","",HYPERLINK(HL!H372,7))</f>
        <v/>
      </c>
      <c r="P373" s="108" t="str">
        <f>IF(HL!I372="","",HYPERLINK(HL!I372,8))</f>
        <v/>
      </c>
      <c r="Q373" s="108" t="str">
        <f>IF(HL!J372="","",HYPERLINK(HL!J372,9))</f>
        <v/>
      </c>
      <c r="R373" s="108" t="str">
        <f>IF(HL!K372="","",HYPERLINK(HL!K372,10))</f>
        <v/>
      </c>
      <c r="S373" s="108" t="str">
        <f>IF(HL!L372="","",HYPERLINK(HL!L372,11))</f>
        <v/>
      </c>
      <c r="T373" s="108" t="str">
        <f>IF(HL!M372="","",HYPERLINK(HL!M372,12))</f>
        <v/>
      </c>
      <c r="U373" s="108" t="str">
        <f>IF(HL!N372="","",HYPERLINK(HL!N372,13))</f>
        <v/>
      </c>
      <c r="V373" s="84" t="str">
        <f>IF(HL!O372="","",HYPERLINK(HL!O372,14))</f>
        <v/>
      </c>
      <c r="W373" s="1" t="s">
        <v>11737</v>
      </c>
      <c r="X373" s="163">
        <v>38413</v>
      </c>
      <c r="Y373" s="164">
        <v>38779</v>
      </c>
      <c r="Z373" s="1" t="str">
        <f t="shared" si="10"/>
        <v>2006</v>
      </c>
      <c r="AA373" s="1">
        <f t="shared" si="11"/>
        <v>12</v>
      </c>
      <c r="AB373" s="1"/>
      <c r="AC373" s="1"/>
      <c r="AD373" s="1"/>
      <c r="AE373" s="1"/>
      <c r="AF373" s="1"/>
      <c r="AG373" s="1"/>
      <c r="AH373" s="1"/>
      <c r="AI373" s="1"/>
      <c r="AJ373" s="1" t="s">
        <v>2004</v>
      </c>
      <c r="AK373" s="1"/>
      <c r="AL373" s="35" t="s">
        <v>2409</v>
      </c>
      <c r="AM373" s="23" t="s">
        <v>2004</v>
      </c>
      <c r="AN373" s="23"/>
      <c r="AO373" s="1" t="s">
        <v>551</v>
      </c>
      <c r="AP373" s="1"/>
      <c r="AQ373" s="1"/>
      <c r="AR373" s="269"/>
      <c r="AS373" s="270"/>
      <c r="AT373" s="271"/>
      <c r="AU373" s="271"/>
      <c r="AV373" s="1"/>
      <c r="AW373" s="1"/>
      <c r="AX373" s="1" t="s">
        <v>2004</v>
      </c>
      <c r="AY373" s="1"/>
      <c r="AZ373" s="1"/>
      <c r="BA373" s="1"/>
    </row>
    <row r="374" spans="1:53" ht="70.25" customHeight="1">
      <c r="A374" s="21">
        <v>370</v>
      </c>
      <c r="B374" s="35" t="s">
        <v>2500</v>
      </c>
      <c r="C374" s="35" t="s">
        <v>504</v>
      </c>
      <c r="D374" s="88">
        <v>249</v>
      </c>
      <c r="E374" s="115" t="s">
        <v>1597</v>
      </c>
      <c r="F374" s="89" t="s">
        <v>169</v>
      </c>
      <c r="G374" s="1" t="s">
        <v>1182</v>
      </c>
      <c r="H374" s="1" t="s">
        <v>24</v>
      </c>
      <c r="I374" s="109" t="str">
        <f>IF(HL!B373="","",HYPERLINK(HL!B373,"表示"))</f>
        <v>表示</v>
      </c>
      <c r="J374" s="108">
        <f>IF(HL!C373="","",HYPERLINK(HL!C373,2))</f>
        <v>2</v>
      </c>
      <c r="K374" s="108">
        <f>IF(HL!D373="","",HYPERLINK(HL!D373,3))</f>
        <v>3</v>
      </c>
      <c r="L374" s="108">
        <f>IF(HL!E373="","",HYPERLINK(HL!E373,4))</f>
        <v>4</v>
      </c>
      <c r="M374" s="108" t="str">
        <f>IF(HL!F373="","",HYPERLINK(HL!F373,5))</f>
        <v/>
      </c>
      <c r="N374" s="108" t="str">
        <f>IF(HL!G373="","",HYPERLINK(HL!G373,6))</f>
        <v/>
      </c>
      <c r="O374" s="108" t="str">
        <f>IF(HL!H373="","",HYPERLINK(HL!H373,7))</f>
        <v/>
      </c>
      <c r="P374" s="108" t="str">
        <f>IF(HL!I373="","",HYPERLINK(HL!I373,8))</f>
        <v/>
      </c>
      <c r="Q374" s="108" t="str">
        <f>IF(HL!J373="","",HYPERLINK(HL!J373,9))</f>
        <v/>
      </c>
      <c r="R374" s="108" t="str">
        <f>IF(HL!K373="","",HYPERLINK(HL!K373,10))</f>
        <v/>
      </c>
      <c r="S374" s="108" t="str">
        <f>IF(HL!L373="","",HYPERLINK(HL!L373,11))</f>
        <v/>
      </c>
      <c r="T374" s="108" t="str">
        <f>IF(HL!M373="","",HYPERLINK(HL!M373,12))</f>
        <v/>
      </c>
      <c r="U374" s="108" t="str">
        <f>IF(HL!N373="","",HYPERLINK(HL!N373,13))</f>
        <v/>
      </c>
      <c r="V374" s="84" t="str">
        <f>IF(HL!O373="","",HYPERLINK(HL!O373,14))</f>
        <v/>
      </c>
      <c r="W374" s="81" t="str">
        <f>IF(HL!P373="","－",HYPERLINK(HL!P373,"表示"))</f>
        <v>表示</v>
      </c>
      <c r="X374" s="163">
        <v>36887</v>
      </c>
      <c r="Y374" s="164">
        <v>38827</v>
      </c>
      <c r="Z374" s="1" t="str">
        <f t="shared" si="10"/>
        <v>2006</v>
      </c>
      <c r="AA374" s="1">
        <f t="shared" si="11"/>
        <v>63</v>
      </c>
      <c r="AB374" s="23" t="s">
        <v>2004</v>
      </c>
      <c r="AC374" s="23"/>
      <c r="AD374" s="23"/>
      <c r="AE374" s="23"/>
      <c r="AF374" s="23"/>
      <c r="AG374" s="23"/>
      <c r="AH374" s="23"/>
      <c r="AI374" s="23"/>
      <c r="AJ374" s="23"/>
      <c r="AK374" s="23"/>
      <c r="AL374" s="35" t="s">
        <v>812</v>
      </c>
      <c r="AM374" s="23" t="s">
        <v>2004</v>
      </c>
      <c r="AN374" s="23"/>
      <c r="AO374" s="1" t="s">
        <v>551</v>
      </c>
      <c r="AP374" s="1"/>
      <c r="AQ374" s="1"/>
      <c r="AR374" s="269"/>
      <c r="AS374" s="270"/>
      <c r="AT374" s="271"/>
      <c r="AU374" s="271"/>
      <c r="AV374" s="1" t="s">
        <v>2004</v>
      </c>
      <c r="AW374" s="1"/>
      <c r="AX374" s="1"/>
      <c r="AY374" s="1"/>
      <c r="AZ374" s="1"/>
      <c r="BA374" s="1"/>
    </row>
    <row r="375" spans="1:53" ht="70.25" customHeight="1">
      <c r="A375" s="21">
        <v>371</v>
      </c>
      <c r="B375" s="35" t="s">
        <v>3091</v>
      </c>
      <c r="C375" s="35" t="s">
        <v>506</v>
      </c>
      <c r="D375" s="80">
        <v>399</v>
      </c>
      <c r="E375" s="115" t="s">
        <v>1878</v>
      </c>
      <c r="F375" s="79" t="s">
        <v>4717</v>
      </c>
      <c r="G375" s="1" t="s">
        <v>1182</v>
      </c>
      <c r="H375" s="1" t="s">
        <v>23</v>
      </c>
      <c r="I375" s="109" t="str">
        <f>IF(HL!B374="","",HYPERLINK(HL!B374,"表示"))</f>
        <v>表示</v>
      </c>
      <c r="J375" s="108" t="str">
        <f>IF(HL!C374="","",HYPERLINK(HL!C374,2))</f>
        <v/>
      </c>
      <c r="K375" s="108" t="str">
        <f>IF(HL!D374="","",HYPERLINK(HL!D374,3))</f>
        <v/>
      </c>
      <c r="L375" s="108" t="str">
        <f>IF(HL!E374="","",HYPERLINK(HL!E374,4))</f>
        <v/>
      </c>
      <c r="M375" s="108" t="str">
        <f>IF(HL!F374="","",HYPERLINK(HL!F374,5))</f>
        <v/>
      </c>
      <c r="N375" s="108" t="str">
        <f>IF(HL!G374="","",HYPERLINK(HL!G374,6))</f>
        <v/>
      </c>
      <c r="O375" s="108" t="str">
        <f>IF(HL!H374="","",HYPERLINK(HL!H374,7))</f>
        <v/>
      </c>
      <c r="P375" s="108" t="str">
        <f>IF(HL!I374="","",HYPERLINK(HL!I374,8))</f>
        <v/>
      </c>
      <c r="Q375" s="108" t="str">
        <f>IF(HL!J374="","",HYPERLINK(HL!J374,9))</f>
        <v/>
      </c>
      <c r="R375" s="108" t="str">
        <f>IF(HL!K374="","",HYPERLINK(HL!K374,10))</f>
        <v/>
      </c>
      <c r="S375" s="108" t="str">
        <f>IF(HL!L374="","",HYPERLINK(HL!L374,11))</f>
        <v/>
      </c>
      <c r="T375" s="108" t="str">
        <f>IF(HL!M374="","",HYPERLINK(HL!M374,12))</f>
        <v/>
      </c>
      <c r="U375" s="108" t="str">
        <f>IF(HL!N374="","",HYPERLINK(HL!N374,13))</f>
        <v/>
      </c>
      <c r="V375" s="84" t="str">
        <f>IF(HL!O374="","",HYPERLINK(HL!O374,14))</f>
        <v/>
      </c>
      <c r="W375" s="81" t="str">
        <f>IF(HL!P374="","－",HYPERLINK(HL!P374,"表示"))</f>
        <v>表示</v>
      </c>
      <c r="X375" s="163">
        <v>38289</v>
      </c>
      <c r="Y375" s="164">
        <v>38827</v>
      </c>
      <c r="Z375" s="1" t="str">
        <f t="shared" si="10"/>
        <v>2006</v>
      </c>
      <c r="AA375" s="1">
        <f t="shared" si="11"/>
        <v>17</v>
      </c>
      <c r="AB375" s="23"/>
      <c r="AC375" s="23"/>
      <c r="AD375" s="23"/>
      <c r="AE375" s="23" t="s">
        <v>2004</v>
      </c>
      <c r="AF375" s="23"/>
      <c r="AG375" s="23" t="s">
        <v>2004</v>
      </c>
      <c r="AH375" s="23"/>
      <c r="AI375" s="23"/>
      <c r="AJ375" s="23"/>
      <c r="AK375" s="23"/>
      <c r="AL375" s="35" t="s">
        <v>505</v>
      </c>
      <c r="AM375" s="23"/>
      <c r="AN375" s="23" t="s">
        <v>2004</v>
      </c>
      <c r="AO375" s="1" t="s">
        <v>551</v>
      </c>
      <c r="AP375" s="1"/>
      <c r="AQ375" s="1"/>
      <c r="AR375" s="269"/>
      <c r="AS375" s="270"/>
      <c r="AT375" s="271"/>
      <c r="AU375" s="271"/>
      <c r="AV375" s="1" t="s">
        <v>2004</v>
      </c>
      <c r="AW375" s="1"/>
      <c r="AX375" s="1"/>
      <c r="AY375" s="1"/>
      <c r="AZ375" s="1"/>
      <c r="BA375" s="1"/>
    </row>
    <row r="376" spans="1:53" ht="70.25" customHeight="1">
      <c r="A376" s="21">
        <v>372</v>
      </c>
      <c r="B376" s="35" t="s">
        <v>3154</v>
      </c>
      <c r="C376" s="35" t="s">
        <v>3155</v>
      </c>
      <c r="D376" s="80">
        <v>259</v>
      </c>
      <c r="E376" s="115" t="s">
        <v>2719</v>
      </c>
      <c r="F376" s="79" t="s">
        <v>170</v>
      </c>
      <c r="G376" s="1" t="s">
        <v>1182</v>
      </c>
      <c r="H376" s="1" t="s">
        <v>24</v>
      </c>
      <c r="I376" s="109" t="str">
        <f>IF(HL!B375="","",HYPERLINK(HL!B375,"表示"))</f>
        <v>表示</v>
      </c>
      <c r="J376" s="108">
        <f>IF(HL!C375="","",HYPERLINK(HL!C375,2))</f>
        <v>2</v>
      </c>
      <c r="K376" s="108">
        <f>IF(HL!D375="","",HYPERLINK(HL!D375,3))</f>
        <v>3</v>
      </c>
      <c r="L376" s="108">
        <f>IF(HL!E375="","",HYPERLINK(HL!E375,4))</f>
        <v>4</v>
      </c>
      <c r="M376" s="108">
        <f>IF(HL!F375="","",HYPERLINK(HL!F375,5))</f>
        <v>5</v>
      </c>
      <c r="N376" s="108" t="str">
        <f>IF(HL!G375="","",HYPERLINK(HL!G375,6))</f>
        <v/>
      </c>
      <c r="O376" s="108" t="str">
        <f>IF(HL!H375="","",HYPERLINK(HL!H375,7))</f>
        <v/>
      </c>
      <c r="P376" s="108" t="str">
        <f>IF(HL!I375="","",HYPERLINK(HL!I375,8))</f>
        <v/>
      </c>
      <c r="Q376" s="108" t="str">
        <f>IF(HL!J375="","",HYPERLINK(HL!J375,9))</f>
        <v/>
      </c>
      <c r="R376" s="108" t="str">
        <f>IF(HL!K375="","",HYPERLINK(HL!K375,10))</f>
        <v/>
      </c>
      <c r="S376" s="108" t="str">
        <f>IF(HL!L375="","",HYPERLINK(HL!L375,11))</f>
        <v/>
      </c>
      <c r="T376" s="108" t="str">
        <f>IF(HL!M375="","",HYPERLINK(HL!M375,12))</f>
        <v/>
      </c>
      <c r="U376" s="108" t="str">
        <f>IF(HL!N375="","",HYPERLINK(HL!N375,13))</f>
        <v/>
      </c>
      <c r="V376" s="84" t="str">
        <f>IF(HL!O375="","",HYPERLINK(HL!O375,14))</f>
        <v/>
      </c>
      <c r="W376" s="81" t="str">
        <f>IF(HL!P375="","－",HYPERLINK(HL!P375,"表示"))</f>
        <v>表示</v>
      </c>
      <c r="X376" s="163">
        <v>37315</v>
      </c>
      <c r="Y376" s="164">
        <v>38827</v>
      </c>
      <c r="Z376" s="1" t="str">
        <f t="shared" si="10"/>
        <v>2006</v>
      </c>
      <c r="AA376" s="1">
        <f t="shared" si="11"/>
        <v>49</v>
      </c>
      <c r="AB376" s="23" t="s">
        <v>2004</v>
      </c>
      <c r="AC376" s="23"/>
      <c r="AD376" s="23"/>
      <c r="AE376" s="23"/>
      <c r="AF376" s="23"/>
      <c r="AG376" s="23"/>
      <c r="AH376" s="23"/>
      <c r="AI376" s="23"/>
      <c r="AJ376" s="23"/>
      <c r="AK376" s="23"/>
      <c r="AL376" s="35" t="s">
        <v>507</v>
      </c>
      <c r="AM376" s="23"/>
      <c r="AN376" s="23" t="s">
        <v>2004</v>
      </c>
      <c r="AO376" s="1" t="s">
        <v>551</v>
      </c>
      <c r="AP376" s="1"/>
      <c r="AQ376" s="1"/>
      <c r="AR376" s="269"/>
      <c r="AS376" s="270"/>
      <c r="AT376" s="271"/>
      <c r="AU376" s="271"/>
      <c r="AV376" s="1" t="s">
        <v>2004</v>
      </c>
      <c r="AW376" s="1"/>
      <c r="AX376" s="1"/>
      <c r="AY376" s="1"/>
      <c r="AZ376" s="1" t="s">
        <v>2004</v>
      </c>
      <c r="BA376" s="113" t="str">
        <f>HYPERLINK(HL!$T$4,"●")</f>
        <v>●</v>
      </c>
    </row>
    <row r="377" spans="1:53" ht="70.25" customHeight="1">
      <c r="A377" s="21">
        <v>373</v>
      </c>
      <c r="B377" s="35" t="s">
        <v>3156</v>
      </c>
      <c r="C377" s="35" t="s">
        <v>508</v>
      </c>
      <c r="D377" s="80">
        <v>117</v>
      </c>
      <c r="E377" s="115" t="s">
        <v>1374</v>
      </c>
      <c r="F377" s="79" t="s">
        <v>1649</v>
      </c>
      <c r="G377" s="1" t="s">
        <v>1182</v>
      </c>
      <c r="H377" s="1" t="s">
        <v>2008</v>
      </c>
      <c r="I377" s="109" t="str">
        <f>IF(HL!B376="","",HYPERLINK(HL!B376,"表示"))</f>
        <v>表示</v>
      </c>
      <c r="J377" s="108">
        <f>IF(HL!C376="","",HYPERLINK(HL!C376,2))</f>
        <v>2</v>
      </c>
      <c r="K377" s="108">
        <f>IF(HL!D376="","",HYPERLINK(HL!D376,3))</f>
        <v>3</v>
      </c>
      <c r="L377" s="108">
        <f>IF(HL!E376="","",HYPERLINK(HL!E376,4))</f>
        <v>4</v>
      </c>
      <c r="M377" s="108">
        <f>IF(HL!F376="","",HYPERLINK(HL!F376,5))</f>
        <v>5</v>
      </c>
      <c r="N377" s="108" t="str">
        <f>IF(HL!G376="","",HYPERLINK(HL!G376,6))</f>
        <v/>
      </c>
      <c r="O377" s="108" t="str">
        <f>IF(HL!H376="","",HYPERLINK(HL!H376,7))</f>
        <v/>
      </c>
      <c r="P377" s="108" t="str">
        <f>IF(HL!I376="","",HYPERLINK(HL!I376,8))</f>
        <v/>
      </c>
      <c r="Q377" s="108" t="str">
        <f>IF(HL!J376="","",HYPERLINK(HL!J376,9))</f>
        <v/>
      </c>
      <c r="R377" s="108" t="str">
        <f>IF(HL!K376="","",HYPERLINK(HL!K376,10))</f>
        <v/>
      </c>
      <c r="S377" s="108" t="str">
        <f>IF(HL!L376="","",HYPERLINK(HL!L376,11))</f>
        <v/>
      </c>
      <c r="T377" s="108" t="str">
        <f>IF(HL!M376="","",HYPERLINK(HL!M376,12))</f>
        <v/>
      </c>
      <c r="U377" s="108" t="str">
        <f>IF(HL!N376="","",HYPERLINK(HL!N376,13))</f>
        <v/>
      </c>
      <c r="V377" s="84" t="str">
        <f>IF(HL!O376="","",HYPERLINK(HL!O376,14))</f>
        <v/>
      </c>
      <c r="W377" s="81" t="str">
        <f>IF(HL!P376="","－",HYPERLINK(HL!P376,"表示"))</f>
        <v>表示</v>
      </c>
      <c r="X377" s="163">
        <v>35878</v>
      </c>
      <c r="Y377" s="164">
        <v>38827</v>
      </c>
      <c r="Z377" s="1" t="str">
        <f t="shared" si="10"/>
        <v>2006</v>
      </c>
      <c r="AA377" s="1">
        <f t="shared" si="11"/>
        <v>96</v>
      </c>
      <c r="AB377" s="23" t="s">
        <v>2004</v>
      </c>
      <c r="AC377" s="23"/>
      <c r="AD377" s="23"/>
      <c r="AE377" s="23"/>
      <c r="AF377" s="23"/>
      <c r="AG377" s="23"/>
      <c r="AH377" s="23"/>
      <c r="AI377" s="23"/>
      <c r="AJ377" s="23"/>
      <c r="AK377" s="23"/>
      <c r="AL377" s="35" t="s">
        <v>507</v>
      </c>
      <c r="AM377" s="23"/>
      <c r="AN377" s="23" t="s">
        <v>2004</v>
      </c>
      <c r="AO377" s="1" t="s">
        <v>551</v>
      </c>
      <c r="AP377" s="1"/>
      <c r="AQ377" s="1"/>
      <c r="AR377" s="269"/>
      <c r="AS377" s="270"/>
      <c r="AT377" s="271"/>
      <c r="AU377" s="271"/>
      <c r="AV377" s="1"/>
      <c r="AW377" s="1" t="s">
        <v>2004</v>
      </c>
      <c r="AX377" s="1"/>
      <c r="AY377" s="1"/>
      <c r="AZ377" s="1"/>
      <c r="BA377" s="1"/>
    </row>
    <row r="378" spans="1:53" ht="160.5" customHeight="1">
      <c r="A378" s="21">
        <v>374</v>
      </c>
      <c r="B378" s="35" t="s">
        <v>3157</v>
      </c>
      <c r="C378" s="35" t="s">
        <v>509</v>
      </c>
      <c r="D378" s="80">
        <v>624</v>
      </c>
      <c r="E378" s="115" t="s">
        <v>2176</v>
      </c>
      <c r="F378" s="79" t="s">
        <v>2552</v>
      </c>
      <c r="G378" s="1" t="s">
        <v>1182</v>
      </c>
      <c r="H378" s="1" t="s">
        <v>21</v>
      </c>
      <c r="I378" s="109" t="str">
        <f>IF(HL!B377="","",HYPERLINK(HL!B377,"表示"))</f>
        <v>表示</v>
      </c>
      <c r="J378" s="108">
        <f>IF(HL!C377="","",HYPERLINK(HL!C377,2))</f>
        <v>2</v>
      </c>
      <c r="K378" s="108">
        <f>IF(HL!D377="","",HYPERLINK(HL!D377,3))</f>
        <v>3</v>
      </c>
      <c r="L378" s="108" t="str">
        <f>IF(HL!E377="","",HYPERLINK(HL!E377,4))</f>
        <v/>
      </c>
      <c r="M378" s="108" t="str">
        <f>IF(HL!F377="","",HYPERLINK(HL!F377,5))</f>
        <v/>
      </c>
      <c r="N378" s="108" t="str">
        <f>IF(HL!G377="","",HYPERLINK(HL!G377,6))</f>
        <v/>
      </c>
      <c r="O378" s="108" t="str">
        <f>IF(HL!H377="","",HYPERLINK(HL!H377,7))</f>
        <v/>
      </c>
      <c r="P378" s="108" t="str">
        <f>IF(HL!I377="","",HYPERLINK(HL!I377,8))</f>
        <v/>
      </c>
      <c r="Q378" s="108" t="str">
        <f>IF(HL!J377="","",HYPERLINK(HL!J377,9))</f>
        <v/>
      </c>
      <c r="R378" s="108" t="str">
        <f>IF(HL!K377="","",HYPERLINK(HL!K377,10))</f>
        <v/>
      </c>
      <c r="S378" s="108" t="str">
        <f>IF(HL!L377="","",HYPERLINK(HL!L377,11))</f>
        <v/>
      </c>
      <c r="T378" s="108" t="str">
        <f>IF(HL!M377="","",HYPERLINK(HL!M377,12))</f>
        <v/>
      </c>
      <c r="U378" s="108" t="str">
        <f>IF(HL!N377="","",HYPERLINK(HL!N377,13))</f>
        <v/>
      </c>
      <c r="V378" s="84" t="str">
        <f>IF(HL!O377="","",HYPERLINK(HL!O377,14))</f>
        <v/>
      </c>
      <c r="W378" s="81" t="str">
        <f>IF(HL!P377="","－",HYPERLINK(HL!P377,"表示"))</f>
        <v>表示</v>
      </c>
      <c r="X378" s="163">
        <v>38302</v>
      </c>
      <c r="Y378" s="164">
        <v>38827</v>
      </c>
      <c r="Z378" s="1" t="str">
        <f t="shared" si="10"/>
        <v>2006</v>
      </c>
      <c r="AA378" s="1">
        <f t="shared" si="11"/>
        <v>17</v>
      </c>
      <c r="AB378" s="23"/>
      <c r="AC378" s="23"/>
      <c r="AD378" s="23"/>
      <c r="AE378" s="23" t="s">
        <v>2004</v>
      </c>
      <c r="AF378" s="23"/>
      <c r="AG378" s="23"/>
      <c r="AH378" s="23"/>
      <c r="AI378" s="23"/>
      <c r="AJ378" s="23"/>
      <c r="AK378" s="23"/>
      <c r="AL378" s="35" t="s">
        <v>507</v>
      </c>
      <c r="AM378" s="23"/>
      <c r="AN378" s="23" t="s">
        <v>2004</v>
      </c>
      <c r="AO378" s="1" t="s">
        <v>551</v>
      </c>
      <c r="AP378" s="1"/>
      <c r="AQ378" s="1"/>
      <c r="AR378" s="269"/>
      <c r="AS378" s="270"/>
      <c r="AT378" s="271"/>
      <c r="AU378" s="271"/>
      <c r="AV378" s="1" t="s">
        <v>2004</v>
      </c>
      <c r="AW378" s="1"/>
      <c r="AX378" s="1"/>
      <c r="AY378" s="1"/>
      <c r="AZ378" s="1"/>
      <c r="BA378" s="1"/>
    </row>
    <row r="379" spans="1:53" ht="78">
      <c r="A379" s="21">
        <v>375</v>
      </c>
      <c r="B379" s="35" t="s">
        <v>3158</v>
      </c>
      <c r="C379" s="35" t="s">
        <v>5552</v>
      </c>
      <c r="D379" s="80">
        <v>399</v>
      </c>
      <c r="E379" s="115" t="s">
        <v>1878</v>
      </c>
      <c r="F379" s="79" t="s">
        <v>2564</v>
      </c>
      <c r="G379" s="1" t="s">
        <v>1182</v>
      </c>
      <c r="H379" s="1" t="s">
        <v>676</v>
      </c>
      <c r="I379" s="109" t="str">
        <f>IF(HL!B378="","",HYPERLINK(HL!B378,"表示"))</f>
        <v>表示</v>
      </c>
      <c r="J379" s="108">
        <f>IF(HL!C378="","",HYPERLINK(HL!C378,2))</f>
        <v>2</v>
      </c>
      <c r="K379" s="108">
        <f>IF(HL!D378="","",HYPERLINK(HL!D378,3))</f>
        <v>3</v>
      </c>
      <c r="L379" s="108">
        <f>IF(HL!E378="","",HYPERLINK(HL!E378,4))</f>
        <v>4</v>
      </c>
      <c r="M379" s="108" t="str">
        <f>IF(HL!F378="","",HYPERLINK(HL!F378,5))</f>
        <v/>
      </c>
      <c r="N379" s="108" t="str">
        <f>IF(HL!G378="","",HYPERLINK(HL!G378,6))</f>
        <v/>
      </c>
      <c r="O379" s="108" t="str">
        <f>IF(HL!H378="","",HYPERLINK(HL!H378,7))</f>
        <v/>
      </c>
      <c r="P379" s="108" t="str">
        <f>IF(HL!I378="","",HYPERLINK(HL!I378,8))</f>
        <v/>
      </c>
      <c r="Q379" s="108" t="str">
        <f>IF(HL!J378="","",HYPERLINK(HL!J378,9))</f>
        <v/>
      </c>
      <c r="R379" s="108" t="str">
        <f>IF(HL!K378="","",HYPERLINK(HL!K378,10))</f>
        <v/>
      </c>
      <c r="S379" s="108" t="str">
        <f>IF(HL!L378="","",HYPERLINK(HL!L378,11))</f>
        <v/>
      </c>
      <c r="T379" s="108" t="str">
        <f>IF(HL!M378="","",HYPERLINK(HL!M378,12))</f>
        <v/>
      </c>
      <c r="U379" s="108" t="str">
        <f>IF(HL!N378="","",HYPERLINK(HL!N378,13))</f>
        <v/>
      </c>
      <c r="V379" s="84" t="str">
        <f>IF(HL!O378="","",HYPERLINK(HL!O378,14))</f>
        <v/>
      </c>
      <c r="W379" s="81" t="str">
        <f>IF(HL!P378="","－",HYPERLINK(HL!P378,"表示"))</f>
        <v>表示</v>
      </c>
      <c r="X379" s="163">
        <v>37330</v>
      </c>
      <c r="Y379" s="164">
        <v>38827</v>
      </c>
      <c r="Z379" s="1" t="str">
        <f t="shared" si="10"/>
        <v>2006</v>
      </c>
      <c r="AA379" s="1">
        <f t="shared" si="11"/>
        <v>49</v>
      </c>
      <c r="AB379" s="23"/>
      <c r="AC379" s="23"/>
      <c r="AD379" s="23"/>
      <c r="AE379" s="23" t="s">
        <v>2004</v>
      </c>
      <c r="AF379" s="23"/>
      <c r="AG379" s="23"/>
      <c r="AH379" s="23"/>
      <c r="AI379" s="23"/>
      <c r="AJ379" s="23"/>
      <c r="AK379" s="23"/>
      <c r="AL379" s="35" t="s">
        <v>510</v>
      </c>
      <c r="AM379" s="23"/>
      <c r="AN379" s="23" t="s">
        <v>2004</v>
      </c>
      <c r="AO379" s="1" t="s">
        <v>551</v>
      </c>
      <c r="AP379" s="1"/>
      <c r="AQ379" s="23" t="s">
        <v>172</v>
      </c>
      <c r="AR379" s="269"/>
      <c r="AS379" s="270"/>
      <c r="AT379" s="269"/>
      <c r="AU379" s="269"/>
      <c r="AV379" s="1"/>
      <c r="AW379" s="1"/>
      <c r="AX379" s="1" t="s">
        <v>2004</v>
      </c>
      <c r="AY379" s="1"/>
      <c r="AZ379" s="1"/>
      <c r="BA379" s="1"/>
    </row>
    <row r="380" spans="1:53" ht="93.75" customHeight="1">
      <c r="A380" s="21">
        <v>376</v>
      </c>
      <c r="B380" s="35" t="s">
        <v>512</v>
      </c>
      <c r="C380" s="35" t="s">
        <v>5553</v>
      </c>
      <c r="D380" s="80">
        <v>639</v>
      </c>
      <c r="E380" s="115" t="s">
        <v>2224</v>
      </c>
      <c r="F380" s="79" t="s">
        <v>4718</v>
      </c>
      <c r="G380" s="1" t="s">
        <v>1182</v>
      </c>
      <c r="H380" s="23" t="s">
        <v>2010</v>
      </c>
      <c r="I380" s="109" t="str">
        <f>IF(HL!B379="","",HYPERLINK(HL!B379,"表示"))</f>
        <v>表示</v>
      </c>
      <c r="J380" s="108">
        <f>IF(HL!C379="","",HYPERLINK(HL!C379,2))</f>
        <v>2</v>
      </c>
      <c r="K380" s="108">
        <f>IF(HL!D379="","",HYPERLINK(HL!D379,3))</f>
        <v>3</v>
      </c>
      <c r="L380" s="108">
        <f>IF(HL!E379="","",HYPERLINK(HL!E379,4))</f>
        <v>4</v>
      </c>
      <c r="M380" s="108">
        <f>IF(HL!F379="","",HYPERLINK(HL!F379,5))</f>
        <v>5</v>
      </c>
      <c r="N380" s="108" t="str">
        <f>IF(HL!G379="","",HYPERLINK(HL!G379,6))</f>
        <v/>
      </c>
      <c r="O380" s="108" t="str">
        <f>IF(HL!H379="","",HYPERLINK(HL!H379,7))</f>
        <v/>
      </c>
      <c r="P380" s="108" t="str">
        <f>IF(HL!I379="","",HYPERLINK(HL!I379,8))</f>
        <v/>
      </c>
      <c r="Q380" s="108" t="str">
        <f>IF(HL!J379="","",HYPERLINK(HL!J379,9))</f>
        <v/>
      </c>
      <c r="R380" s="108" t="str">
        <f>IF(HL!K379="","",HYPERLINK(HL!K379,10))</f>
        <v/>
      </c>
      <c r="S380" s="108" t="str">
        <f>IF(HL!L379="","",HYPERLINK(HL!L379,11))</f>
        <v/>
      </c>
      <c r="T380" s="108" t="str">
        <f>IF(HL!M379="","",HYPERLINK(HL!M379,12))</f>
        <v/>
      </c>
      <c r="U380" s="108" t="str">
        <f>IF(HL!N379="","",HYPERLINK(HL!N379,13))</f>
        <v/>
      </c>
      <c r="V380" s="84" t="str">
        <f>IF(HL!O379="","",HYPERLINK(HL!O379,14))</f>
        <v/>
      </c>
      <c r="W380" s="81" t="str">
        <f>IF(HL!P379="","－",HYPERLINK(HL!P379,"表示"))</f>
        <v>表示</v>
      </c>
      <c r="X380" s="163">
        <v>38411</v>
      </c>
      <c r="Y380" s="164">
        <v>38827</v>
      </c>
      <c r="Z380" s="1" t="str">
        <f t="shared" si="10"/>
        <v>2006</v>
      </c>
      <c r="AA380" s="1">
        <f t="shared" si="11"/>
        <v>13</v>
      </c>
      <c r="AB380" s="23"/>
      <c r="AC380" s="23"/>
      <c r="AD380" s="23"/>
      <c r="AE380" s="23" t="s">
        <v>2004</v>
      </c>
      <c r="AF380" s="23"/>
      <c r="AG380" s="23" t="s">
        <v>2004</v>
      </c>
      <c r="AH380" s="23"/>
      <c r="AI380" s="23"/>
      <c r="AJ380" s="23"/>
      <c r="AK380" s="23"/>
      <c r="AL380" s="35" t="s">
        <v>511</v>
      </c>
      <c r="AM380" s="23" t="s">
        <v>2004</v>
      </c>
      <c r="AN380" s="23"/>
      <c r="AO380" s="1" t="s">
        <v>26</v>
      </c>
      <c r="AP380" s="1"/>
      <c r="AQ380" s="1"/>
      <c r="AR380" s="269"/>
      <c r="AS380" s="270"/>
      <c r="AT380" s="271"/>
      <c r="AU380" s="271"/>
      <c r="AV380" s="1"/>
      <c r="AW380" s="1"/>
      <c r="AX380" s="1" t="s">
        <v>2004</v>
      </c>
      <c r="AY380" s="1"/>
      <c r="AZ380" s="1"/>
      <c r="BA380" s="1"/>
    </row>
    <row r="381" spans="1:53" ht="70.25" customHeight="1">
      <c r="A381" s="21">
        <v>377</v>
      </c>
      <c r="B381" s="35" t="s">
        <v>3159</v>
      </c>
      <c r="C381" s="35" t="s">
        <v>513</v>
      </c>
      <c r="D381" s="88">
        <v>729</v>
      </c>
      <c r="E381" s="115" t="s">
        <v>6124</v>
      </c>
      <c r="F381" s="89" t="s">
        <v>4276</v>
      </c>
      <c r="G381" s="1" t="s">
        <v>1182</v>
      </c>
      <c r="H381" s="1" t="s">
        <v>675</v>
      </c>
      <c r="I381" s="109" t="str">
        <f>IF(HL!B380="","",HYPERLINK(HL!B380,"表示"))</f>
        <v>表示</v>
      </c>
      <c r="J381" s="108">
        <f>IF(HL!C380="","",HYPERLINK(HL!C380,2))</f>
        <v>2</v>
      </c>
      <c r="K381" s="108" t="str">
        <f>IF(HL!D380="","",HYPERLINK(HL!D380,3))</f>
        <v/>
      </c>
      <c r="L381" s="108" t="str">
        <f>IF(HL!E380="","",HYPERLINK(HL!E380,4))</f>
        <v/>
      </c>
      <c r="M381" s="108" t="str">
        <f>IF(HL!F380="","",HYPERLINK(HL!F380,5))</f>
        <v/>
      </c>
      <c r="N381" s="108" t="str">
        <f>IF(HL!G380="","",HYPERLINK(HL!G380,6))</f>
        <v/>
      </c>
      <c r="O381" s="108" t="str">
        <f>IF(HL!H380="","",HYPERLINK(HL!H380,7))</f>
        <v/>
      </c>
      <c r="P381" s="108" t="str">
        <f>IF(HL!I380="","",HYPERLINK(HL!I380,8))</f>
        <v/>
      </c>
      <c r="Q381" s="108" t="str">
        <f>IF(HL!J380="","",HYPERLINK(HL!J380,9))</f>
        <v/>
      </c>
      <c r="R381" s="108" t="str">
        <f>IF(HL!K380="","",HYPERLINK(HL!K380,10))</f>
        <v/>
      </c>
      <c r="S381" s="108" t="str">
        <f>IF(HL!L380="","",HYPERLINK(HL!L380,11))</f>
        <v/>
      </c>
      <c r="T381" s="108" t="str">
        <f>IF(HL!M380="","",HYPERLINK(HL!M380,12))</f>
        <v/>
      </c>
      <c r="U381" s="108" t="str">
        <f>IF(HL!N380="","",HYPERLINK(HL!N380,13))</f>
        <v/>
      </c>
      <c r="V381" s="84" t="str">
        <f>IF(HL!O380="","",HYPERLINK(HL!O380,14))</f>
        <v/>
      </c>
      <c r="W381" s="81" t="str">
        <f>IF(HL!P380="","－",HYPERLINK(HL!P380,"表示"))</f>
        <v>表示</v>
      </c>
      <c r="X381" s="163">
        <v>37704</v>
      </c>
      <c r="Y381" s="164">
        <v>38827</v>
      </c>
      <c r="Z381" s="1" t="str">
        <f t="shared" si="10"/>
        <v>2006</v>
      </c>
      <c r="AA381" s="1">
        <f t="shared" si="11"/>
        <v>36</v>
      </c>
      <c r="AB381" s="23"/>
      <c r="AC381" s="23"/>
      <c r="AD381" s="23"/>
      <c r="AE381" s="23" t="s">
        <v>2004</v>
      </c>
      <c r="AF381" s="23"/>
      <c r="AG381" s="23" t="s">
        <v>2004</v>
      </c>
      <c r="AH381" s="23"/>
      <c r="AI381" s="23"/>
      <c r="AJ381" s="23"/>
      <c r="AK381" s="23"/>
      <c r="AL381" s="35" t="s">
        <v>2410</v>
      </c>
      <c r="AM381" s="23" t="s">
        <v>2004</v>
      </c>
      <c r="AN381" s="23"/>
      <c r="AO381" s="1" t="s">
        <v>551</v>
      </c>
      <c r="AP381" s="1"/>
      <c r="AQ381" s="1"/>
      <c r="AR381" s="269"/>
      <c r="AS381" s="270"/>
      <c r="AT381" s="271"/>
      <c r="AU381" s="271"/>
      <c r="AV381" s="1"/>
      <c r="AW381" s="1"/>
      <c r="AX381" s="1" t="s">
        <v>2004</v>
      </c>
      <c r="AY381" s="1"/>
      <c r="AZ381" s="1"/>
      <c r="BA381" s="1"/>
    </row>
    <row r="382" spans="1:53" ht="70.25" customHeight="1">
      <c r="A382" s="21">
        <v>378</v>
      </c>
      <c r="B382" s="35" t="s">
        <v>3160</v>
      </c>
      <c r="C382" s="35" t="s">
        <v>515</v>
      </c>
      <c r="D382" s="80">
        <v>617</v>
      </c>
      <c r="E382" s="115" t="s">
        <v>6057</v>
      </c>
      <c r="F382" s="79" t="s">
        <v>4222</v>
      </c>
      <c r="G382" s="1" t="s">
        <v>1182</v>
      </c>
      <c r="H382" s="1" t="s">
        <v>21</v>
      </c>
      <c r="I382" s="109" t="str">
        <f>IF(HL!B381="","",HYPERLINK(HL!B381,"表示"))</f>
        <v>表示</v>
      </c>
      <c r="J382" s="108">
        <f>IF(HL!C381="","",HYPERLINK(HL!C381,2))</f>
        <v>2</v>
      </c>
      <c r="K382" s="108" t="str">
        <f>IF(HL!D381="","",HYPERLINK(HL!D381,3))</f>
        <v/>
      </c>
      <c r="L382" s="108" t="str">
        <f>IF(HL!E381="","",HYPERLINK(HL!E381,4))</f>
        <v/>
      </c>
      <c r="M382" s="108" t="str">
        <f>IF(HL!F381="","",HYPERLINK(HL!F381,5))</f>
        <v/>
      </c>
      <c r="N382" s="108" t="str">
        <f>IF(HL!G381="","",HYPERLINK(HL!G381,6))</f>
        <v/>
      </c>
      <c r="O382" s="108" t="str">
        <f>IF(HL!H381="","",HYPERLINK(HL!H381,7))</f>
        <v/>
      </c>
      <c r="P382" s="108" t="str">
        <f>IF(HL!I381="","",HYPERLINK(HL!I381,8))</f>
        <v/>
      </c>
      <c r="Q382" s="108" t="str">
        <f>IF(HL!J381="","",HYPERLINK(HL!J381,9))</f>
        <v/>
      </c>
      <c r="R382" s="108" t="str">
        <f>IF(HL!K381="","",HYPERLINK(HL!K381,10))</f>
        <v/>
      </c>
      <c r="S382" s="108" t="str">
        <f>IF(HL!L381="","",HYPERLINK(HL!L381,11))</f>
        <v/>
      </c>
      <c r="T382" s="108" t="str">
        <f>IF(HL!M381="","",HYPERLINK(HL!M381,12))</f>
        <v/>
      </c>
      <c r="U382" s="108" t="str">
        <f>IF(HL!N381="","",HYPERLINK(HL!N381,13))</f>
        <v/>
      </c>
      <c r="V382" s="84" t="str">
        <f>IF(HL!O381="","",HYPERLINK(HL!O381,14))</f>
        <v/>
      </c>
      <c r="W382" s="81" t="str">
        <f>IF(HL!P381="","－",HYPERLINK(HL!P381,"表示"))</f>
        <v>表示</v>
      </c>
      <c r="X382" s="163">
        <v>38198</v>
      </c>
      <c r="Y382" s="164">
        <v>38827</v>
      </c>
      <c r="Z382" s="1" t="str">
        <f t="shared" si="10"/>
        <v>2006</v>
      </c>
      <c r="AA382" s="1">
        <f t="shared" si="11"/>
        <v>20</v>
      </c>
      <c r="AB382" s="23"/>
      <c r="AC382" s="23"/>
      <c r="AD382" s="23"/>
      <c r="AE382" s="23"/>
      <c r="AF382" s="23"/>
      <c r="AG382" s="23" t="s">
        <v>2004</v>
      </c>
      <c r="AH382" s="23"/>
      <c r="AI382" s="23" t="s">
        <v>2004</v>
      </c>
      <c r="AJ382" s="23"/>
      <c r="AK382" s="23"/>
      <c r="AL382" s="35" t="s">
        <v>514</v>
      </c>
      <c r="AM382" s="23" t="s">
        <v>2004</v>
      </c>
      <c r="AN382" s="23"/>
      <c r="AO382" s="1" t="s">
        <v>551</v>
      </c>
      <c r="AP382" s="1"/>
      <c r="AQ382" s="1" t="s">
        <v>172</v>
      </c>
      <c r="AR382" s="269"/>
      <c r="AS382" s="270"/>
      <c r="AT382" s="271"/>
      <c r="AU382" s="271"/>
      <c r="AV382" s="1" t="s">
        <v>2004</v>
      </c>
      <c r="AW382" s="1"/>
      <c r="AX382" s="1"/>
      <c r="AY382" s="1"/>
      <c r="AZ382" s="1"/>
      <c r="BA382" s="1"/>
    </row>
    <row r="383" spans="1:53" ht="139.5" customHeight="1">
      <c r="A383" s="21">
        <v>379</v>
      </c>
      <c r="B383" s="35" t="s">
        <v>3161</v>
      </c>
      <c r="C383" s="35" t="s">
        <v>516</v>
      </c>
      <c r="D383" s="80">
        <v>214</v>
      </c>
      <c r="E383" s="115" t="s">
        <v>2061</v>
      </c>
      <c r="F383" s="79" t="s">
        <v>4719</v>
      </c>
      <c r="G383" s="1" t="s">
        <v>1182</v>
      </c>
      <c r="H383" s="23" t="s">
        <v>2005</v>
      </c>
      <c r="I383" s="109" t="str">
        <f>IF(HL!B382="","",HYPERLINK(HL!B382,"表示"))</f>
        <v>表示</v>
      </c>
      <c r="J383" s="108">
        <f>IF(HL!C382="","",HYPERLINK(HL!C382,2))</f>
        <v>2</v>
      </c>
      <c r="K383" s="108" t="str">
        <f>IF(HL!D382="","",HYPERLINK(HL!D382,3))</f>
        <v/>
      </c>
      <c r="L383" s="108" t="str">
        <f>IF(HL!E382="","",HYPERLINK(HL!E382,4))</f>
        <v/>
      </c>
      <c r="M383" s="108" t="str">
        <f>IF(HL!F382="","",HYPERLINK(HL!F382,5))</f>
        <v/>
      </c>
      <c r="N383" s="108" t="str">
        <f>IF(HL!G382="","",HYPERLINK(HL!G382,6))</f>
        <v/>
      </c>
      <c r="O383" s="108" t="str">
        <f>IF(HL!H382="","",HYPERLINK(HL!H382,7))</f>
        <v/>
      </c>
      <c r="P383" s="108" t="str">
        <f>IF(HL!I382="","",HYPERLINK(HL!I382,8))</f>
        <v/>
      </c>
      <c r="Q383" s="108" t="str">
        <f>IF(HL!J382="","",HYPERLINK(HL!J382,9))</f>
        <v/>
      </c>
      <c r="R383" s="108" t="str">
        <f>IF(HL!K382="","",HYPERLINK(HL!K382,10))</f>
        <v/>
      </c>
      <c r="S383" s="108" t="str">
        <f>IF(HL!L382="","",HYPERLINK(HL!L382,11))</f>
        <v/>
      </c>
      <c r="T383" s="108" t="str">
        <f>IF(HL!M382="","",HYPERLINK(HL!M382,12))</f>
        <v/>
      </c>
      <c r="U383" s="108" t="str">
        <f>IF(HL!N382="","",HYPERLINK(HL!N382,13))</f>
        <v/>
      </c>
      <c r="V383" s="84" t="str">
        <f>IF(HL!O382="","",HYPERLINK(HL!O382,14))</f>
        <v/>
      </c>
      <c r="W383" s="81" t="str">
        <f>IF(HL!P382="","－",HYPERLINK(HL!P382,"表示"))</f>
        <v>表示</v>
      </c>
      <c r="X383" s="163">
        <v>37370</v>
      </c>
      <c r="Y383" s="164">
        <v>38827</v>
      </c>
      <c r="Z383" s="1" t="str">
        <f t="shared" si="10"/>
        <v>2006</v>
      </c>
      <c r="AA383" s="1">
        <f t="shared" si="11"/>
        <v>47</v>
      </c>
      <c r="AB383" s="23"/>
      <c r="AC383" s="23"/>
      <c r="AD383" s="23"/>
      <c r="AE383" s="23" t="s">
        <v>2004</v>
      </c>
      <c r="AF383" s="23"/>
      <c r="AG383" s="23"/>
      <c r="AH383" s="23"/>
      <c r="AI383" s="23"/>
      <c r="AJ383" s="23"/>
      <c r="AK383" s="23"/>
      <c r="AL383" s="35" t="s">
        <v>223</v>
      </c>
      <c r="AM383" s="23"/>
      <c r="AN383" s="23" t="s">
        <v>2004</v>
      </c>
      <c r="AO383" s="1" t="s">
        <v>551</v>
      </c>
      <c r="AP383" s="1"/>
      <c r="AQ383" s="1"/>
      <c r="AR383" s="269"/>
      <c r="AS383" s="270"/>
      <c r="AT383" s="271"/>
      <c r="AU383" s="271"/>
      <c r="AV383" s="1" t="s">
        <v>2004</v>
      </c>
      <c r="AW383" s="1"/>
      <c r="AX383" s="1"/>
      <c r="AY383" s="1"/>
      <c r="AZ383" s="1"/>
      <c r="BA383" s="113" t="str">
        <f>HYPERLINK(HL!$T$4,"●")</f>
        <v>●</v>
      </c>
    </row>
    <row r="384" spans="1:53" ht="70.25" customHeight="1">
      <c r="A384" s="21">
        <v>380</v>
      </c>
      <c r="B384" s="35" t="s">
        <v>3162</v>
      </c>
      <c r="C384" s="35" t="s">
        <v>518</v>
      </c>
      <c r="D384" s="80">
        <v>241</v>
      </c>
      <c r="E384" s="115" t="s">
        <v>5274</v>
      </c>
      <c r="F384" s="79" t="s">
        <v>4720</v>
      </c>
      <c r="G384" s="1" t="s">
        <v>1182</v>
      </c>
      <c r="H384" s="1" t="s">
        <v>674</v>
      </c>
      <c r="I384" s="109" t="str">
        <f>IF(HL!B383="","",HYPERLINK(HL!B383,"表示"))</f>
        <v>表示</v>
      </c>
      <c r="J384" s="108">
        <f>IF(HL!C383="","",HYPERLINK(HL!C383,2))</f>
        <v>2</v>
      </c>
      <c r="K384" s="108">
        <f>IF(HL!D383="","",HYPERLINK(HL!D383,3))</f>
        <v>3</v>
      </c>
      <c r="L384" s="108">
        <f>IF(HL!E383="","",HYPERLINK(HL!E383,4))</f>
        <v>4</v>
      </c>
      <c r="M384" s="108">
        <f>IF(HL!F383="","",HYPERLINK(HL!F383,5))</f>
        <v>5</v>
      </c>
      <c r="N384" s="108" t="str">
        <f>IF(HL!G383="","",HYPERLINK(HL!G383,6))</f>
        <v/>
      </c>
      <c r="O384" s="108" t="str">
        <f>IF(HL!H383="","",HYPERLINK(HL!H383,7))</f>
        <v/>
      </c>
      <c r="P384" s="108" t="str">
        <f>IF(HL!I383="","",HYPERLINK(HL!I383,8))</f>
        <v/>
      </c>
      <c r="Q384" s="108" t="str">
        <f>IF(HL!J383="","",HYPERLINK(HL!J383,9))</f>
        <v/>
      </c>
      <c r="R384" s="108" t="str">
        <f>IF(HL!K383="","",HYPERLINK(HL!K383,10))</f>
        <v/>
      </c>
      <c r="S384" s="108" t="str">
        <f>IF(HL!L383="","",HYPERLINK(HL!L383,11))</f>
        <v/>
      </c>
      <c r="T384" s="108" t="str">
        <f>IF(HL!M383="","",HYPERLINK(HL!M383,12))</f>
        <v/>
      </c>
      <c r="U384" s="108" t="str">
        <f>IF(HL!N383="","",HYPERLINK(HL!N383,13))</f>
        <v/>
      </c>
      <c r="V384" s="84" t="str">
        <f>IF(HL!O383="","",HYPERLINK(HL!O383,14))</f>
        <v/>
      </c>
      <c r="W384" s="81" t="str">
        <f>IF(HL!P383="","－",HYPERLINK(HL!P383,"表示"))</f>
        <v>表示</v>
      </c>
      <c r="X384" s="163">
        <v>37974</v>
      </c>
      <c r="Y384" s="164">
        <v>38827</v>
      </c>
      <c r="Z384" s="1" t="str">
        <f t="shared" si="10"/>
        <v>2006</v>
      </c>
      <c r="AA384" s="1">
        <f t="shared" si="11"/>
        <v>28</v>
      </c>
      <c r="AB384" s="23"/>
      <c r="AC384" s="23"/>
      <c r="AD384" s="23"/>
      <c r="AE384" s="23" t="s">
        <v>2004</v>
      </c>
      <c r="AF384" s="23"/>
      <c r="AG384" s="23"/>
      <c r="AH384" s="23"/>
      <c r="AI384" s="23"/>
      <c r="AJ384" s="23"/>
      <c r="AK384" s="23"/>
      <c r="AL384" s="35" t="s">
        <v>517</v>
      </c>
      <c r="AM384" s="23"/>
      <c r="AN384" s="23" t="s">
        <v>2004</v>
      </c>
      <c r="AO384" s="1" t="s">
        <v>551</v>
      </c>
      <c r="AP384" s="1"/>
      <c r="AQ384" s="1"/>
      <c r="AR384" s="269"/>
      <c r="AS384" s="270"/>
      <c r="AT384" s="271"/>
      <c r="AU384" s="271"/>
      <c r="AV384" s="1"/>
      <c r="AW384" s="1" t="s">
        <v>2004</v>
      </c>
      <c r="AX384" s="1"/>
      <c r="AY384" s="1"/>
      <c r="AZ384" s="1"/>
      <c r="BA384" s="1"/>
    </row>
    <row r="385" spans="1:53" ht="70.25" customHeight="1">
      <c r="A385" s="21">
        <v>381</v>
      </c>
      <c r="B385" s="35" t="s">
        <v>3163</v>
      </c>
      <c r="C385" s="35" t="s">
        <v>519</v>
      </c>
      <c r="D385" s="80">
        <v>259</v>
      </c>
      <c r="E385" s="115" t="s">
        <v>2719</v>
      </c>
      <c r="F385" s="79" t="s">
        <v>4277</v>
      </c>
      <c r="G385" s="1" t="s">
        <v>1182</v>
      </c>
      <c r="H385" s="1" t="s">
        <v>24</v>
      </c>
      <c r="I385" s="109" t="str">
        <f>IF(HL!B384="","",HYPERLINK(HL!B384,"表示"))</f>
        <v>表示</v>
      </c>
      <c r="J385" s="108">
        <f>IF(HL!C384="","",HYPERLINK(HL!C384,2))</f>
        <v>2</v>
      </c>
      <c r="K385" s="108" t="str">
        <f>IF(HL!D384="","",HYPERLINK(HL!D384,3))</f>
        <v/>
      </c>
      <c r="L385" s="108" t="str">
        <f>IF(HL!E384="","",HYPERLINK(HL!E384,4))</f>
        <v/>
      </c>
      <c r="M385" s="108" t="str">
        <f>IF(HL!F384="","",HYPERLINK(HL!F384,5))</f>
        <v/>
      </c>
      <c r="N385" s="108" t="str">
        <f>IF(HL!G384="","",HYPERLINK(HL!G384,6))</f>
        <v/>
      </c>
      <c r="O385" s="108" t="str">
        <f>IF(HL!H384="","",HYPERLINK(HL!H384,7))</f>
        <v/>
      </c>
      <c r="P385" s="108" t="str">
        <f>IF(HL!I384="","",HYPERLINK(HL!I384,8))</f>
        <v/>
      </c>
      <c r="Q385" s="108" t="str">
        <f>IF(HL!J384="","",HYPERLINK(HL!J384,9))</f>
        <v/>
      </c>
      <c r="R385" s="108" t="str">
        <f>IF(HL!K384="","",HYPERLINK(HL!K384,10))</f>
        <v/>
      </c>
      <c r="S385" s="108" t="str">
        <f>IF(HL!L384="","",HYPERLINK(HL!L384,11))</f>
        <v/>
      </c>
      <c r="T385" s="108" t="str">
        <f>IF(HL!M384="","",HYPERLINK(HL!M384,12))</f>
        <v/>
      </c>
      <c r="U385" s="108" t="str">
        <f>IF(HL!N384="","",HYPERLINK(HL!N384,13))</f>
        <v/>
      </c>
      <c r="V385" s="84" t="str">
        <f>IF(HL!O384="","",HYPERLINK(HL!O384,14))</f>
        <v/>
      </c>
      <c r="W385" s="81" t="str">
        <f>IF(HL!P384="","－",HYPERLINK(HL!P384,"表示"))</f>
        <v>表示</v>
      </c>
      <c r="X385" s="163">
        <v>38225</v>
      </c>
      <c r="Y385" s="164">
        <v>38827</v>
      </c>
      <c r="Z385" s="1" t="str">
        <f t="shared" si="10"/>
        <v>2006</v>
      </c>
      <c r="AA385" s="1">
        <f t="shared" si="11"/>
        <v>19</v>
      </c>
      <c r="AB385" s="23" t="s">
        <v>2004</v>
      </c>
      <c r="AC385" s="23"/>
      <c r="AD385" s="23"/>
      <c r="AE385" s="23"/>
      <c r="AF385" s="23"/>
      <c r="AG385" s="23"/>
      <c r="AH385" s="23"/>
      <c r="AI385" s="23"/>
      <c r="AJ385" s="23"/>
      <c r="AK385" s="23"/>
      <c r="AL385" s="35" t="s">
        <v>514</v>
      </c>
      <c r="AM385" s="23"/>
      <c r="AN385" s="23" t="s">
        <v>2004</v>
      </c>
      <c r="AO385" s="1" t="s">
        <v>551</v>
      </c>
      <c r="AP385" s="1"/>
      <c r="AQ385" s="1"/>
      <c r="AR385" s="269"/>
      <c r="AS385" s="270"/>
      <c r="AT385" s="271"/>
      <c r="AU385" s="271"/>
      <c r="AV385" s="1" t="s">
        <v>2004</v>
      </c>
      <c r="AW385" s="1"/>
      <c r="AX385" s="1"/>
      <c r="AY385" s="1"/>
      <c r="AZ385" s="1"/>
      <c r="BA385" s="1"/>
    </row>
    <row r="386" spans="1:53" ht="70.25" customHeight="1">
      <c r="A386" s="21">
        <v>382</v>
      </c>
      <c r="B386" s="35" t="s">
        <v>3164</v>
      </c>
      <c r="C386" s="35" t="s">
        <v>3165</v>
      </c>
      <c r="D386" s="80">
        <v>617</v>
      </c>
      <c r="E386" s="115" t="s">
        <v>6057</v>
      </c>
      <c r="F386" s="79" t="s">
        <v>2553</v>
      </c>
      <c r="G386" s="1" t="s">
        <v>1182</v>
      </c>
      <c r="H386" s="1" t="s">
        <v>21</v>
      </c>
      <c r="I386" s="109" t="str">
        <f>IF(HL!B385="","",HYPERLINK(HL!B385,"表示"))</f>
        <v>表示</v>
      </c>
      <c r="J386" s="108">
        <f>IF(HL!C385="","",HYPERLINK(HL!C385,2))</f>
        <v>2</v>
      </c>
      <c r="K386" s="108">
        <f>IF(HL!D385="","",HYPERLINK(HL!D385,3))</f>
        <v>3</v>
      </c>
      <c r="L386" s="108">
        <f>IF(HL!E385="","",HYPERLINK(HL!E385,4))</f>
        <v>4</v>
      </c>
      <c r="M386" s="108">
        <f>IF(HL!F385="","",HYPERLINK(HL!F385,5))</f>
        <v>5</v>
      </c>
      <c r="N386" s="108">
        <f>IF(HL!G385="","",HYPERLINK(HL!G385,6))</f>
        <v>6</v>
      </c>
      <c r="O386" s="108">
        <f>IF(HL!H385="","",HYPERLINK(HL!H385,7))</f>
        <v>7</v>
      </c>
      <c r="P386" s="108" t="str">
        <f>IF(HL!I385="","",HYPERLINK(HL!I385,8))</f>
        <v/>
      </c>
      <c r="Q386" s="108" t="str">
        <f>IF(HL!J385="","",HYPERLINK(HL!J385,9))</f>
        <v/>
      </c>
      <c r="R386" s="108" t="str">
        <f>IF(HL!K385="","",HYPERLINK(HL!K385,10))</f>
        <v/>
      </c>
      <c r="S386" s="108" t="str">
        <f>IF(HL!L385="","",HYPERLINK(HL!L385,11))</f>
        <v/>
      </c>
      <c r="T386" s="108" t="str">
        <f>IF(HL!M385="","",HYPERLINK(HL!M385,12))</f>
        <v/>
      </c>
      <c r="U386" s="108" t="str">
        <f>IF(HL!N385="","",HYPERLINK(HL!N385,13))</f>
        <v/>
      </c>
      <c r="V386" s="84" t="str">
        <f>IF(HL!O385="","",HYPERLINK(HL!O385,14))</f>
        <v/>
      </c>
      <c r="W386" s="81" t="str">
        <f>IF(HL!P385="","－",HYPERLINK(HL!P385,"表示"))</f>
        <v>表示</v>
      </c>
      <c r="X386" s="163">
        <v>38138</v>
      </c>
      <c r="Y386" s="164">
        <v>38827</v>
      </c>
      <c r="Z386" s="1" t="str">
        <f t="shared" si="10"/>
        <v>2006</v>
      </c>
      <c r="AA386" s="1">
        <f t="shared" si="11"/>
        <v>22</v>
      </c>
      <c r="AB386" s="23"/>
      <c r="AC386" s="23"/>
      <c r="AD386" s="23"/>
      <c r="AE386" s="23"/>
      <c r="AF386" s="23" t="s">
        <v>2004</v>
      </c>
      <c r="AG386" s="23" t="s">
        <v>2004</v>
      </c>
      <c r="AH386" s="23"/>
      <c r="AI386" s="23"/>
      <c r="AJ386" s="23"/>
      <c r="AK386" s="23"/>
      <c r="AL386" s="35" t="s">
        <v>520</v>
      </c>
      <c r="AM386" s="23" t="s">
        <v>2004</v>
      </c>
      <c r="AN386" s="23"/>
      <c r="AO386" s="1" t="s">
        <v>551</v>
      </c>
      <c r="AP386" s="1"/>
      <c r="AQ386" s="1"/>
      <c r="AR386" s="269"/>
      <c r="AS386" s="270"/>
      <c r="AT386" s="271"/>
      <c r="AU386" s="271"/>
      <c r="AV386" s="1" t="s">
        <v>2004</v>
      </c>
      <c r="AW386" s="1"/>
      <c r="AX386" s="1"/>
      <c r="AY386" s="1"/>
      <c r="AZ386" s="1" t="s">
        <v>2004</v>
      </c>
      <c r="BA386" s="1"/>
    </row>
    <row r="387" spans="1:53" ht="70.25" customHeight="1">
      <c r="A387" s="21">
        <v>383</v>
      </c>
      <c r="B387" s="35" t="s">
        <v>3166</v>
      </c>
      <c r="C387" s="35" t="s">
        <v>577</v>
      </c>
      <c r="D387" s="80">
        <v>634</v>
      </c>
      <c r="E387" s="115" t="s">
        <v>1590</v>
      </c>
      <c r="F387" s="63" t="s">
        <v>4721</v>
      </c>
      <c r="G387" s="1" t="s">
        <v>1183</v>
      </c>
      <c r="H387" s="1" t="s">
        <v>676</v>
      </c>
      <c r="I387" s="109" t="str">
        <f>IF(HL!B386="","",HYPERLINK(HL!B386,"表示"))</f>
        <v>表示</v>
      </c>
      <c r="J387" s="108" t="str">
        <f>IF(HL!C386="","",HYPERLINK(HL!C386,2))</f>
        <v/>
      </c>
      <c r="K387" s="108" t="str">
        <f>IF(HL!D386="","",HYPERLINK(HL!D386,3))</f>
        <v/>
      </c>
      <c r="L387" s="108" t="str">
        <f>IF(HL!E386="","",HYPERLINK(HL!E386,4))</f>
        <v/>
      </c>
      <c r="M387" s="108" t="str">
        <f>IF(HL!F386="","",HYPERLINK(HL!F386,5))</f>
        <v/>
      </c>
      <c r="N387" s="108" t="str">
        <f>IF(HL!G386="","",HYPERLINK(HL!G386,6))</f>
        <v/>
      </c>
      <c r="O387" s="108" t="str">
        <f>IF(HL!H386="","",HYPERLINK(HL!H386,7))</f>
        <v/>
      </c>
      <c r="P387" s="108" t="str">
        <f>IF(HL!I386="","",HYPERLINK(HL!I386,8))</f>
        <v/>
      </c>
      <c r="Q387" s="108" t="str">
        <f>IF(HL!J386="","",HYPERLINK(HL!J386,9))</f>
        <v/>
      </c>
      <c r="R387" s="108" t="str">
        <f>IF(HL!K386="","",HYPERLINK(HL!K386,10))</f>
        <v/>
      </c>
      <c r="S387" s="108" t="str">
        <f>IF(HL!L386="","",HYPERLINK(HL!L386,11))</f>
        <v/>
      </c>
      <c r="T387" s="108" t="str">
        <f>IF(HL!M386="","",HYPERLINK(HL!M386,12))</f>
        <v/>
      </c>
      <c r="U387" s="108" t="str">
        <f>IF(HL!N386="","",HYPERLINK(HL!N386,13))</f>
        <v/>
      </c>
      <c r="V387" s="84" t="str">
        <f>IF(HL!O386="","",HYPERLINK(HL!O386,14))</f>
        <v/>
      </c>
      <c r="W387" s="1" t="s">
        <v>11737</v>
      </c>
      <c r="X387" s="163">
        <v>37736</v>
      </c>
      <c r="Y387" s="164">
        <v>38859</v>
      </c>
      <c r="Z387" s="1" t="str">
        <f t="shared" si="10"/>
        <v>2006</v>
      </c>
      <c r="AA387" s="1">
        <f t="shared" si="11"/>
        <v>36</v>
      </c>
      <c r="AB387" s="23"/>
      <c r="AC387" s="23"/>
      <c r="AD387" s="23"/>
      <c r="AE387" s="23" t="s">
        <v>2004</v>
      </c>
      <c r="AF387" s="23"/>
      <c r="AG387" s="23"/>
      <c r="AH387" s="23"/>
      <c r="AI387" s="23"/>
      <c r="AJ387" s="23"/>
      <c r="AK387" s="23"/>
      <c r="AL387" s="35" t="s">
        <v>903</v>
      </c>
      <c r="AM387" s="23"/>
      <c r="AN387" s="23" t="s">
        <v>2004</v>
      </c>
      <c r="AO387" s="23" t="s">
        <v>5642</v>
      </c>
      <c r="AP387" s="23" t="s">
        <v>2812</v>
      </c>
      <c r="AQ387" s="23"/>
      <c r="AR387" s="269"/>
      <c r="AS387" s="270"/>
      <c r="AT387" s="269"/>
      <c r="AU387" s="269"/>
      <c r="AV387" s="1"/>
      <c r="AW387" s="1"/>
      <c r="AX387" s="1"/>
      <c r="AY387" s="1" t="s">
        <v>2004</v>
      </c>
      <c r="AZ387" s="1"/>
      <c r="BA387" s="1"/>
    </row>
    <row r="388" spans="1:53" ht="156">
      <c r="A388" s="21">
        <v>384</v>
      </c>
      <c r="B388" s="35" t="s">
        <v>3167</v>
      </c>
      <c r="C388" s="35" t="s">
        <v>3168</v>
      </c>
      <c r="D388" s="80">
        <v>399</v>
      </c>
      <c r="E388" s="115" t="s">
        <v>1878</v>
      </c>
      <c r="F388" s="63" t="s">
        <v>4722</v>
      </c>
      <c r="G388" s="1" t="s">
        <v>1183</v>
      </c>
      <c r="H388" s="1" t="s">
        <v>2008</v>
      </c>
      <c r="I388" s="109" t="str">
        <f>IF(HL!B387="","",HYPERLINK(HL!B387,"表示"))</f>
        <v>表示</v>
      </c>
      <c r="J388" s="108" t="str">
        <f>IF(HL!C387="","",HYPERLINK(HL!C387,2))</f>
        <v/>
      </c>
      <c r="K388" s="108" t="str">
        <f>IF(HL!D387="","",HYPERLINK(HL!D387,3))</f>
        <v/>
      </c>
      <c r="L388" s="108" t="str">
        <f>IF(HL!E387="","",HYPERLINK(HL!E387,4))</f>
        <v/>
      </c>
      <c r="M388" s="108" t="str">
        <f>IF(HL!F387="","",HYPERLINK(HL!F387,5))</f>
        <v/>
      </c>
      <c r="N388" s="108" t="str">
        <f>IF(HL!G387="","",HYPERLINK(HL!G387,6))</f>
        <v/>
      </c>
      <c r="O388" s="108" t="str">
        <f>IF(HL!H387="","",HYPERLINK(HL!H387,7))</f>
        <v/>
      </c>
      <c r="P388" s="108" t="str">
        <f>IF(HL!I387="","",HYPERLINK(HL!I387,8))</f>
        <v/>
      </c>
      <c r="Q388" s="108" t="str">
        <f>IF(HL!J387="","",HYPERLINK(HL!J387,9))</f>
        <v/>
      </c>
      <c r="R388" s="108" t="str">
        <f>IF(HL!K387="","",HYPERLINK(HL!K387,10))</f>
        <v/>
      </c>
      <c r="S388" s="108" t="str">
        <f>IF(HL!L387="","",HYPERLINK(HL!L387,11))</f>
        <v/>
      </c>
      <c r="T388" s="108" t="str">
        <f>IF(HL!M387="","",HYPERLINK(HL!M387,12))</f>
        <v/>
      </c>
      <c r="U388" s="108" t="str">
        <f>IF(HL!N387="","",HYPERLINK(HL!N387,13))</f>
        <v/>
      </c>
      <c r="V388" s="84" t="str">
        <f>IF(HL!O387="","",HYPERLINK(HL!O387,14))</f>
        <v/>
      </c>
      <c r="W388" s="1" t="s">
        <v>11737</v>
      </c>
      <c r="X388" s="163">
        <v>38105</v>
      </c>
      <c r="Y388" s="164">
        <v>38883</v>
      </c>
      <c r="Z388" s="1" t="str">
        <f t="shared" si="10"/>
        <v>2006</v>
      </c>
      <c r="AA388" s="1">
        <f t="shared" si="11"/>
        <v>25</v>
      </c>
      <c r="AB388" s="1"/>
      <c r="AC388" s="1"/>
      <c r="AD388" s="1"/>
      <c r="AE388" s="23" t="s">
        <v>2004</v>
      </c>
      <c r="AF388" s="1"/>
      <c r="AG388" s="1"/>
      <c r="AH388" s="1"/>
      <c r="AI388" s="1"/>
      <c r="AJ388" s="1"/>
      <c r="AK388" s="1"/>
      <c r="AL388" s="35" t="s">
        <v>505</v>
      </c>
      <c r="AM388" s="23"/>
      <c r="AN388" s="23" t="s">
        <v>2004</v>
      </c>
      <c r="AO388" s="23" t="s">
        <v>5642</v>
      </c>
      <c r="AP388" s="23" t="s">
        <v>2812</v>
      </c>
      <c r="AQ388" s="23"/>
      <c r="AR388" s="269"/>
      <c r="AS388" s="270"/>
      <c r="AT388" s="269"/>
      <c r="AU388" s="269"/>
      <c r="AV388" s="1"/>
      <c r="AW388" s="1"/>
      <c r="AX388" s="1"/>
      <c r="AY388" s="1" t="s">
        <v>2004</v>
      </c>
      <c r="AZ388" s="1"/>
      <c r="BA388" s="1"/>
    </row>
    <row r="389" spans="1:53" ht="70.25" customHeight="1">
      <c r="A389" s="21">
        <v>385</v>
      </c>
      <c r="B389" s="35" t="s">
        <v>574</v>
      </c>
      <c r="C389" s="35" t="s">
        <v>575</v>
      </c>
      <c r="D389" s="80">
        <v>399</v>
      </c>
      <c r="E389" s="115" t="s">
        <v>1878</v>
      </c>
      <c r="F389" s="63" t="s">
        <v>4278</v>
      </c>
      <c r="G389" s="1" t="s">
        <v>1183</v>
      </c>
      <c r="H389" s="1" t="s">
        <v>20</v>
      </c>
      <c r="I389" s="109" t="str">
        <f>IF(HL!B388="","",HYPERLINK(HL!B388,"表示"))</f>
        <v>表示</v>
      </c>
      <c r="J389" s="108" t="str">
        <f>IF(HL!C388="","",HYPERLINK(HL!C388,2))</f>
        <v/>
      </c>
      <c r="K389" s="108" t="str">
        <f>IF(HL!D388="","",HYPERLINK(HL!D388,3))</f>
        <v/>
      </c>
      <c r="L389" s="108" t="str">
        <f>IF(HL!E388="","",HYPERLINK(HL!E388,4))</f>
        <v/>
      </c>
      <c r="M389" s="108" t="str">
        <f>IF(HL!F388="","",HYPERLINK(HL!F388,5))</f>
        <v/>
      </c>
      <c r="N389" s="108" t="str">
        <f>IF(HL!G388="","",HYPERLINK(HL!G388,6))</f>
        <v/>
      </c>
      <c r="O389" s="108" t="str">
        <f>IF(HL!H388="","",HYPERLINK(HL!H388,7))</f>
        <v/>
      </c>
      <c r="P389" s="108" t="str">
        <f>IF(HL!I388="","",HYPERLINK(HL!I388,8))</f>
        <v/>
      </c>
      <c r="Q389" s="108" t="str">
        <f>IF(HL!J388="","",HYPERLINK(HL!J388,9))</f>
        <v/>
      </c>
      <c r="R389" s="108" t="str">
        <f>IF(HL!K388="","",HYPERLINK(HL!K388,10))</f>
        <v/>
      </c>
      <c r="S389" s="108" t="str">
        <f>IF(HL!L388="","",HYPERLINK(HL!L388,11))</f>
        <v/>
      </c>
      <c r="T389" s="108" t="str">
        <f>IF(HL!M388="","",HYPERLINK(HL!M388,12))</f>
        <v/>
      </c>
      <c r="U389" s="108" t="str">
        <f>IF(HL!N388="","",HYPERLINK(HL!N388,13))</f>
        <v/>
      </c>
      <c r="V389" s="84" t="str">
        <f>IF(HL!O388="","",HYPERLINK(HL!O388,14))</f>
        <v/>
      </c>
      <c r="W389" s="1" t="s">
        <v>11737</v>
      </c>
      <c r="X389" s="163">
        <v>37790</v>
      </c>
      <c r="Y389" s="164">
        <v>38883</v>
      </c>
      <c r="Z389" s="1" t="str">
        <f t="shared" ref="Z389:Z452" si="12">TEXT(YEAR(Y389),"0000")</f>
        <v>2006</v>
      </c>
      <c r="AA389" s="1">
        <f t="shared" ref="AA389:AA452" si="13">DATEDIF(X389,Y389,"m")</f>
        <v>35</v>
      </c>
      <c r="AB389" s="23"/>
      <c r="AC389" s="23"/>
      <c r="AD389" s="23"/>
      <c r="AE389" s="23" t="s">
        <v>2004</v>
      </c>
      <c r="AF389" s="23"/>
      <c r="AG389" s="23" t="s">
        <v>2004</v>
      </c>
      <c r="AH389" s="1"/>
      <c r="AI389" s="23"/>
      <c r="AJ389" s="23"/>
      <c r="AK389" s="23"/>
      <c r="AL389" s="35" t="s">
        <v>215</v>
      </c>
      <c r="AM389" s="23"/>
      <c r="AN389" s="23" t="s">
        <v>2004</v>
      </c>
      <c r="AO389" s="23" t="s">
        <v>5642</v>
      </c>
      <c r="AP389" s="23" t="s">
        <v>2812</v>
      </c>
      <c r="AQ389" s="23" t="s">
        <v>172</v>
      </c>
      <c r="AR389" s="269"/>
      <c r="AS389" s="270"/>
      <c r="AT389" s="269"/>
      <c r="AU389" s="269"/>
      <c r="AV389" s="1"/>
      <c r="AW389" s="1"/>
      <c r="AX389" s="1"/>
      <c r="AY389" s="1" t="s">
        <v>2004</v>
      </c>
      <c r="AZ389" s="1"/>
      <c r="BA389" s="1"/>
    </row>
    <row r="390" spans="1:53" ht="70.25" customHeight="1">
      <c r="A390" s="21">
        <v>386</v>
      </c>
      <c r="B390" s="35" t="s">
        <v>3169</v>
      </c>
      <c r="C390" s="35" t="s">
        <v>576</v>
      </c>
      <c r="D390" s="88">
        <v>422</v>
      </c>
      <c r="E390" s="115" t="s">
        <v>2060</v>
      </c>
      <c r="F390" s="63" t="s">
        <v>2289</v>
      </c>
      <c r="G390" s="1" t="s">
        <v>1183</v>
      </c>
      <c r="H390" s="1" t="s">
        <v>23</v>
      </c>
      <c r="I390" s="109" t="str">
        <f>IF(HL!B389="","",HYPERLINK(HL!B389,"表示"))</f>
        <v>表示</v>
      </c>
      <c r="J390" s="108" t="str">
        <f>IF(HL!C389="","",HYPERLINK(HL!C389,2))</f>
        <v/>
      </c>
      <c r="K390" s="108" t="str">
        <f>IF(HL!D389="","",HYPERLINK(HL!D389,3))</f>
        <v/>
      </c>
      <c r="L390" s="108" t="str">
        <f>IF(HL!E389="","",HYPERLINK(HL!E389,4))</f>
        <v/>
      </c>
      <c r="M390" s="108" t="str">
        <f>IF(HL!F389="","",HYPERLINK(HL!F389,5))</f>
        <v/>
      </c>
      <c r="N390" s="108" t="str">
        <f>IF(HL!G389="","",HYPERLINK(HL!G389,6))</f>
        <v/>
      </c>
      <c r="O390" s="108" t="str">
        <f>IF(HL!H389="","",HYPERLINK(HL!H389,7))</f>
        <v/>
      </c>
      <c r="P390" s="108" t="str">
        <f>IF(HL!I389="","",HYPERLINK(HL!I389,8))</f>
        <v/>
      </c>
      <c r="Q390" s="108" t="str">
        <f>IF(HL!J389="","",HYPERLINK(HL!J389,9))</f>
        <v/>
      </c>
      <c r="R390" s="108" t="str">
        <f>IF(HL!K389="","",HYPERLINK(HL!K389,10))</f>
        <v/>
      </c>
      <c r="S390" s="108" t="str">
        <f>IF(HL!L389="","",HYPERLINK(HL!L389,11))</f>
        <v/>
      </c>
      <c r="T390" s="108" t="str">
        <f>IF(HL!M389="","",HYPERLINK(HL!M389,12))</f>
        <v/>
      </c>
      <c r="U390" s="108" t="str">
        <f>IF(HL!N389="","",HYPERLINK(HL!N389,13))</f>
        <v/>
      </c>
      <c r="V390" s="84" t="str">
        <f>IF(HL!O389="","",HYPERLINK(HL!O389,14))</f>
        <v/>
      </c>
      <c r="W390" s="1" t="s">
        <v>11737</v>
      </c>
      <c r="X390" s="163">
        <v>38343</v>
      </c>
      <c r="Y390" s="164">
        <v>38883</v>
      </c>
      <c r="Z390" s="1" t="str">
        <f t="shared" si="12"/>
        <v>2006</v>
      </c>
      <c r="AA390" s="1">
        <f t="shared" si="13"/>
        <v>17</v>
      </c>
      <c r="AB390" s="23"/>
      <c r="AC390" s="23"/>
      <c r="AD390" s="23"/>
      <c r="AE390" s="23" t="s">
        <v>2004</v>
      </c>
      <c r="AF390" s="23"/>
      <c r="AG390" s="23"/>
      <c r="AH390" s="23"/>
      <c r="AI390" s="23"/>
      <c r="AJ390" s="23"/>
      <c r="AK390" s="23"/>
      <c r="AL390" s="35" t="s">
        <v>517</v>
      </c>
      <c r="AM390" s="23"/>
      <c r="AN390" s="23" t="s">
        <v>2004</v>
      </c>
      <c r="AO390" s="1" t="s">
        <v>551</v>
      </c>
      <c r="AP390" s="1"/>
      <c r="AQ390" s="1"/>
      <c r="AR390" s="269"/>
      <c r="AS390" s="270"/>
      <c r="AT390" s="271"/>
      <c r="AU390" s="271"/>
      <c r="AV390" s="1"/>
      <c r="AW390" s="1"/>
      <c r="AX390" s="1" t="s">
        <v>2004</v>
      </c>
      <c r="AY390" s="1"/>
      <c r="AZ390" s="1"/>
      <c r="BA390" s="1"/>
    </row>
    <row r="391" spans="1:53" ht="70.25" customHeight="1">
      <c r="A391" s="21">
        <v>387</v>
      </c>
      <c r="B391" s="35" t="s">
        <v>3170</v>
      </c>
      <c r="C391" s="35" t="s">
        <v>2920</v>
      </c>
      <c r="D391" s="80">
        <v>232</v>
      </c>
      <c r="E391" s="115" t="s">
        <v>2246</v>
      </c>
      <c r="F391" s="63" t="s">
        <v>4723</v>
      </c>
      <c r="G391" s="1" t="s">
        <v>1183</v>
      </c>
      <c r="H391" s="1" t="s">
        <v>20</v>
      </c>
      <c r="I391" s="109" t="str">
        <f>IF(HL!B390="","",HYPERLINK(HL!B390,"表示"))</f>
        <v>表示</v>
      </c>
      <c r="J391" s="108">
        <f>IF(HL!C390="","",HYPERLINK(HL!C390,2))</f>
        <v>2</v>
      </c>
      <c r="K391" s="108">
        <f>IF(HL!D390="","",HYPERLINK(HL!D390,3))</f>
        <v>3</v>
      </c>
      <c r="L391" s="108" t="str">
        <f>IF(HL!E390="","",HYPERLINK(HL!E390,4))</f>
        <v/>
      </c>
      <c r="M391" s="108" t="str">
        <f>IF(HL!F390="","",HYPERLINK(HL!F390,5))</f>
        <v/>
      </c>
      <c r="N391" s="108" t="str">
        <f>IF(HL!G390="","",HYPERLINK(HL!G390,6))</f>
        <v/>
      </c>
      <c r="O391" s="108" t="str">
        <f>IF(HL!H390="","",HYPERLINK(HL!H390,7))</f>
        <v/>
      </c>
      <c r="P391" s="108" t="str">
        <f>IF(HL!I390="","",HYPERLINK(HL!I390,8))</f>
        <v/>
      </c>
      <c r="Q391" s="108" t="str">
        <f>IF(HL!J390="","",HYPERLINK(HL!J390,9))</f>
        <v/>
      </c>
      <c r="R391" s="108" t="str">
        <f>IF(HL!K390="","",HYPERLINK(HL!K390,10))</f>
        <v/>
      </c>
      <c r="S391" s="108" t="str">
        <f>IF(HL!L390="","",HYPERLINK(HL!L390,11))</f>
        <v/>
      </c>
      <c r="T391" s="108" t="str">
        <f>IF(HL!M390="","",HYPERLINK(HL!M390,12))</f>
        <v/>
      </c>
      <c r="U391" s="108" t="str">
        <f>IF(HL!N390="","",HYPERLINK(HL!N390,13))</f>
        <v/>
      </c>
      <c r="V391" s="84" t="str">
        <f>IF(HL!O390="","",HYPERLINK(HL!O390,14))</f>
        <v/>
      </c>
      <c r="W391" s="1" t="s">
        <v>11737</v>
      </c>
      <c r="X391" s="163">
        <v>38259</v>
      </c>
      <c r="Y391" s="164">
        <v>38883</v>
      </c>
      <c r="Z391" s="1" t="str">
        <f t="shared" si="12"/>
        <v>2006</v>
      </c>
      <c r="AA391" s="1">
        <f t="shared" si="13"/>
        <v>20</v>
      </c>
      <c r="AB391" s="23"/>
      <c r="AC391" s="23"/>
      <c r="AD391" s="23"/>
      <c r="AE391" s="23" t="s">
        <v>2004</v>
      </c>
      <c r="AF391" s="23"/>
      <c r="AG391" s="23" t="s">
        <v>2004</v>
      </c>
      <c r="AH391" s="1"/>
      <c r="AI391" s="23"/>
      <c r="AJ391" s="23"/>
      <c r="AK391" s="23"/>
      <c r="AL391" s="35" t="s">
        <v>219</v>
      </c>
      <c r="AM391" s="23" t="s">
        <v>2004</v>
      </c>
      <c r="AN391" s="23"/>
      <c r="AO391" s="1" t="s">
        <v>551</v>
      </c>
      <c r="AP391" s="1"/>
      <c r="AQ391" s="1"/>
      <c r="AR391" s="269"/>
      <c r="AS391" s="270"/>
      <c r="AT391" s="271"/>
      <c r="AU391" s="271"/>
      <c r="AV391" s="1"/>
      <c r="AW391" s="1" t="s">
        <v>2004</v>
      </c>
      <c r="AX391" s="1"/>
      <c r="AY391" s="1"/>
      <c r="AZ391" s="1"/>
      <c r="BA391" s="1"/>
    </row>
    <row r="392" spans="1:53" ht="143">
      <c r="A392" s="21">
        <v>388</v>
      </c>
      <c r="B392" s="35" t="s">
        <v>3171</v>
      </c>
      <c r="C392" s="35" t="s">
        <v>518</v>
      </c>
      <c r="D392" s="80">
        <v>241</v>
      </c>
      <c r="E392" s="115" t="s">
        <v>5274</v>
      </c>
      <c r="F392" s="79" t="s">
        <v>4724</v>
      </c>
      <c r="G392" s="1" t="s">
        <v>1182</v>
      </c>
      <c r="H392" s="1" t="s">
        <v>674</v>
      </c>
      <c r="I392" s="109" t="str">
        <f>IF(HL!B391="","",HYPERLINK(HL!B391,"表示"))</f>
        <v>表示</v>
      </c>
      <c r="J392" s="108">
        <f>IF(HL!C391="","",HYPERLINK(HL!C391,2))</f>
        <v>2</v>
      </c>
      <c r="K392" s="108">
        <f>IF(HL!D391="","",HYPERLINK(HL!D391,3))</f>
        <v>3</v>
      </c>
      <c r="L392" s="108" t="str">
        <f>IF(HL!E391="","",HYPERLINK(HL!E391,4))</f>
        <v/>
      </c>
      <c r="M392" s="108" t="str">
        <f>IF(HL!F391="","",HYPERLINK(HL!F391,5))</f>
        <v/>
      </c>
      <c r="N392" s="108" t="str">
        <f>IF(HL!G391="","",HYPERLINK(HL!G391,6))</f>
        <v/>
      </c>
      <c r="O392" s="108" t="str">
        <f>IF(HL!H391="","",HYPERLINK(HL!H391,7))</f>
        <v/>
      </c>
      <c r="P392" s="108" t="str">
        <f>IF(HL!I391="","",HYPERLINK(HL!I391,8))</f>
        <v/>
      </c>
      <c r="Q392" s="108" t="str">
        <f>IF(HL!J391="","",HYPERLINK(HL!J391,9))</f>
        <v/>
      </c>
      <c r="R392" s="108" t="str">
        <f>IF(HL!K391="","",HYPERLINK(HL!K391,10))</f>
        <v/>
      </c>
      <c r="S392" s="108" t="str">
        <f>IF(HL!L391="","",HYPERLINK(HL!L391,11))</f>
        <v/>
      </c>
      <c r="T392" s="108" t="str">
        <f>IF(HL!M391="","",HYPERLINK(HL!M391,12))</f>
        <v/>
      </c>
      <c r="U392" s="108" t="str">
        <f>IF(HL!N391="","",HYPERLINK(HL!N391,13))</f>
        <v/>
      </c>
      <c r="V392" s="84" t="str">
        <f>IF(HL!O391="","",HYPERLINK(HL!O391,14))</f>
        <v/>
      </c>
      <c r="W392" s="81" t="str">
        <f>IF(HL!P391="","－",HYPERLINK(HL!P391,"表示"))</f>
        <v>表示</v>
      </c>
      <c r="X392" s="163">
        <v>38036</v>
      </c>
      <c r="Y392" s="164">
        <v>38924</v>
      </c>
      <c r="Z392" s="1" t="str">
        <f t="shared" si="12"/>
        <v>2006</v>
      </c>
      <c r="AA392" s="1">
        <f t="shared" si="13"/>
        <v>29</v>
      </c>
      <c r="AB392" s="23"/>
      <c r="AC392" s="23"/>
      <c r="AD392" s="23"/>
      <c r="AE392" s="23" t="s">
        <v>2004</v>
      </c>
      <c r="AF392" s="23"/>
      <c r="AG392" s="23"/>
      <c r="AH392" s="23"/>
      <c r="AI392" s="23"/>
      <c r="AJ392" s="23"/>
      <c r="AK392" s="23"/>
      <c r="AL392" s="35" t="s">
        <v>507</v>
      </c>
      <c r="AM392" s="23"/>
      <c r="AN392" s="23" t="s">
        <v>2004</v>
      </c>
      <c r="AO392" s="1" t="s">
        <v>551</v>
      </c>
      <c r="AP392" s="1"/>
      <c r="AQ392" s="1"/>
      <c r="AR392" s="269"/>
      <c r="AS392" s="270"/>
      <c r="AT392" s="271"/>
      <c r="AU392" s="271"/>
      <c r="AV392" s="1"/>
      <c r="AW392" s="1" t="s">
        <v>2004</v>
      </c>
      <c r="AX392" s="1"/>
      <c r="AY392" s="1"/>
      <c r="AZ392" s="1"/>
      <c r="BA392" s="1"/>
    </row>
    <row r="393" spans="1:53" ht="70.25" customHeight="1">
      <c r="A393" s="21">
        <v>389</v>
      </c>
      <c r="B393" s="35" t="s">
        <v>3172</v>
      </c>
      <c r="C393" s="35" t="s">
        <v>521</v>
      </c>
      <c r="D393" s="80">
        <v>113</v>
      </c>
      <c r="E393" s="115" t="s">
        <v>1589</v>
      </c>
      <c r="F393" s="79" t="s">
        <v>2340</v>
      </c>
      <c r="G393" s="1" t="s">
        <v>1182</v>
      </c>
      <c r="H393" s="1" t="s">
        <v>2008</v>
      </c>
      <c r="I393" s="109" t="str">
        <f>IF(HL!B392="","",HYPERLINK(HL!B392,"表示"))</f>
        <v>表示</v>
      </c>
      <c r="J393" s="108">
        <f>IF(HL!C392="","",HYPERLINK(HL!C392,2))</f>
        <v>2</v>
      </c>
      <c r="K393" s="108">
        <f>IF(HL!D392="","",HYPERLINK(HL!D392,3))</f>
        <v>3</v>
      </c>
      <c r="L393" s="108">
        <f>IF(HL!E392="","",HYPERLINK(HL!E392,4))</f>
        <v>4</v>
      </c>
      <c r="M393" s="108" t="str">
        <f>IF(HL!F392="","",HYPERLINK(HL!F392,5))</f>
        <v/>
      </c>
      <c r="N393" s="108" t="str">
        <f>IF(HL!G392="","",HYPERLINK(HL!G392,6))</f>
        <v/>
      </c>
      <c r="O393" s="108" t="str">
        <f>IF(HL!H392="","",HYPERLINK(HL!H392,7))</f>
        <v/>
      </c>
      <c r="P393" s="108" t="str">
        <f>IF(HL!I392="","",HYPERLINK(HL!I392,8))</f>
        <v/>
      </c>
      <c r="Q393" s="108" t="str">
        <f>IF(HL!J392="","",HYPERLINK(HL!J392,9))</f>
        <v/>
      </c>
      <c r="R393" s="108" t="str">
        <f>IF(HL!K392="","",HYPERLINK(HL!K392,10))</f>
        <v/>
      </c>
      <c r="S393" s="108" t="str">
        <f>IF(HL!L392="","",HYPERLINK(HL!L392,11))</f>
        <v/>
      </c>
      <c r="T393" s="108" t="str">
        <f>IF(HL!M392="","",HYPERLINK(HL!M392,12))</f>
        <v/>
      </c>
      <c r="U393" s="108" t="str">
        <f>IF(HL!N392="","",HYPERLINK(HL!N392,13))</f>
        <v/>
      </c>
      <c r="V393" s="84" t="str">
        <f>IF(HL!O392="","",HYPERLINK(HL!O392,14))</f>
        <v/>
      </c>
      <c r="W393" s="81" t="str">
        <f>IF(HL!P392="","－",HYPERLINK(HL!P392,"表示"))</f>
        <v>表示</v>
      </c>
      <c r="X393" s="163">
        <v>38091</v>
      </c>
      <c r="Y393" s="164">
        <v>38924</v>
      </c>
      <c r="Z393" s="1" t="str">
        <f t="shared" si="12"/>
        <v>2006</v>
      </c>
      <c r="AA393" s="1">
        <f t="shared" si="13"/>
        <v>27</v>
      </c>
      <c r="AB393" s="23" t="s">
        <v>2004</v>
      </c>
      <c r="AC393" s="23"/>
      <c r="AD393" s="23"/>
      <c r="AE393" s="23"/>
      <c r="AF393" s="23"/>
      <c r="AG393" s="23"/>
      <c r="AH393" s="23"/>
      <c r="AI393" s="23"/>
      <c r="AJ393" s="23"/>
      <c r="AK393" s="23"/>
      <c r="AL393" s="35" t="s">
        <v>507</v>
      </c>
      <c r="AM393" s="23"/>
      <c r="AN393" s="23" t="s">
        <v>2004</v>
      </c>
      <c r="AO393" s="1" t="s">
        <v>551</v>
      </c>
      <c r="AP393" s="1"/>
      <c r="AQ393" s="1"/>
      <c r="AR393" s="269"/>
      <c r="AS393" s="270"/>
      <c r="AT393" s="271"/>
      <c r="AU393" s="271"/>
      <c r="AV393" s="1"/>
      <c r="AW393" s="1" t="s">
        <v>2004</v>
      </c>
      <c r="AX393" s="1"/>
      <c r="AY393" s="1"/>
      <c r="AZ393" s="1"/>
      <c r="BA393" s="1"/>
    </row>
    <row r="394" spans="1:53" ht="70.25" customHeight="1">
      <c r="A394" s="21">
        <v>390</v>
      </c>
      <c r="B394" s="35" t="s">
        <v>2667</v>
      </c>
      <c r="C394" s="35" t="s">
        <v>522</v>
      </c>
      <c r="D394" s="80">
        <v>213</v>
      </c>
      <c r="E394" s="115" t="s">
        <v>6144</v>
      </c>
      <c r="F394" s="79" t="s">
        <v>4279</v>
      </c>
      <c r="G394" s="1" t="s">
        <v>1182</v>
      </c>
      <c r="H394" s="23" t="s">
        <v>2005</v>
      </c>
      <c r="I394" s="109" t="str">
        <f>IF(HL!B393="","",HYPERLINK(HL!B393,"表示"))</f>
        <v>表示</v>
      </c>
      <c r="J394" s="108">
        <f>IF(HL!C393="","",HYPERLINK(HL!C393,2))</f>
        <v>2</v>
      </c>
      <c r="K394" s="108">
        <f>IF(HL!D393="","",HYPERLINK(HL!D393,3))</f>
        <v>3</v>
      </c>
      <c r="L394" s="108" t="str">
        <f>IF(HL!E393="","",HYPERLINK(HL!E393,4))</f>
        <v/>
      </c>
      <c r="M394" s="108" t="str">
        <f>IF(HL!F393="","",HYPERLINK(HL!F393,5))</f>
        <v/>
      </c>
      <c r="N394" s="108" t="str">
        <f>IF(HL!G393="","",HYPERLINK(HL!G393,6))</f>
        <v/>
      </c>
      <c r="O394" s="108" t="str">
        <f>IF(HL!H393="","",HYPERLINK(HL!H393,7))</f>
        <v/>
      </c>
      <c r="P394" s="108" t="str">
        <f>IF(HL!I393="","",HYPERLINK(HL!I393,8))</f>
        <v/>
      </c>
      <c r="Q394" s="108" t="str">
        <f>IF(HL!J393="","",HYPERLINK(HL!J393,9))</f>
        <v/>
      </c>
      <c r="R394" s="108" t="str">
        <f>IF(HL!K393="","",HYPERLINK(HL!K393,10))</f>
        <v/>
      </c>
      <c r="S394" s="108" t="str">
        <f>IF(HL!L393="","",HYPERLINK(HL!L393,11))</f>
        <v/>
      </c>
      <c r="T394" s="108" t="str">
        <f>IF(HL!M393="","",HYPERLINK(HL!M393,12))</f>
        <v/>
      </c>
      <c r="U394" s="108" t="str">
        <f>IF(HL!N393="","",HYPERLINK(HL!N393,13))</f>
        <v/>
      </c>
      <c r="V394" s="84" t="str">
        <f>IF(HL!O393="","",HYPERLINK(HL!O393,14))</f>
        <v/>
      </c>
      <c r="W394" s="81" t="str">
        <f>IF(HL!P393="","－",HYPERLINK(HL!P393,"表示"))</f>
        <v>表示</v>
      </c>
      <c r="X394" s="163">
        <v>38408</v>
      </c>
      <c r="Y394" s="164">
        <v>38924</v>
      </c>
      <c r="Z394" s="1" t="str">
        <f t="shared" si="12"/>
        <v>2006</v>
      </c>
      <c r="AA394" s="1">
        <f t="shared" si="13"/>
        <v>17</v>
      </c>
      <c r="AB394" s="23" t="s">
        <v>2004</v>
      </c>
      <c r="AC394" s="23"/>
      <c r="AD394" s="23"/>
      <c r="AE394" s="23"/>
      <c r="AF394" s="23"/>
      <c r="AG394" s="23"/>
      <c r="AH394" s="23"/>
      <c r="AI394" s="23"/>
      <c r="AJ394" s="23"/>
      <c r="AK394" s="23"/>
      <c r="AL394" s="35" t="s">
        <v>229</v>
      </c>
      <c r="AM394" s="23" t="s">
        <v>2004</v>
      </c>
      <c r="AN394" s="23"/>
      <c r="AO394" s="1" t="s">
        <v>8</v>
      </c>
      <c r="AP394" s="1"/>
      <c r="AQ394" s="1"/>
      <c r="AR394" s="269"/>
      <c r="AS394" s="270"/>
      <c r="AT394" s="271"/>
      <c r="AU394" s="271"/>
      <c r="AV394" s="1"/>
      <c r="AW394" s="1"/>
      <c r="AX394" s="1" t="s">
        <v>2004</v>
      </c>
      <c r="AY394" s="1"/>
      <c r="AZ394" s="1"/>
      <c r="BA394" s="1"/>
    </row>
    <row r="395" spans="1:53" ht="70.25" customHeight="1">
      <c r="A395" s="21">
        <v>391</v>
      </c>
      <c r="B395" s="35" t="s">
        <v>3173</v>
      </c>
      <c r="C395" s="35" t="s">
        <v>3174</v>
      </c>
      <c r="D395" s="88">
        <v>421</v>
      </c>
      <c r="E395" s="115" t="s">
        <v>2059</v>
      </c>
      <c r="F395" s="89" t="s">
        <v>4280</v>
      </c>
      <c r="G395" s="1" t="s">
        <v>1182</v>
      </c>
      <c r="H395" s="1" t="s">
        <v>23</v>
      </c>
      <c r="I395" s="109" t="str">
        <f>IF(HL!B394="","",HYPERLINK(HL!B394,"表示"))</f>
        <v>表示</v>
      </c>
      <c r="J395" s="108"/>
      <c r="K395" s="108" t="str">
        <f>IF(HL!D394="","",HYPERLINK(HL!D394,3))</f>
        <v/>
      </c>
      <c r="L395" s="108" t="str">
        <f>IF(HL!E394="","",HYPERLINK(HL!E394,4))</f>
        <v/>
      </c>
      <c r="M395" s="108" t="str">
        <f>IF(HL!F394="","",HYPERLINK(HL!F394,5))</f>
        <v/>
      </c>
      <c r="N395" s="108" t="str">
        <f>IF(HL!G394="","",HYPERLINK(HL!G394,6))</f>
        <v/>
      </c>
      <c r="O395" s="108" t="str">
        <f>IF(HL!H394="","",HYPERLINK(HL!H394,7))</f>
        <v/>
      </c>
      <c r="P395" s="108" t="str">
        <f>IF(HL!I394="","",HYPERLINK(HL!I394,8))</f>
        <v/>
      </c>
      <c r="Q395" s="108" t="str">
        <f>IF(HL!J394="","",HYPERLINK(HL!J394,9))</f>
        <v/>
      </c>
      <c r="R395" s="108" t="str">
        <f>IF(HL!K394="","",HYPERLINK(HL!K394,10))</f>
        <v/>
      </c>
      <c r="S395" s="108" t="str">
        <f>IF(HL!L394="","",HYPERLINK(HL!L394,11))</f>
        <v/>
      </c>
      <c r="T395" s="108" t="str">
        <f>IF(HL!M394="","",HYPERLINK(HL!M394,12))</f>
        <v/>
      </c>
      <c r="U395" s="108" t="str">
        <f>IF(HL!N394="","",HYPERLINK(HL!N394,13))</f>
        <v/>
      </c>
      <c r="V395" s="84" t="str">
        <f>IF(HL!O394="","",HYPERLINK(HL!O394,14))</f>
        <v/>
      </c>
      <c r="W395" s="81" t="str">
        <f>IF(HL!P394="","－",HYPERLINK(HL!P394,"表示"))</f>
        <v>表示</v>
      </c>
      <c r="X395" s="163">
        <v>38434</v>
      </c>
      <c r="Y395" s="164">
        <v>38924</v>
      </c>
      <c r="Z395" s="1" t="str">
        <f t="shared" si="12"/>
        <v>2006</v>
      </c>
      <c r="AA395" s="1">
        <f t="shared" si="13"/>
        <v>16</v>
      </c>
      <c r="AB395" s="23"/>
      <c r="AC395" s="23"/>
      <c r="AD395" s="23" t="s">
        <v>2004</v>
      </c>
      <c r="AE395" s="23"/>
      <c r="AF395" s="23"/>
      <c r="AG395" s="23"/>
      <c r="AH395" s="23"/>
      <c r="AI395" s="23"/>
      <c r="AJ395" s="23"/>
      <c r="AK395" s="23"/>
      <c r="AL395" s="35" t="s">
        <v>523</v>
      </c>
      <c r="AM395" s="23" t="s">
        <v>2004</v>
      </c>
      <c r="AN395" s="23"/>
      <c r="AO395" s="23" t="s">
        <v>965</v>
      </c>
      <c r="AP395" s="23"/>
      <c r="AQ395" s="23"/>
      <c r="AR395" s="269"/>
      <c r="AS395" s="270"/>
      <c r="AT395" s="269"/>
      <c r="AU395" s="269"/>
      <c r="AV395" s="1" t="s">
        <v>2004</v>
      </c>
      <c r="AW395" s="1"/>
      <c r="AX395" s="1"/>
      <c r="AY395" s="1"/>
      <c r="AZ395" s="1"/>
      <c r="BA395" s="1"/>
    </row>
    <row r="396" spans="1:53" ht="70.25" customHeight="1">
      <c r="A396" s="21">
        <v>392</v>
      </c>
      <c r="B396" s="35" t="s">
        <v>3175</v>
      </c>
      <c r="C396" s="35" t="s">
        <v>526</v>
      </c>
      <c r="D396" s="88">
        <v>421</v>
      </c>
      <c r="E396" s="115" t="s">
        <v>2059</v>
      </c>
      <c r="F396" s="89" t="s">
        <v>4281</v>
      </c>
      <c r="G396" s="1" t="s">
        <v>1182</v>
      </c>
      <c r="H396" s="1" t="s">
        <v>23</v>
      </c>
      <c r="I396" s="109" t="str">
        <f>IF(HL!B395="","",HYPERLINK(HL!B395,"表示"))</f>
        <v>表示</v>
      </c>
      <c r="J396" s="108">
        <f>IF(HL!C395="","",HYPERLINK(HL!C395,2))</f>
        <v>2</v>
      </c>
      <c r="K396" s="108">
        <f>IF(HL!D395="","",HYPERLINK(HL!D395,3))</f>
        <v>3</v>
      </c>
      <c r="L396" s="108">
        <f>IF(HL!E395="","",HYPERLINK(HL!E395,4))</f>
        <v>4</v>
      </c>
      <c r="M396" s="108">
        <f>IF(HL!F395="","",HYPERLINK(HL!F395,5))</f>
        <v>5</v>
      </c>
      <c r="N396" s="108">
        <f>IF(HL!G395="","",HYPERLINK(HL!G395,6))</f>
        <v>6</v>
      </c>
      <c r="O396" s="108">
        <f>IF(HL!H395="","",HYPERLINK(HL!H395,7))</f>
        <v>7</v>
      </c>
      <c r="P396" s="108">
        <f>IF(HL!I395="","",HYPERLINK(HL!I395,8))</f>
        <v>8</v>
      </c>
      <c r="Q396" s="108">
        <f>IF(HL!J395="","",HYPERLINK(HL!J395,9))</f>
        <v>9</v>
      </c>
      <c r="R396" s="108">
        <f>IF(HL!K395="","",HYPERLINK(HL!K395,10))</f>
        <v>10</v>
      </c>
      <c r="S396" s="108">
        <f>IF(HL!L395="","",HYPERLINK(HL!L395,11))</f>
        <v>11</v>
      </c>
      <c r="T396" s="108" t="str">
        <f>IF(HL!M395="","",HYPERLINK(HL!M395,12))</f>
        <v/>
      </c>
      <c r="U396" s="108" t="str">
        <f>IF(HL!N395="","",HYPERLINK(HL!N395,13))</f>
        <v/>
      </c>
      <c r="V396" s="84" t="str">
        <f>IF(HL!O395="","",HYPERLINK(HL!O395,14))</f>
        <v/>
      </c>
      <c r="W396" s="81" t="str">
        <f>IF(HL!P395="","－",HYPERLINK(HL!P395,"表示"))</f>
        <v>表示</v>
      </c>
      <c r="X396" s="163">
        <v>38590</v>
      </c>
      <c r="Y396" s="164">
        <v>38924</v>
      </c>
      <c r="Z396" s="1" t="str">
        <f t="shared" si="12"/>
        <v>2006</v>
      </c>
      <c r="AA396" s="1">
        <f t="shared" si="13"/>
        <v>11</v>
      </c>
      <c r="AB396" s="23" t="s">
        <v>2004</v>
      </c>
      <c r="AC396" s="23"/>
      <c r="AD396" s="23"/>
      <c r="AE396" s="23"/>
      <c r="AF396" s="23"/>
      <c r="AG396" s="23"/>
      <c r="AH396" s="23"/>
      <c r="AI396" s="23"/>
      <c r="AJ396" s="23"/>
      <c r="AK396" s="23"/>
      <c r="AL396" s="35" t="s">
        <v>525</v>
      </c>
      <c r="AM396" s="23"/>
      <c r="AN396" s="23" t="s">
        <v>2004</v>
      </c>
      <c r="AO396" s="23" t="s">
        <v>1011</v>
      </c>
      <c r="AP396" s="23"/>
      <c r="AQ396" s="23"/>
      <c r="AR396" s="269"/>
      <c r="AS396" s="270"/>
      <c r="AT396" s="269"/>
      <c r="AU396" s="269"/>
      <c r="AV396" s="1"/>
      <c r="AW396" s="1"/>
      <c r="AX396" s="1" t="s">
        <v>2004</v>
      </c>
      <c r="AY396" s="1"/>
      <c r="AZ396" s="1"/>
      <c r="BA396" s="1"/>
    </row>
    <row r="397" spans="1:53" ht="70.25" customHeight="1">
      <c r="A397" s="21">
        <v>393</v>
      </c>
      <c r="B397" s="35" t="s">
        <v>528</v>
      </c>
      <c r="C397" s="35" t="s">
        <v>529</v>
      </c>
      <c r="D397" s="80">
        <v>629</v>
      </c>
      <c r="E397" s="115" t="s">
        <v>1591</v>
      </c>
      <c r="F397" s="79" t="s">
        <v>870</v>
      </c>
      <c r="G397" s="1" t="s">
        <v>1182</v>
      </c>
      <c r="H397" s="1" t="s">
        <v>21</v>
      </c>
      <c r="I397" s="109" t="str">
        <f>IF(HL!B396="","",HYPERLINK(HL!B396,"表示"))</f>
        <v>表示</v>
      </c>
      <c r="J397" s="108">
        <f>IF(HL!C396="","",HYPERLINK(HL!C396,2))</f>
        <v>2</v>
      </c>
      <c r="K397" s="108">
        <f>IF(HL!D396="","",HYPERLINK(HL!D396,3))</f>
        <v>3</v>
      </c>
      <c r="L397" s="108">
        <f>IF(HL!E396="","",HYPERLINK(HL!E396,4))</f>
        <v>4</v>
      </c>
      <c r="M397" s="108">
        <f>IF(HL!F396="","",HYPERLINK(HL!F396,5))</f>
        <v>5</v>
      </c>
      <c r="N397" s="108">
        <f>IF(HL!G396="","",HYPERLINK(HL!G396,6))</f>
        <v>6</v>
      </c>
      <c r="O397" s="108">
        <f>IF(HL!H396="","",HYPERLINK(HL!H396,7))</f>
        <v>7</v>
      </c>
      <c r="P397" s="108">
        <f>IF(HL!I396="","",HYPERLINK(HL!I396,8))</f>
        <v>8</v>
      </c>
      <c r="Q397" s="108" t="str">
        <f>IF(HL!J396="","",HYPERLINK(HL!J396,9))</f>
        <v/>
      </c>
      <c r="R397" s="108" t="str">
        <f>IF(HL!K396="","",HYPERLINK(HL!K396,10))</f>
        <v/>
      </c>
      <c r="S397" s="108" t="str">
        <f>IF(HL!L396="","",HYPERLINK(HL!L396,11))</f>
        <v/>
      </c>
      <c r="T397" s="108" t="str">
        <f>IF(HL!M396="","",HYPERLINK(HL!M396,12))</f>
        <v/>
      </c>
      <c r="U397" s="108" t="str">
        <f>IF(HL!N396="","",HYPERLINK(HL!N396,13))</f>
        <v/>
      </c>
      <c r="V397" s="84" t="str">
        <f>IF(HL!O396="","",HYPERLINK(HL!O396,14))</f>
        <v/>
      </c>
      <c r="W397" s="81" t="str">
        <f>IF(HL!P396="","－",HYPERLINK(HL!P396,"表示"))</f>
        <v>表示</v>
      </c>
      <c r="X397" s="163">
        <v>38316</v>
      </c>
      <c r="Y397" s="164">
        <v>38924</v>
      </c>
      <c r="Z397" s="1" t="str">
        <f t="shared" si="12"/>
        <v>2006</v>
      </c>
      <c r="AA397" s="1">
        <f t="shared" si="13"/>
        <v>20</v>
      </c>
      <c r="AB397" s="23"/>
      <c r="AC397" s="23"/>
      <c r="AD397" s="23"/>
      <c r="AE397" s="23"/>
      <c r="AF397" s="23" t="s">
        <v>2004</v>
      </c>
      <c r="AG397" s="23" t="s">
        <v>2004</v>
      </c>
      <c r="AH397" s="23"/>
      <c r="AI397" s="23"/>
      <c r="AJ397" s="23"/>
      <c r="AK397" s="23"/>
      <c r="AL397" s="35" t="s">
        <v>527</v>
      </c>
      <c r="AM397" s="23"/>
      <c r="AN397" s="23" t="s">
        <v>2004</v>
      </c>
      <c r="AO397" s="1" t="s">
        <v>551</v>
      </c>
      <c r="AP397" s="1"/>
      <c r="AQ397" s="1"/>
      <c r="AR397" s="269"/>
      <c r="AS397" s="270"/>
      <c r="AT397" s="271"/>
      <c r="AU397" s="271"/>
      <c r="AV397" s="1" t="s">
        <v>2004</v>
      </c>
      <c r="AW397" s="1"/>
      <c r="AX397" s="1"/>
      <c r="AY397" s="1"/>
      <c r="AZ397" s="1"/>
      <c r="BA397" s="1"/>
    </row>
    <row r="398" spans="1:53" ht="171" customHeight="1">
      <c r="A398" s="21">
        <v>394</v>
      </c>
      <c r="B398" s="35" t="s">
        <v>3176</v>
      </c>
      <c r="C398" s="35" t="s">
        <v>228</v>
      </c>
      <c r="D398" s="80">
        <v>131</v>
      </c>
      <c r="E398" s="115" t="s">
        <v>2141</v>
      </c>
      <c r="F398" s="79" t="s">
        <v>4282</v>
      </c>
      <c r="G398" s="1" t="s">
        <v>1182</v>
      </c>
      <c r="H398" s="1" t="s">
        <v>21</v>
      </c>
      <c r="I398" s="109" t="str">
        <f>IF(HL!B397="","",HYPERLINK(HL!B397,"表示"))</f>
        <v>表示</v>
      </c>
      <c r="J398" s="108" t="str">
        <f>IF(HL!C397="","",HYPERLINK(HL!C397,2))</f>
        <v/>
      </c>
      <c r="K398" s="108" t="str">
        <f>IF(HL!D397="","",HYPERLINK(HL!D397,3))</f>
        <v/>
      </c>
      <c r="L398" s="108" t="str">
        <f>IF(HL!E397="","",HYPERLINK(HL!E397,4))</f>
        <v/>
      </c>
      <c r="M398" s="108" t="str">
        <f>IF(HL!F397="","",HYPERLINK(HL!F397,5))</f>
        <v/>
      </c>
      <c r="N398" s="108" t="str">
        <f>IF(HL!G397="","",HYPERLINK(HL!G397,6))</f>
        <v/>
      </c>
      <c r="O398" s="108" t="str">
        <f>IF(HL!H397="","",HYPERLINK(HL!H397,7))</f>
        <v/>
      </c>
      <c r="P398" s="108" t="str">
        <f>IF(HL!I397="","",HYPERLINK(HL!I397,8))</f>
        <v/>
      </c>
      <c r="Q398" s="108" t="str">
        <f>IF(HL!J397="","",HYPERLINK(HL!J397,9))</f>
        <v/>
      </c>
      <c r="R398" s="108" t="str">
        <f>IF(HL!K397="","",HYPERLINK(HL!K397,10))</f>
        <v/>
      </c>
      <c r="S398" s="108" t="str">
        <f>IF(HL!L397="","",HYPERLINK(HL!L397,11))</f>
        <v/>
      </c>
      <c r="T398" s="108" t="str">
        <f>IF(HL!M397="","",HYPERLINK(HL!M397,12))</f>
        <v/>
      </c>
      <c r="U398" s="108" t="str">
        <f>IF(HL!N397="","",HYPERLINK(HL!N397,13))</f>
        <v/>
      </c>
      <c r="V398" s="84" t="str">
        <f>IF(HL!O397="","",HYPERLINK(HL!O397,14))</f>
        <v/>
      </c>
      <c r="W398" s="81" t="str">
        <f>IF(HL!P397="","－",HYPERLINK(HL!P397,"表示"))</f>
        <v>表示</v>
      </c>
      <c r="X398" s="163">
        <v>38343</v>
      </c>
      <c r="Y398" s="164">
        <v>38924</v>
      </c>
      <c r="Z398" s="1" t="str">
        <f t="shared" si="12"/>
        <v>2006</v>
      </c>
      <c r="AA398" s="1">
        <f t="shared" si="13"/>
        <v>19</v>
      </c>
      <c r="AB398" s="23" t="s">
        <v>2004</v>
      </c>
      <c r="AC398" s="23"/>
      <c r="AD398" s="23"/>
      <c r="AE398" s="23"/>
      <c r="AF398" s="23"/>
      <c r="AG398" s="23"/>
      <c r="AH398" s="23"/>
      <c r="AI398" s="23"/>
      <c r="AJ398" s="23"/>
      <c r="AK398" s="23"/>
      <c r="AL398" s="35" t="s">
        <v>530</v>
      </c>
      <c r="AM398" s="23"/>
      <c r="AN398" s="23" t="s">
        <v>2004</v>
      </c>
      <c r="AO398" s="1" t="s">
        <v>551</v>
      </c>
      <c r="AP398" s="1"/>
      <c r="AQ398" s="1"/>
      <c r="AR398" s="269"/>
      <c r="AS398" s="270"/>
      <c r="AT398" s="271"/>
      <c r="AU398" s="271"/>
      <c r="AV398" s="1" t="s">
        <v>2004</v>
      </c>
      <c r="AW398" s="1"/>
      <c r="AX398" s="1"/>
      <c r="AY398" s="1"/>
      <c r="AZ398" s="1"/>
      <c r="BA398" s="1"/>
    </row>
    <row r="399" spans="1:53" ht="70.25" customHeight="1">
      <c r="A399" s="21">
        <v>395</v>
      </c>
      <c r="B399" s="35" t="s">
        <v>3177</v>
      </c>
      <c r="C399" s="35" t="s">
        <v>532</v>
      </c>
      <c r="D399" s="80">
        <v>332</v>
      </c>
      <c r="E399" s="115" t="s">
        <v>6145</v>
      </c>
      <c r="F399" s="79" t="s">
        <v>4283</v>
      </c>
      <c r="G399" s="1" t="s">
        <v>1182</v>
      </c>
      <c r="H399" s="23" t="s">
        <v>2005</v>
      </c>
      <c r="I399" s="109" t="str">
        <f>IF(HL!B398="","",HYPERLINK(HL!B398,"表示"))</f>
        <v>表示</v>
      </c>
      <c r="J399" s="108">
        <f>IF(HL!C398="","",HYPERLINK(HL!C398,2))</f>
        <v>2</v>
      </c>
      <c r="K399" s="108">
        <f>IF(HL!D398="","",HYPERLINK(HL!D398,3))</f>
        <v>3</v>
      </c>
      <c r="L399" s="108">
        <f>IF(HL!E398="","",HYPERLINK(HL!E398,4))</f>
        <v>4</v>
      </c>
      <c r="M399" s="108" t="str">
        <f>IF(HL!F398="","",HYPERLINK(HL!F398,5))</f>
        <v/>
      </c>
      <c r="N399" s="108" t="str">
        <f>IF(HL!G398="","",HYPERLINK(HL!G398,6))</f>
        <v/>
      </c>
      <c r="O399" s="108" t="str">
        <f>IF(HL!H398="","",HYPERLINK(HL!H398,7))</f>
        <v/>
      </c>
      <c r="P399" s="108" t="str">
        <f>IF(HL!I398="","",HYPERLINK(HL!I398,8))</f>
        <v/>
      </c>
      <c r="Q399" s="108" t="str">
        <f>IF(HL!J398="","",HYPERLINK(HL!J398,9))</f>
        <v/>
      </c>
      <c r="R399" s="108" t="str">
        <f>IF(HL!K398="","",HYPERLINK(HL!K398,10))</f>
        <v/>
      </c>
      <c r="S399" s="108" t="str">
        <f>IF(HL!L398="","",HYPERLINK(HL!L398,11))</f>
        <v/>
      </c>
      <c r="T399" s="108" t="str">
        <f>IF(HL!M398="","",HYPERLINK(HL!M398,12))</f>
        <v/>
      </c>
      <c r="U399" s="108" t="str">
        <f>IF(HL!N398="","",HYPERLINK(HL!N398,13))</f>
        <v/>
      </c>
      <c r="V399" s="84" t="str">
        <f>IF(HL!O398="","",HYPERLINK(HL!O398,14))</f>
        <v/>
      </c>
      <c r="W399" s="81" t="str">
        <f>IF(HL!P398="","－",HYPERLINK(HL!P398,"表示"))</f>
        <v>表示</v>
      </c>
      <c r="X399" s="163">
        <v>36984</v>
      </c>
      <c r="Y399" s="164">
        <v>38924</v>
      </c>
      <c r="Z399" s="1" t="str">
        <f t="shared" si="12"/>
        <v>2006</v>
      </c>
      <c r="AA399" s="1">
        <f t="shared" si="13"/>
        <v>63</v>
      </c>
      <c r="AB399" s="23"/>
      <c r="AC399" s="23"/>
      <c r="AD399" s="23" t="s">
        <v>2004</v>
      </c>
      <c r="AE399" s="23" t="s">
        <v>2004</v>
      </c>
      <c r="AF399" s="23"/>
      <c r="AG399" s="23" t="s">
        <v>2004</v>
      </c>
      <c r="AH399" s="23"/>
      <c r="AI399" s="23"/>
      <c r="AJ399" s="23"/>
      <c r="AK399" s="23"/>
      <c r="AL399" s="35" t="s">
        <v>531</v>
      </c>
      <c r="AM399" s="23" t="s">
        <v>2004</v>
      </c>
      <c r="AN399" s="23"/>
      <c r="AO399" s="1" t="s">
        <v>551</v>
      </c>
      <c r="AP399" s="1"/>
      <c r="AQ399" s="1"/>
      <c r="AR399" s="269"/>
      <c r="AS399" s="270"/>
      <c r="AT399" s="271"/>
      <c r="AU399" s="271"/>
      <c r="AV399" s="1"/>
      <c r="AW399" s="1" t="s">
        <v>2004</v>
      </c>
      <c r="AX399" s="1"/>
      <c r="AY399" s="1"/>
      <c r="AZ399" s="1"/>
      <c r="BA399" s="1"/>
    </row>
    <row r="400" spans="1:53" ht="70.25" customHeight="1">
      <c r="A400" s="21">
        <v>396</v>
      </c>
      <c r="B400" s="35" t="s">
        <v>3178</v>
      </c>
      <c r="C400" s="35" t="s">
        <v>5554</v>
      </c>
      <c r="D400" s="88">
        <v>639</v>
      </c>
      <c r="E400" s="115" t="s">
        <v>2224</v>
      </c>
      <c r="F400" s="89" t="s">
        <v>4284</v>
      </c>
      <c r="G400" s="1" t="s">
        <v>1182</v>
      </c>
      <c r="H400" s="1" t="s">
        <v>2008</v>
      </c>
      <c r="I400" s="109" t="str">
        <f>IF(HL!B399="","",HYPERLINK(HL!B399,"表示"))</f>
        <v>表示</v>
      </c>
      <c r="J400" s="108" t="str">
        <f>IF(HL!C399="","",HYPERLINK(HL!C399,2))</f>
        <v/>
      </c>
      <c r="K400" s="108" t="str">
        <f>IF(HL!D399="","",HYPERLINK(HL!D399,3))</f>
        <v/>
      </c>
      <c r="L400" s="108" t="str">
        <f>IF(HL!E399="","",HYPERLINK(HL!E399,4))</f>
        <v/>
      </c>
      <c r="M400" s="108" t="str">
        <f>IF(HL!F399="","",HYPERLINK(HL!F399,5))</f>
        <v/>
      </c>
      <c r="N400" s="108" t="str">
        <f>IF(HL!G399="","",HYPERLINK(HL!G399,6))</f>
        <v/>
      </c>
      <c r="O400" s="108" t="str">
        <f>IF(HL!H399="","",HYPERLINK(HL!H399,7))</f>
        <v/>
      </c>
      <c r="P400" s="108" t="str">
        <f>IF(HL!I399="","",HYPERLINK(HL!I399,8))</f>
        <v/>
      </c>
      <c r="Q400" s="108" t="str">
        <f>IF(HL!J399="","",HYPERLINK(HL!J399,9))</f>
        <v/>
      </c>
      <c r="R400" s="108" t="str">
        <f>IF(HL!K399="","",HYPERLINK(HL!K399,10))</f>
        <v/>
      </c>
      <c r="S400" s="108" t="str">
        <f>IF(HL!L399="","",HYPERLINK(HL!L399,11))</f>
        <v/>
      </c>
      <c r="T400" s="108" t="str">
        <f>IF(HL!M399="","",HYPERLINK(HL!M399,12))</f>
        <v/>
      </c>
      <c r="U400" s="108" t="str">
        <f>IF(HL!N399="","",HYPERLINK(HL!N399,13))</f>
        <v/>
      </c>
      <c r="V400" s="84" t="str">
        <f>IF(HL!O399="","",HYPERLINK(HL!O399,14))</f>
        <v/>
      </c>
      <c r="W400" s="81" t="str">
        <f>IF(HL!P399="","－",HYPERLINK(HL!P399,"表示"))</f>
        <v>表示</v>
      </c>
      <c r="X400" s="163">
        <v>37789</v>
      </c>
      <c r="Y400" s="164">
        <v>38924</v>
      </c>
      <c r="Z400" s="1" t="str">
        <f t="shared" si="12"/>
        <v>2006</v>
      </c>
      <c r="AA400" s="1">
        <f t="shared" si="13"/>
        <v>37</v>
      </c>
      <c r="AB400" s="23" t="s">
        <v>2004</v>
      </c>
      <c r="AC400" s="23"/>
      <c r="AD400" s="23"/>
      <c r="AE400" s="23"/>
      <c r="AF400" s="23"/>
      <c r="AG400" s="23"/>
      <c r="AH400" s="23"/>
      <c r="AI400" s="23"/>
      <c r="AJ400" s="23"/>
      <c r="AK400" s="23"/>
      <c r="AL400" s="35" t="s">
        <v>533</v>
      </c>
      <c r="AM400" s="23"/>
      <c r="AN400" s="23" t="s">
        <v>2004</v>
      </c>
      <c r="AO400" s="23" t="s">
        <v>965</v>
      </c>
      <c r="AP400" s="23"/>
      <c r="AQ400" s="23"/>
      <c r="AR400" s="269"/>
      <c r="AS400" s="270"/>
      <c r="AT400" s="269"/>
      <c r="AU400" s="269"/>
      <c r="AV400" s="1" t="s">
        <v>2004</v>
      </c>
      <c r="AW400" s="1"/>
      <c r="AX400" s="1"/>
      <c r="AY400" s="1"/>
      <c r="AZ400" s="1"/>
      <c r="BA400" s="1"/>
    </row>
    <row r="401" spans="1:53" ht="70.25" customHeight="1">
      <c r="A401" s="21">
        <v>397</v>
      </c>
      <c r="B401" s="35" t="s">
        <v>3179</v>
      </c>
      <c r="C401" s="35" t="s">
        <v>535</v>
      </c>
      <c r="D401" s="80">
        <v>399</v>
      </c>
      <c r="E401" s="115" t="s">
        <v>1878</v>
      </c>
      <c r="F401" s="79" t="s">
        <v>4285</v>
      </c>
      <c r="G401" s="1" t="s">
        <v>1182</v>
      </c>
      <c r="H401" s="1" t="s">
        <v>674</v>
      </c>
      <c r="I401" s="109" t="str">
        <f>IF(HL!B400="","",HYPERLINK(HL!B400,"表示"))</f>
        <v>表示</v>
      </c>
      <c r="J401" s="108" t="str">
        <f>IF(HL!C400="","",HYPERLINK(HL!C400,2))</f>
        <v/>
      </c>
      <c r="K401" s="108" t="str">
        <f>IF(HL!D400="","",HYPERLINK(HL!D400,3))</f>
        <v/>
      </c>
      <c r="L401" s="108" t="str">
        <f>IF(HL!E400="","",HYPERLINK(HL!E400,4))</f>
        <v/>
      </c>
      <c r="M401" s="108" t="str">
        <f>IF(HL!F400="","",HYPERLINK(HL!F400,5))</f>
        <v/>
      </c>
      <c r="N401" s="108" t="str">
        <f>IF(HL!G400="","",HYPERLINK(HL!G400,6))</f>
        <v/>
      </c>
      <c r="O401" s="108" t="str">
        <f>IF(HL!H400="","",HYPERLINK(HL!H400,7))</f>
        <v/>
      </c>
      <c r="P401" s="108" t="str">
        <f>IF(HL!I400="","",HYPERLINK(HL!I400,8))</f>
        <v/>
      </c>
      <c r="Q401" s="108" t="str">
        <f>IF(HL!J400="","",HYPERLINK(HL!J400,9))</f>
        <v/>
      </c>
      <c r="R401" s="108" t="str">
        <f>IF(HL!K400="","",HYPERLINK(HL!K400,10))</f>
        <v/>
      </c>
      <c r="S401" s="108" t="str">
        <f>IF(HL!L400="","",HYPERLINK(HL!L400,11))</f>
        <v/>
      </c>
      <c r="T401" s="108" t="str">
        <f>IF(HL!M400="","",HYPERLINK(HL!M400,12))</f>
        <v/>
      </c>
      <c r="U401" s="108" t="str">
        <f>IF(HL!N400="","",HYPERLINK(HL!N400,13))</f>
        <v/>
      </c>
      <c r="V401" s="84" t="str">
        <f>IF(HL!O400="","",HYPERLINK(HL!O400,14))</f>
        <v/>
      </c>
      <c r="W401" s="81" t="str">
        <f>IF(HL!P400="","－",HYPERLINK(HL!P400,"表示"))</f>
        <v>表示</v>
      </c>
      <c r="X401" s="163">
        <v>38042</v>
      </c>
      <c r="Y401" s="164">
        <v>38924</v>
      </c>
      <c r="Z401" s="1" t="str">
        <f t="shared" si="12"/>
        <v>2006</v>
      </c>
      <c r="AA401" s="1">
        <f t="shared" si="13"/>
        <v>29</v>
      </c>
      <c r="AB401" s="23"/>
      <c r="AC401" s="23"/>
      <c r="AD401" s="23"/>
      <c r="AE401" s="23"/>
      <c r="AF401" s="23" t="s">
        <v>2004</v>
      </c>
      <c r="AG401" s="23" t="s">
        <v>2004</v>
      </c>
      <c r="AH401" s="23"/>
      <c r="AI401" s="23"/>
      <c r="AJ401" s="23"/>
      <c r="AK401" s="23"/>
      <c r="AL401" s="35" t="s">
        <v>2411</v>
      </c>
      <c r="AM401" s="23" t="s">
        <v>2004</v>
      </c>
      <c r="AN401" s="23" t="s">
        <v>2004</v>
      </c>
      <c r="AO401" s="1" t="s">
        <v>551</v>
      </c>
      <c r="AP401" s="1"/>
      <c r="AQ401" s="1"/>
      <c r="AR401" s="269"/>
      <c r="AS401" s="270"/>
      <c r="AT401" s="271"/>
      <c r="AU401" s="271"/>
      <c r="AV401" s="1" t="s">
        <v>2004</v>
      </c>
      <c r="AW401" s="1"/>
      <c r="AX401" s="1"/>
      <c r="AY401" s="1"/>
      <c r="AZ401" s="1"/>
      <c r="BA401" s="1"/>
    </row>
    <row r="402" spans="1:53" ht="70.25" customHeight="1">
      <c r="A402" s="21">
        <v>398</v>
      </c>
      <c r="B402" s="35" t="s">
        <v>3180</v>
      </c>
      <c r="C402" s="35" t="s">
        <v>537</v>
      </c>
      <c r="D402" s="182">
        <v>264</v>
      </c>
      <c r="E402" s="115" t="s">
        <v>6135</v>
      </c>
      <c r="F402" s="89" t="s">
        <v>1059</v>
      </c>
      <c r="G402" s="1" t="s">
        <v>1182</v>
      </c>
      <c r="H402" s="1" t="s">
        <v>19</v>
      </c>
      <c r="I402" s="109" t="str">
        <f>IF(HL!B401="","",HYPERLINK(HL!B401,"表示"))</f>
        <v>表示</v>
      </c>
      <c r="J402" s="108">
        <f>IF(HL!C401="","",HYPERLINK(HL!C401,2))</f>
        <v>2</v>
      </c>
      <c r="K402" s="108">
        <f>IF(HL!D401="","",HYPERLINK(HL!D401,3))</f>
        <v>3</v>
      </c>
      <c r="L402" s="108" t="str">
        <f>IF(HL!E401="","",HYPERLINK(HL!E401,4))</f>
        <v/>
      </c>
      <c r="M402" s="108" t="str">
        <f>IF(HL!F401="","",HYPERLINK(HL!F401,5))</f>
        <v/>
      </c>
      <c r="N402" s="108" t="str">
        <f>IF(HL!G401="","",HYPERLINK(HL!G401,6))</f>
        <v/>
      </c>
      <c r="O402" s="108" t="str">
        <f>IF(HL!H401="","",HYPERLINK(HL!H401,7))</f>
        <v/>
      </c>
      <c r="P402" s="108" t="str">
        <f>IF(HL!I401="","",HYPERLINK(HL!I401,8))</f>
        <v/>
      </c>
      <c r="Q402" s="108" t="str">
        <f>IF(HL!J401="","",HYPERLINK(HL!J401,9))</f>
        <v/>
      </c>
      <c r="R402" s="108" t="str">
        <f>IF(HL!K401="","",HYPERLINK(HL!K401,10))</f>
        <v/>
      </c>
      <c r="S402" s="108" t="str">
        <f>IF(HL!L401="","",HYPERLINK(HL!L401,11))</f>
        <v/>
      </c>
      <c r="T402" s="108" t="str">
        <f>IF(HL!M401="","",HYPERLINK(HL!M401,12))</f>
        <v/>
      </c>
      <c r="U402" s="108" t="str">
        <f>IF(HL!N401="","",HYPERLINK(HL!N401,13))</f>
        <v/>
      </c>
      <c r="V402" s="84" t="str">
        <f>IF(HL!O401="","",HYPERLINK(HL!O401,14))</f>
        <v/>
      </c>
      <c r="W402" s="81" t="str">
        <f>IF(HL!P401="","－",HYPERLINK(HL!P401,"表示"))</f>
        <v>表示</v>
      </c>
      <c r="X402" s="163">
        <v>38285</v>
      </c>
      <c r="Y402" s="164">
        <v>38924</v>
      </c>
      <c r="Z402" s="1" t="str">
        <f t="shared" si="12"/>
        <v>2006</v>
      </c>
      <c r="AA402" s="1">
        <f t="shared" si="13"/>
        <v>21</v>
      </c>
      <c r="AB402" s="23"/>
      <c r="AC402" s="23"/>
      <c r="AD402" s="23"/>
      <c r="AE402" s="23"/>
      <c r="AF402" s="23" t="s">
        <v>2004</v>
      </c>
      <c r="AG402" s="23" t="s">
        <v>2004</v>
      </c>
      <c r="AH402" s="23"/>
      <c r="AI402" s="23"/>
      <c r="AJ402" s="23"/>
      <c r="AK402" s="23"/>
      <c r="AL402" s="35" t="s">
        <v>536</v>
      </c>
      <c r="AM402" s="23" t="s">
        <v>2004</v>
      </c>
      <c r="AN402" s="23"/>
      <c r="AO402" s="23" t="s">
        <v>493</v>
      </c>
      <c r="AP402" s="23"/>
      <c r="AQ402" s="23" t="s">
        <v>172</v>
      </c>
      <c r="AR402" s="269"/>
      <c r="AS402" s="270"/>
      <c r="AT402" s="269"/>
      <c r="AU402" s="269"/>
      <c r="AV402" s="1" t="s">
        <v>2004</v>
      </c>
      <c r="AW402" s="1"/>
      <c r="AX402" s="1"/>
      <c r="AY402" s="1"/>
      <c r="AZ402" s="1"/>
      <c r="BA402" s="1"/>
    </row>
    <row r="403" spans="1:53" ht="70.25" customHeight="1">
      <c r="A403" s="21">
        <v>399</v>
      </c>
      <c r="B403" s="35" t="s">
        <v>539</v>
      </c>
      <c r="C403" s="35" t="s">
        <v>540</v>
      </c>
      <c r="D403" s="80">
        <v>625</v>
      </c>
      <c r="E403" s="115" t="s">
        <v>1594</v>
      </c>
      <c r="F403" s="79" t="s">
        <v>4286</v>
      </c>
      <c r="G403" s="1" t="s">
        <v>1182</v>
      </c>
      <c r="H403" s="1" t="s">
        <v>21</v>
      </c>
      <c r="I403" s="109" t="str">
        <f>IF(HL!B402="","",HYPERLINK(HL!B402,"表示"))</f>
        <v>表示</v>
      </c>
      <c r="J403" s="108">
        <f>IF(HL!C402="","",HYPERLINK(HL!C402,2))</f>
        <v>2</v>
      </c>
      <c r="K403" s="108" t="str">
        <f>IF(HL!D402="","",HYPERLINK(HL!D402,3))</f>
        <v/>
      </c>
      <c r="L403" s="108" t="str">
        <f>IF(HL!E402="","",HYPERLINK(HL!E402,4))</f>
        <v/>
      </c>
      <c r="M403" s="108" t="str">
        <f>IF(HL!F402="","",HYPERLINK(HL!F402,5))</f>
        <v/>
      </c>
      <c r="N403" s="108" t="str">
        <f>IF(HL!G402="","",HYPERLINK(HL!G402,6))</f>
        <v/>
      </c>
      <c r="O403" s="108" t="str">
        <f>IF(HL!H402="","",HYPERLINK(HL!H402,7))</f>
        <v/>
      </c>
      <c r="P403" s="108" t="str">
        <f>IF(HL!I402="","",HYPERLINK(HL!I402,8))</f>
        <v/>
      </c>
      <c r="Q403" s="108" t="str">
        <f>IF(HL!J402="","",HYPERLINK(HL!J402,9))</f>
        <v/>
      </c>
      <c r="R403" s="108" t="str">
        <f>IF(HL!K402="","",HYPERLINK(HL!K402,10))</f>
        <v/>
      </c>
      <c r="S403" s="108" t="str">
        <f>IF(HL!L402="","",HYPERLINK(HL!L402,11))</f>
        <v/>
      </c>
      <c r="T403" s="108" t="str">
        <f>IF(HL!M402="","",HYPERLINK(HL!M402,12))</f>
        <v/>
      </c>
      <c r="U403" s="108" t="str">
        <f>IF(HL!N402="","",HYPERLINK(HL!N402,13))</f>
        <v/>
      </c>
      <c r="V403" s="84" t="str">
        <f>IF(HL!O402="","",HYPERLINK(HL!O402,14))</f>
        <v/>
      </c>
      <c r="W403" s="81" t="str">
        <f>IF(HL!P402="","－",HYPERLINK(HL!P402,"表示"))</f>
        <v>表示</v>
      </c>
      <c r="X403" s="163">
        <v>38595</v>
      </c>
      <c r="Y403" s="164">
        <v>38924</v>
      </c>
      <c r="Z403" s="1" t="str">
        <f t="shared" si="12"/>
        <v>2006</v>
      </c>
      <c r="AA403" s="1">
        <f t="shared" si="13"/>
        <v>10</v>
      </c>
      <c r="AB403" s="23" t="s">
        <v>2004</v>
      </c>
      <c r="AC403" s="23"/>
      <c r="AD403" s="23"/>
      <c r="AE403" s="23"/>
      <c r="AF403" s="23"/>
      <c r="AG403" s="23"/>
      <c r="AH403" s="23"/>
      <c r="AI403" s="23"/>
      <c r="AJ403" s="23"/>
      <c r="AK403" s="23"/>
      <c r="AL403" s="35" t="s">
        <v>538</v>
      </c>
      <c r="AM403" s="23"/>
      <c r="AN403" s="23" t="s">
        <v>2004</v>
      </c>
      <c r="AO403" s="1" t="s">
        <v>1011</v>
      </c>
      <c r="AP403" s="1"/>
      <c r="AQ403" s="1"/>
      <c r="AR403" s="269"/>
      <c r="AS403" s="270"/>
      <c r="AT403" s="271"/>
      <c r="AU403" s="271"/>
      <c r="AV403" s="1" t="s">
        <v>2004</v>
      </c>
      <c r="AW403" s="1"/>
      <c r="AX403" s="1"/>
      <c r="AY403" s="1"/>
      <c r="AZ403" s="1" t="s">
        <v>2004</v>
      </c>
      <c r="BA403" s="1"/>
    </row>
    <row r="404" spans="1:53" ht="70.25" customHeight="1">
      <c r="A404" s="21">
        <v>400</v>
      </c>
      <c r="B404" s="35" t="s">
        <v>3181</v>
      </c>
      <c r="C404" s="35" t="s">
        <v>541</v>
      </c>
      <c r="D404" s="88">
        <v>131</v>
      </c>
      <c r="E404" s="115" t="s">
        <v>2141</v>
      </c>
      <c r="F404" s="89" t="s">
        <v>1060</v>
      </c>
      <c r="G404" s="1" t="s">
        <v>1182</v>
      </c>
      <c r="H404" s="1" t="s">
        <v>19</v>
      </c>
      <c r="I404" s="109" t="str">
        <f>IF(HL!B403="","",HYPERLINK(HL!B403,"表示"))</f>
        <v>表示</v>
      </c>
      <c r="J404" s="108">
        <f>IF(HL!C403="","",HYPERLINK(HL!C403,2))</f>
        <v>2</v>
      </c>
      <c r="K404" s="108">
        <f>IF(HL!D403="","",HYPERLINK(HL!D403,3))</f>
        <v>3</v>
      </c>
      <c r="L404" s="108" t="str">
        <f>IF(HL!E403="","",HYPERLINK(HL!E403,4))</f>
        <v/>
      </c>
      <c r="M404" s="108" t="str">
        <f>IF(HL!F403="","",HYPERLINK(HL!F403,5))</f>
        <v/>
      </c>
      <c r="N404" s="108" t="str">
        <f>IF(HL!G403="","",HYPERLINK(HL!G403,6))</f>
        <v/>
      </c>
      <c r="O404" s="108" t="str">
        <f>IF(HL!H403="","",HYPERLINK(HL!H403,7))</f>
        <v/>
      </c>
      <c r="P404" s="108" t="str">
        <f>IF(HL!I403="","",HYPERLINK(HL!I403,8))</f>
        <v/>
      </c>
      <c r="Q404" s="108" t="str">
        <f>IF(HL!J403="","",HYPERLINK(HL!J403,9))</f>
        <v/>
      </c>
      <c r="R404" s="108" t="str">
        <f>IF(HL!K403="","",HYPERLINK(HL!K403,10))</f>
        <v/>
      </c>
      <c r="S404" s="108" t="str">
        <f>IF(HL!L403="","",HYPERLINK(HL!L403,11))</f>
        <v/>
      </c>
      <c r="T404" s="108" t="str">
        <f>IF(HL!M403="","",HYPERLINK(HL!M403,12))</f>
        <v/>
      </c>
      <c r="U404" s="108" t="str">
        <f>IF(HL!N403="","",HYPERLINK(HL!N403,13))</f>
        <v/>
      </c>
      <c r="V404" s="84" t="str">
        <f>IF(HL!O403="","",HYPERLINK(HL!O403,14))</f>
        <v/>
      </c>
      <c r="W404" s="81" t="str">
        <f>IF(HL!P403="","－",HYPERLINK(HL!P403,"表示"))</f>
        <v>表示</v>
      </c>
      <c r="X404" s="163">
        <v>37799</v>
      </c>
      <c r="Y404" s="164">
        <v>38924</v>
      </c>
      <c r="Z404" s="1" t="str">
        <f t="shared" si="12"/>
        <v>2006</v>
      </c>
      <c r="AA404" s="1">
        <f t="shared" si="13"/>
        <v>36</v>
      </c>
      <c r="AB404" s="23"/>
      <c r="AC404" s="23"/>
      <c r="AD404" s="23" t="s">
        <v>2004</v>
      </c>
      <c r="AE404" s="23"/>
      <c r="AF404" s="23"/>
      <c r="AG404" s="23"/>
      <c r="AH404" s="23"/>
      <c r="AI404" s="23"/>
      <c r="AJ404" s="23"/>
      <c r="AK404" s="23"/>
      <c r="AL404" s="35" t="s">
        <v>530</v>
      </c>
      <c r="AM404" s="23"/>
      <c r="AN404" s="23" t="s">
        <v>2004</v>
      </c>
      <c r="AO404" s="1" t="s">
        <v>551</v>
      </c>
      <c r="AP404" s="1"/>
      <c r="AQ404" s="1"/>
      <c r="AR404" s="269"/>
      <c r="AS404" s="270"/>
      <c r="AT404" s="271"/>
      <c r="AU404" s="271"/>
      <c r="AV404" s="1"/>
      <c r="AW404" s="1" t="s">
        <v>2004</v>
      </c>
      <c r="AX404" s="1"/>
      <c r="AY404" s="1"/>
      <c r="AZ404" s="1"/>
      <c r="BA404" s="1"/>
    </row>
    <row r="405" spans="1:53" ht="70.25" customHeight="1">
      <c r="A405" s="21">
        <v>401</v>
      </c>
      <c r="B405" s="35" t="s">
        <v>5555</v>
      </c>
      <c r="C405" s="35" t="s">
        <v>554</v>
      </c>
      <c r="D405" s="88">
        <v>422</v>
      </c>
      <c r="E405" s="115" t="s">
        <v>2060</v>
      </c>
      <c r="F405" s="91" t="s">
        <v>4725</v>
      </c>
      <c r="G405" s="1" t="s">
        <v>1183</v>
      </c>
      <c r="H405" s="1" t="s">
        <v>23</v>
      </c>
      <c r="I405" s="109" t="str">
        <f>IF(HL!B404="","",HYPERLINK(HL!B404,"表示"))</f>
        <v>表示</v>
      </c>
      <c r="J405" s="108">
        <f>IF(HL!C404="","",HYPERLINK(HL!C404,2))</f>
        <v>2</v>
      </c>
      <c r="K405" s="108">
        <f>IF(HL!D404="","",HYPERLINK(HL!D404,3))</f>
        <v>3</v>
      </c>
      <c r="L405" s="108">
        <f>IF(HL!E404="","",HYPERLINK(HL!E404,4))</f>
        <v>4</v>
      </c>
      <c r="M405" s="108" t="str">
        <f>IF(HL!F404="","",HYPERLINK(HL!F404,5))</f>
        <v/>
      </c>
      <c r="N405" s="108" t="str">
        <f>IF(HL!G404="","",HYPERLINK(HL!G404,6))</f>
        <v/>
      </c>
      <c r="O405" s="108" t="str">
        <f>IF(HL!H404="","",HYPERLINK(HL!H404,7))</f>
        <v/>
      </c>
      <c r="P405" s="108" t="str">
        <f>IF(HL!I404="","",HYPERLINK(HL!I404,8))</f>
        <v/>
      </c>
      <c r="Q405" s="108" t="str">
        <f>IF(HL!J404="","",HYPERLINK(HL!J404,9))</f>
        <v/>
      </c>
      <c r="R405" s="108" t="str">
        <f>IF(HL!K404="","",HYPERLINK(HL!K404,10))</f>
        <v/>
      </c>
      <c r="S405" s="108" t="str">
        <f>IF(HL!L404="","",HYPERLINK(HL!L404,11))</f>
        <v/>
      </c>
      <c r="T405" s="108" t="str">
        <f>IF(HL!M404="","",HYPERLINK(HL!M404,12))</f>
        <v/>
      </c>
      <c r="U405" s="108" t="str">
        <f>IF(HL!N404="","",HYPERLINK(HL!N404,13))</f>
        <v/>
      </c>
      <c r="V405" s="84" t="str">
        <f>IF(HL!O404="","",HYPERLINK(HL!O404,14))</f>
        <v/>
      </c>
      <c r="W405" s="1" t="s">
        <v>11737</v>
      </c>
      <c r="X405" s="163">
        <v>38397</v>
      </c>
      <c r="Y405" s="164">
        <v>38939</v>
      </c>
      <c r="Z405" s="1" t="str">
        <f t="shared" si="12"/>
        <v>2006</v>
      </c>
      <c r="AA405" s="1">
        <f t="shared" si="13"/>
        <v>17</v>
      </c>
      <c r="AB405" s="23"/>
      <c r="AC405" s="23"/>
      <c r="AD405" s="23"/>
      <c r="AE405" s="23" t="s">
        <v>2004</v>
      </c>
      <c r="AF405" s="23"/>
      <c r="AG405" s="23" t="s">
        <v>2004</v>
      </c>
      <c r="AH405" s="1"/>
      <c r="AI405" s="23"/>
      <c r="AJ405" s="23"/>
      <c r="AK405" s="23"/>
      <c r="AL405" s="35" t="s">
        <v>413</v>
      </c>
      <c r="AM405" s="23" t="s">
        <v>2004</v>
      </c>
      <c r="AN405" s="23"/>
      <c r="AO405" s="1" t="s">
        <v>551</v>
      </c>
      <c r="AP405" s="1"/>
      <c r="AQ405" s="1"/>
      <c r="AR405" s="269"/>
      <c r="AS405" s="270"/>
      <c r="AT405" s="271"/>
      <c r="AU405" s="271"/>
      <c r="AV405" s="1"/>
      <c r="AW405" s="1"/>
      <c r="AX405" s="1" t="s">
        <v>2004</v>
      </c>
      <c r="AY405" s="1"/>
      <c r="AZ405" s="1"/>
      <c r="BA405" s="1"/>
    </row>
    <row r="406" spans="1:53" ht="70.25" customHeight="1">
      <c r="A406" s="21">
        <v>402</v>
      </c>
      <c r="B406" s="35" t="s">
        <v>3182</v>
      </c>
      <c r="C406" s="35" t="s">
        <v>573</v>
      </c>
      <c r="D406" s="88">
        <v>642</v>
      </c>
      <c r="E406" s="115" t="s">
        <v>6136</v>
      </c>
      <c r="F406" s="63" t="s">
        <v>2290</v>
      </c>
      <c r="G406" s="1" t="s">
        <v>1183</v>
      </c>
      <c r="H406" s="1" t="s">
        <v>21</v>
      </c>
      <c r="I406" s="109" t="str">
        <f>IF(HL!B405="","",HYPERLINK(HL!B405,"表示"))</f>
        <v>表示</v>
      </c>
      <c r="J406" s="108" t="str">
        <f>IF(HL!C405="","",HYPERLINK(HL!C405,2))</f>
        <v/>
      </c>
      <c r="K406" s="108" t="str">
        <f>IF(HL!D405="","",HYPERLINK(HL!D405,3))</f>
        <v/>
      </c>
      <c r="L406" s="108" t="str">
        <f>IF(HL!E405="","",HYPERLINK(HL!E405,4))</f>
        <v/>
      </c>
      <c r="M406" s="108" t="str">
        <f>IF(HL!F405="","",HYPERLINK(HL!F405,5))</f>
        <v/>
      </c>
      <c r="N406" s="108" t="str">
        <f>IF(HL!G405="","",HYPERLINK(HL!G405,6))</f>
        <v/>
      </c>
      <c r="O406" s="108" t="str">
        <f>IF(HL!H405="","",HYPERLINK(HL!H405,7))</f>
        <v/>
      </c>
      <c r="P406" s="108" t="str">
        <f>IF(HL!I405="","",HYPERLINK(HL!I405,8))</f>
        <v/>
      </c>
      <c r="Q406" s="108" t="str">
        <f>IF(HL!J405="","",HYPERLINK(HL!J405,9))</f>
        <v/>
      </c>
      <c r="R406" s="108" t="str">
        <f>IF(HL!K405="","",HYPERLINK(HL!K405,10))</f>
        <v/>
      </c>
      <c r="S406" s="108" t="str">
        <f>IF(HL!L405="","",HYPERLINK(HL!L405,11))</f>
        <v/>
      </c>
      <c r="T406" s="108" t="str">
        <f>IF(HL!M405="","",HYPERLINK(HL!M405,12))</f>
        <v/>
      </c>
      <c r="U406" s="108" t="str">
        <f>IF(HL!N405="","",HYPERLINK(HL!N405,13))</f>
        <v/>
      </c>
      <c r="V406" s="84" t="str">
        <f>IF(HL!O405="","",HYPERLINK(HL!O405,14))</f>
        <v/>
      </c>
      <c r="W406" s="1" t="s">
        <v>11737</v>
      </c>
      <c r="X406" s="163">
        <v>38425</v>
      </c>
      <c r="Y406" s="164">
        <v>38950</v>
      </c>
      <c r="Z406" s="1" t="str">
        <f t="shared" si="12"/>
        <v>2006</v>
      </c>
      <c r="AA406" s="1">
        <f t="shared" si="13"/>
        <v>17</v>
      </c>
      <c r="AB406" s="1"/>
      <c r="AC406" s="1"/>
      <c r="AD406" s="1"/>
      <c r="AE406" s="23" t="s">
        <v>2004</v>
      </c>
      <c r="AF406" s="1"/>
      <c r="AG406" s="1"/>
      <c r="AH406" s="1"/>
      <c r="AI406" s="1"/>
      <c r="AJ406" s="1"/>
      <c r="AK406" s="1"/>
      <c r="AL406" s="35" t="s">
        <v>223</v>
      </c>
      <c r="AM406" s="23"/>
      <c r="AN406" s="23" t="s">
        <v>2004</v>
      </c>
      <c r="AO406" s="23" t="s">
        <v>5642</v>
      </c>
      <c r="AP406" s="23" t="s">
        <v>2812</v>
      </c>
      <c r="AQ406" s="23" t="s">
        <v>172</v>
      </c>
      <c r="AR406" s="269"/>
      <c r="AS406" s="270"/>
      <c r="AT406" s="269"/>
      <c r="AU406" s="269"/>
      <c r="AV406" s="1"/>
      <c r="AW406" s="1"/>
      <c r="AX406" s="1"/>
      <c r="AY406" s="1" t="s">
        <v>2004</v>
      </c>
      <c r="AZ406" s="1"/>
      <c r="BA406" s="1"/>
    </row>
    <row r="407" spans="1:53" ht="70.25" customHeight="1">
      <c r="A407" s="21">
        <v>403</v>
      </c>
      <c r="B407" s="35" t="s">
        <v>3183</v>
      </c>
      <c r="C407" s="35" t="s">
        <v>571</v>
      </c>
      <c r="D407" s="88">
        <v>625</v>
      </c>
      <c r="E407" s="115" t="s">
        <v>1594</v>
      </c>
      <c r="F407" s="90" t="s">
        <v>190</v>
      </c>
      <c r="G407" s="1" t="s">
        <v>1183</v>
      </c>
      <c r="H407" s="1" t="s">
        <v>2006</v>
      </c>
      <c r="I407" s="109" t="str">
        <f>IF(HL!B406="","",HYPERLINK(HL!B406,"表示"))</f>
        <v>表示</v>
      </c>
      <c r="J407" s="108" t="str">
        <f>IF(HL!C406="","",HYPERLINK(HL!C406,2))</f>
        <v/>
      </c>
      <c r="K407" s="108" t="str">
        <f>IF(HL!D406="","",HYPERLINK(HL!D406,3))</f>
        <v/>
      </c>
      <c r="L407" s="108" t="str">
        <f>IF(HL!E406="","",HYPERLINK(HL!E406,4))</f>
        <v/>
      </c>
      <c r="M407" s="108" t="str">
        <f>IF(HL!F406="","",HYPERLINK(HL!F406,5))</f>
        <v/>
      </c>
      <c r="N407" s="108" t="str">
        <f>IF(HL!G406="","",HYPERLINK(HL!G406,6))</f>
        <v/>
      </c>
      <c r="O407" s="108" t="str">
        <f>IF(HL!H406="","",HYPERLINK(HL!H406,7))</f>
        <v/>
      </c>
      <c r="P407" s="108" t="str">
        <f>IF(HL!I406="","",HYPERLINK(HL!I406,8))</f>
        <v/>
      </c>
      <c r="Q407" s="108" t="str">
        <f>IF(HL!J406="","",HYPERLINK(HL!J406,9))</f>
        <v/>
      </c>
      <c r="R407" s="108" t="str">
        <f>IF(HL!K406="","",HYPERLINK(HL!K406,10))</f>
        <v/>
      </c>
      <c r="S407" s="108" t="str">
        <f>IF(HL!L406="","",HYPERLINK(HL!L406,11))</f>
        <v/>
      </c>
      <c r="T407" s="108" t="str">
        <f>IF(HL!M406="","",HYPERLINK(HL!M406,12))</f>
        <v/>
      </c>
      <c r="U407" s="108" t="str">
        <f>IF(HL!N406="","",HYPERLINK(HL!N406,13))</f>
        <v/>
      </c>
      <c r="V407" s="84" t="str">
        <f>IF(HL!O406="","",HYPERLINK(HL!O406,14))</f>
        <v/>
      </c>
      <c r="W407" s="1" t="s">
        <v>11737</v>
      </c>
      <c r="X407" s="163">
        <v>38908</v>
      </c>
      <c r="Y407" s="164">
        <v>38961</v>
      </c>
      <c r="Z407" s="1" t="str">
        <f t="shared" si="12"/>
        <v>2006</v>
      </c>
      <c r="AA407" s="1">
        <f t="shared" si="13"/>
        <v>1</v>
      </c>
      <c r="AB407" s="1"/>
      <c r="AC407" s="1"/>
      <c r="AD407" s="1"/>
      <c r="AE407" s="1"/>
      <c r="AF407" s="1"/>
      <c r="AG407" s="1" t="s">
        <v>2004</v>
      </c>
      <c r="AH407" s="1"/>
      <c r="AI407" s="1"/>
      <c r="AJ407" s="1"/>
      <c r="AK407" s="1"/>
      <c r="AL407" s="35" t="s">
        <v>907</v>
      </c>
      <c r="AM407" s="23"/>
      <c r="AN407" s="23" t="s">
        <v>2004</v>
      </c>
      <c r="AO407" s="23" t="s">
        <v>5650</v>
      </c>
      <c r="AP407" s="23"/>
      <c r="AQ407" s="23" t="s">
        <v>172</v>
      </c>
      <c r="AR407" s="269"/>
      <c r="AS407" s="270"/>
      <c r="AT407" s="269"/>
      <c r="AU407" s="269"/>
      <c r="AV407" s="1" t="s">
        <v>2004</v>
      </c>
      <c r="AW407" s="1"/>
      <c r="AX407" s="1"/>
      <c r="AY407" s="1"/>
      <c r="AZ407" s="1"/>
      <c r="BA407" s="1"/>
    </row>
    <row r="408" spans="1:53" ht="70.25" customHeight="1">
      <c r="A408" s="21">
        <v>404</v>
      </c>
      <c r="B408" s="35" t="s">
        <v>3184</v>
      </c>
      <c r="C408" s="35" t="s">
        <v>572</v>
      </c>
      <c r="D408" s="88">
        <v>625</v>
      </c>
      <c r="E408" s="115" t="s">
        <v>1594</v>
      </c>
      <c r="F408" s="90" t="s">
        <v>190</v>
      </c>
      <c r="G408" s="1" t="s">
        <v>1183</v>
      </c>
      <c r="H408" s="1" t="s">
        <v>2006</v>
      </c>
      <c r="I408" s="109" t="str">
        <f>IF(HL!B407="","",HYPERLINK(HL!B407,"表示"))</f>
        <v>表示</v>
      </c>
      <c r="J408" s="108" t="str">
        <f>IF(HL!C407="","",HYPERLINK(HL!C407,2))</f>
        <v/>
      </c>
      <c r="K408" s="108" t="str">
        <f>IF(HL!D407="","",HYPERLINK(HL!D407,3))</f>
        <v/>
      </c>
      <c r="L408" s="108" t="str">
        <f>IF(HL!E407="","",HYPERLINK(HL!E407,4))</f>
        <v/>
      </c>
      <c r="M408" s="108" t="str">
        <f>IF(HL!F407="","",HYPERLINK(HL!F407,5))</f>
        <v/>
      </c>
      <c r="N408" s="108" t="str">
        <f>IF(HL!G407="","",HYPERLINK(HL!G407,6))</f>
        <v/>
      </c>
      <c r="O408" s="108" t="str">
        <f>IF(HL!H407="","",HYPERLINK(HL!H407,7))</f>
        <v/>
      </c>
      <c r="P408" s="108" t="str">
        <f>IF(HL!I407="","",HYPERLINK(HL!I407,8))</f>
        <v/>
      </c>
      <c r="Q408" s="108" t="str">
        <f>IF(HL!J407="","",HYPERLINK(HL!J407,9))</f>
        <v/>
      </c>
      <c r="R408" s="108" t="str">
        <f>IF(HL!K407="","",HYPERLINK(HL!K407,10))</f>
        <v/>
      </c>
      <c r="S408" s="108" t="str">
        <f>IF(HL!L407="","",HYPERLINK(HL!L407,11))</f>
        <v/>
      </c>
      <c r="T408" s="108" t="str">
        <f>IF(HL!M407="","",HYPERLINK(HL!M407,12))</f>
        <v/>
      </c>
      <c r="U408" s="108" t="str">
        <f>IF(HL!N407="","",HYPERLINK(HL!N407,13))</f>
        <v/>
      </c>
      <c r="V408" s="84" t="str">
        <f>IF(HL!O407="","",HYPERLINK(HL!O407,14))</f>
        <v/>
      </c>
      <c r="W408" s="1" t="s">
        <v>11737</v>
      </c>
      <c r="X408" s="163">
        <v>38918</v>
      </c>
      <c r="Y408" s="164">
        <v>38961</v>
      </c>
      <c r="Z408" s="1" t="str">
        <f t="shared" si="12"/>
        <v>2006</v>
      </c>
      <c r="AA408" s="1">
        <f t="shared" si="13"/>
        <v>1</v>
      </c>
      <c r="AB408" s="23"/>
      <c r="AC408" s="23"/>
      <c r="AD408" s="23"/>
      <c r="AE408" s="23"/>
      <c r="AF408" s="1" t="s">
        <v>2004</v>
      </c>
      <c r="AG408" s="23" t="s">
        <v>2004</v>
      </c>
      <c r="AH408" s="1"/>
      <c r="AI408" s="23"/>
      <c r="AJ408" s="23"/>
      <c r="AK408" s="23"/>
      <c r="AL408" s="35" t="s">
        <v>510</v>
      </c>
      <c r="AM408" s="23"/>
      <c r="AN408" s="23" t="s">
        <v>2004</v>
      </c>
      <c r="AO408" s="23" t="s">
        <v>2131</v>
      </c>
      <c r="AP408" s="23"/>
      <c r="AQ408" s="23"/>
      <c r="AR408" s="269"/>
      <c r="AS408" s="270"/>
      <c r="AT408" s="269"/>
      <c r="AU408" s="269"/>
      <c r="AV408" s="1"/>
      <c r="AW408" s="1" t="s">
        <v>2004</v>
      </c>
      <c r="AX408" s="1"/>
      <c r="AY408" s="1"/>
      <c r="AZ408" s="1"/>
      <c r="BA408" s="1"/>
    </row>
    <row r="409" spans="1:53" ht="70.25" customHeight="1">
      <c r="A409" s="21">
        <v>405</v>
      </c>
      <c r="B409" s="35" t="s">
        <v>3007</v>
      </c>
      <c r="C409" s="35" t="s">
        <v>244</v>
      </c>
      <c r="D409" s="88">
        <v>625</v>
      </c>
      <c r="E409" s="115" t="s">
        <v>1594</v>
      </c>
      <c r="F409" s="63" t="s">
        <v>4726</v>
      </c>
      <c r="G409" s="1" t="s">
        <v>1183</v>
      </c>
      <c r="H409" s="1" t="s">
        <v>21</v>
      </c>
      <c r="I409" s="109" t="str">
        <f>IF(HL!B408="","",HYPERLINK(HL!B408,"表示"))</f>
        <v>表示</v>
      </c>
      <c r="J409" s="108" t="str">
        <f>IF(HL!C408="","",HYPERLINK(HL!C408,2))</f>
        <v/>
      </c>
      <c r="K409" s="108" t="str">
        <f>IF(HL!D408="","",HYPERLINK(HL!D408,3))</f>
        <v/>
      </c>
      <c r="L409" s="108" t="str">
        <f>IF(HL!E408="","",HYPERLINK(HL!E408,4))</f>
        <v/>
      </c>
      <c r="M409" s="108" t="str">
        <f>IF(HL!F408="","",HYPERLINK(HL!F408,5))</f>
        <v/>
      </c>
      <c r="N409" s="108" t="str">
        <f>IF(HL!G408="","",HYPERLINK(HL!G408,6))</f>
        <v/>
      </c>
      <c r="O409" s="108" t="str">
        <f>IF(HL!H408="","",HYPERLINK(HL!H408,7))</f>
        <v/>
      </c>
      <c r="P409" s="108" t="str">
        <f>IF(HL!I408="","",HYPERLINK(HL!I408,8))</f>
        <v/>
      </c>
      <c r="Q409" s="108" t="str">
        <f>IF(HL!J408="","",HYPERLINK(HL!J408,9))</f>
        <v/>
      </c>
      <c r="R409" s="108" t="str">
        <f>IF(HL!K408="","",HYPERLINK(HL!K408,10))</f>
        <v/>
      </c>
      <c r="S409" s="108" t="str">
        <f>IF(HL!L408="","",HYPERLINK(HL!L408,11))</f>
        <v/>
      </c>
      <c r="T409" s="108" t="str">
        <f>IF(HL!M408="","",HYPERLINK(HL!M408,12))</f>
        <v/>
      </c>
      <c r="U409" s="108" t="str">
        <f>IF(HL!N408="","",HYPERLINK(HL!N408,13))</f>
        <v/>
      </c>
      <c r="V409" s="84" t="str">
        <f>IF(HL!O408="","",HYPERLINK(HL!O408,14))</f>
        <v/>
      </c>
      <c r="W409" s="1" t="s">
        <v>11737</v>
      </c>
      <c r="X409" s="163">
        <v>38426</v>
      </c>
      <c r="Y409" s="164">
        <v>38973</v>
      </c>
      <c r="Z409" s="1" t="str">
        <f t="shared" si="12"/>
        <v>2006</v>
      </c>
      <c r="AA409" s="1">
        <f t="shared" si="13"/>
        <v>17</v>
      </c>
      <c r="AB409" s="23"/>
      <c r="AC409" s="23"/>
      <c r="AD409" s="23"/>
      <c r="AE409" s="23" t="s">
        <v>2004</v>
      </c>
      <c r="AF409" s="23"/>
      <c r="AG409" s="23" t="s">
        <v>2004</v>
      </c>
      <c r="AH409" s="1"/>
      <c r="AI409" s="23"/>
      <c r="AJ409" s="23"/>
      <c r="AK409" s="23"/>
      <c r="AL409" s="35" t="s">
        <v>215</v>
      </c>
      <c r="AM409" s="23"/>
      <c r="AN409" s="23" t="s">
        <v>2004</v>
      </c>
      <c r="AO409" s="23" t="s">
        <v>5642</v>
      </c>
      <c r="AP409" s="23" t="s">
        <v>2812</v>
      </c>
      <c r="AQ409" s="23"/>
      <c r="AR409" s="269"/>
      <c r="AS409" s="270"/>
      <c r="AT409" s="269"/>
      <c r="AU409" s="269"/>
      <c r="AV409" s="1"/>
      <c r="AW409" s="1"/>
      <c r="AX409" s="1"/>
      <c r="AY409" s="1" t="s">
        <v>2004</v>
      </c>
      <c r="AZ409" s="1"/>
      <c r="BA409" s="1"/>
    </row>
    <row r="410" spans="1:53" ht="70.25" customHeight="1">
      <c r="A410" s="21">
        <v>406</v>
      </c>
      <c r="B410" s="35" t="s">
        <v>1065</v>
      </c>
      <c r="C410" s="35" t="s">
        <v>542</v>
      </c>
      <c r="D410" s="88">
        <v>811</v>
      </c>
      <c r="E410" s="115" t="s">
        <v>2181</v>
      </c>
      <c r="F410" s="89" t="s">
        <v>4231</v>
      </c>
      <c r="G410" s="1" t="s">
        <v>1182</v>
      </c>
      <c r="H410" s="1" t="s">
        <v>2009</v>
      </c>
      <c r="I410" s="109" t="str">
        <f>IF(HL!B409="","",HYPERLINK(HL!B409,"表示"))</f>
        <v>表示</v>
      </c>
      <c r="J410" s="108" t="str">
        <f>IF(HL!C409="","",HYPERLINK(HL!C409,2))</f>
        <v/>
      </c>
      <c r="K410" s="108" t="str">
        <f>IF(HL!D409="","",HYPERLINK(HL!D409,3))</f>
        <v/>
      </c>
      <c r="L410" s="108" t="str">
        <f>IF(HL!E409="","",HYPERLINK(HL!E409,4))</f>
        <v/>
      </c>
      <c r="M410" s="108" t="str">
        <f>IF(HL!F409="","",HYPERLINK(HL!F409,5))</f>
        <v/>
      </c>
      <c r="N410" s="108" t="str">
        <f>IF(HL!G409="","",HYPERLINK(HL!G409,6))</f>
        <v/>
      </c>
      <c r="O410" s="108" t="str">
        <f>IF(HL!H409="","",HYPERLINK(HL!H409,7))</f>
        <v/>
      </c>
      <c r="P410" s="108" t="str">
        <f>IF(HL!I409="","",HYPERLINK(HL!I409,8))</f>
        <v/>
      </c>
      <c r="Q410" s="108" t="str">
        <f>IF(HL!J409="","",HYPERLINK(HL!J409,9))</f>
        <v/>
      </c>
      <c r="R410" s="108" t="str">
        <f>IF(HL!K409="","",HYPERLINK(HL!K409,10))</f>
        <v/>
      </c>
      <c r="S410" s="108" t="str">
        <f>IF(HL!L409="","",HYPERLINK(HL!L409,11))</f>
        <v/>
      </c>
      <c r="T410" s="108" t="str">
        <f>IF(HL!M409="","",HYPERLINK(HL!M409,12))</f>
        <v/>
      </c>
      <c r="U410" s="108" t="str">
        <f>IF(HL!N409="","",HYPERLINK(HL!N409,13))</f>
        <v/>
      </c>
      <c r="V410" s="84" t="str">
        <f>IF(HL!O409="","",HYPERLINK(HL!O409,14))</f>
        <v/>
      </c>
      <c r="W410" s="81" t="str">
        <f>IF(HL!P409="","－",HYPERLINK(HL!P409,"表示"))</f>
        <v>表示</v>
      </c>
      <c r="X410" s="163">
        <v>38135</v>
      </c>
      <c r="Y410" s="164">
        <v>39010</v>
      </c>
      <c r="Z410" s="1" t="str">
        <f t="shared" si="12"/>
        <v>2006</v>
      </c>
      <c r="AA410" s="1">
        <f t="shared" si="13"/>
        <v>28</v>
      </c>
      <c r="AB410" s="23"/>
      <c r="AC410" s="23"/>
      <c r="AD410" s="23"/>
      <c r="AE410" s="23"/>
      <c r="AF410" s="23" t="s">
        <v>2004</v>
      </c>
      <c r="AG410" s="23"/>
      <c r="AH410" s="23"/>
      <c r="AI410" s="23"/>
      <c r="AJ410" s="23"/>
      <c r="AK410" s="23"/>
      <c r="AL410" s="35" t="s">
        <v>208</v>
      </c>
      <c r="AM410" s="23" t="s">
        <v>2004</v>
      </c>
      <c r="AN410" s="23"/>
      <c r="AO410" s="1" t="s">
        <v>551</v>
      </c>
      <c r="AP410" s="1"/>
      <c r="AQ410" s="1"/>
      <c r="AR410" s="269"/>
      <c r="AS410" s="270"/>
      <c r="AT410" s="271"/>
      <c r="AU410" s="271"/>
      <c r="AV410" s="1"/>
      <c r="AW410" s="1" t="s">
        <v>2004</v>
      </c>
      <c r="AX410" s="1"/>
      <c r="AY410" s="1"/>
      <c r="AZ410" s="1"/>
      <c r="BA410" s="1"/>
    </row>
    <row r="411" spans="1:53" ht="70.25" customHeight="1">
      <c r="A411" s="21">
        <v>407</v>
      </c>
      <c r="B411" s="35" t="s">
        <v>5777</v>
      </c>
      <c r="C411" s="35" t="s">
        <v>543</v>
      </c>
      <c r="D411" s="80">
        <v>634</v>
      </c>
      <c r="E411" s="115" t="s">
        <v>1590</v>
      </c>
      <c r="F411" s="79" t="s">
        <v>4727</v>
      </c>
      <c r="G411" s="1" t="s">
        <v>1182</v>
      </c>
      <c r="H411" s="1" t="s">
        <v>676</v>
      </c>
      <c r="I411" s="109" t="str">
        <f>IF(HL!B410="","",HYPERLINK(HL!B410,"表示"))</f>
        <v>表示</v>
      </c>
      <c r="J411" s="108">
        <f>IF(HL!C410="","",HYPERLINK(HL!C410,2))</f>
        <v>2</v>
      </c>
      <c r="K411" s="108">
        <f>IF(HL!D410="","",HYPERLINK(HL!D410,3))</f>
        <v>3</v>
      </c>
      <c r="L411" s="108">
        <f>IF(HL!E410="","",HYPERLINK(HL!E410,4))</f>
        <v>4</v>
      </c>
      <c r="M411" s="108">
        <f>IF(HL!F410="","",HYPERLINK(HL!F410,5))</f>
        <v>5</v>
      </c>
      <c r="N411" s="108" t="str">
        <f>IF(HL!G410="","",HYPERLINK(HL!G410,6))</f>
        <v/>
      </c>
      <c r="O411" s="108" t="str">
        <f>IF(HL!H410="","",HYPERLINK(HL!H410,7))</f>
        <v/>
      </c>
      <c r="P411" s="108" t="str">
        <f>IF(HL!I410="","",HYPERLINK(HL!I410,8))</f>
        <v/>
      </c>
      <c r="Q411" s="108" t="str">
        <f>IF(HL!J410="","",HYPERLINK(HL!J410,9))</f>
        <v/>
      </c>
      <c r="R411" s="108" t="str">
        <f>IF(HL!K410="","",HYPERLINK(HL!K410,10))</f>
        <v/>
      </c>
      <c r="S411" s="108" t="str">
        <f>IF(HL!L410="","",HYPERLINK(HL!L410,11))</f>
        <v/>
      </c>
      <c r="T411" s="108" t="str">
        <f>IF(HL!M410="","",HYPERLINK(HL!M410,12))</f>
        <v/>
      </c>
      <c r="U411" s="108" t="str">
        <f>IF(HL!N410="","",HYPERLINK(HL!N410,13))</f>
        <v/>
      </c>
      <c r="V411" s="84" t="str">
        <f>IF(HL!O410="","",HYPERLINK(HL!O410,14))</f>
        <v/>
      </c>
      <c r="W411" s="81" t="str">
        <f>IF(HL!P410="","－",HYPERLINK(HL!P410,"表示"))</f>
        <v>表示</v>
      </c>
      <c r="X411" s="163">
        <v>38089</v>
      </c>
      <c r="Y411" s="164">
        <v>39010</v>
      </c>
      <c r="Z411" s="1" t="str">
        <f t="shared" si="12"/>
        <v>2006</v>
      </c>
      <c r="AA411" s="1">
        <f t="shared" si="13"/>
        <v>30</v>
      </c>
      <c r="AB411" s="23"/>
      <c r="AC411" s="23"/>
      <c r="AD411" s="23"/>
      <c r="AE411" s="23" t="s">
        <v>2004</v>
      </c>
      <c r="AF411" s="23"/>
      <c r="AG411" s="23" t="s">
        <v>2004</v>
      </c>
      <c r="AH411" s="23"/>
      <c r="AI411" s="23"/>
      <c r="AJ411" s="23"/>
      <c r="AK411" s="23"/>
      <c r="AL411" s="35" t="s">
        <v>2647</v>
      </c>
      <c r="AM411" s="23" t="s">
        <v>2004</v>
      </c>
      <c r="AN411" s="23"/>
      <c r="AO411" s="1" t="s">
        <v>8</v>
      </c>
      <c r="AP411" s="1"/>
      <c r="AQ411" s="1"/>
      <c r="AR411" s="269"/>
      <c r="AS411" s="270"/>
      <c r="AT411" s="271"/>
      <c r="AU411" s="271"/>
      <c r="AV411" s="1"/>
      <c r="AW411" s="1"/>
      <c r="AX411" s="1" t="s">
        <v>2004</v>
      </c>
      <c r="AY411" s="1"/>
      <c r="AZ411" s="1"/>
      <c r="BA411" s="1"/>
    </row>
    <row r="412" spans="1:53" ht="130">
      <c r="A412" s="21">
        <v>408</v>
      </c>
      <c r="B412" s="35" t="s">
        <v>544</v>
      </c>
      <c r="C412" s="35" t="s">
        <v>545</v>
      </c>
      <c r="D412" s="80">
        <v>631</v>
      </c>
      <c r="E412" s="115" t="s">
        <v>5278</v>
      </c>
      <c r="F412" s="79" t="s">
        <v>2554</v>
      </c>
      <c r="G412" s="1" t="s">
        <v>1182</v>
      </c>
      <c r="H412" s="1" t="s">
        <v>668</v>
      </c>
      <c r="I412" s="109" t="str">
        <f>IF(HL!B411="","",HYPERLINK(HL!B411,"表示"))</f>
        <v>表示</v>
      </c>
      <c r="J412" s="108">
        <f>IF(HL!C411="","",HYPERLINK(HL!C411,2))</f>
        <v>2</v>
      </c>
      <c r="K412" s="108" t="str">
        <f>IF(HL!D411="","",HYPERLINK(HL!D411,3))</f>
        <v/>
      </c>
      <c r="L412" s="108" t="str">
        <f>IF(HL!E411="","",HYPERLINK(HL!E411,4))</f>
        <v/>
      </c>
      <c r="M412" s="108" t="str">
        <f>IF(HL!F411="","",HYPERLINK(HL!F411,5))</f>
        <v/>
      </c>
      <c r="N412" s="108" t="str">
        <f>IF(HL!G411="","",HYPERLINK(HL!G411,6))</f>
        <v/>
      </c>
      <c r="O412" s="108" t="str">
        <f>IF(HL!H411="","",HYPERLINK(HL!H411,7))</f>
        <v/>
      </c>
      <c r="P412" s="108" t="str">
        <f>IF(HL!I411="","",HYPERLINK(HL!I411,8))</f>
        <v/>
      </c>
      <c r="Q412" s="108" t="str">
        <f>IF(HL!J411="","",HYPERLINK(HL!J411,9))</f>
        <v/>
      </c>
      <c r="R412" s="108" t="str">
        <f>IF(HL!K411="","",HYPERLINK(HL!K411,10))</f>
        <v/>
      </c>
      <c r="S412" s="108" t="str">
        <f>IF(HL!L411="","",HYPERLINK(HL!L411,11))</f>
        <v/>
      </c>
      <c r="T412" s="108" t="str">
        <f>IF(HL!M411="","",HYPERLINK(HL!M411,12))</f>
        <v/>
      </c>
      <c r="U412" s="108" t="str">
        <f>IF(HL!N411="","",HYPERLINK(HL!N411,13))</f>
        <v/>
      </c>
      <c r="V412" s="84" t="str">
        <f>IF(HL!O411="","",HYPERLINK(HL!O411,14))</f>
        <v/>
      </c>
      <c r="W412" s="81" t="str">
        <f>IF(HL!P411="","－",HYPERLINK(HL!P411,"表示"))</f>
        <v>表示</v>
      </c>
      <c r="X412" s="163">
        <v>38411</v>
      </c>
      <c r="Y412" s="164">
        <v>39010</v>
      </c>
      <c r="Z412" s="1" t="str">
        <f t="shared" si="12"/>
        <v>2006</v>
      </c>
      <c r="AA412" s="1">
        <f t="shared" si="13"/>
        <v>19</v>
      </c>
      <c r="AB412" s="23" t="s">
        <v>2004</v>
      </c>
      <c r="AC412" s="23"/>
      <c r="AD412" s="23"/>
      <c r="AE412" s="23"/>
      <c r="AF412" s="23"/>
      <c r="AG412" s="23"/>
      <c r="AH412" s="23"/>
      <c r="AI412" s="23"/>
      <c r="AJ412" s="23"/>
      <c r="AK412" s="23"/>
      <c r="AL412" s="35" t="s">
        <v>223</v>
      </c>
      <c r="AM412" s="23"/>
      <c r="AN412" s="23" t="s">
        <v>2004</v>
      </c>
      <c r="AO412" s="23" t="s">
        <v>5654</v>
      </c>
      <c r="AP412" s="23"/>
      <c r="AQ412" s="23" t="s">
        <v>172</v>
      </c>
      <c r="AR412" s="269"/>
      <c r="AS412" s="270"/>
      <c r="AT412" s="269"/>
      <c r="AU412" s="269"/>
      <c r="AV412" s="1"/>
      <c r="AW412" s="1" t="s">
        <v>2004</v>
      </c>
      <c r="AX412" s="1"/>
      <c r="AY412" s="1"/>
      <c r="AZ412" s="1"/>
      <c r="BA412" s="1"/>
    </row>
    <row r="413" spans="1:53" ht="70.25" customHeight="1">
      <c r="A413" s="21">
        <v>409</v>
      </c>
      <c r="B413" s="35" t="s">
        <v>546</v>
      </c>
      <c r="C413" s="35" t="s">
        <v>3185</v>
      </c>
      <c r="D413" s="88">
        <v>429</v>
      </c>
      <c r="E413" s="115" t="s">
        <v>1848</v>
      </c>
      <c r="F413" s="89" t="s">
        <v>4287</v>
      </c>
      <c r="G413" s="1" t="s">
        <v>1182</v>
      </c>
      <c r="H413" s="1" t="s">
        <v>23</v>
      </c>
      <c r="I413" s="109" t="str">
        <f>IF(HL!B412="","",HYPERLINK(HL!B412,"表示"))</f>
        <v>表示</v>
      </c>
      <c r="J413" s="108" t="str">
        <f>IF(HL!C412="","",HYPERLINK(HL!C412,2))</f>
        <v/>
      </c>
      <c r="K413" s="108" t="str">
        <f>IF(HL!D412="","",HYPERLINK(HL!D412,3))</f>
        <v/>
      </c>
      <c r="L413" s="108" t="str">
        <f>IF(HL!E412="","",HYPERLINK(HL!E412,4))</f>
        <v/>
      </c>
      <c r="M413" s="108" t="str">
        <f>IF(HL!F412="","",HYPERLINK(HL!F412,5))</f>
        <v/>
      </c>
      <c r="N413" s="108" t="str">
        <f>IF(HL!G412="","",HYPERLINK(HL!G412,6))</f>
        <v/>
      </c>
      <c r="O413" s="108" t="str">
        <f>IF(HL!H412="","",HYPERLINK(HL!H412,7))</f>
        <v/>
      </c>
      <c r="P413" s="108" t="str">
        <f>IF(HL!I412="","",HYPERLINK(HL!I412,8))</f>
        <v/>
      </c>
      <c r="Q413" s="108" t="str">
        <f>IF(HL!J412="","",HYPERLINK(HL!J412,9))</f>
        <v/>
      </c>
      <c r="R413" s="108" t="str">
        <f>IF(HL!K412="","",HYPERLINK(HL!K412,10))</f>
        <v/>
      </c>
      <c r="S413" s="108" t="str">
        <f>IF(HL!L412="","",HYPERLINK(HL!L412,11))</f>
        <v/>
      </c>
      <c r="T413" s="108" t="str">
        <f>IF(HL!M412="","",HYPERLINK(HL!M412,12))</f>
        <v/>
      </c>
      <c r="U413" s="108" t="str">
        <f>IF(HL!N412="","",HYPERLINK(HL!N412,13))</f>
        <v/>
      </c>
      <c r="V413" s="84" t="str">
        <f>IF(HL!O412="","",HYPERLINK(HL!O412,14))</f>
        <v/>
      </c>
      <c r="W413" s="81" t="str">
        <f>IF(HL!P412="","－",HYPERLINK(HL!P412,"表示"))</f>
        <v>表示</v>
      </c>
      <c r="X413" s="163">
        <v>38642</v>
      </c>
      <c r="Y413" s="164">
        <v>39010</v>
      </c>
      <c r="Z413" s="1" t="str">
        <f t="shared" si="12"/>
        <v>2006</v>
      </c>
      <c r="AA413" s="1">
        <f t="shared" si="13"/>
        <v>12</v>
      </c>
      <c r="AB413" s="23" t="s">
        <v>2004</v>
      </c>
      <c r="AC413" s="23"/>
      <c r="AD413" s="23"/>
      <c r="AE413" s="23"/>
      <c r="AF413" s="23"/>
      <c r="AG413" s="23"/>
      <c r="AH413" s="23"/>
      <c r="AI413" s="23"/>
      <c r="AJ413" s="23"/>
      <c r="AK413" s="23"/>
      <c r="AL413" s="35" t="s">
        <v>527</v>
      </c>
      <c r="AM413" s="23"/>
      <c r="AN413" s="23" t="s">
        <v>2004</v>
      </c>
      <c r="AO413" s="1" t="s">
        <v>8</v>
      </c>
      <c r="AP413" s="1"/>
      <c r="AQ413" s="1"/>
      <c r="AR413" s="269"/>
      <c r="AS413" s="270"/>
      <c r="AT413" s="271"/>
      <c r="AU413" s="271"/>
      <c r="AV413" s="1" t="s">
        <v>2004</v>
      </c>
      <c r="AW413" s="1"/>
      <c r="AX413" s="1"/>
      <c r="AY413" s="1"/>
      <c r="AZ413" s="1"/>
      <c r="BA413" s="1"/>
    </row>
    <row r="414" spans="1:53" ht="70.25" customHeight="1">
      <c r="A414" s="21">
        <v>410</v>
      </c>
      <c r="B414" s="35" t="s">
        <v>3186</v>
      </c>
      <c r="C414" s="35" t="s">
        <v>5804</v>
      </c>
      <c r="D414" s="80">
        <v>116</v>
      </c>
      <c r="E414" s="115" t="s">
        <v>1373</v>
      </c>
      <c r="F414" s="79" t="s">
        <v>4288</v>
      </c>
      <c r="G414" s="1" t="s">
        <v>1182</v>
      </c>
      <c r="H414" s="23" t="s">
        <v>2005</v>
      </c>
      <c r="I414" s="109" t="str">
        <f>IF(HL!B413="","",HYPERLINK(HL!B413,"表示"))</f>
        <v>表示</v>
      </c>
      <c r="J414" s="108">
        <f>IF(HL!C413="","",HYPERLINK(HL!C413,2))</f>
        <v>2</v>
      </c>
      <c r="K414" s="108">
        <f>IF(HL!D413="","",HYPERLINK(HL!D413,3))</f>
        <v>3</v>
      </c>
      <c r="L414" s="108">
        <f>IF(HL!E413="","",HYPERLINK(HL!E413,4))</f>
        <v>4</v>
      </c>
      <c r="M414" s="108">
        <f>IF(HL!F413="","",HYPERLINK(HL!F413,5))</f>
        <v>5</v>
      </c>
      <c r="N414" s="108" t="str">
        <f>IF(HL!G413="","",HYPERLINK(HL!G413,6))</f>
        <v/>
      </c>
      <c r="O414" s="108" t="str">
        <f>IF(HL!H413="","",HYPERLINK(HL!H413,7))</f>
        <v/>
      </c>
      <c r="P414" s="108" t="str">
        <f>IF(HL!I413="","",HYPERLINK(HL!I413,8))</f>
        <v/>
      </c>
      <c r="Q414" s="108" t="str">
        <f>IF(HL!J413="","",HYPERLINK(HL!J413,9))</f>
        <v/>
      </c>
      <c r="R414" s="108" t="str">
        <f>IF(HL!K413="","",HYPERLINK(HL!K413,10))</f>
        <v/>
      </c>
      <c r="S414" s="108" t="str">
        <f>IF(HL!L413="","",HYPERLINK(HL!L413,11))</f>
        <v/>
      </c>
      <c r="T414" s="108" t="str">
        <f>IF(HL!M413="","",HYPERLINK(HL!M413,12))</f>
        <v/>
      </c>
      <c r="U414" s="108" t="str">
        <f>IF(HL!N413="","",HYPERLINK(HL!N413,13))</f>
        <v/>
      </c>
      <c r="V414" s="84" t="str">
        <f>IF(HL!O413="","",HYPERLINK(HL!O413,14))</f>
        <v/>
      </c>
      <c r="W414" s="81" t="str">
        <f>IF(HL!P413="","－",HYPERLINK(HL!P413,"表示"))</f>
        <v>表示</v>
      </c>
      <c r="X414" s="163">
        <v>35244</v>
      </c>
      <c r="Y414" s="164">
        <v>39010</v>
      </c>
      <c r="Z414" s="1" t="str">
        <f t="shared" si="12"/>
        <v>2006</v>
      </c>
      <c r="AA414" s="1">
        <f t="shared" si="13"/>
        <v>123</v>
      </c>
      <c r="AB414" s="23" t="s">
        <v>2004</v>
      </c>
      <c r="AC414" s="23"/>
      <c r="AD414" s="23"/>
      <c r="AE414" s="23"/>
      <c r="AF414" s="23"/>
      <c r="AG414" s="23"/>
      <c r="AH414" s="23"/>
      <c r="AI414" s="23"/>
      <c r="AJ414" s="23"/>
      <c r="AK414" s="23"/>
      <c r="AL414" s="35" t="s">
        <v>215</v>
      </c>
      <c r="AM414" s="23"/>
      <c r="AN414" s="23" t="s">
        <v>2004</v>
      </c>
      <c r="AO414" s="1" t="s">
        <v>551</v>
      </c>
      <c r="AP414" s="1"/>
      <c r="AQ414" s="1"/>
      <c r="AR414" s="269"/>
      <c r="AS414" s="270"/>
      <c r="AT414" s="271"/>
      <c r="AU414" s="271"/>
      <c r="AV414" s="1"/>
      <c r="AW414" s="1" t="s">
        <v>2004</v>
      </c>
      <c r="AX414" s="1"/>
      <c r="AY414" s="1"/>
      <c r="AZ414" s="1"/>
      <c r="BA414" s="1"/>
    </row>
    <row r="415" spans="1:53" ht="70.25" customHeight="1">
      <c r="A415" s="21">
        <v>411</v>
      </c>
      <c r="B415" s="35" t="s">
        <v>3187</v>
      </c>
      <c r="C415" s="35" t="s">
        <v>548</v>
      </c>
      <c r="D415" s="88">
        <v>821</v>
      </c>
      <c r="E415" s="115" t="s">
        <v>2058</v>
      </c>
      <c r="F415" s="89" t="s">
        <v>4289</v>
      </c>
      <c r="G415" s="1" t="s">
        <v>1182</v>
      </c>
      <c r="H415" s="1" t="s">
        <v>2009</v>
      </c>
      <c r="I415" s="109" t="str">
        <f>IF(HL!B414="","",HYPERLINK(HL!B414,"表示"))</f>
        <v>表示</v>
      </c>
      <c r="J415" s="108">
        <f>IF(HL!C414="","",HYPERLINK(HL!C414,2))</f>
        <v>2</v>
      </c>
      <c r="K415" s="108">
        <f>IF(HL!D414="","",HYPERLINK(HL!D414,3))</f>
        <v>3</v>
      </c>
      <c r="L415" s="108">
        <f>IF(HL!E414="","",HYPERLINK(HL!E414,4))</f>
        <v>4</v>
      </c>
      <c r="M415" s="108" t="str">
        <f>IF(HL!F414="","",HYPERLINK(HL!F414,5))</f>
        <v/>
      </c>
      <c r="N415" s="108" t="str">
        <f>IF(HL!G414="","",HYPERLINK(HL!G414,6))</f>
        <v/>
      </c>
      <c r="O415" s="108" t="str">
        <f>IF(HL!H414="","",HYPERLINK(HL!H414,7))</f>
        <v/>
      </c>
      <c r="P415" s="108" t="str">
        <f>IF(HL!I414="","",HYPERLINK(HL!I414,8))</f>
        <v/>
      </c>
      <c r="Q415" s="108" t="str">
        <f>IF(HL!J414="","",HYPERLINK(HL!J414,9))</f>
        <v/>
      </c>
      <c r="R415" s="108" t="str">
        <f>IF(HL!K414="","",HYPERLINK(HL!K414,10))</f>
        <v/>
      </c>
      <c r="S415" s="108" t="str">
        <f>IF(HL!L414="","",HYPERLINK(HL!L414,11))</f>
        <v/>
      </c>
      <c r="T415" s="108" t="str">
        <f>IF(HL!M414="","",HYPERLINK(HL!M414,12))</f>
        <v/>
      </c>
      <c r="U415" s="108" t="str">
        <f>IF(HL!N414="","",HYPERLINK(HL!N414,13))</f>
        <v/>
      </c>
      <c r="V415" s="84" t="str">
        <f>IF(HL!O414="","",HYPERLINK(HL!O414,14))</f>
        <v/>
      </c>
      <c r="W415" s="81" t="str">
        <f>IF(HL!P414="","－",HYPERLINK(HL!P414,"表示"))</f>
        <v>表示</v>
      </c>
      <c r="X415" s="163">
        <v>37610</v>
      </c>
      <c r="Y415" s="164">
        <v>39010</v>
      </c>
      <c r="Z415" s="1" t="str">
        <f t="shared" si="12"/>
        <v>2006</v>
      </c>
      <c r="AA415" s="1">
        <f t="shared" si="13"/>
        <v>46</v>
      </c>
      <c r="AB415" s="23" t="s">
        <v>2004</v>
      </c>
      <c r="AC415" s="23"/>
      <c r="AD415" s="23"/>
      <c r="AE415" s="23"/>
      <c r="AF415" s="23"/>
      <c r="AG415" s="23"/>
      <c r="AH415" s="23"/>
      <c r="AI415" s="23"/>
      <c r="AJ415" s="23"/>
      <c r="AK415" s="23"/>
      <c r="AL415" s="35" t="s">
        <v>527</v>
      </c>
      <c r="AM415" s="23"/>
      <c r="AN415" s="23" t="s">
        <v>2004</v>
      </c>
      <c r="AO415" s="1" t="s">
        <v>302</v>
      </c>
      <c r="AP415" s="1"/>
      <c r="AQ415" s="1"/>
      <c r="AR415" s="269"/>
      <c r="AS415" s="270"/>
      <c r="AT415" s="271"/>
      <c r="AU415" s="271"/>
      <c r="AV415" s="1" t="s">
        <v>2004</v>
      </c>
      <c r="AW415" s="1"/>
      <c r="AX415" s="1"/>
      <c r="AY415" s="1"/>
      <c r="AZ415" s="1"/>
      <c r="BA415" s="1"/>
    </row>
    <row r="416" spans="1:53" ht="70.25" customHeight="1">
      <c r="A416" s="21">
        <v>412</v>
      </c>
      <c r="B416" s="35" t="s">
        <v>3188</v>
      </c>
      <c r="C416" s="35" t="s">
        <v>549</v>
      </c>
      <c r="D416" s="88">
        <v>729</v>
      </c>
      <c r="E416" s="115" t="s">
        <v>6124</v>
      </c>
      <c r="F416" s="89" t="s">
        <v>856</v>
      </c>
      <c r="G416" s="1" t="s">
        <v>1182</v>
      </c>
      <c r="H416" s="1" t="s">
        <v>675</v>
      </c>
      <c r="I416" s="109" t="str">
        <f>IF(HL!B415="","",HYPERLINK(HL!B415,"表示"))</f>
        <v>表示</v>
      </c>
      <c r="J416" s="108">
        <f>IF(HL!C415="","",HYPERLINK(HL!C415,2))</f>
        <v>2</v>
      </c>
      <c r="K416" s="108">
        <f>IF(HL!D415="","",HYPERLINK(HL!D415,3))</f>
        <v>3</v>
      </c>
      <c r="L416" s="108">
        <f>IF(HL!E415="","",HYPERLINK(HL!E415,4))</f>
        <v>4</v>
      </c>
      <c r="M416" s="108" t="str">
        <f>IF(HL!F415="","",HYPERLINK(HL!F415,5))</f>
        <v/>
      </c>
      <c r="N416" s="108" t="str">
        <f>IF(HL!G415="","",HYPERLINK(HL!G415,6))</f>
        <v/>
      </c>
      <c r="O416" s="108" t="str">
        <f>IF(HL!H415="","",HYPERLINK(HL!H415,7))</f>
        <v/>
      </c>
      <c r="P416" s="108" t="str">
        <f>IF(HL!I415="","",HYPERLINK(HL!I415,8))</f>
        <v/>
      </c>
      <c r="Q416" s="108" t="str">
        <f>IF(HL!J415="","",HYPERLINK(HL!J415,9))</f>
        <v/>
      </c>
      <c r="R416" s="108" t="str">
        <f>IF(HL!K415="","",HYPERLINK(HL!K415,10))</f>
        <v/>
      </c>
      <c r="S416" s="108" t="str">
        <f>IF(HL!L415="","",HYPERLINK(HL!L415,11))</f>
        <v/>
      </c>
      <c r="T416" s="108" t="str">
        <f>IF(HL!M415="","",HYPERLINK(HL!M415,12))</f>
        <v/>
      </c>
      <c r="U416" s="108" t="str">
        <f>IF(HL!N415="","",HYPERLINK(HL!N415,13))</f>
        <v/>
      </c>
      <c r="V416" s="84" t="str">
        <f>IF(HL!O415="","",HYPERLINK(HL!O415,14))</f>
        <v/>
      </c>
      <c r="W416" s="81" t="str">
        <f>IF(HL!P415="","－",HYPERLINK(HL!P415,"表示"))</f>
        <v>表示</v>
      </c>
      <c r="X416" s="163">
        <v>38138</v>
      </c>
      <c r="Y416" s="164">
        <v>39010</v>
      </c>
      <c r="Z416" s="1" t="str">
        <f t="shared" si="12"/>
        <v>2006</v>
      </c>
      <c r="AA416" s="1">
        <f t="shared" si="13"/>
        <v>28</v>
      </c>
      <c r="AB416" s="23" t="s">
        <v>2004</v>
      </c>
      <c r="AC416" s="23"/>
      <c r="AD416" s="23"/>
      <c r="AE416" s="23"/>
      <c r="AF416" s="23"/>
      <c r="AG416" s="23"/>
      <c r="AH416" s="23"/>
      <c r="AI416" s="23"/>
      <c r="AJ416" s="23"/>
      <c r="AK416" s="23"/>
      <c r="AL416" s="35" t="s">
        <v>236</v>
      </c>
      <c r="AM416" s="23" t="s">
        <v>2004</v>
      </c>
      <c r="AN416" s="23"/>
      <c r="AO416" s="1" t="s">
        <v>551</v>
      </c>
      <c r="AP416" s="1"/>
      <c r="AQ416" s="1"/>
      <c r="AR416" s="269"/>
      <c r="AS416" s="270"/>
      <c r="AT416" s="271"/>
      <c r="AU416" s="271"/>
      <c r="AV416" s="1"/>
      <c r="AW416" s="1" t="s">
        <v>2004</v>
      </c>
      <c r="AX416" s="1"/>
      <c r="AY416" s="1"/>
      <c r="AZ416" s="1"/>
      <c r="BA416" s="1"/>
    </row>
    <row r="417" spans="1:53" ht="70.25" customHeight="1">
      <c r="A417" s="21">
        <v>413</v>
      </c>
      <c r="B417" s="35" t="s">
        <v>3189</v>
      </c>
      <c r="C417" s="130" t="s">
        <v>1359</v>
      </c>
      <c r="D417" s="80">
        <v>214</v>
      </c>
      <c r="E417" s="115" t="s">
        <v>2061</v>
      </c>
      <c r="F417" s="79" t="s">
        <v>4221</v>
      </c>
      <c r="G417" s="1" t="s">
        <v>1182</v>
      </c>
      <c r="H417" s="23" t="s">
        <v>2005</v>
      </c>
      <c r="I417" s="109" t="str">
        <f>IF(HL!B416="","",HYPERLINK(HL!B416,"表示"))</f>
        <v>表示</v>
      </c>
      <c r="J417" s="108">
        <f>IF(HL!C416="","",HYPERLINK(HL!C416,2))</f>
        <v>2</v>
      </c>
      <c r="K417" s="108">
        <f>IF(HL!D416="","",HYPERLINK(HL!D416,3))</f>
        <v>3</v>
      </c>
      <c r="L417" s="108">
        <f>IF(HL!E416="","",HYPERLINK(HL!E416,4))</f>
        <v>4</v>
      </c>
      <c r="M417" s="108" t="str">
        <f>IF(HL!F416="","",HYPERLINK(HL!F416,5))</f>
        <v/>
      </c>
      <c r="N417" s="108" t="str">
        <f>IF(HL!G416="","",HYPERLINK(HL!G416,6))</f>
        <v/>
      </c>
      <c r="O417" s="108" t="str">
        <f>IF(HL!H416="","",HYPERLINK(HL!H416,7))</f>
        <v/>
      </c>
      <c r="P417" s="108" t="str">
        <f>IF(HL!I416="","",HYPERLINK(HL!I416,8))</f>
        <v/>
      </c>
      <c r="Q417" s="108" t="str">
        <f>IF(HL!J416="","",HYPERLINK(HL!J416,9))</f>
        <v/>
      </c>
      <c r="R417" s="108" t="str">
        <f>IF(HL!K416="","",HYPERLINK(HL!K416,10))</f>
        <v/>
      </c>
      <c r="S417" s="108" t="str">
        <f>IF(HL!L416="","",HYPERLINK(HL!L416,11))</f>
        <v/>
      </c>
      <c r="T417" s="108" t="str">
        <f>IF(HL!M416="","",HYPERLINK(HL!M416,12))</f>
        <v/>
      </c>
      <c r="U417" s="108" t="str">
        <f>IF(HL!N416="","",HYPERLINK(HL!N416,13))</f>
        <v/>
      </c>
      <c r="V417" s="84" t="str">
        <f>IF(HL!O416="","",HYPERLINK(HL!O416,14))</f>
        <v/>
      </c>
      <c r="W417" s="81" t="str">
        <f>IF(HL!P416="","－",HYPERLINK(HL!P416,"表示"))</f>
        <v>表示</v>
      </c>
      <c r="X417" s="163">
        <v>37802</v>
      </c>
      <c r="Y417" s="164">
        <v>39010</v>
      </c>
      <c r="Z417" s="1" t="str">
        <f t="shared" si="12"/>
        <v>2006</v>
      </c>
      <c r="AA417" s="1">
        <f t="shared" si="13"/>
        <v>39</v>
      </c>
      <c r="AB417" s="23"/>
      <c r="AC417" s="23" t="s">
        <v>2004</v>
      </c>
      <c r="AD417" s="23"/>
      <c r="AE417" s="23"/>
      <c r="AF417" s="23"/>
      <c r="AG417" s="23"/>
      <c r="AH417" s="23"/>
      <c r="AI417" s="23"/>
      <c r="AJ417" s="23"/>
      <c r="AK417" s="23"/>
      <c r="AL417" s="35" t="s">
        <v>223</v>
      </c>
      <c r="AM417" s="23"/>
      <c r="AN417" s="23" t="s">
        <v>2004</v>
      </c>
      <c r="AO417" s="1" t="s">
        <v>551</v>
      </c>
      <c r="AP417" s="1"/>
      <c r="AQ417" s="1"/>
      <c r="AR417" s="269"/>
      <c r="AS417" s="270"/>
      <c r="AT417" s="271"/>
      <c r="AU417" s="271"/>
      <c r="AV417" s="1"/>
      <c r="AW417" s="1" t="s">
        <v>2004</v>
      </c>
      <c r="AX417" s="1"/>
      <c r="AY417" s="1"/>
      <c r="AZ417" s="1"/>
      <c r="BA417" s="1"/>
    </row>
    <row r="418" spans="1:53" ht="65">
      <c r="A418" s="21">
        <v>414</v>
      </c>
      <c r="B418" s="35" t="s">
        <v>1416</v>
      </c>
      <c r="C418" s="35" t="s">
        <v>895</v>
      </c>
      <c r="D418" s="80">
        <v>212</v>
      </c>
      <c r="E418" s="115" t="s">
        <v>5277</v>
      </c>
      <c r="F418" s="79" t="s">
        <v>4728</v>
      </c>
      <c r="G418" s="1" t="s">
        <v>1182</v>
      </c>
      <c r="H418" s="23" t="s">
        <v>2005</v>
      </c>
      <c r="I418" s="109" t="str">
        <f>IF(HL!B417="","",HYPERLINK(HL!B417,"表示"))</f>
        <v>表示</v>
      </c>
      <c r="J418" s="108" t="str">
        <f>IF(HL!C417="","",HYPERLINK(HL!C417,2))</f>
        <v/>
      </c>
      <c r="K418" s="108" t="str">
        <f>IF(HL!D417="","",HYPERLINK(HL!D417,3))</f>
        <v/>
      </c>
      <c r="L418" s="108" t="str">
        <f>IF(HL!E417="","",HYPERLINK(HL!E417,4))</f>
        <v/>
      </c>
      <c r="M418" s="108" t="str">
        <f>IF(HL!F417="","",HYPERLINK(HL!F417,5))</f>
        <v/>
      </c>
      <c r="N418" s="108" t="str">
        <f>IF(HL!G417="","",HYPERLINK(HL!G417,6))</f>
        <v/>
      </c>
      <c r="O418" s="108" t="str">
        <f>IF(HL!H417="","",HYPERLINK(HL!H417,7))</f>
        <v/>
      </c>
      <c r="P418" s="108" t="str">
        <f>IF(HL!I417="","",HYPERLINK(HL!I417,8))</f>
        <v/>
      </c>
      <c r="Q418" s="108" t="str">
        <f>IF(HL!J417="","",HYPERLINK(HL!J417,9))</f>
        <v/>
      </c>
      <c r="R418" s="108" t="str">
        <f>IF(HL!K417="","",HYPERLINK(HL!K417,10))</f>
        <v/>
      </c>
      <c r="S418" s="108" t="str">
        <f>IF(HL!L417="","",HYPERLINK(HL!L417,11))</f>
        <v/>
      </c>
      <c r="T418" s="108" t="str">
        <f>IF(HL!M417="","",HYPERLINK(HL!M417,12))</f>
        <v/>
      </c>
      <c r="U418" s="108" t="str">
        <f>IF(HL!N417="","",HYPERLINK(HL!N417,13))</f>
        <v/>
      </c>
      <c r="V418" s="84" t="str">
        <f>IF(HL!O417="","",HYPERLINK(HL!O417,14))</f>
        <v/>
      </c>
      <c r="W418" s="81" t="str">
        <f>IF(HL!P417="","－",HYPERLINK(HL!P417,"表示"))</f>
        <v>表示</v>
      </c>
      <c r="X418" s="163">
        <v>37929</v>
      </c>
      <c r="Y418" s="164">
        <v>39010</v>
      </c>
      <c r="Z418" s="1" t="str">
        <f t="shared" si="12"/>
        <v>2006</v>
      </c>
      <c r="AA418" s="1">
        <f t="shared" si="13"/>
        <v>35</v>
      </c>
      <c r="AB418" s="23"/>
      <c r="AC418" s="23"/>
      <c r="AD418" s="23"/>
      <c r="AE418" s="23" t="s">
        <v>2004</v>
      </c>
      <c r="AF418" s="23"/>
      <c r="AG418" s="23" t="s">
        <v>2004</v>
      </c>
      <c r="AH418" s="23"/>
      <c r="AI418" s="23"/>
      <c r="AJ418" s="23"/>
      <c r="AK418" s="23"/>
      <c r="AL418" s="35" t="s">
        <v>894</v>
      </c>
      <c r="AM418" s="23" t="s">
        <v>2004</v>
      </c>
      <c r="AN418" s="23"/>
      <c r="AO418" s="1" t="s">
        <v>551</v>
      </c>
      <c r="AP418" s="1"/>
      <c r="AQ418" s="1"/>
      <c r="AR418" s="269"/>
      <c r="AS418" s="270"/>
      <c r="AT418" s="271"/>
      <c r="AU418" s="271"/>
      <c r="AV418" s="1"/>
      <c r="AW418" s="1"/>
      <c r="AX418" s="1" t="s">
        <v>2004</v>
      </c>
      <c r="AY418" s="1"/>
      <c r="AZ418" s="1"/>
      <c r="BA418" s="1"/>
    </row>
    <row r="419" spans="1:53" ht="70.25" customHeight="1">
      <c r="A419" s="21">
        <v>415</v>
      </c>
      <c r="B419" s="35" t="s">
        <v>897</v>
      </c>
      <c r="C419" s="35" t="s">
        <v>898</v>
      </c>
      <c r="D419" s="80">
        <v>247</v>
      </c>
      <c r="E419" s="115" t="s">
        <v>1911</v>
      </c>
      <c r="F419" s="79" t="s">
        <v>857</v>
      </c>
      <c r="G419" s="1" t="s">
        <v>1182</v>
      </c>
      <c r="H419" s="1" t="s">
        <v>24</v>
      </c>
      <c r="I419" s="109" t="str">
        <f>IF(HL!B418="","",HYPERLINK(HL!B418,"表示"))</f>
        <v>表示</v>
      </c>
      <c r="J419" s="108">
        <f>IF(HL!C418="","",HYPERLINK(HL!C418,2))</f>
        <v>2</v>
      </c>
      <c r="K419" s="108">
        <f>IF(HL!D418="","",HYPERLINK(HL!D418,3))</f>
        <v>3</v>
      </c>
      <c r="L419" s="108">
        <f>IF(HL!E418="","",HYPERLINK(HL!E418,4))</f>
        <v>4</v>
      </c>
      <c r="M419" s="108">
        <f>IF(HL!F418="","",HYPERLINK(HL!F418,5))</f>
        <v>5</v>
      </c>
      <c r="N419" s="108">
        <f>IF(HL!G418="","",HYPERLINK(HL!G418,6))</f>
        <v>6</v>
      </c>
      <c r="O419" s="108" t="str">
        <f>IF(HL!H418="","",HYPERLINK(HL!H418,7))</f>
        <v/>
      </c>
      <c r="P419" s="108" t="str">
        <f>IF(HL!I418="","",HYPERLINK(HL!I418,8))</f>
        <v/>
      </c>
      <c r="Q419" s="108" t="str">
        <f>IF(HL!J418="","",HYPERLINK(HL!J418,9))</f>
        <v/>
      </c>
      <c r="R419" s="108" t="str">
        <f>IF(HL!K418="","",HYPERLINK(HL!K418,10))</f>
        <v/>
      </c>
      <c r="S419" s="108" t="str">
        <f>IF(HL!L418="","",HYPERLINK(HL!L418,11))</f>
        <v/>
      </c>
      <c r="T419" s="108" t="str">
        <f>IF(HL!M418="","",HYPERLINK(HL!M418,12))</f>
        <v/>
      </c>
      <c r="U419" s="108" t="str">
        <f>IF(HL!N418="","",HYPERLINK(HL!N418,13))</f>
        <v/>
      </c>
      <c r="V419" s="84" t="str">
        <f>IF(HL!O418="","",HYPERLINK(HL!O418,14))</f>
        <v/>
      </c>
      <c r="W419" s="81" t="str">
        <f>IF(HL!P418="","－",HYPERLINK(HL!P418,"表示"))</f>
        <v>表示</v>
      </c>
      <c r="X419" s="163">
        <v>37973</v>
      </c>
      <c r="Y419" s="164">
        <v>39010</v>
      </c>
      <c r="Z419" s="1" t="str">
        <f t="shared" si="12"/>
        <v>2006</v>
      </c>
      <c r="AA419" s="1">
        <f t="shared" si="13"/>
        <v>34</v>
      </c>
      <c r="AB419" s="23"/>
      <c r="AC419" s="23"/>
      <c r="AD419" s="23"/>
      <c r="AE419" s="23"/>
      <c r="AF419" s="23" t="s">
        <v>2004</v>
      </c>
      <c r="AG419" s="23"/>
      <c r="AH419" s="23"/>
      <c r="AI419" s="23"/>
      <c r="AJ419" s="23"/>
      <c r="AK419" s="23"/>
      <c r="AL419" s="35" t="s">
        <v>896</v>
      </c>
      <c r="AM419" s="23" t="s">
        <v>2004</v>
      </c>
      <c r="AN419" s="23"/>
      <c r="AO419" s="1" t="s">
        <v>551</v>
      </c>
      <c r="AP419" s="1"/>
      <c r="AQ419" s="1"/>
      <c r="AR419" s="269"/>
      <c r="AS419" s="270"/>
      <c r="AT419" s="271"/>
      <c r="AU419" s="271"/>
      <c r="AV419" s="1" t="s">
        <v>2004</v>
      </c>
      <c r="AW419" s="1"/>
      <c r="AX419" s="1"/>
      <c r="AY419" s="1"/>
      <c r="AZ419" s="1"/>
      <c r="BA419" s="1"/>
    </row>
    <row r="420" spans="1:53" ht="70.25" customHeight="1">
      <c r="A420" s="21">
        <v>416</v>
      </c>
      <c r="B420" s="35" t="s">
        <v>3190</v>
      </c>
      <c r="C420" s="35" t="s">
        <v>900</v>
      </c>
      <c r="D420" s="80">
        <v>449</v>
      </c>
      <c r="E420" s="115" t="s">
        <v>2215</v>
      </c>
      <c r="F420" s="79" t="s">
        <v>1061</v>
      </c>
      <c r="G420" s="1" t="s">
        <v>1182</v>
      </c>
      <c r="H420" s="1" t="s">
        <v>19</v>
      </c>
      <c r="I420" s="109" t="str">
        <f>IF(HL!B419="","",HYPERLINK(HL!B419,"表示"))</f>
        <v>表示</v>
      </c>
      <c r="J420" s="108">
        <f>IF(HL!C419="","",HYPERLINK(HL!C419,2))</f>
        <v>2</v>
      </c>
      <c r="K420" s="108">
        <f>IF(HL!D419="","",HYPERLINK(HL!D419,3))</f>
        <v>3</v>
      </c>
      <c r="L420" s="108" t="str">
        <f>IF(HL!E419="","",HYPERLINK(HL!E419,4))</f>
        <v/>
      </c>
      <c r="M420" s="108" t="str">
        <f>IF(HL!F419="","",HYPERLINK(HL!F419,5))</f>
        <v/>
      </c>
      <c r="N420" s="108" t="str">
        <f>IF(HL!G419="","",HYPERLINK(HL!G419,6))</f>
        <v/>
      </c>
      <c r="O420" s="108" t="str">
        <f>IF(HL!H419="","",HYPERLINK(HL!H419,7))</f>
        <v/>
      </c>
      <c r="P420" s="108" t="str">
        <f>IF(HL!I419="","",HYPERLINK(HL!I419,8))</f>
        <v/>
      </c>
      <c r="Q420" s="108" t="str">
        <f>IF(HL!J419="","",HYPERLINK(HL!J419,9))</f>
        <v/>
      </c>
      <c r="R420" s="108" t="str">
        <f>IF(HL!K419="","",HYPERLINK(HL!K419,10))</f>
        <v/>
      </c>
      <c r="S420" s="108" t="str">
        <f>IF(HL!L419="","",HYPERLINK(HL!L419,11))</f>
        <v/>
      </c>
      <c r="T420" s="108" t="str">
        <f>IF(HL!M419="","",HYPERLINK(HL!M419,12))</f>
        <v/>
      </c>
      <c r="U420" s="108" t="str">
        <f>IF(HL!N419="","",HYPERLINK(HL!N419,13))</f>
        <v/>
      </c>
      <c r="V420" s="84" t="str">
        <f>IF(HL!O419="","",HYPERLINK(HL!O419,14))</f>
        <v/>
      </c>
      <c r="W420" s="81" t="str">
        <f>IF(HL!P419="","－",HYPERLINK(HL!P419,"表示"))</f>
        <v>表示</v>
      </c>
      <c r="X420" s="163">
        <v>38021</v>
      </c>
      <c r="Y420" s="164">
        <v>39010</v>
      </c>
      <c r="Z420" s="1" t="str">
        <f t="shared" si="12"/>
        <v>2006</v>
      </c>
      <c r="AA420" s="1">
        <f t="shared" si="13"/>
        <v>32</v>
      </c>
      <c r="AB420" s="23"/>
      <c r="AC420" s="23"/>
      <c r="AD420" s="23"/>
      <c r="AE420" s="23"/>
      <c r="AF420" s="23"/>
      <c r="AG420" s="23" t="s">
        <v>2004</v>
      </c>
      <c r="AH420" s="23"/>
      <c r="AI420" s="23" t="s">
        <v>2004</v>
      </c>
      <c r="AJ420" s="23"/>
      <c r="AK420" s="23"/>
      <c r="AL420" s="35" t="s">
        <v>899</v>
      </c>
      <c r="AM420" s="23"/>
      <c r="AN420" s="23" t="s">
        <v>2004</v>
      </c>
      <c r="AO420" s="1" t="s">
        <v>551</v>
      </c>
      <c r="AP420" s="1"/>
      <c r="AQ420" s="1" t="s">
        <v>172</v>
      </c>
      <c r="AR420" s="269"/>
      <c r="AS420" s="270"/>
      <c r="AT420" s="271"/>
      <c r="AU420" s="271"/>
      <c r="AV420" s="1" t="s">
        <v>2004</v>
      </c>
      <c r="AW420" s="1"/>
      <c r="AX420" s="1"/>
      <c r="AY420" s="1"/>
      <c r="AZ420" s="1"/>
      <c r="BA420" s="1"/>
    </row>
    <row r="421" spans="1:53" ht="70.25" customHeight="1">
      <c r="A421" s="21">
        <v>417</v>
      </c>
      <c r="B421" s="35" t="s">
        <v>5556</v>
      </c>
      <c r="C421" s="35" t="s">
        <v>2920</v>
      </c>
      <c r="D421" s="80">
        <v>232</v>
      </c>
      <c r="E421" s="115" t="s">
        <v>2246</v>
      </c>
      <c r="F421" s="79" t="s">
        <v>1652</v>
      </c>
      <c r="G421" s="1" t="s">
        <v>1182</v>
      </c>
      <c r="H421" s="23" t="s">
        <v>2010</v>
      </c>
      <c r="I421" s="109" t="str">
        <f>IF(HL!B420="","",HYPERLINK(HL!B420,"表示"))</f>
        <v>表示</v>
      </c>
      <c r="J421" s="108">
        <f>IF(HL!C420="","",HYPERLINK(HL!C420,2))</f>
        <v>2</v>
      </c>
      <c r="K421" s="108">
        <f>IF(HL!D420="","",HYPERLINK(HL!D420,3))</f>
        <v>3</v>
      </c>
      <c r="L421" s="108" t="str">
        <f>IF(HL!E420="","",HYPERLINK(HL!E420,4))</f>
        <v/>
      </c>
      <c r="M421" s="108" t="str">
        <f>IF(HL!F420="","",HYPERLINK(HL!F420,5))</f>
        <v/>
      </c>
      <c r="N421" s="108" t="str">
        <f>IF(HL!G420="","",HYPERLINK(HL!G420,6))</f>
        <v/>
      </c>
      <c r="O421" s="108" t="str">
        <f>IF(HL!H420="","",HYPERLINK(HL!H420,7))</f>
        <v/>
      </c>
      <c r="P421" s="108" t="str">
        <f>IF(HL!I420="","",HYPERLINK(HL!I420,8))</f>
        <v/>
      </c>
      <c r="Q421" s="108" t="str">
        <f>IF(HL!J420="","",HYPERLINK(HL!J420,9))</f>
        <v/>
      </c>
      <c r="R421" s="108" t="str">
        <f>IF(HL!K420="","",HYPERLINK(HL!K420,10))</f>
        <v/>
      </c>
      <c r="S421" s="108" t="str">
        <f>IF(HL!L420="","",HYPERLINK(HL!L420,11))</f>
        <v/>
      </c>
      <c r="T421" s="108" t="str">
        <f>IF(HL!M420="","",HYPERLINK(HL!M420,12))</f>
        <v/>
      </c>
      <c r="U421" s="108" t="str">
        <f>IF(HL!N420="","",HYPERLINK(HL!N420,13))</f>
        <v/>
      </c>
      <c r="V421" s="84" t="str">
        <f>IF(HL!O420="","",HYPERLINK(HL!O420,14))</f>
        <v/>
      </c>
      <c r="W421" s="81" t="str">
        <f>IF(HL!P420="","－",HYPERLINK(HL!P420,"表示"))</f>
        <v>表示</v>
      </c>
      <c r="X421" s="163">
        <v>38044</v>
      </c>
      <c r="Y421" s="164">
        <v>39010</v>
      </c>
      <c r="Z421" s="1" t="str">
        <f t="shared" si="12"/>
        <v>2006</v>
      </c>
      <c r="AA421" s="1">
        <f t="shared" si="13"/>
        <v>31</v>
      </c>
      <c r="AB421" s="23"/>
      <c r="AC421" s="23"/>
      <c r="AD421" s="23" t="s">
        <v>2004</v>
      </c>
      <c r="AE421" s="23"/>
      <c r="AF421" s="23"/>
      <c r="AG421" s="23"/>
      <c r="AH421" s="23"/>
      <c r="AI421" s="23"/>
      <c r="AJ421" s="23"/>
      <c r="AK421" s="23"/>
      <c r="AL421" s="35" t="s">
        <v>219</v>
      </c>
      <c r="AM421" s="23" t="s">
        <v>2004</v>
      </c>
      <c r="AN421" s="23"/>
      <c r="AO421" s="1" t="s">
        <v>551</v>
      </c>
      <c r="AP421" s="1"/>
      <c r="AQ421" s="1"/>
      <c r="AR421" s="269"/>
      <c r="AS421" s="270"/>
      <c r="AT421" s="271"/>
      <c r="AU421" s="271"/>
      <c r="AV421" s="1"/>
      <c r="AW421" s="1"/>
      <c r="AX421" s="1" t="s">
        <v>2004</v>
      </c>
      <c r="AY421" s="1"/>
      <c r="AZ421" s="1"/>
      <c r="BA421" s="1"/>
    </row>
    <row r="422" spans="1:53" ht="70.25" customHeight="1">
      <c r="A422" s="21">
        <v>418</v>
      </c>
      <c r="B422" s="35" t="s">
        <v>901</v>
      </c>
      <c r="C422" s="35" t="s">
        <v>902</v>
      </c>
      <c r="D422" s="80">
        <v>395</v>
      </c>
      <c r="E422" s="115" t="s">
        <v>1598</v>
      </c>
      <c r="F422" s="79" t="s">
        <v>4290</v>
      </c>
      <c r="G422" s="1" t="s">
        <v>1182</v>
      </c>
      <c r="H422" s="23" t="s">
        <v>2010</v>
      </c>
      <c r="I422" s="109" t="str">
        <f>IF(HL!B421="","",HYPERLINK(HL!B421,"表示"))</f>
        <v>表示</v>
      </c>
      <c r="J422" s="108" t="str">
        <f>IF(HL!C421="","",HYPERLINK(HL!C421,2))</f>
        <v/>
      </c>
      <c r="K422" s="108" t="str">
        <f>IF(HL!D421="","",HYPERLINK(HL!D421,3))</f>
        <v/>
      </c>
      <c r="L422" s="108" t="str">
        <f>IF(HL!E421="","",HYPERLINK(HL!E421,4))</f>
        <v/>
      </c>
      <c r="M422" s="108" t="str">
        <f>IF(HL!F421="","",HYPERLINK(HL!F421,5))</f>
        <v/>
      </c>
      <c r="N422" s="108" t="str">
        <f>IF(HL!G421="","",HYPERLINK(HL!G421,6))</f>
        <v/>
      </c>
      <c r="O422" s="108" t="str">
        <f>IF(HL!H421="","",HYPERLINK(HL!H421,7))</f>
        <v/>
      </c>
      <c r="P422" s="108" t="str">
        <f>IF(HL!I421="","",HYPERLINK(HL!I421,8))</f>
        <v/>
      </c>
      <c r="Q422" s="108" t="str">
        <f>IF(HL!J421="","",HYPERLINK(HL!J421,9))</f>
        <v/>
      </c>
      <c r="R422" s="108" t="str">
        <f>IF(HL!K421="","",HYPERLINK(HL!K421,10))</f>
        <v/>
      </c>
      <c r="S422" s="108" t="str">
        <f>IF(HL!L421="","",HYPERLINK(HL!L421,11))</f>
        <v/>
      </c>
      <c r="T422" s="108" t="str">
        <f>IF(HL!M421="","",HYPERLINK(HL!M421,12))</f>
        <v/>
      </c>
      <c r="U422" s="108" t="str">
        <f>IF(HL!N421="","",HYPERLINK(HL!N421,13))</f>
        <v/>
      </c>
      <c r="V422" s="84" t="str">
        <f>IF(HL!O421="","",HYPERLINK(HL!O421,14))</f>
        <v/>
      </c>
      <c r="W422" s="81" t="str">
        <f>IF(HL!P421="","－",HYPERLINK(HL!P421,"表示"))</f>
        <v>表示</v>
      </c>
      <c r="X422" s="163">
        <v>38595</v>
      </c>
      <c r="Y422" s="164">
        <v>39010</v>
      </c>
      <c r="Z422" s="1" t="str">
        <f t="shared" si="12"/>
        <v>2006</v>
      </c>
      <c r="AA422" s="1">
        <f t="shared" si="13"/>
        <v>13</v>
      </c>
      <c r="AB422" s="23" t="s">
        <v>2004</v>
      </c>
      <c r="AC422" s="23"/>
      <c r="AD422" s="23"/>
      <c r="AE422" s="23"/>
      <c r="AF422" s="23"/>
      <c r="AG422" s="23"/>
      <c r="AH422" s="23"/>
      <c r="AI422" s="23"/>
      <c r="AJ422" s="23"/>
      <c r="AK422" s="23"/>
      <c r="AL422" s="35" t="s">
        <v>533</v>
      </c>
      <c r="AM422" s="23"/>
      <c r="AN422" s="23" t="s">
        <v>2004</v>
      </c>
      <c r="AO422" s="1" t="s">
        <v>965</v>
      </c>
      <c r="AP422" s="1"/>
      <c r="AQ422" s="1"/>
      <c r="AR422" s="269"/>
      <c r="AS422" s="270"/>
      <c r="AT422" s="271"/>
      <c r="AU422" s="271"/>
      <c r="AV422" s="1" t="s">
        <v>2004</v>
      </c>
      <c r="AW422" s="1"/>
      <c r="AX422" s="1"/>
      <c r="AY422" s="1"/>
      <c r="AZ422" s="1"/>
      <c r="BA422" s="1"/>
    </row>
    <row r="423" spans="1:53" ht="117">
      <c r="A423" s="21">
        <v>419</v>
      </c>
      <c r="B423" s="35" t="s">
        <v>4182</v>
      </c>
      <c r="C423" s="35" t="s">
        <v>529</v>
      </c>
      <c r="D423" s="80">
        <v>629</v>
      </c>
      <c r="E423" s="115" t="s">
        <v>1591</v>
      </c>
      <c r="F423" s="79" t="s">
        <v>2555</v>
      </c>
      <c r="G423" s="1" t="s">
        <v>1182</v>
      </c>
      <c r="H423" s="1" t="s">
        <v>21</v>
      </c>
      <c r="I423" s="109" t="str">
        <f>IF(HL!B422="","",HYPERLINK(HL!B422,"表示"))</f>
        <v>表示</v>
      </c>
      <c r="J423" s="108">
        <f>IF(HL!C422="","",HYPERLINK(HL!C422,2))</f>
        <v>2</v>
      </c>
      <c r="K423" s="108">
        <f>IF(HL!D422="","",HYPERLINK(HL!D422,3))</f>
        <v>3</v>
      </c>
      <c r="L423" s="108">
        <f>IF(HL!E422="","",HYPERLINK(HL!E422,4))</f>
        <v>4</v>
      </c>
      <c r="M423" s="108">
        <f>IF(HL!F422="","",HYPERLINK(HL!F422,5))</f>
        <v>5</v>
      </c>
      <c r="N423" s="108" t="str">
        <f>IF(HL!G422="","",HYPERLINK(HL!G422,6))</f>
        <v/>
      </c>
      <c r="O423" s="108" t="str">
        <f>IF(HL!H422="","",HYPERLINK(HL!H422,7))</f>
        <v/>
      </c>
      <c r="P423" s="108" t="str">
        <f>IF(HL!I422="","",HYPERLINK(HL!I422,8))</f>
        <v/>
      </c>
      <c r="Q423" s="108" t="str">
        <f>IF(HL!J422="","",HYPERLINK(HL!J422,9))</f>
        <v/>
      </c>
      <c r="R423" s="108" t="str">
        <f>IF(HL!K422="","",HYPERLINK(HL!K422,10))</f>
        <v/>
      </c>
      <c r="S423" s="108" t="str">
        <f>IF(HL!L422="","",HYPERLINK(HL!L422,11))</f>
        <v/>
      </c>
      <c r="T423" s="108" t="str">
        <f>IF(HL!M422="","",HYPERLINK(HL!M422,12))</f>
        <v/>
      </c>
      <c r="U423" s="108" t="str">
        <f>IF(HL!N422="","",HYPERLINK(HL!N422,13))</f>
        <v/>
      </c>
      <c r="V423" s="84" t="str">
        <f>IF(HL!O422="","",HYPERLINK(HL!O422,14))</f>
        <v/>
      </c>
      <c r="W423" s="81" t="str">
        <f>IF(HL!P422="","－",HYPERLINK(HL!P422,"表示"))</f>
        <v>表示</v>
      </c>
      <c r="X423" s="163">
        <v>37796</v>
      </c>
      <c r="Y423" s="164">
        <v>39010</v>
      </c>
      <c r="Z423" s="1" t="str">
        <f t="shared" si="12"/>
        <v>2006</v>
      </c>
      <c r="AA423" s="1">
        <f t="shared" si="13"/>
        <v>39</v>
      </c>
      <c r="AB423" s="23"/>
      <c r="AC423" s="23"/>
      <c r="AD423" s="23" t="s">
        <v>2004</v>
      </c>
      <c r="AE423" s="23"/>
      <c r="AF423" s="23"/>
      <c r="AG423" s="23" t="s">
        <v>2004</v>
      </c>
      <c r="AH423" s="23"/>
      <c r="AI423" s="23"/>
      <c r="AJ423" s="23"/>
      <c r="AK423" s="23"/>
      <c r="AL423" s="35" t="s">
        <v>527</v>
      </c>
      <c r="AM423" s="23"/>
      <c r="AN423" s="23" t="s">
        <v>2004</v>
      </c>
      <c r="AO423" s="1" t="s">
        <v>551</v>
      </c>
      <c r="AP423" s="1"/>
      <c r="AQ423" s="1"/>
      <c r="AR423" s="269"/>
      <c r="AS423" s="270"/>
      <c r="AT423" s="271"/>
      <c r="AU423" s="271"/>
      <c r="AV423" s="1"/>
      <c r="AW423" s="1" t="s">
        <v>2004</v>
      </c>
      <c r="AX423" s="1"/>
      <c r="AY423" s="1"/>
      <c r="AZ423" s="1"/>
      <c r="BA423" s="1"/>
    </row>
    <row r="424" spans="1:53" ht="70.25" customHeight="1">
      <c r="A424" s="21">
        <v>420</v>
      </c>
      <c r="B424" s="35" t="s">
        <v>3191</v>
      </c>
      <c r="C424" s="35" t="s">
        <v>5557</v>
      </c>
      <c r="D424" s="80">
        <v>634</v>
      </c>
      <c r="E424" s="115" t="s">
        <v>1590</v>
      </c>
      <c r="F424" s="79" t="s">
        <v>4291</v>
      </c>
      <c r="G424" s="1" t="s">
        <v>1182</v>
      </c>
      <c r="H424" s="1" t="s">
        <v>676</v>
      </c>
      <c r="I424" s="109" t="str">
        <f>IF(HL!B423="","",HYPERLINK(HL!B423,"表示"))</f>
        <v>表示</v>
      </c>
      <c r="J424" s="108">
        <f>IF(HL!C423="","",HYPERLINK(HL!C423,2))</f>
        <v>2</v>
      </c>
      <c r="K424" s="108">
        <f>IF(HL!D423="","",HYPERLINK(HL!D423,3))</f>
        <v>3</v>
      </c>
      <c r="L424" s="108">
        <f>IF(HL!E423="","",HYPERLINK(HL!E423,4))</f>
        <v>4</v>
      </c>
      <c r="M424" s="108">
        <f>IF(HL!F423="","",HYPERLINK(HL!F423,5))</f>
        <v>5</v>
      </c>
      <c r="N424" s="108">
        <f>IF(HL!G423="","",HYPERLINK(HL!G423,6))</f>
        <v>6</v>
      </c>
      <c r="O424" s="108">
        <f>IF(HL!H423="","",HYPERLINK(HL!H423,7))</f>
        <v>7</v>
      </c>
      <c r="P424" s="108">
        <f>IF(HL!I423="","",HYPERLINK(HL!I423,8))</f>
        <v>8</v>
      </c>
      <c r="Q424" s="108">
        <f>IF(HL!J423="","",HYPERLINK(HL!J423,9))</f>
        <v>9</v>
      </c>
      <c r="R424" s="108">
        <f>IF(HL!K423="","",HYPERLINK(HL!K423,10))</f>
        <v>10</v>
      </c>
      <c r="S424" s="108" t="str">
        <f>IF(HL!L423="","",HYPERLINK(HL!L423,11))</f>
        <v/>
      </c>
      <c r="T424" s="108" t="str">
        <f>IF(HL!M423="","",HYPERLINK(HL!M423,12))</f>
        <v/>
      </c>
      <c r="U424" s="108" t="str">
        <f>IF(HL!N423="","",HYPERLINK(HL!N423,13))</f>
        <v/>
      </c>
      <c r="V424" s="84" t="str">
        <f>IF(HL!O423="","",HYPERLINK(HL!O423,14))</f>
        <v/>
      </c>
      <c r="W424" s="81" t="str">
        <f>IF(HL!P423="","－",HYPERLINK(HL!P423,"表示"))</f>
        <v>表示</v>
      </c>
      <c r="X424" s="163">
        <v>38247</v>
      </c>
      <c r="Y424" s="164">
        <v>39010</v>
      </c>
      <c r="Z424" s="1" t="str">
        <f t="shared" si="12"/>
        <v>2006</v>
      </c>
      <c r="AA424" s="1">
        <f t="shared" si="13"/>
        <v>25</v>
      </c>
      <c r="AB424" s="23" t="s">
        <v>2004</v>
      </c>
      <c r="AC424" s="23"/>
      <c r="AD424" s="23"/>
      <c r="AE424" s="23"/>
      <c r="AF424" s="23"/>
      <c r="AG424" s="23"/>
      <c r="AH424" s="23"/>
      <c r="AI424" s="23"/>
      <c r="AJ424" s="23"/>
      <c r="AK424" s="23"/>
      <c r="AL424" s="35" t="s">
        <v>903</v>
      </c>
      <c r="AM424" s="23"/>
      <c r="AN424" s="23" t="s">
        <v>2004</v>
      </c>
      <c r="AO424" s="1" t="s">
        <v>551</v>
      </c>
      <c r="AP424" s="1"/>
      <c r="AQ424" s="1"/>
      <c r="AR424" s="269"/>
      <c r="AS424" s="270"/>
      <c r="AT424" s="271"/>
      <c r="AU424" s="271"/>
      <c r="AV424" s="1" t="s">
        <v>2004</v>
      </c>
      <c r="AW424" s="1"/>
      <c r="AX424" s="1"/>
      <c r="AY424" s="1"/>
      <c r="AZ424" s="1"/>
      <c r="BA424" s="1"/>
    </row>
    <row r="425" spans="1:53" ht="70.25" customHeight="1">
      <c r="A425" s="21">
        <v>421</v>
      </c>
      <c r="B425" s="35" t="s">
        <v>3173</v>
      </c>
      <c r="C425" s="35" t="s">
        <v>524</v>
      </c>
      <c r="D425" s="80">
        <v>421</v>
      </c>
      <c r="E425" s="115" t="s">
        <v>2059</v>
      </c>
      <c r="F425" s="79" t="s">
        <v>4729</v>
      </c>
      <c r="G425" s="1" t="s">
        <v>1182</v>
      </c>
      <c r="H425" s="1" t="s">
        <v>23</v>
      </c>
      <c r="I425" s="109" t="str">
        <f>IF(HL!B424="","",HYPERLINK(HL!B424,"表示"))</f>
        <v>表示</v>
      </c>
      <c r="J425" s="108">
        <f>IF(HL!C424="","",HYPERLINK(HL!C424,2))</f>
        <v>2</v>
      </c>
      <c r="K425" s="108" t="str">
        <f>IF(HL!D424="","",HYPERLINK(HL!D424,3))</f>
        <v/>
      </c>
      <c r="L425" s="108" t="str">
        <f>IF(HL!E424="","",HYPERLINK(HL!E424,4))</f>
        <v/>
      </c>
      <c r="M425" s="108" t="str">
        <f>IF(HL!F424="","",HYPERLINK(HL!F424,5))</f>
        <v/>
      </c>
      <c r="N425" s="108" t="str">
        <f>IF(HL!G424="","",HYPERLINK(HL!G424,6))</f>
        <v/>
      </c>
      <c r="O425" s="108" t="str">
        <f>IF(HL!H424="","",HYPERLINK(HL!H424,7))</f>
        <v/>
      </c>
      <c r="P425" s="108" t="str">
        <f>IF(HL!I424="","",HYPERLINK(HL!I424,8))</f>
        <v/>
      </c>
      <c r="Q425" s="108" t="str">
        <f>IF(HL!J424="","",HYPERLINK(HL!J424,9))</f>
        <v/>
      </c>
      <c r="R425" s="108" t="str">
        <f>IF(HL!K424="","",HYPERLINK(HL!K424,10))</f>
        <v/>
      </c>
      <c r="S425" s="108" t="str">
        <f>IF(HL!L424="","",HYPERLINK(HL!L424,11))</f>
        <v/>
      </c>
      <c r="T425" s="108" t="str">
        <f>IF(HL!M424="","",HYPERLINK(HL!M424,12))</f>
        <v/>
      </c>
      <c r="U425" s="108" t="str">
        <f>IF(HL!N424="","",HYPERLINK(HL!N424,13))</f>
        <v/>
      </c>
      <c r="V425" s="84" t="str">
        <f>IF(HL!O424="","",HYPERLINK(HL!O424,14))</f>
        <v/>
      </c>
      <c r="W425" s="81" t="str">
        <f>IF(HL!P424="","－",HYPERLINK(HL!P424,"表示"))</f>
        <v>表示</v>
      </c>
      <c r="X425" s="163">
        <v>38926</v>
      </c>
      <c r="Y425" s="164">
        <v>39010</v>
      </c>
      <c r="Z425" s="1" t="str">
        <f t="shared" si="12"/>
        <v>2006</v>
      </c>
      <c r="AA425" s="1">
        <f t="shared" si="13"/>
        <v>2</v>
      </c>
      <c r="AB425" s="23"/>
      <c r="AC425" s="23"/>
      <c r="AD425" s="23"/>
      <c r="AE425" s="23" t="s">
        <v>2004</v>
      </c>
      <c r="AF425" s="23"/>
      <c r="AG425" s="23" t="s">
        <v>2004</v>
      </c>
      <c r="AH425" s="23"/>
      <c r="AI425" s="23"/>
      <c r="AJ425" s="23"/>
      <c r="AK425" s="23"/>
      <c r="AL425" s="35" t="s">
        <v>523</v>
      </c>
      <c r="AM425" s="23" t="s">
        <v>2004</v>
      </c>
      <c r="AN425" s="23"/>
      <c r="AO425" s="1" t="s">
        <v>8</v>
      </c>
      <c r="AP425" s="1"/>
      <c r="AQ425" s="1" t="s">
        <v>172</v>
      </c>
      <c r="AR425" s="269"/>
      <c r="AS425" s="270"/>
      <c r="AT425" s="271"/>
      <c r="AU425" s="271"/>
      <c r="AV425" s="1" t="s">
        <v>2004</v>
      </c>
      <c r="AW425" s="1"/>
      <c r="AX425" s="1"/>
      <c r="AY425" s="1"/>
      <c r="AZ425" s="1"/>
      <c r="BA425" s="1"/>
    </row>
    <row r="426" spans="1:53" ht="70.25" customHeight="1">
      <c r="A426" s="21">
        <v>422</v>
      </c>
      <c r="B426" s="35" t="s">
        <v>5558</v>
      </c>
      <c r="C426" s="35" t="s">
        <v>5559</v>
      </c>
      <c r="D426" s="88">
        <v>634</v>
      </c>
      <c r="E426" s="115" t="s">
        <v>1590</v>
      </c>
      <c r="F426" s="90" t="s">
        <v>4292</v>
      </c>
      <c r="G426" s="1" t="s">
        <v>1183</v>
      </c>
      <c r="H426" s="1" t="s">
        <v>676</v>
      </c>
      <c r="I426" s="109" t="str">
        <f>IF(HL!B425="","",HYPERLINK(HL!B425,"表示"))</f>
        <v>表示</v>
      </c>
      <c r="J426" s="108" t="str">
        <f>IF(HL!C425="","",HYPERLINK(HL!C425,2))</f>
        <v/>
      </c>
      <c r="K426" s="108" t="str">
        <f>IF(HL!D425="","",HYPERLINK(HL!D425,3))</f>
        <v/>
      </c>
      <c r="L426" s="108" t="str">
        <f>IF(HL!E425="","",HYPERLINK(HL!E425,4))</f>
        <v/>
      </c>
      <c r="M426" s="108" t="str">
        <f>IF(HL!F425="","",HYPERLINK(HL!F425,5))</f>
        <v/>
      </c>
      <c r="N426" s="108" t="str">
        <f>IF(HL!G425="","",HYPERLINK(HL!G425,6))</f>
        <v/>
      </c>
      <c r="O426" s="108" t="str">
        <f>IF(HL!H425="","",HYPERLINK(HL!H425,7))</f>
        <v/>
      </c>
      <c r="P426" s="108" t="str">
        <f>IF(HL!I425="","",HYPERLINK(HL!I425,8))</f>
        <v/>
      </c>
      <c r="Q426" s="108" t="str">
        <f>IF(HL!J425="","",HYPERLINK(HL!J425,9))</f>
        <v/>
      </c>
      <c r="R426" s="108" t="str">
        <f>IF(HL!K425="","",HYPERLINK(HL!K425,10))</f>
        <v/>
      </c>
      <c r="S426" s="108" t="str">
        <f>IF(HL!L425="","",HYPERLINK(HL!L425,11))</f>
        <v/>
      </c>
      <c r="T426" s="108" t="str">
        <f>IF(HL!M425="","",HYPERLINK(HL!M425,12))</f>
        <v/>
      </c>
      <c r="U426" s="108" t="str">
        <f>IF(HL!N425="","",HYPERLINK(HL!N425,13))</f>
        <v/>
      </c>
      <c r="V426" s="84" t="str">
        <f>IF(HL!O425="","",HYPERLINK(HL!O425,14))</f>
        <v/>
      </c>
      <c r="W426" s="1" t="s">
        <v>11737</v>
      </c>
      <c r="X426" s="163">
        <v>38776</v>
      </c>
      <c r="Y426" s="164">
        <v>39021</v>
      </c>
      <c r="Z426" s="1" t="str">
        <f t="shared" si="12"/>
        <v>2006</v>
      </c>
      <c r="AA426" s="1">
        <f t="shared" si="13"/>
        <v>8</v>
      </c>
      <c r="AB426" s="1"/>
      <c r="AC426" s="1"/>
      <c r="AD426" s="1"/>
      <c r="AE426" s="1"/>
      <c r="AF426" s="1"/>
      <c r="AG426" s="1"/>
      <c r="AH426" s="1"/>
      <c r="AI426" s="1"/>
      <c r="AJ426" s="1"/>
      <c r="AK426" s="1" t="s">
        <v>2011</v>
      </c>
      <c r="AL426" s="35" t="s">
        <v>2012</v>
      </c>
      <c r="AM426" s="23" t="s">
        <v>2004</v>
      </c>
      <c r="AN426" s="23"/>
      <c r="AO426" s="1" t="s">
        <v>493</v>
      </c>
      <c r="AP426" s="1"/>
      <c r="AQ426" s="1"/>
      <c r="AR426" s="269"/>
      <c r="AS426" s="270"/>
      <c r="AT426" s="271"/>
      <c r="AU426" s="271"/>
      <c r="AV426" s="1"/>
      <c r="AW426" s="1"/>
      <c r="AX426" s="1"/>
      <c r="AY426" s="1" t="s">
        <v>2011</v>
      </c>
      <c r="AZ426" s="1"/>
      <c r="BA426" s="1"/>
    </row>
    <row r="427" spans="1:53" ht="70.25" customHeight="1">
      <c r="A427" s="21">
        <v>423</v>
      </c>
      <c r="B427" s="35" t="s">
        <v>2999</v>
      </c>
      <c r="C427" s="35" t="s">
        <v>569</v>
      </c>
      <c r="D427" s="80">
        <v>264</v>
      </c>
      <c r="E427" s="115" t="s">
        <v>6135</v>
      </c>
      <c r="F427" s="63" t="s">
        <v>164</v>
      </c>
      <c r="G427" s="1" t="s">
        <v>1183</v>
      </c>
      <c r="H427" s="1" t="s">
        <v>20</v>
      </c>
      <c r="I427" s="109" t="str">
        <f>IF(HL!B426="","",HYPERLINK(HL!B426,"表示"))</f>
        <v>表示</v>
      </c>
      <c r="J427" s="108" t="str">
        <f>IF(HL!C426="","",HYPERLINK(HL!C426,2))</f>
        <v/>
      </c>
      <c r="K427" s="108" t="str">
        <f>IF(HL!D426="","",HYPERLINK(HL!D426,3))</f>
        <v/>
      </c>
      <c r="L427" s="108" t="str">
        <f>IF(HL!E426="","",HYPERLINK(HL!E426,4))</f>
        <v/>
      </c>
      <c r="M427" s="108" t="str">
        <f>IF(HL!F426="","",HYPERLINK(HL!F426,5))</f>
        <v/>
      </c>
      <c r="N427" s="108" t="str">
        <f>IF(HL!G426="","",HYPERLINK(HL!G426,6))</f>
        <v/>
      </c>
      <c r="O427" s="108" t="str">
        <f>IF(HL!H426="","",HYPERLINK(HL!H426,7))</f>
        <v/>
      </c>
      <c r="P427" s="108" t="str">
        <f>IF(HL!I426="","",HYPERLINK(HL!I426,8))</f>
        <v/>
      </c>
      <c r="Q427" s="108" t="str">
        <f>IF(HL!J426="","",HYPERLINK(HL!J426,9))</f>
        <v/>
      </c>
      <c r="R427" s="108" t="str">
        <f>IF(HL!K426="","",HYPERLINK(HL!K426,10))</f>
        <v/>
      </c>
      <c r="S427" s="108" t="str">
        <f>IF(HL!L426="","",HYPERLINK(HL!L426,11))</f>
        <v/>
      </c>
      <c r="T427" s="108" t="str">
        <f>IF(HL!M426="","",HYPERLINK(HL!M426,12))</f>
        <v/>
      </c>
      <c r="U427" s="108" t="str">
        <f>IF(HL!N426="","",HYPERLINK(HL!N426,13))</f>
        <v/>
      </c>
      <c r="V427" s="84" t="str">
        <f>IF(HL!O426="","",HYPERLINK(HL!O426,14))</f>
        <v/>
      </c>
      <c r="W427" s="1" t="s">
        <v>11737</v>
      </c>
      <c r="X427" s="163">
        <v>38415</v>
      </c>
      <c r="Y427" s="164">
        <v>39071</v>
      </c>
      <c r="Z427" s="1" t="str">
        <f t="shared" si="12"/>
        <v>2006</v>
      </c>
      <c r="AA427" s="1">
        <f t="shared" si="13"/>
        <v>21</v>
      </c>
      <c r="AB427" s="23"/>
      <c r="AC427" s="23"/>
      <c r="AD427" s="23"/>
      <c r="AE427" s="23"/>
      <c r="AF427" s="23"/>
      <c r="AG427" s="23"/>
      <c r="AH427" s="23"/>
      <c r="AI427" s="23"/>
      <c r="AJ427" s="23"/>
      <c r="AK427" s="23"/>
      <c r="AL427" s="35" t="s">
        <v>534</v>
      </c>
      <c r="AM427" s="23" t="s">
        <v>2004</v>
      </c>
      <c r="AN427" s="23"/>
      <c r="AO427" s="23" t="s">
        <v>551</v>
      </c>
      <c r="AP427" s="23"/>
      <c r="AQ427" s="23"/>
      <c r="AR427" s="269"/>
      <c r="AS427" s="270"/>
      <c r="AT427" s="269"/>
      <c r="AU427" s="269"/>
      <c r="AV427" s="1"/>
      <c r="AW427" s="1"/>
      <c r="AX427" s="1" t="s">
        <v>2004</v>
      </c>
      <c r="AY427" s="1"/>
      <c r="AZ427" s="1"/>
      <c r="BA427" s="1"/>
    </row>
    <row r="428" spans="1:53" ht="70.25" customHeight="1">
      <c r="A428" s="21">
        <v>424</v>
      </c>
      <c r="B428" s="35" t="s">
        <v>909</v>
      </c>
      <c r="C428" s="35" t="s">
        <v>910</v>
      </c>
      <c r="D428" s="88">
        <v>423</v>
      </c>
      <c r="E428" s="115" t="s">
        <v>2565</v>
      </c>
      <c r="F428" s="79" t="s">
        <v>2291</v>
      </c>
      <c r="G428" s="1" t="s">
        <v>1182</v>
      </c>
      <c r="H428" s="1" t="s">
        <v>2006</v>
      </c>
      <c r="I428" s="109" t="str">
        <f>IF(HL!B427="","",HYPERLINK(HL!B427,"表示"))</f>
        <v>表示</v>
      </c>
      <c r="J428" s="108">
        <f>IF(HL!C427="","",HYPERLINK(HL!C427,2))</f>
        <v>2</v>
      </c>
      <c r="K428" s="108">
        <f>IF(HL!D427="","",HYPERLINK(HL!D427,3))</f>
        <v>3</v>
      </c>
      <c r="L428" s="108">
        <f>IF(HL!E427="","",HYPERLINK(HL!E427,4))</f>
        <v>4</v>
      </c>
      <c r="M428" s="108">
        <f>IF(HL!F427="","",HYPERLINK(HL!F427,5))</f>
        <v>5</v>
      </c>
      <c r="N428" s="108">
        <f>IF(HL!G427="","",HYPERLINK(HL!G427,6))</f>
        <v>6</v>
      </c>
      <c r="O428" s="108" t="str">
        <f>IF(HL!H427="","",HYPERLINK(HL!H427,7))</f>
        <v/>
      </c>
      <c r="P428" s="108" t="str">
        <f>IF(HL!I427="","",HYPERLINK(HL!I427,8))</f>
        <v/>
      </c>
      <c r="Q428" s="108" t="str">
        <f>IF(HL!J427="","",HYPERLINK(HL!J427,9))</f>
        <v/>
      </c>
      <c r="R428" s="108" t="str">
        <f>IF(HL!K427="","",HYPERLINK(HL!K427,10))</f>
        <v/>
      </c>
      <c r="S428" s="108" t="str">
        <f>IF(HL!L427="","",HYPERLINK(HL!L427,11))</f>
        <v/>
      </c>
      <c r="T428" s="108" t="str">
        <f>IF(HL!M427="","",HYPERLINK(HL!M427,12))</f>
        <v/>
      </c>
      <c r="U428" s="108" t="str">
        <f>IF(HL!N427="","",HYPERLINK(HL!N427,13))</f>
        <v/>
      </c>
      <c r="V428" s="84" t="str">
        <f>IF(HL!O427="","",HYPERLINK(HL!O427,14))</f>
        <v/>
      </c>
      <c r="W428" s="81" t="str">
        <f>IF(HL!P427="","－",HYPERLINK(HL!P427,"表示"))</f>
        <v>表示</v>
      </c>
      <c r="X428" s="163">
        <v>39001</v>
      </c>
      <c r="Y428" s="164">
        <v>39086</v>
      </c>
      <c r="Z428" s="1" t="str">
        <f t="shared" si="12"/>
        <v>2007</v>
      </c>
      <c r="AA428" s="1">
        <f t="shared" si="13"/>
        <v>2</v>
      </c>
      <c r="AB428" s="23"/>
      <c r="AC428" s="23"/>
      <c r="AD428" s="23"/>
      <c r="AE428" s="23" t="s">
        <v>2004</v>
      </c>
      <c r="AF428" s="23" t="s">
        <v>2004</v>
      </c>
      <c r="AG428" s="23" t="s">
        <v>2004</v>
      </c>
      <c r="AH428" s="23"/>
      <c r="AI428" s="23"/>
      <c r="AJ428" s="23"/>
      <c r="AK428" s="23"/>
      <c r="AL428" s="35" t="s">
        <v>527</v>
      </c>
      <c r="AM428" s="23"/>
      <c r="AN428" s="23" t="s">
        <v>2004</v>
      </c>
      <c r="AO428" s="23" t="s">
        <v>2131</v>
      </c>
      <c r="AP428" s="23"/>
      <c r="AQ428" s="23"/>
      <c r="AR428" s="269"/>
      <c r="AS428" s="270"/>
      <c r="AT428" s="269"/>
      <c r="AU428" s="269"/>
      <c r="AV428" s="1" t="s">
        <v>2004</v>
      </c>
      <c r="AW428" s="1"/>
      <c r="AX428" s="1"/>
      <c r="AY428" s="1"/>
      <c r="AZ428" s="1"/>
      <c r="BA428" s="1"/>
    </row>
    <row r="429" spans="1:53" ht="143">
      <c r="A429" s="21">
        <v>425</v>
      </c>
      <c r="B429" s="35" t="s">
        <v>2501</v>
      </c>
      <c r="C429" s="35" t="s">
        <v>3192</v>
      </c>
      <c r="D429" s="80" t="s">
        <v>2774</v>
      </c>
      <c r="E429" s="115" t="s">
        <v>6146</v>
      </c>
      <c r="F429" s="89" t="s">
        <v>892</v>
      </c>
      <c r="G429" s="1" t="s">
        <v>1182</v>
      </c>
      <c r="H429" s="1" t="s">
        <v>23</v>
      </c>
      <c r="I429" s="109" t="str">
        <f>IF(HL!B428="","",HYPERLINK(HL!B428,"表示"))</f>
        <v>表示</v>
      </c>
      <c r="J429" s="108">
        <f>IF(HL!C428="","",HYPERLINK(HL!C428,2))</f>
        <v>2</v>
      </c>
      <c r="K429" s="108">
        <f>IF(HL!D428="","",HYPERLINK(HL!D428,3))</f>
        <v>3</v>
      </c>
      <c r="L429" s="108">
        <f>IF(HL!E428="","",HYPERLINK(HL!E428,4))</f>
        <v>4</v>
      </c>
      <c r="M429" s="108">
        <f>IF(HL!F428="","",HYPERLINK(HL!F428,5))</f>
        <v>5</v>
      </c>
      <c r="N429" s="108">
        <f>IF(HL!G428="","",HYPERLINK(HL!G428,6))</f>
        <v>6</v>
      </c>
      <c r="O429" s="108">
        <f>IF(HL!H428="","",HYPERLINK(HL!H428,7))</f>
        <v>7</v>
      </c>
      <c r="P429" s="108">
        <f>IF(HL!I428="","",HYPERLINK(HL!I428,8))</f>
        <v>8</v>
      </c>
      <c r="Q429" s="108">
        <f>IF(HL!J428="","",HYPERLINK(HL!J428,9))</f>
        <v>9</v>
      </c>
      <c r="R429" s="108">
        <f>IF(HL!K428="","",HYPERLINK(HL!K428,10))</f>
        <v>10</v>
      </c>
      <c r="S429" s="108">
        <f>IF(HL!L428="","",HYPERLINK(HL!L428,11))</f>
        <v>11</v>
      </c>
      <c r="T429" s="108">
        <f>IF(HL!M428="","",HYPERLINK(HL!M428,12))</f>
        <v>12</v>
      </c>
      <c r="U429" s="108">
        <f>IF(HL!N428="","",HYPERLINK(HL!N428,13))</f>
        <v>13</v>
      </c>
      <c r="V429" s="84">
        <f>IF(HL!O428="","",HYPERLINK(HL!O428,14))</f>
        <v>14</v>
      </c>
      <c r="W429" s="81" t="str">
        <f>IF(HL!P428="","－",HYPERLINK(HL!P428,"表示"))</f>
        <v>表示</v>
      </c>
      <c r="X429" s="163">
        <v>38896</v>
      </c>
      <c r="Y429" s="164">
        <v>39086</v>
      </c>
      <c r="Z429" s="1" t="str">
        <f t="shared" si="12"/>
        <v>2007</v>
      </c>
      <c r="AA429" s="1">
        <f t="shared" si="13"/>
        <v>6</v>
      </c>
      <c r="AB429" s="23" t="s">
        <v>2004</v>
      </c>
      <c r="AC429" s="23"/>
      <c r="AD429" s="23"/>
      <c r="AE429" s="23" t="s">
        <v>2004</v>
      </c>
      <c r="AF429" s="23"/>
      <c r="AG429" s="23" t="s">
        <v>2004</v>
      </c>
      <c r="AH429" s="23"/>
      <c r="AI429" s="23"/>
      <c r="AJ429" s="23"/>
      <c r="AK429" s="23"/>
      <c r="AL429" s="35" t="s">
        <v>2670</v>
      </c>
      <c r="AM429" s="23" t="s">
        <v>2004</v>
      </c>
      <c r="AN429" s="23" t="s">
        <v>2004</v>
      </c>
      <c r="AO429" s="23" t="s">
        <v>893</v>
      </c>
      <c r="AP429" s="23"/>
      <c r="AQ429" s="23"/>
      <c r="AR429" s="269"/>
      <c r="AS429" s="270"/>
      <c r="AT429" s="269"/>
      <c r="AU429" s="269"/>
      <c r="AV429" s="1" t="s">
        <v>2004</v>
      </c>
      <c r="AW429" s="1"/>
      <c r="AX429" s="1"/>
      <c r="AY429" s="1"/>
      <c r="AZ429" s="1"/>
      <c r="BA429" s="1"/>
    </row>
    <row r="430" spans="1:53" ht="409.5">
      <c r="A430" s="21">
        <v>426</v>
      </c>
      <c r="B430" s="35" t="s">
        <v>5784</v>
      </c>
      <c r="C430" s="35" t="s">
        <v>3193</v>
      </c>
      <c r="D430" s="80" t="s">
        <v>2771</v>
      </c>
      <c r="E430" s="115" t="s">
        <v>6114</v>
      </c>
      <c r="F430" s="79" t="s">
        <v>5815</v>
      </c>
      <c r="G430" s="1" t="s">
        <v>1182</v>
      </c>
      <c r="H430" s="1" t="s">
        <v>21</v>
      </c>
      <c r="I430" s="109" t="str">
        <f>IF(HL!B429="","",HYPERLINK(HL!B429,"表示"))</f>
        <v>表示</v>
      </c>
      <c r="J430" s="108" t="str">
        <f>IF(HL!C429="","",HYPERLINK(HL!C429,2))</f>
        <v/>
      </c>
      <c r="K430" s="108" t="str">
        <f>IF(HL!D429="","",HYPERLINK(HL!D429,3))</f>
        <v/>
      </c>
      <c r="L430" s="108" t="str">
        <f>IF(HL!E429="","",HYPERLINK(HL!E429,4))</f>
        <v/>
      </c>
      <c r="M430" s="108" t="str">
        <f>IF(HL!F429="","",HYPERLINK(HL!F429,5))</f>
        <v/>
      </c>
      <c r="N430" s="108" t="str">
        <f>IF(HL!G429="","",HYPERLINK(HL!G429,6))</f>
        <v/>
      </c>
      <c r="O430" s="108" t="str">
        <f>IF(HL!H429="","",HYPERLINK(HL!H429,7))</f>
        <v/>
      </c>
      <c r="P430" s="108" t="str">
        <f>IF(HL!I429="","",HYPERLINK(HL!I429,8))</f>
        <v/>
      </c>
      <c r="Q430" s="108" t="str">
        <f>IF(HL!J429="","",HYPERLINK(HL!J429,9))</f>
        <v/>
      </c>
      <c r="R430" s="108" t="str">
        <f>IF(HL!K429="","",HYPERLINK(HL!K429,10))</f>
        <v/>
      </c>
      <c r="S430" s="108" t="str">
        <f>IF(HL!L429="","",HYPERLINK(HL!L429,11))</f>
        <v/>
      </c>
      <c r="T430" s="108" t="str">
        <f>IF(HL!M429="","",HYPERLINK(HL!M429,12))</f>
        <v/>
      </c>
      <c r="U430" s="108" t="str">
        <f>IF(HL!N429="","",HYPERLINK(HL!N429,13))</f>
        <v/>
      </c>
      <c r="V430" s="84" t="str">
        <f>IF(HL!O429="","",HYPERLINK(HL!O429,14))</f>
        <v/>
      </c>
      <c r="W430" s="81" t="str">
        <f>IF(HL!P429="","－",HYPERLINK(HL!P429,"表示"))</f>
        <v>表示</v>
      </c>
      <c r="X430" s="163">
        <v>38426</v>
      </c>
      <c r="Y430" s="164">
        <v>39108</v>
      </c>
      <c r="Z430" s="1" t="str">
        <f t="shared" si="12"/>
        <v>2007</v>
      </c>
      <c r="AA430" s="1">
        <f t="shared" si="13"/>
        <v>22</v>
      </c>
      <c r="AB430" s="23"/>
      <c r="AC430" s="23"/>
      <c r="AD430" s="23"/>
      <c r="AE430" s="23" t="s">
        <v>2004</v>
      </c>
      <c r="AF430" s="23"/>
      <c r="AG430" s="23" t="s">
        <v>2004</v>
      </c>
      <c r="AH430" s="23"/>
      <c r="AI430" s="23"/>
      <c r="AJ430" s="23"/>
      <c r="AK430" s="23"/>
      <c r="AL430" s="35" t="s">
        <v>2671</v>
      </c>
      <c r="AM430" s="23" t="s">
        <v>2004</v>
      </c>
      <c r="AN430" s="23" t="s">
        <v>2004</v>
      </c>
      <c r="AO430" s="1" t="s">
        <v>551</v>
      </c>
      <c r="AP430" s="1"/>
      <c r="AQ430" s="1"/>
      <c r="AR430" s="269"/>
      <c r="AS430" s="270"/>
      <c r="AT430" s="271"/>
      <c r="AU430" s="271"/>
      <c r="AV430" s="1"/>
      <c r="AW430" s="1" t="s">
        <v>2004</v>
      </c>
      <c r="AX430" s="1"/>
      <c r="AY430" s="1"/>
      <c r="AZ430" s="1"/>
      <c r="BA430" s="1"/>
    </row>
    <row r="431" spans="1:53" ht="70.25" customHeight="1">
      <c r="A431" s="21">
        <v>427</v>
      </c>
      <c r="B431" s="35" t="s">
        <v>3116</v>
      </c>
      <c r="C431" s="35" t="s">
        <v>908</v>
      </c>
      <c r="D431" s="80">
        <v>124</v>
      </c>
      <c r="E431" s="115" t="s">
        <v>6143</v>
      </c>
      <c r="F431" s="79" t="s">
        <v>873</v>
      </c>
      <c r="G431" s="1" t="s">
        <v>1182</v>
      </c>
      <c r="H431" s="1" t="s">
        <v>2008</v>
      </c>
      <c r="I431" s="109" t="str">
        <f>IF(HL!B430="","",HYPERLINK(HL!B430,"表示"))</f>
        <v>表示</v>
      </c>
      <c r="J431" s="108" t="str">
        <f>IF(HL!C430="","",HYPERLINK(HL!C430,2))</f>
        <v/>
      </c>
      <c r="K431" s="108" t="str">
        <f>IF(HL!D430="","",HYPERLINK(HL!D430,3))</f>
        <v/>
      </c>
      <c r="L431" s="108" t="str">
        <f>IF(HL!E430="","",HYPERLINK(HL!E430,4))</f>
        <v/>
      </c>
      <c r="M431" s="108" t="str">
        <f>IF(HL!F430="","",HYPERLINK(HL!F430,5))</f>
        <v/>
      </c>
      <c r="N431" s="108" t="str">
        <f>IF(HL!G430="","",HYPERLINK(HL!G430,6))</f>
        <v/>
      </c>
      <c r="O431" s="108" t="str">
        <f>IF(HL!H430="","",HYPERLINK(HL!H430,7))</f>
        <v/>
      </c>
      <c r="P431" s="108" t="str">
        <f>IF(HL!I430="","",HYPERLINK(HL!I430,8))</f>
        <v/>
      </c>
      <c r="Q431" s="108" t="str">
        <f>IF(HL!J430="","",HYPERLINK(HL!J430,9))</f>
        <v/>
      </c>
      <c r="R431" s="108" t="str">
        <f>IF(HL!K430="","",HYPERLINK(HL!K430,10))</f>
        <v/>
      </c>
      <c r="S431" s="108" t="str">
        <f>IF(HL!L430="","",HYPERLINK(HL!L430,11))</f>
        <v/>
      </c>
      <c r="T431" s="108" t="str">
        <f>IF(HL!M430="","",HYPERLINK(HL!M430,12))</f>
        <v/>
      </c>
      <c r="U431" s="108" t="str">
        <f>IF(HL!N430="","",HYPERLINK(HL!N430,13))</f>
        <v/>
      </c>
      <c r="V431" s="84" t="str">
        <f>IF(HL!O430="","",HYPERLINK(HL!O430,14))</f>
        <v/>
      </c>
      <c r="W431" s="81" t="str">
        <f>IF(HL!P430="","－",HYPERLINK(HL!P430,"表示"))</f>
        <v>表示</v>
      </c>
      <c r="X431" s="163">
        <v>38502</v>
      </c>
      <c r="Y431" s="164">
        <v>39108</v>
      </c>
      <c r="Z431" s="1" t="str">
        <f t="shared" si="12"/>
        <v>2007</v>
      </c>
      <c r="AA431" s="1">
        <f t="shared" si="13"/>
        <v>19</v>
      </c>
      <c r="AB431" s="23"/>
      <c r="AC431" s="23"/>
      <c r="AD431" s="23"/>
      <c r="AE431" s="23"/>
      <c r="AF431" s="23"/>
      <c r="AG431" s="23" t="s">
        <v>2004</v>
      </c>
      <c r="AH431" s="23"/>
      <c r="AI431" s="23"/>
      <c r="AJ431" s="23"/>
      <c r="AK431" s="23"/>
      <c r="AL431" s="35" t="s">
        <v>236</v>
      </c>
      <c r="AM431" s="23" t="s">
        <v>2004</v>
      </c>
      <c r="AN431" s="23"/>
      <c r="AO431" s="23" t="s">
        <v>965</v>
      </c>
      <c r="AP431" s="23"/>
      <c r="AQ431" s="1" t="s">
        <v>172</v>
      </c>
      <c r="AR431" s="269"/>
      <c r="AS431" s="270"/>
      <c r="AT431" s="271"/>
      <c r="AU431" s="271"/>
      <c r="AV431" s="1" t="s">
        <v>2004</v>
      </c>
      <c r="AW431" s="1"/>
      <c r="AX431" s="1"/>
      <c r="AY431" s="1"/>
      <c r="AZ431" s="1"/>
      <c r="BA431" s="1"/>
    </row>
    <row r="432" spans="1:53" ht="231" customHeight="1">
      <c r="A432" s="21">
        <v>428</v>
      </c>
      <c r="B432" s="35" t="s">
        <v>3194</v>
      </c>
      <c r="C432" s="35" t="s">
        <v>3195</v>
      </c>
      <c r="D432" s="80" t="s">
        <v>2775</v>
      </c>
      <c r="E432" s="115" t="s">
        <v>6147</v>
      </c>
      <c r="F432" s="79" t="s">
        <v>4730</v>
      </c>
      <c r="G432" s="1" t="s">
        <v>1182</v>
      </c>
      <c r="H432" s="23" t="s">
        <v>2010</v>
      </c>
      <c r="I432" s="109" t="str">
        <f>IF(HL!B431="","",HYPERLINK(HL!B431,"表示"))</f>
        <v>表示</v>
      </c>
      <c r="J432" s="108" t="str">
        <f>IF(HL!C431="","",HYPERLINK(HL!C431,2))</f>
        <v/>
      </c>
      <c r="K432" s="108" t="str">
        <f>IF(HL!D431="","",HYPERLINK(HL!D431,3))</f>
        <v/>
      </c>
      <c r="L432" s="108" t="str">
        <f>IF(HL!E431="","",HYPERLINK(HL!E431,4))</f>
        <v/>
      </c>
      <c r="M432" s="108" t="str">
        <f>IF(HL!F431="","",HYPERLINK(HL!F431,5))</f>
        <v/>
      </c>
      <c r="N432" s="108" t="str">
        <f>IF(HL!G431="","",HYPERLINK(HL!G431,6))</f>
        <v/>
      </c>
      <c r="O432" s="108" t="str">
        <f>IF(HL!H431="","",HYPERLINK(HL!H431,7))</f>
        <v/>
      </c>
      <c r="P432" s="108" t="str">
        <f>IF(HL!I431="","",HYPERLINK(HL!I431,8))</f>
        <v/>
      </c>
      <c r="Q432" s="108" t="str">
        <f>IF(HL!J431="","",HYPERLINK(HL!J431,9))</f>
        <v/>
      </c>
      <c r="R432" s="108" t="str">
        <f>IF(HL!K431="","",HYPERLINK(HL!K431,10))</f>
        <v/>
      </c>
      <c r="S432" s="108" t="str">
        <f>IF(HL!L431="","",HYPERLINK(HL!L431,11))</f>
        <v/>
      </c>
      <c r="T432" s="108" t="str">
        <f>IF(HL!M431="","",HYPERLINK(HL!M431,12))</f>
        <v/>
      </c>
      <c r="U432" s="108" t="str">
        <f>IF(HL!N431="","",HYPERLINK(HL!N431,13))</f>
        <v/>
      </c>
      <c r="V432" s="84" t="str">
        <f>IF(HL!O431="","",HYPERLINK(HL!O431,14))</f>
        <v/>
      </c>
      <c r="W432" s="81" t="str">
        <f>IF(HL!P431="","－",HYPERLINK(HL!P431,"表示"))</f>
        <v>表示</v>
      </c>
      <c r="X432" s="163">
        <v>38524</v>
      </c>
      <c r="Y432" s="164">
        <v>39108</v>
      </c>
      <c r="Z432" s="1" t="str">
        <f t="shared" si="12"/>
        <v>2007</v>
      </c>
      <c r="AA432" s="1">
        <f t="shared" si="13"/>
        <v>19</v>
      </c>
      <c r="AB432" s="23" t="s">
        <v>2004</v>
      </c>
      <c r="AC432" s="23"/>
      <c r="AD432" s="23"/>
      <c r="AE432" s="23" t="s">
        <v>2004</v>
      </c>
      <c r="AF432" s="23"/>
      <c r="AG432" s="23"/>
      <c r="AH432" s="23"/>
      <c r="AI432" s="23"/>
      <c r="AJ432" s="23"/>
      <c r="AK432" s="23"/>
      <c r="AL432" s="35" t="s">
        <v>510</v>
      </c>
      <c r="AM432" s="23"/>
      <c r="AN432" s="23" t="s">
        <v>2004</v>
      </c>
      <c r="AO432" s="1" t="s">
        <v>26</v>
      </c>
      <c r="AP432" s="1"/>
      <c r="AQ432" s="1"/>
      <c r="AR432" s="269"/>
      <c r="AS432" s="270"/>
      <c r="AT432" s="271"/>
      <c r="AU432" s="271"/>
      <c r="AV432" s="1" t="s">
        <v>2004</v>
      </c>
      <c r="AW432" s="1"/>
      <c r="AX432" s="1"/>
      <c r="AY432" s="1"/>
      <c r="AZ432" s="1" t="s">
        <v>2004</v>
      </c>
      <c r="BA432" s="1"/>
    </row>
    <row r="433" spans="1:53" ht="70.25" customHeight="1">
      <c r="A433" s="21">
        <v>429</v>
      </c>
      <c r="B433" s="35" t="s">
        <v>3196</v>
      </c>
      <c r="C433" s="35" t="s">
        <v>912</v>
      </c>
      <c r="D433" s="80">
        <v>114</v>
      </c>
      <c r="E433" s="115" t="s">
        <v>6118</v>
      </c>
      <c r="F433" s="79" t="s">
        <v>4293</v>
      </c>
      <c r="G433" s="1" t="s">
        <v>1182</v>
      </c>
      <c r="H433" s="1" t="s">
        <v>19</v>
      </c>
      <c r="I433" s="109" t="str">
        <f>IF(HL!B432="","",HYPERLINK(HL!B432,"表示"))</f>
        <v>表示</v>
      </c>
      <c r="J433" s="108">
        <f>IF(HL!C432="","",HYPERLINK(HL!C432,2))</f>
        <v>2</v>
      </c>
      <c r="K433" s="108">
        <f>IF(HL!D432="","",HYPERLINK(HL!D432,3))</f>
        <v>3</v>
      </c>
      <c r="L433" s="108" t="str">
        <f>IF(HL!E432="","",HYPERLINK(HL!E432,4))</f>
        <v/>
      </c>
      <c r="M433" s="108" t="str">
        <f>IF(HL!F432="","",HYPERLINK(HL!F432,5))</f>
        <v/>
      </c>
      <c r="N433" s="108" t="str">
        <f>IF(HL!G432="","",HYPERLINK(HL!G432,6))</f>
        <v/>
      </c>
      <c r="O433" s="108" t="str">
        <f>IF(HL!H432="","",HYPERLINK(HL!H432,7))</f>
        <v/>
      </c>
      <c r="P433" s="108" t="str">
        <f>IF(HL!I432="","",HYPERLINK(HL!I432,8))</f>
        <v/>
      </c>
      <c r="Q433" s="108" t="str">
        <f>IF(HL!J432="","",HYPERLINK(HL!J432,9))</f>
        <v/>
      </c>
      <c r="R433" s="108" t="str">
        <f>IF(HL!K432="","",HYPERLINK(HL!K432,10))</f>
        <v/>
      </c>
      <c r="S433" s="108" t="str">
        <f>IF(HL!L432="","",HYPERLINK(HL!L432,11))</f>
        <v/>
      </c>
      <c r="T433" s="108" t="str">
        <f>IF(HL!M432="","",HYPERLINK(HL!M432,12))</f>
        <v/>
      </c>
      <c r="U433" s="108" t="str">
        <f>IF(HL!N432="","",HYPERLINK(HL!N432,13))</f>
        <v/>
      </c>
      <c r="V433" s="84" t="str">
        <f>IF(HL!O432="","",HYPERLINK(HL!O432,14))</f>
        <v/>
      </c>
      <c r="W433" s="81" t="str">
        <f>IF(HL!P432="","－",HYPERLINK(HL!P432,"表示"))</f>
        <v>表示</v>
      </c>
      <c r="X433" s="163">
        <v>37607</v>
      </c>
      <c r="Y433" s="164">
        <v>39108</v>
      </c>
      <c r="Z433" s="1" t="str">
        <f t="shared" si="12"/>
        <v>2007</v>
      </c>
      <c r="AA433" s="1">
        <f t="shared" si="13"/>
        <v>49</v>
      </c>
      <c r="AB433" s="23" t="s">
        <v>2004</v>
      </c>
      <c r="AC433" s="23"/>
      <c r="AD433" s="23"/>
      <c r="AE433" s="23"/>
      <c r="AF433" s="23"/>
      <c r="AG433" s="23"/>
      <c r="AH433" s="23"/>
      <c r="AI433" s="23"/>
      <c r="AJ433" s="23"/>
      <c r="AK433" s="23"/>
      <c r="AL433" s="35" t="s">
        <v>2412</v>
      </c>
      <c r="AM433" s="23" t="s">
        <v>2004</v>
      </c>
      <c r="AN433" s="23" t="s">
        <v>2004</v>
      </c>
      <c r="AO433" s="1" t="s">
        <v>551</v>
      </c>
      <c r="AP433" s="1"/>
      <c r="AQ433" s="1"/>
      <c r="AR433" s="269"/>
      <c r="AS433" s="270"/>
      <c r="AT433" s="271"/>
      <c r="AU433" s="271"/>
      <c r="AV433" s="1" t="s">
        <v>2004</v>
      </c>
      <c r="AW433" s="1"/>
      <c r="AX433" s="1"/>
      <c r="AY433" s="1"/>
      <c r="AZ433" s="1"/>
      <c r="BA433" s="1"/>
    </row>
    <row r="434" spans="1:53" ht="70.25" customHeight="1">
      <c r="A434" s="21">
        <v>430</v>
      </c>
      <c r="B434" s="35" t="s">
        <v>3197</v>
      </c>
      <c r="C434" s="35" t="s">
        <v>913</v>
      </c>
      <c r="D434" s="80">
        <v>212</v>
      </c>
      <c r="E434" s="115" t="s">
        <v>5277</v>
      </c>
      <c r="F434" s="79" t="s">
        <v>4294</v>
      </c>
      <c r="G434" s="1" t="s">
        <v>1182</v>
      </c>
      <c r="H434" s="23" t="s">
        <v>2005</v>
      </c>
      <c r="I434" s="109" t="str">
        <f>IF(HL!B433="","",HYPERLINK(HL!B433,"表示"))</f>
        <v>表示</v>
      </c>
      <c r="J434" s="108">
        <f>IF(HL!C433="","",HYPERLINK(HL!C433,2))</f>
        <v>2</v>
      </c>
      <c r="K434" s="108">
        <f>IF(HL!D433="","",HYPERLINK(HL!D433,3))</f>
        <v>3</v>
      </c>
      <c r="L434" s="108">
        <f>IF(HL!E433="","",HYPERLINK(HL!E433,4))</f>
        <v>4</v>
      </c>
      <c r="M434" s="108" t="str">
        <f>IF(HL!F433="","",HYPERLINK(HL!F433,5))</f>
        <v/>
      </c>
      <c r="N434" s="108" t="str">
        <f>IF(HL!G433="","",HYPERLINK(HL!G433,6))</f>
        <v/>
      </c>
      <c r="O434" s="108" t="str">
        <f>IF(HL!H433="","",HYPERLINK(HL!H433,7))</f>
        <v/>
      </c>
      <c r="P434" s="108" t="str">
        <f>IF(HL!I433="","",HYPERLINK(HL!I433,8))</f>
        <v/>
      </c>
      <c r="Q434" s="108" t="str">
        <f>IF(HL!J433="","",HYPERLINK(HL!J433,9))</f>
        <v/>
      </c>
      <c r="R434" s="108" t="str">
        <f>IF(HL!K433="","",HYPERLINK(HL!K433,10))</f>
        <v/>
      </c>
      <c r="S434" s="108" t="str">
        <f>IF(HL!L433="","",HYPERLINK(HL!L433,11))</f>
        <v/>
      </c>
      <c r="T434" s="108" t="str">
        <f>IF(HL!M433="","",HYPERLINK(HL!M433,12))</f>
        <v/>
      </c>
      <c r="U434" s="108" t="str">
        <f>IF(HL!N433="","",HYPERLINK(HL!N433,13))</f>
        <v/>
      </c>
      <c r="V434" s="84" t="str">
        <f>IF(HL!O433="","",HYPERLINK(HL!O433,14))</f>
        <v/>
      </c>
      <c r="W434" s="81" t="str">
        <f>IF(HL!P433="","－",HYPERLINK(HL!P433,"表示"))</f>
        <v>表示</v>
      </c>
      <c r="X434" s="163">
        <v>38533</v>
      </c>
      <c r="Y434" s="164">
        <v>39108</v>
      </c>
      <c r="Z434" s="1" t="str">
        <f t="shared" si="12"/>
        <v>2007</v>
      </c>
      <c r="AA434" s="1">
        <f t="shared" si="13"/>
        <v>18</v>
      </c>
      <c r="AB434" s="23"/>
      <c r="AC434" s="23"/>
      <c r="AD434" s="23" t="s">
        <v>2004</v>
      </c>
      <c r="AE434" s="23"/>
      <c r="AF434" s="23"/>
      <c r="AG434" s="23"/>
      <c r="AH434" s="23"/>
      <c r="AI434" s="23"/>
      <c r="AJ434" s="23"/>
      <c r="AK434" s="23"/>
      <c r="AL434" s="35" t="s">
        <v>899</v>
      </c>
      <c r="AM434" s="23"/>
      <c r="AN434" s="23" t="s">
        <v>2004</v>
      </c>
      <c r="AO434" s="1" t="s">
        <v>965</v>
      </c>
      <c r="AP434" s="1"/>
      <c r="AQ434" s="1"/>
      <c r="AR434" s="269"/>
      <c r="AS434" s="270"/>
      <c r="AT434" s="271"/>
      <c r="AU434" s="271"/>
      <c r="AV434" s="1"/>
      <c r="AW434" s="1" t="s">
        <v>2004</v>
      </c>
      <c r="AX434" s="1"/>
      <c r="AY434" s="1"/>
      <c r="AZ434" s="1"/>
      <c r="BA434" s="1"/>
    </row>
    <row r="435" spans="1:53" ht="70.25" customHeight="1">
      <c r="A435" s="21">
        <v>431</v>
      </c>
      <c r="B435" s="35" t="s">
        <v>3198</v>
      </c>
      <c r="C435" s="35" t="s">
        <v>3199</v>
      </c>
      <c r="D435" s="80">
        <v>249</v>
      </c>
      <c r="E435" s="115" t="s">
        <v>1597</v>
      </c>
      <c r="F435" s="79" t="s">
        <v>2341</v>
      </c>
      <c r="G435" s="1" t="s">
        <v>1182</v>
      </c>
      <c r="H435" s="1" t="s">
        <v>674</v>
      </c>
      <c r="I435" s="109" t="str">
        <f>IF(HL!B434="","",HYPERLINK(HL!B434,"表示"))</f>
        <v>表示</v>
      </c>
      <c r="J435" s="108">
        <f>IF(HL!C434="","",HYPERLINK(HL!C434,2))</f>
        <v>2</v>
      </c>
      <c r="K435" s="108">
        <f>IF(HL!D434="","",HYPERLINK(HL!D434,3))</f>
        <v>3</v>
      </c>
      <c r="L435" s="108">
        <f>IF(HL!E434="","",HYPERLINK(HL!E434,4))</f>
        <v>4</v>
      </c>
      <c r="M435" s="108" t="str">
        <f>IF(HL!F434="","",HYPERLINK(HL!F434,5))</f>
        <v/>
      </c>
      <c r="N435" s="108" t="str">
        <f>IF(HL!G434="","",HYPERLINK(HL!G434,6))</f>
        <v/>
      </c>
      <c r="O435" s="108" t="str">
        <f>IF(HL!H434="","",HYPERLINK(HL!H434,7))</f>
        <v/>
      </c>
      <c r="P435" s="108" t="str">
        <f>IF(HL!I434="","",HYPERLINK(HL!I434,8))</f>
        <v/>
      </c>
      <c r="Q435" s="108" t="str">
        <f>IF(HL!J434="","",HYPERLINK(HL!J434,9))</f>
        <v/>
      </c>
      <c r="R435" s="108" t="str">
        <f>IF(HL!K434="","",HYPERLINK(HL!K434,10))</f>
        <v/>
      </c>
      <c r="S435" s="108" t="str">
        <f>IF(HL!L434="","",HYPERLINK(HL!L434,11))</f>
        <v/>
      </c>
      <c r="T435" s="108" t="str">
        <f>IF(HL!M434="","",HYPERLINK(HL!M434,12))</f>
        <v/>
      </c>
      <c r="U435" s="108" t="str">
        <f>IF(HL!N434="","",HYPERLINK(HL!N434,13))</f>
        <v/>
      </c>
      <c r="V435" s="84" t="str">
        <f>IF(HL!O434="","",HYPERLINK(HL!O434,14))</f>
        <v/>
      </c>
      <c r="W435" s="81" t="str">
        <f>IF(HL!P434="","－",HYPERLINK(HL!P434,"表示"))</f>
        <v>表示</v>
      </c>
      <c r="X435" s="163">
        <v>37614</v>
      </c>
      <c r="Y435" s="164">
        <v>39108</v>
      </c>
      <c r="Z435" s="1" t="str">
        <f t="shared" si="12"/>
        <v>2007</v>
      </c>
      <c r="AA435" s="1">
        <f t="shared" si="13"/>
        <v>49</v>
      </c>
      <c r="AB435" s="23" t="s">
        <v>2004</v>
      </c>
      <c r="AC435" s="23"/>
      <c r="AD435" s="23"/>
      <c r="AE435" s="23"/>
      <c r="AF435" s="23"/>
      <c r="AG435" s="23"/>
      <c r="AH435" s="23"/>
      <c r="AI435" s="23"/>
      <c r="AJ435" s="23"/>
      <c r="AK435" s="23"/>
      <c r="AL435" s="35" t="s">
        <v>507</v>
      </c>
      <c r="AM435" s="23"/>
      <c r="AN435" s="23" t="s">
        <v>2004</v>
      </c>
      <c r="AO435" s="1" t="s">
        <v>8</v>
      </c>
      <c r="AP435" s="1"/>
      <c r="AQ435" s="1"/>
      <c r="AR435" s="269"/>
      <c r="AS435" s="270"/>
      <c r="AT435" s="273"/>
      <c r="AU435" s="273"/>
      <c r="AV435" s="1" t="s">
        <v>2004</v>
      </c>
      <c r="AW435" s="1"/>
      <c r="AX435" s="1"/>
      <c r="AY435" s="1"/>
      <c r="AZ435" s="1"/>
      <c r="BA435" s="1"/>
    </row>
    <row r="436" spans="1:53" ht="155.25" customHeight="1">
      <c r="A436" s="21">
        <v>432</v>
      </c>
      <c r="B436" s="35" t="s">
        <v>915</v>
      </c>
      <c r="C436" s="35" t="s">
        <v>2973</v>
      </c>
      <c r="D436" s="80">
        <v>239</v>
      </c>
      <c r="E436" s="115" t="s">
        <v>2150</v>
      </c>
      <c r="F436" s="79" t="s">
        <v>4731</v>
      </c>
      <c r="G436" s="1" t="s">
        <v>1182</v>
      </c>
      <c r="H436" s="1" t="s">
        <v>19</v>
      </c>
      <c r="I436" s="109" t="str">
        <f>IF(HL!B435="","",HYPERLINK(HL!B435,"表示"))</f>
        <v>表示</v>
      </c>
      <c r="J436" s="108" t="str">
        <f>IF(HL!C435="","",HYPERLINK(HL!C435,2))</f>
        <v/>
      </c>
      <c r="K436" s="108" t="str">
        <f>IF(HL!D435="","",HYPERLINK(HL!D435,3))</f>
        <v/>
      </c>
      <c r="L436" s="108" t="str">
        <f>IF(HL!E435="","",HYPERLINK(HL!E435,4))</f>
        <v/>
      </c>
      <c r="M436" s="108" t="str">
        <f>IF(HL!F435="","",HYPERLINK(HL!F435,5))</f>
        <v/>
      </c>
      <c r="N436" s="108" t="str">
        <f>IF(HL!G435="","",HYPERLINK(HL!G435,6))</f>
        <v/>
      </c>
      <c r="O436" s="108" t="str">
        <f>IF(HL!H435="","",HYPERLINK(HL!H435,7))</f>
        <v/>
      </c>
      <c r="P436" s="108" t="str">
        <f>IF(HL!I435="","",HYPERLINK(HL!I435,8))</f>
        <v/>
      </c>
      <c r="Q436" s="108" t="str">
        <f>IF(HL!J435="","",HYPERLINK(HL!J435,9))</f>
        <v/>
      </c>
      <c r="R436" s="108" t="str">
        <f>IF(HL!K435="","",HYPERLINK(HL!K435,10))</f>
        <v/>
      </c>
      <c r="S436" s="108" t="str">
        <f>IF(HL!L435="","",HYPERLINK(HL!L435,11))</f>
        <v/>
      </c>
      <c r="T436" s="108" t="str">
        <f>IF(HL!M435="","",HYPERLINK(HL!M435,12))</f>
        <v/>
      </c>
      <c r="U436" s="108" t="str">
        <f>IF(HL!N435="","",HYPERLINK(HL!N435,13))</f>
        <v/>
      </c>
      <c r="V436" s="84" t="str">
        <f>IF(HL!O435="","",HYPERLINK(HL!O435,14))</f>
        <v/>
      </c>
      <c r="W436" s="81" t="str">
        <f>IF(HL!P435="","－",HYPERLINK(HL!P435,"表示"))</f>
        <v>表示</v>
      </c>
      <c r="X436" s="163">
        <v>37832</v>
      </c>
      <c r="Y436" s="164">
        <v>39108</v>
      </c>
      <c r="Z436" s="1" t="str">
        <f t="shared" si="12"/>
        <v>2007</v>
      </c>
      <c r="AA436" s="1">
        <f t="shared" si="13"/>
        <v>41</v>
      </c>
      <c r="AB436" s="23"/>
      <c r="AC436" s="23"/>
      <c r="AD436" s="23"/>
      <c r="AE436" s="23" t="s">
        <v>2004</v>
      </c>
      <c r="AF436" s="23"/>
      <c r="AG436" s="23"/>
      <c r="AH436" s="23"/>
      <c r="AI436" s="23"/>
      <c r="AJ436" s="23"/>
      <c r="AK436" s="23"/>
      <c r="AL436" s="35" t="s">
        <v>914</v>
      </c>
      <c r="AM436" s="23" t="s">
        <v>2004</v>
      </c>
      <c r="AN436" s="23"/>
      <c r="AO436" s="23" t="s">
        <v>965</v>
      </c>
      <c r="AP436" s="23"/>
      <c r="AQ436" s="23"/>
      <c r="AR436" s="269"/>
      <c r="AS436" s="270"/>
      <c r="AT436" s="269"/>
      <c r="AU436" s="269"/>
      <c r="AV436" s="1"/>
      <c r="AW436" s="1" t="s">
        <v>2004</v>
      </c>
      <c r="AX436" s="1"/>
      <c r="AY436" s="1"/>
      <c r="AZ436" s="1"/>
      <c r="BA436" s="1"/>
    </row>
    <row r="437" spans="1:53" ht="70.25" customHeight="1">
      <c r="A437" s="21">
        <v>433</v>
      </c>
      <c r="B437" s="35" t="s">
        <v>918</v>
      </c>
      <c r="C437" s="35" t="s">
        <v>919</v>
      </c>
      <c r="D437" s="88">
        <v>254</v>
      </c>
      <c r="E437" s="115" t="s">
        <v>6148</v>
      </c>
      <c r="F437" s="89" t="s">
        <v>864</v>
      </c>
      <c r="G437" s="1" t="s">
        <v>1182</v>
      </c>
      <c r="H437" s="1" t="s">
        <v>24</v>
      </c>
      <c r="I437" s="109" t="str">
        <f>IF(HL!B436="","",HYPERLINK(HL!B436,"表示"))</f>
        <v>表示</v>
      </c>
      <c r="J437" s="108"/>
      <c r="K437" s="108" t="str">
        <f>IF(HL!D436="","",HYPERLINK(HL!D436,3))</f>
        <v/>
      </c>
      <c r="L437" s="108" t="str">
        <f>IF(HL!E436="","",HYPERLINK(HL!E436,4))</f>
        <v/>
      </c>
      <c r="M437" s="108" t="str">
        <f>IF(HL!F436="","",HYPERLINK(HL!F436,5))</f>
        <v/>
      </c>
      <c r="N437" s="108" t="str">
        <f>IF(HL!G436="","",HYPERLINK(HL!G436,6))</f>
        <v/>
      </c>
      <c r="O437" s="108" t="str">
        <f>IF(HL!H436="","",HYPERLINK(HL!H436,7))</f>
        <v/>
      </c>
      <c r="P437" s="108" t="str">
        <f>IF(HL!I436="","",HYPERLINK(HL!I436,8))</f>
        <v/>
      </c>
      <c r="Q437" s="108" t="str">
        <f>IF(HL!J436="","",HYPERLINK(HL!J436,9))</f>
        <v/>
      </c>
      <c r="R437" s="108" t="str">
        <f>IF(HL!K436="","",HYPERLINK(HL!K436,10))</f>
        <v/>
      </c>
      <c r="S437" s="108" t="str">
        <f>IF(HL!L436="","",HYPERLINK(HL!L436,11))</f>
        <v/>
      </c>
      <c r="T437" s="108" t="str">
        <f>IF(HL!M436="","",HYPERLINK(HL!M436,12))</f>
        <v/>
      </c>
      <c r="U437" s="108" t="str">
        <f>IF(HL!N436="","",HYPERLINK(HL!N436,13))</f>
        <v/>
      </c>
      <c r="V437" s="84" t="str">
        <f>IF(HL!O436="","",HYPERLINK(HL!O436,14))</f>
        <v/>
      </c>
      <c r="W437" s="81" t="str">
        <f>IF(HL!P436="","－",HYPERLINK(HL!P436,"表示"))</f>
        <v>表示</v>
      </c>
      <c r="X437" s="163">
        <v>37950</v>
      </c>
      <c r="Y437" s="164">
        <v>39108</v>
      </c>
      <c r="Z437" s="1" t="str">
        <f t="shared" si="12"/>
        <v>2007</v>
      </c>
      <c r="AA437" s="1">
        <f t="shared" si="13"/>
        <v>38</v>
      </c>
      <c r="AB437" s="23"/>
      <c r="AC437" s="23"/>
      <c r="AD437" s="23" t="s">
        <v>2004</v>
      </c>
      <c r="AE437" s="23"/>
      <c r="AF437" s="23"/>
      <c r="AG437" s="23"/>
      <c r="AH437" s="23"/>
      <c r="AI437" s="23"/>
      <c r="AJ437" s="23"/>
      <c r="AK437" s="23"/>
      <c r="AL437" s="35" t="s">
        <v>917</v>
      </c>
      <c r="AM437" s="23"/>
      <c r="AN437" s="23" t="s">
        <v>2004</v>
      </c>
      <c r="AO437" s="1" t="s">
        <v>551</v>
      </c>
      <c r="AP437" s="1"/>
      <c r="AQ437" s="1"/>
      <c r="AR437" s="269"/>
      <c r="AS437" s="270"/>
      <c r="AT437" s="271"/>
      <c r="AU437" s="271"/>
      <c r="AV437" s="1" t="s">
        <v>2004</v>
      </c>
      <c r="AW437" s="1"/>
      <c r="AX437" s="1"/>
      <c r="AY437" s="1"/>
      <c r="AZ437" s="1"/>
      <c r="BA437" s="1"/>
    </row>
    <row r="438" spans="1:53" ht="70.25" customHeight="1">
      <c r="A438" s="21">
        <v>434</v>
      </c>
      <c r="B438" s="35" t="s">
        <v>3200</v>
      </c>
      <c r="C438" s="35" t="s">
        <v>921</v>
      </c>
      <c r="D438" s="88">
        <v>117</v>
      </c>
      <c r="E438" s="115" t="s">
        <v>1374</v>
      </c>
      <c r="F438" s="89" t="s">
        <v>4295</v>
      </c>
      <c r="G438" s="1" t="s">
        <v>1182</v>
      </c>
      <c r="H438" s="1" t="s">
        <v>2008</v>
      </c>
      <c r="I438" s="109" t="str">
        <f>IF(HL!B437="","",HYPERLINK(HL!B437,"表示"))</f>
        <v>表示</v>
      </c>
      <c r="J438" s="108" t="str">
        <f>IF(HL!C437="","",HYPERLINK(HL!C437,2))</f>
        <v/>
      </c>
      <c r="K438" s="108" t="str">
        <f>IF(HL!D437="","",HYPERLINK(HL!D437,3))</f>
        <v/>
      </c>
      <c r="L438" s="108" t="str">
        <f>IF(HL!E437="","",HYPERLINK(HL!E437,4))</f>
        <v/>
      </c>
      <c r="M438" s="108" t="str">
        <f>IF(HL!F437="","",HYPERLINK(HL!F437,5))</f>
        <v/>
      </c>
      <c r="N438" s="108" t="str">
        <f>IF(HL!G437="","",HYPERLINK(HL!G437,6))</f>
        <v/>
      </c>
      <c r="O438" s="108" t="str">
        <f>IF(HL!H437="","",HYPERLINK(HL!H437,7))</f>
        <v/>
      </c>
      <c r="P438" s="108" t="str">
        <f>IF(HL!I437="","",HYPERLINK(HL!I437,8))</f>
        <v/>
      </c>
      <c r="Q438" s="108" t="str">
        <f>IF(HL!J437="","",HYPERLINK(HL!J437,9))</f>
        <v/>
      </c>
      <c r="R438" s="108" t="str">
        <f>IF(HL!K437="","",HYPERLINK(HL!K437,10))</f>
        <v/>
      </c>
      <c r="S438" s="108" t="str">
        <f>IF(HL!L437="","",HYPERLINK(HL!L437,11))</f>
        <v/>
      </c>
      <c r="T438" s="108" t="str">
        <f>IF(HL!M437="","",HYPERLINK(HL!M437,12))</f>
        <v/>
      </c>
      <c r="U438" s="108" t="str">
        <f>IF(HL!N437="","",HYPERLINK(HL!N437,13))</f>
        <v/>
      </c>
      <c r="V438" s="84" t="str">
        <f>IF(HL!O437="","",HYPERLINK(HL!O437,14))</f>
        <v/>
      </c>
      <c r="W438" s="81" t="str">
        <f>IF(HL!P437="","－",HYPERLINK(HL!P437,"表示"))</f>
        <v>表示</v>
      </c>
      <c r="X438" s="163">
        <v>38442</v>
      </c>
      <c r="Y438" s="164">
        <v>39108</v>
      </c>
      <c r="Z438" s="1" t="str">
        <f t="shared" si="12"/>
        <v>2007</v>
      </c>
      <c r="AA438" s="1">
        <f t="shared" si="13"/>
        <v>21</v>
      </c>
      <c r="AB438" s="23" t="s">
        <v>2004</v>
      </c>
      <c r="AC438" s="23"/>
      <c r="AD438" s="23"/>
      <c r="AE438" s="23"/>
      <c r="AF438" s="23"/>
      <c r="AG438" s="23"/>
      <c r="AH438" s="23"/>
      <c r="AI438" s="23"/>
      <c r="AJ438" s="23"/>
      <c r="AK438" s="23"/>
      <c r="AL438" s="35" t="s">
        <v>920</v>
      </c>
      <c r="AM438" s="23" t="s">
        <v>2004</v>
      </c>
      <c r="AN438" s="23"/>
      <c r="AO438" s="23" t="s">
        <v>965</v>
      </c>
      <c r="AP438" s="23"/>
      <c r="AQ438" s="23"/>
      <c r="AR438" s="269"/>
      <c r="AS438" s="270"/>
      <c r="AT438" s="269"/>
      <c r="AU438" s="269"/>
      <c r="AV438" s="1" t="s">
        <v>2004</v>
      </c>
      <c r="AW438" s="1"/>
      <c r="AX438" s="1"/>
      <c r="AY438" s="1"/>
      <c r="AZ438" s="1"/>
      <c r="BA438" s="1"/>
    </row>
    <row r="439" spans="1:53" ht="70.25" customHeight="1">
      <c r="A439" s="21">
        <v>435</v>
      </c>
      <c r="B439" s="35" t="s">
        <v>3201</v>
      </c>
      <c r="C439" s="35" t="s">
        <v>922</v>
      </c>
      <c r="D439" s="80">
        <v>116</v>
      </c>
      <c r="E439" s="115" t="s">
        <v>1373</v>
      </c>
      <c r="F439" s="79" t="s">
        <v>4296</v>
      </c>
      <c r="G439" s="1" t="s">
        <v>1182</v>
      </c>
      <c r="H439" s="23" t="s">
        <v>2005</v>
      </c>
      <c r="I439" s="109" t="str">
        <f>IF(HL!B438="","",HYPERLINK(HL!B438,"表示"))</f>
        <v>表示</v>
      </c>
      <c r="J439" s="108" t="str">
        <f>IF(HL!C438="","",HYPERLINK(HL!C438,2))</f>
        <v/>
      </c>
      <c r="K439" s="108" t="str">
        <f>IF(HL!D438="","",HYPERLINK(HL!D438,3))</f>
        <v/>
      </c>
      <c r="L439" s="108" t="str">
        <f>IF(HL!E438="","",HYPERLINK(HL!E438,4))</f>
        <v/>
      </c>
      <c r="M439" s="108" t="str">
        <f>IF(HL!F438="","",HYPERLINK(HL!F438,5))</f>
        <v/>
      </c>
      <c r="N439" s="108" t="str">
        <f>IF(HL!G438="","",HYPERLINK(HL!G438,6))</f>
        <v/>
      </c>
      <c r="O439" s="108" t="str">
        <f>IF(HL!H438="","",HYPERLINK(HL!H438,7))</f>
        <v/>
      </c>
      <c r="P439" s="108" t="str">
        <f>IF(HL!I438="","",HYPERLINK(HL!I438,8))</f>
        <v/>
      </c>
      <c r="Q439" s="108" t="str">
        <f>IF(HL!J438="","",HYPERLINK(HL!J438,9))</f>
        <v/>
      </c>
      <c r="R439" s="108" t="str">
        <f>IF(HL!K438="","",HYPERLINK(HL!K438,10))</f>
        <v/>
      </c>
      <c r="S439" s="108" t="str">
        <f>IF(HL!L438="","",HYPERLINK(HL!L438,11))</f>
        <v/>
      </c>
      <c r="T439" s="108" t="str">
        <f>IF(HL!M438="","",HYPERLINK(HL!M438,12))</f>
        <v/>
      </c>
      <c r="U439" s="108" t="str">
        <f>IF(HL!N438="","",HYPERLINK(HL!N438,13))</f>
        <v/>
      </c>
      <c r="V439" s="84" t="str">
        <f>IF(HL!O438="","",HYPERLINK(HL!O438,14))</f>
        <v/>
      </c>
      <c r="W439" s="81" t="str">
        <f>IF(HL!P438="","－",HYPERLINK(HL!P438,"表示"))</f>
        <v>表示</v>
      </c>
      <c r="X439" s="163">
        <v>38456</v>
      </c>
      <c r="Y439" s="164">
        <v>39108</v>
      </c>
      <c r="Z439" s="1" t="str">
        <f t="shared" si="12"/>
        <v>2007</v>
      </c>
      <c r="AA439" s="1">
        <f t="shared" si="13"/>
        <v>21</v>
      </c>
      <c r="AB439" s="23" t="s">
        <v>2004</v>
      </c>
      <c r="AC439" s="23"/>
      <c r="AD439" s="23"/>
      <c r="AE439" s="23"/>
      <c r="AF439" s="23"/>
      <c r="AG439" s="23"/>
      <c r="AH439" s="23"/>
      <c r="AI439" s="23"/>
      <c r="AJ439" s="23"/>
      <c r="AK439" s="23"/>
      <c r="AL439" s="35" t="s">
        <v>505</v>
      </c>
      <c r="AM439" s="23"/>
      <c r="AN439" s="23" t="s">
        <v>2004</v>
      </c>
      <c r="AO439" s="1" t="s">
        <v>551</v>
      </c>
      <c r="AP439" s="1"/>
      <c r="AQ439" s="1"/>
      <c r="AR439" s="269"/>
      <c r="AS439" s="270"/>
      <c r="AT439" s="271"/>
      <c r="AU439" s="271"/>
      <c r="AV439" s="1" t="s">
        <v>2004</v>
      </c>
      <c r="AW439" s="1"/>
      <c r="AX439" s="1"/>
      <c r="AY439" s="1"/>
      <c r="AZ439" s="1" t="s">
        <v>2004</v>
      </c>
      <c r="BA439" s="1"/>
    </row>
    <row r="440" spans="1:53" ht="70.25" customHeight="1">
      <c r="A440" s="21">
        <v>436</v>
      </c>
      <c r="B440" s="35" t="s">
        <v>3202</v>
      </c>
      <c r="C440" s="35" t="s">
        <v>923</v>
      </c>
      <c r="D440" s="80">
        <v>399</v>
      </c>
      <c r="E440" s="115" t="s">
        <v>1878</v>
      </c>
      <c r="F440" s="79" t="s">
        <v>4297</v>
      </c>
      <c r="G440" s="1" t="s">
        <v>1182</v>
      </c>
      <c r="H440" s="23" t="s">
        <v>2010</v>
      </c>
      <c r="I440" s="109" t="str">
        <f>IF(HL!B439="","",HYPERLINK(HL!B439,"表示"))</f>
        <v>表示</v>
      </c>
      <c r="J440" s="108" t="str">
        <f>IF(HL!C439="","",HYPERLINK(HL!C439,2))</f>
        <v/>
      </c>
      <c r="K440" s="108" t="str">
        <f>IF(HL!D439="","",HYPERLINK(HL!D439,3))</f>
        <v/>
      </c>
      <c r="L440" s="108" t="str">
        <f>IF(HL!E439="","",HYPERLINK(HL!E439,4))</f>
        <v/>
      </c>
      <c r="M440" s="108" t="str">
        <f>IF(HL!F439="","",HYPERLINK(HL!F439,5))</f>
        <v/>
      </c>
      <c r="N440" s="108" t="str">
        <f>IF(HL!G439="","",HYPERLINK(HL!G439,6))</f>
        <v/>
      </c>
      <c r="O440" s="108" t="str">
        <f>IF(HL!H439="","",HYPERLINK(HL!H439,7))</f>
        <v/>
      </c>
      <c r="P440" s="108" t="str">
        <f>IF(HL!I439="","",HYPERLINK(HL!I439,8))</f>
        <v/>
      </c>
      <c r="Q440" s="108" t="str">
        <f>IF(HL!J439="","",HYPERLINK(HL!J439,9))</f>
        <v/>
      </c>
      <c r="R440" s="108" t="str">
        <f>IF(HL!K439="","",HYPERLINK(HL!K439,10))</f>
        <v/>
      </c>
      <c r="S440" s="108" t="str">
        <f>IF(HL!L439="","",HYPERLINK(HL!L439,11))</f>
        <v/>
      </c>
      <c r="T440" s="108" t="str">
        <f>IF(HL!M439="","",HYPERLINK(HL!M439,12))</f>
        <v/>
      </c>
      <c r="U440" s="108" t="str">
        <f>IF(HL!N439="","",HYPERLINK(HL!N439,13))</f>
        <v/>
      </c>
      <c r="V440" s="84" t="str">
        <f>IF(HL!O439="","",HYPERLINK(HL!O439,14))</f>
        <v/>
      </c>
      <c r="W440" s="81" t="str">
        <f>IF(HL!P439="","－",HYPERLINK(HL!P439,"表示"))</f>
        <v>表示</v>
      </c>
      <c r="X440" s="163">
        <v>38524</v>
      </c>
      <c r="Y440" s="164">
        <v>39108</v>
      </c>
      <c r="Z440" s="1" t="str">
        <f t="shared" si="12"/>
        <v>2007</v>
      </c>
      <c r="AA440" s="1">
        <f t="shared" si="13"/>
        <v>19</v>
      </c>
      <c r="AB440" s="23" t="s">
        <v>2004</v>
      </c>
      <c r="AC440" s="23"/>
      <c r="AD440" s="23"/>
      <c r="AE440" s="23"/>
      <c r="AF440" s="23"/>
      <c r="AG440" s="23"/>
      <c r="AH440" s="23"/>
      <c r="AI440" s="23"/>
      <c r="AJ440" s="23"/>
      <c r="AK440" s="23"/>
      <c r="AL440" s="35" t="s">
        <v>505</v>
      </c>
      <c r="AM440" s="23"/>
      <c r="AN440" s="23" t="s">
        <v>2004</v>
      </c>
      <c r="AO440" s="1" t="s">
        <v>26</v>
      </c>
      <c r="AP440" s="1"/>
      <c r="AQ440" s="1"/>
      <c r="AR440" s="269"/>
      <c r="AS440" s="270"/>
      <c r="AT440" s="271"/>
      <c r="AU440" s="271"/>
      <c r="AV440" s="1" t="s">
        <v>2004</v>
      </c>
      <c r="AW440" s="1"/>
      <c r="AX440" s="1"/>
      <c r="AY440" s="1"/>
      <c r="AZ440" s="1"/>
      <c r="BA440" s="1"/>
    </row>
    <row r="441" spans="1:53" ht="70.25" customHeight="1">
      <c r="A441" s="21">
        <v>437</v>
      </c>
      <c r="B441" s="35" t="s">
        <v>3203</v>
      </c>
      <c r="C441" s="35" t="s">
        <v>3204</v>
      </c>
      <c r="D441" s="80">
        <v>241</v>
      </c>
      <c r="E441" s="115" t="s">
        <v>5274</v>
      </c>
      <c r="F441" s="79" t="s">
        <v>4732</v>
      </c>
      <c r="G441" s="1" t="s">
        <v>1182</v>
      </c>
      <c r="H441" s="1" t="s">
        <v>24</v>
      </c>
      <c r="I441" s="109" t="str">
        <f>IF(HL!B440="","",HYPERLINK(HL!B440,"表示"))</f>
        <v>表示</v>
      </c>
      <c r="J441" s="108" t="str">
        <f>IF(HL!C440="","",HYPERLINK(HL!C440,2))</f>
        <v/>
      </c>
      <c r="K441" s="108" t="str">
        <f>IF(HL!D440="","",HYPERLINK(HL!D440,3))</f>
        <v/>
      </c>
      <c r="L441" s="108" t="str">
        <f>IF(HL!E440="","",HYPERLINK(HL!E440,4))</f>
        <v/>
      </c>
      <c r="M441" s="108" t="str">
        <f>IF(HL!F440="","",HYPERLINK(HL!F440,5))</f>
        <v/>
      </c>
      <c r="N441" s="108" t="str">
        <f>IF(HL!G440="","",HYPERLINK(HL!G440,6))</f>
        <v/>
      </c>
      <c r="O441" s="108" t="str">
        <f>IF(HL!H440="","",HYPERLINK(HL!H440,7))</f>
        <v/>
      </c>
      <c r="P441" s="108" t="str">
        <f>IF(HL!I440="","",HYPERLINK(HL!I440,8))</f>
        <v/>
      </c>
      <c r="Q441" s="108" t="str">
        <f>IF(HL!J440="","",HYPERLINK(HL!J440,9))</f>
        <v/>
      </c>
      <c r="R441" s="108" t="str">
        <f>IF(HL!K440="","",HYPERLINK(HL!K440,10))</f>
        <v/>
      </c>
      <c r="S441" s="108" t="str">
        <f>IF(HL!L440="","",HYPERLINK(HL!L440,11))</f>
        <v/>
      </c>
      <c r="T441" s="108" t="str">
        <f>IF(HL!M440="","",HYPERLINK(HL!M440,12))</f>
        <v/>
      </c>
      <c r="U441" s="108" t="str">
        <f>IF(HL!N440="","",HYPERLINK(HL!N440,13))</f>
        <v/>
      </c>
      <c r="V441" s="84" t="str">
        <f>IF(HL!O440="","",HYPERLINK(HL!O440,14))</f>
        <v/>
      </c>
      <c r="W441" s="81" t="str">
        <f>IF(HL!P440="","－",HYPERLINK(HL!P440,"表示"))</f>
        <v>表示</v>
      </c>
      <c r="X441" s="163">
        <v>38526</v>
      </c>
      <c r="Y441" s="164">
        <v>39108</v>
      </c>
      <c r="Z441" s="1" t="str">
        <f t="shared" si="12"/>
        <v>2007</v>
      </c>
      <c r="AA441" s="1">
        <f t="shared" si="13"/>
        <v>19</v>
      </c>
      <c r="AB441" s="23"/>
      <c r="AC441" s="23"/>
      <c r="AD441" s="23"/>
      <c r="AE441" s="23" t="s">
        <v>2004</v>
      </c>
      <c r="AF441" s="23"/>
      <c r="AG441" s="23" t="s">
        <v>2004</v>
      </c>
      <c r="AH441" s="23"/>
      <c r="AI441" s="23" t="s">
        <v>2004</v>
      </c>
      <c r="AJ441" s="23"/>
      <c r="AK441" s="23"/>
      <c r="AL441" s="35" t="s">
        <v>239</v>
      </c>
      <c r="AM441" s="23"/>
      <c r="AN441" s="23" t="s">
        <v>2004</v>
      </c>
      <c r="AO441" s="1" t="s">
        <v>551</v>
      </c>
      <c r="AP441" s="1"/>
      <c r="AQ441" s="1"/>
      <c r="AR441" s="269"/>
      <c r="AS441" s="270"/>
      <c r="AT441" s="271"/>
      <c r="AU441" s="271"/>
      <c r="AV441" s="1" t="s">
        <v>2004</v>
      </c>
      <c r="AW441" s="1"/>
      <c r="AX441" s="1"/>
      <c r="AY441" s="1"/>
      <c r="AZ441" s="1"/>
      <c r="BA441" s="1"/>
    </row>
    <row r="442" spans="1:53" ht="70.25" customHeight="1">
      <c r="A442" s="21">
        <v>438</v>
      </c>
      <c r="B442" s="35" t="s">
        <v>2928</v>
      </c>
      <c r="C442" s="35" t="s">
        <v>240</v>
      </c>
      <c r="D442" s="180">
        <v>399</v>
      </c>
      <c r="E442" s="115" t="s">
        <v>1878</v>
      </c>
      <c r="F442" s="79" t="s">
        <v>4298</v>
      </c>
      <c r="G442" s="1" t="s">
        <v>1182</v>
      </c>
      <c r="H442" s="1" t="s">
        <v>674</v>
      </c>
      <c r="I442" s="109" t="str">
        <f>IF(HL!B441="","",HYPERLINK(HL!B441,"表示"))</f>
        <v>表示</v>
      </c>
      <c r="J442" s="108">
        <f>IF(HL!C441="","",HYPERLINK(HL!C441,2))</f>
        <v>2</v>
      </c>
      <c r="K442" s="108" t="str">
        <f>IF(HL!D441="","",HYPERLINK(HL!D441,3))</f>
        <v/>
      </c>
      <c r="L442" s="108" t="str">
        <f>IF(HL!E441="","",HYPERLINK(HL!E441,4))</f>
        <v/>
      </c>
      <c r="M442" s="108" t="str">
        <f>IF(HL!F441="","",HYPERLINK(HL!F441,5))</f>
        <v/>
      </c>
      <c r="N442" s="108" t="str">
        <f>IF(HL!G441="","",HYPERLINK(HL!G441,6))</f>
        <v/>
      </c>
      <c r="O442" s="108" t="str">
        <f>IF(HL!H441="","",HYPERLINK(HL!H441,7))</f>
        <v/>
      </c>
      <c r="P442" s="108" t="str">
        <f>IF(HL!I441="","",HYPERLINK(HL!I441,8))</f>
        <v/>
      </c>
      <c r="Q442" s="108" t="str">
        <f>IF(HL!J441="","",HYPERLINK(HL!J441,9))</f>
        <v/>
      </c>
      <c r="R442" s="108" t="str">
        <f>IF(HL!K441="","",HYPERLINK(HL!K441,10))</f>
        <v/>
      </c>
      <c r="S442" s="108" t="str">
        <f>IF(HL!L441="","",HYPERLINK(HL!L441,11))</f>
        <v/>
      </c>
      <c r="T442" s="108" t="str">
        <f>IF(HL!M441="","",HYPERLINK(HL!M441,12))</f>
        <v/>
      </c>
      <c r="U442" s="108" t="str">
        <f>IF(HL!N441="","",HYPERLINK(HL!N441,13))</f>
        <v/>
      </c>
      <c r="V442" s="84" t="str">
        <f>IF(HL!O441="","",HYPERLINK(HL!O441,14))</f>
        <v/>
      </c>
      <c r="W442" s="81" t="str">
        <f>IF(HL!P441="","－",HYPERLINK(HL!P441,"表示"))</f>
        <v>表示</v>
      </c>
      <c r="X442" s="163">
        <v>38637</v>
      </c>
      <c r="Y442" s="164">
        <v>39108</v>
      </c>
      <c r="Z442" s="1" t="str">
        <f t="shared" si="12"/>
        <v>2007</v>
      </c>
      <c r="AA442" s="1">
        <f t="shared" si="13"/>
        <v>15</v>
      </c>
      <c r="AB442" s="23"/>
      <c r="AC442" s="23"/>
      <c r="AD442" s="23"/>
      <c r="AE442" s="23" t="s">
        <v>2004</v>
      </c>
      <c r="AF442" s="23"/>
      <c r="AG442" s="23"/>
      <c r="AH442" s="23"/>
      <c r="AI442" s="23"/>
      <c r="AJ442" s="23"/>
      <c r="AK442" s="23"/>
      <c r="AL442" s="35" t="s">
        <v>514</v>
      </c>
      <c r="AM442" s="23" t="s">
        <v>2004</v>
      </c>
      <c r="AN442" s="23"/>
      <c r="AO442" s="1" t="s">
        <v>8</v>
      </c>
      <c r="AP442" s="1"/>
      <c r="AQ442" s="1"/>
      <c r="AR442" s="269"/>
      <c r="AS442" s="270"/>
      <c r="AT442" s="271"/>
      <c r="AU442" s="271"/>
      <c r="AV442" s="1"/>
      <c r="AW442" s="1"/>
      <c r="AX442" s="1" t="s">
        <v>2004</v>
      </c>
      <c r="AY442" s="1"/>
      <c r="AZ442" s="1"/>
      <c r="BA442" s="1"/>
    </row>
    <row r="443" spans="1:53" ht="70.25" customHeight="1">
      <c r="A443" s="21">
        <v>439</v>
      </c>
      <c r="B443" s="35" t="s">
        <v>241</v>
      </c>
      <c r="C443" s="35" t="s">
        <v>242</v>
      </c>
      <c r="D443" s="80">
        <v>422</v>
      </c>
      <c r="E443" s="115" t="s">
        <v>2060</v>
      </c>
      <c r="F443" s="79" t="s">
        <v>483</v>
      </c>
      <c r="G443" s="1" t="s">
        <v>1182</v>
      </c>
      <c r="H443" s="1" t="s">
        <v>23</v>
      </c>
      <c r="I443" s="109" t="str">
        <f>IF(HL!B442="","",HYPERLINK(HL!B442,"表示"))</f>
        <v>表示</v>
      </c>
      <c r="J443" s="108" t="str">
        <f>IF(HL!C442="","",HYPERLINK(HL!C442,2))</f>
        <v/>
      </c>
      <c r="K443" s="108" t="str">
        <f>IF(HL!D442="","",HYPERLINK(HL!D442,3))</f>
        <v/>
      </c>
      <c r="L443" s="108" t="str">
        <f>IF(HL!E442="","",HYPERLINK(HL!E442,4))</f>
        <v/>
      </c>
      <c r="M443" s="108" t="str">
        <f>IF(HL!F442="","",HYPERLINK(HL!F442,5))</f>
        <v/>
      </c>
      <c r="N443" s="108" t="str">
        <f>IF(HL!G442="","",HYPERLINK(HL!G442,6))</f>
        <v/>
      </c>
      <c r="O443" s="108" t="str">
        <f>IF(HL!H442="","",HYPERLINK(HL!H442,7))</f>
        <v/>
      </c>
      <c r="P443" s="108" t="str">
        <f>IF(HL!I442="","",HYPERLINK(HL!I442,8))</f>
        <v/>
      </c>
      <c r="Q443" s="108" t="str">
        <f>IF(HL!J442="","",HYPERLINK(HL!J442,9))</f>
        <v/>
      </c>
      <c r="R443" s="108" t="str">
        <f>IF(HL!K442="","",HYPERLINK(HL!K442,10))</f>
        <v/>
      </c>
      <c r="S443" s="108" t="str">
        <f>IF(HL!L442="","",HYPERLINK(HL!L442,11))</f>
        <v/>
      </c>
      <c r="T443" s="108" t="str">
        <f>IF(HL!M442="","",HYPERLINK(HL!M442,12))</f>
        <v/>
      </c>
      <c r="U443" s="108" t="str">
        <f>IF(HL!N442="","",HYPERLINK(HL!N442,13))</f>
        <v/>
      </c>
      <c r="V443" s="84" t="str">
        <f>IF(HL!O442="","",HYPERLINK(HL!O442,14))</f>
        <v/>
      </c>
      <c r="W443" s="81" t="str">
        <f>IF(HL!P442="","－",HYPERLINK(HL!P442,"表示"))</f>
        <v>表示</v>
      </c>
      <c r="X443" s="163">
        <v>38390</v>
      </c>
      <c r="Y443" s="164">
        <v>39108</v>
      </c>
      <c r="Z443" s="1" t="str">
        <f t="shared" si="12"/>
        <v>2007</v>
      </c>
      <c r="AA443" s="1">
        <f t="shared" si="13"/>
        <v>23</v>
      </c>
      <c r="AB443" s="23"/>
      <c r="AC443" s="23"/>
      <c r="AD443" s="23" t="s">
        <v>2004</v>
      </c>
      <c r="AE443" s="23" t="s">
        <v>2004</v>
      </c>
      <c r="AF443" s="23"/>
      <c r="AG443" s="23"/>
      <c r="AH443" s="23"/>
      <c r="AI443" s="23"/>
      <c r="AJ443" s="23"/>
      <c r="AK443" s="23"/>
      <c r="AL443" s="35" t="s">
        <v>917</v>
      </c>
      <c r="AM443" s="23"/>
      <c r="AN443" s="23" t="s">
        <v>2004</v>
      </c>
      <c r="AO443" s="1" t="s">
        <v>551</v>
      </c>
      <c r="AP443" s="1"/>
      <c r="AQ443" s="1"/>
      <c r="AR443" s="269"/>
      <c r="AS443" s="270"/>
      <c r="AT443" s="271"/>
      <c r="AU443" s="271"/>
      <c r="AV443" s="1"/>
      <c r="AW443" s="1" t="s">
        <v>2004</v>
      </c>
      <c r="AX443" s="1"/>
      <c r="AY443" s="1"/>
      <c r="AZ443" s="1"/>
      <c r="BA443" s="1"/>
    </row>
    <row r="444" spans="1:53" ht="70.25" customHeight="1">
      <c r="A444" s="21">
        <v>440</v>
      </c>
      <c r="B444" s="35" t="s">
        <v>502</v>
      </c>
      <c r="C444" s="35" t="s">
        <v>503</v>
      </c>
      <c r="D444" s="88">
        <v>625</v>
      </c>
      <c r="E444" s="115" t="s">
        <v>1594</v>
      </c>
      <c r="F444" s="89" t="s">
        <v>945</v>
      </c>
      <c r="G444" s="1" t="s">
        <v>1182</v>
      </c>
      <c r="H444" s="1" t="s">
        <v>21</v>
      </c>
      <c r="I444" s="109" t="str">
        <f>IF(HL!B443="","",HYPERLINK(HL!B443,"表示"))</f>
        <v>表示</v>
      </c>
      <c r="J444" s="108" t="str">
        <f>IF(HL!C443="","",HYPERLINK(HL!C443,2))</f>
        <v/>
      </c>
      <c r="K444" s="108" t="str">
        <f>IF(HL!D443="","",HYPERLINK(HL!D443,3))</f>
        <v/>
      </c>
      <c r="L444" s="108" t="str">
        <f>IF(HL!E443="","",HYPERLINK(HL!E443,4))</f>
        <v/>
      </c>
      <c r="M444" s="108" t="str">
        <f>IF(HL!F443="","",HYPERLINK(HL!F443,5))</f>
        <v/>
      </c>
      <c r="N444" s="108" t="str">
        <f>IF(HL!G443="","",HYPERLINK(HL!G443,6))</f>
        <v/>
      </c>
      <c r="O444" s="108" t="str">
        <f>IF(HL!H443="","",HYPERLINK(HL!H443,7))</f>
        <v/>
      </c>
      <c r="P444" s="108" t="str">
        <f>IF(HL!I443="","",HYPERLINK(HL!I443,8))</f>
        <v/>
      </c>
      <c r="Q444" s="108" t="str">
        <f>IF(HL!J443="","",HYPERLINK(HL!J443,9))</f>
        <v/>
      </c>
      <c r="R444" s="108" t="str">
        <f>IF(HL!K443="","",HYPERLINK(HL!K443,10))</f>
        <v/>
      </c>
      <c r="S444" s="108" t="str">
        <f>IF(HL!L443="","",HYPERLINK(HL!L443,11))</f>
        <v/>
      </c>
      <c r="T444" s="108" t="str">
        <f>IF(HL!M443="","",HYPERLINK(HL!M443,12))</f>
        <v/>
      </c>
      <c r="U444" s="108" t="str">
        <f>IF(HL!N443="","",HYPERLINK(HL!N443,13))</f>
        <v/>
      </c>
      <c r="V444" s="84" t="str">
        <f>IF(HL!O443="","",HYPERLINK(HL!O443,14))</f>
        <v/>
      </c>
      <c r="W444" s="81" t="str">
        <f>IF(HL!P443="","－",HYPERLINK(HL!P443,"表示"))</f>
        <v>表示</v>
      </c>
      <c r="X444" s="163">
        <v>38856</v>
      </c>
      <c r="Y444" s="164">
        <v>39108</v>
      </c>
      <c r="Z444" s="1" t="str">
        <f t="shared" si="12"/>
        <v>2007</v>
      </c>
      <c r="AA444" s="1">
        <f t="shared" si="13"/>
        <v>8</v>
      </c>
      <c r="AB444" s="23"/>
      <c r="AC444" s="23"/>
      <c r="AD444" s="23"/>
      <c r="AE444" s="23" t="s">
        <v>2004</v>
      </c>
      <c r="AF444" s="23"/>
      <c r="AG444" s="23"/>
      <c r="AH444" s="23"/>
      <c r="AI444" s="23"/>
      <c r="AJ444" s="23"/>
      <c r="AK444" s="23"/>
      <c r="AL444" s="35" t="s">
        <v>215</v>
      </c>
      <c r="AM444" s="23"/>
      <c r="AN444" s="23" t="s">
        <v>2004</v>
      </c>
      <c r="AO444" s="1" t="s">
        <v>493</v>
      </c>
      <c r="AP444" s="1"/>
      <c r="AQ444" s="1" t="s">
        <v>172</v>
      </c>
      <c r="AR444" s="269"/>
      <c r="AS444" s="270"/>
      <c r="AT444" s="271"/>
      <c r="AU444" s="271"/>
      <c r="AV444" s="1" t="s">
        <v>2004</v>
      </c>
      <c r="AW444" s="1"/>
      <c r="AX444" s="1"/>
      <c r="AY444" s="1"/>
      <c r="AZ444" s="1"/>
      <c r="BA444" s="1"/>
    </row>
    <row r="445" spans="1:53" ht="70.25" customHeight="1">
      <c r="A445" s="21">
        <v>441</v>
      </c>
      <c r="B445" s="35" t="s">
        <v>3205</v>
      </c>
      <c r="C445" s="35" t="s">
        <v>3206</v>
      </c>
      <c r="D445" s="88">
        <v>631</v>
      </c>
      <c r="E445" s="115" t="s">
        <v>5278</v>
      </c>
      <c r="F445" s="89" t="s">
        <v>4299</v>
      </c>
      <c r="G445" s="1" t="s">
        <v>1182</v>
      </c>
      <c r="H445" s="1" t="s">
        <v>668</v>
      </c>
      <c r="I445" s="109" t="str">
        <f>IF(HL!B444="","",HYPERLINK(HL!B444,"表示"))</f>
        <v>表示</v>
      </c>
      <c r="J445" s="108">
        <f>IF(HL!C444="","",HYPERLINK(HL!C444,2))</f>
        <v>2</v>
      </c>
      <c r="K445" s="108" t="str">
        <f>IF(HL!D444="","",HYPERLINK(HL!D444,3))</f>
        <v/>
      </c>
      <c r="L445" s="108" t="str">
        <f>IF(HL!E444="","",HYPERLINK(HL!E444,4))</f>
        <v/>
      </c>
      <c r="M445" s="108" t="str">
        <f>IF(HL!F444="","",HYPERLINK(HL!F444,5))</f>
        <v/>
      </c>
      <c r="N445" s="108" t="str">
        <f>IF(HL!G444="","",HYPERLINK(HL!G444,6))</f>
        <v/>
      </c>
      <c r="O445" s="108" t="str">
        <f>IF(HL!H444="","",HYPERLINK(HL!H444,7))</f>
        <v/>
      </c>
      <c r="P445" s="108" t="str">
        <f>IF(HL!I444="","",HYPERLINK(HL!I444,8))</f>
        <v/>
      </c>
      <c r="Q445" s="108" t="str">
        <f>IF(HL!J444="","",HYPERLINK(HL!J444,9))</f>
        <v/>
      </c>
      <c r="R445" s="108" t="str">
        <f>IF(HL!K444="","",HYPERLINK(HL!K444,10))</f>
        <v/>
      </c>
      <c r="S445" s="108" t="str">
        <f>IF(HL!L444="","",HYPERLINK(HL!L444,11))</f>
        <v/>
      </c>
      <c r="T445" s="108" t="str">
        <f>IF(HL!M444="","",HYPERLINK(HL!M444,12))</f>
        <v/>
      </c>
      <c r="U445" s="108" t="str">
        <f>IF(HL!N444="","",HYPERLINK(HL!N444,13))</f>
        <v/>
      </c>
      <c r="V445" s="84" t="str">
        <f>IF(HL!O444="","",HYPERLINK(HL!O444,14))</f>
        <v/>
      </c>
      <c r="W445" s="81" t="str">
        <f>IF(HL!P444="","－",HYPERLINK(HL!P444,"表示"))</f>
        <v>表示</v>
      </c>
      <c r="X445" s="163">
        <v>37700</v>
      </c>
      <c r="Y445" s="164">
        <v>39108</v>
      </c>
      <c r="Z445" s="1" t="str">
        <f t="shared" si="12"/>
        <v>2007</v>
      </c>
      <c r="AA445" s="1">
        <f t="shared" si="13"/>
        <v>46</v>
      </c>
      <c r="AB445" s="23" t="s">
        <v>2004</v>
      </c>
      <c r="AC445" s="23"/>
      <c r="AD445" s="23"/>
      <c r="AE445" s="23"/>
      <c r="AF445" s="23"/>
      <c r="AG445" s="23"/>
      <c r="AH445" s="23"/>
      <c r="AI445" s="23"/>
      <c r="AJ445" s="23"/>
      <c r="AK445" s="23"/>
      <c r="AL445" s="35" t="s">
        <v>243</v>
      </c>
      <c r="AM445" s="23"/>
      <c r="AN445" s="23" t="s">
        <v>2004</v>
      </c>
      <c r="AO445" s="23" t="s">
        <v>5654</v>
      </c>
      <c r="AP445" s="23"/>
      <c r="AQ445" s="23"/>
      <c r="AR445" s="269"/>
      <c r="AS445" s="270"/>
      <c r="AT445" s="269"/>
      <c r="AU445" s="269"/>
      <c r="AV445" s="1" t="s">
        <v>2004</v>
      </c>
      <c r="AW445" s="1"/>
      <c r="AX445" s="1"/>
      <c r="AY445" s="1"/>
      <c r="AZ445" s="1"/>
      <c r="BA445" s="1"/>
    </row>
    <row r="446" spans="1:53" ht="70.25" customHeight="1">
      <c r="A446" s="21">
        <v>442</v>
      </c>
      <c r="B446" s="35" t="s">
        <v>3207</v>
      </c>
      <c r="C446" s="35" t="s">
        <v>515</v>
      </c>
      <c r="D446" s="80">
        <v>617</v>
      </c>
      <c r="E446" s="115" t="s">
        <v>6057</v>
      </c>
      <c r="F446" s="79" t="s">
        <v>4300</v>
      </c>
      <c r="G446" s="1" t="s">
        <v>1182</v>
      </c>
      <c r="H446" s="1" t="s">
        <v>21</v>
      </c>
      <c r="I446" s="109" t="str">
        <f>IF(HL!B445="","",HYPERLINK(HL!B445,"表示"))</f>
        <v>表示</v>
      </c>
      <c r="J446" s="108">
        <f>IF(HL!C445="","",HYPERLINK(HL!C445,2))</f>
        <v>2</v>
      </c>
      <c r="K446" s="108" t="str">
        <f>IF(HL!D445="","",HYPERLINK(HL!D445,3))</f>
        <v/>
      </c>
      <c r="L446" s="108" t="str">
        <f>IF(HL!E445="","",HYPERLINK(HL!E445,4))</f>
        <v/>
      </c>
      <c r="M446" s="108" t="str">
        <f>IF(HL!F445="","",HYPERLINK(HL!F445,5))</f>
        <v/>
      </c>
      <c r="N446" s="108" t="str">
        <f>IF(HL!G445="","",HYPERLINK(HL!G445,6))</f>
        <v/>
      </c>
      <c r="O446" s="108" t="str">
        <f>IF(HL!H445="","",HYPERLINK(HL!H445,7))</f>
        <v/>
      </c>
      <c r="P446" s="108" t="str">
        <f>IF(HL!I445="","",HYPERLINK(HL!I445,8))</f>
        <v/>
      </c>
      <c r="Q446" s="108" t="str">
        <f>IF(HL!J445="","",HYPERLINK(HL!J445,9))</f>
        <v/>
      </c>
      <c r="R446" s="108" t="str">
        <f>IF(HL!K445="","",HYPERLINK(HL!K445,10))</f>
        <v/>
      </c>
      <c r="S446" s="108" t="str">
        <f>IF(HL!L445="","",HYPERLINK(HL!L445,11))</f>
        <v/>
      </c>
      <c r="T446" s="108" t="str">
        <f>IF(HL!M445="","",HYPERLINK(HL!M445,12))</f>
        <v/>
      </c>
      <c r="U446" s="108" t="str">
        <f>IF(HL!N445="","",HYPERLINK(HL!N445,13))</f>
        <v/>
      </c>
      <c r="V446" s="84" t="str">
        <f>IF(HL!O445="","",HYPERLINK(HL!O445,14))</f>
        <v/>
      </c>
      <c r="W446" s="81" t="str">
        <f>IF(HL!P445="","－",HYPERLINK(HL!P445,"表示"))</f>
        <v>表示</v>
      </c>
      <c r="X446" s="163">
        <v>38748</v>
      </c>
      <c r="Y446" s="164">
        <v>39108</v>
      </c>
      <c r="Z446" s="1" t="str">
        <f t="shared" si="12"/>
        <v>2007</v>
      </c>
      <c r="AA446" s="1">
        <f t="shared" si="13"/>
        <v>11</v>
      </c>
      <c r="AB446" s="23"/>
      <c r="AC446" s="23"/>
      <c r="AD446" s="23"/>
      <c r="AE446" s="23" t="s">
        <v>2004</v>
      </c>
      <c r="AF446" s="23"/>
      <c r="AG446" s="23" t="s">
        <v>2004</v>
      </c>
      <c r="AH446" s="23"/>
      <c r="AI446" s="23"/>
      <c r="AJ446" s="23"/>
      <c r="AK446" s="23"/>
      <c r="AL446" s="35" t="s">
        <v>514</v>
      </c>
      <c r="AM446" s="23" t="s">
        <v>2004</v>
      </c>
      <c r="AN446" s="23"/>
      <c r="AO446" s="1" t="s">
        <v>551</v>
      </c>
      <c r="AP446" s="1"/>
      <c r="AQ446" s="1" t="s">
        <v>172</v>
      </c>
      <c r="AR446" s="269"/>
      <c r="AS446" s="270"/>
      <c r="AT446" s="271"/>
      <c r="AU446" s="271"/>
      <c r="AV446" s="1" t="s">
        <v>2004</v>
      </c>
      <c r="AW446" s="1"/>
      <c r="AX446" s="1"/>
      <c r="AY446" s="1"/>
      <c r="AZ446" s="1"/>
      <c r="BA446" s="1"/>
    </row>
    <row r="447" spans="1:53" ht="70.25" customHeight="1">
      <c r="A447" s="21">
        <v>443</v>
      </c>
      <c r="B447" s="35" t="s">
        <v>3208</v>
      </c>
      <c r="C447" s="35" t="s">
        <v>567</v>
      </c>
      <c r="D447" s="80">
        <v>429</v>
      </c>
      <c r="E447" s="115" t="s">
        <v>1848</v>
      </c>
      <c r="F447" s="79" t="s">
        <v>4733</v>
      </c>
      <c r="G447" s="1" t="s">
        <v>1183</v>
      </c>
      <c r="H447" s="1" t="s">
        <v>23</v>
      </c>
      <c r="I447" s="109" t="str">
        <f>IF(HL!B446="","",HYPERLINK(HL!B446,"表示"))</f>
        <v>表示</v>
      </c>
      <c r="J447" s="108">
        <f>IF(HL!C446="","",HYPERLINK(HL!C446,2))</f>
        <v>2</v>
      </c>
      <c r="K447" s="108">
        <f>IF(HL!D446="","",HYPERLINK(HL!D446,3))</f>
        <v>3</v>
      </c>
      <c r="L447" s="108">
        <f>IF(HL!E446="","",HYPERLINK(HL!E446,4))</f>
        <v>4</v>
      </c>
      <c r="M447" s="108">
        <f>IF(HL!F446="","",HYPERLINK(HL!F446,5))</f>
        <v>5</v>
      </c>
      <c r="N447" s="108" t="str">
        <f>IF(HL!G446="","",HYPERLINK(HL!G446,6))</f>
        <v/>
      </c>
      <c r="O447" s="108" t="str">
        <f>IF(HL!H446="","",HYPERLINK(HL!H446,7))</f>
        <v/>
      </c>
      <c r="P447" s="108" t="str">
        <f>IF(HL!I446="","",HYPERLINK(HL!I446,8))</f>
        <v/>
      </c>
      <c r="Q447" s="108" t="str">
        <f>IF(HL!J446="","",HYPERLINK(HL!J446,9))</f>
        <v/>
      </c>
      <c r="R447" s="108" t="str">
        <f>IF(HL!K446="","",HYPERLINK(HL!K446,10))</f>
        <v/>
      </c>
      <c r="S447" s="108" t="str">
        <f>IF(HL!L446="","",HYPERLINK(HL!L446,11))</f>
        <v/>
      </c>
      <c r="T447" s="108" t="str">
        <f>IF(HL!M446="","",HYPERLINK(HL!M446,12))</f>
        <v/>
      </c>
      <c r="U447" s="108" t="str">
        <f>IF(HL!N446="","",HYPERLINK(HL!N446,13))</f>
        <v/>
      </c>
      <c r="V447" s="84" t="str">
        <f>IF(HL!O446="","",HYPERLINK(HL!O446,14))</f>
        <v/>
      </c>
      <c r="W447" s="1" t="s">
        <v>11737</v>
      </c>
      <c r="X447" s="163">
        <v>38708</v>
      </c>
      <c r="Y447" s="164">
        <v>39113</v>
      </c>
      <c r="Z447" s="1" t="str">
        <f t="shared" si="12"/>
        <v>2007</v>
      </c>
      <c r="AA447" s="1">
        <f t="shared" si="13"/>
        <v>13</v>
      </c>
      <c r="AB447" s="23"/>
      <c r="AC447" s="23"/>
      <c r="AD447" s="23"/>
      <c r="AE447" s="23" t="s">
        <v>2004</v>
      </c>
      <c r="AF447" s="23"/>
      <c r="AG447" s="23" t="s">
        <v>2004</v>
      </c>
      <c r="AH447" s="1"/>
      <c r="AI447" s="23"/>
      <c r="AJ447" s="23"/>
      <c r="AK447" s="23"/>
      <c r="AL447" s="35" t="s">
        <v>505</v>
      </c>
      <c r="AM447" s="23"/>
      <c r="AN447" s="23" t="s">
        <v>2004</v>
      </c>
      <c r="AO447" s="1" t="s">
        <v>855</v>
      </c>
      <c r="AP447" s="1"/>
      <c r="AQ447" s="1"/>
      <c r="AR447" s="269"/>
      <c r="AS447" s="270"/>
      <c r="AT447" s="271"/>
      <c r="AU447" s="271"/>
      <c r="AV447" s="1" t="s">
        <v>2004</v>
      </c>
      <c r="AW447" s="1"/>
      <c r="AX447" s="1"/>
      <c r="AY447" s="1"/>
      <c r="AZ447" s="1"/>
      <c r="BA447" s="1"/>
    </row>
    <row r="448" spans="1:53" ht="409.5">
      <c r="A448" s="21">
        <v>444</v>
      </c>
      <c r="B448" s="35" t="s">
        <v>2502</v>
      </c>
      <c r="C448" s="35" t="s">
        <v>3209</v>
      </c>
      <c r="D448" s="80" t="s">
        <v>2771</v>
      </c>
      <c r="E448" s="115" t="s">
        <v>6114</v>
      </c>
      <c r="F448" s="87" t="s">
        <v>4301</v>
      </c>
      <c r="G448" s="1" t="s">
        <v>1183</v>
      </c>
      <c r="H448" s="1" t="s">
        <v>21</v>
      </c>
      <c r="I448" s="109" t="str">
        <f>IF(HL!B447="","",HYPERLINK(HL!B447,"表示"))</f>
        <v>表示</v>
      </c>
      <c r="J448" s="108">
        <f>IF(HL!C447="","",HYPERLINK(HL!C447,2))</f>
        <v>2</v>
      </c>
      <c r="K448" s="108" t="str">
        <f>IF(HL!D447="","",HYPERLINK(HL!D447,3))</f>
        <v/>
      </c>
      <c r="L448" s="108" t="str">
        <f>IF(HL!E447="","",HYPERLINK(HL!E447,4))</f>
        <v/>
      </c>
      <c r="M448" s="108" t="str">
        <f>IF(HL!F447="","",HYPERLINK(HL!F447,5))</f>
        <v/>
      </c>
      <c r="N448" s="108" t="str">
        <f>IF(HL!G447="","",HYPERLINK(HL!G447,6))</f>
        <v/>
      </c>
      <c r="O448" s="108" t="str">
        <f>IF(HL!H447="","",HYPERLINK(HL!H447,7))</f>
        <v/>
      </c>
      <c r="P448" s="108" t="str">
        <f>IF(HL!I447="","",HYPERLINK(HL!I447,8))</f>
        <v/>
      </c>
      <c r="Q448" s="108" t="str">
        <f>IF(HL!J447="","",HYPERLINK(HL!J447,9))</f>
        <v/>
      </c>
      <c r="R448" s="108" t="str">
        <f>IF(HL!K447="","",HYPERLINK(HL!K447,10))</f>
        <v/>
      </c>
      <c r="S448" s="108" t="str">
        <f>IF(HL!L447="","",HYPERLINK(HL!L447,11))</f>
        <v/>
      </c>
      <c r="T448" s="108" t="str">
        <f>IF(HL!M447="","",HYPERLINK(HL!M447,12))</f>
        <v/>
      </c>
      <c r="U448" s="108" t="str">
        <f>IF(HL!N447="","",HYPERLINK(HL!N447,13))</f>
        <v/>
      </c>
      <c r="V448" s="84" t="str">
        <f>IF(HL!O447="","",HYPERLINK(HL!O447,14))</f>
        <v/>
      </c>
      <c r="W448" s="1" t="s">
        <v>11737</v>
      </c>
      <c r="X448" s="163">
        <v>38762</v>
      </c>
      <c r="Y448" s="164">
        <v>39113</v>
      </c>
      <c r="Z448" s="1" t="str">
        <f t="shared" si="12"/>
        <v>2007</v>
      </c>
      <c r="AA448" s="1">
        <f t="shared" si="13"/>
        <v>11</v>
      </c>
      <c r="AB448" s="1"/>
      <c r="AC448" s="1"/>
      <c r="AD448" s="1"/>
      <c r="AE448" s="1"/>
      <c r="AF448" s="1"/>
      <c r="AG448" s="23" t="s">
        <v>2004</v>
      </c>
      <c r="AH448" s="1"/>
      <c r="AI448" s="1"/>
      <c r="AJ448" s="1"/>
      <c r="AK448" s="1"/>
      <c r="AL448" s="35" t="s">
        <v>2413</v>
      </c>
      <c r="AM448" s="23" t="s">
        <v>2004</v>
      </c>
      <c r="AN448" s="23" t="s">
        <v>2004</v>
      </c>
      <c r="AO448" s="1" t="s">
        <v>551</v>
      </c>
      <c r="AP448" s="1"/>
      <c r="AQ448" s="1"/>
      <c r="AR448" s="269"/>
      <c r="AS448" s="270"/>
      <c r="AT448" s="271"/>
      <c r="AU448" s="271"/>
      <c r="AV448" s="1"/>
      <c r="AW448" s="1"/>
      <c r="AX448" s="1" t="s">
        <v>2004</v>
      </c>
      <c r="AY448" s="1"/>
      <c r="AZ448" s="1"/>
      <c r="BA448" s="1"/>
    </row>
    <row r="449" spans="1:53" ht="70.25" customHeight="1">
      <c r="A449" s="21">
        <v>445</v>
      </c>
      <c r="B449" s="35" t="s">
        <v>3210</v>
      </c>
      <c r="C449" s="35" t="s">
        <v>5560</v>
      </c>
      <c r="D449" s="80">
        <v>395</v>
      </c>
      <c r="E449" s="115" t="s">
        <v>1598</v>
      </c>
      <c r="F449" s="79" t="s">
        <v>4302</v>
      </c>
      <c r="G449" s="1" t="s">
        <v>1182</v>
      </c>
      <c r="H449" s="1" t="s">
        <v>674</v>
      </c>
      <c r="I449" s="109" t="str">
        <f>IF(HL!B448="","",HYPERLINK(HL!B448,"表示"))</f>
        <v>表示</v>
      </c>
      <c r="J449" s="108">
        <f>IF(HL!C448="","",HYPERLINK(HL!C448,2))</f>
        <v>2</v>
      </c>
      <c r="K449" s="108">
        <f>IF(HL!D448="","",HYPERLINK(HL!D448,3))</f>
        <v>3</v>
      </c>
      <c r="L449" s="108">
        <f>IF(HL!E448="","",HYPERLINK(HL!E448,4))</f>
        <v>4</v>
      </c>
      <c r="M449" s="108">
        <f>IF(HL!F448="","",HYPERLINK(HL!F448,5))</f>
        <v>5</v>
      </c>
      <c r="N449" s="108">
        <f>IF(HL!G448="","",HYPERLINK(HL!G448,6))</f>
        <v>6</v>
      </c>
      <c r="O449" s="108" t="str">
        <f>IF(HL!H448="","",HYPERLINK(HL!H448,7))</f>
        <v/>
      </c>
      <c r="P449" s="108" t="str">
        <f>IF(HL!I448="","",HYPERLINK(HL!I448,8))</f>
        <v/>
      </c>
      <c r="Q449" s="108" t="str">
        <f>IF(HL!J448="","",HYPERLINK(HL!J448,9))</f>
        <v/>
      </c>
      <c r="R449" s="108" t="str">
        <f>IF(HL!K448="","",HYPERLINK(HL!K448,10))</f>
        <v/>
      </c>
      <c r="S449" s="108" t="str">
        <f>IF(HL!L448="","",HYPERLINK(HL!L448,11))</f>
        <v/>
      </c>
      <c r="T449" s="108" t="str">
        <f>IF(HL!M448="","",HYPERLINK(HL!M448,12))</f>
        <v/>
      </c>
      <c r="U449" s="108" t="str">
        <f>IF(HL!N448="","",HYPERLINK(HL!N448,13))</f>
        <v/>
      </c>
      <c r="V449" s="84" t="str">
        <f>IF(HL!O448="","",HYPERLINK(HL!O448,14))</f>
        <v/>
      </c>
      <c r="W449" s="81" t="str">
        <f>IF(HL!P448="","－",HYPERLINK(HL!P448,"表示"))</f>
        <v>表示</v>
      </c>
      <c r="X449" s="163">
        <v>37571</v>
      </c>
      <c r="Y449" s="164">
        <v>39010</v>
      </c>
      <c r="Z449" s="1" t="str">
        <f t="shared" si="12"/>
        <v>2006</v>
      </c>
      <c r="AA449" s="1">
        <f t="shared" si="13"/>
        <v>47</v>
      </c>
      <c r="AB449" s="23" t="s">
        <v>2004</v>
      </c>
      <c r="AC449" s="23"/>
      <c r="AD449" s="23"/>
      <c r="AE449" s="23"/>
      <c r="AF449" s="23"/>
      <c r="AG449" s="23"/>
      <c r="AH449" s="23"/>
      <c r="AI449" s="23"/>
      <c r="AJ449" s="23"/>
      <c r="AK449" s="23"/>
      <c r="AL449" s="35" t="s">
        <v>520</v>
      </c>
      <c r="AM449" s="23" t="s">
        <v>2004</v>
      </c>
      <c r="AN449" s="23"/>
      <c r="AO449" s="1" t="s">
        <v>8</v>
      </c>
      <c r="AP449" s="1"/>
      <c r="AQ449" s="1"/>
      <c r="AR449" s="269"/>
      <c r="AS449" s="270"/>
      <c r="AT449" s="271"/>
      <c r="AU449" s="271"/>
      <c r="AV449" s="1" t="s">
        <v>2004</v>
      </c>
      <c r="AW449" s="1"/>
      <c r="AX449" s="1"/>
      <c r="AY449" s="1"/>
      <c r="AZ449" s="1" t="s">
        <v>2004</v>
      </c>
      <c r="BA449" s="1"/>
    </row>
    <row r="450" spans="1:53" ht="70.25" customHeight="1">
      <c r="A450" s="21">
        <v>446</v>
      </c>
      <c r="B450" s="35" t="s">
        <v>3211</v>
      </c>
      <c r="C450" s="35" t="s">
        <v>566</v>
      </c>
      <c r="D450" s="80">
        <v>236</v>
      </c>
      <c r="E450" s="115" t="s">
        <v>6149</v>
      </c>
      <c r="F450" s="63" t="s">
        <v>825</v>
      </c>
      <c r="G450" s="1" t="s">
        <v>1183</v>
      </c>
      <c r="H450" s="1" t="s">
        <v>20</v>
      </c>
      <c r="I450" s="109" t="str">
        <f>IF(HL!B449="","",HYPERLINK(HL!B449,"表示"))</f>
        <v>表示</v>
      </c>
      <c r="J450" s="108">
        <f>IF(HL!C449="","",HYPERLINK(HL!C449,2))</f>
        <v>2</v>
      </c>
      <c r="K450" s="108" t="str">
        <f>IF(HL!D449="","",HYPERLINK(HL!D449,3))</f>
        <v/>
      </c>
      <c r="L450" s="108" t="str">
        <f>IF(HL!E449="","",HYPERLINK(HL!E449,4))</f>
        <v/>
      </c>
      <c r="M450" s="108" t="str">
        <f>IF(HL!F449="","",HYPERLINK(HL!F449,5))</f>
        <v/>
      </c>
      <c r="N450" s="108" t="str">
        <f>IF(HL!G449="","",HYPERLINK(HL!G449,6))</f>
        <v/>
      </c>
      <c r="O450" s="108" t="str">
        <f>IF(HL!H449="","",HYPERLINK(HL!H449,7))</f>
        <v/>
      </c>
      <c r="P450" s="108" t="str">
        <f>IF(HL!I449="","",HYPERLINK(HL!I449,8))</f>
        <v/>
      </c>
      <c r="Q450" s="108" t="str">
        <f>IF(HL!J449="","",HYPERLINK(HL!J449,9))</f>
        <v/>
      </c>
      <c r="R450" s="108" t="str">
        <f>IF(HL!K449="","",HYPERLINK(HL!K449,10))</f>
        <v/>
      </c>
      <c r="S450" s="108" t="str">
        <f>IF(HL!L449="","",HYPERLINK(HL!L449,11))</f>
        <v/>
      </c>
      <c r="T450" s="108" t="str">
        <f>IF(HL!M449="","",HYPERLINK(HL!M449,12))</f>
        <v/>
      </c>
      <c r="U450" s="108" t="str">
        <f>IF(HL!N449="","",HYPERLINK(HL!N449,13))</f>
        <v/>
      </c>
      <c r="V450" s="84" t="str">
        <f>IF(HL!O449="","",HYPERLINK(HL!O449,14))</f>
        <v/>
      </c>
      <c r="W450" s="1" t="s">
        <v>11737</v>
      </c>
      <c r="X450" s="163">
        <v>38530</v>
      </c>
      <c r="Y450" s="164">
        <v>39143</v>
      </c>
      <c r="Z450" s="1" t="str">
        <f t="shared" si="12"/>
        <v>2007</v>
      </c>
      <c r="AA450" s="1">
        <f t="shared" si="13"/>
        <v>20</v>
      </c>
      <c r="AB450" s="23"/>
      <c r="AC450" s="23"/>
      <c r="AD450" s="23"/>
      <c r="AE450" s="23" t="s">
        <v>2004</v>
      </c>
      <c r="AF450" s="23"/>
      <c r="AG450" s="23" t="s">
        <v>2004</v>
      </c>
      <c r="AH450" s="1"/>
      <c r="AI450" s="23"/>
      <c r="AJ450" s="23"/>
      <c r="AK450" s="23"/>
      <c r="AL450" s="35" t="s">
        <v>1118</v>
      </c>
      <c r="AM450" s="23" t="s">
        <v>2004</v>
      </c>
      <c r="AN450" s="23"/>
      <c r="AO450" s="23" t="s">
        <v>551</v>
      </c>
      <c r="AP450" s="23"/>
      <c r="AQ450" s="23"/>
      <c r="AR450" s="269"/>
      <c r="AS450" s="270"/>
      <c r="AT450" s="269"/>
      <c r="AU450" s="269"/>
      <c r="AV450" s="1"/>
      <c r="AW450" s="1"/>
      <c r="AX450" s="1" t="s">
        <v>2004</v>
      </c>
      <c r="AY450" s="1"/>
      <c r="AZ450" s="1"/>
      <c r="BA450" s="1"/>
    </row>
    <row r="451" spans="1:53" ht="144.75" customHeight="1">
      <c r="A451" s="21">
        <v>447</v>
      </c>
      <c r="B451" s="35" t="s">
        <v>3212</v>
      </c>
      <c r="C451" s="35" t="s">
        <v>281</v>
      </c>
      <c r="D451" s="80">
        <v>341</v>
      </c>
      <c r="E451" s="115" t="s">
        <v>2194</v>
      </c>
      <c r="F451" s="63" t="s">
        <v>804</v>
      </c>
      <c r="G451" s="1" t="s">
        <v>1183</v>
      </c>
      <c r="H451" s="23" t="s">
        <v>24</v>
      </c>
      <c r="I451" s="109" t="str">
        <f>IF(HL!B450="","",HYPERLINK(HL!B450,"表示"))</f>
        <v>表示</v>
      </c>
      <c r="J451" s="108">
        <f>IF(HL!C450="","",HYPERLINK(HL!C450,2))</f>
        <v>2</v>
      </c>
      <c r="K451" s="108" t="str">
        <f>IF(HL!D450="","",HYPERLINK(HL!D450,3))</f>
        <v/>
      </c>
      <c r="L451" s="108" t="str">
        <f>IF(HL!E450="","",HYPERLINK(HL!E450,4))</f>
        <v/>
      </c>
      <c r="M451" s="108" t="str">
        <f>IF(HL!F450="","",HYPERLINK(HL!F450,5))</f>
        <v/>
      </c>
      <c r="N451" s="108" t="str">
        <f>IF(HL!G450="","",HYPERLINK(HL!G450,6))</f>
        <v/>
      </c>
      <c r="O451" s="108" t="str">
        <f>IF(HL!H450="","",HYPERLINK(HL!H450,7))</f>
        <v/>
      </c>
      <c r="P451" s="108" t="str">
        <f>IF(HL!I450="","",HYPERLINK(HL!I450,8))</f>
        <v/>
      </c>
      <c r="Q451" s="108" t="str">
        <f>IF(HL!J450="","",HYPERLINK(HL!J450,9))</f>
        <v/>
      </c>
      <c r="R451" s="108" t="str">
        <f>IF(HL!K450="","",HYPERLINK(HL!K450,10))</f>
        <v/>
      </c>
      <c r="S451" s="108" t="str">
        <f>IF(HL!L450="","",HYPERLINK(HL!L450,11))</f>
        <v/>
      </c>
      <c r="T451" s="108" t="str">
        <f>IF(HL!M450="","",HYPERLINK(HL!M450,12))</f>
        <v/>
      </c>
      <c r="U451" s="108" t="str">
        <f>IF(HL!N450="","",HYPERLINK(HL!N450,13))</f>
        <v/>
      </c>
      <c r="V451" s="84" t="str">
        <f>IF(HL!O450="","",HYPERLINK(HL!O450,14))</f>
        <v/>
      </c>
      <c r="W451" s="1" t="s">
        <v>11737</v>
      </c>
      <c r="X451" s="163">
        <v>38776</v>
      </c>
      <c r="Y451" s="164">
        <v>39143</v>
      </c>
      <c r="Z451" s="1" t="str">
        <f t="shared" si="12"/>
        <v>2007</v>
      </c>
      <c r="AA451" s="1">
        <f t="shared" si="13"/>
        <v>12</v>
      </c>
      <c r="AB451" s="1"/>
      <c r="AC451" s="1"/>
      <c r="AD451" s="1"/>
      <c r="AE451" s="1"/>
      <c r="AF451" s="1"/>
      <c r="AG451" s="1"/>
      <c r="AH451" s="1"/>
      <c r="AI451" s="1"/>
      <c r="AJ451" s="1" t="s">
        <v>2004</v>
      </c>
      <c r="AK451" s="1"/>
      <c r="AL451" s="35" t="s">
        <v>252</v>
      </c>
      <c r="AM451" s="23" t="s">
        <v>2004</v>
      </c>
      <c r="AN451" s="23"/>
      <c r="AO451" s="1" t="s">
        <v>551</v>
      </c>
      <c r="AP451" s="1"/>
      <c r="AQ451" s="1"/>
      <c r="AR451" s="269"/>
      <c r="AS451" s="270"/>
      <c r="AT451" s="271"/>
      <c r="AU451" s="271"/>
      <c r="AV451" s="1"/>
      <c r="AW451" s="1"/>
      <c r="AX451" s="1" t="s">
        <v>2004</v>
      </c>
      <c r="AY451" s="1"/>
      <c r="AZ451" s="1"/>
      <c r="BA451" s="1"/>
    </row>
    <row r="452" spans="1:53" ht="70.25" customHeight="1">
      <c r="A452" s="21">
        <v>448</v>
      </c>
      <c r="B452" s="35" t="s">
        <v>1991</v>
      </c>
      <c r="C452" s="35" t="s">
        <v>244</v>
      </c>
      <c r="D452" s="80">
        <v>625</v>
      </c>
      <c r="E452" s="115" t="s">
        <v>1594</v>
      </c>
      <c r="F452" s="79" t="s">
        <v>946</v>
      </c>
      <c r="G452" s="1" t="s">
        <v>1182</v>
      </c>
      <c r="H452" s="1" t="s">
        <v>21</v>
      </c>
      <c r="I452" s="109" t="str">
        <f>IF(HL!B451="","",HYPERLINK(HL!B451,"表示"))</f>
        <v>表示</v>
      </c>
      <c r="J452" s="108" t="str">
        <f>IF(HL!C451="","",HYPERLINK(HL!C451,2))</f>
        <v/>
      </c>
      <c r="K452" s="108" t="str">
        <f>IF(HL!D451="","",HYPERLINK(HL!D451,3))</f>
        <v/>
      </c>
      <c r="L452" s="108" t="str">
        <f>IF(HL!E451="","",HYPERLINK(HL!E451,4))</f>
        <v/>
      </c>
      <c r="M452" s="108" t="str">
        <f>IF(HL!F451="","",HYPERLINK(HL!F451,5))</f>
        <v/>
      </c>
      <c r="N452" s="108" t="str">
        <f>IF(HL!G451="","",HYPERLINK(HL!G451,6))</f>
        <v/>
      </c>
      <c r="O452" s="108" t="str">
        <f>IF(HL!H451="","",HYPERLINK(HL!H451,7))</f>
        <v/>
      </c>
      <c r="P452" s="108" t="str">
        <f>IF(HL!I451="","",HYPERLINK(HL!I451,8))</f>
        <v/>
      </c>
      <c r="Q452" s="108" t="str">
        <f>IF(HL!J451="","",HYPERLINK(HL!J451,9))</f>
        <v/>
      </c>
      <c r="R452" s="108" t="str">
        <f>IF(HL!K451="","",HYPERLINK(HL!K451,10))</f>
        <v/>
      </c>
      <c r="S452" s="108" t="str">
        <f>IF(HL!L451="","",HYPERLINK(HL!L451,11))</f>
        <v/>
      </c>
      <c r="T452" s="108" t="str">
        <f>IF(HL!M451="","",HYPERLINK(HL!M451,12))</f>
        <v/>
      </c>
      <c r="U452" s="108" t="str">
        <f>IF(HL!N451="","",HYPERLINK(HL!N451,13))</f>
        <v/>
      </c>
      <c r="V452" s="84" t="str">
        <f>IF(HL!O451="","",HYPERLINK(HL!O451,14))</f>
        <v/>
      </c>
      <c r="W452" s="81" t="str">
        <f>IF(HL!P451="","－",HYPERLINK(HL!P451,"表示"))</f>
        <v>表示</v>
      </c>
      <c r="X452" s="163">
        <v>38856</v>
      </c>
      <c r="Y452" s="164">
        <v>39190</v>
      </c>
      <c r="Z452" s="1" t="str">
        <f t="shared" si="12"/>
        <v>2007</v>
      </c>
      <c r="AA452" s="1">
        <f t="shared" si="13"/>
        <v>10</v>
      </c>
      <c r="AB452" s="23"/>
      <c r="AC452" s="23"/>
      <c r="AD452" s="23"/>
      <c r="AE452" s="23" t="s">
        <v>2004</v>
      </c>
      <c r="AF452" s="23"/>
      <c r="AG452" s="23" t="s">
        <v>2004</v>
      </c>
      <c r="AH452" s="23"/>
      <c r="AI452" s="23"/>
      <c r="AJ452" s="23"/>
      <c r="AK452" s="23"/>
      <c r="AL452" s="35" t="s">
        <v>215</v>
      </c>
      <c r="AM452" s="23"/>
      <c r="AN452" s="23" t="s">
        <v>2004</v>
      </c>
      <c r="AO452" s="1" t="s">
        <v>551</v>
      </c>
      <c r="AP452" s="1"/>
      <c r="AQ452" s="1" t="s">
        <v>172</v>
      </c>
      <c r="AR452" s="269"/>
      <c r="AS452" s="270"/>
      <c r="AT452" s="271"/>
      <c r="AU452" s="271"/>
      <c r="AV452" s="1" t="s">
        <v>2004</v>
      </c>
      <c r="AW452" s="1"/>
      <c r="AX452" s="1"/>
      <c r="AY452" s="1"/>
      <c r="AZ452" s="1"/>
      <c r="BA452" s="1"/>
    </row>
    <row r="453" spans="1:53" ht="70.25" customHeight="1">
      <c r="A453" s="21">
        <v>449</v>
      </c>
      <c r="B453" s="35" t="s">
        <v>3213</v>
      </c>
      <c r="C453" s="35" t="s">
        <v>3214</v>
      </c>
      <c r="D453" s="92">
        <v>333</v>
      </c>
      <c r="E453" s="115" t="s">
        <v>6115</v>
      </c>
      <c r="F453" s="154" t="s">
        <v>4303</v>
      </c>
      <c r="G453" s="1" t="s">
        <v>1182</v>
      </c>
      <c r="H453" s="23" t="s">
        <v>2005</v>
      </c>
      <c r="I453" s="109" t="str">
        <f>IF(HL!B452="","",HYPERLINK(HL!B452,"表示"))</f>
        <v>表示</v>
      </c>
      <c r="J453" s="108">
        <f>IF(HL!C452="","",HYPERLINK(HL!C452,2))</f>
        <v>2</v>
      </c>
      <c r="K453" s="108">
        <f>IF(HL!D452="","",HYPERLINK(HL!D452,3))</f>
        <v>3</v>
      </c>
      <c r="L453" s="108" t="str">
        <f>IF(HL!E452="","",HYPERLINK(HL!E452,4))</f>
        <v/>
      </c>
      <c r="M453" s="108" t="str">
        <f>IF(HL!F452="","",HYPERLINK(HL!F452,5))</f>
        <v/>
      </c>
      <c r="N453" s="108" t="str">
        <f>IF(HL!G452="","",HYPERLINK(HL!G452,6))</f>
        <v/>
      </c>
      <c r="O453" s="108" t="str">
        <f>IF(HL!H452="","",HYPERLINK(HL!H452,7))</f>
        <v/>
      </c>
      <c r="P453" s="108" t="str">
        <f>IF(HL!I452="","",HYPERLINK(HL!I452,8))</f>
        <v/>
      </c>
      <c r="Q453" s="108" t="str">
        <f>IF(HL!J452="","",HYPERLINK(HL!J452,9))</f>
        <v/>
      </c>
      <c r="R453" s="108" t="str">
        <f>IF(HL!K452="","",HYPERLINK(HL!K452,10))</f>
        <v/>
      </c>
      <c r="S453" s="108" t="str">
        <f>IF(HL!L452="","",HYPERLINK(HL!L452,11))</f>
        <v/>
      </c>
      <c r="T453" s="108" t="str">
        <f>IF(HL!M452="","",HYPERLINK(HL!M452,12))</f>
        <v/>
      </c>
      <c r="U453" s="108" t="str">
        <f>IF(HL!N452="","",HYPERLINK(HL!N452,13))</f>
        <v/>
      </c>
      <c r="V453" s="84" t="str">
        <f>IF(HL!O452="","",HYPERLINK(HL!O452,14))</f>
        <v/>
      </c>
      <c r="W453" s="81" t="str">
        <f>IF(HL!P452="","－",HYPERLINK(HL!P452,"表示"))</f>
        <v>表示</v>
      </c>
      <c r="X453" s="163">
        <v>38678</v>
      </c>
      <c r="Y453" s="164">
        <v>39190</v>
      </c>
      <c r="Z453" s="1" t="str">
        <f t="shared" ref="Z453:Z516" si="14">TEXT(YEAR(Y453),"0000")</f>
        <v>2007</v>
      </c>
      <c r="AA453" s="1">
        <f t="shared" ref="AA453:AA516" si="15">DATEDIF(X453,Y453,"m")</f>
        <v>16</v>
      </c>
      <c r="AB453" s="23" t="s">
        <v>2013</v>
      </c>
      <c r="AC453" s="23"/>
      <c r="AD453" s="23"/>
      <c r="AE453" s="23"/>
      <c r="AF453" s="23"/>
      <c r="AG453" s="23"/>
      <c r="AH453" s="23"/>
      <c r="AI453" s="23"/>
      <c r="AJ453" s="23"/>
      <c r="AK453" s="23"/>
      <c r="AL453" s="35" t="s">
        <v>215</v>
      </c>
      <c r="AM453" s="23"/>
      <c r="AN453" s="23" t="s">
        <v>2004</v>
      </c>
      <c r="AO453" s="1" t="s">
        <v>1011</v>
      </c>
      <c r="AP453" s="1"/>
      <c r="AQ453" s="1"/>
      <c r="AR453" s="269"/>
      <c r="AS453" s="270"/>
      <c r="AT453" s="271"/>
      <c r="AU453" s="271"/>
      <c r="AV453" s="1" t="s">
        <v>2013</v>
      </c>
      <c r="AW453" s="1"/>
      <c r="AX453" s="1"/>
      <c r="AY453" s="1"/>
      <c r="AZ453" s="1"/>
      <c r="BA453" s="1"/>
    </row>
    <row r="454" spans="1:53" ht="70.25" customHeight="1">
      <c r="A454" s="21">
        <v>450</v>
      </c>
      <c r="B454" s="35" t="s">
        <v>3215</v>
      </c>
      <c r="C454" s="35" t="s">
        <v>5805</v>
      </c>
      <c r="D454" s="80">
        <v>229</v>
      </c>
      <c r="E454" s="115" t="s">
        <v>1921</v>
      </c>
      <c r="F454" s="79" t="s">
        <v>4734</v>
      </c>
      <c r="G454" s="1" t="s">
        <v>1182</v>
      </c>
      <c r="H454" s="1" t="s">
        <v>19</v>
      </c>
      <c r="I454" s="109" t="str">
        <f>IF(HL!B453="","",HYPERLINK(HL!B453,"表示"))</f>
        <v>表示</v>
      </c>
      <c r="J454" s="108" t="str">
        <f>IF(HL!C453="","",HYPERLINK(HL!C453,2))</f>
        <v/>
      </c>
      <c r="K454" s="108" t="str">
        <f>IF(HL!D453="","",HYPERLINK(HL!D453,3))</f>
        <v/>
      </c>
      <c r="L454" s="108" t="str">
        <f>IF(HL!E453="","",HYPERLINK(HL!E453,4))</f>
        <v/>
      </c>
      <c r="M454" s="108" t="str">
        <f>IF(HL!F453="","",HYPERLINK(HL!F453,5))</f>
        <v/>
      </c>
      <c r="N454" s="108" t="str">
        <f>IF(HL!G453="","",HYPERLINK(HL!G453,6))</f>
        <v/>
      </c>
      <c r="O454" s="108" t="str">
        <f>IF(HL!H453="","",HYPERLINK(HL!H453,7))</f>
        <v/>
      </c>
      <c r="P454" s="108" t="str">
        <f>IF(HL!I453="","",HYPERLINK(HL!I453,8))</f>
        <v/>
      </c>
      <c r="Q454" s="108" t="str">
        <f>IF(HL!J453="","",HYPERLINK(HL!J453,9))</f>
        <v/>
      </c>
      <c r="R454" s="108" t="str">
        <f>IF(HL!K453="","",HYPERLINK(HL!K453,10))</f>
        <v/>
      </c>
      <c r="S454" s="108" t="str">
        <f>IF(HL!L453="","",HYPERLINK(HL!L453,11))</f>
        <v/>
      </c>
      <c r="T454" s="108" t="str">
        <f>IF(HL!M453="","",HYPERLINK(HL!M453,12))</f>
        <v/>
      </c>
      <c r="U454" s="108" t="str">
        <f>IF(HL!N453="","",HYPERLINK(HL!N453,13))</f>
        <v/>
      </c>
      <c r="V454" s="84" t="str">
        <f>IF(HL!O453="","",HYPERLINK(HL!O453,14))</f>
        <v/>
      </c>
      <c r="W454" s="81" t="str">
        <f>IF(HL!P453="","－",HYPERLINK(HL!P453,"表示"))</f>
        <v>表示</v>
      </c>
      <c r="X454" s="163">
        <v>38092</v>
      </c>
      <c r="Y454" s="164">
        <v>39190</v>
      </c>
      <c r="Z454" s="1" t="str">
        <f t="shared" si="14"/>
        <v>2007</v>
      </c>
      <c r="AA454" s="1">
        <f t="shared" si="15"/>
        <v>36</v>
      </c>
      <c r="AB454" s="23"/>
      <c r="AC454" s="23" t="s">
        <v>2004</v>
      </c>
      <c r="AD454" s="23"/>
      <c r="AE454" s="23"/>
      <c r="AF454" s="23"/>
      <c r="AG454" s="23"/>
      <c r="AH454" s="23"/>
      <c r="AI454" s="23"/>
      <c r="AJ454" s="23"/>
      <c r="AK454" s="23"/>
      <c r="AL454" s="35" t="s">
        <v>215</v>
      </c>
      <c r="AM454" s="23"/>
      <c r="AN454" s="23" t="s">
        <v>2004</v>
      </c>
      <c r="AO454" s="1" t="s">
        <v>551</v>
      </c>
      <c r="AP454" s="1"/>
      <c r="AQ454" s="1"/>
      <c r="AR454" s="269"/>
      <c r="AS454" s="270"/>
      <c r="AT454" s="271"/>
      <c r="AU454" s="271"/>
      <c r="AV454" s="1" t="s">
        <v>2004</v>
      </c>
      <c r="AW454" s="1"/>
      <c r="AX454" s="1"/>
      <c r="AY454" s="1"/>
      <c r="AZ454" s="1"/>
      <c r="BA454" s="1"/>
    </row>
    <row r="455" spans="1:53" ht="70.25" customHeight="1">
      <c r="A455" s="21">
        <v>451</v>
      </c>
      <c r="B455" s="35" t="s">
        <v>246</v>
      </c>
      <c r="C455" s="35" t="s">
        <v>247</v>
      </c>
      <c r="D455" s="92">
        <v>218</v>
      </c>
      <c r="E455" s="115" t="s">
        <v>2241</v>
      </c>
      <c r="F455" s="154" t="s">
        <v>2292</v>
      </c>
      <c r="G455" s="1" t="s">
        <v>1182</v>
      </c>
      <c r="H455" s="23" t="s">
        <v>2005</v>
      </c>
      <c r="I455" s="109" t="str">
        <f>IF(HL!B454="","",HYPERLINK(HL!B454,"表示"))</f>
        <v>表示</v>
      </c>
      <c r="J455" s="108" t="str">
        <f>IF(HL!C454="","",HYPERLINK(HL!C454,2))</f>
        <v/>
      </c>
      <c r="K455" s="108" t="str">
        <f>IF(HL!D454="","",HYPERLINK(HL!D454,3))</f>
        <v/>
      </c>
      <c r="L455" s="108" t="str">
        <f>IF(HL!E454="","",HYPERLINK(HL!E454,4))</f>
        <v/>
      </c>
      <c r="M455" s="108" t="str">
        <f>IF(HL!F454="","",HYPERLINK(HL!F454,5))</f>
        <v/>
      </c>
      <c r="N455" s="108" t="str">
        <f>IF(HL!G454="","",HYPERLINK(HL!G454,6))</f>
        <v/>
      </c>
      <c r="O455" s="108" t="str">
        <f>IF(HL!H454="","",HYPERLINK(HL!H454,7))</f>
        <v/>
      </c>
      <c r="P455" s="108" t="str">
        <f>IF(HL!I454="","",HYPERLINK(HL!I454,8))</f>
        <v/>
      </c>
      <c r="Q455" s="108" t="str">
        <f>IF(HL!J454="","",HYPERLINK(HL!J454,9))</f>
        <v/>
      </c>
      <c r="R455" s="108" t="str">
        <f>IF(HL!K454="","",HYPERLINK(HL!K454,10))</f>
        <v/>
      </c>
      <c r="S455" s="108" t="str">
        <f>IF(HL!L454="","",HYPERLINK(HL!L454,11))</f>
        <v/>
      </c>
      <c r="T455" s="108" t="str">
        <f>IF(HL!M454="","",HYPERLINK(HL!M454,12))</f>
        <v/>
      </c>
      <c r="U455" s="108" t="str">
        <f>IF(HL!N454="","",HYPERLINK(HL!N454,13))</f>
        <v/>
      </c>
      <c r="V455" s="84" t="str">
        <f>IF(HL!O454="","",HYPERLINK(HL!O454,14))</f>
        <v/>
      </c>
      <c r="W455" s="81" t="str">
        <f>IF(HL!P454="","－",HYPERLINK(HL!P454,"表示"))</f>
        <v>表示</v>
      </c>
      <c r="X455" s="163">
        <v>37925</v>
      </c>
      <c r="Y455" s="164">
        <v>39190</v>
      </c>
      <c r="Z455" s="1" t="str">
        <f t="shared" si="14"/>
        <v>2007</v>
      </c>
      <c r="AA455" s="1">
        <f t="shared" si="15"/>
        <v>41</v>
      </c>
      <c r="AB455" s="23" t="s">
        <v>2004</v>
      </c>
      <c r="AC455" s="23"/>
      <c r="AD455" s="23"/>
      <c r="AE455" s="23"/>
      <c r="AF455" s="23"/>
      <c r="AG455" s="23"/>
      <c r="AH455" s="23"/>
      <c r="AI455" s="23"/>
      <c r="AJ455" s="23"/>
      <c r="AK455" s="23"/>
      <c r="AL455" s="35" t="s">
        <v>525</v>
      </c>
      <c r="AM455" s="23"/>
      <c r="AN455" s="23" t="s">
        <v>2004</v>
      </c>
      <c r="AO455" s="1" t="s">
        <v>551</v>
      </c>
      <c r="AP455" s="1"/>
      <c r="AQ455" s="1"/>
      <c r="AR455" s="269"/>
      <c r="AS455" s="270"/>
      <c r="AT455" s="271"/>
      <c r="AU455" s="271"/>
      <c r="AV455" s="1" t="s">
        <v>2004</v>
      </c>
      <c r="AW455" s="1"/>
      <c r="AX455" s="1"/>
      <c r="AY455" s="1"/>
      <c r="AZ455" s="1"/>
      <c r="BA455" s="1"/>
    </row>
    <row r="456" spans="1:53" ht="70.25" customHeight="1">
      <c r="A456" s="21">
        <v>452</v>
      </c>
      <c r="B456" s="35" t="s">
        <v>3216</v>
      </c>
      <c r="C456" s="35" t="s">
        <v>5561</v>
      </c>
      <c r="D456" s="80">
        <v>395</v>
      </c>
      <c r="E456" s="115" t="s">
        <v>1598</v>
      </c>
      <c r="F456" s="79" t="s">
        <v>4304</v>
      </c>
      <c r="G456" s="1" t="s">
        <v>1182</v>
      </c>
      <c r="H456" s="1" t="s">
        <v>674</v>
      </c>
      <c r="I456" s="109" t="str">
        <f>IF(HL!B455="","",HYPERLINK(HL!B455,"表示"))</f>
        <v>表示</v>
      </c>
      <c r="J456" s="108">
        <f>IF(HL!C455="","",HYPERLINK(HL!C455,2))</f>
        <v>2</v>
      </c>
      <c r="K456" s="108" t="str">
        <f>IF(HL!D455="","",HYPERLINK(HL!D455,3))</f>
        <v/>
      </c>
      <c r="L456" s="108" t="str">
        <f>IF(HL!E455="","",HYPERLINK(HL!E455,4))</f>
        <v/>
      </c>
      <c r="M456" s="108" t="str">
        <f>IF(HL!F455="","",HYPERLINK(HL!F455,5))</f>
        <v/>
      </c>
      <c r="N456" s="108" t="str">
        <f>IF(HL!G455="","",HYPERLINK(HL!G455,6))</f>
        <v/>
      </c>
      <c r="O456" s="108" t="str">
        <f>IF(HL!H455="","",HYPERLINK(HL!H455,7))</f>
        <v/>
      </c>
      <c r="P456" s="108" t="str">
        <f>IF(HL!I455="","",HYPERLINK(HL!I455,8))</f>
        <v/>
      </c>
      <c r="Q456" s="108" t="str">
        <f>IF(HL!J455="","",HYPERLINK(HL!J455,9))</f>
        <v/>
      </c>
      <c r="R456" s="108" t="str">
        <f>IF(HL!K455="","",HYPERLINK(HL!K455,10))</f>
        <v/>
      </c>
      <c r="S456" s="108" t="str">
        <f>IF(HL!L455="","",HYPERLINK(HL!L455,11))</f>
        <v/>
      </c>
      <c r="T456" s="108" t="str">
        <f>IF(HL!M455="","",HYPERLINK(HL!M455,12))</f>
        <v/>
      </c>
      <c r="U456" s="108" t="str">
        <f>IF(HL!N455="","",HYPERLINK(HL!N455,13))</f>
        <v/>
      </c>
      <c r="V456" s="84" t="str">
        <f>IF(HL!O455="","",HYPERLINK(HL!O455,14))</f>
        <v/>
      </c>
      <c r="W456" s="81" t="str">
        <f>IF(HL!P455="","－",HYPERLINK(HL!P455,"表示"))</f>
        <v>表示</v>
      </c>
      <c r="X456" s="163">
        <v>38898</v>
      </c>
      <c r="Y456" s="164">
        <v>39190</v>
      </c>
      <c r="Z456" s="1" t="str">
        <f t="shared" si="14"/>
        <v>2007</v>
      </c>
      <c r="AA456" s="1">
        <f t="shared" si="15"/>
        <v>9</v>
      </c>
      <c r="AB456" s="23" t="s">
        <v>2004</v>
      </c>
      <c r="AC456" s="23"/>
      <c r="AD456" s="23"/>
      <c r="AE456" s="23"/>
      <c r="AF456" s="23"/>
      <c r="AG456" s="23"/>
      <c r="AH456" s="23"/>
      <c r="AI456" s="23"/>
      <c r="AJ456" s="23"/>
      <c r="AK456" s="23"/>
      <c r="AL456" s="35" t="s">
        <v>533</v>
      </c>
      <c r="AM456" s="23"/>
      <c r="AN456" s="23" t="s">
        <v>2004</v>
      </c>
      <c r="AO456" s="1" t="s">
        <v>8</v>
      </c>
      <c r="AP456" s="1"/>
      <c r="AQ456" s="1"/>
      <c r="AR456" s="269"/>
      <c r="AS456" s="270"/>
      <c r="AT456" s="271"/>
      <c r="AU456" s="271"/>
      <c r="AV456" s="1" t="s">
        <v>2004</v>
      </c>
      <c r="AW456" s="1"/>
      <c r="AX456" s="1"/>
      <c r="AY456" s="1"/>
      <c r="AZ456" s="1"/>
      <c r="BA456" s="1"/>
    </row>
    <row r="457" spans="1:53" ht="70.25" customHeight="1">
      <c r="A457" s="21">
        <v>453</v>
      </c>
      <c r="B457" s="35" t="s">
        <v>3217</v>
      </c>
      <c r="C457" s="35" t="s">
        <v>3218</v>
      </c>
      <c r="D457" s="80">
        <v>799</v>
      </c>
      <c r="E457" s="115" t="s">
        <v>6116</v>
      </c>
      <c r="F457" s="79" t="s">
        <v>4305</v>
      </c>
      <c r="G457" s="1" t="s">
        <v>1182</v>
      </c>
      <c r="H457" s="23" t="s">
        <v>2010</v>
      </c>
      <c r="I457" s="109" t="str">
        <f>IF(HL!B456="","",HYPERLINK(HL!B456,"表示"))</f>
        <v>表示</v>
      </c>
      <c r="J457" s="108" t="str">
        <f>IF(HL!C456="","",HYPERLINK(HL!C456,2))</f>
        <v/>
      </c>
      <c r="K457" s="108" t="str">
        <f>IF(HL!D456="","",HYPERLINK(HL!D456,3))</f>
        <v/>
      </c>
      <c r="L457" s="108" t="str">
        <f>IF(HL!E456="","",HYPERLINK(HL!E456,4))</f>
        <v/>
      </c>
      <c r="M457" s="108" t="str">
        <f>IF(HL!F456="","",HYPERLINK(HL!F456,5))</f>
        <v/>
      </c>
      <c r="N457" s="108" t="str">
        <f>IF(HL!G456="","",HYPERLINK(HL!G456,6))</f>
        <v/>
      </c>
      <c r="O457" s="108" t="str">
        <f>IF(HL!H456="","",HYPERLINK(HL!H456,7))</f>
        <v/>
      </c>
      <c r="P457" s="108" t="str">
        <f>IF(HL!I456="","",HYPERLINK(HL!I456,8))</f>
        <v/>
      </c>
      <c r="Q457" s="108" t="str">
        <f>IF(HL!J456="","",HYPERLINK(HL!J456,9))</f>
        <v/>
      </c>
      <c r="R457" s="108" t="str">
        <f>IF(HL!K456="","",HYPERLINK(HL!K456,10))</f>
        <v/>
      </c>
      <c r="S457" s="108" t="str">
        <f>IF(HL!L456="","",HYPERLINK(HL!L456,11))</f>
        <v/>
      </c>
      <c r="T457" s="108" t="str">
        <f>IF(HL!M456="","",HYPERLINK(HL!M456,12))</f>
        <v/>
      </c>
      <c r="U457" s="108" t="str">
        <f>IF(HL!N456="","",HYPERLINK(HL!N456,13))</f>
        <v/>
      </c>
      <c r="V457" s="84" t="str">
        <f>IF(HL!O456="","",HYPERLINK(HL!O456,14))</f>
        <v/>
      </c>
      <c r="W457" s="81" t="str">
        <f>IF(HL!P456="","－",HYPERLINK(HL!P456,"表示"))</f>
        <v>表示</v>
      </c>
      <c r="X457" s="163">
        <v>38408</v>
      </c>
      <c r="Y457" s="164">
        <v>39190</v>
      </c>
      <c r="Z457" s="1" t="str">
        <f t="shared" si="14"/>
        <v>2007</v>
      </c>
      <c r="AA457" s="1">
        <f t="shared" si="15"/>
        <v>25</v>
      </c>
      <c r="AB457" s="23"/>
      <c r="AC457" s="23" t="s">
        <v>2004</v>
      </c>
      <c r="AD457" s="23"/>
      <c r="AE457" s="23"/>
      <c r="AF457" s="23"/>
      <c r="AG457" s="23"/>
      <c r="AH457" s="23"/>
      <c r="AI457" s="23"/>
      <c r="AJ457" s="23"/>
      <c r="AK457" s="23"/>
      <c r="AL457" s="35" t="s">
        <v>248</v>
      </c>
      <c r="AM457" s="23" t="s">
        <v>2004</v>
      </c>
      <c r="AN457" s="23"/>
      <c r="AO457" s="1" t="s">
        <v>551</v>
      </c>
      <c r="AP457" s="1"/>
      <c r="AQ457" s="1"/>
      <c r="AR457" s="269"/>
      <c r="AS457" s="270"/>
      <c r="AT457" s="271"/>
      <c r="AU457" s="271"/>
      <c r="AV457" s="1"/>
      <c r="AW457" s="1" t="s">
        <v>2004</v>
      </c>
      <c r="AX457" s="1"/>
      <c r="AY457" s="1"/>
      <c r="AZ457" s="1"/>
      <c r="BA457" s="1"/>
    </row>
    <row r="458" spans="1:53" ht="70.25" customHeight="1">
      <c r="A458" s="21">
        <v>454</v>
      </c>
      <c r="B458" s="35" t="s">
        <v>3219</v>
      </c>
      <c r="C458" s="35" t="s">
        <v>249</v>
      </c>
      <c r="D458" s="88">
        <v>131</v>
      </c>
      <c r="E458" s="115" t="s">
        <v>2141</v>
      </c>
      <c r="F458" s="89" t="s">
        <v>4306</v>
      </c>
      <c r="G458" s="1" t="s">
        <v>1182</v>
      </c>
      <c r="H458" s="1" t="s">
        <v>2009</v>
      </c>
      <c r="I458" s="109" t="str">
        <f>IF(HL!B457="","",HYPERLINK(HL!B457,"表示"))</f>
        <v>表示</v>
      </c>
      <c r="J458" s="108" t="str">
        <f>IF(HL!C457="","",HYPERLINK(HL!C457,2))</f>
        <v/>
      </c>
      <c r="K458" s="108" t="str">
        <f>IF(HL!D457="","",HYPERLINK(HL!D457,3))</f>
        <v/>
      </c>
      <c r="L458" s="108" t="str">
        <f>IF(HL!E457="","",HYPERLINK(HL!E457,4))</f>
        <v/>
      </c>
      <c r="M458" s="108" t="str">
        <f>IF(HL!F457="","",HYPERLINK(HL!F457,5))</f>
        <v/>
      </c>
      <c r="N458" s="108" t="str">
        <f>IF(HL!G457="","",HYPERLINK(HL!G457,6))</f>
        <v/>
      </c>
      <c r="O458" s="108" t="str">
        <f>IF(HL!H457="","",HYPERLINK(HL!H457,7))</f>
        <v/>
      </c>
      <c r="P458" s="108" t="str">
        <f>IF(HL!I457="","",HYPERLINK(HL!I457,8))</f>
        <v/>
      </c>
      <c r="Q458" s="108" t="str">
        <f>IF(HL!J457="","",HYPERLINK(HL!J457,9))</f>
        <v/>
      </c>
      <c r="R458" s="108" t="str">
        <f>IF(HL!K457="","",HYPERLINK(HL!K457,10))</f>
        <v/>
      </c>
      <c r="S458" s="108" t="str">
        <f>IF(HL!L457="","",HYPERLINK(HL!L457,11))</f>
        <v/>
      </c>
      <c r="T458" s="108" t="str">
        <f>IF(HL!M457="","",HYPERLINK(HL!M457,12))</f>
        <v/>
      </c>
      <c r="U458" s="108" t="str">
        <f>IF(HL!N457="","",HYPERLINK(HL!N457,13))</f>
        <v/>
      </c>
      <c r="V458" s="84" t="str">
        <f>IF(HL!O457="","",HYPERLINK(HL!O457,14))</f>
        <v/>
      </c>
      <c r="W458" s="81" t="str">
        <f>IF(HL!P457="","－",HYPERLINK(HL!P457,"表示"))</f>
        <v>表示</v>
      </c>
      <c r="X458" s="163">
        <v>38196</v>
      </c>
      <c r="Y458" s="164">
        <v>39190</v>
      </c>
      <c r="Z458" s="1" t="str">
        <f t="shared" si="14"/>
        <v>2007</v>
      </c>
      <c r="AA458" s="1">
        <f t="shared" si="15"/>
        <v>32</v>
      </c>
      <c r="AB458" s="23"/>
      <c r="AC458" s="23"/>
      <c r="AD458" s="23"/>
      <c r="AE458" s="23"/>
      <c r="AF458" s="23" t="s">
        <v>2004</v>
      </c>
      <c r="AG458" s="23"/>
      <c r="AH458" s="23"/>
      <c r="AI458" s="23"/>
      <c r="AJ458" s="23"/>
      <c r="AK458" s="23"/>
      <c r="AL458" s="35" t="s">
        <v>229</v>
      </c>
      <c r="AM458" s="23" t="s">
        <v>2004</v>
      </c>
      <c r="AN458" s="23"/>
      <c r="AO458" s="1" t="s">
        <v>551</v>
      </c>
      <c r="AP458" s="1"/>
      <c r="AQ458" s="1"/>
      <c r="AR458" s="269"/>
      <c r="AS458" s="270"/>
      <c r="AT458" s="271"/>
      <c r="AU458" s="271"/>
      <c r="AV458" s="1" t="s">
        <v>2004</v>
      </c>
      <c r="AW458" s="1"/>
      <c r="AX458" s="1"/>
      <c r="AY458" s="1"/>
      <c r="AZ458" s="1"/>
      <c r="BA458" s="1"/>
    </row>
    <row r="459" spans="1:53" ht="70.25" customHeight="1">
      <c r="A459" s="21">
        <v>455</v>
      </c>
      <c r="B459" s="35" t="s">
        <v>3220</v>
      </c>
      <c r="C459" s="35" t="s">
        <v>250</v>
      </c>
      <c r="D459" s="88">
        <v>429</v>
      </c>
      <c r="E459" s="115" t="s">
        <v>1848</v>
      </c>
      <c r="F459" s="89" t="s">
        <v>4307</v>
      </c>
      <c r="G459" s="1" t="s">
        <v>1182</v>
      </c>
      <c r="H459" s="1" t="s">
        <v>23</v>
      </c>
      <c r="I459" s="109" t="str">
        <f>IF(HL!B458="","",HYPERLINK(HL!B458,"表示"))</f>
        <v>表示</v>
      </c>
      <c r="J459" s="108">
        <f>IF(HL!C458="","",HYPERLINK(HL!C458,2))</f>
        <v>2</v>
      </c>
      <c r="K459" s="108">
        <f>IF(HL!D458="","",HYPERLINK(HL!D458,3))</f>
        <v>3</v>
      </c>
      <c r="L459" s="108">
        <f>IF(HL!E458="","",HYPERLINK(HL!E458,4))</f>
        <v>4</v>
      </c>
      <c r="M459" s="108">
        <f>IF(HL!F458="","",HYPERLINK(HL!F458,5))</f>
        <v>5</v>
      </c>
      <c r="N459" s="108">
        <f>IF(HL!G458="","",HYPERLINK(HL!G458,6))</f>
        <v>6</v>
      </c>
      <c r="O459" s="108" t="str">
        <f>IF(HL!H458="","",HYPERLINK(HL!H458,7))</f>
        <v/>
      </c>
      <c r="P459" s="108" t="str">
        <f>IF(HL!I458="","",HYPERLINK(HL!I458,8))</f>
        <v/>
      </c>
      <c r="Q459" s="108" t="str">
        <f>IF(HL!J458="","",HYPERLINK(HL!J458,9))</f>
        <v/>
      </c>
      <c r="R459" s="108" t="str">
        <f>IF(HL!K458="","",HYPERLINK(HL!K458,10))</f>
        <v/>
      </c>
      <c r="S459" s="108" t="str">
        <f>IF(HL!L458="","",HYPERLINK(HL!L458,11))</f>
        <v/>
      </c>
      <c r="T459" s="108" t="str">
        <f>IF(HL!M458="","",HYPERLINK(HL!M458,12))</f>
        <v/>
      </c>
      <c r="U459" s="108" t="str">
        <f>IF(HL!N458="","",HYPERLINK(HL!N458,13))</f>
        <v/>
      </c>
      <c r="V459" s="84" t="str">
        <f>IF(HL!O458="","",HYPERLINK(HL!O458,14))</f>
        <v/>
      </c>
      <c r="W459" s="81" t="str">
        <f>IF(HL!P458="","－",HYPERLINK(HL!P458,"表示"))</f>
        <v>表示</v>
      </c>
      <c r="X459" s="163">
        <v>38828</v>
      </c>
      <c r="Y459" s="164">
        <v>39190</v>
      </c>
      <c r="Z459" s="1" t="str">
        <f t="shared" si="14"/>
        <v>2007</v>
      </c>
      <c r="AA459" s="1">
        <f t="shared" si="15"/>
        <v>11</v>
      </c>
      <c r="AB459" s="23" t="s">
        <v>2004</v>
      </c>
      <c r="AC459" s="23"/>
      <c r="AD459" s="23"/>
      <c r="AE459" s="23"/>
      <c r="AF459" s="23"/>
      <c r="AG459" s="23"/>
      <c r="AH459" s="23"/>
      <c r="AI459" s="23"/>
      <c r="AJ459" s="23"/>
      <c r="AK459" s="23"/>
      <c r="AL459" s="35" t="s">
        <v>510</v>
      </c>
      <c r="AM459" s="23"/>
      <c r="AN459" s="23" t="s">
        <v>2004</v>
      </c>
      <c r="AO459" s="1" t="s">
        <v>26</v>
      </c>
      <c r="AP459" s="1"/>
      <c r="AQ459" s="1"/>
      <c r="AR459" s="269"/>
      <c r="AS459" s="270"/>
      <c r="AT459" s="271"/>
      <c r="AU459" s="271"/>
      <c r="AV459" s="1" t="s">
        <v>2004</v>
      </c>
      <c r="AW459" s="1"/>
      <c r="AX459" s="1"/>
      <c r="AY459" s="1"/>
      <c r="AZ459" s="1"/>
      <c r="BA459" s="1"/>
    </row>
    <row r="460" spans="1:53" ht="91">
      <c r="A460" s="21">
        <v>456</v>
      </c>
      <c r="B460" s="35" t="s">
        <v>3221</v>
      </c>
      <c r="C460" s="35" t="s">
        <v>5526</v>
      </c>
      <c r="D460" s="80">
        <v>399</v>
      </c>
      <c r="E460" s="115" t="s">
        <v>1878</v>
      </c>
      <c r="F460" s="79" t="s">
        <v>4308</v>
      </c>
      <c r="G460" s="1" t="s">
        <v>1182</v>
      </c>
      <c r="H460" s="23" t="s">
        <v>2010</v>
      </c>
      <c r="I460" s="109" t="str">
        <f>IF(HL!B459="","",HYPERLINK(HL!B459,"表示"))</f>
        <v>表示</v>
      </c>
      <c r="J460" s="108">
        <f>IF(HL!C459="","",HYPERLINK(HL!C459,2))</f>
        <v>2</v>
      </c>
      <c r="K460" s="108" t="str">
        <f>IF(HL!D459="","",HYPERLINK(HL!D459,3))</f>
        <v/>
      </c>
      <c r="L460" s="108" t="str">
        <f>IF(HL!E459="","",HYPERLINK(HL!E459,4))</f>
        <v/>
      </c>
      <c r="M460" s="108" t="str">
        <f>IF(HL!F459="","",HYPERLINK(HL!F459,5))</f>
        <v/>
      </c>
      <c r="N460" s="108" t="str">
        <f>IF(HL!G459="","",HYPERLINK(HL!G459,6))</f>
        <v/>
      </c>
      <c r="O460" s="108" t="str">
        <f>IF(HL!H459="","",HYPERLINK(HL!H459,7))</f>
        <v/>
      </c>
      <c r="P460" s="108" t="str">
        <f>IF(HL!I459="","",HYPERLINK(HL!I459,8))</f>
        <v/>
      </c>
      <c r="Q460" s="108" t="str">
        <f>IF(HL!J459="","",HYPERLINK(HL!J459,9))</f>
        <v/>
      </c>
      <c r="R460" s="108" t="str">
        <f>IF(HL!K459="","",HYPERLINK(HL!K459,10))</f>
        <v/>
      </c>
      <c r="S460" s="108" t="str">
        <f>IF(HL!L459="","",HYPERLINK(HL!L459,11))</f>
        <v/>
      </c>
      <c r="T460" s="108" t="str">
        <f>IF(HL!M459="","",HYPERLINK(HL!M459,12))</f>
        <v/>
      </c>
      <c r="U460" s="108" t="str">
        <f>IF(HL!N459="","",HYPERLINK(HL!N459,13))</f>
        <v/>
      </c>
      <c r="V460" s="84" t="str">
        <f>IF(HL!O459="","",HYPERLINK(HL!O459,14))</f>
        <v/>
      </c>
      <c r="W460" s="81" t="str">
        <f>IF(HL!P459="","－",HYPERLINK(HL!P459,"表示"))</f>
        <v>表示</v>
      </c>
      <c r="X460" s="163">
        <v>38481</v>
      </c>
      <c r="Y460" s="164">
        <v>39190</v>
      </c>
      <c r="Z460" s="1" t="str">
        <f t="shared" si="14"/>
        <v>2007</v>
      </c>
      <c r="AA460" s="1">
        <f t="shared" si="15"/>
        <v>23</v>
      </c>
      <c r="AB460" s="23" t="s">
        <v>2004</v>
      </c>
      <c r="AC460" s="23"/>
      <c r="AD460" s="23"/>
      <c r="AE460" s="23"/>
      <c r="AF460" s="23"/>
      <c r="AG460" s="23"/>
      <c r="AH460" s="23"/>
      <c r="AI460" s="23"/>
      <c r="AJ460" s="23"/>
      <c r="AK460" s="23"/>
      <c r="AL460" s="35" t="s">
        <v>523</v>
      </c>
      <c r="AM460" s="23" t="s">
        <v>2004</v>
      </c>
      <c r="AN460" s="23"/>
      <c r="AO460" s="1" t="s">
        <v>551</v>
      </c>
      <c r="AP460" s="1"/>
      <c r="AQ460" s="1"/>
      <c r="AR460" s="269"/>
      <c r="AS460" s="270"/>
      <c r="AT460" s="271"/>
      <c r="AU460" s="271"/>
      <c r="AV460" s="1"/>
      <c r="AW460" s="1" t="s">
        <v>2004</v>
      </c>
      <c r="AX460" s="1"/>
      <c r="AY460" s="1"/>
      <c r="AZ460" s="1"/>
      <c r="BA460" s="1"/>
    </row>
    <row r="461" spans="1:53" ht="70.25" customHeight="1">
      <c r="A461" s="21">
        <v>457</v>
      </c>
      <c r="B461" s="35" t="s">
        <v>3222</v>
      </c>
      <c r="C461" s="35" t="s">
        <v>251</v>
      </c>
      <c r="D461" s="88">
        <v>229</v>
      </c>
      <c r="E461" s="115" t="s">
        <v>1921</v>
      </c>
      <c r="F461" s="89" t="s">
        <v>4309</v>
      </c>
      <c r="G461" s="1" t="s">
        <v>1182</v>
      </c>
      <c r="H461" s="1" t="s">
        <v>19</v>
      </c>
      <c r="I461" s="109" t="str">
        <f>IF(HL!B460="","",HYPERLINK(HL!B460,"表示"))</f>
        <v>表示</v>
      </c>
      <c r="J461" s="108">
        <f>IF(HL!C460="","",HYPERLINK(HL!C460,2))</f>
        <v>2</v>
      </c>
      <c r="K461" s="108" t="str">
        <f>IF(HL!D460="","",HYPERLINK(HL!D460,3))</f>
        <v/>
      </c>
      <c r="L461" s="108" t="str">
        <f>IF(HL!E460="","",HYPERLINK(HL!E460,4))</f>
        <v/>
      </c>
      <c r="M461" s="108" t="str">
        <f>IF(HL!F460="","",HYPERLINK(HL!F460,5))</f>
        <v/>
      </c>
      <c r="N461" s="108" t="str">
        <f>IF(HL!G460="","",HYPERLINK(HL!G460,6))</f>
        <v/>
      </c>
      <c r="O461" s="108" t="str">
        <f>IF(HL!H460="","",HYPERLINK(HL!H460,7))</f>
        <v/>
      </c>
      <c r="P461" s="108" t="str">
        <f>IF(HL!I460="","",HYPERLINK(HL!I460,8))</f>
        <v/>
      </c>
      <c r="Q461" s="108" t="str">
        <f>IF(HL!J460="","",HYPERLINK(HL!J460,9))</f>
        <v/>
      </c>
      <c r="R461" s="108" t="str">
        <f>IF(HL!K460="","",HYPERLINK(HL!K460,10))</f>
        <v/>
      </c>
      <c r="S461" s="108" t="str">
        <f>IF(HL!L460="","",HYPERLINK(HL!L460,11))</f>
        <v/>
      </c>
      <c r="T461" s="108" t="str">
        <f>IF(HL!M460="","",HYPERLINK(HL!M460,12))</f>
        <v/>
      </c>
      <c r="U461" s="108" t="str">
        <f>IF(HL!N460="","",HYPERLINK(HL!N460,13))</f>
        <v/>
      </c>
      <c r="V461" s="84" t="str">
        <f>IF(HL!O460="","",HYPERLINK(HL!O460,14))</f>
        <v/>
      </c>
      <c r="W461" s="81" t="str">
        <f>IF(HL!P460="","－",HYPERLINK(HL!P460,"表示"))</f>
        <v>表示</v>
      </c>
      <c r="X461" s="163">
        <v>38012</v>
      </c>
      <c r="Y461" s="164">
        <v>39190</v>
      </c>
      <c r="Z461" s="1" t="str">
        <f t="shared" si="14"/>
        <v>2007</v>
      </c>
      <c r="AA461" s="1">
        <f t="shared" si="15"/>
        <v>38</v>
      </c>
      <c r="AB461" s="23" t="s">
        <v>2004</v>
      </c>
      <c r="AC461" s="23"/>
      <c r="AD461" s="23"/>
      <c r="AE461" s="23"/>
      <c r="AF461" s="23"/>
      <c r="AG461" s="23"/>
      <c r="AH461" s="23"/>
      <c r="AI461" s="23"/>
      <c r="AJ461" s="23"/>
      <c r="AK461" s="23"/>
      <c r="AL461" s="35" t="s">
        <v>534</v>
      </c>
      <c r="AM461" s="23" t="s">
        <v>2004</v>
      </c>
      <c r="AN461" s="23"/>
      <c r="AO461" s="1" t="s">
        <v>551</v>
      </c>
      <c r="AP461" s="1"/>
      <c r="AQ461" s="1"/>
      <c r="AR461" s="269"/>
      <c r="AS461" s="270"/>
      <c r="AT461" s="271"/>
      <c r="AU461" s="271"/>
      <c r="AV461" s="1" t="s">
        <v>2004</v>
      </c>
      <c r="AW461" s="1"/>
      <c r="AX461" s="1"/>
      <c r="AY461" s="1"/>
      <c r="AZ461" s="1"/>
      <c r="BA461" s="1"/>
    </row>
    <row r="462" spans="1:53" ht="70.25" customHeight="1">
      <c r="A462" s="21">
        <v>458</v>
      </c>
      <c r="B462" s="35" t="s">
        <v>3223</v>
      </c>
      <c r="C462" s="35" t="s">
        <v>2994</v>
      </c>
      <c r="D462" s="183">
        <v>399</v>
      </c>
      <c r="E462" s="115" t="s">
        <v>1878</v>
      </c>
      <c r="F462" s="79" t="s">
        <v>4310</v>
      </c>
      <c r="G462" s="1" t="s">
        <v>1182</v>
      </c>
      <c r="H462" s="1" t="s">
        <v>674</v>
      </c>
      <c r="I462" s="109" t="str">
        <f>IF(HL!B461="","",HYPERLINK(HL!B461,"表示"))</f>
        <v>表示</v>
      </c>
      <c r="J462" s="108" t="str">
        <f>IF(HL!C461="","",HYPERLINK(HL!C461,2))</f>
        <v/>
      </c>
      <c r="K462" s="108" t="str">
        <f>IF(HL!D461="","",HYPERLINK(HL!D461,3))</f>
        <v/>
      </c>
      <c r="L462" s="108" t="str">
        <f>IF(HL!E461="","",HYPERLINK(HL!E461,4))</f>
        <v/>
      </c>
      <c r="M462" s="108" t="str">
        <f>IF(HL!F461="","",HYPERLINK(HL!F461,5))</f>
        <v/>
      </c>
      <c r="N462" s="108" t="str">
        <f>IF(HL!G461="","",HYPERLINK(HL!G461,6))</f>
        <v/>
      </c>
      <c r="O462" s="108" t="str">
        <f>IF(HL!H461="","",HYPERLINK(HL!H461,7))</f>
        <v/>
      </c>
      <c r="P462" s="108" t="str">
        <f>IF(HL!I461="","",HYPERLINK(HL!I461,8))</f>
        <v/>
      </c>
      <c r="Q462" s="108" t="str">
        <f>IF(HL!J461="","",HYPERLINK(HL!J461,9))</f>
        <v/>
      </c>
      <c r="R462" s="108" t="str">
        <f>IF(HL!K461="","",HYPERLINK(HL!K461,10))</f>
        <v/>
      </c>
      <c r="S462" s="108" t="str">
        <f>IF(HL!L461="","",HYPERLINK(HL!L461,11))</f>
        <v/>
      </c>
      <c r="T462" s="108" t="str">
        <f>IF(HL!M461="","",HYPERLINK(HL!M461,12))</f>
        <v/>
      </c>
      <c r="U462" s="108" t="str">
        <f>IF(HL!N461="","",HYPERLINK(HL!N461,13))</f>
        <v/>
      </c>
      <c r="V462" s="84" t="str">
        <f>IF(HL!O461="","",HYPERLINK(HL!O461,14))</f>
        <v/>
      </c>
      <c r="W462" s="81" t="str">
        <f>IF(HL!P461="","－",HYPERLINK(HL!P461,"表示"))</f>
        <v>表示</v>
      </c>
      <c r="X462" s="163">
        <v>38345</v>
      </c>
      <c r="Y462" s="164">
        <v>39190</v>
      </c>
      <c r="Z462" s="1" t="str">
        <f t="shared" si="14"/>
        <v>2007</v>
      </c>
      <c r="AA462" s="1">
        <f t="shared" si="15"/>
        <v>27</v>
      </c>
      <c r="AB462" s="23"/>
      <c r="AC462" s="23"/>
      <c r="AD462" s="23"/>
      <c r="AE462" s="23"/>
      <c r="AF462" s="23" t="s">
        <v>2004</v>
      </c>
      <c r="AG462" s="23" t="s">
        <v>2004</v>
      </c>
      <c r="AH462" s="23"/>
      <c r="AI462" s="23"/>
      <c r="AJ462" s="23"/>
      <c r="AK462" s="23"/>
      <c r="AL462" s="35" t="s">
        <v>2380</v>
      </c>
      <c r="AM462" s="23" t="s">
        <v>2004</v>
      </c>
      <c r="AN462" s="23"/>
      <c r="AO462" s="1" t="s">
        <v>551</v>
      </c>
      <c r="AP462" s="1"/>
      <c r="AQ462" s="1"/>
      <c r="AR462" s="269"/>
      <c r="AS462" s="270"/>
      <c r="AT462" s="271"/>
      <c r="AU462" s="271"/>
      <c r="AV462" s="1"/>
      <c r="AW462" s="1" t="s">
        <v>2004</v>
      </c>
      <c r="AX462" s="1"/>
      <c r="AY462" s="1"/>
      <c r="AZ462" s="1"/>
      <c r="BA462" s="1"/>
    </row>
    <row r="463" spans="1:53" ht="70.25" customHeight="1">
      <c r="A463" s="21">
        <v>459</v>
      </c>
      <c r="B463" s="35" t="s">
        <v>3224</v>
      </c>
      <c r="C463" s="35" t="s">
        <v>253</v>
      </c>
      <c r="D463" s="80">
        <v>259</v>
      </c>
      <c r="E463" s="115" t="s">
        <v>2719</v>
      </c>
      <c r="F463" s="79" t="s">
        <v>476</v>
      </c>
      <c r="G463" s="1" t="s">
        <v>1182</v>
      </c>
      <c r="H463" s="1" t="s">
        <v>24</v>
      </c>
      <c r="I463" s="109" t="str">
        <f>IF(HL!B462="","",HYPERLINK(HL!B462,"表示"))</f>
        <v>表示</v>
      </c>
      <c r="J463" s="108">
        <f>IF(HL!C462="","",HYPERLINK(HL!C462,2))</f>
        <v>2</v>
      </c>
      <c r="K463" s="108">
        <f>IF(HL!D462="","",HYPERLINK(HL!D462,3))</f>
        <v>3</v>
      </c>
      <c r="L463" s="108">
        <f>IF(HL!E462="","",HYPERLINK(HL!E462,4))</f>
        <v>4</v>
      </c>
      <c r="M463" s="108">
        <f>IF(HL!F462="","",HYPERLINK(HL!F462,5))</f>
        <v>5</v>
      </c>
      <c r="N463" s="108" t="str">
        <f>IF(HL!G462="","",HYPERLINK(HL!G462,6))</f>
        <v/>
      </c>
      <c r="O463" s="108" t="str">
        <f>IF(HL!H462="","",HYPERLINK(HL!H462,7))</f>
        <v/>
      </c>
      <c r="P463" s="108" t="str">
        <f>IF(HL!I462="","",HYPERLINK(HL!I462,8))</f>
        <v/>
      </c>
      <c r="Q463" s="108" t="str">
        <f>IF(HL!J462="","",HYPERLINK(HL!J462,9))</f>
        <v/>
      </c>
      <c r="R463" s="108" t="str">
        <f>IF(HL!K462="","",HYPERLINK(HL!K462,10))</f>
        <v/>
      </c>
      <c r="S463" s="108" t="str">
        <f>IF(HL!L462="","",HYPERLINK(HL!L462,11))</f>
        <v/>
      </c>
      <c r="T463" s="108" t="str">
        <f>IF(HL!M462="","",HYPERLINK(HL!M462,12))</f>
        <v/>
      </c>
      <c r="U463" s="108" t="str">
        <f>IF(HL!N462="","",HYPERLINK(HL!N462,13))</f>
        <v/>
      </c>
      <c r="V463" s="84" t="str">
        <f>IF(HL!O462="","",HYPERLINK(HL!O462,14))</f>
        <v/>
      </c>
      <c r="W463" s="81" t="str">
        <f>IF(HL!P462="","－",HYPERLINK(HL!P462,"表示"))</f>
        <v>表示</v>
      </c>
      <c r="X463" s="163">
        <v>38282</v>
      </c>
      <c r="Y463" s="164">
        <v>39190</v>
      </c>
      <c r="Z463" s="1" t="str">
        <f t="shared" si="14"/>
        <v>2007</v>
      </c>
      <c r="AA463" s="1">
        <f t="shared" si="15"/>
        <v>29</v>
      </c>
      <c r="AB463" s="23" t="s">
        <v>2004</v>
      </c>
      <c r="AC463" s="23"/>
      <c r="AD463" s="23"/>
      <c r="AE463" s="23"/>
      <c r="AF463" s="23"/>
      <c r="AG463" s="23"/>
      <c r="AH463" s="23"/>
      <c r="AI463" s="23"/>
      <c r="AJ463" s="23"/>
      <c r="AK463" s="23"/>
      <c r="AL463" s="35" t="s">
        <v>2414</v>
      </c>
      <c r="AM463" s="23" t="s">
        <v>2004</v>
      </c>
      <c r="AN463" s="23"/>
      <c r="AO463" s="1" t="s">
        <v>551</v>
      </c>
      <c r="AP463" s="1"/>
      <c r="AQ463" s="1"/>
      <c r="AR463" s="269"/>
      <c r="AS463" s="270"/>
      <c r="AT463" s="271"/>
      <c r="AU463" s="271"/>
      <c r="AV463" s="1" t="s">
        <v>2004</v>
      </c>
      <c r="AW463" s="1"/>
      <c r="AX463" s="1"/>
      <c r="AY463" s="1"/>
      <c r="AZ463" s="1"/>
      <c r="BA463" s="1"/>
    </row>
    <row r="464" spans="1:53" ht="96.75" customHeight="1">
      <c r="A464" s="21">
        <v>460</v>
      </c>
      <c r="B464" s="35" t="s">
        <v>3225</v>
      </c>
      <c r="C464" s="35" t="s">
        <v>589</v>
      </c>
      <c r="D464" s="80">
        <v>396</v>
      </c>
      <c r="E464" s="115" t="s">
        <v>2063</v>
      </c>
      <c r="F464" s="63" t="s">
        <v>4735</v>
      </c>
      <c r="G464" s="1" t="s">
        <v>1183</v>
      </c>
      <c r="H464" s="1" t="s">
        <v>674</v>
      </c>
      <c r="I464" s="109" t="str">
        <f>IF(HL!B463="","",HYPERLINK(HL!B463,"表示"))</f>
        <v>表示</v>
      </c>
      <c r="J464" s="108" t="str">
        <f>IF(HL!C463="","",HYPERLINK(HL!C463,2))</f>
        <v/>
      </c>
      <c r="K464" s="108" t="str">
        <f>IF(HL!D463="","",HYPERLINK(HL!D463,3))</f>
        <v/>
      </c>
      <c r="L464" s="108" t="str">
        <f>IF(HL!E463="","",HYPERLINK(HL!E463,4))</f>
        <v/>
      </c>
      <c r="M464" s="108" t="str">
        <f>IF(HL!F463="","",HYPERLINK(HL!F463,5))</f>
        <v/>
      </c>
      <c r="N464" s="108" t="str">
        <f>IF(HL!G463="","",HYPERLINK(HL!G463,6))</f>
        <v/>
      </c>
      <c r="O464" s="108" t="str">
        <f>IF(HL!H463="","",HYPERLINK(HL!H463,7))</f>
        <v/>
      </c>
      <c r="P464" s="108" t="str">
        <f>IF(HL!I463="","",HYPERLINK(HL!I463,8))</f>
        <v/>
      </c>
      <c r="Q464" s="108" t="str">
        <f>IF(HL!J463="","",HYPERLINK(HL!J463,9))</f>
        <v/>
      </c>
      <c r="R464" s="108" t="str">
        <f>IF(HL!K463="","",HYPERLINK(HL!K463,10))</f>
        <v/>
      </c>
      <c r="S464" s="108" t="str">
        <f>IF(HL!L463="","",HYPERLINK(HL!L463,11))</f>
        <v/>
      </c>
      <c r="T464" s="108" t="str">
        <f>IF(HL!M463="","",HYPERLINK(HL!M463,12))</f>
        <v/>
      </c>
      <c r="U464" s="108" t="str">
        <f>IF(HL!N463="","",HYPERLINK(HL!N463,13))</f>
        <v/>
      </c>
      <c r="V464" s="84" t="str">
        <f>IF(HL!O463="","",HYPERLINK(HL!O463,14))</f>
        <v/>
      </c>
      <c r="W464" s="1" t="s">
        <v>11737</v>
      </c>
      <c r="X464" s="163">
        <v>38639</v>
      </c>
      <c r="Y464" s="164">
        <v>39226</v>
      </c>
      <c r="Z464" s="1" t="str">
        <f t="shared" si="14"/>
        <v>2007</v>
      </c>
      <c r="AA464" s="1">
        <f t="shared" si="15"/>
        <v>19</v>
      </c>
      <c r="AB464" s="23"/>
      <c r="AC464" s="23"/>
      <c r="AD464" s="23"/>
      <c r="AE464" s="23" t="s">
        <v>2013</v>
      </c>
      <c r="AF464" s="23"/>
      <c r="AG464" s="23"/>
      <c r="AH464" s="23"/>
      <c r="AI464" s="23"/>
      <c r="AJ464" s="23"/>
      <c r="AK464" s="23"/>
      <c r="AL464" s="35" t="s">
        <v>232</v>
      </c>
      <c r="AM464" s="23" t="s">
        <v>2004</v>
      </c>
      <c r="AN464" s="23"/>
      <c r="AO464" s="1" t="s">
        <v>551</v>
      </c>
      <c r="AP464" s="1"/>
      <c r="AQ464" s="1"/>
      <c r="AR464" s="269"/>
      <c r="AS464" s="270"/>
      <c r="AT464" s="271"/>
      <c r="AU464" s="271"/>
      <c r="AV464" s="1"/>
      <c r="AW464" s="1"/>
      <c r="AX464" s="1" t="s">
        <v>2013</v>
      </c>
      <c r="AY464" s="1"/>
      <c r="AZ464" s="1"/>
      <c r="BA464" s="1"/>
    </row>
    <row r="465" spans="1:53" ht="69.75" customHeight="1">
      <c r="A465" s="21">
        <v>461</v>
      </c>
      <c r="B465" s="35" t="s">
        <v>3226</v>
      </c>
      <c r="C465" s="35" t="s">
        <v>568</v>
      </c>
      <c r="D465" s="80">
        <v>232</v>
      </c>
      <c r="E465" s="115" t="s">
        <v>2246</v>
      </c>
      <c r="F465" s="63" t="s">
        <v>4736</v>
      </c>
      <c r="G465" s="1" t="s">
        <v>1183</v>
      </c>
      <c r="H465" s="1" t="s">
        <v>20</v>
      </c>
      <c r="I465" s="109" t="str">
        <f>IF(HL!B464="","",HYPERLINK(HL!B464,"表示"))</f>
        <v>表示</v>
      </c>
      <c r="J465" s="108">
        <f>IF(HL!C464="","",HYPERLINK(HL!C464,2))</f>
        <v>2</v>
      </c>
      <c r="K465" s="108" t="str">
        <f>IF(HL!D464="","",HYPERLINK(HL!D464,3))</f>
        <v/>
      </c>
      <c r="L465" s="108" t="str">
        <f>IF(HL!E464="","",HYPERLINK(HL!E464,4))</f>
        <v/>
      </c>
      <c r="M465" s="108" t="str">
        <f>IF(HL!F464="","",HYPERLINK(HL!F464,5))</f>
        <v/>
      </c>
      <c r="N465" s="108" t="str">
        <f>IF(HL!G464="","",HYPERLINK(HL!G464,6))</f>
        <v/>
      </c>
      <c r="O465" s="108" t="str">
        <f>IF(HL!H464="","",HYPERLINK(HL!H464,7))</f>
        <v/>
      </c>
      <c r="P465" s="108" t="str">
        <f>IF(HL!I464="","",HYPERLINK(HL!I464,8))</f>
        <v/>
      </c>
      <c r="Q465" s="108" t="str">
        <f>IF(HL!J464="","",HYPERLINK(HL!J464,9))</f>
        <v/>
      </c>
      <c r="R465" s="108" t="str">
        <f>IF(HL!K464="","",HYPERLINK(HL!K464,10))</f>
        <v/>
      </c>
      <c r="S465" s="108" t="str">
        <f>IF(HL!L464="","",HYPERLINK(HL!L464,11))</f>
        <v/>
      </c>
      <c r="T465" s="108" t="str">
        <f>IF(HL!M464="","",HYPERLINK(HL!M464,12))</f>
        <v/>
      </c>
      <c r="U465" s="108" t="str">
        <f>IF(HL!N464="","",HYPERLINK(HL!N464,13))</f>
        <v/>
      </c>
      <c r="V465" s="84" t="str">
        <f>IF(HL!O464="","",HYPERLINK(HL!O464,14))</f>
        <v/>
      </c>
      <c r="W465" s="1" t="s">
        <v>11737</v>
      </c>
      <c r="X465" s="163">
        <v>38562</v>
      </c>
      <c r="Y465" s="164">
        <v>39226</v>
      </c>
      <c r="Z465" s="1" t="str">
        <f t="shared" si="14"/>
        <v>2007</v>
      </c>
      <c r="AA465" s="1">
        <f t="shared" si="15"/>
        <v>21</v>
      </c>
      <c r="AB465" s="23"/>
      <c r="AC465" s="23"/>
      <c r="AD465" s="23"/>
      <c r="AE465" s="23" t="s">
        <v>2004</v>
      </c>
      <c r="AF465" s="23"/>
      <c r="AG465" s="23" t="s">
        <v>2004</v>
      </c>
      <c r="AH465" s="1"/>
      <c r="AI465" s="23"/>
      <c r="AJ465" s="23"/>
      <c r="AK465" s="23"/>
      <c r="AL465" s="35" t="s">
        <v>2415</v>
      </c>
      <c r="AM465" s="23" t="s">
        <v>2004</v>
      </c>
      <c r="AN465" s="23" t="s">
        <v>2004</v>
      </c>
      <c r="AO465" s="23" t="s">
        <v>551</v>
      </c>
      <c r="AP465" s="23"/>
      <c r="AQ465" s="23"/>
      <c r="AR465" s="269"/>
      <c r="AS465" s="270"/>
      <c r="AT465" s="269"/>
      <c r="AU465" s="269"/>
      <c r="AV465" s="1"/>
      <c r="AW465" s="1"/>
      <c r="AX465" s="1" t="s">
        <v>2004</v>
      </c>
      <c r="AY465" s="1"/>
      <c r="AZ465" s="1"/>
      <c r="BA465" s="1"/>
    </row>
    <row r="466" spans="1:53" ht="70.25" customHeight="1">
      <c r="A466" s="21">
        <v>462</v>
      </c>
      <c r="B466" s="35" t="s">
        <v>3227</v>
      </c>
      <c r="C466" s="35" t="s">
        <v>590</v>
      </c>
      <c r="D466" s="80">
        <v>259</v>
      </c>
      <c r="E466" s="115" t="s">
        <v>2719</v>
      </c>
      <c r="F466" s="63" t="s">
        <v>805</v>
      </c>
      <c r="G466" s="1" t="s">
        <v>1183</v>
      </c>
      <c r="H466" s="23" t="s">
        <v>24</v>
      </c>
      <c r="I466" s="109" t="str">
        <f>IF(HL!B465="","",HYPERLINK(HL!B465,"表示"))</f>
        <v>表示</v>
      </c>
      <c r="J466" s="108" t="str">
        <f>IF(HL!C465="","",HYPERLINK(HL!C465,2))</f>
        <v/>
      </c>
      <c r="K466" s="108" t="str">
        <f>IF(HL!D465="","",HYPERLINK(HL!D465,3))</f>
        <v/>
      </c>
      <c r="L466" s="108" t="str">
        <f>IF(HL!E465="","",HYPERLINK(HL!E465,4))</f>
        <v/>
      </c>
      <c r="M466" s="108" t="str">
        <f>IF(HL!F465="","",HYPERLINK(HL!F465,5))</f>
        <v/>
      </c>
      <c r="N466" s="108" t="str">
        <f>IF(HL!G465="","",HYPERLINK(HL!G465,6))</f>
        <v/>
      </c>
      <c r="O466" s="108" t="str">
        <f>IF(HL!H465="","",HYPERLINK(HL!H465,7))</f>
        <v/>
      </c>
      <c r="P466" s="108" t="str">
        <f>IF(HL!I465="","",HYPERLINK(HL!I465,8))</f>
        <v/>
      </c>
      <c r="Q466" s="108" t="str">
        <f>IF(HL!J465="","",HYPERLINK(HL!J465,9))</f>
        <v/>
      </c>
      <c r="R466" s="108" t="str">
        <f>IF(HL!K465="","",HYPERLINK(HL!K465,10))</f>
        <v/>
      </c>
      <c r="S466" s="108" t="str">
        <f>IF(HL!L465="","",HYPERLINK(HL!L465,11))</f>
        <v/>
      </c>
      <c r="T466" s="108" t="str">
        <f>IF(HL!M465="","",HYPERLINK(HL!M465,12))</f>
        <v/>
      </c>
      <c r="U466" s="108" t="str">
        <f>IF(HL!N465="","",HYPERLINK(HL!N465,13))</f>
        <v/>
      </c>
      <c r="V466" s="84" t="str">
        <f>IF(HL!O465="","",HYPERLINK(HL!O465,14))</f>
        <v/>
      </c>
      <c r="W466" s="1" t="s">
        <v>11737</v>
      </c>
      <c r="X466" s="163">
        <v>38497</v>
      </c>
      <c r="Y466" s="164">
        <v>39226</v>
      </c>
      <c r="Z466" s="1" t="str">
        <f t="shared" si="14"/>
        <v>2007</v>
      </c>
      <c r="AA466" s="1">
        <f t="shared" si="15"/>
        <v>23</v>
      </c>
      <c r="AB466" s="1"/>
      <c r="AC466" s="1"/>
      <c r="AD466" s="1"/>
      <c r="AE466" s="1"/>
      <c r="AF466" s="1"/>
      <c r="AG466" s="23" t="s">
        <v>2004</v>
      </c>
      <c r="AH466" s="1"/>
      <c r="AI466" s="1"/>
      <c r="AJ466" s="1"/>
      <c r="AK466" s="1"/>
      <c r="AL466" s="35" t="s">
        <v>227</v>
      </c>
      <c r="AM466" s="23"/>
      <c r="AN466" s="23" t="s">
        <v>2004</v>
      </c>
      <c r="AO466" s="1" t="s">
        <v>551</v>
      </c>
      <c r="AP466" s="1"/>
      <c r="AQ466" s="1"/>
      <c r="AR466" s="269"/>
      <c r="AS466" s="270"/>
      <c r="AT466" s="271"/>
      <c r="AU466" s="271"/>
      <c r="AV466" s="1" t="s">
        <v>2004</v>
      </c>
      <c r="AW466" s="1"/>
      <c r="AX466" s="1"/>
      <c r="AY466" s="1"/>
      <c r="AZ466" s="1"/>
      <c r="BA466" s="1"/>
    </row>
    <row r="467" spans="1:53" ht="70.25" customHeight="1">
      <c r="A467" s="21">
        <v>463</v>
      </c>
      <c r="B467" s="35" t="s">
        <v>3228</v>
      </c>
      <c r="C467" s="35" t="s">
        <v>591</v>
      </c>
      <c r="D467" s="80">
        <v>729</v>
      </c>
      <c r="E467" s="115" t="s">
        <v>6124</v>
      </c>
      <c r="F467" s="63" t="s">
        <v>4311</v>
      </c>
      <c r="G467" s="1" t="s">
        <v>1183</v>
      </c>
      <c r="H467" s="1" t="s">
        <v>492</v>
      </c>
      <c r="I467" s="109" t="str">
        <f>IF(HL!B466="","",HYPERLINK(HL!B466,"表示"))</f>
        <v>表示</v>
      </c>
      <c r="J467" s="108" t="str">
        <f>IF(HL!C466="","",HYPERLINK(HL!C466,2))</f>
        <v/>
      </c>
      <c r="K467" s="108" t="str">
        <f>IF(HL!D466="","",HYPERLINK(HL!D466,3))</f>
        <v/>
      </c>
      <c r="L467" s="108" t="str">
        <f>IF(HL!E466="","",HYPERLINK(HL!E466,4))</f>
        <v/>
      </c>
      <c r="M467" s="108" t="str">
        <f>IF(HL!F466="","",HYPERLINK(HL!F466,5))</f>
        <v/>
      </c>
      <c r="N467" s="108" t="str">
        <f>IF(HL!G466="","",HYPERLINK(HL!G466,6))</f>
        <v/>
      </c>
      <c r="O467" s="108" t="str">
        <f>IF(HL!H466="","",HYPERLINK(HL!H466,7))</f>
        <v/>
      </c>
      <c r="P467" s="108" t="str">
        <f>IF(HL!I466="","",HYPERLINK(HL!I466,8))</f>
        <v/>
      </c>
      <c r="Q467" s="108" t="str">
        <f>IF(HL!J466="","",HYPERLINK(HL!J466,9))</f>
        <v/>
      </c>
      <c r="R467" s="108" t="str">
        <f>IF(HL!K466="","",HYPERLINK(HL!K466,10))</f>
        <v/>
      </c>
      <c r="S467" s="108" t="str">
        <f>IF(HL!L466="","",HYPERLINK(HL!L466,11))</f>
        <v/>
      </c>
      <c r="T467" s="108" t="str">
        <f>IF(HL!M466="","",HYPERLINK(HL!M466,12))</f>
        <v/>
      </c>
      <c r="U467" s="108" t="str">
        <f>IF(HL!N466="","",HYPERLINK(HL!N466,13))</f>
        <v/>
      </c>
      <c r="V467" s="84" t="str">
        <f>IF(HL!O466="","",HYPERLINK(HL!O466,14))</f>
        <v/>
      </c>
      <c r="W467" s="1" t="s">
        <v>11737</v>
      </c>
      <c r="X467" s="163">
        <v>38470</v>
      </c>
      <c r="Y467" s="164">
        <v>39226</v>
      </c>
      <c r="Z467" s="1" t="str">
        <f t="shared" si="14"/>
        <v>2007</v>
      </c>
      <c r="AA467" s="1">
        <f t="shared" si="15"/>
        <v>24</v>
      </c>
      <c r="AB467" s="1"/>
      <c r="AC467" s="1"/>
      <c r="AD467" s="1"/>
      <c r="AE467" s="1"/>
      <c r="AF467" s="1"/>
      <c r="AG467" s="23" t="s">
        <v>2004</v>
      </c>
      <c r="AH467" s="1"/>
      <c r="AI467" s="1"/>
      <c r="AJ467" s="1"/>
      <c r="AK467" s="1"/>
      <c r="AL467" s="35" t="s">
        <v>917</v>
      </c>
      <c r="AM467" s="23"/>
      <c r="AN467" s="23" t="s">
        <v>2004</v>
      </c>
      <c r="AO467" s="1" t="s">
        <v>551</v>
      </c>
      <c r="AP467" s="1"/>
      <c r="AQ467" s="1"/>
      <c r="AR467" s="269"/>
      <c r="AS467" s="270"/>
      <c r="AT467" s="271"/>
      <c r="AU467" s="271"/>
      <c r="AV467" s="1"/>
      <c r="AW467" s="1" t="s">
        <v>2004</v>
      </c>
      <c r="AX467" s="1"/>
      <c r="AY467" s="1"/>
      <c r="AZ467" s="1"/>
      <c r="BA467" s="1"/>
    </row>
    <row r="468" spans="1:53" ht="176.25" customHeight="1">
      <c r="A468" s="21">
        <v>464</v>
      </c>
      <c r="B468" s="35" t="s">
        <v>2503</v>
      </c>
      <c r="C468" s="35" t="s">
        <v>587</v>
      </c>
      <c r="D468" s="80">
        <v>222</v>
      </c>
      <c r="E468" s="115" t="s">
        <v>6150</v>
      </c>
      <c r="F468" s="63" t="s">
        <v>4737</v>
      </c>
      <c r="G468" s="1" t="s">
        <v>1183</v>
      </c>
      <c r="H468" s="1" t="s">
        <v>22</v>
      </c>
      <c r="I468" s="109" t="str">
        <f>IF(HL!B467="","",HYPERLINK(HL!B467,"表示"))</f>
        <v>表示</v>
      </c>
      <c r="J468" s="108">
        <f>IF(HL!C467="","",HYPERLINK(HL!C467,2))</f>
        <v>2</v>
      </c>
      <c r="K468" s="108" t="str">
        <f>IF(HL!D467="","",HYPERLINK(HL!D467,3))</f>
        <v/>
      </c>
      <c r="L468" s="108" t="str">
        <f>IF(HL!E467="","",HYPERLINK(HL!E467,4))</f>
        <v/>
      </c>
      <c r="M468" s="108" t="str">
        <f>IF(HL!F467="","",HYPERLINK(HL!F467,5))</f>
        <v/>
      </c>
      <c r="N468" s="108" t="str">
        <f>IF(HL!G467="","",HYPERLINK(HL!G467,6))</f>
        <v/>
      </c>
      <c r="O468" s="108" t="str">
        <f>IF(HL!H467="","",HYPERLINK(HL!H467,7))</f>
        <v/>
      </c>
      <c r="P468" s="108" t="str">
        <f>IF(HL!I467="","",HYPERLINK(HL!I467,8))</f>
        <v/>
      </c>
      <c r="Q468" s="108" t="str">
        <f>IF(HL!J467="","",HYPERLINK(HL!J467,9))</f>
        <v/>
      </c>
      <c r="R468" s="108" t="str">
        <f>IF(HL!K467="","",HYPERLINK(HL!K467,10))</f>
        <v/>
      </c>
      <c r="S468" s="108" t="str">
        <f>IF(HL!L467="","",HYPERLINK(HL!L467,11))</f>
        <v/>
      </c>
      <c r="T468" s="108" t="str">
        <f>IF(HL!M467="","",HYPERLINK(HL!M467,12))</f>
        <v/>
      </c>
      <c r="U468" s="108" t="str">
        <f>IF(HL!N467="","",HYPERLINK(HL!N467,13))</f>
        <v/>
      </c>
      <c r="V468" s="84" t="str">
        <f>IF(HL!O467="","",HYPERLINK(HL!O467,14))</f>
        <v/>
      </c>
      <c r="W468" s="1" t="s">
        <v>11737</v>
      </c>
      <c r="X468" s="163">
        <v>37777</v>
      </c>
      <c r="Y468" s="164">
        <v>39254</v>
      </c>
      <c r="Z468" s="1" t="str">
        <f t="shared" si="14"/>
        <v>2007</v>
      </c>
      <c r="AA468" s="1">
        <f t="shared" si="15"/>
        <v>48</v>
      </c>
      <c r="AB468" s="64"/>
      <c r="AC468" s="23"/>
      <c r="AD468" s="23" t="s">
        <v>2004</v>
      </c>
      <c r="AE468" s="23" t="s">
        <v>2004</v>
      </c>
      <c r="AF468" s="23"/>
      <c r="AG468" s="23"/>
      <c r="AH468" s="23"/>
      <c r="AI468" s="23"/>
      <c r="AJ468" s="23"/>
      <c r="AK468" s="23"/>
      <c r="AL468" s="35" t="s">
        <v>2416</v>
      </c>
      <c r="AM468" s="23" t="s">
        <v>2004</v>
      </c>
      <c r="AN468" s="23"/>
      <c r="AO468" s="23" t="s">
        <v>5642</v>
      </c>
      <c r="AP468" s="23" t="s">
        <v>2812</v>
      </c>
      <c r="AQ468" s="23"/>
      <c r="AR468" s="269"/>
      <c r="AS468" s="270"/>
      <c r="AT468" s="269"/>
      <c r="AU468" s="269"/>
      <c r="AV468" s="1"/>
      <c r="AW468" s="1"/>
      <c r="AX468" s="1"/>
      <c r="AY468" s="1" t="s">
        <v>2004</v>
      </c>
      <c r="AZ468" s="1"/>
      <c r="BA468" s="1"/>
    </row>
    <row r="469" spans="1:53" ht="70.25" customHeight="1">
      <c r="A469" s="21">
        <v>465</v>
      </c>
      <c r="B469" s="35" t="s">
        <v>3229</v>
      </c>
      <c r="C469" s="35" t="s">
        <v>588</v>
      </c>
      <c r="D469" s="80">
        <v>212</v>
      </c>
      <c r="E469" s="115" t="s">
        <v>5277</v>
      </c>
      <c r="F469" s="79" t="s">
        <v>4738</v>
      </c>
      <c r="G469" s="1" t="s">
        <v>1183</v>
      </c>
      <c r="H469" s="1" t="s">
        <v>22</v>
      </c>
      <c r="I469" s="109" t="str">
        <f>IF(HL!B468="","",HYPERLINK(HL!B468,"表示"))</f>
        <v>表示</v>
      </c>
      <c r="J469" s="108" t="str">
        <f>IF(HL!C468="","",HYPERLINK(HL!C468,2))</f>
        <v/>
      </c>
      <c r="K469" s="108" t="str">
        <f>IF(HL!D468="","",HYPERLINK(HL!D468,3))</f>
        <v/>
      </c>
      <c r="L469" s="108" t="str">
        <f>IF(HL!E468="","",HYPERLINK(HL!E468,4))</f>
        <v/>
      </c>
      <c r="M469" s="108" t="str">
        <f>IF(HL!F468="","",HYPERLINK(HL!F468,5))</f>
        <v/>
      </c>
      <c r="N469" s="108" t="str">
        <f>IF(HL!G468="","",HYPERLINK(HL!G468,6))</f>
        <v/>
      </c>
      <c r="O469" s="108" t="str">
        <f>IF(HL!H468="","",HYPERLINK(HL!H468,7))</f>
        <v/>
      </c>
      <c r="P469" s="108" t="str">
        <f>IF(HL!I468="","",HYPERLINK(HL!I468,8))</f>
        <v/>
      </c>
      <c r="Q469" s="108" t="str">
        <f>IF(HL!J468="","",HYPERLINK(HL!J468,9))</f>
        <v/>
      </c>
      <c r="R469" s="108" t="str">
        <f>IF(HL!K468="","",HYPERLINK(HL!K468,10))</f>
        <v/>
      </c>
      <c r="S469" s="108" t="str">
        <f>IF(HL!L468="","",HYPERLINK(HL!L468,11))</f>
        <v/>
      </c>
      <c r="T469" s="108" t="str">
        <f>IF(HL!M468="","",HYPERLINK(HL!M468,12))</f>
        <v/>
      </c>
      <c r="U469" s="108" t="str">
        <f>IF(HL!N468="","",HYPERLINK(HL!N468,13))</f>
        <v/>
      </c>
      <c r="V469" s="84" t="str">
        <f>IF(HL!O468="","",HYPERLINK(HL!O468,14))</f>
        <v/>
      </c>
      <c r="W469" s="1" t="s">
        <v>11737</v>
      </c>
      <c r="X469" s="163">
        <v>38345</v>
      </c>
      <c r="Y469" s="164">
        <v>39254</v>
      </c>
      <c r="Z469" s="1" t="str">
        <f t="shared" si="14"/>
        <v>2007</v>
      </c>
      <c r="AA469" s="1">
        <f t="shared" si="15"/>
        <v>29</v>
      </c>
      <c r="AB469" s="1"/>
      <c r="AC469" s="1"/>
      <c r="AD469" s="1"/>
      <c r="AE469" s="23" t="s">
        <v>2004</v>
      </c>
      <c r="AF469" s="1"/>
      <c r="AG469" s="1"/>
      <c r="AH469" s="1"/>
      <c r="AI469" s="1"/>
      <c r="AJ469" s="1"/>
      <c r="AK469" s="1"/>
      <c r="AL469" s="35" t="s">
        <v>206</v>
      </c>
      <c r="AM469" s="23" t="s">
        <v>2004</v>
      </c>
      <c r="AN469" s="23"/>
      <c r="AO469" s="1" t="s">
        <v>551</v>
      </c>
      <c r="AP469" s="1"/>
      <c r="AQ469" s="1"/>
      <c r="AR469" s="269"/>
      <c r="AS469" s="270"/>
      <c r="AT469" s="271"/>
      <c r="AU469" s="271"/>
      <c r="AV469" s="1" t="s">
        <v>2004</v>
      </c>
      <c r="AW469" s="1"/>
      <c r="AX469" s="1"/>
      <c r="AY469" s="1"/>
      <c r="AZ469" s="1"/>
      <c r="BA469" s="1"/>
    </row>
    <row r="470" spans="1:53" ht="70.25" customHeight="1">
      <c r="A470" s="21">
        <v>466</v>
      </c>
      <c r="B470" s="35" t="s">
        <v>3230</v>
      </c>
      <c r="C470" s="35" t="s">
        <v>254</v>
      </c>
      <c r="D470" s="92">
        <v>214</v>
      </c>
      <c r="E470" s="115" t="s">
        <v>2061</v>
      </c>
      <c r="F470" s="154" t="s">
        <v>4312</v>
      </c>
      <c r="G470" s="1" t="s">
        <v>1182</v>
      </c>
      <c r="H470" s="23" t="s">
        <v>2005</v>
      </c>
      <c r="I470" s="109" t="str">
        <f>IF(HL!B469="","",HYPERLINK(HL!B469,"表示"))</f>
        <v>表示</v>
      </c>
      <c r="J470" s="108">
        <f>IF(HL!C469="","",HYPERLINK(HL!C469,2))</f>
        <v>2</v>
      </c>
      <c r="K470" s="108">
        <f>IF(HL!D469="","",HYPERLINK(HL!D469,3))</f>
        <v>3</v>
      </c>
      <c r="L470" s="108">
        <f>IF(HL!E469="","",HYPERLINK(HL!E469,4))</f>
        <v>4</v>
      </c>
      <c r="M470" s="108">
        <f>IF(HL!F469="","",HYPERLINK(HL!F469,5))</f>
        <v>5</v>
      </c>
      <c r="N470" s="108">
        <f>IF(HL!G469="","",HYPERLINK(HL!G469,6))</f>
        <v>6</v>
      </c>
      <c r="O470" s="108" t="str">
        <f>IF(HL!H469="","",HYPERLINK(HL!H469,7))</f>
        <v/>
      </c>
      <c r="P470" s="108" t="str">
        <f>IF(HL!I469="","",HYPERLINK(HL!I469,8))</f>
        <v/>
      </c>
      <c r="Q470" s="108" t="str">
        <f>IF(HL!J469="","",HYPERLINK(HL!J469,9))</f>
        <v/>
      </c>
      <c r="R470" s="108" t="str">
        <f>IF(HL!K469="","",HYPERLINK(HL!K469,10))</f>
        <v/>
      </c>
      <c r="S470" s="108" t="str">
        <f>IF(HL!L469="","",HYPERLINK(HL!L469,11))</f>
        <v/>
      </c>
      <c r="T470" s="108" t="str">
        <f>IF(HL!M469="","",HYPERLINK(HL!M469,12))</f>
        <v/>
      </c>
      <c r="U470" s="108" t="str">
        <f>IF(HL!N469="","",HYPERLINK(HL!N469,13))</f>
        <v/>
      </c>
      <c r="V470" s="84" t="str">
        <f>IF(HL!O469="","",HYPERLINK(HL!O469,14))</f>
        <v/>
      </c>
      <c r="W470" s="81" t="str">
        <f>IF(HL!P469="","－",HYPERLINK(HL!P469,"表示"))</f>
        <v>表示</v>
      </c>
      <c r="X470" s="163">
        <v>37385</v>
      </c>
      <c r="Y470" s="164">
        <v>39294</v>
      </c>
      <c r="Z470" s="1" t="str">
        <f t="shared" si="14"/>
        <v>2007</v>
      </c>
      <c r="AA470" s="1">
        <f t="shared" si="15"/>
        <v>62</v>
      </c>
      <c r="AB470" s="23" t="s">
        <v>2004</v>
      </c>
      <c r="AC470" s="23"/>
      <c r="AD470" s="23"/>
      <c r="AE470" s="23"/>
      <c r="AF470" s="23"/>
      <c r="AG470" s="23"/>
      <c r="AH470" s="23"/>
      <c r="AI470" s="23"/>
      <c r="AJ470" s="23"/>
      <c r="AK470" s="23"/>
      <c r="AL470" s="35" t="s">
        <v>507</v>
      </c>
      <c r="AM470" s="23"/>
      <c r="AN470" s="23" t="s">
        <v>2004</v>
      </c>
      <c r="AO470" s="1" t="s">
        <v>551</v>
      </c>
      <c r="AP470" s="1"/>
      <c r="AQ470" s="1"/>
      <c r="AR470" s="269"/>
      <c r="AS470" s="270"/>
      <c r="AT470" s="271"/>
      <c r="AU470" s="271"/>
      <c r="AV470" s="1" t="s">
        <v>2004</v>
      </c>
      <c r="AW470" s="1"/>
      <c r="AX470" s="1"/>
      <c r="AY470" s="1"/>
      <c r="AZ470" s="1"/>
      <c r="BA470" s="1"/>
    </row>
    <row r="471" spans="1:53" ht="70.25" customHeight="1">
      <c r="A471" s="21">
        <v>467</v>
      </c>
      <c r="B471" s="35" t="s">
        <v>3231</v>
      </c>
      <c r="C471" s="35" t="s">
        <v>255</v>
      </c>
      <c r="D471" s="80">
        <v>113</v>
      </c>
      <c r="E471" s="115" t="s">
        <v>1589</v>
      </c>
      <c r="F471" s="79" t="s">
        <v>4313</v>
      </c>
      <c r="G471" s="1" t="s">
        <v>1182</v>
      </c>
      <c r="H471" s="1" t="s">
        <v>2008</v>
      </c>
      <c r="I471" s="109" t="str">
        <f>IF(HL!B470="","",HYPERLINK(HL!B470,"表示"))</f>
        <v>表示</v>
      </c>
      <c r="J471" s="108" t="str">
        <f>IF(HL!C470="","",HYPERLINK(HL!C470,2))</f>
        <v/>
      </c>
      <c r="K471" s="108" t="str">
        <f>IF(HL!D470="","",HYPERLINK(HL!D470,3))</f>
        <v/>
      </c>
      <c r="L471" s="108" t="str">
        <f>IF(HL!E470="","",HYPERLINK(HL!E470,4))</f>
        <v/>
      </c>
      <c r="M471" s="108" t="str">
        <f>IF(HL!F470="","",HYPERLINK(HL!F470,5))</f>
        <v/>
      </c>
      <c r="N471" s="108" t="str">
        <f>IF(HL!G470="","",HYPERLINK(HL!G470,6))</f>
        <v/>
      </c>
      <c r="O471" s="108" t="str">
        <f>IF(HL!H470="","",HYPERLINK(HL!H470,7))</f>
        <v/>
      </c>
      <c r="P471" s="108" t="str">
        <f>IF(HL!I470="","",HYPERLINK(HL!I470,8))</f>
        <v/>
      </c>
      <c r="Q471" s="108" t="str">
        <f>IF(HL!J470="","",HYPERLINK(HL!J470,9))</f>
        <v/>
      </c>
      <c r="R471" s="108" t="str">
        <f>IF(HL!K470="","",HYPERLINK(HL!K470,10))</f>
        <v/>
      </c>
      <c r="S471" s="108" t="str">
        <f>IF(HL!L470="","",HYPERLINK(HL!L470,11))</f>
        <v/>
      </c>
      <c r="T471" s="108" t="str">
        <f>IF(HL!M470="","",HYPERLINK(HL!M470,12))</f>
        <v/>
      </c>
      <c r="U471" s="108" t="str">
        <f>IF(HL!N470="","",HYPERLINK(HL!N470,13))</f>
        <v/>
      </c>
      <c r="V471" s="84" t="str">
        <f>IF(HL!O470="","",HYPERLINK(HL!O470,14))</f>
        <v/>
      </c>
      <c r="W471" s="81" t="str">
        <f>IF(HL!P470="","－",HYPERLINK(HL!P470,"表示"))</f>
        <v>表示</v>
      </c>
      <c r="X471" s="163">
        <v>38196</v>
      </c>
      <c r="Y471" s="164">
        <v>39294</v>
      </c>
      <c r="Z471" s="1" t="str">
        <f t="shared" si="14"/>
        <v>2007</v>
      </c>
      <c r="AA471" s="1">
        <f t="shared" si="15"/>
        <v>36</v>
      </c>
      <c r="AB471" s="23" t="s">
        <v>2004</v>
      </c>
      <c r="AC471" s="23"/>
      <c r="AD471" s="23"/>
      <c r="AE471" s="23"/>
      <c r="AF471" s="23"/>
      <c r="AG471" s="23"/>
      <c r="AH471" s="23"/>
      <c r="AI471" s="23"/>
      <c r="AJ471" s="23"/>
      <c r="AK471" s="23"/>
      <c r="AL471" s="35" t="s">
        <v>905</v>
      </c>
      <c r="AM471" s="23" t="s">
        <v>2004</v>
      </c>
      <c r="AN471" s="23"/>
      <c r="AO471" s="1" t="s">
        <v>551</v>
      </c>
      <c r="AP471" s="1"/>
      <c r="AQ471" s="1"/>
      <c r="AR471" s="269"/>
      <c r="AS471" s="270"/>
      <c r="AT471" s="271"/>
      <c r="AU471" s="271"/>
      <c r="AV471" s="1"/>
      <c r="AW471" s="1" t="s">
        <v>2004</v>
      </c>
      <c r="AX471" s="1"/>
      <c r="AY471" s="1"/>
      <c r="AZ471" s="1"/>
      <c r="BA471" s="1"/>
    </row>
    <row r="472" spans="1:53" ht="70.25" customHeight="1">
      <c r="A472" s="21">
        <v>468</v>
      </c>
      <c r="B472" s="35" t="s">
        <v>3232</v>
      </c>
      <c r="C472" s="35" t="s">
        <v>256</v>
      </c>
      <c r="D472" s="88">
        <v>122</v>
      </c>
      <c r="E472" s="115" t="s">
        <v>1377</v>
      </c>
      <c r="F472" s="89" t="s">
        <v>4314</v>
      </c>
      <c r="G472" s="1" t="s">
        <v>1182</v>
      </c>
      <c r="H472" s="1" t="s">
        <v>2009</v>
      </c>
      <c r="I472" s="109" t="str">
        <f>IF(HL!B471="","",HYPERLINK(HL!B471,"表示"))</f>
        <v>表示</v>
      </c>
      <c r="J472" s="108">
        <f>IF(HL!C471="","",HYPERLINK(HL!C471,2))</f>
        <v>2</v>
      </c>
      <c r="K472" s="108" t="str">
        <f>IF(HL!D471="","",HYPERLINK(HL!D471,3))</f>
        <v/>
      </c>
      <c r="L472" s="108" t="str">
        <f>IF(HL!E471="","",HYPERLINK(HL!E471,4))</f>
        <v/>
      </c>
      <c r="M472" s="108" t="str">
        <f>IF(HL!F471="","",HYPERLINK(HL!F471,5))</f>
        <v/>
      </c>
      <c r="N472" s="108" t="str">
        <f>IF(HL!G471="","",HYPERLINK(HL!G471,6))</f>
        <v/>
      </c>
      <c r="O472" s="108" t="str">
        <f>IF(HL!H471="","",HYPERLINK(HL!H471,7))</f>
        <v/>
      </c>
      <c r="P472" s="108" t="str">
        <f>IF(HL!I471="","",HYPERLINK(HL!I471,8))</f>
        <v/>
      </c>
      <c r="Q472" s="108" t="str">
        <f>IF(HL!J471="","",HYPERLINK(HL!J471,9))</f>
        <v/>
      </c>
      <c r="R472" s="108" t="str">
        <f>IF(HL!K471="","",HYPERLINK(HL!K471,10))</f>
        <v/>
      </c>
      <c r="S472" s="108" t="str">
        <f>IF(HL!L471="","",HYPERLINK(HL!L471,11))</f>
        <v/>
      </c>
      <c r="T472" s="108" t="str">
        <f>IF(HL!M471="","",HYPERLINK(HL!M471,12))</f>
        <v/>
      </c>
      <c r="U472" s="108" t="str">
        <f>IF(HL!N471="","",HYPERLINK(HL!N471,13))</f>
        <v/>
      </c>
      <c r="V472" s="84" t="str">
        <f>IF(HL!O471="","",HYPERLINK(HL!O471,14))</f>
        <v/>
      </c>
      <c r="W472" s="81" t="str">
        <f>IF(HL!P471="","－",HYPERLINK(HL!P471,"表示"))</f>
        <v>表示</v>
      </c>
      <c r="X472" s="163">
        <v>38257</v>
      </c>
      <c r="Y472" s="164">
        <v>39294</v>
      </c>
      <c r="Z472" s="1" t="str">
        <f t="shared" si="14"/>
        <v>2007</v>
      </c>
      <c r="AA472" s="1">
        <f t="shared" si="15"/>
        <v>34</v>
      </c>
      <c r="AB472" s="23" t="s">
        <v>2004</v>
      </c>
      <c r="AC472" s="23"/>
      <c r="AD472" s="23"/>
      <c r="AE472" s="23"/>
      <c r="AF472" s="23"/>
      <c r="AG472" s="23"/>
      <c r="AH472" s="23"/>
      <c r="AI472" s="23"/>
      <c r="AJ472" s="23"/>
      <c r="AK472" s="23"/>
      <c r="AL472" s="35" t="s">
        <v>239</v>
      </c>
      <c r="AM472" s="23"/>
      <c r="AN472" s="23" t="s">
        <v>2004</v>
      </c>
      <c r="AO472" s="1" t="s">
        <v>551</v>
      </c>
      <c r="AP472" s="1"/>
      <c r="AQ472" s="1"/>
      <c r="AR472" s="269"/>
      <c r="AS472" s="270"/>
      <c r="AT472" s="271"/>
      <c r="AU472" s="271"/>
      <c r="AV472" s="1"/>
      <c r="AW472" s="1" t="s">
        <v>2004</v>
      </c>
      <c r="AX472" s="1"/>
      <c r="AY472" s="1"/>
      <c r="AZ472" s="1"/>
      <c r="BA472" s="1"/>
    </row>
    <row r="473" spans="1:53" ht="70.25" customHeight="1">
      <c r="A473" s="21">
        <v>469</v>
      </c>
      <c r="B473" s="35" t="s">
        <v>3233</v>
      </c>
      <c r="C473" s="35" t="s">
        <v>5808</v>
      </c>
      <c r="D473" s="80">
        <v>430</v>
      </c>
      <c r="E473" s="115" t="s">
        <v>995</v>
      </c>
      <c r="F473" s="79" t="s">
        <v>1023</v>
      </c>
      <c r="G473" s="1" t="s">
        <v>1182</v>
      </c>
      <c r="H473" s="1" t="s">
        <v>23</v>
      </c>
      <c r="I473" s="109" t="str">
        <f>IF(HL!B472="","",HYPERLINK(HL!B472,"表示"))</f>
        <v>表示</v>
      </c>
      <c r="J473" s="108" t="str">
        <f>IF(HL!C472="","",HYPERLINK(HL!C472,2))</f>
        <v/>
      </c>
      <c r="K473" s="108" t="str">
        <f>IF(HL!D472="","",HYPERLINK(HL!D472,3))</f>
        <v/>
      </c>
      <c r="L473" s="108" t="str">
        <f>IF(HL!E472="","",HYPERLINK(HL!E472,4))</f>
        <v/>
      </c>
      <c r="M473" s="108" t="str">
        <f>IF(HL!F472="","",HYPERLINK(HL!F472,5))</f>
        <v/>
      </c>
      <c r="N473" s="108" t="str">
        <f>IF(HL!G472="","",HYPERLINK(HL!G472,6))</f>
        <v/>
      </c>
      <c r="O473" s="108" t="str">
        <f>IF(HL!H472="","",HYPERLINK(HL!H472,7))</f>
        <v/>
      </c>
      <c r="P473" s="108" t="str">
        <f>IF(HL!I472="","",HYPERLINK(HL!I472,8))</f>
        <v/>
      </c>
      <c r="Q473" s="108" t="str">
        <f>IF(HL!J472="","",HYPERLINK(HL!J472,9))</f>
        <v/>
      </c>
      <c r="R473" s="108" t="str">
        <f>IF(HL!K472="","",HYPERLINK(HL!K472,10))</f>
        <v/>
      </c>
      <c r="S473" s="108" t="str">
        <f>IF(HL!L472="","",HYPERLINK(HL!L472,11))</f>
        <v/>
      </c>
      <c r="T473" s="108" t="str">
        <f>IF(HL!M472="","",HYPERLINK(HL!M472,12))</f>
        <v/>
      </c>
      <c r="U473" s="108" t="str">
        <f>IF(HL!N472="","",HYPERLINK(HL!N472,13))</f>
        <v/>
      </c>
      <c r="V473" s="84" t="str">
        <f>IF(HL!O472="","",HYPERLINK(HL!O472,14))</f>
        <v/>
      </c>
      <c r="W473" s="81" t="str">
        <f>IF(HL!P472="","－",HYPERLINK(HL!P472,"表示"))</f>
        <v>表示</v>
      </c>
      <c r="X473" s="163">
        <v>35174</v>
      </c>
      <c r="Y473" s="164">
        <v>39294</v>
      </c>
      <c r="Z473" s="1" t="str">
        <f t="shared" si="14"/>
        <v>2007</v>
      </c>
      <c r="AA473" s="1">
        <f t="shared" si="15"/>
        <v>135</v>
      </c>
      <c r="AB473" s="23" t="s">
        <v>2004</v>
      </c>
      <c r="AC473" s="23"/>
      <c r="AD473" s="23"/>
      <c r="AE473" s="23"/>
      <c r="AF473" s="23"/>
      <c r="AG473" s="23"/>
      <c r="AH473" s="23"/>
      <c r="AI473" s="23"/>
      <c r="AJ473" s="23"/>
      <c r="AK473" s="23"/>
      <c r="AL473" s="35" t="s">
        <v>257</v>
      </c>
      <c r="AM473" s="23"/>
      <c r="AN473" s="23" t="s">
        <v>2004</v>
      </c>
      <c r="AO473" s="23" t="s">
        <v>995</v>
      </c>
      <c r="AP473" s="23"/>
      <c r="AQ473" s="23"/>
      <c r="AR473" s="269"/>
      <c r="AS473" s="270"/>
      <c r="AT473" s="269"/>
      <c r="AU473" s="269"/>
      <c r="AV473" s="1" t="s">
        <v>2004</v>
      </c>
      <c r="AW473" s="1"/>
      <c r="AX473" s="1"/>
      <c r="AY473" s="1"/>
      <c r="AZ473" s="1"/>
      <c r="BA473" s="1"/>
    </row>
    <row r="474" spans="1:53" ht="70.25" customHeight="1">
      <c r="A474" s="21">
        <v>470</v>
      </c>
      <c r="B474" s="35" t="s">
        <v>3234</v>
      </c>
      <c r="C474" s="35" t="s">
        <v>258</v>
      </c>
      <c r="D474" s="88">
        <v>449</v>
      </c>
      <c r="E474" s="115" t="s">
        <v>2215</v>
      </c>
      <c r="F474" s="89" t="s">
        <v>1059</v>
      </c>
      <c r="G474" s="1" t="s">
        <v>1182</v>
      </c>
      <c r="H474" s="1" t="s">
        <v>19</v>
      </c>
      <c r="I474" s="109" t="str">
        <f>IF(HL!B473="","",HYPERLINK(HL!B473,"表示"))</f>
        <v>表示</v>
      </c>
      <c r="J474" s="108" t="str">
        <f>IF(HL!C473="","",HYPERLINK(HL!C473,2))</f>
        <v/>
      </c>
      <c r="K474" s="108" t="str">
        <f>IF(HL!D473="","",HYPERLINK(HL!D473,3))</f>
        <v/>
      </c>
      <c r="L474" s="108" t="str">
        <f>IF(HL!E473="","",HYPERLINK(HL!E473,4))</f>
        <v/>
      </c>
      <c r="M474" s="108" t="str">
        <f>IF(HL!F473="","",HYPERLINK(HL!F473,5))</f>
        <v/>
      </c>
      <c r="N474" s="108" t="str">
        <f>IF(HL!G473="","",HYPERLINK(HL!G473,6))</f>
        <v/>
      </c>
      <c r="O474" s="108" t="str">
        <f>IF(HL!H473="","",HYPERLINK(HL!H473,7))</f>
        <v/>
      </c>
      <c r="P474" s="108" t="str">
        <f>IF(HL!I473="","",HYPERLINK(HL!I473,8))</f>
        <v/>
      </c>
      <c r="Q474" s="108" t="str">
        <f>IF(HL!J473="","",HYPERLINK(HL!J473,9))</f>
        <v/>
      </c>
      <c r="R474" s="108" t="str">
        <f>IF(HL!K473="","",HYPERLINK(HL!K473,10))</f>
        <v/>
      </c>
      <c r="S474" s="108" t="str">
        <f>IF(HL!L473="","",HYPERLINK(HL!L473,11))</f>
        <v/>
      </c>
      <c r="T474" s="108" t="str">
        <f>IF(HL!M473="","",HYPERLINK(HL!M473,12))</f>
        <v/>
      </c>
      <c r="U474" s="108" t="str">
        <f>IF(HL!N473="","",HYPERLINK(HL!N473,13))</f>
        <v/>
      </c>
      <c r="V474" s="84" t="str">
        <f>IF(HL!O473="","",HYPERLINK(HL!O473,14))</f>
        <v/>
      </c>
      <c r="W474" s="81" t="str">
        <f>IF(HL!P473="","－",HYPERLINK(HL!P473,"表示"))</f>
        <v>表示</v>
      </c>
      <c r="X474" s="163">
        <v>38198</v>
      </c>
      <c r="Y474" s="164">
        <v>39294</v>
      </c>
      <c r="Z474" s="1" t="str">
        <f t="shared" si="14"/>
        <v>2007</v>
      </c>
      <c r="AA474" s="1">
        <f t="shared" si="15"/>
        <v>36</v>
      </c>
      <c r="AB474" s="23"/>
      <c r="AC474" s="23"/>
      <c r="AD474" s="23"/>
      <c r="AE474" s="23"/>
      <c r="AF474" s="23" t="s">
        <v>2004</v>
      </c>
      <c r="AG474" s="23" t="s">
        <v>2004</v>
      </c>
      <c r="AH474" s="23"/>
      <c r="AI474" s="23"/>
      <c r="AJ474" s="23"/>
      <c r="AK474" s="23"/>
      <c r="AL474" s="35" t="s">
        <v>2417</v>
      </c>
      <c r="AM474" s="23" t="s">
        <v>2004</v>
      </c>
      <c r="AN474" s="23" t="s">
        <v>2004</v>
      </c>
      <c r="AO474" s="1" t="s">
        <v>551</v>
      </c>
      <c r="AP474" s="1"/>
      <c r="AQ474" s="1" t="s">
        <v>172</v>
      </c>
      <c r="AR474" s="269"/>
      <c r="AS474" s="270"/>
      <c r="AT474" s="271"/>
      <c r="AU474" s="271"/>
      <c r="AV474" s="1"/>
      <c r="AW474" s="1" t="s">
        <v>2004</v>
      </c>
      <c r="AX474" s="1"/>
      <c r="AY474" s="1"/>
      <c r="AZ474" s="1"/>
      <c r="BA474" s="1"/>
    </row>
    <row r="475" spans="1:53" ht="70.25" customHeight="1">
      <c r="A475" s="21">
        <v>471</v>
      </c>
      <c r="B475" s="35" t="s">
        <v>259</v>
      </c>
      <c r="C475" s="35" t="s">
        <v>260</v>
      </c>
      <c r="D475" s="88">
        <v>131</v>
      </c>
      <c r="E475" s="115" t="s">
        <v>2141</v>
      </c>
      <c r="F475" s="89" t="s">
        <v>4306</v>
      </c>
      <c r="G475" s="1" t="s">
        <v>1182</v>
      </c>
      <c r="H475" s="1" t="s">
        <v>2009</v>
      </c>
      <c r="I475" s="109" t="str">
        <f>IF(HL!B474="","",HYPERLINK(HL!B474,"表示"))</f>
        <v>表示</v>
      </c>
      <c r="J475" s="108" t="str">
        <f>IF(HL!C474="","",HYPERLINK(HL!C474,2))</f>
        <v/>
      </c>
      <c r="K475" s="108" t="str">
        <f>IF(HL!D474="","",HYPERLINK(HL!D474,3))</f>
        <v/>
      </c>
      <c r="L475" s="108" t="str">
        <f>IF(HL!E474="","",HYPERLINK(HL!E474,4))</f>
        <v/>
      </c>
      <c r="M475" s="108" t="str">
        <f>IF(HL!F474="","",HYPERLINK(HL!F474,5))</f>
        <v/>
      </c>
      <c r="N475" s="108" t="str">
        <f>IF(HL!G474="","",HYPERLINK(HL!G474,6))</f>
        <v/>
      </c>
      <c r="O475" s="108" t="str">
        <f>IF(HL!H474="","",HYPERLINK(HL!H474,7))</f>
        <v/>
      </c>
      <c r="P475" s="108" t="str">
        <f>IF(HL!I474="","",HYPERLINK(HL!I474,8))</f>
        <v/>
      </c>
      <c r="Q475" s="108" t="str">
        <f>IF(HL!J474="","",HYPERLINK(HL!J474,9))</f>
        <v/>
      </c>
      <c r="R475" s="108" t="str">
        <f>IF(HL!K474="","",HYPERLINK(HL!K474,10))</f>
        <v/>
      </c>
      <c r="S475" s="108" t="str">
        <f>IF(HL!L474="","",HYPERLINK(HL!L474,11))</f>
        <v/>
      </c>
      <c r="T475" s="108" t="str">
        <f>IF(HL!M474="","",HYPERLINK(HL!M474,12))</f>
        <v/>
      </c>
      <c r="U475" s="108" t="str">
        <f>IF(HL!N474="","",HYPERLINK(HL!N474,13))</f>
        <v/>
      </c>
      <c r="V475" s="84" t="str">
        <f>IF(HL!O474="","",HYPERLINK(HL!O474,14))</f>
        <v/>
      </c>
      <c r="W475" s="81" t="str">
        <f>IF(HL!P474="","－",HYPERLINK(HL!P474,"表示"))</f>
        <v>表示</v>
      </c>
      <c r="X475" s="163">
        <v>38259</v>
      </c>
      <c r="Y475" s="164">
        <v>39294</v>
      </c>
      <c r="Z475" s="1" t="str">
        <f t="shared" si="14"/>
        <v>2007</v>
      </c>
      <c r="AA475" s="1">
        <f t="shared" si="15"/>
        <v>34</v>
      </c>
      <c r="AB475" s="23" t="s">
        <v>2004</v>
      </c>
      <c r="AC475" s="23"/>
      <c r="AD475" s="23"/>
      <c r="AE475" s="23"/>
      <c r="AF475" s="23"/>
      <c r="AG475" s="23"/>
      <c r="AH475" s="23"/>
      <c r="AI475" s="23"/>
      <c r="AJ475" s="23"/>
      <c r="AK475" s="23"/>
      <c r="AL475" s="35" t="s">
        <v>530</v>
      </c>
      <c r="AM475" s="23"/>
      <c r="AN475" s="23" t="s">
        <v>2004</v>
      </c>
      <c r="AO475" s="1" t="s">
        <v>551</v>
      </c>
      <c r="AP475" s="1"/>
      <c r="AQ475" s="1"/>
      <c r="AR475" s="269"/>
      <c r="AS475" s="270"/>
      <c r="AT475" s="271"/>
      <c r="AU475" s="271"/>
      <c r="AV475" s="1" t="s">
        <v>2004</v>
      </c>
      <c r="AW475" s="1"/>
      <c r="AX475" s="1"/>
      <c r="AY475" s="1"/>
      <c r="AZ475" s="1" t="s">
        <v>2004</v>
      </c>
      <c r="BA475" s="1"/>
    </row>
    <row r="476" spans="1:53" ht="70.25" customHeight="1">
      <c r="A476" s="21">
        <v>472</v>
      </c>
      <c r="B476" s="35" t="s">
        <v>262</v>
      </c>
      <c r="C476" s="35" t="s">
        <v>898</v>
      </c>
      <c r="D476" s="80">
        <v>247</v>
      </c>
      <c r="E476" s="115" t="s">
        <v>1911</v>
      </c>
      <c r="F476" s="79" t="s">
        <v>4315</v>
      </c>
      <c r="G476" s="1" t="s">
        <v>1182</v>
      </c>
      <c r="H476" s="1" t="s">
        <v>24</v>
      </c>
      <c r="I476" s="109" t="str">
        <f>IF(HL!B475="","",HYPERLINK(HL!B475,"表示"))</f>
        <v>表示</v>
      </c>
      <c r="J476" s="108">
        <f>IF(HL!C475="","",HYPERLINK(HL!C475,2))</f>
        <v>2</v>
      </c>
      <c r="K476" s="108">
        <f>IF(HL!D475="","",HYPERLINK(HL!D475,3))</f>
        <v>3</v>
      </c>
      <c r="L476" s="108" t="str">
        <f>IF(HL!E475="","",HYPERLINK(HL!E475,4))</f>
        <v/>
      </c>
      <c r="M476" s="108" t="str">
        <f>IF(HL!F475="","",HYPERLINK(HL!F475,5))</f>
        <v/>
      </c>
      <c r="N476" s="108" t="str">
        <f>IF(HL!G475="","",HYPERLINK(HL!G475,6))</f>
        <v/>
      </c>
      <c r="O476" s="108" t="str">
        <f>IF(HL!H475="","",HYPERLINK(HL!H475,7))</f>
        <v/>
      </c>
      <c r="P476" s="108" t="str">
        <f>IF(HL!I475="","",HYPERLINK(HL!I475,8))</f>
        <v/>
      </c>
      <c r="Q476" s="108" t="str">
        <f>IF(HL!J475="","",HYPERLINK(HL!J475,9))</f>
        <v/>
      </c>
      <c r="R476" s="108" t="str">
        <f>IF(HL!K475="","",HYPERLINK(HL!K475,10))</f>
        <v/>
      </c>
      <c r="S476" s="108" t="str">
        <f>IF(HL!L475="","",HYPERLINK(HL!L475,11))</f>
        <v/>
      </c>
      <c r="T476" s="108" t="str">
        <f>IF(HL!M475="","",HYPERLINK(HL!M475,12))</f>
        <v/>
      </c>
      <c r="U476" s="108" t="str">
        <f>IF(HL!N475="","",HYPERLINK(HL!N475,13))</f>
        <v/>
      </c>
      <c r="V476" s="84" t="str">
        <f>IF(HL!O475="","",HYPERLINK(HL!O475,14))</f>
        <v/>
      </c>
      <c r="W476" s="81" t="str">
        <f>IF(HL!P475="","－",HYPERLINK(HL!P475,"表示"))</f>
        <v>表示</v>
      </c>
      <c r="X476" s="163">
        <v>38379</v>
      </c>
      <c r="Y476" s="164">
        <v>39294</v>
      </c>
      <c r="Z476" s="1" t="str">
        <f t="shared" si="14"/>
        <v>2007</v>
      </c>
      <c r="AA476" s="1">
        <f t="shared" si="15"/>
        <v>30</v>
      </c>
      <c r="AB476" s="23"/>
      <c r="AC476" s="23"/>
      <c r="AD476" s="23"/>
      <c r="AE476" s="23"/>
      <c r="AF476" s="23" t="s">
        <v>2004</v>
      </c>
      <c r="AG476" s="23"/>
      <c r="AH476" s="23"/>
      <c r="AI476" s="23"/>
      <c r="AJ476" s="23"/>
      <c r="AK476" s="23"/>
      <c r="AL476" s="35" t="s">
        <v>261</v>
      </c>
      <c r="AM476" s="23" t="s">
        <v>2004</v>
      </c>
      <c r="AN476" s="23"/>
      <c r="AO476" s="1" t="s">
        <v>551</v>
      </c>
      <c r="AP476" s="1"/>
      <c r="AQ476" s="1"/>
      <c r="AR476" s="269"/>
      <c r="AS476" s="270"/>
      <c r="AT476" s="271"/>
      <c r="AU476" s="271"/>
      <c r="AV476" s="1" t="s">
        <v>2004</v>
      </c>
      <c r="AW476" s="1"/>
      <c r="AX476" s="1"/>
      <c r="AY476" s="1"/>
      <c r="AZ476" s="1"/>
      <c r="BA476" s="1"/>
    </row>
    <row r="477" spans="1:53" ht="70.25" customHeight="1">
      <c r="A477" s="21">
        <v>473</v>
      </c>
      <c r="B477" s="35" t="s">
        <v>3235</v>
      </c>
      <c r="C477" s="35" t="s">
        <v>263</v>
      </c>
      <c r="D477" s="80">
        <v>259</v>
      </c>
      <c r="E477" s="115" t="s">
        <v>2719</v>
      </c>
      <c r="F477" s="79" t="s">
        <v>147</v>
      </c>
      <c r="G477" s="1" t="s">
        <v>1182</v>
      </c>
      <c r="H477" s="1" t="s">
        <v>24</v>
      </c>
      <c r="I477" s="109" t="str">
        <f>IF(HL!B476="","",HYPERLINK(HL!B476,"表示"))</f>
        <v>表示</v>
      </c>
      <c r="J477" s="108">
        <f>IF(HL!C476="","",HYPERLINK(HL!C476,2))</f>
        <v>2</v>
      </c>
      <c r="K477" s="108">
        <f>IF(HL!D476="","",HYPERLINK(HL!D476,3))</f>
        <v>3</v>
      </c>
      <c r="L477" s="108">
        <f>IF(HL!E476="","",HYPERLINK(HL!E476,4))</f>
        <v>4</v>
      </c>
      <c r="M477" s="108">
        <f>IF(HL!F476="","",HYPERLINK(HL!F476,5))</f>
        <v>5</v>
      </c>
      <c r="N477" s="108">
        <f>IF(HL!G476="","",HYPERLINK(HL!G476,6))</f>
        <v>6</v>
      </c>
      <c r="O477" s="108">
        <f>IF(HL!H476="","",HYPERLINK(HL!H476,7))</f>
        <v>7</v>
      </c>
      <c r="P477" s="108">
        <f>IF(HL!I476="","",HYPERLINK(HL!I476,8))</f>
        <v>8</v>
      </c>
      <c r="Q477" s="108">
        <f>IF(HL!J476="","",HYPERLINK(HL!J476,9))</f>
        <v>9</v>
      </c>
      <c r="R477" s="108">
        <f>IF(HL!K476="","",HYPERLINK(HL!K476,10))</f>
        <v>10</v>
      </c>
      <c r="S477" s="108">
        <f>IF(HL!L476="","",HYPERLINK(HL!L476,11))</f>
        <v>11</v>
      </c>
      <c r="T477" s="108">
        <f>IF(HL!M476="","",HYPERLINK(HL!M476,12))</f>
        <v>12</v>
      </c>
      <c r="U477" s="108"/>
      <c r="V477" s="84" t="str">
        <f>IF(HL!O476="","",HYPERLINK(HL!O476,14))</f>
        <v/>
      </c>
      <c r="W477" s="81" t="str">
        <f>IF(HL!P476="","－",HYPERLINK(HL!P476,"表示"))</f>
        <v>表示</v>
      </c>
      <c r="X477" s="163">
        <v>38623</v>
      </c>
      <c r="Y477" s="164">
        <v>39294</v>
      </c>
      <c r="Z477" s="1" t="str">
        <f t="shared" si="14"/>
        <v>2007</v>
      </c>
      <c r="AA477" s="1">
        <f t="shared" si="15"/>
        <v>22</v>
      </c>
      <c r="AB477" s="23" t="s">
        <v>2004</v>
      </c>
      <c r="AC477" s="23"/>
      <c r="AD477" s="23"/>
      <c r="AE477" s="23"/>
      <c r="AF477" s="23"/>
      <c r="AG477" s="23"/>
      <c r="AH477" s="23"/>
      <c r="AI477" s="23"/>
      <c r="AJ477" s="23"/>
      <c r="AK477" s="23"/>
      <c r="AL477" s="35" t="s">
        <v>517</v>
      </c>
      <c r="AM477" s="23"/>
      <c r="AN477" s="23" t="s">
        <v>2004</v>
      </c>
      <c r="AO477" s="1" t="s">
        <v>551</v>
      </c>
      <c r="AP477" s="1"/>
      <c r="AQ477" s="1"/>
      <c r="AR477" s="269"/>
      <c r="AS477" s="270"/>
      <c r="AT477" s="271"/>
      <c r="AU477" s="271"/>
      <c r="AV477" s="1" t="s">
        <v>2004</v>
      </c>
      <c r="AW477" s="1"/>
      <c r="AX477" s="1"/>
      <c r="AY477" s="1"/>
      <c r="AZ477" s="1" t="s">
        <v>2004</v>
      </c>
      <c r="BA477" s="1"/>
    </row>
    <row r="478" spans="1:53" ht="143.25" customHeight="1">
      <c r="A478" s="21">
        <v>474</v>
      </c>
      <c r="B478" s="35" t="s">
        <v>3236</v>
      </c>
      <c r="C478" s="35" t="s">
        <v>264</v>
      </c>
      <c r="D478" s="80">
        <v>624</v>
      </c>
      <c r="E478" s="115" t="s">
        <v>2176</v>
      </c>
      <c r="F478" s="79" t="s">
        <v>4739</v>
      </c>
      <c r="G478" s="1" t="s">
        <v>1182</v>
      </c>
      <c r="H478" s="1" t="s">
        <v>21</v>
      </c>
      <c r="I478" s="109" t="str">
        <f>IF(HL!B477="","",HYPERLINK(HL!B477,"表示"))</f>
        <v>表示</v>
      </c>
      <c r="J478" s="108">
        <f>IF(HL!C477="","",HYPERLINK(HL!C477,2))</f>
        <v>2</v>
      </c>
      <c r="K478" s="108" t="str">
        <f>IF(HL!D477="","",HYPERLINK(HL!D477,3))</f>
        <v/>
      </c>
      <c r="L478" s="108" t="str">
        <f>IF(HL!E477="","",HYPERLINK(HL!E477,4))</f>
        <v/>
      </c>
      <c r="M478" s="108" t="str">
        <f>IF(HL!F477="","",HYPERLINK(HL!F477,5))</f>
        <v/>
      </c>
      <c r="N478" s="108" t="str">
        <f>IF(HL!G477="","",HYPERLINK(HL!G477,6))</f>
        <v/>
      </c>
      <c r="O478" s="108" t="str">
        <f>IF(HL!H477="","",HYPERLINK(HL!H477,7))</f>
        <v/>
      </c>
      <c r="P478" s="108" t="str">
        <f>IF(HL!I477="","",HYPERLINK(HL!I477,8))</f>
        <v/>
      </c>
      <c r="Q478" s="108" t="str">
        <f>IF(HL!J477="","",HYPERLINK(HL!J477,9))</f>
        <v/>
      </c>
      <c r="R478" s="108" t="str">
        <f>IF(HL!K477="","",HYPERLINK(HL!K477,10))</f>
        <v/>
      </c>
      <c r="S478" s="108" t="str">
        <f>IF(HL!L477="","",HYPERLINK(HL!L477,11))</f>
        <v/>
      </c>
      <c r="T478" s="108" t="str">
        <f>IF(HL!M477="","",HYPERLINK(HL!M477,12))</f>
        <v/>
      </c>
      <c r="U478" s="108" t="str">
        <f>IF(HL!N477="","",HYPERLINK(HL!N477,13))</f>
        <v/>
      </c>
      <c r="V478" s="84" t="str">
        <f>IF(HL!O477="","",HYPERLINK(HL!O477,14))</f>
        <v/>
      </c>
      <c r="W478" s="81" t="str">
        <f>IF(HL!P477="","－",HYPERLINK(HL!P477,"表示"))</f>
        <v>表示</v>
      </c>
      <c r="X478" s="163">
        <v>38867</v>
      </c>
      <c r="Y478" s="164">
        <v>39294</v>
      </c>
      <c r="Z478" s="1" t="str">
        <f t="shared" si="14"/>
        <v>2007</v>
      </c>
      <c r="AA478" s="1">
        <f t="shared" si="15"/>
        <v>14</v>
      </c>
      <c r="AB478" s="23" t="s">
        <v>2004</v>
      </c>
      <c r="AC478" s="23"/>
      <c r="AD478" s="23"/>
      <c r="AE478" s="23"/>
      <c r="AF478" s="23"/>
      <c r="AG478" s="23"/>
      <c r="AH478" s="23"/>
      <c r="AI478" s="23"/>
      <c r="AJ478" s="23"/>
      <c r="AK478" s="23"/>
      <c r="AL478" s="35" t="s">
        <v>234</v>
      </c>
      <c r="AM478" s="23" t="s">
        <v>2004</v>
      </c>
      <c r="AN478" s="23"/>
      <c r="AO478" s="1" t="s">
        <v>551</v>
      </c>
      <c r="AP478" s="1"/>
      <c r="AQ478" s="1"/>
      <c r="AR478" s="269"/>
      <c r="AS478" s="270"/>
      <c r="AT478" s="271"/>
      <c r="AU478" s="271"/>
      <c r="AV478" s="1" t="s">
        <v>2004</v>
      </c>
      <c r="AW478" s="1"/>
      <c r="AX478" s="1"/>
      <c r="AY478" s="1"/>
      <c r="AZ478" s="1"/>
      <c r="BA478" s="1"/>
    </row>
    <row r="479" spans="1:53" ht="57.75" customHeight="1">
      <c r="A479" s="21">
        <v>475</v>
      </c>
      <c r="B479" s="35" t="s">
        <v>266</v>
      </c>
      <c r="C479" s="35" t="s">
        <v>267</v>
      </c>
      <c r="D479" s="80">
        <v>629</v>
      </c>
      <c r="E479" s="115" t="s">
        <v>1591</v>
      </c>
      <c r="F479" s="79" t="s">
        <v>4316</v>
      </c>
      <c r="G479" s="1" t="s">
        <v>1182</v>
      </c>
      <c r="H479" s="1" t="s">
        <v>21</v>
      </c>
      <c r="I479" s="109" t="str">
        <f>IF(HL!B478="","",HYPERLINK(HL!B478,"表示"))</f>
        <v>表示</v>
      </c>
      <c r="J479" s="108" t="str">
        <f>IF(HL!C478="","",HYPERLINK(HL!C478,2))</f>
        <v/>
      </c>
      <c r="K479" s="108" t="str">
        <f>IF(HL!D478="","",HYPERLINK(HL!D478,3))</f>
        <v/>
      </c>
      <c r="L479" s="108" t="str">
        <f>IF(HL!E478="","",HYPERLINK(HL!E478,4))</f>
        <v/>
      </c>
      <c r="M479" s="108" t="str">
        <f>IF(HL!F478="","",HYPERLINK(HL!F478,5))</f>
        <v/>
      </c>
      <c r="N479" s="108" t="str">
        <f>IF(HL!G478="","",HYPERLINK(HL!G478,6))</f>
        <v/>
      </c>
      <c r="O479" s="108" t="str">
        <f>IF(HL!H478="","",HYPERLINK(HL!H478,7))</f>
        <v/>
      </c>
      <c r="P479" s="108" t="str">
        <f>IF(HL!I478="","",HYPERLINK(HL!I478,8))</f>
        <v/>
      </c>
      <c r="Q479" s="108" t="str">
        <f>IF(HL!J478="","",HYPERLINK(HL!J478,9))</f>
        <v/>
      </c>
      <c r="R479" s="108" t="str">
        <f>IF(HL!K478="","",HYPERLINK(HL!K478,10))</f>
        <v/>
      </c>
      <c r="S479" s="108" t="str">
        <f>IF(HL!L478="","",HYPERLINK(HL!L478,11))</f>
        <v/>
      </c>
      <c r="T479" s="108" t="str">
        <f>IF(HL!M478="","",HYPERLINK(HL!M478,12))</f>
        <v/>
      </c>
      <c r="U479" s="108" t="str">
        <f>IF(HL!N478="","",HYPERLINK(HL!N478,13))</f>
        <v/>
      </c>
      <c r="V479" s="84" t="str">
        <f>IF(HL!O478="","",HYPERLINK(HL!O478,14))</f>
        <v/>
      </c>
      <c r="W479" s="81" t="str">
        <f>IF(HL!P478="","－",HYPERLINK(HL!P478,"表示"))</f>
        <v>表示</v>
      </c>
      <c r="X479" s="163">
        <v>38868</v>
      </c>
      <c r="Y479" s="164">
        <v>39294</v>
      </c>
      <c r="Z479" s="1" t="str">
        <f t="shared" si="14"/>
        <v>2007</v>
      </c>
      <c r="AA479" s="1">
        <f t="shared" si="15"/>
        <v>14</v>
      </c>
      <c r="AB479" s="23" t="s">
        <v>2004</v>
      </c>
      <c r="AC479" s="23"/>
      <c r="AD479" s="23"/>
      <c r="AE479" s="23"/>
      <c r="AF479" s="23"/>
      <c r="AG479" s="23"/>
      <c r="AH479" s="23"/>
      <c r="AI479" s="23"/>
      <c r="AJ479" s="23"/>
      <c r="AK479" s="23"/>
      <c r="AL479" s="35" t="s">
        <v>265</v>
      </c>
      <c r="AM479" s="23" t="s">
        <v>2004</v>
      </c>
      <c r="AN479" s="23"/>
      <c r="AO479" s="1" t="s">
        <v>551</v>
      </c>
      <c r="AP479" s="1"/>
      <c r="AQ479" s="1"/>
      <c r="AR479" s="269"/>
      <c r="AS479" s="270"/>
      <c r="AT479" s="271"/>
      <c r="AU479" s="271"/>
      <c r="AV479" s="1"/>
      <c r="AW479" s="1" t="s">
        <v>2004</v>
      </c>
      <c r="AX479" s="1"/>
      <c r="AY479" s="1"/>
      <c r="AZ479" s="1"/>
      <c r="BA479" s="1"/>
    </row>
    <row r="480" spans="1:53" ht="409.5" customHeight="1">
      <c r="A480" s="21">
        <v>476</v>
      </c>
      <c r="B480" s="35" t="s">
        <v>5785</v>
      </c>
      <c r="C480" s="35" t="s">
        <v>3237</v>
      </c>
      <c r="D480" s="80" t="s">
        <v>2776</v>
      </c>
      <c r="E480" s="115" t="s">
        <v>6151</v>
      </c>
      <c r="F480" s="63" t="s">
        <v>5816</v>
      </c>
      <c r="G480" s="1" t="s">
        <v>1183</v>
      </c>
      <c r="H480" s="1" t="s">
        <v>21</v>
      </c>
      <c r="I480" s="109" t="str">
        <f>IF(HL!B479="","",HYPERLINK(HL!B479,"表示"))</f>
        <v>表示</v>
      </c>
      <c r="J480" s="108" t="str">
        <f>IF(HL!C479="","",HYPERLINK(HL!C479,2))</f>
        <v/>
      </c>
      <c r="K480" s="108" t="str">
        <f>IF(HL!D479="","",HYPERLINK(HL!D479,3))</f>
        <v/>
      </c>
      <c r="L480" s="108" t="str">
        <f>IF(HL!E479="","",HYPERLINK(HL!E479,4))</f>
        <v/>
      </c>
      <c r="M480" s="108" t="str">
        <f>IF(HL!F479="","",HYPERLINK(HL!F479,5))</f>
        <v/>
      </c>
      <c r="N480" s="108" t="str">
        <f>IF(HL!G479="","",HYPERLINK(HL!G479,6))</f>
        <v/>
      </c>
      <c r="O480" s="108" t="str">
        <f>IF(HL!H479="","",HYPERLINK(HL!H479,7))</f>
        <v/>
      </c>
      <c r="P480" s="108" t="str">
        <f>IF(HL!I479="","",HYPERLINK(HL!I479,8))</f>
        <v/>
      </c>
      <c r="Q480" s="108" t="str">
        <f>IF(HL!J479="","",HYPERLINK(HL!J479,9))</f>
        <v/>
      </c>
      <c r="R480" s="108" t="str">
        <f>IF(HL!K479="","",HYPERLINK(HL!K479,10))</f>
        <v/>
      </c>
      <c r="S480" s="108" t="str">
        <f>IF(HL!L479="","",HYPERLINK(HL!L479,11))</f>
        <v/>
      </c>
      <c r="T480" s="108" t="str">
        <f>IF(HL!M479="","",HYPERLINK(HL!M479,12))</f>
        <v/>
      </c>
      <c r="U480" s="108" t="str">
        <f>IF(HL!N479="","",HYPERLINK(HL!N479,13))</f>
        <v/>
      </c>
      <c r="V480" s="84" t="str">
        <f>IF(HL!O479="","",HYPERLINK(HL!O479,14))</f>
        <v/>
      </c>
      <c r="W480" s="1" t="s">
        <v>11737</v>
      </c>
      <c r="X480" s="163">
        <v>38960</v>
      </c>
      <c r="Y480" s="164">
        <v>39317</v>
      </c>
      <c r="Z480" s="1" t="str">
        <f t="shared" si="14"/>
        <v>2007</v>
      </c>
      <c r="AA480" s="1">
        <f t="shared" si="15"/>
        <v>11</v>
      </c>
      <c r="AB480" s="23"/>
      <c r="AC480" s="23"/>
      <c r="AD480" s="23"/>
      <c r="AE480" s="23" t="s">
        <v>2004</v>
      </c>
      <c r="AF480" s="23"/>
      <c r="AG480" s="23" t="s">
        <v>2004</v>
      </c>
      <c r="AH480" s="1"/>
      <c r="AI480" s="23"/>
      <c r="AJ480" s="23"/>
      <c r="AK480" s="23"/>
      <c r="AL480" s="35" t="s">
        <v>2418</v>
      </c>
      <c r="AM480" s="23" t="s">
        <v>2004</v>
      </c>
      <c r="AN480" s="23" t="s">
        <v>2004</v>
      </c>
      <c r="AO480" s="23" t="s">
        <v>5642</v>
      </c>
      <c r="AP480" s="23" t="s">
        <v>2812</v>
      </c>
      <c r="AQ480" s="23"/>
      <c r="AR480" s="269"/>
      <c r="AS480" s="270"/>
      <c r="AT480" s="269"/>
      <c r="AU480" s="269"/>
      <c r="AV480" s="1"/>
      <c r="AW480" s="1"/>
      <c r="AX480" s="1"/>
      <c r="AY480" s="1" t="s">
        <v>2004</v>
      </c>
      <c r="AZ480" s="1"/>
      <c r="BA480" s="1"/>
    </row>
    <row r="481" spans="1:53" ht="70.25" customHeight="1">
      <c r="A481" s="21">
        <v>477</v>
      </c>
      <c r="B481" s="35" t="s">
        <v>2548</v>
      </c>
      <c r="C481" s="35" t="s">
        <v>1037</v>
      </c>
      <c r="D481" s="80">
        <v>821</v>
      </c>
      <c r="E481" s="115" t="s">
        <v>2058</v>
      </c>
      <c r="F481" s="63" t="s">
        <v>4317</v>
      </c>
      <c r="G481" s="1" t="s">
        <v>1183</v>
      </c>
      <c r="H481" s="1" t="s">
        <v>2009</v>
      </c>
      <c r="I481" s="109" t="str">
        <f>IF(HL!B480="","",HYPERLINK(HL!B480,"表示"))</f>
        <v>表示</v>
      </c>
      <c r="J481" s="108" t="str">
        <f>IF(HL!C480="","",HYPERLINK(HL!C480,2))</f>
        <v/>
      </c>
      <c r="K481" s="108" t="str">
        <f>IF(HL!D480="","",HYPERLINK(HL!D480,3))</f>
        <v/>
      </c>
      <c r="L481" s="108" t="str">
        <f>IF(HL!E480="","",HYPERLINK(HL!E480,4))</f>
        <v/>
      </c>
      <c r="M481" s="108" t="str">
        <f>IF(HL!F480="","",HYPERLINK(HL!F480,5))</f>
        <v/>
      </c>
      <c r="N481" s="108" t="str">
        <f>IF(HL!G480="","",HYPERLINK(HL!G480,6))</f>
        <v/>
      </c>
      <c r="O481" s="108" t="str">
        <f>IF(HL!H480="","",HYPERLINK(HL!H480,7))</f>
        <v/>
      </c>
      <c r="P481" s="108" t="str">
        <f>IF(HL!I480="","",HYPERLINK(HL!I480,8))</f>
        <v/>
      </c>
      <c r="Q481" s="108" t="str">
        <f>IF(HL!J480="","",HYPERLINK(HL!J480,9))</f>
        <v/>
      </c>
      <c r="R481" s="108" t="str">
        <f>IF(HL!K480="","",HYPERLINK(HL!K480,10))</f>
        <v/>
      </c>
      <c r="S481" s="108" t="str">
        <f>IF(HL!L480="","",HYPERLINK(HL!L480,11))</f>
        <v/>
      </c>
      <c r="T481" s="108" t="str">
        <f>IF(HL!M480="","",HYPERLINK(HL!M480,12))</f>
        <v/>
      </c>
      <c r="U481" s="108" t="str">
        <f>IF(HL!N480="","",HYPERLINK(HL!N480,13))</f>
        <v/>
      </c>
      <c r="V481" s="84" t="str">
        <f>IF(HL!O480="","",HYPERLINK(HL!O480,14))</f>
        <v/>
      </c>
      <c r="W481" s="1" t="s">
        <v>11737</v>
      </c>
      <c r="X481" s="163">
        <v>38988</v>
      </c>
      <c r="Y481" s="164">
        <v>39317</v>
      </c>
      <c r="Z481" s="1" t="str">
        <f t="shared" si="14"/>
        <v>2007</v>
      </c>
      <c r="AA481" s="1">
        <f t="shared" si="15"/>
        <v>10</v>
      </c>
      <c r="AB481" s="1"/>
      <c r="AC481" s="1"/>
      <c r="AD481" s="1"/>
      <c r="AE481" s="1"/>
      <c r="AF481" s="1"/>
      <c r="AG481" s="23" t="s">
        <v>2004</v>
      </c>
      <c r="AH481" s="1"/>
      <c r="AI481" s="1"/>
      <c r="AJ481" s="1"/>
      <c r="AK481" s="1"/>
      <c r="AL481" s="35" t="s">
        <v>2467</v>
      </c>
      <c r="AM481" s="23" t="s">
        <v>2004</v>
      </c>
      <c r="AN481" s="23"/>
      <c r="AO481" s="1" t="s">
        <v>5655</v>
      </c>
      <c r="AP481" s="1"/>
      <c r="AQ481" s="1" t="s">
        <v>172</v>
      </c>
      <c r="AR481" s="269"/>
      <c r="AS481" s="270"/>
      <c r="AT481" s="271"/>
      <c r="AU481" s="271"/>
      <c r="AV481" s="1"/>
      <c r="AW481" s="1"/>
      <c r="AX481" s="1" t="s">
        <v>2004</v>
      </c>
      <c r="AY481" s="1"/>
      <c r="AZ481" s="1"/>
      <c r="BA481" s="1"/>
    </row>
    <row r="482" spans="1:53" ht="101.25" customHeight="1">
      <c r="A482" s="21">
        <v>478</v>
      </c>
      <c r="B482" s="35" t="s">
        <v>5562</v>
      </c>
      <c r="C482" s="35" t="s">
        <v>586</v>
      </c>
      <c r="D482" s="80">
        <v>119</v>
      </c>
      <c r="E482" s="115" t="s">
        <v>1375</v>
      </c>
      <c r="F482" s="63" t="s">
        <v>4740</v>
      </c>
      <c r="G482" s="1" t="s">
        <v>1183</v>
      </c>
      <c r="H482" s="1" t="s">
        <v>22</v>
      </c>
      <c r="I482" s="109" t="str">
        <f>IF(HL!B481="","",HYPERLINK(HL!B481,"表示"))</f>
        <v>表示</v>
      </c>
      <c r="J482" s="108">
        <f>IF(HL!C481="","",HYPERLINK(HL!C481,2))</f>
        <v>2</v>
      </c>
      <c r="K482" s="108" t="str">
        <f>IF(HL!D481="","",HYPERLINK(HL!D481,3))</f>
        <v/>
      </c>
      <c r="L482" s="108" t="str">
        <f>IF(HL!E481="","",HYPERLINK(HL!E481,4))</f>
        <v/>
      </c>
      <c r="M482" s="108" t="str">
        <f>IF(HL!F481="","",HYPERLINK(HL!F481,5))</f>
        <v/>
      </c>
      <c r="N482" s="108" t="str">
        <f>IF(HL!G481="","",HYPERLINK(HL!G481,6))</f>
        <v/>
      </c>
      <c r="O482" s="108" t="str">
        <f>IF(HL!H481="","",HYPERLINK(HL!H481,7))</f>
        <v/>
      </c>
      <c r="P482" s="108" t="str">
        <f>IF(HL!I481="","",HYPERLINK(HL!I481,8))</f>
        <v/>
      </c>
      <c r="Q482" s="108" t="str">
        <f>IF(HL!J481="","",HYPERLINK(HL!J481,9))</f>
        <v/>
      </c>
      <c r="R482" s="108" t="str">
        <f>IF(HL!K481="","",HYPERLINK(HL!K481,10))</f>
        <v/>
      </c>
      <c r="S482" s="108" t="str">
        <f>IF(HL!L481="","",HYPERLINK(HL!L481,11))</f>
        <v/>
      </c>
      <c r="T482" s="108" t="str">
        <f>IF(HL!M481="","",HYPERLINK(HL!M481,12))</f>
        <v/>
      </c>
      <c r="U482" s="108" t="str">
        <f>IF(HL!N481="","",HYPERLINK(HL!N481,13))</f>
        <v/>
      </c>
      <c r="V482" s="84" t="str">
        <f>IF(HL!O481="","",HYPERLINK(HL!O481,14))</f>
        <v/>
      </c>
      <c r="W482" s="1" t="s">
        <v>11737</v>
      </c>
      <c r="X482" s="163">
        <v>38708</v>
      </c>
      <c r="Y482" s="164">
        <v>39317</v>
      </c>
      <c r="Z482" s="1" t="str">
        <f t="shared" si="14"/>
        <v>2007</v>
      </c>
      <c r="AA482" s="1">
        <f t="shared" si="15"/>
        <v>20</v>
      </c>
      <c r="AB482" s="23"/>
      <c r="AC482" s="23"/>
      <c r="AD482" s="23"/>
      <c r="AE482" s="23" t="s">
        <v>2004</v>
      </c>
      <c r="AF482" s="23"/>
      <c r="AG482" s="23" t="s">
        <v>2004</v>
      </c>
      <c r="AH482" s="1"/>
      <c r="AI482" s="23"/>
      <c r="AJ482" s="23"/>
      <c r="AK482" s="23"/>
      <c r="AL482" s="35" t="s">
        <v>206</v>
      </c>
      <c r="AM482" s="23" t="s">
        <v>2004</v>
      </c>
      <c r="AN482" s="23"/>
      <c r="AO482" s="1" t="s">
        <v>551</v>
      </c>
      <c r="AP482" s="1"/>
      <c r="AQ482" s="1"/>
      <c r="AR482" s="269"/>
      <c r="AS482" s="270"/>
      <c r="AT482" s="271"/>
      <c r="AU482" s="271"/>
      <c r="AV482" s="1" t="s">
        <v>2004</v>
      </c>
      <c r="AW482" s="1"/>
      <c r="AX482" s="1"/>
      <c r="AY482" s="1"/>
      <c r="AZ482" s="1"/>
      <c r="BA482" s="1"/>
    </row>
    <row r="483" spans="1:53" ht="70.25" customHeight="1">
      <c r="A483" s="21">
        <v>479</v>
      </c>
      <c r="B483" s="35" t="s">
        <v>5555</v>
      </c>
      <c r="C483" s="35" t="s">
        <v>554</v>
      </c>
      <c r="D483" s="80">
        <v>422</v>
      </c>
      <c r="E483" s="115" t="s">
        <v>2060</v>
      </c>
      <c r="F483" s="63" t="s">
        <v>685</v>
      </c>
      <c r="G483" s="1" t="s">
        <v>1183</v>
      </c>
      <c r="H483" s="1" t="s">
        <v>23</v>
      </c>
      <c r="I483" s="109" t="str">
        <f>IF(HL!B482="","",HYPERLINK(HL!B482,"表示"))</f>
        <v>表示</v>
      </c>
      <c r="J483" s="108">
        <f>IF(HL!C482="","",HYPERLINK(HL!C482,2))</f>
        <v>2</v>
      </c>
      <c r="K483" s="108">
        <f>IF(HL!D482="","",HYPERLINK(HL!D482,3))</f>
        <v>3</v>
      </c>
      <c r="L483" s="108" t="str">
        <f>IF(HL!E482="","",HYPERLINK(HL!E482,4))</f>
        <v/>
      </c>
      <c r="M483" s="108" t="str">
        <f>IF(HL!F482="","",HYPERLINK(HL!F482,5))</f>
        <v/>
      </c>
      <c r="N483" s="108" t="str">
        <f>IF(HL!G482="","",HYPERLINK(HL!G482,6))</f>
        <v/>
      </c>
      <c r="O483" s="108" t="str">
        <f>IF(HL!H482="","",HYPERLINK(HL!H482,7))</f>
        <v/>
      </c>
      <c r="P483" s="108" t="str">
        <f>IF(HL!I482="","",HYPERLINK(HL!I482,8))</f>
        <v/>
      </c>
      <c r="Q483" s="108" t="str">
        <f>IF(HL!J482="","",HYPERLINK(HL!J482,9))</f>
        <v/>
      </c>
      <c r="R483" s="108" t="str">
        <f>IF(HL!K482="","",HYPERLINK(HL!K482,10))</f>
        <v/>
      </c>
      <c r="S483" s="108" t="str">
        <f>IF(HL!L482="","",HYPERLINK(HL!L482,11))</f>
        <v/>
      </c>
      <c r="T483" s="108" t="str">
        <f>IF(HL!M482="","",HYPERLINK(HL!M482,12))</f>
        <v/>
      </c>
      <c r="U483" s="108" t="str">
        <f>IF(HL!N482="","",HYPERLINK(HL!N482,13))</f>
        <v/>
      </c>
      <c r="V483" s="84" t="str">
        <f>IF(HL!O482="","",HYPERLINK(HL!O482,14))</f>
        <v/>
      </c>
      <c r="W483" s="1" t="s">
        <v>11737</v>
      </c>
      <c r="X483" s="163">
        <v>38754</v>
      </c>
      <c r="Y483" s="164">
        <v>39317</v>
      </c>
      <c r="Z483" s="1" t="str">
        <f t="shared" si="14"/>
        <v>2007</v>
      </c>
      <c r="AA483" s="1">
        <f t="shared" si="15"/>
        <v>18</v>
      </c>
      <c r="AB483" s="1"/>
      <c r="AC483" s="1"/>
      <c r="AD483" s="1"/>
      <c r="AE483" s="23" t="s">
        <v>2004</v>
      </c>
      <c r="AF483" s="1"/>
      <c r="AG483" s="1"/>
      <c r="AH483" s="1"/>
      <c r="AI483" s="1"/>
      <c r="AJ483" s="1"/>
      <c r="AK483" s="1"/>
      <c r="AL483" s="35" t="s">
        <v>413</v>
      </c>
      <c r="AM483" s="23" t="s">
        <v>2004</v>
      </c>
      <c r="AN483" s="23"/>
      <c r="AO483" s="1" t="s">
        <v>551</v>
      </c>
      <c r="AP483" s="1"/>
      <c r="AQ483" s="1"/>
      <c r="AR483" s="269"/>
      <c r="AS483" s="270"/>
      <c r="AT483" s="271"/>
      <c r="AU483" s="271"/>
      <c r="AV483" s="1"/>
      <c r="AW483" s="1"/>
      <c r="AX483" s="1" t="s">
        <v>2004</v>
      </c>
      <c r="AY483" s="1"/>
      <c r="AZ483" s="1"/>
      <c r="BA483" s="1"/>
    </row>
    <row r="484" spans="1:53" ht="70.25" customHeight="1">
      <c r="A484" s="21">
        <v>480</v>
      </c>
      <c r="B484" s="35" t="s">
        <v>5563</v>
      </c>
      <c r="C484" s="35" t="s">
        <v>5472</v>
      </c>
      <c r="D484" s="80">
        <v>249</v>
      </c>
      <c r="E484" s="115" t="s">
        <v>1597</v>
      </c>
      <c r="F484" s="63" t="s">
        <v>4318</v>
      </c>
      <c r="G484" s="1" t="s">
        <v>1183</v>
      </c>
      <c r="H484" s="1" t="s">
        <v>674</v>
      </c>
      <c r="I484" s="109" t="str">
        <f>IF(HL!B483="","",HYPERLINK(HL!B483,"表示"))</f>
        <v>表示</v>
      </c>
      <c r="J484" s="108">
        <f>IF(HL!C483="","",HYPERLINK(HL!C483,2))</f>
        <v>2</v>
      </c>
      <c r="K484" s="108">
        <f>IF(HL!D483="","",HYPERLINK(HL!D483,3))</f>
        <v>3</v>
      </c>
      <c r="L484" s="108" t="str">
        <f>IF(HL!E483="","",HYPERLINK(HL!E483,4))</f>
        <v/>
      </c>
      <c r="M484" s="108" t="str">
        <f>IF(HL!F483="","",HYPERLINK(HL!F483,5))</f>
        <v/>
      </c>
      <c r="N484" s="108" t="str">
        <f>IF(HL!G483="","",HYPERLINK(HL!G483,6))</f>
        <v/>
      </c>
      <c r="O484" s="108" t="str">
        <f>IF(HL!H483="","",HYPERLINK(HL!H483,7))</f>
        <v/>
      </c>
      <c r="P484" s="108" t="str">
        <f>IF(HL!I483="","",HYPERLINK(HL!I483,8))</f>
        <v/>
      </c>
      <c r="Q484" s="108" t="str">
        <f>IF(HL!J483="","",HYPERLINK(HL!J483,9))</f>
        <v/>
      </c>
      <c r="R484" s="108" t="str">
        <f>IF(HL!K483="","",HYPERLINK(HL!K483,10))</f>
        <v/>
      </c>
      <c r="S484" s="108" t="str">
        <f>IF(HL!L483="","",HYPERLINK(HL!L483,11))</f>
        <v/>
      </c>
      <c r="T484" s="108" t="str">
        <f>IF(HL!M483="","",HYPERLINK(HL!M483,12))</f>
        <v/>
      </c>
      <c r="U484" s="108" t="str">
        <f>IF(HL!N483="","",HYPERLINK(HL!N483,13))</f>
        <v/>
      </c>
      <c r="V484" s="84" t="str">
        <f>IF(HL!O483="","",HYPERLINK(HL!O483,14))</f>
        <v/>
      </c>
      <c r="W484" s="1" t="s">
        <v>11737</v>
      </c>
      <c r="X484" s="163">
        <v>38701</v>
      </c>
      <c r="Y484" s="164">
        <v>39317</v>
      </c>
      <c r="Z484" s="1" t="str">
        <f t="shared" si="14"/>
        <v>2007</v>
      </c>
      <c r="AA484" s="1">
        <f t="shared" si="15"/>
        <v>20</v>
      </c>
      <c r="AB484" s="23" t="s">
        <v>2004</v>
      </c>
      <c r="AC484" s="23"/>
      <c r="AD484" s="23"/>
      <c r="AE484" s="23"/>
      <c r="AF484" s="23"/>
      <c r="AG484" s="23"/>
      <c r="AH484" s="23"/>
      <c r="AI484" s="23"/>
      <c r="AJ484" s="23"/>
      <c r="AK484" s="23"/>
      <c r="AL484" s="35" t="s">
        <v>278</v>
      </c>
      <c r="AM484" s="23"/>
      <c r="AN484" s="23" t="s">
        <v>2004</v>
      </c>
      <c r="AO484" s="1" t="s">
        <v>551</v>
      </c>
      <c r="AP484" s="1"/>
      <c r="AQ484" s="1"/>
      <c r="AR484" s="269"/>
      <c r="AS484" s="270"/>
      <c r="AT484" s="271"/>
      <c r="AU484" s="271"/>
      <c r="AV484" s="1" t="s">
        <v>2004</v>
      </c>
      <c r="AW484" s="1"/>
      <c r="AX484" s="1"/>
      <c r="AY484" s="1"/>
      <c r="AZ484" s="1"/>
      <c r="BA484" s="1"/>
    </row>
    <row r="485" spans="1:53" ht="70.25" customHeight="1">
      <c r="A485" s="21">
        <v>481</v>
      </c>
      <c r="B485" s="35" t="s">
        <v>3238</v>
      </c>
      <c r="C485" s="35" t="s">
        <v>584</v>
      </c>
      <c r="D485" s="92">
        <v>392</v>
      </c>
      <c r="E485" s="115" t="s">
        <v>2193</v>
      </c>
      <c r="F485" s="154" t="s">
        <v>831</v>
      </c>
      <c r="G485" s="1" t="s">
        <v>1183</v>
      </c>
      <c r="H485" s="1" t="s">
        <v>20</v>
      </c>
      <c r="I485" s="109" t="str">
        <f>IF(HL!B484="","",HYPERLINK(HL!B484,"表示"))</f>
        <v>表示</v>
      </c>
      <c r="J485" s="108">
        <f>IF(HL!C484="","",HYPERLINK(HL!C484,2))</f>
        <v>2</v>
      </c>
      <c r="K485" s="108" t="str">
        <f>IF(HL!D484="","",HYPERLINK(HL!D484,3))</f>
        <v/>
      </c>
      <c r="L485" s="108" t="str">
        <f>IF(HL!E484="","",HYPERLINK(HL!E484,4))</f>
        <v/>
      </c>
      <c r="M485" s="108" t="str">
        <f>IF(HL!F484="","",HYPERLINK(HL!F484,5))</f>
        <v/>
      </c>
      <c r="N485" s="108" t="str">
        <f>IF(HL!G484="","",HYPERLINK(HL!G484,6))</f>
        <v/>
      </c>
      <c r="O485" s="108" t="str">
        <f>IF(HL!H484="","",HYPERLINK(HL!H484,7))</f>
        <v/>
      </c>
      <c r="P485" s="108" t="str">
        <f>IF(HL!I484="","",HYPERLINK(HL!I484,8))</f>
        <v/>
      </c>
      <c r="Q485" s="108" t="str">
        <f>IF(HL!J484="","",HYPERLINK(HL!J484,9))</f>
        <v/>
      </c>
      <c r="R485" s="108" t="str">
        <f>IF(HL!K484="","",HYPERLINK(HL!K484,10))</f>
        <v/>
      </c>
      <c r="S485" s="108" t="str">
        <f>IF(HL!L484="","",HYPERLINK(HL!L484,11))</f>
        <v/>
      </c>
      <c r="T485" s="108" t="str">
        <f>IF(HL!M484="","",HYPERLINK(HL!M484,12))</f>
        <v/>
      </c>
      <c r="U485" s="108" t="str">
        <f>IF(HL!N484="","",HYPERLINK(HL!N484,13))</f>
        <v/>
      </c>
      <c r="V485" s="84" t="str">
        <f>IF(HL!O484="","",HYPERLINK(HL!O484,14))</f>
        <v/>
      </c>
      <c r="W485" s="1" t="s">
        <v>11737</v>
      </c>
      <c r="X485" s="163">
        <v>37802</v>
      </c>
      <c r="Y485" s="164">
        <v>39353</v>
      </c>
      <c r="Z485" s="1" t="str">
        <f t="shared" si="14"/>
        <v>2007</v>
      </c>
      <c r="AA485" s="1">
        <f t="shared" si="15"/>
        <v>50</v>
      </c>
      <c r="AB485" s="23"/>
      <c r="AC485" s="23"/>
      <c r="AD485" s="23"/>
      <c r="AE485" s="23" t="s">
        <v>2004</v>
      </c>
      <c r="AF485" s="23"/>
      <c r="AG485" s="23" t="s">
        <v>2004</v>
      </c>
      <c r="AH485" s="1"/>
      <c r="AI485" s="23"/>
      <c r="AJ485" s="23"/>
      <c r="AK485" s="23"/>
      <c r="AL485" s="35" t="s">
        <v>447</v>
      </c>
      <c r="AM485" s="23"/>
      <c r="AN485" s="23" t="s">
        <v>2004</v>
      </c>
      <c r="AO485" s="23" t="s">
        <v>5642</v>
      </c>
      <c r="AP485" s="23" t="s">
        <v>2812</v>
      </c>
      <c r="AQ485" s="23" t="s">
        <v>172</v>
      </c>
      <c r="AR485" s="269"/>
      <c r="AS485" s="270"/>
      <c r="AT485" s="269"/>
      <c r="AU485" s="269"/>
      <c r="AV485" s="1"/>
      <c r="AW485" s="23" t="s">
        <v>2004</v>
      </c>
      <c r="AX485" s="1"/>
      <c r="AY485" s="1"/>
      <c r="AZ485" s="1"/>
      <c r="BA485" s="1"/>
    </row>
    <row r="486" spans="1:53" ht="91">
      <c r="A486" s="21">
        <v>482</v>
      </c>
      <c r="B486" s="35" t="s">
        <v>3126</v>
      </c>
      <c r="C486" s="35" t="s">
        <v>3127</v>
      </c>
      <c r="D486" s="80">
        <v>613</v>
      </c>
      <c r="E486" s="115" t="s">
        <v>2201</v>
      </c>
      <c r="F486" s="63" t="s">
        <v>4319</v>
      </c>
      <c r="G486" s="1" t="s">
        <v>1183</v>
      </c>
      <c r="H486" s="1" t="s">
        <v>21</v>
      </c>
      <c r="I486" s="109" t="str">
        <f>IF(HL!B485="","",HYPERLINK(HL!B485,"表示"))</f>
        <v>表示</v>
      </c>
      <c r="J486" s="108" t="str">
        <f>IF(HL!C485="","",HYPERLINK(HL!C485,2))</f>
        <v/>
      </c>
      <c r="K486" s="108" t="str">
        <f>IF(HL!D485="","",HYPERLINK(HL!D485,3))</f>
        <v/>
      </c>
      <c r="L486" s="108" t="str">
        <f>IF(HL!E485="","",HYPERLINK(HL!E485,4))</f>
        <v/>
      </c>
      <c r="M486" s="108" t="str">
        <f>IF(HL!F485="","",HYPERLINK(HL!F485,5))</f>
        <v/>
      </c>
      <c r="N486" s="108" t="str">
        <f>IF(HL!G485="","",HYPERLINK(HL!G485,6))</f>
        <v/>
      </c>
      <c r="O486" s="108" t="str">
        <f>IF(HL!H485="","",HYPERLINK(HL!H485,7))</f>
        <v/>
      </c>
      <c r="P486" s="108" t="str">
        <f>IF(HL!I485="","",HYPERLINK(HL!I485,8))</f>
        <v/>
      </c>
      <c r="Q486" s="108" t="str">
        <f>IF(HL!J485="","",HYPERLINK(HL!J485,9))</f>
        <v/>
      </c>
      <c r="R486" s="108" t="str">
        <f>IF(HL!K485="","",HYPERLINK(HL!K485,10))</f>
        <v/>
      </c>
      <c r="S486" s="108" t="str">
        <f>IF(HL!L485="","",HYPERLINK(HL!L485,11))</f>
        <v/>
      </c>
      <c r="T486" s="108" t="str">
        <f>IF(HL!M485="","",HYPERLINK(HL!M485,12))</f>
        <v/>
      </c>
      <c r="U486" s="108" t="str">
        <f>IF(HL!N485="","",HYPERLINK(HL!N485,13))</f>
        <v/>
      </c>
      <c r="V486" s="84" t="str">
        <f>IF(HL!O485="","",HYPERLINK(HL!O485,14))</f>
        <v/>
      </c>
      <c r="W486" s="1" t="s">
        <v>11737</v>
      </c>
      <c r="X486" s="163">
        <v>39141</v>
      </c>
      <c r="Y486" s="164">
        <v>39353</v>
      </c>
      <c r="Z486" s="1" t="str">
        <f t="shared" si="14"/>
        <v>2007</v>
      </c>
      <c r="AA486" s="1">
        <f t="shared" si="15"/>
        <v>7</v>
      </c>
      <c r="AB486" s="23"/>
      <c r="AC486" s="23"/>
      <c r="AD486" s="23"/>
      <c r="AE486" s="23" t="s">
        <v>2004</v>
      </c>
      <c r="AF486" s="23"/>
      <c r="AG486" s="23"/>
      <c r="AH486" s="23"/>
      <c r="AI486" s="23"/>
      <c r="AJ486" s="23"/>
      <c r="AK486" s="1" t="s">
        <v>2004</v>
      </c>
      <c r="AL486" s="35" t="s">
        <v>215</v>
      </c>
      <c r="AM486" s="23"/>
      <c r="AN486" s="23" t="s">
        <v>2004</v>
      </c>
      <c r="AO486" s="1" t="s">
        <v>551</v>
      </c>
      <c r="AP486" s="1"/>
      <c r="AQ486" s="1" t="s">
        <v>172</v>
      </c>
      <c r="AR486" s="269"/>
      <c r="AS486" s="270"/>
      <c r="AT486" s="271"/>
      <c r="AU486" s="271"/>
      <c r="AV486" s="1"/>
      <c r="AW486" s="1" t="s">
        <v>2004</v>
      </c>
      <c r="AX486" s="1"/>
      <c r="AY486" s="1"/>
      <c r="AZ486" s="1"/>
      <c r="BA486" s="1"/>
    </row>
    <row r="487" spans="1:53" ht="168" customHeight="1">
      <c r="A487" s="21">
        <v>483</v>
      </c>
      <c r="B487" s="35" t="s">
        <v>5786</v>
      </c>
      <c r="C487" s="35" t="s">
        <v>585</v>
      </c>
      <c r="D487" s="80">
        <v>114</v>
      </c>
      <c r="E487" s="115" t="s">
        <v>6118</v>
      </c>
      <c r="F487" s="63" t="s">
        <v>2342</v>
      </c>
      <c r="G487" s="1" t="s">
        <v>1183</v>
      </c>
      <c r="H487" s="1" t="s">
        <v>19</v>
      </c>
      <c r="I487" s="109" t="str">
        <f>IF(HL!B486="","",HYPERLINK(HL!B486,"表示"))</f>
        <v>表示</v>
      </c>
      <c r="J487" s="108" t="str">
        <f>IF(HL!C486="","",HYPERLINK(HL!C486,2))</f>
        <v/>
      </c>
      <c r="K487" s="108" t="str">
        <f>IF(HL!D486="","",HYPERLINK(HL!D486,3))</f>
        <v/>
      </c>
      <c r="L487" s="108" t="str">
        <f>IF(HL!E486="","",HYPERLINK(HL!E486,4))</f>
        <v/>
      </c>
      <c r="M487" s="108" t="str">
        <f>IF(HL!F486="","",HYPERLINK(HL!F486,5))</f>
        <v/>
      </c>
      <c r="N487" s="108" t="str">
        <f>IF(HL!G486="","",HYPERLINK(HL!G486,6))</f>
        <v/>
      </c>
      <c r="O487" s="108" t="str">
        <f>IF(HL!H486="","",HYPERLINK(HL!H486,7))</f>
        <v/>
      </c>
      <c r="P487" s="108" t="str">
        <f>IF(HL!I486="","",HYPERLINK(HL!I486,8))</f>
        <v/>
      </c>
      <c r="Q487" s="108" t="str">
        <f>IF(HL!J486="","",HYPERLINK(HL!J486,9))</f>
        <v/>
      </c>
      <c r="R487" s="108" t="str">
        <f>IF(HL!K486="","",HYPERLINK(HL!K486,10))</f>
        <v/>
      </c>
      <c r="S487" s="108" t="str">
        <f>IF(HL!L486="","",HYPERLINK(HL!L486,11))</f>
        <v/>
      </c>
      <c r="T487" s="108" t="str">
        <f>IF(HL!M486="","",HYPERLINK(HL!M486,12))</f>
        <v/>
      </c>
      <c r="U487" s="108" t="str">
        <f>IF(HL!N486="","",HYPERLINK(HL!N486,13))</f>
        <v/>
      </c>
      <c r="V487" s="84" t="str">
        <f>IF(HL!O486="","",HYPERLINK(HL!O486,14))</f>
        <v/>
      </c>
      <c r="W487" s="1" t="s">
        <v>11737</v>
      </c>
      <c r="X487" s="163">
        <v>39197</v>
      </c>
      <c r="Y487" s="164">
        <v>39353</v>
      </c>
      <c r="Z487" s="1" t="str">
        <f t="shared" si="14"/>
        <v>2007</v>
      </c>
      <c r="AA487" s="1">
        <f t="shared" si="15"/>
        <v>5</v>
      </c>
      <c r="AB487" s="23"/>
      <c r="AC487" s="23"/>
      <c r="AD487" s="23"/>
      <c r="AE487" s="23" t="s">
        <v>2004</v>
      </c>
      <c r="AF487" s="23"/>
      <c r="AG487" s="23" t="s">
        <v>2004</v>
      </c>
      <c r="AH487" s="1"/>
      <c r="AI487" s="23"/>
      <c r="AJ487" s="23"/>
      <c r="AK487" s="23"/>
      <c r="AL487" s="35" t="s">
        <v>1189</v>
      </c>
      <c r="AM487" s="23" t="s">
        <v>2004</v>
      </c>
      <c r="AN487" s="23" t="s">
        <v>2004</v>
      </c>
      <c r="AO487" s="23" t="s">
        <v>5656</v>
      </c>
      <c r="AP487" s="23" t="s">
        <v>2812</v>
      </c>
      <c r="AQ487" s="23" t="s">
        <v>172</v>
      </c>
      <c r="AR487" s="269"/>
      <c r="AS487" s="270"/>
      <c r="AT487" s="269"/>
      <c r="AU487" s="269"/>
      <c r="AV487" s="1"/>
      <c r="AW487" s="1"/>
      <c r="AX487" s="1"/>
      <c r="AY487" s="1" t="s">
        <v>2004</v>
      </c>
      <c r="AZ487" s="1"/>
      <c r="BA487" s="1"/>
    </row>
    <row r="488" spans="1:53" ht="70.25" customHeight="1">
      <c r="A488" s="21">
        <v>484</v>
      </c>
      <c r="B488" s="35" t="s">
        <v>1987</v>
      </c>
      <c r="C488" s="35" t="s">
        <v>244</v>
      </c>
      <c r="D488" s="80">
        <v>625</v>
      </c>
      <c r="E488" s="115" t="s">
        <v>1594</v>
      </c>
      <c r="F488" s="63" t="s">
        <v>4741</v>
      </c>
      <c r="G488" s="1" t="s">
        <v>1183</v>
      </c>
      <c r="H488" s="1" t="s">
        <v>21</v>
      </c>
      <c r="I488" s="109" t="str">
        <f>IF(HL!B487="","",HYPERLINK(HL!B487,"表示"))</f>
        <v>表示</v>
      </c>
      <c r="J488" s="108">
        <f>IF(HL!C487="","",HYPERLINK(HL!C487,2))</f>
        <v>2</v>
      </c>
      <c r="K488" s="108" t="str">
        <f>IF(HL!D487="","",HYPERLINK(HL!D487,3))</f>
        <v/>
      </c>
      <c r="L488" s="108" t="str">
        <f>IF(HL!E487="","",HYPERLINK(HL!E487,4))</f>
        <v/>
      </c>
      <c r="M488" s="108" t="str">
        <f>IF(HL!F487="","",HYPERLINK(HL!F487,5))</f>
        <v/>
      </c>
      <c r="N488" s="108" t="str">
        <f>IF(HL!G487="","",HYPERLINK(HL!G487,6))</f>
        <v/>
      </c>
      <c r="O488" s="108" t="str">
        <f>IF(HL!H487="","",HYPERLINK(HL!H487,7))</f>
        <v/>
      </c>
      <c r="P488" s="108" t="str">
        <f>IF(HL!I487="","",HYPERLINK(HL!I487,8))</f>
        <v/>
      </c>
      <c r="Q488" s="108" t="str">
        <f>IF(HL!J487="","",HYPERLINK(HL!J487,9))</f>
        <v/>
      </c>
      <c r="R488" s="108" t="str">
        <f>IF(HL!K487="","",HYPERLINK(HL!K487,10))</f>
        <v/>
      </c>
      <c r="S488" s="108" t="str">
        <f>IF(HL!L487="","",HYPERLINK(HL!L487,11))</f>
        <v/>
      </c>
      <c r="T488" s="108" t="str">
        <f>IF(HL!M487="","",HYPERLINK(HL!M487,12))</f>
        <v/>
      </c>
      <c r="U488" s="108" t="str">
        <f>IF(HL!N487="","",HYPERLINK(HL!N487,13))</f>
        <v/>
      </c>
      <c r="V488" s="84" t="str">
        <f>IF(HL!O487="","",HYPERLINK(HL!O487,14))</f>
        <v/>
      </c>
      <c r="W488" s="1" t="s">
        <v>11737</v>
      </c>
      <c r="X488" s="163">
        <v>39171</v>
      </c>
      <c r="Y488" s="164">
        <v>39353</v>
      </c>
      <c r="Z488" s="1" t="str">
        <f t="shared" si="14"/>
        <v>2007</v>
      </c>
      <c r="AA488" s="1">
        <f t="shared" si="15"/>
        <v>5</v>
      </c>
      <c r="AB488" s="23"/>
      <c r="AC488" s="23"/>
      <c r="AD488" s="23"/>
      <c r="AE488" s="23" t="s">
        <v>2004</v>
      </c>
      <c r="AF488" s="23"/>
      <c r="AG488" s="23" t="s">
        <v>2004</v>
      </c>
      <c r="AH488" s="1"/>
      <c r="AI488" s="23"/>
      <c r="AJ488" s="23"/>
      <c r="AK488" s="23"/>
      <c r="AL488" s="35" t="s">
        <v>215</v>
      </c>
      <c r="AM488" s="23"/>
      <c r="AN488" s="23" t="s">
        <v>2004</v>
      </c>
      <c r="AO488" s="1" t="s">
        <v>551</v>
      </c>
      <c r="AP488" s="1"/>
      <c r="AQ488" s="1" t="s">
        <v>172</v>
      </c>
      <c r="AR488" s="269"/>
      <c r="AS488" s="270"/>
      <c r="AT488" s="271"/>
      <c r="AU488" s="271"/>
      <c r="AV488" s="1"/>
      <c r="AW488" s="1" t="s">
        <v>2004</v>
      </c>
      <c r="AX488" s="1"/>
      <c r="AY488" s="1"/>
      <c r="AZ488" s="1"/>
      <c r="BA488" s="1"/>
    </row>
    <row r="489" spans="1:53" ht="70.25" customHeight="1">
      <c r="A489" s="21">
        <v>485</v>
      </c>
      <c r="B489" s="35" t="s">
        <v>282</v>
      </c>
      <c r="C489" s="35" t="s">
        <v>3239</v>
      </c>
      <c r="D489" s="80">
        <v>395</v>
      </c>
      <c r="E489" s="115" t="s">
        <v>1598</v>
      </c>
      <c r="F489" s="79" t="s">
        <v>4320</v>
      </c>
      <c r="G489" s="1" t="s">
        <v>1182</v>
      </c>
      <c r="H489" s="1" t="s">
        <v>674</v>
      </c>
      <c r="I489" s="109" t="str">
        <f>IF(HL!B488="","",HYPERLINK(HL!B488,"表示"))</f>
        <v>表示</v>
      </c>
      <c r="J489" s="108">
        <f>IF(HL!C488="","",HYPERLINK(HL!C488,2))</f>
        <v>2</v>
      </c>
      <c r="K489" s="108">
        <f>IF(HL!D488="","",HYPERLINK(HL!D488,3))</f>
        <v>3</v>
      </c>
      <c r="L489" s="108">
        <f>IF(HL!E488="","",HYPERLINK(HL!E488,4))</f>
        <v>4</v>
      </c>
      <c r="M489" s="108">
        <f>IF(HL!F488="","",HYPERLINK(HL!F488,5))</f>
        <v>5</v>
      </c>
      <c r="N489" s="108" t="str">
        <f>IF(HL!G488="","",HYPERLINK(HL!G488,6))</f>
        <v/>
      </c>
      <c r="O489" s="108" t="str">
        <f>IF(HL!H488="","",HYPERLINK(HL!H488,7))</f>
        <v/>
      </c>
      <c r="P489" s="108" t="str">
        <f>IF(HL!I488="","",HYPERLINK(HL!I488,8))</f>
        <v/>
      </c>
      <c r="Q489" s="108" t="str">
        <f>IF(HL!J488="","",HYPERLINK(HL!J488,9))</f>
        <v/>
      </c>
      <c r="R489" s="108" t="str">
        <f>IF(HL!K488="","",HYPERLINK(HL!K488,10))</f>
        <v/>
      </c>
      <c r="S489" s="108" t="str">
        <f>IF(HL!L488="","",HYPERLINK(HL!L488,11))</f>
        <v/>
      </c>
      <c r="T489" s="108" t="str">
        <f>IF(HL!M488="","",HYPERLINK(HL!M488,12))</f>
        <v/>
      </c>
      <c r="U489" s="108" t="str">
        <f>IF(HL!N488="","",HYPERLINK(HL!N488,13))</f>
        <v/>
      </c>
      <c r="V489" s="84" t="str">
        <f>IF(HL!O488="","",HYPERLINK(HL!O488,14))</f>
        <v/>
      </c>
      <c r="W489" s="81" t="str">
        <f>IF(HL!P488="","－",HYPERLINK(HL!P488,"表示"))</f>
        <v>表示</v>
      </c>
      <c r="X489" s="163">
        <v>39113</v>
      </c>
      <c r="Y489" s="164">
        <v>39359</v>
      </c>
      <c r="Z489" s="1" t="str">
        <f t="shared" si="14"/>
        <v>2007</v>
      </c>
      <c r="AA489" s="1">
        <f t="shared" si="15"/>
        <v>8</v>
      </c>
      <c r="AB489" s="23" t="s">
        <v>2004</v>
      </c>
      <c r="AC489" s="23"/>
      <c r="AD489" s="23"/>
      <c r="AE489" s="23"/>
      <c r="AF489" s="23"/>
      <c r="AG489" s="23"/>
      <c r="AH489" s="23"/>
      <c r="AI489" s="23"/>
      <c r="AJ489" s="23"/>
      <c r="AK489" s="23"/>
      <c r="AL489" s="35" t="s">
        <v>533</v>
      </c>
      <c r="AM489" s="23"/>
      <c r="AN489" s="23" t="s">
        <v>2004</v>
      </c>
      <c r="AO489" s="1" t="s">
        <v>8</v>
      </c>
      <c r="AP489" s="1"/>
      <c r="AQ489" s="1"/>
      <c r="AR489" s="269"/>
      <c r="AS489" s="270"/>
      <c r="AT489" s="271"/>
      <c r="AU489" s="271"/>
      <c r="AV489" s="1" t="s">
        <v>2004</v>
      </c>
      <c r="AW489" s="1"/>
      <c r="AX489" s="1"/>
      <c r="AY489" s="1"/>
      <c r="AZ489" s="1"/>
      <c r="BA489" s="1"/>
    </row>
    <row r="490" spans="1:53" ht="70.25" customHeight="1">
      <c r="A490" s="21">
        <v>486</v>
      </c>
      <c r="B490" s="35" t="s">
        <v>3240</v>
      </c>
      <c r="C490" s="35" t="s">
        <v>268</v>
      </c>
      <c r="D490" s="80">
        <v>729</v>
      </c>
      <c r="E490" s="115" t="s">
        <v>6124</v>
      </c>
      <c r="F490" s="79" t="s">
        <v>1024</v>
      </c>
      <c r="G490" s="1" t="s">
        <v>1182</v>
      </c>
      <c r="H490" s="1" t="s">
        <v>675</v>
      </c>
      <c r="I490" s="109" t="str">
        <f>IF(HL!B489="","",HYPERLINK(HL!B489,"表示"))</f>
        <v>表示</v>
      </c>
      <c r="J490" s="108" t="str">
        <f>IF(HL!C489="","",HYPERLINK(HL!C489,2))</f>
        <v/>
      </c>
      <c r="K490" s="108" t="str">
        <f>IF(HL!D489="","",HYPERLINK(HL!D489,3))</f>
        <v/>
      </c>
      <c r="L490" s="108" t="str">
        <f>IF(HL!E489="","",HYPERLINK(HL!E489,4))</f>
        <v/>
      </c>
      <c r="M490" s="108" t="str">
        <f>IF(HL!F489="","",HYPERLINK(HL!F489,5))</f>
        <v/>
      </c>
      <c r="N490" s="108" t="str">
        <f>IF(HL!G489="","",HYPERLINK(HL!G489,6))</f>
        <v/>
      </c>
      <c r="O490" s="108" t="str">
        <f>IF(HL!H489="","",HYPERLINK(HL!H489,7))</f>
        <v/>
      </c>
      <c r="P490" s="108" t="str">
        <f>IF(HL!I489="","",HYPERLINK(HL!I489,8))</f>
        <v/>
      </c>
      <c r="Q490" s="108" t="str">
        <f>IF(HL!J489="","",HYPERLINK(HL!J489,9))</f>
        <v/>
      </c>
      <c r="R490" s="108" t="str">
        <f>IF(HL!K489="","",HYPERLINK(HL!K489,10))</f>
        <v/>
      </c>
      <c r="S490" s="108" t="str">
        <f>IF(HL!L489="","",HYPERLINK(HL!L489,11))</f>
        <v/>
      </c>
      <c r="T490" s="108" t="str">
        <f>IF(HL!M489="","",HYPERLINK(HL!M489,12))</f>
        <v/>
      </c>
      <c r="U490" s="108" t="str">
        <f>IF(HL!N489="","",HYPERLINK(HL!N489,13))</f>
        <v/>
      </c>
      <c r="V490" s="84" t="str">
        <f>IF(HL!O489="","",HYPERLINK(HL!O489,14))</f>
        <v/>
      </c>
      <c r="W490" s="81" t="str">
        <f>IF(HL!P489="","－",HYPERLINK(HL!P489,"表示"))</f>
        <v>表示</v>
      </c>
      <c r="X490" s="163">
        <v>38177</v>
      </c>
      <c r="Y490" s="164">
        <v>39374</v>
      </c>
      <c r="Z490" s="1" t="str">
        <f t="shared" si="14"/>
        <v>2007</v>
      </c>
      <c r="AA490" s="1">
        <f t="shared" si="15"/>
        <v>39</v>
      </c>
      <c r="AB490" s="23" t="s">
        <v>2004</v>
      </c>
      <c r="AC490" s="23"/>
      <c r="AD490" s="23"/>
      <c r="AE490" s="23"/>
      <c r="AF490" s="23"/>
      <c r="AG490" s="23"/>
      <c r="AH490" s="23"/>
      <c r="AI490" s="23"/>
      <c r="AJ490" s="23"/>
      <c r="AK490" s="23"/>
      <c r="AL490" s="35" t="s">
        <v>227</v>
      </c>
      <c r="AM490" s="23"/>
      <c r="AN490" s="23" t="s">
        <v>2004</v>
      </c>
      <c r="AO490" s="1" t="s">
        <v>551</v>
      </c>
      <c r="AP490" s="1"/>
      <c r="AQ490" s="1"/>
      <c r="AR490" s="269"/>
      <c r="AS490" s="270"/>
      <c r="AT490" s="271"/>
      <c r="AU490" s="271"/>
      <c r="AV490" s="1" t="s">
        <v>2004</v>
      </c>
      <c r="AW490" s="1"/>
      <c r="AX490" s="1"/>
      <c r="AY490" s="1"/>
      <c r="AZ490" s="23"/>
      <c r="BA490" s="23"/>
    </row>
    <row r="491" spans="1:53" ht="70.25" customHeight="1">
      <c r="A491" s="21">
        <v>487</v>
      </c>
      <c r="B491" s="35" t="s">
        <v>1992</v>
      </c>
      <c r="C491" s="35" t="s">
        <v>269</v>
      </c>
      <c r="D491" s="80">
        <v>449</v>
      </c>
      <c r="E491" s="115" t="s">
        <v>2215</v>
      </c>
      <c r="F491" s="79" t="s">
        <v>4321</v>
      </c>
      <c r="G491" s="1" t="s">
        <v>1182</v>
      </c>
      <c r="H491" s="1" t="s">
        <v>19</v>
      </c>
      <c r="I491" s="109" t="str">
        <f>IF(HL!B490="","",HYPERLINK(HL!B490,"表示"))</f>
        <v>表示</v>
      </c>
      <c r="J491" s="108" t="str">
        <f>IF(HL!C490="","",HYPERLINK(HL!C490,2))</f>
        <v/>
      </c>
      <c r="K491" s="108" t="str">
        <f>IF(HL!D490="","",HYPERLINK(HL!D490,3))</f>
        <v/>
      </c>
      <c r="L491" s="108" t="str">
        <f>IF(HL!E490="","",HYPERLINK(HL!E490,4))</f>
        <v/>
      </c>
      <c r="M491" s="108" t="str">
        <f>IF(HL!F490="","",HYPERLINK(HL!F490,5))</f>
        <v/>
      </c>
      <c r="N491" s="108" t="str">
        <f>IF(HL!G490="","",HYPERLINK(HL!G490,6))</f>
        <v/>
      </c>
      <c r="O491" s="108" t="str">
        <f>IF(HL!H490="","",HYPERLINK(HL!H490,7))</f>
        <v/>
      </c>
      <c r="P491" s="108" t="str">
        <f>IF(HL!I490="","",HYPERLINK(HL!I490,8))</f>
        <v/>
      </c>
      <c r="Q491" s="108" t="str">
        <f>IF(HL!J490="","",HYPERLINK(HL!J490,9))</f>
        <v/>
      </c>
      <c r="R491" s="108" t="str">
        <f>IF(HL!K490="","",HYPERLINK(HL!K490,10))</f>
        <v/>
      </c>
      <c r="S491" s="108" t="str">
        <f>IF(HL!L490="","",HYPERLINK(HL!L490,11))</f>
        <v/>
      </c>
      <c r="T491" s="108" t="str">
        <f>IF(HL!M490="","",HYPERLINK(HL!M490,12))</f>
        <v/>
      </c>
      <c r="U491" s="108" t="str">
        <f>IF(HL!N490="","",HYPERLINK(HL!N490,13))</f>
        <v/>
      </c>
      <c r="V491" s="84" t="str">
        <f>IF(HL!O490="","",HYPERLINK(HL!O490,14))</f>
        <v/>
      </c>
      <c r="W491" s="81" t="str">
        <f>IF(HL!P490="","－",HYPERLINK(HL!P490,"表示"))</f>
        <v>表示</v>
      </c>
      <c r="X491" s="163">
        <v>38260</v>
      </c>
      <c r="Y491" s="164">
        <v>39374</v>
      </c>
      <c r="Z491" s="1" t="str">
        <f t="shared" si="14"/>
        <v>2007</v>
      </c>
      <c r="AA491" s="1">
        <f t="shared" si="15"/>
        <v>36</v>
      </c>
      <c r="AB491" s="23"/>
      <c r="AC491" s="23"/>
      <c r="AD491" s="23"/>
      <c r="AE491" s="23"/>
      <c r="AF491" s="23"/>
      <c r="AG491" s="23" t="s">
        <v>2004</v>
      </c>
      <c r="AH491" s="23"/>
      <c r="AI491" s="23" t="s">
        <v>2004</v>
      </c>
      <c r="AJ491" s="23"/>
      <c r="AK491" s="23"/>
      <c r="AL491" s="35" t="s">
        <v>525</v>
      </c>
      <c r="AM491" s="23"/>
      <c r="AN491" s="23" t="s">
        <v>2004</v>
      </c>
      <c r="AO491" s="1" t="s">
        <v>551</v>
      </c>
      <c r="AP491" s="1"/>
      <c r="AQ491" s="1" t="s">
        <v>172</v>
      </c>
      <c r="AR491" s="269"/>
      <c r="AS491" s="270"/>
      <c r="AT491" s="271"/>
      <c r="AU491" s="271"/>
      <c r="AV491" s="1"/>
      <c r="AW491" s="1" t="s">
        <v>2004</v>
      </c>
      <c r="AX491" s="1"/>
      <c r="AY491" s="1"/>
      <c r="AZ491" s="1"/>
      <c r="BA491" s="1"/>
    </row>
    <row r="492" spans="1:53" ht="70.25" customHeight="1">
      <c r="A492" s="21">
        <v>488</v>
      </c>
      <c r="B492" s="35" t="s">
        <v>3241</v>
      </c>
      <c r="C492" s="35" t="s">
        <v>270</v>
      </c>
      <c r="D492" s="80">
        <v>239</v>
      </c>
      <c r="E492" s="115" t="s">
        <v>2150</v>
      </c>
      <c r="F492" s="79" t="s">
        <v>4742</v>
      </c>
      <c r="G492" s="1" t="s">
        <v>1182</v>
      </c>
      <c r="H492" s="1" t="s">
        <v>1384</v>
      </c>
      <c r="I492" s="109" t="str">
        <f>IF(HL!B491="","",HYPERLINK(HL!B491,"表示"))</f>
        <v>表示</v>
      </c>
      <c r="J492" s="108" t="str">
        <f>IF(HL!C491="","",HYPERLINK(HL!C491,2))</f>
        <v/>
      </c>
      <c r="K492" s="108" t="str">
        <f>IF(HL!D491="","",HYPERLINK(HL!D491,3))</f>
        <v/>
      </c>
      <c r="L492" s="108" t="str">
        <f>IF(HL!E491="","",HYPERLINK(HL!E491,4))</f>
        <v/>
      </c>
      <c r="M492" s="108" t="str">
        <f>IF(HL!F491="","",HYPERLINK(HL!F491,5))</f>
        <v/>
      </c>
      <c r="N492" s="108" t="str">
        <f>IF(HL!G491="","",HYPERLINK(HL!G491,6))</f>
        <v/>
      </c>
      <c r="O492" s="108" t="str">
        <f>IF(HL!H491="","",HYPERLINK(HL!H491,7))</f>
        <v/>
      </c>
      <c r="P492" s="108" t="str">
        <f>IF(HL!I491="","",HYPERLINK(HL!I491,8))</f>
        <v/>
      </c>
      <c r="Q492" s="108" t="str">
        <f>IF(HL!J491="","",HYPERLINK(HL!J491,9))</f>
        <v/>
      </c>
      <c r="R492" s="108" t="str">
        <f>IF(HL!K491="","",HYPERLINK(HL!K491,10))</f>
        <v/>
      </c>
      <c r="S492" s="108" t="str">
        <f>IF(HL!L491="","",HYPERLINK(HL!L491,11))</f>
        <v/>
      </c>
      <c r="T492" s="108" t="str">
        <f>IF(HL!M491="","",HYPERLINK(HL!M491,12))</f>
        <v/>
      </c>
      <c r="U492" s="108" t="str">
        <f>IF(HL!N491="","",HYPERLINK(HL!N491,13))</f>
        <v/>
      </c>
      <c r="V492" s="84" t="str">
        <f>IF(HL!O491="","",HYPERLINK(HL!O491,14))</f>
        <v/>
      </c>
      <c r="W492" s="81" t="str">
        <f>IF(HL!P491="","－",HYPERLINK(HL!P491,"表示"))</f>
        <v>表示</v>
      </c>
      <c r="X492" s="163">
        <v>38712</v>
      </c>
      <c r="Y492" s="164">
        <v>39374</v>
      </c>
      <c r="Z492" s="1" t="str">
        <f t="shared" si="14"/>
        <v>2007</v>
      </c>
      <c r="AA492" s="1">
        <f t="shared" si="15"/>
        <v>21</v>
      </c>
      <c r="AB492" s="23"/>
      <c r="AC492" s="23"/>
      <c r="AD492" s="23"/>
      <c r="AE492" s="23" t="s">
        <v>2004</v>
      </c>
      <c r="AF492" s="23"/>
      <c r="AG492" s="23"/>
      <c r="AH492" s="23"/>
      <c r="AI492" s="23"/>
      <c r="AJ492" s="23"/>
      <c r="AK492" s="23"/>
      <c r="AL492" s="35" t="s">
        <v>232</v>
      </c>
      <c r="AM492" s="23" t="s">
        <v>2004</v>
      </c>
      <c r="AN492" s="23"/>
      <c r="AO492" s="1" t="s">
        <v>551</v>
      </c>
      <c r="AP492" s="1"/>
      <c r="AQ492" s="1"/>
      <c r="AR492" s="269"/>
      <c r="AS492" s="270"/>
      <c r="AT492" s="271"/>
      <c r="AU492" s="271"/>
      <c r="AV492" s="1"/>
      <c r="AW492" s="1" t="s">
        <v>2004</v>
      </c>
      <c r="AX492" s="1"/>
      <c r="AY492" s="1"/>
      <c r="AZ492" s="1"/>
      <c r="BA492" s="1"/>
    </row>
    <row r="493" spans="1:53" ht="70.25" customHeight="1">
      <c r="A493" s="21">
        <v>489</v>
      </c>
      <c r="B493" s="35" t="s">
        <v>3242</v>
      </c>
      <c r="C493" s="35" t="s">
        <v>272</v>
      </c>
      <c r="D493" s="80">
        <v>399</v>
      </c>
      <c r="E493" s="115" t="s">
        <v>1878</v>
      </c>
      <c r="F493" s="79" t="s">
        <v>859</v>
      </c>
      <c r="G493" s="1" t="s">
        <v>1182</v>
      </c>
      <c r="H493" s="23" t="s">
        <v>2010</v>
      </c>
      <c r="I493" s="109" t="str">
        <f>IF(HL!B492="","",HYPERLINK(HL!B492,"表示"))</f>
        <v>表示</v>
      </c>
      <c r="J493" s="108" t="str">
        <f>IF(HL!C492="","",HYPERLINK(HL!C492,2))</f>
        <v/>
      </c>
      <c r="K493" s="108" t="str">
        <f>IF(HL!D492="","",HYPERLINK(HL!D492,3))</f>
        <v/>
      </c>
      <c r="L493" s="108" t="str">
        <f>IF(HL!E492="","",HYPERLINK(HL!E492,4))</f>
        <v/>
      </c>
      <c r="M493" s="108" t="str">
        <f>IF(HL!F492="","",HYPERLINK(HL!F492,5))</f>
        <v/>
      </c>
      <c r="N493" s="108" t="str">
        <f>IF(HL!G492="","",HYPERLINK(HL!G492,6))</f>
        <v/>
      </c>
      <c r="O493" s="108" t="str">
        <f>IF(HL!H492="","",HYPERLINK(HL!H492,7))</f>
        <v/>
      </c>
      <c r="P493" s="108" t="str">
        <f>IF(HL!I492="","",HYPERLINK(HL!I492,8))</f>
        <v/>
      </c>
      <c r="Q493" s="108" t="str">
        <f>IF(HL!J492="","",HYPERLINK(HL!J492,9))</f>
        <v/>
      </c>
      <c r="R493" s="108" t="str">
        <f>IF(HL!K492="","",HYPERLINK(HL!K492,10))</f>
        <v/>
      </c>
      <c r="S493" s="108" t="str">
        <f>IF(HL!L492="","",HYPERLINK(HL!L492,11))</f>
        <v/>
      </c>
      <c r="T493" s="108" t="str">
        <f>IF(HL!M492="","",HYPERLINK(HL!M492,12))</f>
        <v/>
      </c>
      <c r="U493" s="108" t="str">
        <f>IF(HL!N492="","",HYPERLINK(HL!N492,13))</f>
        <v/>
      </c>
      <c r="V493" s="84" t="str">
        <f>IF(HL!O492="","",HYPERLINK(HL!O492,14))</f>
        <v/>
      </c>
      <c r="W493" s="81" t="str">
        <f>IF(HL!P492="","－",HYPERLINK(HL!P492,"表示"))</f>
        <v>表示</v>
      </c>
      <c r="X493" s="163">
        <v>38776</v>
      </c>
      <c r="Y493" s="164">
        <v>39374</v>
      </c>
      <c r="Z493" s="1" t="str">
        <f t="shared" si="14"/>
        <v>2007</v>
      </c>
      <c r="AA493" s="1">
        <f t="shared" si="15"/>
        <v>19</v>
      </c>
      <c r="AB493" s="23" t="s">
        <v>2004</v>
      </c>
      <c r="AC493" s="23"/>
      <c r="AD493" s="23"/>
      <c r="AE493" s="23"/>
      <c r="AF493" s="23"/>
      <c r="AG493" s="23"/>
      <c r="AH493" s="23"/>
      <c r="AI493" s="23"/>
      <c r="AJ493" s="23"/>
      <c r="AK493" s="23"/>
      <c r="AL493" s="35" t="s">
        <v>271</v>
      </c>
      <c r="AM493" s="23" t="s">
        <v>2004</v>
      </c>
      <c r="AN493" s="23"/>
      <c r="AO493" s="1" t="s">
        <v>551</v>
      </c>
      <c r="AP493" s="1"/>
      <c r="AQ493" s="1"/>
      <c r="AR493" s="269"/>
      <c r="AS493" s="270"/>
      <c r="AT493" s="271"/>
      <c r="AU493" s="271"/>
      <c r="AV493" s="1"/>
      <c r="AW493" s="1" t="s">
        <v>2004</v>
      </c>
      <c r="AX493" s="1"/>
      <c r="AY493" s="1"/>
      <c r="AZ493" s="1"/>
      <c r="BA493" s="1"/>
    </row>
    <row r="494" spans="1:53" ht="70.25" customHeight="1">
      <c r="A494" s="21">
        <v>490</v>
      </c>
      <c r="B494" s="35" t="s">
        <v>273</v>
      </c>
      <c r="C494" s="35" t="s">
        <v>274</v>
      </c>
      <c r="D494" s="80">
        <v>249</v>
      </c>
      <c r="E494" s="115" t="s">
        <v>1597</v>
      </c>
      <c r="F494" s="79" t="s">
        <v>4322</v>
      </c>
      <c r="G494" s="1" t="s">
        <v>1182</v>
      </c>
      <c r="H494" s="1" t="s">
        <v>24</v>
      </c>
      <c r="I494" s="109" t="str">
        <f>IF(HL!B493="","",HYPERLINK(HL!B493,"表示"))</f>
        <v>表示</v>
      </c>
      <c r="J494" s="108" t="str">
        <f>IF(HL!C493="","",HYPERLINK(HL!C493,2))</f>
        <v/>
      </c>
      <c r="K494" s="108" t="str">
        <f>IF(HL!D493="","",HYPERLINK(HL!D493,3))</f>
        <v/>
      </c>
      <c r="L494" s="108" t="str">
        <f>IF(HL!E493="","",HYPERLINK(HL!E493,4))</f>
        <v/>
      </c>
      <c r="M494" s="108" t="str">
        <f>IF(HL!F493="","",HYPERLINK(HL!F493,5))</f>
        <v/>
      </c>
      <c r="N494" s="108" t="str">
        <f>IF(HL!G493="","",HYPERLINK(HL!G493,6))</f>
        <v/>
      </c>
      <c r="O494" s="108" t="str">
        <f>IF(HL!H493="","",HYPERLINK(HL!H493,7))</f>
        <v/>
      </c>
      <c r="P494" s="108" t="str">
        <f>IF(HL!I493="","",HYPERLINK(HL!I493,8))</f>
        <v/>
      </c>
      <c r="Q494" s="108" t="str">
        <f>IF(HL!J493="","",HYPERLINK(HL!J493,9))</f>
        <v/>
      </c>
      <c r="R494" s="108" t="str">
        <f>IF(HL!K493="","",HYPERLINK(HL!K493,10))</f>
        <v/>
      </c>
      <c r="S494" s="108" t="str">
        <f>IF(HL!L493="","",HYPERLINK(HL!L493,11))</f>
        <v/>
      </c>
      <c r="T494" s="108" t="str">
        <f>IF(HL!M493="","",HYPERLINK(HL!M493,12))</f>
        <v/>
      </c>
      <c r="U494" s="108" t="str">
        <f>IF(HL!N493="","",HYPERLINK(HL!N493,13))</f>
        <v/>
      </c>
      <c r="V494" s="84" t="str">
        <f>IF(HL!O493="","",HYPERLINK(HL!O493,14))</f>
        <v/>
      </c>
      <c r="W494" s="81" t="str">
        <f>IF(HL!P493="","－",HYPERLINK(HL!P493,"表示"))</f>
        <v>表示</v>
      </c>
      <c r="X494" s="163">
        <v>38835</v>
      </c>
      <c r="Y494" s="164">
        <v>39374</v>
      </c>
      <c r="Z494" s="1" t="str">
        <f t="shared" si="14"/>
        <v>2007</v>
      </c>
      <c r="AA494" s="1">
        <f t="shared" si="15"/>
        <v>17</v>
      </c>
      <c r="AB494" s="23" t="s">
        <v>2004</v>
      </c>
      <c r="AC494" s="99"/>
      <c r="AD494" s="99"/>
      <c r="AE494" s="99"/>
      <c r="AF494" s="99"/>
      <c r="AG494" s="99"/>
      <c r="AH494" s="99"/>
      <c r="AI494" s="99"/>
      <c r="AJ494" s="99"/>
      <c r="AK494" s="99"/>
      <c r="AL494" s="35" t="s">
        <v>265</v>
      </c>
      <c r="AM494" s="23" t="s">
        <v>2004</v>
      </c>
      <c r="AN494" s="23"/>
      <c r="AO494" s="1" t="s">
        <v>551</v>
      </c>
      <c r="AP494" s="1"/>
      <c r="AQ494" s="1"/>
      <c r="AR494" s="269"/>
      <c r="AS494" s="270"/>
      <c r="AT494" s="271"/>
      <c r="AU494" s="271"/>
      <c r="AV494" s="1"/>
      <c r="AW494" s="1" t="s">
        <v>2004</v>
      </c>
      <c r="AX494" s="1"/>
      <c r="AY494" s="1"/>
      <c r="AZ494" s="1"/>
      <c r="BA494" s="1"/>
    </row>
    <row r="495" spans="1:53" ht="70.25" customHeight="1">
      <c r="A495" s="21">
        <v>491</v>
      </c>
      <c r="B495" s="35" t="s">
        <v>3243</v>
      </c>
      <c r="C495" s="35" t="s">
        <v>275</v>
      </c>
      <c r="D495" s="92">
        <v>219</v>
      </c>
      <c r="E495" s="115" t="s">
        <v>2165</v>
      </c>
      <c r="F495" s="154" t="s">
        <v>4323</v>
      </c>
      <c r="G495" s="1" t="s">
        <v>1182</v>
      </c>
      <c r="H495" s="23" t="s">
        <v>2005</v>
      </c>
      <c r="I495" s="109" t="str">
        <f>IF(HL!B494="","",HYPERLINK(HL!B494,"表示"))</f>
        <v>表示</v>
      </c>
      <c r="J495" s="108">
        <f>IF(HL!C494="","",HYPERLINK(HL!C494,2))</f>
        <v>2</v>
      </c>
      <c r="K495" s="108">
        <f>IF(HL!D494="","",HYPERLINK(HL!D494,3))</f>
        <v>3</v>
      </c>
      <c r="L495" s="108">
        <f>IF(HL!E494="","",HYPERLINK(HL!E494,4))</f>
        <v>4</v>
      </c>
      <c r="M495" s="108">
        <f>IF(HL!F494="","",HYPERLINK(HL!F494,5))</f>
        <v>5</v>
      </c>
      <c r="N495" s="108" t="str">
        <f>IF(HL!G494="","",HYPERLINK(HL!G494,6))</f>
        <v/>
      </c>
      <c r="O495" s="108" t="str">
        <f>IF(HL!H494="","",HYPERLINK(HL!H494,7))</f>
        <v/>
      </c>
      <c r="P495" s="108" t="str">
        <f>IF(HL!I494="","",HYPERLINK(HL!I494,8))</f>
        <v/>
      </c>
      <c r="Q495" s="108" t="str">
        <f>IF(HL!J494="","",HYPERLINK(HL!J494,9))</f>
        <v/>
      </c>
      <c r="R495" s="108" t="str">
        <f>IF(HL!K494="","",HYPERLINK(HL!K494,10))</f>
        <v/>
      </c>
      <c r="S495" s="108" t="str">
        <f>IF(HL!L494="","",HYPERLINK(HL!L494,11))</f>
        <v/>
      </c>
      <c r="T495" s="108" t="str">
        <f>IF(HL!M494="","",HYPERLINK(HL!M494,12))</f>
        <v/>
      </c>
      <c r="U495" s="108" t="str">
        <f>IF(HL!N494="","",HYPERLINK(HL!N494,13))</f>
        <v/>
      </c>
      <c r="V495" s="84" t="str">
        <f>IF(HL!O494="","",HYPERLINK(HL!O494,14))</f>
        <v/>
      </c>
      <c r="W495" s="81" t="str">
        <f>IF(HL!P494="","－",HYPERLINK(HL!P494,"表示"))</f>
        <v>表示</v>
      </c>
      <c r="X495" s="163">
        <v>38988</v>
      </c>
      <c r="Y495" s="164">
        <v>39374</v>
      </c>
      <c r="Z495" s="1" t="str">
        <f t="shared" si="14"/>
        <v>2007</v>
      </c>
      <c r="AA495" s="1">
        <f t="shared" si="15"/>
        <v>12</v>
      </c>
      <c r="AB495" s="23"/>
      <c r="AC495" s="23"/>
      <c r="AD495" s="23"/>
      <c r="AE495" s="23" t="s">
        <v>2004</v>
      </c>
      <c r="AF495" s="23" t="s">
        <v>2004</v>
      </c>
      <c r="AG495" s="23" t="s">
        <v>2004</v>
      </c>
      <c r="AH495" s="23"/>
      <c r="AI495" s="23"/>
      <c r="AJ495" s="23"/>
      <c r="AK495" s="23"/>
      <c r="AL495" s="35" t="s">
        <v>2419</v>
      </c>
      <c r="AM495" s="23" t="s">
        <v>2004</v>
      </c>
      <c r="AN495" s="23"/>
      <c r="AO495" s="1" t="s">
        <v>1011</v>
      </c>
      <c r="AP495" s="1"/>
      <c r="AQ495" s="1"/>
      <c r="AR495" s="269"/>
      <c r="AS495" s="270"/>
      <c r="AT495" s="271"/>
      <c r="AU495" s="271"/>
      <c r="AV495" s="1"/>
      <c r="AW495" s="1"/>
      <c r="AX495" s="1" t="s">
        <v>2004</v>
      </c>
      <c r="AY495" s="1"/>
      <c r="AZ495" s="1"/>
      <c r="BA495" s="1"/>
    </row>
    <row r="496" spans="1:53" ht="104">
      <c r="A496" s="21">
        <v>492</v>
      </c>
      <c r="B496" s="35" t="s">
        <v>2476</v>
      </c>
      <c r="C496" s="35" t="s">
        <v>3244</v>
      </c>
      <c r="D496" s="80">
        <v>634</v>
      </c>
      <c r="E496" s="115" t="s">
        <v>1590</v>
      </c>
      <c r="F496" s="79" t="s">
        <v>4324</v>
      </c>
      <c r="G496" s="1" t="s">
        <v>1182</v>
      </c>
      <c r="H496" s="1" t="s">
        <v>676</v>
      </c>
      <c r="I496" s="109" t="str">
        <f>IF(HL!B495="","",HYPERLINK(HL!B495,"表示"))</f>
        <v>表示</v>
      </c>
      <c r="J496" s="108">
        <f>IF(HL!C495="","",HYPERLINK(HL!C495,2))</f>
        <v>2</v>
      </c>
      <c r="K496" s="108">
        <f>IF(HL!D495="","",HYPERLINK(HL!D495,3))</f>
        <v>3</v>
      </c>
      <c r="L496" s="108">
        <f>IF(HL!E495="","",HYPERLINK(HL!E495,4))</f>
        <v>4</v>
      </c>
      <c r="M496" s="108" t="str">
        <f>IF(HL!F495="","",HYPERLINK(HL!F495,5))</f>
        <v/>
      </c>
      <c r="N496" s="108" t="str">
        <f>IF(HL!G495="","",HYPERLINK(HL!G495,6))</f>
        <v/>
      </c>
      <c r="O496" s="108" t="str">
        <f>IF(HL!H495="","",HYPERLINK(HL!H495,7))</f>
        <v/>
      </c>
      <c r="P496" s="108" t="str">
        <f>IF(HL!I495="","",HYPERLINK(HL!I495,8))</f>
        <v/>
      </c>
      <c r="Q496" s="108" t="str">
        <f>IF(HL!J495="","",HYPERLINK(HL!J495,9))</f>
        <v/>
      </c>
      <c r="R496" s="108" t="str">
        <f>IF(HL!K495="","",HYPERLINK(HL!K495,10))</f>
        <v/>
      </c>
      <c r="S496" s="108" t="str">
        <f>IF(HL!L495="","",HYPERLINK(HL!L495,11))</f>
        <v/>
      </c>
      <c r="T496" s="108" t="str">
        <f>IF(HL!M495="","",HYPERLINK(HL!M495,12))</f>
        <v/>
      </c>
      <c r="U496" s="108" t="str">
        <f>IF(HL!N495="","",HYPERLINK(HL!N495,13))</f>
        <v/>
      </c>
      <c r="V496" s="84" t="str">
        <f>IF(HL!O495="","",HYPERLINK(HL!O495,14))</f>
        <v/>
      </c>
      <c r="W496" s="81" t="str">
        <f>IF(HL!P495="","－",HYPERLINK(HL!P495,"表示"))</f>
        <v>表示</v>
      </c>
      <c r="X496" s="163">
        <v>35732</v>
      </c>
      <c r="Y496" s="164">
        <v>39374</v>
      </c>
      <c r="Z496" s="1" t="str">
        <f t="shared" si="14"/>
        <v>2007</v>
      </c>
      <c r="AA496" s="1">
        <f t="shared" si="15"/>
        <v>119</v>
      </c>
      <c r="AB496" s="23" t="s">
        <v>2004</v>
      </c>
      <c r="AC496" s="23"/>
      <c r="AD496" s="23"/>
      <c r="AE496" s="23"/>
      <c r="AF496" s="23"/>
      <c r="AG496" s="23"/>
      <c r="AH496" s="23"/>
      <c r="AI496" s="23"/>
      <c r="AJ496" s="23"/>
      <c r="AK496" s="23"/>
      <c r="AL496" s="35" t="s">
        <v>2420</v>
      </c>
      <c r="AM496" s="23" t="s">
        <v>2004</v>
      </c>
      <c r="AN496" s="23"/>
      <c r="AO496" s="1" t="s">
        <v>551</v>
      </c>
      <c r="AP496" s="1"/>
      <c r="AQ496" s="1"/>
      <c r="AR496" s="269"/>
      <c r="AS496" s="270"/>
      <c r="AT496" s="271"/>
      <c r="AU496" s="271"/>
      <c r="AV496" s="1"/>
      <c r="AW496" s="1"/>
      <c r="AX496" s="1" t="s">
        <v>2004</v>
      </c>
      <c r="AY496" s="1"/>
      <c r="AZ496" s="1"/>
      <c r="BA496" s="1"/>
    </row>
    <row r="497" spans="1:53" ht="70.25" customHeight="1">
      <c r="A497" s="21">
        <v>493</v>
      </c>
      <c r="B497" s="35" t="s">
        <v>3245</v>
      </c>
      <c r="C497" s="35" t="s">
        <v>276</v>
      </c>
      <c r="D497" s="80">
        <v>429</v>
      </c>
      <c r="E497" s="115" t="s">
        <v>1848</v>
      </c>
      <c r="F497" s="79" t="s">
        <v>4325</v>
      </c>
      <c r="G497" s="1" t="s">
        <v>1182</v>
      </c>
      <c r="H497" s="1" t="s">
        <v>23</v>
      </c>
      <c r="I497" s="109" t="str">
        <f>IF(HL!B496="","",HYPERLINK(HL!B496,"表示"))</f>
        <v>表示</v>
      </c>
      <c r="J497" s="108" t="str">
        <f>IF(HL!C496="","",HYPERLINK(HL!C496,2))</f>
        <v/>
      </c>
      <c r="K497" s="108" t="str">
        <f>IF(HL!D496="","",HYPERLINK(HL!D496,3))</f>
        <v/>
      </c>
      <c r="L497" s="108" t="str">
        <f>IF(HL!E496="","",HYPERLINK(HL!E496,4))</f>
        <v/>
      </c>
      <c r="M497" s="108" t="str">
        <f>IF(HL!F496="","",HYPERLINK(HL!F496,5))</f>
        <v/>
      </c>
      <c r="N497" s="108" t="str">
        <f>IF(HL!G496="","",HYPERLINK(HL!G496,6))</f>
        <v/>
      </c>
      <c r="O497" s="108" t="str">
        <f>IF(HL!H496="","",HYPERLINK(HL!H496,7))</f>
        <v/>
      </c>
      <c r="P497" s="108" t="str">
        <f>IF(HL!I496="","",HYPERLINK(HL!I496,8))</f>
        <v/>
      </c>
      <c r="Q497" s="108" t="str">
        <f>IF(HL!J496="","",HYPERLINK(HL!J496,9))</f>
        <v/>
      </c>
      <c r="R497" s="108" t="str">
        <f>IF(HL!K496="","",HYPERLINK(HL!K496,10))</f>
        <v/>
      </c>
      <c r="S497" s="108" t="str">
        <f>IF(HL!L496="","",HYPERLINK(HL!L496,11))</f>
        <v/>
      </c>
      <c r="T497" s="108" t="str">
        <f>IF(HL!M496="","",HYPERLINK(HL!M496,12))</f>
        <v/>
      </c>
      <c r="U497" s="108" t="str">
        <f>IF(HL!N496="","",HYPERLINK(HL!N496,13))</f>
        <v/>
      </c>
      <c r="V497" s="84" t="str">
        <f>IF(HL!O496="","",HYPERLINK(HL!O496,14))</f>
        <v/>
      </c>
      <c r="W497" s="81" t="str">
        <f>IF(HL!P496="","－",HYPERLINK(HL!P496,"表示"))</f>
        <v>表示</v>
      </c>
      <c r="X497" s="163">
        <v>38821</v>
      </c>
      <c r="Y497" s="164">
        <v>39374</v>
      </c>
      <c r="Z497" s="1" t="str">
        <f t="shared" si="14"/>
        <v>2007</v>
      </c>
      <c r="AA497" s="1">
        <f t="shared" si="15"/>
        <v>18</v>
      </c>
      <c r="AB497" s="23" t="s">
        <v>2004</v>
      </c>
      <c r="AC497" s="23"/>
      <c r="AD497" s="23"/>
      <c r="AE497" s="23"/>
      <c r="AF497" s="23"/>
      <c r="AG497" s="23"/>
      <c r="AH497" s="23"/>
      <c r="AI497" s="23"/>
      <c r="AJ497" s="23"/>
      <c r="AK497" s="23"/>
      <c r="AL497" s="35" t="s">
        <v>510</v>
      </c>
      <c r="AM497" s="23"/>
      <c r="AN497" s="23" t="s">
        <v>2004</v>
      </c>
      <c r="AO497" s="1" t="s">
        <v>26</v>
      </c>
      <c r="AP497" s="1"/>
      <c r="AQ497" s="1"/>
      <c r="AR497" s="269"/>
      <c r="AS497" s="270"/>
      <c r="AT497" s="271"/>
      <c r="AU497" s="271"/>
      <c r="AV497" s="1" t="s">
        <v>2004</v>
      </c>
      <c r="AW497" s="1"/>
      <c r="AX497" s="1"/>
      <c r="AY497" s="1"/>
      <c r="AZ497" s="1"/>
      <c r="BA497" s="1"/>
    </row>
    <row r="498" spans="1:53" ht="70.25" customHeight="1">
      <c r="A498" s="21">
        <v>494</v>
      </c>
      <c r="B498" s="35" t="s">
        <v>3246</v>
      </c>
      <c r="C498" s="35" t="s">
        <v>277</v>
      </c>
      <c r="D498" s="92">
        <v>217</v>
      </c>
      <c r="E498" s="115" t="s">
        <v>6123</v>
      </c>
      <c r="F498" s="154" t="s">
        <v>4743</v>
      </c>
      <c r="G498" s="1" t="s">
        <v>1182</v>
      </c>
      <c r="H498" s="23" t="s">
        <v>2014</v>
      </c>
      <c r="I498" s="109" t="str">
        <f>IF(HL!B497="","",HYPERLINK(HL!B497,"表示"))</f>
        <v>表示</v>
      </c>
      <c r="J498" s="108" t="str">
        <f>IF(HL!C497="","",HYPERLINK(HL!C497,2))</f>
        <v/>
      </c>
      <c r="K498" s="108" t="str">
        <f>IF(HL!D497="","",HYPERLINK(HL!D497,3))</f>
        <v/>
      </c>
      <c r="L498" s="108" t="str">
        <f>IF(HL!E497="","",HYPERLINK(HL!E497,4))</f>
        <v/>
      </c>
      <c r="M498" s="108" t="str">
        <f>IF(HL!F497="","",HYPERLINK(HL!F497,5))</f>
        <v/>
      </c>
      <c r="N498" s="108" t="str">
        <f>IF(HL!G497="","",HYPERLINK(HL!G497,6))</f>
        <v/>
      </c>
      <c r="O498" s="108" t="str">
        <f>IF(HL!H497="","",HYPERLINK(HL!H497,7))</f>
        <v/>
      </c>
      <c r="P498" s="108" t="str">
        <f>IF(HL!I497="","",HYPERLINK(HL!I497,8))</f>
        <v/>
      </c>
      <c r="Q498" s="108" t="str">
        <f>IF(HL!J497="","",HYPERLINK(HL!J497,9))</f>
        <v/>
      </c>
      <c r="R498" s="108" t="str">
        <f>IF(HL!K497="","",HYPERLINK(HL!K497,10))</f>
        <v/>
      </c>
      <c r="S498" s="108" t="str">
        <f>IF(HL!L497="","",HYPERLINK(HL!L497,11))</f>
        <v/>
      </c>
      <c r="T498" s="108" t="str">
        <f>IF(HL!M497="","",HYPERLINK(HL!M497,12))</f>
        <v/>
      </c>
      <c r="U498" s="108" t="str">
        <f>IF(HL!N497="","",HYPERLINK(HL!N497,13))</f>
        <v/>
      </c>
      <c r="V498" s="84" t="str">
        <f>IF(HL!O497="","",HYPERLINK(HL!O497,14))</f>
        <v/>
      </c>
      <c r="W498" s="81" t="str">
        <f>IF(HL!P497="","－",HYPERLINK(HL!P497,"表示"))</f>
        <v>表示</v>
      </c>
      <c r="X498" s="163">
        <v>37778</v>
      </c>
      <c r="Y498" s="164">
        <v>39374</v>
      </c>
      <c r="Z498" s="1" t="str">
        <f t="shared" si="14"/>
        <v>2007</v>
      </c>
      <c r="AA498" s="1">
        <f t="shared" si="15"/>
        <v>52</v>
      </c>
      <c r="AB498" s="23"/>
      <c r="AC498" s="23"/>
      <c r="AD498" s="23"/>
      <c r="AE498" s="23" t="s">
        <v>2004</v>
      </c>
      <c r="AF498" s="23"/>
      <c r="AG498" s="23" t="s">
        <v>2004</v>
      </c>
      <c r="AH498" s="23"/>
      <c r="AI498" s="23"/>
      <c r="AJ498" s="23"/>
      <c r="AK498" s="23"/>
      <c r="AL498" s="35" t="s">
        <v>510</v>
      </c>
      <c r="AM498" s="23"/>
      <c r="AN498" s="23" t="s">
        <v>2004</v>
      </c>
      <c r="AO498" s="23" t="s">
        <v>551</v>
      </c>
      <c r="AP498" s="23"/>
      <c r="AQ498" s="23"/>
      <c r="AR498" s="269"/>
      <c r="AS498" s="270"/>
      <c r="AT498" s="269"/>
      <c r="AU498" s="269"/>
      <c r="AV498" s="1"/>
      <c r="AW498" s="1" t="s">
        <v>2004</v>
      </c>
      <c r="AX498" s="1"/>
      <c r="AY498" s="1"/>
      <c r="AZ498" s="1"/>
      <c r="BA498" s="1"/>
    </row>
    <row r="499" spans="1:53" ht="70.25" customHeight="1">
      <c r="A499" s="21">
        <v>495</v>
      </c>
      <c r="B499" s="35" t="s">
        <v>3247</v>
      </c>
      <c r="C499" s="35" t="s">
        <v>5564</v>
      </c>
      <c r="D499" s="80">
        <v>249</v>
      </c>
      <c r="E499" s="115" t="s">
        <v>1597</v>
      </c>
      <c r="F499" s="79" t="s">
        <v>4318</v>
      </c>
      <c r="G499" s="1" t="s">
        <v>1182</v>
      </c>
      <c r="H499" s="1" t="s">
        <v>674</v>
      </c>
      <c r="I499" s="109" t="str">
        <f>IF(HL!B498="","",HYPERLINK(HL!B498,"表示"))</f>
        <v>表示</v>
      </c>
      <c r="J499" s="108" t="str">
        <f>IF(HL!C498="","",HYPERLINK(HL!C498,2))</f>
        <v/>
      </c>
      <c r="K499" s="108" t="str">
        <f>IF(HL!D498="","",HYPERLINK(HL!D498,3))</f>
        <v/>
      </c>
      <c r="L499" s="108" t="str">
        <f>IF(HL!E498="","",HYPERLINK(HL!E498,4))</f>
        <v/>
      </c>
      <c r="M499" s="108" t="str">
        <f>IF(HL!F498="","",HYPERLINK(HL!F498,5))</f>
        <v/>
      </c>
      <c r="N499" s="108" t="str">
        <f>IF(HL!G498="","",HYPERLINK(HL!G498,6))</f>
        <v/>
      </c>
      <c r="O499" s="108" t="str">
        <f>IF(HL!H498="","",HYPERLINK(HL!H498,7))</f>
        <v/>
      </c>
      <c r="P499" s="108" t="str">
        <f>IF(HL!I498="","",HYPERLINK(HL!I498,8))</f>
        <v/>
      </c>
      <c r="Q499" s="108" t="str">
        <f>IF(HL!J498="","",HYPERLINK(HL!J498,9))</f>
        <v/>
      </c>
      <c r="R499" s="108" t="str">
        <f>IF(HL!K498="","",HYPERLINK(HL!K498,10))</f>
        <v/>
      </c>
      <c r="S499" s="108" t="str">
        <f>IF(HL!L498="","",HYPERLINK(HL!L498,11))</f>
        <v/>
      </c>
      <c r="T499" s="108" t="str">
        <f>IF(HL!M498="","",HYPERLINK(HL!M498,12))</f>
        <v/>
      </c>
      <c r="U499" s="108" t="str">
        <f>IF(HL!N498="","",HYPERLINK(HL!N498,13))</f>
        <v/>
      </c>
      <c r="V499" s="84" t="str">
        <f>IF(HL!O498="","",HYPERLINK(HL!O498,14))</f>
        <v/>
      </c>
      <c r="W499" s="81" t="str">
        <f>IF(HL!P498="","－",HYPERLINK(HL!P498,"表示"))</f>
        <v>表示</v>
      </c>
      <c r="X499" s="163">
        <v>38681</v>
      </c>
      <c r="Y499" s="164">
        <v>39374</v>
      </c>
      <c r="Z499" s="1" t="str">
        <f t="shared" si="14"/>
        <v>2007</v>
      </c>
      <c r="AA499" s="1">
        <f t="shared" si="15"/>
        <v>22</v>
      </c>
      <c r="AB499" s="23" t="s">
        <v>2004</v>
      </c>
      <c r="AC499" s="23"/>
      <c r="AD499" s="23"/>
      <c r="AE499" s="23"/>
      <c r="AF499" s="23"/>
      <c r="AG499" s="23"/>
      <c r="AH499" s="23"/>
      <c r="AI499" s="23"/>
      <c r="AJ499" s="23"/>
      <c r="AK499" s="23"/>
      <c r="AL499" s="35" t="s">
        <v>278</v>
      </c>
      <c r="AM499" s="23"/>
      <c r="AN499" s="23" t="s">
        <v>2004</v>
      </c>
      <c r="AO499" s="1" t="s">
        <v>551</v>
      </c>
      <c r="AP499" s="1"/>
      <c r="AQ499" s="1"/>
      <c r="AR499" s="269"/>
      <c r="AS499" s="270"/>
      <c r="AT499" s="271"/>
      <c r="AU499" s="271"/>
      <c r="AV499" s="1" t="s">
        <v>2004</v>
      </c>
      <c r="AW499" s="1"/>
      <c r="AX499" s="1"/>
      <c r="AY499" s="1"/>
      <c r="AZ499" s="1"/>
      <c r="BA499" s="1"/>
    </row>
    <row r="500" spans="1:53" ht="70.25" customHeight="1">
      <c r="A500" s="21">
        <v>496</v>
      </c>
      <c r="B500" s="35" t="s">
        <v>3248</v>
      </c>
      <c r="C500" s="35" t="s">
        <v>281</v>
      </c>
      <c r="D500" s="80">
        <v>339</v>
      </c>
      <c r="E500" s="115" t="s">
        <v>2062</v>
      </c>
      <c r="F500" s="79" t="s">
        <v>4326</v>
      </c>
      <c r="G500" s="1" t="s">
        <v>1182</v>
      </c>
      <c r="H500" s="1" t="s">
        <v>24</v>
      </c>
      <c r="I500" s="109" t="str">
        <f>IF(HL!B499="","",HYPERLINK(HL!B499,"表示"))</f>
        <v>表示</v>
      </c>
      <c r="J500" s="108" t="str">
        <f>IF(HL!C499="","",HYPERLINK(HL!C499,2))</f>
        <v/>
      </c>
      <c r="K500" s="108" t="str">
        <f>IF(HL!D499="","",HYPERLINK(HL!D499,3))</f>
        <v/>
      </c>
      <c r="L500" s="108" t="str">
        <f>IF(HL!E499="","",HYPERLINK(HL!E499,4))</f>
        <v/>
      </c>
      <c r="M500" s="108" t="str">
        <f>IF(HL!F499="","",HYPERLINK(HL!F499,5))</f>
        <v/>
      </c>
      <c r="N500" s="108" t="str">
        <f>IF(HL!G499="","",HYPERLINK(HL!G499,6))</f>
        <v/>
      </c>
      <c r="O500" s="108" t="str">
        <f>IF(HL!H499="","",HYPERLINK(HL!H499,7))</f>
        <v/>
      </c>
      <c r="P500" s="108" t="str">
        <f>IF(HL!I499="","",HYPERLINK(HL!I499,8))</f>
        <v/>
      </c>
      <c r="Q500" s="108" t="str">
        <f>IF(HL!J499="","",HYPERLINK(HL!J499,9))</f>
        <v/>
      </c>
      <c r="R500" s="108" t="str">
        <f>IF(HL!K499="","",HYPERLINK(HL!K499,10))</f>
        <v/>
      </c>
      <c r="S500" s="108" t="str">
        <f>IF(HL!L499="","",HYPERLINK(HL!L499,11))</f>
        <v/>
      </c>
      <c r="T500" s="108" t="str">
        <f>IF(HL!M499="","",HYPERLINK(HL!M499,12))</f>
        <v/>
      </c>
      <c r="U500" s="108" t="str">
        <f>IF(HL!N499="","",HYPERLINK(HL!N499,13))</f>
        <v/>
      </c>
      <c r="V500" s="84" t="str">
        <f>IF(HL!O499="","",HYPERLINK(HL!O499,14))</f>
        <v/>
      </c>
      <c r="W500" s="81" t="str">
        <f>IF(HL!P499="","－",HYPERLINK(HL!P499,"表示"))</f>
        <v>表示</v>
      </c>
      <c r="X500" s="163">
        <v>38896</v>
      </c>
      <c r="Y500" s="164">
        <v>39374</v>
      </c>
      <c r="Z500" s="1" t="str">
        <f t="shared" si="14"/>
        <v>2007</v>
      </c>
      <c r="AA500" s="1">
        <f t="shared" si="15"/>
        <v>15</v>
      </c>
      <c r="AB500" s="23"/>
      <c r="AC500" s="23" t="s">
        <v>2004</v>
      </c>
      <c r="AD500" s="23"/>
      <c r="AE500" s="23"/>
      <c r="AF500" s="23"/>
      <c r="AG500" s="23"/>
      <c r="AH500" s="23"/>
      <c r="AI500" s="23"/>
      <c r="AJ500" s="23"/>
      <c r="AK500" s="23"/>
      <c r="AL500" s="35" t="s">
        <v>280</v>
      </c>
      <c r="AM500" s="23" t="s">
        <v>2004</v>
      </c>
      <c r="AN500" s="23"/>
      <c r="AO500" s="1" t="s">
        <v>551</v>
      </c>
      <c r="AP500" s="1"/>
      <c r="AQ500" s="1"/>
      <c r="AR500" s="269"/>
      <c r="AS500" s="270"/>
      <c r="AT500" s="271"/>
      <c r="AU500" s="271"/>
      <c r="AV500" s="1"/>
      <c r="AW500" s="1"/>
      <c r="AX500" s="1" t="s">
        <v>2004</v>
      </c>
      <c r="AY500" s="1"/>
      <c r="AZ500" s="1"/>
      <c r="BA500" s="1"/>
    </row>
    <row r="501" spans="1:53" ht="70.25" customHeight="1">
      <c r="A501" s="21">
        <v>497</v>
      </c>
      <c r="B501" s="35" t="s">
        <v>3249</v>
      </c>
      <c r="C501" s="35" t="s">
        <v>237</v>
      </c>
      <c r="D501" s="92">
        <v>339</v>
      </c>
      <c r="E501" s="115" t="s">
        <v>2062</v>
      </c>
      <c r="F501" s="154" t="s">
        <v>4327</v>
      </c>
      <c r="G501" s="1" t="s">
        <v>1182</v>
      </c>
      <c r="H501" s="23" t="s">
        <v>2005</v>
      </c>
      <c r="I501" s="109" t="str">
        <f>IF(HL!B500="","",HYPERLINK(HL!B500,"表示"))</f>
        <v>表示</v>
      </c>
      <c r="J501" s="108">
        <f>IF(HL!C500="","",HYPERLINK(HL!C500,2))</f>
        <v>2</v>
      </c>
      <c r="K501" s="108">
        <f>IF(HL!D500="","",HYPERLINK(HL!D500,3))</f>
        <v>3</v>
      </c>
      <c r="L501" s="108">
        <f>IF(HL!E500="","",HYPERLINK(HL!E500,4))</f>
        <v>4</v>
      </c>
      <c r="M501" s="108" t="str">
        <f>IF(HL!F500="","",HYPERLINK(HL!F500,5))</f>
        <v/>
      </c>
      <c r="N501" s="108" t="str">
        <f>IF(HL!G500="","",HYPERLINK(HL!G500,6))</f>
        <v/>
      </c>
      <c r="O501" s="108" t="str">
        <f>IF(HL!H500="","",HYPERLINK(HL!H500,7))</f>
        <v/>
      </c>
      <c r="P501" s="108" t="str">
        <f>IF(HL!I500="","",HYPERLINK(HL!I500,8))</f>
        <v/>
      </c>
      <c r="Q501" s="108" t="str">
        <f>IF(HL!J500="","",HYPERLINK(HL!J500,9))</f>
        <v/>
      </c>
      <c r="R501" s="108" t="str">
        <f>IF(HL!K500="","",HYPERLINK(HL!K500,10))</f>
        <v/>
      </c>
      <c r="S501" s="108" t="str">
        <f>IF(HL!L500="","",HYPERLINK(HL!L500,11))</f>
        <v/>
      </c>
      <c r="T501" s="108" t="str">
        <f>IF(HL!M500="","",HYPERLINK(HL!M500,12))</f>
        <v/>
      </c>
      <c r="U501" s="108" t="str">
        <f>IF(HL!N500="","",HYPERLINK(HL!N500,13))</f>
        <v/>
      </c>
      <c r="V501" s="84" t="str">
        <f>IF(HL!O500="","",HYPERLINK(HL!O500,14))</f>
        <v/>
      </c>
      <c r="W501" s="81" t="str">
        <f>IF(HL!P500="","－",HYPERLINK(HL!P500,"表示"))</f>
        <v>表示</v>
      </c>
      <c r="X501" s="163">
        <v>39078</v>
      </c>
      <c r="Y501" s="164">
        <v>39374</v>
      </c>
      <c r="Z501" s="1" t="str">
        <f t="shared" si="14"/>
        <v>2007</v>
      </c>
      <c r="AA501" s="1">
        <f t="shared" si="15"/>
        <v>9</v>
      </c>
      <c r="AB501" s="23"/>
      <c r="AC501" s="23"/>
      <c r="AD501" s="23"/>
      <c r="AE501" s="23" t="s">
        <v>2004</v>
      </c>
      <c r="AF501" s="23"/>
      <c r="AG501" s="23" t="s">
        <v>2004</v>
      </c>
      <c r="AH501" s="23"/>
      <c r="AI501" s="23"/>
      <c r="AJ501" s="23"/>
      <c r="AK501" s="23"/>
      <c r="AL501" s="35" t="s">
        <v>899</v>
      </c>
      <c r="AM501" s="23"/>
      <c r="AN501" s="23" t="s">
        <v>2004</v>
      </c>
      <c r="AO501" s="1" t="s">
        <v>1011</v>
      </c>
      <c r="AP501" s="1"/>
      <c r="AQ501" s="1"/>
      <c r="AR501" s="269"/>
      <c r="AS501" s="270"/>
      <c r="AT501" s="271"/>
      <c r="AU501" s="271"/>
      <c r="AV501" s="1"/>
      <c r="AW501" s="1" t="s">
        <v>2004</v>
      </c>
      <c r="AX501" s="1"/>
      <c r="AY501" s="1"/>
      <c r="AZ501" s="1"/>
      <c r="BA501" s="1"/>
    </row>
    <row r="502" spans="1:53" ht="70.25" customHeight="1">
      <c r="A502" s="21">
        <v>498</v>
      </c>
      <c r="B502" s="35" t="s">
        <v>283</v>
      </c>
      <c r="C502" s="35" t="s">
        <v>284</v>
      </c>
      <c r="D502" s="80">
        <v>422</v>
      </c>
      <c r="E502" s="115" t="s">
        <v>2060</v>
      </c>
      <c r="F502" s="79" t="s">
        <v>4328</v>
      </c>
      <c r="G502" s="1" t="s">
        <v>1182</v>
      </c>
      <c r="H502" s="1" t="s">
        <v>23</v>
      </c>
      <c r="I502" s="109" t="str">
        <f>IF(HL!B501="","",HYPERLINK(HL!B501,"表示"))</f>
        <v>表示</v>
      </c>
      <c r="J502" s="108">
        <f>IF(HL!C501="","",HYPERLINK(HL!C501,2))</f>
        <v>2</v>
      </c>
      <c r="K502" s="108" t="str">
        <f>IF(HL!D501="","",HYPERLINK(HL!D501,3))</f>
        <v/>
      </c>
      <c r="L502" s="108" t="str">
        <f>IF(HL!E501="","",HYPERLINK(HL!E501,4))</f>
        <v/>
      </c>
      <c r="M502" s="108" t="str">
        <f>IF(HL!F501="","",HYPERLINK(HL!F501,5))</f>
        <v/>
      </c>
      <c r="N502" s="108" t="str">
        <f>IF(HL!G501="","",HYPERLINK(HL!G501,6))</f>
        <v/>
      </c>
      <c r="O502" s="108" t="str">
        <f>IF(HL!H501="","",HYPERLINK(HL!H501,7))</f>
        <v/>
      </c>
      <c r="P502" s="108" t="str">
        <f>IF(HL!I501="","",HYPERLINK(HL!I501,8))</f>
        <v/>
      </c>
      <c r="Q502" s="108" t="str">
        <f>IF(HL!J501="","",HYPERLINK(HL!J501,9))</f>
        <v/>
      </c>
      <c r="R502" s="108" t="str">
        <f>IF(HL!K501="","",HYPERLINK(HL!K501,10))</f>
        <v/>
      </c>
      <c r="S502" s="108" t="str">
        <f>IF(HL!L501="","",HYPERLINK(HL!L501,11))</f>
        <v/>
      </c>
      <c r="T502" s="108" t="str">
        <f>IF(HL!M501="","",HYPERLINK(HL!M501,12))</f>
        <v/>
      </c>
      <c r="U502" s="108" t="str">
        <f>IF(HL!N501="","",HYPERLINK(HL!N501,13))</f>
        <v/>
      </c>
      <c r="V502" s="84" t="str">
        <f>IF(HL!O501="","",HYPERLINK(HL!O501,14))</f>
        <v/>
      </c>
      <c r="W502" s="81" t="str">
        <f>IF(HL!P501="","－",HYPERLINK(HL!P501,"表示"))</f>
        <v>表示</v>
      </c>
      <c r="X502" s="163">
        <v>38884</v>
      </c>
      <c r="Y502" s="164">
        <v>39374</v>
      </c>
      <c r="Z502" s="1" t="str">
        <f t="shared" si="14"/>
        <v>2007</v>
      </c>
      <c r="AA502" s="1">
        <f t="shared" si="15"/>
        <v>16</v>
      </c>
      <c r="AB502" s="23" t="s">
        <v>2004</v>
      </c>
      <c r="AC502" s="23"/>
      <c r="AD502" s="23"/>
      <c r="AE502" s="23"/>
      <c r="AF502" s="23"/>
      <c r="AG502" s="23"/>
      <c r="AH502" s="23"/>
      <c r="AI502" s="23"/>
      <c r="AJ502" s="23"/>
      <c r="AK502" s="23"/>
      <c r="AL502" s="35" t="s">
        <v>215</v>
      </c>
      <c r="AM502" s="23"/>
      <c r="AN502" s="23" t="s">
        <v>2004</v>
      </c>
      <c r="AO502" s="1" t="s">
        <v>965</v>
      </c>
      <c r="AP502" s="1"/>
      <c r="AQ502" s="1" t="s">
        <v>172</v>
      </c>
      <c r="AR502" s="269"/>
      <c r="AS502" s="270"/>
      <c r="AT502" s="271"/>
      <c r="AU502" s="271"/>
      <c r="AV502" s="1" t="s">
        <v>2004</v>
      </c>
      <c r="AW502" s="1"/>
      <c r="AX502" s="1"/>
      <c r="AY502" s="1"/>
      <c r="AZ502" s="1"/>
      <c r="BA502" s="1"/>
    </row>
    <row r="503" spans="1:53" ht="70.25" customHeight="1">
      <c r="A503" s="21">
        <v>499</v>
      </c>
      <c r="B503" s="35" t="s">
        <v>2504</v>
      </c>
      <c r="C503" s="35" t="s">
        <v>3250</v>
      </c>
      <c r="D503" s="80">
        <v>631</v>
      </c>
      <c r="E503" s="115" t="s">
        <v>5278</v>
      </c>
      <c r="F503" s="79" t="s">
        <v>298</v>
      </c>
      <c r="G503" s="1" t="s">
        <v>1182</v>
      </c>
      <c r="H503" s="1" t="s">
        <v>668</v>
      </c>
      <c r="I503" s="109" t="str">
        <f>IF(HL!B502="","",HYPERLINK(HL!B502,"表示"))</f>
        <v>表示</v>
      </c>
      <c r="J503" s="108">
        <f>IF(HL!C502="","",HYPERLINK(HL!C502,2))</f>
        <v>2</v>
      </c>
      <c r="K503" s="108">
        <f>IF(HL!D502="","",HYPERLINK(HL!D502,3))</f>
        <v>3</v>
      </c>
      <c r="L503" s="108" t="str">
        <f>IF(HL!E502="","",HYPERLINK(HL!E502,4))</f>
        <v/>
      </c>
      <c r="M503" s="108" t="str">
        <f>IF(HL!F502="","",HYPERLINK(HL!F502,5))</f>
        <v/>
      </c>
      <c r="N503" s="108" t="str">
        <f>IF(HL!G502="","",HYPERLINK(HL!G502,6))</f>
        <v/>
      </c>
      <c r="O503" s="108" t="str">
        <f>IF(HL!H502="","",HYPERLINK(HL!H502,7))</f>
        <v/>
      </c>
      <c r="P503" s="108" t="str">
        <f>IF(HL!I502="","",HYPERLINK(HL!I502,8))</f>
        <v/>
      </c>
      <c r="Q503" s="108" t="str">
        <f>IF(HL!J502="","",HYPERLINK(HL!J502,9))</f>
        <v/>
      </c>
      <c r="R503" s="108" t="str">
        <f>IF(HL!K502="","",HYPERLINK(HL!K502,10))</f>
        <v/>
      </c>
      <c r="S503" s="108" t="str">
        <f>IF(HL!L502="","",HYPERLINK(HL!L502,11))</f>
        <v/>
      </c>
      <c r="T503" s="108" t="str">
        <f>IF(HL!M502="","",HYPERLINK(HL!M502,12))</f>
        <v/>
      </c>
      <c r="U503" s="108" t="str">
        <f>IF(HL!N502="","",HYPERLINK(HL!N502,13))</f>
        <v/>
      </c>
      <c r="V503" s="84" t="str">
        <f>IF(HL!O502="","",HYPERLINK(HL!O502,14))</f>
        <v/>
      </c>
      <c r="W503" s="81" t="str">
        <f>IF(HL!P502="","－",HYPERLINK(HL!P502,"表示"))</f>
        <v>表示</v>
      </c>
      <c r="X503" s="163">
        <v>39112</v>
      </c>
      <c r="Y503" s="164">
        <v>39374</v>
      </c>
      <c r="Z503" s="1" t="str">
        <f t="shared" si="14"/>
        <v>2007</v>
      </c>
      <c r="AA503" s="1">
        <f t="shared" si="15"/>
        <v>8</v>
      </c>
      <c r="AB503" s="23" t="s">
        <v>2004</v>
      </c>
      <c r="AC503" s="23"/>
      <c r="AD503" s="23"/>
      <c r="AE503" s="23"/>
      <c r="AF503" s="23"/>
      <c r="AG503" s="23"/>
      <c r="AH503" s="23"/>
      <c r="AI503" s="23"/>
      <c r="AJ503" s="23"/>
      <c r="AK503" s="23"/>
      <c r="AL503" s="35" t="s">
        <v>285</v>
      </c>
      <c r="AM503" s="23" t="s">
        <v>2004</v>
      </c>
      <c r="AN503" s="23"/>
      <c r="AO503" s="23" t="s">
        <v>5657</v>
      </c>
      <c r="AP503" s="23"/>
      <c r="AQ503" s="23"/>
      <c r="AR503" s="269"/>
      <c r="AS503" s="270"/>
      <c r="AT503" s="269"/>
      <c r="AU503" s="269"/>
      <c r="AV503" s="1"/>
      <c r="AW503" s="1"/>
      <c r="AX503" s="1" t="s">
        <v>2004</v>
      </c>
      <c r="AY503" s="1"/>
      <c r="AZ503" s="1"/>
      <c r="BA503" s="1"/>
    </row>
    <row r="504" spans="1:53" ht="70.25" customHeight="1">
      <c r="A504" s="21">
        <v>500</v>
      </c>
      <c r="B504" s="35" t="s">
        <v>287</v>
      </c>
      <c r="C504" s="35" t="s">
        <v>286</v>
      </c>
      <c r="D504" s="80">
        <v>631</v>
      </c>
      <c r="E504" s="115" t="s">
        <v>5278</v>
      </c>
      <c r="F504" s="89" t="s">
        <v>4329</v>
      </c>
      <c r="G504" s="1" t="s">
        <v>1182</v>
      </c>
      <c r="H504" s="1" t="s">
        <v>668</v>
      </c>
      <c r="I504" s="109" t="str">
        <f>IF(HL!B503="","",HYPERLINK(HL!B503,"表示"))</f>
        <v>表示</v>
      </c>
      <c r="J504" s="108">
        <f>IF(HL!C503="","",HYPERLINK(HL!C503,2))</f>
        <v>2</v>
      </c>
      <c r="K504" s="108">
        <f>IF(HL!D503="","",HYPERLINK(HL!D503,3))</f>
        <v>3</v>
      </c>
      <c r="L504" s="108" t="str">
        <f>IF(HL!E503="","",HYPERLINK(HL!E503,4))</f>
        <v/>
      </c>
      <c r="M504" s="108" t="str">
        <f>IF(HL!F503="","",HYPERLINK(HL!F503,5))</f>
        <v/>
      </c>
      <c r="N504" s="108" t="str">
        <f>IF(HL!G503="","",HYPERLINK(HL!G503,6))</f>
        <v/>
      </c>
      <c r="O504" s="108" t="str">
        <f>IF(HL!H503="","",HYPERLINK(HL!H503,7))</f>
        <v/>
      </c>
      <c r="P504" s="108" t="str">
        <f>IF(HL!I503="","",HYPERLINK(HL!I503,8))</f>
        <v/>
      </c>
      <c r="Q504" s="108" t="str">
        <f>IF(HL!J503="","",HYPERLINK(HL!J503,9))</f>
        <v/>
      </c>
      <c r="R504" s="108" t="str">
        <f>IF(HL!K503="","",HYPERLINK(HL!K503,10))</f>
        <v/>
      </c>
      <c r="S504" s="108" t="str">
        <f>IF(HL!L503="","",HYPERLINK(HL!L503,11))</f>
        <v/>
      </c>
      <c r="T504" s="108" t="str">
        <f>IF(HL!M503="","",HYPERLINK(HL!M503,12))</f>
        <v/>
      </c>
      <c r="U504" s="108" t="str">
        <f>IF(HL!N503="","",HYPERLINK(HL!N503,13))</f>
        <v/>
      </c>
      <c r="V504" s="84" t="str">
        <f>IF(HL!O503="","",HYPERLINK(HL!O503,14))</f>
        <v/>
      </c>
      <c r="W504" s="81" t="str">
        <f>IF(HL!P503="","－",HYPERLINK(HL!P503,"表示"))</f>
        <v>表示</v>
      </c>
      <c r="X504" s="163">
        <v>39112</v>
      </c>
      <c r="Y504" s="164">
        <v>39374</v>
      </c>
      <c r="Z504" s="1" t="str">
        <f t="shared" si="14"/>
        <v>2007</v>
      </c>
      <c r="AA504" s="1">
        <f t="shared" si="15"/>
        <v>8</v>
      </c>
      <c r="AB504" s="23" t="s">
        <v>2004</v>
      </c>
      <c r="AC504" s="23"/>
      <c r="AD504" s="23"/>
      <c r="AE504" s="23"/>
      <c r="AF504" s="23"/>
      <c r="AG504" s="23"/>
      <c r="AH504" s="23"/>
      <c r="AI504" s="23"/>
      <c r="AJ504" s="23"/>
      <c r="AK504" s="23"/>
      <c r="AL504" s="35" t="s">
        <v>2649</v>
      </c>
      <c r="AM504" s="23" t="s">
        <v>2004</v>
      </c>
      <c r="AN504" s="23"/>
      <c r="AO504" s="23" t="s">
        <v>5657</v>
      </c>
      <c r="AP504" s="23"/>
      <c r="AQ504" s="23"/>
      <c r="AR504" s="269"/>
      <c r="AS504" s="270"/>
      <c r="AT504" s="269"/>
      <c r="AU504" s="269"/>
      <c r="AV504" s="1"/>
      <c r="AW504" s="1"/>
      <c r="AX504" s="1" t="s">
        <v>2004</v>
      </c>
      <c r="AY504" s="1"/>
      <c r="AZ504" s="1"/>
      <c r="BA504" s="1"/>
    </row>
    <row r="505" spans="1:53" ht="70.25" customHeight="1">
      <c r="A505" s="21">
        <v>501</v>
      </c>
      <c r="B505" s="35" t="s">
        <v>3251</v>
      </c>
      <c r="C505" s="35" t="s">
        <v>279</v>
      </c>
      <c r="D505" s="80">
        <v>117</v>
      </c>
      <c r="E505" s="115" t="s">
        <v>1374</v>
      </c>
      <c r="F505" s="79" t="s">
        <v>4330</v>
      </c>
      <c r="G505" s="1" t="s">
        <v>1182</v>
      </c>
      <c r="H505" s="1" t="s">
        <v>299</v>
      </c>
      <c r="I505" s="109" t="str">
        <f>IF(HL!B504="","",HYPERLINK(HL!B504,"表示"))</f>
        <v>表示</v>
      </c>
      <c r="J505" s="108">
        <f>IF(HL!C504="","",HYPERLINK(HL!C504,2))</f>
        <v>2</v>
      </c>
      <c r="K505" s="108" t="str">
        <f>IF(HL!D504="","",HYPERLINK(HL!D504,3))</f>
        <v/>
      </c>
      <c r="L505" s="108" t="str">
        <f>IF(HL!E504="","",HYPERLINK(HL!E504,4))</f>
        <v/>
      </c>
      <c r="M505" s="108" t="str">
        <f>IF(HL!F504="","",HYPERLINK(HL!F504,5))</f>
        <v/>
      </c>
      <c r="N505" s="108" t="str">
        <f>IF(HL!G504="","",HYPERLINK(HL!G504,6))</f>
        <v/>
      </c>
      <c r="O505" s="108" t="str">
        <f>IF(HL!H504="","",HYPERLINK(HL!H504,7))</f>
        <v/>
      </c>
      <c r="P505" s="108" t="str">
        <f>IF(HL!I504="","",HYPERLINK(HL!I504,8))</f>
        <v/>
      </c>
      <c r="Q505" s="108" t="str">
        <f>IF(HL!J504="","",HYPERLINK(HL!J504,9))</f>
        <v/>
      </c>
      <c r="R505" s="108" t="str">
        <f>IF(HL!K504="","",HYPERLINK(HL!K504,10))</f>
        <v/>
      </c>
      <c r="S505" s="108" t="str">
        <f>IF(HL!L504="","",HYPERLINK(HL!L504,11))</f>
        <v/>
      </c>
      <c r="T505" s="108" t="str">
        <f>IF(HL!M504="","",HYPERLINK(HL!M504,12))</f>
        <v/>
      </c>
      <c r="U505" s="108" t="str">
        <f>IF(HL!N504="","",HYPERLINK(HL!N504,13))</f>
        <v/>
      </c>
      <c r="V505" s="84" t="str">
        <f>IF(HL!O504="","",HYPERLINK(HL!O504,14))</f>
        <v/>
      </c>
      <c r="W505" s="81" t="str">
        <f>IF(HL!P504="","－",HYPERLINK(HL!P504,"表示"))</f>
        <v>表示</v>
      </c>
      <c r="X505" s="163">
        <v>38834</v>
      </c>
      <c r="Y505" s="164">
        <v>39381</v>
      </c>
      <c r="Z505" s="1" t="str">
        <f t="shared" si="14"/>
        <v>2007</v>
      </c>
      <c r="AA505" s="1">
        <f t="shared" si="15"/>
        <v>17</v>
      </c>
      <c r="AB505" s="23"/>
      <c r="AC505" s="23"/>
      <c r="AD505" s="23"/>
      <c r="AE505" s="23" t="s">
        <v>820</v>
      </c>
      <c r="AF505" s="23"/>
      <c r="AG505" s="23" t="s">
        <v>820</v>
      </c>
      <c r="AH505" s="23"/>
      <c r="AI505" s="23"/>
      <c r="AJ505" s="23"/>
      <c r="AK505" s="23"/>
      <c r="AL505" s="35" t="s">
        <v>527</v>
      </c>
      <c r="AM505" s="23"/>
      <c r="AN505" s="23" t="s">
        <v>820</v>
      </c>
      <c r="AO505" s="1" t="s">
        <v>302</v>
      </c>
      <c r="AP505" s="1"/>
      <c r="AQ505" s="23" t="s">
        <v>172</v>
      </c>
      <c r="AR505" s="269"/>
      <c r="AS505" s="270"/>
      <c r="AT505" s="269"/>
      <c r="AU505" s="269"/>
      <c r="AV505" s="1" t="s">
        <v>300</v>
      </c>
      <c r="AW505" s="1"/>
      <c r="AX505" s="1"/>
      <c r="AY505" s="1"/>
      <c r="AZ505" s="1"/>
      <c r="BA505" s="1"/>
    </row>
    <row r="506" spans="1:53" ht="114.75" customHeight="1">
      <c r="A506" s="21">
        <v>502</v>
      </c>
      <c r="B506" s="35" t="s">
        <v>3252</v>
      </c>
      <c r="C506" s="35" t="s">
        <v>583</v>
      </c>
      <c r="D506" s="80">
        <v>396</v>
      </c>
      <c r="E506" s="115" t="s">
        <v>2063</v>
      </c>
      <c r="F506" s="63" t="s">
        <v>4744</v>
      </c>
      <c r="G506" s="1" t="s">
        <v>1183</v>
      </c>
      <c r="H506" s="1" t="s">
        <v>674</v>
      </c>
      <c r="I506" s="109" t="str">
        <f>IF(HL!B505="","",HYPERLINK(HL!B505,"表示"))</f>
        <v>表示</v>
      </c>
      <c r="J506" s="108" t="str">
        <f>IF(HL!C505="","",HYPERLINK(HL!C505,2))</f>
        <v/>
      </c>
      <c r="K506" s="108" t="str">
        <f>IF(HL!D505="","",HYPERLINK(HL!D505,3))</f>
        <v/>
      </c>
      <c r="L506" s="108" t="str">
        <f>IF(HL!E505="","",HYPERLINK(HL!E505,4))</f>
        <v/>
      </c>
      <c r="M506" s="108" t="str">
        <f>IF(HL!F505="","",HYPERLINK(HL!F505,5))</f>
        <v/>
      </c>
      <c r="N506" s="108" t="str">
        <f>IF(HL!G505="","",HYPERLINK(HL!G505,6))</f>
        <v/>
      </c>
      <c r="O506" s="108" t="str">
        <f>IF(HL!H505="","",HYPERLINK(HL!H505,7))</f>
        <v/>
      </c>
      <c r="P506" s="108" t="str">
        <f>IF(HL!I505="","",HYPERLINK(HL!I505,8))</f>
        <v/>
      </c>
      <c r="Q506" s="108" t="str">
        <f>IF(HL!J505="","",HYPERLINK(HL!J505,9))</f>
        <v/>
      </c>
      <c r="R506" s="108" t="str">
        <f>IF(HL!K505="","",HYPERLINK(HL!K505,10))</f>
        <v/>
      </c>
      <c r="S506" s="108" t="str">
        <f>IF(HL!L505="","",HYPERLINK(HL!L505,11))</f>
        <v/>
      </c>
      <c r="T506" s="108" t="str">
        <f>IF(HL!M505="","",HYPERLINK(HL!M505,12))</f>
        <v/>
      </c>
      <c r="U506" s="108" t="str">
        <f>IF(HL!N505="","",HYPERLINK(HL!N505,13))</f>
        <v/>
      </c>
      <c r="V506" s="84" t="str">
        <f>IF(HL!O505="","",HYPERLINK(HL!O505,14))</f>
        <v/>
      </c>
      <c r="W506" s="1" t="s">
        <v>11737</v>
      </c>
      <c r="X506" s="163">
        <v>38740</v>
      </c>
      <c r="Y506" s="164">
        <v>39399</v>
      </c>
      <c r="Z506" s="1" t="str">
        <f t="shared" si="14"/>
        <v>2007</v>
      </c>
      <c r="AA506" s="1">
        <f t="shared" si="15"/>
        <v>21</v>
      </c>
      <c r="AB506" s="23"/>
      <c r="AC506" s="23"/>
      <c r="AD506" s="23"/>
      <c r="AE506" s="23" t="s">
        <v>820</v>
      </c>
      <c r="AF506" s="23"/>
      <c r="AG506" s="23"/>
      <c r="AH506" s="23"/>
      <c r="AI506" s="23"/>
      <c r="AJ506" s="23"/>
      <c r="AK506" s="23"/>
      <c r="AL506" s="35" t="s">
        <v>2421</v>
      </c>
      <c r="AM506" s="23" t="s">
        <v>820</v>
      </c>
      <c r="AN506" s="23"/>
      <c r="AO506" s="1" t="s">
        <v>551</v>
      </c>
      <c r="AP506" s="1"/>
      <c r="AQ506" s="1"/>
      <c r="AR506" s="269"/>
      <c r="AS506" s="270"/>
      <c r="AT506" s="271"/>
      <c r="AU506" s="271"/>
      <c r="AV506" s="1" t="s">
        <v>10</v>
      </c>
      <c r="AW506" s="1"/>
      <c r="AX506" s="1"/>
      <c r="AY506" s="1"/>
      <c r="AZ506" s="1"/>
      <c r="BA506" s="1"/>
    </row>
    <row r="507" spans="1:53" ht="117.75" customHeight="1">
      <c r="A507" s="21">
        <v>503</v>
      </c>
      <c r="B507" s="35" t="s">
        <v>2972</v>
      </c>
      <c r="C507" s="35" t="s">
        <v>916</v>
      </c>
      <c r="D507" s="80">
        <v>239</v>
      </c>
      <c r="E507" s="115" t="s">
        <v>2150</v>
      </c>
      <c r="F507" s="63" t="s">
        <v>4331</v>
      </c>
      <c r="G507" s="1" t="s">
        <v>1183</v>
      </c>
      <c r="H507" s="1" t="s">
        <v>20</v>
      </c>
      <c r="I507" s="109" t="str">
        <f>IF(HL!B506="","",HYPERLINK(HL!B506,"表示"))</f>
        <v>表示</v>
      </c>
      <c r="J507" s="108" t="str">
        <f>IF(HL!C506="","",HYPERLINK(HL!C506,2))</f>
        <v/>
      </c>
      <c r="K507" s="108" t="str">
        <f>IF(HL!D506="","",HYPERLINK(HL!D506,3))</f>
        <v/>
      </c>
      <c r="L507" s="108" t="str">
        <f>IF(HL!E506="","",HYPERLINK(HL!E506,4))</f>
        <v/>
      </c>
      <c r="M507" s="108" t="str">
        <f>IF(HL!F506="","",HYPERLINK(HL!F506,5))</f>
        <v/>
      </c>
      <c r="N507" s="108" t="str">
        <f>IF(HL!G506="","",HYPERLINK(HL!G506,6))</f>
        <v/>
      </c>
      <c r="O507" s="108" t="str">
        <f>IF(HL!H506="","",HYPERLINK(HL!H506,7))</f>
        <v/>
      </c>
      <c r="P507" s="108" t="str">
        <f>IF(HL!I506="","",HYPERLINK(HL!I506,8))</f>
        <v/>
      </c>
      <c r="Q507" s="108" t="str">
        <f>IF(HL!J506="","",HYPERLINK(HL!J506,9))</f>
        <v/>
      </c>
      <c r="R507" s="108" t="str">
        <f>IF(HL!K506="","",HYPERLINK(HL!K506,10))</f>
        <v/>
      </c>
      <c r="S507" s="108" t="str">
        <f>IF(HL!L506="","",HYPERLINK(HL!L506,11))</f>
        <v/>
      </c>
      <c r="T507" s="108" t="str">
        <f>IF(HL!M506="","",HYPERLINK(HL!M506,12))</f>
        <v/>
      </c>
      <c r="U507" s="108" t="str">
        <f>IF(HL!N506="","",HYPERLINK(HL!N506,13))</f>
        <v/>
      </c>
      <c r="V507" s="84" t="str">
        <f>IF(HL!O506="","",HYPERLINK(HL!O506,14))</f>
        <v/>
      </c>
      <c r="W507" s="1" t="s">
        <v>11737</v>
      </c>
      <c r="X507" s="163">
        <v>39049</v>
      </c>
      <c r="Y507" s="164">
        <v>39399</v>
      </c>
      <c r="Z507" s="1" t="str">
        <f t="shared" si="14"/>
        <v>2007</v>
      </c>
      <c r="AA507" s="1">
        <f t="shared" si="15"/>
        <v>11</v>
      </c>
      <c r="AB507" s="23"/>
      <c r="AC507" s="23"/>
      <c r="AD507" s="23"/>
      <c r="AE507" s="23" t="s">
        <v>820</v>
      </c>
      <c r="AF507" s="23"/>
      <c r="AG507" s="23" t="s">
        <v>820</v>
      </c>
      <c r="AH507" s="1"/>
      <c r="AI507" s="23"/>
      <c r="AJ507" s="23"/>
      <c r="AK507" s="23"/>
      <c r="AL507" s="35" t="s">
        <v>443</v>
      </c>
      <c r="AM507" s="23" t="s">
        <v>820</v>
      </c>
      <c r="AN507" s="23"/>
      <c r="AO507" s="23" t="s">
        <v>855</v>
      </c>
      <c r="AP507" s="23"/>
      <c r="AQ507" s="23"/>
      <c r="AR507" s="269"/>
      <c r="AS507" s="270"/>
      <c r="AT507" s="269"/>
      <c r="AU507" s="269"/>
      <c r="AV507" s="1" t="s">
        <v>10</v>
      </c>
      <c r="AW507" s="1"/>
      <c r="AX507" s="1"/>
      <c r="AY507" s="1"/>
      <c r="AZ507" s="1"/>
      <c r="BA507" s="1"/>
    </row>
    <row r="508" spans="1:53" ht="214.5" customHeight="1">
      <c r="A508" s="21">
        <v>504</v>
      </c>
      <c r="B508" s="35" t="s">
        <v>3085</v>
      </c>
      <c r="C508" s="35" t="s">
        <v>3253</v>
      </c>
      <c r="D508" s="80">
        <v>613</v>
      </c>
      <c r="E508" s="115" t="s">
        <v>2201</v>
      </c>
      <c r="F508" s="63" t="s">
        <v>4332</v>
      </c>
      <c r="G508" s="1" t="s">
        <v>1183</v>
      </c>
      <c r="H508" s="1" t="s">
        <v>21</v>
      </c>
      <c r="I508" s="109" t="str">
        <f>IF(HL!B507="","",HYPERLINK(HL!B507,"表示"))</f>
        <v>表示</v>
      </c>
      <c r="J508" s="108" t="str">
        <f>IF(HL!C507="","",HYPERLINK(HL!C507,2))</f>
        <v/>
      </c>
      <c r="K508" s="108" t="str">
        <f>IF(HL!D507="","",HYPERLINK(HL!D507,3))</f>
        <v/>
      </c>
      <c r="L508" s="108" t="str">
        <f>IF(HL!E507="","",HYPERLINK(HL!E507,4))</f>
        <v/>
      </c>
      <c r="M508" s="108" t="str">
        <f>IF(HL!F507="","",HYPERLINK(HL!F507,5))</f>
        <v/>
      </c>
      <c r="N508" s="108" t="str">
        <f>IF(HL!G507="","",HYPERLINK(HL!G507,6))</f>
        <v/>
      </c>
      <c r="O508" s="108" t="str">
        <f>IF(HL!H507="","",HYPERLINK(HL!H507,7))</f>
        <v/>
      </c>
      <c r="P508" s="108" t="str">
        <f>IF(HL!I507="","",HYPERLINK(HL!I507,8))</f>
        <v/>
      </c>
      <c r="Q508" s="108" t="str">
        <f>IF(HL!J507="","",HYPERLINK(HL!J507,9))</f>
        <v/>
      </c>
      <c r="R508" s="108" t="str">
        <f>IF(HL!K507="","",HYPERLINK(HL!K507,10))</f>
        <v/>
      </c>
      <c r="S508" s="108" t="str">
        <f>IF(HL!L507="","",HYPERLINK(HL!L507,11))</f>
        <v/>
      </c>
      <c r="T508" s="108" t="str">
        <f>IF(HL!M507="","",HYPERLINK(HL!M507,12))</f>
        <v/>
      </c>
      <c r="U508" s="108" t="str">
        <f>IF(HL!N507="","",HYPERLINK(HL!N507,13))</f>
        <v/>
      </c>
      <c r="V508" s="84" t="str">
        <f>IF(HL!O507="","",HYPERLINK(HL!O507,14))</f>
        <v/>
      </c>
      <c r="W508" s="1" t="s">
        <v>11737</v>
      </c>
      <c r="X508" s="163">
        <v>38931</v>
      </c>
      <c r="Y508" s="164">
        <v>39399</v>
      </c>
      <c r="Z508" s="1" t="str">
        <f t="shared" si="14"/>
        <v>2007</v>
      </c>
      <c r="AA508" s="1">
        <f t="shared" si="15"/>
        <v>15</v>
      </c>
      <c r="AB508" s="1"/>
      <c r="AC508" s="1"/>
      <c r="AD508" s="1"/>
      <c r="AE508" s="1"/>
      <c r="AF508" s="1"/>
      <c r="AG508" s="23" t="s">
        <v>820</v>
      </c>
      <c r="AH508" s="1"/>
      <c r="AI508" s="1"/>
      <c r="AJ508" s="1"/>
      <c r="AK508" s="1"/>
      <c r="AL508" s="35" t="s">
        <v>510</v>
      </c>
      <c r="AM508" s="23"/>
      <c r="AN508" s="23" t="s">
        <v>820</v>
      </c>
      <c r="AO508" s="23" t="s">
        <v>5642</v>
      </c>
      <c r="AP508" s="23" t="s">
        <v>2812</v>
      </c>
      <c r="AQ508" s="23"/>
      <c r="AR508" s="269"/>
      <c r="AS508" s="270"/>
      <c r="AT508" s="269"/>
      <c r="AU508" s="269"/>
      <c r="AV508" s="1"/>
      <c r="AW508" s="1"/>
      <c r="AX508" s="1"/>
      <c r="AY508" s="1" t="s">
        <v>1833</v>
      </c>
      <c r="AZ508" s="1"/>
      <c r="BA508" s="1"/>
    </row>
    <row r="509" spans="1:53" ht="70.25" customHeight="1">
      <c r="A509" s="21">
        <v>505</v>
      </c>
      <c r="B509" s="35" t="s">
        <v>288</v>
      </c>
      <c r="C509" s="35" t="s">
        <v>5565</v>
      </c>
      <c r="D509" s="88">
        <v>625</v>
      </c>
      <c r="E509" s="115" t="s">
        <v>1594</v>
      </c>
      <c r="F509" s="89" t="s">
        <v>4333</v>
      </c>
      <c r="G509" s="1" t="s">
        <v>1182</v>
      </c>
      <c r="H509" s="1" t="s">
        <v>419</v>
      </c>
      <c r="I509" s="109" t="str">
        <f>IF(HL!B508="","",HYPERLINK(HL!B508,"表示"))</f>
        <v>表示</v>
      </c>
      <c r="J509" s="108">
        <f>IF(HL!C508="","",HYPERLINK(HL!C508,2))</f>
        <v>2</v>
      </c>
      <c r="K509" s="108">
        <f>IF(HL!D508="","",HYPERLINK(HL!D508,3))</f>
        <v>3</v>
      </c>
      <c r="L509" s="108" t="str">
        <f>IF(HL!E508="","",HYPERLINK(HL!E508,4))</f>
        <v/>
      </c>
      <c r="M509" s="108" t="str">
        <f>IF(HL!F508="","",HYPERLINK(HL!F508,5))</f>
        <v/>
      </c>
      <c r="N509" s="108" t="str">
        <f>IF(HL!G508="","",HYPERLINK(HL!G508,6))</f>
        <v/>
      </c>
      <c r="O509" s="108" t="str">
        <f>IF(HL!H508="","",HYPERLINK(HL!H508,7))</f>
        <v/>
      </c>
      <c r="P509" s="108" t="str">
        <f>IF(HL!I508="","",HYPERLINK(HL!I508,8))</f>
        <v/>
      </c>
      <c r="Q509" s="108" t="str">
        <f>IF(HL!J508="","",HYPERLINK(HL!J508,9))</f>
        <v/>
      </c>
      <c r="R509" s="108" t="str">
        <f>IF(HL!K508="","",HYPERLINK(HL!K508,10))</f>
        <v/>
      </c>
      <c r="S509" s="108" t="str">
        <f>IF(HL!L508="","",HYPERLINK(HL!L508,11))</f>
        <v/>
      </c>
      <c r="T509" s="108" t="str">
        <f>IF(HL!M508="","",HYPERLINK(HL!M508,12))</f>
        <v/>
      </c>
      <c r="U509" s="108" t="str">
        <f>IF(HL!N508="","",HYPERLINK(HL!N508,13))</f>
        <v/>
      </c>
      <c r="V509" s="84" t="str">
        <f>IF(HL!O508="","",HYPERLINK(HL!O508,14))</f>
        <v/>
      </c>
      <c r="W509" s="81" t="str">
        <f>IF(HL!P508="","－",HYPERLINK(HL!P508,"表示"))</f>
        <v>表示</v>
      </c>
      <c r="X509" s="163">
        <v>39322</v>
      </c>
      <c r="Y509" s="164">
        <v>39408</v>
      </c>
      <c r="Z509" s="1" t="str">
        <f t="shared" si="14"/>
        <v>2007</v>
      </c>
      <c r="AA509" s="1">
        <f t="shared" si="15"/>
        <v>2</v>
      </c>
      <c r="AB509" s="23" t="s">
        <v>820</v>
      </c>
      <c r="AC509" s="23"/>
      <c r="AD509" s="23"/>
      <c r="AE509" s="23"/>
      <c r="AF509" s="23"/>
      <c r="AG509" s="23"/>
      <c r="AH509" s="23"/>
      <c r="AI509" s="23"/>
      <c r="AJ509" s="23"/>
      <c r="AK509" s="23"/>
      <c r="AL509" s="35" t="s">
        <v>527</v>
      </c>
      <c r="AM509" s="23"/>
      <c r="AN509" s="23" t="s">
        <v>820</v>
      </c>
      <c r="AO509" s="23" t="s">
        <v>2131</v>
      </c>
      <c r="AP509" s="23"/>
      <c r="AQ509" s="23"/>
      <c r="AR509" s="269"/>
      <c r="AS509" s="270"/>
      <c r="AT509" s="269"/>
      <c r="AU509" s="269"/>
      <c r="AV509" s="1" t="s">
        <v>301</v>
      </c>
      <c r="AW509" s="1"/>
      <c r="AX509" s="1"/>
      <c r="AY509" s="1"/>
      <c r="AZ509" s="1"/>
      <c r="BA509" s="1"/>
    </row>
    <row r="510" spans="1:53" ht="70.25" customHeight="1">
      <c r="A510" s="21">
        <v>506</v>
      </c>
      <c r="B510" s="35" t="s">
        <v>3254</v>
      </c>
      <c r="C510" s="35" t="s">
        <v>582</v>
      </c>
      <c r="D510" s="80">
        <v>422</v>
      </c>
      <c r="E510" s="115" t="s">
        <v>2060</v>
      </c>
      <c r="F510" s="63" t="s">
        <v>4745</v>
      </c>
      <c r="G510" s="1" t="s">
        <v>1183</v>
      </c>
      <c r="H510" s="1" t="s">
        <v>23</v>
      </c>
      <c r="I510" s="109" t="str">
        <f>IF(HL!B509="","",HYPERLINK(HL!B509,"表示"))</f>
        <v>表示</v>
      </c>
      <c r="J510" s="108" t="str">
        <f>IF(HL!C509="","",HYPERLINK(HL!C509,2))</f>
        <v/>
      </c>
      <c r="K510" s="108" t="str">
        <f>IF(HL!D509="","",HYPERLINK(HL!D509,3))</f>
        <v/>
      </c>
      <c r="L510" s="108" t="str">
        <f>IF(HL!E509="","",HYPERLINK(HL!E509,4))</f>
        <v/>
      </c>
      <c r="M510" s="108" t="str">
        <f>IF(HL!F509="","",HYPERLINK(HL!F509,5))</f>
        <v/>
      </c>
      <c r="N510" s="108" t="str">
        <f>IF(HL!G509="","",HYPERLINK(HL!G509,6))</f>
        <v/>
      </c>
      <c r="O510" s="108" t="str">
        <f>IF(HL!H509="","",HYPERLINK(HL!H509,7))</f>
        <v/>
      </c>
      <c r="P510" s="108" t="str">
        <f>IF(HL!I509="","",HYPERLINK(HL!I509,8))</f>
        <v/>
      </c>
      <c r="Q510" s="108" t="str">
        <f>IF(HL!J509="","",HYPERLINK(HL!J509,9))</f>
        <v/>
      </c>
      <c r="R510" s="108" t="str">
        <f>IF(HL!K509="","",HYPERLINK(HL!K509,10))</f>
        <v/>
      </c>
      <c r="S510" s="108" t="str">
        <f>IF(HL!L509="","",HYPERLINK(HL!L509,11))</f>
        <v/>
      </c>
      <c r="T510" s="108" t="str">
        <f>IF(HL!M509="","",HYPERLINK(HL!M509,12))</f>
        <v/>
      </c>
      <c r="U510" s="108" t="str">
        <f>IF(HL!N509="","",HYPERLINK(HL!N509,13))</f>
        <v/>
      </c>
      <c r="V510" s="84" t="str">
        <f>IF(HL!O509="","",HYPERLINK(HL!O509,14))</f>
        <v/>
      </c>
      <c r="W510" s="1" t="s">
        <v>11737</v>
      </c>
      <c r="X510" s="163">
        <v>38807</v>
      </c>
      <c r="Y510" s="164">
        <v>39428</v>
      </c>
      <c r="Z510" s="1" t="str">
        <f t="shared" si="14"/>
        <v>2007</v>
      </c>
      <c r="AA510" s="1">
        <f t="shared" si="15"/>
        <v>20</v>
      </c>
      <c r="AB510" s="23"/>
      <c r="AC510" s="23"/>
      <c r="AD510" s="23"/>
      <c r="AE510" s="23" t="s">
        <v>820</v>
      </c>
      <c r="AF510" s="23"/>
      <c r="AG510" s="23" t="s">
        <v>820</v>
      </c>
      <c r="AH510" s="1"/>
      <c r="AI510" s="23"/>
      <c r="AJ510" s="23"/>
      <c r="AK510" s="23"/>
      <c r="AL510" s="35" t="s">
        <v>510</v>
      </c>
      <c r="AM510" s="23"/>
      <c r="AN510" s="23" t="s">
        <v>820</v>
      </c>
      <c r="AO510" s="1" t="s">
        <v>551</v>
      </c>
      <c r="AP510" s="1"/>
      <c r="AQ510" s="1"/>
      <c r="AR510" s="269"/>
      <c r="AS510" s="270"/>
      <c r="AT510" s="271"/>
      <c r="AU510" s="271"/>
      <c r="AV510" s="1" t="s">
        <v>10</v>
      </c>
      <c r="AW510" s="1"/>
      <c r="AX510" s="1"/>
      <c r="AY510" s="1"/>
      <c r="AZ510" s="1" t="s">
        <v>10</v>
      </c>
      <c r="BA510" s="1"/>
    </row>
    <row r="511" spans="1:53" ht="70.25" customHeight="1">
      <c r="A511" s="21">
        <v>507</v>
      </c>
      <c r="B511" s="35" t="s">
        <v>3255</v>
      </c>
      <c r="C511" s="35" t="s">
        <v>665</v>
      </c>
      <c r="D511" s="80">
        <v>424</v>
      </c>
      <c r="E511" s="115" t="s">
        <v>1592</v>
      </c>
      <c r="F511" s="63" t="s">
        <v>4334</v>
      </c>
      <c r="G511" s="1" t="s">
        <v>1183</v>
      </c>
      <c r="H511" s="1" t="s">
        <v>23</v>
      </c>
      <c r="I511" s="109" t="str">
        <f>IF(HL!B510="","",HYPERLINK(HL!B510,"表示"))</f>
        <v>表示</v>
      </c>
      <c r="J511" s="108" t="str">
        <f>IF(HL!C510="","",HYPERLINK(HL!C510,2))</f>
        <v/>
      </c>
      <c r="K511" s="108" t="str">
        <f>IF(HL!D510="","",HYPERLINK(HL!D510,3))</f>
        <v/>
      </c>
      <c r="L511" s="108" t="str">
        <f>IF(HL!E510="","",HYPERLINK(HL!E510,4))</f>
        <v/>
      </c>
      <c r="M511" s="108" t="str">
        <f>IF(HL!F510="","",HYPERLINK(HL!F510,5))</f>
        <v/>
      </c>
      <c r="N511" s="108" t="str">
        <f>IF(HL!G510="","",HYPERLINK(HL!G510,6))</f>
        <v/>
      </c>
      <c r="O511" s="108" t="str">
        <f>IF(HL!H510="","",HYPERLINK(HL!H510,7))</f>
        <v/>
      </c>
      <c r="P511" s="108" t="str">
        <f>IF(HL!I510="","",HYPERLINK(HL!I510,8))</f>
        <v/>
      </c>
      <c r="Q511" s="108" t="str">
        <f>IF(HL!J510="","",HYPERLINK(HL!J510,9))</f>
        <v/>
      </c>
      <c r="R511" s="108" t="str">
        <f>IF(HL!K510="","",HYPERLINK(HL!K510,10))</f>
        <v/>
      </c>
      <c r="S511" s="108" t="str">
        <f>IF(HL!L510="","",HYPERLINK(HL!L510,11))</f>
        <v/>
      </c>
      <c r="T511" s="108" t="str">
        <f>IF(HL!M510="","",HYPERLINK(HL!M510,12))</f>
        <v/>
      </c>
      <c r="U511" s="108" t="str">
        <f>IF(HL!N510="","",HYPERLINK(HL!N510,13))</f>
        <v/>
      </c>
      <c r="V511" s="84" t="str">
        <f>IF(HL!O510="","",HYPERLINK(HL!O510,14))</f>
        <v/>
      </c>
      <c r="W511" s="1" t="s">
        <v>11737</v>
      </c>
      <c r="X511" s="163">
        <v>38960</v>
      </c>
      <c r="Y511" s="164">
        <v>39428</v>
      </c>
      <c r="Z511" s="1" t="str">
        <f t="shared" si="14"/>
        <v>2007</v>
      </c>
      <c r="AA511" s="1">
        <f t="shared" si="15"/>
        <v>15</v>
      </c>
      <c r="AB511" s="1"/>
      <c r="AC511" s="1"/>
      <c r="AD511" s="1"/>
      <c r="AE511" s="1"/>
      <c r="AF511" s="1"/>
      <c r="AG511" s="23" t="s">
        <v>820</v>
      </c>
      <c r="AH511" s="1"/>
      <c r="AI511" s="1"/>
      <c r="AJ511" s="1"/>
      <c r="AK511" s="1"/>
      <c r="AL511" s="35" t="s">
        <v>538</v>
      </c>
      <c r="AM511" s="23"/>
      <c r="AN511" s="23" t="s">
        <v>820</v>
      </c>
      <c r="AO511" s="1" t="s">
        <v>551</v>
      </c>
      <c r="AP511" s="1"/>
      <c r="AQ511" s="1"/>
      <c r="AR511" s="269"/>
      <c r="AS511" s="270"/>
      <c r="AT511" s="271"/>
      <c r="AU511" s="271"/>
      <c r="AV511" s="1"/>
      <c r="AW511" s="1"/>
      <c r="AX511" s="1" t="s">
        <v>10</v>
      </c>
      <c r="AY511" s="1"/>
      <c r="AZ511" s="1"/>
      <c r="BA511" s="1"/>
    </row>
    <row r="512" spans="1:53" ht="70.25" customHeight="1">
      <c r="A512" s="21">
        <v>508</v>
      </c>
      <c r="B512" s="35" t="s">
        <v>3256</v>
      </c>
      <c r="C512" s="35" t="s">
        <v>258</v>
      </c>
      <c r="D512" s="80">
        <v>449</v>
      </c>
      <c r="E512" s="115" t="s">
        <v>2215</v>
      </c>
      <c r="F512" s="79" t="s">
        <v>4746</v>
      </c>
      <c r="G512" s="1" t="s">
        <v>1182</v>
      </c>
      <c r="H512" s="1" t="s">
        <v>677</v>
      </c>
      <c r="I512" s="109" t="str">
        <f>IF(HL!B511="","",HYPERLINK(HL!B511,"表示"))</f>
        <v>表示</v>
      </c>
      <c r="J512" s="108" t="str">
        <f>IF(HL!C511="","",HYPERLINK(HL!C511,2))</f>
        <v/>
      </c>
      <c r="K512" s="108" t="str">
        <f>IF(HL!D511="","",HYPERLINK(HL!D511,3))</f>
        <v/>
      </c>
      <c r="L512" s="108" t="str">
        <f>IF(HL!E511="","",HYPERLINK(HL!E511,4))</f>
        <v/>
      </c>
      <c r="M512" s="108" t="str">
        <f>IF(HL!F511="","",HYPERLINK(HL!F511,5))</f>
        <v/>
      </c>
      <c r="N512" s="108" t="str">
        <f>IF(HL!G511="","",HYPERLINK(HL!G511,6))</f>
        <v/>
      </c>
      <c r="O512" s="108" t="str">
        <f>IF(HL!H511="","",HYPERLINK(HL!H511,7))</f>
        <v/>
      </c>
      <c r="P512" s="108" t="str">
        <f>IF(HL!I511="","",HYPERLINK(HL!I511,8))</f>
        <v/>
      </c>
      <c r="Q512" s="108" t="str">
        <f>IF(HL!J511="","",HYPERLINK(HL!J511,9))</f>
        <v/>
      </c>
      <c r="R512" s="108" t="str">
        <f>IF(HL!K511="","",HYPERLINK(HL!K511,10))</f>
        <v/>
      </c>
      <c r="S512" s="108" t="str">
        <f>IF(HL!L511="","",HYPERLINK(HL!L511,11))</f>
        <v/>
      </c>
      <c r="T512" s="108" t="str">
        <f>IF(HL!M511="","",HYPERLINK(HL!M511,12))</f>
        <v/>
      </c>
      <c r="U512" s="108" t="str">
        <f>IF(HL!N511="","",HYPERLINK(HL!N511,13))</f>
        <v/>
      </c>
      <c r="V512" s="84" t="str">
        <f>IF(HL!O511="","",HYPERLINK(HL!O511,14))</f>
        <v/>
      </c>
      <c r="W512" s="81" t="str">
        <f>IF(HL!P511="","－",HYPERLINK(HL!P511,"表示"))</f>
        <v>表示</v>
      </c>
      <c r="X512" s="163">
        <v>38593</v>
      </c>
      <c r="Y512" s="164">
        <v>39472</v>
      </c>
      <c r="Z512" s="1" t="str">
        <f t="shared" si="14"/>
        <v>2008</v>
      </c>
      <c r="AA512" s="1">
        <f t="shared" si="15"/>
        <v>28</v>
      </c>
      <c r="AB512" s="23"/>
      <c r="AC512" s="23"/>
      <c r="AD512" s="23"/>
      <c r="AE512" s="23" t="s">
        <v>820</v>
      </c>
      <c r="AF512" s="23"/>
      <c r="AG512" s="23" t="s">
        <v>820</v>
      </c>
      <c r="AH512" s="23"/>
      <c r="AI512" s="23" t="s">
        <v>820</v>
      </c>
      <c r="AJ512" s="23"/>
      <c r="AK512" s="23"/>
      <c r="AL512" s="35" t="s">
        <v>2417</v>
      </c>
      <c r="AM512" s="23" t="s">
        <v>820</v>
      </c>
      <c r="AN512" s="23"/>
      <c r="AO512" s="1" t="s">
        <v>551</v>
      </c>
      <c r="AP512" s="1"/>
      <c r="AQ512" s="1"/>
      <c r="AR512" s="269"/>
      <c r="AS512" s="270"/>
      <c r="AT512" s="271"/>
      <c r="AU512" s="271"/>
      <c r="AV512" s="1"/>
      <c r="AW512" s="1" t="s">
        <v>420</v>
      </c>
      <c r="AX512" s="1"/>
      <c r="AY512" s="1"/>
      <c r="AZ512" s="1"/>
      <c r="BA512" s="1"/>
    </row>
    <row r="513" spans="1:53" ht="70.25" customHeight="1">
      <c r="A513" s="21">
        <v>509</v>
      </c>
      <c r="B513" s="35" t="s">
        <v>3257</v>
      </c>
      <c r="C513" s="35" t="s">
        <v>289</v>
      </c>
      <c r="D513" s="80">
        <v>117</v>
      </c>
      <c r="E513" s="115" t="s">
        <v>1374</v>
      </c>
      <c r="F513" s="79" t="s">
        <v>389</v>
      </c>
      <c r="G513" s="1" t="s">
        <v>1182</v>
      </c>
      <c r="H513" s="1" t="s">
        <v>145</v>
      </c>
      <c r="I513" s="109" t="str">
        <f>IF(HL!B512="","",HYPERLINK(HL!B512,"表示"))</f>
        <v>表示</v>
      </c>
      <c r="J513" s="108" t="str">
        <f>IF(HL!C512="","",HYPERLINK(HL!C512,2))</f>
        <v/>
      </c>
      <c r="K513" s="108" t="str">
        <f>IF(HL!D512="","",HYPERLINK(HL!D512,3))</f>
        <v/>
      </c>
      <c r="L513" s="108" t="str">
        <f>IF(HL!E512="","",HYPERLINK(HL!E512,4))</f>
        <v/>
      </c>
      <c r="M513" s="108" t="str">
        <f>IF(HL!F512="","",HYPERLINK(HL!F512,5))</f>
        <v/>
      </c>
      <c r="N513" s="108" t="str">
        <f>IF(HL!G512="","",HYPERLINK(HL!G512,6))</f>
        <v/>
      </c>
      <c r="O513" s="108" t="str">
        <f>IF(HL!H512="","",HYPERLINK(HL!H512,7))</f>
        <v/>
      </c>
      <c r="P513" s="108" t="str">
        <f>IF(HL!I512="","",HYPERLINK(HL!I512,8))</f>
        <v/>
      </c>
      <c r="Q513" s="108" t="str">
        <f>IF(HL!J512="","",HYPERLINK(HL!J512,9))</f>
        <v/>
      </c>
      <c r="R513" s="108" t="str">
        <f>IF(HL!K512="","",HYPERLINK(HL!K512,10))</f>
        <v/>
      </c>
      <c r="S513" s="108" t="str">
        <f>IF(HL!L512="","",HYPERLINK(HL!L512,11))</f>
        <v/>
      </c>
      <c r="T513" s="108" t="str">
        <f>IF(HL!M512="","",HYPERLINK(HL!M512,12))</f>
        <v/>
      </c>
      <c r="U513" s="108" t="str">
        <f>IF(HL!N512="","",HYPERLINK(HL!N512,13))</f>
        <v/>
      </c>
      <c r="V513" s="84" t="str">
        <f>IF(HL!O512="","",HYPERLINK(HL!O512,14))</f>
        <v/>
      </c>
      <c r="W513" s="81" t="str">
        <f>IF(HL!P512="","－",HYPERLINK(HL!P512,"表示"))</f>
        <v>表示</v>
      </c>
      <c r="X513" s="163">
        <v>38617</v>
      </c>
      <c r="Y513" s="164">
        <v>39472</v>
      </c>
      <c r="Z513" s="1" t="str">
        <f t="shared" si="14"/>
        <v>2008</v>
      </c>
      <c r="AA513" s="1">
        <f t="shared" si="15"/>
        <v>28</v>
      </c>
      <c r="AB513" s="23" t="s">
        <v>820</v>
      </c>
      <c r="AC513" s="23"/>
      <c r="AD513" s="23"/>
      <c r="AE513" s="23"/>
      <c r="AF513" s="23"/>
      <c r="AG513" s="23"/>
      <c r="AH513" s="23"/>
      <c r="AI513" s="23"/>
      <c r="AJ513" s="23"/>
      <c r="AK513" s="23"/>
      <c r="AL513" s="35" t="s">
        <v>520</v>
      </c>
      <c r="AM513" s="23" t="s">
        <v>820</v>
      </c>
      <c r="AN513" s="23"/>
      <c r="AO513" s="1" t="s">
        <v>551</v>
      </c>
      <c r="AP513" s="1"/>
      <c r="AQ513" s="1"/>
      <c r="AR513" s="269"/>
      <c r="AS513" s="270"/>
      <c r="AT513" s="271"/>
      <c r="AU513" s="271"/>
      <c r="AV513" s="1"/>
      <c r="AW513" s="1" t="s">
        <v>390</v>
      </c>
      <c r="AX513" s="1"/>
      <c r="AY513" s="1"/>
      <c r="AZ513" s="1"/>
      <c r="BA513" s="1"/>
    </row>
    <row r="514" spans="1:53" ht="70.25" customHeight="1">
      <c r="A514" s="21">
        <v>510</v>
      </c>
      <c r="B514" s="35" t="s">
        <v>290</v>
      </c>
      <c r="C514" s="35" t="s">
        <v>3258</v>
      </c>
      <c r="D514" s="92">
        <v>333</v>
      </c>
      <c r="E514" s="115" t="s">
        <v>6115</v>
      </c>
      <c r="F514" s="154" t="s">
        <v>4335</v>
      </c>
      <c r="G514" s="1" t="s">
        <v>1182</v>
      </c>
      <c r="H514" s="23" t="s">
        <v>146</v>
      </c>
      <c r="I514" s="109" t="str">
        <f>IF(HL!B513="","",HYPERLINK(HL!B513,"表示"))</f>
        <v>表示</v>
      </c>
      <c r="J514" s="108">
        <f>IF(HL!C513="","",HYPERLINK(HL!C513,2))</f>
        <v>2</v>
      </c>
      <c r="K514" s="108">
        <f>IF(HL!D513="","",HYPERLINK(HL!D513,3))</f>
        <v>3</v>
      </c>
      <c r="L514" s="108">
        <f>IF(HL!E513="","",HYPERLINK(HL!E513,4))</f>
        <v>4</v>
      </c>
      <c r="M514" s="108">
        <f>IF(HL!F513="","",HYPERLINK(HL!F513,5))</f>
        <v>5</v>
      </c>
      <c r="N514" s="108" t="str">
        <f>IF(HL!G513="","",HYPERLINK(HL!G513,6))</f>
        <v/>
      </c>
      <c r="O514" s="108" t="str">
        <f>IF(HL!H513="","",HYPERLINK(HL!H513,7))</f>
        <v/>
      </c>
      <c r="P514" s="108" t="str">
        <f>IF(HL!I513="","",HYPERLINK(HL!I513,8))</f>
        <v/>
      </c>
      <c r="Q514" s="108" t="str">
        <f>IF(HL!J513="","",HYPERLINK(HL!J513,9))</f>
        <v/>
      </c>
      <c r="R514" s="108" t="str">
        <f>IF(HL!K513="","",HYPERLINK(HL!K513,10))</f>
        <v/>
      </c>
      <c r="S514" s="108" t="str">
        <f>IF(HL!L513="","",HYPERLINK(HL!L513,11))</f>
        <v/>
      </c>
      <c r="T514" s="108" t="str">
        <f>IF(HL!M513="","",HYPERLINK(HL!M513,12))</f>
        <v/>
      </c>
      <c r="U514" s="108" t="str">
        <f>IF(HL!N513="","",HYPERLINK(HL!N513,13))</f>
        <v/>
      </c>
      <c r="V514" s="84" t="str">
        <f>IF(HL!O513="","",HYPERLINK(HL!O513,14))</f>
        <v/>
      </c>
      <c r="W514" s="81" t="str">
        <f>IF(HL!P513="","－",HYPERLINK(HL!P513,"表示"))</f>
        <v>表示</v>
      </c>
      <c r="X514" s="163">
        <v>38793</v>
      </c>
      <c r="Y514" s="164">
        <v>39472</v>
      </c>
      <c r="Z514" s="1" t="str">
        <f t="shared" si="14"/>
        <v>2008</v>
      </c>
      <c r="AA514" s="1">
        <f t="shared" si="15"/>
        <v>22</v>
      </c>
      <c r="AB514" s="23" t="s">
        <v>820</v>
      </c>
      <c r="AC514" s="23"/>
      <c r="AD514" s="23"/>
      <c r="AE514" s="23"/>
      <c r="AF514" s="23"/>
      <c r="AG514" s="23"/>
      <c r="AH514" s="23"/>
      <c r="AI514" s="23"/>
      <c r="AJ514" s="23"/>
      <c r="AK514" s="23"/>
      <c r="AL514" s="35" t="s">
        <v>899</v>
      </c>
      <c r="AM514" s="23"/>
      <c r="AN514" s="23" t="s">
        <v>820</v>
      </c>
      <c r="AO514" s="1" t="s">
        <v>1011</v>
      </c>
      <c r="AP514" s="1"/>
      <c r="AQ514" s="1"/>
      <c r="AR514" s="269"/>
      <c r="AS514" s="270"/>
      <c r="AT514" s="271"/>
      <c r="AU514" s="271"/>
      <c r="AV514" s="1" t="s">
        <v>301</v>
      </c>
      <c r="AW514" s="1"/>
      <c r="AX514" s="1"/>
      <c r="AY514" s="1"/>
      <c r="AZ514" s="1"/>
      <c r="BA514" s="1"/>
    </row>
    <row r="515" spans="1:53" ht="70.25" customHeight="1">
      <c r="A515" s="21">
        <v>511</v>
      </c>
      <c r="B515" s="35" t="s">
        <v>292</v>
      </c>
      <c r="C515" s="35" t="s">
        <v>293</v>
      </c>
      <c r="D515" s="92">
        <v>216</v>
      </c>
      <c r="E515" s="115" t="s">
        <v>6117</v>
      </c>
      <c r="F515" s="154" t="s">
        <v>4336</v>
      </c>
      <c r="G515" s="1" t="s">
        <v>1182</v>
      </c>
      <c r="H515" s="23" t="s">
        <v>146</v>
      </c>
      <c r="I515" s="109" t="str">
        <f>IF(HL!B514="","",HYPERLINK(HL!B514,"表示"))</f>
        <v>表示</v>
      </c>
      <c r="J515" s="108" t="str">
        <f>IF(HL!C514="","",HYPERLINK(HL!C514,2))</f>
        <v/>
      </c>
      <c r="K515" s="108" t="str">
        <f>IF(HL!D514="","",HYPERLINK(HL!D514,3))</f>
        <v/>
      </c>
      <c r="L515" s="108" t="str">
        <f>IF(HL!E514="","",HYPERLINK(HL!E514,4))</f>
        <v/>
      </c>
      <c r="M515" s="108" t="str">
        <f>IF(HL!F514="","",HYPERLINK(HL!F514,5))</f>
        <v/>
      </c>
      <c r="N515" s="108" t="str">
        <f>IF(HL!G514="","",HYPERLINK(HL!G514,6))</f>
        <v/>
      </c>
      <c r="O515" s="108" t="str">
        <f>IF(HL!H514="","",HYPERLINK(HL!H514,7))</f>
        <v/>
      </c>
      <c r="P515" s="108" t="str">
        <f>IF(HL!I514="","",HYPERLINK(HL!I514,8))</f>
        <v/>
      </c>
      <c r="Q515" s="108" t="str">
        <f>IF(HL!J514="","",HYPERLINK(HL!J514,9))</f>
        <v/>
      </c>
      <c r="R515" s="108" t="str">
        <f>IF(HL!K514="","",HYPERLINK(HL!K514,10))</f>
        <v/>
      </c>
      <c r="S515" s="108" t="str">
        <f>IF(HL!L514="","",HYPERLINK(HL!L514,11))</f>
        <v/>
      </c>
      <c r="T515" s="108" t="str">
        <f>IF(HL!M514="","",HYPERLINK(HL!M514,12))</f>
        <v/>
      </c>
      <c r="U515" s="108" t="str">
        <f>IF(HL!N514="","",HYPERLINK(HL!N514,13))</f>
        <v/>
      </c>
      <c r="V515" s="84" t="str">
        <f>IF(HL!O514="","",HYPERLINK(HL!O514,14))</f>
        <v/>
      </c>
      <c r="W515" s="81" t="str">
        <f>IF(HL!P514="","－",HYPERLINK(HL!P514,"表示"))</f>
        <v>表示</v>
      </c>
      <c r="X515" s="163">
        <v>38835</v>
      </c>
      <c r="Y515" s="164">
        <v>39472</v>
      </c>
      <c r="Z515" s="1" t="str">
        <f t="shared" si="14"/>
        <v>2008</v>
      </c>
      <c r="AA515" s="1">
        <f t="shared" si="15"/>
        <v>20</v>
      </c>
      <c r="AB515" s="23" t="s">
        <v>820</v>
      </c>
      <c r="AC515" s="23"/>
      <c r="AD515" s="23"/>
      <c r="AE515" s="23"/>
      <c r="AF515" s="23"/>
      <c r="AG515" s="23"/>
      <c r="AH515" s="23"/>
      <c r="AI515" s="23"/>
      <c r="AJ515" s="23"/>
      <c r="AK515" s="23"/>
      <c r="AL515" s="35" t="s">
        <v>215</v>
      </c>
      <c r="AM515" s="23"/>
      <c r="AN515" s="23" t="s">
        <v>820</v>
      </c>
      <c r="AO515" s="1" t="s">
        <v>551</v>
      </c>
      <c r="AP515" s="1"/>
      <c r="AQ515" s="1"/>
      <c r="AR515" s="269"/>
      <c r="AS515" s="270"/>
      <c r="AT515" s="271"/>
      <c r="AU515" s="271"/>
      <c r="AV515" s="1" t="s">
        <v>301</v>
      </c>
      <c r="AW515" s="1"/>
      <c r="AX515" s="1"/>
      <c r="AY515" s="1"/>
      <c r="AZ515" s="1" t="s">
        <v>301</v>
      </c>
      <c r="BA515" s="1"/>
    </row>
    <row r="516" spans="1:53" ht="70.25" customHeight="1">
      <c r="A516" s="21">
        <v>512</v>
      </c>
      <c r="B516" s="35" t="s">
        <v>294</v>
      </c>
      <c r="C516" s="35" t="s">
        <v>295</v>
      </c>
      <c r="D516" s="88">
        <v>429</v>
      </c>
      <c r="E516" s="115" t="s">
        <v>1848</v>
      </c>
      <c r="F516" s="89" t="s">
        <v>1007</v>
      </c>
      <c r="G516" s="1" t="s">
        <v>1182</v>
      </c>
      <c r="H516" s="1" t="s">
        <v>669</v>
      </c>
      <c r="I516" s="109" t="str">
        <f>IF(HL!B515="","",HYPERLINK(HL!B515,"表示"))</f>
        <v>表示</v>
      </c>
      <c r="J516" s="108" t="str">
        <f>IF(HL!C515="","",HYPERLINK(HL!C515,2))</f>
        <v/>
      </c>
      <c r="K516" s="108" t="str">
        <f>IF(HL!D515="","",HYPERLINK(HL!D515,3))</f>
        <v/>
      </c>
      <c r="L516" s="108" t="str">
        <f>IF(HL!E515="","",HYPERLINK(HL!E515,4))</f>
        <v/>
      </c>
      <c r="M516" s="108" t="str">
        <f>IF(HL!F515="","",HYPERLINK(HL!F515,5))</f>
        <v/>
      </c>
      <c r="N516" s="108" t="str">
        <f>IF(HL!G515="","",HYPERLINK(HL!G515,6))</f>
        <v/>
      </c>
      <c r="O516" s="108" t="str">
        <f>IF(HL!H515="","",HYPERLINK(HL!H515,7))</f>
        <v/>
      </c>
      <c r="P516" s="108" t="str">
        <f>IF(HL!I515="","",HYPERLINK(HL!I515,8))</f>
        <v/>
      </c>
      <c r="Q516" s="108" t="str">
        <f>IF(HL!J515="","",HYPERLINK(HL!J515,9))</f>
        <v/>
      </c>
      <c r="R516" s="108" t="str">
        <f>IF(HL!K515="","",HYPERLINK(HL!K515,10))</f>
        <v/>
      </c>
      <c r="S516" s="108" t="str">
        <f>IF(HL!L515="","",HYPERLINK(HL!L515,11))</f>
        <v/>
      </c>
      <c r="T516" s="108" t="str">
        <f>IF(HL!M515="","",HYPERLINK(HL!M515,12))</f>
        <v/>
      </c>
      <c r="U516" s="108" t="str">
        <f>IF(HL!N515="","",HYPERLINK(HL!N515,13))</f>
        <v/>
      </c>
      <c r="V516" s="84" t="str">
        <f>IF(HL!O515="","",HYPERLINK(HL!O515,14))</f>
        <v/>
      </c>
      <c r="W516" s="81" t="str">
        <f>IF(HL!P515="","－",HYPERLINK(HL!P515,"表示"))</f>
        <v>表示</v>
      </c>
      <c r="X516" s="163">
        <v>38897</v>
      </c>
      <c r="Y516" s="164">
        <v>39472</v>
      </c>
      <c r="Z516" s="1" t="str">
        <f t="shared" si="14"/>
        <v>2008</v>
      </c>
      <c r="AA516" s="1">
        <f t="shared" si="15"/>
        <v>18</v>
      </c>
      <c r="AB516" s="23" t="s">
        <v>820</v>
      </c>
      <c r="AC516" s="23"/>
      <c r="AD516" s="23"/>
      <c r="AE516" s="23"/>
      <c r="AF516" s="23"/>
      <c r="AG516" s="23"/>
      <c r="AH516" s="23"/>
      <c r="AI516" s="23"/>
      <c r="AJ516" s="23"/>
      <c r="AK516" s="23"/>
      <c r="AL516" s="35" t="s">
        <v>227</v>
      </c>
      <c r="AM516" s="23"/>
      <c r="AN516" s="23" t="s">
        <v>820</v>
      </c>
      <c r="AO516" s="1" t="s">
        <v>1011</v>
      </c>
      <c r="AP516" s="1"/>
      <c r="AQ516" s="1"/>
      <c r="AR516" s="269"/>
      <c r="AS516" s="270"/>
      <c r="AT516" s="271"/>
      <c r="AU516" s="271"/>
      <c r="AV516" s="1" t="s">
        <v>301</v>
      </c>
      <c r="AW516" s="1"/>
      <c r="AX516" s="1"/>
      <c r="AY516" s="1"/>
      <c r="AZ516" s="1"/>
      <c r="BA516" s="1"/>
    </row>
    <row r="517" spans="1:53" ht="235.5" customHeight="1">
      <c r="A517" s="21">
        <v>513</v>
      </c>
      <c r="B517" s="35" t="s">
        <v>3259</v>
      </c>
      <c r="C517" s="35" t="s">
        <v>191</v>
      </c>
      <c r="D517" s="80">
        <v>624</v>
      </c>
      <c r="E517" s="115" t="s">
        <v>2176</v>
      </c>
      <c r="F517" s="79" t="s">
        <v>4337</v>
      </c>
      <c r="G517" s="1" t="s">
        <v>1182</v>
      </c>
      <c r="H517" s="1" t="s">
        <v>667</v>
      </c>
      <c r="I517" s="109" t="str">
        <f>IF(HL!B516="","",HYPERLINK(HL!B516,"表示"))</f>
        <v>表示</v>
      </c>
      <c r="J517" s="108">
        <f>IF(HL!C516="","",HYPERLINK(HL!C516,2))</f>
        <v>2</v>
      </c>
      <c r="K517" s="108">
        <f>IF(HL!D516="","",HYPERLINK(HL!D516,3))</f>
        <v>3</v>
      </c>
      <c r="L517" s="108" t="str">
        <f>IF(HL!E516="","",HYPERLINK(HL!E516,4))</f>
        <v/>
      </c>
      <c r="M517" s="108" t="str">
        <f>IF(HL!F516="","",HYPERLINK(HL!F516,5))</f>
        <v/>
      </c>
      <c r="N517" s="108" t="str">
        <f>IF(HL!G516="","",HYPERLINK(HL!G516,6))</f>
        <v/>
      </c>
      <c r="O517" s="108" t="str">
        <f>IF(HL!H516="","",HYPERLINK(HL!H516,7))</f>
        <v/>
      </c>
      <c r="P517" s="108" t="str">
        <f>IF(HL!I516="","",HYPERLINK(HL!I516,8))</f>
        <v/>
      </c>
      <c r="Q517" s="108" t="str">
        <f>IF(HL!J516="","",HYPERLINK(HL!J516,9))</f>
        <v/>
      </c>
      <c r="R517" s="108" t="str">
        <f>IF(HL!K516="","",HYPERLINK(HL!K516,10))</f>
        <v/>
      </c>
      <c r="S517" s="108" t="str">
        <f>IF(HL!L516="","",HYPERLINK(HL!L516,11))</f>
        <v/>
      </c>
      <c r="T517" s="108" t="str">
        <f>IF(HL!M516="","",HYPERLINK(HL!M516,12))</f>
        <v/>
      </c>
      <c r="U517" s="108" t="str">
        <f>IF(HL!N516="","",HYPERLINK(HL!N516,13))</f>
        <v/>
      </c>
      <c r="V517" s="84" t="str">
        <f>IF(HL!O516="","",HYPERLINK(HL!O516,14))</f>
        <v/>
      </c>
      <c r="W517" s="81" t="str">
        <f>IF(HL!P516="","－",HYPERLINK(HL!P516,"表示"))</f>
        <v>表示</v>
      </c>
      <c r="X517" s="163">
        <v>38988</v>
      </c>
      <c r="Y517" s="164">
        <v>39472</v>
      </c>
      <c r="Z517" s="1" t="str">
        <f t="shared" ref="Z517:Z580" si="16">TEXT(YEAR(Y517),"0000")</f>
        <v>2008</v>
      </c>
      <c r="AA517" s="1">
        <f t="shared" ref="AA517:AA580" si="17">DATEDIF(X517,Y517,"m")</f>
        <v>15</v>
      </c>
      <c r="AB517" s="23" t="s">
        <v>820</v>
      </c>
      <c r="AC517" s="23"/>
      <c r="AD517" s="23"/>
      <c r="AE517" s="23"/>
      <c r="AF517" s="23"/>
      <c r="AG517" s="23"/>
      <c r="AH517" s="23"/>
      <c r="AI517" s="23"/>
      <c r="AJ517" s="23"/>
      <c r="AK517" s="23"/>
      <c r="AL517" s="35" t="s">
        <v>296</v>
      </c>
      <c r="AM517" s="23" t="s">
        <v>820</v>
      </c>
      <c r="AN517" s="23"/>
      <c r="AO517" s="1" t="s">
        <v>551</v>
      </c>
      <c r="AP517" s="1"/>
      <c r="AQ517" s="1"/>
      <c r="AR517" s="269"/>
      <c r="AS517" s="270"/>
      <c r="AT517" s="271"/>
      <c r="AU517" s="271"/>
      <c r="AV517" s="1" t="s">
        <v>187</v>
      </c>
      <c r="AW517" s="1"/>
      <c r="AX517" s="1"/>
      <c r="AY517" s="1"/>
      <c r="AZ517" s="1"/>
      <c r="BA517" s="1"/>
    </row>
    <row r="518" spans="1:53" ht="110.25" customHeight="1">
      <c r="A518" s="21">
        <v>514</v>
      </c>
      <c r="B518" s="35" t="s">
        <v>5566</v>
      </c>
      <c r="C518" s="35" t="s">
        <v>5806</v>
      </c>
      <c r="D518" s="80">
        <v>429</v>
      </c>
      <c r="E518" s="115" t="s">
        <v>1848</v>
      </c>
      <c r="F518" s="79" t="s">
        <v>4747</v>
      </c>
      <c r="G518" s="1" t="s">
        <v>1182</v>
      </c>
      <c r="H518" s="1" t="s">
        <v>669</v>
      </c>
      <c r="I518" s="109" t="str">
        <f>IF(HL!B517="","",HYPERLINK(HL!B517,"表示"))</f>
        <v>表示</v>
      </c>
      <c r="J518" s="108">
        <f>IF(HL!C517="","",HYPERLINK(HL!C517,2))</f>
        <v>2</v>
      </c>
      <c r="K518" s="108" t="str">
        <f>IF(HL!D517="","",HYPERLINK(HL!D517,3))</f>
        <v/>
      </c>
      <c r="L518" s="108" t="str">
        <f>IF(HL!E517="","",HYPERLINK(HL!E517,4))</f>
        <v/>
      </c>
      <c r="M518" s="108" t="str">
        <f>IF(HL!F517="","",HYPERLINK(HL!F517,5))</f>
        <v/>
      </c>
      <c r="N518" s="108" t="str">
        <f>IF(HL!G517="","",HYPERLINK(HL!G517,6))</f>
        <v/>
      </c>
      <c r="O518" s="108" t="str">
        <f>IF(HL!H517="","",HYPERLINK(HL!H517,7))</f>
        <v/>
      </c>
      <c r="P518" s="108" t="str">
        <f>IF(HL!I517="","",HYPERLINK(HL!I517,8))</f>
        <v/>
      </c>
      <c r="Q518" s="108" t="str">
        <f>IF(HL!J517="","",HYPERLINK(HL!J517,9))</f>
        <v/>
      </c>
      <c r="R518" s="108" t="str">
        <f>IF(HL!K517="","",HYPERLINK(HL!K517,10))</f>
        <v/>
      </c>
      <c r="S518" s="108" t="str">
        <f>IF(HL!L517="","",HYPERLINK(HL!L517,11))</f>
        <v/>
      </c>
      <c r="T518" s="108" t="str">
        <f>IF(HL!M517="","",HYPERLINK(HL!M517,12))</f>
        <v/>
      </c>
      <c r="U518" s="108" t="str">
        <f>IF(HL!N517="","",HYPERLINK(HL!N517,13))</f>
        <v/>
      </c>
      <c r="V518" s="84" t="str">
        <f>IF(HL!O517="","",HYPERLINK(HL!O517,14))</f>
        <v/>
      </c>
      <c r="W518" s="81" t="str">
        <f>IF(HL!P517="","－",HYPERLINK(HL!P517,"表示"))</f>
        <v>表示</v>
      </c>
      <c r="X518" s="163">
        <v>38891</v>
      </c>
      <c r="Y518" s="164">
        <v>39472</v>
      </c>
      <c r="Z518" s="1" t="str">
        <f t="shared" si="16"/>
        <v>2008</v>
      </c>
      <c r="AA518" s="1">
        <f t="shared" si="17"/>
        <v>19</v>
      </c>
      <c r="AB518" s="23" t="s">
        <v>820</v>
      </c>
      <c r="AC518" s="23"/>
      <c r="AD518" s="23"/>
      <c r="AE518" s="23"/>
      <c r="AF518" s="23"/>
      <c r="AG518" s="23"/>
      <c r="AH518" s="23"/>
      <c r="AI518" s="23"/>
      <c r="AJ518" s="23"/>
      <c r="AK518" s="23"/>
      <c r="AL518" s="35" t="s">
        <v>227</v>
      </c>
      <c r="AM518" s="23"/>
      <c r="AN518" s="23" t="s">
        <v>820</v>
      </c>
      <c r="AO518" s="23" t="s">
        <v>5658</v>
      </c>
      <c r="AP518" s="23"/>
      <c r="AQ518" s="23"/>
      <c r="AR518" s="269"/>
      <c r="AS518" s="270"/>
      <c r="AT518" s="269"/>
      <c r="AU518" s="269"/>
      <c r="AV518" s="1"/>
      <c r="AW518" s="1" t="s">
        <v>301</v>
      </c>
      <c r="AX518" s="1"/>
      <c r="AY518" s="1"/>
      <c r="AZ518" s="1"/>
      <c r="BA518" s="1"/>
    </row>
    <row r="519" spans="1:53" ht="111.75" customHeight="1">
      <c r="A519" s="21">
        <v>515</v>
      </c>
      <c r="B519" s="35" t="s">
        <v>4183</v>
      </c>
      <c r="C519" s="35" t="s">
        <v>3260</v>
      </c>
      <c r="D519" s="80">
        <v>429</v>
      </c>
      <c r="E519" s="115" t="s">
        <v>1848</v>
      </c>
      <c r="F519" s="79" t="s">
        <v>4748</v>
      </c>
      <c r="G519" s="1" t="s">
        <v>1182</v>
      </c>
      <c r="H519" s="1" t="s">
        <v>669</v>
      </c>
      <c r="I519" s="109" t="str">
        <f>IF(HL!B518="","",HYPERLINK(HL!B518,"表示"))</f>
        <v>表示</v>
      </c>
      <c r="J519" s="108">
        <f>IF(HL!C518="","",HYPERLINK(HL!C518,2))</f>
        <v>2</v>
      </c>
      <c r="K519" s="108">
        <f>IF(HL!D518="","",HYPERLINK(HL!D518,3))</f>
        <v>3</v>
      </c>
      <c r="L519" s="108" t="str">
        <f>IF(HL!E518="","",HYPERLINK(HL!E518,4))</f>
        <v/>
      </c>
      <c r="M519" s="108" t="str">
        <f>IF(HL!F518="","",HYPERLINK(HL!F518,5))</f>
        <v/>
      </c>
      <c r="N519" s="108" t="str">
        <f>IF(HL!G518="","",HYPERLINK(HL!G518,6))</f>
        <v/>
      </c>
      <c r="O519" s="108" t="str">
        <f>IF(HL!H518="","",HYPERLINK(HL!H518,7))</f>
        <v/>
      </c>
      <c r="P519" s="108" t="str">
        <f>IF(HL!I518="","",HYPERLINK(HL!I518,8))</f>
        <v/>
      </c>
      <c r="Q519" s="108" t="str">
        <f>IF(HL!J518="","",HYPERLINK(HL!J518,9))</f>
        <v/>
      </c>
      <c r="R519" s="108" t="str">
        <f>IF(HL!K518="","",HYPERLINK(HL!K518,10))</f>
        <v/>
      </c>
      <c r="S519" s="108" t="str">
        <f>IF(HL!L518="","",HYPERLINK(HL!L518,11))</f>
        <v/>
      </c>
      <c r="T519" s="108" t="str">
        <f>IF(HL!M518="","",HYPERLINK(HL!M518,12))</f>
        <v/>
      </c>
      <c r="U519" s="108" t="str">
        <f>IF(HL!N518="","",HYPERLINK(HL!N518,13))</f>
        <v/>
      </c>
      <c r="V519" s="84" t="str">
        <f>IF(HL!O518="","",HYPERLINK(HL!O518,14))</f>
        <v/>
      </c>
      <c r="W519" s="81" t="str">
        <f>IF(HL!P518="","－",HYPERLINK(HL!P518,"表示"))</f>
        <v>表示</v>
      </c>
      <c r="X519" s="163">
        <v>38891</v>
      </c>
      <c r="Y519" s="164">
        <v>39472</v>
      </c>
      <c r="Z519" s="1" t="str">
        <f t="shared" si="16"/>
        <v>2008</v>
      </c>
      <c r="AA519" s="1">
        <f t="shared" si="17"/>
        <v>19</v>
      </c>
      <c r="AB519" s="23"/>
      <c r="AC519" s="23"/>
      <c r="AD519" s="23"/>
      <c r="AE519" s="23" t="s">
        <v>820</v>
      </c>
      <c r="AF519" s="23"/>
      <c r="AG519" s="23" t="s">
        <v>820</v>
      </c>
      <c r="AH519" s="23"/>
      <c r="AI519" s="23"/>
      <c r="AJ519" s="23"/>
      <c r="AK519" s="23"/>
      <c r="AL519" s="35" t="s">
        <v>192</v>
      </c>
      <c r="AM519" s="23" t="s">
        <v>820</v>
      </c>
      <c r="AN519" s="23"/>
      <c r="AO519" s="1" t="s">
        <v>493</v>
      </c>
      <c r="AP519" s="1"/>
      <c r="AQ519" s="1"/>
      <c r="AR519" s="269"/>
      <c r="AS519" s="270"/>
      <c r="AT519" s="271"/>
      <c r="AU519" s="271"/>
      <c r="AV519" s="1"/>
      <c r="AW519" s="1" t="s">
        <v>301</v>
      </c>
      <c r="AX519" s="1"/>
      <c r="AY519" s="1"/>
      <c r="AZ519" s="1"/>
      <c r="BA519" s="1"/>
    </row>
    <row r="520" spans="1:53" ht="70.25" customHeight="1">
      <c r="A520" s="21">
        <v>516</v>
      </c>
      <c r="B520" s="35" t="s">
        <v>194</v>
      </c>
      <c r="C520" s="35" t="s">
        <v>240</v>
      </c>
      <c r="D520" s="88">
        <v>269</v>
      </c>
      <c r="E520" s="115" t="s">
        <v>1596</v>
      </c>
      <c r="F520" s="89" t="s">
        <v>1014</v>
      </c>
      <c r="G520" s="1" t="s">
        <v>1182</v>
      </c>
      <c r="H520" s="1" t="s">
        <v>677</v>
      </c>
      <c r="I520" s="109" t="str">
        <f>IF(HL!B519="","",HYPERLINK(HL!B519,"表示"))</f>
        <v>表示</v>
      </c>
      <c r="J520" s="108" t="str">
        <f>IF(HL!C519="","",HYPERLINK(HL!C519,2))</f>
        <v/>
      </c>
      <c r="K520" s="108" t="str">
        <f>IF(HL!D519="","",HYPERLINK(HL!D519,3))</f>
        <v/>
      </c>
      <c r="L520" s="108" t="str">
        <f>IF(HL!E519="","",HYPERLINK(HL!E519,4))</f>
        <v/>
      </c>
      <c r="M520" s="108" t="str">
        <f>IF(HL!F519="","",HYPERLINK(HL!F519,5))</f>
        <v/>
      </c>
      <c r="N520" s="108" t="str">
        <f>IF(HL!G519="","",HYPERLINK(HL!G519,6))</f>
        <v/>
      </c>
      <c r="O520" s="108" t="str">
        <f>IF(HL!H519="","",HYPERLINK(HL!H519,7))</f>
        <v/>
      </c>
      <c r="P520" s="108" t="str">
        <f>IF(HL!I519="","",HYPERLINK(HL!I519,8))</f>
        <v/>
      </c>
      <c r="Q520" s="108" t="str">
        <f>IF(HL!J519="","",HYPERLINK(HL!J519,9))</f>
        <v/>
      </c>
      <c r="R520" s="108" t="str">
        <f>IF(HL!K519="","",HYPERLINK(HL!K519,10))</f>
        <v/>
      </c>
      <c r="S520" s="108" t="str">
        <f>IF(HL!L519="","",HYPERLINK(HL!L519,11))</f>
        <v/>
      </c>
      <c r="T520" s="108" t="str">
        <f>IF(HL!M519="","",HYPERLINK(HL!M519,12))</f>
        <v/>
      </c>
      <c r="U520" s="108" t="str">
        <f>IF(HL!N519="","",HYPERLINK(HL!N519,13))</f>
        <v/>
      </c>
      <c r="V520" s="84" t="str">
        <f>IF(HL!O519="","",HYPERLINK(HL!O519,14))</f>
        <v/>
      </c>
      <c r="W520" s="81" t="str">
        <f>IF(HL!P519="","－",HYPERLINK(HL!P519,"表示"))</f>
        <v>表示</v>
      </c>
      <c r="X520" s="163">
        <v>38747</v>
      </c>
      <c r="Y520" s="164">
        <v>39472</v>
      </c>
      <c r="Z520" s="1" t="str">
        <f t="shared" si="16"/>
        <v>2008</v>
      </c>
      <c r="AA520" s="1">
        <f t="shared" si="17"/>
        <v>23</v>
      </c>
      <c r="AB520" s="23"/>
      <c r="AC520" s="23"/>
      <c r="AD520" s="23" t="s">
        <v>820</v>
      </c>
      <c r="AE520" s="23"/>
      <c r="AF520" s="23"/>
      <c r="AG520" s="23"/>
      <c r="AH520" s="23"/>
      <c r="AI520" s="23"/>
      <c r="AJ520" s="23"/>
      <c r="AK520" s="23"/>
      <c r="AL520" s="35" t="s">
        <v>193</v>
      </c>
      <c r="AM520" s="23" t="s">
        <v>820</v>
      </c>
      <c r="AN520" s="23"/>
      <c r="AO520" s="23" t="s">
        <v>855</v>
      </c>
      <c r="AP520" s="23"/>
      <c r="AQ520" s="23"/>
      <c r="AR520" s="269"/>
      <c r="AS520" s="270"/>
      <c r="AT520" s="269"/>
      <c r="AU520" s="269"/>
      <c r="AV520" s="1"/>
      <c r="AW520" s="1"/>
      <c r="AX520" s="1" t="s">
        <v>301</v>
      </c>
      <c r="AY520" s="1"/>
      <c r="AZ520" s="1"/>
      <c r="BA520" s="1"/>
    </row>
    <row r="521" spans="1:53" ht="70.25" customHeight="1">
      <c r="A521" s="21">
        <v>517</v>
      </c>
      <c r="B521" s="35" t="s">
        <v>3261</v>
      </c>
      <c r="C521" s="35" t="s">
        <v>196</v>
      </c>
      <c r="D521" s="80">
        <v>392</v>
      </c>
      <c r="E521" s="115" t="s">
        <v>2193</v>
      </c>
      <c r="F521" s="79" t="s">
        <v>4338</v>
      </c>
      <c r="G521" s="1" t="s">
        <v>1182</v>
      </c>
      <c r="H521" s="1" t="s">
        <v>674</v>
      </c>
      <c r="I521" s="109" t="str">
        <f>IF(HL!B520="","",HYPERLINK(HL!B520,"表示"))</f>
        <v>表示</v>
      </c>
      <c r="J521" s="108">
        <f>IF(HL!C520="","",HYPERLINK(HL!C520,2))</f>
        <v>2</v>
      </c>
      <c r="K521" s="108">
        <f>IF(HL!D520="","",HYPERLINK(HL!D520,3))</f>
        <v>3</v>
      </c>
      <c r="L521" s="108">
        <f>IF(HL!E520="","",HYPERLINK(HL!E520,4))</f>
        <v>4</v>
      </c>
      <c r="M521" s="108">
        <f>IF(HL!F520="","",HYPERLINK(HL!F520,5))</f>
        <v>5</v>
      </c>
      <c r="N521" s="108" t="str">
        <f>IF(HL!G520="","",HYPERLINK(HL!G520,6))</f>
        <v/>
      </c>
      <c r="O521" s="108" t="str">
        <f>IF(HL!H520="","",HYPERLINK(HL!H520,7))</f>
        <v/>
      </c>
      <c r="P521" s="108" t="str">
        <f>IF(HL!I520="","",HYPERLINK(HL!I520,8))</f>
        <v/>
      </c>
      <c r="Q521" s="108" t="str">
        <f>IF(HL!J520="","",HYPERLINK(HL!J520,9))</f>
        <v/>
      </c>
      <c r="R521" s="108" t="str">
        <f>IF(HL!K520="","",HYPERLINK(HL!K520,10))</f>
        <v/>
      </c>
      <c r="S521" s="108" t="str">
        <f>IF(HL!L520="","",HYPERLINK(HL!L520,11))</f>
        <v/>
      </c>
      <c r="T521" s="108" t="str">
        <f>IF(HL!M520="","",HYPERLINK(HL!M520,12))</f>
        <v/>
      </c>
      <c r="U521" s="108" t="str">
        <f>IF(HL!N520="","",HYPERLINK(HL!N520,13))</f>
        <v/>
      </c>
      <c r="V521" s="84" t="str">
        <f>IF(HL!O520="","",HYPERLINK(HL!O520,14))</f>
        <v/>
      </c>
      <c r="W521" s="81" t="str">
        <f>IF(HL!P520="","－",HYPERLINK(HL!P520,"表示"))</f>
        <v>表示</v>
      </c>
      <c r="X521" s="163">
        <v>38845</v>
      </c>
      <c r="Y521" s="164">
        <v>39472</v>
      </c>
      <c r="Z521" s="1" t="str">
        <f t="shared" si="16"/>
        <v>2008</v>
      </c>
      <c r="AA521" s="1">
        <f t="shared" si="17"/>
        <v>20</v>
      </c>
      <c r="AB521" s="23" t="s">
        <v>820</v>
      </c>
      <c r="AC521" s="23"/>
      <c r="AD521" s="23"/>
      <c r="AE521" s="23"/>
      <c r="AF521" s="23"/>
      <c r="AG521" s="23"/>
      <c r="AH521" s="23"/>
      <c r="AI521" s="23"/>
      <c r="AJ521" s="23"/>
      <c r="AK521" s="23"/>
      <c r="AL521" s="35" t="s">
        <v>195</v>
      </c>
      <c r="AM521" s="23" t="s">
        <v>820</v>
      </c>
      <c r="AN521" s="23"/>
      <c r="AO521" s="1" t="s">
        <v>8</v>
      </c>
      <c r="AP521" s="1"/>
      <c r="AQ521" s="1" t="s">
        <v>172</v>
      </c>
      <c r="AR521" s="269"/>
      <c r="AS521" s="270"/>
      <c r="AT521" s="271"/>
      <c r="AU521" s="271"/>
      <c r="AV521" s="1" t="s">
        <v>301</v>
      </c>
      <c r="AW521" s="1"/>
      <c r="AX521" s="1"/>
      <c r="AY521" s="1"/>
      <c r="AZ521" s="1"/>
      <c r="BA521" s="1"/>
    </row>
    <row r="522" spans="1:53" ht="70.25" customHeight="1">
      <c r="A522" s="21">
        <v>518</v>
      </c>
      <c r="B522" s="35" t="s">
        <v>3262</v>
      </c>
      <c r="C522" s="35" t="s">
        <v>197</v>
      </c>
      <c r="D522" s="80">
        <v>799</v>
      </c>
      <c r="E522" s="115" t="s">
        <v>6116</v>
      </c>
      <c r="F522" s="79" t="s">
        <v>303</v>
      </c>
      <c r="G522" s="1" t="s">
        <v>1182</v>
      </c>
      <c r="H522" s="1" t="s">
        <v>145</v>
      </c>
      <c r="I522" s="109" t="str">
        <f>IF(HL!B521="","",HYPERLINK(HL!B521,"表示"))</f>
        <v>表示</v>
      </c>
      <c r="J522" s="108">
        <f>IF(HL!C521="","",HYPERLINK(HL!C521,2))</f>
        <v>2</v>
      </c>
      <c r="K522" s="108">
        <f>IF(HL!D521="","",HYPERLINK(HL!D521,3))</f>
        <v>3</v>
      </c>
      <c r="L522" s="108">
        <f>IF(HL!E521="","",HYPERLINK(HL!E521,4))</f>
        <v>4</v>
      </c>
      <c r="M522" s="108">
        <f>IF(HL!F521="","",HYPERLINK(HL!F521,5))</f>
        <v>5</v>
      </c>
      <c r="N522" s="108">
        <f>IF(HL!G521="","",HYPERLINK(HL!G521,6))</f>
        <v>6</v>
      </c>
      <c r="O522" s="108" t="str">
        <f>IF(HL!H521="","",HYPERLINK(HL!H521,7))</f>
        <v/>
      </c>
      <c r="P522" s="108" t="str">
        <f>IF(HL!I521="","",HYPERLINK(HL!I521,8))</f>
        <v/>
      </c>
      <c r="Q522" s="108" t="str">
        <f>IF(HL!J521="","",HYPERLINK(HL!J521,9))</f>
        <v/>
      </c>
      <c r="R522" s="108" t="str">
        <f>IF(HL!K521="","",HYPERLINK(HL!K521,10))</f>
        <v/>
      </c>
      <c r="S522" s="108" t="str">
        <f>IF(HL!L521="","",HYPERLINK(HL!L521,11))</f>
        <v/>
      </c>
      <c r="T522" s="108" t="str">
        <f>IF(HL!M521="","",HYPERLINK(HL!M521,12))</f>
        <v/>
      </c>
      <c r="U522" s="108" t="str">
        <f>IF(HL!N521="","",HYPERLINK(HL!N521,13))</f>
        <v/>
      </c>
      <c r="V522" s="84" t="str">
        <f>IF(HL!O521="","",HYPERLINK(HL!O521,14))</f>
        <v/>
      </c>
      <c r="W522" s="81" t="str">
        <f>IF(HL!P521="","－",HYPERLINK(HL!P521,"表示"))</f>
        <v>表示</v>
      </c>
      <c r="X522" s="163">
        <v>38897</v>
      </c>
      <c r="Y522" s="164">
        <v>39472</v>
      </c>
      <c r="Z522" s="1" t="str">
        <f t="shared" si="16"/>
        <v>2008</v>
      </c>
      <c r="AA522" s="1">
        <f t="shared" si="17"/>
        <v>18</v>
      </c>
      <c r="AB522" s="23" t="s">
        <v>820</v>
      </c>
      <c r="AC522" s="23"/>
      <c r="AD522" s="23"/>
      <c r="AE522" s="23"/>
      <c r="AF522" s="23"/>
      <c r="AG522" s="23"/>
      <c r="AH522" s="23"/>
      <c r="AI522" s="23"/>
      <c r="AJ522" s="23"/>
      <c r="AK522" s="23"/>
      <c r="AL522" s="35" t="s">
        <v>507</v>
      </c>
      <c r="AM522" s="23"/>
      <c r="AN522" s="23" t="s">
        <v>820</v>
      </c>
      <c r="AO522" s="23" t="s">
        <v>302</v>
      </c>
      <c r="AP522" s="23"/>
      <c r="AQ522" s="23"/>
      <c r="AR522" s="269"/>
      <c r="AS522" s="270"/>
      <c r="AT522" s="269"/>
      <c r="AU522" s="269"/>
      <c r="AV522" s="1" t="s">
        <v>301</v>
      </c>
      <c r="AW522" s="1"/>
      <c r="AX522" s="1"/>
      <c r="AY522" s="1"/>
      <c r="AZ522" s="1" t="s">
        <v>301</v>
      </c>
      <c r="BA522" s="1"/>
    </row>
    <row r="523" spans="1:53" ht="70.25" customHeight="1">
      <c r="A523" s="21">
        <v>519</v>
      </c>
      <c r="B523" s="35" t="s">
        <v>3263</v>
      </c>
      <c r="C523" s="35" t="s">
        <v>5567</v>
      </c>
      <c r="D523" s="92">
        <v>333</v>
      </c>
      <c r="E523" s="115" t="s">
        <v>6115</v>
      </c>
      <c r="F523" s="154" t="s">
        <v>4339</v>
      </c>
      <c r="G523" s="1" t="s">
        <v>1182</v>
      </c>
      <c r="H523" s="23" t="s">
        <v>146</v>
      </c>
      <c r="I523" s="109" t="str">
        <f>IF(HL!B522="","",HYPERLINK(HL!B522,"表示"))</f>
        <v>表示</v>
      </c>
      <c r="J523" s="108" t="str">
        <f>IF(HL!C522="","",HYPERLINK(HL!C522,2))</f>
        <v/>
      </c>
      <c r="K523" s="108" t="str">
        <f>IF(HL!D522="","",HYPERLINK(HL!D522,3))</f>
        <v/>
      </c>
      <c r="L523" s="108" t="str">
        <f>IF(HL!E522="","",HYPERLINK(HL!E522,4))</f>
        <v/>
      </c>
      <c r="M523" s="108" t="str">
        <f>IF(HL!F522="","",HYPERLINK(HL!F522,5))</f>
        <v/>
      </c>
      <c r="N523" s="108" t="str">
        <f>IF(HL!G522="","",HYPERLINK(HL!G522,6))</f>
        <v/>
      </c>
      <c r="O523" s="108" t="str">
        <f>IF(HL!H522="","",HYPERLINK(HL!H522,7))</f>
        <v/>
      </c>
      <c r="P523" s="108" t="str">
        <f>IF(HL!I522="","",HYPERLINK(HL!I522,8))</f>
        <v/>
      </c>
      <c r="Q523" s="108" t="str">
        <f>IF(HL!J522="","",HYPERLINK(HL!J522,9))</f>
        <v/>
      </c>
      <c r="R523" s="108" t="str">
        <f>IF(HL!K522="","",HYPERLINK(HL!K522,10))</f>
        <v/>
      </c>
      <c r="S523" s="108" t="str">
        <f>IF(HL!L522="","",HYPERLINK(HL!L522,11))</f>
        <v/>
      </c>
      <c r="T523" s="108" t="str">
        <f>IF(HL!M522="","",HYPERLINK(HL!M522,12))</f>
        <v/>
      </c>
      <c r="U523" s="108" t="str">
        <f>IF(HL!N522="","",HYPERLINK(HL!N522,13))</f>
        <v/>
      </c>
      <c r="V523" s="84" t="str">
        <f>IF(HL!O522="","",HYPERLINK(HL!O522,14))</f>
        <v/>
      </c>
      <c r="W523" s="81" t="str">
        <f>IF(HL!P522="","－",HYPERLINK(HL!P522,"表示"))</f>
        <v>表示</v>
      </c>
      <c r="X523" s="163">
        <v>38958</v>
      </c>
      <c r="Y523" s="164">
        <v>39472</v>
      </c>
      <c r="Z523" s="1" t="str">
        <f t="shared" si="16"/>
        <v>2008</v>
      </c>
      <c r="AA523" s="1">
        <f t="shared" si="17"/>
        <v>16</v>
      </c>
      <c r="AB523" s="23" t="s">
        <v>820</v>
      </c>
      <c r="AC523" s="23"/>
      <c r="AD523" s="23"/>
      <c r="AE523" s="23"/>
      <c r="AF523" s="23"/>
      <c r="AG523" s="23"/>
      <c r="AH523" s="23"/>
      <c r="AI523" s="23"/>
      <c r="AJ523" s="23"/>
      <c r="AK523" s="23"/>
      <c r="AL523" s="35" t="s">
        <v>198</v>
      </c>
      <c r="AM523" s="23" t="s">
        <v>820</v>
      </c>
      <c r="AN523" s="23"/>
      <c r="AO523" s="1" t="s">
        <v>551</v>
      </c>
      <c r="AP523" s="1"/>
      <c r="AQ523" s="1"/>
      <c r="AR523" s="269"/>
      <c r="AS523" s="270"/>
      <c r="AT523" s="271"/>
      <c r="AU523" s="271"/>
      <c r="AV523" s="1"/>
      <c r="AW523" s="1" t="s">
        <v>301</v>
      </c>
      <c r="AX523" s="1"/>
      <c r="AY523" s="1"/>
      <c r="AZ523" s="1"/>
      <c r="BA523" s="1"/>
    </row>
    <row r="524" spans="1:53" ht="70.25" customHeight="1">
      <c r="A524" s="21">
        <v>520</v>
      </c>
      <c r="B524" s="35" t="s">
        <v>3264</v>
      </c>
      <c r="C524" s="35" t="s">
        <v>392</v>
      </c>
      <c r="D524" s="80">
        <v>219</v>
      </c>
      <c r="E524" s="115" t="s">
        <v>2165</v>
      </c>
      <c r="F524" s="79" t="s">
        <v>4323</v>
      </c>
      <c r="G524" s="1" t="s">
        <v>1182</v>
      </c>
      <c r="H524" s="23" t="s">
        <v>146</v>
      </c>
      <c r="I524" s="109" t="str">
        <f>IF(HL!B523="","",HYPERLINK(HL!B523,"表示"))</f>
        <v>表示</v>
      </c>
      <c r="J524" s="108">
        <f>IF(HL!C523="","",HYPERLINK(HL!C523,2))</f>
        <v>2</v>
      </c>
      <c r="K524" s="108">
        <f>IF(HL!D523="","",HYPERLINK(HL!D523,3))</f>
        <v>3</v>
      </c>
      <c r="L524" s="108">
        <f>IF(HL!E523="","",HYPERLINK(HL!E523,4))</f>
        <v>4</v>
      </c>
      <c r="M524" s="108">
        <f>IF(HL!F523="","",HYPERLINK(HL!F523,5))</f>
        <v>5</v>
      </c>
      <c r="N524" s="108">
        <f>IF(HL!G523="","",HYPERLINK(HL!G523,6))</f>
        <v>6</v>
      </c>
      <c r="O524" s="108" t="str">
        <f>IF(HL!H523="","",HYPERLINK(HL!H523,7))</f>
        <v/>
      </c>
      <c r="P524" s="108" t="str">
        <f>IF(HL!I523="","",HYPERLINK(HL!I523,8))</f>
        <v/>
      </c>
      <c r="Q524" s="108" t="str">
        <f>IF(HL!J523="","",HYPERLINK(HL!J523,9))</f>
        <v/>
      </c>
      <c r="R524" s="108" t="str">
        <f>IF(HL!K523="","",HYPERLINK(HL!K523,10))</f>
        <v/>
      </c>
      <c r="S524" s="108" t="str">
        <f>IF(HL!L523="","",HYPERLINK(HL!L523,11))</f>
        <v/>
      </c>
      <c r="T524" s="108" t="str">
        <f>IF(HL!M523="","",HYPERLINK(HL!M523,12))</f>
        <v/>
      </c>
      <c r="U524" s="108" t="str">
        <f>IF(HL!N523="","",HYPERLINK(HL!N523,13))</f>
        <v/>
      </c>
      <c r="V524" s="84" t="str">
        <f>IF(HL!O523="","",HYPERLINK(HL!O523,14))</f>
        <v/>
      </c>
      <c r="W524" s="81" t="str">
        <f>IF(HL!P523="","－",HYPERLINK(HL!P523,"表示"))</f>
        <v>表示</v>
      </c>
      <c r="X524" s="163">
        <v>39114</v>
      </c>
      <c r="Y524" s="164">
        <v>39472</v>
      </c>
      <c r="Z524" s="1" t="str">
        <f t="shared" si="16"/>
        <v>2008</v>
      </c>
      <c r="AA524" s="1">
        <f t="shared" si="17"/>
        <v>11</v>
      </c>
      <c r="AB524" s="23"/>
      <c r="AC524" s="23"/>
      <c r="AD524" s="23"/>
      <c r="AE524" s="23" t="s">
        <v>820</v>
      </c>
      <c r="AF524" s="23"/>
      <c r="AG524" s="23" t="s">
        <v>820</v>
      </c>
      <c r="AH524" s="23"/>
      <c r="AI524" s="23" t="s">
        <v>820</v>
      </c>
      <c r="AJ524" s="23"/>
      <c r="AK524" s="23"/>
      <c r="AL524" s="35" t="s">
        <v>507</v>
      </c>
      <c r="AM524" s="23"/>
      <c r="AN524" s="23" t="s">
        <v>820</v>
      </c>
      <c r="AO524" s="1" t="s">
        <v>8</v>
      </c>
      <c r="AP524" s="1"/>
      <c r="AQ524" s="1"/>
      <c r="AR524" s="269"/>
      <c r="AS524" s="270"/>
      <c r="AT524" s="271"/>
      <c r="AU524" s="271"/>
      <c r="AV524" s="1" t="s">
        <v>301</v>
      </c>
      <c r="AW524" s="1"/>
      <c r="AX524" s="1"/>
      <c r="AY524" s="1"/>
      <c r="AZ524" s="1" t="s">
        <v>301</v>
      </c>
      <c r="BA524" s="1"/>
    </row>
    <row r="525" spans="1:53" ht="76.5" customHeight="1">
      <c r="A525" s="21">
        <v>521</v>
      </c>
      <c r="B525" s="35" t="s">
        <v>3265</v>
      </c>
      <c r="C525" s="35" t="s">
        <v>579</v>
      </c>
      <c r="D525" s="80">
        <v>634</v>
      </c>
      <c r="E525" s="115" t="s">
        <v>1590</v>
      </c>
      <c r="F525" s="63" t="s">
        <v>4749</v>
      </c>
      <c r="G525" s="1" t="s">
        <v>1183</v>
      </c>
      <c r="H525" s="1" t="s">
        <v>20</v>
      </c>
      <c r="I525" s="109" t="str">
        <f>IF(HL!B524="","",HYPERLINK(HL!B524,"表示"))</f>
        <v>表示</v>
      </c>
      <c r="J525" s="108" t="str">
        <f>IF(HL!C524="","",HYPERLINK(HL!C524,2))</f>
        <v/>
      </c>
      <c r="K525" s="108" t="str">
        <f>IF(HL!D524="","",HYPERLINK(HL!D524,3))</f>
        <v/>
      </c>
      <c r="L525" s="108" t="str">
        <f>IF(HL!E524="","",HYPERLINK(HL!E524,4))</f>
        <v/>
      </c>
      <c r="M525" s="108" t="str">
        <f>IF(HL!F524="","",HYPERLINK(HL!F524,5))</f>
        <v/>
      </c>
      <c r="N525" s="108" t="str">
        <f>IF(HL!G524="","",HYPERLINK(HL!G524,6))</f>
        <v/>
      </c>
      <c r="O525" s="108" t="str">
        <f>IF(HL!H524="","",HYPERLINK(HL!H524,7))</f>
        <v/>
      </c>
      <c r="P525" s="108" t="str">
        <f>IF(HL!I524="","",HYPERLINK(HL!I524,8))</f>
        <v/>
      </c>
      <c r="Q525" s="108" t="str">
        <f>IF(HL!J524="","",HYPERLINK(HL!J524,9))</f>
        <v/>
      </c>
      <c r="R525" s="108" t="str">
        <f>IF(HL!K524="","",HYPERLINK(HL!K524,10))</f>
        <v/>
      </c>
      <c r="S525" s="108" t="str">
        <f>IF(HL!L524="","",HYPERLINK(HL!L524,11))</f>
        <v/>
      </c>
      <c r="T525" s="108" t="str">
        <f>IF(HL!M524="","",HYPERLINK(HL!M524,12))</f>
        <v/>
      </c>
      <c r="U525" s="108" t="str">
        <f>IF(HL!N524="","",HYPERLINK(HL!N524,13))</f>
        <v/>
      </c>
      <c r="V525" s="84" t="str">
        <f>IF(HL!O524="","",HYPERLINK(HL!O524,14))</f>
        <v/>
      </c>
      <c r="W525" s="1" t="s">
        <v>11737</v>
      </c>
      <c r="X525" s="163">
        <v>38807</v>
      </c>
      <c r="Y525" s="164">
        <v>39507</v>
      </c>
      <c r="Z525" s="1" t="str">
        <f t="shared" si="16"/>
        <v>2008</v>
      </c>
      <c r="AA525" s="1">
        <f t="shared" si="17"/>
        <v>22</v>
      </c>
      <c r="AB525" s="23"/>
      <c r="AC525" s="23"/>
      <c r="AD525" s="23"/>
      <c r="AE525" s="23" t="s">
        <v>820</v>
      </c>
      <c r="AF525" s="23"/>
      <c r="AG525" s="23" t="s">
        <v>820</v>
      </c>
      <c r="AH525" s="1"/>
      <c r="AI525" s="23"/>
      <c r="AJ525" s="23"/>
      <c r="AK525" s="23"/>
      <c r="AL525" s="35" t="s">
        <v>848</v>
      </c>
      <c r="AM525" s="23" t="s">
        <v>820</v>
      </c>
      <c r="AN525" s="23"/>
      <c r="AO525" s="23" t="s">
        <v>5659</v>
      </c>
      <c r="AP525" s="23" t="s">
        <v>2812</v>
      </c>
      <c r="AQ525" s="23" t="s">
        <v>172</v>
      </c>
      <c r="AR525" s="269"/>
      <c r="AS525" s="270"/>
      <c r="AT525" s="269"/>
      <c r="AU525" s="269"/>
      <c r="AV525" s="1"/>
      <c r="AW525" s="1"/>
      <c r="AX525" s="1"/>
      <c r="AY525" s="1" t="s">
        <v>1833</v>
      </c>
      <c r="AZ525" s="1"/>
      <c r="BA525" s="1"/>
    </row>
    <row r="526" spans="1:53" ht="70.25" customHeight="1">
      <c r="A526" s="21">
        <v>522</v>
      </c>
      <c r="B526" s="35" t="s">
        <v>3266</v>
      </c>
      <c r="C526" s="35" t="s">
        <v>580</v>
      </c>
      <c r="D526" s="80">
        <v>217</v>
      </c>
      <c r="E526" s="115" t="s">
        <v>6123</v>
      </c>
      <c r="F526" s="63" t="s">
        <v>4750</v>
      </c>
      <c r="G526" s="1" t="s">
        <v>1183</v>
      </c>
      <c r="H526" s="1" t="s">
        <v>22</v>
      </c>
      <c r="I526" s="109" t="str">
        <f>IF(HL!B525="","",HYPERLINK(HL!B525,"表示"))</f>
        <v>表示</v>
      </c>
      <c r="J526" s="108" t="str">
        <f>IF(HL!C525="","",HYPERLINK(HL!C525,2))</f>
        <v/>
      </c>
      <c r="K526" s="108" t="str">
        <f>IF(HL!D525="","",HYPERLINK(HL!D525,3))</f>
        <v/>
      </c>
      <c r="L526" s="108" t="str">
        <f>IF(HL!E525="","",HYPERLINK(HL!E525,4))</f>
        <v/>
      </c>
      <c r="M526" s="108" t="str">
        <f>IF(HL!F525="","",HYPERLINK(HL!F525,5))</f>
        <v/>
      </c>
      <c r="N526" s="108" t="str">
        <f>IF(HL!G525="","",HYPERLINK(HL!G525,6))</f>
        <v/>
      </c>
      <c r="O526" s="108" t="str">
        <f>IF(HL!H525="","",HYPERLINK(HL!H525,7))</f>
        <v/>
      </c>
      <c r="P526" s="108" t="str">
        <f>IF(HL!I525="","",HYPERLINK(HL!I525,8))</f>
        <v/>
      </c>
      <c r="Q526" s="108" t="str">
        <f>IF(HL!J525="","",HYPERLINK(HL!J525,9))</f>
        <v/>
      </c>
      <c r="R526" s="108" t="str">
        <f>IF(HL!K525="","",HYPERLINK(HL!K525,10))</f>
        <v/>
      </c>
      <c r="S526" s="108" t="str">
        <f>IF(HL!L525="","",HYPERLINK(HL!L525,11))</f>
        <v/>
      </c>
      <c r="T526" s="108" t="str">
        <f>IF(HL!M525="","",HYPERLINK(HL!M525,12))</f>
        <v/>
      </c>
      <c r="U526" s="108" t="str">
        <f>IF(HL!N525="","",HYPERLINK(HL!N525,13))</f>
        <v/>
      </c>
      <c r="V526" s="84" t="str">
        <f>IF(HL!O525="","",HYPERLINK(HL!O525,14))</f>
        <v/>
      </c>
      <c r="W526" s="1" t="s">
        <v>11737</v>
      </c>
      <c r="X526" s="163">
        <v>39112</v>
      </c>
      <c r="Y526" s="164">
        <v>39507</v>
      </c>
      <c r="Z526" s="1" t="str">
        <f t="shared" si="16"/>
        <v>2008</v>
      </c>
      <c r="AA526" s="1">
        <f t="shared" si="17"/>
        <v>12</v>
      </c>
      <c r="AB526" s="1"/>
      <c r="AC526" s="1"/>
      <c r="AD526" s="1"/>
      <c r="AE526" s="23" t="s">
        <v>820</v>
      </c>
      <c r="AF526" s="1"/>
      <c r="AG526" s="1"/>
      <c r="AH526" s="1"/>
      <c r="AI526" s="1"/>
      <c r="AJ526" s="1"/>
      <c r="AK526" s="1"/>
      <c r="AL526" s="35" t="s">
        <v>206</v>
      </c>
      <c r="AM526" s="23" t="s">
        <v>820</v>
      </c>
      <c r="AN526" s="23"/>
      <c r="AO526" s="23" t="s">
        <v>5642</v>
      </c>
      <c r="AP526" s="23" t="s">
        <v>2812</v>
      </c>
      <c r="AQ526" s="23"/>
      <c r="AR526" s="269"/>
      <c r="AS526" s="270"/>
      <c r="AT526" s="269"/>
      <c r="AU526" s="269"/>
      <c r="AV526" s="1"/>
      <c r="AW526" s="1"/>
      <c r="AX526" s="1"/>
      <c r="AY526" s="1" t="s">
        <v>1833</v>
      </c>
      <c r="AZ526" s="1"/>
      <c r="BA526" s="1"/>
    </row>
    <row r="527" spans="1:53" ht="77.25" customHeight="1">
      <c r="A527" s="21">
        <v>523</v>
      </c>
      <c r="B527" s="35" t="s">
        <v>5568</v>
      </c>
      <c r="C527" s="35" t="s">
        <v>581</v>
      </c>
      <c r="D527" s="80">
        <v>611</v>
      </c>
      <c r="E527" s="115" t="s">
        <v>2567</v>
      </c>
      <c r="F527" s="63" t="s">
        <v>4340</v>
      </c>
      <c r="G527" s="1" t="s">
        <v>1183</v>
      </c>
      <c r="H527" s="1" t="s">
        <v>21</v>
      </c>
      <c r="I527" s="109" t="str">
        <f>IF(HL!B526="","",HYPERLINK(HL!B526,"表示"))</f>
        <v>表示</v>
      </c>
      <c r="J527" s="108" t="str">
        <f>IF(HL!C526="","",HYPERLINK(HL!C526,2))</f>
        <v/>
      </c>
      <c r="K527" s="108" t="str">
        <f>IF(HL!D526="","",HYPERLINK(HL!D526,3))</f>
        <v/>
      </c>
      <c r="L527" s="108" t="str">
        <f>IF(HL!E526="","",HYPERLINK(HL!E526,4))</f>
        <v/>
      </c>
      <c r="M527" s="108" t="str">
        <f>IF(HL!F526="","",HYPERLINK(HL!F526,5))</f>
        <v/>
      </c>
      <c r="N527" s="108" t="str">
        <f>IF(HL!G526="","",HYPERLINK(HL!G526,6))</f>
        <v/>
      </c>
      <c r="O527" s="108" t="str">
        <f>IF(HL!H526="","",HYPERLINK(HL!H526,7))</f>
        <v/>
      </c>
      <c r="P527" s="108" t="str">
        <f>IF(HL!I526="","",HYPERLINK(HL!I526,8))</f>
        <v/>
      </c>
      <c r="Q527" s="108" t="str">
        <f>IF(HL!J526="","",HYPERLINK(HL!J526,9))</f>
        <v/>
      </c>
      <c r="R527" s="108" t="str">
        <f>IF(HL!K526="","",HYPERLINK(HL!K526,10))</f>
        <v/>
      </c>
      <c r="S527" s="108" t="str">
        <f>IF(HL!L526="","",HYPERLINK(HL!L526,11))</f>
        <v/>
      </c>
      <c r="T527" s="108" t="str">
        <f>IF(HL!M526="","",HYPERLINK(HL!M526,12))</f>
        <v/>
      </c>
      <c r="U527" s="108" t="str">
        <f>IF(HL!N526="","",HYPERLINK(HL!N526,13))</f>
        <v/>
      </c>
      <c r="V527" s="84" t="str">
        <f>IF(HL!O526="","",HYPERLINK(HL!O526,14))</f>
        <v/>
      </c>
      <c r="W527" s="1" t="s">
        <v>11737</v>
      </c>
      <c r="X527" s="163">
        <v>39248</v>
      </c>
      <c r="Y527" s="164">
        <v>39507</v>
      </c>
      <c r="Z527" s="1" t="str">
        <f t="shared" si="16"/>
        <v>2008</v>
      </c>
      <c r="AA527" s="1">
        <f t="shared" si="17"/>
        <v>8</v>
      </c>
      <c r="AB527" s="23"/>
      <c r="AC527" s="23"/>
      <c r="AD527" s="23"/>
      <c r="AE527" s="23"/>
      <c r="AF527" s="23"/>
      <c r="AG527" s="23" t="s">
        <v>820</v>
      </c>
      <c r="AH527" s="1"/>
      <c r="AI527" s="1" t="s">
        <v>10</v>
      </c>
      <c r="AJ527" s="23"/>
      <c r="AK527" s="23"/>
      <c r="AL527" s="35" t="s">
        <v>221</v>
      </c>
      <c r="AM527" s="23" t="s">
        <v>820</v>
      </c>
      <c r="AN527" s="23"/>
      <c r="AO527" s="1" t="s">
        <v>551</v>
      </c>
      <c r="AP527" s="1"/>
      <c r="AQ527" s="1" t="s">
        <v>172</v>
      </c>
      <c r="AR527" s="269"/>
      <c r="AS527" s="270"/>
      <c r="AT527" s="271"/>
      <c r="AU527" s="271"/>
      <c r="AV527" s="1"/>
      <c r="AW527" s="1"/>
      <c r="AX527" s="1" t="s">
        <v>10</v>
      </c>
      <c r="AY527" s="1"/>
      <c r="AZ527" s="1"/>
      <c r="BA527" s="1"/>
    </row>
    <row r="528" spans="1:53" ht="70.25" customHeight="1">
      <c r="A528" s="21">
        <v>524</v>
      </c>
      <c r="B528" s="35" t="s">
        <v>3267</v>
      </c>
      <c r="C528" s="35" t="s">
        <v>472</v>
      </c>
      <c r="D528" s="80">
        <v>429</v>
      </c>
      <c r="E528" s="115" t="s">
        <v>1848</v>
      </c>
      <c r="F528" s="63" t="s">
        <v>2293</v>
      </c>
      <c r="G528" s="1" t="s">
        <v>1183</v>
      </c>
      <c r="H528" s="1" t="s">
        <v>23</v>
      </c>
      <c r="I528" s="109" t="str">
        <f>IF(HL!B527="","",HYPERLINK(HL!B527,"表示"))</f>
        <v>表示</v>
      </c>
      <c r="J528" s="108" t="str">
        <f>IF(HL!C527="","",HYPERLINK(HL!C527,2))</f>
        <v/>
      </c>
      <c r="K528" s="108" t="str">
        <f>IF(HL!D527="","",HYPERLINK(HL!D527,3))</f>
        <v/>
      </c>
      <c r="L528" s="108" t="str">
        <f>IF(HL!E527="","",HYPERLINK(HL!E527,4))</f>
        <v/>
      </c>
      <c r="M528" s="108" t="str">
        <f>IF(HL!F527="","",HYPERLINK(HL!F527,5))</f>
        <v/>
      </c>
      <c r="N528" s="108" t="str">
        <f>IF(HL!G527="","",HYPERLINK(HL!G527,6))</f>
        <v/>
      </c>
      <c r="O528" s="108" t="str">
        <f>IF(HL!H527="","",HYPERLINK(HL!H527,7))</f>
        <v/>
      </c>
      <c r="P528" s="108" t="str">
        <f>IF(HL!I527="","",HYPERLINK(HL!I527,8))</f>
        <v/>
      </c>
      <c r="Q528" s="108" t="str">
        <f>IF(HL!J527="","",HYPERLINK(HL!J527,9))</f>
        <v/>
      </c>
      <c r="R528" s="108" t="str">
        <f>IF(HL!K527="","",HYPERLINK(HL!K527,10))</f>
        <v/>
      </c>
      <c r="S528" s="108" t="str">
        <f>IF(HL!L527="","",HYPERLINK(HL!L527,11))</f>
        <v/>
      </c>
      <c r="T528" s="108" t="str">
        <f>IF(HL!M527="","",HYPERLINK(HL!M527,12))</f>
        <v/>
      </c>
      <c r="U528" s="108" t="str">
        <f>IF(HL!N527="","",HYPERLINK(HL!N527,13))</f>
        <v/>
      </c>
      <c r="V528" s="84" t="str">
        <f>IF(HL!O527="","",HYPERLINK(HL!O527,14))</f>
        <v/>
      </c>
      <c r="W528" s="1" t="s">
        <v>11737</v>
      </c>
      <c r="X528" s="163">
        <v>39051</v>
      </c>
      <c r="Y528" s="164">
        <v>39507</v>
      </c>
      <c r="Z528" s="1" t="str">
        <f t="shared" si="16"/>
        <v>2008</v>
      </c>
      <c r="AA528" s="1">
        <f t="shared" si="17"/>
        <v>14</v>
      </c>
      <c r="AB528" s="23"/>
      <c r="AC528" s="23"/>
      <c r="AD528" s="23"/>
      <c r="AE528" s="23" t="s">
        <v>820</v>
      </c>
      <c r="AF528" s="23"/>
      <c r="AG528" s="23" t="s">
        <v>820</v>
      </c>
      <c r="AH528" s="1"/>
      <c r="AI528" s="23"/>
      <c r="AJ528" s="23"/>
      <c r="AK528" s="23"/>
      <c r="AL528" s="35" t="s">
        <v>510</v>
      </c>
      <c r="AM528" s="23"/>
      <c r="AN528" s="23" t="s">
        <v>820</v>
      </c>
      <c r="AO528" s="1" t="s">
        <v>26</v>
      </c>
      <c r="AP528" s="1"/>
      <c r="AQ528" s="1"/>
      <c r="AR528" s="269"/>
      <c r="AS528" s="270"/>
      <c r="AT528" s="271"/>
      <c r="AU528" s="271"/>
      <c r="AV528" s="23" t="s">
        <v>10</v>
      </c>
      <c r="AW528" s="1"/>
      <c r="AX528" s="1"/>
      <c r="AY528" s="1"/>
      <c r="AZ528" s="1"/>
      <c r="BA528" s="23" t="s">
        <v>10</v>
      </c>
    </row>
    <row r="529" spans="1:53" ht="70.25" customHeight="1">
      <c r="A529" s="21">
        <v>525</v>
      </c>
      <c r="B529" s="35" t="s">
        <v>3268</v>
      </c>
      <c r="C529" s="35" t="s">
        <v>3021</v>
      </c>
      <c r="D529" s="92">
        <v>239</v>
      </c>
      <c r="E529" s="115" t="s">
        <v>2150</v>
      </c>
      <c r="F529" s="154" t="s">
        <v>165</v>
      </c>
      <c r="G529" s="1" t="s">
        <v>1183</v>
      </c>
      <c r="H529" s="1" t="s">
        <v>20</v>
      </c>
      <c r="I529" s="109" t="str">
        <f>IF(HL!B528="","",HYPERLINK(HL!B528,"表示"))</f>
        <v>表示</v>
      </c>
      <c r="J529" s="108">
        <f>IF(HL!C528="","",HYPERLINK(HL!C528,2))</f>
        <v>2</v>
      </c>
      <c r="K529" s="108" t="str">
        <f>IF(HL!D528="","",HYPERLINK(HL!D528,3))</f>
        <v/>
      </c>
      <c r="L529" s="108" t="str">
        <f>IF(HL!E528="","",HYPERLINK(HL!E528,4))</f>
        <v/>
      </c>
      <c r="M529" s="108" t="str">
        <f>IF(HL!F528="","",HYPERLINK(HL!F528,5))</f>
        <v/>
      </c>
      <c r="N529" s="108" t="str">
        <f>IF(HL!G528="","",HYPERLINK(HL!G528,6))</f>
        <v/>
      </c>
      <c r="O529" s="108" t="str">
        <f>IF(HL!H528="","",HYPERLINK(HL!H528,7))</f>
        <v/>
      </c>
      <c r="P529" s="108" t="str">
        <f>IF(HL!I528="","",HYPERLINK(HL!I528,8))</f>
        <v/>
      </c>
      <c r="Q529" s="108" t="str">
        <f>IF(HL!J528="","",HYPERLINK(HL!J528,9))</f>
        <v/>
      </c>
      <c r="R529" s="108" t="str">
        <f>IF(HL!K528="","",HYPERLINK(HL!K528,10))</f>
        <v/>
      </c>
      <c r="S529" s="108" t="str">
        <f>IF(HL!L528="","",HYPERLINK(HL!L528,11))</f>
        <v/>
      </c>
      <c r="T529" s="108" t="str">
        <f>IF(HL!M528="","",HYPERLINK(HL!M528,12))</f>
        <v/>
      </c>
      <c r="U529" s="108" t="str">
        <f>IF(HL!N528="","",HYPERLINK(HL!N528,13))</f>
        <v/>
      </c>
      <c r="V529" s="84" t="str">
        <f>IF(HL!O528="","",HYPERLINK(HL!O528,14))</f>
        <v/>
      </c>
      <c r="W529" s="1" t="s">
        <v>11737</v>
      </c>
      <c r="X529" s="163">
        <v>38882</v>
      </c>
      <c r="Y529" s="164">
        <v>39507</v>
      </c>
      <c r="Z529" s="1" t="str">
        <f t="shared" si="16"/>
        <v>2008</v>
      </c>
      <c r="AA529" s="1">
        <f t="shared" si="17"/>
        <v>20</v>
      </c>
      <c r="AB529" s="23"/>
      <c r="AC529" s="23"/>
      <c r="AD529" s="23"/>
      <c r="AE529" s="23"/>
      <c r="AF529" s="23"/>
      <c r="AG529" s="23" t="s">
        <v>820</v>
      </c>
      <c r="AH529" s="1"/>
      <c r="AI529" s="23"/>
      <c r="AJ529" s="23"/>
      <c r="AK529" s="23"/>
      <c r="AL529" s="35" t="s">
        <v>1114</v>
      </c>
      <c r="AM529" s="23" t="s">
        <v>820</v>
      </c>
      <c r="AN529" s="23"/>
      <c r="AO529" s="23" t="s">
        <v>5642</v>
      </c>
      <c r="AP529" s="23" t="s">
        <v>2812</v>
      </c>
      <c r="AQ529" s="23" t="s">
        <v>172</v>
      </c>
      <c r="AR529" s="269"/>
      <c r="AS529" s="270"/>
      <c r="AT529" s="269"/>
      <c r="AU529" s="269"/>
      <c r="AV529" s="1"/>
      <c r="AW529" s="1"/>
      <c r="AX529" s="1"/>
      <c r="AY529" s="1" t="s">
        <v>1834</v>
      </c>
      <c r="AZ529" s="1"/>
      <c r="BA529" s="1"/>
    </row>
    <row r="530" spans="1:53" ht="70.25" customHeight="1">
      <c r="A530" s="21">
        <v>526</v>
      </c>
      <c r="B530" s="35" t="s">
        <v>3269</v>
      </c>
      <c r="C530" s="35" t="s">
        <v>578</v>
      </c>
      <c r="D530" s="80">
        <v>212</v>
      </c>
      <c r="E530" s="115" t="s">
        <v>5277</v>
      </c>
      <c r="F530" s="63" t="s">
        <v>4341</v>
      </c>
      <c r="G530" s="1" t="s">
        <v>1183</v>
      </c>
      <c r="H530" s="1" t="s">
        <v>22</v>
      </c>
      <c r="I530" s="109" t="str">
        <f>IF(HL!B529="","",HYPERLINK(HL!B529,"表示"))</f>
        <v>表示</v>
      </c>
      <c r="J530" s="108" t="str">
        <f>IF(HL!C529="","",HYPERLINK(HL!C529,2))</f>
        <v/>
      </c>
      <c r="K530" s="108" t="str">
        <f>IF(HL!D529="","",HYPERLINK(HL!D529,3))</f>
        <v/>
      </c>
      <c r="L530" s="108" t="str">
        <f>IF(HL!E529="","",HYPERLINK(HL!E529,4))</f>
        <v/>
      </c>
      <c r="M530" s="108" t="str">
        <f>IF(HL!F529="","",HYPERLINK(HL!F529,5))</f>
        <v/>
      </c>
      <c r="N530" s="108" t="str">
        <f>IF(HL!G529="","",HYPERLINK(HL!G529,6))</f>
        <v/>
      </c>
      <c r="O530" s="108" t="str">
        <f>IF(HL!H529="","",HYPERLINK(HL!H529,7))</f>
        <v/>
      </c>
      <c r="P530" s="108" t="str">
        <f>IF(HL!I529="","",HYPERLINK(HL!I529,8))</f>
        <v/>
      </c>
      <c r="Q530" s="108" t="str">
        <f>IF(HL!J529="","",HYPERLINK(HL!J529,9))</f>
        <v/>
      </c>
      <c r="R530" s="108" t="str">
        <f>IF(HL!K529="","",HYPERLINK(HL!K529,10))</f>
        <v/>
      </c>
      <c r="S530" s="108" t="str">
        <f>IF(HL!L529="","",HYPERLINK(HL!L529,11))</f>
        <v/>
      </c>
      <c r="T530" s="108" t="str">
        <f>IF(HL!M529="","",HYPERLINK(HL!M529,12))</f>
        <v/>
      </c>
      <c r="U530" s="108" t="str">
        <f>IF(HL!N529="","",HYPERLINK(HL!N529,13))</f>
        <v/>
      </c>
      <c r="V530" s="84" t="str">
        <f>IF(HL!O529="","",HYPERLINK(HL!O529,14))</f>
        <v/>
      </c>
      <c r="W530" s="1" t="s">
        <v>11737</v>
      </c>
      <c r="X530" s="163">
        <v>38917</v>
      </c>
      <c r="Y530" s="164">
        <v>39526</v>
      </c>
      <c r="Z530" s="1" t="str">
        <f t="shared" si="16"/>
        <v>2008</v>
      </c>
      <c r="AA530" s="1">
        <f t="shared" si="17"/>
        <v>20</v>
      </c>
      <c r="AB530" s="1"/>
      <c r="AC530" s="1"/>
      <c r="AD530" s="1"/>
      <c r="AE530" s="1"/>
      <c r="AF530" s="1"/>
      <c r="AG530" s="23" t="s">
        <v>820</v>
      </c>
      <c r="AH530" s="1"/>
      <c r="AI530" s="1"/>
      <c r="AJ530" s="1"/>
      <c r="AK530" s="1"/>
      <c r="AL530" s="35" t="s">
        <v>395</v>
      </c>
      <c r="AM530" s="23" t="s">
        <v>820</v>
      </c>
      <c r="AN530" s="23"/>
      <c r="AO530" s="1" t="s">
        <v>551</v>
      </c>
      <c r="AP530" s="1"/>
      <c r="AQ530" s="1"/>
      <c r="AR530" s="269"/>
      <c r="AS530" s="270"/>
      <c r="AT530" s="271"/>
      <c r="AU530" s="271"/>
      <c r="AV530" s="1"/>
      <c r="AW530" s="1" t="s">
        <v>10</v>
      </c>
      <c r="AX530" s="1"/>
      <c r="AY530" s="1"/>
      <c r="AZ530" s="1"/>
      <c r="BA530" s="1"/>
    </row>
    <row r="531" spans="1:53" ht="70.25" customHeight="1">
      <c r="A531" s="21">
        <v>527</v>
      </c>
      <c r="B531" s="35" t="s">
        <v>3270</v>
      </c>
      <c r="C531" s="35" t="s">
        <v>281</v>
      </c>
      <c r="D531" s="80">
        <v>331</v>
      </c>
      <c r="E531" s="115" t="s">
        <v>6127</v>
      </c>
      <c r="F531" s="63" t="s">
        <v>4342</v>
      </c>
      <c r="G531" s="1" t="s">
        <v>1183</v>
      </c>
      <c r="H531" s="23" t="s">
        <v>24</v>
      </c>
      <c r="I531" s="109" t="str">
        <f>IF(HL!B530="","",HYPERLINK(HL!B530,"表示"))</f>
        <v>表示</v>
      </c>
      <c r="J531" s="108" t="str">
        <f>IF(HL!C530="","",HYPERLINK(HL!C530,2))</f>
        <v/>
      </c>
      <c r="K531" s="108" t="str">
        <f>IF(HL!D530="","",HYPERLINK(HL!D530,3))</f>
        <v/>
      </c>
      <c r="L531" s="108" t="str">
        <f>IF(HL!E530="","",HYPERLINK(HL!E530,4))</f>
        <v/>
      </c>
      <c r="M531" s="108" t="str">
        <f>IF(HL!F530="","",HYPERLINK(HL!F530,5))</f>
        <v/>
      </c>
      <c r="N531" s="108" t="str">
        <f>IF(HL!G530="","",HYPERLINK(HL!G530,6))</f>
        <v/>
      </c>
      <c r="O531" s="108" t="str">
        <f>IF(HL!H530="","",HYPERLINK(HL!H530,7))</f>
        <v/>
      </c>
      <c r="P531" s="108" t="str">
        <f>IF(HL!I530="","",HYPERLINK(HL!I530,8))</f>
        <v/>
      </c>
      <c r="Q531" s="108" t="str">
        <f>IF(HL!J530="","",HYPERLINK(HL!J530,9))</f>
        <v/>
      </c>
      <c r="R531" s="108" t="str">
        <f>IF(HL!K530="","",HYPERLINK(HL!K530,10))</f>
        <v/>
      </c>
      <c r="S531" s="108" t="str">
        <f>IF(HL!L530="","",HYPERLINK(HL!L530,11))</f>
        <v/>
      </c>
      <c r="T531" s="108" t="str">
        <f>IF(HL!M530="","",HYPERLINK(HL!M530,12))</f>
        <v/>
      </c>
      <c r="U531" s="108" t="str">
        <f>IF(HL!N530="","",HYPERLINK(HL!N530,13))</f>
        <v/>
      </c>
      <c r="V531" s="84" t="str">
        <f>IF(HL!O530="","",HYPERLINK(HL!O530,14))</f>
        <v/>
      </c>
      <c r="W531" s="1" t="s">
        <v>11737</v>
      </c>
      <c r="X531" s="163">
        <v>38988</v>
      </c>
      <c r="Y531" s="164">
        <v>39526</v>
      </c>
      <c r="Z531" s="1" t="str">
        <f t="shared" si="16"/>
        <v>2008</v>
      </c>
      <c r="AA531" s="1">
        <f t="shared" si="17"/>
        <v>17</v>
      </c>
      <c r="AB531" s="1"/>
      <c r="AC531" s="1"/>
      <c r="AD531" s="1"/>
      <c r="AE531" s="1"/>
      <c r="AF531" s="1"/>
      <c r="AG531" s="1"/>
      <c r="AH531" s="1"/>
      <c r="AI531" s="1"/>
      <c r="AJ531" s="1" t="s">
        <v>10</v>
      </c>
      <c r="AK531" s="1"/>
      <c r="AL531" s="35" t="s">
        <v>280</v>
      </c>
      <c r="AM531" s="23" t="s">
        <v>820</v>
      </c>
      <c r="AN531" s="23"/>
      <c r="AO531" s="1" t="s">
        <v>551</v>
      </c>
      <c r="AP531" s="1"/>
      <c r="AQ531" s="1"/>
      <c r="AR531" s="269"/>
      <c r="AS531" s="270"/>
      <c r="AT531" s="271"/>
      <c r="AU531" s="271"/>
      <c r="AV531" s="1"/>
      <c r="AW531" s="1"/>
      <c r="AX531" s="1" t="s">
        <v>10</v>
      </c>
      <c r="AY531" s="1"/>
      <c r="AZ531" s="1"/>
      <c r="BA531" s="1"/>
    </row>
    <row r="532" spans="1:53" ht="70.25" customHeight="1">
      <c r="A532" s="21">
        <v>528</v>
      </c>
      <c r="B532" s="35" t="s">
        <v>3391</v>
      </c>
      <c r="C532" s="35" t="s">
        <v>1018</v>
      </c>
      <c r="D532" s="88">
        <v>821</v>
      </c>
      <c r="E532" s="115" t="s">
        <v>2058</v>
      </c>
      <c r="F532" s="90" t="s">
        <v>4343</v>
      </c>
      <c r="G532" s="1" t="s">
        <v>1183</v>
      </c>
      <c r="H532" s="1" t="s">
        <v>134</v>
      </c>
      <c r="I532" s="109" t="str">
        <f>IF(HL!B531="","",HYPERLINK(HL!B531,"表示"))</f>
        <v>表示</v>
      </c>
      <c r="J532" s="108">
        <f>IF(HL!C531="","",HYPERLINK(HL!C531,2))</f>
        <v>2</v>
      </c>
      <c r="K532" s="108" t="str">
        <f>IF(HL!D531="","",HYPERLINK(HL!D531,3))</f>
        <v/>
      </c>
      <c r="L532" s="108" t="str">
        <f>IF(HL!E531="","",HYPERLINK(HL!E531,4))</f>
        <v/>
      </c>
      <c r="M532" s="108" t="str">
        <f>IF(HL!F531="","",HYPERLINK(HL!F531,5))</f>
        <v/>
      </c>
      <c r="N532" s="108" t="str">
        <f>IF(HL!G531="","",HYPERLINK(HL!G531,6))</f>
        <v/>
      </c>
      <c r="O532" s="108" t="str">
        <f>IF(HL!H531="","",HYPERLINK(HL!H531,7))</f>
        <v/>
      </c>
      <c r="P532" s="108" t="str">
        <f>IF(HL!I531="","",HYPERLINK(HL!I531,8))</f>
        <v/>
      </c>
      <c r="Q532" s="108" t="str">
        <f>IF(HL!J531="","",HYPERLINK(HL!J531,9))</f>
        <v/>
      </c>
      <c r="R532" s="108" t="str">
        <f>IF(HL!K531="","",HYPERLINK(HL!K531,10))</f>
        <v/>
      </c>
      <c r="S532" s="108" t="str">
        <f>IF(HL!L531="","",HYPERLINK(HL!L531,11))</f>
        <v/>
      </c>
      <c r="T532" s="108" t="str">
        <f>IF(HL!M531="","",HYPERLINK(HL!M531,12))</f>
        <v/>
      </c>
      <c r="U532" s="108" t="str">
        <f>IF(HL!N531="","",HYPERLINK(HL!N531,13))</f>
        <v/>
      </c>
      <c r="V532" s="84" t="str">
        <f>IF(HL!O531="","",HYPERLINK(HL!O531,14))</f>
        <v/>
      </c>
      <c r="W532" s="1" t="s">
        <v>11737</v>
      </c>
      <c r="X532" s="163">
        <v>38805</v>
      </c>
      <c r="Y532" s="164">
        <v>39526</v>
      </c>
      <c r="Z532" s="1" t="str">
        <f t="shared" si="16"/>
        <v>2008</v>
      </c>
      <c r="AA532" s="1">
        <f t="shared" si="17"/>
        <v>23</v>
      </c>
      <c r="AB532" s="1"/>
      <c r="AC532" s="1"/>
      <c r="AD532" s="1"/>
      <c r="AE532" s="1"/>
      <c r="AF532" s="1" t="s">
        <v>10</v>
      </c>
      <c r="AG532" s="1"/>
      <c r="AH532" s="1"/>
      <c r="AI532" s="1"/>
      <c r="AJ532" s="1"/>
      <c r="AK532" s="1"/>
      <c r="AL532" s="35" t="s">
        <v>527</v>
      </c>
      <c r="AM532" s="23" t="s">
        <v>820</v>
      </c>
      <c r="AN532" s="23"/>
      <c r="AO532" s="1" t="s">
        <v>551</v>
      </c>
      <c r="AP532" s="1"/>
      <c r="AQ532" s="1"/>
      <c r="AR532" s="269"/>
      <c r="AS532" s="270"/>
      <c r="AT532" s="271"/>
      <c r="AU532" s="271"/>
      <c r="AV532" s="1" t="s">
        <v>10</v>
      </c>
      <c r="AW532" s="1"/>
      <c r="AX532" s="1"/>
      <c r="AY532" s="1"/>
      <c r="AZ532" s="1"/>
      <c r="BA532" s="1"/>
    </row>
    <row r="533" spans="1:53" ht="70.25" customHeight="1">
      <c r="A533" s="21">
        <v>529</v>
      </c>
      <c r="B533" s="35" t="s">
        <v>394</v>
      </c>
      <c r="C533" s="35" t="s">
        <v>3271</v>
      </c>
      <c r="D533" s="80">
        <v>395</v>
      </c>
      <c r="E533" s="115" t="s">
        <v>1598</v>
      </c>
      <c r="F533" s="79" t="s">
        <v>4751</v>
      </c>
      <c r="G533" s="1" t="s">
        <v>1182</v>
      </c>
      <c r="H533" s="1" t="s">
        <v>674</v>
      </c>
      <c r="I533" s="109" t="str">
        <f>IF(HL!B532="","",HYPERLINK(HL!B532,"表示"))</f>
        <v>表示</v>
      </c>
      <c r="J533" s="108" t="str">
        <f>IF(HL!C532="","",HYPERLINK(HL!C532,2))</f>
        <v/>
      </c>
      <c r="K533" s="108" t="str">
        <f>IF(HL!D532="","",HYPERLINK(HL!D532,3))</f>
        <v/>
      </c>
      <c r="L533" s="108" t="str">
        <f>IF(HL!E532="","",HYPERLINK(HL!E532,4))</f>
        <v/>
      </c>
      <c r="M533" s="108" t="str">
        <f>IF(HL!F532="","",HYPERLINK(HL!F532,5))</f>
        <v/>
      </c>
      <c r="N533" s="108" t="str">
        <f>IF(HL!G532="","",HYPERLINK(HL!G532,6))</f>
        <v/>
      </c>
      <c r="O533" s="108" t="str">
        <f>IF(HL!H532="","",HYPERLINK(HL!H532,7))</f>
        <v/>
      </c>
      <c r="P533" s="108" t="str">
        <f>IF(HL!I532="","",HYPERLINK(HL!I532,8))</f>
        <v/>
      </c>
      <c r="Q533" s="108" t="str">
        <f>IF(HL!J532="","",HYPERLINK(HL!J532,9))</f>
        <v/>
      </c>
      <c r="R533" s="108" t="str">
        <f>IF(HL!K532="","",HYPERLINK(HL!K532,10))</f>
        <v/>
      </c>
      <c r="S533" s="108" t="str">
        <f>IF(HL!L532="","",HYPERLINK(HL!L532,11))</f>
        <v/>
      </c>
      <c r="T533" s="108" t="str">
        <f>IF(HL!M532="","",HYPERLINK(HL!M532,12))</f>
        <v/>
      </c>
      <c r="U533" s="108" t="str">
        <f>IF(HL!N532="","",HYPERLINK(HL!N532,13))</f>
        <v/>
      </c>
      <c r="V533" s="84" t="str">
        <f>IF(HL!O532="","",HYPERLINK(HL!O532,14))</f>
        <v/>
      </c>
      <c r="W533" s="81" t="str">
        <f>IF(HL!P532="","－",HYPERLINK(HL!P532,"表示"))</f>
        <v>表示</v>
      </c>
      <c r="X533" s="163">
        <v>39304</v>
      </c>
      <c r="Y533" s="164">
        <v>39535</v>
      </c>
      <c r="Z533" s="1" t="str">
        <f t="shared" si="16"/>
        <v>2008</v>
      </c>
      <c r="AA533" s="1">
        <f t="shared" si="17"/>
        <v>7</v>
      </c>
      <c r="AB533" s="23" t="s">
        <v>820</v>
      </c>
      <c r="AC533" s="23"/>
      <c r="AD533" s="23"/>
      <c r="AE533" s="23"/>
      <c r="AF533" s="23"/>
      <c r="AG533" s="23"/>
      <c r="AH533" s="23"/>
      <c r="AI533" s="23"/>
      <c r="AJ533" s="23"/>
      <c r="AK533" s="23"/>
      <c r="AL533" s="35" t="s">
        <v>393</v>
      </c>
      <c r="AM533" s="23"/>
      <c r="AN533" s="23" t="s">
        <v>820</v>
      </c>
      <c r="AO533" s="1" t="s">
        <v>8</v>
      </c>
      <c r="AP533" s="1"/>
      <c r="AQ533" s="1"/>
      <c r="AR533" s="269"/>
      <c r="AS533" s="270"/>
      <c r="AT533" s="271"/>
      <c r="AU533" s="271"/>
      <c r="AV533" s="1" t="s">
        <v>301</v>
      </c>
      <c r="AW533" s="1"/>
      <c r="AX533" s="1"/>
      <c r="AY533" s="1"/>
      <c r="AZ533" s="1"/>
      <c r="BA533" s="1"/>
    </row>
    <row r="534" spans="1:53" ht="103.5" customHeight="1">
      <c r="A534" s="21">
        <v>530</v>
      </c>
      <c r="B534" s="35" t="s">
        <v>4184</v>
      </c>
      <c r="C534" s="35" t="s">
        <v>396</v>
      </c>
      <c r="D534" s="80">
        <v>121</v>
      </c>
      <c r="E534" s="115" t="s">
        <v>1376</v>
      </c>
      <c r="F534" s="79" t="s">
        <v>4344</v>
      </c>
      <c r="G534" s="1" t="s">
        <v>1182</v>
      </c>
      <c r="H534" s="1" t="s">
        <v>355</v>
      </c>
      <c r="I534" s="109" t="str">
        <f>IF(HL!B533="","",HYPERLINK(HL!B533,"表示"))</f>
        <v>表示</v>
      </c>
      <c r="J534" s="108" t="str">
        <f>IF(HL!C533="","",HYPERLINK(HL!C533,2))</f>
        <v/>
      </c>
      <c r="K534" s="108" t="str">
        <f>IF(HL!D533="","",HYPERLINK(HL!D533,3))</f>
        <v/>
      </c>
      <c r="L534" s="108" t="str">
        <f>IF(HL!E533="","",HYPERLINK(HL!E533,4))</f>
        <v/>
      </c>
      <c r="M534" s="108" t="str">
        <f>IF(HL!F533="","",HYPERLINK(HL!F533,5))</f>
        <v/>
      </c>
      <c r="N534" s="108" t="str">
        <f>IF(HL!G533="","",HYPERLINK(HL!G533,6))</f>
        <v/>
      </c>
      <c r="O534" s="108" t="str">
        <f>IF(HL!H533="","",HYPERLINK(HL!H533,7))</f>
        <v/>
      </c>
      <c r="P534" s="108" t="str">
        <f>IF(HL!I533="","",HYPERLINK(HL!I533,8))</f>
        <v/>
      </c>
      <c r="Q534" s="108" t="str">
        <f>IF(HL!J533="","",HYPERLINK(HL!J533,9))</f>
        <v/>
      </c>
      <c r="R534" s="108" t="str">
        <f>IF(HL!K533="","",HYPERLINK(HL!K533,10))</f>
        <v/>
      </c>
      <c r="S534" s="108" t="str">
        <f>IF(HL!L533="","",HYPERLINK(HL!L533,11))</f>
        <v/>
      </c>
      <c r="T534" s="108" t="str">
        <f>IF(HL!M533="","",HYPERLINK(HL!M533,12))</f>
        <v/>
      </c>
      <c r="U534" s="108" t="str">
        <f>IF(HL!N533="","",HYPERLINK(HL!N533,13))</f>
        <v/>
      </c>
      <c r="V534" s="84" t="str">
        <f>IF(HL!O533="","",HYPERLINK(HL!O533,14))</f>
        <v/>
      </c>
      <c r="W534" s="81" t="str">
        <f>IF(HL!P533="","－",HYPERLINK(HL!P533,"表示"))</f>
        <v>表示</v>
      </c>
      <c r="X534" s="163">
        <v>38756</v>
      </c>
      <c r="Y534" s="164">
        <v>39554</v>
      </c>
      <c r="Z534" s="1" t="str">
        <f t="shared" si="16"/>
        <v>2008</v>
      </c>
      <c r="AA534" s="1">
        <f t="shared" si="17"/>
        <v>26</v>
      </c>
      <c r="AB534" s="23" t="s">
        <v>820</v>
      </c>
      <c r="AC534" s="23"/>
      <c r="AD534" s="23"/>
      <c r="AE534" s="23"/>
      <c r="AF534" s="23"/>
      <c r="AG534" s="23"/>
      <c r="AH534" s="23"/>
      <c r="AI534" s="23"/>
      <c r="AJ534" s="23"/>
      <c r="AK534" s="23"/>
      <c r="AL534" s="35" t="s">
        <v>395</v>
      </c>
      <c r="AM534" s="23" t="s">
        <v>820</v>
      </c>
      <c r="AN534" s="23"/>
      <c r="AO534" s="1" t="s">
        <v>551</v>
      </c>
      <c r="AP534" s="1"/>
      <c r="AQ534" s="1"/>
      <c r="AR534" s="269"/>
      <c r="AS534" s="270"/>
      <c r="AT534" s="271"/>
      <c r="AU534" s="271"/>
      <c r="AV534" s="1"/>
      <c r="AW534" s="1" t="s">
        <v>301</v>
      </c>
      <c r="AX534" s="1"/>
      <c r="AY534" s="1"/>
      <c r="AZ534" s="1"/>
      <c r="BA534" s="1"/>
    </row>
    <row r="535" spans="1:53" ht="272.25" customHeight="1">
      <c r="A535" s="21">
        <v>531</v>
      </c>
      <c r="B535" s="35" t="s">
        <v>4185</v>
      </c>
      <c r="C535" s="35" t="s">
        <v>397</v>
      </c>
      <c r="D535" s="80">
        <v>639</v>
      </c>
      <c r="E535" s="115" t="s">
        <v>2224</v>
      </c>
      <c r="F535" s="79" t="s">
        <v>4752</v>
      </c>
      <c r="G535" s="1" t="s">
        <v>1182</v>
      </c>
      <c r="H535" s="1" t="s">
        <v>677</v>
      </c>
      <c r="I535" s="109" t="str">
        <f>IF(HL!B534="","",HYPERLINK(HL!B534,"表示"))</f>
        <v>表示</v>
      </c>
      <c r="J535" s="108">
        <f>IF(HL!C534="","",HYPERLINK(HL!C534,2))</f>
        <v>2</v>
      </c>
      <c r="K535" s="108" t="str">
        <f>IF(HL!D534="","",HYPERLINK(HL!D534,3))</f>
        <v/>
      </c>
      <c r="L535" s="108" t="str">
        <f>IF(HL!E534="","",HYPERLINK(HL!E534,4))</f>
        <v/>
      </c>
      <c r="M535" s="108" t="str">
        <f>IF(HL!F534="","",HYPERLINK(HL!F534,5))</f>
        <v/>
      </c>
      <c r="N535" s="108" t="str">
        <f>IF(HL!G534="","",HYPERLINK(HL!G534,6))</f>
        <v/>
      </c>
      <c r="O535" s="108" t="str">
        <f>IF(HL!H534="","",HYPERLINK(HL!H534,7))</f>
        <v/>
      </c>
      <c r="P535" s="108" t="str">
        <f>IF(HL!I534="","",HYPERLINK(HL!I534,8))</f>
        <v/>
      </c>
      <c r="Q535" s="108" t="str">
        <f>IF(HL!J534="","",HYPERLINK(HL!J534,9))</f>
        <v/>
      </c>
      <c r="R535" s="108" t="str">
        <f>IF(HL!K534="","",HYPERLINK(HL!K534,10))</f>
        <v/>
      </c>
      <c r="S535" s="108" t="str">
        <f>IF(HL!L534="","",HYPERLINK(HL!L534,11))</f>
        <v/>
      </c>
      <c r="T535" s="108" t="str">
        <f>IF(HL!M534="","",HYPERLINK(HL!M534,12))</f>
        <v/>
      </c>
      <c r="U535" s="108" t="str">
        <f>IF(HL!N534="","",HYPERLINK(HL!N534,13))</f>
        <v/>
      </c>
      <c r="V535" s="84" t="str">
        <f>IF(HL!O534="","",HYPERLINK(HL!O534,14))</f>
        <v/>
      </c>
      <c r="W535" s="81" t="str">
        <f>IF(HL!P534="","－",HYPERLINK(HL!P534,"表示"))</f>
        <v>表示</v>
      </c>
      <c r="X535" s="163">
        <v>38835</v>
      </c>
      <c r="Y535" s="164">
        <v>39554</v>
      </c>
      <c r="Z535" s="1" t="str">
        <f t="shared" si="16"/>
        <v>2008</v>
      </c>
      <c r="AA535" s="1">
        <f t="shared" si="17"/>
        <v>23</v>
      </c>
      <c r="AB535" s="23"/>
      <c r="AC535" s="23"/>
      <c r="AD535" s="23"/>
      <c r="AE535" s="23" t="s">
        <v>820</v>
      </c>
      <c r="AF535" s="23"/>
      <c r="AG535" s="23" t="s">
        <v>820</v>
      </c>
      <c r="AH535" s="23"/>
      <c r="AI535" s="23" t="s">
        <v>820</v>
      </c>
      <c r="AJ535" s="23"/>
      <c r="AK535" s="23" t="s">
        <v>820</v>
      </c>
      <c r="AL535" s="35" t="s">
        <v>510</v>
      </c>
      <c r="AM535" s="23"/>
      <c r="AN535" s="23" t="s">
        <v>820</v>
      </c>
      <c r="AO535" s="23" t="s">
        <v>5660</v>
      </c>
      <c r="AP535" s="23"/>
      <c r="AQ535" s="23"/>
      <c r="AR535" s="269"/>
      <c r="AS535" s="270"/>
      <c r="AT535" s="269"/>
      <c r="AU535" s="269"/>
      <c r="AV535" s="1"/>
      <c r="AW535" s="1" t="s">
        <v>301</v>
      </c>
      <c r="AX535" s="1"/>
      <c r="AY535" s="1"/>
      <c r="AZ535" s="1"/>
      <c r="BA535" s="1"/>
    </row>
    <row r="536" spans="1:53" ht="70.25" customHeight="1">
      <c r="A536" s="21">
        <v>532</v>
      </c>
      <c r="B536" s="35" t="s">
        <v>398</v>
      </c>
      <c r="C536" s="35" t="s">
        <v>898</v>
      </c>
      <c r="D536" s="80">
        <v>247</v>
      </c>
      <c r="E536" s="115" t="s">
        <v>1911</v>
      </c>
      <c r="F536" s="79" t="s">
        <v>4753</v>
      </c>
      <c r="G536" s="1" t="s">
        <v>1182</v>
      </c>
      <c r="H536" s="1" t="s">
        <v>673</v>
      </c>
      <c r="I536" s="109" t="str">
        <f>IF(HL!B535="","",HYPERLINK(HL!B535,"表示"))</f>
        <v>表示</v>
      </c>
      <c r="J536" s="108" t="str">
        <f>IF(HL!C535="","",HYPERLINK(HL!C535,2))</f>
        <v/>
      </c>
      <c r="K536" s="108" t="str">
        <f>IF(HL!D535="","",HYPERLINK(HL!D535,3))</f>
        <v/>
      </c>
      <c r="L536" s="108" t="str">
        <f>IF(HL!E535="","",HYPERLINK(HL!E535,4))</f>
        <v/>
      </c>
      <c r="M536" s="108" t="str">
        <f>IF(HL!F535="","",HYPERLINK(HL!F535,5))</f>
        <v/>
      </c>
      <c r="N536" s="108" t="str">
        <f>IF(HL!G535="","",HYPERLINK(HL!G535,6))</f>
        <v/>
      </c>
      <c r="O536" s="108" t="str">
        <f>IF(HL!H535="","",HYPERLINK(HL!H535,7))</f>
        <v/>
      </c>
      <c r="P536" s="108" t="str">
        <f>IF(HL!I535="","",HYPERLINK(HL!I535,8))</f>
        <v/>
      </c>
      <c r="Q536" s="108" t="str">
        <f>IF(HL!J535="","",HYPERLINK(HL!J535,9))</f>
        <v/>
      </c>
      <c r="R536" s="108" t="str">
        <f>IF(HL!K535="","",HYPERLINK(HL!K535,10))</f>
        <v/>
      </c>
      <c r="S536" s="108" t="str">
        <f>IF(HL!L535="","",HYPERLINK(HL!L535,11))</f>
        <v/>
      </c>
      <c r="T536" s="108" t="str">
        <f>IF(HL!M535="","",HYPERLINK(HL!M535,12))</f>
        <v/>
      </c>
      <c r="U536" s="108" t="str">
        <f>IF(HL!N535="","",HYPERLINK(HL!N535,13))</f>
        <v/>
      </c>
      <c r="V536" s="84" t="str">
        <f>IF(HL!O535="","",HYPERLINK(HL!O535,14))</f>
        <v/>
      </c>
      <c r="W536" s="81" t="str">
        <f>IF(HL!P535="","－",HYPERLINK(HL!P535,"表示"))</f>
        <v>表示</v>
      </c>
      <c r="X536" s="163">
        <v>38912</v>
      </c>
      <c r="Y536" s="164">
        <v>39554</v>
      </c>
      <c r="Z536" s="1" t="str">
        <f t="shared" si="16"/>
        <v>2008</v>
      </c>
      <c r="AA536" s="1">
        <f t="shared" si="17"/>
        <v>21</v>
      </c>
      <c r="AB536" s="23"/>
      <c r="AC536" s="23"/>
      <c r="AD536" s="23" t="s">
        <v>820</v>
      </c>
      <c r="AE536" s="23"/>
      <c r="AF536" s="23"/>
      <c r="AG536" s="23"/>
      <c r="AH536" s="23"/>
      <c r="AI536" s="23"/>
      <c r="AJ536" s="23"/>
      <c r="AK536" s="23"/>
      <c r="AL536" s="35" t="s">
        <v>227</v>
      </c>
      <c r="AM536" s="23"/>
      <c r="AN536" s="23" t="s">
        <v>820</v>
      </c>
      <c r="AO536" s="1" t="s">
        <v>551</v>
      </c>
      <c r="AP536" s="1"/>
      <c r="AQ536" s="1"/>
      <c r="AR536" s="269"/>
      <c r="AS536" s="270"/>
      <c r="AT536" s="271"/>
      <c r="AU536" s="271"/>
      <c r="AV536" s="1" t="s">
        <v>1012</v>
      </c>
      <c r="AW536" s="1"/>
      <c r="AX536" s="1"/>
      <c r="AY536" s="1"/>
      <c r="AZ536" s="1"/>
      <c r="BA536" s="1"/>
    </row>
    <row r="537" spans="1:53" ht="70.25" customHeight="1">
      <c r="A537" s="21">
        <v>533</v>
      </c>
      <c r="B537" s="35" t="s">
        <v>3272</v>
      </c>
      <c r="C537" s="35" t="s">
        <v>399</v>
      </c>
      <c r="D537" s="80">
        <v>392</v>
      </c>
      <c r="E537" s="115" t="s">
        <v>2193</v>
      </c>
      <c r="F537" s="79" t="s">
        <v>860</v>
      </c>
      <c r="G537" s="1" t="s">
        <v>1182</v>
      </c>
      <c r="H537" s="23" t="s">
        <v>132</v>
      </c>
      <c r="I537" s="109" t="str">
        <f>IF(HL!B536="","",HYPERLINK(HL!B536,"表示"))</f>
        <v>表示</v>
      </c>
      <c r="J537" s="108" t="str">
        <f>IF(HL!C536="","",HYPERLINK(HL!C536,2))</f>
        <v/>
      </c>
      <c r="K537" s="108" t="str">
        <f>IF(HL!D536="","",HYPERLINK(HL!D536,3))</f>
        <v/>
      </c>
      <c r="L537" s="108" t="str">
        <f>IF(HL!E536="","",HYPERLINK(HL!E536,4))</f>
        <v/>
      </c>
      <c r="M537" s="108" t="str">
        <f>IF(HL!F536="","",HYPERLINK(HL!F536,5))</f>
        <v/>
      </c>
      <c r="N537" s="108" t="str">
        <f>IF(HL!G536="","",HYPERLINK(HL!G536,6))</f>
        <v/>
      </c>
      <c r="O537" s="108" t="str">
        <f>IF(HL!H536="","",HYPERLINK(HL!H536,7))</f>
        <v/>
      </c>
      <c r="P537" s="108" t="str">
        <f>IF(HL!I536="","",HYPERLINK(HL!I536,8))</f>
        <v/>
      </c>
      <c r="Q537" s="108" t="str">
        <f>IF(HL!J536="","",HYPERLINK(HL!J536,9))</f>
        <v/>
      </c>
      <c r="R537" s="108" t="str">
        <f>IF(HL!K536="","",HYPERLINK(HL!K536,10))</f>
        <v/>
      </c>
      <c r="S537" s="108" t="str">
        <f>IF(HL!L536="","",HYPERLINK(HL!L536,11))</f>
        <v/>
      </c>
      <c r="T537" s="108" t="str">
        <f>IF(HL!M536="","",HYPERLINK(HL!M536,12))</f>
        <v/>
      </c>
      <c r="U537" s="108" t="str">
        <f>IF(HL!N536="","",HYPERLINK(HL!N536,13))</f>
        <v/>
      </c>
      <c r="V537" s="84" t="str">
        <f>IF(HL!O536="","",HYPERLINK(HL!O536,14))</f>
        <v/>
      </c>
      <c r="W537" s="81" t="str">
        <f>IF(HL!P536="","－",HYPERLINK(HL!P536,"表示"))</f>
        <v>表示</v>
      </c>
      <c r="X537" s="163">
        <v>39168</v>
      </c>
      <c r="Y537" s="164">
        <v>39554</v>
      </c>
      <c r="Z537" s="1" t="str">
        <f t="shared" si="16"/>
        <v>2008</v>
      </c>
      <c r="AA537" s="1">
        <f t="shared" si="17"/>
        <v>12</v>
      </c>
      <c r="AB537" s="23" t="s">
        <v>820</v>
      </c>
      <c r="AC537" s="23"/>
      <c r="AD537" s="23"/>
      <c r="AE537" s="23"/>
      <c r="AF537" s="23"/>
      <c r="AG537" s="23"/>
      <c r="AH537" s="23"/>
      <c r="AI537" s="23"/>
      <c r="AJ537" s="23"/>
      <c r="AK537" s="23"/>
      <c r="AL537" s="35" t="s">
        <v>505</v>
      </c>
      <c r="AM537" s="23"/>
      <c r="AN537" s="23" t="s">
        <v>820</v>
      </c>
      <c r="AO537" s="1" t="s">
        <v>26</v>
      </c>
      <c r="AP537" s="1"/>
      <c r="AQ537" s="1"/>
      <c r="AR537" s="269"/>
      <c r="AS537" s="270"/>
      <c r="AT537" s="271"/>
      <c r="AU537" s="271"/>
      <c r="AV537" s="1" t="s">
        <v>301</v>
      </c>
      <c r="AW537" s="1"/>
      <c r="AX537" s="1"/>
      <c r="AY537" s="1"/>
      <c r="AZ537" s="1"/>
      <c r="BA537" s="1"/>
    </row>
    <row r="538" spans="1:53" ht="70.25" customHeight="1">
      <c r="A538" s="21">
        <v>534</v>
      </c>
      <c r="B538" s="35" t="s">
        <v>400</v>
      </c>
      <c r="C538" s="35" t="s">
        <v>401</v>
      </c>
      <c r="D538" s="88">
        <v>399</v>
      </c>
      <c r="E538" s="115" t="s">
        <v>1878</v>
      </c>
      <c r="F538" s="89" t="s">
        <v>4345</v>
      </c>
      <c r="G538" s="1" t="s">
        <v>1182</v>
      </c>
      <c r="H538" s="1" t="s">
        <v>677</v>
      </c>
      <c r="I538" s="109" t="str">
        <f>IF(HL!B537="","",HYPERLINK(HL!B537,"表示"))</f>
        <v>表示</v>
      </c>
      <c r="J538" s="108">
        <f>IF(HL!C537="","",HYPERLINK(HL!C537,2))</f>
        <v>2</v>
      </c>
      <c r="K538" s="108">
        <f>IF(HL!D537="","",HYPERLINK(HL!D537,3))</f>
        <v>3</v>
      </c>
      <c r="L538" s="108" t="str">
        <f>IF(HL!E537="","",HYPERLINK(HL!E537,4))</f>
        <v/>
      </c>
      <c r="M538" s="108" t="str">
        <f>IF(HL!F537="","",HYPERLINK(HL!F537,5))</f>
        <v/>
      </c>
      <c r="N538" s="108" t="str">
        <f>IF(HL!G537="","",HYPERLINK(HL!G537,6))</f>
        <v/>
      </c>
      <c r="O538" s="108" t="str">
        <f>IF(HL!H537="","",HYPERLINK(HL!H537,7))</f>
        <v/>
      </c>
      <c r="P538" s="108" t="str">
        <f>IF(HL!I537="","",HYPERLINK(HL!I537,8))</f>
        <v/>
      </c>
      <c r="Q538" s="108" t="str">
        <f>IF(HL!J537="","",HYPERLINK(HL!J537,9))</f>
        <v/>
      </c>
      <c r="R538" s="108" t="str">
        <f>IF(HL!K537="","",HYPERLINK(HL!K537,10))</f>
        <v/>
      </c>
      <c r="S538" s="108" t="str">
        <f>IF(HL!L537="","",HYPERLINK(HL!L537,11))</f>
        <v/>
      </c>
      <c r="T538" s="108" t="str">
        <f>IF(HL!M537="","",HYPERLINK(HL!M537,12))</f>
        <v/>
      </c>
      <c r="U538" s="108" t="str">
        <f>IF(HL!N537="","",HYPERLINK(HL!N537,13))</f>
        <v/>
      </c>
      <c r="V538" s="84" t="str">
        <f>IF(HL!O537="","",HYPERLINK(HL!O537,14))</f>
        <v/>
      </c>
      <c r="W538" s="81" t="str">
        <f>IF(HL!P537="","－",HYPERLINK(HL!P537,"表示"))</f>
        <v>表示</v>
      </c>
      <c r="X538" s="163">
        <v>38712</v>
      </c>
      <c r="Y538" s="164">
        <v>39554</v>
      </c>
      <c r="Z538" s="1" t="str">
        <f t="shared" si="16"/>
        <v>2008</v>
      </c>
      <c r="AA538" s="1">
        <f t="shared" si="17"/>
        <v>27</v>
      </c>
      <c r="AB538" s="23" t="s">
        <v>820</v>
      </c>
      <c r="AC538" s="23"/>
      <c r="AD538" s="23"/>
      <c r="AE538" s="23"/>
      <c r="AF538" s="23"/>
      <c r="AG538" s="23"/>
      <c r="AH538" s="23"/>
      <c r="AI538" s="23"/>
      <c r="AJ538" s="23"/>
      <c r="AK538" s="23"/>
      <c r="AL538" s="35" t="s">
        <v>907</v>
      </c>
      <c r="AM538" s="23"/>
      <c r="AN538" s="23" t="s">
        <v>820</v>
      </c>
      <c r="AO538" s="1" t="s">
        <v>551</v>
      </c>
      <c r="AP538" s="1"/>
      <c r="AQ538" s="1"/>
      <c r="AR538" s="269"/>
      <c r="AS538" s="270"/>
      <c r="AT538" s="271"/>
      <c r="AU538" s="271"/>
      <c r="AV538" s="1" t="s">
        <v>871</v>
      </c>
      <c r="AW538" s="1"/>
      <c r="AX538" s="1"/>
      <c r="AY538" s="1"/>
      <c r="AZ538" s="1" t="s">
        <v>871</v>
      </c>
      <c r="BA538" s="1"/>
    </row>
    <row r="539" spans="1:53" ht="70.25" customHeight="1">
      <c r="A539" s="21">
        <v>535</v>
      </c>
      <c r="B539" s="35" t="s">
        <v>3273</v>
      </c>
      <c r="C539" s="35" t="s">
        <v>3274</v>
      </c>
      <c r="D539" s="88">
        <v>248</v>
      </c>
      <c r="E539" s="115" t="s">
        <v>2717</v>
      </c>
      <c r="F539" s="89" t="s">
        <v>826</v>
      </c>
      <c r="G539" s="1" t="s">
        <v>1182</v>
      </c>
      <c r="H539" s="1" t="s">
        <v>673</v>
      </c>
      <c r="I539" s="109" t="str">
        <f>IF(HL!B538="","",HYPERLINK(HL!B538,"表示"))</f>
        <v>表示</v>
      </c>
      <c r="J539" s="108" t="str">
        <f>IF(HL!C538="","",HYPERLINK(HL!C538,2))</f>
        <v/>
      </c>
      <c r="K539" s="108" t="str">
        <f>IF(HL!D538="","",HYPERLINK(HL!D538,3))</f>
        <v/>
      </c>
      <c r="L539" s="108" t="str">
        <f>IF(HL!E538="","",HYPERLINK(HL!E538,4))</f>
        <v/>
      </c>
      <c r="M539" s="108" t="str">
        <f>IF(HL!F538="","",HYPERLINK(HL!F538,5))</f>
        <v/>
      </c>
      <c r="N539" s="108" t="str">
        <f>IF(HL!G538="","",HYPERLINK(HL!G538,6))</f>
        <v/>
      </c>
      <c r="O539" s="108" t="str">
        <f>IF(HL!H538="","",HYPERLINK(HL!H538,7))</f>
        <v/>
      </c>
      <c r="P539" s="108" t="str">
        <f>IF(HL!I538="","",HYPERLINK(HL!I538,8))</f>
        <v/>
      </c>
      <c r="Q539" s="108" t="str">
        <f>IF(HL!J538="","",HYPERLINK(HL!J538,9))</f>
        <v/>
      </c>
      <c r="R539" s="108" t="str">
        <f>IF(HL!K538="","",HYPERLINK(HL!K538,10))</f>
        <v/>
      </c>
      <c r="S539" s="108" t="str">
        <f>IF(HL!L538="","",HYPERLINK(HL!L538,11))</f>
        <v/>
      </c>
      <c r="T539" s="108" t="str">
        <f>IF(HL!M538="","",HYPERLINK(HL!M538,12))</f>
        <v/>
      </c>
      <c r="U539" s="108" t="str">
        <f>IF(HL!N538="","",HYPERLINK(HL!N538,13))</f>
        <v/>
      </c>
      <c r="V539" s="84" t="str">
        <f>IF(HL!O538="","",HYPERLINK(HL!O538,14))</f>
        <v/>
      </c>
      <c r="W539" s="81" t="str">
        <f>IF(HL!P538="","－",HYPERLINK(HL!P538,"表示"))</f>
        <v>表示</v>
      </c>
      <c r="X539" s="163">
        <v>39006</v>
      </c>
      <c r="Y539" s="164">
        <v>39554</v>
      </c>
      <c r="Z539" s="1" t="str">
        <f t="shared" si="16"/>
        <v>2008</v>
      </c>
      <c r="AA539" s="1">
        <f t="shared" si="17"/>
        <v>18</v>
      </c>
      <c r="AB539" s="23"/>
      <c r="AC539" s="23" t="s">
        <v>820</v>
      </c>
      <c r="AD539" s="23"/>
      <c r="AE539" s="23"/>
      <c r="AF539" s="23"/>
      <c r="AG539" s="23"/>
      <c r="AH539" s="23"/>
      <c r="AI539" s="23"/>
      <c r="AJ539" s="23"/>
      <c r="AK539" s="23"/>
      <c r="AL539" s="35" t="s">
        <v>195</v>
      </c>
      <c r="AM539" s="23" t="s">
        <v>820</v>
      </c>
      <c r="AN539" s="23"/>
      <c r="AO539" s="1" t="s">
        <v>551</v>
      </c>
      <c r="AP539" s="1"/>
      <c r="AQ539" s="1"/>
      <c r="AR539" s="269"/>
      <c r="AS539" s="270"/>
      <c r="AT539" s="271"/>
      <c r="AU539" s="271"/>
      <c r="AV539" s="1"/>
      <c r="AW539" s="1"/>
      <c r="AX539" s="1" t="s">
        <v>494</v>
      </c>
      <c r="AY539" s="1"/>
      <c r="AZ539" s="1"/>
      <c r="BA539" s="1"/>
    </row>
    <row r="540" spans="1:53" ht="70.25" customHeight="1">
      <c r="A540" s="21">
        <v>536</v>
      </c>
      <c r="B540" s="35" t="s">
        <v>3275</v>
      </c>
      <c r="C540" s="35" t="s">
        <v>402</v>
      </c>
      <c r="D540" s="80">
        <v>214</v>
      </c>
      <c r="E540" s="115" t="s">
        <v>2061</v>
      </c>
      <c r="F540" s="79" t="s">
        <v>4312</v>
      </c>
      <c r="G540" s="1" t="s">
        <v>1182</v>
      </c>
      <c r="H540" s="23" t="s">
        <v>146</v>
      </c>
      <c r="I540" s="109" t="str">
        <f>IF(HL!B539="","",HYPERLINK(HL!B539,"表示"))</f>
        <v>表示</v>
      </c>
      <c r="J540" s="108">
        <f>IF(HL!C539="","",HYPERLINK(HL!C539,2))</f>
        <v>2</v>
      </c>
      <c r="K540" s="108">
        <f>IF(HL!D539="","",HYPERLINK(HL!D539,3))</f>
        <v>3</v>
      </c>
      <c r="L540" s="108" t="str">
        <f>IF(HL!E539="","",HYPERLINK(HL!E539,4))</f>
        <v/>
      </c>
      <c r="M540" s="108" t="str">
        <f>IF(HL!F539="","",HYPERLINK(HL!F539,5))</f>
        <v/>
      </c>
      <c r="N540" s="108" t="str">
        <f>IF(HL!G539="","",HYPERLINK(HL!G539,6))</f>
        <v/>
      </c>
      <c r="O540" s="108" t="str">
        <f>IF(HL!H539="","",HYPERLINK(HL!H539,7))</f>
        <v/>
      </c>
      <c r="P540" s="108" t="str">
        <f>IF(HL!I539="","",HYPERLINK(HL!I539,8))</f>
        <v/>
      </c>
      <c r="Q540" s="108" t="str">
        <f>IF(HL!J539="","",HYPERLINK(HL!J539,9))</f>
        <v/>
      </c>
      <c r="R540" s="108" t="str">
        <f>IF(HL!K539="","",HYPERLINK(HL!K539,10))</f>
        <v/>
      </c>
      <c r="S540" s="108" t="str">
        <f>IF(HL!L539="","",HYPERLINK(HL!L539,11))</f>
        <v/>
      </c>
      <c r="T540" s="108" t="str">
        <f>IF(HL!M539="","",HYPERLINK(HL!M539,12))</f>
        <v/>
      </c>
      <c r="U540" s="108" t="str">
        <f>IF(HL!N539="","",HYPERLINK(HL!N539,13))</f>
        <v/>
      </c>
      <c r="V540" s="84" t="str">
        <f>IF(HL!O539="","",HYPERLINK(HL!O539,14))</f>
        <v/>
      </c>
      <c r="W540" s="81" t="str">
        <f>IF(HL!P539="","－",HYPERLINK(HL!P539,"表示"))</f>
        <v>表示</v>
      </c>
      <c r="X540" s="163">
        <v>39071</v>
      </c>
      <c r="Y540" s="164">
        <v>39554</v>
      </c>
      <c r="Z540" s="1" t="str">
        <f t="shared" si="16"/>
        <v>2008</v>
      </c>
      <c r="AA540" s="1">
        <f t="shared" si="17"/>
        <v>15</v>
      </c>
      <c r="AB540" s="23" t="s">
        <v>820</v>
      </c>
      <c r="AC540" s="23"/>
      <c r="AD540" s="23"/>
      <c r="AE540" s="23"/>
      <c r="AF540" s="23"/>
      <c r="AG540" s="23"/>
      <c r="AH540" s="23"/>
      <c r="AI540" s="23"/>
      <c r="AJ540" s="23"/>
      <c r="AK540" s="23"/>
      <c r="AL540" s="35" t="s">
        <v>2422</v>
      </c>
      <c r="AM540" s="23" t="s">
        <v>820</v>
      </c>
      <c r="AN540" s="23"/>
      <c r="AO540" s="1" t="s">
        <v>551</v>
      </c>
      <c r="AP540" s="1"/>
      <c r="AQ540" s="1"/>
      <c r="AR540" s="269"/>
      <c r="AS540" s="270"/>
      <c r="AT540" s="271"/>
      <c r="AU540" s="271"/>
      <c r="AV540" s="1" t="s">
        <v>301</v>
      </c>
      <c r="AW540" s="1"/>
      <c r="AX540" s="1"/>
      <c r="AY540" s="1"/>
      <c r="AZ540" s="1"/>
      <c r="BA540" s="1"/>
    </row>
    <row r="541" spans="1:53" ht="70.25" customHeight="1">
      <c r="A541" s="21">
        <v>537</v>
      </c>
      <c r="B541" s="35" t="s">
        <v>403</v>
      </c>
      <c r="C541" s="35" t="s">
        <v>404</v>
      </c>
      <c r="D541" s="80">
        <v>399</v>
      </c>
      <c r="E541" s="115" t="s">
        <v>1878</v>
      </c>
      <c r="F541" s="79" t="s">
        <v>4346</v>
      </c>
      <c r="G541" s="1" t="s">
        <v>1182</v>
      </c>
      <c r="H541" s="1" t="s">
        <v>674</v>
      </c>
      <c r="I541" s="109" t="str">
        <f>IF(HL!B540="","",HYPERLINK(HL!B540,"表示"))</f>
        <v>表示</v>
      </c>
      <c r="J541" s="108">
        <f>IF(HL!C540="","",HYPERLINK(HL!C540,2))</f>
        <v>2</v>
      </c>
      <c r="K541" s="108" t="str">
        <f>IF(HL!D540="","",HYPERLINK(HL!D540,3))</f>
        <v/>
      </c>
      <c r="L541" s="108" t="str">
        <f>IF(HL!E540="","",HYPERLINK(HL!E540,4))</f>
        <v/>
      </c>
      <c r="M541" s="108" t="str">
        <f>IF(HL!F540="","",HYPERLINK(HL!F540,5))</f>
        <v/>
      </c>
      <c r="N541" s="108" t="str">
        <f>IF(HL!G540="","",HYPERLINK(HL!G540,6))</f>
        <v/>
      </c>
      <c r="O541" s="108" t="str">
        <f>IF(HL!H540="","",HYPERLINK(HL!H540,7))</f>
        <v/>
      </c>
      <c r="P541" s="108" t="str">
        <f>IF(HL!I540="","",HYPERLINK(HL!I540,8))</f>
        <v/>
      </c>
      <c r="Q541" s="108" t="str">
        <f>IF(HL!J540="","",HYPERLINK(HL!J540,9))</f>
        <v/>
      </c>
      <c r="R541" s="108" t="str">
        <f>IF(HL!K540="","",HYPERLINK(HL!K540,10))</f>
        <v/>
      </c>
      <c r="S541" s="108" t="str">
        <f>IF(HL!L540="","",HYPERLINK(HL!L540,11))</f>
        <v/>
      </c>
      <c r="T541" s="108" t="str">
        <f>IF(HL!M540="","",HYPERLINK(HL!M540,12))</f>
        <v/>
      </c>
      <c r="U541" s="108" t="str">
        <f>IF(HL!N540="","",HYPERLINK(HL!N540,13))</f>
        <v/>
      </c>
      <c r="V541" s="84" t="str">
        <f>IF(HL!O540="","",HYPERLINK(HL!O540,14))</f>
        <v/>
      </c>
      <c r="W541" s="81" t="str">
        <f>IF(HL!P540="","－",HYPERLINK(HL!P540,"表示"))</f>
        <v>表示</v>
      </c>
      <c r="X541" s="163">
        <v>39170</v>
      </c>
      <c r="Y541" s="164">
        <v>39554</v>
      </c>
      <c r="Z541" s="1" t="str">
        <f t="shared" si="16"/>
        <v>2008</v>
      </c>
      <c r="AA541" s="1">
        <f t="shared" si="17"/>
        <v>12</v>
      </c>
      <c r="AB541" s="23" t="s">
        <v>820</v>
      </c>
      <c r="AC541" s="23"/>
      <c r="AD541" s="23"/>
      <c r="AE541" s="23"/>
      <c r="AF541" s="23"/>
      <c r="AG541" s="23"/>
      <c r="AH541" s="23"/>
      <c r="AI541" s="23"/>
      <c r="AJ541" s="23"/>
      <c r="AK541" s="23"/>
      <c r="AL541" s="35" t="s">
        <v>525</v>
      </c>
      <c r="AM541" s="23"/>
      <c r="AN541" s="23" t="s">
        <v>820</v>
      </c>
      <c r="AO541" s="1" t="s">
        <v>1011</v>
      </c>
      <c r="AP541" s="1"/>
      <c r="AQ541" s="1" t="s">
        <v>172</v>
      </c>
      <c r="AR541" s="269"/>
      <c r="AS541" s="270"/>
      <c r="AT541" s="271"/>
      <c r="AU541" s="271"/>
      <c r="AV541" s="1"/>
      <c r="AW541" s="1" t="s">
        <v>301</v>
      </c>
      <c r="AX541" s="1"/>
      <c r="AY541" s="1"/>
      <c r="AZ541" s="1"/>
      <c r="BA541" s="1"/>
    </row>
    <row r="542" spans="1:53" ht="70.25" customHeight="1">
      <c r="A542" s="21">
        <v>538</v>
      </c>
      <c r="B542" s="35" t="s">
        <v>3276</v>
      </c>
      <c r="C542" s="35" t="s">
        <v>405</v>
      </c>
      <c r="D542" s="88">
        <v>625</v>
      </c>
      <c r="E542" s="115" t="s">
        <v>1594</v>
      </c>
      <c r="F542" s="89" t="s">
        <v>803</v>
      </c>
      <c r="G542" s="1" t="s">
        <v>1182</v>
      </c>
      <c r="H542" s="1" t="s">
        <v>667</v>
      </c>
      <c r="I542" s="109" t="str">
        <f>IF(HL!B541="","",HYPERLINK(HL!B541,"表示"))</f>
        <v>表示</v>
      </c>
      <c r="J542" s="108" t="str">
        <f>IF(HL!C541="","",HYPERLINK(HL!C541,2))</f>
        <v/>
      </c>
      <c r="K542" s="108" t="str">
        <f>IF(HL!D541="","",HYPERLINK(HL!D541,3))</f>
        <v/>
      </c>
      <c r="L542" s="108" t="str">
        <f>IF(HL!E541="","",HYPERLINK(HL!E541,4))</f>
        <v/>
      </c>
      <c r="M542" s="108" t="str">
        <f>IF(HL!F541="","",HYPERLINK(HL!F541,5))</f>
        <v/>
      </c>
      <c r="N542" s="108" t="str">
        <f>IF(HL!G541="","",HYPERLINK(HL!G541,6))</f>
        <v/>
      </c>
      <c r="O542" s="108" t="str">
        <f>IF(HL!H541="","",HYPERLINK(HL!H541,7))</f>
        <v/>
      </c>
      <c r="P542" s="108" t="str">
        <f>IF(HL!I541="","",HYPERLINK(HL!I541,8))</f>
        <v/>
      </c>
      <c r="Q542" s="108" t="str">
        <f>IF(HL!J541="","",HYPERLINK(HL!J541,9))</f>
        <v/>
      </c>
      <c r="R542" s="108" t="str">
        <f>IF(HL!K541="","",HYPERLINK(HL!K541,10))</f>
        <v/>
      </c>
      <c r="S542" s="108" t="str">
        <f>IF(HL!L541="","",HYPERLINK(HL!L541,11))</f>
        <v/>
      </c>
      <c r="T542" s="108" t="str">
        <f>IF(HL!M541="","",HYPERLINK(HL!M541,12))</f>
        <v/>
      </c>
      <c r="U542" s="108" t="str">
        <f>IF(HL!N541="","",HYPERLINK(HL!N541,13))</f>
        <v/>
      </c>
      <c r="V542" s="84" t="str">
        <f>IF(HL!O541="","",HYPERLINK(HL!O541,14))</f>
        <v/>
      </c>
      <c r="W542" s="81" t="str">
        <f>IF(HL!P541="","－",HYPERLINK(HL!P541,"表示"))</f>
        <v>表示</v>
      </c>
      <c r="X542" s="163">
        <v>37733</v>
      </c>
      <c r="Y542" s="164">
        <v>39554</v>
      </c>
      <c r="Z542" s="1" t="str">
        <f t="shared" si="16"/>
        <v>2008</v>
      </c>
      <c r="AA542" s="1">
        <f t="shared" si="17"/>
        <v>59</v>
      </c>
      <c r="AB542" s="23" t="s">
        <v>820</v>
      </c>
      <c r="AC542" s="23"/>
      <c r="AD542" s="23"/>
      <c r="AE542" s="23"/>
      <c r="AF542" s="23"/>
      <c r="AG542" s="23"/>
      <c r="AH542" s="23"/>
      <c r="AI542" s="23"/>
      <c r="AJ542" s="23"/>
      <c r="AK542" s="23"/>
      <c r="AL542" s="35" t="s">
        <v>198</v>
      </c>
      <c r="AM542" s="23" t="s">
        <v>820</v>
      </c>
      <c r="AN542" s="23"/>
      <c r="AO542" s="1" t="s">
        <v>551</v>
      </c>
      <c r="AP542" s="1"/>
      <c r="AQ542" s="1"/>
      <c r="AR542" s="269"/>
      <c r="AS542" s="270"/>
      <c r="AT542" s="271"/>
      <c r="AU542" s="271"/>
      <c r="AV542" s="1"/>
      <c r="AW542" s="1" t="s">
        <v>871</v>
      </c>
      <c r="AX542" s="1"/>
      <c r="AY542" s="1"/>
      <c r="AZ542" s="1"/>
      <c r="BA542" s="1"/>
    </row>
    <row r="543" spans="1:53" ht="70.25" customHeight="1">
      <c r="A543" s="21">
        <v>539</v>
      </c>
      <c r="B543" s="35" t="s">
        <v>406</v>
      </c>
      <c r="C543" s="35" t="s">
        <v>407</v>
      </c>
      <c r="D543" s="80">
        <v>429</v>
      </c>
      <c r="E543" s="115" t="s">
        <v>1848</v>
      </c>
      <c r="F543" s="79" t="s">
        <v>4347</v>
      </c>
      <c r="G543" s="1" t="s">
        <v>1182</v>
      </c>
      <c r="H543" s="1" t="s">
        <v>669</v>
      </c>
      <c r="I543" s="109" t="str">
        <f>IF(HL!B542="","",HYPERLINK(HL!B542,"表示"))</f>
        <v>表示</v>
      </c>
      <c r="J543" s="108">
        <f>IF(HL!C542="","",HYPERLINK(HL!C542,2))</f>
        <v>2</v>
      </c>
      <c r="K543" s="108">
        <f>IF(HL!D542="","",HYPERLINK(HL!D542,3))</f>
        <v>3</v>
      </c>
      <c r="L543" s="108">
        <f>IF(HL!E542="","",HYPERLINK(HL!E542,4))</f>
        <v>4</v>
      </c>
      <c r="M543" s="108">
        <f>IF(HL!F542="","",HYPERLINK(HL!F542,5))</f>
        <v>5</v>
      </c>
      <c r="N543" s="108">
        <f>IF(HL!G542="","",HYPERLINK(HL!G542,6))</f>
        <v>6</v>
      </c>
      <c r="O543" s="108">
        <f>IF(HL!H542="","",HYPERLINK(HL!H542,7))</f>
        <v>7</v>
      </c>
      <c r="P543" s="108">
        <f>IF(HL!I542="","",HYPERLINK(HL!I542,8))</f>
        <v>8</v>
      </c>
      <c r="Q543" s="108">
        <f>IF(HL!J542="","",HYPERLINK(HL!J542,9))</f>
        <v>9</v>
      </c>
      <c r="R543" s="108">
        <f>IF(HL!K542="","",HYPERLINK(HL!K542,10))</f>
        <v>10</v>
      </c>
      <c r="S543" s="108">
        <f>IF(HL!L542="","",HYPERLINK(HL!L542,11))</f>
        <v>11</v>
      </c>
      <c r="T543" s="108" t="str">
        <f>IF(HL!M542="","",HYPERLINK(HL!M542,12))</f>
        <v/>
      </c>
      <c r="U543" s="108" t="str">
        <f>IF(HL!N542="","",HYPERLINK(HL!N542,13))</f>
        <v/>
      </c>
      <c r="V543" s="84" t="str">
        <f>IF(HL!O542="","",HYPERLINK(HL!O542,14))</f>
        <v/>
      </c>
      <c r="W543" s="81" t="str">
        <f>IF(HL!P542="","－",HYPERLINK(HL!P542,"表示"))</f>
        <v>表示</v>
      </c>
      <c r="X543" s="163">
        <v>39076</v>
      </c>
      <c r="Y543" s="164">
        <v>39554</v>
      </c>
      <c r="Z543" s="1" t="str">
        <f t="shared" si="16"/>
        <v>2008</v>
      </c>
      <c r="AA543" s="1">
        <f t="shared" si="17"/>
        <v>15</v>
      </c>
      <c r="AB543" s="23" t="s">
        <v>820</v>
      </c>
      <c r="AC543" s="23"/>
      <c r="AD543" s="23"/>
      <c r="AE543" s="23"/>
      <c r="AF543" s="23"/>
      <c r="AG543" s="23"/>
      <c r="AH543" s="23"/>
      <c r="AI543" s="23"/>
      <c r="AJ543" s="23"/>
      <c r="AK543" s="23"/>
      <c r="AL543" s="35" t="s">
        <v>507</v>
      </c>
      <c r="AM543" s="23"/>
      <c r="AN543" s="23" t="s">
        <v>820</v>
      </c>
      <c r="AO543" s="1" t="s">
        <v>1011</v>
      </c>
      <c r="AP543" s="1"/>
      <c r="AQ543" s="1"/>
      <c r="AR543" s="269"/>
      <c r="AS543" s="270"/>
      <c r="AT543" s="271"/>
      <c r="AU543" s="271"/>
      <c r="AV543" s="1" t="s">
        <v>301</v>
      </c>
      <c r="AW543" s="1"/>
      <c r="AX543" s="1"/>
      <c r="AY543" s="1"/>
      <c r="AZ543" s="1"/>
      <c r="BA543" s="1"/>
    </row>
    <row r="544" spans="1:53" ht="70.25" customHeight="1">
      <c r="A544" s="21">
        <v>540</v>
      </c>
      <c r="B544" s="35" t="s">
        <v>3277</v>
      </c>
      <c r="C544" s="35" t="s">
        <v>602</v>
      </c>
      <c r="D544" s="80">
        <v>721</v>
      </c>
      <c r="E544" s="115" t="s">
        <v>6122</v>
      </c>
      <c r="F544" s="63" t="s">
        <v>4348</v>
      </c>
      <c r="G544" s="1" t="s">
        <v>1183</v>
      </c>
      <c r="H544" s="1" t="s">
        <v>492</v>
      </c>
      <c r="I544" s="109" t="str">
        <f>IF(HL!B543="","",HYPERLINK(HL!B543,"表示"))</f>
        <v>表示</v>
      </c>
      <c r="J544" s="108" t="str">
        <f>IF(HL!C543="","",HYPERLINK(HL!C543,2))</f>
        <v/>
      </c>
      <c r="K544" s="108" t="str">
        <f>IF(HL!D543="","",HYPERLINK(HL!D543,3))</f>
        <v/>
      </c>
      <c r="L544" s="108" t="str">
        <f>IF(HL!E543="","",HYPERLINK(HL!E543,4))</f>
        <v/>
      </c>
      <c r="M544" s="108" t="str">
        <f>IF(HL!F543="","",HYPERLINK(HL!F543,5))</f>
        <v/>
      </c>
      <c r="N544" s="108" t="str">
        <f>IF(HL!G543="","",HYPERLINK(HL!G543,6))</f>
        <v/>
      </c>
      <c r="O544" s="108" t="str">
        <f>IF(HL!H543="","",HYPERLINK(HL!H543,7))</f>
        <v/>
      </c>
      <c r="P544" s="108" t="str">
        <f>IF(HL!I543="","",HYPERLINK(HL!I543,8))</f>
        <v/>
      </c>
      <c r="Q544" s="108" t="str">
        <f>IF(HL!J543="","",HYPERLINK(HL!J543,9))</f>
        <v/>
      </c>
      <c r="R544" s="108" t="str">
        <f>IF(HL!K543="","",HYPERLINK(HL!K543,10))</f>
        <v/>
      </c>
      <c r="S544" s="108" t="str">
        <f>IF(HL!L543="","",HYPERLINK(HL!L543,11))</f>
        <v/>
      </c>
      <c r="T544" s="108" t="str">
        <f>IF(HL!M543="","",HYPERLINK(HL!M543,12))</f>
        <v/>
      </c>
      <c r="U544" s="108" t="str">
        <f>IF(HL!N543="","",HYPERLINK(HL!N543,13))</f>
        <v/>
      </c>
      <c r="V544" s="84" t="str">
        <f>IF(HL!O543="","",HYPERLINK(HL!O543,14))</f>
        <v/>
      </c>
      <c r="W544" s="1" t="s">
        <v>11737</v>
      </c>
      <c r="X544" s="163">
        <v>39169</v>
      </c>
      <c r="Y544" s="164">
        <v>39588</v>
      </c>
      <c r="Z544" s="1" t="str">
        <f t="shared" si="16"/>
        <v>2008</v>
      </c>
      <c r="AA544" s="1">
        <f t="shared" si="17"/>
        <v>13</v>
      </c>
      <c r="AB544" s="23"/>
      <c r="AC544" s="23"/>
      <c r="AD544" s="23"/>
      <c r="AE544" s="23"/>
      <c r="AF544" s="23"/>
      <c r="AG544" s="23" t="s">
        <v>820</v>
      </c>
      <c r="AH544" s="1"/>
      <c r="AI544" s="1" t="s">
        <v>10</v>
      </c>
      <c r="AJ544" s="23"/>
      <c r="AK544" s="23"/>
      <c r="AL544" s="35" t="s">
        <v>601</v>
      </c>
      <c r="AM544" s="23" t="s">
        <v>820</v>
      </c>
      <c r="AN544" s="23"/>
      <c r="AO544" s="1" t="s">
        <v>551</v>
      </c>
      <c r="AP544" s="1"/>
      <c r="AQ544" s="1"/>
      <c r="AR544" s="269"/>
      <c r="AS544" s="270"/>
      <c r="AT544" s="271"/>
      <c r="AU544" s="271"/>
      <c r="AV544" s="1"/>
      <c r="AW544" s="1"/>
      <c r="AX544" s="1" t="s">
        <v>10</v>
      </c>
      <c r="AY544" s="1"/>
      <c r="AZ544" s="1"/>
      <c r="BA544" s="1"/>
    </row>
    <row r="545" spans="1:53" ht="94.5" customHeight="1">
      <c r="A545" s="21">
        <v>541</v>
      </c>
      <c r="B545" s="35" t="s">
        <v>3278</v>
      </c>
      <c r="C545" s="35" t="s">
        <v>242</v>
      </c>
      <c r="D545" s="80">
        <v>422</v>
      </c>
      <c r="E545" s="115" t="s">
        <v>2060</v>
      </c>
      <c r="F545" s="63" t="s">
        <v>2294</v>
      </c>
      <c r="G545" s="1" t="s">
        <v>1183</v>
      </c>
      <c r="H545" s="1" t="s">
        <v>23</v>
      </c>
      <c r="I545" s="109" t="str">
        <f>IF(HL!B544="","",HYPERLINK(HL!B544,"表示"))</f>
        <v>表示</v>
      </c>
      <c r="J545" s="108" t="str">
        <f>IF(HL!C544="","",HYPERLINK(HL!C544,2))</f>
        <v/>
      </c>
      <c r="K545" s="108" t="str">
        <f>IF(HL!D544="","",HYPERLINK(HL!D544,3))</f>
        <v/>
      </c>
      <c r="L545" s="108" t="str">
        <f>IF(HL!E544="","",HYPERLINK(HL!E544,4))</f>
        <v/>
      </c>
      <c r="M545" s="108" t="str">
        <f>IF(HL!F544="","",HYPERLINK(HL!F544,5))</f>
        <v/>
      </c>
      <c r="N545" s="108" t="str">
        <f>IF(HL!G544="","",HYPERLINK(HL!G544,6))</f>
        <v/>
      </c>
      <c r="O545" s="108" t="str">
        <f>IF(HL!H544="","",HYPERLINK(HL!H544,7))</f>
        <v/>
      </c>
      <c r="P545" s="108" t="str">
        <f>IF(HL!I544="","",HYPERLINK(HL!I544,8))</f>
        <v/>
      </c>
      <c r="Q545" s="108" t="str">
        <f>IF(HL!J544="","",HYPERLINK(HL!J544,9))</f>
        <v/>
      </c>
      <c r="R545" s="108" t="str">
        <f>IF(HL!K544="","",HYPERLINK(HL!K544,10))</f>
        <v/>
      </c>
      <c r="S545" s="108" t="str">
        <f>IF(HL!L544="","",HYPERLINK(HL!L544,11))</f>
        <v/>
      </c>
      <c r="T545" s="108" t="str">
        <f>IF(HL!M544="","",HYPERLINK(HL!M544,12))</f>
        <v/>
      </c>
      <c r="U545" s="108" t="str">
        <f>IF(HL!N544="","",HYPERLINK(HL!N544,13))</f>
        <v/>
      </c>
      <c r="V545" s="84" t="str">
        <f>IF(HL!O544="","",HYPERLINK(HL!O544,14))</f>
        <v/>
      </c>
      <c r="W545" s="1" t="s">
        <v>11737</v>
      </c>
      <c r="X545" s="163">
        <v>38812</v>
      </c>
      <c r="Y545" s="164">
        <v>39588</v>
      </c>
      <c r="Z545" s="1" t="str">
        <f t="shared" si="16"/>
        <v>2008</v>
      </c>
      <c r="AA545" s="1">
        <f t="shared" si="17"/>
        <v>25</v>
      </c>
      <c r="AB545" s="1"/>
      <c r="AC545" s="1"/>
      <c r="AD545" s="1"/>
      <c r="AE545" s="23" t="s">
        <v>820</v>
      </c>
      <c r="AF545" s="1"/>
      <c r="AG545" s="23" t="s">
        <v>820</v>
      </c>
      <c r="AH545" s="1"/>
      <c r="AI545" s="1"/>
      <c r="AJ545" s="1"/>
      <c r="AK545" s="1"/>
      <c r="AL545" s="35" t="s">
        <v>227</v>
      </c>
      <c r="AM545" s="23"/>
      <c r="AN545" s="23" t="s">
        <v>820</v>
      </c>
      <c r="AO545" s="23" t="s">
        <v>5642</v>
      </c>
      <c r="AP545" s="1" t="s">
        <v>2812</v>
      </c>
      <c r="AQ545" s="1"/>
      <c r="AR545" s="269"/>
      <c r="AS545" s="270"/>
      <c r="AT545" s="271"/>
      <c r="AU545" s="271"/>
      <c r="AV545" s="1" t="s">
        <v>10</v>
      </c>
      <c r="AW545" s="1"/>
      <c r="AX545" s="1"/>
      <c r="AY545" s="1"/>
      <c r="AZ545" s="1"/>
      <c r="BA545" s="1"/>
    </row>
    <row r="546" spans="1:53" ht="70.25" customHeight="1">
      <c r="A546" s="21">
        <v>542</v>
      </c>
      <c r="B546" s="35" t="s">
        <v>3213</v>
      </c>
      <c r="C546" s="35" t="s">
        <v>3214</v>
      </c>
      <c r="D546" s="80">
        <v>333</v>
      </c>
      <c r="E546" s="115" t="s">
        <v>6115</v>
      </c>
      <c r="F546" s="63" t="s">
        <v>2295</v>
      </c>
      <c r="G546" s="1" t="s">
        <v>1183</v>
      </c>
      <c r="H546" s="1" t="s">
        <v>22</v>
      </c>
      <c r="I546" s="109" t="str">
        <f>IF(HL!B545="","",HYPERLINK(HL!B545,"表示"))</f>
        <v>表示</v>
      </c>
      <c r="J546" s="108">
        <f>IF(HL!C545="","",HYPERLINK(HL!C545,2))</f>
        <v>2</v>
      </c>
      <c r="K546" s="108">
        <f>IF(HL!D545="","",HYPERLINK(HL!D545,3))</f>
        <v>3</v>
      </c>
      <c r="L546" s="108" t="str">
        <f>IF(HL!E545="","",HYPERLINK(HL!E545,4))</f>
        <v/>
      </c>
      <c r="M546" s="108" t="str">
        <f>IF(HL!F545="","",HYPERLINK(HL!F545,5))</f>
        <v/>
      </c>
      <c r="N546" s="108" t="str">
        <f>IF(HL!G545="","",HYPERLINK(HL!G545,6))</f>
        <v/>
      </c>
      <c r="O546" s="108" t="str">
        <f>IF(HL!H545="","",HYPERLINK(HL!H545,7))</f>
        <v/>
      </c>
      <c r="P546" s="108" t="str">
        <f>IF(HL!I545="","",HYPERLINK(HL!I545,8))</f>
        <v/>
      </c>
      <c r="Q546" s="108" t="str">
        <f>IF(HL!J545="","",HYPERLINK(HL!J545,9))</f>
        <v/>
      </c>
      <c r="R546" s="108" t="str">
        <f>IF(HL!K545="","",HYPERLINK(HL!K545,10))</f>
        <v/>
      </c>
      <c r="S546" s="108" t="str">
        <f>IF(HL!L545="","",HYPERLINK(HL!L545,11))</f>
        <v/>
      </c>
      <c r="T546" s="108" t="str">
        <f>IF(HL!M545="","",HYPERLINK(HL!M545,12))</f>
        <v/>
      </c>
      <c r="U546" s="108" t="str">
        <f>IF(HL!N545="","",HYPERLINK(HL!N545,13))</f>
        <v/>
      </c>
      <c r="V546" s="84" t="str">
        <f>IF(HL!O545="","",HYPERLINK(HL!O545,14))</f>
        <v/>
      </c>
      <c r="W546" s="1" t="s">
        <v>11737</v>
      </c>
      <c r="X546" s="163">
        <v>39318</v>
      </c>
      <c r="Y546" s="164">
        <v>39588</v>
      </c>
      <c r="Z546" s="1" t="str">
        <f t="shared" si="16"/>
        <v>2008</v>
      </c>
      <c r="AA546" s="1">
        <f t="shared" si="17"/>
        <v>8</v>
      </c>
      <c r="AB546" s="1"/>
      <c r="AC546" s="1"/>
      <c r="AD546" s="1"/>
      <c r="AE546" s="23" t="s">
        <v>820</v>
      </c>
      <c r="AF546" s="1"/>
      <c r="AG546" s="1"/>
      <c r="AH546" s="1"/>
      <c r="AI546" s="1"/>
      <c r="AJ546" s="1"/>
      <c r="AK546" s="1"/>
      <c r="AL546" s="35" t="s">
        <v>215</v>
      </c>
      <c r="AM546" s="23"/>
      <c r="AN546" s="23" t="s">
        <v>820</v>
      </c>
      <c r="AO546" s="1" t="s">
        <v>26</v>
      </c>
      <c r="AP546" s="1"/>
      <c r="AQ546" s="1"/>
      <c r="AR546" s="269"/>
      <c r="AS546" s="270"/>
      <c r="AT546" s="271"/>
      <c r="AU546" s="271"/>
      <c r="AV546" s="1" t="s">
        <v>10</v>
      </c>
      <c r="AW546" s="1"/>
      <c r="AX546" s="1"/>
      <c r="AY546" s="1"/>
      <c r="AZ546" s="1"/>
      <c r="BA546" s="1"/>
    </row>
    <row r="547" spans="1:53" ht="70.25" customHeight="1">
      <c r="A547" s="21">
        <v>543</v>
      </c>
      <c r="B547" s="35" t="s">
        <v>3279</v>
      </c>
      <c r="C547" s="35" t="s">
        <v>3280</v>
      </c>
      <c r="D547" s="80">
        <v>639</v>
      </c>
      <c r="E547" s="115" t="s">
        <v>2224</v>
      </c>
      <c r="F547" s="63" t="s">
        <v>832</v>
      </c>
      <c r="G547" s="1" t="s">
        <v>1183</v>
      </c>
      <c r="H547" s="1" t="s">
        <v>20</v>
      </c>
      <c r="I547" s="109" t="str">
        <f>IF(HL!B546="","",HYPERLINK(HL!B546,"表示"))</f>
        <v>表示</v>
      </c>
      <c r="J547" s="108" t="str">
        <f>IF(HL!C546="","",HYPERLINK(HL!C546,2))</f>
        <v/>
      </c>
      <c r="K547" s="108" t="str">
        <f>IF(HL!D546="","",HYPERLINK(HL!D546,3))</f>
        <v/>
      </c>
      <c r="L547" s="108" t="str">
        <f>IF(HL!E546="","",HYPERLINK(HL!E546,4))</f>
        <v/>
      </c>
      <c r="M547" s="108" t="str">
        <f>IF(HL!F546="","",HYPERLINK(HL!F546,5))</f>
        <v/>
      </c>
      <c r="N547" s="108" t="str">
        <f>IF(HL!G546="","",HYPERLINK(HL!G546,6))</f>
        <v/>
      </c>
      <c r="O547" s="108" t="str">
        <f>IF(HL!H546="","",HYPERLINK(HL!H546,7))</f>
        <v/>
      </c>
      <c r="P547" s="108" t="str">
        <f>IF(HL!I546="","",HYPERLINK(HL!I546,8))</f>
        <v/>
      </c>
      <c r="Q547" s="108" t="str">
        <f>IF(HL!J546="","",HYPERLINK(HL!J546,9))</f>
        <v/>
      </c>
      <c r="R547" s="108" t="str">
        <f>IF(HL!K546="","",HYPERLINK(HL!K546,10))</f>
        <v/>
      </c>
      <c r="S547" s="108" t="str">
        <f>IF(HL!L546="","",HYPERLINK(HL!L546,11))</f>
        <v/>
      </c>
      <c r="T547" s="108" t="str">
        <f>IF(HL!M546="","",HYPERLINK(HL!M546,12))</f>
        <v/>
      </c>
      <c r="U547" s="108" t="str">
        <f>IF(HL!N546="","",HYPERLINK(HL!N546,13))</f>
        <v/>
      </c>
      <c r="V547" s="84" t="str">
        <f>IF(HL!O546="","",HYPERLINK(HL!O546,14))</f>
        <v/>
      </c>
      <c r="W547" s="1" t="s">
        <v>11737</v>
      </c>
      <c r="X547" s="163">
        <v>39276</v>
      </c>
      <c r="Y547" s="164">
        <v>39605</v>
      </c>
      <c r="Z547" s="1" t="str">
        <f t="shared" si="16"/>
        <v>2008</v>
      </c>
      <c r="AA547" s="1">
        <f t="shared" si="17"/>
        <v>10</v>
      </c>
      <c r="AB547" s="1"/>
      <c r="AC547" s="23"/>
      <c r="AD547" s="23"/>
      <c r="AE547" s="23"/>
      <c r="AF547" s="23"/>
      <c r="AG547" s="23" t="s">
        <v>820</v>
      </c>
      <c r="AH547" s="1"/>
      <c r="AI547" s="1" t="s">
        <v>10</v>
      </c>
      <c r="AJ547" s="23"/>
      <c r="AK547" s="23"/>
      <c r="AL547" s="35" t="s">
        <v>505</v>
      </c>
      <c r="AM547" s="23"/>
      <c r="AN547" s="23" t="s">
        <v>820</v>
      </c>
      <c r="AO547" s="23" t="s">
        <v>855</v>
      </c>
      <c r="AP547" s="23"/>
      <c r="AQ547" s="23" t="s">
        <v>172</v>
      </c>
      <c r="AR547" s="269"/>
      <c r="AS547" s="270"/>
      <c r="AT547" s="269"/>
      <c r="AU547" s="269"/>
      <c r="AV547" s="1" t="s">
        <v>1832</v>
      </c>
      <c r="AW547" s="1"/>
      <c r="AX547" s="1"/>
      <c r="AY547" s="1"/>
      <c r="AZ547" s="1"/>
      <c r="BA547" s="1"/>
    </row>
    <row r="548" spans="1:53" ht="70.25" customHeight="1">
      <c r="A548" s="21">
        <v>544</v>
      </c>
      <c r="B548" s="35" t="s">
        <v>408</v>
      </c>
      <c r="C548" s="35" t="s">
        <v>3281</v>
      </c>
      <c r="D548" s="88">
        <v>625</v>
      </c>
      <c r="E548" s="115" t="s">
        <v>1594</v>
      </c>
      <c r="F548" s="89" t="s">
        <v>4333</v>
      </c>
      <c r="G548" s="1" t="s">
        <v>1182</v>
      </c>
      <c r="H548" s="1" t="s">
        <v>419</v>
      </c>
      <c r="I548" s="109" t="str">
        <f>IF(HL!B547="","",HYPERLINK(HL!B547,"表示"))</f>
        <v>表示</v>
      </c>
      <c r="J548" s="108" t="str">
        <f>IF(HL!C547="","",HYPERLINK(HL!C547,2))</f>
        <v/>
      </c>
      <c r="K548" s="108" t="str">
        <f>IF(HL!D547="","",HYPERLINK(HL!D547,3))</f>
        <v/>
      </c>
      <c r="L548" s="108" t="str">
        <f>IF(HL!E547="","",HYPERLINK(HL!E547,4))</f>
        <v/>
      </c>
      <c r="M548" s="108" t="str">
        <f>IF(HL!F547="","",HYPERLINK(HL!F547,5))</f>
        <v/>
      </c>
      <c r="N548" s="108" t="str">
        <f>IF(HL!G547="","",HYPERLINK(HL!G547,6))</f>
        <v/>
      </c>
      <c r="O548" s="108" t="str">
        <f>IF(HL!H547="","",HYPERLINK(HL!H547,7))</f>
        <v/>
      </c>
      <c r="P548" s="108" t="str">
        <f>IF(HL!I547="","",HYPERLINK(HL!I547,8))</f>
        <v/>
      </c>
      <c r="Q548" s="108" t="str">
        <f>IF(HL!J547="","",HYPERLINK(HL!J547,9))</f>
        <v/>
      </c>
      <c r="R548" s="108" t="str">
        <f>IF(HL!K547="","",HYPERLINK(HL!K547,10))</f>
        <v/>
      </c>
      <c r="S548" s="108" t="str">
        <f>IF(HL!L547="","",HYPERLINK(HL!L547,11))</f>
        <v/>
      </c>
      <c r="T548" s="108" t="str">
        <f>IF(HL!M547="","",HYPERLINK(HL!M547,12))</f>
        <v/>
      </c>
      <c r="U548" s="108" t="str">
        <f>IF(HL!N547="","",HYPERLINK(HL!N547,13))</f>
        <v/>
      </c>
      <c r="V548" s="84" t="str">
        <f>IF(HL!O547="","",HYPERLINK(HL!O547,14))</f>
        <v/>
      </c>
      <c r="W548" s="81" t="str">
        <f>IF(HL!P547="","－",HYPERLINK(HL!P547,"表示"))</f>
        <v>表示</v>
      </c>
      <c r="X548" s="163">
        <v>39519</v>
      </c>
      <c r="Y548" s="164">
        <v>39623</v>
      </c>
      <c r="Z548" s="1" t="str">
        <f t="shared" si="16"/>
        <v>2008</v>
      </c>
      <c r="AA548" s="1">
        <f t="shared" si="17"/>
        <v>3</v>
      </c>
      <c r="AB548" s="23" t="s">
        <v>820</v>
      </c>
      <c r="AC548" s="23"/>
      <c r="AD548" s="23"/>
      <c r="AE548" s="23"/>
      <c r="AF548" s="23"/>
      <c r="AG548" s="23"/>
      <c r="AH548" s="23"/>
      <c r="AI548" s="23"/>
      <c r="AJ548" s="23"/>
      <c r="AK548" s="23"/>
      <c r="AL548" s="35" t="s">
        <v>223</v>
      </c>
      <c r="AM548" s="23"/>
      <c r="AN548" s="23" t="s">
        <v>820</v>
      </c>
      <c r="AO548" s="23" t="s">
        <v>5650</v>
      </c>
      <c r="AP548" s="23"/>
      <c r="AQ548" s="23"/>
      <c r="AR548" s="269"/>
      <c r="AS548" s="270"/>
      <c r="AT548" s="269"/>
      <c r="AU548" s="269"/>
      <c r="AV548" s="1" t="s">
        <v>301</v>
      </c>
      <c r="AW548" s="1"/>
      <c r="AX548" s="1"/>
      <c r="AY548" s="1"/>
      <c r="AZ548" s="1"/>
      <c r="BA548" s="1"/>
    </row>
    <row r="549" spans="1:53" ht="70.25" customHeight="1">
      <c r="A549" s="21">
        <v>545</v>
      </c>
      <c r="B549" s="35" t="s">
        <v>3282</v>
      </c>
      <c r="C549" s="35" t="s">
        <v>409</v>
      </c>
      <c r="D549" s="184">
        <v>239</v>
      </c>
      <c r="E549" s="115" t="s">
        <v>2150</v>
      </c>
      <c r="F549" s="79" t="s">
        <v>4349</v>
      </c>
      <c r="G549" s="1" t="s">
        <v>1182</v>
      </c>
      <c r="H549" s="23" t="s">
        <v>132</v>
      </c>
      <c r="I549" s="109" t="str">
        <f>IF(HL!B548="","",HYPERLINK(HL!B548,"表示"))</f>
        <v>表示</v>
      </c>
      <c r="J549" s="108" t="str">
        <f>IF(HL!C548="","",HYPERLINK(HL!C548,2))</f>
        <v/>
      </c>
      <c r="K549" s="108" t="str">
        <f>IF(HL!D548="","",HYPERLINK(HL!D548,3))</f>
        <v/>
      </c>
      <c r="L549" s="108" t="str">
        <f>IF(HL!E548="","",HYPERLINK(HL!E548,4))</f>
        <v/>
      </c>
      <c r="M549" s="108" t="str">
        <f>IF(HL!F548="","",HYPERLINK(HL!F548,5))</f>
        <v/>
      </c>
      <c r="N549" s="108" t="str">
        <f>IF(HL!G548="","",HYPERLINK(HL!G548,6))</f>
        <v/>
      </c>
      <c r="O549" s="108" t="str">
        <f>IF(HL!H548="","",HYPERLINK(HL!H548,7))</f>
        <v/>
      </c>
      <c r="P549" s="108" t="str">
        <f>IF(HL!I548="","",HYPERLINK(HL!I548,8))</f>
        <v/>
      </c>
      <c r="Q549" s="108" t="str">
        <f>IF(HL!J548="","",HYPERLINK(HL!J548,9))</f>
        <v/>
      </c>
      <c r="R549" s="108" t="str">
        <f>IF(HL!K548="","",HYPERLINK(HL!K548,10))</f>
        <v/>
      </c>
      <c r="S549" s="108" t="str">
        <f>IF(HL!L548="","",HYPERLINK(HL!L548,11))</f>
        <v/>
      </c>
      <c r="T549" s="108" t="str">
        <f>IF(HL!M548="","",HYPERLINK(HL!M548,12))</f>
        <v/>
      </c>
      <c r="U549" s="108" t="str">
        <f>IF(HL!N548="","",HYPERLINK(HL!N548,13))</f>
        <v/>
      </c>
      <c r="V549" s="84" t="str">
        <f>IF(HL!O548="","",HYPERLINK(HL!O548,14))</f>
        <v/>
      </c>
      <c r="W549" s="81" t="str">
        <f>IF(HL!P548="","－",HYPERLINK(HL!P548,"表示"))</f>
        <v>表示</v>
      </c>
      <c r="X549" s="163">
        <v>38744</v>
      </c>
      <c r="Y549" s="164">
        <v>39645</v>
      </c>
      <c r="Z549" s="1" t="str">
        <f t="shared" si="16"/>
        <v>2008</v>
      </c>
      <c r="AA549" s="1">
        <f t="shared" si="17"/>
        <v>29</v>
      </c>
      <c r="AB549" s="23"/>
      <c r="AC549" s="23"/>
      <c r="AD549" s="23"/>
      <c r="AE549" s="23" t="s">
        <v>820</v>
      </c>
      <c r="AF549" s="23"/>
      <c r="AG549" s="23" t="s">
        <v>820</v>
      </c>
      <c r="AH549" s="23"/>
      <c r="AI549" s="23"/>
      <c r="AJ549" s="23"/>
      <c r="AK549" s="23"/>
      <c r="AL549" s="35" t="s">
        <v>514</v>
      </c>
      <c r="AM549" s="23" t="s">
        <v>820</v>
      </c>
      <c r="AN549" s="23"/>
      <c r="AO549" s="1" t="s">
        <v>551</v>
      </c>
      <c r="AP549" s="1"/>
      <c r="AQ549" s="1"/>
      <c r="AR549" s="269"/>
      <c r="AS549" s="270"/>
      <c r="AT549" s="274"/>
      <c r="AU549" s="274"/>
      <c r="AV549" s="1"/>
      <c r="AW549" s="1"/>
      <c r="AX549" s="1" t="s">
        <v>1012</v>
      </c>
      <c r="AY549" s="1"/>
      <c r="AZ549" s="1"/>
      <c r="BA549" s="1"/>
    </row>
    <row r="550" spans="1:53" ht="70.25" customHeight="1">
      <c r="A550" s="21">
        <v>546</v>
      </c>
      <c r="B550" s="35" t="s">
        <v>3283</v>
      </c>
      <c r="C550" s="35" t="s">
        <v>411</v>
      </c>
      <c r="D550" s="184">
        <v>123</v>
      </c>
      <c r="E550" s="115" t="s">
        <v>6126</v>
      </c>
      <c r="F550" s="79" t="s">
        <v>4350</v>
      </c>
      <c r="G550" s="1" t="s">
        <v>1182</v>
      </c>
      <c r="H550" s="1" t="s">
        <v>145</v>
      </c>
      <c r="I550" s="109" t="str">
        <f>IF(HL!B549="","",HYPERLINK(HL!B549,"表示"))</f>
        <v>表示</v>
      </c>
      <c r="J550" s="108" t="str">
        <f>IF(HL!C549="","",HYPERLINK(HL!C549,2))</f>
        <v/>
      </c>
      <c r="K550" s="108" t="str">
        <f>IF(HL!D549="","",HYPERLINK(HL!D549,3))</f>
        <v/>
      </c>
      <c r="L550" s="108" t="str">
        <f>IF(HL!E549="","",HYPERLINK(HL!E549,4))</f>
        <v/>
      </c>
      <c r="M550" s="108" t="str">
        <f>IF(HL!F549="","",HYPERLINK(HL!F549,5))</f>
        <v/>
      </c>
      <c r="N550" s="108" t="str">
        <f>IF(HL!G549="","",HYPERLINK(HL!G549,6))</f>
        <v/>
      </c>
      <c r="O550" s="108" t="str">
        <f>IF(HL!H549="","",HYPERLINK(HL!H549,7))</f>
        <v/>
      </c>
      <c r="P550" s="108" t="str">
        <f>IF(HL!I549="","",HYPERLINK(HL!I549,8))</f>
        <v/>
      </c>
      <c r="Q550" s="108" t="str">
        <f>IF(HL!J549="","",HYPERLINK(HL!J549,9))</f>
        <v/>
      </c>
      <c r="R550" s="108" t="str">
        <f>IF(HL!K549="","",HYPERLINK(HL!K549,10))</f>
        <v/>
      </c>
      <c r="S550" s="108" t="str">
        <f>IF(HL!L549="","",HYPERLINK(HL!L549,11))</f>
        <v/>
      </c>
      <c r="T550" s="108" t="str">
        <f>IF(HL!M549="","",HYPERLINK(HL!M549,12))</f>
        <v/>
      </c>
      <c r="U550" s="108" t="str">
        <f>IF(HL!N549="","",HYPERLINK(HL!N549,13))</f>
        <v/>
      </c>
      <c r="V550" s="84" t="str">
        <f>IF(HL!O549="","",HYPERLINK(HL!O549,14))</f>
        <v/>
      </c>
      <c r="W550" s="81" t="str">
        <f>IF(HL!P549="","－",HYPERLINK(HL!P549,"表示"))</f>
        <v>表示</v>
      </c>
      <c r="X550" s="163">
        <v>38814</v>
      </c>
      <c r="Y550" s="164">
        <v>39645</v>
      </c>
      <c r="Z550" s="1" t="str">
        <f t="shared" si="16"/>
        <v>2008</v>
      </c>
      <c r="AA550" s="1">
        <f t="shared" si="17"/>
        <v>27</v>
      </c>
      <c r="AB550" s="23"/>
      <c r="AC550" s="23" t="s">
        <v>820</v>
      </c>
      <c r="AD550" s="23"/>
      <c r="AE550" s="23"/>
      <c r="AF550" s="23"/>
      <c r="AG550" s="23"/>
      <c r="AH550" s="23"/>
      <c r="AI550" s="23"/>
      <c r="AJ550" s="23"/>
      <c r="AK550" s="23"/>
      <c r="AL550" s="35" t="s">
        <v>410</v>
      </c>
      <c r="AM550" s="23" t="s">
        <v>820</v>
      </c>
      <c r="AN550" s="23"/>
      <c r="AO550" s="1" t="s">
        <v>551</v>
      </c>
      <c r="AP550" s="1"/>
      <c r="AQ550" s="1"/>
      <c r="AR550" s="269"/>
      <c r="AS550" s="270"/>
      <c r="AT550" s="274"/>
      <c r="AU550" s="274"/>
      <c r="AV550" s="1"/>
      <c r="AW550" s="1"/>
      <c r="AX550" s="1"/>
      <c r="AY550" s="1" t="s">
        <v>1833</v>
      </c>
      <c r="AZ550" s="1"/>
      <c r="BA550" s="1"/>
    </row>
    <row r="551" spans="1:53" ht="70.25" customHeight="1">
      <c r="A551" s="21">
        <v>547</v>
      </c>
      <c r="B551" s="35" t="s">
        <v>3284</v>
      </c>
      <c r="C551" s="35" t="s">
        <v>412</v>
      </c>
      <c r="D551" s="88">
        <v>131</v>
      </c>
      <c r="E551" s="115" t="s">
        <v>2141</v>
      </c>
      <c r="F551" s="89" t="s">
        <v>4754</v>
      </c>
      <c r="G551" s="1" t="s">
        <v>1182</v>
      </c>
      <c r="H551" s="1" t="s">
        <v>355</v>
      </c>
      <c r="I551" s="109" t="str">
        <f>IF(HL!B550="","",HYPERLINK(HL!B550,"表示"))</f>
        <v>表示</v>
      </c>
      <c r="J551" s="108" t="str">
        <f>IF(HL!C550="","",HYPERLINK(HL!C550,2))</f>
        <v/>
      </c>
      <c r="K551" s="108" t="str">
        <f>IF(HL!D550="","",HYPERLINK(HL!D550,3))</f>
        <v/>
      </c>
      <c r="L551" s="108" t="str">
        <f>IF(HL!E550="","",HYPERLINK(HL!E550,4))</f>
        <v/>
      </c>
      <c r="M551" s="108" t="str">
        <f>IF(HL!F550="","",HYPERLINK(HL!F550,5))</f>
        <v/>
      </c>
      <c r="N551" s="108" t="str">
        <f>IF(HL!G550="","",HYPERLINK(HL!G550,6))</f>
        <v/>
      </c>
      <c r="O551" s="108" t="str">
        <f>IF(HL!H550="","",HYPERLINK(HL!H550,7))</f>
        <v/>
      </c>
      <c r="P551" s="108" t="str">
        <f>IF(HL!I550="","",HYPERLINK(HL!I550,8))</f>
        <v/>
      </c>
      <c r="Q551" s="108" t="str">
        <f>IF(HL!J550="","",HYPERLINK(HL!J550,9))</f>
        <v/>
      </c>
      <c r="R551" s="108" t="str">
        <f>IF(HL!K550="","",HYPERLINK(HL!K550,10))</f>
        <v/>
      </c>
      <c r="S551" s="108" t="str">
        <f>IF(HL!L550="","",HYPERLINK(HL!L550,11))</f>
        <v/>
      </c>
      <c r="T551" s="108" t="str">
        <f>IF(HL!M550="","",HYPERLINK(HL!M550,12))</f>
        <v/>
      </c>
      <c r="U551" s="108" t="str">
        <f>IF(HL!N550="","",HYPERLINK(HL!N550,13))</f>
        <v/>
      </c>
      <c r="V551" s="84" t="str">
        <f>IF(HL!O550="","",HYPERLINK(HL!O550,14))</f>
        <v/>
      </c>
      <c r="W551" s="81" t="str">
        <f>IF(HL!P550="","－",HYPERLINK(HL!P550,"表示"))</f>
        <v>表示</v>
      </c>
      <c r="X551" s="163">
        <v>39171</v>
      </c>
      <c r="Y551" s="164">
        <v>39645</v>
      </c>
      <c r="Z551" s="1" t="str">
        <f t="shared" si="16"/>
        <v>2008</v>
      </c>
      <c r="AA551" s="1">
        <f t="shared" si="17"/>
        <v>15</v>
      </c>
      <c r="AB551" s="23" t="s">
        <v>820</v>
      </c>
      <c r="AC551" s="23"/>
      <c r="AD551" s="23"/>
      <c r="AE551" s="23"/>
      <c r="AF551" s="23"/>
      <c r="AG551" s="23"/>
      <c r="AH551" s="23"/>
      <c r="AI551" s="23"/>
      <c r="AJ551" s="23"/>
      <c r="AK551" s="23"/>
      <c r="AL551" s="35" t="s">
        <v>507</v>
      </c>
      <c r="AM551" s="23"/>
      <c r="AN551" s="23" t="s">
        <v>820</v>
      </c>
      <c r="AO551" s="1" t="s">
        <v>8</v>
      </c>
      <c r="AP551" s="1"/>
      <c r="AQ551" s="1"/>
      <c r="AR551" s="269"/>
      <c r="AS551" s="270"/>
      <c r="AT551" s="271"/>
      <c r="AU551" s="271"/>
      <c r="AV551" s="1" t="s">
        <v>647</v>
      </c>
      <c r="AW551" s="1"/>
      <c r="AX551" s="1"/>
      <c r="AY551" s="1"/>
      <c r="AZ551" s="1"/>
      <c r="BA551" s="1"/>
    </row>
    <row r="552" spans="1:53" ht="122.25" customHeight="1">
      <c r="A552" s="21">
        <v>548</v>
      </c>
      <c r="B552" s="35" t="s">
        <v>3285</v>
      </c>
      <c r="C552" s="35" t="s">
        <v>3286</v>
      </c>
      <c r="D552" s="80">
        <v>613</v>
      </c>
      <c r="E552" s="115" t="s">
        <v>2201</v>
      </c>
      <c r="F552" s="79" t="s">
        <v>4351</v>
      </c>
      <c r="G552" s="1" t="s">
        <v>1182</v>
      </c>
      <c r="H552" s="1" t="s">
        <v>667</v>
      </c>
      <c r="I552" s="109" t="str">
        <f>IF(HL!B551="","",HYPERLINK(HL!B551,"表示"))</f>
        <v>表示</v>
      </c>
      <c r="J552" s="108" t="str">
        <f>IF(HL!C551="","",HYPERLINK(HL!C551,2))</f>
        <v/>
      </c>
      <c r="K552" s="108" t="str">
        <f>IF(HL!D551="","",HYPERLINK(HL!D551,3))</f>
        <v/>
      </c>
      <c r="L552" s="108" t="str">
        <f>IF(HL!E551="","",HYPERLINK(HL!E551,4))</f>
        <v/>
      </c>
      <c r="M552" s="108" t="str">
        <f>IF(HL!F551="","",HYPERLINK(HL!F551,5))</f>
        <v/>
      </c>
      <c r="N552" s="108" t="str">
        <f>IF(HL!G551="","",HYPERLINK(HL!G551,6))</f>
        <v/>
      </c>
      <c r="O552" s="108" t="str">
        <f>IF(HL!H551="","",HYPERLINK(HL!H551,7))</f>
        <v/>
      </c>
      <c r="P552" s="108" t="str">
        <f>IF(HL!I551="","",HYPERLINK(HL!I551,8))</f>
        <v/>
      </c>
      <c r="Q552" s="108" t="str">
        <f>IF(HL!J551="","",HYPERLINK(HL!J551,9))</f>
        <v/>
      </c>
      <c r="R552" s="108" t="str">
        <f>IF(HL!K551="","",HYPERLINK(HL!K551,10))</f>
        <v/>
      </c>
      <c r="S552" s="108" t="str">
        <f>IF(HL!L551="","",HYPERLINK(HL!L551,11))</f>
        <v/>
      </c>
      <c r="T552" s="108" t="str">
        <f>IF(HL!M551="","",HYPERLINK(HL!M551,12))</f>
        <v/>
      </c>
      <c r="U552" s="108" t="str">
        <f>IF(HL!N551="","",HYPERLINK(HL!N551,13))</f>
        <v/>
      </c>
      <c r="V552" s="84" t="str">
        <f>IF(HL!O551="","",HYPERLINK(HL!O551,14))</f>
        <v/>
      </c>
      <c r="W552" s="81" t="str">
        <f>IF(HL!P551="","－",HYPERLINK(HL!P551,"表示"))</f>
        <v>表示</v>
      </c>
      <c r="X552" s="163">
        <v>39211</v>
      </c>
      <c r="Y552" s="164">
        <v>39645</v>
      </c>
      <c r="Z552" s="1" t="str">
        <f t="shared" si="16"/>
        <v>2008</v>
      </c>
      <c r="AA552" s="1">
        <f t="shared" si="17"/>
        <v>14</v>
      </c>
      <c r="AB552" s="23"/>
      <c r="AC552" s="23" t="s">
        <v>820</v>
      </c>
      <c r="AD552" s="23"/>
      <c r="AE552" s="23"/>
      <c r="AF552" s="23"/>
      <c r="AG552" s="23"/>
      <c r="AH552" s="23"/>
      <c r="AI552" s="23"/>
      <c r="AJ552" s="23"/>
      <c r="AK552" s="23"/>
      <c r="AL552" s="35" t="s">
        <v>413</v>
      </c>
      <c r="AM552" s="23" t="s">
        <v>820</v>
      </c>
      <c r="AN552" s="23"/>
      <c r="AO552" s="1" t="s">
        <v>551</v>
      </c>
      <c r="AP552" s="1"/>
      <c r="AQ552" s="1" t="s">
        <v>172</v>
      </c>
      <c r="AR552" s="269"/>
      <c r="AS552" s="270"/>
      <c r="AT552" s="271"/>
      <c r="AU552" s="271"/>
      <c r="AV552" s="1"/>
      <c r="AW552" s="1" t="s">
        <v>494</v>
      </c>
      <c r="AX552" s="1"/>
      <c r="AY552" s="1"/>
      <c r="AZ552" s="1"/>
      <c r="BA552" s="1"/>
    </row>
    <row r="553" spans="1:53" ht="70.25" customHeight="1">
      <c r="A553" s="21">
        <v>549</v>
      </c>
      <c r="B553" s="35" t="s">
        <v>3287</v>
      </c>
      <c r="C553" s="35" t="s">
        <v>3288</v>
      </c>
      <c r="D553" s="88">
        <v>132</v>
      </c>
      <c r="E553" s="115" t="s">
        <v>5493</v>
      </c>
      <c r="F553" s="89" t="s">
        <v>4352</v>
      </c>
      <c r="G553" s="1" t="s">
        <v>1182</v>
      </c>
      <c r="H553" s="1" t="s">
        <v>677</v>
      </c>
      <c r="I553" s="109" t="str">
        <f>IF(HL!B552="","",HYPERLINK(HL!B552,"表示"))</f>
        <v>表示</v>
      </c>
      <c r="J553" s="108" t="str">
        <f>IF(HL!C552="","",HYPERLINK(HL!C552,2))</f>
        <v/>
      </c>
      <c r="K553" s="108" t="str">
        <f>IF(HL!D552="","",HYPERLINK(HL!D552,3))</f>
        <v/>
      </c>
      <c r="L553" s="108" t="str">
        <f>IF(HL!E552="","",HYPERLINK(HL!E552,4))</f>
        <v/>
      </c>
      <c r="M553" s="108" t="str">
        <f>IF(HL!F552="","",HYPERLINK(HL!F552,5))</f>
        <v/>
      </c>
      <c r="N553" s="108" t="str">
        <f>IF(HL!G552="","",HYPERLINK(HL!G552,6))</f>
        <v/>
      </c>
      <c r="O553" s="108" t="str">
        <f>IF(HL!H552="","",HYPERLINK(HL!H552,7))</f>
        <v/>
      </c>
      <c r="P553" s="108" t="str">
        <f>IF(HL!I552="","",HYPERLINK(HL!I552,8))</f>
        <v/>
      </c>
      <c r="Q553" s="108" t="str">
        <f>IF(HL!J552="","",HYPERLINK(HL!J552,9))</f>
        <v/>
      </c>
      <c r="R553" s="108" t="str">
        <f>IF(HL!K552="","",HYPERLINK(HL!K552,10))</f>
        <v/>
      </c>
      <c r="S553" s="108" t="str">
        <f>IF(HL!L552="","",HYPERLINK(HL!L552,11))</f>
        <v/>
      </c>
      <c r="T553" s="108" t="str">
        <f>IF(HL!M552="","",HYPERLINK(HL!M552,12))</f>
        <v/>
      </c>
      <c r="U553" s="108" t="str">
        <f>IF(HL!N552="","",HYPERLINK(HL!N552,13))</f>
        <v/>
      </c>
      <c r="V553" s="84" t="str">
        <f>IF(HL!O552="","",HYPERLINK(HL!O552,14))</f>
        <v/>
      </c>
      <c r="W553" s="81" t="str">
        <f>IF(HL!P552="","－",HYPERLINK(HL!P552,"表示"))</f>
        <v>表示</v>
      </c>
      <c r="X553" s="163">
        <v>38866</v>
      </c>
      <c r="Y553" s="164">
        <v>39645</v>
      </c>
      <c r="Z553" s="1" t="str">
        <f t="shared" si="16"/>
        <v>2008</v>
      </c>
      <c r="AA553" s="1">
        <f t="shared" si="17"/>
        <v>25</v>
      </c>
      <c r="AB553" s="23" t="s">
        <v>820</v>
      </c>
      <c r="AC553" s="23"/>
      <c r="AD553" s="23"/>
      <c r="AE553" s="23"/>
      <c r="AF553" s="23"/>
      <c r="AG553" s="23"/>
      <c r="AH553" s="23"/>
      <c r="AI553" s="23"/>
      <c r="AJ553" s="23"/>
      <c r="AK553" s="23"/>
      <c r="AL553" s="35" t="s">
        <v>525</v>
      </c>
      <c r="AM553" s="23"/>
      <c r="AN553" s="23" t="s">
        <v>820</v>
      </c>
      <c r="AO553" s="1" t="s">
        <v>551</v>
      </c>
      <c r="AP553" s="1"/>
      <c r="AQ553" s="1"/>
      <c r="AR553" s="269"/>
      <c r="AS553" s="270"/>
      <c r="AT553" s="271"/>
      <c r="AU553" s="271"/>
      <c r="AV553" s="1"/>
      <c r="AW553" s="1" t="s">
        <v>647</v>
      </c>
      <c r="AX553" s="1"/>
      <c r="AY553" s="1"/>
      <c r="AZ553" s="1"/>
      <c r="BA553" s="1"/>
    </row>
    <row r="554" spans="1:53" ht="70.25" customHeight="1">
      <c r="A554" s="21">
        <v>550</v>
      </c>
      <c r="B554" s="35" t="s">
        <v>3289</v>
      </c>
      <c r="C554" s="35" t="s">
        <v>3290</v>
      </c>
      <c r="D554" s="180">
        <v>399</v>
      </c>
      <c r="E554" s="115" t="s">
        <v>1878</v>
      </c>
      <c r="F554" s="79" t="s">
        <v>4353</v>
      </c>
      <c r="G554" s="1" t="s">
        <v>1182</v>
      </c>
      <c r="H554" s="23" t="s">
        <v>132</v>
      </c>
      <c r="I554" s="109" t="str">
        <f>IF(HL!B553="","",HYPERLINK(HL!B553,"表示"))</f>
        <v>表示</v>
      </c>
      <c r="J554" s="108">
        <f>IF(HL!C553="","",HYPERLINK(HL!C553,2))</f>
        <v>2</v>
      </c>
      <c r="K554" s="108" t="str">
        <f>IF(HL!D553="","",HYPERLINK(HL!D553,3))</f>
        <v/>
      </c>
      <c r="L554" s="108" t="str">
        <f>IF(HL!E553="","",HYPERLINK(HL!E553,4))</f>
        <v/>
      </c>
      <c r="M554" s="108" t="str">
        <f>IF(HL!F553="","",HYPERLINK(HL!F553,5))</f>
        <v/>
      </c>
      <c r="N554" s="108" t="str">
        <f>IF(HL!G553="","",HYPERLINK(HL!G553,6))</f>
        <v/>
      </c>
      <c r="O554" s="108" t="str">
        <f>IF(HL!H553="","",HYPERLINK(HL!H553,7))</f>
        <v/>
      </c>
      <c r="P554" s="108" t="str">
        <f>IF(HL!I553="","",HYPERLINK(HL!I553,8))</f>
        <v/>
      </c>
      <c r="Q554" s="108" t="str">
        <f>IF(HL!J553="","",HYPERLINK(HL!J553,9))</f>
        <v/>
      </c>
      <c r="R554" s="108" t="str">
        <f>IF(HL!K553="","",HYPERLINK(HL!K553,10))</f>
        <v/>
      </c>
      <c r="S554" s="108" t="str">
        <f>IF(HL!L553="","",HYPERLINK(HL!L553,11))</f>
        <v/>
      </c>
      <c r="T554" s="108" t="str">
        <f>IF(HL!M553="","",HYPERLINK(HL!M553,12))</f>
        <v/>
      </c>
      <c r="U554" s="108" t="str">
        <f>IF(HL!N553="","",HYPERLINK(HL!N553,13))</f>
        <v/>
      </c>
      <c r="V554" s="84" t="str">
        <f>IF(HL!O553="","",HYPERLINK(HL!O553,14))</f>
        <v/>
      </c>
      <c r="W554" s="81" t="str">
        <f>IF(HL!P553="","－",HYPERLINK(HL!P553,"表示"))</f>
        <v>表示</v>
      </c>
      <c r="X554" s="163">
        <v>38866</v>
      </c>
      <c r="Y554" s="164">
        <v>39645</v>
      </c>
      <c r="Z554" s="1" t="str">
        <f t="shared" si="16"/>
        <v>2008</v>
      </c>
      <c r="AA554" s="1">
        <f t="shared" si="17"/>
        <v>25</v>
      </c>
      <c r="AB554" s="23"/>
      <c r="AC554" s="23"/>
      <c r="AD554" s="23"/>
      <c r="AE554" s="23"/>
      <c r="AF554" s="23" t="s">
        <v>820</v>
      </c>
      <c r="AG554" s="23"/>
      <c r="AH554" s="23"/>
      <c r="AI554" s="23"/>
      <c r="AJ554" s="23"/>
      <c r="AK554" s="23"/>
      <c r="AL554" s="35" t="s">
        <v>514</v>
      </c>
      <c r="AM554" s="23" t="s">
        <v>820</v>
      </c>
      <c r="AN554" s="23"/>
      <c r="AO554" s="1" t="s">
        <v>551</v>
      </c>
      <c r="AP554" s="1"/>
      <c r="AQ554" s="1"/>
      <c r="AR554" s="269"/>
      <c r="AS554" s="270"/>
      <c r="AT554" s="271"/>
      <c r="AU554" s="271"/>
      <c r="AV554" s="1" t="s">
        <v>1012</v>
      </c>
      <c r="AW554" s="1"/>
      <c r="AX554" s="1"/>
      <c r="AY554" s="1"/>
      <c r="AZ554" s="1"/>
      <c r="BA554" s="1"/>
    </row>
    <row r="555" spans="1:53" ht="70.25" customHeight="1">
      <c r="A555" s="21">
        <v>551</v>
      </c>
      <c r="B555" s="35" t="s">
        <v>415</v>
      </c>
      <c r="C555" s="35" t="s">
        <v>416</v>
      </c>
      <c r="D555" s="80">
        <v>269</v>
      </c>
      <c r="E555" s="115" t="s">
        <v>1596</v>
      </c>
      <c r="F555" s="79" t="s">
        <v>861</v>
      </c>
      <c r="G555" s="1" t="s">
        <v>1182</v>
      </c>
      <c r="H555" s="23" t="s">
        <v>132</v>
      </c>
      <c r="I555" s="109" t="str">
        <f>IF(HL!B554="","",HYPERLINK(HL!B554,"表示"))</f>
        <v>表示</v>
      </c>
      <c r="J555" s="108" t="str">
        <f>IF(HL!C554="","",HYPERLINK(HL!C554,2))</f>
        <v/>
      </c>
      <c r="K555" s="108" t="str">
        <f>IF(HL!D554="","",HYPERLINK(HL!D554,3))</f>
        <v/>
      </c>
      <c r="L555" s="108" t="str">
        <f>IF(HL!E554="","",HYPERLINK(HL!E554,4))</f>
        <v/>
      </c>
      <c r="M555" s="108" t="str">
        <f>IF(HL!F554="","",HYPERLINK(HL!F554,5))</f>
        <v/>
      </c>
      <c r="N555" s="108" t="str">
        <f>IF(HL!G554="","",HYPERLINK(HL!G554,6))</f>
        <v/>
      </c>
      <c r="O555" s="108" t="str">
        <f>IF(HL!H554="","",HYPERLINK(HL!H554,7))</f>
        <v/>
      </c>
      <c r="P555" s="108" t="str">
        <f>IF(HL!I554="","",HYPERLINK(HL!I554,8))</f>
        <v/>
      </c>
      <c r="Q555" s="108" t="str">
        <f>IF(HL!J554="","",HYPERLINK(HL!J554,9))</f>
        <v/>
      </c>
      <c r="R555" s="108" t="str">
        <f>IF(HL!K554="","",HYPERLINK(HL!K554,10))</f>
        <v/>
      </c>
      <c r="S555" s="108" t="str">
        <f>IF(HL!L554="","",HYPERLINK(HL!L554,11))</f>
        <v/>
      </c>
      <c r="T555" s="108" t="str">
        <f>IF(HL!M554="","",HYPERLINK(HL!M554,12))</f>
        <v/>
      </c>
      <c r="U555" s="108" t="str">
        <f>IF(HL!N554="","",HYPERLINK(HL!N554,13))</f>
        <v/>
      </c>
      <c r="V555" s="84" t="str">
        <f>IF(HL!O554="","",HYPERLINK(HL!O554,14))</f>
        <v/>
      </c>
      <c r="W555" s="81" t="str">
        <f>IF(HL!P554="","－",HYPERLINK(HL!P554,"表示"))</f>
        <v>表示</v>
      </c>
      <c r="X555" s="163">
        <v>38876</v>
      </c>
      <c r="Y555" s="164">
        <v>39645</v>
      </c>
      <c r="Z555" s="1" t="str">
        <f t="shared" si="16"/>
        <v>2008</v>
      </c>
      <c r="AA555" s="1">
        <f t="shared" si="17"/>
        <v>25</v>
      </c>
      <c r="AB555" s="23" t="s">
        <v>820</v>
      </c>
      <c r="AC555" s="23"/>
      <c r="AD555" s="23"/>
      <c r="AE555" s="23"/>
      <c r="AF555" s="23"/>
      <c r="AG555" s="23"/>
      <c r="AH555" s="23"/>
      <c r="AI555" s="23"/>
      <c r="AJ555" s="23"/>
      <c r="AK555" s="23"/>
      <c r="AL555" s="35" t="s">
        <v>414</v>
      </c>
      <c r="AM555" s="23"/>
      <c r="AN555" s="23" t="s">
        <v>820</v>
      </c>
      <c r="AO555" s="1" t="s">
        <v>551</v>
      </c>
      <c r="AP555" s="1"/>
      <c r="AQ555" s="1"/>
      <c r="AR555" s="269"/>
      <c r="AS555" s="270"/>
      <c r="AT555" s="271"/>
      <c r="AU555" s="271"/>
      <c r="AV555" s="1"/>
      <c r="AW555" s="1"/>
      <c r="AX555" s="1" t="s">
        <v>871</v>
      </c>
      <c r="AY555" s="1"/>
      <c r="AZ555" s="1"/>
      <c r="BA555" s="1"/>
    </row>
    <row r="556" spans="1:53" ht="70.25" customHeight="1">
      <c r="A556" s="21">
        <v>552</v>
      </c>
      <c r="B556" s="35" t="s">
        <v>437</v>
      </c>
      <c r="C556" s="35" t="s">
        <v>438</v>
      </c>
      <c r="D556" s="80">
        <v>219</v>
      </c>
      <c r="E556" s="115" t="s">
        <v>2165</v>
      </c>
      <c r="F556" s="79" t="s">
        <v>495</v>
      </c>
      <c r="G556" s="1" t="s">
        <v>1182</v>
      </c>
      <c r="H556" s="23" t="s">
        <v>146</v>
      </c>
      <c r="I556" s="109" t="str">
        <f>IF(HL!B555="","",HYPERLINK(HL!B555,"表示"))</f>
        <v>表示</v>
      </c>
      <c r="J556" s="108">
        <f>IF(HL!C555="","",HYPERLINK(HL!C555,2))</f>
        <v>2</v>
      </c>
      <c r="K556" s="108">
        <f>IF(HL!D555="","",HYPERLINK(HL!D555,3))</f>
        <v>3</v>
      </c>
      <c r="L556" s="108">
        <f>IF(HL!E555="","",HYPERLINK(HL!E555,4))</f>
        <v>4</v>
      </c>
      <c r="M556" s="108">
        <f>IF(HL!F555="","",HYPERLINK(HL!F555,5))</f>
        <v>5</v>
      </c>
      <c r="N556" s="108">
        <f>IF(HL!G555="","",HYPERLINK(HL!G555,6))</f>
        <v>6</v>
      </c>
      <c r="O556" s="108" t="str">
        <f>IF(HL!H555="","",HYPERLINK(HL!H555,7))</f>
        <v/>
      </c>
      <c r="P556" s="108" t="str">
        <f>IF(HL!I555="","",HYPERLINK(HL!I555,8))</f>
        <v/>
      </c>
      <c r="Q556" s="108" t="str">
        <f>IF(HL!J555="","",HYPERLINK(HL!J555,9))</f>
        <v/>
      </c>
      <c r="R556" s="108" t="str">
        <f>IF(HL!K555="","",HYPERLINK(HL!K555,10))</f>
        <v/>
      </c>
      <c r="S556" s="108" t="str">
        <f>IF(HL!L555="","",HYPERLINK(HL!L555,11))</f>
        <v/>
      </c>
      <c r="T556" s="108" t="str">
        <f>IF(HL!M555="","",HYPERLINK(HL!M555,12))</f>
        <v/>
      </c>
      <c r="U556" s="108" t="str">
        <f>IF(HL!N555="","",HYPERLINK(HL!N555,13))</f>
        <v/>
      </c>
      <c r="V556" s="84" t="str">
        <f>IF(HL!O555="","",HYPERLINK(HL!O555,14))</f>
        <v/>
      </c>
      <c r="W556" s="81" t="str">
        <f>IF(HL!P555="","－",HYPERLINK(HL!P555,"表示"))</f>
        <v>表示</v>
      </c>
      <c r="X556" s="163">
        <v>39029</v>
      </c>
      <c r="Y556" s="164">
        <v>39645</v>
      </c>
      <c r="Z556" s="1" t="str">
        <f t="shared" si="16"/>
        <v>2008</v>
      </c>
      <c r="AA556" s="1">
        <f t="shared" si="17"/>
        <v>20</v>
      </c>
      <c r="AB556" s="23" t="s">
        <v>820</v>
      </c>
      <c r="AC556" s="23"/>
      <c r="AD556" s="23"/>
      <c r="AE556" s="23"/>
      <c r="AF556" s="23"/>
      <c r="AG556" s="23"/>
      <c r="AH556" s="23"/>
      <c r="AI556" s="23"/>
      <c r="AJ556" s="23"/>
      <c r="AK556" s="23"/>
      <c r="AL556" s="35" t="s">
        <v>1245</v>
      </c>
      <c r="AM556" s="23"/>
      <c r="AN556" s="23" t="s">
        <v>820</v>
      </c>
      <c r="AO556" s="1" t="s">
        <v>8</v>
      </c>
      <c r="AP556" s="1"/>
      <c r="AQ556" s="23" t="s">
        <v>172</v>
      </c>
      <c r="AR556" s="269"/>
      <c r="AS556" s="270"/>
      <c r="AT556" s="269"/>
      <c r="AU556" s="269"/>
      <c r="AV556" s="1" t="s">
        <v>647</v>
      </c>
      <c r="AW556" s="1"/>
      <c r="AX556" s="1"/>
      <c r="AY556" s="1"/>
      <c r="AZ556" s="1"/>
      <c r="BA556" s="1"/>
    </row>
    <row r="557" spans="1:53" ht="70.25" customHeight="1">
      <c r="A557" s="21">
        <v>553</v>
      </c>
      <c r="B557" s="35" t="s">
        <v>439</v>
      </c>
      <c r="C557" s="35" t="s">
        <v>440</v>
      </c>
      <c r="D557" s="80">
        <v>249</v>
      </c>
      <c r="E557" s="115" t="s">
        <v>1597</v>
      </c>
      <c r="F557" s="79" t="s">
        <v>4354</v>
      </c>
      <c r="G557" s="1" t="s">
        <v>1182</v>
      </c>
      <c r="H557" s="1" t="s">
        <v>673</v>
      </c>
      <c r="I557" s="109" t="str">
        <f>IF(HL!B556="","",HYPERLINK(HL!B556,"表示"))</f>
        <v>表示</v>
      </c>
      <c r="J557" s="108" t="str">
        <f>IF(HL!C556="","",HYPERLINK(HL!C556,2))</f>
        <v/>
      </c>
      <c r="K557" s="108" t="str">
        <f>IF(HL!D556="","",HYPERLINK(HL!D556,3))</f>
        <v/>
      </c>
      <c r="L557" s="108" t="str">
        <f>IF(HL!E556="","",HYPERLINK(HL!E556,4))</f>
        <v/>
      </c>
      <c r="M557" s="108" t="str">
        <f>IF(HL!F556="","",HYPERLINK(HL!F556,5))</f>
        <v/>
      </c>
      <c r="N557" s="108" t="str">
        <f>IF(HL!G556="","",HYPERLINK(HL!G556,6))</f>
        <v/>
      </c>
      <c r="O557" s="108" t="str">
        <f>IF(HL!H556="","",HYPERLINK(HL!H556,7))</f>
        <v/>
      </c>
      <c r="P557" s="108" t="str">
        <f>IF(HL!I556="","",HYPERLINK(HL!I556,8))</f>
        <v/>
      </c>
      <c r="Q557" s="108" t="str">
        <f>IF(HL!J556="","",HYPERLINK(HL!J556,9))</f>
        <v/>
      </c>
      <c r="R557" s="108" t="str">
        <f>IF(HL!K556="","",HYPERLINK(HL!K556,10))</f>
        <v/>
      </c>
      <c r="S557" s="108" t="str">
        <f>IF(HL!L556="","",HYPERLINK(HL!L556,11))</f>
        <v/>
      </c>
      <c r="T557" s="108" t="str">
        <f>IF(HL!M556="","",HYPERLINK(HL!M556,12))</f>
        <v/>
      </c>
      <c r="U557" s="108" t="str">
        <f>IF(HL!N556="","",HYPERLINK(HL!N556,13))</f>
        <v/>
      </c>
      <c r="V557" s="84" t="str">
        <f>IF(HL!O556="","",HYPERLINK(HL!O556,14))</f>
        <v/>
      </c>
      <c r="W557" s="81" t="str">
        <f>IF(HL!P556="","－",HYPERLINK(HL!P556,"表示"))</f>
        <v>表示</v>
      </c>
      <c r="X557" s="163">
        <v>39077</v>
      </c>
      <c r="Y557" s="164">
        <v>39645</v>
      </c>
      <c r="Z557" s="1" t="str">
        <f t="shared" si="16"/>
        <v>2008</v>
      </c>
      <c r="AA557" s="1">
        <f t="shared" si="17"/>
        <v>18</v>
      </c>
      <c r="AB557" s="23" t="s">
        <v>820</v>
      </c>
      <c r="AC557" s="23"/>
      <c r="AD557" s="23"/>
      <c r="AE557" s="23"/>
      <c r="AF557" s="23"/>
      <c r="AG557" s="23"/>
      <c r="AH557" s="23"/>
      <c r="AI557" s="23"/>
      <c r="AJ557" s="23"/>
      <c r="AK557" s="23"/>
      <c r="AL557" s="35" t="s">
        <v>833</v>
      </c>
      <c r="AM557" s="23"/>
      <c r="AN557" s="23" t="s">
        <v>820</v>
      </c>
      <c r="AO557" s="1" t="s">
        <v>551</v>
      </c>
      <c r="AP557" s="1"/>
      <c r="AQ557" s="1"/>
      <c r="AR557" s="269"/>
      <c r="AS557" s="270"/>
      <c r="AT557" s="271"/>
      <c r="AU557" s="271"/>
      <c r="AV557" s="1" t="s">
        <v>647</v>
      </c>
      <c r="AW557" s="1"/>
      <c r="AX557" s="1"/>
      <c r="AY557" s="1"/>
      <c r="AZ557" s="1" t="s">
        <v>647</v>
      </c>
      <c r="BA557" s="1"/>
    </row>
    <row r="558" spans="1:53" ht="102.75" customHeight="1">
      <c r="A558" s="21">
        <v>554</v>
      </c>
      <c r="B558" s="35" t="s">
        <v>3291</v>
      </c>
      <c r="C558" s="35" t="s">
        <v>442</v>
      </c>
      <c r="D558" s="80">
        <v>399</v>
      </c>
      <c r="E558" s="115" t="s">
        <v>1878</v>
      </c>
      <c r="F558" s="71" t="s">
        <v>4755</v>
      </c>
      <c r="G558" s="1" t="s">
        <v>1182</v>
      </c>
      <c r="H558" s="1" t="s">
        <v>674</v>
      </c>
      <c r="I558" s="109" t="str">
        <f>IF(HL!B557="","",HYPERLINK(HL!B557,"表示"))</f>
        <v>表示</v>
      </c>
      <c r="J558" s="108">
        <f>IF(HL!C557="","",HYPERLINK(HL!C557,2))</f>
        <v>2</v>
      </c>
      <c r="K558" s="108">
        <f>IF(HL!D557="","",HYPERLINK(HL!D557,3))</f>
        <v>3</v>
      </c>
      <c r="L558" s="108" t="str">
        <f>IF(HL!E557="","",HYPERLINK(HL!E557,4))</f>
        <v/>
      </c>
      <c r="M558" s="108" t="str">
        <f>IF(HL!F557="","",HYPERLINK(HL!F557,5))</f>
        <v/>
      </c>
      <c r="N558" s="108" t="str">
        <f>IF(HL!G557="","",HYPERLINK(HL!G557,6))</f>
        <v/>
      </c>
      <c r="O558" s="108" t="str">
        <f>IF(HL!H557="","",HYPERLINK(HL!H557,7))</f>
        <v/>
      </c>
      <c r="P558" s="108" t="str">
        <f>IF(HL!I557="","",HYPERLINK(HL!I557,8))</f>
        <v/>
      </c>
      <c r="Q558" s="108" t="str">
        <f>IF(HL!J557="","",HYPERLINK(HL!J557,9))</f>
        <v/>
      </c>
      <c r="R558" s="108" t="str">
        <f>IF(HL!K557="","",HYPERLINK(HL!K557,10))</f>
        <v/>
      </c>
      <c r="S558" s="108" t="str">
        <f>IF(HL!L557="","",HYPERLINK(HL!L557,11))</f>
        <v/>
      </c>
      <c r="T558" s="108" t="str">
        <f>IF(HL!M557="","",HYPERLINK(HL!M557,12))</f>
        <v/>
      </c>
      <c r="U558" s="108" t="str">
        <f>IF(HL!N557="","",HYPERLINK(HL!N557,13))</f>
        <v/>
      </c>
      <c r="V558" s="84" t="str">
        <f>IF(HL!O557="","",HYPERLINK(HL!O557,14))</f>
        <v/>
      </c>
      <c r="W558" s="81" t="str">
        <f>IF(HL!P557="","－",HYPERLINK(HL!P557,"表示"))</f>
        <v>表示</v>
      </c>
      <c r="X558" s="163">
        <v>39169</v>
      </c>
      <c r="Y558" s="164">
        <v>39645</v>
      </c>
      <c r="Z558" s="1" t="str">
        <f t="shared" si="16"/>
        <v>2008</v>
      </c>
      <c r="AA558" s="1">
        <f t="shared" si="17"/>
        <v>15</v>
      </c>
      <c r="AB558" s="23"/>
      <c r="AC558" s="23"/>
      <c r="AD558" s="23"/>
      <c r="AE558" s="23" t="s">
        <v>820</v>
      </c>
      <c r="AF558" s="23"/>
      <c r="AG558" s="23" t="s">
        <v>820</v>
      </c>
      <c r="AH558" s="23"/>
      <c r="AI558" s="23"/>
      <c r="AJ558" s="23"/>
      <c r="AK558" s="23"/>
      <c r="AL558" s="35" t="s">
        <v>441</v>
      </c>
      <c r="AM558" s="23" t="s">
        <v>820</v>
      </c>
      <c r="AN558" s="23"/>
      <c r="AO558" s="1" t="s">
        <v>855</v>
      </c>
      <c r="AP558" s="1"/>
      <c r="AQ558" s="1"/>
      <c r="AR558" s="269"/>
      <c r="AS558" s="270"/>
      <c r="AT558" s="271"/>
      <c r="AU558" s="271"/>
      <c r="AV558" s="1" t="s">
        <v>647</v>
      </c>
      <c r="AW558" s="1"/>
      <c r="AX558" s="1"/>
      <c r="AY558" s="1"/>
      <c r="AZ558" s="1"/>
      <c r="BA558" s="1"/>
    </row>
    <row r="559" spans="1:53" ht="70.25" customHeight="1">
      <c r="A559" s="21">
        <v>555</v>
      </c>
      <c r="B559" s="35" t="s">
        <v>3223</v>
      </c>
      <c r="C559" s="35" t="s">
        <v>2994</v>
      </c>
      <c r="D559" s="80">
        <v>399</v>
      </c>
      <c r="E559" s="115" t="s">
        <v>1878</v>
      </c>
      <c r="F559" s="79" t="s">
        <v>4756</v>
      </c>
      <c r="G559" s="1" t="s">
        <v>1182</v>
      </c>
      <c r="H559" s="1" t="s">
        <v>674</v>
      </c>
      <c r="I559" s="109" t="str">
        <f>IF(HL!B558="","",HYPERLINK(HL!B558,"表示"))</f>
        <v>表示</v>
      </c>
      <c r="J559" s="108" t="str">
        <f>IF(HL!C558="","",HYPERLINK(HL!C558,2))</f>
        <v/>
      </c>
      <c r="K559" s="108" t="str">
        <f>IF(HL!D558="","",HYPERLINK(HL!D558,3))</f>
        <v/>
      </c>
      <c r="L559" s="108" t="str">
        <f>IF(HL!E558="","",HYPERLINK(HL!E558,4))</f>
        <v/>
      </c>
      <c r="M559" s="108" t="str">
        <f>IF(HL!F558="","",HYPERLINK(HL!F558,5))</f>
        <v/>
      </c>
      <c r="N559" s="108" t="str">
        <f>IF(HL!G558="","",HYPERLINK(HL!G558,6))</f>
        <v/>
      </c>
      <c r="O559" s="108" t="str">
        <f>IF(HL!H558="","",HYPERLINK(HL!H558,7))</f>
        <v/>
      </c>
      <c r="P559" s="108" t="str">
        <f>IF(HL!I558="","",HYPERLINK(HL!I558,8))</f>
        <v/>
      </c>
      <c r="Q559" s="108" t="str">
        <f>IF(HL!J558="","",HYPERLINK(HL!J558,9))</f>
        <v/>
      </c>
      <c r="R559" s="108" t="str">
        <f>IF(HL!K558="","",HYPERLINK(HL!K558,10))</f>
        <v/>
      </c>
      <c r="S559" s="108" t="str">
        <f>IF(HL!L558="","",HYPERLINK(HL!L558,11))</f>
        <v/>
      </c>
      <c r="T559" s="108" t="str">
        <f>IF(HL!M558="","",HYPERLINK(HL!M558,12))</f>
        <v/>
      </c>
      <c r="U559" s="108" t="str">
        <f>IF(HL!N558="","",HYPERLINK(HL!N558,13))</f>
        <v/>
      </c>
      <c r="V559" s="84" t="str">
        <f>IF(HL!O558="","",HYPERLINK(HL!O558,14))</f>
        <v/>
      </c>
      <c r="W559" s="81" t="str">
        <f>IF(HL!P558="","－",HYPERLINK(HL!P558,"表示"))</f>
        <v>表示</v>
      </c>
      <c r="X559" s="163">
        <v>39294</v>
      </c>
      <c r="Y559" s="164">
        <v>39645</v>
      </c>
      <c r="Z559" s="1" t="str">
        <f t="shared" si="16"/>
        <v>2008</v>
      </c>
      <c r="AA559" s="1">
        <f t="shared" si="17"/>
        <v>11</v>
      </c>
      <c r="AB559" s="23"/>
      <c r="AC559" s="23"/>
      <c r="AD559" s="23"/>
      <c r="AE559" s="23" t="s">
        <v>820</v>
      </c>
      <c r="AF559" s="23"/>
      <c r="AG559" s="23" t="s">
        <v>820</v>
      </c>
      <c r="AH559" s="23"/>
      <c r="AI559" s="23"/>
      <c r="AJ559" s="23"/>
      <c r="AK559" s="23"/>
      <c r="AL559" s="35" t="s">
        <v>2380</v>
      </c>
      <c r="AM559" s="23" t="s">
        <v>820</v>
      </c>
      <c r="AN559" s="23"/>
      <c r="AO559" s="1" t="s">
        <v>855</v>
      </c>
      <c r="AP559" s="1"/>
      <c r="AQ559" s="1"/>
      <c r="AR559" s="269"/>
      <c r="AS559" s="270"/>
      <c r="AT559" s="271"/>
      <c r="AU559" s="271"/>
      <c r="AV559" s="1" t="s">
        <v>647</v>
      </c>
      <c r="AW559" s="1"/>
      <c r="AX559" s="1"/>
      <c r="AY559" s="1"/>
      <c r="AZ559" s="1"/>
      <c r="BA559" s="1"/>
    </row>
    <row r="560" spans="1:53" ht="185.25" customHeight="1">
      <c r="A560" s="21">
        <v>556</v>
      </c>
      <c r="B560" s="35" t="s">
        <v>3292</v>
      </c>
      <c r="C560" s="35" t="s">
        <v>444</v>
      </c>
      <c r="D560" s="80">
        <v>219</v>
      </c>
      <c r="E560" s="115" t="s">
        <v>2165</v>
      </c>
      <c r="F560" s="79" t="s">
        <v>4757</v>
      </c>
      <c r="G560" s="1" t="s">
        <v>1182</v>
      </c>
      <c r="H560" s="23" t="s">
        <v>146</v>
      </c>
      <c r="I560" s="109" t="str">
        <f>IF(HL!B559="","",HYPERLINK(HL!B559,"表示"))</f>
        <v>表示</v>
      </c>
      <c r="J560" s="108" t="str">
        <f>IF(HL!C559="","",HYPERLINK(HL!C559,2))</f>
        <v/>
      </c>
      <c r="K560" s="108" t="str">
        <f>IF(HL!D559="","",HYPERLINK(HL!D559,3))</f>
        <v/>
      </c>
      <c r="L560" s="108" t="str">
        <f>IF(HL!E559="","",HYPERLINK(HL!E559,4))</f>
        <v/>
      </c>
      <c r="M560" s="108" t="str">
        <f>IF(HL!F559="","",HYPERLINK(HL!F559,5))</f>
        <v/>
      </c>
      <c r="N560" s="108" t="str">
        <f>IF(HL!G559="","",HYPERLINK(HL!G559,6))</f>
        <v/>
      </c>
      <c r="O560" s="108" t="str">
        <f>IF(HL!H559="","",HYPERLINK(HL!H559,7))</f>
        <v/>
      </c>
      <c r="P560" s="108" t="str">
        <f>IF(HL!I559="","",HYPERLINK(HL!I559,8))</f>
        <v/>
      </c>
      <c r="Q560" s="108" t="str">
        <f>IF(HL!J559="","",HYPERLINK(HL!J559,9))</f>
        <v/>
      </c>
      <c r="R560" s="108" t="str">
        <f>IF(HL!K559="","",HYPERLINK(HL!K559,10))</f>
        <v/>
      </c>
      <c r="S560" s="108" t="str">
        <f>IF(HL!L559="","",HYPERLINK(HL!L559,11))</f>
        <v/>
      </c>
      <c r="T560" s="108" t="str">
        <f>IF(HL!M559="","",HYPERLINK(HL!M559,12))</f>
        <v/>
      </c>
      <c r="U560" s="108" t="str">
        <f>IF(HL!N559="","",HYPERLINK(HL!N559,13))</f>
        <v/>
      </c>
      <c r="V560" s="84" t="str">
        <f>IF(HL!O559="","",HYPERLINK(HL!O559,14))</f>
        <v/>
      </c>
      <c r="W560" s="81" t="str">
        <f>IF(HL!P559="","－",HYPERLINK(HL!P559,"表示"))</f>
        <v>表示</v>
      </c>
      <c r="X560" s="163">
        <v>39351</v>
      </c>
      <c r="Y560" s="164">
        <v>39645</v>
      </c>
      <c r="Z560" s="1" t="str">
        <f t="shared" si="16"/>
        <v>2008</v>
      </c>
      <c r="AA560" s="1">
        <f t="shared" si="17"/>
        <v>9</v>
      </c>
      <c r="AB560" s="23"/>
      <c r="AC560" s="23"/>
      <c r="AD560" s="23"/>
      <c r="AE560" s="23" t="s">
        <v>820</v>
      </c>
      <c r="AF560" s="23"/>
      <c r="AG560" s="23" t="s">
        <v>820</v>
      </c>
      <c r="AH560" s="23"/>
      <c r="AI560" s="23"/>
      <c r="AJ560" s="23"/>
      <c r="AK560" s="23"/>
      <c r="AL560" s="35" t="s">
        <v>2423</v>
      </c>
      <c r="AM560" s="23" t="s">
        <v>820</v>
      </c>
      <c r="AN560" s="23"/>
      <c r="AO560" s="1" t="s">
        <v>8</v>
      </c>
      <c r="AP560" s="1"/>
      <c r="AQ560" s="1"/>
      <c r="AR560" s="269"/>
      <c r="AS560" s="270"/>
      <c r="AT560" s="271"/>
      <c r="AU560" s="271"/>
      <c r="AV560" s="1" t="s">
        <v>647</v>
      </c>
      <c r="AW560" s="1"/>
      <c r="AX560" s="1"/>
      <c r="AY560" s="1"/>
      <c r="AZ560" s="1"/>
      <c r="BA560" s="1"/>
    </row>
    <row r="561" spans="1:53" ht="70.25" customHeight="1">
      <c r="A561" s="21">
        <v>557</v>
      </c>
      <c r="B561" s="35" t="s">
        <v>445</v>
      </c>
      <c r="C561" s="35" t="s">
        <v>446</v>
      </c>
      <c r="D561" s="80">
        <v>639</v>
      </c>
      <c r="E561" s="115" t="s">
        <v>2224</v>
      </c>
      <c r="F561" s="79" t="s">
        <v>2351</v>
      </c>
      <c r="G561" s="1" t="s">
        <v>1182</v>
      </c>
      <c r="H561" s="1" t="s">
        <v>676</v>
      </c>
      <c r="I561" s="109" t="str">
        <f>IF(HL!B560="","",HYPERLINK(HL!B560,"表示"))</f>
        <v>表示</v>
      </c>
      <c r="J561" s="108" t="str">
        <f>IF(HL!C560="","",HYPERLINK(HL!C560,2))</f>
        <v/>
      </c>
      <c r="K561" s="108" t="str">
        <f>IF(HL!D560="","",HYPERLINK(HL!D560,3))</f>
        <v/>
      </c>
      <c r="L561" s="108" t="str">
        <f>IF(HL!E560="","",HYPERLINK(HL!E560,4))</f>
        <v/>
      </c>
      <c r="M561" s="108" t="str">
        <f>IF(HL!F560="","",HYPERLINK(HL!F560,5))</f>
        <v/>
      </c>
      <c r="N561" s="108" t="str">
        <f>IF(HL!G560="","",HYPERLINK(HL!G560,6))</f>
        <v/>
      </c>
      <c r="O561" s="108" t="str">
        <f>IF(HL!H560="","",HYPERLINK(HL!H560,7))</f>
        <v/>
      </c>
      <c r="P561" s="108" t="str">
        <f>IF(HL!I560="","",HYPERLINK(HL!I560,8))</f>
        <v/>
      </c>
      <c r="Q561" s="108" t="str">
        <f>IF(HL!J560="","",HYPERLINK(HL!J560,9))</f>
        <v/>
      </c>
      <c r="R561" s="108" t="str">
        <f>IF(HL!K560="","",HYPERLINK(HL!K560,10))</f>
        <v/>
      </c>
      <c r="S561" s="108" t="str">
        <f>IF(HL!L560="","",HYPERLINK(HL!L560,11))</f>
        <v/>
      </c>
      <c r="T561" s="108" t="str">
        <f>IF(HL!M560="","",HYPERLINK(HL!M560,12))</f>
        <v/>
      </c>
      <c r="U561" s="108" t="str">
        <f>IF(HL!N560="","",HYPERLINK(HL!N560,13))</f>
        <v/>
      </c>
      <c r="V561" s="84" t="str">
        <f>IF(HL!O560="","",HYPERLINK(HL!O560,14))</f>
        <v/>
      </c>
      <c r="W561" s="81" t="str">
        <f>IF(HL!P560="","－",HYPERLINK(HL!P560,"表示"))</f>
        <v>表示</v>
      </c>
      <c r="X561" s="163">
        <v>37544</v>
      </c>
      <c r="Y561" s="164">
        <v>39645</v>
      </c>
      <c r="Z561" s="1" t="str">
        <f t="shared" si="16"/>
        <v>2008</v>
      </c>
      <c r="AA561" s="1">
        <f t="shared" si="17"/>
        <v>69</v>
      </c>
      <c r="AB561" s="23" t="s">
        <v>820</v>
      </c>
      <c r="AC561" s="23"/>
      <c r="AD561" s="23"/>
      <c r="AE561" s="23"/>
      <c r="AF561" s="23"/>
      <c r="AG561" s="23"/>
      <c r="AH561" s="23"/>
      <c r="AI561" s="23"/>
      <c r="AJ561" s="23"/>
      <c r="AK561" s="23"/>
      <c r="AL561" s="35" t="s">
        <v>899</v>
      </c>
      <c r="AM561" s="23"/>
      <c r="AN561" s="23" t="s">
        <v>820</v>
      </c>
      <c r="AO561" s="1" t="s">
        <v>8</v>
      </c>
      <c r="AP561" s="1"/>
      <c r="AQ561" s="1"/>
      <c r="AR561" s="269"/>
      <c r="AS561" s="270"/>
      <c r="AT561" s="271"/>
      <c r="AU561" s="271"/>
      <c r="AV561" s="1"/>
      <c r="AW561" s="1" t="s">
        <v>647</v>
      </c>
      <c r="AX561" s="1"/>
      <c r="AY561" s="1"/>
      <c r="AZ561" s="1"/>
      <c r="BA561" s="1"/>
    </row>
    <row r="562" spans="1:53" ht="70.25" customHeight="1">
      <c r="A562" s="21">
        <v>558</v>
      </c>
      <c r="B562" s="35" t="s">
        <v>448</v>
      </c>
      <c r="C562" s="35" t="s">
        <v>449</v>
      </c>
      <c r="D562" s="80">
        <v>429</v>
      </c>
      <c r="E562" s="115" t="s">
        <v>1848</v>
      </c>
      <c r="F562" s="79" t="s">
        <v>4355</v>
      </c>
      <c r="G562" s="1" t="s">
        <v>1182</v>
      </c>
      <c r="H562" s="1" t="s">
        <v>669</v>
      </c>
      <c r="I562" s="109" t="str">
        <f>IF(HL!B561="","",HYPERLINK(HL!B561,"表示"))</f>
        <v>表示</v>
      </c>
      <c r="J562" s="108">
        <f>IF(HL!C561="","",HYPERLINK(HL!C561,2))</f>
        <v>2</v>
      </c>
      <c r="K562" s="108" t="str">
        <f>IF(HL!D561="","",HYPERLINK(HL!D561,3))</f>
        <v/>
      </c>
      <c r="L562" s="108" t="str">
        <f>IF(HL!E561="","",HYPERLINK(HL!E561,4))</f>
        <v/>
      </c>
      <c r="M562" s="108" t="str">
        <f>IF(HL!F561="","",HYPERLINK(HL!F561,5))</f>
        <v/>
      </c>
      <c r="N562" s="108" t="str">
        <f>IF(HL!G561="","",HYPERLINK(HL!G561,6))</f>
        <v/>
      </c>
      <c r="O562" s="108" t="str">
        <f>IF(HL!H561="","",HYPERLINK(HL!H561,7))</f>
        <v/>
      </c>
      <c r="P562" s="108" t="str">
        <f>IF(HL!I561="","",HYPERLINK(HL!I561,8))</f>
        <v/>
      </c>
      <c r="Q562" s="108" t="str">
        <f>IF(HL!J561="","",HYPERLINK(HL!J561,9))</f>
        <v/>
      </c>
      <c r="R562" s="108" t="str">
        <f>IF(HL!K561="","",HYPERLINK(HL!K561,10))</f>
        <v/>
      </c>
      <c r="S562" s="108" t="str">
        <f>IF(HL!L561="","",HYPERLINK(HL!L561,11))</f>
        <v/>
      </c>
      <c r="T562" s="108" t="str">
        <f>IF(HL!M561="","",HYPERLINK(HL!M561,12))</f>
        <v/>
      </c>
      <c r="U562" s="108" t="str">
        <f>IF(HL!N561="","",HYPERLINK(HL!N561,13))</f>
        <v/>
      </c>
      <c r="V562" s="84" t="str">
        <f>IF(HL!O561="","",HYPERLINK(HL!O561,14))</f>
        <v/>
      </c>
      <c r="W562" s="81" t="str">
        <f>IF(HL!P561="","－",HYPERLINK(HL!P561,"表示"))</f>
        <v>表示</v>
      </c>
      <c r="X562" s="163">
        <v>39113</v>
      </c>
      <c r="Y562" s="164">
        <v>39645</v>
      </c>
      <c r="Z562" s="1" t="str">
        <f t="shared" si="16"/>
        <v>2008</v>
      </c>
      <c r="AA562" s="1">
        <f t="shared" si="17"/>
        <v>17</v>
      </c>
      <c r="AB562" s="23" t="s">
        <v>820</v>
      </c>
      <c r="AC562" s="23"/>
      <c r="AD562" s="23"/>
      <c r="AE562" s="23"/>
      <c r="AF562" s="23"/>
      <c r="AG562" s="23"/>
      <c r="AH562" s="23"/>
      <c r="AI562" s="23"/>
      <c r="AJ562" s="23"/>
      <c r="AK562" s="23"/>
      <c r="AL562" s="35" t="s">
        <v>447</v>
      </c>
      <c r="AM562" s="23"/>
      <c r="AN562" s="23" t="s">
        <v>820</v>
      </c>
      <c r="AO562" s="1" t="s">
        <v>1011</v>
      </c>
      <c r="AP562" s="1"/>
      <c r="AQ562" s="1"/>
      <c r="AR562" s="269"/>
      <c r="AS562" s="270"/>
      <c r="AT562" s="271"/>
      <c r="AU562" s="271"/>
      <c r="AV562" s="1" t="s">
        <v>647</v>
      </c>
      <c r="AW562" s="1"/>
      <c r="AX562" s="1"/>
      <c r="AY562" s="1"/>
      <c r="AZ562" s="1"/>
      <c r="BA562" s="1"/>
    </row>
    <row r="563" spans="1:53" ht="89.25" customHeight="1">
      <c r="A563" s="21">
        <v>559</v>
      </c>
      <c r="B563" s="35" t="s">
        <v>450</v>
      </c>
      <c r="C563" s="35" t="s">
        <v>451</v>
      </c>
      <c r="D563" s="80">
        <v>616</v>
      </c>
      <c r="E563" s="115" t="s">
        <v>1379</v>
      </c>
      <c r="F563" s="79" t="s">
        <v>2296</v>
      </c>
      <c r="G563" s="1" t="s">
        <v>1182</v>
      </c>
      <c r="H563" s="1" t="s">
        <v>667</v>
      </c>
      <c r="I563" s="109" t="str">
        <f>IF(HL!B562="","",HYPERLINK(HL!B562,"表示"))</f>
        <v>表示</v>
      </c>
      <c r="J563" s="108">
        <f>IF(HL!C562="","",HYPERLINK(HL!C562,2))</f>
        <v>2</v>
      </c>
      <c r="K563" s="108">
        <f>IF(HL!D562="","",HYPERLINK(HL!D562,3))</f>
        <v>3</v>
      </c>
      <c r="L563" s="108">
        <f>IF(HL!E562="","",HYPERLINK(HL!E562,4))</f>
        <v>4</v>
      </c>
      <c r="M563" s="108">
        <f>IF(HL!F562="","",HYPERLINK(HL!F562,5))</f>
        <v>5</v>
      </c>
      <c r="N563" s="108" t="str">
        <f>IF(HL!G562="","",HYPERLINK(HL!G562,6))</f>
        <v/>
      </c>
      <c r="O563" s="108" t="str">
        <f>IF(HL!H562="","",HYPERLINK(HL!H562,7))</f>
        <v/>
      </c>
      <c r="P563" s="108" t="str">
        <f>IF(HL!I562="","",HYPERLINK(HL!I562,8))</f>
        <v/>
      </c>
      <c r="Q563" s="108" t="str">
        <f>IF(HL!J562="","",HYPERLINK(HL!J562,9))</f>
        <v/>
      </c>
      <c r="R563" s="108" t="str">
        <f>IF(HL!K562="","",HYPERLINK(HL!K562,10))</f>
        <v/>
      </c>
      <c r="S563" s="108" t="str">
        <f>IF(HL!L562="","",HYPERLINK(HL!L562,11))</f>
        <v/>
      </c>
      <c r="T563" s="108" t="str">
        <f>IF(HL!M562="","",HYPERLINK(HL!M562,12))</f>
        <v/>
      </c>
      <c r="U563" s="108" t="str">
        <f>IF(HL!N562="","",HYPERLINK(HL!N562,13))</f>
        <v/>
      </c>
      <c r="V563" s="84" t="str">
        <f>IF(HL!O562="","",HYPERLINK(HL!O562,14))</f>
        <v/>
      </c>
      <c r="W563" s="81" t="str">
        <f>IF(HL!P562="","－",HYPERLINK(HL!P562,"表示"))</f>
        <v>表示</v>
      </c>
      <c r="X563" s="163">
        <v>39260</v>
      </c>
      <c r="Y563" s="164">
        <v>39645</v>
      </c>
      <c r="Z563" s="1" t="str">
        <f t="shared" si="16"/>
        <v>2008</v>
      </c>
      <c r="AA563" s="1">
        <f t="shared" si="17"/>
        <v>12</v>
      </c>
      <c r="AB563" s="23" t="s">
        <v>820</v>
      </c>
      <c r="AC563" s="23"/>
      <c r="AD563" s="23"/>
      <c r="AE563" s="23"/>
      <c r="AF563" s="23"/>
      <c r="AG563" s="23"/>
      <c r="AH563" s="23"/>
      <c r="AI563" s="23"/>
      <c r="AJ563" s="23"/>
      <c r="AK563" s="23"/>
      <c r="AL563" s="35" t="s">
        <v>507</v>
      </c>
      <c r="AM563" s="23"/>
      <c r="AN563" s="23" t="s">
        <v>820</v>
      </c>
      <c r="AO563" s="1" t="s">
        <v>551</v>
      </c>
      <c r="AP563" s="1"/>
      <c r="AQ563" s="1"/>
      <c r="AR563" s="269"/>
      <c r="AS563" s="270"/>
      <c r="AT563" s="271"/>
      <c r="AU563" s="271"/>
      <c r="AV563" s="1" t="s">
        <v>871</v>
      </c>
      <c r="AW563" s="1"/>
      <c r="AX563" s="1"/>
      <c r="AY563" s="1"/>
      <c r="AZ563" s="1"/>
      <c r="BA563" s="1"/>
    </row>
    <row r="564" spans="1:53" ht="70.25" customHeight="1">
      <c r="A564" s="21">
        <v>560</v>
      </c>
      <c r="B564" s="35" t="s">
        <v>3066</v>
      </c>
      <c r="C564" s="35" t="s">
        <v>562</v>
      </c>
      <c r="D564" s="80">
        <v>424</v>
      </c>
      <c r="E564" s="115" t="s">
        <v>1592</v>
      </c>
      <c r="F564" s="63" t="s">
        <v>1010</v>
      </c>
      <c r="G564" s="1" t="s">
        <v>1183</v>
      </c>
      <c r="H564" s="1" t="s">
        <v>23</v>
      </c>
      <c r="I564" s="109" t="str">
        <f>IF(HL!B563="","",HYPERLINK(HL!B563,"表示"))</f>
        <v>表示</v>
      </c>
      <c r="J564" s="108">
        <f>IF(HL!C563="","",HYPERLINK(HL!C563,2))</f>
        <v>2</v>
      </c>
      <c r="K564" s="108" t="str">
        <f>IF(HL!D563="","",HYPERLINK(HL!D563,3))</f>
        <v/>
      </c>
      <c r="L564" s="108" t="str">
        <f>IF(HL!E563="","",HYPERLINK(HL!E563,4))</f>
        <v/>
      </c>
      <c r="M564" s="108" t="str">
        <f>IF(HL!F563="","",HYPERLINK(HL!F563,5))</f>
        <v/>
      </c>
      <c r="N564" s="108" t="str">
        <f>IF(HL!G563="","",HYPERLINK(HL!G563,6))</f>
        <v/>
      </c>
      <c r="O564" s="108" t="str">
        <f>IF(HL!H563="","",HYPERLINK(HL!H563,7))</f>
        <v/>
      </c>
      <c r="P564" s="108" t="str">
        <f>IF(HL!I563="","",HYPERLINK(HL!I563,8))</f>
        <v/>
      </c>
      <c r="Q564" s="108" t="str">
        <f>IF(HL!J563="","",HYPERLINK(HL!J563,9))</f>
        <v/>
      </c>
      <c r="R564" s="108" t="str">
        <f>IF(HL!K563="","",HYPERLINK(HL!K563,10))</f>
        <v/>
      </c>
      <c r="S564" s="108" t="str">
        <f>IF(HL!L563="","",HYPERLINK(HL!L563,11))</f>
        <v/>
      </c>
      <c r="T564" s="108" t="str">
        <f>IF(HL!M563="","",HYPERLINK(HL!M563,12))</f>
        <v/>
      </c>
      <c r="U564" s="108" t="str">
        <f>IF(HL!N563="","",HYPERLINK(HL!N563,13))</f>
        <v/>
      </c>
      <c r="V564" s="84" t="str">
        <f>IF(HL!O563="","",HYPERLINK(HL!O563,14))</f>
        <v/>
      </c>
      <c r="W564" s="1" t="s">
        <v>11737</v>
      </c>
      <c r="X564" s="163">
        <v>39141</v>
      </c>
      <c r="Y564" s="164">
        <v>39689</v>
      </c>
      <c r="Z564" s="1" t="str">
        <f t="shared" si="16"/>
        <v>2008</v>
      </c>
      <c r="AA564" s="1">
        <f t="shared" si="17"/>
        <v>18</v>
      </c>
      <c r="AB564" s="23"/>
      <c r="AC564" s="23"/>
      <c r="AD564" s="1"/>
      <c r="AE564" s="23" t="s">
        <v>820</v>
      </c>
      <c r="AF564" s="23"/>
      <c r="AG564" s="23" t="s">
        <v>820</v>
      </c>
      <c r="AH564" s="1"/>
      <c r="AI564" s="23"/>
      <c r="AJ564" s="23"/>
      <c r="AK564" s="23"/>
      <c r="AL564" s="35" t="s">
        <v>899</v>
      </c>
      <c r="AM564" s="23"/>
      <c r="AN564" s="23" t="s">
        <v>820</v>
      </c>
      <c r="AO564" s="1" t="s">
        <v>1011</v>
      </c>
      <c r="AP564" s="1"/>
      <c r="AQ564" s="1"/>
      <c r="AR564" s="269"/>
      <c r="AS564" s="270"/>
      <c r="AT564" s="271"/>
      <c r="AU564" s="271"/>
      <c r="AV564" s="1" t="s">
        <v>10</v>
      </c>
      <c r="AW564" s="1"/>
      <c r="AX564" s="1"/>
      <c r="AY564" s="1"/>
      <c r="AZ564" s="1"/>
      <c r="BA564" s="1"/>
    </row>
    <row r="565" spans="1:53" ht="329.25" customHeight="1">
      <c r="A565" s="21">
        <v>561</v>
      </c>
      <c r="B565" s="35" t="s">
        <v>3293</v>
      </c>
      <c r="C565" s="35" t="s">
        <v>906</v>
      </c>
      <c r="D565" s="80">
        <v>614</v>
      </c>
      <c r="E565" s="115" t="s">
        <v>6120</v>
      </c>
      <c r="F565" s="63" t="s">
        <v>4758</v>
      </c>
      <c r="G565" s="1" t="s">
        <v>1183</v>
      </c>
      <c r="H565" s="1" t="s">
        <v>21</v>
      </c>
      <c r="I565" s="109" t="str">
        <f>IF(HL!B564="","",HYPERLINK(HL!B564,"表示"))</f>
        <v>表示</v>
      </c>
      <c r="J565" s="108" t="str">
        <f>IF(HL!C564="","",HYPERLINK(HL!C564,2))</f>
        <v/>
      </c>
      <c r="K565" s="108" t="str">
        <f>IF(HL!D564="","",HYPERLINK(HL!D564,3))</f>
        <v/>
      </c>
      <c r="L565" s="108" t="str">
        <f>IF(HL!E564="","",HYPERLINK(HL!E564,4))</f>
        <v/>
      </c>
      <c r="M565" s="108" t="str">
        <f>IF(HL!F564="","",HYPERLINK(HL!F564,5))</f>
        <v/>
      </c>
      <c r="N565" s="108" t="str">
        <f>IF(HL!G564="","",HYPERLINK(HL!G564,6))</f>
        <v/>
      </c>
      <c r="O565" s="108" t="str">
        <f>IF(HL!H564="","",HYPERLINK(HL!H564,7))</f>
        <v/>
      </c>
      <c r="P565" s="108" t="str">
        <f>IF(HL!I564="","",HYPERLINK(HL!I564,8))</f>
        <v/>
      </c>
      <c r="Q565" s="108" t="str">
        <f>IF(HL!J564="","",HYPERLINK(HL!J564,9))</f>
        <v/>
      </c>
      <c r="R565" s="108" t="str">
        <f>IF(HL!K564="","",HYPERLINK(HL!K564,10))</f>
        <v/>
      </c>
      <c r="S565" s="108" t="str">
        <f>IF(HL!L564="","",HYPERLINK(HL!L564,11))</f>
        <v/>
      </c>
      <c r="T565" s="108" t="str">
        <f>IF(HL!M564="","",HYPERLINK(HL!M564,12))</f>
        <v/>
      </c>
      <c r="U565" s="108" t="str">
        <f>IF(HL!N564="","",HYPERLINK(HL!N564,13))</f>
        <v/>
      </c>
      <c r="V565" s="84" t="str">
        <f>IF(HL!O564="","",HYPERLINK(HL!O564,14))</f>
        <v/>
      </c>
      <c r="W565" s="1" t="s">
        <v>11737</v>
      </c>
      <c r="X565" s="163">
        <v>39416</v>
      </c>
      <c r="Y565" s="164">
        <v>39689</v>
      </c>
      <c r="Z565" s="1" t="str">
        <f t="shared" si="16"/>
        <v>2008</v>
      </c>
      <c r="AA565" s="1">
        <f t="shared" si="17"/>
        <v>8</v>
      </c>
      <c r="AB565" s="23"/>
      <c r="AC565" s="23"/>
      <c r="AD565" s="23"/>
      <c r="AE565" s="23" t="s">
        <v>820</v>
      </c>
      <c r="AF565" s="23"/>
      <c r="AG565" s="23" t="s">
        <v>820</v>
      </c>
      <c r="AH565" s="1"/>
      <c r="AI565" s="23"/>
      <c r="AJ565" s="23"/>
      <c r="AK565" s="23"/>
      <c r="AL565" s="35" t="s">
        <v>2408</v>
      </c>
      <c r="AM565" s="23" t="s">
        <v>820</v>
      </c>
      <c r="AN565" s="23"/>
      <c r="AO565" s="23" t="s">
        <v>5642</v>
      </c>
      <c r="AP565" s="23" t="s">
        <v>2812</v>
      </c>
      <c r="AQ565" s="23"/>
      <c r="AR565" s="269"/>
      <c r="AS565" s="270"/>
      <c r="AT565" s="269"/>
      <c r="AU565" s="269"/>
      <c r="AV565" s="1"/>
      <c r="AW565" s="1"/>
      <c r="AX565" s="1"/>
      <c r="AY565" s="1" t="s">
        <v>1833</v>
      </c>
      <c r="AZ565" s="1"/>
      <c r="BA565" s="1"/>
    </row>
    <row r="566" spans="1:53" customFormat="1" ht="83.25" customHeight="1">
      <c r="A566" s="21">
        <v>562</v>
      </c>
      <c r="B566" s="35" t="s">
        <v>3294</v>
      </c>
      <c r="C566" s="35" t="s">
        <v>600</v>
      </c>
      <c r="D566" s="80">
        <v>241</v>
      </c>
      <c r="E566" s="115" t="s">
        <v>5274</v>
      </c>
      <c r="F566" s="63" t="s">
        <v>4759</v>
      </c>
      <c r="G566" s="1" t="s">
        <v>1183</v>
      </c>
      <c r="H566" s="23" t="s">
        <v>24</v>
      </c>
      <c r="I566" s="109" t="str">
        <f>IF(HL!B565="","",HYPERLINK(HL!B565,"表示"))</f>
        <v>表示</v>
      </c>
      <c r="J566" s="108" t="str">
        <f>IF(HL!C565="","",HYPERLINK(HL!C565,2))</f>
        <v/>
      </c>
      <c r="K566" s="108" t="str">
        <f>IF(HL!D565="","",HYPERLINK(HL!D565,3))</f>
        <v/>
      </c>
      <c r="L566" s="108" t="str">
        <f>IF(HL!E565="","",HYPERLINK(HL!E565,4))</f>
        <v/>
      </c>
      <c r="M566" s="108" t="str">
        <f>IF(HL!F565="","",HYPERLINK(HL!F565,5))</f>
        <v/>
      </c>
      <c r="N566" s="108" t="str">
        <f>IF(HL!G565="","",HYPERLINK(HL!G565,6))</f>
        <v/>
      </c>
      <c r="O566" s="108" t="str">
        <f>IF(HL!H565="","",HYPERLINK(HL!H565,7))</f>
        <v/>
      </c>
      <c r="P566" s="108" t="str">
        <f>IF(HL!I565="","",HYPERLINK(HL!I565,8))</f>
        <v/>
      </c>
      <c r="Q566" s="108" t="str">
        <f>IF(HL!J565="","",HYPERLINK(HL!J565,9))</f>
        <v/>
      </c>
      <c r="R566" s="108" t="str">
        <f>IF(HL!K565="","",HYPERLINK(HL!K565,10))</f>
        <v/>
      </c>
      <c r="S566" s="108" t="str">
        <f>IF(HL!L565="","",HYPERLINK(HL!L565,11))</f>
        <v/>
      </c>
      <c r="T566" s="108" t="str">
        <f>IF(HL!M565="","",HYPERLINK(HL!M565,12))</f>
        <v/>
      </c>
      <c r="U566" s="108" t="str">
        <f>IF(HL!N565="","",HYPERLINK(HL!N565,13))</f>
        <v/>
      </c>
      <c r="V566" s="84" t="str">
        <f>IF(HL!O565="","",HYPERLINK(HL!O565,14))</f>
        <v/>
      </c>
      <c r="W566" s="1" t="s">
        <v>11737</v>
      </c>
      <c r="X566" s="163">
        <v>39651</v>
      </c>
      <c r="Y566" s="164">
        <v>39692</v>
      </c>
      <c r="Z566" s="1" t="str">
        <f t="shared" si="16"/>
        <v>2008</v>
      </c>
      <c r="AA566" s="1">
        <f t="shared" si="17"/>
        <v>1</v>
      </c>
      <c r="AB566" s="23"/>
      <c r="AC566" s="23"/>
      <c r="AD566" s="23" t="s">
        <v>820</v>
      </c>
      <c r="AE566" s="23" t="s">
        <v>820</v>
      </c>
      <c r="AF566" s="23"/>
      <c r="AG566" s="23"/>
      <c r="AH566" s="23"/>
      <c r="AI566" s="23"/>
      <c r="AJ566" s="23"/>
      <c r="AK566" s="23"/>
      <c r="AL566" s="35" t="s">
        <v>455</v>
      </c>
      <c r="AM566" s="23" t="s">
        <v>820</v>
      </c>
      <c r="AN566" s="23"/>
      <c r="AO566" s="1" t="s">
        <v>493</v>
      </c>
      <c r="AP566" s="1"/>
      <c r="AQ566" s="1"/>
      <c r="AR566" s="269"/>
      <c r="AS566" s="270"/>
      <c r="AT566" s="271"/>
      <c r="AU566" s="271"/>
      <c r="AV566" s="1"/>
      <c r="AW566" s="1"/>
      <c r="AX566" s="1" t="s">
        <v>10</v>
      </c>
      <c r="AY566" s="1"/>
      <c r="AZ566" s="1"/>
      <c r="BA566" s="1"/>
    </row>
    <row r="567" spans="1:53" customFormat="1" ht="109.5" customHeight="1">
      <c r="A567" s="21">
        <v>563</v>
      </c>
      <c r="B567" s="35" t="s">
        <v>2505</v>
      </c>
      <c r="C567" s="35" t="s">
        <v>599</v>
      </c>
      <c r="D567" s="80">
        <v>422</v>
      </c>
      <c r="E567" s="115" t="s">
        <v>2060</v>
      </c>
      <c r="F567" s="63" t="s">
        <v>4760</v>
      </c>
      <c r="G567" s="1" t="s">
        <v>1183</v>
      </c>
      <c r="H567" s="1" t="s">
        <v>19</v>
      </c>
      <c r="I567" s="109" t="str">
        <f>IF(HL!B566="","",HYPERLINK(HL!B566,"表示"))</f>
        <v>表示</v>
      </c>
      <c r="J567" s="108" t="str">
        <f>IF(HL!C566="","",HYPERLINK(HL!C566,2))</f>
        <v/>
      </c>
      <c r="K567" s="108" t="str">
        <f>IF(HL!D566="","",HYPERLINK(HL!D566,3))</f>
        <v/>
      </c>
      <c r="L567" s="108" t="str">
        <f>IF(HL!E566="","",HYPERLINK(HL!E566,4))</f>
        <v/>
      </c>
      <c r="M567" s="108" t="str">
        <f>IF(HL!F566="","",HYPERLINK(HL!F566,5))</f>
        <v/>
      </c>
      <c r="N567" s="108" t="str">
        <f>IF(HL!G566="","",HYPERLINK(HL!G566,6))</f>
        <v/>
      </c>
      <c r="O567" s="108" t="str">
        <f>IF(HL!H566="","",HYPERLINK(HL!H566,7))</f>
        <v/>
      </c>
      <c r="P567" s="108" t="str">
        <f>IF(HL!I566="","",HYPERLINK(HL!I566,8))</f>
        <v/>
      </c>
      <c r="Q567" s="108" t="str">
        <f>IF(HL!J566="","",HYPERLINK(HL!J566,9))</f>
        <v/>
      </c>
      <c r="R567" s="108" t="str">
        <f>IF(HL!K566="","",HYPERLINK(HL!K566,10))</f>
        <v/>
      </c>
      <c r="S567" s="108" t="str">
        <f>IF(HL!L566="","",HYPERLINK(HL!L566,11))</f>
        <v/>
      </c>
      <c r="T567" s="108" t="str">
        <f>IF(HL!M566="","",HYPERLINK(HL!M566,12))</f>
        <v/>
      </c>
      <c r="U567" s="108" t="str">
        <f>IF(HL!N566="","",HYPERLINK(HL!N566,13))</f>
        <v/>
      </c>
      <c r="V567" s="84" t="str">
        <f>IF(HL!O566="","",HYPERLINK(HL!O566,14))</f>
        <v/>
      </c>
      <c r="W567" s="1" t="s">
        <v>11737</v>
      </c>
      <c r="X567" s="163">
        <v>39562</v>
      </c>
      <c r="Y567" s="164">
        <v>39715</v>
      </c>
      <c r="Z567" s="1" t="str">
        <f t="shared" si="16"/>
        <v>2008</v>
      </c>
      <c r="AA567" s="1">
        <f t="shared" si="17"/>
        <v>5</v>
      </c>
      <c r="AB567" s="23"/>
      <c r="AC567" s="23"/>
      <c r="AD567" s="23"/>
      <c r="AE567" s="23" t="s">
        <v>820</v>
      </c>
      <c r="AF567" s="23"/>
      <c r="AG567" s="23" t="s">
        <v>820</v>
      </c>
      <c r="AH567" s="1"/>
      <c r="AI567" s="23"/>
      <c r="AJ567" s="23"/>
      <c r="AK567" s="23"/>
      <c r="AL567" s="35" t="s">
        <v>2424</v>
      </c>
      <c r="AM567" s="23" t="s">
        <v>820</v>
      </c>
      <c r="AN567" s="23" t="s">
        <v>820</v>
      </c>
      <c r="AO567" s="23" t="s">
        <v>5661</v>
      </c>
      <c r="AP567" s="23" t="s">
        <v>2812</v>
      </c>
      <c r="AQ567" s="23" t="s">
        <v>172</v>
      </c>
      <c r="AR567" s="269"/>
      <c r="AS567" s="270"/>
      <c r="AT567" s="269"/>
      <c r="AU567" s="269"/>
      <c r="AV567" s="1"/>
      <c r="AW567" s="1"/>
      <c r="AX567" s="1"/>
      <c r="AY567" s="1" t="s">
        <v>1833</v>
      </c>
      <c r="AZ567" s="1"/>
      <c r="BA567" s="1"/>
    </row>
    <row r="568" spans="1:53" customFormat="1" ht="70.25" customHeight="1">
      <c r="A568" s="21">
        <v>564</v>
      </c>
      <c r="B568" s="35" t="s">
        <v>3295</v>
      </c>
      <c r="C568" s="35" t="s">
        <v>5569</v>
      </c>
      <c r="D568" s="80">
        <v>625</v>
      </c>
      <c r="E568" s="115" t="s">
        <v>1594</v>
      </c>
      <c r="F568" s="63" t="s">
        <v>807</v>
      </c>
      <c r="G568" s="1" t="s">
        <v>1183</v>
      </c>
      <c r="H568" s="1" t="s">
        <v>21</v>
      </c>
      <c r="I568" s="109" t="str">
        <f>IF(HL!B567="","",HYPERLINK(HL!B567,"表示"))</f>
        <v>表示</v>
      </c>
      <c r="J568" s="108" t="str">
        <f>IF(HL!C567="","",HYPERLINK(HL!C567,2))</f>
        <v/>
      </c>
      <c r="K568" s="108" t="str">
        <f>IF(HL!D567="","",HYPERLINK(HL!D567,3))</f>
        <v/>
      </c>
      <c r="L568" s="108" t="str">
        <f>IF(HL!E567="","",HYPERLINK(HL!E567,4))</f>
        <v/>
      </c>
      <c r="M568" s="108" t="str">
        <f>IF(HL!F567="","",HYPERLINK(HL!F567,5))</f>
        <v/>
      </c>
      <c r="N568" s="108" t="str">
        <f>IF(HL!G567="","",HYPERLINK(HL!G567,6))</f>
        <v/>
      </c>
      <c r="O568" s="108" t="str">
        <f>IF(HL!H567="","",HYPERLINK(HL!H567,7))</f>
        <v/>
      </c>
      <c r="P568" s="108" t="str">
        <f>IF(HL!I567="","",HYPERLINK(HL!I567,8))</f>
        <v/>
      </c>
      <c r="Q568" s="108" t="str">
        <f>IF(HL!J567="","",HYPERLINK(HL!J567,9))</f>
        <v/>
      </c>
      <c r="R568" s="108" t="str">
        <f>IF(HL!K567="","",HYPERLINK(HL!K567,10))</f>
        <v/>
      </c>
      <c r="S568" s="108" t="str">
        <f>IF(HL!L567="","",HYPERLINK(HL!L567,11))</f>
        <v/>
      </c>
      <c r="T568" s="108" t="str">
        <f>IF(HL!M567="","",HYPERLINK(HL!M567,12))</f>
        <v/>
      </c>
      <c r="U568" s="108" t="str">
        <f>IF(HL!N567="","",HYPERLINK(HL!N567,13))</f>
        <v/>
      </c>
      <c r="V568" s="84" t="str">
        <f>IF(HL!O567="","",HYPERLINK(HL!O567,14))</f>
        <v/>
      </c>
      <c r="W568" s="1" t="s">
        <v>11737</v>
      </c>
      <c r="X568" s="163">
        <v>39503</v>
      </c>
      <c r="Y568" s="164">
        <v>39715</v>
      </c>
      <c r="Z568" s="1" t="str">
        <f t="shared" si="16"/>
        <v>2008</v>
      </c>
      <c r="AA568" s="1">
        <f t="shared" si="17"/>
        <v>6</v>
      </c>
      <c r="AB568" s="1"/>
      <c r="AC568" s="1"/>
      <c r="AD568" s="1"/>
      <c r="AE568" s="23" t="s">
        <v>820</v>
      </c>
      <c r="AF568" s="1"/>
      <c r="AG568" s="1"/>
      <c r="AH568" s="1"/>
      <c r="AI568" s="1"/>
      <c r="AJ568" s="1"/>
      <c r="AK568" s="1"/>
      <c r="AL568" s="35" t="s">
        <v>215</v>
      </c>
      <c r="AM568" s="23"/>
      <c r="AN568" s="23" t="s">
        <v>820</v>
      </c>
      <c r="AO568" s="1" t="s">
        <v>551</v>
      </c>
      <c r="AP568" s="1"/>
      <c r="AQ568" s="1"/>
      <c r="AR568" s="269"/>
      <c r="AS568" s="270"/>
      <c r="AT568" s="271"/>
      <c r="AU568" s="271"/>
      <c r="AV568" s="1"/>
      <c r="AW568" s="1" t="s">
        <v>10</v>
      </c>
      <c r="AX568" s="1"/>
      <c r="AY568" s="1"/>
      <c r="AZ568" s="1"/>
      <c r="BA568" s="1"/>
    </row>
    <row r="569" spans="1:53" ht="98.25" customHeight="1">
      <c r="A569" s="21">
        <v>565</v>
      </c>
      <c r="B569" s="35" t="s">
        <v>3296</v>
      </c>
      <c r="C569" s="35" t="s">
        <v>452</v>
      </c>
      <c r="D569" s="80">
        <v>113</v>
      </c>
      <c r="E569" s="115" t="s">
        <v>1589</v>
      </c>
      <c r="F569" s="79" t="s">
        <v>4356</v>
      </c>
      <c r="G569" s="1" t="s">
        <v>1182</v>
      </c>
      <c r="H569" s="1" t="s">
        <v>145</v>
      </c>
      <c r="I569" s="109" t="str">
        <f>IF(HL!B568="","",HYPERLINK(HL!B568,"表示"))</f>
        <v>表示</v>
      </c>
      <c r="J569" s="108" t="str">
        <f>IF(HL!C568="","",HYPERLINK(HL!C568,2))</f>
        <v/>
      </c>
      <c r="K569" s="108" t="str">
        <f>IF(HL!D568="","",HYPERLINK(HL!D568,3))</f>
        <v/>
      </c>
      <c r="L569" s="108" t="str">
        <f>IF(HL!E568="","",HYPERLINK(HL!E568,4))</f>
        <v/>
      </c>
      <c r="M569" s="108" t="str">
        <f>IF(HL!F568="","",HYPERLINK(HL!F568,5))</f>
        <v/>
      </c>
      <c r="N569" s="108" t="str">
        <f>IF(HL!G568="","",HYPERLINK(HL!G568,6))</f>
        <v/>
      </c>
      <c r="O569" s="108" t="str">
        <f>IF(HL!H568="","",HYPERLINK(HL!H568,7))</f>
        <v/>
      </c>
      <c r="P569" s="108" t="str">
        <f>IF(HL!I568="","",HYPERLINK(HL!I568,8))</f>
        <v/>
      </c>
      <c r="Q569" s="108" t="str">
        <f>IF(HL!J568="","",HYPERLINK(HL!J568,9))</f>
        <v/>
      </c>
      <c r="R569" s="108" t="str">
        <f>IF(HL!K568="","",HYPERLINK(HL!K568,10))</f>
        <v/>
      </c>
      <c r="S569" s="108" t="str">
        <f>IF(HL!L568="","",HYPERLINK(HL!L568,11))</f>
        <v/>
      </c>
      <c r="T569" s="108" t="str">
        <f>IF(HL!M568="","",HYPERLINK(HL!M568,12))</f>
        <v/>
      </c>
      <c r="U569" s="108" t="str">
        <f>IF(HL!N568="","",HYPERLINK(HL!N568,13))</f>
        <v/>
      </c>
      <c r="V569" s="84" t="str">
        <f>IF(HL!O568="","",HYPERLINK(HL!O568,14))</f>
        <v/>
      </c>
      <c r="W569" s="81" t="str">
        <f>IF(HL!P568="","－",HYPERLINK(HL!P568,"表示"))</f>
        <v>表示</v>
      </c>
      <c r="X569" s="163">
        <v>38712</v>
      </c>
      <c r="Y569" s="164">
        <v>39737</v>
      </c>
      <c r="Z569" s="1" t="str">
        <f t="shared" si="16"/>
        <v>2008</v>
      </c>
      <c r="AA569" s="1">
        <f t="shared" si="17"/>
        <v>33</v>
      </c>
      <c r="AB569" s="23" t="s">
        <v>820</v>
      </c>
      <c r="AC569" s="23"/>
      <c r="AD569" s="23"/>
      <c r="AE569" s="23"/>
      <c r="AF569" s="23"/>
      <c r="AG569" s="23"/>
      <c r="AH569" s="23"/>
      <c r="AI569" s="23"/>
      <c r="AJ569" s="23"/>
      <c r="AK569" s="23"/>
      <c r="AL569" s="35" t="s">
        <v>215</v>
      </c>
      <c r="AM569" s="23"/>
      <c r="AN569" s="23" t="s">
        <v>820</v>
      </c>
      <c r="AO569" s="1" t="s">
        <v>551</v>
      </c>
      <c r="AP569" s="1"/>
      <c r="AQ569" s="1" t="s">
        <v>172</v>
      </c>
      <c r="AR569" s="269"/>
      <c r="AS569" s="270"/>
      <c r="AT569" s="271"/>
      <c r="AU569" s="271"/>
      <c r="AV569" s="1" t="s">
        <v>647</v>
      </c>
      <c r="AW569" s="1"/>
      <c r="AX569" s="1"/>
      <c r="AY569" s="1"/>
      <c r="AZ569" s="1"/>
      <c r="BA569" s="1"/>
    </row>
    <row r="570" spans="1:53" ht="143.25" customHeight="1">
      <c r="A570" s="21">
        <v>566</v>
      </c>
      <c r="B570" s="35" t="s">
        <v>4186</v>
      </c>
      <c r="C570" s="35" t="s">
        <v>518</v>
      </c>
      <c r="D570" s="80">
        <v>241</v>
      </c>
      <c r="E570" s="115" t="s">
        <v>5274</v>
      </c>
      <c r="F570" s="79" t="s">
        <v>4761</v>
      </c>
      <c r="G570" s="1" t="s">
        <v>1182</v>
      </c>
      <c r="H570" s="1" t="s">
        <v>674</v>
      </c>
      <c r="I570" s="109" t="str">
        <f>IF(HL!B569="","",HYPERLINK(HL!B569,"表示"))</f>
        <v>表示</v>
      </c>
      <c r="J570" s="108" t="str">
        <f>IF(HL!C569="","",HYPERLINK(HL!C569,2))</f>
        <v/>
      </c>
      <c r="K570" s="108" t="str">
        <f>IF(HL!D569="","",HYPERLINK(HL!D569,3))</f>
        <v/>
      </c>
      <c r="L570" s="108" t="str">
        <f>IF(HL!E569="","",HYPERLINK(HL!E569,4))</f>
        <v/>
      </c>
      <c r="M570" s="108" t="str">
        <f>IF(HL!F569="","",HYPERLINK(HL!F569,5))</f>
        <v/>
      </c>
      <c r="N570" s="108" t="str">
        <f>IF(HL!G569="","",HYPERLINK(HL!G569,6))</f>
        <v/>
      </c>
      <c r="O570" s="108" t="str">
        <f>IF(HL!H569="","",HYPERLINK(HL!H569,7))</f>
        <v/>
      </c>
      <c r="P570" s="108" t="str">
        <f>IF(HL!I569="","",HYPERLINK(HL!I569,8))</f>
        <v/>
      </c>
      <c r="Q570" s="108" t="str">
        <f>IF(HL!J569="","",HYPERLINK(HL!J569,9))</f>
        <v/>
      </c>
      <c r="R570" s="108" t="str">
        <f>IF(HL!K569="","",HYPERLINK(HL!K569,10))</f>
        <v/>
      </c>
      <c r="S570" s="108" t="str">
        <f>IF(HL!L569="","",HYPERLINK(HL!L569,11))</f>
        <v/>
      </c>
      <c r="T570" s="108" t="str">
        <f>IF(HL!M569="","",HYPERLINK(HL!M569,12))</f>
        <v/>
      </c>
      <c r="U570" s="108" t="str">
        <f>IF(HL!N569="","",HYPERLINK(HL!N569,13))</f>
        <v/>
      </c>
      <c r="V570" s="84" t="str">
        <f>IF(HL!O569="","",HYPERLINK(HL!O569,14))</f>
        <v/>
      </c>
      <c r="W570" s="81" t="str">
        <f>IF(HL!P569="","－",HYPERLINK(HL!P569,"表示"))</f>
        <v>表示</v>
      </c>
      <c r="X570" s="163">
        <v>38195</v>
      </c>
      <c r="Y570" s="164">
        <v>39737</v>
      </c>
      <c r="Z570" s="1" t="str">
        <f t="shared" si="16"/>
        <v>2008</v>
      </c>
      <c r="AA570" s="1">
        <f t="shared" si="17"/>
        <v>50</v>
      </c>
      <c r="AB570" s="23"/>
      <c r="AC570" s="23"/>
      <c r="AD570" s="23"/>
      <c r="AE570" s="23" t="s">
        <v>820</v>
      </c>
      <c r="AF570" s="23"/>
      <c r="AG570" s="23" t="s">
        <v>820</v>
      </c>
      <c r="AH570" s="23"/>
      <c r="AI570" s="23"/>
      <c r="AJ570" s="23"/>
      <c r="AK570" s="23"/>
      <c r="AL570" s="35" t="s">
        <v>507</v>
      </c>
      <c r="AM570" s="23"/>
      <c r="AN570" s="23" t="s">
        <v>820</v>
      </c>
      <c r="AO570" s="1" t="s">
        <v>551</v>
      </c>
      <c r="AP570" s="1"/>
      <c r="AQ570" s="1"/>
      <c r="AR570" s="269"/>
      <c r="AS570" s="270"/>
      <c r="AT570" s="271"/>
      <c r="AU570" s="271"/>
      <c r="AV570" s="1"/>
      <c r="AW570" s="1" t="s">
        <v>1012</v>
      </c>
      <c r="AX570" s="1"/>
      <c r="AY570" s="1"/>
      <c r="AZ570" s="1"/>
      <c r="BA570" s="1"/>
    </row>
    <row r="571" spans="1:53" ht="188.25" customHeight="1">
      <c r="A571" s="21">
        <v>567</v>
      </c>
      <c r="B571" s="35" t="s">
        <v>3167</v>
      </c>
      <c r="C571" s="35" t="s">
        <v>218</v>
      </c>
      <c r="D571" s="80">
        <v>399</v>
      </c>
      <c r="E571" s="115" t="s">
        <v>1878</v>
      </c>
      <c r="F571" s="79" t="s">
        <v>4762</v>
      </c>
      <c r="G571" s="1" t="s">
        <v>1182</v>
      </c>
      <c r="H571" s="1" t="s">
        <v>677</v>
      </c>
      <c r="I571" s="109" t="str">
        <f>IF(HL!B570="","",HYPERLINK(HL!B570,"表示"))</f>
        <v>表示</v>
      </c>
      <c r="J571" s="108" t="str">
        <f>IF(HL!C570="","",HYPERLINK(HL!C570,2))</f>
        <v/>
      </c>
      <c r="K571" s="108" t="str">
        <f>IF(HL!D570="","",HYPERLINK(HL!D570,3))</f>
        <v/>
      </c>
      <c r="L571" s="108" t="str">
        <f>IF(HL!E570="","",HYPERLINK(HL!E570,4))</f>
        <v/>
      </c>
      <c r="M571" s="108" t="str">
        <f>IF(HL!F570="","",HYPERLINK(HL!F570,5))</f>
        <v/>
      </c>
      <c r="N571" s="108" t="str">
        <f>IF(HL!G570="","",HYPERLINK(HL!G570,6))</f>
        <v/>
      </c>
      <c r="O571" s="108" t="str">
        <f>IF(HL!H570="","",HYPERLINK(HL!H570,7))</f>
        <v/>
      </c>
      <c r="P571" s="108" t="str">
        <f>IF(HL!I570="","",HYPERLINK(HL!I570,8))</f>
        <v/>
      </c>
      <c r="Q571" s="108" t="str">
        <f>IF(HL!J570="","",HYPERLINK(HL!J570,9))</f>
        <v/>
      </c>
      <c r="R571" s="108" t="str">
        <f>IF(HL!K570="","",HYPERLINK(HL!K570,10))</f>
        <v/>
      </c>
      <c r="S571" s="108" t="str">
        <f>IF(HL!L570="","",HYPERLINK(HL!L570,11))</f>
        <v/>
      </c>
      <c r="T571" s="108" t="str">
        <f>IF(HL!M570="","",HYPERLINK(HL!M570,12))</f>
        <v/>
      </c>
      <c r="U571" s="108" t="str">
        <f>IF(HL!N570="","",HYPERLINK(HL!N570,13))</f>
        <v/>
      </c>
      <c r="V571" s="84" t="str">
        <f>IF(HL!O570="","",HYPERLINK(HL!O570,14))</f>
        <v/>
      </c>
      <c r="W571" s="81" t="str">
        <f>IF(HL!P570="","－",HYPERLINK(HL!P570,"表示"))</f>
        <v>表示</v>
      </c>
      <c r="X571" s="163">
        <v>38748</v>
      </c>
      <c r="Y571" s="164">
        <v>39737</v>
      </c>
      <c r="Z571" s="1" t="str">
        <f t="shared" si="16"/>
        <v>2008</v>
      </c>
      <c r="AA571" s="1">
        <f t="shared" si="17"/>
        <v>32</v>
      </c>
      <c r="AB571" s="23"/>
      <c r="AC571" s="23"/>
      <c r="AD571" s="23"/>
      <c r="AE571" s="23" t="s">
        <v>820</v>
      </c>
      <c r="AF571" s="23"/>
      <c r="AG571" s="23" t="s">
        <v>820</v>
      </c>
      <c r="AH571" s="23"/>
      <c r="AI571" s="23"/>
      <c r="AJ571" s="23"/>
      <c r="AK571" s="23"/>
      <c r="AL571" s="35" t="s">
        <v>505</v>
      </c>
      <c r="AM571" s="23"/>
      <c r="AN571" s="23" t="s">
        <v>820</v>
      </c>
      <c r="AO571" s="1" t="s">
        <v>551</v>
      </c>
      <c r="AP571" s="1"/>
      <c r="AQ571" s="1"/>
      <c r="AR571" s="269"/>
      <c r="AS571" s="270"/>
      <c r="AT571" s="271"/>
      <c r="AU571" s="271"/>
      <c r="AV571" s="1"/>
      <c r="AW571" s="1" t="s">
        <v>1012</v>
      </c>
      <c r="AX571" s="1"/>
      <c r="AY571" s="1"/>
      <c r="AZ571" s="1"/>
      <c r="BA571" s="1"/>
    </row>
    <row r="572" spans="1:53" ht="70.25" customHeight="1">
      <c r="A572" s="21">
        <v>568</v>
      </c>
      <c r="B572" s="35" t="s">
        <v>453</v>
      </c>
      <c r="C572" s="35" t="s">
        <v>454</v>
      </c>
      <c r="D572" s="88">
        <v>131</v>
      </c>
      <c r="E572" s="115" t="s">
        <v>2141</v>
      </c>
      <c r="F572" s="89" t="s">
        <v>2297</v>
      </c>
      <c r="G572" s="1" t="s">
        <v>1182</v>
      </c>
      <c r="H572" s="1" t="s">
        <v>355</v>
      </c>
      <c r="I572" s="109" t="str">
        <f>IF(HL!B571="","",HYPERLINK(HL!B571,"表示"))</f>
        <v>表示</v>
      </c>
      <c r="J572" s="108">
        <f>IF(HL!C571="","",HYPERLINK(HL!C571,2))</f>
        <v>2</v>
      </c>
      <c r="K572" s="108" t="str">
        <f>IF(HL!D571="","",HYPERLINK(HL!D571,3))</f>
        <v/>
      </c>
      <c r="L572" s="108" t="str">
        <f>IF(HL!E571="","",HYPERLINK(HL!E571,4))</f>
        <v/>
      </c>
      <c r="M572" s="108" t="str">
        <f>IF(HL!F571="","",HYPERLINK(HL!F571,5))</f>
        <v/>
      </c>
      <c r="N572" s="108" t="str">
        <f>IF(HL!G571="","",HYPERLINK(HL!G571,6))</f>
        <v/>
      </c>
      <c r="O572" s="108" t="str">
        <f>IF(HL!H571="","",HYPERLINK(HL!H571,7))</f>
        <v/>
      </c>
      <c r="P572" s="108" t="str">
        <f>IF(HL!I571="","",HYPERLINK(HL!I571,8))</f>
        <v/>
      </c>
      <c r="Q572" s="108" t="str">
        <f>IF(HL!J571="","",HYPERLINK(HL!J571,9))</f>
        <v/>
      </c>
      <c r="R572" s="108" t="str">
        <f>IF(HL!K571="","",HYPERLINK(HL!K571,10))</f>
        <v/>
      </c>
      <c r="S572" s="108" t="str">
        <f>IF(HL!L571="","",HYPERLINK(HL!L571,11))</f>
        <v/>
      </c>
      <c r="T572" s="108" t="str">
        <f>IF(HL!M571="","",HYPERLINK(HL!M571,12))</f>
        <v/>
      </c>
      <c r="U572" s="108" t="str">
        <f>IF(HL!N571="","",HYPERLINK(HL!N571,13))</f>
        <v/>
      </c>
      <c r="V572" s="84" t="str">
        <f>IF(HL!O571="","",HYPERLINK(HL!O571,14))</f>
        <v/>
      </c>
      <c r="W572" s="81" t="str">
        <f>IF(HL!P571="","－",HYPERLINK(HL!P571,"表示"))</f>
        <v>表示</v>
      </c>
      <c r="X572" s="163">
        <v>38929</v>
      </c>
      <c r="Y572" s="164">
        <v>39737</v>
      </c>
      <c r="Z572" s="1" t="str">
        <f t="shared" si="16"/>
        <v>2008</v>
      </c>
      <c r="AA572" s="1">
        <f t="shared" si="17"/>
        <v>26</v>
      </c>
      <c r="AB572" s="23" t="s">
        <v>820</v>
      </c>
      <c r="AC572" s="23"/>
      <c r="AD572" s="23"/>
      <c r="AE572" s="23"/>
      <c r="AF572" s="23"/>
      <c r="AG572" s="23"/>
      <c r="AH572" s="23"/>
      <c r="AI572" s="23"/>
      <c r="AJ572" s="23"/>
      <c r="AK572" s="23"/>
      <c r="AL572" s="35" t="s">
        <v>217</v>
      </c>
      <c r="AM572" s="23" t="s">
        <v>820</v>
      </c>
      <c r="AN572" s="23"/>
      <c r="AO572" s="1" t="s">
        <v>551</v>
      </c>
      <c r="AP572" s="1"/>
      <c r="AQ572" s="1"/>
      <c r="AR572" s="269"/>
      <c r="AS572" s="270"/>
      <c r="AT572" s="271"/>
      <c r="AU572" s="271"/>
      <c r="AV572" s="1"/>
      <c r="AW572" s="1" t="s">
        <v>647</v>
      </c>
      <c r="AX572" s="1"/>
      <c r="AY572" s="1"/>
      <c r="AZ572" s="1"/>
      <c r="BA572" s="1"/>
    </row>
    <row r="573" spans="1:53" ht="70.25" customHeight="1">
      <c r="A573" s="21">
        <v>569</v>
      </c>
      <c r="B573" s="35" t="s">
        <v>456</v>
      </c>
      <c r="C573" s="35" t="s">
        <v>4187</v>
      </c>
      <c r="D573" s="80">
        <v>248</v>
      </c>
      <c r="E573" s="115" t="s">
        <v>2717</v>
      </c>
      <c r="F573" s="79" t="s">
        <v>4357</v>
      </c>
      <c r="G573" s="1" t="s">
        <v>1182</v>
      </c>
      <c r="H573" s="1" t="s">
        <v>673</v>
      </c>
      <c r="I573" s="109" t="str">
        <f>IF(HL!B572="","",HYPERLINK(HL!B572,"表示"))</f>
        <v>表示</v>
      </c>
      <c r="J573" s="108" t="str">
        <f>IF(HL!C572="","",HYPERLINK(HL!C572,2))</f>
        <v/>
      </c>
      <c r="K573" s="108" t="str">
        <f>IF(HL!D572="","",HYPERLINK(HL!D572,3))</f>
        <v/>
      </c>
      <c r="L573" s="108" t="str">
        <f>IF(HL!E572="","",HYPERLINK(HL!E572,4))</f>
        <v/>
      </c>
      <c r="M573" s="108" t="str">
        <f>IF(HL!F572="","",HYPERLINK(HL!F572,5))</f>
        <v/>
      </c>
      <c r="N573" s="108" t="str">
        <f>IF(HL!G572="","",HYPERLINK(HL!G572,6))</f>
        <v/>
      </c>
      <c r="O573" s="108" t="str">
        <f>IF(HL!H572="","",HYPERLINK(HL!H572,7))</f>
        <v/>
      </c>
      <c r="P573" s="108" t="str">
        <f>IF(HL!I572="","",HYPERLINK(HL!I572,8))</f>
        <v/>
      </c>
      <c r="Q573" s="108" t="str">
        <f>IF(HL!J572="","",HYPERLINK(HL!J572,9))</f>
        <v/>
      </c>
      <c r="R573" s="108" t="str">
        <f>IF(HL!K572="","",HYPERLINK(HL!K572,10))</f>
        <v/>
      </c>
      <c r="S573" s="108" t="str">
        <f>IF(HL!L572="","",HYPERLINK(HL!L572,11))</f>
        <v/>
      </c>
      <c r="T573" s="108" t="str">
        <f>IF(HL!M572="","",HYPERLINK(HL!M572,12))</f>
        <v/>
      </c>
      <c r="U573" s="108" t="str">
        <f>IF(HL!N572="","",HYPERLINK(HL!N572,13))</f>
        <v/>
      </c>
      <c r="V573" s="84" t="str">
        <f>IF(HL!O572="","",HYPERLINK(HL!O572,14))</f>
        <v/>
      </c>
      <c r="W573" s="81" t="str">
        <f>IF(HL!P572="","－",HYPERLINK(HL!P572,"表示"))</f>
        <v>表示</v>
      </c>
      <c r="X573" s="163">
        <v>39141</v>
      </c>
      <c r="Y573" s="164">
        <v>39737</v>
      </c>
      <c r="Z573" s="1" t="str">
        <f t="shared" si="16"/>
        <v>2008</v>
      </c>
      <c r="AA573" s="1">
        <f t="shared" si="17"/>
        <v>19</v>
      </c>
      <c r="AB573" s="23"/>
      <c r="AC573" s="23" t="s">
        <v>820</v>
      </c>
      <c r="AD573" s="23"/>
      <c r="AE573" s="23"/>
      <c r="AF573" s="23"/>
      <c r="AG573" s="23"/>
      <c r="AH573" s="23"/>
      <c r="AI573" s="23"/>
      <c r="AJ573" s="23"/>
      <c r="AK573" s="23"/>
      <c r="AL573" s="35" t="s">
        <v>455</v>
      </c>
      <c r="AM573" s="23" t="s">
        <v>820</v>
      </c>
      <c r="AN573" s="23"/>
      <c r="AO573" s="1" t="s">
        <v>551</v>
      </c>
      <c r="AP573" s="1"/>
      <c r="AQ573" s="1"/>
      <c r="AR573" s="269"/>
      <c r="AS573" s="270"/>
      <c r="AT573" s="271"/>
      <c r="AU573" s="271"/>
      <c r="AV573" s="1"/>
      <c r="AW573" s="1" t="s">
        <v>494</v>
      </c>
      <c r="AX573" s="1"/>
      <c r="AY573" s="1"/>
      <c r="AZ573" s="1"/>
      <c r="BA573" s="1"/>
    </row>
    <row r="574" spans="1:53" ht="70.25" customHeight="1">
      <c r="A574" s="21">
        <v>570</v>
      </c>
      <c r="B574" s="35" t="s">
        <v>3297</v>
      </c>
      <c r="C574" s="35" t="s">
        <v>319</v>
      </c>
      <c r="D574" s="80">
        <v>212</v>
      </c>
      <c r="E574" s="115" t="s">
        <v>5277</v>
      </c>
      <c r="F574" s="79" t="s">
        <v>4763</v>
      </c>
      <c r="G574" s="1" t="s">
        <v>1182</v>
      </c>
      <c r="H574" s="23" t="s">
        <v>146</v>
      </c>
      <c r="I574" s="109" t="str">
        <f>IF(HL!B573="","",HYPERLINK(HL!B573,"表示"))</f>
        <v>表示</v>
      </c>
      <c r="J574" s="108" t="str">
        <f>IF(HL!C573="","",HYPERLINK(HL!C573,2))</f>
        <v/>
      </c>
      <c r="K574" s="108" t="str">
        <f>IF(HL!D573="","",HYPERLINK(HL!D573,3))</f>
        <v/>
      </c>
      <c r="L574" s="108" t="str">
        <f>IF(HL!E573="","",HYPERLINK(HL!E573,4))</f>
        <v/>
      </c>
      <c r="M574" s="108" t="str">
        <f>IF(HL!F573="","",HYPERLINK(HL!F573,5))</f>
        <v/>
      </c>
      <c r="N574" s="108" t="str">
        <f>IF(HL!G573="","",HYPERLINK(HL!G573,6))</f>
        <v/>
      </c>
      <c r="O574" s="108" t="str">
        <f>IF(HL!H573="","",HYPERLINK(HL!H573,7))</f>
        <v/>
      </c>
      <c r="P574" s="108" t="str">
        <f>IF(HL!I573="","",HYPERLINK(HL!I573,8))</f>
        <v/>
      </c>
      <c r="Q574" s="108" t="str">
        <f>IF(HL!J573="","",HYPERLINK(HL!J573,9))</f>
        <v/>
      </c>
      <c r="R574" s="108" t="str">
        <f>IF(HL!K573="","",HYPERLINK(HL!K573,10))</f>
        <v/>
      </c>
      <c r="S574" s="108" t="str">
        <f>IF(HL!L573="","",HYPERLINK(HL!L573,11))</f>
        <v/>
      </c>
      <c r="T574" s="108" t="str">
        <f>IF(HL!M573="","",HYPERLINK(HL!M573,12))</f>
        <v/>
      </c>
      <c r="U574" s="108" t="str">
        <f>IF(HL!N573="","",HYPERLINK(HL!N573,13))</f>
        <v/>
      </c>
      <c r="V574" s="84" t="str">
        <f>IF(HL!O573="","",HYPERLINK(HL!O573,14))</f>
        <v/>
      </c>
      <c r="W574" s="81" t="str">
        <f>IF(HL!P573="","－",HYPERLINK(HL!P573,"表示"))</f>
        <v>表示</v>
      </c>
      <c r="X574" s="163">
        <v>39353</v>
      </c>
      <c r="Y574" s="164">
        <v>39737</v>
      </c>
      <c r="Z574" s="1" t="str">
        <f t="shared" si="16"/>
        <v>2008</v>
      </c>
      <c r="AA574" s="1">
        <f t="shared" si="17"/>
        <v>12</v>
      </c>
      <c r="AB574" s="23"/>
      <c r="AC574" s="23"/>
      <c r="AD574" s="23"/>
      <c r="AE574" s="23" t="s">
        <v>820</v>
      </c>
      <c r="AF574" s="23"/>
      <c r="AG574" s="23"/>
      <c r="AH574" s="23"/>
      <c r="AI574" s="23"/>
      <c r="AJ574" s="23"/>
      <c r="AK574" s="23"/>
      <c r="AL574" s="35" t="s">
        <v>525</v>
      </c>
      <c r="AM574" s="23"/>
      <c r="AN574" s="23" t="s">
        <v>820</v>
      </c>
      <c r="AO574" s="1" t="s">
        <v>1011</v>
      </c>
      <c r="AP574" s="1"/>
      <c r="AQ574" s="1"/>
      <c r="AR574" s="269"/>
      <c r="AS574" s="270"/>
      <c r="AT574" s="271"/>
      <c r="AU574" s="271"/>
      <c r="AV574" s="1"/>
      <c r="AW574" s="1"/>
      <c r="AX574" s="1" t="s">
        <v>647</v>
      </c>
      <c r="AY574" s="1"/>
      <c r="AZ574" s="1"/>
      <c r="BA574" s="1"/>
    </row>
    <row r="575" spans="1:53" ht="104">
      <c r="A575" s="21">
        <v>571</v>
      </c>
      <c r="B575" s="35" t="s">
        <v>3298</v>
      </c>
      <c r="C575" s="35" t="s">
        <v>3299</v>
      </c>
      <c r="D575" s="80" t="s">
        <v>2777</v>
      </c>
      <c r="E575" s="115" t="s">
        <v>6152</v>
      </c>
      <c r="F575" s="79" t="s">
        <v>4764</v>
      </c>
      <c r="G575" s="1" t="s">
        <v>1182</v>
      </c>
      <c r="H575" s="1" t="s">
        <v>674</v>
      </c>
      <c r="I575" s="109" t="str">
        <f>IF(HL!B574="","",HYPERLINK(HL!B574,"表示"))</f>
        <v>表示</v>
      </c>
      <c r="J575" s="108" t="str">
        <f>IF(HL!C574="","",HYPERLINK(HL!C574,2))</f>
        <v/>
      </c>
      <c r="K575" s="108" t="str">
        <f>IF(HL!D574="","",HYPERLINK(HL!D574,3))</f>
        <v/>
      </c>
      <c r="L575" s="108" t="str">
        <f>IF(HL!E574="","",HYPERLINK(HL!E574,4))</f>
        <v/>
      </c>
      <c r="M575" s="108" t="str">
        <f>IF(HL!F574="","",HYPERLINK(HL!F574,5))</f>
        <v/>
      </c>
      <c r="N575" s="108" t="str">
        <f>IF(HL!G574="","",HYPERLINK(HL!G574,6))</f>
        <v/>
      </c>
      <c r="O575" s="108" t="str">
        <f>IF(HL!H574="","",HYPERLINK(HL!H574,7))</f>
        <v/>
      </c>
      <c r="P575" s="108" t="str">
        <f>IF(HL!I574="","",HYPERLINK(HL!I574,8))</f>
        <v/>
      </c>
      <c r="Q575" s="108" t="str">
        <f>IF(HL!J574="","",HYPERLINK(HL!J574,9))</f>
        <v/>
      </c>
      <c r="R575" s="108" t="str">
        <f>IF(HL!K574="","",HYPERLINK(HL!K574,10))</f>
        <v/>
      </c>
      <c r="S575" s="108" t="str">
        <f>IF(HL!L574="","",HYPERLINK(HL!L574,11))</f>
        <v/>
      </c>
      <c r="T575" s="108" t="str">
        <f>IF(HL!M574="","",HYPERLINK(HL!M574,12))</f>
        <v/>
      </c>
      <c r="U575" s="108" t="str">
        <f>IF(HL!N574="","",HYPERLINK(HL!N574,13))</f>
        <v/>
      </c>
      <c r="V575" s="84" t="str">
        <f>IF(HL!O574="","",HYPERLINK(HL!O574,14))</f>
        <v/>
      </c>
      <c r="W575" s="81" t="str">
        <f>IF(HL!P574="","－",HYPERLINK(HL!P574,"表示"))</f>
        <v>表示</v>
      </c>
      <c r="X575" s="163">
        <v>38821</v>
      </c>
      <c r="Y575" s="164">
        <v>39737</v>
      </c>
      <c r="Z575" s="1" t="str">
        <f t="shared" si="16"/>
        <v>2008</v>
      </c>
      <c r="AA575" s="1">
        <f t="shared" si="17"/>
        <v>30</v>
      </c>
      <c r="AB575" s="23"/>
      <c r="AC575" s="23" t="s">
        <v>820</v>
      </c>
      <c r="AD575" s="23"/>
      <c r="AE575" s="23"/>
      <c r="AF575" s="23"/>
      <c r="AG575" s="23"/>
      <c r="AH575" s="23"/>
      <c r="AI575" s="23"/>
      <c r="AJ575" s="23"/>
      <c r="AK575" s="23"/>
      <c r="AL575" s="35" t="s">
        <v>227</v>
      </c>
      <c r="AM575" s="23"/>
      <c r="AN575" s="23" t="s">
        <v>820</v>
      </c>
      <c r="AO575" s="1" t="s">
        <v>551</v>
      </c>
      <c r="AP575" s="1"/>
      <c r="AQ575" s="1"/>
      <c r="AR575" s="269"/>
      <c r="AS575" s="270"/>
      <c r="AT575" s="271"/>
      <c r="AU575" s="271"/>
      <c r="AV575" s="1" t="s">
        <v>494</v>
      </c>
      <c r="AW575" s="1"/>
      <c r="AX575" s="1"/>
      <c r="AY575" s="1"/>
      <c r="AZ575" s="23"/>
      <c r="BA575" s="23"/>
    </row>
    <row r="576" spans="1:53" ht="70.25" customHeight="1">
      <c r="A576" s="21">
        <v>572</v>
      </c>
      <c r="B576" s="35" t="s">
        <v>3300</v>
      </c>
      <c r="C576" s="35" t="s">
        <v>5570</v>
      </c>
      <c r="D576" s="80">
        <v>799</v>
      </c>
      <c r="E576" s="115" t="s">
        <v>6116</v>
      </c>
      <c r="F576" s="79" t="s">
        <v>4358</v>
      </c>
      <c r="G576" s="1" t="s">
        <v>1182</v>
      </c>
      <c r="H576" s="1" t="s">
        <v>675</v>
      </c>
      <c r="I576" s="109" t="str">
        <f>IF(HL!B575="","",HYPERLINK(HL!B575,"表示"))</f>
        <v>表示</v>
      </c>
      <c r="J576" s="108" t="str">
        <f>IF(HL!C575="","",HYPERLINK(HL!C575,2))</f>
        <v/>
      </c>
      <c r="K576" s="108" t="str">
        <f>IF(HL!D575="","",HYPERLINK(HL!D575,3))</f>
        <v/>
      </c>
      <c r="L576" s="108" t="str">
        <f>IF(HL!E575="","",HYPERLINK(HL!E575,4))</f>
        <v/>
      </c>
      <c r="M576" s="108" t="str">
        <f>IF(HL!F575="","",HYPERLINK(HL!F575,5))</f>
        <v/>
      </c>
      <c r="N576" s="108" t="str">
        <f>IF(HL!G575="","",HYPERLINK(HL!G575,6))</f>
        <v/>
      </c>
      <c r="O576" s="108" t="str">
        <f>IF(HL!H575="","",HYPERLINK(HL!H575,7))</f>
        <v/>
      </c>
      <c r="P576" s="108" t="str">
        <f>IF(HL!I575="","",HYPERLINK(HL!I575,8))</f>
        <v/>
      </c>
      <c r="Q576" s="108" t="str">
        <f>IF(HL!J575="","",HYPERLINK(HL!J575,9))</f>
        <v/>
      </c>
      <c r="R576" s="108" t="str">
        <f>IF(HL!K575="","",HYPERLINK(HL!K575,10))</f>
        <v/>
      </c>
      <c r="S576" s="108" t="str">
        <f>IF(HL!L575="","",HYPERLINK(HL!L575,11))</f>
        <v/>
      </c>
      <c r="T576" s="108" t="str">
        <f>IF(HL!M575="","",HYPERLINK(HL!M575,12))</f>
        <v/>
      </c>
      <c r="U576" s="108" t="str">
        <f>IF(HL!N575="","",HYPERLINK(HL!N575,13))</f>
        <v/>
      </c>
      <c r="V576" s="84" t="str">
        <f>IF(HL!O575="","",HYPERLINK(HL!O575,14))</f>
        <v/>
      </c>
      <c r="W576" s="81" t="str">
        <f>IF(HL!P575="","－",HYPERLINK(HL!P575,"表示"))</f>
        <v>表示</v>
      </c>
      <c r="X576" s="163">
        <v>38981</v>
      </c>
      <c r="Y576" s="164">
        <v>39737</v>
      </c>
      <c r="Z576" s="1" t="str">
        <f t="shared" si="16"/>
        <v>2008</v>
      </c>
      <c r="AA576" s="1">
        <f t="shared" si="17"/>
        <v>24</v>
      </c>
      <c r="AB576" s="23" t="s">
        <v>820</v>
      </c>
      <c r="AC576" s="23"/>
      <c r="AD576" s="23"/>
      <c r="AE576" s="23"/>
      <c r="AF576" s="23"/>
      <c r="AG576" s="23"/>
      <c r="AH576" s="23"/>
      <c r="AI576" s="23"/>
      <c r="AJ576" s="23"/>
      <c r="AK576" s="23"/>
      <c r="AL576" s="35" t="s">
        <v>320</v>
      </c>
      <c r="AM576" s="23" t="s">
        <v>820</v>
      </c>
      <c r="AN576" s="23"/>
      <c r="AO576" s="1" t="s">
        <v>855</v>
      </c>
      <c r="AP576" s="1"/>
      <c r="AQ576" s="1"/>
      <c r="AR576" s="269"/>
      <c r="AS576" s="270"/>
      <c r="AT576" s="271"/>
      <c r="AU576" s="271"/>
      <c r="AV576" s="1" t="s">
        <v>647</v>
      </c>
      <c r="AW576" s="1"/>
      <c r="AX576" s="1"/>
      <c r="AY576" s="1"/>
      <c r="AZ576" s="1"/>
      <c r="BA576" s="1"/>
    </row>
    <row r="577" spans="1:53" ht="70.25" customHeight="1">
      <c r="A577" s="21">
        <v>573</v>
      </c>
      <c r="B577" s="35" t="s">
        <v>3301</v>
      </c>
      <c r="C577" s="35" t="s">
        <v>5571</v>
      </c>
      <c r="D577" s="80">
        <v>639</v>
      </c>
      <c r="E577" s="115" t="s">
        <v>2224</v>
      </c>
      <c r="F577" s="79" t="s">
        <v>4765</v>
      </c>
      <c r="G577" s="1" t="s">
        <v>1182</v>
      </c>
      <c r="H577" s="23" t="s">
        <v>132</v>
      </c>
      <c r="I577" s="109" t="str">
        <f>IF(HL!B576="","",HYPERLINK(HL!B576,"表示"))</f>
        <v>表示</v>
      </c>
      <c r="J577" s="108" t="str">
        <f>IF(HL!C576="","",HYPERLINK(HL!C576,2))</f>
        <v/>
      </c>
      <c r="K577" s="108" t="str">
        <f>IF(HL!D576="","",HYPERLINK(HL!D576,3))</f>
        <v/>
      </c>
      <c r="L577" s="108" t="str">
        <f>IF(HL!E576="","",HYPERLINK(HL!E576,4))</f>
        <v/>
      </c>
      <c r="M577" s="108" t="str">
        <f>IF(HL!F576="","",HYPERLINK(HL!F576,5))</f>
        <v/>
      </c>
      <c r="N577" s="108" t="str">
        <f>IF(HL!G576="","",HYPERLINK(HL!G576,6))</f>
        <v/>
      </c>
      <c r="O577" s="108" t="str">
        <f>IF(HL!H576="","",HYPERLINK(HL!H576,7))</f>
        <v/>
      </c>
      <c r="P577" s="108" t="str">
        <f>IF(HL!I576="","",HYPERLINK(HL!I576,8))</f>
        <v/>
      </c>
      <c r="Q577" s="108" t="str">
        <f>IF(HL!J576="","",HYPERLINK(HL!J576,9))</f>
        <v/>
      </c>
      <c r="R577" s="108" t="str">
        <f>IF(HL!K576="","",HYPERLINK(HL!K576,10))</f>
        <v/>
      </c>
      <c r="S577" s="108" t="str">
        <f>IF(HL!L576="","",HYPERLINK(HL!L576,11))</f>
        <v/>
      </c>
      <c r="T577" s="108" t="str">
        <f>IF(HL!M576="","",HYPERLINK(HL!M576,12))</f>
        <v/>
      </c>
      <c r="U577" s="108" t="str">
        <f>IF(HL!N576="","",HYPERLINK(HL!N576,13))</f>
        <v/>
      </c>
      <c r="V577" s="84" t="str">
        <f>IF(HL!O576="","",HYPERLINK(HL!O576,14))</f>
        <v/>
      </c>
      <c r="W577" s="81" t="str">
        <f>IF(HL!P576="","－",HYPERLINK(HL!P576,"表示"))</f>
        <v>表示</v>
      </c>
      <c r="X577" s="163">
        <v>39028</v>
      </c>
      <c r="Y577" s="164">
        <v>39737</v>
      </c>
      <c r="Z577" s="1" t="str">
        <f t="shared" si="16"/>
        <v>2008</v>
      </c>
      <c r="AA577" s="1">
        <f t="shared" si="17"/>
        <v>23</v>
      </c>
      <c r="AB577" s="23"/>
      <c r="AC577" s="23"/>
      <c r="AD577" s="23"/>
      <c r="AE577" s="23" t="s">
        <v>820</v>
      </c>
      <c r="AF577" s="23"/>
      <c r="AG577" s="23" t="s">
        <v>820</v>
      </c>
      <c r="AH577" s="23"/>
      <c r="AI577" s="23"/>
      <c r="AJ577" s="23"/>
      <c r="AK577" s="23"/>
      <c r="AL577" s="35" t="s">
        <v>520</v>
      </c>
      <c r="AM577" s="23" t="s">
        <v>820</v>
      </c>
      <c r="AN577" s="23"/>
      <c r="AO577" s="1" t="s">
        <v>551</v>
      </c>
      <c r="AP577" s="1"/>
      <c r="AQ577" s="1"/>
      <c r="AR577" s="269"/>
      <c r="AS577" s="270"/>
      <c r="AT577" s="271"/>
      <c r="AU577" s="271"/>
      <c r="AV577" s="1"/>
      <c r="AW577" s="1"/>
      <c r="AX577" s="1" t="s">
        <v>1012</v>
      </c>
      <c r="AY577" s="1"/>
      <c r="AZ577" s="1"/>
      <c r="BA577" s="1"/>
    </row>
    <row r="578" spans="1:53" ht="70.25" customHeight="1">
      <c r="A578" s="21">
        <v>574</v>
      </c>
      <c r="B578" s="35" t="s">
        <v>3302</v>
      </c>
      <c r="C578" s="35" t="s">
        <v>321</v>
      </c>
      <c r="D578" s="80">
        <v>219</v>
      </c>
      <c r="E578" s="115" t="s">
        <v>2165</v>
      </c>
      <c r="F578" s="79" t="s">
        <v>862</v>
      </c>
      <c r="G578" s="1" t="s">
        <v>1182</v>
      </c>
      <c r="H578" s="23" t="s">
        <v>132</v>
      </c>
      <c r="I578" s="109" t="str">
        <f>IF(HL!B577="","",HYPERLINK(HL!B577,"表示"))</f>
        <v>表示</v>
      </c>
      <c r="J578" s="108">
        <f>IF(HL!C577="","",HYPERLINK(HL!C577,2))</f>
        <v>2</v>
      </c>
      <c r="K578" s="108" t="str">
        <f>IF(HL!D577="","",HYPERLINK(HL!D577,3))</f>
        <v/>
      </c>
      <c r="L578" s="108" t="str">
        <f>IF(HL!E577="","",HYPERLINK(HL!E577,4))</f>
        <v/>
      </c>
      <c r="M578" s="108" t="str">
        <f>IF(HL!F577="","",HYPERLINK(HL!F577,5))</f>
        <v/>
      </c>
      <c r="N578" s="108" t="str">
        <f>IF(HL!G577="","",HYPERLINK(HL!G577,6))</f>
        <v/>
      </c>
      <c r="O578" s="108" t="str">
        <f>IF(HL!H577="","",HYPERLINK(HL!H577,7))</f>
        <v/>
      </c>
      <c r="P578" s="108" t="str">
        <f>IF(HL!I577="","",HYPERLINK(HL!I577,8))</f>
        <v/>
      </c>
      <c r="Q578" s="108" t="str">
        <f>IF(HL!J577="","",HYPERLINK(HL!J577,9))</f>
        <v/>
      </c>
      <c r="R578" s="108" t="str">
        <f>IF(HL!K577="","",HYPERLINK(HL!K577,10))</f>
        <v/>
      </c>
      <c r="S578" s="108" t="str">
        <f>IF(HL!L577="","",HYPERLINK(HL!L577,11))</f>
        <v/>
      </c>
      <c r="T578" s="108" t="str">
        <f>IF(HL!M577="","",HYPERLINK(HL!M577,12))</f>
        <v/>
      </c>
      <c r="U578" s="108" t="str">
        <f>IF(HL!N577="","",HYPERLINK(HL!N577,13))</f>
        <v/>
      </c>
      <c r="V578" s="84" t="str">
        <f>IF(HL!O577="","",HYPERLINK(HL!O577,14))</f>
        <v/>
      </c>
      <c r="W578" s="81" t="str">
        <f>IF(HL!P577="","－",HYPERLINK(HL!P577,"表示"))</f>
        <v>表示</v>
      </c>
      <c r="X578" s="163">
        <v>39071</v>
      </c>
      <c r="Y578" s="164">
        <v>39737</v>
      </c>
      <c r="Z578" s="1" t="str">
        <f t="shared" si="16"/>
        <v>2008</v>
      </c>
      <c r="AA578" s="1">
        <f t="shared" si="17"/>
        <v>21</v>
      </c>
      <c r="AB578" s="23" t="s">
        <v>820</v>
      </c>
      <c r="AC578" s="23"/>
      <c r="AD578" s="23"/>
      <c r="AE578" s="23"/>
      <c r="AF578" s="23"/>
      <c r="AG578" s="23"/>
      <c r="AH578" s="23"/>
      <c r="AI578" s="23"/>
      <c r="AJ578" s="23"/>
      <c r="AK578" s="23"/>
      <c r="AL578" s="35" t="s">
        <v>227</v>
      </c>
      <c r="AM578" s="23"/>
      <c r="AN578" s="23" t="s">
        <v>820</v>
      </c>
      <c r="AO578" s="1" t="s">
        <v>551</v>
      </c>
      <c r="AP578" s="1"/>
      <c r="AQ578" s="1"/>
      <c r="AR578" s="269"/>
      <c r="AS578" s="270"/>
      <c r="AT578" s="271"/>
      <c r="AU578" s="271"/>
      <c r="AV578" s="1" t="s">
        <v>871</v>
      </c>
      <c r="AW578" s="1"/>
      <c r="AX578" s="1"/>
      <c r="AY578" s="1"/>
      <c r="AZ578" s="1"/>
      <c r="BA578" s="1"/>
    </row>
    <row r="579" spans="1:53" ht="70.25" customHeight="1">
      <c r="A579" s="21">
        <v>575</v>
      </c>
      <c r="B579" s="35" t="s">
        <v>3303</v>
      </c>
      <c r="C579" s="35" t="s">
        <v>322</v>
      </c>
      <c r="D579" s="88">
        <v>399</v>
      </c>
      <c r="E579" s="115" t="s">
        <v>1878</v>
      </c>
      <c r="F579" s="89" t="s">
        <v>4359</v>
      </c>
      <c r="G579" s="1" t="s">
        <v>1182</v>
      </c>
      <c r="H579" s="1" t="s">
        <v>677</v>
      </c>
      <c r="I579" s="109" t="str">
        <f>IF(HL!B578="","",HYPERLINK(HL!B578,"表示"))</f>
        <v>表示</v>
      </c>
      <c r="J579" s="108" t="str">
        <f>IF(HL!C578="","",HYPERLINK(HL!C578,2))</f>
        <v/>
      </c>
      <c r="K579" s="108" t="str">
        <f>IF(HL!D578="","",HYPERLINK(HL!D578,3))</f>
        <v/>
      </c>
      <c r="L579" s="108" t="str">
        <f>IF(HL!E578="","",HYPERLINK(HL!E578,4))</f>
        <v/>
      </c>
      <c r="M579" s="108" t="str">
        <f>IF(HL!F578="","",HYPERLINK(HL!F578,5))</f>
        <v/>
      </c>
      <c r="N579" s="108" t="str">
        <f>IF(HL!G578="","",HYPERLINK(HL!G578,6))</f>
        <v/>
      </c>
      <c r="O579" s="108" t="str">
        <f>IF(HL!H578="","",HYPERLINK(HL!H578,7))</f>
        <v/>
      </c>
      <c r="P579" s="108" t="str">
        <f>IF(HL!I578="","",HYPERLINK(HL!I578,8))</f>
        <v/>
      </c>
      <c r="Q579" s="108" t="str">
        <f>IF(HL!J578="","",HYPERLINK(HL!J578,9))</f>
        <v/>
      </c>
      <c r="R579" s="108" t="str">
        <f>IF(HL!K578="","",HYPERLINK(HL!K578,10))</f>
        <v/>
      </c>
      <c r="S579" s="108" t="str">
        <f>IF(HL!L578="","",HYPERLINK(HL!L578,11))</f>
        <v/>
      </c>
      <c r="T579" s="108" t="str">
        <f>IF(HL!M578="","",HYPERLINK(HL!M578,12))</f>
        <v/>
      </c>
      <c r="U579" s="108" t="str">
        <f>IF(HL!N578="","",HYPERLINK(HL!N578,13))</f>
        <v/>
      </c>
      <c r="V579" s="84" t="str">
        <f>IF(HL!O578="","",HYPERLINK(HL!O578,14))</f>
        <v/>
      </c>
      <c r="W579" s="81" t="str">
        <f>IF(HL!P578="","－",HYPERLINK(HL!P578,"表示"))</f>
        <v>表示</v>
      </c>
      <c r="X579" s="163">
        <v>39153</v>
      </c>
      <c r="Y579" s="164">
        <v>39737</v>
      </c>
      <c r="Z579" s="1" t="str">
        <f t="shared" si="16"/>
        <v>2008</v>
      </c>
      <c r="AA579" s="1">
        <f t="shared" si="17"/>
        <v>19</v>
      </c>
      <c r="AB579" s="23" t="s">
        <v>820</v>
      </c>
      <c r="AC579" s="23"/>
      <c r="AD579" s="23"/>
      <c r="AE579" s="23"/>
      <c r="AF579" s="23"/>
      <c r="AG579" s="23"/>
      <c r="AH579" s="23"/>
      <c r="AI579" s="23"/>
      <c r="AJ579" s="23"/>
      <c r="AK579" s="23"/>
      <c r="AL579" s="35" t="s">
        <v>208</v>
      </c>
      <c r="AM579" s="23" t="s">
        <v>820</v>
      </c>
      <c r="AN579" s="23"/>
      <c r="AO579" s="1" t="s">
        <v>965</v>
      </c>
      <c r="AP579" s="1"/>
      <c r="AQ579" s="1"/>
      <c r="AR579" s="269"/>
      <c r="AS579" s="270"/>
      <c r="AT579" s="271"/>
      <c r="AU579" s="271"/>
      <c r="AV579" s="1"/>
      <c r="AW579" s="1" t="s">
        <v>647</v>
      </c>
      <c r="AX579" s="1"/>
      <c r="AY579" s="1"/>
      <c r="AZ579" s="1"/>
      <c r="BA579" s="1"/>
    </row>
    <row r="580" spans="1:53" ht="70.25" customHeight="1">
      <c r="A580" s="21">
        <v>576</v>
      </c>
      <c r="B580" s="35" t="s">
        <v>3304</v>
      </c>
      <c r="C580" s="35" t="s">
        <v>323</v>
      </c>
      <c r="D580" s="88">
        <v>112</v>
      </c>
      <c r="E580" s="115" t="s">
        <v>2795</v>
      </c>
      <c r="F580" s="89" t="s">
        <v>4360</v>
      </c>
      <c r="G580" s="1" t="s">
        <v>1182</v>
      </c>
      <c r="H580" s="1" t="s">
        <v>145</v>
      </c>
      <c r="I580" s="109" t="str">
        <f>IF(HL!B579="","",HYPERLINK(HL!B579,"表示"))</f>
        <v>表示</v>
      </c>
      <c r="J580" s="108" t="str">
        <f>IF(HL!C579="","",HYPERLINK(HL!C579,2))</f>
        <v/>
      </c>
      <c r="K580" s="108" t="str">
        <f>IF(HL!D579="","",HYPERLINK(HL!D579,3))</f>
        <v/>
      </c>
      <c r="L580" s="108" t="str">
        <f>IF(HL!E579="","",HYPERLINK(HL!E579,4))</f>
        <v/>
      </c>
      <c r="M580" s="108" t="str">
        <f>IF(HL!F579="","",HYPERLINK(HL!F579,5))</f>
        <v/>
      </c>
      <c r="N580" s="108" t="str">
        <f>IF(HL!G579="","",HYPERLINK(HL!G579,6))</f>
        <v/>
      </c>
      <c r="O580" s="108" t="str">
        <f>IF(HL!H579="","",HYPERLINK(HL!H579,7))</f>
        <v/>
      </c>
      <c r="P580" s="108" t="str">
        <f>IF(HL!I579="","",HYPERLINK(HL!I579,8))</f>
        <v/>
      </c>
      <c r="Q580" s="108" t="str">
        <f>IF(HL!J579="","",HYPERLINK(HL!J579,9))</f>
        <v/>
      </c>
      <c r="R580" s="108" t="str">
        <f>IF(HL!K579="","",HYPERLINK(HL!K579,10))</f>
        <v/>
      </c>
      <c r="S580" s="108" t="str">
        <f>IF(HL!L579="","",HYPERLINK(HL!L579,11))</f>
        <v/>
      </c>
      <c r="T580" s="108" t="str">
        <f>IF(HL!M579="","",HYPERLINK(HL!M579,12))</f>
        <v/>
      </c>
      <c r="U580" s="108" t="str">
        <f>IF(HL!N579="","",HYPERLINK(HL!N579,13))</f>
        <v/>
      </c>
      <c r="V580" s="84" t="str">
        <f>IF(HL!O579="","",HYPERLINK(HL!O579,14))</f>
        <v/>
      </c>
      <c r="W580" s="81" t="str">
        <f>IF(HL!P579="","－",HYPERLINK(HL!P579,"表示"))</f>
        <v>表示</v>
      </c>
      <c r="X580" s="163">
        <v>39339</v>
      </c>
      <c r="Y580" s="164">
        <v>39737</v>
      </c>
      <c r="Z580" s="1" t="str">
        <f t="shared" si="16"/>
        <v>2008</v>
      </c>
      <c r="AA580" s="1">
        <f t="shared" si="17"/>
        <v>13</v>
      </c>
      <c r="AB580" s="23"/>
      <c r="AC580" s="23"/>
      <c r="AD580" s="23" t="s">
        <v>820</v>
      </c>
      <c r="AE580" s="23"/>
      <c r="AF580" s="23"/>
      <c r="AG580" s="23"/>
      <c r="AH580" s="23"/>
      <c r="AI580" s="23"/>
      <c r="AJ580" s="23"/>
      <c r="AK580" s="23"/>
      <c r="AL580" s="35" t="s">
        <v>195</v>
      </c>
      <c r="AM580" s="23" t="s">
        <v>820</v>
      </c>
      <c r="AN580" s="23"/>
      <c r="AO580" s="23" t="s">
        <v>965</v>
      </c>
      <c r="AP580" s="23"/>
      <c r="AQ580" s="23" t="s">
        <v>172</v>
      </c>
      <c r="AR580" s="269"/>
      <c r="AS580" s="270"/>
      <c r="AT580" s="269"/>
      <c r="AU580" s="269"/>
      <c r="AV580" s="1"/>
      <c r="AW580" s="1"/>
      <c r="AX580" s="1" t="s">
        <v>647</v>
      </c>
      <c r="AY580" s="1"/>
      <c r="AZ580" s="1"/>
      <c r="BA580" s="1"/>
    </row>
    <row r="581" spans="1:53" ht="70.25" customHeight="1">
      <c r="A581" s="21">
        <v>577</v>
      </c>
      <c r="B581" s="35" t="s">
        <v>325</v>
      </c>
      <c r="C581" s="35" t="s">
        <v>3305</v>
      </c>
      <c r="D581" s="88">
        <v>429</v>
      </c>
      <c r="E581" s="115" t="s">
        <v>1848</v>
      </c>
      <c r="F581" s="89" t="s">
        <v>1020</v>
      </c>
      <c r="G581" s="1" t="s">
        <v>1182</v>
      </c>
      <c r="H581" s="1" t="s">
        <v>669</v>
      </c>
      <c r="I581" s="109" t="str">
        <f>IF(HL!B580="","",HYPERLINK(HL!B580,"表示"))</f>
        <v>表示</v>
      </c>
      <c r="J581" s="108" t="str">
        <f>IF(HL!C580="","",HYPERLINK(HL!C580,2))</f>
        <v/>
      </c>
      <c r="K581" s="108" t="str">
        <f>IF(HL!D580="","",HYPERLINK(HL!D580,3))</f>
        <v/>
      </c>
      <c r="L581" s="108" t="str">
        <f>IF(HL!E580="","",HYPERLINK(HL!E580,4))</f>
        <v/>
      </c>
      <c r="M581" s="108" t="str">
        <f>IF(HL!F580="","",HYPERLINK(HL!F580,5))</f>
        <v/>
      </c>
      <c r="N581" s="108" t="str">
        <f>IF(HL!G580="","",HYPERLINK(HL!G580,6))</f>
        <v/>
      </c>
      <c r="O581" s="108" t="str">
        <f>IF(HL!H580="","",HYPERLINK(HL!H580,7))</f>
        <v/>
      </c>
      <c r="P581" s="108" t="str">
        <f>IF(HL!I580="","",HYPERLINK(HL!I580,8))</f>
        <v/>
      </c>
      <c r="Q581" s="108" t="str">
        <f>IF(HL!J580="","",HYPERLINK(HL!J580,9))</f>
        <v/>
      </c>
      <c r="R581" s="108" t="str">
        <f>IF(HL!K580="","",HYPERLINK(HL!K580,10))</f>
        <v/>
      </c>
      <c r="S581" s="108" t="str">
        <f>IF(HL!L580="","",HYPERLINK(HL!L580,11))</f>
        <v/>
      </c>
      <c r="T581" s="108" t="str">
        <f>IF(HL!M580="","",HYPERLINK(HL!M580,12))</f>
        <v/>
      </c>
      <c r="U581" s="108" t="str">
        <f>IF(HL!N580="","",HYPERLINK(HL!N580,13))</f>
        <v/>
      </c>
      <c r="V581" s="84" t="str">
        <f>IF(HL!O580="","",HYPERLINK(HL!O580,14))</f>
        <v/>
      </c>
      <c r="W581" s="81" t="str">
        <f>IF(HL!P580="","－",HYPERLINK(HL!P580,"表示"))</f>
        <v>表示</v>
      </c>
      <c r="X581" s="163">
        <v>38937</v>
      </c>
      <c r="Y581" s="164">
        <v>39737</v>
      </c>
      <c r="Z581" s="1" t="str">
        <f t="shared" ref="Z581:Z644" si="18">TEXT(YEAR(Y581),"0000")</f>
        <v>2008</v>
      </c>
      <c r="AA581" s="1">
        <f t="shared" ref="AA581:AA644" si="19">DATEDIF(X581,Y581,"m")</f>
        <v>26</v>
      </c>
      <c r="AB581" s="23" t="s">
        <v>820</v>
      </c>
      <c r="AC581" s="23"/>
      <c r="AD581" s="23"/>
      <c r="AE581" s="23"/>
      <c r="AF581" s="23"/>
      <c r="AG581" s="23"/>
      <c r="AH581" s="23"/>
      <c r="AI581" s="23"/>
      <c r="AJ581" s="23"/>
      <c r="AK581" s="23"/>
      <c r="AL581" s="35" t="s">
        <v>324</v>
      </c>
      <c r="AM581" s="23" t="s">
        <v>820</v>
      </c>
      <c r="AN581" s="23"/>
      <c r="AO581" s="1" t="s">
        <v>8</v>
      </c>
      <c r="AP581" s="1"/>
      <c r="AQ581" s="1"/>
      <c r="AR581" s="269"/>
      <c r="AS581" s="270"/>
      <c r="AT581" s="271"/>
      <c r="AU581" s="271"/>
      <c r="AV581" s="1"/>
      <c r="AW581" s="1" t="s">
        <v>647</v>
      </c>
      <c r="AX581" s="1"/>
      <c r="AY581" s="1"/>
      <c r="AZ581" s="1"/>
      <c r="BA581" s="1"/>
    </row>
    <row r="582" spans="1:53" ht="133.5" customHeight="1">
      <c r="A582" s="21">
        <v>578</v>
      </c>
      <c r="B582" s="35" t="s">
        <v>3306</v>
      </c>
      <c r="C582" s="35" t="s">
        <v>327</v>
      </c>
      <c r="D582" s="80">
        <v>634</v>
      </c>
      <c r="E582" s="115" t="s">
        <v>1590</v>
      </c>
      <c r="F582" s="79" t="s">
        <v>4766</v>
      </c>
      <c r="G582" s="1" t="s">
        <v>1182</v>
      </c>
      <c r="H582" s="23" t="s">
        <v>132</v>
      </c>
      <c r="I582" s="109" t="str">
        <f>IF(HL!B581="","",HYPERLINK(HL!B581,"表示"))</f>
        <v>表示</v>
      </c>
      <c r="J582" s="108">
        <f>IF(HL!C581="","",HYPERLINK(HL!C581,2))</f>
        <v>2</v>
      </c>
      <c r="K582" s="108">
        <f>IF(HL!D581="","",HYPERLINK(HL!D581,3))</f>
        <v>3</v>
      </c>
      <c r="L582" s="108">
        <f>IF(HL!E581="","",HYPERLINK(HL!E581,4))</f>
        <v>4</v>
      </c>
      <c r="M582" s="108" t="str">
        <f>IF(HL!F581="","",HYPERLINK(HL!F581,5))</f>
        <v/>
      </c>
      <c r="N582" s="108" t="str">
        <f>IF(HL!G581="","",HYPERLINK(HL!G581,6))</f>
        <v/>
      </c>
      <c r="O582" s="108" t="str">
        <f>IF(HL!H581="","",HYPERLINK(HL!H581,7))</f>
        <v/>
      </c>
      <c r="P582" s="108" t="str">
        <f>IF(HL!I581="","",HYPERLINK(HL!I581,8))</f>
        <v/>
      </c>
      <c r="Q582" s="108" t="str">
        <f>IF(HL!J581="","",HYPERLINK(HL!J581,9))</f>
        <v/>
      </c>
      <c r="R582" s="108" t="str">
        <f>IF(HL!K581="","",HYPERLINK(HL!K581,10))</f>
        <v/>
      </c>
      <c r="S582" s="108" t="str">
        <f>IF(HL!L581="","",HYPERLINK(HL!L581,11))</f>
        <v/>
      </c>
      <c r="T582" s="108" t="str">
        <f>IF(HL!M581="","",HYPERLINK(HL!M581,12))</f>
        <v/>
      </c>
      <c r="U582" s="108" t="str">
        <f>IF(HL!N581="","",HYPERLINK(HL!N581,13))</f>
        <v/>
      </c>
      <c r="V582" s="84" t="str">
        <f>IF(HL!O581="","",HYPERLINK(HL!O581,14))</f>
        <v/>
      </c>
      <c r="W582" s="81" t="str">
        <f>IF(HL!P581="","－",HYPERLINK(HL!P581,"表示"))</f>
        <v>表示</v>
      </c>
      <c r="X582" s="163">
        <v>39164</v>
      </c>
      <c r="Y582" s="164">
        <v>39737</v>
      </c>
      <c r="Z582" s="1" t="str">
        <f t="shared" si="18"/>
        <v>2008</v>
      </c>
      <c r="AA582" s="1">
        <f t="shared" si="19"/>
        <v>18</v>
      </c>
      <c r="AB582" s="23"/>
      <c r="AC582" s="23"/>
      <c r="AD582" s="23"/>
      <c r="AE582" s="23" t="s">
        <v>820</v>
      </c>
      <c r="AF582" s="23"/>
      <c r="AG582" s="23" t="s">
        <v>820</v>
      </c>
      <c r="AH582" s="23"/>
      <c r="AI582" s="23"/>
      <c r="AJ582" s="23"/>
      <c r="AK582" s="23"/>
      <c r="AL582" s="35" t="s">
        <v>326</v>
      </c>
      <c r="AM582" s="23" t="s">
        <v>820</v>
      </c>
      <c r="AN582" s="23"/>
      <c r="AO582" s="1" t="s">
        <v>551</v>
      </c>
      <c r="AP582" s="1"/>
      <c r="AQ582" s="1"/>
      <c r="AR582" s="269"/>
      <c r="AS582" s="270"/>
      <c r="AT582" s="271"/>
      <c r="AU582" s="271"/>
      <c r="AV582" s="1"/>
      <c r="AW582" s="1"/>
      <c r="AX582" s="1" t="s">
        <v>1012</v>
      </c>
      <c r="AY582" s="1"/>
      <c r="AZ582" s="1"/>
      <c r="BA582" s="1"/>
    </row>
    <row r="583" spans="1:53" ht="70.25" customHeight="1">
      <c r="A583" s="21">
        <v>579</v>
      </c>
      <c r="B583" s="35" t="s">
        <v>3169</v>
      </c>
      <c r="C583" s="35" t="s">
        <v>597</v>
      </c>
      <c r="D583" s="88">
        <v>422</v>
      </c>
      <c r="E583" s="115" t="s">
        <v>2060</v>
      </c>
      <c r="F583" s="63" t="s">
        <v>2298</v>
      </c>
      <c r="G583" s="1" t="s">
        <v>1183</v>
      </c>
      <c r="H583" s="1" t="s">
        <v>23</v>
      </c>
      <c r="I583" s="109" t="str">
        <f>IF(HL!B582="","",HYPERLINK(HL!B582,"表示"))</f>
        <v>表示</v>
      </c>
      <c r="J583" s="108" t="str">
        <f>IF(HL!C582="","",HYPERLINK(HL!C582,2))</f>
        <v/>
      </c>
      <c r="K583" s="108" t="str">
        <f>IF(HL!D582="","",HYPERLINK(HL!D582,3))</f>
        <v/>
      </c>
      <c r="L583" s="108" t="str">
        <f>IF(HL!E582="","",HYPERLINK(HL!E582,4))</f>
        <v/>
      </c>
      <c r="M583" s="108" t="str">
        <f>IF(HL!F582="","",HYPERLINK(HL!F582,5))</f>
        <v/>
      </c>
      <c r="N583" s="108" t="str">
        <f>IF(HL!G582="","",HYPERLINK(HL!G582,6))</f>
        <v/>
      </c>
      <c r="O583" s="108" t="str">
        <f>IF(HL!H582="","",HYPERLINK(HL!H582,7))</f>
        <v/>
      </c>
      <c r="P583" s="108" t="str">
        <f>IF(HL!I582="","",HYPERLINK(HL!I582,8))</f>
        <v/>
      </c>
      <c r="Q583" s="108" t="str">
        <f>IF(HL!J582="","",HYPERLINK(HL!J582,9))</f>
        <v/>
      </c>
      <c r="R583" s="108" t="str">
        <f>IF(HL!K582="","",HYPERLINK(HL!K582,10))</f>
        <v/>
      </c>
      <c r="S583" s="108" t="str">
        <f>IF(HL!L582="","",HYPERLINK(HL!L582,11))</f>
        <v/>
      </c>
      <c r="T583" s="108" t="str">
        <f>IF(HL!M582="","",HYPERLINK(HL!M582,12))</f>
        <v/>
      </c>
      <c r="U583" s="108" t="str">
        <f>IF(HL!N582="","",HYPERLINK(HL!N582,13))</f>
        <v/>
      </c>
      <c r="V583" s="84" t="str">
        <f>IF(HL!O582="","",HYPERLINK(HL!O582,14))</f>
        <v/>
      </c>
      <c r="W583" s="1" t="s">
        <v>11737</v>
      </c>
      <c r="X583" s="163">
        <v>38953</v>
      </c>
      <c r="Y583" s="164">
        <v>39777</v>
      </c>
      <c r="Z583" s="1" t="str">
        <f t="shared" si="18"/>
        <v>2008</v>
      </c>
      <c r="AA583" s="1">
        <f t="shared" si="19"/>
        <v>27</v>
      </c>
      <c r="AB583" s="1"/>
      <c r="AC583" s="1"/>
      <c r="AD583" s="1"/>
      <c r="AE583" s="23" t="s">
        <v>820</v>
      </c>
      <c r="AF583" s="1"/>
      <c r="AG583" s="1"/>
      <c r="AH583" s="1"/>
      <c r="AI583" s="1"/>
      <c r="AJ583" s="1"/>
      <c r="AK583" s="1"/>
      <c r="AL583" s="35" t="s">
        <v>517</v>
      </c>
      <c r="AM583" s="23"/>
      <c r="AN583" s="23" t="s">
        <v>820</v>
      </c>
      <c r="AO583" s="23" t="s">
        <v>551</v>
      </c>
      <c r="AP583" s="23"/>
      <c r="AQ583" s="23"/>
      <c r="AR583" s="269"/>
      <c r="AS583" s="270"/>
      <c r="AT583" s="269"/>
      <c r="AU583" s="269"/>
      <c r="AV583" s="1" t="s">
        <v>10</v>
      </c>
      <c r="AW583" s="1"/>
      <c r="AX583" s="1"/>
      <c r="AY583" s="1"/>
      <c r="AZ583" s="1"/>
      <c r="BA583" s="1"/>
    </row>
    <row r="584" spans="1:53" ht="70.25" customHeight="1">
      <c r="A584" s="21">
        <v>580</v>
      </c>
      <c r="B584" s="35" t="s">
        <v>3307</v>
      </c>
      <c r="C584" s="35" t="s">
        <v>3308</v>
      </c>
      <c r="D584" s="80">
        <v>269</v>
      </c>
      <c r="E584" s="115" t="s">
        <v>1596</v>
      </c>
      <c r="F584" s="63" t="s">
        <v>4767</v>
      </c>
      <c r="G584" s="1" t="s">
        <v>1183</v>
      </c>
      <c r="H584" s="1" t="s">
        <v>20</v>
      </c>
      <c r="I584" s="109" t="str">
        <f>IF(HL!B583="","",HYPERLINK(HL!B583,"表示"))</f>
        <v>表示</v>
      </c>
      <c r="J584" s="108" t="str">
        <f>IF(HL!C583="","",HYPERLINK(HL!C583,2))</f>
        <v/>
      </c>
      <c r="K584" s="108" t="str">
        <f>IF(HL!D583="","",HYPERLINK(HL!D583,3))</f>
        <v/>
      </c>
      <c r="L584" s="108" t="str">
        <f>IF(HL!E583="","",HYPERLINK(HL!E583,4))</f>
        <v/>
      </c>
      <c r="M584" s="108" t="str">
        <f>IF(HL!F583="","",HYPERLINK(HL!F583,5))</f>
        <v/>
      </c>
      <c r="N584" s="108" t="str">
        <f>IF(HL!G583="","",HYPERLINK(HL!G583,6))</f>
        <v/>
      </c>
      <c r="O584" s="108" t="str">
        <f>IF(HL!H583="","",HYPERLINK(HL!H583,7))</f>
        <v/>
      </c>
      <c r="P584" s="108" t="str">
        <f>IF(HL!I583="","",HYPERLINK(HL!I583,8))</f>
        <v/>
      </c>
      <c r="Q584" s="108" t="str">
        <f>IF(HL!J583="","",HYPERLINK(HL!J583,9))</f>
        <v/>
      </c>
      <c r="R584" s="108" t="str">
        <f>IF(HL!K583="","",HYPERLINK(HL!K583,10))</f>
        <v/>
      </c>
      <c r="S584" s="108" t="str">
        <f>IF(HL!L583="","",HYPERLINK(HL!L583,11))</f>
        <v/>
      </c>
      <c r="T584" s="108" t="str">
        <f>IF(HL!M583="","",HYPERLINK(HL!M583,12))</f>
        <v/>
      </c>
      <c r="U584" s="108" t="str">
        <f>IF(HL!N583="","",HYPERLINK(HL!N583,13))</f>
        <v/>
      </c>
      <c r="V584" s="84" t="str">
        <f>IF(HL!O583="","",HYPERLINK(HL!O583,14))</f>
        <v/>
      </c>
      <c r="W584" s="1" t="s">
        <v>11737</v>
      </c>
      <c r="X584" s="163">
        <v>39232</v>
      </c>
      <c r="Y584" s="164">
        <v>39777</v>
      </c>
      <c r="Z584" s="1" t="str">
        <f t="shared" si="18"/>
        <v>2008</v>
      </c>
      <c r="AA584" s="1">
        <f t="shared" si="19"/>
        <v>17</v>
      </c>
      <c r="AB584" s="23"/>
      <c r="AC584" s="23"/>
      <c r="AD584" s="23"/>
      <c r="AE584" s="23" t="s">
        <v>820</v>
      </c>
      <c r="AF584" s="23"/>
      <c r="AG584" s="23"/>
      <c r="AH584" s="23"/>
      <c r="AI584" s="23"/>
      <c r="AJ584" s="23"/>
      <c r="AK584" s="23"/>
      <c r="AL584" s="35" t="s">
        <v>510</v>
      </c>
      <c r="AM584" s="23"/>
      <c r="AN584" s="23" t="s">
        <v>820</v>
      </c>
      <c r="AO584" s="23" t="s">
        <v>551</v>
      </c>
      <c r="AP584" s="23"/>
      <c r="AQ584" s="23"/>
      <c r="AR584" s="269"/>
      <c r="AS584" s="270"/>
      <c r="AT584" s="269"/>
      <c r="AU584" s="269"/>
      <c r="AV584" s="1"/>
      <c r="AW584" s="1"/>
      <c r="AX584" s="1" t="s">
        <v>10</v>
      </c>
      <c r="AY584" s="1"/>
      <c r="AZ584" s="1"/>
      <c r="BA584" s="1"/>
    </row>
    <row r="585" spans="1:53" ht="83.25" customHeight="1">
      <c r="A585" s="21">
        <v>581</v>
      </c>
      <c r="B585" s="35" t="s">
        <v>3134</v>
      </c>
      <c r="C585" s="35" t="s">
        <v>3309</v>
      </c>
      <c r="D585" s="80">
        <v>396</v>
      </c>
      <c r="E585" s="115" t="s">
        <v>2063</v>
      </c>
      <c r="F585" s="63" t="s">
        <v>4768</v>
      </c>
      <c r="G585" s="1" t="s">
        <v>1183</v>
      </c>
      <c r="H585" s="1" t="s">
        <v>674</v>
      </c>
      <c r="I585" s="109" t="str">
        <f>IF(HL!B584="","",HYPERLINK(HL!B584,"表示"))</f>
        <v>表示</v>
      </c>
      <c r="J585" s="108" t="str">
        <f>IF(HL!C584="","",HYPERLINK(HL!C584,2))</f>
        <v/>
      </c>
      <c r="K585" s="108" t="str">
        <f>IF(HL!D584="","",HYPERLINK(HL!D584,3))</f>
        <v/>
      </c>
      <c r="L585" s="108" t="str">
        <f>IF(HL!E584="","",HYPERLINK(HL!E584,4))</f>
        <v/>
      </c>
      <c r="M585" s="108" t="str">
        <f>IF(HL!F584="","",HYPERLINK(HL!F584,5))</f>
        <v/>
      </c>
      <c r="N585" s="108" t="str">
        <f>IF(HL!G584="","",HYPERLINK(HL!G584,6))</f>
        <v/>
      </c>
      <c r="O585" s="108" t="str">
        <f>IF(HL!H584="","",HYPERLINK(HL!H584,7))</f>
        <v/>
      </c>
      <c r="P585" s="108" t="str">
        <f>IF(HL!I584="","",HYPERLINK(HL!I584,8))</f>
        <v/>
      </c>
      <c r="Q585" s="108" t="str">
        <f>IF(HL!J584="","",HYPERLINK(HL!J584,9))</f>
        <v/>
      </c>
      <c r="R585" s="108" t="str">
        <f>IF(HL!K584="","",HYPERLINK(HL!K584,10))</f>
        <v/>
      </c>
      <c r="S585" s="108" t="str">
        <f>IF(HL!L584="","",HYPERLINK(HL!L584,11))</f>
        <v/>
      </c>
      <c r="T585" s="108" t="str">
        <f>IF(HL!M584="","",HYPERLINK(HL!M584,12))</f>
        <v/>
      </c>
      <c r="U585" s="108" t="str">
        <f>IF(HL!N584="","",HYPERLINK(HL!N584,13))</f>
        <v/>
      </c>
      <c r="V585" s="84" t="str">
        <f>IF(HL!O584="","",HYPERLINK(HL!O584,14))</f>
        <v/>
      </c>
      <c r="W585" s="1" t="s">
        <v>11737</v>
      </c>
      <c r="X585" s="163">
        <v>39014</v>
      </c>
      <c r="Y585" s="164">
        <v>39804</v>
      </c>
      <c r="Z585" s="1" t="str">
        <f t="shared" si="18"/>
        <v>2008</v>
      </c>
      <c r="AA585" s="1">
        <f t="shared" si="19"/>
        <v>25</v>
      </c>
      <c r="AB585" s="23"/>
      <c r="AC585" s="23"/>
      <c r="AD585" s="23"/>
      <c r="AE585" s="23" t="s">
        <v>820</v>
      </c>
      <c r="AF585" s="23"/>
      <c r="AG585" s="23"/>
      <c r="AH585" s="23"/>
      <c r="AI585" s="23"/>
      <c r="AJ585" s="23"/>
      <c r="AK585" s="23"/>
      <c r="AL585" s="35" t="s">
        <v>225</v>
      </c>
      <c r="AM585" s="23" t="s">
        <v>820</v>
      </c>
      <c r="AN585" s="23"/>
      <c r="AO585" s="1" t="s">
        <v>551</v>
      </c>
      <c r="AP585" s="1"/>
      <c r="AQ585" s="1"/>
      <c r="AR585" s="269"/>
      <c r="AS585" s="270"/>
      <c r="AT585" s="271"/>
      <c r="AU585" s="271"/>
      <c r="AV585" s="1"/>
      <c r="AW585" s="1"/>
      <c r="AX585" s="1" t="s">
        <v>10</v>
      </c>
      <c r="AY585" s="1"/>
      <c r="AZ585" s="1"/>
      <c r="BA585" s="1"/>
    </row>
    <row r="586" spans="1:53" ht="131.25" customHeight="1">
      <c r="A586" s="21">
        <v>582</v>
      </c>
      <c r="B586" s="35" t="s">
        <v>3252</v>
      </c>
      <c r="C586" s="35" t="s">
        <v>583</v>
      </c>
      <c r="D586" s="80">
        <v>396</v>
      </c>
      <c r="E586" s="115" t="s">
        <v>2063</v>
      </c>
      <c r="F586" s="63" t="s">
        <v>4769</v>
      </c>
      <c r="G586" s="1" t="s">
        <v>1183</v>
      </c>
      <c r="H586" s="1" t="s">
        <v>674</v>
      </c>
      <c r="I586" s="109" t="str">
        <f>IF(HL!B585="","",HYPERLINK(HL!B585,"表示"))</f>
        <v>表示</v>
      </c>
      <c r="J586" s="108" t="str">
        <f>IF(HL!C585="","",HYPERLINK(HL!C585,2))</f>
        <v/>
      </c>
      <c r="K586" s="108" t="str">
        <f>IF(HL!D585="","",HYPERLINK(HL!D585,3))</f>
        <v/>
      </c>
      <c r="L586" s="108" t="str">
        <f>IF(HL!E585="","",HYPERLINK(HL!E585,4))</f>
        <v/>
      </c>
      <c r="M586" s="108" t="str">
        <f>IF(HL!F585="","",HYPERLINK(HL!F585,5))</f>
        <v/>
      </c>
      <c r="N586" s="108" t="str">
        <f>IF(HL!G585="","",HYPERLINK(HL!G585,6))</f>
        <v/>
      </c>
      <c r="O586" s="108" t="str">
        <f>IF(HL!H585="","",HYPERLINK(HL!H585,7))</f>
        <v/>
      </c>
      <c r="P586" s="108" t="str">
        <f>IF(HL!I585="","",HYPERLINK(HL!I585,8))</f>
        <v/>
      </c>
      <c r="Q586" s="108" t="str">
        <f>IF(HL!J585="","",HYPERLINK(HL!J585,9))</f>
        <v/>
      </c>
      <c r="R586" s="108" t="str">
        <f>IF(HL!K585="","",HYPERLINK(HL!K585,10))</f>
        <v/>
      </c>
      <c r="S586" s="108" t="str">
        <f>IF(HL!L585="","",HYPERLINK(HL!L585,11))</f>
        <v/>
      </c>
      <c r="T586" s="108" t="str">
        <f>IF(HL!M585="","",HYPERLINK(HL!M585,12))</f>
        <v/>
      </c>
      <c r="U586" s="108" t="str">
        <f>IF(HL!N585="","",HYPERLINK(HL!N585,13))</f>
        <v/>
      </c>
      <c r="V586" s="84" t="str">
        <f>IF(HL!O585="","",HYPERLINK(HL!O585,14))</f>
        <v/>
      </c>
      <c r="W586" s="1" t="s">
        <v>11737</v>
      </c>
      <c r="X586" s="163">
        <v>39051</v>
      </c>
      <c r="Y586" s="164">
        <v>39804</v>
      </c>
      <c r="Z586" s="1" t="str">
        <f t="shared" si="18"/>
        <v>2008</v>
      </c>
      <c r="AA586" s="1">
        <f t="shared" si="19"/>
        <v>24</v>
      </c>
      <c r="AB586" s="23"/>
      <c r="AC586" s="23"/>
      <c r="AD586" s="23"/>
      <c r="AE586" s="23" t="s">
        <v>820</v>
      </c>
      <c r="AF586" s="23"/>
      <c r="AG586" s="23"/>
      <c r="AH586" s="23"/>
      <c r="AI586" s="23"/>
      <c r="AJ586" s="23"/>
      <c r="AK586" s="23"/>
      <c r="AL586" s="35" t="s">
        <v>2421</v>
      </c>
      <c r="AM586" s="23" t="s">
        <v>820</v>
      </c>
      <c r="AN586" s="23"/>
      <c r="AO586" s="1" t="s">
        <v>551</v>
      </c>
      <c r="AP586" s="1"/>
      <c r="AQ586" s="1"/>
      <c r="AR586" s="269"/>
      <c r="AS586" s="270"/>
      <c r="AT586" s="271"/>
      <c r="AU586" s="271"/>
      <c r="AV586" s="1"/>
      <c r="AW586" s="1" t="s">
        <v>10</v>
      </c>
      <c r="AX586" s="1"/>
      <c r="AY586" s="1"/>
      <c r="AZ586" s="1"/>
      <c r="BA586" s="1"/>
    </row>
    <row r="587" spans="1:53" ht="106.5" customHeight="1">
      <c r="A587" s="21">
        <v>583</v>
      </c>
      <c r="B587" s="35" t="s">
        <v>2992</v>
      </c>
      <c r="C587" s="35" t="s">
        <v>593</v>
      </c>
      <c r="D587" s="80">
        <v>396</v>
      </c>
      <c r="E587" s="115" t="s">
        <v>2063</v>
      </c>
      <c r="F587" s="63" t="s">
        <v>4770</v>
      </c>
      <c r="G587" s="1" t="s">
        <v>1183</v>
      </c>
      <c r="H587" s="1" t="s">
        <v>674</v>
      </c>
      <c r="I587" s="109" t="str">
        <f>IF(HL!B586="","",HYPERLINK(HL!B586,"表示"))</f>
        <v>表示</v>
      </c>
      <c r="J587" s="108" t="str">
        <f>IF(HL!C586="","",HYPERLINK(HL!C586,2))</f>
        <v/>
      </c>
      <c r="K587" s="108" t="str">
        <f>IF(HL!D586="","",HYPERLINK(HL!D586,3))</f>
        <v/>
      </c>
      <c r="L587" s="108" t="str">
        <f>IF(HL!E586="","",HYPERLINK(HL!E586,4))</f>
        <v/>
      </c>
      <c r="M587" s="108" t="str">
        <f>IF(HL!F586="","",HYPERLINK(HL!F586,5))</f>
        <v/>
      </c>
      <c r="N587" s="108" t="str">
        <f>IF(HL!G586="","",HYPERLINK(HL!G586,6))</f>
        <v/>
      </c>
      <c r="O587" s="108" t="str">
        <f>IF(HL!H586="","",HYPERLINK(HL!H586,7))</f>
        <v/>
      </c>
      <c r="P587" s="108" t="str">
        <f>IF(HL!I586="","",HYPERLINK(HL!I586,8))</f>
        <v/>
      </c>
      <c r="Q587" s="108" t="str">
        <f>IF(HL!J586="","",HYPERLINK(HL!J586,9))</f>
        <v/>
      </c>
      <c r="R587" s="108" t="str">
        <f>IF(HL!K586="","",HYPERLINK(HL!K586,10))</f>
        <v/>
      </c>
      <c r="S587" s="108" t="str">
        <f>IF(HL!L586="","",HYPERLINK(HL!L586,11))</f>
        <v/>
      </c>
      <c r="T587" s="108" t="str">
        <f>IF(HL!M586="","",HYPERLINK(HL!M586,12))</f>
        <v/>
      </c>
      <c r="U587" s="108" t="str">
        <f>IF(HL!N586="","",HYPERLINK(HL!N586,13))</f>
        <v/>
      </c>
      <c r="V587" s="84" t="str">
        <f>IF(HL!O586="","",HYPERLINK(HL!O586,14))</f>
        <v/>
      </c>
      <c r="W587" s="1" t="s">
        <v>11737</v>
      </c>
      <c r="X587" s="163">
        <v>39100</v>
      </c>
      <c r="Y587" s="164">
        <v>39804</v>
      </c>
      <c r="Z587" s="1" t="str">
        <f t="shared" si="18"/>
        <v>2008</v>
      </c>
      <c r="AA587" s="1">
        <f t="shared" si="19"/>
        <v>23</v>
      </c>
      <c r="AB587" s="23"/>
      <c r="AC587" s="23"/>
      <c r="AD587" s="23"/>
      <c r="AE587" s="23" t="s">
        <v>820</v>
      </c>
      <c r="AF587" s="23"/>
      <c r="AG587" s="23"/>
      <c r="AH587" s="23"/>
      <c r="AI587" s="23"/>
      <c r="AJ587" s="23"/>
      <c r="AK587" s="23"/>
      <c r="AL587" s="35" t="s">
        <v>219</v>
      </c>
      <c r="AM587" s="23" t="s">
        <v>820</v>
      </c>
      <c r="AN587" s="23"/>
      <c r="AO587" s="1" t="s">
        <v>551</v>
      </c>
      <c r="AP587" s="1"/>
      <c r="AQ587" s="1"/>
      <c r="AR587" s="269"/>
      <c r="AS587" s="270"/>
      <c r="AT587" s="271"/>
      <c r="AU587" s="271"/>
      <c r="AV587" s="1"/>
      <c r="AW587" s="1" t="s">
        <v>10</v>
      </c>
      <c r="AX587" s="1"/>
      <c r="AY587" s="1"/>
      <c r="AZ587" s="1"/>
      <c r="BA587" s="1"/>
    </row>
    <row r="588" spans="1:53" ht="70.25" customHeight="1">
      <c r="A588" s="21">
        <v>584</v>
      </c>
      <c r="B588" s="35" t="s">
        <v>3310</v>
      </c>
      <c r="C588" s="35" t="s">
        <v>377</v>
      </c>
      <c r="D588" s="80">
        <v>239</v>
      </c>
      <c r="E588" s="115" t="s">
        <v>2150</v>
      </c>
      <c r="F588" s="63" t="s">
        <v>2299</v>
      </c>
      <c r="G588" s="1" t="s">
        <v>1183</v>
      </c>
      <c r="H588" s="1" t="s">
        <v>20</v>
      </c>
      <c r="I588" s="109" t="str">
        <f>IF(HL!B587="","",HYPERLINK(HL!B587,"表示"))</f>
        <v>表示</v>
      </c>
      <c r="J588" s="108" t="str">
        <f>IF(HL!C587="","",HYPERLINK(HL!C587,2))</f>
        <v/>
      </c>
      <c r="K588" s="108" t="str">
        <f>IF(HL!D587="","",HYPERLINK(HL!D587,3))</f>
        <v/>
      </c>
      <c r="L588" s="108" t="str">
        <f>IF(HL!E587="","",HYPERLINK(HL!E587,4))</f>
        <v/>
      </c>
      <c r="M588" s="108" t="str">
        <f>IF(HL!F587="","",HYPERLINK(HL!F587,5))</f>
        <v/>
      </c>
      <c r="N588" s="108" t="str">
        <f>IF(HL!G587="","",HYPERLINK(HL!G587,6))</f>
        <v/>
      </c>
      <c r="O588" s="108" t="str">
        <f>IF(HL!H587="","",HYPERLINK(HL!H587,7))</f>
        <v/>
      </c>
      <c r="P588" s="108" t="str">
        <f>IF(HL!I587="","",HYPERLINK(HL!I587,8))</f>
        <v/>
      </c>
      <c r="Q588" s="108" t="str">
        <f>IF(HL!J587="","",HYPERLINK(HL!J587,9))</f>
        <v/>
      </c>
      <c r="R588" s="108" t="str">
        <f>IF(HL!K587="","",HYPERLINK(HL!K587,10))</f>
        <v/>
      </c>
      <c r="S588" s="108" t="str">
        <f>IF(HL!L587="","",HYPERLINK(HL!L587,11))</f>
        <v/>
      </c>
      <c r="T588" s="108" t="str">
        <f>IF(HL!M587="","",HYPERLINK(HL!M587,12))</f>
        <v/>
      </c>
      <c r="U588" s="108" t="str">
        <f>IF(HL!N587="","",HYPERLINK(HL!N587,13))</f>
        <v/>
      </c>
      <c r="V588" s="84" t="str">
        <f>IF(HL!O587="","",HYPERLINK(HL!O587,14))</f>
        <v/>
      </c>
      <c r="W588" s="1" t="s">
        <v>11737</v>
      </c>
      <c r="X588" s="163">
        <v>39419</v>
      </c>
      <c r="Y588" s="164">
        <v>39804</v>
      </c>
      <c r="Z588" s="1" t="str">
        <f t="shared" si="18"/>
        <v>2008</v>
      </c>
      <c r="AA588" s="1">
        <f t="shared" si="19"/>
        <v>12</v>
      </c>
      <c r="AB588" s="23"/>
      <c r="AC588" s="23"/>
      <c r="AD588" s="23"/>
      <c r="AE588" s="23"/>
      <c r="AF588" s="23"/>
      <c r="AG588" s="23" t="s">
        <v>820</v>
      </c>
      <c r="AH588" s="1"/>
      <c r="AI588" s="23"/>
      <c r="AJ588" s="23"/>
      <c r="AK588" s="23"/>
      <c r="AL588" s="35" t="s">
        <v>552</v>
      </c>
      <c r="AM588" s="23" t="s">
        <v>820</v>
      </c>
      <c r="AN588" s="23"/>
      <c r="AO588" s="23" t="s">
        <v>551</v>
      </c>
      <c r="AP588" s="23"/>
      <c r="AQ588" s="23"/>
      <c r="AR588" s="269"/>
      <c r="AS588" s="270"/>
      <c r="AT588" s="269"/>
      <c r="AU588" s="269"/>
      <c r="AV588" s="1"/>
      <c r="AW588" s="1"/>
      <c r="AX588" s="1" t="s">
        <v>10</v>
      </c>
      <c r="AY588" s="1"/>
      <c r="AZ588" s="1"/>
      <c r="BA588" s="1"/>
    </row>
    <row r="589" spans="1:53" ht="70.25" customHeight="1">
      <c r="A589" s="21">
        <v>585</v>
      </c>
      <c r="B589" s="35" t="s">
        <v>328</v>
      </c>
      <c r="C589" s="35" t="s">
        <v>3311</v>
      </c>
      <c r="D589" s="88">
        <v>625</v>
      </c>
      <c r="E589" s="115" t="s">
        <v>1594</v>
      </c>
      <c r="F589" s="89" t="s">
        <v>4771</v>
      </c>
      <c r="G589" s="1" t="s">
        <v>1182</v>
      </c>
      <c r="H589" s="1" t="s">
        <v>419</v>
      </c>
      <c r="I589" s="109" t="str">
        <f>IF(HL!B588="","",HYPERLINK(HL!B588,"表示"))</f>
        <v>表示</v>
      </c>
      <c r="J589" s="108" t="str">
        <f>IF(HL!C588="","",HYPERLINK(HL!C588,2))</f>
        <v/>
      </c>
      <c r="K589" s="108" t="str">
        <f>IF(HL!D588="","",HYPERLINK(HL!D588,3))</f>
        <v/>
      </c>
      <c r="L589" s="108" t="str">
        <f>IF(HL!E588="","",HYPERLINK(HL!E588,4))</f>
        <v/>
      </c>
      <c r="M589" s="108" t="str">
        <f>IF(HL!F588="","",HYPERLINK(HL!F588,5))</f>
        <v/>
      </c>
      <c r="N589" s="108" t="str">
        <f>IF(HL!G588="","",HYPERLINK(HL!G588,6))</f>
        <v/>
      </c>
      <c r="O589" s="108" t="str">
        <f>IF(HL!H588="","",HYPERLINK(HL!H588,7))</f>
        <v/>
      </c>
      <c r="P589" s="108" t="str">
        <f>IF(HL!I588="","",HYPERLINK(HL!I588,8))</f>
        <v/>
      </c>
      <c r="Q589" s="108" t="str">
        <f>IF(HL!J588="","",HYPERLINK(HL!J588,9))</f>
        <v/>
      </c>
      <c r="R589" s="108" t="str">
        <f>IF(HL!K588="","",HYPERLINK(HL!K588,10))</f>
        <v/>
      </c>
      <c r="S589" s="108" t="str">
        <f>IF(HL!L588="","",HYPERLINK(HL!L588,11))</f>
        <v/>
      </c>
      <c r="T589" s="108" t="str">
        <f>IF(HL!M588="","",HYPERLINK(HL!M588,12))</f>
        <v/>
      </c>
      <c r="U589" s="108" t="str">
        <f>IF(HL!N588="","",HYPERLINK(HL!N588,13))</f>
        <v/>
      </c>
      <c r="V589" s="84" t="str">
        <f>IF(HL!O588="","",HYPERLINK(HL!O588,14))</f>
        <v/>
      </c>
      <c r="W589" s="81" t="str">
        <f>IF(HL!P588="","－",HYPERLINK(HL!P588,"表示"))</f>
        <v>表示</v>
      </c>
      <c r="X589" s="163">
        <v>39736</v>
      </c>
      <c r="Y589" s="164">
        <v>39807</v>
      </c>
      <c r="Z589" s="1" t="str">
        <f t="shared" si="18"/>
        <v>2008</v>
      </c>
      <c r="AA589" s="1">
        <f t="shared" si="19"/>
        <v>2</v>
      </c>
      <c r="AB589" s="23" t="s">
        <v>820</v>
      </c>
      <c r="AC589" s="23"/>
      <c r="AD589" s="23"/>
      <c r="AE589" s="23"/>
      <c r="AF589" s="23"/>
      <c r="AG589" s="23"/>
      <c r="AH589" s="23"/>
      <c r="AI589" s="23"/>
      <c r="AJ589" s="23"/>
      <c r="AK589" s="23"/>
      <c r="AL589" s="35" t="s">
        <v>507</v>
      </c>
      <c r="AM589" s="23"/>
      <c r="AN589" s="23" t="s">
        <v>820</v>
      </c>
      <c r="AO589" s="23" t="s">
        <v>2131</v>
      </c>
      <c r="AP589" s="23"/>
      <c r="AQ589" s="23"/>
      <c r="AR589" s="269"/>
      <c r="AS589" s="270"/>
      <c r="AT589" s="269"/>
      <c r="AU589" s="269"/>
      <c r="AV589" s="1"/>
      <c r="AW589" s="1" t="s">
        <v>647</v>
      </c>
      <c r="AX589" s="1"/>
      <c r="AY589" s="1"/>
      <c r="AZ589" s="1"/>
      <c r="BA589" s="1"/>
    </row>
    <row r="590" spans="1:53" ht="70.25" customHeight="1">
      <c r="A590" s="21">
        <v>586</v>
      </c>
      <c r="B590" s="35" t="s">
        <v>329</v>
      </c>
      <c r="C590" s="35" t="s">
        <v>3312</v>
      </c>
      <c r="D590" s="88">
        <v>625</v>
      </c>
      <c r="E590" s="115" t="s">
        <v>1594</v>
      </c>
      <c r="F590" s="89" t="s">
        <v>297</v>
      </c>
      <c r="G590" s="1" t="s">
        <v>1182</v>
      </c>
      <c r="H590" s="1" t="s">
        <v>419</v>
      </c>
      <c r="I590" s="109" t="str">
        <f>IF(HL!B589="","",HYPERLINK(HL!B589,"表示"))</f>
        <v>表示</v>
      </c>
      <c r="J590" s="108" t="str">
        <f>IF(HL!C589="","",HYPERLINK(HL!C589,2))</f>
        <v/>
      </c>
      <c r="K590" s="108" t="str">
        <f>IF(HL!D589="","",HYPERLINK(HL!D589,3))</f>
        <v/>
      </c>
      <c r="L590" s="108" t="str">
        <f>IF(HL!E589="","",HYPERLINK(HL!E589,4))</f>
        <v/>
      </c>
      <c r="M590" s="108" t="str">
        <f>IF(HL!F589="","",HYPERLINK(HL!F589,5))</f>
        <v/>
      </c>
      <c r="N590" s="108" t="str">
        <f>IF(HL!G589="","",HYPERLINK(HL!G589,6))</f>
        <v/>
      </c>
      <c r="O590" s="108" t="str">
        <f>IF(HL!H589="","",HYPERLINK(HL!H589,7))</f>
        <v/>
      </c>
      <c r="P590" s="108" t="str">
        <f>IF(HL!I589="","",HYPERLINK(HL!I589,8))</f>
        <v/>
      </c>
      <c r="Q590" s="108" t="str">
        <f>IF(HL!J589="","",HYPERLINK(HL!J589,9))</f>
        <v/>
      </c>
      <c r="R590" s="108" t="str">
        <f>IF(HL!K589="","",HYPERLINK(HL!K589,10))</f>
        <v/>
      </c>
      <c r="S590" s="108" t="str">
        <f>IF(HL!L589="","",HYPERLINK(HL!L589,11))</f>
        <v/>
      </c>
      <c r="T590" s="108" t="str">
        <f>IF(HL!M589="","",HYPERLINK(HL!M589,12))</f>
        <v/>
      </c>
      <c r="U590" s="108" t="str">
        <f>IF(HL!N589="","",HYPERLINK(HL!N589,13))</f>
        <v/>
      </c>
      <c r="V590" s="84" t="str">
        <f>IF(HL!O589="","",HYPERLINK(HL!O589,14))</f>
        <v/>
      </c>
      <c r="W590" s="81" t="str">
        <f>IF(HL!P589="","－",HYPERLINK(HL!P589,"表示"))</f>
        <v>表示</v>
      </c>
      <c r="X590" s="163">
        <v>39742</v>
      </c>
      <c r="Y590" s="164">
        <v>39807</v>
      </c>
      <c r="Z590" s="1" t="str">
        <f t="shared" si="18"/>
        <v>2008</v>
      </c>
      <c r="AA590" s="1">
        <f t="shared" si="19"/>
        <v>2</v>
      </c>
      <c r="AB590" s="23" t="s">
        <v>820</v>
      </c>
      <c r="AC590" s="23"/>
      <c r="AD590" s="23"/>
      <c r="AE590" s="23"/>
      <c r="AF590" s="23"/>
      <c r="AG590" s="23"/>
      <c r="AH590" s="23"/>
      <c r="AI590" s="23"/>
      <c r="AJ590" s="23"/>
      <c r="AK590" s="23"/>
      <c r="AL590" s="35" t="s">
        <v>527</v>
      </c>
      <c r="AM590" s="23"/>
      <c r="AN590" s="23" t="s">
        <v>820</v>
      </c>
      <c r="AO590" s="23" t="s">
        <v>2131</v>
      </c>
      <c r="AP590" s="23"/>
      <c r="AQ590" s="23"/>
      <c r="AR590" s="269"/>
      <c r="AS590" s="270"/>
      <c r="AT590" s="269"/>
      <c r="AU590" s="269"/>
      <c r="AV590" s="1" t="s">
        <v>647</v>
      </c>
      <c r="AW590" s="1"/>
      <c r="AX590" s="1"/>
      <c r="AY590" s="1"/>
      <c r="AZ590" s="1"/>
      <c r="BA590" s="1"/>
    </row>
    <row r="591" spans="1:53" ht="70.25" customHeight="1">
      <c r="A591" s="21">
        <v>587</v>
      </c>
      <c r="B591" s="35" t="s">
        <v>4188</v>
      </c>
      <c r="C591" s="35" t="s">
        <v>330</v>
      </c>
      <c r="D591" s="80">
        <v>229</v>
      </c>
      <c r="E591" s="115" t="s">
        <v>1921</v>
      </c>
      <c r="F591" s="79" t="s">
        <v>4361</v>
      </c>
      <c r="G591" s="1" t="s">
        <v>1182</v>
      </c>
      <c r="H591" s="1" t="s">
        <v>677</v>
      </c>
      <c r="I591" s="109" t="str">
        <f>IF(HL!B590="","",HYPERLINK(HL!B590,"表示"))</f>
        <v>表示</v>
      </c>
      <c r="J591" s="108" t="str">
        <f>IF(HL!C590="","",HYPERLINK(HL!C590,2))</f>
        <v/>
      </c>
      <c r="K591" s="108" t="str">
        <f>IF(HL!D590="","",HYPERLINK(HL!D590,3))</f>
        <v/>
      </c>
      <c r="L591" s="108" t="str">
        <f>IF(HL!E590="","",HYPERLINK(HL!E590,4))</f>
        <v/>
      </c>
      <c r="M591" s="108" t="str">
        <f>IF(HL!F590="","",HYPERLINK(HL!F590,5))</f>
        <v/>
      </c>
      <c r="N591" s="108" t="str">
        <f>IF(HL!G590="","",HYPERLINK(HL!G590,6))</f>
        <v/>
      </c>
      <c r="O591" s="108" t="str">
        <f>IF(HL!H590="","",HYPERLINK(HL!H590,7))</f>
        <v/>
      </c>
      <c r="P591" s="108" t="str">
        <f>IF(HL!I590="","",HYPERLINK(HL!I590,8))</f>
        <v/>
      </c>
      <c r="Q591" s="108" t="str">
        <f>IF(HL!J590="","",HYPERLINK(HL!J590,9))</f>
        <v/>
      </c>
      <c r="R591" s="108" t="str">
        <f>IF(HL!K590="","",HYPERLINK(HL!K590,10))</f>
        <v/>
      </c>
      <c r="S591" s="108" t="str">
        <f>IF(HL!L590="","",HYPERLINK(HL!L590,11))</f>
        <v/>
      </c>
      <c r="T591" s="108" t="str">
        <f>IF(HL!M590="","",HYPERLINK(HL!M590,12))</f>
        <v/>
      </c>
      <c r="U591" s="108" t="str">
        <f>IF(HL!N590="","",HYPERLINK(HL!N590,13))</f>
        <v/>
      </c>
      <c r="V591" s="84" t="str">
        <f>IF(HL!O590="","",HYPERLINK(HL!O590,14))</f>
        <v/>
      </c>
      <c r="W591" s="81" t="str">
        <f>IF(HL!P590="","－",HYPERLINK(HL!P590,"表示"))</f>
        <v>表示</v>
      </c>
      <c r="X591" s="163">
        <v>38868</v>
      </c>
      <c r="Y591" s="164">
        <v>39834</v>
      </c>
      <c r="Z591" s="1" t="str">
        <f t="shared" si="18"/>
        <v>2009</v>
      </c>
      <c r="AA591" s="1">
        <f t="shared" si="19"/>
        <v>31</v>
      </c>
      <c r="AB591" s="23" t="s">
        <v>820</v>
      </c>
      <c r="AC591" s="23"/>
      <c r="AD591" s="23"/>
      <c r="AE591" s="23"/>
      <c r="AF591" s="23"/>
      <c r="AG591" s="23"/>
      <c r="AH591" s="23"/>
      <c r="AI591" s="23"/>
      <c r="AJ591" s="23"/>
      <c r="AK591" s="23"/>
      <c r="AL591" s="35" t="s">
        <v>505</v>
      </c>
      <c r="AM591" s="23"/>
      <c r="AN591" s="23" t="s">
        <v>820</v>
      </c>
      <c r="AO591" s="1" t="s">
        <v>551</v>
      </c>
      <c r="AP591" s="1"/>
      <c r="AQ591" s="1"/>
      <c r="AR591" s="269"/>
      <c r="AS591" s="270"/>
      <c r="AT591" s="271"/>
      <c r="AU591" s="271"/>
      <c r="AV591" s="1" t="s">
        <v>871</v>
      </c>
      <c r="AW591" s="1"/>
      <c r="AX591" s="1"/>
      <c r="AY591" s="1"/>
      <c r="AZ591" s="1"/>
      <c r="BA591" s="1"/>
    </row>
    <row r="592" spans="1:53" ht="70.25" customHeight="1">
      <c r="A592" s="21">
        <v>588</v>
      </c>
      <c r="B592" s="35" t="s">
        <v>3313</v>
      </c>
      <c r="C592" s="35" t="s">
        <v>3314</v>
      </c>
      <c r="D592" s="88">
        <v>399</v>
      </c>
      <c r="E592" s="115" t="s">
        <v>1878</v>
      </c>
      <c r="F592" s="89" t="s">
        <v>1030</v>
      </c>
      <c r="G592" s="1" t="s">
        <v>1182</v>
      </c>
      <c r="H592" s="1" t="s">
        <v>674</v>
      </c>
      <c r="I592" s="109" t="str">
        <f>IF(HL!B591="","",HYPERLINK(HL!B591,"表示"))</f>
        <v>表示</v>
      </c>
      <c r="J592" s="108">
        <f>IF(HL!C591="","",HYPERLINK(HL!C591,2))</f>
        <v>2</v>
      </c>
      <c r="K592" s="108">
        <f>IF(HL!D591="","",HYPERLINK(HL!D591,3))</f>
        <v>3</v>
      </c>
      <c r="L592" s="108" t="str">
        <f>IF(HL!E591="","",HYPERLINK(HL!E591,4))</f>
        <v/>
      </c>
      <c r="M592" s="108" t="str">
        <f>IF(HL!F591="","",HYPERLINK(HL!F591,5))</f>
        <v/>
      </c>
      <c r="N592" s="108" t="str">
        <f>IF(HL!G591="","",HYPERLINK(HL!G591,6))</f>
        <v/>
      </c>
      <c r="O592" s="108" t="str">
        <f>IF(HL!H591="","",HYPERLINK(HL!H591,7))</f>
        <v/>
      </c>
      <c r="P592" s="108" t="str">
        <f>IF(HL!I591="","",HYPERLINK(HL!I591,8))</f>
        <v/>
      </c>
      <c r="Q592" s="108" t="str">
        <f>IF(HL!J591="","",HYPERLINK(HL!J591,9))</f>
        <v/>
      </c>
      <c r="R592" s="108" t="str">
        <f>IF(HL!K591="","",HYPERLINK(HL!K591,10))</f>
        <v/>
      </c>
      <c r="S592" s="108" t="str">
        <f>IF(HL!L591="","",HYPERLINK(HL!L591,11))</f>
        <v/>
      </c>
      <c r="T592" s="108" t="str">
        <f>IF(HL!M591="","",HYPERLINK(HL!M591,12))</f>
        <v/>
      </c>
      <c r="U592" s="108" t="str">
        <f>IF(HL!N591="","",HYPERLINK(HL!N591,13))</f>
        <v/>
      </c>
      <c r="V592" s="84" t="str">
        <f>IF(HL!O591="","",HYPERLINK(HL!O591,14))</f>
        <v/>
      </c>
      <c r="W592" s="81" t="str">
        <f>IF(HL!P591="","－",HYPERLINK(HL!P591,"表示"))</f>
        <v>表示</v>
      </c>
      <c r="X592" s="163">
        <v>38905</v>
      </c>
      <c r="Y592" s="164">
        <v>39834</v>
      </c>
      <c r="Z592" s="1" t="str">
        <f t="shared" si="18"/>
        <v>2009</v>
      </c>
      <c r="AA592" s="1">
        <f t="shared" si="19"/>
        <v>30</v>
      </c>
      <c r="AB592" s="23" t="s">
        <v>820</v>
      </c>
      <c r="AC592" s="23"/>
      <c r="AD592" s="23"/>
      <c r="AE592" s="23"/>
      <c r="AF592" s="23"/>
      <c r="AG592" s="23"/>
      <c r="AH592" s="23"/>
      <c r="AI592" s="23"/>
      <c r="AJ592" s="23"/>
      <c r="AK592" s="23"/>
      <c r="AL592" s="35" t="s">
        <v>2425</v>
      </c>
      <c r="AM592" s="23" t="s">
        <v>820</v>
      </c>
      <c r="AN592" s="23"/>
      <c r="AO592" s="1" t="s">
        <v>551</v>
      </c>
      <c r="AP592" s="1"/>
      <c r="AQ592" s="1"/>
      <c r="AR592" s="269"/>
      <c r="AS592" s="270"/>
      <c r="AT592" s="271"/>
      <c r="AU592" s="271"/>
      <c r="AV592" s="1"/>
      <c r="AW592" s="1"/>
      <c r="AX592" s="1" t="s">
        <v>1055</v>
      </c>
      <c r="AY592" s="1"/>
      <c r="AZ592" s="1"/>
      <c r="BA592" s="1"/>
    </row>
    <row r="593" spans="1:53" ht="70.25" customHeight="1">
      <c r="A593" s="21">
        <v>589</v>
      </c>
      <c r="B593" s="35" t="s">
        <v>332</v>
      </c>
      <c r="C593" s="35" t="s">
        <v>333</v>
      </c>
      <c r="D593" s="80">
        <v>119</v>
      </c>
      <c r="E593" s="115" t="s">
        <v>1375</v>
      </c>
      <c r="F593" s="79" t="s">
        <v>4362</v>
      </c>
      <c r="G593" s="1" t="s">
        <v>1182</v>
      </c>
      <c r="H593" s="1" t="s">
        <v>835</v>
      </c>
      <c r="I593" s="109" t="str">
        <f>IF(HL!B592="","",HYPERLINK(HL!B592,"表示"))</f>
        <v>表示</v>
      </c>
      <c r="J593" s="108" t="str">
        <f>IF(HL!C592="","",HYPERLINK(HL!C592,2))</f>
        <v/>
      </c>
      <c r="K593" s="108" t="str">
        <f>IF(HL!D592="","",HYPERLINK(HL!D592,3))</f>
        <v/>
      </c>
      <c r="L593" s="108" t="str">
        <f>IF(HL!E592="","",HYPERLINK(HL!E592,4))</f>
        <v/>
      </c>
      <c r="M593" s="108" t="str">
        <f>IF(HL!F592="","",HYPERLINK(HL!F592,5))</f>
        <v/>
      </c>
      <c r="N593" s="108" t="str">
        <f>IF(HL!G592="","",HYPERLINK(HL!G592,6))</f>
        <v/>
      </c>
      <c r="O593" s="108" t="str">
        <f>IF(HL!H592="","",HYPERLINK(HL!H592,7))</f>
        <v/>
      </c>
      <c r="P593" s="108" t="str">
        <f>IF(HL!I592="","",HYPERLINK(HL!I592,8))</f>
        <v/>
      </c>
      <c r="Q593" s="108" t="str">
        <f>IF(HL!J592="","",HYPERLINK(HL!J592,9))</f>
        <v/>
      </c>
      <c r="R593" s="108" t="str">
        <f>IF(HL!K592="","",HYPERLINK(HL!K592,10))</f>
        <v/>
      </c>
      <c r="S593" s="108" t="str">
        <f>IF(HL!L592="","",HYPERLINK(HL!L592,11))</f>
        <v/>
      </c>
      <c r="T593" s="108" t="str">
        <f>IF(HL!M592="","",HYPERLINK(HL!M592,12))</f>
        <v/>
      </c>
      <c r="U593" s="108" t="str">
        <f>IF(HL!N592="","",HYPERLINK(HL!N592,13))</f>
        <v/>
      </c>
      <c r="V593" s="84" t="str">
        <f>IF(HL!O592="","",HYPERLINK(HL!O592,14))</f>
        <v/>
      </c>
      <c r="W593" s="81" t="str">
        <f>IF(HL!P592="","－",HYPERLINK(HL!P592,"表示"))</f>
        <v>表示</v>
      </c>
      <c r="X593" s="163">
        <v>39049</v>
      </c>
      <c r="Y593" s="164">
        <v>39834</v>
      </c>
      <c r="Z593" s="1" t="str">
        <f t="shared" si="18"/>
        <v>2009</v>
      </c>
      <c r="AA593" s="1">
        <f t="shared" si="19"/>
        <v>25</v>
      </c>
      <c r="AB593" s="23" t="s">
        <v>820</v>
      </c>
      <c r="AC593" s="23"/>
      <c r="AD593" s="23"/>
      <c r="AE593" s="23"/>
      <c r="AF593" s="23"/>
      <c r="AG593" s="23"/>
      <c r="AH593" s="23"/>
      <c r="AI593" s="23"/>
      <c r="AJ593" s="23"/>
      <c r="AK593" s="23"/>
      <c r="AL593" s="35" t="s">
        <v>511</v>
      </c>
      <c r="AM593" s="23" t="s">
        <v>820</v>
      </c>
      <c r="AN593" s="23"/>
      <c r="AO593" s="1" t="s">
        <v>551</v>
      </c>
      <c r="AP593" s="1"/>
      <c r="AQ593" s="1"/>
      <c r="AR593" s="269"/>
      <c r="AS593" s="270"/>
      <c r="AT593" s="271"/>
      <c r="AU593" s="271"/>
      <c r="AV593" s="1"/>
      <c r="AW593" s="1" t="s">
        <v>836</v>
      </c>
      <c r="AX593" s="1"/>
      <c r="AY593" s="1"/>
      <c r="AZ593" s="1"/>
      <c r="BA593" s="1"/>
    </row>
    <row r="594" spans="1:53" ht="168" customHeight="1">
      <c r="A594" s="21">
        <v>590</v>
      </c>
      <c r="B594" s="35" t="s">
        <v>3315</v>
      </c>
      <c r="C594" s="35" t="s">
        <v>334</v>
      </c>
      <c r="D594" s="80">
        <v>614</v>
      </c>
      <c r="E594" s="115" t="s">
        <v>6120</v>
      </c>
      <c r="F594" s="79" t="s">
        <v>4363</v>
      </c>
      <c r="G594" s="1" t="s">
        <v>1182</v>
      </c>
      <c r="H594" s="1" t="s">
        <v>667</v>
      </c>
      <c r="I594" s="109" t="str">
        <f>IF(HL!B593="","",HYPERLINK(HL!B593,"表示"))</f>
        <v>表示</v>
      </c>
      <c r="J594" s="108" t="str">
        <f>IF(HL!C593="","",HYPERLINK(HL!C593,2))</f>
        <v/>
      </c>
      <c r="K594" s="108" t="str">
        <f>IF(HL!D593="","",HYPERLINK(HL!D593,3))</f>
        <v/>
      </c>
      <c r="L594" s="108" t="str">
        <f>IF(HL!E593="","",HYPERLINK(HL!E593,4))</f>
        <v/>
      </c>
      <c r="M594" s="108" t="str">
        <f>IF(HL!F593="","",HYPERLINK(HL!F593,5))</f>
        <v/>
      </c>
      <c r="N594" s="108" t="str">
        <f>IF(HL!G593="","",HYPERLINK(HL!G593,6))</f>
        <v/>
      </c>
      <c r="O594" s="108" t="str">
        <f>IF(HL!H593="","",HYPERLINK(HL!H593,7))</f>
        <v/>
      </c>
      <c r="P594" s="108" t="str">
        <f>IF(HL!I593="","",HYPERLINK(HL!I593,8))</f>
        <v/>
      </c>
      <c r="Q594" s="108" t="str">
        <f>IF(HL!J593="","",HYPERLINK(HL!J593,9))</f>
        <v/>
      </c>
      <c r="R594" s="108" t="str">
        <f>IF(HL!K593="","",HYPERLINK(HL!K593,10))</f>
        <v/>
      </c>
      <c r="S594" s="108" t="str">
        <f>IF(HL!L593="","",HYPERLINK(HL!L593,11))</f>
        <v/>
      </c>
      <c r="T594" s="108" t="str">
        <f>IF(HL!M593="","",HYPERLINK(HL!M593,12))</f>
        <v/>
      </c>
      <c r="U594" s="108" t="str">
        <f>IF(HL!N593="","",HYPERLINK(HL!N593,13))</f>
        <v/>
      </c>
      <c r="V594" s="84" t="str">
        <f>IF(HL!O593="","",HYPERLINK(HL!O593,14))</f>
        <v/>
      </c>
      <c r="W594" s="81" t="str">
        <f>IF(HL!P593="","－",HYPERLINK(HL!P593,"表示"))</f>
        <v>表示</v>
      </c>
      <c r="X594" s="163">
        <v>39472</v>
      </c>
      <c r="Y594" s="164">
        <v>39834</v>
      </c>
      <c r="Z594" s="1" t="str">
        <f t="shared" si="18"/>
        <v>2009</v>
      </c>
      <c r="AA594" s="1">
        <f t="shared" si="19"/>
        <v>11</v>
      </c>
      <c r="AB594" s="23"/>
      <c r="AC594" s="23"/>
      <c r="AD594" s="23"/>
      <c r="AE594" s="23" t="s">
        <v>820</v>
      </c>
      <c r="AF594" s="23" t="s">
        <v>820</v>
      </c>
      <c r="AG594" s="23" t="s">
        <v>820</v>
      </c>
      <c r="AH594" s="23"/>
      <c r="AI594" s="23"/>
      <c r="AJ594" s="23"/>
      <c r="AK594" s="23"/>
      <c r="AL594" s="35" t="s">
        <v>507</v>
      </c>
      <c r="AM594" s="23"/>
      <c r="AN594" s="23" t="s">
        <v>820</v>
      </c>
      <c r="AO594" s="1" t="s">
        <v>551</v>
      </c>
      <c r="AP594" s="1"/>
      <c r="AQ594" s="1"/>
      <c r="AR594" s="269"/>
      <c r="AS594" s="270"/>
      <c r="AT594" s="271"/>
      <c r="AU594" s="271"/>
      <c r="AV594" s="1"/>
      <c r="AW594" s="1" t="s">
        <v>1012</v>
      </c>
      <c r="AX594" s="1"/>
      <c r="AY594" s="1"/>
      <c r="AZ594" s="1"/>
      <c r="BA594" s="1"/>
    </row>
    <row r="595" spans="1:53" ht="70.25" customHeight="1">
      <c r="A595" s="21">
        <v>591</v>
      </c>
      <c r="B595" s="35" t="s">
        <v>335</v>
      </c>
      <c r="C595" s="35" t="s">
        <v>336</v>
      </c>
      <c r="D595" s="80">
        <v>113</v>
      </c>
      <c r="E595" s="115" t="s">
        <v>1589</v>
      </c>
      <c r="F595" s="79" t="s">
        <v>550</v>
      </c>
      <c r="G595" s="1" t="s">
        <v>1182</v>
      </c>
      <c r="H595" s="23" t="s">
        <v>837</v>
      </c>
      <c r="I595" s="109" t="str">
        <f>IF(HL!B594="","",HYPERLINK(HL!B594,"表示"))</f>
        <v>表示</v>
      </c>
      <c r="J595" s="108" t="str">
        <f>IF(HL!C594="","",HYPERLINK(HL!C594,2))</f>
        <v/>
      </c>
      <c r="K595" s="108" t="str">
        <f>IF(HL!D594="","",HYPERLINK(HL!D594,3))</f>
        <v/>
      </c>
      <c r="L595" s="108" t="str">
        <f>IF(HL!E594="","",HYPERLINK(HL!E594,4))</f>
        <v/>
      </c>
      <c r="M595" s="108" t="str">
        <f>IF(HL!F594="","",HYPERLINK(HL!F594,5))</f>
        <v/>
      </c>
      <c r="N595" s="108" t="str">
        <f>IF(HL!G594="","",HYPERLINK(HL!G594,6))</f>
        <v/>
      </c>
      <c r="O595" s="108" t="str">
        <f>IF(HL!H594="","",HYPERLINK(HL!H594,7))</f>
        <v/>
      </c>
      <c r="P595" s="108" t="str">
        <f>IF(HL!I594="","",HYPERLINK(HL!I594,8))</f>
        <v/>
      </c>
      <c r="Q595" s="108" t="str">
        <f>IF(HL!J594="","",HYPERLINK(HL!J594,9))</f>
        <v/>
      </c>
      <c r="R595" s="108" t="str">
        <f>IF(HL!K594="","",HYPERLINK(HL!K594,10))</f>
        <v/>
      </c>
      <c r="S595" s="108" t="str">
        <f>IF(HL!L594="","",HYPERLINK(HL!L594,11))</f>
        <v/>
      </c>
      <c r="T595" s="108" t="str">
        <f>IF(HL!M594="","",HYPERLINK(HL!M594,12))</f>
        <v/>
      </c>
      <c r="U595" s="108" t="str">
        <f>IF(HL!N594="","",HYPERLINK(HL!N594,13))</f>
        <v/>
      </c>
      <c r="V595" s="84" t="str">
        <f>IF(HL!O594="","",HYPERLINK(HL!O594,14))</f>
        <v/>
      </c>
      <c r="W595" s="81" t="str">
        <f>IF(HL!P594="","－",HYPERLINK(HL!P594,"表示"))</f>
        <v>表示</v>
      </c>
      <c r="X595" s="163">
        <v>38623</v>
      </c>
      <c r="Y595" s="164">
        <v>39834</v>
      </c>
      <c r="Z595" s="1" t="str">
        <f t="shared" si="18"/>
        <v>2009</v>
      </c>
      <c r="AA595" s="1">
        <f t="shared" si="19"/>
        <v>39</v>
      </c>
      <c r="AB595" s="23"/>
      <c r="AC595" s="23"/>
      <c r="AD595" s="23"/>
      <c r="AE595" s="23" t="s">
        <v>820</v>
      </c>
      <c r="AF595" s="23"/>
      <c r="AG595" s="23" t="s">
        <v>820</v>
      </c>
      <c r="AH595" s="23"/>
      <c r="AI595" s="23"/>
      <c r="AJ595" s="23"/>
      <c r="AK595" s="23"/>
      <c r="AL595" s="35" t="s">
        <v>520</v>
      </c>
      <c r="AM595" s="23" t="s">
        <v>820</v>
      </c>
      <c r="AN595" s="23"/>
      <c r="AO595" s="1" t="s">
        <v>551</v>
      </c>
      <c r="AP595" s="1"/>
      <c r="AQ595" s="1"/>
      <c r="AR595" s="269"/>
      <c r="AS595" s="270"/>
      <c r="AT595" s="271"/>
      <c r="AU595" s="271"/>
      <c r="AV595" s="1"/>
      <c r="AW595" s="1"/>
      <c r="AX595" s="1" t="s">
        <v>187</v>
      </c>
      <c r="AY595" s="1"/>
      <c r="AZ595" s="1"/>
      <c r="BA595" s="1"/>
    </row>
    <row r="596" spans="1:53" ht="70.25" customHeight="1">
      <c r="A596" s="21">
        <v>592</v>
      </c>
      <c r="B596" s="35" t="s">
        <v>337</v>
      </c>
      <c r="C596" s="35" t="s">
        <v>338</v>
      </c>
      <c r="D596" s="80">
        <v>122</v>
      </c>
      <c r="E596" s="115" t="s">
        <v>1377</v>
      </c>
      <c r="F596" s="79" t="s">
        <v>4364</v>
      </c>
      <c r="G596" s="1" t="s">
        <v>1182</v>
      </c>
      <c r="H596" s="1" t="s">
        <v>835</v>
      </c>
      <c r="I596" s="109" t="str">
        <f>IF(HL!B595="","",HYPERLINK(HL!B595,"表示"))</f>
        <v>表示</v>
      </c>
      <c r="J596" s="108" t="str">
        <f>IF(HL!C595="","",HYPERLINK(HL!C595,2))</f>
        <v/>
      </c>
      <c r="K596" s="108" t="str">
        <f>IF(HL!D595="","",HYPERLINK(HL!D595,3))</f>
        <v/>
      </c>
      <c r="L596" s="108" t="str">
        <f>IF(HL!E595="","",HYPERLINK(HL!E595,4))</f>
        <v/>
      </c>
      <c r="M596" s="108" t="str">
        <f>IF(HL!F595="","",HYPERLINK(HL!F595,5))</f>
        <v/>
      </c>
      <c r="N596" s="108" t="str">
        <f>IF(HL!G595="","",HYPERLINK(HL!G595,6))</f>
        <v/>
      </c>
      <c r="O596" s="108" t="str">
        <f>IF(HL!H595="","",HYPERLINK(HL!H595,7))</f>
        <v/>
      </c>
      <c r="P596" s="108" t="str">
        <f>IF(HL!I595="","",HYPERLINK(HL!I595,8))</f>
        <v/>
      </c>
      <c r="Q596" s="108" t="str">
        <f>IF(HL!J595="","",HYPERLINK(HL!J595,9))</f>
        <v/>
      </c>
      <c r="R596" s="108" t="str">
        <f>IF(HL!K595="","",HYPERLINK(HL!K595,10))</f>
        <v/>
      </c>
      <c r="S596" s="108" t="str">
        <f>IF(HL!L595="","",HYPERLINK(HL!L595,11))</f>
        <v/>
      </c>
      <c r="T596" s="108" t="str">
        <f>IF(HL!M595="","",HYPERLINK(HL!M595,12))</f>
        <v/>
      </c>
      <c r="U596" s="108" t="str">
        <f>IF(HL!N595="","",HYPERLINK(HL!N595,13))</f>
        <v/>
      </c>
      <c r="V596" s="84" t="str">
        <f>IF(HL!O595="","",HYPERLINK(HL!O595,14))</f>
        <v/>
      </c>
      <c r="W596" s="81" t="str">
        <f>IF(HL!P595="","－",HYPERLINK(HL!P595,"表示"))</f>
        <v>表示</v>
      </c>
      <c r="X596" s="163">
        <v>39171</v>
      </c>
      <c r="Y596" s="164">
        <v>39834</v>
      </c>
      <c r="Z596" s="1" t="str">
        <f t="shared" si="18"/>
        <v>2009</v>
      </c>
      <c r="AA596" s="1">
        <f t="shared" si="19"/>
        <v>21</v>
      </c>
      <c r="AB596" s="23"/>
      <c r="AC596" s="23"/>
      <c r="AD596" s="23"/>
      <c r="AE596" s="23" t="s">
        <v>820</v>
      </c>
      <c r="AF596" s="23"/>
      <c r="AG596" s="23" t="s">
        <v>820</v>
      </c>
      <c r="AH596" s="23"/>
      <c r="AI596" s="23"/>
      <c r="AJ596" s="23"/>
      <c r="AK596" s="23"/>
      <c r="AL596" s="35" t="s">
        <v>215</v>
      </c>
      <c r="AM596" s="23"/>
      <c r="AN596" s="23" t="s">
        <v>820</v>
      </c>
      <c r="AO596" s="1" t="s">
        <v>551</v>
      </c>
      <c r="AP596" s="1"/>
      <c r="AQ596" s="1"/>
      <c r="AR596" s="269"/>
      <c r="AS596" s="270"/>
      <c r="AT596" s="271"/>
      <c r="AU596" s="271"/>
      <c r="AV596" s="1"/>
      <c r="AW596" s="1" t="s">
        <v>1055</v>
      </c>
      <c r="AX596" s="1"/>
      <c r="AY596" s="1"/>
      <c r="AZ596" s="1"/>
      <c r="BA596" s="1"/>
    </row>
    <row r="597" spans="1:53" ht="70.25" customHeight="1">
      <c r="A597" s="21">
        <v>593</v>
      </c>
      <c r="B597" s="35" t="s">
        <v>339</v>
      </c>
      <c r="C597" s="35" t="s">
        <v>340</v>
      </c>
      <c r="D597" s="88">
        <v>131</v>
      </c>
      <c r="E597" s="115" t="s">
        <v>2141</v>
      </c>
      <c r="F597" s="89" t="s">
        <v>4772</v>
      </c>
      <c r="G597" s="1" t="s">
        <v>1182</v>
      </c>
      <c r="H597" s="1" t="s">
        <v>838</v>
      </c>
      <c r="I597" s="109" t="str">
        <f>IF(HL!B596="","",HYPERLINK(HL!B596,"表示"))</f>
        <v>表示</v>
      </c>
      <c r="J597" s="108" t="str">
        <f>IF(HL!C596="","",HYPERLINK(HL!C596,2))</f>
        <v/>
      </c>
      <c r="K597" s="108" t="str">
        <f>IF(HL!D596="","",HYPERLINK(HL!D596,3))</f>
        <v/>
      </c>
      <c r="L597" s="108" t="str">
        <f>IF(HL!E596="","",HYPERLINK(HL!E596,4))</f>
        <v/>
      </c>
      <c r="M597" s="108" t="str">
        <f>IF(HL!F596="","",HYPERLINK(HL!F596,5))</f>
        <v/>
      </c>
      <c r="N597" s="108" t="str">
        <f>IF(HL!G596="","",HYPERLINK(HL!G596,6))</f>
        <v/>
      </c>
      <c r="O597" s="108" t="str">
        <f>IF(HL!H596="","",HYPERLINK(HL!H596,7))</f>
        <v/>
      </c>
      <c r="P597" s="108" t="str">
        <f>IF(HL!I596="","",HYPERLINK(HL!I596,8))</f>
        <v/>
      </c>
      <c r="Q597" s="108" t="str">
        <f>IF(HL!J596="","",HYPERLINK(HL!J596,9))</f>
        <v/>
      </c>
      <c r="R597" s="108" t="str">
        <f>IF(HL!K596="","",HYPERLINK(HL!K596,10))</f>
        <v/>
      </c>
      <c r="S597" s="108" t="str">
        <f>IF(HL!L596="","",HYPERLINK(HL!L596,11))</f>
        <v/>
      </c>
      <c r="T597" s="108" t="str">
        <f>IF(HL!M596="","",HYPERLINK(HL!M596,12))</f>
        <v/>
      </c>
      <c r="U597" s="108" t="str">
        <f>IF(HL!N596="","",HYPERLINK(HL!N596,13))</f>
        <v/>
      </c>
      <c r="V597" s="84" t="str">
        <f>IF(HL!O596="","",HYPERLINK(HL!O596,14))</f>
        <v/>
      </c>
      <c r="W597" s="81" t="str">
        <f>IF(HL!P596="","－",HYPERLINK(HL!P596,"表示"))</f>
        <v>表示</v>
      </c>
      <c r="X597" s="163">
        <v>39372</v>
      </c>
      <c r="Y597" s="164">
        <v>39834</v>
      </c>
      <c r="Z597" s="1" t="str">
        <f t="shared" si="18"/>
        <v>2009</v>
      </c>
      <c r="AA597" s="1">
        <f t="shared" si="19"/>
        <v>15</v>
      </c>
      <c r="AB597" s="23" t="s">
        <v>820</v>
      </c>
      <c r="AC597" s="23"/>
      <c r="AD597" s="23"/>
      <c r="AE597" s="23"/>
      <c r="AF597" s="23"/>
      <c r="AG597" s="23"/>
      <c r="AH597" s="23"/>
      <c r="AI597" s="23"/>
      <c r="AJ597" s="23"/>
      <c r="AK597" s="23"/>
      <c r="AL597" s="35" t="s">
        <v>505</v>
      </c>
      <c r="AM597" s="23"/>
      <c r="AN597" s="23" t="s">
        <v>820</v>
      </c>
      <c r="AO597" s="1" t="s">
        <v>8</v>
      </c>
      <c r="AP597" s="1"/>
      <c r="AQ597" s="1"/>
      <c r="AR597" s="269"/>
      <c r="AS597" s="270"/>
      <c r="AT597" s="271"/>
      <c r="AU597" s="271"/>
      <c r="AV597" s="1" t="s">
        <v>836</v>
      </c>
      <c r="AW597" s="1"/>
      <c r="AX597" s="1"/>
      <c r="AY597" s="1"/>
      <c r="AZ597" s="1"/>
      <c r="BA597" s="1"/>
    </row>
    <row r="598" spans="1:53" ht="70.25" customHeight="1">
      <c r="A598" s="21">
        <v>594</v>
      </c>
      <c r="B598" s="35" t="s">
        <v>3316</v>
      </c>
      <c r="C598" s="35" t="s">
        <v>341</v>
      </c>
      <c r="D598" s="80">
        <v>229</v>
      </c>
      <c r="E598" s="115" t="s">
        <v>1921</v>
      </c>
      <c r="F598" s="79" t="s">
        <v>4773</v>
      </c>
      <c r="G598" s="1" t="s">
        <v>1182</v>
      </c>
      <c r="H598" s="1" t="s">
        <v>677</v>
      </c>
      <c r="I598" s="109" t="str">
        <f>IF(HL!B597="","",HYPERLINK(HL!B597,"表示"))</f>
        <v>表示</v>
      </c>
      <c r="J598" s="108" t="str">
        <f>IF(HL!C597="","",HYPERLINK(HL!C597,2))</f>
        <v/>
      </c>
      <c r="K598" s="108" t="str">
        <f>IF(HL!D597="","",HYPERLINK(HL!D597,3))</f>
        <v/>
      </c>
      <c r="L598" s="108" t="str">
        <f>IF(HL!E597="","",HYPERLINK(HL!E597,4))</f>
        <v/>
      </c>
      <c r="M598" s="108" t="str">
        <f>IF(HL!F597="","",HYPERLINK(HL!F597,5))</f>
        <v/>
      </c>
      <c r="N598" s="108" t="str">
        <f>IF(HL!G597="","",HYPERLINK(HL!G597,6))</f>
        <v/>
      </c>
      <c r="O598" s="108" t="str">
        <f>IF(HL!H597="","",HYPERLINK(HL!H597,7))</f>
        <v/>
      </c>
      <c r="P598" s="108" t="str">
        <f>IF(HL!I597="","",HYPERLINK(HL!I597,8))</f>
        <v/>
      </c>
      <c r="Q598" s="108" t="str">
        <f>IF(HL!J597="","",HYPERLINK(HL!J597,9))</f>
        <v/>
      </c>
      <c r="R598" s="108" t="str">
        <f>IF(HL!K597="","",HYPERLINK(HL!K597,10))</f>
        <v/>
      </c>
      <c r="S598" s="108" t="str">
        <f>IF(HL!L597="","",HYPERLINK(HL!L597,11))</f>
        <v/>
      </c>
      <c r="T598" s="108" t="str">
        <f>IF(HL!M597="","",HYPERLINK(HL!M597,12))</f>
        <v/>
      </c>
      <c r="U598" s="108" t="str">
        <f>IF(HL!N597="","",HYPERLINK(HL!N597,13))</f>
        <v/>
      </c>
      <c r="V598" s="84" t="str">
        <f>IF(HL!O597="","",HYPERLINK(HL!O597,14))</f>
        <v/>
      </c>
      <c r="W598" s="81" t="str">
        <f>IF(HL!P597="","－",HYPERLINK(HL!P597,"表示"))</f>
        <v>表示</v>
      </c>
      <c r="X598" s="163">
        <v>39415</v>
      </c>
      <c r="Y598" s="164">
        <v>39834</v>
      </c>
      <c r="Z598" s="1" t="str">
        <f t="shared" si="18"/>
        <v>2009</v>
      </c>
      <c r="AA598" s="1">
        <f t="shared" si="19"/>
        <v>13</v>
      </c>
      <c r="AB598" s="23"/>
      <c r="AC598" s="23"/>
      <c r="AD598" s="23"/>
      <c r="AE598" s="23" t="s">
        <v>820</v>
      </c>
      <c r="AF598" s="23"/>
      <c r="AG598" s="23" t="s">
        <v>820</v>
      </c>
      <c r="AH598" s="23"/>
      <c r="AI598" s="23"/>
      <c r="AJ598" s="23"/>
      <c r="AK598" s="23"/>
      <c r="AL598" s="35" t="s">
        <v>215</v>
      </c>
      <c r="AM598" s="23"/>
      <c r="AN598" s="23" t="s">
        <v>820</v>
      </c>
      <c r="AO598" s="1" t="s">
        <v>551</v>
      </c>
      <c r="AP598" s="1"/>
      <c r="AQ598" s="1"/>
      <c r="AR598" s="269"/>
      <c r="AS598" s="270"/>
      <c r="AT598" s="271"/>
      <c r="AU598" s="271"/>
      <c r="AV598" s="1" t="s">
        <v>1012</v>
      </c>
      <c r="AW598" s="1"/>
      <c r="AX598" s="1"/>
      <c r="AY598" s="1"/>
      <c r="AZ598" s="1"/>
      <c r="BA598" s="1"/>
    </row>
    <row r="599" spans="1:53" ht="70.25" customHeight="1">
      <c r="A599" s="21">
        <v>595</v>
      </c>
      <c r="B599" s="35" t="s">
        <v>3317</v>
      </c>
      <c r="C599" s="35" t="s">
        <v>342</v>
      </c>
      <c r="D599" s="80">
        <v>214</v>
      </c>
      <c r="E599" s="115" t="s">
        <v>2061</v>
      </c>
      <c r="F599" s="79" t="s">
        <v>4312</v>
      </c>
      <c r="G599" s="1" t="s">
        <v>1182</v>
      </c>
      <c r="H599" s="23" t="s">
        <v>837</v>
      </c>
      <c r="I599" s="109" t="str">
        <f>IF(HL!B598="","",HYPERLINK(HL!B598,"表示"))</f>
        <v>表示</v>
      </c>
      <c r="J599" s="108" t="str">
        <f>IF(HL!C598="","",HYPERLINK(HL!C598,2))</f>
        <v/>
      </c>
      <c r="K599" s="108" t="str">
        <f>IF(HL!D598="","",HYPERLINK(HL!D598,3))</f>
        <v/>
      </c>
      <c r="L599" s="108" t="str">
        <f>IF(HL!E598="","",HYPERLINK(HL!E598,4))</f>
        <v/>
      </c>
      <c r="M599" s="108" t="str">
        <f>IF(HL!F598="","",HYPERLINK(HL!F598,5))</f>
        <v/>
      </c>
      <c r="N599" s="108" t="str">
        <f>IF(HL!G598="","",HYPERLINK(HL!G598,6))</f>
        <v/>
      </c>
      <c r="O599" s="108" t="str">
        <f>IF(HL!H598="","",HYPERLINK(HL!H598,7))</f>
        <v/>
      </c>
      <c r="P599" s="108" t="str">
        <f>IF(HL!I598="","",HYPERLINK(HL!I598,8))</f>
        <v/>
      </c>
      <c r="Q599" s="108" t="str">
        <f>IF(HL!J598="","",HYPERLINK(HL!J598,9))</f>
        <v/>
      </c>
      <c r="R599" s="108" t="str">
        <f>IF(HL!K598="","",HYPERLINK(HL!K598,10))</f>
        <v/>
      </c>
      <c r="S599" s="108" t="str">
        <f>IF(HL!L598="","",HYPERLINK(HL!L598,11))</f>
        <v/>
      </c>
      <c r="T599" s="108" t="str">
        <f>IF(HL!M598="","",HYPERLINK(HL!M598,12))</f>
        <v/>
      </c>
      <c r="U599" s="108" t="str">
        <f>IF(HL!N598="","",HYPERLINK(HL!N598,13))</f>
        <v/>
      </c>
      <c r="V599" s="84" t="str">
        <f>IF(HL!O598="","",HYPERLINK(HL!O598,14))</f>
        <v/>
      </c>
      <c r="W599" s="81" t="str">
        <f>IF(HL!P598="","－",HYPERLINK(HL!P598,"表示"))</f>
        <v>表示</v>
      </c>
      <c r="X599" s="163">
        <v>39426</v>
      </c>
      <c r="Y599" s="164">
        <v>39834</v>
      </c>
      <c r="Z599" s="1" t="str">
        <f t="shared" si="18"/>
        <v>2009</v>
      </c>
      <c r="AA599" s="1">
        <f t="shared" si="19"/>
        <v>13</v>
      </c>
      <c r="AB599" s="23"/>
      <c r="AC599" s="23" t="s">
        <v>820</v>
      </c>
      <c r="AD599" s="23"/>
      <c r="AE599" s="23"/>
      <c r="AF599" s="23"/>
      <c r="AG599" s="23"/>
      <c r="AH599" s="23"/>
      <c r="AI599" s="23"/>
      <c r="AJ599" s="23"/>
      <c r="AK599" s="23"/>
      <c r="AL599" s="35" t="s">
        <v>505</v>
      </c>
      <c r="AM599" s="23"/>
      <c r="AN599" s="23" t="s">
        <v>820</v>
      </c>
      <c r="AO599" s="1" t="s">
        <v>551</v>
      </c>
      <c r="AP599" s="1"/>
      <c r="AQ599" s="1"/>
      <c r="AR599" s="269"/>
      <c r="AS599" s="270"/>
      <c r="AT599" s="271"/>
      <c r="AU599" s="271"/>
      <c r="AV599" s="1"/>
      <c r="AW599" s="1"/>
      <c r="AX599" s="1" t="s">
        <v>494</v>
      </c>
      <c r="AY599" s="1"/>
      <c r="AZ599" s="1"/>
      <c r="BA599" s="1"/>
    </row>
    <row r="600" spans="1:53" ht="70.25" customHeight="1">
      <c r="A600" s="21">
        <v>596</v>
      </c>
      <c r="B600" s="35" t="s">
        <v>3318</v>
      </c>
      <c r="C600" s="35" t="s">
        <v>341</v>
      </c>
      <c r="D600" s="80">
        <v>229</v>
      </c>
      <c r="E600" s="115" t="s">
        <v>1921</v>
      </c>
      <c r="F600" s="79" t="s">
        <v>4774</v>
      </c>
      <c r="G600" s="1" t="s">
        <v>1182</v>
      </c>
      <c r="H600" s="1" t="s">
        <v>677</v>
      </c>
      <c r="I600" s="109" t="str">
        <f>IF(HL!B599="","",HYPERLINK(HL!B599,"表示"))</f>
        <v>表示</v>
      </c>
      <c r="J600" s="108" t="str">
        <f>IF(HL!C599="","",HYPERLINK(HL!C599,2))</f>
        <v/>
      </c>
      <c r="K600" s="108" t="str">
        <f>IF(HL!D599="","",HYPERLINK(HL!D599,3))</f>
        <v/>
      </c>
      <c r="L600" s="108" t="str">
        <f>IF(HL!E599="","",HYPERLINK(HL!E599,4))</f>
        <v/>
      </c>
      <c r="M600" s="108" t="str">
        <f>IF(HL!F599="","",HYPERLINK(HL!F599,5))</f>
        <v/>
      </c>
      <c r="N600" s="108" t="str">
        <f>IF(HL!G599="","",HYPERLINK(HL!G599,6))</f>
        <v/>
      </c>
      <c r="O600" s="108" t="str">
        <f>IF(HL!H599="","",HYPERLINK(HL!H599,7))</f>
        <v/>
      </c>
      <c r="P600" s="108" t="str">
        <f>IF(HL!I599="","",HYPERLINK(HL!I599,8))</f>
        <v/>
      </c>
      <c r="Q600" s="108" t="str">
        <f>IF(HL!J599="","",HYPERLINK(HL!J599,9))</f>
        <v/>
      </c>
      <c r="R600" s="108" t="str">
        <f>IF(HL!K599="","",HYPERLINK(HL!K599,10))</f>
        <v/>
      </c>
      <c r="S600" s="108" t="str">
        <f>IF(HL!L599="","",HYPERLINK(HL!L599,11))</f>
        <v/>
      </c>
      <c r="T600" s="108" t="str">
        <f>IF(HL!M599="","",HYPERLINK(HL!M599,12))</f>
        <v/>
      </c>
      <c r="U600" s="108" t="str">
        <f>IF(HL!N599="","",HYPERLINK(HL!N599,13))</f>
        <v/>
      </c>
      <c r="V600" s="84" t="str">
        <f>IF(HL!O599="","",HYPERLINK(HL!O599,14))</f>
        <v/>
      </c>
      <c r="W600" s="81" t="str">
        <f>IF(HL!P599="","－",HYPERLINK(HL!P599,"表示"))</f>
        <v>表示</v>
      </c>
      <c r="X600" s="163">
        <v>39435</v>
      </c>
      <c r="Y600" s="164">
        <v>39834</v>
      </c>
      <c r="Z600" s="1" t="str">
        <f t="shared" si="18"/>
        <v>2009</v>
      </c>
      <c r="AA600" s="1">
        <f t="shared" si="19"/>
        <v>13</v>
      </c>
      <c r="AB600" s="23"/>
      <c r="AC600" s="23"/>
      <c r="AD600" s="23"/>
      <c r="AE600" s="23"/>
      <c r="AF600" s="23"/>
      <c r="AG600" s="23" t="s">
        <v>820</v>
      </c>
      <c r="AH600" s="23"/>
      <c r="AI600" s="23" t="s">
        <v>820</v>
      </c>
      <c r="AJ600" s="23"/>
      <c r="AK600" s="23"/>
      <c r="AL600" s="35" t="s">
        <v>215</v>
      </c>
      <c r="AM600" s="23"/>
      <c r="AN600" s="23" t="s">
        <v>820</v>
      </c>
      <c r="AO600" s="1" t="s">
        <v>2175</v>
      </c>
      <c r="AP600" s="1"/>
      <c r="AQ600" s="1" t="s">
        <v>172</v>
      </c>
      <c r="AR600" s="269"/>
      <c r="AS600" s="270"/>
      <c r="AT600" s="271"/>
      <c r="AU600" s="271"/>
      <c r="AV600" s="1" t="s">
        <v>836</v>
      </c>
      <c r="AW600" s="1"/>
      <c r="AX600" s="1"/>
      <c r="AY600" s="1"/>
      <c r="AZ600" s="1"/>
      <c r="BA600" s="1"/>
    </row>
    <row r="601" spans="1:53" ht="70.25" customHeight="1">
      <c r="A601" s="21">
        <v>597</v>
      </c>
      <c r="B601" s="35" t="s">
        <v>3319</v>
      </c>
      <c r="C601" s="35" t="s">
        <v>5572</v>
      </c>
      <c r="D601" s="80">
        <v>214</v>
      </c>
      <c r="E601" s="115" t="s">
        <v>2061</v>
      </c>
      <c r="F601" s="79" t="s">
        <v>4312</v>
      </c>
      <c r="G601" s="1" t="s">
        <v>1182</v>
      </c>
      <c r="H601" s="23" t="s">
        <v>837</v>
      </c>
      <c r="I601" s="109" t="str">
        <f>IF(HL!B600="","",HYPERLINK(HL!B600,"表示"))</f>
        <v>表示</v>
      </c>
      <c r="J601" s="108" t="str">
        <f>IF(HL!C600="","",HYPERLINK(HL!C600,2))</f>
        <v/>
      </c>
      <c r="K601" s="108" t="str">
        <f>IF(HL!D600="","",HYPERLINK(HL!D600,3))</f>
        <v/>
      </c>
      <c r="L601" s="108" t="str">
        <f>IF(HL!E600="","",HYPERLINK(HL!E600,4))</f>
        <v/>
      </c>
      <c r="M601" s="108" t="str">
        <f>IF(HL!F600="","",HYPERLINK(HL!F600,5))</f>
        <v/>
      </c>
      <c r="N601" s="108" t="str">
        <f>IF(HL!G600="","",HYPERLINK(HL!G600,6))</f>
        <v/>
      </c>
      <c r="O601" s="108" t="str">
        <f>IF(HL!H600="","",HYPERLINK(HL!H600,7))</f>
        <v/>
      </c>
      <c r="P601" s="108" t="str">
        <f>IF(HL!I600="","",HYPERLINK(HL!I600,8))</f>
        <v/>
      </c>
      <c r="Q601" s="108" t="str">
        <f>IF(HL!J600="","",HYPERLINK(HL!J600,9))</f>
        <v/>
      </c>
      <c r="R601" s="108" t="str">
        <f>IF(HL!K600="","",HYPERLINK(HL!K600,10))</f>
        <v/>
      </c>
      <c r="S601" s="108" t="str">
        <f>IF(HL!L600="","",HYPERLINK(HL!L600,11))</f>
        <v/>
      </c>
      <c r="T601" s="108" t="str">
        <f>IF(HL!M600="","",HYPERLINK(HL!M600,12))</f>
        <v/>
      </c>
      <c r="U601" s="108" t="str">
        <f>IF(HL!N600="","",HYPERLINK(HL!N600,13))</f>
        <v/>
      </c>
      <c r="V601" s="84" t="str">
        <f>IF(HL!O600="","",HYPERLINK(HL!O600,14))</f>
        <v/>
      </c>
      <c r="W601" s="81" t="str">
        <f>IF(HL!P600="","－",HYPERLINK(HL!P600,"表示"))</f>
        <v>表示</v>
      </c>
      <c r="X601" s="163">
        <v>39521</v>
      </c>
      <c r="Y601" s="164">
        <v>39834</v>
      </c>
      <c r="Z601" s="1" t="str">
        <f t="shared" si="18"/>
        <v>2009</v>
      </c>
      <c r="AA601" s="1">
        <f t="shared" si="19"/>
        <v>10</v>
      </c>
      <c r="AB601" s="23"/>
      <c r="AC601" s="23" t="s">
        <v>820</v>
      </c>
      <c r="AD601" s="23"/>
      <c r="AE601" s="23"/>
      <c r="AF601" s="23"/>
      <c r="AG601" s="23"/>
      <c r="AH601" s="23"/>
      <c r="AI601" s="23"/>
      <c r="AJ601" s="23"/>
      <c r="AK601" s="23"/>
      <c r="AL601" s="35" t="s">
        <v>219</v>
      </c>
      <c r="AM601" s="23" t="s">
        <v>820</v>
      </c>
      <c r="AN601" s="23"/>
      <c r="AO601" s="1" t="s">
        <v>551</v>
      </c>
      <c r="AP601" s="1"/>
      <c r="AQ601" s="1"/>
      <c r="AR601" s="269"/>
      <c r="AS601" s="270"/>
      <c r="AT601" s="271"/>
      <c r="AU601" s="271"/>
      <c r="AV601" s="13"/>
      <c r="AW601" s="1" t="s">
        <v>494</v>
      </c>
      <c r="AX601" s="1"/>
      <c r="AY601" s="1"/>
      <c r="AZ601" s="1"/>
      <c r="BA601" s="1"/>
    </row>
    <row r="602" spans="1:53" ht="70.25" customHeight="1">
      <c r="A602" s="21">
        <v>598</v>
      </c>
      <c r="B602" s="35" t="s">
        <v>343</v>
      </c>
      <c r="C602" s="35" t="s">
        <v>344</v>
      </c>
      <c r="D602" s="80">
        <v>429</v>
      </c>
      <c r="E602" s="115" t="s">
        <v>1848</v>
      </c>
      <c r="F602" s="79" t="s">
        <v>4775</v>
      </c>
      <c r="G602" s="1" t="s">
        <v>1182</v>
      </c>
      <c r="H602" s="1" t="s">
        <v>669</v>
      </c>
      <c r="I602" s="109" t="str">
        <f>IF(HL!B601="","",HYPERLINK(HL!B601,"表示"))</f>
        <v>表示</v>
      </c>
      <c r="J602" s="108" t="str">
        <f>IF(HL!C601="","",HYPERLINK(HL!C601,2))</f>
        <v/>
      </c>
      <c r="K602" s="108" t="str">
        <f>IF(HL!D601="","",HYPERLINK(HL!D601,3))</f>
        <v/>
      </c>
      <c r="L602" s="108" t="str">
        <f>IF(HL!E601="","",HYPERLINK(HL!E601,4))</f>
        <v/>
      </c>
      <c r="M602" s="108" t="str">
        <f>IF(HL!F601="","",HYPERLINK(HL!F601,5))</f>
        <v/>
      </c>
      <c r="N602" s="108" t="str">
        <f>IF(HL!G601="","",HYPERLINK(HL!G601,6))</f>
        <v/>
      </c>
      <c r="O602" s="108" t="str">
        <f>IF(HL!H601="","",HYPERLINK(HL!H601,7))</f>
        <v/>
      </c>
      <c r="P602" s="108" t="str">
        <f>IF(HL!I601="","",HYPERLINK(HL!I601,8))</f>
        <v/>
      </c>
      <c r="Q602" s="108" t="str">
        <f>IF(HL!J601="","",HYPERLINK(HL!J601,9))</f>
        <v/>
      </c>
      <c r="R602" s="108" t="str">
        <f>IF(HL!K601="","",HYPERLINK(HL!K601,10))</f>
        <v/>
      </c>
      <c r="S602" s="108" t="str">
        <f>IF(HL!L601="","",HYPERLINK(HL!L601,11))</f>
        <v/>
      </c>
      <c r="T602" s="108" t="str">
        <f>IF(HL!M601="","",HYPERLINK(HL!M601,12))</f>
        <v/>
      </c>
      <c r="U602" s="108" t="str">
        <f>IF(HL!N601="","",HYPERLINK(HL!N601,13))</f>
        <v/>
      </c>
      <c r="V602" s="84" t="str">
        <f>IF(HL!O601="","",HYPERLINK(HL!O601,14))</f>
        <v/>
      </c>
      <c r="W602" s="81" t="str">
        <f>IF(HL!P601="","－",HYPERLINK(HL!P601,"表示"))</f>
        <v>表示</v>
      </c>
      <c r="X602" s="163">
        <v>39259</v>
      </c>
      <c r="Y602" s="164">
        <v>39834</v>
      </c>
      <c r="Z602" s="1" t="str">
        <f t="shared" si="18"/>
        <v>2009</v>
      </c>
      <c r="AA602" s="1">
        <f t="shared" si="19"/>
        <v>18</v>
      </c>
      <c r="AB602" s="23" t="s">
        <v>820</v>
      </c>
      <c r="AC602" s="23"/>
      <c r="AD602" s="23"/>
      <c r="AE602" s="23"/>
      <c r="AF602" s="23"/>
      <c r="AG602" s="23"/>
      <c r="AH602" s="23"/>
      <c r="AI602" s="23"/>
      <c r="AJ602" s="23"/>
      <c r="AK602" s="23"/>
      <c r="AL602" s="35" t="s">
        <v>505</v>
      </c>
      <c r="AM602" s="23"/>
      <c r="AN602" s="23" t="s">
        <v>820</v>
      </c>
      <c r="AO602" s="1" t="s">
        <v>8</v>
      </c>
      <c r="AP602" s="1"/>
      <c r="AQ602" s="1"/>
      <c r="AR602" s="269"/>
      <c r="AS602" s="270"/>
      <c r="AT602" s="271"/>
      <c r="AU602" s="271"/>
      <c r="AV602" s="1" t="s">
        <v>836</v>
      </c>
      <c r="AW602" s="1"/>
      <c r="AX602" s="1"/>
      <c r="AY602" s="1"/>
      <c r="AZ602" s="1"/>
      <c r="BA602" s="1"/>
    </row>
    <row r="603" spans="1:53" ht="70.25" customHeight="1">
      <c r="A603" s="21">
        <v>599</v>
      </c>
      <c r="B603" s="35" t="s">
        <v>3320</v>
      </c>
      <c r="C603" s="35" t="s">
        <v>345</v>
      </c>
      <c r="D603" s="80">
        <v>429</v>
      </c>
      <c r="E603" s="115" t="s">
        <v>1848</v>
      </c>
      <c r="F603" s="79" t="s">
        <v>4365</v>
      </c>
      <c r="G603" s="1" t="s">
        <v>1182</v>
      </c>
      <c r="H603" s="1" t="s">
        <v>669</v>
      </c>
      <c r="I603" s="109" t="str">
        <f>IF(HL!B602="","",HYPERLINK(HL!B602,"表示"))</f>
        <v>表示</v>
      </c>
      <c r="J603" s="108" t="str">
        <f>IF(HL!C602="","",HYPERLINK(HL!C602,2))</f>
        <v/>
      </c>
      <c r="K603" s="108" t="str">
        <f>IF(HL!D602="","",HYPERLINK(HL!D602,3))</f>
        <v/>
      </c>
      <c r="L603" s="108" t="str">
        <f>IF(HL!E602="","",HYPERLINK(HL!E602,4))</f>
        <v/>
      </c>
      <c r="M603" s="108" t="str">
        <f>IF(HL!F602="","",HYPERLINK(HL!F602,5))</f>
        <v/>
      </c>
      <c r="N603" s="108" t="str">
        <f>IF(HL!G602="","",HYPERLINK(HL!G602,6))</f>
        <v/>
      </c>
      <c r="O603" s="108" t="str">
        <f>IF(HL!H602="","",HYPERLINK(HL!H602,7))</f>
        <v/>
      </c>
      <c r="P603" s="108" t="str">
        <f>IF(HL!I602="","",HYPERLINK(HL!I602,8))</f>
        <v/>
      </c>
      <c r="Q603" s="108" t="str">
        <f>IF(HL!J602="","",HYPERLINK(HL!J602,9))</f>
        <v/>
      </c>
      <c r="R603" s="108" t="str">
        <f>IF(HL!K602="","",HYPERLINK(HL!K602,10))</f>
        <v/>
      </c>
      <c r="S603" s="108" t="str">
        <f>IF(HL!L602="","",HYPERLINK(HL!L602,11))</f>
        <v/>
      </c>
      <c r="T603" s="108" t="str">
        <f>IF(HL!M602="","",HYPERLINK(HL!M602,12))</f>
        <v/>
      </c>
      <c r="U603" s="108" t="str">
        <f>IF(HL!N602="","",HYPERLINK(HL!N602,13))</f>
        <v/>
      </c>
      <c r="V603" s="84" t="str">
        <f>IF(HL!O602="","",HYPERLINK(HL!O602,14))</f>
        <v/>
      </c>
      <c r="W603" s="81" t="str">
        <f>IF(HL!P602="","－",HYPERLINK(HL!P602,"表示"))</f>
        <v>表示</v>
      </c>
      <c r="X603" s="163">
        <v>39324</v>
      </c>
      <c r="Y603" s="164">
        <v>39834</v>
      </c>
      <c r="Z603" s="1" t="str">
        <f t="shared" si="18"/>
        <v>2009</v>
      </c>
      <c r="AA603" s="1">
        <f t="shared" si="19"/>
        <v>16</v>
      </c>
      <c r="AB603" s="23" t="s">
        <v>820</v>
      </c>
      <c r="AC603" s="23"/>
      <c r="AD603" s="23"/>
      <c r="AE603" s="23"/>
      <c r="AF603" s="23"/>
      <c r="AG603" s="23"/>
      <c r="AH603" s="23"/>
      <c r="AI603" s="23"/>
      <c r="AJ603" s="23"/>
      <c r="AK603" s="23"/>
      <c r="AL603" s="35" t="s">
        <v>538</v>
      </c>
      <c r="AM603" s="23"/>
      <c r="AN603" s="23" t="s">
        <v>820</v>
      </c>
      <c r="AO603" s="1" t="s">
        <v>8</v>
      </c>
      <c r="AP603" s="1"/>
      <c r="AQ603" s="1"/>
      <c r="AR603" s="269"/>
      <c r="AS603" s="270"/>
      <c r="AT603" s="271"/>
      <c r="AU603" s="271"/>
      <c r="AV603" s="1" t="s">
        <v>836</v>
      </c>
      <c r="AW603" s="1"/>
      <c r="AX603" s="1"/>
      <c r="AY603" s="1"/>
      <c r="AZ603" s="1"/>
      <c r="BA603" s="1"/>
    </row>
    <row r="604" spans="1:53" ht="70.25" customHeight="1">
      <c r="A604" s="21">
        <v>600</v>
      </c>
      <c r="B604" s="35" t="s">
        <v>346</v>
      </c>
      <c r="C604" s="35" t="s">
        <v>347</v>
      </c>
      <c r="D604" s="88">
        <v>631</v>
      </c>
      <c r="E604" s="115" t="s">
        <v>5278</v>
      </c>
      <c r="F604" s="89" t="s">
        <v>4776</v>
      </c>
      <c r="G604" s="1" t="s">
        <v>1182</v>
      </c>
      <c r="H604" s="1" t="s">
        <v>668</v>
      </c>
      <c r="I604" s="109" t="str">
        <f>IF(HL!B603="","",HYPERLINK(HL!B603,"表示"))</f>
        <v>表示</v>
      </c>
      <c r="J604" s="108" t="str">
        <f>IF(HL!C603="","",HYPERLINK(HL!C603,2))</f>
        <v/>
      </c>
      <c r="K604" s="108" t="str">
        <f>IF(HL!D603="","",HYPERLINK(HL!D603,3))</f>
        <v/>
      </c>
      <c r="L604" s="108" t="str">
        <f>IF(HL!E603="","",HYPERLINK(HL!E603,4))</f>
        <v/>
      </c>
      <c r="M604" s="108" t="str">
        <f>IF(HL!F603="","",HYPERLINK(HL!F603,5))</f>
        <v/>
      </c>
      <c r="N604" s="108" t="str">
        <f>IF(HL!G603="","",HYPERLINK(HL!G603,6))</f>
        <v/>
      </c>
      <c r="O604" s="108" t="str">
        <f>IF(HL!H603="","",HYPERLINK(HL!H603,7))</f>
        <v/>
      </c>
      <c r="P604" s="108" t="str">
        <f>IF(HL!I603="","",HYPERLINK(HL!I603,8))</f>
        <v/>
      </c>
      <c r="Q604" s="108" t="str">
        <f>IF(HL!J603="","",HYPERLINK(HL!J603,9))</f>
        <v/>
      </c>
      <c r="R604" s="108" t="str">
        <f>IF(HL!K603="","",HYPERLINK(HL!K603,10))</f>
        <v/>
      </c>
      <c r="S604" s="108" t="str">
        <f>IF(HL!L603="","",HYPERLINK(HL!L603,11))</f>
        <v/>
      </c>
      <c r="T604" s="108" t="str">
        <f>IF(HL!M603="","",HYPERLINK(HL!M603,12))</f>
        <v/>
      </c>
      <c r="U604" s="108" t="str">
        <f>IF(HL!N603="","",HYPERLINK(HL!N603,13))</f>
        <v/>
      </c>
      <c r="V604" s="84" t="str">
        <f>IF(HL!O603="","",HYPERLINK(HL!O603,14))</f>
        <v/>
      </c>
      <c r="W604" s="81" t="str">
        <f>IF(HL!P603="","－",HYPERLINK(HL!P603,"表示"))</f>
        <v>表示</v>
      </c>
      <c r="X604" s="163">
        <v>38531</v>
      </c>
      <c r="Y604" s="164">
        <v>39867</v>
      </c>
      <c r="Z604" s="1" t="str">
        <f t="shared" si="18"/>
        <v>2009</v>
      </c>
      <c r="AA604" s="1">
        <f t="shared" si="19"/>
        <v>43</v>
      </c>
      <c r="AB604" s="23" t="s">
        <v>820</v>
      </c>
      <c r="AC604" s="23"/>
      <c r="AD604" s="23"/>
      <c r="AE604" s="23"/>
      <c r="AF604" s="23"/>
      <c r="AG604" s="23"/>
      <c r="AH604" s="23"/>
      <c r="AI604" s="23"/>
      <c r="AJ604" s="23"/>
      <c r="AK604" s="23"/>
      <c r="AL604" s="35" t="s">
        <v>2649</v>
      </c>
      <c r="AM604" s="23" t="s">
        <v>820</v>
      </c>
      <c r="AN604" s="23"/>
      <c r="AO604" s="23" t="s">
        <v>5651</v>
      </c>
      <c r="AP604" s="23"/>
      <c r="AQ604" s="23" t="s">
        <v>172</v>
      </c>
      <c r="AR604" s="269"/>
      <c r="AS604" s="270"/>
      <c r="AT604" s="269"/>
      <c r="AU604" s="269"/>
      <c r="AV604" s="1"/>
      <c r="AW604" s="1"/>
      <c r="AX604" s="1" t="s">
        <v>836</v>
      </c>
      <c r="AY604" s="1"/>
      <c r="AZ604" s="1"/>
      <c r="BA604" s="1"/>
    </row>
    <row r="605" spans="1:53" ht="106.5" customHeight="1">
      <c r="A605" s="21">
        <v>601</v>
      </c>
      <c r="B605" s="35" t="s">
        <v>3321</v>
      </c>
      <c r="C605" s="35" t="s">
        <v>592</v>
      </c>
      <c r="D605" s="80">
        <v>217</v>
      </c>
      <c r="E605" s="115" t="s">
        <v>6123</v>
      </c>
      <c r="F605" s="63" t="s">
        <v>361</v>
      </c>
      <c r="G605" s="1" t="s">
        <v>1183</v>
      </c>
      <c r="H605" s="1" t="s">
        <v>22</v>
      </c>
      <c r="I605" s="109" t="str">
        <f>IF(HL!B604="","",HYPERLINK(HL!B604,"表示"))</f>
        <v>表示</v>
      </c>
      <c r="J605" s="108" t="str">
        <f>IF(HL!C604="","",HYPERLINK(HL!C604,2))</f>
        <v/>
      </c>
      <c r="K605" s="108" t="str">
        <f>IF(HL!D604="","",HYPERLINK(HL!D604,3))</f>
        <v/>
      </c>
      <c r="L605" s="108" t="str">
        <f>IF(HL!E604="","",HYPERLINK(HL!E604,4))</f>
        <v/>
      </c>
      <c r="M605" s="108" t="str">
        <f>IF(HL!F604="","",HYPERLINK(HL!F604,5))</f>
        <v/>
      </c>
      <c r="N605" s="108" t="str">
        <f>IF(HL!G604="","",HYPERLINK(HL!G604,6))</f>
        <v/>
      </c>
      <c r="O605" s="108" t="str">
        <f>IF(HL!H604="","",HYPERLINK(HL!H604,7))</f>
        <v/>
      </c>
      <c r="P605" s="108" t="str">
        <f>IF(HL!I604="","",HYPERLINK(HL!I604,8))</f>
        <v/>
      </c>
      <c r="Q605" s="108" t="str">
        <f>IF(HL!J604="","",HYPERLINK(HL!J604,9))</f>
        <v/>
      </c>
      <c r="R605" s="108" t="str">
        <f>IF(HL!K604="","",HYPERLINK(HL!K604,10))</f>
        <v/>
      </c>
      <c r="S605" s="108" t="str">
        <f>IF(HL!L604="","",HYPERLINK(HL!L604,11))</f>
        <v/>
      </c>
      <c r="T605" s="108" t="str">
        <f>IF(HL!M604="","",HYPERLINK(HL!M604,12))</f>
        <v/>
      </c>
      <c r="U605" s="108" t="str">
        <f>IF(HL!N604="","",HYPERLINK(HL!N604,13))</f>
        <v/>
      </c>
      <c r="V605" s="84" t="str">
        <f>IF(HL!O604="","",HYPERLINK(HL!O604,14))</f>
        <v/>
      </c>
      <c r="W605" s="1" t="s">
        <v>11737</v>
      </c>
      <c r="X605" s="163">
        <v>39563</v>
      </c>
      <c r="Y605" s="164">
        <v>39867</v>
      </c>
      <c r="Z605" s="1" t="str">
        <f t="shared" si="18"/>
        <v>2009</v>
      </c>
      <c r="AA605" s="1">
        <f t="shared" si="19"/>
        <v>9</v>
      </c>
      <c r="AB605" s="1"/>
      <c r="AC605" s="1"/>
      <c r="AD605" s="1"/>
      <c r="AE605" s="1"/>
      <c r="AF605" s="1"/>
      <c r="AG605" s="23" t="s">
        <v>820</v>
      </c>
      <c r="AH605" s="1"/>
      <c r="AI605" s="1"/>
      <c r="AJ605" s="1"/>
      <c r="AK605" s="1"/>
      <c r="AL605" s="35" t="s">
        <v>2426</v>
      </c>
      <c r="AM605" s="23" t="s">
        <v>820</v>
      </c>
      <c r="AN605" s="23" t="s">
        <v>820</v>
      </c>
      <c r="AO605" s="1" t="s">
        <v>551</v>
      </c>
      <c r="AP605" s="1"/>
      <c r="AQ605" s="1"/>
      <c r="AR605" s="269"/>
      <c r="AS605" s="270"/>
      <c r="AT605" s="271"/>
      <c r="AU605" s="271"/>
      <c r="AV605" s="1" t="s">
        <v>10</v>
      </c>
      <c r="AW605" s="1"/>
      <c r="AX605" s="1"/>
      <c r="AY605" s="1"/>
      <c r="AZ605" s="1"/>
      <c r="BA605" s="1"/>
    </row>
    <row r="606" spans="1:53" ht="93" customHeight="1">
      <c r="A606" s="21">
        <v>602</v>
      </c>
      <c r="B606" s="35" t="s">
        <v>3225</v>
      </c>
      <c r="C606" s="35" t="s">
        <v>589</v>
      </c>
      <c r="D606" s="80">
        <v>396</v>
      </c>
      <c r="E606" s="115" t="s">
        <v>2063</v>
      </c>
      <c r="F606" s="63" t="s">
        <v>4777</v>
      </c>
      <c r="G606" s="1" t="s">
        <v>1183</v>
      </c>
      <c r="H606" s="1" t="s">
        <v>674</v>
      </c>
      <c r="I606" s="109" t="str">
        <f>IF(HL!B605="","",HYPERLINK(HL!B605,"表示"))</f>
        <v>表示</v>
      </c>
      <c r="J606" s="108" t="str">
        <f>IF(HL!C605="","",HYPERLINK(HL!C605,2))</f>
        <v/>
      </c>
      <c r="K606" s="108" t="str">
        <f>IF(HL!D605="","",HYPERLINK(HL!D605,3))</f>
        <v/>
      </c>
      <c r="L606" s="108" t="str">
        <f>IF(HL!E605="","",HYPERLINK(HL!E605,4))</f>
        <v/>
      </c>
      <c r="M606" s="108" t="str">
        <f>IF(HL!F605="","",HYPERLINK(HL!F605,5))</f>
        <v/>
      </c>
      <c r="N606" s="108" t="str">
        <f>IF(HL!G605="","",HYPERLINK(HL!G605,6))</f>
        <v/>
      </c>
      <c r="O606" s="108" t="str">
        <f>IF(HL!H605="","",HYPERLINK(HL!H605,7))</f>
        <v/>
      </c>
      <c r="P606" s="108" t="str">
        <f>IF(HL!I605="","",HYPERLINK(HL!I605,8))</f>
        <v/>
      </c>
      <c r="Q606" s="108" t="str">
        <f>IF(HL!J605="","",HYPERLINK(HL!J605,9))</f>
        <v/>
      </c>
      <c r="R606" s="108" t="str">
        <f>IF(HL!K605="","",HYPERLINK(HL!K605,10))</f>
        <v/>
      </c>
      <c r="S606" s="108" t="str">
        <f>IF(HL!L605="","",HYPERLINK(HL!L605,11))</f>
        <v/>
      </c>
      <c r="T606" s="108" t="str">
        <f>IF(HL!M605="","",HYPERLINK(HL!M605,12))</f>
        <v/>
      </c>
      <c r="U606" s="108" t="str">
        <f>IF(HL!N605="","",HYPERLINK(HL!N605,13))</f>
        <v/>
      </c>
      <c r="V606" s="84" t="str">
        <f>IF(HL!O605="","",HYPERLINK(HL!O605,14))</f>
        <v/>
      </c>
      <c r="W606" s="1" t="s">
        <v>11737</v>
      </c>
      <c r="X606" s="163">
        <v>39195</v>
      </c>
      <c r="Y606" s="164">
        <v>39867</v>
      </c>
      <c r="Z606" s="1" t="str">
        <f t="shared" si="18"/>
        <v>2009</v>
      </c>
      <c r="AA606" s="1">
        <f t="shared" si="19"/>
        <v>22</v>
      </c>
      <c r="AB606" s="23"/>
      <c r="AC606" s="23"/>
      <c r="AD606" s="23"/>
      <c r="AE606" s="23" t="s">
        <v>820</v>
      </c>
      <c r="AF606" s="23"/>
      <c r="AG606" s="23"/>
      <c r="AH606" s="23"/>
      <c r="AI606" s="23"/>
      <c r="AJ606" s="23"/>
      <c r="AK606" s="23"/>
      <c r="AL606" s="35" t="s">
        <v>232</v>
      </c>
      <c r="AM606" s="23" t="s">
        <v>820</v>
      </c>
      <c r="AN606" s="23"/>
      <c r="AO606" s="1" t="s">
        <v>551</v>
      </c>
      <c r="AP606" s="1"/>
      <c r="AQ606" s="1"/>
      <c r="AR606" s="269"/>
      <c r="AS606" s="270"/>
      <c r="AT606" s="271"/>
      <c r="AU606" s="271"/>
      <c r="AV606" s="1"/>
      <c r="AW606" s="1"/>
      <c r="AX606" s="1" t="s">
        <v>10</v>
      </c>
      <c r="AY606" s="1"/>
      <c r="AZ606" s="1"/>
      <c r="BA606" s="1"/>
    </row>
    <row r="607" spans="1:53" ht="70.25" customHeight="1">
      <c r="A607" s="21">
        <v>603</v>
      </c>
      <c r="B607" s="35" t="s">
        <v>3322</v>
      </c>
      <c r="C607" s="35" t="s">
        <v>2862</v>
      </c>
      <c r="D607" s="80">
        <v>122</v>
      </c>
      <c r="E607" s="115" t="s">
        <v>1377</v>
      </c>
      <c r="F607" s="63" t="s">
        <v>4778</v>
      </c>
      <c r="G607" s="1" t="s">
        <v>1183</v>
      </c>
      <c r="H607" s="1" t="s">
        <v>9</v>
      </c>
      <c r="I607" s="109" t="str">
        <f>IF(HL!B606="","",HYPERLINK(HL!B606,"表示"))</f>
        <v>表示</v>
      </c>
      <c r="J607" s="108" t="str">
        <f>IF(HL!C606="","",HYPERLINK(HL!C606,2))</f>
        <v/>
      </c>
      <c r="K607" s="108" t="str">
        <f>IF(HL!D606="","",HYPERLINK(HL!D606,3))</f>
        <v/>
      </c>
      <c r="L607" s="108" t="str">
        <f>IF(HL!E606="","",HYPERLINK(HL!E606,4))</f>
        <v/>
      </c>
      <c r="M607" s="108" t="str">
        <f>IF(HL!F606="","",HYPERLINK(HL!F606,5))</f>
        <v/>
      </c>
      <c r="N607" s="108" t="str">
        <f>IF(HL!G606="","",HYPERLINK(HL!G606,6))</f>
        <v/>
      </c>
      <c r="O607" s="108" t="str">
        <f>IF(HL!H606="","",HYPERLINK(HL!H606,7))</f>
        <v/>
      </c>
      <c r="P607" s="108" t="str">
        <f>IF(HL!I606="","",HYPERLINK(HL!I606,8))</f>
        <v/>
      </c>
      <c r="Q607" s="108" t="str">
        <f>IF(HL!J606="","",HYPERLINK(HL!J606,9))</f>
        <v/>
      </c>
      <c r="R607" s="108" t="str">
        <f>IF(HL!K606="","",HYPERLINK(HL!K606,10))</f>
        <v/>
      </c>
      <c r="S607" s="108" t="str">
        <f>IF(HL!L606="","",HYPERLINK(HL!L606,11))</f>
        <v/>
      </c>
      <c r="T607" s="108" t="str">
        <f>IF(HL!M606="","",HYPERLINK(HL!M606,12))</f>
        <v/>
      </c>
      <c r="U607" s="108" t="str">
        <f>IF(HL!N606="","",HYPERLINK(HL!N606,13))</f>
        <v/>
      </c>
      <c r="V607" s="84" t="str">
        <f>IF(HL!O606="","",HYPERLINK(HL!O606,14))</f>
        <v/>
      </c>
      <c r="W607" s="1" t="s">
        <v>11737</v>
      </c>
      <c r="X607" s="163">
        <v>39626</v>
      </c>
      <c r="Y607" s="164">
        <v>39867</v>
      </c>
      <c r="Z607" s="1" t="str">
        <f t="shared" si="18"/>
        <v>2009</v>
      </c>
      <c r="AA607" s="1">
        <f t="shared" si="19"/>
        <v>7</v>
      </c>
      <c r="AB607" s="23"/>
      <c r="AC607" s="23"/>
      <c r="AD607" s="23"/>
      <c r="AE607" s="23" t="s">
        <v>820</v>
      </c>
      <c r="AF607" s="23"/>
      <c r="AG607" s="23" t="s">
        <v>820</v>
      </c>
      <c r="AH607" s="1"/>
      <c r="AI607" s="23"/>
      <c r="AJ607" s="23"/>
      <c r="AK607" s="23"/>
      <c r="AL607" s="35" t="s">
        <v>215</v>
      </c>
      <c r="AM607" s="23"/>
      <c r="AN607" s="23" t="s">
        <v>820</v>
      </c>
      <c r="AO607" s="23" t="s">
        <v>5656</v>
      </c>
      <c r="AP607" s="23" t="s">
        <v>2812</v>
      </c>
      <c r="AQ607" s="23" t="s">
        <v>172</v>
      </c>
      <c r="AR607" s="269"/>
      <c r="AS607" s="270"/>
      <c r="AT607" s="269"/>
      <c r="AU607" s="269"/>
      <c r="AV607" s="1"/>
      <c r="AW607" s="1"/>
      <c r="AX607" s="1"/>
      <c r="AY607" s="1"/>
      <c r="AZ607" s="1"/>
      <c r="BA607" s="1"/>
    </row>
    <row r="608" spans="1:53" ht="101.25" customHeight="1">
      <c r="A608" s="21">
        <v>604</v>
      </c>
      <c r="B608" s="35" t="s">
        <v>2506</v>
      </c>
      <c r="C608" s="35" t="s">
        <v>3323</v>
      </c>
      <c r="D608" s="88">
        <v>729</v>
      </c>
      <c r="E608" s="115" t="s">
        <v>6124</v>
      </c>
      <c r="F608" s="90" t="s">
        <v>4366</v>
      </c>
      <c r="G608" s="1" t="s">
        <v>1183</v>
      </c>
      <c r="H608" s="1" t="s">
        <v>492</v>
      </c>
      <c r="I608" s="109" t="str">
        <f>IF(HL!B607="","",HYPERLINK(HL!B607,"表示"))</f>
        <v>表示</v>
      </c>
      <c r="J608" s="108" t="str">
        <f>IF(HL!C607="","",HYPERLINK(HL!C607,2))</f>
        <v/>
      </c>
      <c r="K608" s="108" t="str">
        <f>IF(HL!D607="","",HYPERLINK(HL!D607,3))</f>
        <v/>
      </c>
      <c r="L608" s="108" t="str">
        <f>IF(HL!E607="","",HYPERLINK(HL!E607,4))</f>
        <v/>
      </c>
      <c r="M608" s="108" t="str">
        <f>IF(HL!F607="","",HYPERLINK(HL!F607,5))</f>
        <v/>
      </c>
      <c r="N608" s="108" t="str">
        <f>IF(HL!G607="","",HYPERLINK(HL!G607,6))</f>
        <v/>
      </c>
      <c r="O608" s="108" t="str">
        <f>IF(HL!H607="","",HYPERLINK(HL!H607,7))</f>
        <v/>
      </c>
      <c r="P608" s="108" t="str">
        <f>IF(HL!I607="","",HYPERLINK(HL!I607,8))</f>
        <v/>
      </c>
      <c r="Q608" s="108" t="str">
        <f>IF(HL!J607="","",HYPERLINK(HL!J607,9))</f>
        <v/>
      </c>
      <c r="R608" s="108" t="str">
        <f>IF(HL!K607="","",HYPERLINK(HL!K607,10))</f>
        <v/>
      </c>
      <c r="S608" s="108" t="str">
        <f>IF(HL!L607="","",HYPERLINK(HL!L607,11))</f>
        <v/>
      </c>
      <c r="T608" s="108" t="str">
        <f>IF(HL!M607="","",HYPERLINK(HL!M607,12))</f>
        <v/>
      </c>
      <c r="U608" s="108" t="str">
        <f>IF(HL!N607="","",HYPERLINK(HL!N607,13))</f>
        <v/>
      </c>
      <c r="V608" s="84" t="str">
        <f>IF(HL!O607="","",HYPERLINK(HL!O607,14))</f>
        <v/>
      </c>
      <c r="W608" s="1" t="s">
        <v>11737</v>
      </c>
      <c r="X608" s="163">
        <v>38532</v>
      </c>
      <c r="Y608" s="164">
        <v>39867</v>
      </c>
      <c r="Z608" s="1" t="str">
        <f t="shared" si="18"/>
        <v>2009</v>
      </c>
      <c r="AA608" s="1">
        <f t="shared" si="19"/>
        <v>43</v>
      </c>
      <c r="AB608" s="1"/>
      <c r="AC608" s="1"/>
      <c r="AD608" s="1"/>
      <c r="AE608" s="1"/>
      <c r="AF608" s="1"/>
      <c r="AG608" s="1"/>
      <c r="AH608" s="1"/>
      <c r="AI608" s="1"/>
      <c r="AJ608" s="1"/>
      <c r="AK608" s="1"/>
      <c r="AL608" s="35" t="s">
        <v>320</v>
      </c>
      <c r="AM608" s="23" t="s">
        <v>820</v>
      </c>
      <c r="AN608" s="23"/>
      <c r="AO608" s="1" t="s">
        <v>551</v>
      </c>
      <c r="AP608" s="1"/>
      <c r="AQ608" s="1"/>
      <c r="AR608" s="269"/>
      <c r="AS608" s="270"/>
      <c r="AT608" s="271"/>
      <c r="AU608" s="271"/>
      <c r="AV608" s="1" t="s">
        <v>10</v>
      </c>
      <c r="AW608" s="1"/>
      <c r="AX608" s="1"/>
      <c r="AY608" s="1"/>
      <c r="AZ608" s="1"/>
      <c r="BA608" s="1"/>
    </row>
    <row r="609" spans="1:53" ht="75.75" customHeight="1">
      <c r="A609" s="21">
        <v>605</v>
      </c>
      <c r="B609" s="35" t="s">
        <v>3324</v>
      </c>
      <c r="C609" s="35" t="s">
        <v>291</v>
      </c>
      <c r="D609" s="80">
        <v>333</v>
      </c>
      <c r="E609" s="115" t="s">
        <v>6115</v>
      </c>
      <c r="F609" s="63" t="s">
        <v>12</v>
      </c>
      <c r="G609" s="1" t="s">
        <v>1183</v>
      </c>
      <c r="H609" s="1" t="s">
        <v>22</v>
      </c>
      <c r="I609" s="109" t="str">
        <f>IF(HL!B608="","",HYPERLINK(HL!B608,"表示"))</f>
        <v>表示</v>
      </c>
      <c r="J609" s="108" t="str">
        <f>IF(HL!C608="","",HYPERLINK(HL!C608,2))</f>
        <v/>
      </c>
      <c r="K609" s="108" t="str">
        <f>IF(HL!D608="","",HYPERLINK(HL!D608,3))</f>
        <v/>
      </c>
      <c r="L609" s="108" t="str">
        <f>IF(HL!E608="","",HYPERLINK(HL!E608,4))</f>
        <v/>
      </c>
      <c r="M609" s="108" t="str">
        <f>IF(HL!F608="","",HYPERLINK(HL!F608,5))</f>
        <v/>
      </c>
      <c r="N609" s="108" t="str">
        <f>IF(HL!G608="","",HYPERLINK(HL!G608,6))</f>
        <v/>
      </c>
      <c r="O609" s="108" t="str">
        <f>IF(HL!H608="","",HYPERLINK(HL!H608,7))</f>
        <v/>
      </c>
      <c r="P609" s="108" t="str">
        <f>IF(HL!I608="","",HYPERLINK(HL!I608,8))</f>
        <v/>
      </c>
      <c r="Q609" s="108" t="str">
        <f>IF(HL!J608="","",HYPERLINK(HL!J608,9))</f>
        <v/>
      </c>
      <c r="R609" s="108" t="str">
        <f>IF(HL!K608="","",HYPERLINK(HL!K608,10))</f>
        <v/>
      </c>
      <c r="S609" s="108" t="str">
        <f>IF(HL!L608="","",HYPERLINK(HL!L608,11))</f>
        <v/>
      </c>
      <c r="T609" s="108" t="str">
        <f>IF(HL!M608="","",HYPERLINK(HL!M608,12))</f>
        <v/>
      </c>
      <c r="U609" s="108" t="str">
        <f>IF(HL!N608="","",HYPERLINK(HL!N608,13))</f>
        <v/>
      </c>
      <c r="V609" s="84" t="str">
        <f>IF(HL!O608="","",HYPERLINK(HL!O608,14))</f>
        <v/>
      </c>
      <c r="W609" s="1" t="s">
        <v>11737</v>
      </c>
      <c r="X609" s="163">
        <v>39561</v>
      </c>
      <c r="Y609" s="164">
        <v>39867</v>
      </c>
      <c r="Z609" s="1" t="str">
        <f t="shared" si="18"/>
        <v>2009</v>
      </c>
      <c r="AA609" s="1">
        <f t="shared" si="19"/>
        <v>10</v>
      </c>
      <c r="AB609" s="1"/>
      <c r="AC609" s="1"/>
      <c r="AD609" s="1"/>
      <c r="AE609" s="23" t="s">
        <v>820</v>
      </c>
      <c r="AF609" s="1"/>
      <c r="AG609" s="1"/>
      <c r="AH609" s="1"/>
      <c r="AI609" s="1"/>
      <c r="AJ609" s="1"/>
      <c r="AK609" s="1"/>
      <c r="AL609" s="35" t="s">
        <v>899</v>
      </c>
      <c r="AM609" s="23"/>
      <c r="AN609" s="23" t="s">
        <v>820</v>
      </c>
      <c r="AO609" s="1" t="s">
        <v>551</v>
      </c>
      <c r="AP609" s="1"/>
      <c r="AQ609" s="1"/>
      <c r="AR609" s="269"/>
      <c r="AS609" s="270"/>
      <c r="AT609" s="271"/>
      <c r="AU609" s="271"/>
      <c r="AV609" s="1"/>
      <c r="AW609" s="1" t="s">
        <v>10</v>
      </c>
      <c r="AX609" s="1"/>
      <c r="AY609" s="1"/>
      <c r="AZ609" s="1"/>
      <c r="BA609" s="1"/>
    </row>
    <row r="610" spans="1:53" ht="129.75" customHeight="1">
      <c r="A610" s="21">
        <v>606</v>
      </c>
      <c r="B610" s="35" t="s">
        <v>2992</v>
      </c>
      <c r="C610" s="35" t="s">
        <v>593</v>
      </c>
      <c r="D610" s="80">
        <v>396</v>
      </c>
      <c r="E610" s="115" t="s">
        <v>2063</v>
      </c>
      <c r="F610" s="63" t="s">
        <v>4779</v>
      </c>
      <c r="G610" s="1" t="s">
        <v>1183</v>
      </c>
      <c r="H610" s="1" t="s">
        <v>674</v>
      </c>
      <c r="I610" s="109" t="str">
        <f>IF(HL!B609="","",HYPERLINK(HL!B609,"表示"))</f>
        <v>表示</v>
      </c>
      <c r="J610" s="108" t="str">
        <f>IF(HL!C609="","",HYPERLINK(HL!C609,2))</f>
        <v/>
      </c>
      <c r="K610" s="108" t="str">
        <f>IF(HL!D609="","",HYPERLINK(HL!D609,3))</f>
        <v/>
      </c>
      <c r="L610" s="108" t="str">
        <f>IF(HL!E609="","",HYPERLINK(HL!E609,4))</f>
        <v/>
      </c>
      <c r="M610" s="108" t="str">
        <f>IF(HL!F609="","",HYPERLINK(HL!F609,5))</f>
        <v/>
      </c>
      <c r="N610" s="108" t="str">
        <f>IF(HL!G609="","",HYPERLINK(HL!G609,6))</f>
        <v/>
      </c>
      <c r="O610" s="108" t="str">
        <f>IF(HL!H609="","",HYPERLINK(HL!H609,7))</f>
        <v/>
      </c>
      <c r="P610" s="108" t="str">
        <f>IF(HL!I609="","",HYPERLINK(HL!I609,8))</f>
        <v/>
      </c>
      <c r="Q610" s="108" t="str">
        <f>IF(HL!J609="","",HYPERLINK(HL!J609,9))</f>
        <v/>
      </c>
      <c r="R610" s="108" t="str">
        <f>IF(HL!K609="","",HYPERLINK(HL!K609,10))</f>
        <v/>
      </c>
      <c r="S610" s="108" t="str">
        <f>IF(HL!L609="","",HYPERLINK(HL!L609,11))</f>
        <v/>
      </c>
      <c r="T610" s="108" t="str">
        <f>IF(HL!M609="","",HYPERLINK(HL!M609,12))</f>
        <v/>
      </c>
      <c r="U610" s="108" t="str">
        <f>IF(HL!N609="","",HYPERLINK(HL!N609,13))</f>
        <v/>
      </c>
      <c r="V610" s="84" t="str">
        <f>IF(HL!O609="","",HYPERLINK(HL!O609,14))</f>
        <v/>
      </c>
      <c r="W610" s="1" t="s">
        <v>11737</v>
      </c>
      <c r="X610" s="163">
        <v>39260</v>
      </c>
      <c r="Y610" s="164">
        <v>39896</v>
      </c>
      <c r="Z610" s="1" t="str">
        <f t="shared" si="18"/>
        <v>2009</v>
      </c>
      <c r="AA610" s="1">
        <f t="shared" si="19"/>
        <v>20</v>
      </c>
      <c r="AB610" s="23"/>
      <c r="AC610" s="23"/>
      <c r="AD610" s="23"/>
      <c r="AE610" s="23" t="s">
        <v>820</v>
      </c>
      <c r="AF610" s="23"/>
      <c r="AG610" s="23" t="s">
        <v>820</v>
      </c>
      <c r="AH610" s="1"/>
      <c r="AI610" s="23"/>
      <c r="AJ610" s="23"/>
      <c r="AK610" s="23"/>
      <c r="AL610" s="35" t="s">
        <v>219</v>
      </c>
      <c r="AM610" s="23" t="s">
        <v>820</v>
      </c>
      <c r="AN610" s="23"/>
      <c r="AO610" s="1" t="s">
        <v>551</v>
      </c>
      <c r="AP610" s="1"/>
      <c r="AQ610" s="1"/>
      <c r="AR610" s="269"/>
      <c r="AS610" s="270"/>
      <c r="AT610" s="271"/>
      <c r="AU610" s="271"/>
      <c r="AV610" s="1"/>
      <c r="AW610" s="1" t="s">
        <v>10</v>
      </c>
      <c r="AX610" s="1"/>
      <c r="AY610" s="1"/>
      <c r="AZ610" s="1"/>
      <c r="BA610" s="1"/>
    </row>
    <row r="611" spans="1:53" ht="70.25" customHeight="1">
      <c r="A611" s="21">
        <v>607</v>
      </c>
      <c r="B611" s="35" t="s">
        <v>594</v>
      </c>
      <c r="C611" s="35" t="s">
        <v>595</v>
      </c>
      <c r="D611" s="80">
        <v>429</v>
      </c>
      <c r="E611" s="115" t="s">
        <v>1848</v>
      </c>
      <c r="F611" s="63" t="s">
        <v>2300</v>
      </c>
      <c r="G611" s="1" t="s">
        <v>1183</v>
      </c>
      <c r="H611" s="1" t="s">
        <v>23</v>
      </c>
      <c r="I611" s="109" t="str">
        <f>IF(HL!B610="","",HYPERLINK(HL!B610,"表示"))</f>
        <v>表示</v>
      </c>
      <c r="J611" s="108" t="str">
        <f>IF(HL!C610="","",HYPERLINK(HL!C610,2))</f>
        <v/>
      </c>
      <c r="K611" s="108" t="str">
        <f>IF(HL!D610="","",HYPERLINK(HL!D610,3))</f>
        <v/>
      </c>
      <c r="L611" s="108" t="str">
        <f>IF(HL!E610="","",HYPERLINK(HL!E610,4))</f>
        <v/>
      </c>
      <c r="M611" s="108" t="str">
        <f>IF(HL!F610="","",HYPERLINK(HL!F610,5))</f>
        <v/>
      </c>
      <c r="N611" s="108" t="str">
        <f>IF(HL!G610="","",HYPERLINK(HL!G610,6))</f>
        <v/>
      </c>
      <c r="O611" s="108" t="str">
        <f>IF(HL!H610="","",HYPERLINK(HL!H610,7))</f>
        <v/>
      </c>
      <c r="P611" s="108" t="str">
        <f>IF(HL!I610="","",HYPERLINK(HL!I610,8))</f>
        <v/>
      </c>
      <c r="Q611" s="108" t="str">
        <f>IF(HL!J610="","",HYPERLINK(HL!J610,9))</f>
        <v/>
      </c>
      <c r="R611" s="108" t="str">
        <f>IF(HL!K610="","",HYPERLINK(HL!K610,10))</f>
        <v/>
      </c>
      <c r="S611" s="108" t="str">
        <f>IF(HL!L610="","",HYPERLINK(HL!L610,11))</f>
        <v/>
      </c>
      <c r="T611" s="108" t="str">
        <f>IF(HL!M610="","",HYPERLINK(HL!M610,12))</f>
        <v/>
      </c>
      <c r="U611" s="108" t="str">
        <f>IF(HL!N610="","",HYPERLINK(HL!N610,13))</f>
        <v/>
      </c>
      <c r="V611" s="84" t="str">
        <f>IF(HL!O610="","",HYPERLINK(HL!O610,14))</f>
        <v/>
      </c>
      <c r="W611" s="1" t="s">
        <v>11737</v>
      </c>
      <c r="X611" s="163">
        <v>39113</v>
      </c>
      <c r="Y611" s="164">
        <v>39896</v>
      </c>
      <c r="Z611" s="1" t="str">
        <f t="shared" si="18"/>
        <v>2009</v>
      </c>
      <c r="AA611" s="1">
        <f t="shared" si="19"/>
        <v>25</v>
      </c>
      <c r="AB611" s="1"/>
      <c r="AC611" s="1"/>
      <c r="AD611" s="1"/>
      <c r="AE611" s="1"/>
      <c r="AF611" s="1"/>
      <c r="AG611" s="23" t="s">
        <v>820</v>
      </c>
      <c r="AH611" s="1"/>
      <c r="AI611" s="1"/>
      <c r="AJ611" s="1"/>
      <c r="AK611" s="1"/>
      <c r="AL611" s="35" t="s">
        <v>527</v>
      </c>
      <c r="AM611" s="23"/>
      <c r="AN611" s="23" t="s">
        <v>820</v>
      </c>
      <c r="AO611" s="1" t="s">
        <v>551</v>
      </c>
      <c r="AP611" s="1"/>
      <c r="AQ611" s="1"/>
      <c r="AR611" s="269"/>
      <c r="AS611" s="270"/>
      <c r="AT611" s="271"/>
      <c r="AU611" s="271"/>
      <c r="AV611" s="1"/>
      <c r="AW611" s="1" t="s">
        <v>10</v>
      </c>
      <c r="AX611" s="1"/>
      <c r="AY611" s="1"/>
      <c r="AZ611" s="1"/>
      <c r="BA611" s="1"/>
    </row>
    <row r="612" spans="1:53" ht="70.25" customHeight="1">
      <c r="A612" s="21">
        <v>608</v>
      </c>
      <c r="B612" s="35" t="s">
        <v>3325</v>
      </c>
      <c r="C612" s="35" t="s">
        <v>281</v>
      </c>
      <c r="D612" s="80">
        <v>325</v>
      </c>
      <c r="E612" s="115" t="s">
        <v>2566</v>
      </c>
      <c r="F612" s="63" t="s">
        <v>4367</v>
      </c>
      <c r="G612" s="1" t="s">
        <v>1183</v>
      </c>
      <c r="H612" s="23" t="s">
        <v>24</v>
      </c>
      <c r="I612" s="109" t="str">
        <f>IF(HL!B611="","",HYPERLINK(HL!B611,"表示"))</f>
        <v>表示</v>
      </c>
      <c r="J612" s="108" t="str">
        <f>IF(HL!C611="","",HYPERLINK(HL!C611,2))</f>
        <v/>
      </c>
      <c r="K612" s="108" t="str">
        <f>IF(HL!D611="","",HYPERLINK(HL!D611,3))</f>
        <v/>
      </c>
      <c r="L612" s="108" t="str">
        <f>IF(HL!E611="","",HYPERLINK(HL!E611,4))</f>
        <v/>
      </c>
      <c r="M612" s="108" t="str">
        <f>IF(HL!F611="","",HYPERLINK(HL!F611,5))</f>
        <v/>
      </c>
      <c r="N612" s="108" t="str">
        <f>IF(HL!G611="","",HYPERLINK(HL!G611,6))</f>
        <v/>
      </c>
      <c r="O612" s="108" t="str">
        <f>IF(HL!H611="","",HYPERLINK(HL!H611,7))</f>
        <v/>
      </c>
      <c r="P612" s="108" t="str">
        <f>IF(HL!I611="","",HYPERLINK(HL!I611,8))</f>
        <v/>
      </c>
      <c r="Q612" s="108" t="str">
        <f>IF(HL!J611="","",HYPERLINK(HL!J611,9))</f>
        <v/>
      </c>
      <c r="R612" s="108" t="str">
        <f>IF(HL!K611="","",HYPERLINK(HL!K611,10))</f>
        <v/>
      </c>
      <c r="S612" s="108" t="str">
        <f>IF(HL!L611="","",HYPERLINK(HL!L611,11))</f>
        <v/>
      </c>
      <c r="T612" s="108" t="str">
        <f>IF(HL!M611="","",HYPERLINK(HL!M611,12))</f>
        <v/>
      </c>
      <c r="U612" s="108" t="str">
        <f>IF(HL!N611="","",HYPERLINK(HL!N611,13))</f>
        <v/>
      </c>
      <c r="V612" s="84" t="str">
        <f>IF(HL!O611="","",HYPERLINK(HL!O611,14))</f>
        <v/>
      </c>
      <c r="W612" s="1" t="s">
        <v>11737</v>
      </c>
      <c r="X612" s="163">
        <v>39351</v>
      </c>
      <c r="Y612" s="164">
        <v>39903</v>
      </c>
      <c r="Z612" s="1" t="str">
        <f t="shared" si="18"/>
        <v>2009</v>
      </c>
      <c r="AA612" s="1">
        <f t="shared" si="19"/>
        <v>18</v>
      </c>
      <c r="AB612" s="1"/>
      <c r="AC612" s="1"/>
      <c r="AD612" s="1"/>
      <c r="AE612" s="1"/>
      <c r="AF612" s="1"/>
      <c r="AG612" s="1"/>
      <c r="AH612" s="1"/>
      <c r="AI612" s="1"/>
      <c r="AJ612" s="1" t="s">
        <v>10</v>
      </c>
      <c r="AK612" s="1"/>
      <c r="AL612" s="35" t="s">
        <v>280</v>
      </c>
      <c r="AM612" s="23" t="s">
        <v>820</v>
      </c>
      <c r="AN612" s="23"/>
      <c r="AO612" s="1" t="s">
        <v>551</v>
      </c>
      <c r="AP612" s="1"/>
      <c r="AQ612" s="1"/>
      <c r="AR612" s="269"/>
      <c r="AS612" s="270"/>
      <c r="AT612" s="271"/>
      <c r="AU612" s="271"/>
      <c r="AV612" s="1"/>
      <c r="AW612" s="1"/>
      <c r="AX612" s="1" t="s">
        <v>10</v>
      </c>
      <c r="AY612" s="1"/>
      <c r="AZ612" s="1"/>
      <c r="BA612" s="1"/>
    </row>
    <row r="613" spans="1:53" ht="91">
      <c r="A613" s="21">
        <v>609</v>
      </c>
      <c r="B613" s="35" t="s">
        <v>3326</v>
      </c>
      <c r="C613" s="35" t="s">
        <v>349</v>
      </c>
      <c r="D613" s="80">
        <v>449</v>
      </c>
      <c r="E613" s="115" t="s">
        <v>2215</v>
      </c>
      <c r="F613" s="79" t="s">
        <v>4780</v>
      </c>
      <c r="G613" s="1" t="s">
        <v>1182</v>
      </c>
      <c r="H613" s="1" t="s">
        <v>677</v>
      </c>
      <c r="I613" s="109" t="str">
        <f>IF(HL!B612="","",HYPERLINK(HL!B612,"表示"))</f>
        <v>表示</v>
      </c>
      <c r="J613" s="108">
        <f>IF(HL!C612="","",HYPERLINK(HL!C612,2))</f>
        <v>2</v>
      </c>
      <c r="K613" s="108" t="str">
        <f>IF(HL!D612="","",HYPERLINK(HL!D612,3))</f>
        <v/>
      </c>
      <c r="L613" s="108" t="str">
        <f>IF(HL!E612="","",HYPERLINK(HL!E612,4))</f>
        <v/>
      </c>
      <c r="M613" s="108" t="str">
        <f>IF(HL!F612="","",HYPERLINK(HL!F612,5))</f>
        <v/>
      </c>
      <c r="N613" s="108" t="str">
        <f>IF(HL!G612="","",HYPERLINK(HL!G612,6))</f>
        <v/>
      </c>
      <c r="O613" s="108" t="str">
        <f>IF(HL!H612="","",HYPERLINK(HL!H612,7))</f>
        <v/>
      </c>
      <c r="P613" s="108" t="str">
        <f>IF(HL!I612="","",HYPERLINK(HL!I612,8))</f>
        <v/>
      </c>
      <c r="Q613" s="108" t="str">
        <f>IF(HL!J612="","",HYPERLINK(HL!J612,9))</f>
        <v/>
      </c>
      <c r="R613" s="108" t="str">
        <f>IF(HL!K612="","",HYPERLINK(HL!K612,10))</f>
        <v/>
      </c>
      <c r="S613" s="108" t="str">
        <f>IF(HL!L612="","",HYPERLINK(HL!L612,11))</f>
        <v/>
      </c>
      <c r="T613" s="108" t="str">
        <f>IF(HL!M612="","",HYPERLINK(HL!M612,12))</f>
        <v/>
      </c>
      <c r="U613" s="108" t="str">
        <f>IF(HL!N612="","",HYPERLINK(HL!N612,13))</f>
        <v/>
      </c>
      <c r="V613" s="84" t="str">
        <f>IF(HL!O612="","",HYPERLINK(HL!O612,14))</f>
        <v/>
      </c>
      <c r="W613" s="81" t="str">
        <f>IF(HL!P612="","－",HYPERLINK(HL!P612,"表示"))</f>
        <v>表示</v>
      </c>
      <c r="X613" s="163">
        <v>39002</v>
      </c>
      <c r="Y613" s="164">
        <v>39925</v>
      </c>
      <c r="Z613" s="1" t="str">
        <f t="shared" si="18"/>
        <v>2009</v>
      </c>
      <c r="AA613" s="1">
        <f t="shared" si="19"/>
        <v>30</v>
      </c>
      <c r="AB613" s="23"/>
      <c r="AC613" s="23"/>
      <c r="AD613" s="23"/>
      <c r="AE613" s="23"/>
      <c r="AF613" s="23"/>
      <c r="AG613" s="23" t="s">
        <v>820</v>
      </c>
      <c r="AH613" s="23"/>
      <c r="AI613" s="23"/>
      <c r="AJ613" s="23"/>
      <c r="AK613" s="23"/>
      <c r="AL613" s="35" t="s">
        <v>348</v>
      </c>
      <c r="AM613" s="23"/>
      <c r="AN613" s="23" t="s">
        <v>820</v>
      </c>
      <c r="AO613" s="1" t="s">
        <v>551</v>
      </c>
      <c r="AP613" s="1"/>
      <c r="AQ613" s="23" t="s">
        <v>172</v>
      </c>
      <c r="AR613" s="269"/>
      <c r="AS613" s="270"/>
      <c r="AT613" s="269"/>
      <c r="AU613" s="269"/>
      <c r="AV613" s="1"/>
      <c r="AW613" s="1"/>
      <c r="AX613" s="1" t="s">
        <v>187</v>
      </c>
      <c r="AY613" s="1"/>
      <c r="AZ613" s="1"/>
      <c r="BA613" s="1"/>
    </row>
    <row r="614" spans="1:53" ht="86.25" customHeight="1">
      <c r="A614" s="21">
        <v>610</v>
      </c>
      <c r="B614" s="35" t="s">
        <v>5573</v>
      </c>
      <c r="C614" s="35" t="s">
        <v>518</v>
      </c>
      <c r="D614" s="80">
        <v>241</v>
      </c>
      <c r="E614" s="115" t="s">
        <v>5274</v>
      </c>
      <c r="F614" s="79" t="s">
        <v>4781</v>
      </c>
      <c r="G614" s="1" t="s">
        <v>1182</v>
      </c>
      <c r="H614" s="1" t="s">
        <v>674</v>
      </c>
      <c r="I614" s="109" t="str">
        <f>IF(HL!B613="","",HYPERLINK(HL!B613,"表示"))</f>
        <v>表示</v>
      </c>
      <c r="J614" s="108" t="str">
        <f>IF(HL!C613="","",HYPERLINK(HL!C613,2))</f>
        <v/>
      </c>
      <c r="K614" s="108" t="str">
        <f>IF(HL!D613="","",HYPERLINK(HL!D613,3))</f>
        <v/>
      </c>
      <c r="L614" s="108" t="str">
        <f>IF(HL!E613="","",HYPERLINK(HL!E613,4))</f>
        <v/>
      </c>
      <c r="M614" s="108" t="str">
        <f>IF(HL!F613="","",HYPERLINK(HL!F613,5))</f>
        <v/>
      </c>
      <c r="N614" s="108" t="str">
        <f>IF(HL!G613="","",HYPERLINK(HL!G613,6))</f>
        <v/>
      </c>
      <c r="O614" s="108" t="str">
        <f>IF(HL!H613="","",HYPERLINK(HL!H613,7))</f>
        <v/>
      </c>
      <c r="P614" s="108" t="str">
        <f>IF(HL!I613="","",HYPERLINK(HL!I613,8))</f>
        <v/>
      </c>
      <c r="Q614" s="108" t="str">
        <f>IF(HL!J613="","",HYPERLINK(HL!J613,9))</f>
        <v/>
      </c>
      <c r="R614" s="108" t="str">
        <f>IF(HL!K613="","",HYPERLINK(HL!K613,10))</f>
        <v/>
      </c>
      <c r="S614" s="108" t="str">
        <f>IF(HL!L613="","",HYPERLINK(HL!L613,11))</f>
        <v/>
      </c>
      <c r="T614" s="108" t="str">
        <f>IF(HL!M613="","",HYPERLINK(HL!M613,12))</f>
        <v/>
      </c>
      <c r="U614" s="108" t="str">
        <f>IF(HL!N613="","",HYPERLINK(HL!N613,13))</f>
        <v/>
      </c>
      <c r="V614" s="84" t="str">
        <f>IF(HL!O613="","",HYPERLINK(HL!O613,14))</f>
        <v/>
      </c>
      <c r="W614" s="81" t="str">
        <f>IF(HL!P613="","－",HYPERLINK(HL!P613,"表示"))</f>
        <v>表示</v>
      </c>
      <c r="X614" s="163">
        <v>39140</v>
      </c>
      <c r="Y614" s="164">
        <v>39925</v>
      </c>
      <c r="Z614" s="1" t="str">
        <f t="shared" si="18"/>
        <v>2009</v>
      </c>
      <c r="AA614" s="1">
        <f t="shared" si="19"/>
        <v>25</v>
      </c>
      <c r="AB614" s="23"/>
      <c r="AC614" s="23"/>
      <c r="AD614" s="23"/>
      <c r="AE614" s="23" t="s">
        <v>820</v>
      </c>
      <c r="AF614" s="23"/>
      <c r="AG614" s="23" t="s">
        <v>820</v>
      </c>
      <c r="AH614" s="23"/>
      <c r="AI614" s="23"/>
      <c r="AJ614" s="23"/>
      <c r="AK614" s="23"/>
      <c r="AL614" s="35" t="s">
        <v>278</v>
      </c>
      <c r="AM614" s="23"/>
      <c r="AN614" s="23" t="s">
        <v>820</v>
      </c>
      <c r="AO614" s="1" t="s">
        <v>551</v>
      </c>
      <c r="AP614" s="1"/>
      <c r="AQ614" s="1"/>
      <c r="AR614" s="269"/>
      <c r="AS614" s="270"/>
      <c r="AT614" s="271"/>
      <c r="AU614" s="271"/>
      <c r="AV614" s="1"/>
      <c r="AW614" s="1" t="s">
        <v>1012</v>
      </c>
      <c r="AX614" s="1"/>
      <c r="AY614" s="1"/>
      <c r="AZ614" s="1"/>
      <c r="BA614" s="1"/>
    </row>
    <row r="615" spans="1:53" ht="70.25" customHeight="1">
      <c r="A615" s="21">
        <v>611</v>
      </c>
      <c r="B615" s="35" t="s">
        <v>3327</v>
      </c>
      <c r="C615" s="35" t="s">
        <v>350</v>
      </c>
      <c r="D615" s="80">
        <v>117</v>
      </c>
      <c r="E615" s="115" t="s">
        <v>1374</v>
      </c>
      <c r="F615" s="79" t="s">
        <v>4330</v>
      </c>
      <c r="G615" s="1" t="s">
        <v>1182</v>
      </c>
      <c r="H615" s="1" t="s">
        <v>678</v>
      </c>
      <c r="I615" s="109" t="str">
        <f>IF(HL!B614="","",HYPERLINK(HL!B614,"表示"))</f>
        <v>表示</v>
      </c>
      <c r="J615" s="108" t="str">
        <f>IF(HL!C614="","",HYPERLINK(HL!C614,2))</f>
        <v/>
      </c>
      <c r="K615" s="108" t="str">
        <f>IF(HL!D614="","",HYPERLINK(HL!D614,3))</f>
        <v/>
      </c>
      <c r="L615" s="108" t="str">
        <f>IF(HL!E614="","",HYPERLINK(HL!E614,4))</f>
        <v/>
      </c>
      <c r="M615" s="108" t="str">
        <f>IF(HL!F614="","",HYPERLINK(HL!F614,5))</f>
        <v/>
      </c>
      <c r="N615" s="108" t="str">
        <f>IF(HL!G614="","",HYPERLINK(HL!G614,6))</f>
        <v/>
      </c>
      <c r="O615" s="108" t="str">
        <f>IF(HL!H614="","",HYPERLINK(HL!H614,7))</f>
        <v/>
      </c>
      <c r="P615" s="108" t="str">
        <f>IF(HL!I614="","",HYPERLINK(HL!I614,8))</f>
        <v/>
      </c>
      <c r="Q615" s="108" t="str">
        <f>IF(HL!J614="","",HYPERLINK(HL!J614,9))</f>
        <v/>
      </c>
      <c r="R615" s="108" t="str">
        <f>IF(HL!K614="","",HYPERLINK(HL!K614,10))</f>
        <v/>
      </c>
      <c r="S615" s="108" t="str">
        <f>IF(HL!L614="","",HYPERLINK(HL!L614,11))</f>
        <v/>
      </c>
      <c r="T615" s="108" t="str">
        <f>IF(HL!M614="","",HYPERLINK(HL!M614,12))</f>
        <v/>
      </c>
      <c r="U615" s="108" t="str">
        <f>IF(HL!N614="","",HYPERLINK(HL!N614,13))</f>
        <v/>
      </c>
      <c r="V615" s="84" t="str">
        <f>IF(HL!O614="","",HYPERLINK(HL!O614,14))</f>
        <v/>
      </c>
      <c r="W615" s="81" t="str">
        <f>IF(HL!P614="","－",HYPERLINK(HL!P614,"表示"))</f>
        <v>表示</v>
      </c>
      <c r="X615" s="163">
        <v>39260</v>
      </c>
      <c r="Y615" s="164">
        <v>39925</v>
      </c>
      <c r="Z615" s="1" t="str">
        <f t="shared" si="18"/>
        <v>2009</v>
      </c>
      <c r="AA615" s="1">
        <f t="shared" si="19"/>
        <v>21</v>
      </c>
      <c r="AB615" s="23" t="s">
        <v>820</v>
      </c>
      <c r="AC615" s="23"/>
      <c r="AD615" s="23"/>
      <c r="AE615" s="23"/>
      <c r="AF615" s="23"/>
      <c r="AG615" s="23"/>
      <c r="AH615" s="23"/>
      <c r="AI615" s="23"/>
      <c r="AJ615" s="23"/>
      <c r="AK615" s="23"/>
      <c r="AL615" s="35" t="s">
        <v>517</v>
      </c>
      <c r="AM615" s="23"/>
      <c r="AN615" s="23" t="s">
        <v>820</v>
      </c>
      <c r="AO615" s="23" t="s">
        <v>302</v>
      </c>
      <c r="AP615" s="23"/>
      <c r="AQ615" s="23" t="s">
        <v>172</v>
      </c>
      <c r="AR615" s="269"/>
      <c r="AS615" s="270"/>
      <c r="AT615" s="269"/>
      <c r="AU615" s="269"/>
      <c r="AV615" s="1" t="s">
        <v>836</v>
      </c>
      <c r="AW615" s="1"/>
      <c r="AX615" s="1"/>
      <c r="AY615" s="1"/>
      <c r="AZ615" s="1"/>
      <c r="BA615" s="1"/>
    </row>
    <row r="616" spans="1:53" ht="70.25" customHeight="1">
      <c r="A616" s="21">
        <v>612</v>
      </c>
      <c r="B616" s="35" t="s">
        <v>909</v>
      </c>
      <c r="C616" s="35" t="s">
        <v>910</v>
      </c>
      <c r="D616" s="88">
        <v>423</v>
      </c>
      <c r="E616" s="115" t="s">
        <v>2565</v>
      </c>
      <c r="F616" s="89" t="s">
        <v>4368</v>
      </c>
      <c r="G616" s="1" t="s">
        <v>1182</v>
      </c>
      <c r="H616" s="1" t="s">
        <v>669</v>
      </c>
      <c r="I616" s="109" t="str">
        <f>IF(HL!B615="","",HYPERLINK(HL!B615,"表示"))</f>
        <v>表示</v>
      </c>
      <c r="J616" s="108" t="str">
        <f>IF(HL!C615="","",HYPERLINK(HL!C615,2))</f>
        <v/>
      </c>
      <c r="K616" s="108" t="str">
        <f>IF(HL!D615="","",HYPERLINK(HL!D615,3))</f>
        <v/>
      </c>
      <c r="L616" s="108" t="str">
        <f>IF(HL!E615="","",HYPERLINK(HL!E615,4))</f>
        <v/>
      </c>
      <c r="M616" s="108" t="str">
        <f>IF(HL!F615="","",HYPERLINK(HL!F615,5))</f>
        <v/>
      </c>
      <c r="N616" s="108" t="str">
        <f>IF(HL!G615="","",HYPERLINK(HL!G615,6))</f>
        <v/>
      </c>
      <c r="O616" s="108" t="str">
        <f>IF(HL!H615="","",HYPERLINK(HL!H615,7))</f>
        <v/>
      </c>
      <c r="P616" s="108" t="str">
        <f>IF(HL!I615="","",HYPERLINK(HL!I615,8))</f>
        <v/>
      </c>
      <c r="Q616" s="108" t="str">
        <f>IF(HL!J615="","",HYPERLINK(HL!J615,9))</f>
        <v/>
      </c>
      <c r="R616" s="108" t="str">
        <f>IF(HL!K615="","",HYPERLINK(HL!K615,10))</f>
        <v/>
      </c>
      <c r="S616" s="108" t="str">
        <f>IF(HL!L615="","",HYPERLINK(HL!L615,11))</f>
        <v/>
      </c>
      <c r="T616" s="108" t="str">
        <f>IF(HL!M615="","",HYPERLINK(HL!M615,12))</f>
        <v/>
      </c>
      <c r="U616" s="108" t="str">
        <f>IF(HL!N615="","",HYPERLINK(HL!N615,13))</f>
        <v/>
      </c>
      <c r="V616" s="84" t="str">
        <f>IF(HL!O615="","",HYPERLINK(HL!O615,14))</f>
        <v/>
      </c>
      <c r="W616" s="81" t="str">
        <f>IF(HL!P615="","－",HYPERLINK(HL!P615,"表示"))</f>
        <v>表示</v>
      </c>
      <c r="X616" s="163">
        <v>39108</v>
      </c>
      <c r="Y616" s="164">
        <v>39925</v>
      </c>
      <c r="Z616" s="1" t="str">
        <f t="shared" si="18"/>
        <v>2009</v>
      </c>
      <c r="AA616" s="1">
        <f t="shared" si="19"/>
        <v>26</v>
      </c>
      <c r="AB616" s="23"/>
      <c r="AC616" s="23"/>
      <c r="AD616" s="23"/>
      <c r="AE616" s="23" t="s">
        <v>820</v>
      </c>
      <c r="AF616" s="23"/>
      <c r="AG616" s="23" t="s">
        <v>820</v>
      </c>
      <c r="AH616" s="23"/>
      <c r="AI616" s="23"/>
      <c r="AJ616" s="23"/>
      <c r="AK616" s="23"/>
      <c r="AL616" s="35" t="s">
        <v>527</v>
      </c>
      <c r="AM616" s="23"/>
      <c r="AN616" s="23" t="s">
        <v>820</v>
      </c>
      <c r="AO616" s="1" t="s">
        <v>2175</v>
      </c>
      <c r="AP616" s="1"/>
      <c r="AQ616" s="1"/>
      <c r="AR616" s="269"/>
      <c r="AS616" s="270"/>
      <c r="AT616" s="271"/>
      <c r="AU616" s="271"/>
      <c r="AV616" s="1" t="s">
        <v>836</v>
      </c>
      <c r="AW616" s="1"/>
      <c r="AX616" s="1"/>
      <c r="AY616" s="1"/>
      <c r="AZ616" s="1"/>
      <c r="BA616" s="1"/>
    </row>
    <row r="617" spans="1:53" ht="70.25" customHeight="1">
      <c r="A617" s="21">
        <v>613</v>
      </c>
      <c r="B617" s="35" t="s">
        <v>1993</v>
      </c>
      <c r="C617" s="35" t="s">
        <v>5574</v>
      </c>
      <c r="D617" s="80">
        <v>613</v>
      </c>
      <c r="E617" s="115" t="s">
        <v>2201</v>
      </c>
      <c r="F617" s="79" t="s">
        <v>2343</v>
      </c>
      <c r="G617" s="1" t="s">
        <v>1182</v>
      </c>
      <c r="H617" s="1" t="s">
        <v>667</v>
      </c>
      <c r="I617" s="109" t="str">
        <f>IF(HL!B616="","",HYPERLINK(HL!B616,"表示"))</f>
        <v>表示</v>
      </c>
      <c r="J617" s="108" t="str">
        <f>IF(HL!C616="","",HYPERLINK(HL!C616,2))</f>
        <v/>
      </c>
      <c r="K617" s="108" t="str">
        <f>IF(HL!D616="","",HYPERLINK(HL!D616,3))</f>
        <v/>
      </c>
      <c r="L617" s="108" t="str">
        <f>IF(HL!E616="","",HYPERLINK(HL!E616,4))</f>
        <v/>
      </c>
      <c r="M617" s="108" t="str">
        <f>IF(HL!F616="","",HYPERLINK(HL!F616,5))</f>
        <v/>
      </c>
      <c r="N617" s="108" t="str">
        <f>IF(HL!G616="","",HYPERLINK(HL!G616,6))</f>
        <v/>
      </c>
      <c r="O617" s="108" t="str">
        <f>IF(HL!H616="","",HYPERLINK(HL!H616,7))</f>
        <v/>
      </c>
      <c r="P617" s="108" t="str">
        <f>IF(HL!I616="","",HYPERLINK(HL!I616,8))</f>
        <v/>
      </c>
      <c r="Q617" s="108" t="str">
        <f>IF(HL!J616="","",HYPERLINK(HL!J616,9))</f>
        <v/>
      </c>
      <c r="R617" s="108" t="str">
        <f>IF(HL!K616="","",HYPERLINK(HL!K616,10))</f>
        <v/>
      </c>
      <c r="S617" s="108" t="str">
        <f>IF(HL!L616="","",HYPERLINK(HL!L616,11))</f>
        <v/>
      </c>
      <c r="T617" s="108" t="str">
        <f>IF(HL!M616="","",HYPERLINK(HL!M616,12))</f>
        <v/>
      </c>
      <c r="U617" s="108" t="str">
        <f>IF(HL!N616="","",HYPERLINK(HL!N616,13))</f>
        <v/>
      </c>
      <c r="V617" s="84" t="str">
        <f>IF(HL!O616="","",HYPERLINK(HL!O616,14))</f>
        <v/>
      </c>
      <c r="W617" s="81" t="str">
        <f>IF(HL!P616="","－",HYPERLINK(HL!P616,"表示"))</f>
        <v>表示</v>
      </c>
      <c r="X617" s="163">
        <v>39393</v>
      </c>
      <c r="Y617" s="164">
        <v>39925</v>
      </c>
      <c r="Z617" s="1" t="str">
        <f t="shared" si="18"/>
        <v>2009</v>
      </c>
      <c r="AA617" s="1">
        <f t="shared" si="19"/>
        <v>17</v>
      </c>
      <c r="AB617" s="23" t="s">
        <v>820</v>
      </c>
      <c r="AC617" s="23"/>
      <c r="AD617" s="23"/>
      <c r="AE617" s="23"/>
      <c r="AF617" s="23"/>
      <c r="AG617" s="23"/>
      <c r="AH617" s="23"/>
      <c r="AI617" s="23"/>
      <c r="AJ617" s="23"/>
      <c r="AK617" s="23"/>
      <c r="AL617" s="35" t="s">
        <v>221</v>
      </c>
      <c r="AM617" s="23" t="s">
        <v>820</v>
      </c>
      <c r="AN617" s="23"/>
      <c r="AO617" s="1" t="s">
        <v>551</v>
      </c>
      <c r="AP617" s="1"/>
      <c r="AQ617" s="23" t="s">
        <v>172</v>
      </c>
      <c r="AR617" s="269"/>
      <c r="AS617" s="270"/>
      <c r="AT617" s="269"/>
      <c r="AU617" s="269"/>
      <c r="AV617" s="1"/>
      <c r="AW617" s="1"/>
      <c r="AX617" s="1" t="s">
        <v>1055</v>
      </c>
      <c r="AY617" s="1"/>
      <c r="AZ617" s="1"/>
      <c r="BA617" s="1"/>
    </row>
    <row r="618" spans="1:53" ht="70.25" customHeight="1">
      <c r="A618" s="21">
        <v>614</v>
      </c>
      <c r="B618" s="35" t="s">
        <v>3328</v>
      </c>
      <c r="C618" s="35" t="s">
        <v>352</v>
      </c>
      <c r="D618" s="80">
        <v>214</v>
      </c>
      <c r="E618" s="115" t="s">
        <v>2061</v>
      </c>
      <c r="F618" s="79" t="s">
        <v>4312</v>
      </c>
      <c r="G618" s="1" t="s">
        <v>1182</v>
      </c>
      <c r="H618" s="23" t="s">
        <v>837</v>
      </c>
      <c r="I618" s="109" t="str">
        <f>IF(HL!B617="","",HYPERLINK(HL!B617,"表示"))</f>
        <v>表示</v>
      </c>
      <c r="J618" s="108">
        <f>IF(HL!C617="","",HYPERLINK(HL!C617,2))</f>
        <v>2</v>
      </c>
      <c r="K618" s="108" t="str">
        <f>IF(HL!D617="","",HYPERLINK(HL!D617,3))</f>
        <v/>
      </c>
      <c r="L618" s="108" t="str">
        <f>IF(HL!E617="","",HYPERLINK(HL!E617,4))</f>
        <v/>
      </c>
      <c r="M618" s="108" t="str">
        <f>IF(HL!F617="","",HYPERLINK(HL!F617,5))</f>
        <v/>
      </c>
      <c r="N618" s="108" t="str">
        <f>IF(HL!G617="","",HYPERLINK(HL!G617,6))</f>
        <v/>
      </c>
      <c r="O618" s="108" t="str">
        <f>IF(HL!H617="","",HYPERLINK(HL!H617,7))</f>
        <v/>
      </c>
      <c r="P618" s="108" t="str">
        <f>IF(HL!I617="","",HYPERLINK(HL!I617,8))</f>
        <v/>
      </c>
      <c r="Q618" s="108" t="str">
        <f>IF(HL!J617="","",HYPERLINK(HL!J617,9))</f>
        <v/>
      </c>
      <c r="R618" s="108" t="str">
        <f>IF(HL!K617="","",HYPERLINK(HL!K617,10))</f>
        <v/>
      </c>
      <c r="S618" s="108" t="str">
        <f>IF(HL!L617="","",HYPERLINK(HL!L617,11))</f>
        <v/>
      </c>
      <c r="T618" s="108" t="str">
        <f>IF(HL!M617="","",HYPERLINK(HL!M617,12))</f>
        <v/>
      </c>
      <c r="U618" s="108" t="str">
        <f>IF(HL!N617="","",HYPERLINK(HL!N617,13))</f>
        <v/>
      </c>
      <c r="V618" s="84" t="str">
        <f>IF(HL!O617="","",HYPERLINK(HL!O617,14))</f>
        <v/>
      </c>
      <c r="W618" s="81" t="str">
        <f>IF(HL!P617="","－",HYPERLINK(HL!P617,"表示"))</f>
        <v>表示</v>
      </c>
      <c r="X618" s="163">
        <v>38835</v>
      </c>
      <c r="Y618" s="164">
        <v>39925</v>
      </c>
      <c r="Z618" s="1" t="str">
        <f t="shared" si="18"/>
        <v>2009</v>
      </c>
      <c r="AA618" s="1">
        <f t="shared" si="19"/>
        <v>35</v>
      </c>
      <c r="AB618" s="23"/>
      <c r="AC618" s="23" t="s">
        <v>820</v>
      </c>
      <c r="AD618" s="23"/>
      <c r="AE618" s="23"/>
      <c r="AF618" s="23"/>
      <c r="AG618" s="23"/>
      <c r="AH618" s="23"/>
      <c r="AI618" s="23"/>
      <c r="AJ618" s="23"/>
      <c r="AK618" s="23"/>
      <c r="AL618" s="35" t="s">
        <v>351</v>
      </c>
      <c r="AM618" s="23"/>
      <c r="AN618" s="23" t="s">
        <v>820</v>
      </c>
      <c r="AO618" s="1" t="s">
        <v>551</v>
      </c>
      <c r="AP618" s="1"/>
      <c r="AQ618" s="1"/>
      <c r="AR618" s="269"/>
      <c r="AS618" s="270"/>
      <c r="AT618" s="271"/>
      <c r="AU618" s="271"/>
      <c r="AV618" s="1" t="s">
        <v>494</v>
      </c>
      <c r="AW618" s="1"/>
      <c r="AX618" s="1"/>
      <c r="AY618" s="1"/>
      <c r="AZ618" s="1"/>
      <c r="BA618" s="1"/>
    </row>
    <row r="619" spans="1:53" ht="70.25" customHeight="1">
      <c r="A619" s="21">
        <v>615</v>
      </c>
      <c r="B619" s="35" t="s">
        <v>3329</v>
      </c>
      <c r="C619" s="35" t="s">
        <v>3330</v>
      </c>
      <c r="D619" s="88">
        <v>132</v>
      </c>
      <c r="E619" s="115" t="s">
        <v>5493</v>
      </c>
      <c r="F619" s="89" t="s">
        <v>4352</v>
      </c>
      <c r="G619" s="1" t="s">
        <v>1182</v>
      </c>
      <c r="H619" s="1" t="s">
        <v>677</v>
      </c>
      <c r="I619" s="109" t="str">
        <f>IF(HL!B618="","",HYPERLINK(HL!B618,"表示"))</f>
        <v>表示</v>
      </c>
      <c r="J619" s="108" t="str">
        <f>IF(HL!C618="","",HYPERLINK(HL!C618,2))</f>
        <v/>
      </c>
      <c r="K619" s="108" t="str">
        <f>IF(HL!D618="","",HYPERLINK(HL!D618,3))</f>
        <v/>
      </c>
      <c r="L619" s="108" t="str">
        <f>IF(HL!E618="","",HYPERLINK(HL!E618,4))</f>
        <v/>
      </c>
      <c r="M619" s="108" t="str">
        <f>IF(HL!F618="","",HYPERLINK(HL!F618,5))</f>
        <v/>
      </c>
      <c r="N619" s="108" t="str">
        <f>IF(HL!G618="","",HYPERLINK(HL!G618,6))</f>
        <v/>
      </c>
      <c r="O619" s="108" t="str">
        <f>IF(HL!H618="","",HYPERLINK(HL!H618,7))</f>
        <v/>
      </c>
      <c r="P619" s="108" t="str">
        <f>IF(HL!I618="","",HYPERLINK(HL!I618,8))</f>
        <v/>
      </c>
      <c r="Q619" s="108" t="str">
        <f>IF(HL!J618="","",HYPERLINK(HL!J618,9))</f>
        <v/>
      </c>
      <c r="R619" s="108" t="str">
        <f>IF(HL!K618="","",HYPERLINK(HL!K618,10))</f>
        <v/>
      </c>
      <c r="S619" s="108" t="str">
        <f>IF(HL!L618="","",HYPERLINK(HL!L618,11))</f>
        <v/>
      </c>
      <c r="T619" s="108" t="str">
        <f>IF(HL!M618="","",HYPERLINK(HL!M618,12))</f>
        <v/>
      </c>
      <c r="U619" s="108" t="str">
        <f>IF(HL!N618="","",HYPERLINK(HL!N618,13))</f>
        <v/>
      </c>
      <c r="V619" s="84" t="str">
        <f>IF(HL!O618="","",HYPERLINK(HL!O618,14))</f>
        <v/>
      </c>
      <c r="W619" s="81" t="str">
        <f>IF(HL!P618="","－",HYPERLINK(HL!P618,"表示"))</f>
        <v>表示</v>
      </c>
      <c r="X619" s="163">
        <v>38960</v>
      </c>
      <c r="Y619" s="164">
        <v>39925</v>
      </c>
      <c r="Z619" s="1" t="str">
        <f t="shared" si="18"/>
        <v>2009</v>
      </c>
      <c r="AA619" s="1">
        <f t="shared" si="19"/>
        <v>31</v>
      </c>
      <c r="AB619" s="23" t="s">
        <v>820</v>
      </c>
      <c r="AC619" s="23"/>
      <c r="AD619" s="23"/>
      <c r="AE619" s="23"/>
      <c r="AF619" s="23"/>
      <c r="AG619" s="23"/>
      <c r="AH619" s="23"/>
      <c r="AI619" s="23"/>
      <c r="AJ619" s="23"/>
      <c r="AK619" s="23"/>
      <c r="AL619" s="35" t="s">
        <v>215</v>
      </c>
      <c r="AM619" s="23"/>
      <c r="AN619" s="23" t="s">
        <v>820</v>
      </c>
      <c r="AO619" s="1" t="s">
        <v>551</v>
      </c>
      <c r="AP619" s="1"/>
      <c r="AQ619" s="1"/>
      <c r="AR619" s="269"/>
      <c r="AS619" s="270"/>
      <c r="AT619" s="271"/>
      <c r="AU619" s="271"/>
      <c r="AV619" s="1" t="s">
        <v>871</v>
      </c>
      <c r="AW619" s="1"/>
      <c r="AX619" s="1"/>
      <c r="AY619" s="1"/>
      <c r="AZ619" s="1"/>
      <c r="BA619" s="1"/>
    </row>
    <row r="620" spans="1:53" ht="70.25" customHeight="1">
      <c r="A620" s="21">
        <v>616</v>
      </c>
      <c r="B620" s="35" t="s">
        <v>5575</v>
      </c>
      <c r="C620" s="35" t="s">
        <v>353</v>
      </c>
      <c r="D620" s="184">
        <v>117</v>
      </c>
      <c r="E620" s="115" t="s">
        <v>1374</v>
      </c>
      <c r="F620" s="79" t="s">
        <v>389</v>
      </c>
      <c r="G620" s="1" t="s">
        <v>1182</v>
      </c>
      <c r="H620" s="1" t="s">
        <v>678</v>
      </c>
      <c r="I620" s="109" t="str">
        <f>IF(HL!B619="","",HYPERLINK(HL!B619,"表示"))</f>
        <v>表示</v>
      </c>
      <c r="J620" s="108" t="str">
        <f>IF(HL!C619="","",HYPERLINK(HL!C619,2))</f>
        <v/>
      </c>
      <c r="K620" s="108" t="str">
        <f>IF(HL!D619="","",HYPERLINK(HL!D619,3))</f>
        <v/>
      </c>
      <c r="L620" s="108" t="str">
        <f>IF(HL!E619="","",HYPERLINK(HL!E619,4))</f>
        <v/>
      </c>
      <c r="M620" s="108" t="str">
        <f>IF(HL!F619="","",HYPERLINK(HL!F619,5))</f>
        <v/>
      </c>
      <c r="N620" s="108" t="str">
        <f>IF(HL!G619="","",HYPERLINK(HL!G619,6))</f>
        <v/>
      </c>
      <c r="O620" s="108" t="str">
        <f>IF(HL!H619="","",HYPERLINK(HL!H619,7))</f>
        <v/>
      </c>
      <c r="P620" s="108" t="str">
        <f>IF(HL!I619="","",HYPERLINK(HL!I619,8))</f>
        <v/>
      </c>
      <c r="Q620" s="108" t="str">
        <f>IF(HL!J619="","",HYPERLINK(HL!J619,9))</f>
        <v/>
      </c>
      <c r="R620" s="108" t="str">
        <f>IF(HL!K619="","",HYPERLINK(HL!K619,10))</f>
        <v/>
      </c>
      <c r="S620" s="108" t="str">
        <f>IF(HL!L619="","",HYPERLINK(HL!L619,11))</f>
        <v/>
      </c>
      <c r="T620" s="108" t="str">
        <f>IF(HL!M619="","",HYPERLINK(HL!M619,12))</f>
        <v/>
      </c>
      <c r="U620" s="108" t="str">
        <f>IF(HL!N619="","",HYPERLINK(HL!N619,13))</f>
        <v/>
      </c>
      <c r="V620" s="84" t="str">
        <f>IF(HL!O619="","",HYPERLINK(HL!O619,14))</f>
        <v/>
      </c>
      <c r="W620" s="81" t="str">
        <f>IF(HL!P619="","－",HYPERLINK(HL!P619,"表示"))</f>
        <v>表示</v>
      </c>
      <c r="X620" s="163">
        <v>39071</v>
      </c>
      <c r="Y620" s="164">
        <v>39925</v>
      </c>
      <c r="Z620" s="1" t="str">
        <f t="shared" si="18"/>
        <v>2009</v>
      </c>
      <c r="AA620" s="1">
        <f t="shared" si="19"/>
        <v>28</v>
      </c>
      <c r="AB620" s="23"/>
      <c r="AC620" s="23"/>
      <c r="AD620" s="23" t="s">
        <v>820</v>
      </c>
      <c r="AE620" s="23"/>
      <c r="AF620" s="23"/>
      <c r="AG620" s="23"/>
      <c r="AH620" s="23"/>
      <c r="AI620" s="23"/>
      <c r="AJ620" s="23"/>
      <c r="AK620" s="23"/>
      <c r="AL620" s="35" t="s">
        <v>527</v>
      </c>
      <c r="AM620" s="23"/>
      <c r="AN620" s="23" t="s">
        <v>820</v>
      </c>
      <c r="AO620" s="1" t="s">
        <v>551</v>
      </c>
      <c r="AP620" s="1"/>
      <c r="AQ620" s="1"/>
      <c r="AR620" s="269"/>
      <c r="AS620" s="270"/>
      <c r="AT620" s="274"/>
      <c r="AU620" s="274"/>
      <c r="AV620" s="1" t="s">
        <v>390</v>
      </c>
      <c r="AW620" s="1"/>
      <c r="AX620" s="1"/>
      <c r="AY620" s="1"/>
      <c r="AZ620" s="1"/>
      <c r="BA620" s="1"/>
    </row>
    <row r="621" spans="1:53" ht="70.25" customHeight="1">
      <c r="A621" s="21">
        <v>617</v>
      </c>
      <c r="B621" s="35" t="s">
        <v>3331</v>
      </c>
      <c r="C621" s="35" t="s">
        <v>5576</v>
      </c>
      <c r="D621" s="88">
        <v>249</v>
      </c>
      <c r="E621" s="115" t="s">
        <v>1597</v>
      </c>
      <c r="F621" s="89" t="s">
        <v>4318</v>
      </c>
      <c r="G621" s="1" t="s">
        <v>1182</v>
      </c>
      <c r="H621" s="1" t="s">
        <v>674</v>
      </c>
      <c r="I621" s="109" t="str">
        <f>IF(HL!B620="","",HYPERLINK(HL!B620,"表示"))</f>
        <v>表示</v>
      </c>
      <c r="J621" s="108" t="str">
        <f>IF(HL!C620="","",HYPERLINK(HL!C620,2))</f>
        <v/>
      </c>
      <c r="K621" s="108" t="str">
        <f>IF(HL!D620="","",HYPERLINK(HL!D620,3))</f>
        <v/>
      </c>
      <c r="L621" s="108" t="str">
        <f>IF(HL!E620="","",HYPERLINK(HL!E620,4))</f>
        <v/>
      </c>
      <c r="M621" s="108" t="str">
        <f>IF(HL!F620="","",HYPERLINK(HL!F620,5))</f>
        <v/>
      </c>
      <c r="N621" s="108" t="str">
        <f>IF(HL!G620="","",HYPERLINK(HL!G620,6))</f>
        <v/>
      </c>
      <c r="O621" s="108" t="str">
        <f>IF(HL!H620="","",HYPERLINK(HL!H620,7))</f>
        <v/>
      </c>
      <c r="P621" s="108" t="str">
        <f>IF(HL!I620="","",HYPERLINK(HL!I620,8))</f>
        <v/>
      </c>
      <c r="Q621" s="108" t="str">
        <f>IF(HL!J620="","",HYPERLINK(HL!J620,9))</f>
        <v/>
      </c>
      <c r="R621" s="108" t="str">
        <f>IF(HL!K620="","",HYPERLINK(HL!K620,10))</f>
        <v/>
      </c>
      <c r="S621" s="108" t="str">
        <f>IF(HL!L620="","",HYPERLINK(HL!L620,11))</f>
        <v/>
      </c>
      <c r="T621" s="108" t="str">
        <f>IF(HL!M620="","",HYPERLINK(HL!M620,12))</f>
        <v/>
      </c>
      <c r="U621" s="108" t="str">
        <f>IF(HL!N620="","",HYPERLINK(HL!N620,13))</f>
        <v/>
      </c>
      <c r="V621" s="84" t="str">
        <f>IF(HL!O620="","",HYPERLINK(HL!O620,14))</f>
        <v/>
      </c>
      <c r="W621" s="81" t="str">
        <f>IF(HL!P620="","－",HYPERLINK(HL!P620,"表示"))</f>
        <v>表示</v>
      </c>
      <c r="X621" s="163">
        <v>39260</v>
      </c>
      <c r="Y621" s="164">
        <v>39925</v>
      </c>
      <c r="Z621" s="1" t="str">
        <f t="shared" si="18"/>
        <v>2009</v>
      </c>
      <c r="AA621" s="1">
        <f t="shared" si="19"/>
        <v>21</v>
      </c>
      <c r="AB621" s="23" t="s">
        <v>820</v>
      </c>
      <c r="AC621" s="23"/>
      <c r="AD621" s="23"/>
      <c r="AE621" s="23"/>
      <c r="AF621" s="23"/>
      <c r="AG621" s="23"/>
      <c r="AH621" s="23"/>
      <c r="AI621" s="23"/>
      <c r="AJ621" s="23"/>
      <c r="AK621" s="23"/>
      <c r="AL621" s="35" t="s">
        <v>899</v>
      </c>
      <c r="AM621" s="23"/>
      <c r="AN621" s="23" t="s">
        <v>820</v>
      </c>
      <c r="AO621" s="1" t="s">
        <v>551</v>
      </c>
      <c r="AP621" s="1"/>
      <c r="AQ621" s="1"/>
      <c r="AR621" s="269"/>
      <c r="AS621" s="270"/>
      <c r="AT621" s="271"/>
      <c r="AU621" s="271"/>
      <c r="AV621" s="1" t="s">
        <v>871</v>
      </c>
      <c r="AW621" s="1"/>
      <c r="AX621" s="1"/>
      <c r="AY621" s="1"/>
      <c r="AZ621" s="23" t="s">
        <v>871</v>
      </c>
      <c r="BA621" s="113" t="str">
        <f>HYPERLINK(HL!$T$4,"●")</f>
        <v>●</v>
      </c>
    </row>
    <row r="622" spans="1:53" ht="70.25" customHeight="1">
      <c r="A622" s="21">
        <v>618</v>
      </c>
      <c r="B622" s="35" t="s">
        <v>3332</v>
      </c>
      <c r="C622" s="35" t="s">
        <v>421</v>
      </c>
      <c r="D622" s="80">
        <v>117</v>
      </c>
      <c r="E622" s="115" t="s">
        <v>1374</v>
      </c>
      <c r="F622" s="79" t="s">
        <v>304</v>
      </c>
      <c r="G622" s="1" t="s">
        <v>1182</v>
      </c>
      <c r="H622" s="1" t="s">
        <v>678</v>
      </c>
      <c r="I622" s="109" t="str">
        <f>IF(HL!B621="","",HYPERLINK(HL!B621,"表示"))</f>
        <v>表示</v>
      </c>
      <c r="J622" s="108" t="str">
        <f>IF(HL!C621="","",HYPERLINK(HL!C621,2))</f>
        <v/>
      </c>
      <c r="K622" s="108" t="str">
        <f>IF(HL!D621="","",HYPERLINK(HL!D621,3))</f>
        <v/>
      </c>
      <c r="L622" s="108" t="str">
        <f>IF(HL!E621="","",HYPERLINK(HL!E621,4))</f>
        <v/>
      </c>
      <c r="M622" s="108" t="str">
        <f>IF(HL!F621="","",HYPERLINK(HL!F621,5))</f>
        <v/>
      </c>
      <c r="N622" s="108" t="str">
        <f>IF(HL!G621="","",HYPERLINK(HL!G621,6))</f>
        <v/>
      </c>
      <c r="O622" s="108" t="str">
        <f>IF(HL!H621="","",HYPERLINK(HL!H621,7))</f>
        <v/>
      </c>
      <c r="P622" s="108" t="str">
        <f>IF(HL!I621="","",HYPERLINK(HL!I621,8))</f>
        <v/>
      </c>
      <c r="Q622" s="108" t="str">
        <f>IF(HL!J621="","",HYPERLINK(HL!J621,9))</f>
        <v/>
      </c>
      <c r="R622" s="108" t="str">
        <f>IF(HL!K621="","",HYPERLINK(HL!K621,10))</f>
        <v/>
      </c>
      <c r="S622" s="108" t="str">
        <f>IF(HL!L621="","",HYPERLINK(HL!L621,11))</f>
        <v/>
      </c>
      <c r="T622" s="108" t="str">
        <f>IF(HL!M621="","",HYPERLINK(HL!M621,12))</f>
        <v/>
      </c>
      <c r="U622" s="108" t="str">
        <f>IF(HL!N621="","",HYPERLINK(HL!N621,13))</f>
        <v/>
      </c>
      <c r="V622" s="84" t="str">
        <f>IF(HL!O621="","",HYPERLINK(HL!O621,14))</f>
        <v/>
      </c>
      <c r="W622" s="81" t="str">
        <f>IF(HL!P621="","－",HYPERLINK(HL!P621,"表示"))</f>
        <v>表示</v>
      </c>
      <c r="X622" s="163">
        <v>39437</v>
      </c>
      <c r="Y622" s="164">
        <v>39925</v>
      </c>
      <c r="Z622" s="1" t="str">
        <f t="shared" si="18"/>
        <v>2009</v>
      </c>
      <c r="AA622" s="1">
        <f t="shared" si="19"/>
        <v>16</v>
      </c>
      <c r="AB622" s="23" t="s">
        <v>820</v>
      </c>
      <c r="AC622" s="23"/>
      <c r="AD622" s="23"/>
      <c r="AE622" s="23"/>
      <c r="AF622" s="23"/>
      <c r="AG622" s="23"/>
      <c r="AH622" s="23"/>
      <c r="AI622" s="23"/>
      <c r="AJ622" s="23"/>
      <c r="AK622" s="23"/>
      <c r="AL622" s="35" t="s">
        <v>505</v>
      </c>
      <c r="AM622" s="23"/>
      <c r="AN622" s="23" t="s">
        <v>820</v>
      </c>
      <c r="AO622" s="23" t="s">
        <v>551</v>
      </c>
      <c r="AP622" s="23"/>
      <c r="AQ622" s="23"/>
      <c r="AR622" s="269"/>
      <c r="AS622" s="270"/>
      <c r="AT622" s="269"/>
      <c r="AU622" s="269"/>
      <c r="AV622" s="1"/>
      <c r="AW622" s="1" t="s">
        <v>305</v>
      </c>
      <c r="AX622" s="1"/>
      <c r="AY622" s="1"/>
      <c r="AZ622" s="1"/>
      <c r="BA622" s="1"/>
    </row>
    <row r="623" spans="1:53" ht="116.25" customHeight="1">
      <c r="A623" s="21">
        <v>619</v>
      </c>
      <c r="B623" s="35" t="s">
        <v>3333</v>
      </c>
      <c r="C623" s="35" t="s">
        <v>3334</v>
      </c>
      <c r="D623" s="80" t="s">
        <v>2778</v>
      </c>
      <c r="E623" s="115" t="s">
        <v>6153</v>
      </c>
      <c r="F623" s="79" t="s">
        <v>4782</v>
      </c>
      <c r="G623" s="1" t="s">
        <v>1182</v>
      </c>
      <c r="H623" s="23" t="s">
        <v>839</v>
      </c>
      <c r="I623" s="109" t="str">
        <f>IF(HL!B622="","",HYPERLINK(HL!B622,"表示"))</f>
        <v>表示</v>
      </c>
      <c r="J623" s="108" t="str">
        <f>IF(HL!C622="","",HYPERLINK(HL!C622,2))</f>
        <v/>
      </c>
      <c r="K623" s="108" t="str">
        <f>IF(HL!D622="","",HYPERLINK(HL!D622,3))</f>
        <v/>
      </c>
      <c r="L623" s="108" t="str">
        <f>IF(HL!E622="","",HYPERLINK(HL!E622,4))</f>
        <v/>
      </c>
      <c r="M623" s="108" t="str">
        <f>IF(HL!F622="","",HYPERLINK(HL!F622,5))</f>
        <v/>
      </c>
      <c r="N623" s="108" t="str">
        <f>IF(HL!G622="","",HYPERLINK(HL!G622,6))</f>
        <v/>
      </c>
      <c r="O623" s="108" t="str">
        <f>IF(HL!H622="","",HYPERLINK(HL!H622,7))</f>
        <v/>
      </c>
      <c r="P623" s="108" t="str">
        <f>IF(HL!I622="","",HYPERLINK(HL!I622,8))</f>
        <v/>
      </c>
      <c r="Q623" s="108" t="str">
        <f>IF(HL!J622="","",HYPERLINK(HL!J622,9))</f>
        <v/>
      </c>
      <c r="R623" s="108" t="str">
        <f>IF(HL!K622="","",HYPERLINK(HL!K622,10))</f>
        <v/>
      </c>
      <c r="S623" s="108" t="str">
        <f>IF(HL!L622="","",HYPERLINK(HL!L622,11))</f>
        <v/>
      </c>
      <c r="T623" s="108" t="str">
        <f>IF(HL!M622="","",HYPERLINK(HL!M622,12))</f>
        <v/>
      </c>
      <c r="U623" s="108" t="str">
        <f>IF(HL!N622="","",HYPERLINK(HL!N622,13))</f>
        <v/>
      </c>
      <c r="V623" s="84" t="str">
        <f>IF(HL!O622="","",HYPERLINK(HL!O622,14))</f>
        <v/>
      </c>
      <c r="W623" s="81" t="str">
        <f>IF(HL!P622="","－",HYPERLINK(HL!P622,"表示"))</f>
        <v>表示</v>
      </c>
      <c r="X623" s="163">
        <v>39534</v>
      </c>
      <c r="Y623" s="164">
        <v>39925</v>
      </c>
      <c r="Z623" s="1" t="str">
        <f t="shared" si="18"/>
        <v>2009</v>
      </c>
      <c r="AA623" s="1">
        <f t="shared" si="19"/>
        <v>12</v>
      </c>
      <c r="AB623" s="23"/>
      <c r="AC623" s="23"/>
      <c r="AD623" s="23"/>
      <c r="AE623" s="23" t="s">
        <v>820</v>
      </c>
      <c r="AF623" s="23"/>
      <c r="AG623" s="23" t="s">
        <v>820</v>
      </c>
      <c r="AH623" s="23"/>
      <c r="AI623" s="23"/>
      <c r="AJ623" s="23"/>
      <c r="AK623" s="23"/>
      <c r="AL623" s="35" t="s">
        <v>2427</v>
      </c>
      <c r="AM623" s="23" t="s">
        <v>820</v>
      </c>
      <c r="AN623" s="23"/>
      <c r="AO623" s="1" t="s">
        <v>551</v>
      </c>
      <c r="AP623" s="1"/>
      <c r="AQ623" s="1"/>
      <c r="AR623" s="269"/>
      <c r="AS623" s="270"/>
      <c r="AT623" s="271"/>
      <c r="AU623" s="271"/>
      <c r="AV623" s="1"/>
      <c r="AW623" s="1"/>
      <c r="AX623" s="1" t="s">
        <v>1012</v>
      </c>
      <c r="AY623" s="1"/>
      <c r="AZ623" s="1"/>
      <c r="BA623" s="1"/>
    </row>
    <row r="624" spans="1:53" ht="70.25" customHeight="1">
      <c r="A624" s="21">
        <v>620</v>
      </c>
      <c r="B624" s="35" t="s">
        <v>422</v>
      </c>
      <c r="C624" s="35" t="s">
        <v>3335</v>
      </c>
      <c r="D624" s="88">
        <v>429</v>
      </c>
      <c r="E624" s="115" t="s">
        <v>1848</v>
      </c>
      <c r="F624" s="89" t="s">
        <v>4369</v>
      </c>
      <c r="G624" s="1" t="s">
        <v>1182</v>
      </c>
      <c r="H624" s="1" t="s">
        <v>669</v>
      </c>
      <c r="I624" s="109" t="str">
        <f>IF(HL!B623="","",HYPERLINK(HL!B623,"表示"))</f>
        <v>表示</v>
      </c>
      <c r="J624" s="108" t="str">
        <f>IF(HL!C623="","",HYPERLINK(HL!C623,2))</f>
        <v/>
      </c>
      <c r="K624" s="108" t="str">
        <f>IF(HL!D623="","",HYPERLINK(HL!D623,3))</f>
        <v/>
      </c>
      <c r="L624" s="108" t="str">
        <f>IF(HL!E623="","",HYPERLINK(HL!E623,4))</f>
        <v/>
      </c>
      <c r="M624" s="108" t="str">
        <f>IF(HL!F623="","",HYPERLINK(HL!F623,5))</f>
        <v/>
      </c>
      <c r="N624" s="108" t="str">
        <f>IF(HL!G623="","",HYPERLINK(HL!G623,6))</f>
        <v/>
      </c>
      <c r="O624" s="108" t="str">
        <f>IF(HL!H623="","",HYPERLINK(HL!H623,7))</f>
        <v/>
      </c>
      <c r="P624" s="108" t="str">
        <f>IF(HL!I623="","",HYPERLINK(HL!I623,8))</f>
        <v/>
      </c>
      <c r="Q624" s="108" t="str">
        <f>IF(HL!J623="","",HYPERLINK(HL!J623,9))</f>
        <v/>
      </c>
      <c r="R624" s="108" t="str">
        <f>IF(HL!K623="","",HYPERLINK(HL!K623,10))</f>
        <v/>
      </c>
      <c r="S624" s="108" t="str">
        <f>IF(HL!L623="","",HYPERLINK(HL!L623,11))</f>
        <v/>
      </c>
      <c r="T624" s="108" t="str">
        <f>IF(HL!M623="","",HYPERLINK(HL!M623,12))</f>
        <v/>
      </c>
      <c r="U624" s="108" t="str">
        <f>IF(HL!N623="","",HYPERLINK(HL!N623,13))</f>
        <v/>
      </c>
      <c r="V624" s="84" t="str">
        <f>IF(HL!O623="","",HYPERLINK(HL!O623,14))</f>
        <v/>
      </c>
      <c r="W624" s="81" t="str">
        <f>IF(HL!P623="","－",HYPERLINK(HL!P623,"表示"))</f>
        <v>表示</v>
      </c>
      <c r="X624" s="163">
        <v>39171</v>
      </c>
      <c r="Y624" s="164">
        <v>39925</v>
      </c>
      <c r="Z624" s="1" t="str">
        <f t="shared" si="18"/>
        <v>2009</v>
      </c>
      <c r="AA624" s="1">
        <f t="shared" si="19"/>
        <v>24</v>
      </c>
      <c r="AB624" s="23" t="s">
        <v>820</v>
      </c>
      <c r="AC624" s="23"/>
      <c r="AD624" s="23"/>
      <c r="AE624" s="23"/>
      <c r="AF624" s="23"/>
      <c r="AG624" s="23"/>
      <c r="AH624" s="23"/>
      <c r="AI624" s="23"/>
      <c r="AJ624" s="23"/>
      <c r="AK624" s="23"/>
      <c r="AL624" s="35" t="s">
        <v>215</v>
      </c>
      <c r="AM624" s="23"/>
      <c r="AN624" s="23" t="s">
        <v>820</v>
      </c>
      <c r="AO624" s="1" t="s">
        <v>1011</v>
      </c>
      <c r="AP624" s="1"/>
      <c r="AQ624" s="1"/>
      <c r="AR624" s="269"/>
      <c r="AS624" s="270"/>
      <c r="AT624" s="271"/>
      <c r="AU624" s="271"/>
      <c r="AV624" s="1" t="s">
        <v>836</v>
      </c>
      <c r="AW624" s="1"/>
      <c r="AX624" s="1"/>
      <c r="AY624" s="1"/>
      <c r="AZ624" s="1"/>
      <c r="BA624" s="1"/>
    </row>
    <row r="625" spans="1:53" ht="277.5" customHeight="1">
      <c r="A625" s="21">
        <v>621</v>
      </c>
      <c r="B625" s="35" t="s">
        <v>3336</v>
      </c>
      <c r="C625" s="35" t="s">
        <v>423</v>
      </c>
      <c r="D625" s="80">
        <v>624</v>
      </c>
      <c r="E625" s="115" t="s">
        <v>2176</v>
      </c>
      <c r="F625" s="79" t="s">
        <v>1253</v>
      </c>
      <c r="G625" s="1" t="s">
        <v>1182</v>
      </c>
      <c r="H625" s="1" t="s">
        <v>667</v>
      </c>
      <c r="I625" s="109" t="str">
        <f>IF(HL!B624="","",HYPERLINK(HL!B624,"表示"))</f>
        <v>表示</v>
      </c>
      <c r="J625" s="108" t="str">
        <f>IF(HL!C624="","",HYPERLINK(HL!C624,2))</f>
        <v/>
      </c>
      <c r="K625" s="108" t="str">
        <f>IF(HL!D624="","",HYPERLINK(HL!D624,3))</f>
        <v/>
      </c>
      <c r="L625" s="108" t="str">
        <f>IF(HL!E624="","",HYPERLINK(HL!E624,4))</f>
        <v/>
      </c>
      <c r="M625" s="108" t="str">
        <f>IF(HL!F624="","",HYPERLINK(HL!F624,5))</f>
        <v/>
      </c>
      <c r="N625" s="108" t="str">
        <f>IF(HL!G624="","",HYPERLINK(HL!G624,6))</f>
        <v/>
      </c>
      <c r="O625" s="108" t="str">
        <f>IF(HL!H624="","",HYPERLINK(HL!H624,7))</f>
        <v/>
      </c>
      <c r="P625" s="108" t="str">
        <f>IF(HL!I624="","",HYPERLINK(HL!I624,8))</f>
        <v/>
      </c>
      <c r="Q625" s="108" t="str">
        <f>IF(HL!J624="","",HYPERLINK(HL!J624,9))</f>
        <v/>
      </c>
      <c r="R625" s="108" t="str">
        <f>IF(HL!K624="","",HYPERLINK(HL!K624,10))</f>
        <v/>
      </c>
      <c r="S625" s="108" t="str">
        <f>IF(HL!L624="","",HYPERLINK(HL!L624,11))</f>
        <v/>
      </c>
      <c r="T625" s="108" t="str">
        <f>IF(HL!M624="","",HYPERLINK(HL!M624,12))</f>
        <v/>
      </c>
      <c r="U625" s="108" t="str">
        <f>IF(HL!N624="","",HYPERLINK(HL!N624,13))</f>
        <v/>
      </c>
      <c r="V625" s="84" t="str">
        <f>IF(HL!O624="","",HYPERLINK(HL!O624,14))</f>
        <v/>
      </c>
      <c r="W625" s="81" t="str">
        <f>IF(HL!P624="","－",HYPERLINK(HL!P624,"表示"))</f>
        <v>表示</v>
      </c>
      <c r="X625" s="163">
        <v>39416</v>
      </c>
      <c r="Y625" s="164">
        <v>39925</v>
      </c>
      <c r="Z625" s="1" t="str">
        <f t="shared" si="18"/>
        <v>2009</v>
      </c>
      <c r="AA625" s="1">
        <f t="shared" si="19"/>
        <v>16</v>
      </c>
      <c r="AB625" s="23"/>
      <c r="AC625" s="23"/>
      <c r="AD625" s="23"/>
      <c r="AE625" s="23"/>
      <c r="AF625" s="23"/>
      <c r="AG625" s="23" t="s">
        <v>820</v>
      </c>
      <c r="AH625" s="23"/>
      <c r="AI625" s="23" t="s">
        <v>820</v>
      </c>
      <c r="AJ625" s="23"/>
      <c r="AK625" s="23"/>
      <c r="AL625" s="35" t="s">
        <v>296</v>
      </c>
      <c r="AM625" s="23" t="s">
        <v>820</v>
      </c>
      <c r="AN625" s="23"/>
      <c r="AO625" s="1" t="s">
        <v>551</v>
      </c>
      <c r="AP625" s="1"/>
      <c r="AQ625" s="1"/>
      <c r="AR625" s="269"/>
      <c r="AS625" s="270"/>
      <c r="AT625" s="271"/>
      <c r="AU625" s="271"/>
      <c r="AV625" s="1" t="s">
        <v>1094</v>
      </c>
      <c r="AW625" s="1"/>
      <c r="AX625" s="1"/>
      <c r="AY625" s="1"/>
      <c r="AZ625" s="1"/>
      <c r="BA625" s="1"/>
    </row>
    <row r="626" spans="1:53" ht="78.75" customHeight="1">
      <c r="A626" s="21">
        <v>622</v>
      </c>
      <c r="B626" s="35" t="s">
        <v>3337</v>
      </c>
      <c r="C626" s="35" t="s">
        <v>1016</v>
      </c>
      <c r="D626" s="80">
        <v>396</v>
      </c>
      <c r="E626" s="115" t="s">
        <v>2063</v>
      </c>
      <c r="F626" s="63" t="s">
        <v>4783</v>
      </c>
      <c r="G626" s="1" t="s">
        <v>1183</v>
      </c>
      <c r="H626" s="1" t="s">
        <v>674</v>
      </c>
      <c r="I626" s="109" t="str">
        <f>IF(HL!B625="","",HYPERLINK(HL!B625,"表示"))</f>
        <v>表示</v>
      </c>
      <c r="J626" s="108" t="str">
        <f>IF(HL!C625="","",HYPERLINK(HL!C625,2))</f>
        <v/>
      </c>
      <c r="K626" s="108" t="str">
        <f>IF(HL!D625="","",HYPERLINK(HL!D625,3))</f>
        <v/>
      </c>
      <c r="L626" s="108" t="str">
        <f>IF(HL!E625="","",HYPERLINK(HL!E625,4))</f>
        <v/>
      </c>
      <c r="M626" s="108" t="str">
        <f>IF(HL!F625="","",HYPERLINK(HL!F625,5))</f>
        <v/>
      </c>
      <c r="N626" s="108" t="str">
        <f>IF(HL!G625="","",HYPERLINK(HL!G625,6))</f>
        <v/>
      </c>
      <c r="O626" s="108" t="str">
        <f>IF(HL!H625="","",HYPERLINK(HL!H625,7))</f>
        <v/>
      </c>
      <c r="P626" s="108" t="str">
        <f>IF(HL!I625="","",HYPERLINK(HL!I625,8))</f>
        <v/>
      </c>
      <c r="Q626" s="108" t="str">
        <f>IF(HL!J625="","",HYPERLINK(HL!J625,9))</f>
        <v/>
      </c>
      <c r="R626" s="108" t="str">
        <f>IF(HL!K625="","",HYPERLINK(HL!K625,10))</f>
        <v/>
      </c>
      <c r="S626" s="108" t="str">
        <f>IF(HL!L625="","",HYPERLINK(HL!L625,11))</f>
        <v/>
      </c>
      <c r="T626" s="108" t="str">
        <f>IF(HL!M625="","",HYPERLINK(HL!M625,12))</f>
        <v/>
      </c>
      <c r="U626" s="108" t="str">
        <f>IF(HL!N625="","",HYPERLINK(HL!N625,13))</f>
        <v/>
      </c>
      <c r="V626" s="84" t="str">
        <f>IF(HL!O625="","",HYPERLINK(HL!O625,14))</f>
        <v/>
      </c>
      <c r="W626" s="1" t="s">
        <v>11737</v>
      </c>
      <c r="X626" s="163">
        <v>39351</v>
      </c>
      <c r="Y626" s="164">
        <v>39953</v>
      </c>
      <c r="Z626" s="1" t="str">
        <f t="shared" si="18"/>
        <v>2009</v>
      </c>
      <c r="AA626" s="1">
        <f t="shared" si="19"/>
        <v>19</v>
      </c>
      <c r="AB626" s="23"/>
      <c r="AC626" s="23"/>
      <c r="AD626" s="23"/>
      <c r="AE626" s="23" t="s">
        <v>820</v>
      </c>
      <c r="AF626" s="23"/>
      <c r="AG626" s="23" t="s">
        <v>820</v>
      </c>
      <c r="AH626" s="1"/>
      <c r="AI626" s="23"/>
      <c r="AJ626" s="23"/>
      <c r="AK626" s="23"/>
      <c r="AL626" s="35" t="s">
        <v>2428</v>
      </c>
      <c r="AM626" s="23" t="s">
        <v>820</v>
      </c>
      <c r="AN626" s="23"/>
      <c r="AO626" s="23" t="s">
        <v>5642</v>
      </c>
      <c r="AP626" s="23" t="s">
        <v>2812</v>
      </c>
      <c r="AQ626" s="23"/>
      <c r="AR626" s="269"/>
      <c r="AS626" s="270"/>
      <c r="AT626" s="269"/>
      <c r="AU626" s="269"/>
      <c r="AV626" s="1"/>
      <c r="AW626" s="1"/>
      <c r="AX626" s="1"/>
      <c r="AY626" s="1" t="s">
        <v>1833</v>
      </c>
      <c r="AZ626" s="1"/>
      <c r="BA626" s="1"/>
    </row>
    <row r="627" spans="1:53" ht="70.25" customHeight="1">
      <c r="A627" s="21">
        <v>623</v>
      </c>
      <c r="B627" s="35" t="s">
        <v>3338</v>
      </c>
      <c r="C627" s="35" t="s">
        <v>3339</v>
      </c>
      <c r="D627" s="80">
        <v>429</v>
      </c>
      <c r="E627" s="115" t="s">
        <v>1848</v>
      </c>
      <c r="F627" s="63" t="s">
        <v>4784</v>
      </c>
      <c r="G627" s="1" t="s">
        <v>1183</v>
      </c>
      <c r="H627" s="1" t="s">
        <v>23</v>
      </c>
      <c r="I627" s="109" t="str">
        <f>IF(HL!B626="","",HYPERLINK(HL!B626,"表示"))</f>
        <v>表示</v>
      </c>
      <c r="J627" s="108" t="str">
        <f>IF(HL!C626="","",HYPERLINK(HL!C626,2))</f>
        <v/>
      </c>
      <c r="K627" s="108" t="str">
        <f>IF(HL!D626="","",HYPERLINK(HL!D626,3))</f>
        <v/>
      </c>
      <c r="L627" s="108" t="str">
        <f>IF(HL!E626="","",HYPERLINK(HL!E626,4))</f>
        <v/>
      </c>
      <c r="M627" s="108" t="str">
        <f>IF(HL!F626="","",HYPERLINK(HL!F626,5))</f>
        <v/>
      </c>
      <c r="N627" s="108" t="str">
        <f>IF(HL!G626="","",HYPERLINK(HL!G626,6))</f>
        <v/>
      </c>
      <c r="O627" s="108" t="str">
        <f>IF(HL!H626="","",HYPERLINK(HL!H626,7))</f>
        <v/>
      </c>
      <c r="P627" s="108" t="str">
        <f>IF(HL!I626="","",HYPERLINK(HL!I626,8))</f>
        <v/>
      </c>
      <c r="Q627" s="108" t="str">
        <f>IF(HL!J626="","",HYPERLINK(HL!J626,9))</f>
        <v/>
      </c>
      <c r="R627" s="108" t="str">
        <f>IF(HL!K626="","",HYPERLINK(HL!K626,10))</f>
        <v/>
      </c>
      <c r="S627" s="108" t="str">
        <f>IF(HL!L626="","",HYPERLINK(HL!L626,11))</f>
        <v/>
      </c>
      <c r="T627" s="108" t="str">
        <f>IF(HL!M626="","",HYPERLINK(HL!M626,12))</f>
        <v/>
      </c>
      <c r="U627" s="108" t="str">
        <f>IF(HL!N626="","",HYPERLINK(HL!N626,13))</f>
        <v/>
      </c>
      <c r="V627" s="84" t="str">
        <f>IF(HL!O626="","",HYPERLINK(HL!O626,14))</f>
        <v/>
      </c>
      <c r="W627" s="1" t="s">
        <v>11737</v>
      </c>
      <c r="X627" s="163">
        <v>39584</v>
      </c>
      <c r="Y627" s="164">
        <v>39953</v>
      </c>
      <c r="Z627" s="1" t="str">
        <f t="shared" si="18"/>
        <v>2009</v>
      </c>
      <c r="AA627" s="1">
        <f t="shared" si="19"/>
        <v>12</v>
      </c>
      <c r="AB627" s="1"/>
      <c r="AC627" s="1"/>
      <c r="AD627" s="1"/>
      <c r="AE627" s="23" t="s">
        <v>820</v>
      </c>
      <c r="AF627" s="1"/>
      <c r="AG627" s="1"/>
      <c r="AH627" s="1"/>
      <c r="AI627" s="1"/>
      <c r="AJ627" s="1"/>
      <c r="AK627" s="1"/>
      <c r="AL627" s="35" t="s">
        <v>227</v>
      </c>
      <c r="AM627" s="23"/>
      <c r="AN627" s="23" t="s">
        <v>820</v>
      </c>
      <c r="AO627" s="1" t="s">
        <v>26</v>
      </c>
      <c r="AP627" s="1"/>
      <c r="AQ627" s="1"/>
      <c r="AR627" s="269"/>
      <c r="AS627" s="270"/>
      <c r="AT627" s="271"/>
      <c r="AU627" s="271"/>
      <c r="AV627" s="1" t="s">
        <v>10</v>
      </c>
      <c r="AW627" s="1"/>
      <c r="AX627" s="1"/>
      <c r="AY627" s="1"/>
      <c r="AZ627" s="1"/>
      <c r="BA627" s="1"/>
    </row>
    <row r="628" spans="1:53" ht="70.25" customHeight="1">
      <c r="A628" s="21">
        <v>624</v>
      </c>
      <c r="B628" s="35" t="s">
        <v>3340</v>
      </c>
      <c r="C628" s="35" t="s">
        <v>620</v>
      </c>
      <c r="D628" s="80">
        <v>625</v>
      </c>
      <c r="E628" s="115" t="s">
        <v>1594</v>
      </c>
      <c r="F628" s="63" t="s">
        <v>4370</v>
      </c>
      <c r="G628" s="1" t="s">
        <v>1183</v>
      </c>
      <c r="H628" s="1" t="s">
        <v>21</v>
      </c>
      <c r="I628" s="109" t="str">
        <f>IF(HL!B627="","",HYPERLINK(HL!B627,"表示"))</f>
        <v>表示</v>
      </c>
      <c r="J628" s="108" t="str">
        <f>IF(HL!C627="","",HYPERLINK(HL!C627,2))</f>
        <v/>
      </c>
      <c r="K628" s="108" t="str">
        <f>IF(HL!D627="","",HYPERLINK(HL!D627,3))</f>
        <v/>
      </c>
      <c r="L628" s="108" t="str">
        <f>IF(HL!E627="","",HYPERLINK(HL!E627,4))</f>
        <v/>
      </c>
      <c r="M628" s="108" t="str">
        <f>IF(HL!F627="","",HYPERLINK(HL!F627,5))</f>
        <v/>
      </c>
      <c r="N628" s="108" t="str">
        <f>IF(HL!G627="","",HYPERLINK(HL!G627,6))</f>
        <v/>
      </c>
      <c r="O628" s="108" t="str">
        <f>IF(HL!H627="","",HYPERLINK(HL!H627,7))</f>
        <v/>
      </c>
      <c r="P628" s="108" t="str">
        <f>IF(HL!I627="","",HYPERLINK(HL!I627,8))</f>
        <v/>
      </c>
      <c r="Q628" s="108" t="str">
        <f>IF(HL!J627="","",HYPERLINK(HL!J627,9))</f>
        <v/>
      </c>
      <c r="R628" s="108" t="str">
        <f>IF(HL!K627="","",HYPERLINK(HL!K627,10))</f>
        <v/>
      </c>
      <c r="S628" s="108" t="str">
        <f>IF(HL!L627="","",HYPERLINK(HL!L627,11))</f>
        <v/>
      </c>
      <c r="T628" s="108" t="str">
        <f>IF(HL!M627="","",HYPERLINK(HL!M627,12))</f>
        <v/>
      </c>
      <c r="U628" s="108" t="str">
        <f>IF(HL!N627="","",HYPERLINK(HL!N627,13))</f>
        <v/>
      </c>
      <c r="V628" s="84" t="str">
        <f>IF(HL!O627="","",HYPERLINK(HL!O627,14))</f>
        <v/>
      </c>
      <c r="W628" s="1" t="s">
        <v>11737</v>
      </c>
      <c r="X628" s="163">
        <v>39624</v>
      </c>
      <c r="Y628" s="164">
        <v>39953</v>
      </c>
      <c r="Z628" s="1" t="str">
        <f t="shared" si="18"/>
        <v>2009</v>
      </c>
      <c r="AA628" s="1">
        <f t="shared" si="19"/>
        <v>10</v>
      </c>
      <c r="AB628" s="1"/>
      <c r="AC628" s="1"/>
      <c r="AD628" s="1"/>
      <c r="AE628" s="23" t="s">
        <v>820</v>
      </c>
      <c r="AF628" s="1"/>
      <c r="AG628" s="1"/>
      <c r="AH628" s="1"/>
      <c r="AI628" s="1"/>
      <c r="AJ628" s="1"/>
      <c r="AK628" s="1"/>
      <c r="AL628" s="35" t="s">
        <v>443</v>
      </c>
      <c r="AM628" s="23" t="s">
        <v>820</v>
      </c>
      <c r="AN628" s="23"/>
      <c r="AO628" s="1" t="s">
        <v>551</v>
      </c>
      <c r="AP628" s="1"/>
      <c r="AQ628" s="1"/>
      <c r="AR628" s="269"/>
      <c r="AS628" s="270"/>
      <c r="AT628" s="271"/>
      <c r="AU628" s="271"/>
      <c r="AV628" s="1"/>
      <c r="AW628" s="1" t="s">
        <v>10</v>
      </c>
      <c r="AX628" s="1"/>
      <c r="AY628" s="1"/>
      <c r="AZ628" s="1"/>
      <c r="BA628" s="1"/>
    </row>
    <row r="629" spans="1:53" ht="70.25" customHeight="1">
      <c r="A629" s="21">
        <v>625</v>
      </c>
      <c r="B629" s="35" t="s">
        <v>3341</v>
      </c>
      <c r="C629" s="35" t="s">
        <v>911</v>
      </c>
      <c r="D629" s="80">
        <v>422</v>
      </c>
      <c r="E629" s="115" t="s">
        <v>2060</v>
      </c>
      <c r="F629" s="63" t="s">
        <v>4785</v>
      </c>
      <c r="G629" s="1" t="s">
        <v>1183</v>
      </c>
      <c r="H629" s="1" t="s">
        <v>23</v>
      </c>
      <c r="I629" s="109" t="str">
        <f>IF(HL!B628="","",HYPERLINK(HL!B628,"表示"))</f>
        <v>表示</v>
      </c>
      <c r="J629" s="108">
        <f>IF(HL!C628="","",HYPERLINK(HL!C628,2))</f>
        <v>2</v>
      </c>
      <c r="K629" s="108">
        <f>IF(HL!D628="","",HYPERLINK(HL!D628,3))</f>
        <v>3</v>
      </c>
      <c r="L629" s="108">
        <f>IF(HL!E628="","",HYPERLINK(HL!E628,4))</f>
        <v>4</v>
      </c>
      <c r="M629" s="108" t="str">
        <f>IF(HL!F628="","",HYPERLINK(HL!F628,5))</f>
        <v/>
      </c>
      <c r="N629" s="108" t="str">
        <f>IF(HL!G628="","",HYPERLINK(HL!G628,6))</f>
        <v/>
      </c>
      <c r="O629" s="108" t="str">
        <f>IF(HL!H628="","",HYPERLINK(HL!H628,7))</f>
        <v/>
      </c>
      <c r="P629" s="108" t="str">
        <f>IF(HL!I628="","",HYPERLINK(HL!I628,8))</f>
        <v/>
      </c>
      <c r="Q629" s="108" t="str">
        <f>IF(HL!J628="","",HYPERLINK(HL!J628,9))</f>
        <v/>
      </c>
      <c r="R629" s="108" t="str">
        <f>IF(HL!K628="","",HYPERLINK(HL!K628,10))</f>
        <v/>
      </c>
      <c r="S629" s="108" t="str">
        <f>IF(HL!L628="","",HYPERLINK(HL!L628,11))</f>
        <v/>
      </c>
      <c r="T629" s="108" t="str">
        <f>IF(HL!M628="","",HYPERLINK(HL!M628,12))</f>
        <v/>
      </c>
      <c r="U629" s="108" t="str">
        <f>IF(HL!N628="","",HYPERLINK(HL!N628,13))</f>
        <v/>
      </c>
      <c r="V629" s="84" t="str">
        <f>IF(HL!O628="","",HYPERLINK(HL!O628,14))</f>
        <v/>
      </c>
      <c r="W629" s="1" t="s">
        <v>11737</v>
      </c>
      <c r="X629" s="163">
        <v>39485</v>
      </c>
      <c r="Y629" s="164">
        <v>39953</v>
      </c>
      <c r="Z629" s="1" t="str">
        <f t="shared" si="18"/>
        <v>2009</v>
      </c>
      <c r="AA629" s="1">
        <f t="shared" si="19"/>
        <v>15</v>
      </c>
      <c r="AB629" s="23"/>
      <c r="AC629" s="23"/>
      <c r="AD629" s="23"/>
      <c r="AE629" s="23" t="s">
        <v>820</v>
      </c>
      <c r="AF629" s="23"/>
      <c r="AG629" s="23" t="s">
        <v>820</v>
      </c>
      <c r="AH629" s="1"/>
      <c r="AI629" s="1" t="s">
        <v>10</v>
      </c>
      <c r="AJ629" s="23"/>
      <c r="AK629" s="23"/>
      <c r="AL629" s="35" t="s">
        <v>517</v>
      </c>
      <c r="AM629" s="23"/>
      <c r="AN629" s="23" t="s">
        <v>820</v>
      </c>
      <c r="AO629" s="23" t="s">
        <v>168</v>
      </c>
      <c r="AP629" s="23"/>
      <c r="AQ629" s="23"/>
      <c r="AR629" s="269"/>
      <c r="AS629" s="270"/>
      <c r="AT629" s="269"/>
      <c r="AU629" s="269"/>
      <c r="AV629" s="1" t="s">
        <v>10</v>
      </c>
      <c r="AW629" s="1"/>
      <c r="AX629" s="1"/>
      <c r="AY629" s="1"/>
      <c r="AZ629" s="1"/>
      <c r="BA629" s="1"/>
    </row>
    <row r="630" spans="1:53" ht="70.25" customHeight="1">
      <c r="A630" s="21">
        <v>626</v>
      </c>
      <c r="B630" s="35" t="s">
        <v>3342</v>
      </c>
      <c r="C630" s="35" t="s">
        <v>912</v>
      </c>
      <c r="D630" s="80">
        <v>114</v>
      </c>
      <c r="E630" s="115" t="s">
        <v>6118</v>
      </c>
      <c r="F630" s="63" t="s">
        <v>4786</v>
      </c>
      <c r="G630" s="1" t="s">
        <v>1183</v>
      </c>
      <c r="H630" s="1" t="s">
        <v>19</v>
      </c>
      <c r="I630" s="109" t="str">
        <f>IF(HL!B629="","",HYPERLINK(HL!B629,"表示"))</f>
        <v>表示</v>
      </c>
      <c r="J630" s="108" t="str">
        <f>IF(HL!C629="","",HYPERLINK(HL!C629,2))</f>
        <v/>
      </c>
      <c r="K630" s="108" t="str">
        <f>IF(HL!D629="","",HYPERLINK(HL!D629,3))</f>
        <v/>
      </c>
      <c r="L630" s="108" t="str">
        <f>IF(HL!E629="","",HYPERLINK(HL!E629,4))</f>
        <v/>
      </c>
      <c r="M630" s="108" t="str">
        <f>IF(HL!F629="","",HYPERLINK(HL!F629,5))</f>
        <v/>
      </c>
      <c r="N630" s="108" t="str">
        <f>IF(HL!G629="","",HYPERLINK(HL!G629,6))</f>
        <v/>
      </c>
      <c r="O630" s="108" t="str">
        <f>IF(HL!H629="","",HYPERLINK(HL!H629,7))</f>
        <v/>
      </c>
      <c r="P630" s="108" t="str">
        <f>IF(HL!I629="","",HYPERLINK(HL!I629,8))</f>
        <v/>
      </c>
      <c r="Q630" s="108" t="str">
        <f>IF(HL!J629="","",HYPERLINK(HL!J629,9))</f>
        <v/>
      </c>
      <c r="R630" s="108" t="str">
        <f>IF(HL!K629="","",HYPERLINK(HL!K629,10))</f>
        <v/>
      </c>
      <c r="S630" s="108" t="str">
        <f>IF(HL!L629="","",HYPERLINK(HL!L629,11))</f>
        <v/>
      </c>
      <c r="T630" s="108" t="str">
        <f>IF(HL!M629="","",HYPERLINK(HL!M629,12))</f>
        <v/>
      </c>
      <c r="U630" s="108" t="str">
        <f>IF(HL!N629="","",HYPERLINK(HL!N629,13))</f>
        <v/>
      </c>
      <c r="V630" s="84" t="str">
        <f>IF(HL!O629="","",HYPERLINK(HL!O629,14))</f>
        <v/>
      </c>
      <c r="W630" s="1" t="s">
        <v>11737</v>
      </c>
      <c r="X630" s="163">
        <v>39132</v>
      </c>
      <c r="Y630" s="164">
        <v>39981</v>
      </c>
      <c r="Z630" s="1" t="str">
        <f t="shared" si="18"/>
        <v>2009</v>
      </c>
      <c r="AA630" s="1">
        <f t="shared" si="19"/>
        <v>27</v>
      </c>
      <c r="AB630" s="1"/>
      <c r="AC630" s="1"/>
      <c r="AD630" s="1"/>
      <c r="AE630" s="23" t="s">
        <v>820</v>
      </c>
      <c r="AF630" s="1"/>
      <c r="AG630" s="1"/>
      <c r="AH630" s="1"/>
      <c r="AI630" s="1"/>
      <c r="AJ630" s="1"/>
      <c r="AK630" s="1"/>
      <c r="AL630" s="35" t="s">
        <v>514</v>
      </c>
      <c r="AM630" s="23" t="s">
        <v>820</v>
      </c>
      <c r="AN630" s="23"/>
      <c r="AO630" s="1" t="s">
        <v>551</v>
      </c>
      <c r="AP630" s="1"/>
      <c r="AQ630" s="1"/>
      <c r="AR630" s="269"/>
      <c r="AS630" s="270"/>
      <c r="AT630" s="271"/>
      <c r="AU630" s="271"/>
      <c r="AV630" s="1"/>
      <c r="AW630" s="1"/>
      <c r="AX630" s="1" t="s">
        <v>10</v>
      </c>
      <c r="AY630" s="1"/>
      <c r="AZ630" s="1"/>
      <c r="BA630" s="1"/>
    </row>
    <row r="631" spans="1:53" ht="120.75" customHeight="1">
      <c r="A631" s="21">
        <v>627</v>
      </c>
      <c r="B631" s="35" t="s">
        <v>3164</v>
      </c>
      <c r="C631" s="35" t="s">
        <v>3165</v>
      </c>
      <c r="D631" s="80">
        <v>617</v>
      </c>
      <c r="E631" s="115" t="s">
        <v>6057</v>
      </c>
      <c r="F631" s="63" t="s">
        <v>4787</v>
      </c>
      <c r="G631" s="1" t="s">
        <v>1183</v>
      </c>
      <c r="H631" s="1" t="s">
        <v>21</v>
      </c>
      <c r="I631" s="109" t="str">
        <f>IF(HL!B630="","",HYPERLINK(HL!B630,"表示"))</f>
        <v>表示</v>
      </c>
      <c r="J631" s="108" t="str">
        <f>IF(HL!C630="","",HYPERLINK(HL!C630,2))</f>
        <v/>
      </c>
      <c r="K631" s="108" t="str">
        <f>IF(HL!D630="","",HYPERLINK(HL!D630,3))</f>
        <v/>
      </c>
      <c r="L631" s="108" t="str">
        <f>IF(HL!E630="","",HYPERLINK(HL!E630,4))</f>
        <v/>
      </c>
      <c r="M631" s="108" t="str">
        <f>IF(HL!F630="","",HYPERLINK(HL!F630,5))</f>
        <v/>
      </c>
      <c r="N631" s="108" t="str">
        <f>IF(HL!G630="","",HYPERLINK(HL!G630,6))</f>
        <v/>
      </c>
      <c r="O631" s="108" t="str">
        <f>IF(HL!H630="","",HYPERLINK(HL!H630,7))</f>
        <v/>
      </c>
      <c r="P631" s="108" t="str">
        <f>IF(HL!I630="","",HYPERLINK(HL!I630,8))</f>
        <v/>
      </c>
      <c r="Q631" s="108" t="str">
        <f>IF(HL!J630="","",HYPERLINK(HL!J630,9))</f>
        <v/>
      </c>
      <c r="R631" s="108" t="str">
        <f>IF(HL!K630="","",HYPERLINK(HL!K630,10))</f>
        <v/>
      </c>
      <c r="S631" s="108" t="str">
        <f>IF(HL!L630="","",HYPERLINK(HL!L630,11))</f>
        <v/>
      </c>
      <c r="T631" s="108" t="str">
        <f>IF(HL!M630="","",HYPERLINK(HL!M630,12))</f>
        <v/>
      </c>
      <c r="U631" s="108" t="str">
        <f>IF(HL!N630="","",HYPERLINK(HL!N630,13))</f>
        <v/>
      </c>
      <c r="V631" s="84" t="str">
        <f>IF(HL!O630="","",HYPERLINK(HL!O630,14))</f>
        <v/>
      </c>
      <c r="W631" s="1" t="s">
        <v>11737</v>
      </c>
      <c r="X631" s="163">
        <v>39629</v>
      </c>
      <c r="Y631" s="164">
        <v>39981</v>
      </c>
      <c r="Z631" s="1" t="str">
        <f t="shared" si="18"/>
        <v>2009</v>
      </c>
      <c r="AA631" s="1">
        <f t="shared" si="19"/>
        <v>11</v>
      </c>
      <c r="AB631" s="23"/>
      <c r="AC631" s="23"/>
      <c r="AD631" s="23"/>
      <c r="AE631" s="23" t="s">
        <v>820</v>
      </c>
      <c r="AF631" s="23"/>
      <c r="AG631" s="23" t="s">
        <v>820</v>
      </c>
      <c r="AH631" s="1"/>
      <c r="AI631" s="23"/>
      <c r="AJ631" s="23"/>
      <c r="AK631" s="23"/>
      <c r="AL631" s="35" t="s">
        <v>520</v>
      </c>
      <c r="AM631" s="23" t="s">
        <v>820</v>
      </c>
      <c r="AN631" s="23"/>
      <c r="AO631" s="23" t="s">
        <v>5642</v>
      </c>
      <c r="AP631" s="23" t="s">
        <v>2812</v>
      </c>
      <c r="AQ631" s="23"/>
      <c r="AR631" s="269"/>
      <c r="AS631" s="270"/>
      <c r="AT631" s="269"/>
      <c r="AU631" s="269"/>
      <c r="AV631" s="1"/>
      <c r="AW631" s="1"/>
      <c r="AX631" s="1"/>
      <c r="AY631" s="1" t="s">
        <v>1833</v>
      </c>
      <c r="AZ631" s="1"/>
      <c r="BA631" s="1"/>
    </row>
    <row r="632" spans="1:53" ht="90.75" customHeight="1">
      <c r="A632" s="21">
        <v>628</v>
      </c>
      <c r="B632" s="35" t="s">
        <v>5573</v>
      </c>
      <c r="C632" s="35" t="s">
        <v>518</v>
      </c>
      <c r="D632" s="80">
        <v>241</v>
      </c>
      <c r="E632" s="115" t="s">
        <v>5274</v>
      </c>
      <c r="F632" s="63" t="s">
        <v>4788</v>
      </c>
      <c r="G632" s="1" t="s">
        <v>1183</v>
      </c>
      <c r="H632" s="1" t="s">
        <v>674</v>
      </c>
      <c r="I632" s="109" t="str">
        <f>IF(HL!B631="","",HYPERLINK(HL!B631,"表示"))</f>
        <v>表示</v>
      </c>
      <c r="J632" s="108" t="str">
        <f>IF(HL!C631="","",HYPERLINK(HL!C631,2))</f>
        <v/>
      </c>
      <c r="K632" s="108" t="str">
        <f>IF(HL!D631="","",HYPERLINK(HL!D631,3))</f>
        <v/>
      </c>
      <c r="L632" s="108" t="str">
        <f>IF(HL!E631="","",HYPERLINK(HL!E631,4))</f>
        <v/>
      </c>
      <c r="M632" s="108" t="str">
        <f>IF(HL!F631="","",HYPERLINK(HL!F631,5))</f>
        <v/>
      </c>
      <c r="N632" s="108" t="str">
        <f>IF(HL!G631="","",HYPERLINK(HL!G631,6))</f>
        <v/>
      </c>
      <c r="O632" s="108" t="str">
        <f>IF(HL!H631="","",HYPERLINK(HL!H631,7))</f>
        <v/>
      </c>
      <c r="P632" s="108" t="str">
        <f>IF(HL!I631="","",HYPERLINK(HL!I631,8))</f>
        <v/>
      </c>
      <c r="Q632" s="108" t="str">
        <f>IF(HL!J631="","",HYPERLINK(HL!J631,9))</f>
        <v/>
      </c>
      <c r="R632" s="108" t="str">
        <f>IF(HL!K631="","",HYPERLINK(HL!K631,10))</f>
        <v/>
      </c>
      <c r="S632" s="108" t="str">
        <f>IF(HL!L631="","",HYPERLINK(HL!L631,11))</f>
        <v/>
      </c>
      <c r="T632" s="108" t="str">
        <f>IF(HL!M631="","",HYPERLINK(HL!M631,12))</f>
        <v/>
      </c>
      <c r="U632" s="108" t="str">
        <f>IF(HL!N631="","",HYPERLINK(HL!N631,13))</f>
        <v/>
      </c>
      <c r="V632" s="84" t="str">
        <f>IF(HL!O631="","",HYPERLINK(HL!O631,14))</f>
        <v/>
      </c>
      <c r="W632" s="1" t="s">
        <v>11737</v>
      </c>
      <c r="X632" s="163">
        <v>39314</v>
      </c>
      <c r="Y632" s="164">
        <v>39981</v>
      </c>
      <c r="Z632" s="1" t="str">
        <f t="shared" si="18"/>
        <v>2009</v>
      </c>
      <c r="AA632" s="1">
        <f t="shared" si="19"/>
        <v>21</v>
      </c>
      <c r="AB632" s="23"/>
      <c r="AC632" s="23"/>
      <c r="AD632" s="23"/>
      <c r="AE632" s="23" t="s">
        <v>820</v>
      </c>
      <c r="AF632" s="23"/>
      <c r="AG632" s="23" t="s">
        <v>820</v>
      </c>
      <c r="AH632" s="1"/>
      <c r="AI632" s="23"/>
      <c r="AJ632" s="23"/>
      <c r="AK632" s="23"/>
      <c r="AL632" s="35" t="s">
        <v>278</v>
      </c>
      <c r="AM632" s="23"/>
      <c r="AN632" s="23" t="s">
        <v>820</v>
      </c>
      <c r="AO632" s="1" t="s">
        <v>551</v>
      </c>
      <c r="AP632" s="1"/>
      <c r="AQ632" s="1"/>
      <c r="AR632" s="269"/>
      <c r="AS632" s="270"/>
      <c r="AT632" s="271"/>
      <c r="AU632" s="271"/>
      <c r="AV632" s="1" t="s">
        <v>10</v>
      </c>
      <c r="AW632" s="1"/>
      <c r="AX632" s="1"/>
      <c r="AY632" s="1"/>
      <c r="AZ632" s="1" t="s">
        <v>10</v>
      </c>
      <c r="BA632" s="1"/>
    </row>
    <row r="633" spans="1:53" ht="70.25" customHeight="1">
      <c r="A633" s="21">
        <v>629</v>
      </c>
      <c r="B633" s="35" t="s">
        <v>5577</v>
      </c>
      <c r="C633" s="35" t="s">
        <v>518</v>
      </c>
      <c r="D633" s="80">
        <v>241</v>
      </c>
      <c r="E633" s="115" t="s">
        <v>5274</v>
      </c>
      <c r="F633" s="63" t="s">
        <v>149</v>
      </c>
      <c r="G633" s="1" t="s">
        <v>1183</v>
      </c>
      <c r="H633" s="1" t="s">
        <v>662</v>
      </c>
      <c r="I633" s="109" t="str">
        <f>IF(HL!B632="","",HYPERLINK(HL!B632,"表示"))</f>
        <v>表示</v>
      </c>
      <c r="J633" s="108" t="str">
        <f>IF(HL!C632="","",HYPERLINK(HL!C632,2))</f>
        <v/>
      </c>
      <c r="K633" s="108" t="str">
        <f>IF(HL!D632="","",HYPERLINK(HL!D632,3))</f>
        <v/>
      </c>
      <c r="L633" s="108" t="str">
        <f>IF(HL!E632="","",HYPERLINK(HL!E632,4))</f>
        <v/>
      </c>
      <c r="M633" s="108" t="str">
        <f>IF(HL!F632="","",HYPERLINK(HL!F632,5))</f>
        <v/>
      </c>
      <c r="N633" s="108" t="str">
        <f>IF(HL!G632="","",HYPERLINK(HL!G632,6))</f>
        <v/>
      </c>
      <c r="O633" s="108" t="str">
        <f>IF(HL!H632="","",HYPERLINK(HL!H632,7))</f>
        <v/>
      </c>
      <c r="P633" s="108" t="str">
        <f>IF(HL!I632="","",HYPERLINK(HL!I632,8))</f>
        <v/>
      </c>
      <c r="Q633" s="108" t="str">
        <f>IF(HL!J632="","",HYPERLINK(HL!J632,9))</f>
        <v/>
      </c>
      <c r="R633" s="108" t="str">
        <f>IF(HL!K632="","",HYPERLINK(HL!K632,10))</f>
        <v/>
      </c>
      <c r="S633" s="108" t="str">
        <f>IF(HL!L632="","",HYPERLINK(HL!L632,11))</f>
        <v/>
      </c>
      <c r="T633" s="108" t="str">
        <f>IF(HL!M632="","",HYPERLINK(HL!M632,12))</f>
        <v/>
      </c>
      <c r="U633" s="108" t="str">
        <f>IF(HL!N632="","",HYPERLINK(HL!N632,13))</f>
        <v/>
      </c>
      <c r="V633" s="84" t="str">
        <f>IF(HL!O632="","",HYPERLINK(HL!O632,14))</f>
        <v/>
      </c>
      <c r="W633" s="1" t="s">
        <v>11737</v>
      </c>
      <c r="X633" s="163">
        <v>39437</v>
      </c>
      <c r="Y633" s="164">
        <v>39986</v>
      </c>
      <c r="Z633" s="1" t="str">
        <f t="shared" si="18"/>
        <v>2009</v>
      </c>
      <c r="AA633" s="1">
        <f t="shared" si="19"/>
        <v>18</v>
      </c>
      <c r="AB633" s="1"/>
      <c r="AC633" s="1"/>
      <c r="AD633" s="1"/>
      <c r="AE633" s="1"/>
      <c r="AF633" s="1"/>
      <c r="AG633" s="1"/>
      <c r="AH633" s="1" t="s">
        <v>1265</v>
      </c>
      <c r="AI633" s="1"/>
      <c r="AJ633" s="1"/>
      <c r="AK633" s="1"/>
      <c r="AL633" s="35" t="s">
        <v>619</v>
      </c>
      <c r="AM633" s="23"/>
      <c r="AN633" s="23" t="s">
        <v>820</v>
      </c>
      <c r="AO633" s="1" t="s">
        <v>150</v>
      </c>
      <c r="AP633" s="1"/>
      <c r="AQ633" s="1"/>
      <c r="AR633" s="269"/>
      <c r="AS633" s="270"/>
      <c r="AT633" s="271"/>
      <c r="AU633" s="271"/>
      <c r="AV633" s="1"/>
      <c r="AW633" s="1" t="s">
        <v>10</v>
      </c>
      <c r="AX633" s="1"/>
      <c r="AY633" s="1"/>
      <c r="AZ633" s="1"/>
      <c r="BA633" s="1"/>
    </row>
    <row r="634" spans="1:53" ht="269.25" customHeight="1">
      <c r="A634" s="21">
        <v>630</v>
      </c>
      <c r="B634" s="35" t="s">
        <v>3343</v>
      </c>
      <c r="C634" s="35" t="s">
        <v>240</v>
      </c>
      <c r="D634" s="180">
        <v>399</v>
      </c>
      <c r="E634" s="115" t="s">
        <v>1878</v>
      </c>
      <c r="F634" s="79" t="s">
        <v>4789</v>
      </c>
      <c r="G634" s="1" t="s">
        <v>1182</v>
      </c>
      <c r="H634" s="23" t="s">
        <v>839</v>
      </c>
      <c r="I634" s="109" t="str">
        <f>IF(HL!B633="","",HYPERLINK(HL!B633,"表示"))</f>
        <v>表示</v>
      </c>
      <c r="J634" s="108" t="str">
        <f>IF(HL!C633="","",HYPERLINK(HL!C633,2))</f>
        <v/>
      </c>
      <c r="K634" s="108" t="str">
        <f>IF(HL!D633="","",HYPERLINK(HL!D633,3))</f>
        <v/>
      </c>
      <c r="L634" s="108" t="str">
        <f>IF(HL!E633="","",HYPERLINK(HL!E633,4))</f>
        <v/>
      </c>
      <c r="M634" s="108" t="str">
        <f>IF(HL!F633="","",HYPERLINK(HL!F633,5))</f>
        <v/>
      </c>
      <c r="N634" s="108" t="str">
        <f>IF(HL!G633="","",HYPERLINK(HL!G633,6))</f>
        <v/>
      </c>
      <c r="O634" s="108" t="str">
        <f>IF(HL!H633="","",HYPERLINK(HL!H633,7))</f>
        <v/>
      </c>
      <c r="P634" s="108" t="str">
        <f>IF(HL!I633="","",HYPERLINK(HL!I633,8))</f>
        <v/>
      </c>
      <c r="Q634" s="108" t="str">
        <f>IF(HL!J633="","",HYPERLINK(HL!J633,9))</f>
        <v/>
      </c>
      <c r="R634" s="108" t="str">
        <f>IF(HL!K633="","",HYPERLINK(HL!K633,10))</f>
        <v/>
      </c>
      <c r="S634" s="108" t="str">
        <f>IF(HL!L633="","",HYPERLINK(HL!L633,11))</f>
        <v/>
      </c>
      <c r="T634" s="108" t="str">
        <f>IF(HL!M633="","",HYPERLINK(HL!M633,12))</f>
        <v/>
      </c>
      <c r="U634" s="108" t="str">
        <f>IF(HL!N633="","",HYPERLINK(HL!N633,13))</f>
        <v/>
      </c>
      <c r="V634" s="84" t="str">
        <f>IF(HL!O633="","",HYPERLINK(HL!O633,14))</f>
        <v/>
      </c>
      <c r="W634" s="81" t="str">
        <f>IF(HL!P633="","－",HYPERLINK(HL!P633,"表示"))</f>
        <v>表示</v>
      </c>
      <c r="X634" s="163">
        <v>39619</v>
      </c>
      <c r="Y634" s="164">
        <v>40001</v>
      </c>
      <c r="Z634" s="1" t="str">
        <f t="shared" si="18"/>
        <v>2009</v>
      </c>
      <c r="AA634" s="1">
        <f t="shared" si="19"/>
        <v>12</v>
      </c>
      <c r="AB634" s="23"/>
      <c r="AC634" s="23"/>
      <c r="AD634" s="23"/>
      <c r="AE634" s="23" t="s">
        <v>820</v>
      </c>
      <c r="AF634" s="23"/>
      <c r="AG634" s="23" t="s">
        <v>820</v>
      </c>
      <c r="AH634" s="23"/>
      <c r="AI634" s="23"/>
      <c r="AJ634" s="23"/>
      <c r="AK634" s="23"/>
      <c r="AL634" s="35" t="s">
        <v>514</v>
      </c>
      <c r="AM634" s="23" t="s">
        <v>820</v>
      </c>
      <c r="AN634" s="23"/>
      <c r="AO634" s="1" t="s">
        <v>551</v>
      </c>
      <c r="AP634" s="1"/>
      <c r="AQ634" s="1"/>
      <c r="AR634" s="269"/>
      <c r="AS634" s="270"/>
      <c r="AT634" s="271"/>
      <c r="AU634" s="271"/>
      <c r="AV634" s="1"/>
      <c r="AW634" s="1"/>
      <c r="AX634" s="1" t="s">
        <v>477</v>
      </c>
      <c r="AY634" s="1"/>
      <c r="AZ634" s="1"/>
      <c r="BA634" s="1"/>
    </row>
    <row r="635" spans="1:53" ht="70.25" customHeight="1">
      <c r="A635" s="21">
        <v>631</v>
      </c>
      <c r="B635" s="35" t="s">
        <v>424</v>
      </c>
      <c r="C635" s="35" t="s">
        <v>425</v>
      </c>
      <c r="D635" s="80">
        <v>399</v>
      </c>
      <c r="E635" s="115" t="s">
        <v>1878</v>
      </c>
      <c r="F635" s="79" t="s">
        <v>4790</v>
      </c>
      <c r="G635" s="1" t="s">
        <v>1182</v>
      </c>
      <c r="H635" s="1" t="s">
        <v>677</v>
      </c>
      <c r="I635" s="109" t="str">
        <f>IF(HL!B634="","",HYPERLINK(HL!B634,"表示"))</f>
        <v>表示</v>
      </c>
      <c r="J635" s="108" t="str">
        <f>IF(HL!C634="","",HYPERLINK(HL!C634,2))</f>
        <v/>
      </c>
      <c r="K635" s="108" t="str">
        <f>IF(HL!D634="","",HYPERLINK(HL!D634,3))</f>
        <v/>
      </c>
      <c r="L635" s="108" t="str">
        <f>IF(HL!E634="","",HYPERLINK(HL!E634,4))</f>
        <v/>
      </c>
      <c r="M635" s="108" t="str">
        <f>IF(HL!F634="","",HYPERLINK(HL!F634,5))</f>
        <v/>
      </c>
      <c r="N635" s="108" t="str">
        <f>IF(HL!G634="","",HYPERLINK(HL!G634,6))</f>
        <v/>
      </c>
      <c r="O635" s="108" t="str">
        <f>IF(HL!H634="","",HYPERLINK(HL!H634,7))</f>
        <v/>
      </c>
      <c r="P635" s="108" t="str">
        <f>IF(HL!I634="","",HYPERLINK(HL!I634,8))</f>
        <v/>
      </c>
      <c r="Q635" s="108" t="str">
        <f>IF(HL!J634="","",HYPERLINK(HL!J634,9))</f>
        <v/>
      </c>
      <c r="R635" s="108" t="str">
        <f>IF(HL!K634="","",HYPERLINK(HL!K634,10))</f>
        <v/>
      </c>
      <c r="S635" s="108" t="str">
        <f>IF(HL!L634="","",HYPERLINK(HL!L634,11))</f>
        <v/>
      </c>
      <c r="T635" s="108" t="str">
        <f>IF(HL!M634="","",HYPERLINK(HL!M634,12))</f>
        <v/>
      </c>
      <c r="U635" s="108" t="str">
        <f>IF(HL!N634="","",HYPERLINK(HL!N634,13))</f>
        <v/>
      </c>
      <c r="V635" s="84" t="str">
        <f>IF(HL!O634="","",HYPERLINK(HL!O634,14))</f>
        <v/>
      </c>
      <c r="W635" s="81" t="str">
        <f>IF(HL!P634="","－",HYPERLINK(HL!P634,"表示"))</f>
        <v>表示</v>
      </c>
      <c r="X635" s="163">
        <v>39038</v>
      </c>
      <c r="Y635" s="164">
        <v>40001</v>
      </c>
      <c r="Z635" s="1" t="str">
        <f t="shared" si="18"/>
        <v>2009</v>
      </c>
      <c r="AA635" s="1">
        <f t="shared" si="19"/>
        <v>31</v>
      </c>
      <c r="AB635" s="23"/>
      <c r="AC635" s="23"/>
      <c r="AD635" s="23"/>
      <c r="AE635" s="23" t="s">
        <v>820</v>
      </c>
      <c r="AF635" s="23"/>
      <c r="AG635" s="23" t="s">
        <v>820</v>
      </c>
      <c r="AH635" s="23"/>
      <c r="AI635" s="23"/>
      <c r="AJ635" s="23"/>
      <c r="AK635" s="23"/>
      <c r="AL635" s="35" t="s">
        <v>212</v>
      </c>
      <c r="AM635" s="23"/>
      <c r="AN635" s="23" t="s">
        <v>820</v>
      </c>
      <c r="AO635" s="1" t="s">
        <v>551</v>
      </c>
      <c r="AP635" s="1"/>
      <c r="AQ635" s="1" t="s">
        <v>172</v>
      </c>
      <c r="AR635" s="269"/>
      <c r="AS635" s="270"/>
      <c r="AT635" s="271"/>
      <c r="AU635" s="271"/>
      <c r="AV635" s="1" t="s">
        <v>836</v>
      </c>
      <c r="AW635" s="1"/>
      <c r="AX635" s="1"/>
      <c r="AY635" s="1"/>
      <c r="AZ635" s="1"/>
      <c r="BA635" s="1"/>
    </row>
    <row r="636" spans="1:53" ht="70.25" customHeight="1">
      <c r="A636" s="21">
        <v>632</v>
      </c>
      <c r="B636" s="35" t="s">
        <v>3344</v>
      </c>
      <c r="C636" s="35" t="s">
        <v>426</v>
      </c>
      <c r="D636" s="88">
        <v>229</v>
      </c>
      <c r="E636" s="115" t="s">
        <v>1921</v>
      </c>
      <c r="F636" s="89" t="s">
        <v>1059</v>
      </c>
      <c r="G636" s="1" t="s">
        <v>1182</v>
      </c>
      <c r="H636" s="1" t="s">
        <v>677</v>
      </c>
      <c r="I636" s="109" t="str">
        <f>IF(HL!B635="","",HYPERLINK(HL!B635,"表示"))</f>
        <v>表示</v>
      </c>
      <c r="J636" s="108" t="str">
        <f>IF(HL!C635="","",HYPERLINK(HL!C635,2))</f>
        <v/>
      </c>
      <c r="K636" s="108" t="str">
        <f>IF(HL!D635="","",HYPERLINK(HL!D635,3))</f>
        <v/>
      </c>
      <c r="L636" s="108" t="str">
        <f>IF(HL!E635="","",HYPERLINK(HL!E635,4))</f>
        <v/>
      </c>
      <c r="M636" s="108" t="str">
        <f>IF(HL!F635="","",HYPERLINK(HL!F635,5))</f>
        <v/>
      </c>
      <c r="N636" s="108" t="str">
        <f>IF(HL!G635="","",HYPERLINK(HL!G635,6))</f>
        <v/>
      </c>
      <c r="O636" s="108" t="str">
        <f>IF(HL!H635="","",HYPERLINK(HL!H635,7))</f>
        <v/>
      </c>
      <c r="P636" s="108" t="str">
        <f>IF(HL!I635="","",HYPERLINK(HL!I635,8))</f>
        <v/>
      </c>
      <c r="Q636" s="108" t="str">
        <f>IF(HL!J635="","",HYPERLINK(HL!J635,9))</f>
        <v/>
      </c>
      <c r="R636" s="108" t="str">
        <f>IF(HL!K635="","",HYPERLINK(HL!K635,10))</f>
        <v/>
      </c>
      <c r="S636" s="108" t="str">
        <f>IF(HL!L635="","",HYPERLINK(HL!L635,11))</f>
        <v/>
      </c>
      <c r="T636" s="108" t="str">
        <f>IF(HL!M635="","",HYPERLINK(HL!M635,12))</f>
        <v/>
      </c>
      <c r="U636" s="108" t="str">
        <f>IF(HL!N635="","",HYPERLINK(HL!N635,13))</f>
        <v/>
      </c>
      <c r="V636" s="84" t="str">
        <f>IF(HL!O635="","",HYPERLINK(HL!O635,14))</f>
        <v/>
      </c>
      <c r="W636" s="81" t="str">
        <f>IF(HL!P635="","－",HYPERLINK(HL!P635,"表示"))</f>
        <v>表示</v>
      </c>
      <c r="X636" s="163">
        <v>39045</v>
      </c>
      <c r="Y636" s="164">
        <v>40001</v>
      </c>
      <c r="Z636" s="1" t="str">
        <f t="shared" si="18"/>
        <v>2009</v>
      </c>
      <c r="AA636" s="1">
        <f t="shared" si="19"/>
        <v>31</v>
      </c>
      <c r="AB636" s="23"/>
      <c r="AC636" s="23"/>
      <c r="AD636" s="23" t="s">
        <v>820</v>
      </c>
      <c r="AE636" s="23"/>
      <c r="AF636" s="23"/>
      <c r="AG636" s="23"/>
      <c r="AH636" s="23"/>
      <c r="AI636" s="23"/>
      <c r="AJ636" s="23"/>
      <c r="AK636" s="23"/>
      <c r="AL636" s="35" t="s">
        <v>525</v>
      </c>
      <c r="AM636" s="23"/>
      <c r="AN636" s="23" t="s">
        <v>820</v>
      </c>
      <c r="AO636" s="1" t="s">
        <v>551</v>
      </c>
      <c r="AP636" s="1"/>
      <c r="AQ636" s="1"/>
      <c r="AR636" s="269"/>
      <c r="AS636" s="270"/>
      <c r="AT636" s="271"/>
      <c r="AU636" s="271"/>
      <c r="AV636" s="1"/>
      <c r="AW636" s="1" t="s">
        <v>478</v>
      </c>
      <c r="AX636" s="1"/>
      <c r="AY636" s="1"/>
      <c r="AZ636" s="1"/>
      <c r="BA636" s="1"/>
    </row>
    <row r="637" spans="1:53" ht="70.25" customHeight="1">
      <c r="A637" s="21">
        <v>633</v>
      </c>
      <c r="B637" s="35" t="s">
        <v>3345</v>
      </c>
      <c r="C637" s="35" t="s">
        <v>518</v>
      </c>
      <c r="D637" s="80">
        <v>241</v>
      </c>
      <c r="E637" s="115" t="s">
        <v>5274</v>
      </c>
      <c r="F637" s="79" t="s">
        <v>4791</v>
      </c>
      <c r="G637" s="1" t="s">
        <v>1182</v>
      </c>
      <c r="H637" s="1" t="s">
        <v>674</v>
      </c>
      <c r="I637" s="109" t="str">
        <f>IF(HL!B636="","",HYPERLINK(HL!B636,"表示"))</f>
        <v>表示</v>
      </c>
      <c r="J637" s="108" t="str">
        <f>IF(HL!C636="","",HYPERLINK(HL!C636,2))</f>
        <v/>
      </c>
      <c r="K637" s="108" t="str">
        <f>IF(HL!D636="","",HYPERLINK(HL!D636,3))</f>
        <v/>
      </c>
      <c r="L637" s="108" t="str">
        <f>IF(HL!E636="","",HYPERLINK(HL!E636,4))</f>
        <v/>
      </c>
      <c r="M637" s="108" t="str">
        <f>IF(HL!F636="","",HYPERLINK(HL!F636,5))</f>
        <v/>
      </c>
      <c r="N637" s="108" t="str">
        <f>IF(HL!G636="","",HYPERLINK(HL!G636,6))</f>
        <v/>
      </c>
      <c r="O637" s="108" t="str">
        <f>IF(HL!H636="","",HYPERLINK(HL!H636,7))</f>
        <v/>
      </c>
      <c r="P637" s="108" t="str">
        <f>IF(HL!I636="","",HYPERLINK(HL!I636,8))</f>
        <v/>
      </c>
      <c r="Q637" s="108" t="str">
        <f>IF(HL!J636="","",HYPERLINK(HL!J636,9))</f>
        <v/>
      </c>
      <c r="R637" s="108" t="str">
        <f>IF(HL!K636="","",HYPERLINK(HL!K636,10))</f>
        <v/>
      </c>
      <c r="S637" s="108" t="str">
        <f>IF(HL!L636="","",HYPERLINK(HL!L636,11))</f>
        <v/>
      </c>
      <c r="T637" s="108" t="str">
        <f>IF(HL!M636="","",HYPERLINK(HL!M636,12))</f>
        <v/>
      </c>
      <c r="U637" s="108" t="str">
        <f>IF(HL!N636="","",HYPERLINK(HL!N636,13))</f>
        <v/>
      </c>
      <c r="V637" s="84" t="str">
        <f>IF(HL!O636="","",HYPERLINK(HL!O636,14))</f>
        <v/>
      </c>
      <c r="W637" s="81" t="str">
        <f>IF(HL!P636="","－",HYPERLINK(HL!P636,"表示"))</f>
        <v>表示</v>
      </c>
      <c r="X637" s="163">
        <v>39295</v>
      </c>
      <c r="Y637" s="164">
        <v>40001</v>
      </c>
      <c r="Z637" s="1" t="str">
        <f t="shared" si="18"/>
        <v>2009</v>
      </c>
      <c r="AA637" s="1">
        <f t="shared" si="19"/>
        <v>23</v>
      </c>
      <c r="AB637" s="23"/>
      <c r="AC637" s="23"/>
      <c r="AD637" s="23"/>
      <c r="AE637" s="23" t="s">
        <v>820</v>
      </c>
      <c r="AF637" s="23"/>
      <c r="AG637" s="23" t="s">
        <v>820</v>
      </c>
      <c r="AH637" s="23"/>
      <c r="AI637" s="23"/>
      <c r="AJ637" s="23"/>
      <c r="AK637" s="23"/>
      <c r="AL637" s="35" t="s">
        <v>427</v>
      </c>
      <c r="AM637" s="23" t="s">
        <v>820</v>
      </c>
      <c r="AN637" s="23"/>
      <c r="AO637" s="1" t="s">
        <v>551</v>
      </c>
      <c r="AP637" s="1"/>
      <c r="AQ637" s="1"/>
      <c r="AR637" s="269"/>
      <c r="AS637" s="270"/>
      <c r="AT637" s="271"/>
      <c r="AU637" s="271"/>
      <c r="AV637" s="1"/>
      <c r="AW637" s="1"/>
      <c r="AX637" s="1" t="s">
        <v>836</v>
      </c>
      <c r="AY637" s="1"/>
      <c r="AZ637" s="1"/>
      <c r="BA637" s="1"/>
    </row>
    <row r="638" spans="1:53" ht="70.25" customHeight="1">
      <c r="A638" s="21">
        <v>634</v>
      </c>
      <c r="B638" s="35" t="s">
        <v>3346</v>
      </c>
      <c r="C638" s="35" t="s">
        <v>428</v>
      </c>
      <c r="D638" s="80">
        <v>219</v>
      </c>
      <c r="E638" s="115" t="s">
        <v>2165</v>
      </c>
      <c r="F638" s="79" t="s">
        <v>2301</v>
      </c>
      <c r="G638" s="1" t="s">
        <v>1182</v>
      </c>
      <c r="H638" s="23" t="s">
        <v>837</v>
      </c>
      <c r="I638" s="109" t="str">
        <f>IF(HL!B637="","",HYPERLINK(HL!B637,"表示"))</f>
        <v>表示</v>
      </c>
      <c r="J638" s="108" t="str">
        <f>IF(HL!C637="","",HYPERLINK(HL!C637,2))</f>
        <v/>
      </c>
      <c r="K638" s="108" t="str">
        <f>IF(HL!D637="","",HYPERLINK(HL!D637,3))</f>
        <v/>
      </c>
      <c r="L638" s="108" t="str">
        <f>IF(HL!E637="","",HYPERLINK(HL!E637,4))</f>
        <v/>
      </c>
      <c r="M638" s="108" t="str">
        <f>IF(HL!F637="","",HYPERLINK(HL!F637,5))</f>
        <v/>
      </c>
      <c r="N638" s="108" t="str">
        <f>IF(HL!G637="","",HYPERLINK(HL!G637,6))</f>
        <v/>
      </c>
      <c r="O638" s="108" t="str">
        <f>IF(HL!H637="","",HYPERLINK(HL!H637,7))</f>
        <v/>
      </c>
      <c r="P638" s="108" t="str">
        <f>IF(HL!I637="","",HYPERLINK(HL!I637,8))</f>
        <v/>
      </c>
      <c r="Q638" s="108" t="str">
        <f>IF(HL!J637="","",HYPERLINK(HL!J637,9))</f>
        <v/>
      </c>
      <c r="R638" s="108" t="str">
        <f>IF(HL!K637="","",HYPERLINK(HL!K637,10))</f>
        <v/>
      </c>
      <c r="S638" s="108" t="str">
        <f>IF(HL!L637="","",HYPERLINK(HL!L637,11))</f>
        <v/>
      </c>
      <c r="T638" s="108" t="str">
        <f>IF(HL!M637="","",HYPERLINK(HL!M637,12))</f>
        <v/>
      </c>
      <c r="U638" s="108" t="str">
        <f>IF(HL!N637="","",HYPERLINK(HL!N637,13))</f>
        <v/>
      </c>
      <c r="V638" s="84" t="str">
        <f>IF(HL!O637="","",HYPERLINK(HL!O637,14))</f>
        <v/>
      </c>
      <c r="W638" s="81" t="str">
        <f>IF(HL!P637="","－",HYPERLINK(HL!P637,"表示"))</f>
        <v>表示</v>
      </c>
      <c r="X638" s="163">
        <v>39415</v>
      </c>
      <c r="Y638" s="164">
        <v>40001</v>
      </c>
      <c r="Z638" s="1" t="str">
        <f t="shared" si="18"/>
        <v>2009</v>
      </c>
      <c r="AA638" s="1">
        <f t="shared" si="19"/>
        <v>19</v>
      </c>
      <c r="AB638" s="23"/>
      <c r="AC638" s="23" t="s">
        <v>820</v>
      </c>
      <c r="AD638" s="23"/>
      <c r="AE638" s="23"/>
      <c r="AF638" s="23"/>
      <c r="AG638" s="23"/>
      <c r="AH638" s="23"/>
      <c r="AI638" s="23"/>
      <c r="AJ638" s="23"/>
      <c r="AK638" s="23"/>
      <c r="AL638" s="35" t="s">
        <v>507</v>
      </c>
      <c r="AM638" s="23"/>
      <c r="AN638" s="23" t="s">
        <v>820</v>
      </c>
      <c r="AO638" s="1" t="s">
        <v>551</v>
      </c>
      <c r="AP638" s="1"/>
      <c r="AQ638" s="1"/>
      <c r="AR638" s="269"/>
      <c r="AS638" s="270"/>
      <c r="AT638" s="271"/>
      <c r="AU638" s="271"/>
      <c r="AV638" s="1" t="s">
        <v>494</v>
      </c>
      <c r="AW638" s="1"/>
      <c r="AX638" s="1"/>
      <c r="AY638" s="1"/>
      <c r="AZ638" s="1"/>
      <c r="BA638" s="1"/>
    </row>
    <row r="639" spans="1:53" ht="70.25" customHeight="1">
      <c r="A639" s="21">
        <v>635</v>
      </c>
      <c r="B639" s="35" t="s">
        <v>429</v>
      </c>
      <c r="C639" s="35" t="s">
        <v>430</v>
      </c>
      <c r="D639" s="80">
        <v>249</v>
      </c>
      <c r="E639" s="115" t="s">
        <v>1597</v>
      </c>
      <c r="F639" s="79" t="s">
        <v>827</v>
      </c>
      <c r="G639" s="1" t="s">
        <v>1182</v>
      </c>
      <c r="H639" s="1" t="s">
        <v>673</v>
      </c>
      <c r="I639" s="109" t="str">
        <f>IF(HL!B638="","",HYPERLINK(HL!B638,"表示"))</f>
        <v>表示</v>
      </c>
      <c r="J639" s="108" t="str">
        <f>IF(HL!C638="","",HYPERLINK(HL!C638,2))</f>
        <v/>
      </c>
      <c r="K639" s="108" t="str">
        <f>IF(HL!D638="","",HYPERLINK(HL!D638,3))</f>
        <v/>
      </c>
      <c r="L639" s="108" t="str">
        <f>IF(HL!E638="","",HYPERLINK(HL!E638,4))</f>
        <v/>
      </c>
      <c r="M639" s="108" t="str">
        <f>IF(HL!F638="","",HYPERLINK(HL!F638,5))</f>
        <v/>
      </c>
      <c r="N639" s="108" t="str">
        <f>IF(HL!G638="","",HYPERLINK(HL!G638,6))</f>
        <v/>
      </c>
      <c r="O639" s="108" t="str">
        <f>IF(HL!H638="","",HYPERLINK(HL!H638,7))</f>
        <v/>
      </c>
      <c r="P639" s="108" t="str">
        <f>IF(HL!I638="","",HYPERLINK(HL!I638,8))</f>
        <v/>
      </c>
      <c r="Q639" s="108" t="str">
        <f>IF(HL!J638="","",HYPERLINK(HL!J638,9))</f>
        <v/>
      </c>
      <c r="R639" s="108" t="str">
        <f>IF(HL!K638="","",HYPERLINK(HL!K638,10))</f>
        <v/>
      </c>
      <c r="S639" s="108" t="str">
        <f>IF(HL!L638="","",HYPERLINK(HL!L638,11))</f>
        <v/>
      </c>
      <c r="T639" s="108" t="str">
        <f>IF(HL!M638="","",HYPERLINK(HL!M638,12))</f>
        <v/>
      </c>
      <c r="U639" s="108" t="str">
        <f>IF(HL!N638="","",HYPERLINK(HL!N638,13))</f>
        <v/>
      </c>
      <c r="V639" s="84" t="str">
        <f>IF(HL!O638="","",HYPERLINK(HL!O638,14))</f>
        <v/>
      </c>
      <c r="W639" s="81" t="str">
        <f>IF(HL!P638="","－",HYPERLINK(HL!P638,"表示"))</f>
        <v>表示</v>
      </c>
      <c r="X639" s="163">
        <v>39646</v>
      </c>
      <c r="Y639" s="164">
        <v>40001</v>
      </c>
      <c r="Z639" s="1" t="str">
        <f t="shared" si="18"/>
        <v>2009</v>
      </c>
      <c r="AA639" s="1">
        <f t="shared" si="19"/>
        <v>11</v>
      </c>
      <c r="AB639" s="23" t="s">
        <v>820</v>
      </c>
      <c r="AC639" s="23"/>
      <c r="AD639" s="23"/>
      <c r="AE639" s="23"/>
      <c r="AF639" s="23"/>
      <c r="AG639" s="23"/>
      <c r="AH639" s="23"/>
      <c r="AI639" s="23"/>
      <c r="AJ639" s="23"/>
      <c r="AK639" s="23"/>
      <c r="AL639" s="35" t="s">
        <v>215</v>
      </c>
      <c r="AM639" s="23"/>
      <c r="AN639" s="23" t="s">
        <v>820</v>
      </c>
      <c r="AO639" s="1" t="s">
        <v>551</v>
      </c>
      <c r="AP639" s="1"/>
      <c r="AQ639" s="1"/>
      <c r="AR639" s="269"/>
      <c r="AS639" s="270"/>
      <c r="AT639" s="271"/>
      <c r="AU639" s="271"/>
      <c r="AV639" s="1" t="s">
        <v>828</v>
      </c>
      <c r="AW639" s="1"/>
      <c r="AX639" s="1"/>
      <c r="AY639" s="1"/>
      <c r="AZ639" s="1"/>
      <c r="BA639" s="1"/>
    </row>
    <row r="640" spans="1:53" ht="70.25" customHeight="1">
      <c r="A640" s="21">
        <v>636</v>
      </c>
      <c r="B640" s="35" t="s">
        <v>431</v>
      </c>
      <c r="C640" s="35" t="s">
        <v>432</v>
      </c>
      <c r="D640" s="88">
        <v>131</v>
      </c>
      <c r="E640" s="115" t="s">
        <v>2141</v>
      </c>
      <c r="F640" s="89" t="s">
        <v>1062</v>
      </c>
      <c r="G640" s="1" t="s">
        <v>1182</v>
      </c>
      <c r="H640" s="1" t="s">
        <v>679</v>
      </c>
      <c r="I640" s="109" t="str">
        <f>IF(HL!B639="","",HYPERLINK(HL!B639,"表示"))</f>
        <v>表示</v>
      </c>
      <c r="J640" s="108" t="str">
        <f>IF(HL!C639="","",HYPERLINK(HL!C639,2))</f>
        <v/>
      </c>
      <c r="K640" s="108" t="str">
        <f>IF(HL!D639="","",HYPERLINK(HL!D639,3))</f>
        <v/>
      </c>
      <c r="L640" s="108" t="str">
        <f>IF(HL!E639="","",HYPERLINK(HL!E639,4))</f>
        <v/>
      </c>
      <c r="M640" s="108" t="str">
        <f>IF(HL!F639="","",HYPERLINK(HL!F639,5))</f>
        <v/>
      </c>
      <c r="N640" s="108" t="str">
        <f>IF(HL!G639="","",HYPERLINK(HL!G639,6))</f>
        <v/>
      </c>
      <c r="O640" s="108" t="str">
        <f>IF(HL!H639="","",HYPERLINK(HL!H639,7))</f>
        <v/>
      </c>
      <c r="P640" s="108" t="str">
        <f>IF(HL!I639="","",HYPERLINK(HL!I639,8))</f>
        <v/>
      </c>
      <c r="Q640" s="108" t="str">
        <f>IF(HL!J639="","",HYPERLINK(HL!J639,9))</f>
        <v/>
      </c>
      <c r="R640" s="108" t="str">
        <f>IF(HL!K639="","",HYPERLINK(HL!K639,10))</f>
        <v/>
      </c>
      <c r="S640" s="108" t="str">
        <f>IF(HL!L639="","",HYPERLINK(HL!L639,11))</f>
        <v/>
      </c>
      <c r="T640" s="108" t="str">
        <f>IF(HL!M639="","",HYPERLINK(HL!M639,12))</f>
        <v/>
      </c>
      <c r="U640" s="108" t="str">
        <f>IF(HL!N639="","",HYPERLINK(HL!N639,13))</f>
        <v/>
      </c>
      <c r="V640" s="84" t="str">
        <f>IF(HL!O639="","",HYPERLINK(HL!O639,14))</f>
        <v/>
      </c>
      <c r="W640" s="81" t="str">
        <f>IF(HL!P639="","－",HYPERLINK(HL!P639,"表示"))</f>
        <v>表示</v>
      </c>
      <c r="X640" s="163">
        <v>39244</v>
      </c>
      <c r="Y640" s="164">
        <v>40001</v>
      </c>
      <c r="Z640" s="1" t="str">
        <f t="shared" si="18"/>
        <v>2009</v>
      </c>
      <c r="AA640" s="1">
        <f t="shared" si="19"/>
        <v>24</v>
      </c>
      <c r="AB640" s="23" t="s">
        <v>820</v>
      </c>
      <c r="AC640" s="23"/>
      <c r="AD640" s="23"/>
      <c r="AE640" s="23"/>
      <c r="AF640" s="23"/>
      <c r="AG640" s="23"/>
      <c r="AH640" s="23"/>
      <c r="AI640" s="23"/>
      <c r="AJ640" s="23"/>
      <c r="AK640" s="23"/>
      <c r="AL640" s="35" t="s">
        <v>193</v>
      </c>
      <c r="AM640" s="23" t="s">
        <v>820</v>
      </c>
      <c r="AN640" s="23"/>
      <c r="AO640" s="1" t="s">
        <v>551</v>
      </c>
      <c r="AP640" s="1"/>
      <c r="AQ640" s="1"/>
      <c r="AR640" s="269"/>
      <c r="AS640" s="270"/>
      <c r="AT640" s="271"/>
      <c r="AU640" s="271"/>
      <c r="AV640" s="1"/>
      <c r="AW640" s="1" t="s">
        <v>308</v>
      </c>
      <c r="AX640" s="1"/>
      <c r="AY640" s="1"/>
      <c r="AZ640" s="1"/>
      <c r="BA640" s="1"/>
    </row>
    <row r="641" spans="1:53" ht="70.25" customHeight="1">
      <c r="A641" s="21">
        <v>637</v>
      </c>
      <c r="B641" s="35" t="s">
        <v>3347</v>
      </c>
      <c r="C641" s="35" t="s">
        <v>433</v>
      </c>
      <c r="D641" s="80">
        <v>117</v>
      </c>
      <c r="E641" s="115" t="s">
        <v>1374</v>
      </c>
      <c r="F641" s="79" t="s">
        <v>306</v>
      </c>
      <c r="G641" s="1" t="s">
        <v>1182</v>
      </c>
      <c r="H641" s="1" t="s">
        <v>678</v>
      </c>
      <c r="I641" s="109" t="str">
        <f>IF(HL!B640="","",HYPERLINK(HL!B640,"表示"))</f>
        <v>表示</v>
      </c>
      <c r="J641" s="108">
        <f>IF(HL!C640="","",HYPERLINK(HL!C640,2))</f>
        <v>2</v>
      </c>
      <c r="K641" s="108" t="str">
        <f>IF(HL!D640="","",HYPERLINK(HL!D640,3))</f>
        <v/>
      </c>
      <c r="L641" s="108" t="str">
        <f>IF(HL!E640="","",HYPERLINK(HL!E640,4))</f>
        <v/>
      </c>
      <c r="M641" s="108" t="str">
        <f>IF(HL!F640="","",HYPERLINK(HL!F640,5))</f>
        <v/>
      </c>
      <c r="N641" s="108" t="str">
        <f>IF(HL!G640="","",HYPERLINK(HL!G640,6))</f>
        <v/>
      </c>
      <c r="O641" s="108" t="str">
        <f>IF(HL!H640="","",HYPERLINK(HL!H640,7))</f>
        <v/>
      </c>
      <c r="P641" s="108" t="str">
        <f>IF(HL!I640="","",HYPERLINK(HL!I640,8))</f>
        <v/>
      </c>
      <c r="Q641" s="108" t="str">
        <f>IF(HL!J640="","",HYPERLINK(HL!J640,9))</f>
        <v/>
      </c>
      <c r="R641" s="108" t="str">
        <f>IF(HL!K640="","",HYPERLINK(HL!K640,10))</f>
        <v/>
      </c>
      <c r="S641" s="108" t="str">
        <f>IF(HL!L640="","",HYPERLINK(HL!L640,11))</f>
        <v/>
      </c>
      <c r="T641" s="108" t="str">
        <f>IF(HL!M640="","",HYPERLINK(HL!M640,12))</f>
        <v/>
      </c>
      <c r="U641" s="108" t="str">
        <f>IF(HL!N640="","",HYPERLINK(HL!N640,13))</f>
        <v/>
      </c>
      <c r="V641" s="84" t="str">
        <f>IF(HL!O640="","",HYPERLINK(HL!O640,14))</f>
        <v/>
      </c>
      <c r="W641" s="81" t="str">
        <f>IF(HL!P640="","－",HYPERLINK(HL!P640,"表示"))</f>
        <v>表示</v>
      </c>
      <c r="X641" s="163">
        <v>39266</v>
      </c>
      <c r="Y641" s="164">
        <v>40001</v>
      </c>
      <c r="Z641" s="1" t="str">
        <f t="shared" si="18"/>
        <v>2009</v>
      </c>
      <c r="AA641" s="1">
        <f t="shared" si="19"/>
        <v>24</v>
      </c>
      <c r="AB641" s="23" t="s">
        <v>820</v>
      </c>
      <c r="AC641" s="23"/>
      <c r="AD641" s="23"/>
      <c r="AE641" s="23"/>
      <c r="AF641" s="23"/>
      <c r="AG641" s="23"/>
      <c r="AH641" s="23"/>
      <c r="AI641" s="23"/>
      <c r="AJ641" s="23"/>
      <c r="AK641" s="23"/>
      <c r="AL641" s="35" t="s">
        <v>2429</v>
      </c>
      <c r="AM641" s="23" t="s">
        <v>820</v>
      </c>
      <c r="AN641" s="23" t="s">
        <v>820</v>
      </c>
      <c r="AO641" s="23" t="s">
        <v>551</v>
      </c>
      <c r="AP641" s="23"/>
      <c r="AQ641" s="23"/>
      <c r="AR641" s="269"/>
      <c r="AS641" s="270"/>
      <c r="AT641" s="269"/>
      <c r="AU641" s="269"/>
      <c r="AV641" s="1" t="s">
        <v>391</v>
      </c>
      <c r="AW641" s="1"/>
      <c r="AX641" s="1"/>
      <c r="AY641" s="1"/>
      <c r="AZ641" s="1"/>
      <c r="BA641" s="1"/>
    </row>
    <row r="642" spans="1:53" ht="118.5" customHeight="1">
      <c r="A642" s="21">
        <v>638</v>
      </c>
      <c r="B642" s="35" t="s">
        <v>915</v>
      </c>
      <c r="C642" s="35" t="s">
        <v>916</v>
      </c>
      <c r="D642" s="80">
        <v>239</v>
      </c>
      <c r="E642" s="115" t="s">
        <v>2150</v>
      </c>
      <c r="F642" s="71" t="s">
        <v>4792</v>
      </c>
      <c r="G642" s="1" t="s">
        <v>1182</v>
      </c>
      <c r="H642" s="1" t="s">
        <v>677</v>
      </c>
      <c r="I642" s="109" t="str">
        <f>IF(HL!B641="","",HYPERLINK(HL!B641,"表示"))</f>
        <v>表示</v>
      </c>
      <c r="J642" s="108" t="str">
        <f>IF(HL!C641="","",HYPERLINK(HL!C641,2))</f>
        <v/>
      </c>
      <c r="K642" s="108" t="str">
        <f>IF(HL!D641="","",HYPERLINK(HL!D641,3))</f>
        <v/>
      </c>
      <c r="L642" s="108" t="str">
        <f>IF(HL!E641="","",HYPERLINK(HL!E641,4))</f>
        <v/>
      </c>
      <c r="M642" s="108" t="str">
        <f>IF(HL!F641="","",HYPERLINK(HL!F641,5))</f>
        <v/>
      </c>
      <c r="N642" s="108" t="str">
        <f>IF(HL!G641="","",HYPERLINK(HL!G641,6))</f>
        <v/>
      </c>
      <c r="O642" s="108" t="str">
        <f>IF(HL!H641="","",HYPERLINK(HL!H641,7))</f>
        <v/>
      </c>
      <c r="P642" s="108" t="str">
        <f>IF(HL!I641="","",HYPERLINK(HL!I641,8))</f>
        <v/>
      </c>
      <c r="Q642" s="108" t="str">
        <f>IF(HL!J641="","",HYPERLINK(HL!J641,9))</f>
        <v/>
      </c>
      <c r="R642" s="108" t="str">
        <f>IF(HL!K641="","",HYPERLINK(HL!K641,10))</f>
        <v/>
      </c>
      <c r="S642" s="108" t="str">
        <f>IF(HL!L641="","",HYPERLINK(HL!L641,11))</f>
        <v/>
      </c>
      <c r="T642" s="108" t="str">
        <f>IF(HL!M641="","",HYPERLINK(HL!M641,12))</f>
        <v/>
      </c>
      <c r="U642" s="108" t="str">
        <f>IF(HL!N641="","",HYPERLINK(HL!N641,13))</f>
        <v/>
      </c>
      <c r="V642" s="84" t="str">
        <f>IF(HL!O641="","",HYPERLINK(HL!O641,14))</f>
        <v/>
      </c>
      <c r="W642" s="81" t="str">
        <f>IF(HL!P641="","－",HYPERLINK(HL!P641,"表示"))</f>
        <v>表示</v>
      </c>
      <c r="X642" s="163">
        <v>39351</v>
      </c>
      <c r="Y642" s="164">
        <v>40001</v>
      </c>
      <c r="Z642" s="1" t="str">
        <f t="shared" si="18"/>
        <v>2009</v>
      </c>
      <c r="AA642" s="1">
        <f t="shared" si="19"/>
        <v>21</v>
      </c>
      <c r="AB642" s="23"/>
      <c r="AC642" s="23"/>
      <c r="AD642" s="23"/>
      <c r="AE642" s="23" t="s">
        <v>820</v>
      </c>
      <c r="AF642" s="23"/>
      <c r="AG642" s="23" t="s">
        <v>820</v>
      </c>
      <c r="AH642" s="23"/>
      <c r="AI642" s="23"/>
      <c r="AJ642" s="23"/>
      <c r="AK642" s="23"/>
      <c r="AL642" s="35" t="s">
        <v>443</v>
      </c>
      <c r="AM642" s="23" t="s">
        <v>820</v>
      </c>
      <c r="AN642" s="23"/>
      <c r="AO642" s="1" t="s">
        <v>2175</v>
      </c>
      <c r="AP642" s="1"/>
      <c r="AQ642" s="1"/>
      <c r="AR642" s="269"/>
      <c r="AS642" s="270"/>
      <c r="AT642" s="271"/>
      <c r="AU642" s="271"/>
      <c r="AV642" s="1" t="s">
        <v>356</v>
      </c>
      <c r="AW642" s="1"/>
      <c r="AX642" s="1"/>
      <c r="AY642" s="1"/>
      <c r="AZ642" s="1"/>
      <c r="BA642" s="1"/>
    </row>
    <row r="643" spans="1:53" ht="70.25" customHeight="1">
      <c r="A643" s="21">
        <v>639</v>
      </c>
      <c r="B643" s="35" t="s">
        <v>434</v>
      </c>
      <c r="C643" s="35" t="s">
        <v>435</v>
      </c>
      <c r="D643" s="80">
        <v>214</v>
      </c>
      <c r="E643" s="115" t="s">
        <v>2061</v>
      </c>
      <c r="F643" s="79" t="s">
        <v>4312</v>
      </c>
      <c r="G643" s="1" t="s">
        <v>1182</v>
      </c>
      <c r="H643" s="23" t="s">
        <v>357</v>
      </c>
      <c r="I643" s="109" t="str">
        <f>IF(HL!B642="","",HYPERLINK(HL!B642,"表示"))</f>
        <v>表示</v>
      </c>
      <c r="J643" s="108" t="str">
        <f>IF(HL!C642="","",HYPERLINK(HL!C642,2))</f>
        <v/>
      </c>
      <c r="K643" s="108" t="str">
        <f>IF(HL!D642="","",HYPERLINK(HL!D642,3))</f>
        <v/>
      </c>
      <c r="L643" s="108" t="str">
        <f>IF(HL!E642="","",HYPERLINK(HL!E642,4))</f>
        <v/>
      </c>
      <c r="M643" s="108" t="str">
        <f>IF(HL!F642="","",HYPERLINK(HL!F642,5))</f>
        <v/>
      </c>
      <c r="N643" s="108" t="str">
        <f>IF(HL!G642="","",HYPERLINK(HL!G642,6))</f>
        <v/>
      </c>
      <c r="O643" s="108" t="str">
        <f>IF(HL!H642="","",HYPERLINK(HL!H642,7))</f>
        <v/>
      </c>
      <c r="P643" s="108" t="str">
        <f>IF(HL!I642="","",HYPERLINK(HL!I642,8))</f>
        <v/>
      </c>
      <c r="Q643" s="108" t="str">
        <f>IF(HL!J642="","",HYPERLINK(HL!J642,9))</f>
        <v/>
      </c>
      <c r="R643" s="108" t="str">
        <f>IF(HL!K642="","",HYPERLINK(HL!K642,10))</f>
        <v/>
      </c>
      <c r="S643" s="108" t="str">
        <f>IF(HL!L642="","",HYPERLINK(HL!L642,11))</f>
        <v/>
      </c>
      <c r="T643" s="108" t="str">
        <f>IF(HL!M642="","",HYPERLINK(HL!M642,12))</f>
        <v/>
      </c>
      <c r="U643" s="108" t="str">
        <f>IF(HL!N642="","",HYPERLINK(HL!N642,13))</f>
        <v/>
      </c>
      <c r="V643" s="84" t="str">
        <f>IF(HL!O642="","",HYPERLINK(HL!O642,14))</f>
        <v/>
      </c>
      <c r="W643" s="81" t="str">
        <f>IF(HL!P642="","－",HYPERLINK(HL!P642,"表示"))</f>
        <v>表示</v>
      </c>
      <c r="X643" s="163">
        <v>39507</v>
      </c>
      <c r="Y643" s="164">
        <v>40001</v>
      </c>
      <c r="Z643" s="1" t="str">
        <f t="shared" si="18"/>
        <v>2009</v>
      </c>
      <c r="AA643" s="1">
        <f t="shared" si="19"/>
        <v>16</v>
      </c>
      <c r="AB643" s="23" t="s">
        <v>820</v>
      </c>
      <c r="AC643" s="23"/>
      <c r="AD643" s="23"/>
      <c r="AE643" s="23"/>
      <c r="AF643" s="23"/>
      <c r="AG643" s="23"/>
      <c r="AH643" s="23"/>
      <c r="AI643" s="23"/>
      <c r="AJ643" s="23"/>
      <c r="AK643" s="23"/>
      <c r="AL643" s="35" t="s">
        <v>505</v>
      </c>
      <c r="AM643" s="23"/>
      <c r="AN643" s="23" t="s">
        <v>820</v>
      </c>
      <c r="AO643" s="1" t="s">
        <v>551</v>
      </c>
      <c r="AP643" s="1"/>
      <c r="AQ643" s="1"/>
      <c r="AR643" s="269"/>
      <c r="AS643" s="270"/>
      <c r="AT643" s="271"/>
      <c r="AU643" s="271"/>
      <c r="AV643" s="1" t="s">
        <v>356</v>
      </c>
      <c r="AW643" s="1"/>
      <c r="AX643" s="1"/>
      <c r="AY643" s="1"/>
      <c r="AZ643" s="1"/>
      <c r="BA643" s="1"/>
    </row>
    <row r="644" spans="1:53" ht="70.25" customHeight="1">
      <c r="A644" s="21">
        <v>640</v>
      </c>
      <c r="B644" s="35" t="s">
        <v>5578</v>
      </c>
      <c r="C644" s="35" t="s">
        <v>5550</v>
      </c>
      <c r="D644" s="80">
        <v>241</v>
      </c>
      <c r="E644" s="115" t="s">
        <v>5274</v>
      </c>
      <c r="F644" s="79" t="s">
        <v>4793</v>
      </c>
      <c r="G644" s="1" t="s">
        <v>1182</v>
      </c>
      <c r="H644" s="1" t="s">
        <v>673</v>
      </c>
      <c r="I644" s="109" t="str">
        <f>IF(HL!B643="","",HYPERLINK(HL!B643,"表示"))</f>
        <v>表示</v>
      </c>
      <c r="J644" s="108" t="str">
        <f>IF(HL!C643="","",HYPERLINK(HL!C643,2))</f>
        <v/>
      </c>
      <c r="K644" s="108" t="str">
        <f>IF(HL!D643="","",HYPERLINK(HL!D643,3))</f>
        <v/>
      </c>
      <c r="L644" s="108" t="str">
        <f>IF(HL!E643="","",HYPERLINK(HL!E643,4))</f>
        <v/>
      </c>
      <c r="M644" s="108" t="str">
        <f>IF(HL!F643="","",HYPERLINK(HL!F643,5))</f>
        <v/>
      </c>
      <c r="N644" s="108" t="str">
        <f>IF(HL!G643="","",HYPERLINK(HL!G643,6))</f>
        <v/>
      </c>
      <c r="O644" s="108" t="str">
        <f>IF(HL!H643="","",HYPERLINK(HL!H643,7))</f>
        <v/>
      </c>
      <c r="P644" s="108" t="str">
        <f>IF(HL!I643="","",HYPERLINK(HL!I643,8))</f>
        <v/>
      </c>
      <c r="Q644" s="108" t="str">
        <f>IF(HL!J643="","",HYPERLINK(HL!J643,9))</f>
        <v/>
      </c>
      <c r="R644" s="108" t="str">
        <f>IF(HL!K643="","",HYPERLINK(HL!K643,10))</f>
        <v/>
      </c>
      <c r="S644" s="108" t="str">
        <f>IF(HL!L643="","",HYPERLINK(HL!L643,11))</f>
        <v/>
      </c>
      <c r="T644" s="108" t="str">
        <f>IF(HL!M643="","",HYPERLINK(HL!M643,12))</f>
        <v/>
      </c>
      <c r="U644" s="108" t="str">
        <f>IF(HL!N643="","",HYPERLINK(HL!N643,13))</f>
        <v/>
      </c>
      <c r="V644" s="84" t="str">
        <f>IF(HL!O643="","",HYPERLINK(HL!O643,14))</f>
        <v/>
      </c>
      <c r="W644" s="81" t="str">
        <f>IF(HL!P643="","－",HYPERLINK(HL!P643,"表示"))</f>
        <v>表示</v>
      </c>
      <c r="X644" s="163">
        <v>39745</v>
      </c>
      <c r="Y644" s="164">
        <v>40001</v>
      </c>
      <c r="Z644" s="1" t="str">
        <f t="shared" si="18"/>
        <v>2009</v>
      </c>
      <c r="AA644" s="1">
        <f t="shared" si="19"/>
        <v>8</v>
      </c>
      <c r="AB644" s="23"/>
      <c r="AC644" s="23"/>
      <c r="AD644" s="23"/>
      <c r="AE644" s="23" t="s">
        <v>820</v>
      </c>
      <c r="AF644" s="23"/>
      <c r="AG644" s="23" t="s">
        <v>820</v>
      </c>
      <c r="AH644" s="23"/>
      <c r="AI644" s="23"/>
      <c r="AJ644" s="23"/>
      <c r="AK644" s="23"/>
      <c r="AL644" s="35" t="s">
        <v>436</v>
      </c>
      <c r="AM644" s="23"/>
      <c r="AN644" s="23" t="s">
        <v>820</v>
      </c>
      <c r="AO644" s="1" t="s">
        <v>551</v>
      </c>
      <c r="AP644" s="1"/>
      <c r="AQ644" s="1"/>
      <c r="AR644" s="269"/>
      <c r="AS644" s="270"/>
      <c r="AT644" s="271"/>
      <c r="AU644" s="271"/>
      <c r="AV644" s="1"/>
      <c r="AW644" s="1" t="s">
        <v>307</v>
      </c>
      <c r="AX644" s="1"/>
      <c r="AY644" s="1"/>
      <c r="AZ644" s="1"/>
      <c r="BA644" s="1"/>
    </row>
    <row r="645" spans="1:53" ht="70.25" customHeight="1">
      <c r="A645" s="21">
        <v>641</v>
      </c>
      <c r="B645" s="35" t="s">
        <v>3348</v>
      </c>
      <c r="C645" s="35" t="s">
        <v>3349</v>
      </c>
      <c r="D645" s="80">
        <v>429</v>
      </c>
      <c r="E645" s="115" t="s">
        <v>1848</v>
      </c>
      <c r="F645" s="63" t="s">
        <v>4794</v>
      </c>
      <c r="G645" s="1" t="s">
        <v>1183</v>
      </c>
      <c r="H645" s="1" t="s">
        <v>23</v>
      </c>
      <c r="I645" s="109" t="str">
        <f>IF(HL!B644="","",HYPERLINK(HL!B644,"表示"))</f>
        <v>表示</v>
      </c>
      <c r="J645" s="108" t="str">
        <f>IF(HL!C644="","",HYPERLINK(HL!C644,2))</f>
        <v/>
      </c>
      <c r="K645" s="108" t="str">
        <f>IF(HL!D644="","",HYPERLINK(HL!D644,3))</f>
        <v/>
      </c>
      <c r="L645" s="108" t="str">
        <f>IF(HL!E644="","",HYPERLINK(HL!E644,4))</f>
        <v/>
      </c>
      <c r="M645" s="108" t="str">
        <f>IF(HL!F644="","",HYPERLINK(HL!F644,5))</f>
        <v/>
      </c>
      <c r="N645" s="108" t="str">
        <f>IF(HL!G644="","",HYPERLINK(HL!G644,6))</f>
        <v/>
      </c>
      <c r="O645" s="108" t="str">
        <f>IF(HL!H644="","",HYPERLINK(HL!H644,7))</f>
        <v/>
      </c>
      <c r="P645" s="108" t="str">
        <f>IF(HL!I644="","",HYPERLINK(HL!I644,8))</f>
        <v/>
      </c>
      <c r="Q645" s="108" t="str">
        <f>IF(HL!J644="","",HYPERLINK(HL!J644,9))</f>
        <v/>
      </c>
      <c r="R645" s="108" t="str">
        <f>IF(HL!K644="","",HYPERLINK(HL!K644,10))</f>
        <v/>
      </c>
      <c r="S645" s="108" t="str">
        <f>IF(HL!L644="","",HYPERLINK(HL!L644,11))</f>
        <v/>
      </c>
      <c r="T645" s="108" t="str">
        <f>IF(HL!M644="","",HYPERLINK(HL!M644,12))</f>
        <v/>
      </c>
      <c r="U645" s="108" t="str">
        <f>IF(HL!N644="","",HYPERLINK(HL!N644,13))</f>
        <v/>
      </c>
      <c r="V645" s="84" t="str">
        <f>IF(HL!O644="","",HYPERLINK(HL!O644,14))</f>
        <v/>
      </c>
      <c r="W645" s="1" t="s">
        <v>11737</v>
      </c>
      <c r="X645" s="163">
        <v>39689</v>
      </c>
      <c r="Y645" s="164">
        <v>40045</v>
      </c>
      <c r="Z645" s="1" t="str">
        <f t="shared" ref="Z645:Z708" si="20">TEXT(YEAR(Y645),"0000")</f>
        <v>2009</v>
      </c>
      <c r="AA645" s="1">
        <f t="shared" ref="AA645:AA708" si="21">DATEDIF(X645,Y645,"m")</f>
        <v>11</v>
      </c>
      <c r="AB645" s="23"/>
      <c r="AC645" s="23"/>
      <c r="AD645" s="23"/>
      <c r="AE645" s="23" t="s">
        <v>820</v>
      </c>
      <c r="AF645" s="23"/>
      <c r="AG645" s="23" t="s">
        <v>820</v>
      </c>
      <c r="AH645" s="1"/>
      <c r="AI645" s="1" t="s">
        <v>10</v>
      </c>
      <c r="AJ645" s="23"/>
      <c r="AK645" s="23"/>
      <c r="AL645" s="35" t="s">
        <v>617</v>
      </c>
      <c r="AM645" s="23" t="s">
        <v>820</v>
      </c>
      <c r="AN645" s="23"/>
      <c r="AO645" s="1" t="s">
        <v>26</v>
      </c>
      <c r="AP645" s="1"/>
      <c r="AQ645" s="1"/>
      <c r="AR645" s="269"/>
      <c r="AS645" s="270"/>
      <c r="AT645" s="271"/>
      <c r="AU645" s="271"/>
      <c r="AV645" s="1" t="s">
        <v>10</v>
      </c>
      <c r="AW645" s="1"/>
      <c r="AX645" s="1"/>
      <c r="AY645" s="1"/>
      <c r="AZ645" s="1"/>
      <c r="BA645" s="1"/>
    </row>
    <row r="646" spans="1:53" ht="70.25" customHeight="1">
      <c r="A646" s="21">
        <v>642</v>
      </c>
      <c r="B646" s="35" t="s">
        <v>3350</v>
      </c>
      <c r="C646" s="35" t="s">
        <v>5565</v>
      </c>
      <c r="D646" s="88">
        <v>625</v>
      </c>
      <c r="E646" s="115" t="s">
        <v>1594</v>
      </c>
      <c r="F646" s="90" t="s">
        <v>190</v>
      </c>
      <c r="G646" s="1" t="s">
        <v>1183</v>
      </c>
      <c r="H646" s="1" t="s">
        <v>57</v>
      </c>
      <c r="I646" s="109" t="str">
        <f>IF(HL!B645="","",HYPERLINK(HL!B645,"表示"))</f>
        <v>表示</v>
      </c>
      <c r="J646" s="108" t="str">
        <f>IF(HL!C645="","",HYPERLINK(HL!C645,2))</f>
        <v/>
      </c>
      <c r="K646" s="108" t="str">
        <f>IF(HL!D645="","",HYPERLINK(HL!D645,3))</f>
        <v/>
      </c>
      <c r="L646" s="108" t="str">
        <f>IF(HL!E645="","",HYPERLINK(HL!E645,4))</f>
        <v/>
      </c>
      <c r="M646" s="108" t="str">
        <f>IF(HL!F645="","",HYPERLINK(HL!F645,5))</f>
        <v/>
      </c>
      <c r="N646" s="108" t="str">
        <f>IF(HL!G645="","",HYPERLINK(HL!G645,6))</f>
        <v/>
      </c>
      <c r="O646" s="108" t="str">
        <f>IF(HL!H645="","",HYPERLINK(HL!H645,7))</f>
        <v/>
      </c>
      <c r="P646" s="108" t="str">
        <f>IF(HL!I645="","",HYPERLINK(HL!I645,8))</f>
        <v/>
      </c>
      <c r="Q646" s="108" t="str">
        <f>IF(HL!J645="","",HYPERLINK(HL!J645,9))</f>
        <v/>
      </c>
      <c r="R646" s="108" t="str">
        <f>IF(HL!K645="","",HYPERLINK(HL!K645,10))</f>
        <v/>
      </c>
      <c r="S646" s="108" t="str">
        <f>IF(HL!L645="","",HYPERLINK(HL!L645,11))</f>
        <v/>
      </c>
      <c r="T646" s="108" t="str">
        <f>IF(HL!M645="","",HYPERLINK(HL!M645,12))</f>
        <v/>
      </c>
      <c r="U646" s="108" t="str">
        <f>IF(HL!N645="","",HYPERLINK(HL!N645,13))</f>
        <v/>
      </c>
      <c r="V646" s="84" t="str">
        <f>IF(HL!O645="","",HYPERLINK(HL!O645,14))</f>
        <v/>
      </c>
      <c r="W646" s="1" t="s">
        <v>11737</v>
      </c>
      <c r="X646" s="163">
        <v>39973</v>
      </c>
      <c r="Y646" s="164">
        <v>40045</v>
      </c>
      <c r="Z646" s="1" t="str">
        <f t="shared" si="20"/>
        <v>2009</v>
      </c>
      <c r="AA646" s="1">
        <f t="shared" si="21"/>
        <v>2</v>
      </c>
      <c r="AB646" s="1"/>
      <c r="AC646" s="1"/>
      <c r="AD646" s="1"/>
      <c r="AE646" s="1"/>
      <c r="AF646" s="1"/>
      <c r="AG646" s="23" t="s">
        <v>820</v>
      </c>
      <c r="AH646" s="1"/>
      <c r="AI646" s="1"/>
      <c r="AJ646" s="1"/>
      <c r="AK646" s="1"/>
      <c r="AL646" s="35" t="s">
        <v>527</v>
      </c>
      <c r="AM646" s="23"/>
      <c r="AN646" s="23" t="s">
        <v>820</v>
      </c>
      <c r="AO646" s="23" t="s">
        <v>2131</v>
      </c>
      <c r="AP646" s="23"/>
      <c r="AQ646" s="23"/>
      <c r="AR646" s="269"/>
      <c r="AS646" s="270"/>
      <c r="AT646" s="269"/>
      <c r="AU646" s="269"/>
      <c r="AV646" s="1" t="s">
        <v>10</v>
      </c>
      <c r="AW646" s="1"/>
      <c r="AX646" s="1"/>
      <c r="AY646" s="1"/>
      <c r="AZ646" s="1"/>
      <c r="BA646" s="1"/>
    </row>
    <row r="647" spans="1:53" ht="70.25" customHeight="1">
      <c r="A647" s="21">
        <v>643</v>
      </c>
      <c r="B647" s="35" t="s">
        <v>3351</v>
      </c>
      <c r="C647" s="35" t="s">
        <v>618</v>
      </c>
      <c r="D647" s="88">
        <v>131</v>
      </c>
      <c r="E647" s="115" t="s">
        <v>2141</v>
      </c>
      <c r="F647" s="90" t="s">
        <v>4371</v>
      </c>
      <c r="G647" s="1" t="s">
        <v>1183</v>
      </c>
      <c r="H647" s="1" t="s">
        <v>679</v>
      </c>
      <c r="I647" s="109" t="str">
        <f>IF(HL!B646="","",HYPERLINK(HL!B646,"表示"))</f>
        <v>表示</v>
      </c>
      <c r="J647" s="108" t="str">
        <f>IF(HL!C646="","",HYPERLINK(HL!C646,2))</f>
        <v/>
      </c>
      <c r="K647" s="108" t="str">
        <f>IF(HL!D646="","",HYPERLINK(HL!D646,3))</f>
        <v/>
      </c>
      <c r="L647" s="108" t="str">
        <f>IF(HL!E646="","",HYPERLINK(HL!E646,4))</f>
        <v/>
      </c>
      <c r="M647" s="108" t="str">
        <f>IF(HL!F646="","",HYPERLINK(HL!F646,5))</f>
        <v/>
      </c>
      <c r="N647" s="108" t="str">
        <f>IF(HL!G646="","",HYPERLINK(HL!G646,6))</f>
        <v/>
      </c>
      <c r="O647" s="108" t="str">
        <f>IF(HL!H646="","",HYPERLINK(HL!H646,7))</f>
        <v/>
      </c>
      <c r="P647" s="108" t="str">
        <f>IF(HL!I646="","",HYPERLINK(HL!I646,8))</f>
        <v/>
      </c>
      <c r="Q647" s="108" t="str">
        <f>IF(HL!J646="","",HYPERLINK(HL!J646,9))</f>
        <v/>
      </c>
      <c r="R647" s="108" t="str">
        <f>IF(HL!K646="","",HYPERLINK(HL!K646,10))</f>
        <v/>
      </c>
      <c r="S647" s="108" t="str">
        <f>IF(HL!L646="","",HYPERLINK(HL!L646,11))</f>
        <v/>
      </c>
      <c r="T647" s="108" t="str">
        <f>IF(HL!M646="","",HYPERLINK(HL!M646,12))</f>
        <v/>
      </c>
      <c r="U647" s="108" t="str">
        <f>IF(HL!N646="","",HYPERLINK(HL!N646,13))</f>
        <v/>
      </c>
      <c r="V647" s="84" t="str">
        <f>IF(HL!O646="","",HYPERLINK(HL!O646,14))</f>
        <v/>
      </c>
      <c r="W647" s="1" t="s">
        <v>11737</v>
      </c>
      <c r="X647" s="163">
        <v>39353</v>
      </c>
      <c r="Y647" s="164">
        <v>40045</v>
      </c>
      <c r="Z647" s="1" t="str">
        <f t="shared" si="20"/>
        <v>2009</v>
      </c>
      <c r="AA647" s="1">
        <f t="shared" si="21"/>
        <v>22</v>
      </c>
      <c r="AB647" s="1"/>
      <c r="AC647" s="1"/>
      <c r="AD647" s="1"/>
      <c r="AE647" s="1"/>
      <c r="AF647" s="1" t="s">
        <v>10</v>
      </c>
      <c r="AG647" s="1"/>
      <c r="AH647" s="1"/>
      <c r="AI647" s="1"/>
      <c r="AJ647" s="1"/>
      <c r="AK647" s="1"/>
      <c r="AL647" s="35" t="s">
        <v>530</v>
      </c>
      <c r="AM647" s="23"/>
      <c r="AN647" s="23" t="s">
        <v>820</v>
      </c>
      <c r="AO647" s="1" t="s">
        <v>551</v>
      </c>
      <c r="AP647" s="1"/>
      <c r="AQ647" s="1"/>
      <c r="AR647" s="269"/>
      <c r="AS647" s="270"/>
      <c r="AT647" s="271"/>
      <c r="AU647" s="271"/>
      <c r="AV647" s="1"/>
      <c r="AW647" s="1" t="s">
        <v>10</v>
      </c>
      <c r="AX647" s="1"/>
      <c r="AY647" s="1"/>
      <c r="AZ647" s="1"/>
      <c r="BA647" s="1"/>
    </row>
    <row r="648" spans="1:53" ht="70.25" customHeight="1">
      <c r="A648" s="21">
        <v>644</v>
      </c>
      <c r="B648" s="35" t="s">
        <v>5579</v>
      </c>
      <c r="C648" s="35" t="s">
        <v>5472</v>
      </c>
      <c r="D648" s="88">
        <v>249</v>
      </c>
      <c r="E648" s="115" t="s">
        <v>1597</v>
      </c>
      <c r="F648" s="90" t="s">
        <v>4318</v>
      </c>
      <c r="G648" s="1" t="s">
        <v>1183</v>
      </c>
      <c r="H648" s="1" t="s">
        <v>674</v>
      </c>
      <c r="I648" s="109" t="str">
        <f>IF(HL!B647="","",HYPERLINK(HL!B647,"表示"))</f>
        <v>表示</v>
      </c>
      <c r="J648" s="108" t="str">
        <f>IF(HL!C647="","",HYPERLINK(HL!C647,2))</f>
        <v/>
      </c>
      <c r="K648" s="108" t="str">
        <f>IF(HL!D647="","",HYPERLINK(HL!D647,3))</f>
        <v/>
      </c>
      <c r="L648" s="108" t="str">
        <f>IF(HL!E647="","",HYPERLINK(HL!E647,4))</f>
        <v/>
      </c>
      <c r="M648" s="108" t="str">
        <f>IF(HL!F647="","",HYPERLINK(HL!F647,5))</f>
        <v/>
      </c>
      <c r="N648" s="108" t="str">
        <f>IF(HL!G647="","",HYPERLINK(HL!G647,6))</f>
        <v/>
      </c>
      <c r="O648" s="108" t="str">
        <f>IF(HL!H647="","",HYPERLINK(HL!H647,7))</f>
        <v/>
      </c>
      <c r="P648" s="108" t="str">
        <f>IF(HL!I647="","",HYPERLINK(HL!I647,8))</f>
        <v/>
      </c>
      <c r="Q648" s="108" t="str">
        <f>IF(HL!J647="","",HYPERLINK(HL!J647,9))</f>
        <v/>
      </c>
      <c r="R648" s="108" t="str">
        <f>IF(HL!K647="","",HYPERLINK(HL!K647,10))</f>
        <v/>
      </c>
      <c r="S648" s="108" t="str">
        <f>IF(HL!L647="","",HYPERLINK(HL!L647,11))</f>
        <v/>
      </c>
      <c r="T648" s="108" t="str">
        <f>IF(HL!M647="","",HYPERLINK(HL!M647,12))</f>
        <v/>
      </c>
      <c r="U648" s="108" t="str">
        <f>IF(HL!N647="","",HYPERLINK(HL!N647,13))</f>
        <v/>
      </c>
      <c r="V648" s="84" t="str">
        <f>IF(HL!O647="","",HYPERLINK(HL!O647,14))</f>
        <v/>
      </c>
      <c r="W648" s="1" t="s">
        <v>11737</v>
      </c>
      <c r="X648" s="163">
        <v>39442</v>
      </c>
      <c r="Y648" s="164">
        <v>40045</v>
      </c>
      <c r="Z648" s="1" t="str">
        <f t="shared" si="20"/>
        <v>2009</v>
      </c>
      <c r="AA648" s="1">
        <f t="shared" si="21"/>
        <v>19</v>
      </c>
      <c r="AB648" s="23"/>
      <c r="AC648" s="23"/>
      <c r="AD648" s="23"/>
      <c r="AE648" s="23"/>
      <c r="AF648" s="23"/>
      <c r="AG648" s="23" t="s">
        <v>820</v>
      </c>
      <c r="AH648" s="1"/>
      <c r="AI648" s="1" t="s">
        <v>10</v>
      </c>
      <c r="AJ648" s="23"/>
      <c r="AK648" s="23"/>
      <c r="AL648" s="35" t="s">
        <v>278</v>
      </c>
      <c r="AM648" s="23"/>
      <c r="AN648" s="23" t="s">
        <v>820</v>
      </c>
      <c r="AO648" s="1" t="s">
        <v>551</v>
      </c>
      <c r="AP648" s="1"/>
      <c r="AQ648" s="1"/>
      <c r="AR648" s="269"/>
      <c r="AS648" s="270"/>
      <c r="AT648" s="271"/>
      <c r="AU648" s="271"/>
      <c r="AV648" s="1" t="s">
        <v>10</v>
      </c>
      <c r="AW648" s="1"/>
      <c r="AX648" s="1"/>
      <c r="AY648" s="1"/>
      <c r="AZ648" s="1"/>
      <c r="BA648" s="1"/>
    </row>
    <row r="649" spans="1:53" ht="70.25" customHeight="1">
      <c r="A649" s="21">
        <v>645</v>
      </c>
      <c r="B649" s="35" t="s">
        <v>3352</v>
      </c>
      <c r="C649" s="35" t="s">
        <v>5533</v>
      </c>
      <c r="D649" s="88">
        <v>249</v>
      </c>
      <c r="E649" s="115" t="s">
        <v>1597</v>
      </c>
      <c r="F649" s="90" t="s">
        <v>4318</v>
      </c>
      <c r="G649" s="1" t="s">
        <v>1183</v>
      </c>
      <c r="H649" s="1" t="s">
        <v>674</v>
      </c>
      <c r="I649" s="109" t="str">
        <f>IF(HL!B648="","",HYPERLINK(HL!B648,"表示"))</f>
        <v>表示</v>
      </c>
      <c r="J649" s="108" t="str">
        <f>IF(HL!C648="","",HYPERLINK(HL!C648,2))</f>
        <v/>
      </c>
      <c r="K649" s="108" t="str">
        <f>IF(HL!D648="","",HYPERLINK(HL!D648,3))</f>
        <v/>
      </c>
      <c r="L649" s="108" t="str">
        <f>IF(HL!E648="","",HYPERLINK(HL!E648,4))</f>
        <v/>
      </c>
      <c r="M649" s="108" t="str">
        <f>IF(HL!F648="","",HYPERLINK(HL!F648,5))</f>
        <v/>
      </c>
      <c r="N649" s="108" t="str">
        <f>IF(HL!G648="","",HYPERLINK(HL!G648,6))</f>
        <v/>
      </c>
      <c r="O649" s="108" t="str">
        <f>IF(HL!H648="","",HYPERLINK(HL!H648,7))</f>
        <v/>
      </c>
      <c r="P649" s="108" t="str">
        <f>IF(HL!I648="","",HYPERLINK(HL!I648,8))</f>
        <v/>
      </c>
      <c r="Q649" s="108" t="str">
        <f>IF(HL!J648="","",HYPERLINK(HL!J648,9))</f>
        <v/>
      </c>
      <c r="R649" s="108" t="str">
        <f>IF(HL!K648="","",HYPERLINK(HL!K648,10))</f>
        <v/>
      </c>
      <c r="S649" s="108" t="str">
        <f>IF(HL!L648="","",HYPERLINK(HL!L648,11))</f>
        <v/>
      </c>
      <c r="T649" s="108" t="str">
        <f>IF(HL!M648="","",HYPERLINK(HL!M648,12))</f>
        <v/>
      </c>
      <c r="U649" s="108" t="str">
        <f>IF(HL!N648="","",HYPERLINK(HL!N648,13))</f>
        <v/>
      </c>
      <c r="V649" s="84" t="str">
        <f>IF(HL!O648="","",HYPERLINK(HL!O648,14))</f>
        <v/>
      </c>
      <c r="W649" s="1" t="s">
        <v>11737</v>
      </c>
      <c r="X649" s="163">
        <v>39538</v>
      </c>
      <c r="Y649" s="164">
        <v>40045</v>
      </c>
      <c r="Z649" s="1" t="str">
        <f t="shared" si="20"/>
        <v>2009</v>
      </c>
      <c r="AA649" s="1">
        <f t="shared" si="21"/>
        <v>16</v>
      </c>
      <c r="AB649" s="1"/>
      <c r="AC649" s="1"/>
      <c r="AD649" s="1"/>
      <c r="AE649" s="1"/>
      <c r="AF649" s="1"/>
      <c r="AG649" s="23" t="s">
        <v>820</v>
      </c>
      <c r="AH649" s="1"/>
      <c r="AI649" s="1"/>
      <c r="AJ649" s="1"/>
      <c r="AK649" s="1"/>
      <c r="AL649" s="35" t="s">
        <v>517</v>
      </c>
      <c r="AM649" s="23"/>
      <c r="AN649" s="23" t="s">
        <v>820</v>
      </c>
      <c r="AO649" s="1" t="s">
        <v>551</v>
      </c>
      <c r="AP649" s="1"/>
      <c r="AQ649" s="1"/>
      <c r="AR649" s="269"/>
      <c r="AS649" s="270"/>
      <c r="AT649" s="271"/>
      <c r="AU649" s="271"/>
      <c r="AV649" s="1" t="s">
        <v>10</v>
      </c>
      <c r="AW649" s="1"/>
      <c r="AX649" s="1"/>
      <c r="AY649" s="1"/>
      <c r="AZ649" s="1"/>
      <c r="BA649" s="1"/>
    </row>
    <row r="650" spans="1:53" ht="70.25" customHeight="1">
      <c r="A650" s="21">
        <v>646</v>
      </c>
      <c r="B650" s="35" t="s">
        <v>660</v>
      </c>
      <c r="C650" s="35" t="s">
        <v>661</v>
      </c>
      <c r="D650" s="80">
        <v>429</v>
      </c>
      <c r="E650" s="115" t="s">
        <v>1848</v>
      </c>
      <c r="F650" s="63" t="s">
        <v>143</v>
      </c>
      <c r="G650" s="1" t="s">
        <v>1183</v>
      </c>
      <c r="H650" s="1" t="s">
        <v>23</v>
      </c>
      <c r="I650" s="109" t="str">
        <f>IF(HL!B649="","",HYPERLINK(HL!B649,"表示"))</f>
        <v>表示</v>
      </c>
      <c r="J650" s="108" t="str">
        <f>IF(HL!C649="","",HYPERLINK(HL!C649,2))</f>
        <v/>
      </c>
      <c r="K650" s="108" t="str">
        <f>IF(HL!D649="","",HYPERLINK(HL!D649,3))</f>
        <v/>
      </c>
      <c r="L650" s="108" t="str">
        <f>IF(HL!E649="","",HYPERLINK(HL!E649,4))</f>
        <v/>
      </c>
      <c r="M650" s="108" t="str">
        <f>IF(HL!F649="","",HYPERLINK(HL!F649,5))</f>
        <v/>
      </c>
      <c r="N650" s="108" t="str">
        <f>IF(HL!G649="","",HYPERLINK(HL!G649,6))</f>
        <v/>
      </c>
      <c r="O650" s="108" t="str">
        <f>IF(HL!H649="","",HYPERLINK(HL!H649,7))</f>
        <v/>
      </c>
      <c r="P650" s="108" t="str">
        <f>IF(HL!I649="","",HYPERLINK(HL!I649,8))</f>
        <v/>
      </c>
      <c r="Q650" s="108" t="str">
        <f>IF(HL!J649="","",HYPERLINK(HL!J649,9))</f>
        <v/>
      </c>
      <c r="R650" s="108" t="str">
        <f>IF(HL!K649="","",HYPERLINK(HL!K649,10))</f>
        <v/>
      </c>
      <c r="S650" s="108" t="str">
        <f>IF(HL!L649="","",HYPERLINK(HL!L649,11))</f>
        <v/>
      </c>
      <c r="T650" s="108" t="str">
        <f>IF(HL!M649="","",HYPERLINK(HL!M649,12))</f>
        <v/>
      </c>
      <c r="U650" s="108" t="str">
        <f>IF(HL!N649="","",HYPERLINK(HL!N649,13))</f>
        <v/>
      </c>
      <c r="V650" s="84" t="str">
        <f>IF(HL!O649="","",HYPERLINK(HL!O649,14))</f>
        <v/>
      </c>
      <c r="W650" s="1" t="s">
        <v>11737</v>
      </c>
      <c r="X650" s="163">
        <v>39325</v>
      </c>
      <c r="Y650" s="164">
        <v>40045</v>
      </c>
      <c r="Z650" s="1" t="str">
        <f t="shared" si="20"/>
        <v>2009</v>
      </c>
      <c r="AA650" s="1">
        <f t="shared" si="21"/>
        <v>23</v>
      </c>
      <c r="AB650" s="23" t="s">
        <v>820</v>
      </c>
      <c r="AC650" s="23"/>
      <c r="AD650" s="23"/>
      <c r="AE650" s="23" t="s">
        <v>820</v>
      </c>
      <c r="AF650" s="23"/>
      <c r="AG650" s="23"/>
      <c r="AH650" s="23"/>
      <c r="AI650" s="23"/>
      <c r="AJ650" s="23"/>
      <c r="AK650" s="23"/>
      <c r="AL650" s="35" t="s">
        <v>520</v>
      </c>
      <c r="AM650" s="23" t="s">
        <v>820</v>
      </c>
      <c r="AN650" s="23"/>
      <c r="AO650" s="1" t="s">
        <v>551</v>
      </c>
      <c r="AP650" s="1"/>
      <c r="AQ650" s="1"/>
      <c r="AR650" s="269"/>
      <c r="AS650" s="270"/>
      <c r="AT650" s="271"/>
      <c r="AU650" s="271"/>
      <c r="AV650" s="1"/>
      <c r="AW650" s="1"/>
      <c r="AX650" s="1" t="s">
        <v>10</v>
      </c>
      <c r="AY650" s="1"/>
      <c r="AZ650" s="1"/>
      <c r="BA650" s="1"/>
    </row>
    <row r="651" spans="1:53" ht="70.25" customHeight="1">
      <c r="A651" s="21">
        <v>647</v>
      </c>
      <c r="B651" s="35" t="s">
        <v>5580</v>
      </c>
      <c r="C651" s="35" t="s">
        <v>5472</v>
      </c>
      <c r="D651" s="88">
        <v>249</v>
      </c>
      <c r="E651" s="115" t="s">
        <v>1597</v>
      </c>
      <c r="F651" s="90" t="s">
        <v>4318</v>
      </c>
      <c r="G651" s="1" t="s">
        <v>1183</v>
      </c>
      <c r="H651" s="1" t="s">
        <v>674</v>
      </c>
      <c r="I651" s="109" t="str">
        <f>IF(HL!B650="","",HYPERLINK(HL!B650,"表示"))</f>
        <v>表示</v>
      </c>
      <c r="J651" s="108" t="str">
        <f>IF(HL!C650="","",HYPERLINK(HL!C650,2))</f>
        <v/>
      </c>
      <c r="K651" s="108" t="str">
        <f>IF(HL!D650="","",HYPERLINK(HL!D650,3))</f>
        <v/>
      </c>
      <c r="L651" s="108" t="str">
        <f>IF(HL!E650="","",HYPERLINK(HL!E650,4))</f>
        <v/>
      </c>
      <c r="M651" s="108" t="str">
        <f>IF(HL!F650="","",HYPERLINK(HL!F650,5))</f>
        <v/>
      </c>
      <c r="N651" s="108" t="str">
        <f>IF(HL!G650="","",HYPERLINK(HL!G650,6))</f>
        <v/>
      </c>
      <c r="O651" s="108" t="str">
        <f>IF(HL!H650="","",HYPERLINK(HL!H650,7))</f>
        <v/>
      </c>
      <c r="P651" s="108" t="str">
        <f>IF(HL!I650="","",HYPERLINK(HL!I650,8))</f>
        <v/>
      </c>
      <c r="Q651" s="108" t="str">
        <f>IF(HL!J650="","",HYPERLINK(HL!J650,9))</f>
        <v/>
      </c>
      <c r="R651" s="108" t="str">
        <f>IF(HL!K650="","",HYPERLINK(HL!K650,10))</f>
        <v/>
      </c>
      <c r="S651" s="108" t="str">
        <f>IF(HL!L650="","",HYPERLINK(HL!L650,11))</f>
        <v/>
      </c>
      <c r="T651" s="108" t="str">
        <f>IF(HL!M650="","",HYPERLINK(HL!M650,12))</f>
        <v/>
      </c>
      <c r="U651" s="108" t="str">
        <f>IF(HL!N650="","",HYPERLINK(HL!N650,13))</f>
        <v/>
      </c>
      <c r="V651" s="84" t="str">
        <f>IF(HL!O650="","",HYPERLINK(HL!O650,14))</f>
        <v/>
      </c>
      <c r="W651" s="1" t="s">
        <v>11737</v>
      </c>
      <c r="X651" s="163">
        <v>39591</v>
      </c>
      <c r="Y651" s="164">
        <v>40074</v>
      </c>
      <c r="Z651" s="1" t="str">
        <f t="shared" si="20"/>
        <v>2009</v>
      </c>
      <c r="AA651" s="1">
        <f t="shared" si="21"/>
        <v>15</v>
      </c>
      <c r="AB651" s="23"/>
      <c r="AC651" s="23"/>
      <c r="AD651" s="23"/>
      <c r="AE651" s="1"/>
      <c r="AF651" s="23"/>
      <c r="AG651" s="23" t="s">
        <v>820</v>
      </c>
      <c r="AH651" s="1"/>
      <c r="AI651" s="1" t="s">
        <v>10</v>
      </c>
      <c r="AJ651" s="23"/>
      <c r="AK651" s="23"/>
      <c r="AL651" s="35" t="s">
        <v>278</v>
      </c>
      <c r="AM651" s="23"/>
      <c r="AN651" s="23" t="s">
        <v>820</v>
      </c>
      <c r="AO651" s="1" t="s">
        <v>551</v>
      </c>
      <c r="AP651" s="1"/>
      <c r="AQ651" s="1"/>
      <c r="AR651" s="269"/>
      <c r="AS651" s="270"/>
      <c r="AT651" s="271"/>
      <c r="AU651" s="271"/>
      <c r="AV651" s="1" t="s">
        <v>10</v>
      </c>
      <c r="AW651" s="1"/>
      <c r="AX651" s="1"/>
      <c r="AY651" s="1"/>
      <c r="AZ651" s="1"/>
      <c r="BA651" s="1"/>
    </row>
    <row r="652" spans="1:53" ht="70.25" customHeight="1">
      <c r="A652" s="21">
        <v>648</v>
      </c>
      <c r="B652" s="35" t="s">
        <v>2507</v>
      </c>
      <c r="C652" s="35" t="s">
        <v>615</v>
      </c>
      <c r="D652" s="80">
        <v>722</v>
      </c>
      <c r="E652" s="115" t="s">
        <v>6133</v>
      </c>
      <c r="F652" s="63" t="s">
        <v>4795</v>
      </c>
      <c r="G652" s="1" t="s">
        <v>1183</v>
      </c>
      <c r="H652" s="1" t="s">
        <v>492</v>
      </c>
      <c r="I652" s="109" t="str">
        <f>IF(HL!B651="","",HYPERLINK(HL!B651,"表示"))</f>
        <v>表示</v>
      </c>
      <c r="J652" s="108" t="str">
        <f>IF(HL!C651="","",HYPERLINK(HL!C651,2))</f>
        <v/>
      </c>
      <c r="K652" s="108" t="str">
        <f>IF(HL!D651="","",HYPERLINK(HL!D651,3))</f>
        <v/>
      </c>
      <c r="L652" s="108" t="str">
        <f>IF(HL!E651="","",HYPERLINK(HL!E651,4))</f>
        <v/>
      </c>
      <c r="M652" s="108" t="str">
        <f>IF(HL!F651="","",HYPERLINK(HL!F651,5))</f>
        <v/>
      </c>
      <c r="N652" s="108" t="str">
        <f>IF(HL!G651="","",HYPERLINK(HL!G651,6))</f>
        <v/>
      </c>
      <c r="O652" s="108" t="str">
        <f>IF(HL!H651="","",HYPERLINK(HL!H651,7))</f>
        <v/>
      </c>
      <c r="P652" s="108" t="str">
        <f>IF(HL!I651="","",HYPERLINK(HL!I651,8))</f>
        <v/>
      </c>
      <c r="Q652" s="108" t="str">
        <f>IF(HL!J651="","",HYPERLINK(HL!J651,9))</f>
        <v/>
      </c>
      <c r="R652" s="108" t="str">
        <f>IF(HL!K651="","",HYPERLINK(HL!K651,10))</f>
        <v/>
      </c>
      <c r="S652" s="108" t="str">
        <f>IF(HL!L651="","",HYPERLINK(HL!L651,11))</f>
        <v/>
      </c>
      <c r="T652" s="108" t="str">
        <f>IF(HL!M651="","",HYPERLINK(HL!M651,12))</f>
        <v/>
      </c>
      <c r="U652" s="108" t="str">
        <f>IF(HL!N651="","",HYPERLINK(HL!N651,13))</f>
        <v/>
      </c>
      <c r="V652" s="84" t="str">
        <f>IF(HL!O651="","",HYPERLINK(HL!O651,14))</f>
        <v/>
      </c>
      <c r="W652" s="1" t="s">
        <v>11737</v>
      </c>
      <c r="X652" s="163">
        <v>39927</v>
      </c>
      <c r="Y652" s="164">
        <v>40074</v>
      </c>
      <c r="Z652" s="1" t="str">
        <f t="shared" si="20"/>
        <v>2009</v>
      </c>
      <c r="AA652" s="1">
        <f t="shared" si="21"/>
        <v>4</v>
      </c>
      <c r="AB652" s="23"/>
      <c r="AC652" s="23"/>
      <c r="AD652" s="23" t="s">
        <v>820</v>
      </c>
      <c r="AE652" s="23" t="s">
        <v>820</v>
      </c>
      <c r="AF652" s="23"/>
      <c r="AG652" s="23" t="s">
        <v>820</v>
      </c>
      <c r="AH652" s="1"/>
      <c r="AI652" s="23"/>
      <c r="AJ652" s="23"/>
      <c r="AK652" s="23"/>
      <c r="AL652" s="35" t="s">
        <v>296</v>
      </c>
      <c r="AM652" s="23" t="s">
        <v>820</v>
      </c>
      <c r="AN652" s="23"/>
      <c r="AO652" s="23" t="s">
        <v>5856</v>
      </c>
      <c r="AP652" s="23" t="s">
        <v>2812</v>
      </c>
      <c r="AQ652" s="23"/>
      <c r="AR652" s="269"/>
      <c r="AS652" s="270"/>
      <c r="AT652" s="269"/>
      <c r="AU652" s="269"/>
      <c r="AV652" s="1"/>
      <c r="AW652" s="1"/>
      <c r="AX652" s="1"/>
      <c r="AY652" s="1" t="s">
        <v>1833</v>
      </c>
      <c r="AZ652" s="1"/>
      <c r="BA652" s="1"/>
    </row>
    <row r="653" spans="1:53" ht="111.75" customHeight="1">
      <c r="A653" s="21">
        <v>649</v>
      </c>
      <c r="B653" s="35" t="s">
        <v>3353</v>
      </c>
      <c r="C653" s="35" t="s">
        <v>3354</v>
      </c>
      <c r="D653" s="80">
        <v>722</v>
      </c>
      <c r="E653" s="115" t="s">
        <v>6133</v>
      </c>
      <c r="F653" s="63" t="s">
        <v>4796</v>
      </c>
      <c r="G653" s="1" t="s">
        <v>1183</v>
      </c>
      <c r="H653" s="1" t="s">
        <v>492</v>
      </c>
      <c r="I653" s="109" t="str">
        <f>IF(HL!B652="","",HYPERLINK(HL!B652,"表示"))</f>
        <v>表示</v>
      </c>
      <c r="J653" s="108" t="str">
        <f>IF(HL!C652="","",HYPERLINK(HL!C652,2))</f>
        <v/>
      </c>
      <c r="K653" s="108" t="str">
        <f>IF(HL!D652="","",HYPERLINK(HL!D652,3))</f>
        <v/>
      </c>
      <c r="L653" s="108" t="str">
        <f>IF(HL!E652="","",HYPERLINK(HL!E652,4))</f>
        <v/>
      </c>
      <c r="M653" s="108" t="str">
        <f>IF(HL!F652="","",HYPERLINK(HL!F652,5))</f>
        <v/>
      </c>
      <c r="N653" s="108" t="str">
        <f>IF(HL!G652="","",HYPERLINK(HL!G652,6))</f>
        <v/>
      </c>
      <c r="O653" s="108" t="str">
        <f>IF(HL!H652="","",HYPERLINK(HL!H652,7))</f>
        <v/>
      </c>
      <c r="P653" s="108" t="str">
        <f>IF(HL!I652="","",HYPERLINK(HL!I652,8))</f>
        <v/>
      </c>
      <c r="Q653" s="108" t="str">
        <f>IF(HL!J652="","",HYPERLINK(HL!J652,9))</f>
        <v/>
      </c>
      <c r="R653" s="108" t="str">
        <f>IF(HL!K652="","",HYPERLINK(HL!K652,10))</f>
        <v/>
      </c>
      <c r="S653" s="108" t="str">
        <f>IF(HL!L652="","",HYPERLINK(HL!L652,11))</f>
        <v/>
      </c>
      <c r="T653" s="108" t="str">
        <f>IF(HL!M652="","",HYPERLINK(HL!M652,12))</f>
        <v/>
      </c>
      <c r="U653" s="108" t="str">
        <f>IF(HL!N652="","",HYPERLINK(HL!N652,13))</f>
        <v/>
      </c>
      <c r="V653" s="84" t="str">
        <f>IF(HL!O652="","",HYPERLINK(HL!O652,14))</f>
        <v/>
      </c>
      <c r="W653" s="1" t="s">
        <v>11737</v>
      </c>
      <c r="X653" s="163">
        <v>39927</v>
      </c>
      <c r="Y653" s="164">
        <v>40074</v>
      </c>
      <c r="Z653" s="1" t="str">
        <f t="shared" si="20"/>
        <v>2009</v>
      </c>
      <c r="AA653" s="1">
        <f t="shared" si="21"/>
        <v>4</v>
      </c>
      <c r="AB653" s="23"/>
      <c r="AC653" s="23"/>
      <c r="AD653" s="23" t="s">
        <v>820</v>
      </c>
      <c r="AE653" s="23" t="s">
        <v>820</v>
      </c>
      <c r="AF653" s="23"/>
      <c r="AG653" s="23" t="s">
        <v>820</v>
      </c>
      <c r="AH653" s="1"/>
      <c r="AI653" s="23"/>
      <c r="AJ653" s="23"/>
      <c r="AK653" s="23"/>
      <c r="AL653" s="35" t="s">
        <v>296</v>
      </c>
      <c r="AM653" s="23" t="s">
        <v>820</v>
      </c>
      <c r="AN653" s="23"/>
      <c r="AO653" s="23" t="s">
        <v>5856</v>
      </c>
      <c r="AP653" s="23" t="s">
        <v>2812</v>
      </c>
      <c r="AQ653" s="23"/>
      <c r="AR653" s="269"/>
      <c r="AS653" s="270"/>
      <c r="AT653" s="269"/>
      <c r="AU653" s="269"/>
      <c r="AV653" s="1"/>
      <c r="AW653" s="1"/>
      <c r="AX653" s="1"/>
      <c r="AY653" s="1" t="s">
        <v>1838</v>
      </c>
      <c r="AZ653" s="1"/>
      <c r="BA653" s="1"/>
    </row>
    <row r="654" spans="1:53" ht="70.25" customHeight="1">
      <c r="A654" s="21">
        <v>650</v>
      </c>
      <c r="B654" s="35" t="s">
        <v>3355</v>
      </c>
      <c r="C654" s="35" t="s">
        <v>4189</v>
      </c>
      <c r="D654" s="80">
        <v>430</v>
      </c>
      <c r="E654" s="115" t="s">
        <v>995</v>
      </c>
      <c r="F654" s="63" t="s">
        <v>4797</v>
      </c>
      <c r="G654" s="1" t="s">
        <v>1183</v>
      </c>
      <c r="H654" s="1" t="s">
        <v>5848</v>
      </c>
      <c r="I654" s="109" t="str">
        <f>IF(HL!B653="","",HYPERLINK(HL!B653,"表示"))</f>
        <v>表示</v>
      </c>
      <c r="J654" s="108" t="str">
        <f>IF(HL!C653="","",HYPERLINK(HL!C653,2))</f>
        <v/>
      </c>
      <c r="K654" s="108" t="str">
        <f>IF(HL!D653="","",HYPERLINK(HL!D653,3))</f>
        <v/>
      </c>
      <c r="L654" s="108" t="str">
        <f>IF(HL!E653="","",HYPERLINK(HL!E653,4))</f>
        <v/>
      </c>
      <c r="M654" s="108" t="str">
        <f>IF(HL!F653="","",HYPERLINK(HL!F653,5))</f>
        <v/>
      </c>
      <c r="N654" s="108" t="str">
        <f>IF(HL!G653="","",HYPERLINK(HL!G653,6))</f>
        <v/>
      </c>
      <c r="O654" s="108" t="str">
        <f>IF(HL!H653="","",HYPERLINK(HL!H653,7))</f>
        <v/>
      </c>
      <c r="P654" s="108" t="str">
        <f>IF(HL!I653="","",HYPERLINK(HL!I653,8))</f>
        <v/>
      </c>
      <c r="Q654" s="108" t="str">
        <f>IF(HL!J653="","",HYPERLINK(HL!J653,9))</f>
        <v/>
      </c>
      <c r="R654" s="108" t="str">
        <f>IF(HL!K653="","",HYPERLINK(HL!K653,10))</f>
        <v/>
      </c>
      <c r="S654" s="108" t="str">
        <f>IF(HL!L653="","",HYPERLINK(HL!L653,11))</f>
        <v/>
      </c>
      <c r="T654" s="108" t="str">
        <f>IF(HL!M653="","",HYPERLINK(HL!M653,12))</f>
        <v/>
      </c>
      <c r="U654" s="108" t="str">
        <f>IF(HL!N653="","",HYPERLINK(HL!N653,13))</f>
        <v/>
      </c>
      <c r="V654" s="84" t="str">
        <f>IF(HL!O653="","",HYPERLINK(HL!O653,14))</f>
        <v/>
      </c>
      <c r="W654" s="1" t="s">
        <v>11737</v>
      </c>
      <c r="X654" s="163">
        <v>39927</v>
      </c>
      <c r="Y654" s="164">
        <v>40074</v>
      </c>
      <c r="Z654" s="1" t="str">
        <f t="shared" si="20"/>
        <v>2009</v>
      </c>
      <c r="AA654" s="1">
        <f t="shared" si="21"/>
        <v>4</v>
      </c>
      <c r="AB654" s="23"/>
      <c r="AC654" s="23"/>
      <c r="AD654" s="23" t="s">
        <v>820</v>
      </c>
      <c r="AE654" s="23" t="s">
        <v>820</v>
      </c>
      <c r="AF654" s="23"/>
      <c r="AG654" s="23"/>
      <c r="AH654" s="23"/>
      <c r="AI654" s="23"/>
      <c r="AJ654" s="23"/>
      <c r="AK654" s="23"/>
      <c r="AL654" s="35" t="s">
        <v>616</v>
      </c>
      <c r="AM654" s="23" t="s">
        <v>10</v>
      </c>
      <c r="AN654" s="23" t="s">
        <v>820</v>
      </c>
      <c r="AO654" s="23" t="s">
        <v>5856</v>
      </c>
      <c r="AP654" s="23" t="s">
        <v>2812</v>
      </c>
      <c r="AQ654" s="23"/>
      <c r="AR654" s="269"/>
      <c r="AS654" s="270"/>
      <c r="AT654" s="269"/>
      <c r="AU654" s="269"/>
      <c r="AV654" s="1"/>
      <c r="AW654" s="1"/>
      <c r="AX654" s="1"/>
      <c r="AY654" s="1" t="s">
        <v>1838</v>
      </c>
      <c r="AZ654" s="1"/>
      <c r="BA654" s="1"/>
    </row>
    <row r="655" spans="1:53" ht="70.25" customHeight="1">
      <c r="A655" s="21">
        <v>651</v>
      </c>
      <c r="B655" s="35" t="s">
        <v>3356</v>
      </c>
      <c r="C655" s="35" t="s">
        <v>4190</v>
      </c>
      <c r="D655" s="80">
        <v>430</v>
      </c>
      <c r="E655" s="115" t="s">
        <v>995</v>
      </c>
      <c r="F655" s="63" t="s">
        <v>4798</v>
      </c>
      <c r="G655" s="1" t="s">
        <v>1183</v>
      </c>
      <c r="H655" s="1" t="s">
        <v>5848</v>
      </c>
      <c r="I655" s="109" t="str">
        <f>IF(HL!B654="","",HYPERLINK(HL!B654,"表示"))</f>
        <v>表示</v>
      </c>
      <c r="J655" s="108" t="str">
        <f>IF(HL!C654="","",HYPERLINK(HL!C654,2))</f>
        <v/>
      </c>
      <c r="K655" s="108" t="str">
        <f>IF(HL!D654="","",HYPERLINK(HL!D654,3))</f>
        <v/>
      </c>
      <c r="L655" s="108" t="str">
        <f>IF(HL!E654="","",HYPERLINK(HL!E654,4))</f>
        <v/>
      </c>
      <c r="M655" s="108" t="str">
        <f>IF(HL!F654="","",HYPERLINK(HL!F654,5))</f>
        <v/>
      </c>
      <c r="N655" s="108" t="str">
        <f>IF(HL!G654="","",HYPERLINK(HL!G654,6))</f>
        <v/>
      </c>
      <c r="O655" s="108" t="str">
        <f>IF(HL!H654="","",HYPERLINK(HL!H654,7))</f>
        <v/>
      </c>
      <c r="P655" s="108" t="str">
        <f>IF(HL!I654="","",HYPERLINK(HL!I654,8))</f>
        <v/>
      </c>
      <c r="Q655" s="108" t="str">
        <f>IF(HL!J654="","",HYPERLINK(HL!J654,9))</f>
        <v/>
      </c>
      <c r="R655" s="108" t="str">
        <f>IF(HL!K654="","",HYPERLINK(HL!K654,10))</f>
        <v/>
      </c>
      <c r="S655" s="108" t="str">
        <f>IF(HL!L654="","",HYPERLINK(HL!L654,11))</f>
        <v/>
      </c>
      <c r="T655" s="108" t="str">
        <f>IF(HL!M654="","",HYPERLINK(HL!M654,12))</f>
        <v/>
      </c>
      <c r="U655" s="108" t="str">
        <f>IF(HL!N654="","",HYPERLINK(HL!N654,13))</f>
        <v/>
      </c>
      <c r="V655" s="84" t="str">
        <f>IF(HL!O654="","",HYPERLINK(HL!O654,14))</f>
        <v/>
      </c>
      <c r="W655" s="1" t="s">
        <v>11737</v>
      </c>
      <c r="X655" s="163">
        <v>39931</v>
      </c>
      <c r="Y655" s="164">
        <v>40074</v>
      </c>
      <c r="Z655" s="1" t="str">
        <f t="shared" si="20"/>
        <v>2009</v>
      </c>
      <c r="AA655" s="1">
        <f t="shared" si="21"/>
        <v>4</v>
      </c>
      <c r="AB655" s="23"/>
      <c r="AC655" s="23"/>
      <c r="AD655" s="23" t="s">
        <v>820</v>
      </c>
      <c r="AE655" s="23" t="s">
        <v>820</v>
      </c>
      <c r="AF655" s="23"/>
      <c r="AG655" s="23"/>
      <c r="AH655" s="23"/>
      <c r="AI655" s="23"/>
      <c r="AJ655" s="23"/>
      <c r="AK655" s="23"/>
      <c r="AL655" s="35" t="s">
        <v>608</v>
      </c>
      <c r="AM655" s="23" t="s">
        <v>820</v>
      </c>
      <c r="AN655" s="23"/>
      <c r="AO655" s="23" t="s">
        <v>5856</v>
      </c>
      <c r="AP655" s="23" t="s">
        <v>2812</v>
      </c>
      <c r="AQ655" s="23"/>
      <c r="AR655" s="269"/>
      <c r="AS655" s="270"/>
      <c r="AT655" s="269"/>
      <c r="AU655" s="269"/>
      <c r="AV655" s="1"/>
      <c r="AW655" s="1"/>
      <c r="AX655" s="1"/>
      <c r="AY655" s="1" t="s">
        <v>1838</v>
      </c>
      <c r="AZ655" s="1"/>
      <c r="BA655" s="1"/>
    </row>
    <row r="656" spans="1:53" ht="70.25" customHeight="1">
      <c r="A656" s="21">
        <v>652</v>
      </c>
      <c r="B656" s="35" t="s">
        <v>3254</v>
      </c>
      <c r="C656" s="35" t="s">
        <v>3357</v>
      </c>
      <c r="D656" s="80">
        <v>422</v>
      </c>
      <c r="E656" s="115" t="s">
        <v>2060</v>
      </c>
      <c r="F656" s="63" t="s">
        <v>142</v>
      </c>
      <c r="G656" s="1" t="s">
        <v>1183</v>
      </c>
      <c r="H656" s="1" t="s">
        <v>23</v>
      </c>
      <c r="I656" s="109" t="str">
        <f>IF(HL!B655="","",HYPERLINK(HL!B655,"表示"))</f>
        <v>表示</v>
      </c>
      <c r="J656" s="108" t="str">
        <f>IF(HL!C655="","",HYPERLINK(HL!C655,2))</f>
        <v/>
      </c>
      <c r="K656" s="108" t="str">
        <f>IF(HL!D655="","",HYPERLINK(HL!D655,3))</f>
        <v/>
      </c>
      <c r="L656" s="108" t="str">
        <f>IF(HL!E655="","",HYPERLINK(HL!E655,4))</f>
        <v/>
      </c>
      <c r="M656" s="108" t="str">
        <f>IF(HL!F655="","",HYPERLINK(HL!F655,5))</f>
        <v/>
      </c>
      <c r="N656" s="108" t="str">
        <f>IF(HL!G655="","",HYPERLINK(HL!G655,6))</f>
        <v/>
      </c>
      <c r="O656" s="108" t="str">
        <f>IF(HL!H655="","",HYPERLINK(HL!H655,7))</f>
        <v/>
      </c>
      <c r="P656" s="108" t="str">
        <f>IF(HL!I655="","",HYPERLINK(HL!I655,8))</f>
        <v/>
      </c>
      <c r="Q656" s="108" t="str">
        <f>IF(HL!J655="","",HYPERLINK(HL!J655,9))</f>
        <v/>
      </c>
      <c r="R656" s="108" t="str">
        <f>IF(HL!K655="","",HYPERLINK(HL!K655,10))</f>
        <v/>
      </c>
      <c r="S656" s="108" t="str">
        <f>IF(HL!L655="","",HYPERLINK(HL!L655,11))</f>
        <v/>
      </c>
      <c r="T656" s="108" t="str">
        <f>IF(HL!M655="","",HYPERLINK(HL!M655,12))</f>
        <v/>
      </c>
      <c r="U656" s="108" t="str">
        <f>IF(HL!N655="","",HYPERLINK(HL!N655,13))</f>
        <v/>
      </c>
      <c r="V656" s="84" t="str">
        <f>IF(HL!O655="","",HYPERLINK(HL!O655,14))</f>
        <v/>
      </c>
      <c r="W656" s="1" t="s">
        <v>11737</v>
      </c>
      <c r="X656" s="163">
        <v>39500</v>
      </c>
      <c r="Y656" s="164">
        <v>40074</v>
      </c>
      <c r="Z656" s="1" t="str">
        <f t="shared" si="20"/>
        <v>2009</v>
      </c>
      <c r="AA656" s="1">
        <f t="shared" si="21"/>
        <v>18</v>
      </c>
      <c r="AB656" s="23"/>
      <c r="AC656" s="23"/>
      <c r="AD656" s="23"/>
      <c r="AE656" s="23" t="s">
        <v>820</v>
      </c>
      <c r="AF656" s="23"/>
      <c r="AG656" s="23" t="s">
        <v>820</v>
      </c>
      <c r="AH656" s="1"/>
      <c r="AI656" s="23"/>
      <c r="AJ656" s="23"/>
      <c r="AK656" s="23"/>
      <c r="AL656" s="35" t="s">
        <v>510</v>
      </c>
      <c r="AM656" s="23"/>
      <c r="AN656" s="23" t="s">
        <v>820</v>
      </c>
      <c r="AO656" s="1" t="s">
        <v>551</v>
      </c>
      <c r="AP656" s="1"/>
      <c r="AQ656" s="1"/>
      <c r="AR656" s="269"/>
      <c r="AS656" s="270"/>
      <c r="AT656" s="271"/>
      <c r="AU656" s="271"/>
      <c r="AV656" s="1" t="s">
        <v>10</v>
      </c>
      <c r="AW656" s="1"/>
      <c r="AX656" s="1"/>
      <c r="AY656" s="1"/>
      <c r="AZ656" s="1"/>
      <c r="BA656" s="1"/>
    </row>
    <row r="657" spans="1:53" ht="70.25" customHeight="1">
      <c r="A657" s="21">
        <v>653</v>
      </c>
      <c r="B657" s="35" t="s">
        <v>3358</v>
      </c>
      <c r="C657" s="35" t="s">
        <v>250</v>
      </c>
      <c r="D657" s="88">
        <v>429</v>
      </c>
      <c r="E657" s="115" t="s">
        <v>1848</v>
      </c>
      <c r="F657" s="90" t="s">
        <v>4307</v>
      </c>
      <c r="G657" s="1" t="s">
        <v>1183</v>
      </c>
      <c r="H657" s="1" t="s">
        <v>23</v>
      </c>
      <c r="I657" s="109" t="str">
        <f>IF(HL!B656="","",HYPERLINK(HL!B656,"表示"))</f>
        <v>表示</v>
      </c>
      <c r="J657" s="108" t="str">
        <f>IF(HL!C656="","",HYPERLINK(HL!C656,2))</f>
        <v/>
      </c>
      <c r="K657" s="108" t="str">
        <f>IF(HL!D656="","",HYPERLINK(HL!D656,3))</f>
        <v/>
      </c>
      <c r="L657" s="108" t="str">
        <f>IF(HL!E656="","",HYPERLINK(HL!E656,4))</f>
        <v/>
      </c>
      <c r="M657" s="108" t="str">
        <f>IF(HL!F656="","",HYPERLINK(HL!F656,5))</f>
        <v/>
      </c>
      <c r="N657" s="108" t="str">
        <f>IF(HL!G656="","",HYPERLINK(HL!G656,6))</f>
        <v/>
      </c>
      <c r="O657" s="108" t="str">
        <f>IF(HL!H656="","",HYPERLINK(HL!H656,7))</f>
        <v/>
      </c>
      <c r="P657" s="108" t="str">
        <f>IF(HL!I656="","",HYPERLINK(HL!I656,8))</f>
        <v/>
      </c>
      <c r="Q657" s="108" t="str">
        <f>IF(HL!J656="","",HYPERLINK(HL!J656,9))</f>
        <v/>
      </c>
      <c r="R657" s="108" t="str">
        <f>IF(HL!K656="","",HYPERLINK(HL!K656,10))</f>
        <v/>
      </c>
      <c r="S657" s="108" t="str">
        <f>IF(HL!L656="","",HYPERLINK(HL!L656,11))</f>
        <v/>
      </c>
      <c r="T657" s="108" t="str">
        <f>IF(HL!M656="","",HYPERLINK(HL!M656,12))</f>
        <v/>
      </c>
      <c r="U657" s="108" t="str">
        <f>IF(HL!N656="","",HYPERLINK(HL!N656,13))</f>
        <v/>
      </c>
      <c r="V657" s="84" t="str">
        <f>IF(HL!O656="","",HYPERLINK(HL!O656,14))</f>
        <v/>
      </c>
      <c r="W657" s="1" t="s">
        <v>11737</v>
      </c>
      <c r="X657" s="163">
        <v>39500</v>
      </c>
      <c r="Y657" s="164">
        <v>40074</v>
      </c>
      <c r="Z657" s="1" t="str">
        <f t="shared" si="20"/>
        <v>2009</v>
      </c>
      <c r="AA657" s="1">
        <f t="shared" si="21"/>
        <v>18</v>
      </c>
      <c r="AB657" s="1"/>
      <c r="AC657" s="1"/>
      <c r="AD657" s="1"/>
      <c r="AE657" s="1"/>
      <c r="AF657" s="1"/>
      <c r="AG657" s="23" t="s">
        <v>820</v>
      </c>
      <c r="AH657" s="1"/>
      <c r="AI657" s="1"/>
      <c r="AJ657" s="1"/>
      <c r="AK657" s="1"/>
      <c r="AL657" s="35" t="s">
        <v>510</v>
      </c>
      <c r="AM657" s="23"/>
      <c r="AN657" s="23" t="s">
        <v>820</v>
      </c>
      <c r="AO657" s="1" t="s">
        <v>551</v>
      </c>
      <c r="AP657" s="1"/>
      <c r="AQ657" s="1"/>
      <c r="AR657" s="269"/>
      <c r="AS657" s="270"/>
      <c r="AT657" s="271"/>
      <c r="AU657" s="271"/>
      <c r="AV657" s="1" t="s">
        <v>10</v>
      </c>
      <c r="AW657" s="1"/>
      <c r="AX657" s="1"/>
      <c r="AY657" s="1"/>
      <c r="AZ657" s="1"/>
      <c r="BA657" s="1"/>
    </row>
    <row r="658" spans="1:53" ht="70.25" customHeight="1">
      <c r="A658" s="21">
        <v>654</v>
      </c>
      <c r="B658" s="35" t="s">
        <v>3348</v>
      </c>
      <c r="C658" s="35" t="s">
        <v>3349</v>
      </c>
      <c r="D658" s="88">
        <v>429</v>
      </c>
      <c r="E658" s="115" t="s">
        <v>1848</v>
      </c>
      <c r="F658" s="63" t="s">
        <v>2302</v>
      </c>
      <c r="G658" s="1" t="s">
        <v>1183</v>
      </c>
      <c r="H658" s="1" t="s">
        <v>23</v>
      </c>
      <c r="I658" s="109" t="str">
        <f>IF(HL!B657="","",HYPERLINK(HL!B657,"表示"))</f>
        <v>表示</v>
      </c>
      <c r="J658" s="108" t="str">
        <f>IF(HL!C657="","",HYPERLINK(HL!C657,2))</f>
        <v/>
      </c>
      <c r="K658" s="108" t="str">
        <f>IF(HL!D657="","",HYPERLINK(HL!D657,3))</f>
        <v/>
      </c>
      <c r="L658" s="108" t="str">
        <f>IF(HL!E657="","",HYPERLINK(HL!E657,4))</f>
        <v/>
      </c>
      <c r="M658" s="108" t="str">
        <f>IF(HL!F657="","",HYPERLINK(HL!F657,5))</f>
        <v/>
      </c>
      <c r="N658" s="108" t="str">
        <f>IF(HL!G657="","",HYPERLINK(HL!G657,6))</f>
        <v/>
      </c>
      <c r="O658" s="108" t="str">
        <f>IF(HL!H657="","",HYPERLINK(HL!H657,7))</f>
        <v/>
      </c>
      <c r="P658" s="108" t="str">
        <f>IF(HL!I657="","",HYPERLINK(HL!I657,8))</f>
        <v/>
      </c>
      <c r="Q658" s="108" t="str">
        <f>IF(HL!J657="","",HYPERLINK(HL!J657,9))</f>
        <v/>
      </c>
      <c r="R658" s="108" t="str">
        <f>IF(HL!K657="","",HYPERLINK(HL!K657,10))</f>
        <v/>
      </c>
      <c r="S658" s="108" t="str">
        <f>IF(HL!L657="","",HYPERLINK(HL!L657,11))</f>
        <v/>
      </c>
      <c r="T658" s="108" t="str">
        <f>IF(HL!M657="","",HYPERLINK(HL!M657,12))</f>
        <v/>
      </c>
      <c r="U658" s="108" t="str">
        <f>IF(HL!N657="","",HYPERLINK(HL!N657,13))</f>
        <v/>
      </c>
      <c r="V658" s="84" t="str">
        <f>IF(HL!O657="","",HYPERLINK(HL!O657,14))</f>
        <v/>
      </c>
      <c r="W658" s="1" t="s">
        <v>11737</v>
      </c>
      <c r="X658" s="163">
        <v>39500</v>
      </c>
      <c r="Y658" s="164">
        <v>40074</v>
      </c>
      <c r="Z658" s="1" t="str">
        <f t="shared" si="20"/>
        <v>2009</v>
      </c>
      <c r="AA658" s="1">
        <f t="shared" si="21"/>
        <v>18</v>
      </c>
      <c r="AB658" s="1"/>
      <c r="AC658" s="1"/>
      <c r="AD658" s="1"/>
      <c r="AE658" s="1"/>
      <c r="AF658" s="1"/>
      <c r="AG658" s="23" t="s">
        <v>820</v>
      </c>
      <c r="AH658" s="1"/>
      <c r="AI658" s="1"/>
      <c r="AJ658" s="1"/>
      <c r="AK658" s="1"/>
      <c r="AL658" s="35" t="s">
        <v>617</v>
      </c>
      <c r="AM658" s="23" t="s">
        <v>820</v>
      </c>
      <c r="AN658" s="23"/>
      <c r="AO658" s="1" t="s">
        <v>551</v>
      </c>
      <c r="AP658" s="1"/>
      <c r="AQ658" s="1"/>
      <c r="AR658" s="269"/>
      <c r="AS658" s="270"/>
      <c r="AT658" s="271"/>
      <c r="AU658" s="271"/>
      <c r="AV658" s="1" t="s">
        <v>10</v>
      </c>
      <c r="AW658" s="1"/>
      <c r="AX658" s="1"/>
      <c r="AY658" s="1"/>
      <c r="AZ658" s="1"/>
      <c r="BA658" s="1"/>
    </row>
    <row r="659" spans="1:53" ht="109.5" customHeight="1">
      <c r="A659" s="21">
        <v>655</v>
      </c>
      <c r="B659" s="35" t="s">
        <v>366</v>
      </c>
      <c r="C659" s="35" t="s">
        <v>367</v>
      </c>
      <c r="D659" s="80">
        <v>611</v>
      </c>
      <c r="E659" s="115" t="s">
        <v>2567</v>
      </c>
      <c r="F659" s="79" t="s">
        <v>4372</v>
      </c>
      <c r="G659" s="1" t="s">
        <v>1182</v>
      </c>
      <c r="H659" s="1" t="s">
        <v>667</v>
      </c>
      <c r="I659" s="109" t="str">
        <f>IF(HL!B658="","",HYPERLINK(HL!B658,"表示"))</f>
        <v>表示</v>
      </c>
      <c r="J659" s="108" t="str">
        <f>IF(HL!C658="","",HYPERLINK(HL!C658,2))</f>
        <v/>
      </c>
      <c r="K659" s="108" t="str">
        <f>IF(HL!D658="","",HYPERLINK(HL!D658,3))</f>
        <v/>
      </c>
      <c r="L659" s="108" t="str">
        <f>IF(HL!E658="","",HYPERLINK(HL!E658,4))</f>
        <v/>
      </c>
      <c r="M659" s="108" t="str">
        <f>IF(HL!F658="","",HYPERLINK(HL!F658,5))</f>
        <v/>
      </c>
      <c r="N659" s="108" t="str">
        <f>IF(HL!G658="","",HYPERLINK(HL!G658,6))</f>
        <v/>
      </c>
      <c r="O659" s="108" t="str">
        <f>IF(HL!H658="","",HYPERLINK(HL!H658,7))</f>
        <v/>
      </c>
      <c r="P659" s="108" t="str">
        <f>IF(HL!I658="","",HYPERLINK(HL!I658,8))</f>
        <v/>
      </c>
      <c r="Q659" s="108" t="str">
        <f>IF(HL!J658="","",HYPERLINK(HL!J658,9))</f>
        <v/>
      </c>
      <c r="R659" s="108" t="str">
        <f>IF(HL!K658="","",HYPERLINK(HL!K658,10))</f>
        <v/>
      </c>
      <c r="S659" s="108" t="str">
        <f>IF(HL!L658="","",HYPERLINK(HL!L658,11))</f>
        <v/>
      </c>
      <c r="T659" s="108" t="str">
        <f>IF(HL!M658="","",HYPERLINK(HL!M658,12))</f>
        <v/>
      </c>
      <c r="U659" s="108" t="str">
        <f>IF(HL!N658="","",HYPERLINK(HL!N658,13))</f>
        <v/>
      </c>
      <c r="V659" s="84" t="str">
        <f>IF(HL!O658="","",HYPERLINK(HL!O658,14))</f>
        <v/>
      </c>
      <c r="W659" s="81" t="str">
        <f>IF(HL!P658="","－",HYPERLINK(HL!P658,"表示"))</f>
        <v>表示</v>
      </c>
      <c r="X659" s="163">
        <v>39358</v>
      </c>
      <c r="Y659" s="164">
        <v>40102</v>
      </c>
      <c r="Z659" s="1" t="str">
        <f t="shared" si="20"/>
        <v>2009</v>
      </c>
      <c r="AA659" s="1">
        <f t="shared" si="21"/>
        <v>24</v>
      </c>
      <c r="AB659" s="23"/>
      <c r="AC659" s="23"/>
      <c r="AD659" s="23" t="s">
        <v>820</v>
      </c>
      <c r="AE659" s="23"/>
      <c r="AF659" s="23"/>
      <c r="AG659" s="23"/>
      <c r="AH659" s="23"/>
      <c r="AI659" s="23"/>
      <c r="AJ659" s="23"/>
      <c r="AK659" s="23"/>
      <c r="AL659" s="35" t="s">
        <v>365</v>
      </c>
      <c r="AM659" s="23" t="s">
        <v>820</v>
      </c>
      <c r="AN659" s="23"/>
      <c r="AO659" s="1" t="s">
        <v>8</v>
      </c>
      <c r="AP659" s="1"/>
      <c r="AQ659" s="1"/>
      <c r="AR659" s="269"/>
      <c r="AS659" s="270"/>
      <c r="AT659" s="271"/>
      <c r="AU659" s="271"/>
      <c r="AV659" s="1"/>
      <c r="AW659" s="1"/>
      <c r="AX659" s="1" t="s">
        <v>356</v>
      </c>
      <c r="AY659" s="1"/>
      <c r="AZ659" s="1"/>
      <c r="BA659" s="1"/>
    </row>
    <row r="660" spans="1:53" ht="70.25" customHeight="1">
      <c r="A660" s="21">
        <v>656</v>
      </c>
      <c r="B660" s="35" t="s">
        <v>369</v>
      </c>
      <c r="C660" s="35" t="s">
        <v>3359</v>
      </c>
      <c r="D660" s="88">
        <v>132</v>
      </c>
      <c r="E660" s="115" t="s">
        <v>5493</v>
      </c>
      <c r="F660" s="89" t="s">
        <v>1013</v>
      </c>
      <c r="G660" s="1" t="s">
        <v>1182</v>
      </c>
      <c r="H660" s="1" t="s">
        <v>677</v>
      </c>
      <c r="I660" s="109" t="str">
        <f>IF(HL!B659="","",HYPERLINK(HL!B659,"表示"))</f>
        <v>表示</v>
      </c>
      <c r="J660" s="108" t="str">
        <f>IF(HL!C659="","",HYPERLINK(HL!C659,2))</f>
        <v/>
      </c>
      <c r="K660" s="108" t="str">
        <f>IF(HL!D659="","",HYPERLINK(HL!D659,3))</f>
        <v/>
      </c>
      <c r="L660" s="108" t="str">
        <f>IF(HL!E659="","",HYPERLINK(HL!E659,4))</f>
        <v/>
      </c>
      <c r="M660" s="108" t="str">
        <f>IF(HL!F659="","",HYPERLINK(HL!F659,5))</f>
        <v/>
      </c>
      <c r="N660" s="108" t="str">
        <f>IF(HL!G659="","",HYPERLINK(HL!G659,6))</f>
        <v/>
      </c>
      <c r="O660" s="108" t="str">
        <f>IF(HL!H659="","",HYPERLINK(HL!H659,7))</f>
        <v/>
      </c>
      <c r="P660" s="108" t="str">
        <f>IF(HL!I659="","",HYPERLINK(HL!I659,8))</f>
        <v/>
      </c>
      <c r="Q660" s="108" t="str">
        <f>IF(HL!J659="","",HYPERLINK(HL!J659,9))</f>
        <v/>
      </c>
      <c r="R660" s="108" t="str">
        <f>IF(HL!K659="","",HYPERLINK(HL!K659,10))</f>
        <v/>
      </c>
      <c r="S660" s="108" t="str">
        <f>IF(HL!L659="","",HYPERLINK(HL!L659,11))</f>
        <v/>
      </c>
      <c r="T660" s="108" t="str">
        <f>IF(HL!M659="","",HYPERLINK(HL!M659,12))</f>
        <v/>
      </c>
      <c r="U660" s="108" t="str">
        <f>IF(HL!N659="","",HYPERLINK(HL!N659,13))</f>
        <v/>
      </c>
      <c r="V660" s="84" t="str">
        <f>IF(HL!O659="","",HYPERLINK(HL!O659,14))</f>
        <v/>
      </c>
      <c r="W660" s="81" t="str">
        <f>IF(HL!P659="","－",HYPERLINK(HL!P659,"表示"))</f>
        <v>表示</v>
      </c>
      <c r="X660" s="163">
        <v>39071</v>
      </c>
      <c r="Y660" s="164">
        <v>40102</v>
      </c>
      <c r="Z660" s="1" t="str">
        <f t="shared" si="20"/>
        <v>2009</v>
      </c>
      <c r="AA660" s="1">
        <f t="shared" si="21"/>
        <v>33</v>
      </c>
      <c r="AB660" s="23" t="s">
        <v>820</v>
      </c>
      <c r="AC660" s="23"/>
      <c r="AD660" s="23"/>
      <c r="AE660" s="23"/>
      <c r="AF660" s="23"/>
      <c r="AG660" s="23"/>
      <c r="AH660" s="23"/>
      <c r="AI660" s="23"/>
      <c r="AJ660" s="23"/>
      <c r="AK660" s="23"/>
      <c r="AL660" s="35" t="s">
        <v>368</v>
      </c>
      <c r="AM660" s="23" t="s">
        <v>820</v>
      </c>
      <c r="AN660" s="23"/>
      <c r="AO660" s="1" t="s">
        <v>551</v>
      </c>
      <c r="AP660" s="1"/>
      <c r="AQ660" s="1"/>
      <c r="AR660" s="269"/>
      <c r="AS660" s="270"/>
      <c r="AT660" s="271"/>
      <c r="AU660" s="271"/>
      <c r="AV660" s="1"/>
      <c r="AW660" s="1"/>
      <c r="AX660" s="1" t="s">
        <v>871</v>
      </c>
      <c r="AY660" s="1"/>
      <c r="AZ660" s="1"/>
      <c r="BA660" s="1"/>
    </row>
    <row r="661" spans="1:53" ht="70.25" customHeight="1">
      <c r="A661" s="21">
        <v>657</v>
      </c>
      <c r="B661" s="35" t="s">
        <v>3360</v>
      </c>
      <c r="C661" s="35" t="s">
        <v>370</v>
      </c>
      <c r="D661" s="80">
        <v>239</v>
      </c>
      <c r="E661" s="115" t="s">
        <v>2150</v>
      </c>
      <c r="F661" s="79" t="s">
        <v>1653</v>
      </c>
      <c r="G661" s="1" t="s">
        <v>1182</v>
      </c>
      <c r="H661" s="23" t="s">
        <v>358</v>
      </c>
      <c r="I661" s="109" t="str">
        <f>IF(HL!B660="","",HYPERLINK(HL!B660,"表示"))</f>
        <v>表示</v>
      </c>
      <c r="J661" s="108">
        <f>IF(HL!C660="","",HYPERLINK(HL!C660,2))</f>
        <v>2</v>
      </c>
      <c r="K661" s="108">
        <f>IF(HL!D660="","",HYPERLINK(HL!D660,3))</f>
        <v>3</v>
      </c>
      <c r="L661" s="108">
        <f>IF(HL!E660="","",HYPERLINK(HL!E660,4))</f>
        <v>4</v>
      </c>
      <c r="M661" s="108">
        <f>IF(HL!F660="","",HYPERLINK(HL!F660,5))</f>
        <v>5</v>
      </c>
      <c r="N661" s="108">
        <f>IF(HL!G660="","",HYPERLINK(HL!G660,6))</f>
        <v>6</v>
      </c>
      <c r="O661" s="108" t="str">
        <f>IF(HL!H660="","",HYPERLINK(HL!H660,7))</f>
        <v/>
      </c>
      <c r="P661" s="108" t="str">
        <f>IF(HL!I660="","",HYPERLINK(HL!I660,8))</f>
        <v/>
      </c>
      <c r="Q661" s="108" t="str">
        <f>IF(HL!J660="","",HYPERLINK(HL!J660,9))</f>
        <v/>
      </c>
      <c r="R661" s="108" t="str">
        <f>IF(HL!K660="","",HYPERLINK(HL!K660,10))</f>
        <v/>
      </c>
      <c r="S661" s="108" t="str">
        <f>IF(HL!L660="","",HYPERLINK(HL!L660,11))</f>
        <v/>
      </c>
      <c r="T661" s="108" t="str">
        <f>IF(HL!M660="","",HYPERLINK(HL!M660,12))</f>
        <v/>
      </c>
      <c r="U661" s="108" t="str">
        <f>IF(HL!N660="","",HYPERLINK(HL!N660,13))</f>
        <v/>
      </c>
      <c r="V661" s="84" t="str">
        <f>IF(HL!O660="","",HYPERLINK(HL!O660,14))</f>
        <v/>
      </c>
      <c r="W661" s="81" t="str">
        <f>IF(HL!P660="","－",HYPERLINK(HL!P660,"表示"))</f>
        <v>表示</v>
      </c>
      <c r="X661" s="163">
        <v>39282</v>
      </c>
      <c r="Y661" s="164">
        <v>40102</v>
      </c>
      <c r="Z661" s="1" t="str">
        <f t="shared" si="20"/>
        <v>2009</v>
      </c>
      <c r="AA661" s="1">
        <f t="shared" si="21"/>
        <v>26</v>
      </c>
      <c r="AB661" s="23" t="s">
        <v>820</v>
      </c>
      <c r="AC661" s="23"/>
      <c r="AD661" s="23"/>
      <c r="AE661" s="23"/>
      <c r="AF661" s="23"/>
      <c r="AG661" s="23"/>
      <c r="AH661" s="23"/>
      <c r="AI661" s="23"/>
      <c r="AJ661" s="23"/>
      <c r="AK661" s="23"/>
      <c r="AL661" s="35" t="s">
        <v>894</v>
      </c>
      <c r="AM661" s="23" t="s">
        <v>820</v>
      </c>
      <c r="AN661" s="23"/>
      <c r="AO661" s="1" t="s">
        <v>551</v>
      </c>
      <c r="AP661" s="1"/>
      <c r="AQ661" s="1"/>
      <c r="AR661" s="269"/>
      <c r="AS661" s="270"/>
      <c r="AT661" s="271"/>
      <c r="AU661" s="271"/>
      <c r="AV661" s="1" t="s">
        <v>871</v>
      </c>
      <c r="AW661" s="1"/>
      <c r="AX661" s="1"/>
      <c r="AY661" s="1"/>
      <c r="AZ661" s="1"/>
      <c r="BA661" s="1"/>
    </row>
    <row r="662" spans="1:53" ht="78.75" customHeight="1">
      <c r="A662" s="21">
        <v>658</v>
      </c>
      <c r="B662" s="35" t="s">
        <v>3139</v>
      </c>
      <c r="C662" s="35" t="s">
        <v>371</v>
      </c>
      <c r="D662" s="80">
        <v>117</v>
      </c>
      <c r="E662" s="115" t="s">
        <v>1374</v>
      </c>
      <c r="F662" s="79" t="s">
        <v>4799</v>
      </c>
      <c r="G662" s="1" t="s">
        <v>1182</v>
      </c>
      <c r="H662" s="1" t="s">
        <v>678</v>
      </c>
      <c r="I662" s="109" t="str">
        <f>IF(HL!B661="","",HYPERLINK(HL!B661,"表示"))</f>
        <v>表示</v>
      </c>
      <c r="J662" s="108" t="str">
        <f>IF(HL!C661="","",HYPERLINK(HL!C661,2))</f>
        <v/>
      </c>
      <c r="K662" s="108" t="str">
        <f>IF(HL!D661="","",HYPERLINK(HL!D661,3))</f>
        <v/>
      </c>
      <c r="L662" s="108" t="str">
        <f>IF(HL!E661="","",HYPERLINK(HL!E661,4))</f>
        <v/>
      </c>
      <c r="M662" s="108" t="str">
        <f>IF(HL!F661="","",HYPERLINK(HL!F661,5))</f>
        <v/>
      </c>
      <c r="N662" s="108" t="str">
        <f>IF(HL!G661="","",HYPERLINK(HL!G661,6))</f>
        <v/>
      </c>
      <c r="O662" s="108" t="str">
        <f>IF(HL!H661="","",HYPERLINK(HL!H661,7))</f>
        <v/>
      </c>
      <c r="P662" s="108" t="str">
        <f>IF(HL!I661="","",HYPERLINK(HL!I661,8))</f>
        <v/>
      </c>
      <c r="Q662" s="108" t="str">
        <f>IF(HL!J661="","",HYPERLINK(HL!J661,9))</f>
        <v/>
      </c>
      <c r="R662" s="108" t="str">
        <f>IF(HL!K661="","",HYPERLINK(HL!K661,10))</f>
        <v/>
      </c>
      <c r="S662" s="108" t="str">
        <f>IF(HL!L661="","",HYPERLINK(HL!L661,11))</f>
        <v/>
      </c>
      <c r="T662" s="108" t="str">
        <f>IF(HL!M661="","",HYPERLINK(HL!M661,12))</f>
        <v/>
      </c>
      <c r="U662" s="108" t="str">
        <f>IF(HL!N661="","",HYPERLINK(HL!N661,13))</f>
        <v/>
      </c>
      <c r="V662" s="84" t="str">
        <f>IF(HL!O661="","",HYPERLINK(HL!O661,14))</f>
        <v/>
      </c>
      <c r="W662" s="81" t="str">
        <f>IF(HL!P661="","－",HYPERLINK(HL!P661,"表示"))</f>
        <v>表示</v>
      </c>
      <c r="X662" s="163">
        <v>39339</v>
      </c>
      <c r="Y662" s="164">
        <v>40102</v>
      </c>
      <c r="Z662" s="1" t="str">
        <f t="shared" si="20"/>
        <v>2009</v>
      </c>
      <c r="AA662" s="1">
        <f t="shared" si="21"/>
        <v>25</v>
      </c>
      <c r="AB662" s="23"/>
      <c r="AC662" s="23"/>
      <c r="AD662" s="23"/>
      <c r="AE662" s="23" t="s">
        <v>820</v>
      </c>
      <c r="AF662" s="23"/>
      <c r="AG662" s="23" t="s">
        <v>820</v>
      </c>
      <c r="AH662" s="23"/>
      <c r="AI662" s="23"/>
      <c r="AJ662" s="23"/>
      <c r="AK662" s="23"/>
      <c r="AL662" s="35" t="s">
        <v>215</v>
      </c>
      <c r="AM662" s="23"/>
      <c r="AN662" s="23" t="s">
        <v>820</v>
      </c>
      <c r="AO662" s="1" t="s">
        <v>551</v>
      </c>
      <c r="AP662" s="1"/>
      <c r="AQ662" s="1"/>
      <c r="AR662" s="269"/>
      <c r="AS662" s="270"/>
      <c r="AT662" s="271"/>
      <c r="AU662" s="271"/>
      <c r="AV662" s="1" t="s">
        <v>356</v>
      </c>
      <c r="AW662" s="1"/>
      <c r="AX662" s="1"/>
      <c r="AY662" s="1"/>
      <c r="AZ662" s="1"/>
      <c r="BA662" s="1"/>
    </row>
    <row r="663" spans="1:53" ht="96" customHeight="1">
      <c r="A663" s="21">
        <v>659</v>
      </c>
      <c r="B663" s="35" t="s">
        <v>3361</v>
      </c>
      <c r="C663" s="35" t="s">
        <v>372</v>
      </c>
      <c r="D663" s="80">
        <v>396</v>
      </c>
      <c r="E663" s="115" t="s">
        <v>2063</v>
      </c>
      <c r="F663" s="79" t="s">
        <v>2344</v>
      </c>
      <c r="G663" s="1" t="s">
        <v>1182</v>
      </c>
      <c r="H663" s="1" t="s">
        <v>674</v>
      </c>
      <c r="I663" s="109" t="str">
        <f>IF(HL!B662="","",HYPERLINK(HL!B662,"表示"))</f>
        <v>表示</v>
      </c>
      <c r="J663" s="108">
        <f>IF(HL!C662="","",HYPERLINK(HL!C662,2))</f>
        <v>2</v>
      </c>
      <c r="K663" s="108" t="str">
        <f>IF(HL!D662="","",HYPERLINK(HL!D662,3))</f>
        <v/>
      </c>
      <c r="L663" s="108" t="str">
        <f>IF(HL!E662="","",HYPERLINK(HL!E662,4))</f>
        <v/>
      </c>
      <c r="M663" s="108" t="str">
        <f>IF(HL!F662="","",HYPERLINK(HL!F662,5))</f>
        <v/>
      </c>
      <c r="N663" s="108" t="str">
        <f>IF(HL!G662="","",HYPERLINK(HL!G662,6))</f>
        <v/>
      </c>
      <c r="O663" s="108" t="str">
        <f>IF(HL!H662="","",HYPERLINK(HL!H662,7))</f>
        <v/>
      </c>
      <c r="P663" s="108" t="str">
        <f>IF(HL!I662="","",HYPERLINK(HL!I662,8))</f>
        <v/>
      </c>
      <c r="Q663" s="108" t="str">
        <f>IF(HL!J662="","",HYPERLINK(HL!J662,9))</f>
        <v/>
      </c>
      <c r="R663" s="108" t="str">
        <f>IF(HL!K662="","",HYPERLINK(HL!K662,10))</f>
        <v/>
      </c>
      <c r="S663" s="108" t="str">
        <f>IF(HL!L662="","",HYPERLINK(HL!L662,11))</f>
        <v/>
      </c>
      <c r="T663" s="108" t="str">
        <f>IF(HL!M662="","",HYPERLINK(HL!M662,12))</f>
        <v/>
      </c>
      <c r="U663" s="108" t="str">
        <f>IF(HL!N662="","",HYPERLINK(HL!N662,13))</f>
        <v/>
      </c>
      <c r="V663" s="84" t="str">
        <f>IF(HL!O662="","",HYPERLINK(HL!O662,14))</f>
        <v/>
      </c>
      <c r="W663" s="81" t="str">
        <f>IF(HL!P662="","－",HYPERLINK(HL!P662,"表示"))</f>
        <v>表示</v>
      </c>
      <c r="X663" s="163">
        <v>39426</v>
      </c>
      <c r="Y663" s="164">
        <v>40102</v>
      </c>
      <c r="Z663" s="1" t="str">
        <f t="shared" si="20"/>
        <v>2009</v>
      </c>
      <c r="AA663" s="1">
        <f t="shared" si="21"/>
        <v>22</v>
      </c>
      <c r="AB663" s="23" t="s">
        <v>820</v>
      </c>
      <c r="AC663" s="23"/>
      <c r="AD663" s="23"/>
      <c r="AE663" s="23"/>
      <c r="AF663" s="23"/>
      <c r="AG663" s="23"/>
      <c r="AH663" s="23"/>
      <c r="AI663" s="23"/>
      <c r="AJ663" s="23"/>
      <c r="AK663" s="23"/>
      <c r="AL663" s="35" t="s">
        <v>2430</v>
      </c>
      <c r="AM663" s="23" t="s">
        <v>820</v>
      </c>
      <c r="AN663" s="23" t="s">
        <v>820</v>
      </c>
      <c r="AO663" s="1" t="s">
        <v>551</v>
      </c>
      <c r="AP663" s="1"/>
      <c r="AQ663" s="1"/>
      <c r="AR663" s="269"/>
      <c r="AS663" s="270"/>
      <c r="AT663" s="271"/>
      <c r="AU663" s="271"/>
      <c r="AV663" s="1"/>
      <c r="AW663" s="1" t="s">
        <v>356</v>
      </c>
      <c r="AX663" s="1"/>
      <c r="AY663" s="1"/>
      <c r="AZ663" s="1"/>
      <c r="BA663" s="1"/>
    </row>
    <row r="664" spans="1:53" ht="70.25" customHeight="1">
      <c r="A664" s="21">
        <v>660</v>
      </c>
      <c r="B664" s="35" t="s">
        <v>373</v>
      </c>
      <c r="C664" s="35" t="s">
        <v>374</v>
      </c>
      <c r="D664" s="88">
        <v>429</v>
      </c>
      <c r="E664" s="115" t="s">
        <v>1848</v>
      </c>
      <c r="F664" s="89" t="s">
        <v>1008</v>
      </c>
      <c r="G664" s="1" t="s">
        <v>1182</v>
      </c>
      <c r="H664" s="1" t="s">
        <v>669</v>
      </c>
      <c r="I664" s="109" t="str">
        <f>IF(HL!B663="","",HYPERLINK(HL!B663,"表示"))</f>
        <v>表示</v>
      </c>
      <c r="J664" s="108" t="str">
        <f>IF(HL!C663="","",HYPERLINK(HL!C663,2))</f>
        <v/>
      </c>
      <c r="K664" s="108" t="str">
        <f>IF(HL!D663="","",HYPERLINK(HL!D663,3))</f>
        <v/>
      </c>
      <c r="L664" s="108" t="str">
        <f>IF(HL!E663="","",HYPERLINK(HL!E663,4))</f>
        <v/>
      </c>
      <c r="M664" s="108" t="str">
        <f>IF(HL!F663="","",HYPERLINK(HL!F663,5))</f>
        <v/>
      </c>
      <c r="N664" s="108" t="str">
        <f>IF(HL!G663="","",HYPERLINK(HL!G663,6))</f>
        <v/>
      </c>
      <c r="O664" s="108" t="str">
        <f>IF(HL!H663="","",HYPERLINK(HL!H663,7))</f>
        <v/>
      </c>
      <c r="P664" s="108" t="str">
        <f>IF(HL!I663="","",HYPERLINK(HL!I663,8))</f>
        <v/>
      </c>
      <c r="Q664" s="108" t="str">
        <f>IF(HL!J663="","",HYPERLINK(HL!J663,9))</f>
        <v/>
      </c>
      <c r="R664" s="108" t="str">
        <f>IF(HL!K663="","",HYPERLINK(HL!K663,10))</f>
        <v/>
      </c>
      <c r="S664" s="108" t="str">
        <f>IF(HL!L663="","",HYPERLINK(HL!L663,11))</f>
        <v/>
      </c>
      <c r="T664" s="108" t="str">
        <f>IF(HL!M663="","",HYPERLINK(HL!M663,12))</f>
        <v/>
      </c>
      <c r="U664" s="108" t="str">
        <f>IF(HL!N663="","",HYPERLINK(HL!N663,13))</f>
        <v/>
      </c>
      <c r="V664" s="84" t="str">
        <f>IF(HL!O663="","",HYPERLINK(HL!O663,14))</f>
        <v/>
      </c>
      <c r="W664" s="81" t="str">
        <f>IF(HL!P663="","－",HYPERLINK(HL!P663,"表示"))</f>
        <v>表示</v>
      </c>
      <c r="X664" s="163">
        <v>39325</v>
      </c>
      <c r="Y664" s="164">
        <v>40102</v>
      </c>
      <c r="Z664" s="1" t="str">
        <f t="shared" si="20"/>
        <v>2009</v>
      </c>
      <c r="AA664" s="1">
        <f t="shared" si="21"/>
        <v>25</v>
      </c>
      <c r="AB664" s="23" t="s">
        <v>820</v>
      </c>
      <c r="AC664" s="23"/>
      <c r="AD664" s="23"/>
      <c r="AE664" s="23"/>
      <c r="AF664" s="23"/>
      <c r="AG664" s="23"/>
      <c r="AH664" s="23"/>
      <c r="AI664" s="23"/>
      <c r="AJ664" s="23"/>
      <c r="AK664" s="23"/>
      <c r="AL664" s="35" t="s">
        <v>520</v>
      </c>
      <c r="AM664" s="23" t="s">
        <v>820</v>
      </c>
      <c r="AN664" s="23"/>
      <c r="AO664" s="1" t="s">
        <v>551</v>
      </c>
      <c r="AP664" s="1"/>
      <c r="AQ664" s="1"/>
      <c r="AR664" s="269"/>
      <c r="AS664" s="270"/>
      <c r="AT664" s="271"/>
      <c r="AU664" s="271"/>
      <c r="AV664" s="1"/>
      <c r="AW664" s="1"/>
      <c r="AX664" s="1" t="s">
        <v>356</v>
      </c>
      <c r="AY664" s="1"/>
      <c r="AZ664" s="1"/>
      <c r="BA664" s="1"/>
    </row>
    <row r="665" spans="1:53" ht="70.25" customHeight="1">
      <c r="A665" s="21">
        <v>661</v>
      </c>
      <c r="B665" s="35" t="s">
        <v>3362</v>
      </c>
      <c r="C665" s="35" t="s">
        <v>3363</v>
      </c>
      <c r="D665" s="80">
        <v>229</v>
      </c>
      <c r="E665" s="115" t="s">
        <v>1921</v>
      </c>
      <c r="F665" s="79" t="s">
        <v>4734</v>
      </c>
      <c r="G665" s="1" t="s">
        <v>1182</v>
      </c>
      <c r="H665" s="1" t="s">
        <v>677</v>
      </c>
      <c r="I665" s="109" t="str">
        <f>IF(HL!B664="","",HYPERLINK(HL!B664,"表示"))</f>
        <v>表示</v>
      </c>
      <c r="J665" s="108">
        <f>IF(HL!C664="","",HYPERLINK(HL!C664,2))</f>
        <v>2</v>
      </c>
      <c r="K665" s="108">
        <f>IF(HL!D664="","",HYPERLINK(HL!D664,3))</f>
        <v>3</v>
      </c>
      <c r="L665" s="108">
        <f>IF(HL!E664="","",HYPERLINK(HL!E664,4))</f>
        <v>4</v>
      </c>
      <c r="M665" s="108" t="str">
        <f>IF(HL!F664="","",HYPERLINK(HL!F664,5))</f>
        <v/>
      </c>
      <c r="N665" s="108" t="str">
        <f>IF(HL!G664="","",HYPERLINK(HL!G664,6))</f>
        <v/>
      </c>
      <c r="O665" s="108" t="str">
        <f>IF(HL!H664="","",HYPERLINK(HL!H664,7))</f>
        <v/>
      </c>
      <c r="P665" s="108" t="str">
        <f>IF(HL!I664="","",HYPERLINK(HL!I664,8))</f>
        <v/>
      </c>
      <c r="Q665" s="108" t="str">
        <f>IF(HL!J664="","",HYPERLINK(HL!J664,9))</f>
        <v/>
      </c>
      <c r="R665" s="108" t="str">
        <f>IF(HL!K664="","",HYPERLINK(HL!K664,10))</f>
        <v/>
      </c>
      <c r="S665" s="108" t="str">
        <f>IF(HL!L664="","",HYPERLINK(HL!L664,11))</f>
        <v/>
      </c>
      <c r="T665" s="108" t="str">
        <f>IF(HL!M664="","",HYPERLINK(HL!M664,12))</f>
        <v/>
      </c>
      <c r="U665" s="108" t="str">
        <f>IF(HL!N664="","",HYPERLINK(HL!N664,13))</f>
        <v/>
      </c>
      <c r="V665" s="84" t="str">
        <f>IF(HL!O664="","",HYPERLINK(HL!O664,14))</f>
        <v/>
      </c>
      <c r="W665" s="81" t="str">
        <f>IF(HL!P664="","－",HYPERLINK(HL!P664,"表示"))</f>
        <v>表示</v>
      </c>
      <c r="X665" s="163">
        <v>39219</v>
      </c>
      <c r="Y665" s="164">
        <v>40102</v>
      </c>
      <c r="Z665" s="1" t="str">
        <f t="shared" si="20"/>
        <v>2009</v>
      </c>
      <c r="AA665" s="1">
        <f t="shared" si="21"/>
        <v>28</v>
      </c>
      <c r="AB665" s="23"/>
      <c r="AC665" s="23" t="s">
        <v>820</v>
      </c>
      <c r="AD665" s="23"/>
      <c r="AE665" s="23"/>
      <c r="AF665" s="23"/>
      <c r="AG665" s="23"/>
      <c r="AH665" s="23"/>
      <c r="AI665" s="23"/>
      <c r="AJ665" s="23"/>
      <c r="AK665" s="23"/>
      <c r="AL665" s="35" t="s">
        <v>536</v>
      </c>
      <c r="AM665" s="23"/>
      <c r="AN665" s="23" t="s">
        <v>820</v>
      </c>
      <c r="AO665" s="1" t="s">
        <v>551</v>
      </c>
      <c r="AP665" s="1"/>
      <c r="AQ665" s="1"/>
      <c r="AR665" s="269"/>
      <c r="AS665" s="270"/>
      <c r="AT665" s="271"/>
      <c r="AU665" s="271"/>
      <c r="AV665" s="1" t="s">
        <v>494</v>
      </c>
      <c r="AW665" s="1"/>
      <c r="AX665" s="1"/>
      <c r="AY665" s="1"/>
      <c r="AZ665" s="1"/>
      <c r="BA665" s="1"/>
    </row>
    <row r="666" spans="1:53" ht="299.25" customHeight="1">
      <c r="A666" s="21">
        <v>662</v>
      </c>
      <c r="B666" s="35" t="s">
        <v>3364</v>
      </c>
      <c r="C666" s="35" t="s">
        <v>5581</v>
      </c>
      <c r="D666" s="80" t="s">
        <v>2773</v>
      </c>
      <c r="E666" s="115" t="s">
        <v>6141</v>
      </c>
      <c r="F666" s="79" t="s">
        <v>4800</v>
      </c>
      <c r="G666" s="1" t="s">
        <v>1182</v>
      </c>
      <c r="H666" s="23" t="s">
        <v>358</v>
      </c>
      <c r="I666" s="109" t="str">
        <f>IF(HL!B665="","",HYPERLINK(HL!B665,"表示"))</f>
        <v>表示</v>
      </c>
      <c r="J666" s="108" t="str">
        <f>IF(HL!C665="","",HYPERLINK(HL!C665,2))</f>
        <v/>
      </c>
      <c r="K666" s="108" t="str">
        <f>IF(HL!D665="","",HYPERLINK(HL!D665,3))</f>
        <v/>
      </c>
      <c r="L666" s="108" t="str">
        <f>IF(HL!E665="","",HYPERLINK(HL!E665,4))</f>
        <v/>
      </c>
      <c r="M666" s="108" t="str">
        <f>IF(HL!F665="","",HYPERLINK(HL!F665,5))</f>
        <v/>
      </c>
      <c r="N666" s="108" t="str">
        <f>IF(HL!G665="","",HYPERLINK(HL!G665,6))</f>
        <v/>
      </c>
      <c r="O666" s="108" t="str">
        <f>IF(HL!H665="","",HYPERLINK(HL!H665,7))</f>
        <v/>
      </c>
      <c r="P666" s="108" t="str">
        <f>IF(HL!I665="","",HYPERLINK(HL!I665,8))</f>
        <v/>
      </c>
      <c r="Q666" s="108" t="str">
        <f>IF(HL!J665="","",HYPERLINK(HL!J665,9))</f>
        <v/>
      </c>
      <c r="R666" s="108" t="str">
        <f>IF(HL!K665="","",HYPERLINK(HL!K665,10))</f>
        <v/>
      </c>
      <c r="S666" s="108" t="str">
        <f>IF(HL!L665="","",HYPERLINK(HL!L665,11))</f>
        <v/>
      </c>
      <c r="T666" s="108" t="str">
        <f>IF(HL!M665="","",HYPERLINK(HL!M665,12))</f>
        <v/>
      </c>
      <c r="U666" s="108" t="str">
        <f>IF(HL!N665="","",HYPERLINK(HL!N665,13))</f>
        <v/>
      </c>
      <c r="V666" s="84" t="str">
        <f>IF(HL!O665="","",HYPERLINK(HL!O665,14))</f>
        <v/>
      </c>
      <c r="W666" s="81" t="str">
        <f>IF(HL!P665="","－",HYPERLINK(HL!P665,"表示"))</f>
        <v>表示</v>
      </c>
      <c r="X666" s="163">
        <v>39351</v>
      </c>
      <c r="Y666" s="164">
        <v>40102</v>
      </c>
      <c r="Z666" s="1" t="str">
        <f t="shared" si="20"/>
        <v>2009</v>
      </c>
      <c r="AA666" s="1">
        <f t="shared" si="21"/>
        <v>24</v>
      </c>
      <c r="AB666" s="23"/>
      <c r="AC666" s="23"/>
      <c r="AD666" s="23"/>
      <c r="AE666" s="23" t="s">
        <v>820</v>
      </c>
      <c r="AF666" s="23"/>
      <c r="AG666" s="23" t="s">
        <v>820</v>
      </c>
      <c r="AH666" s="23"/>
      <c r="AI666" s="23"/>
      <c r="AJ666" s="23"/>
      <c r="AK666" s="23"/>
      <c r="AL666" s="35" t="s">
        <v>2655</v>
      </c>
      <c r="AM666" s="23" t="s">
        <v>820</v>
      </c>
      <c r="AN666" s="23" t="s">
        <v>820</v>
      </c>
      <c r="AO666" s="1" t="s">
        <v>168</v>
      </c>
      <c r="AP666" s="1"/>
      <c r="AQ666" s="1"/>
      <c r="AR666" s="269"/>
      <c r="AS666" s="270"/>
      <c r="AT666" s="271"/>
      <c r="AU666" s="271"/>
      <c r="AV666" s="1"/>
      <c r="AW666" s="1"/>
      <c r="AX666" s="1" t="s">
        <v>1012</v>
      </c>
      <c r="AY666" s="1"/>
      <c r="AZ666" s="1"/>
      <c r="BA666" s="1"/>
    </row>
    <row r="667" spans="1:53" ht="117.75" customHeight="1">
      <c r="A667" s="21">
        <v>663</v>
      </c>
      <c r="B667" s="13" t="s">
        <v>3365</v>
      </c>
      <c r="C667" s="13" t="s">
        <v>1205</v>
      </c>
      <c r="D667" s="23">
        <v>625</v>
      </c>
      <c r="E667" s="115" t="s">
        <v>1594</v>
      </c>
      <c r="F667" s="115" t="s">
        <v>4801</v>
      </c>
      <c r="G667" s="1" t="s">
        <v>1182</v>
      </c>
      <c r="H667" s="1" t="s">
        <v>20</v>
      </c>
      <c r="I667" s="109" t="str">
        <f>IF(HL!B666="","",HYPERLINK(HL!B666,"表示"))</f>
        <v>表示</v>
      </c>
      <c r="J667" s="108" t="str">
        <f>IF(HL!C666="","",HYPERLINK(HL!C666,2))</f>
        <v/>
      </c>
      <c r="K667" s="108" t="str">
        <f>IF(HL!D666="","",HYPERLINK(HL!D666,3))</f>
        <v/>
      </c>
      <c r="L667" s="108" t="str">
        <f>IF(HL!E666="","",HYPERLINK(HL!E666,4))</f>
        <v/>
      </c>
      <c r="M667" s="108" t="str">
        <f>IF(HL!F666="","",HYPERLINK(HL!F666,5))</f>
        <v/>
      </c>
      <c r="N667" s="108" t="str">
        <f>IF(HL!G666="","",HYPERLINK(HL!G666,6))</f>
        <v/>
      </c>
      <c r="O667" s="108" t="str">
        <f>IF(HL!H666="","",HYPERLINK(HL!H666,7))</f>
        <v/>
      </c>
      <c r="P667" s="108" t="str">
        <f>IF(HL!I666="","",HYPERLINK(HL!I666,8))</f>
        <v/>
      </c>
      <c r="Q667" s="108" t="str">
        <f>IF(HL!J666="","",HYPERLINK(HL!J666,9))</f>
        <v/>
      </c>
      <c r="R667" s="108" t="str">
        <f>IF(HL!K666="","",HYPERLINK(HL!K666,10))</f>
        <v/>
      </c>
      <c r="S667" s="108" t="str">
        <f>IF(HL!L666="","",HYPERLINK(HL!L666,11))</f>
        <v/>
      </c>
      <c r="T667" s="108" t="str">
        <f>IF(HL!M666="","",HYPERLINK(HL!M666,12))</f>
        <v/>
      </c>
      <c r="U667" s="108" t="str">
        <f>IF(HL!N666="","",HYPERLINK(HL!N666,13))</f>
        <v/>
      </c>
      <c r="V667" s="84" t="str">
        <f>IF(HL!O666="","",HYPERLINK(HL!O666,14))</f>
        <v/>
      </c>
      <c r="W667" s="81" t="str">
        <f>IF(HL!P666="","－",HYPERLINK(HL!P666,"表示"))</f>
        <v>表示</v>
      </c>
      <c r="X667" s="163">
        <v>39351</v>
      </c>
      <c r="Y667" s="164">
        <v>40102</v>
      </c>
      <c r="Z667" s="1" t="str">
        <f t="shared" si="20"/>
        <v>2009</v>
      </c>
      <c r="AA667" s="1">
        <f t="shared" si="21"/>
        <v>24</v>
      </c>
      <c r="AB667" s="23"/>
      <c r="AC667" s="23"/>
      <c r="AD667" s="23"/>
      <c r="AE667" s="23" t="s">
        <v>820</v>
      </c>
      <c r="AF667" s="23"/>
      <c r="AG667" s="23" t="s">
        <v>820</v>
      </c>
      <c r="AH667" s="1"/>
      <c r="AI667" s="23"/>
      <c r="AJ667" s="23"/>
      <c r="AK667" s="23"/>
      <c r="AL667" s="35" t="s">
        <v>525</v>
      </c>
      <c r="AM667" s="1"/>
      <c r="AN667" s="23" t="s">
        <v>820</v>
      </c>
      <c r="AO667" s="23" t="s">
        <v>551</v>
      </c>
      <c r="AP667" s="23"/>
      <c r="AQ667" s="23"/>
      <c r="AR667" s="269"/>
      <c r="AS667" s="270"/>
      <c r="AT667" s="269"/>
      <c r="AU667" s="269"/>
      <c r="AV667" s="1"/>
      <c r="AW667" s="1"/>
      <c r="AX667" s="1" t="s">
        <v>1224</v>
      </c>
      <c r="AY667" s="1"/>
      <c r="AZ667" s="1"/>
      <c r="BA667" s="1"/>
    </row>
    <row r="668" spans="1:53" ht="102.75" customHeight="1">
      <c r="A668" s="21">
        <v>664</v>
      </c>
      <c r="B668" s="35" t="s">
        <v>3366</v>
      </c>
      <c r="C668" s="35" t="s">
        <v>375</v>
      </c>
      <c r="D668" s="80">
        <v>396</v>
      </c>
      <c r="E668" s="115" t="s">
        <v>2063</v>
      </c>
      <c r="F668" s="71" t="s">
        <v>4802</v>
      </c>
      <c r="G668" s="1" t="s">
        <v>1182</v>
      </c>
      <c r="H668" s="1" t="s">
        <v>674</v>
      </c>
      <c r="I668" s="109" t="str">
        <f>IF(HL!B667="","",HYPERLINK(HL!B667,"表示"))</f>
        <v>表示</v>
      </c>
      <c r="J668" s="108" t="str">
        <f>IF(HL!C667="","",HYPERLINK(HL!C667,2))</f>
        <v/>
      </c>
      <c r="K668" s="108" t="str">
        <f>IF(HL!D667="","",HYPERLINK(HL!D667,3))</f>
        <v/>
      </c>
      <c r="L668" s="108" t="str">
        <f>IF(HL!E667="","",HYPERLINK(HL!E667,4))</f>
        <v/>
      </c>
      <c r="M668" s="108" t="str">
        <f>IF(HL!F667="","",HYPERLINK(HL!F667,5))</f>
        <v/>
      </c>
      <c r="N668" s="108" t="str">
        <f>IF(HL!G667="","",HYPERLINK(HL!G667,6))</f>
        <v/>
      </c>
      <c r="O668" s="108" t="str">
        <f>IF(HL!H667="","",HYPERLINK(HL!H667,7))</f>
        <v/>
      </c>
      <c r="P668" s="108" t="str">
        <f>IF(HL!I667="","",HYPERLINK(HL!I667,8))</f>
        <v/>
      </c>
      <c r="Q668" s="108" t="str">
        <f>IF(HL!J667="","",HYPERLINK(HL!J667,9))</f>
        <v/>
      </c>
      <c r="R668" s="108" t="str">
        <f>IF(HL!K667="","",HYPERLINK(HL!K667,10))</f>
        <v/>
      </c>
      <c r="S668" s="108" t="str">
        <f>IF(HL!L667="","",HYPERLINK(HL!L667,11))</f>
        <v/>
      </c>
      <c r="T668" s="108" t="str">
        <f>IF(HL!M667="","",HYPERLINK(HL!M667,12))</f>
        <v/>
      </c>
      <c r="U668" s="108" t="str">
        <f>IF(HL!N667="","",HYPERLINK(HL!N667,13))</f>
        <v/>
      </c>
      <c r="V668" s="84" t="str">
        <f>IF(HL!O667="","",HYPERLINK(HL!O667,14))</f>
        <v/>
      </c>
      <c r="W668" s="81" t="str">
        <f>IF(HL!P667="","－",HYPERLINK(HL!P667,"表示"))</f>
        <v>表示</v>
      </c>
      <c r="X668" s="163">
        <v>39434</v>
      </c>
      <c r="Y668" s="164">
        <v>40102</v>
      </c>
      <c r="Z668" s="1" t="str">
        <f t="shared" si="20"/>
        <v>2009</v>
      </c>
      <c r="AA668" s="1">
        <f t="shared" si="21"/>
        <v>21</v>
      </c>
      <c r="AB668" s="23"/>
      <c r="AC668" s="23"/>
      <c r="AD668" s="23"/>
      <c r="AE668" s="23" t="s">
        <v>820</v>
      </c>
      <c r="AF668" s="23"/>
      <c r="AG668" s="23" t="s">
        <v>820</v>
      </c>
      <c r="AH668" s="23"/>
      <c r="AI668" s="23"/>
      <c r="AJ668" s="23"/>
      <c r="AK668" s="23"/>
      <c r="AL668" s="35" t="s">
        <v>219</v>
      </c>
      <c r="AM668" s="23" t="s">
        <v>820</v>
      </c>
      <c r="AN668" s="23"/>
      <c r="AO668" s="1" t="s">
        <v>551</v>
      </c>
      <c r="AP668" s="1"/>
      <c r="AQ668" s="1"/>
      <c r="AR668" s="269"/>
      <c r="AS668" s="270"/>
      <c r="AT668" s="271"/>
      <c r="AU668" s="271"/>
      <c r="AV668" s="1"/>
      <c r="AW668" s="1"/>
      <c r="AX668" s="1" t="s">
        <v>356</v>
      </c>
      <c r="AY668" s="1"/>
      <c r="AZ668" s="1"/>
      <c r="BA668" s="1"/>
    </row>
    <row r="669" spans="1:53" ht="70.25" customHeight="1">
      <c r="A669" s="21">
        <v>665</v>
      </c>
      <c r="B669" s="35" t="s">
        <v>376</v>
      </c>
      <c r="C669" s="35" t="s">
        <v>377</v>
      </c>
      <c r="D669" s="80">
        <v>239</v>
      </c>
      <c r="E669" s="115" t="s">
        <v>2150</v>
      </c>
      <c r="F669" s="79" t="s">
        <v>863</v>
      </c>
      <c r="G669" s="1" t="s">
        <v>1182</v>
      </c>
      <c r="H669" s="23" t="s">
        <v>358</v>
      </c>
      <c r="I669" s="109" t="str">
        <f>IF(HL!B668="","",HYPERLINK(HL!B668,"表示"))</f>
        <v>表示</v>
      </c>
      <c r="J669" s="108">
        <f>IF(HL!C668="","",HYPERLINK(HL!C668,2))</f>
        <v>2</v>
      </c>
      <c r="K669" s="108" t="str">
        <f>IF(HL!D668="","",HYPERLINK(HL!D668,3))</f>
        <v/>
      </c>
      <c r="L669" s="108" t="str">
        <f>IF(HL!E668="","",HYPERLINK(HL!E668,4))</f>
        <v/>
      </c>
      <c r="M669" s="108" t="str">
        <f>IF(HL!F668="","",HYPERLINK(HL!F668,5))</f>
        <v/>
      </c>
      <c r="N669" s="108" t="str">
        <f>IF(HL!G668="","",HYPERLINK(HL!G668,6))</f>
        <v/>
      </c>
      <c r="O669" s="108" t="str">
        <f>IF(HL!H668="","",HYPERLINK(HL!H668,7))</f>
        <v/>
      </c>
      <c r="P669" s="108" t="str">
        <f>IF(HL!I668="","",HYPERLINK(HL!I668,8))</f>
        <v/>
      </c>
      <c r="Q669" s="108" t="str">
        <f>IF(HL!J668="","",HYPERLINK(HL!J668,9))</f>
        <v/>
      </c>
      <c r="R669" s="108" t="str">
        <f>IF(HL!K668="","",HYPERLINK(HL!K668,10))</f>
        <v/>
      </c>
      <c r="S669" s="108" t="str">
        <f>IF(HL!L668="","",HYPERLINK(HL!L668,11))</f>
        <v/>
      </c>
      <c r="T669" s="108" t="str">
        <f>IF(HL!M668="","",HYPERLINK(HL!M668,12))</f>
        <v/>
      </c>
      <c r="U669" s="108" t="str">
        <f>IF(HL!N668="","",HYPERLINK(HL!N668,13))</f>
        <v/>
      </c>
      <c r="V669" s="84" t="str">
        <f>IF(HL!O668="","",HYPERLINK(HL!O668,14))</f>
        <v/>
      </c>
      <c r="W669" s="81" t="str">
        <f>IF(HL!P668="","－",HYPERLINK(HL!P668,"表示"))</f>
        <v>表示</v>
      </c>
      <c r="X669" s="163">
        <v>39566</v>
      </c>
      <c r="Y669" s="164">
        <v>40102</v>
      </c>
      <c r="Z669" s="1" t="str">
        <f t="shared" si="20"/>
        <v>2009</v>
      </c>
      <c r="AA669" s="1">
        <f t="shared" si="21"/>
        <v>17</v>
      </c>
      <c r="AB669" s="23"/>
      <c r="AC669" s="23"/>
      <c r="AD669" s="23"/>
      <c r="AE669" s="23"/>
      <c r="AF669" s="23" t="s">
        <v>820</v>
      </c>
      <c r="AG669" s="23" t="s">
        <v>820</v>
      </c>
      <c r="AH669" s="23"/>
      <c r="AI669" s="23"/>
      <c r="AJ669" s="23"/>
      <c r="AK669" s="23"/>
      <c r="AL669" s="35" t="s">
        <v>248</v>
      </c>
      <c r="AM669" s="23" t="s">
        <v>820</v>
      </c>
      <c r="AN669" s="23"/>
      <c r="AO669" s="1" t="s">
        <v>551</v>
      </c>
      <c r="AP669" s="1"/>
      <c r="AQ669" s="1"/>
      <c r="AR669" s="269"/>
      <c r="AS669" s="270"/>
      <c r="AT669" s="271"/>
      <c r="AU669" s="271"/>
      <c r="AV669" s="1"/>
      <c r="AW669" s="1"/>
      <c r="AX669" s="1" t="s">
        <v>1012</v>
      </c>
      <c r="AY669" s="1"/>
      <c r="AZ669" s="1"/>
      <c r="BA669" s="1"/>
    </row>
    <row r="670" spans="1:53" ht="70.25" customHeight="1">
      <c r="A670" s="21">
        <v>666</v>
      </c>
      <c r="B670" s="35" t="s">
        <v>3367</v>
      </c>
      <c r="C670" s="35" t="s">
        <v>263</v>
      </c>
      <c r="D670" s="80">
        <v>219</v>
      </c>
      <c r="E670" s="115" t="s">
        <v>2165</v>
      </c>
      <c r="F670" s="79" t="s">
        <v>4323</v>
      </c>
      <c r="G670" s="1" t="s">
        <v>1182</v>
      </c>
      <c r="H670" s="23" t="s">
        <v>357</v>
      </c>
      <c r="I670" s="109" t="str">
        <f>IF(HL!B669="","",HYPERLINK(HL!B669,"表示"))</f>
        <v>表示</v>
      </c>
      <c r="J670" s="108" t="str">
        <f>IF(HL!C669="","",HYPERLINK(HL!C669,2))</f>
        <v/>
      </c>
      <c r="K670" s="108" t="str">
        <f>IF(HL!D669="","",HYPERLINK(HL!D669,3))</f>
        <v/>
      </c>
      <c r="L670" s="108" t="str">
        <f>IF(HL!E669="","",HYPERLINK(HL!E669,4))</f>
        <v/>
      </c>
      <c r="M670" s="108" t="str">
        <f>IF(HL!F669="","",HYPERLINK(HL!F669,5))</f>
        <v/>
      </c>
      <c r="N670" s="108" t="str">
        <f>IF(HL!G669="","",HYPERLINK(HL!G669,6))</f>
        <v/>
      </c>
      <c r="O670" s="108" t="str">
        <f>IF(HL!H669="","",HYPERLINK(HL!H669,7))</f>
        <v/>
      </c>
      <c r="P670" s="108" t="str">
        <f>IF(HL!I669="","",HYPERLINK(HL!I669,8))</f>
        <v/>
      </c>
      <c r="Q670" s="108" t="str">
        <f>IF(HL!J669="","",HYPERLINK(HL!J669,9))</f>
        <v/>
      </c>
      <c r="R670" s="108" t="str">
        <f>IF(HL!K669="","",HYPERLINK(HL!K669,10))</f>
        <v/>
      </c>
      <c r="S670" s="108" t="str">
        <f>IF(HL!L669="","",HYPERLINK(HL!L669,11))</f>
        <v/>
      </c>
      <c r="T670" s="108" t="str">
        <f>IF(HL!M669="","",HYPERLINK(HL!M669,12))</f>
        <v/>
      </c>
      <c r="U670" s="108" t="str">
        <f>IF(HL!N669="","",HYPERLINK(HL!N669,13))</f>
        <v/>
      </c>
      <c r="V670" s="84" t="str">
        <f>IF(HL!O669="","",HYPERLINK(HL!O669,14))</f>
        <v/>
      </c>
      <c r="W670" s="81" t="str">
        <f>IF(HL!P669="","－",HYPERLINK(HL!P669,"表示"))</f>
        <v>表示</v>
      </c>
      <c r="X670" s="163">
        <v>39689</v>
      </c>
      <c r="Y670" s="164">
        <v>40102</v>
      </c>
      <c r="Z670" s="1" t="str">
        <f t="shared" si="20"/>
        <v>2009</v>
      </c>
      <c r="AA670" s="1">
        <f t="shared" si="21"/>
        <v>13</v>
      </c>
      <c r="AB670" s="23"/>
      <c r="AC670" s="23"/>
      <c r="AD670" s="23"/>
      <c r="AE670" s="23" t="s">
        <v>820</v>
      </c>
      <c r="AF670" s="23"/>
      <c r="AG670" s="23" t="s">
        <v>820</v>
      </c>
      <c r="AH670" s="23"/>
      <c r="AI670" s="23"/>
      <c r="AJ670" s="23"/>
      <c r="AK670" s="23" t="s">
        <v>820</v>
      </c>
      <c r="AL670" s="35" t="s">
        <v>517</v>
      </c>
      <c r="AM670" s="23"/>
      <c r="AN670" s="23" t="s">
        <v>820</v>
      </c>
      <c r="AO670" s="1" t="s">
        <v>551</v>
      </c>
      <c r="AP670" s="1"/>
      <c r="AQ670" s="1"/>
      <c r="AR670" s="269"/>
      <c r="AS670" s="270"/>
      <c r="AT670" s="271"/>
      <c r="AU670" s="271"/>
      <c r="AV670" s="1" t="s">
        <v>666</v>
      </c>
      <c r="AW670" s="1"/>
      <c r="AX670" s="1"/>
      <c r="AY670" s="1"/>
      <c r="AZ670" s="1"/>
      <c r="BA670" s="113" t="str">
        <f>HYPERLINK(HL!$T$4,"●")</f>
        <v>●</v>
      </c>
    </row>
    <row r="671" spans="1:53" ht="188.25" customHeight="1">
      <c r="A671" s="21">
        <v>667</v>
      </c>
      <c r="B671" s="35" t="s">
        <v>3368</v>
      </c>
      <c r="C671" s="35" t="s">
        <v>240</v>
      </c>
      <c r="D671" s="180">
        <v>399</v>
      </c>
      <c r="E671" s="115" t="s">
        <v>1878</v>
      </c>
      <c r="F671" s="79" t="s">
        <v>4803</v>
      </c>
      <c r="G671" s="1" t="s">
        <v>1182</v>
      </c>
      <c r="H671" s="1" t="s">
        <v>678</v>
      </c>
      <c r="I671" s="109" t="str">
        <f>IF(HL!B670="","",HYPERLINK(HL!B670,"表示"))</f>
        <v>表示</v>
      </c>
      <c r="J671" s="108" t="str">
        <f>IF(HL!C670="","",HYPERLINK(HL!C670,2))</f>
        <v/>
      </c>
      <c r="K671" s="108" t="str">
        <f>IF(HL!D670="","",HYPERLINK(HL!D670,3))</f>
        <v/>
      </c>
      <c r="L671" s="108" t="str">
        <f>IF(HL!E670="","",HYPERLINK(HL!E670,4))</f>
        <v/>
      </c>
      <c r="M671" s="108" t="str">
        <f>IF(HL!F670="","",HYPERLINK(HL!F670,5))</f>
        <v/>
      </c>
      <c r="N671" s="108" t="str">
        <f>IF(HL!G670="","",HYPERLINK(HL!G670,6))</f>
        <v/>
      </c>
      <c r="O671" s="108" t="str">
        <f>IF(HL!H670="","",HYPERLINK(HL!H670,7))</f>
        <v/>
      </c>
      <c r="P671" s="108" t="str">
        <f>IF(HL!I670="","",HYPERLINK(HL!I670,8))</f>
        <v/>
      </c>
      <c r="Q671" s="108" t="str">
        <f>IF(HL!J670="","",HYPERLINK(HL!J670,9))</f>
        <v/>
      </c>
      <c r="R671" s="108" t="str">
        <f>IF(HL!K670="","",HYPERLINK(HL!K670,10))</f>
        <v/>
      </c>
      <c r="S671" s="108" t="str">
        <f>IF(HL!L670="","",HYPERLINK(HL!L670,11))</f>
        <v/>
      </c>
      <c r="T671" s="108" t="str">
        <f>IF(HL!M670="","",HYPERLINK(HL!M670,12))</f>
        <v/>
      </c>
      <c r="U671" s="108" t="str">
        <f>IF(HL!N670="","",HYPERLINK(HL!N670,13))</f>
        <v/>
      </c>
      <c r="V671" s="84" t="str">
        <f>IF(HL!O670="","",HYPERLINK(HL!O670,14))</f>
        <v/>
      </c>
      <c r="W671" s="81" t="str">
        <f>IF(HL!P670="","－",HYPERLINK(HL!P670,"表示"))</f>
        <v>表示</v>
      </c>
      <c r="X671" s="163">
        <v>39720</v>
      </c>
      <c r="Y671" s="164">
        <v>40102</v>
      </c>
      <c r="Z671" s="1" t="str">
        <f t="shared" si="20"/>
        <v>2009</v>
      </c>
      <c r="AA671" s="1">
        <f t="shared" si="21"/>
        <v>12</v>
      </c>
      <c r="AB671" s="23"/>
      <c r="AC671" s="23"/>
      <c r="AD671" s="23"/>
      <c r="AE671" s="23" t="s">
        <v>820</v>
      </c>
      <c r="AF671" s="23"/>
      <c r="AG671" s="23"/>
      <c r="AH671" s="23"/>
      <c r="AI671" s="23"/>
      <c r="AJ671" s="23"/>
      <c r="AK671" s="23"/>
      <c r="AL671" s="35" t="s">
        <v>514</v>
      </c>
      <c r="AM671" s="23" t="s">
        <v>820</v>
      </c>
      <c r="AN671" s="23"/>
      <c r="AO671" s="23" t="s">
        <v>965</v>
      </c>
      <c r="AP671" s="23"/>
      <c r="AQ671" s="23"/>
      <c r="AR671" s="269"/>
      <c r="AS671" s="270"/>
      <c r="AT671" s="269"/>
      <c r="AU671" s="269"/>
      <c r="AV671" s="103"/>
      <c r="AW671" s="103"/>
      <c r="AX671" s="103" t="s">
        <v>356</v>
      </c>
      <c r="AY671" s="103"/>
      <c r="AZ671" s="103"/>
      <c r="BA671" s="103"/>
    </row>
    <row r="672" spans="1:53" ht="70.25" customHeight="1">
      <c r="A672" s="21">
        <v>668</v>
      </c>
      <c r="B672" s="35" t="s">
        <v>3369</v>
      </c>
      <c r="C672" s="35" t="s">
        <v>378</v>
      </c>
      <c r="D672" s="80">
        <v>631</v>
      </c>
      <c r="E672" s="115" t="s">
        <v>5278</v>
      </c>
      <c r="F672" s="79" t="s">
        <v>4373</v>
      </c>
      <c r="G672" s="1" t="s">
        <v>1182</v>
      </c>
      <c r="H672" s="1" t="s">
        <v>668</v>
      </c>
      <c r="I672" s="109" t="str">
        <f>IF(HL!B671="","",HYPERLINK(HL!B671,"表示"))</f>
        <v>表示</v>
      </c>
      <c r="J672" s="108" t="str">
        <f>IF(HL!C671="","",HYPERLINK(HL!C671,2))</f>
        <v/>
      </c>
      <c r="K672" s="108" t="str">
        <f>IF(HL!D671="","",HYPERLINK(HL!D671,3))</f>
        <v/>
      </c>
      <c r="L672" s="108" t="str">
        <f>IF(HL!E671="","",HYPERLINK(HL!E671,4))</f>
        <v/>
      </c>
      <c r="M672" s="108" t="str">
        <f>IF(HL!F671="","",HYPERLINK(HL!F671,5))</f>
        <v/>
      </c>
      <c r="N672" s="108" t="str">
        <f>IF(HL!G671="","",HYPERLINK(HL!G671,6))</f>
        <v/>
      </c>
      <c r="O672" s="108" t="str">
        <f>IF(HL!H671="","",HYPERLINK(HL!H671,7))</f>
        <v/>
      </c>
      <c r="P672" s="108" t="str">
        <f>IF(HL!I671="","",HYPERLINK(HL!I671,8))</f>
        <v/>
      </c>
      <c r="Q672" s="108" t="str">
        <f>IF(HL!J671="","",HYPERLINK(HL!J671,9))</f>
        <v/>
      </c>
      <c r="R672" s="108" t="str">
        <f>IF(HL!K671="","",HYPERLINK(HL!K671,10))</f>
        <v/>
      </c>
      <c r="S672" s="108" t="str">
        <f>IF(HL!L671="","",HYPERLINK(HL!L671,11))</f>
        <v/>
      </c>
      <c r="T672" s="108" t="str">
        <f>IF(HL!M671="","",HYPERLINK(HL!M671,12))</f>
        <v/>
      </c>
      <c r="U672" s="108" t="str">
        <f>IF(HL!N671="","",HYPERLINK(HL!N671,13))</f>
        <v/>
      </c>
      <c r="V672" s="84" t="str">
        <f>IF(HL!O671="","",HYPERLINK(HL!O671,14))</f>
        <v/>
      </c>
      <c r="W672" s="81" t="str">
        <f>IF(HL!P671="","－",HYPERLINK(HL!P671,"表示"))</f>
        <v>表示</v>
      </c>
      <c r="X672" s="163">
        <v>39351</v>
      </c>
      <c r="Y672" s="164">
        <v>40102</v>
      </c>
      <c r="Z672" s="1" t="str">
        <f t="shared" si="20"/>
        <v>2009</v>
      </c>
      <c r="AA672" s="1">
        <f t="shared" si="21"/>
        <v>24</v>
      </c>
      <c r="AB672" s="23" t="s">
        <v>820</v>
      </c>
      <c r="AC672" s="23"/>
      <c r="AD672" s="23"/>
      <c r="AE672" s="23"/>
      <c r="AF672" s="23"/>
      <c r="AG672" s="23"/>
      <c r="AH672" s="23"/>
      <c r="AI672" s="23"/>
      <c r="AJ672" s="23"/>
      <c r="AK672" s="23"/>
      <c r="AL672" s="35" t="s">
        <v>215</v>
      </c>
      <c r="AM672" s="23"/>
      <c r="AN672" s="23" t="s">
        <v>820</v>
      </c>
      <c r="AO672" s="23" t="s">
        <v>5662</v>
      </c>
      <c r="AP672" s="23"/>
      <c r="AQ672" s="23" t="s">
        <v>172</v>
      </c>
      <c r="AR672" s="269"/>
      <c r="AS672" s="270"/>
      <c r="AT672" s="269"/>
      <c r="AU672" s="269"/>
      <c r="AV672" s="1" t="s">
        <v>356</v>
      </c>
      <c r="AW672" s="1"/>
      <c r="AX672" s="1"/>
      <c r="AY672" s="1"/>
      <c r="AZ672" s="1"/>
      <c r="BA672" s="1"/>
    </row>
    <row r="673" spans="1:53" ht="70.25" customHeight="1">
      <c r="A673" s="21">
        <v>669</v>
      </c>
      <c r="B673" s="35" t="s">
        <v>3370</v>
      </c>
      <c r="C673" s="35" t="s">
        <v>379</v>
      </c>
      <c r="D673" s="80">
        <v>631</v>
      </c>
      <c r="E673" s="115" t="s">
        <v>5278</v>
      </c>
      <c r="F673" s="79" t="s">
        <v>4374</v>
      </c>
      <c r="G673" s="1" t="s">
        <v>1182</v>
      </c>
      <c r="H673" s="1" t="s">
        <v>668</v>
      </c>
      <c r="I673" s="109" t="str">
        <f>IF(HL!B672="","",HYPERLINK(HL!B672,"表示"))</f>
        <v>表示</v>
      </c>
      <c r="J673" s="108" t="str">
        <f>IF(HL!C672="","",HYPERLINK(HL!C672,2))</f>
        <v/>
      </c>
      <c r="K673" s="108" t="str">
        <f>IF(HL!D672="","",HYPERLINK(HL!D672,3))</f>
        <v/>
      </c>
      <c r="L673" s="108" t="str">
        <f>IF(HL!E672="","",HYPERLINK(HL!E672,4))</f>
        <v/>
      </c>
      <c r="M673" s="108" t="str">
        <f>IF(HL!F672="","",HYPERLINK(HL!F672,5))</f>
        <v/>
      </c>
      <c r="N673" s="108" t="str">
        <f>IF(HL!G672="","",HYPERLINK(HL!G672,6))</f>
        <v/>
      </c>
      <c r="O673" s="108" t="str">
        <f>IF(HL!H672="","",HYPERLINK(HL!H672,7))</f>
        <v/>
      </c>
      <c r="P673" s="108" t="str">
        <f>IF(HL!I672="","",HYPERLINK(HL!I672,8))</f>
        <v/>
      </c>
      <c r="Q673" s="108" t="str">
        <f>IF(HL!J672="","",HYPERLINK(HL!J672,9))</f>
        <v/>
      </c>
      <c r="R673" s="108" t="str">
        <f>IF(HL!K672="","",HYPERLINK(HL!K672,10))</f>
        <v/>
      </c>
      <c r="S673" s="108" t="str">
        <f>IF(HL!L672="","",HYPERLINK(HL!L672,11))</f>
        <v/>
      </c>
      <c r="T673" s="108" t="str">
        <f>IF(HL!M672="","",HYPERLINK(HL!M672,12))</f>
        <v/>
      </c>
      <c r="U673" s="108" t="str">
        <f>IF(HL!N672="","",HYPERLINK(HL!N672,13))</f>
        <v/>
      </c>
      <c r="V673" s="84" t="str">
        <f>IF(HL!O672="","",HYPERLINK(HL!O672,14))</f>
        <v/>
      </c>
      <c r="W673" s="81" t="str">
        <f>IF(HL!P672="","－",HYPERLINK(HL!P672,"表示"))</f>
        <v>表示</v>
      </c>
      <c r="X673" s="163">
        <v>39351</v>
      </c>
      <c r="Y673" s="164">
        <v>40102</v>
      </c>
      <c r="Z673" s="1" t="str">
        <f t="shared" si="20"/>
        <v>2009</v>
      </c>
      <c r="AA673" s="1">
        <f t="shared" si="21"/>
        <v>24</v>
      </c>
      <c r="AB673" s="23" t="s">
        <v>820</v>
      </c>
      <c r="AC673" s="23"/>
      <c r="AD673" s="23"/>
      <c r="AE673" s="23"/>
      <c r="AF673" s="23"/>
      <c r="AG673" s="23"/>
      <c r="AH673" s="23"/>
      <c r="AI673" s="23"/>
      <c r="AJ673" s="23"/>
      <c r="AK673" s="23"/>
      <c r="AL673" s="35" t="s">
        <v>212</v>
      </c>
      <c r="AM673" s="23"/>
      <c r="AN673" s="23" t="s">
        <v>820</v>
      </c>
      <c r="AO673" s="23" t="s">
        <v>5663</v>
      </c>
      <c r="AP673" s="23"/>
      <c r="AQ673" s="23" t="s">
        <v>172</v>
      </c>
      <c r="AR673" s="269"/>
      <c r="AS673" s="270"/>
      <c r="AT673" s="269"/>
      <c r="AU673" s="269"/>
      <c r="AV673" s="1" t="s">
        <v>356</v>
      </c>
      <c r="AW673" s="1"/>
      <c r="AX673" s="1"/>
      <c r="AY673" s="1"/>
      <c r="AZ673" s="1"/>
      <c r="BA673" s="1"/>
    </row>
    <row r="674" spans="1:53" ht="70.25" customHeight="1">
      <c r="A674" s="21">
        <v>670</v>
      </c>
      <c r="B674" s="35" t="s">
        <v>3371</v>
      </c>
      <c r="C674" s="35" t="s">
        <v>380</v>
      </c>
      <c r="D674" s="88">
        <v>395</v>
      </c>
      <c r="E674" s="115" t="s">
        <v>1598</v>
      </c>
      <c r="F674" s="89" t="s">
        <v>1009</v>
      </c>
      <c r="G674" s="1" t="s">
        <v>1182</v>
      </c>
      <c r="H674" s="1" t="s">
        <v>669</v>
      </c>
      <c r="I674" s="109" t="str">
        <f>IF(HL!B673="","",HYPERLINK(HL!B673,"表示"))</f>
        <v>表示</v>
      </c>
      <c r="J674" s="108" t="str">
        <f>IF(HL!C673="","",HYPERLINK(HL!C673,2))</f>
        <v/>
      </c>
      <c r="K674" s="108" t="str">
        <f>IF(HL!D673="","",HYPERLINK(HL!D673,3))</f>
        <v/>
      </c>
      <c r="L674" s="108" t="str">
        <f>IF(HL!E673="","",HYPERLINK(HL!E673,4))</f>
        <v/>
      </c>
      <c r="M674" s="108" t="str">
        <f>IF(HL!F673="","",HYPERLINK(HL!F673,5))</f>
        <v/>
      </c>
      <c r="N674" s="108" t="str">
        <f>IF(HL!G673="","",HYPERLINK(HL!G673,6))</f>
        <v/>
      </c>
      <c r="O674" s="108" t="str">
        <f>IF(HL!H673="","",HYPERLINK(HL!H673,7))</f>
        <v/>
      </c>
      <c r="P674" s="108" t="str">
        <f>IF(HL!I673="","",HYPERLINK(HL!I673,8))</f>
        <v/>
      </c>
      <c r="Q674" s="108" t="str">
        <f>IF(HL!J673="","",HYPERLINK(HL!J673,9))</f>
        <v/>
      </c>
      <c r="R674" s="108" t="str">
        <f>IF(HL!K673="","",HYPERLINK(HL!K673,10))</f>
        <v/>
      </c>
      <c r="S674" s="108" t="str">
        <f>IF(HL!L673="","",HYPERLINK(HL!L673,11))</f>
        <v/>
      </c>
      <c r="T674" s="108" t="str">
        <f>IF(HL!M673="","",HYPERLINK(HL!M673,12))</f>
        <v/>
      </c>
      <c r="U674" s="108" t="str">
        <f>IF(HL!N673="","",HYPERLINK(HL!N673,13))</f>
        <v/>
      </c>
      <c r="V674" s="84" t="str">
        <f>IF(HL!O673="","",HYPERLINK(HL!O673,14))</f>
        <v/>
      </c>
      <c r="W674" s="81" t="str">
        <f>IF(HL!P673="","－",HYPERLINK(HL!P673,"表示"))</f>
        <v>表示</v>
      </c>
      <c r="X674" s="163">
        <v>39504</v>
      </c>
      <c r="Y674" s="164">
        <v>40102</v>
      </c>
      <c r="Z674" s="1" t="str">
        <f t="shared" si="20"/>
        <v>2009</v>
      </c>
      <c r="AA674" s="1">
        <f t="shared" si="21"/>
        <v>19</v>
      </c>
      <c r="AB674" s="23" t="s">
        <v>820</v>
      </c>
      <c r="AC674" s="23"/>
      <c r="AD674" s="23"/>
      <c r="AE674" s="23"/>
      <c r="AF674" s="23"/>
      <c r="AG674" s="23"/>
      <c r="AH674" s="23"/>
      <c r="AI674" s="23"/>
      <c r="AJ674" s="23"/>
      <c r="AK674" s="23"/>
      <c r="AL674" s="35" t="s">
        <v>899</v>
      </c>
      <c r="AM674" s="23"/>
      <c r="AN674" s="23" t="s">
        <v>820</v>
      </c>
      <c r="AO674" s="1" t="s">
        <v>551</v>
      </c>
      <c r="AP674" s="1"/>
      <c r="AQ674" s="1" t="s">
        <v>172</v>
      </c>
      <c r="AR674" s="269"/>
      <c r="AS674" s="270"/>
      <c r="AT674" s="271"/>
      <c r="AU674" s="271"/>
      <c r="AV674" s="1" t="s">
        <v>356</v>
      </c>
      <c r="AW674" s="1"/>
      <c r="AX674" s="1"/>
      <c r="AY674" s="1"/>
      <c r="AZ674" s="1" t="s">
        <v>356</v>
      </c>
      <c r="BA674" s="1"/>
    </row>
    <row r="675" spans="1:53" ht="84.75" customHeight="1">
      <c r="A675" s="21">
        <v>671</v>
      </c>
      <c r="B675" s="35" t="s">
        <v>3372</v>
      </c>
      <c r="C675" s="35" t="s">
        <v>381</v>
      </c>
      <c r="D675" s="80">
        <v>624</v>
      </c>
      <c r="E675" s="115" t="s">
        <v>2176</v>
      </c>
      <c r="F675" s="79" t="s">
        <v>2345</v>
      </c>
      <c r="G675" s="1" t="s">
        <v>1182</v>
      </c>
      <c r="H675" s="1" t="s">
        <v>667</v>
      </c>
      <c r="I675" s="109" t="str">
        <f>IF(HL!B674="","",HYPERLINK(HL!B674,"表示"))</f>
        <v>表示</v>
      </c>
      <c r="J675" s="108" t="str">
        <f>IF(HL!C674="","",HYPERLINK(HL!C674,2))</f>
        <v/>
      </c>
      <c r="K675" s="108" t="str">
        <f>IF(HL!D674="","",HYPERLINK(HL!D674,3))</f>
        <v/>
      </c>
      <c r="L675" s="108" t="str">
        <f>IF(HL!E674="","",HYPERLINK(HL!E674,4))</f>
        <v/>
      </c>
      <c r="M675" s="108" t="str">
        <f>IF(HL!F674="","",HYPERLINK(HL!F674,5))</f>
        <v/>
      </c>
      <c r="N675" s="108" t="str">
        <f>IF(HL!G674="","",HYPERLINK(HL!G674,6))</f>
        <v/>
      </c>
      <c r="O675" s="108" t="str">
        <f>IF(HL!H674="","",HYPERLINK(HL!H674,7))</f>
        <v/>
      </c>
      <c r="P675" s="108" t="str">
        <f>IF(HL!I674="","",HYPERLINK(HL!I674,8))</f>
        <v/>
      </c>
      <c r="Q675" s="108" t="str">
        <f>IF(HL!J674="","",HYPERLINK(HL!J674,9))</f>
        <v/>
      </c>
      <c r="R675" s="108" t="str">
        <f>IF(HL!K674="","",HYPERLINK(HL!K674,10))</f>
        <v/>
      </c>
      <c r="S675" s="108" t="str">
        <f>IF(HL!L674="","",HYPERLINK(HL!L674,11))</f>
        <v/>
      </c>
      <c r="T675" s="108" t="str">
        <f>IF(HL!M674="","",HYPERLINK(HL!M674,12))</f>
        <v/>
      </c>
      <c r="U675" s="108" t="str">
        <f>IF(HL!N674="","",HYPERLINK(HL!N674,13))</f>
        <v/>
      </c>
      <c r="V675" s="84" t="str">
        <f>IF(HL!O674="","",HYPERLINK(HL!O674,14))</f>
        <v/>
      </c>
      <c r="W675" s="81" t="str">
        <f>IF(HL!P674="","－",HYPERLINK(HL!P674,"表示"))</f>
        <v>表示</v>
      </c>
      <c r="X675" s="163">
        <v>39741</v>
      </c>
      <c r="Y675" s="164">
        <v>40102</v>
      </c>
      <c r="Z675" s="1" t="str">
        <f t="shared" si="20"/>
        <v>2009</v>
      </c>
      <c r="AA675" s="1">
        <f t="shared" si="21"/>
        <v>11</v>
      </c>
      <c r="AB675" s="23"/>
      <c r="AC675" s="23"/>
      <c r="AD675" s="23"/>
      <c r="AE675" s="23" t="s">
        <v>820</v>
      </c>
      <c r="AF675" s="23" t="s">
        <v>820</v>
      </c>
      <c r="AG675" s="23" t="s">
        <v>820</v>
      </c>
      <c r="AH675" s="23"/>
      <c r="AI675" s="23"/>
      <c r="AJ675" s="23"/>
      <c r="AK675" s="23"/>
      <c r="AL675" s="35" t="s">
        <v>234</v>
      </c>
      <c r="AM675" s="23" t="s">
        <v>820</v>
      </c>
      <c r="AN675" s="23"/>
      <c r="AO675" s="1" t="s">
        <v>551</v>
      </c>
      <c r="AP675" s="1"/>
      <c r="AQ675" s="23" t="s">
        <v>172</v>
      </c>
      <c r="AR675" s="269"/>
      <c r="AS675" s="270"/>
      <c r="AT675" s="269"/>
      <c r="AU675" s="269"/>
      <c r="AV675" s="1"/>
      <c r="AW675" s="1"/>
      <c r="AX675" s="1" t="s">
        <v>1012</v>
      </c>
      <c r="AY675" s="1"/>
      <c r="AZ675" s="1"/>
      <c r="BA675" s="1"/>
    </row>
    <row r="676" spans="1:53" ht="70.25" customHeight="1">
      <c r="A676" s="21">
        <v>672</v>
      </c>
      <c r="B676" s="35" t="s">
        <v>3373</v>
      </c>
      <c r="C676" s="35" t="s">
        <v>3374</v>
      </c>
      <c r="D676" s="88">
        <v>634</v>
      </c>
      <c r="E676" s="115" t="s">
        <v>1590</v>
      </c>
      <c r="F676" s="89" t="s">
        <v>4375</v>
      </c>
      <c r="G676" s="1" t="s">
        <v>1182</v>
      </c>
      <c r="H676" s="1" t="s">
        <v>676</v>
      </c>
      <c r="I676" s="109" t="str">
        <f>IF(HL!B675="","",HYPERLINK(HL!B675,"表示"))</f>
        <v>表示</v>
      </c>
      <c r="J676" s="108" t="str">
        <f>IF(HL!C675="","",HYPERLINK(HL!C675,2))</f>
        <v/>
      </c>
      <c r="K676" s="108" t="str">
        <f>IF(HL!D675="","",HYPERLINK(HL!D675,3))</f>
        <v/>
      </c>
      <c r="L676" s="108" t="str">
        <f>IF(HL!E675="","",HYPERLINK(HL!E675,4))</f>
        <v/>
      </c>
      <c r="M676" s="108" t="str">
        <f>IF(HL!F675="","",HYPERLINK(HL!F675,5))</f>
        <v/>
      </c>
      <c r="N676" s="108" t="str">
        <f>IF(HL!G675="","",HYPERLINK(HL!G675,6))</f>
        <v/>
      </c>
      <c r="O676" s="108" t="str">
        <f>IF(HL!H675="","",HYPERLINK(HL!H675,7))</f>
        <v/>
      </c>
      <c r="P676" s="108" t="str">
        <f>IF(HL!I675="","",HYPERLINK(HL!I675,8))</f>
        <v/>
      </c>
      <c r="Q676" s="108" t="str">
        <f>IF(HL!J675="","",HYPERLINK(HL!J675,9))</f>
        <v/>
      </c>
      <c r="R676" s="108" t="str">
        <f>IF(HL!K675="","",HYPERLINK(HL!K675,10))</f>
        <v/>
      </c>
      <c r="S676" s="108" t="str">
        <f>IF(HL!L675="","",HYPERLINK(HL!L675,11))</f>
        <v/>
      </c>
      <c r="T676" s="108" t="str">
        <f>IF(HL!M675="","",HYPERLINK(HL!M675,12))</f>
        <v/>
      </c>
      <c r="U676" s="108" t="str">
        <f>IF(HL!N675="","",HYPERLINK(HL!N675,13))</f>
        <v/>
      </c>
      <c r="V676" s="84" t="str">
        <f>IF(HL!O675="","",HYPERLINK(HL!O675,14))</f>
        <v/>
      </c>
      <c r="W676" s="81" t="str">
        <f>IF(HL!P675="","－",HYPERLINK(HL!P675,"表示"))</f>
        <v>表示</v>
      </c>
      <c r="X676" s="163">
        <v>39752</v>
      </c>
      <c r="Y676" s="164">
        <v>40102</v>
      </c>
      <c r="Z676" s="1" t="str">
        <f t="shared" si="20"/>
        <v>2009</v>
      </c>
      <c r="AA676" s="1">
        <f t="shared" si="21"/>
        <v>11</v>
      </c>
      <c r="AB676" s="23" t="s">
        <v>820</v>
      </c>
      <c r="AC676" s="23"/>
      <c r="AD676" s="23"/>
      <c r="AE676" s="23"/>
      <c r="AF676" s="23"/>
      <c r="AG676" s="23"/>
      <c r="AH676" s="23"/>
      <c r="AI676" s="23"/>
      <c r="AJ676" s="23"/>
      <c r="AK676" s="23"/>
      <c r="AL676" s="35" t="s">
        <v>212</v>
      </c>
      <c r="AM676" s="23"/>
      <c r="AN676" s="23" t="s">
        <v>820</v>
      </c>
      <c r="AO676" s="1" t="s">
        <v>965</v>
      </c>
      <c r="AP676" s="1"/>
      <c r="AQ676" s="1"/>
      <c r="AR676" s="269"/>
      <c r="AS676" s="270"/>
      <c r="AT676" s="271"/>
      <c r="AU676" s="271"/>
      <c r="AV676" s="1" t="s">
        <v>356</v>
      </c>
      <c r="AW676" s="1"/>
      <c r="AX676" s="1"/>
      <c r="AY676" s="1"/>
      <c r="AZ676" s="1"/>
      <c r="BA676" s="1"/>
    </row>
    <row r="677" spans="1:53" ht="93" customHeight="1">
      <c r="A677" s="21">
        <v>673</v>
      </c>
      <c r="B677" s="35" t="s">
        <v>3375</v>
      </c>
      <c r="C677" s="35" t="s">
        <v>226</v>
      </c>
      <c r="D677" s="80">
        <v>396</v>
      </c>
      <c r="E677" s="115" t="s">
        <v>2063</v>
      </c>
      <c r="F677" s="63" t="s">
        <v>4804</v>
      </c>
      <c r="G677" s="1" t="s">
        <v>1183</v>
      </c>
      <c r="H677" s="1" t="s">
        <v>674</v>
      </c>
      <c r="I677" s="109" t="str">
        <f>IF(HL!B676="","",HYPERLINK(HL!B676,"表示"))</f>
        <v>表示</v>
      </c>
      <c r="J677" s="108" t="str">
        <f>IF(HL!C676="","",HYPERLINK(HL!C676,2))</f>
        <v/>
      </c>
      <c r="K677" s="108" t="str">
        <f>IF(HL!D676="","",HYPERLINK(HL!D676,3))</f>
        <v/>
      </c>
      <c r="L677" s="108" t="str">
        <f>IF(HL!E676="","",HYPERLINK(HL!E676,4))</f>
        <v/>
      </c>
      <c r="M677" s="108" t="str">
        <f>IF(HL!F676="","",HYPERLINK(HL!F676,5))</f>
        <v/>
      </c>
      <c r="N677" s="108" t="str">
        <f>IF(HL!G676="","",HYPERLINK(HL!G676,6))</f>
        <v/>
      </c>
      <c r="O677" s="108" t="str">
        <f>IF(HL!H676="","",HYPERLINK(HL!H676,7))</f>
        <v/>
      </c>
      <c r="P677" s="108" t="str">
        <f>IF(HL!I676="","",HYPERLINK(HL!I676,8))</f>
        <v/>
      </c>
      <c r="Q677" s="108" t="str">
        <f>IF(HL!J676="","",HYPERLINK(HL!J676,9))</f>
        <v/>
      </c>
      <c r="R677" s="108" t="str">
        <f>IF(HL!K676="","",HYPERLINK(HL!K676,10))</f>
        <v/>
      </c>
      <c r="S677" s="108" t="str">
        <f>IF(HL!L676="","",HYPERLINK(HL!L676,11))</f>
        <v/>
      </c>
      <c r="T677" s="108" t="str">
        <f>IF(HL!M676="","",HYPERLINK(HL!M676,12))</f>
        <v/>
      </c>
      <c r="U677" s="108" t="str">
        <f>IF(HL!N676="","",HYPERLINK(HL!N676,13))</f>
        <v/>
      </c>
      <c r="V677" s="84" t="str">
        <f>IF(HL!O676="","",HYPERLINK(HL!O676,14))</f>
        <v/>
      </c>
      <c r="W677" s="1" t="s">
        <v>11737</v>
      </c>
      <c r="X677" s="163">
        <v>39598</v>
      </c>
      <c r="Y677" s="164">
        <v>40123</v>
      </c>
      <c r="Z677" s="1" t="str">
        <f t="shared" si="20"/>
        <v>2009</v>
      </c>
      <c r="AA677" s="1">
        <f t="shared" si="21"/>
        <v>17</v>
      </c>
      <c r="AB677" s="23"/>
      <c r="AC677" s="23"/>
      <c r="AD677" s="23"/>
      <c r="AE677" s="23" t="s">
        <v>820</v>
      </c>
      <c r="AF677" s="23"/>
      <c r="AG677" s="23"/>
      <c r="AH677" s="23"/>
      <c r="AI677" s="23"/>
      <c r="AJ677" s="23"/>
      <c r="AK677" s="23"/>
      <c r="AL677" s="35" t="s">
        <v>225</v>
      </c>
      <c r="AM677" s="23" t="s">
        <v>820</v>
      </c>
      <c r="AN677" s="23"/>
      <c r="AO677" s="1" t="s">
        <v>551</v>
      </c>
      <c r="AP677" s="1"/>
      <c r="AQ677" s="1"/>
      <c r="AR677" s="269"/>
      <c r="AS677" s="270"/>
      <c r="AT677" s="271"/>
      <c r="AU677" s="271"/>
      <c r="AV677" s="1"/>
      <c r="AW677" s="1"/>
      <c r="AX677" s="1" t="s">
        <v>10</v>
      </c>
      <c r="AY677" s="1"/>
      <c r="AZ677" s="1"/>
      <c r="BA677" s="1"/>
    </row>
    <row r="678" spans="1:53" ht="70.25" customHeight="1">
      <c r="A678" s="21">
        <v>674</v>
      </c>
      <c r="B678" s="35" t="s">
        <v>2477</v>
      </c>
      <c r="C678" s="35" t="s">
        <v>612</v>
      </c>
      <c r="D678" s="80">
        <v>245</v>
      </c>
      <c r="E678" s="115" t="s">
        <v>1378</v>
      </c>
      <c r="F678" s="63" t="s">
        <v>4376</v>
      </c>
      <c r="G678" s="1" t="s">
        <v>1183</v>
      </c>
      <c r="H678" s="23" t="s">
        <v>24</v>
      </c>
      <c r="I678" s="109" t="str">
        <f>IF(HL!B677="","",HYPERLINK(HL!B677,"表示"))</f>
        <v>表示</v>
      </c>
      <c r="J678" s="108" t="str">
        <f>IF(HL!C677="","",HYPERLINK(HL!C677,2))</f>
        <v/>
      </c>
      <c r="K678" s="108" t="str">
        <f>IF(HL!D677="","",HYPERLINK(HL!D677,3))</f>
        <v/>
      </c>
      <c r="L678" s="108" t="str">
        <f>IF(HL!E677="","",HYPERLINK(HL!E677,4))</f>
        <v/>
      </c>
      <c r="M678" s="108" t="str">
        <f>IF(HL!F677="","",HYPERLINK(HL!F677,5))</f>
        <v/>
      </c>
      <c r="N678" s="108" t="str">
        <f>IF(HL!G677="","",HYPERLINK(HL!G677,6))</f>
        <v/>
      </c>
      <c r="O678" s="108" t="str">
        <f>IF(HL!H677="","",HYPERLINK(HL!H677,7))</f>
        <v/>
      </c>
      <c r="P678" s="108" t="str">
        <f>IF(HL!I677="","",HYPERLINK(HL!I677,8))</f>
        <v/>
      </c>
      <c r="Q678" s="108" t="str">
        <f>IF(HL!J677="","",HYPERLINK(HL!J677,9))</f>
        <v/>
      </c>
      <c r="R678" s="108" t="str">
        <f>IF(HL!K677="","",HYPERLINK(HL!K677,10))</f>
        <v/>
      </c>
      <c r="S678" s="108" t="str">
        <f>IF(HL!L677="","",HYPERLINK(HL!L677,11))</f>
        <v/>
      </c>
      <c r="T678" s="108" t="str">
        <f>IF(HL!M677="","",HYPERLINK(HL!M677,12))</f>
        <v/>
      </c>
      <c r="U678" s="108" t="str">
        <f>IF(HL!N677="","",HYPERLINK(HL!N677,13))</f>
        <v/>
      </c>
      <c r="V678" s="84" t="str">
        <f>IF(HL!O677="","",HYPERLINK(HL!O677,14))</f>
        <v/>
      </c>
      <c r="W678" s="1" t="s">
        <v>11737</v>
      </c>
      <c r="X678" s="163">
        <v>39787</v>
      </c>
      <c r="Y678" s="164">
        <v>40123</v>
      </c>
      <c r="Z678" s="1" t="str">
        <f t="shared" si="20"/>
        <v>2009</v>
      </c>
      <c r="AA678" s="1">
        <f t="shared" si="21"/>
        <v>11</v>
      </c>
      <c r="AB678" s="23"/>
      <c r="AC678" s="23"/>
      <c r="AD678" s="23"/>
      <c r="AE678" s="23" t="s">
        <v>820</v>
      </c>
      <c r="AF678" s="23"/>
      <c r="AG678" s="23" t="s">
        <v>820</v>
      </c>
      <c r="AH678" s="1"/>
      <c r="AI678" s="23"/>
      <c r="AJ678" s="23"/>
      <c r="AK678" s="23"/>
      <c r="AL678" s="35" t="s">
        <v>208</v>
      </c>
      <c r="AM678" s="23" t="s">
        <v>820</v>
      </c>
      <c r="AN678" s="23"/>
      <c r="AO678" s="23" t="s">
        <v>5642</v>
      </c>
      <c r="AP678" s="23" t="s">
        <v>172</v>
      </c>
      <c r="AQ678" s="23"/>
      <c r="AR678" s="269"/>
      <c r="AS678" s="270"/>
      <c r="AT678" s="269"/>
      <c r="AU678" s="269"/>
      <c r="AV678" s="1"/>
      <c r="AW678" s="1"/>
      <c r="AX678" s="1"/>
      <c r="AY678" s="1" t="s">
        <v>1838</v>
      </c>
      <c r="AZ678" s="1"/>
      <c r="BA678" s="1"/>
    </row>
    <row r="679" spans="1:53" ht="94.5" customHeight="1">
      <c r="A679" s="21">
        <v>675</v>
      </c>
      <c r="B679" s="35" t="s">
        <v>241</v>
      </c>
      <c r="C679" s="35" t="s">
        <v>613</v>
      </c>
      <c r="D679" s="80">
        <v>422</v>
      </c>
      <c r="E679" s="115" t="s">
        <v>2060</v>
      </c>
      <c r="F679" s="63" t="s">
        <v>4377</v>
      </c>
      <c r="G679" s="1" t="s">
        <v>1183</v>
      </c>
      <c r="H679" s="1" t="s">
        <v>23</v>
      </c>
      <c r="I679" s="109" t="str">
        <f>IF(HL!B678="","",HYPERLINK(HL!B678,"表示"))</f>
        <v>表示</v>
      </c>
      <c r="J679" s="108" t="str">
        <f>IF(HL!C678="","",HYPERLINK(HL!C678,2))</f>
        <v/>
      </c>
      <c r="K679" s="108" t="str">
        <f>IF(HL!D678="","",HYPERLINK(HL!D678,3))</f>
        <v/>
      </c>
      <c r="L679" s="108" t="str">
        <f>IF(HL!E678="","",HYPERLINK(HL!E678,4))</f>
        <v/>
      </c>
      <c r="M679" s="108" t="str">
        <f>IF(HL!F678="","",HYPERLINK(HL!F678,5))</f>
        <v/>
      </c>
      <c r="N679" s="108" t="str">
        <f>IF(HL!G678="","",HYPERLINK(HL!G678,6))</f>
        <v/>
      </c>
      <c r="O679" s="108" t="str">
        <f>IF(HL!H678="","",HYPERLINK(HL!H678,7))</f>
        <v/>
      </c>
      <c r="P679" s="108" t="str">
        <f>IF(HL!I678="","",HYPERLINK(HL!I678,8))</f>
        <v/>
      </c>
      <c r="Q679" s="108" t="str">
        <f>IF(HL!J678="","",HYPERLINK(HL!J678,9))</f>
        <v/>
      </c>
      <c r="R679" s="108" t="str">
        <f>IF(HL!K678="","",HYPERLINK(HL!K678,10))</f>
        <v/>
      </c>
      <c r="S679" s="108" t="str">
        <f>IF(HL!L678="","",HYPERLINK(HL!L678,11))</f>
        <v/>
      </c>
      <c r="T679" s="108" t="str">
        <f>IF(HL!M678="","",HYPERLINK(HL!M678,12))</f>
        <v/>
      </c>
      <c r="U679" s="108" t="str">
        <f>IF(HL!N678="","",HYPERLINK(HL!N678,13))</f>
        <v/>
      </c>
      <c r="V679" s="84" t="str">
        <f>IF(HL!O678="","",HYPERLINK(HL!O678,14))</f>
        <v/>
      </c>
      <c r="W679" s="1" t="s">
        <v>11737</v>
      </c>
      <c r="X679" s="163">
        <v>39521</v>
      </c>
      <c r="Y679" s="164">
        <v>40123</v>
      </c>
      <c r="Z679" s="1" t="str">
        <f t="shared" si="20"/>
        <v>2009</v>
      </c>
      <c r="AA679" s="1">
        <f t="shared" si="21"/>
        <v>19</v>
      </c>
      <c r="AB679" s="1"/>
      <c r="AC679" s="1"/>
      <c r="AD679" s="1"/>
      <c r="AE679" s="23" t="s">
        <v>820</v>
      </c>
      <c r="AF679" s="1"/>
      <c r="AG679" s="1"/>
      <c r="AH679" s="1"/>
      <c r="AI679" s="1"/>
      <c r="AJ679" s="1"/>
      <c r="AK679" s="1"/>
      <c r="AL679" s="35" t="s">
        <v>227</v>
      </c>
      <c r="AM679" s="23"/>
      <c r="AN679" s="23" t="s">
        <v>820</v>
      </c>
      <c r="AO679" s="23" t="s">
        <v>551</v>
      </c>
      <c r="AP679" s="23"/>
      <c r="AQ679" s="23"/>
      <c r="AR679" s="269"/>
      <c r="AS679" s="270"/>
      <c r="AT679" s="269"/>
      <c r="AU679" s="269"/>
      <c r="AV679" s="1" t="s">
        <v>10</v>
      </c>
      <c r="AW679" s="1"/>
      <c r="AX679" s="1"/>
      <c r="AY679" s="1"/>
      <c r="AZ679" s="1"/>
      <c r="BA679" s="1"/>
    </row>
    <row r="680" spans="1:53" ht="162.75" customHeight="1">
      <c r="A680" s="21">
        <v>676</v>
      </c>
      <c r="B680" s="35" t="s">
        <v>603</v>
      </c>
      <c r="C680" s="35" t="s">
        <v>613</v>
      </c>
      <c r="D680" s="80">
        <v>422</v>
      </c>
      <c r="E680" s="115" t="s">
        <v>2060</v>
      </c>
      <c r="F680" s="63" t="s">
        <v>4805</v>
      </c>
      <c r="G680" s="1" t="s">
        <v>1183</v>
      </c>
      <c r="H680" s="1" t="s">
        <v>23</v>
      </c>
      <c r="I680" s="109" t="str">
        <f>IF(HL!B679="","",HYPERLINK(HL!B679,"表示"))</f>
        <v>表示</v>
      </c>
      <c r="J680" s="108" t="str">
        <f>IF(HL!C679="","",HYPERLINK(HL!C679,2))</f>
        <v/>
      </c>
      <c r="K680" s="108" t="str">
        <f>IF(HL!D679="","",HYPERLINK(HL!D679,3))</f>
        <v/>
      </c>
      <c r="L680" s="108" t="str">
        <f>IF(HL!E679="","",HYPERLINK(HL!E679,4))</f>
        <v/>
      </c>
      <c r="M680" s="108" t="str">
        <f>IF(HL!F679="","",HYPERLINK(HL!F679,5))</f>
        <v/>
      </c>
      <c r="N680" s="108" t="str">
        <f>IF(HL!G679="","",HYPERLINK(HL!G679,6))</f>
        <v/>
      </c>
      <c r="O680" s="108" t="str">
        <f>IF(HL!H679="","",HYPERLINK(HL!H679,7))</f>
        <v/>
      </c>
      <c r="P680" s="108" t="str">
        <f>IF(HL!I679="","",HYPERLINK(HL!I679,8))</f>
        <v/>
      </c>
      <c r="Q680" s="108" t="str">
        <f>IF(HL!J679="","",HYPERLINK(HL!J679,9))</f>
        <v/>
      </c>
      <c r="R680" s="108" t="str">
        <f>IF(HL!K679="","",HYPERLINK(HL!K679,10))</f>
        <v/>
      </c>
      <c r="S680" s="108" t="str">
        <f>IF(HL!L679="","",HYPERLINK(HL!L679,11))</f>
        <v/>
      </c>
      <c r="T680" s="108" t="str">
        <f>IF(HL!M679="","",HYPERLINK(HL!M679,12))</f>
        <v/>
      </c>
      <c r="U680" s="108" t="str">
        <f>IF(HL!N679="","",HYPERLINK(HL!N679,13))</f>
        <v/>
      </c>
      <c r="V680" s="84" t="str">
        <f>IF(HL!O679="","",HYPERLINK(HL!O679,14))</f>
        <v/>
      </c>
      <c r="W680" s="1" t="s">
        <v>11737</v>
      </c>
      <c r="X680" s="163">
        <v>39521</v>
      </c>
      <c r="Y680" s="164">
        <v>40123</v>
      </c>
      <c r="Z680" s="1" t="str">
        <f t="shared" si="20"/>
        <v>2009</v>
      </c>
      <c r="AA680" s="1">
        <f t="shared" si="21"/>
        <v>19</v>
      </c>
      <c r="AB680" s="23"/>
      <c r="AC680" s="23"/>
      <c r="AD680" s="23"/>
      <c r="AE680" s="23" t="s">
        <v>820</v>
      </c>
      <c r="AF680" s="23"/>
      <c r="AG680" s="23" t="s">
        <v>820</v>
      </c>
      <c r="AH680" s="1"/>
      <c r="AI680" s="23"/>
      <c r="AJ680" s="23"/>
      <c r="AK680" s="23"/>
      <c r="AL680" s="35" t="s">
        <v>227</v>
      </c>
      <c r="AM680" s="23"/>
      <c r="AN680" s="23" t="s">
        <v>820</v>
      </c>
      <c r="AO680" s="1" t="s">
        <v>551</v>
      </c>
      <c r="AP680" s="1"/>
      <c r="AQ680" s="1"/>
      <c r="AR680" s="269"/>
      <c r="AS680" s="270"/>
      <c r="AT680" s="271"/>
      <c r="AU680" s="271"/>
      <c r="AV680" s="1" t="s">
        <v>10</v>
      </c>
      <c r="AW680" s="1"/>
      <c r="AX680" s="1"/>
      <c r="AY680" s="1"/>
      <c r="AZ680" s="1"/>
      <c r="BA680" s="1"/>
    </row>
    <row r="681" spans="1:53" ht="70.25" customHeight="1">
      <c r="A681" s="21">
        <v>677</v>
      </c>
      <c r="B681" s="35" t="s">
        <v>3376</v>
      </c>
      <c r="C681" s="35" t="s">
        <v>250</v>
      </c>
      <c r="D681" s="80">
        <v>429</v>
      </c>
      <c r="E681" s="115" t="s">
        <v>1848</v>
      </c>
      <c r="F681" s="63" t="s">
        <v>4378</v>
      </c>
      <c r="G681" s="1" t="s">
        <v>1183</v>
      </c>
      <c r="H681" s="1" t="s">
        <v>23</v>
      </c>
      <c r="I681" s="109" t="str">
        <f>IF(HL!B680="","",HYPERLINK(HL!B680,"表示"))</f>
        <v>表示</v>
      </c>
      <c r="J681" s="108" t="str">
        <f>IF(HL!C680="","",HYPERLINK(HL!C680,2))</f>
        <v/>
      </c>
      <c r="K681" s="108" t="str">
        <f>IF(HL!D680="","",HYPERLINK(HL!D680,3))</f>
        <v/>
      </c>
      <c r="L681" s="108" t="str">
        <f>IF(HL!E680="","",HYPERLINK(HL!E680,4))</f>
        <v/>
      </c>
      <c r="M681" s="108" t="str">
        <f>IF(HL!F680="","",HYPERLINK(HL!F680,5))</f>
        <v/>
      </c>
      <c r="N681" s="108" t="str">
        <f>IF(HL!G680="","",HYPERLINK(HL!G680,6))</f>
        <v/>
      </c>
      <c r="O681" s="108" t="str">
        <f>IF(HL!H680="","",HYPERLINK(HL!H680,7))</f>
        <v/>
      </c>
      <c r="P681" s="108" t="str">
        <f>IF(HL!I680="","",HYPERLINK(HL!I680,8))</f>
        <v/>
      </c>
      <c r="Q681" s="108" t="str">
        <f>IF(HL!J680="","",HYPERLINK(HL!J680,9))</f>
        <v/>
      </c>
      <c r="R681" s="108" t="str">
        <f>IF(HL!K680="","",HYPERLINK(HL!K680,10))</f>
        <v/>
      </c>
      <c r="S681" s="108" t="str">
        <f>IF(HL!L680="","",HYPERLINK(HL!L680,11))</f>
        <v/>
      </c>
      <c r="T681" s="108" t="str">
        <f>IF(HL!M680="","",HYPERLINK(HL!M680,12))</f>
        <v/>
      </c>
      <c r="U681" s="108" t="str">
        <f>IF(HL!N680="","",HYPERLINK(HL!N680,13))</f>
        <v/>
      </c>
      <c r="V681" s="84" t="str">
        <f>IF(HL!O680="","",HYPERLINK(HL!O680,14))</f>
        <v/>
      </c>
      <c r="W681" s="1" t="s">
        <v>11737</v>
      </c>
      <c r="X681" s="163">
        <v>39777</v>
      </c>
      <c r="Y681" s="164">
        <v>40123</v>
      </c>
      <c r="Z681" s="1" t="str">
        <f t="shared" si="20"/>
        <v>2009</v>
      </c>
      <c r="AA681" s="1">
        <f t="shared" si="21"/>
        <v>11</v>
      </c>
      <c r="AB681" s="23"/>
      <c r="AC681" s="23"/>
      <c r="AD681" s="23"/>
      <c r="AE681" s="23" t="s">
        <v>820</v>
      </c>
      <c r="AF681" s="23"/>
      <c r="AG681" s="23" t="s">
        <v>820</v>
      </c>
      <c r="AH681" s="1"/>
      <c r="AI681" s="23"/>
      <c r="AJ681" s="23"/>
      <c r="AK681" s="23"/>
      <c r="AL681" s="35" t="s">
        <v>510</v>
      </c>
      <c r="AM681" s="23"/>
      <c r="AN681" s="23" t="s">
        <v>820</v>
      </c>
      <c r="AO681" s="1" t="s">
        <v>26</v>
      </c>
      <c r="AP681" s="1"/>
      <c r="AQ681" s="1"/>
      <c r="AR681" s="269"/>
      <c r="AS681" s="270"/>
      <c r="AT681" s="271"/>
      <c r="AU681" s="271"/>
      <c r="AV681" s="1" t="s">
        <v>10</v>
      </c>
      <c r="AW681" s="1"/>
      <c r="AX681" s="1"/>
      <c r="AY681" s="1"/>
      <c r="AZ681" s="1"/>
      <c r="BA681" s="1"/>
    </row>
    <row r="682" spans="1:53" ht="77.25" customHeight="1">
      <c r="A682" s="21">
        <v>678</v>
      </c>
      <c r="B682" s="35" t="s">
        <v>3377</v>
      </c>
      <c r="C682" s="35" t="s">
        <v>614</v>
      </c>
      <c r="D682" s="80">
        <v>114</v>
      </c>
      <c r="E682" s="115" t="s">
        <v>6118</v>
      </c>
      <c r="F682" s="63" t="s">
        <v>4806</v>
      </c>
      <c r="G682" s="1" t="s">
        <v>1183</v>
      </c>
      <c r="H682" s="1" t="s">
        <v>19</v>
      </c>
      <c r="I682" s="109" t="str">
        <f>IF(HL!B681="","",HYPERLINK(HL!B681,"表示"))</f>
        <v>表示</v>
      </c>
      <c r="J682" s="108" t="str">
        <f>IF(HL!C681="","",HYPERLINK(HL!C681,2))</f>
        <v/>
      </c>
      <c r="K682" s="108" t="str">
        <f>IF(HL!D681="","",HYPERLINK(HL!D681,3))</f>
        <v/>
      </c>
      <c r="L682" s="108" t="str">
        <f>IF(HL!E681="","",HYPERLINK(HL!E681,4))</f>
        <v/>
      </c>
      <c r="M682" s="108" t="str">
        <f>IF(HL!F681="","",HYPERLINK(HL!F681,5))</f>
        <v/>
      </c>
      <c r="N682" s="108" t="str">
        <f>IF(HL!G681="","",HYPERLINK(HL!G681,6))</f>
        <v/>
      </c>
      <c r="O682" s="108" t="str">
        <f>IF(HL!H681="","",HYPERLINK(HL!H681,7))</f>
        <v/>
      </c>
      <c r="P682" s="108" t="str">
        <f>IF(HL!I681="","",HYPERLINK(HL!I681,8))</f>
        <v/>
      </c>
      <c r="Q682" s="108" t="str">
        <f>IF(HL!J681="","",HYPERLINK(HL!J681,9))</f>
        <v/>
      </c>
      <c r="R682" s="108" t="str">
        <f>IF(HL!K681="","",HYPERLINK(HL!K681,10))</f>
        <v/>
      </c>
      <c r="S682" s="108" t="str">
        <f>IF(HL!L681="","",HYPERLINK(HL!L681,11))</f>
        <v/>
      </c>
      <c r="T682" s="108" t="str">
        <f>IF(HL!M681="","",HYPERLINK(HL!M681,12))</f>
        <v/>
      </c>
      <c r="U682" s="108" t="str">
        <f>IF(HL!N681="","",HYPERLINK(HL!N681,13))</f>
        <v/>
      </c>
      <c r="V682" s="84" t="str">
        <f>IF(HL!O681="","",HYPERLINK(HL!O681,14))</f>
        <v/>
      </c>
      <c r="W682" s="1" t="s">
        <v>11737</v>
      </c>
      <c r="X682" s="163">
        <v>39589</v>
      </c>
      <c r="Y682" s="164">
        <v>40123</v>
      </c>
      <c r="Z682" s="1" t="str">
        <f t="shared" si="20"/>
        <v>2009</v>
      </c>
      <c r="AA682" s="1">
        <f t="shared" si="21"/>
        <v>17</v>
      </c>
      <c r="AB682" s="1"/>
      <c r="AC682" s="1"/>
      <c r="AD682" s="1"/>
      <c r="AE682" s="23" t="s">
        <v>820</v>
      </c>
      <c r="AF682" s="1"/>
      <c r="AG682" s="1"/>
      <c r="AH682" s="1"/>
      <c r="AI682" s="1"/>
      <c r="AJ682" s="1"/>
      <c r="AK682" s="1"/>
      <c r="AL682" s="35" t="s">
        <v>1036</v>
      </c>
      <c r="AM682" s="23" t="s">
        <v>820</v>
      </c>
      <c r="AN682" s="23"/>
      <c r="AO682" s="1" t="s">
        <v>551</v>
      </c>
      <c r="AP682" s="1"/>
      <c r="AQ682" s="1"/>
      <c r="AR682" s="269"/>
      <c r="AS682" s="270"/>
      <c r="AT682" s="271"/>
      <c r="AU682" s="271"/>
      <c r="AV682" s="1"/>
      <c r="AW682" s="1"/>
      <c r="AX682" s="1" t="s">
        <v>10</v>
      </c>
      <c r="AY682" s="1"/>
      <c r="AZ682" s="1"/>
      <c r="BA682" s="1"/>
    </row>
    <row r="683" spans="1:53" ht="70.25" customHeight="1">
      <c r="A683" s="21">
        <v>679</v>
      </c>
      <c r="B683" s="35" t="s">
        <v>3378</v>
      </c>
      <c r="C683" s="35" t="s">
        <v>4191</v>
      </c>
      <c r="D683" s="80">
        <v>430</v>
      </c>
      <c r="E683" s="115" t="s">
        <v>995</v>
      </c>
      <c r="F683" s="63" t="s">
        <v>4807</v>
      </c>
      <c r="G683" s="1" t="s">
        <v>1183</v>
      </c>
      <c r="H683" s="1" t="s">
        <v>5848</v>
      </c>
      <c r="I683" s="109" t="str">
        <f>IF(HL!B682="","",HYPERLINK(HL!B682,"表示"))</f>
        <v>表示</v>
      </c>
      <c r="J683" s="108" t="str">
        <f>IF(HL!C682="","",HYPERLINK(HL!C682,2))</f>
        <v/>
      </c>
      <c r="K683" s="108" t="str">
        <f>IF(HL!D682="","",HYPERLINK(HL!D682,3))</f>
        <v/>
      </c>
      <c r="L683" s="108" t="str">
        <f>IF(HL!E682="","",HYPERLINK(HL!E682,4))</f>
        <v/>
      </c>
      <c r="M683" s="108" t="str">
        <f>IF(HL!F682="","",HYPERLINK(HL!F682,5))</f>
        <v/>
      </c>
      <c r="N683" s="108" t="str">
        <f>IF(HL!G682="","",HYPERLINK(HL!G682,6))</f>
        <v/>
      </c>
      <c r="O683" s="108" t="str">
        <f>IF(HL!H682="","",HYPERLINK(HL!H682,7))</f>
        <v/>
      </c>
      <c r="P683" s="108" t="str">
        <f>IF(HL!I682="","",HYPERLINK(HL!I682,8))</f>
        <v/>
      </c>
      <c r="Q683" s="108" t="str">
        <f>IF(HL!J682="","",HYPERLINK(HL!J682,9))</f>
        <v/>
      </c>
      <c r="R683" s="108" t="str">
        <f>IF(HL!K682="","",HYPERLINK(HL!K682,10))</f>
        <v/>
      </c>
      <c r="S683" s="108" t="str">
        <f>IF(HL!L682="","",HYPERLINK(HL!L682,11))</f>
        <v/>
      </c>
      <c r="T683" s="108" t="str">
        <f>IF(HL!M682="","",HYPERLINK(HL!M682,12))</f>
        <v/>
      </c>
      <c r="U683" s="108" t="str">
        <f>IF(HL!N682="","",HYPERLINK(HL!N682,13))</f>
        <v/>
      </c>
      <c r="V683" s="84" t="str">
        <f>IF(HL!O682="","",HYPERLINK(HL!O682,14))</f>
        <v/>
      </c>
      <c r="W683" s="1" t="s">
        <v>11737</v>
      </c>
      <c r="X683" s="163">
        <v>39807</v>
      </c>
      <c r="Y683" s="164">
        <v>40123</v>
      </c>
      <c r="Z683" s="1" t="str">
        <f t="shared" si="20"/>
        <v>2009</v>
      </c>
      <c r="AA683" s="1">
        <f t="shared" si="21"/>
        <v>10</v>
      </c>
      <c r="AB683" s="23"/>
      <c r="AC683" s="23"/>
      <c r="AD683" s="23"/>
      <c r="AE683" s="23" t="s">
        <v>820</v>
      </c>
      <c r="AF683" s="23"/>
      <c r="AG683" s="23" t="s">
        <v>820</v>
      </c>
      <c r="AH683" s="1"/>
      <c r="AI683" s="23"/>
      <c r="AJ683" s="23"/>
      <c r="AK683" s="23"/>
      <c r="AL683" s="35" t="s">
        <v>608</v>
      </c>
      <c r="AM683" s="23" t="s">
        <v>820</v>
      </c>
      <c r="AN683" s="23"/>
      <c r="AO683" s="23" t="s">
        <v>5642</v>
      </c>
      <c r="AP683" s="23" t="s">
        <v>172</v>
      </c>
      <c r="AQ683" s="23" t="s">
        <v>172</v>
      </c>
      <c r="AR683" s="269"/>
      <c r="AS683" s="270"/>
      <c r="AT683" s="269"/>
      <c r="AU683" s="269"/>
      <c r="AV683" s="1"/>
      <c r="AW683" s="1"/>
      <c r="AX683" s="1"/>
      <c r="AY683" s="1" t="s">
        <v>1838</v>
      </c>
      <c r="AZ683" s="1"/>
      <c r="BA683" s="1"/>
    </row>
    <row r="684" spans="1:53" ht="70.25" customHeight="1">
      <c r="A684" s="21">
        <v>680</v>
      </c>
      <c r="B684" s="35" t="s">
        <v>3379</v>
      </c>
      <c r="C684" s="35" t="s">
        <v>253</v>
      </c>
      <c r="D684" s="80">
        <v>259</v>
      </c>
      <c r="E684" s="115" t="s">
        <v>2719</v>
      </c>
      <c r="F684" s="63" t="s">
        <v>806</v>
      </c>
      <c r="G684" s="1" t="s">
        <v>1183</v>
      </c>
      <c r="H684" s="23" t="s">
        <v>24</v>
      </c>
      <c r="I684" s="109" t="str">
        <f>IF(HL!B683="","",HYPERLINK(HL!B683,"表示"))</f>
        <v>表示</v>
      </c>
      <c r="J684" s="108" t="str">
        <f>IF(HL!C683="","",HYPERLINK(HL!C683,2))</f>
        <v/>
      </c>
      <c r="K684" s="108" t="str">
        <f>IF(HL!D683="","",HYPERLINK(HL!D683,3))</f>
        <v/>
      </c>
      <c r="L684" s="108" t="str">
        <f>IF(HL!E683="","",HYPERLINK(HL!E683,4))</f>
        <v/>
      </c>
      <c r="M684" s="108" t="str">
        <f>IF(HL!F683="","",HYPERLINK(HL!F683,5))</f>
        <v/>
      </c>
      <c r="N684" s="108" t="str">
        <f>IF(HL!G683="","",HYPERLINK(HL!G683,6))</f>
        <v/>
      </c>
      <c r="O684" s="108" t="str">
        <f>IF(HL!H683="","",HYPERLINK(HL!H683,7))</f>
        <v/>
      </c>
      <c r="P684" s="108" t="str">
        <f>IF(HL!I683="","",HYPERLINK(HL!I683,8))</f>
        <v/>
      </c>
      <c r="Q684" s="108" t="str">
        <f>IF(HL!J683="","",HYPERLINK(HL!J683,9))</f>
        <v/>
      </c>
      <c r="R684" s="108" t="str">
        <f>IF(HL!K683="","",HYPERLINK(HL!K683,10))</f>
        <v/>
      </c>
      <c r="S684" s="108" t="str">
        <f>IF(HL!L683="","",HYPERLINK(HL!L683,11))</f>
        <v/>
      </c>
      <c r="T684" s="108" t="str">
        <f>IF(HL!M683="","",HYPERLINK(HL!M683,12))</f>
        <v/>
      </c>
      <c r="U684" s="108" t="str">
        <f>IF(HL!N683="","",HYPERLINK(HL!N683,13))</f>
        <v/>
      </c>
      <c r="V684" s="84" t="str">
        <f>IF(HL!O683="","",HYPERLINK(HL!O683,14))</f>
        <v/>
      </c>
      <c r="W684" s="1" t="s">
        <v>11737</v>
      </c>
      <c r="X684" s="163">
        <v>39868</v>
      </c>
      <c r="Y684" s="164">
        <v>40165</v>
      </c>
      <c r="Z684" s="1" t="str">
        <f t="shared" si="20"/>
        <v>2009</v>
      </c>
      <c r="AA684" s="1">
        <f t="shared" si="21"/>
        <v>9</v>
      </c>
      <c r="AB684" s="1"/>
      <c r="AC684" s="1"/>
      <c r="AD684" s="1"/>
      <c r="AE684" s="1"/>
      <c r="AF684" s="1"/>
      <c r="AG684" s="23" t="s">
        <v>820</v>
      </c>
      <c r="AH684" s="1"/>
      <c r="AI684" s="1"/>
      <c r="AJ684" s="1"/>
      <c r="AK684" s="1"/>
      <c r="AL684" s="35" t="s">
        <v>2414</v>
      </c>
      <c r="AM684" s="23" t="s">
        <v>820</v>
      </c>
      <c r="AN684" s="23"/>
      <c r="AO684" s="1" t="s">
        <v>551</v>
      </c>
      <c r="AP684" s="1"/>
      <c r="AQ684" s="1"/>
      <c r="AR684" s="269"/>
      <c r="AS684" s="270"/>
      <c r="AT684" s="271"/>
      <c r="AU684" s="271"/>
      <c r="AV684" s="1"/>
      <c r="AW684" s="1"/>
      <c r="AX684" s="1" t="s">
        <v>10</v>
      </c>
      <c r="AY684" s="1"/>
      <c r="AZ684" s="1"/>
      <c r="BA684" s="1"/>
    </row>
    <row r="685" spans="1:53" ht="70.25" customHeight="1">
      <c r="A685" s="21">
        <v>681</v>
      </c>
      <c r="B685" s="35" t="s">
        <v>3380</v>
      </c>
      <c r="C685" s="35" t="s">
        <v>609</v>
      </c>
      <c r="D685" s="80">
        <v>259</v>
      </c>
      <c r="E685" s="115" t="s">
        <v>2719</v>
      </c>
      <c r="F685" s="63" t="s">
        <v>5828</v>
      </c>
      <c r="G685" s="1" t="s">
        <v>1183</v>
      </c>
      <c r="H685" s="23" t="s">
        <v>24</v>
      </c>
      <c r="I685" s="109" t="str">
        <f>IF(HL!B684="","",HYPERLINK(HL!B684,"表示"))</f>
        <v>表示</v>
      </c>
      <c r="J685" s="108" t="str">
        <f>IF(HL!C684="","",HYPERLINK(HL!C684,2))</f>
        <v/>
      </c>
      <c r="K685" s="108" t="str">
        <f>IF(HL!D684="","",HYPERLINK(HL!D684,3))</f>
        <v/>
      </c>
      <c r="L685" s="108" t="str">
        <f>IF(HL!E684="","",HYPERLINK(HL!E684,4))</f>
        <v/>
      </c>
      <c r="M685" s="108" t="str">
        <f>IF(HL!F684="","",HYPERLINK(HL!F684,5))</f>
        <v/>
      </c>
      <c r="N685" s="108" t="str">
        <f>IF(HL!G684="","",HYPERLINK(HL!G684,6))</f>
        <v/>
      </c>
      <c r="O685" s="108" t="str">
        <f>IF(HL!H684="","",HYPERLINK(HL!H684,7))</f>
        <v/>
      </c>
      <c r="P685" s="108" t="str">
        <f>IF(HL!I684="","",HYPERLINK(HL!I684,8))</f>
        <v/>
      </c>
      <c r="Q685" s="108" t="str">
        <f>IF(HL!J684="","",HYPERLINK(HL!J684,9))</f>
        <v/>
      </c>
      <c r="R685" s="108" t="str">
        <f>IF(HL!K684="","",HYPERLINK(HL!K684,10))</f>
        <v/>
      </c>
      <c r="S685" s="108" t="str">
        <f>IF(HL!L684="","",HYPERLINK(HL!L684,11))</f>
        <v/>
      </c>
      <c r="T685" s="108" t="str">
        <f>IF(HL!M684="","",HYPERLINK(HL!M684,12))</f>
        <v/>
      </c>
      <c r="U685" s="108" t="str">
        <f>IF(HL!N684="","",HYPERLINK(HL!N684,13))</f>
        <v/>
      </c>
      <c r="V685" s="84" t="str">
        <f>IF(HL!O684="","",HYPERLINK(HL!O684,14))</f>
        <v/>
      </c>
      <c r="W685" s="1" t="s">
        <v>11737</v>
      </c>
      <c r="X685" s="163">
        <v>39870</v>
      </c>
      <c r="Y685" s="164">
        <v>40165</v>
      </c>
      <c r="Z685" s="1" t="str">
        <f t="shared" si="20"/>
        <v>2009</v>
      </c>
      <c r="AA685" s="1">
        <f t="shared" si="21"/>
        <v>9</v>
      </c>
      <c r="AB685" s="1"/>
      <c r="AC685" s="1"/>
      <c r="AD685" s="1"/>
      <c r="AE685" s="23" t="s">
        <v>820</v>
      </c>
      <c r="AF685" s="1"/>
      <c r="AG685" s="1"/>
      <c r="AH685" s="1"/>
      <c r="AI685" s="1"/>
      <c r="AJ685" s="1"/>
      <c r="AK685" s="1"/>
      <c r="AL685" s="35" t="s">
        <v>413</v>
      </c>
      <c r="AM685" s="23" t="s">
        <v>820</v>
      </c>
      <c r="AN685" s="23"/>
      <c r="AO685" s="1" t="s">
        <v>551</v>
      </c>
      <c r="AP685" s="1"/>
      <c r="AQ685" s="1"/>
      <c r="AR685" s="269"/>
      <c r="AS685" s="270"/>
      <c r="AT685" s="271"/>
      <c r="AU685" s="271"/>
      <c r="AV685" s="1"/>
      <c r="AW685" s="1"/>
      <c r="AX685" s="1" t="s">
        <v>10</v>
      </c>
      <c r="AY685" s="1"/>
      <c r="AZ685" s="1"/>
      <c r="BA685" s="1"/>
    </row>
    <row r="686" spans="1:53" ht="78">
      <c r="A686" s="21">
        <v>682</v>
      </c>
      <c r="B686" s="35" t="s">
        <v>3381</v>
      </c>
      <c r="C686" s="35" t="s">
        <v>610</v>
      </c>
      <c r="D686" s="80">
        <v>625</v>
      </c>
      <c r="E686" s="115" t="s">
        <v>1594</v>
      </c>
      <c r="F686" s="63" t="s">
        <v>4808</v>
      </c>
      <c r="G686" s="1" t="s">
        <v>1183</v>
      </c>
      <c r="H686" s="1" t="s">
        <v>21</v>
      </c>
      <c r="I686" s="109" t="str">
        <f>IF(HL!B685="","",HYPERLINK(HL!B685,"表示"))</f>
        <v>表示</v>
      </c>
      <c r="J686" s="108" t="str">
        <f>IF(HL!C685="","",HYPERLINK(HL!C685,2))</f>
        <v/>
      </c>
      <c r="K686" s="108" t="str">
        <f>IF(HL!D685="","",HYPERLINK(HL!D685,3))</f>
        <v/>
      </c>
      <c r="L686" s="108" t="str">
        <f>IF(HL!E685="","",HYPERLINK(HL!E685,4))</f>
        <v/>
      </c>
      <c r="M686" s="108" t="str">
        <f>IF(HL!F685="","",HYPERLINK(HL!F685,5))</f>
        <v/>
      </c>
      <c r="N686" s="108" t="str">
        <f>IF(HL!G685="","",HYPERLINK(HL!G685,6))</f>
        <v/>
      </c>
      <c r="O686" s="108" t="str">
        <f>IF(HL!H685="","",HYPERLINK(HL!H685,7))</f>
        <v/>
      </c>
      <c r="P686" s="108" t="str">
        <f>IF(HL!I685="","",HYPERLINK(HL!I685,8))</f>
        <v/>
      </c>
      <c r="Q686" s="108" t="str">
        <f>IF(HL!J685="","",HYPERLINK(HL!J685,9))</f>
        <v/>
      </c>
      <c r="R686" s="108" t="str">
        <f>IF(HL!K685="","",HYPERLINK(HL!K685,10))</f>
        <v/>
      </c>
      <c r="S686" s="108" t="str">
        <f>IF(HL!L685="","",HYPERLINK(HL!L685,11))</f>
        <v/>
      </c>
      <c r="T686" s="108" t="str">
        <f>IF(HL!M685="","",HYPERLINK(HL!M685,12))</f>
        <v/>
      </c>
      <c r="U686" s="108" t="str">
        <f>IF(HL!N685="","",HYPERLINK(HL!N685,13))</f>
        <v/>
      </c>
      <c r="V686" s="84" t="str">
        <f>IF(HL!O685="","",HYPERLINK(HL!O685,14))</f>
        <v/>
      </c>
      <c r="W686" s="1" t="s">
        <v>11737</v>
      </c>
      <c r="X686" s="163">
        <v>39169</v>
      </c>
      <c r="Y686" s="164">
        <v>40165</v>
      </c>
      <c r="Z686" s="1" t="str">
        <f t="shared" si="20"/>
        <v>2009</v>
      </c>
      <c r="AA686" s="1">
        <f t="shared" si="21"/>
        <v>32</v>
      </c>
      <c r="AB686" s="23"/>
      <c r="AC686" s="23"/>
      <c r="AD686" s="23"/>
      <c r="AE686" s="23" t="s">
        <v>820</v>
      </c>
      <c r="AF686" s="23"/>
      <c r="AG686" s="23" t="s">
        <v>820</v>
      </c>
      <c r="AH686" s="1"/>
      <c r="AI686" s="23"/>
      <c r="AJ686" s="23"/>
      <c r="AK686" s="23"/>
      <c r="AL686" s="35" t="s">
        <v>510</v>
      </c>
      <c r="AM686" s="23"/>
      <c r="AN686" s="23" t="s">
        <v>820</v>
      </c>
      <c r="AO686" s="1" t="s">
        <v>551</v>
      </c>
      <c r="AP686" s="1"/>
      <c r="AQ686" s="1" t="s">
        <v>172</v>
      </c>
      <c r="AR686" s="269"/>
      <c r="AS686" s="270"/>
      <c r="AT686" s="271"/>
      <c r="AU686" s="271"/>
      <c r="AV686" s="1" t="s">
        <v>10</v>
      </c>
      <c r="AW686" s="1"/>
      <c r="AX686" s="1"/>
      <c r="AY686" s="1"/>
      <c r="AZ686" s="1" t="s">
        <v>1272</v>
      </c>
      <c r="BA686" s="1"/>
    </row>
    <row r="687" spans="1:53" ht="70.25" customHeight="1">
      <c r="A687" s="21">
        <v>683</v>
      </c>
      <c r="B687" s="35" t="s">
        <v>3382</v>
      </c>
      <c r="C687" s="35" t="s">
        <v>382</v>
      </c>
      <c r="D687" s="88">
        <v>625</v>
      </c>
      <c r="E687" s="115" t="s">
        <v>1594</v>
      </c>
      <c r="F687" s="89" t="s">
        <v>4379</v>
      </c>
      <c r="G687" s="1" t="s">
        <v>1182</v>
      </c>
      <c r="H687" s="1" t="s">
        <v>667</v>
      </c>
      <c r="I687" s="109" t="str">
        <f>IF(HL!B686="","",HYPERLINK(HL!B686,"表示"))</f>
        <v>表示</v>
      </c>
      <c r="J687" s="108" t="str">
        <f>IF(HL!C686="","",HYPERLINK(HL!C686,2))</f>
        <v/>
      </c>
      <c r="K687" s="108" t="str">
        <f>IF(HL!D686="","",HYPERLINK(HL!D686,3))</f>
        <v/>
      </c>
      <c r="L687" s="108" t="str">
        <f>IF(HL!E686="","",HYPERLINK(HL!E686,4))</f>
        <v/>
      </c>
      <c r="M687" s="108" t="str">
        <f>IF(HL!F686="","",HYPERLINK(HL!F686,5))</f>
        <v/>
      </c>
      <c r="N687" s="108" t="str">
        <f>IF(HL!G686="","",HYPERLINK(HL!G686,6))</f>
        <v/>
      </c>
      <c r="O687" s="108" t="str">
        <f>IF(HL!H686="","",HYPERLINK(HL!H686,7))</f>
        <v/>
      </c>
      <c r="P687" s="108" t="str">
        <f>IF(HL!I686="","",HYPERLINK(HL!I686,8))</f>
        <v/>
      </c>
      <c r="Q687" s="108" t="str">
        <f>IF(HL!J686="","",HYPERLINK(HL!J686,9))</f>
        <v/>
      </c>
      <c r="R687" s="108" t="str">
        <f>IF(HL!K686="","",HYPERLINK(HL!K686,10))</f>
        <v/>
      </c>
      <c r="S687" s="108" t="str">
        <f>IF(HL!L686="","",HYPERLINK(HL!L686,11))</f>
        <v/>
      </c>
      <c r="T687" s="108" t="str">
        <f>IF(HL!M686="","",HYPERLINK(HL!M686,12))</f>
        <v/>
      </c>
      <c r="U687" s="108" t="str">
        <f>IF(HL!N686="","",HYPERLINK(HL!N686,13))</f>
        <v/>
      </c>
      <c r="V687" s="84" t="str">
        <f>IF(HL!O686="","",HYPERLINK(HL!O686,14))</f>
        <v/>
      </c>
      <c r="W687" s="81" t="str">
        <f>IF(HL!P686="","－",HYPERLINK(HL!P686,"表示"))</f>
        <v>表示</v>
      </c>
      <c r="X687" s="163">
        <v>40116</v>
      </c>
      <c r="Y687" s="164">
        <v>40191</v>
      </c>
      <c r="Z687" s="1" t="str">
        <f t="shared" si="20"/>
        <v>2010</v>
      </c>
      <c r="AA687" s="1">
        <f t="shared" si="21"/>
        <v>2</v>
      </c>
      <c r="AB687" s="23" t="s">
        <v>820</v>
      </c>
      <c r="AC687" s="23"/>
      <c r="AD687" s="23"/>
      <c r="AE687" s="23"/>
      <c r="AF687" s="23"/>
      <c r="AG687" s="23"/>
      <c r="AH687" s="23"/>
      <c r="AI687" s="23"/>
      <c r="AJ687" s="23"/>
      <c r="AK687" s="23"/>
      <c r="AL687" s="35" t="s">
        <v>208</v>
      </c>
      <c r="AM687" s="23" t="s">
        <v>820</v>
      </c>
      <c r="AN687" s="23"/>
      <c r="AO687" s="1" t="s">
        <v>1011</v>
      </c>
      <c r="AP687" s="1"/>
      <c r="AQ687" s="1"/>
      <c r="AR687" s="269"/>
      <c r="AS687" s="270"/>
      <c r="AT687" s="271"/>
      <c r="AU687" s="271"/>
      <c r="AV687" s="1" t="s">
        <v>356</v>
      </c>
      <c r="AW687" s="1"/>
      <c r="AX687" s="1"/>
      <c r="AY687" s="1"/>
      <c r="AZ687" s="23"/>
      <c r="BA687" s="23" t="s">
        <v>356</v>
      </c>
    </row>
    <row r="688" spans="1:53" ht="70.25" customHeight="1">
      <c r="A688" s="21">
        <v>684</v>
      </c>
      <c r="B688" s="35" t="s">
        <v>3383</v>
      </c>
      <c r="C688" s="35" t="s">
        <v>383</v>
      </c>
      <c r="D688" s="88">
        <v>131</v>
      </c>
      <c r="E688" s="115" t="s">
        <v>2141</v>
      </c>
      <c r="F688" s="89" t="s">
        <v>1062</v>
      </c>
      <c r="G688" s="1" t="s">
        <v>1182</v>
      </c>
      <c r="H688" s="1" t="s">
        <v>679</v>
      </c>
      <c r="I688" s="109" t="str">
        <f>IF(HL!B687="","",HYPERLINK(HL!B687,"表示"))</f>
        <v>表示</v>
      </c>
      <c r="J688" s="108" t="str">
        <f>IF(HL!C687="","",HYPERLINK(HL!C687,2))</f>
        <v/>
      </c>
      <c r="K688" s="108" t="str">
        <f>IF(HL!D687="","",HYPERLINK(HL!D687,3))</f>
        <v/>
      </c>
      <c r="L688" s="108" t="str">
        <f>IF(HL!E687="","",HYPERLINK(HL!E687,4))</f>
        <v/>
      </c>
      <c r="M688" s="108" t="str">
        <f>IF(HL!F687="","",HYPERLINK(HL!F687,5))</f>
        <v/>
      </c>
      <c r="N688" s="108" t="str">
        <f>IF(HL!G687="","",HYPERLINK(HL!G687,6))</f>
        <v/>
      </c>
      <c r="O688" s="108" t="str">
        <f>IF(HL!H687="","",HYPERLINK(HL!H687,7))</f>
        <v/>
      </c>
      <c r="P688" s="108" t="str">
        <f>IF(HL!I687="","",HYPERLINK(HL!I687,8))</f>
        <v/>
      </c>
      <c r="Q688" s="108" t="str">
        <f>IF(HL!J687="","",HYPERLINK(HL!J687,9))</f>
        <v/>
      </c>
      <c r="R688" s="108" t="str">
        <f>IF(HL!K687="","",HYPERLINK(HL!K687,10))</f>
        <v/>
      </c>
      <c r="S688" s="108" t="str">
        <f>IF(HL!L687="","",HYPERLINK(HL!L687,11))</f>
        <v/>
      </c>
      <c r="T688" s="108" t="str">
        <f>IF(HL!M687="","",HYPERLINK(HL!M687,12))</f>
        <v/>
      </c>
      <c r="U688" s="108" t="str">
        <f>IF(HL!N687="","",HYPERLINK(HL!N687,13))</f>
        <v/>
      </c>
      <c r="V688" s="84" t="str">
        <f>IF(HL!O687="","",HYPERLINK(HL!O687,14))</f>
        <v/>
      </c>
      <c r="W688" s="81" t="str">
        <f>IF(HL!P687="","－",HYPERLINK(HL!P687,"表示"))</f>
        <v>表示</v>
      </c>
      <c r="X688" s="163">
        <v>39507</v>
      </c>
      <c r="Y688" s="164">
        <v>40198</v>
      </c>
      <c r="Z688" s="1" t="str">
        <f t="shared" si="20"/>
        <v>2010</v>
      </c>
      <c r="AA688" s="1">
        <f t="shared" si="21"/>
        <v>22</v>
      </c>
      <c r="AB688" s="23"/>
      <c r="AC688" s="23" t="s">
        <v>820</v>
      </c>
      <c r="AD688" s="23"/>
      <c r="AE688" s="23"/>
      <c r="AF688" s="23"/>
      <c r="AG688" s="23"/>
      <c r="AH688" s="23"/>
      <c r="AI688" s="23"/>
      <c r="AJ688" s="23"/>
      <c r="AK688" s="23"/>
      <c r="AL688" s="35" t="s">
        <v>507</v>
      </c>
      <c r="AM688" s="23"/>
      <c r="AN688" s="23" t="s">
        <v>820</v>
      </c>
      <c r="AO688" s="1" t="s">
        <v>551</v>
      </c>
      <c r="AP688" s="1"/>
      <c r="AQ688" s="1"/>
      <c r="AR688" s="269"/>
      <c r="AS688" s="270"/>
      <c r="AT688" s="271"/>
      <c r="AU688" s="271"/>
      <c r="AV688" s="1" t="s">
        <v>494</v>
      </c>
      <c r="AW688" s="1"/>
      <c r="AX688" s="1"/>
      <c r="AY688" s="1"/>
      <c r="AZ688" s="1" t="s">
        <v>494</v>
      </c>
      <c r="BA688" s="1"/>
    </row>
    <row r="689" spans="1:53" ht="70.25" customHeight="1">
      <c r="A689" s="21">
        <v>685</v>
      </c>
      <c r="B689" s="35" t="s">
        <v>384</v>
      </c>
      <c r="C689" s="35" t="s">
        <v>385</v>
      </c>
      <c r="D689" s="80">
        <v>239</v>
      </c>
      <c r="E689" s="115" t="s">
        <v>2150</v>
      </c>
      <c r="F689" s="79" t="s">
        <v>1654</v>
      </c>
      <c r="G689" s="1" t="s">
        <v>1182</v>
      </c>
      <c r="H689" s="23" t="s">
        <v>358</v>
      </c>
      <c r="I689" s="109" t="str">
        <f>IF(HL!B688="","",HYPERLINK(HL!B688,"表示"))</f>
        <v>表示</v>
      </c>
      <c r="J689" s="108">
        <f>IF(HL!C688="","",HYPERLINK(HL!C688,2))</f>
        <v>2</v>
      </c>
      <c r="K689" s="108" t="str">
        <f>IF(HL!D688="","",HYPERLINK(HL!D688,3))</f>
        <v/>
      </c>
      <c r="L689" s="108" t="str">
        <f>IF(HL!E688="","",HYPERLINK(HL!E688,4))</f>
        <v/>
      </c>
      <c r="M689" s="108" t="str">
        <f>IF(HL!F688="","",HYPERLINK(HL!F688,5))</f>
        <v/>
      </c>
      <c r="N689" s="108" t="str">
        <f>IF(HL!G688="","",HYPERLINK(HL!G688,6))</f>
        <v/>
      </c>
      <c r="O689" s="108" t="str">
        <f>IF(HL!H688="","",HYPERLINK(HL!H688,7))</f>
        <v/>
      </c>
      <c r="P689" s="108" t="str">
        <f>IF(HL!I688="","",HYPERLINK(HL!I688,8))</f>
        <v/>
      </c>
      <c r="Q689" s="108" t="str">
        <f>IF(HL!J688="","",HYPERLINK(HL!J688,9))</f>
        <v/>
      </c>
      <c r="R689" s="108" t="str">
        <f>IF(HL!K688="","",HYPERLINK(HL!K688,10))</f>
        <v/>
      </c>
      <c r="S689" s="108" t="str">
        <f>IF(HL!L688="","",HYPERLINK(HL!L688,11))</f>
        <v/>
      </c>
      <c r="T689" s="108" t="str">
        <f>IF(HL!M688="","",HYPERLINK(HL!M688,12))</f>
        <v/>
      </c>
      <c r="U689" s="108" t="str">
        <f>IF(HL!N688="","",HYPERLINK(HL!N688,13))</f>
        <v/>
      </c>
      <c r="V689" s="84" t="str">
        <f>IF(HL!O688="","",HYPERLINK(HL!O688,14))</f>
        <v/>
      </c>
      <c r="W689" s="81" t="str">
        <f>IF(HL!P688="","－",HYPERLINK(HL!P688,"表示"))</f>
        <v>表示</v>
      </c>
      <c r="X689" s="163">
        <v>39568</v>
      </c>
      <c r="Y689" s="164">
        <v>40198</v>
      </c>
      <c r="Z689" s="1" t="str">
        <f t="shared" si="20"/>
        <v>2010</v>
      </c>
      <c r="AA689" s="1">
        <f t="shared" si="21"/>
        <v>20</v>
      </c>
      <c r="AB689" s="23" t="s">
        <v>820</v>
      </c>
      <c r="AC689" s="23"/>
      <c r="AD689" s="23"/>
      <c r="AE689" s="23"/>
      <c r="AF689" s="23"/>
      <c r="AG689" s="23"/>
      <c r="AH689" s="23"/>
      <c r="AI689" s="23"/>
      <c r="AJ689" s="23"/>
      <c r="AK689" s="23"/>
      <c r="AL689" s="35" t="s">
        <v>413</v>
      </c>
      <c r="AM689" s="23" t="s">
        <v>820</v>
      </c>
      <c r="AN689" s="23"/>
      <c r="AO689" s="1" t="s">
        <v>551</v>
      </c>
      <c r="AP689" s="1"/>
      <c r="AQ689" s="1"/>
      <c r="AR689" s="269"/>
      <c r="AS689" s="270"/>
      <c r="AT689" s="271"/>
      <c r="AU689" s="271"/>
      <c r="AV689" s="1" t="s">
        <v>871</v>
      </c>
      <c r="AW689" s="1"/>
      <c r="AX689" s="1"/>
      <c r="AY689" s="1"/>
      <c r="AZ689" s="1"/>
      <c r="BA689" s="1"/>
    </row>
    <row r="690" spans="1:53" ht="70.25" customHeight="1">
      <c r="A690" s="21">
        <v>686</v>
      </c>
      <c r="B690" s="35" t="s">
        <v>3384</v>
      </c>
      <c r="C690" s="35" t="s">
        <v>386</v>
      </c>
      <c r="D690" s="80">
        <v>392</v>
      </c>
      <c r="E690" s="115" t="s">
        <v>2193</v>
      </c>
      <c r="F690" s="79" t="s">
        <v>4380</v>
      </c>
      <c r="G690" s="1" t="s">
        <v>1182</v>
      </c>
      <c r="H690" s="1" t="s">
        <v>679</v>
      </c>
      <c r="I690" s="109" t="str">
        <f>IF(HL!B689="","",HYPERLINK(HL!B689,"表示"))</f>
        <v>表示</v>
      </c>
      <c r="J690" s="108" t="str">
        <f>IF(HL!C689="","",HYPERLINK(HL!C689,2))</f>
        <v/>
      </c>
      <c r="K690" s="108" t="str">
        <f>IF(HL!D689="","",HYPERLINK(HL!D689,3))</f>
        <v/>
      </c>
      <c r="L690" s="108" t="str">
        <f>IF(HL!E689="","",HYPERLINK(HL!E689,4))</f>
        <v/>
      </c>
      <c r="M690" s="108" t="str">
        <f>IF(HL!F689="","",HYPERLINK(HL!F689,5))</f>
        <v/>
      </c>
      <c r="N690" s="108" t="str">
        <f>IF(HL!G689="","",HYPERLINK(HL!G689,6))</f>
        <v/>
      </c>
      <c r="O690" s="108" t="str">
        <f>IF(HL!H689="","",HYPERLINK(HL!H689,7))</f>
        <v/>
      </c>
      <c r="P690" s="108" t="str">
        <f>IF(HL!I689="","",HYPERLINK(HL!I689,8))</f>
        <v/>
      </c>
      <c r="Q690" s="108" t="str">
        <f>IF(HL!J689="","",HYPERLINK(HL!J689,9))</f>
        <v/>
      </c>
      <c r="R690" s="108" t="str">
        <f>IF(HL!K689="","",HYPERLINK(HL!K689,10))</f>
        <v/>
      </c>
      <c r="S690" s="108" t="str">
        <f>IF(HL!L689="","",HYPERLINK(HL!L689,11))</f>
        <v/>
      </c>
      <c r="T690" s="108" t="str">
        <f>IF(HL!M689="","",HYPERLINK(HL!M689,12))</f>
        <v/>
      </c>
      <c r="U690" s="108" t="str">
        <f>IF(HL!N689="","",HYPERLINK(HL!N689,13))</f>
        <v/>
      </c>
      <c r="V690" s="84" t="str">
        <f>IF(HL!O689="","",HYPERLINK(HL!O689,14))</f>
        <v/>
      </c>
      <c r="W690" s="81" t="str">
        <f>IF(HL!P689="","－",HYPERLINK(HL!P689,"表示"))</f>
        <v>表示</v>
      </c>
      <c r="X690" s="163">
        <v>39436</v>
      </c>
      <c r="Y690" s="164">
        <v>40198</v>
      </c>
      <c r="Z690" s="1" t="str">
        <f t="shared" si="20"/>
        <v>2010</v>
      </c>
      <c r="AA690" s="1">
        <f t="shared" si="21"/>
        <v>25</v>
      </c>
      <c r="AB690" s="23" t="s">
        <v>820</v>
      </c>
      <c r="AC690" s="23"/>
      <c r="AD690" s="23"/>
      <c r="AE690" s="23"/>
      <c r="AF690" s="23"/>
      <c r="AG690" s="23"/>
      <c r="AH690" s="23"/>
      <c r="AI690" s="23"/>
      <c r="AJ690" s="23"/>
      <c r="AK690" s="23"/>
      <c r="AL690" s="35" t="s">
        <v>525</v>
      </c>
      <c r="AM690" s="23"/>
      <c r="AN690" s="23" t="s">
        <v>820</v>
      </c>
      <c r="AO690" s="1" t="s">
        <v>551</v>
      </c>
      <c r="AP690" s="1"/>
      <c r="AQ690" s="1"/>
      <c r="AR690" s="269"/>
      <c r="AS690" s="270"/>
      <c r="AT690" s="271"/>
      <c r="AU690" s="271"/>
      <c r="AV690" s="1" t="s">
        <v>356</v>
      </c>
      <c r="AW690" s="1"/>
      <c r="AX690" s="1"/>
      <c r="AY690" s="1"/>
      <c r="AZ690" s="1" t="s">
        <v>356</v>
      </c>
      <c r="BA690" s="1"/>
    </row>
    <row r="691" spans="1:53" ht="70.25" customHeight="1">
      <c r="A691" s="21">
        <v>687</v>
      </c>
      <c r="B691" s="35" t="s">
        <v>3385</v>
      </c>
      <c r="C691" s="35" t="s">
        <v>387</v>
      </c>
      <c r="D691" s="80">
        <v>116</v>
      </c>
      <c r="E691" s="115" t="s">
        <v>1373</v>
      </c>
      <c r="F691" s="71" t="s">
        <v>5817</v>
      </c>
      <c r="G691" s="1" t="s">
        <v>1182</v>
      </c>
      <c r="H691" s="1" t="s">
        <v>678</v>
      </c>
      <c r="I691" s="109" t="str">
        <f>IF(HL!B690="","",HYPERLINK(HL!B690,"表示"))</f>
        <v>表示</v>
      </c>
      <c r="J691" s="108" t="str">
        <f>IF(HL!C690="","",HYPERLINK(HL!C690,2))</f>
        <v/>
      </c>
      <c r="K691" s="108" t="str">
        <f>IF(HL!D690="","",HYPERLINK(HL!D690,3))</f>
        <v/>
      </c>
      <c r="L691" s="108" t="str">
        <f>IF(HL!E690="","",HYPERLINK(HL!E690,4))</f>
        <v/>
      </c>
      <c r="M691" s="108" t="str">
        <f>IF(HL!F690="","",HYPERLINK(HL!F690,5))</f>
        <v/>
      </c>
      <c r="N691" s="108" t="str">
        <f>IF(HL!G690="","",HYPERLINK(HL!G690,6))</f>
        <v/>
      </c>
      <c r="O691" s="108" t="str">
        <f>IF(HL!H690="","",HYPERLINK(HL!H690,7))</f>
        <v/>
      </c>
      <c r="P691" s="108" t="str">
        <f>IF(HL!I690="","",HYPERLINK(HL!I690,8))</f>
        <v/>
      </c>
      <c r="Q691" s="108" t="str">
        <f>IF(HL!J690="","",HYPERLINK(HL!J690,9))</f>
        <v/>
      </c>
      <c r="R691" s="108" t="str">
        <f>IF(HL!K690="","",HYPERLINK(HL!K690,10))</f>
        <v/>
      </c>
      <c r="S691" s="108" t="str">
        <f>IF(HL!L690="","",HYPERLINK(HL!L690,11))</f>
        <v/>
      </c>
      <c r="T691" s="108" t="str">
        <f>IF(HL!M690="","",HYPERLINK(HL!M690,12))</f>
        <v/>
      </c>
      <c r="U691" s="108" t="str">
        <f>IF(HL!N690="","",HYPERLINK(HL!N690,13))</f>
        <v/>
      </c>
      <c r="V691" s="84" t="str">
        <f>IF(HL!O690="","",HYPERLINK(HL!O690,14))</f>
        <v/>
      </c>
      <c r="W691" s="81" t="str">
        <f>IF(HL!P690="","－",HYPERLINK(HL!P690,"表示"))</f>
        <v>表示</v>
      </c>
      <c r="X691" s="163">
        <v>39443</v>
      </c>
      <c r="Y691" s="164">
        <v>40198</v>
      </c>
      <c r="Z691" s="1" t="str">
        <f t="shared" si="20"/>
        <v>2010</v>
      </c>
      <c r="AA691" s="1">
        <f t="shared" si="21"/>
        <v>24</v>
      </c>
      <c r="AB691" s="23"/>
      <c r="AC691" s="23"/>
      <c r="AD691" s="23"/>
      <c r="AE691" s="23" t="s">
        <v>820</v>
      </c>
      <c r="AF691" s="23"/>
      <c r="AG691" s="23" t="s">
        <v>820</v>
      </c>
      <c r="AH691" s="23"/>
      <c r="AI691" s="23"/>
      <c r="AJ691" s="23"/>
      <c r="AK691" s="23"/>
      <c r="AL691" s="35" t="s">
        <v>351</v>
      </c>
      <c r="AM691" s="23"/>
      <c r="AN691" s="23" t="s">
        <v>820</v>
      </c>
      <c r="AO691" s="1" t="s">
        <v>551</v>
      </c>
      <c r="AP691" s="1"/>
      <c r="AQ691" s="1"/>
      <c r="AR691" s="269"/>
      <c r="AS691" s="270"/>
      <c r="AT691" s="271"/>
      <c r="AU691" s="271"/>
      <c r="AV691" s="1" t="s">
        <v>307</v>
      </c>
      <c r="AW691" s="1"/>
      <c r="AX691" s="1"/>
      <c r="AY691" s="1"/>
      <c r="AZ691" s="1"/>
      <c r="BA691" s="1"/>
    </row>
    <row r="692" spans="1:53" ht="70.25" customHeight="1">
      <c r="A692" s="21">
        <v>688</v>
      </c>
      <c r="B692" s="35" t="s">
        <v>3386</v>
      </c>
      <c r="C692" s="35" t="s">
        <v>388</v>
      </c>
      <c r="D692" s="80">
        <v>117</v>
      </c>
      <c r="E692" s="115" t="s">
        <v>1374</v>
      </c>
      <c r="F692" s="79" t="s">
        <v>306</v>
      </c>
      <c r="G692" s="1" t="s">
        <v>1182</v>
      </c>
      <c r="H692" s="1" t="s">
        <v>678</v>
      </c>
      <c r="I692" s="109" t="str">
        <f>IF(HL!B691="","",HYPERLINK(HL!B691,"表示"))</f>
        <v>表示</v>
      </c>
      <c r="J692" s="108">
        <f>IF(HL!C691="","",HYPERLINK(HL!C691,2))</f>
        <v>2</v>
      </c>
      <c r="K692" s="108" t="str">
        <f>IF(HL!D691="","",HYPERLINK(HL!D691,3))</f>
        <v/>
      </c>
      <c r="L692" s="108" t="str">
        <f>IF(HL!E691="","",HYPERLINK(HL!E691,4))</f>
        <v/>
      </c>
      <c r="M692" s="108" t="str">
        <f>IF(HL!F691="","",HYPERLINK(HL!F691,5))</f>
        <v/>
      </c>
      <c r="N692" s="108" t="str">
        <f>IF(HL!G691="","",HYPERLINK(HL!G691,6))</f>
        <v/>
      </c>
      <c r="O692" s="108" t="str">
        <f>IF(HL!H691="","",HYPERLINK(HL!H691,7))</f>
        <v/>
      </c>
      <c r="P692" s="108" t="str">
        <f>IF(HL!I691="","",HYPERLINK(HL!I691,8))</f>
        <v/>
      </c>
      <c r="Q692" s="108" t="str">
        <f>IF(HL!J691="","",HYPERLINK(HL!J691,9))</f>
        <v/>
      </c>
      <c r="R692" s="108" t="str">
        <f>IF(HL!K691="","",HYPERLINK(HL!K691,10))</f>
        <v/>
      </c>
      <c r="S692" s="108" t="str">
        <f>IF(HL!L691="","",HYPERLINK(HL!L691,11))</f>
        <v/>
      </c>
      <c r="T692" s="108" t="str">
        <f>IF(HL!M691="","",HYPERLINK(HL!M691,12))</f>
        <v/>
      </c>
      <c r="U692" s="108" t="str">
        <f>IF(HL!N691="","",HYPERLINK(HL!N691,13))</f>
        <v/>
      </c>
      <c r="V692" s="84" t="str">
        <f>IF(HL!O691="","",HYPERLINK(HL!O691,14))</f>
        <v/>
      </c>
      <c r="W692" s="81" t="str">
        <f>IF(HL!P691="","－",HYPERLINK(HL!P691,"表示"))</f>
        <v>表示</v>
      </c>
      <c r="X692" s="163">
        <v>39475</v>
      </c>
      <c r="Y692" s="164">
        <v>40198</v>
      </c>
      <c r="Z692" s="1" t="str">
        <f t="shared" si="20"/>
        <v>2010</v>
      </c>
      <c r="AA692" s="1">
        <f t="shared" si="21"/>
        <v>23</v>
      </c>
      <c r="AB692" s="23" t="s">
        <v>820</v>
      </c>
      <c r="AC692" s="23"/>
      <c r="AD692" s="23"/>
      <c r="AE692" s="23"/>
      <c r="AF692" s="23"/>
      <c r="AG692" s="23"/>
      <c r="AH692" s="23"/>
      <c r="AI692" s="23"/>
      <c r="AJ692" s="23"/>
      <c r="AK692" s="23"/>
      <c r="AL692" s="35" t="s">
        <v>208</v>
      </c>
      <c r="AM692" s="23" t="s">
        <v>820</v>
      </c>
      <c r="AN692" s="23"/>
      <c r="AO692" s="1" t="s">
        <v>551</v>
      </c>
      <c r="AP692" s="1"/>
      <c r="AQ692" s="1"/>
      <c r="AR692" s="269"/>
      <c r="AS692" s="270"/>
      <c r="AT692" s="271"/>
      <c r="AU692" s="271"/>
      <c r="AV692" s="1"/>
      <c r="AW692" s="1" t="s">
        <v>391</v>
      </c>
      <c r="AX692" s="1"/>
      <c r="AY692" s="1"/>
      <c r="AZ692" s="1"/>
      <c r="BA692" s="1"/>
    </row>
    <row r="693" spans="1:53" ht="130.5" customHeight="1">
      <c r="A693" s="21">
        <v>689</v>
      </c>
      <c r="B693" s="35" t="s">
        <v>915</v>
      </c>
      <c r="C693" s="35" t="s">
        <v>916</v>
      </c>
      <c r="D693" s="80">
        <v>239</v>
      </c>
      <c r="E693" s="115" t="s">
        <v>2150</v>
      </c>
      <c r="F693" s="79" t="s">
        <v>4809</v>
      </c>
      <c r="G693" s="1" t="s">
        <v>1182</v>
      </c>
      <c r="H693" s="1" t="s">
        <v>677</v>
      </c>
      <c r="I693" s="109" t="str">
        <f>IF(HL!B692="","",HYPERLINK(HL!B692,"表示"))</f>
        <v>表示</v>
      </c>
      <c r="J693" s="108" t="str">
        <f>IF(HL!C692="","",HYPERLINK(HL!C692,2))</f>
        <v/>
      </c>
      <c r="K693" s="108" t="str">
        <f>IF(HL!D692="","",HYPERLINK(HL!D692,3))</f>
        <v/>
      </c>
      <c r="L693" s="108" t="str">
        <f>IF(HL!E692="","",HYPERLINK(HL!E692,4))</f>
        <v/>
      </c>
      <c r="M693" s="108" t="str">
        <f>IF(HL!F692="","",HYPERLINK(HL!F692,5))</f>
        <v/>
      </c>
      <c r="N693" s="108" t="str">
        <f>IF(HL!G692="","",HYPERLINK(HL!G692,6))</f>
        <v/>
      </c>
      <c r="O693" s="108" t="str">
        <f>IF(HL!H692="","",HYPERLINK(HL!H692,7))</f>
        <v/>
      </c>
      <c r="P693" s="108" t="str">
        <f>IF(HL!I692="","",HYPERLINK(HL!I692,8))</f>
        <v/>
      </c>
      <c r="Q693" s="108" t="str">
        <f>IF(HL!J692="","",HYPERLINK(HL!J692,9))</f>
        <v/>
      </c>
      <c r="R693" s="108" t="str">
        <f>IF(HL!K692="","",HYPERLINK(HL!K692,10))</f>
        <v/>
      </c>
      <c r="S693" s="108" t="str">
        <f>IF(HL!L692="","",HYPERLINK(HL!L692,11))</f>
        <v/>
      </c>
      <c r="T693" s="108" t="str">
        <f>IF(HL!M692="","",HYPERLINK(HL!M692,12))</f>
        <v/>
      </c>
      <c r="U693" s="108" t="str">
        <f>IF(HL!N692="","",HYPERLINK(HL!N692,13))</f>
        <v/>
      </c>
      <c r="V693" s="84" t="str">
        <f>IF(HL!O692="","",HYPERLINK(HL!O692,14))</f>
        <v/>
      </c>
      <c r="W693" s="81" t="str">
        <f>IF(HL!P692="","－",HYPERLINK(HL!P692,"表示"))</f>
        <v>表示</v>
      </c>
      <c r="X693" s="163">
        <v>39504</v>
      </c>
      <c r="Y693" s="164">
        <v>40198</v>
      </c>
      <c r="Z693" s="1" t="str">
        <f t="shared" si="20"/>
        <v>2010</v>
      </c>
      <c r="AA693" s="1">
        <f t="shared" si="21"/>
        <v>22</v>
      </c>
      <c r="AB693" s="23"/>
      <c r="AC693" s="23"/>
      <c r="AD693" s="23"/>
      <c r="AE693" s="23" t="s">
        <v>820</v>
      </c>
      <c r="AF693" s="23"/>
      <c r="AG693" s="23" t="s">
        <v>820</v>
      </c>
      <c r="AH693" s="23"/>
      <c r="AI693" s="23"/>
      <c r="AJ693" s="23"/>
      <c r="AK693" s="23"/>
      <c r="AL693" s="35" t="s">
        <v>443</v>
      </c>
      <c r="AM693" s="23" t="s">
        <v>820</v>
      </c>
      <c r="AN693" s="23"/>
      <c r="AO693" s="1" t="s">
        <v>551</v>
      </c>
      <c r="AP693" s="1"/>
      <c r="AQ693" s="1"/>
      <c r="AR693" s="269"/>
      <c r="AS693" s="270"/>
      <c r="AT693" s="271"/>
      <c r="AU693" s="271"/>
      <c r="AV693" s="1" t="s">
        <v>356</v>
      </c>
      <c r="AW693" s="1"/>
      <c r="AX693" s="1"/>
      <c r="AY693" s="1"/>
      <c r="AZ693" s="1"/>
      <c r="BA693" s="1"/>
    </row>
    <row r="694" spans="1:53" ht="70.25" customHeight="1">
      <c r="A694" s="21">
        <v>690</v>
      </c>
      <c r="B694" s="35" t="s">
        <v>3387</v>
      </c>
      <c r="C694" s="35" t="s">
        <v>1015</v>
      </c>
      <c r="D694" s="80">
        <v>396</v>
      </c>
      <c r="E694" s="115" t="s">
        <v>2063</v>
      </c>
      <c r="F694" s="79" t="s">
        <v>2346</v>
      </c>
      <c r="G694" s="1" t="s">
        <v>1182</v>
      </c>
      <c r="H694" s="1" t="s">
        <v>674</v>
      </c>
      <c r="I694" s="109" t="str">
        <f>IF(HL!B693="","",HYPERLINK(HL!B693,"表示"))</f>
        <v>表示</v>
      </c>
      <c r="J694" s="108" t="str">
        <f>IF(HL!C693="","",HYPERLINK(HL!C693,2))</f>
        <v/>
      </c>
      <c r="K694" s="108" t="str">
        <f>IF(HL!D693="","",HYPERLINK(HL!D693,3))</f>
        <v/>
      </c>
      <c r="L694" s="108" t="str">
        <f>IF(HL!E693="","",HYPERLINK(HL!E693,4))</f>
        <v/>
      </c>
      <c r="M694" s="108" t="str">
        <f>IF(HL!F693="","",HYPERLINK(HL!F693,5))</f>
        <v/>
      </c>
      <c r="N694" s="108" t="str">
        <f>IF(HL!G693="","",HYPERLINK(HL!G693,6))</f>
        <v/>
      </c>
      <c r="O694" s="108" t="str">
        <f>IF(HL!H693="","",HYPERLINK(HL!H693,7))</f>
        <v/>
      </c>
      <c r="P694" s="108" t="str">
        <f>IF(HL!I693="","",HYPERLINK(HL!I693,8))</f>
        <v/>
      </c>
      <c r="Q694" s="108" t="str">
        <f>IF(HL!J693="","",HYPERLINK(HL!J693,9))</f>
        <v/>
      </c>
      <c r="R694" s="108" t="str">
        <f>IF(HL!K693="","",HYPERLINK(HL!K693,10))</f>
        <v/>
      </c>
      <c r="S694" s="108" t="str">
        <f>IF(HL!L693="","",HYPERLINK(HL!L693,11))</f>
        <v/>
      </c>
      <c r="T694" s="108" t="str">
        <f>IF(HL!M693="","",HYPERLINK(HL!M693,12))</f>
        <v/>
      </c>
      <c r="U694" s="108" t="str">
        <f>IF(HL!N693="","",HYPERLINK(HL!N693,13))</f>
        <v/>
      </c>
      <c r="V694" s="84" t="str">
        <f>IF(HL!O693="","",HYPERLINK(HL!O693,14))</f>
        <v/>
      </c>
      <c r="W694" s="81" t="str">
        <f>IF(HL!P693="","－",HYPERLINK(HL!P693,"表示"))</f>
        <v>表示</v>
      </c>
      <c r="X694" s="163">
        <v>39561</v>
      </c>
      <c r="Y694" s="164">
        <v>40198</v>
      </c>
      <c r="Z694" s="1" t="str">
        <f t="shared" si="20"/>
        <v>2010</v>
      </c>
      <c r="AA694" s="1">
        <f t="shared" si="21"/>
        <v>20</v>
      </c>
      <c r="AB694" s="23" t="s">
        <v>820</v>
      </c>
      <c r="AC694" s="23"/>
      <c r="AD694" s="23"/>
      <c r="AE694" s="23"/>
      <c r="AF694" s="23"/>
      <c r="AG694" s="23"/>
      <c r="AH694" s="23"/>
      <c r="AI694" s="23"/>
      <c r="AJ694" s="23"/>
      <c r="AK694" s="23"/>
      <c r="AL694" s="35" t="s">
        <v>505</v>
      </c>
      <c r="AM694" s="23"/>
      <c r="AN694" s="23" t="s">
        <v>820</v>
      </c>
      <c r="AO694" s="1" t="s">
        <v>551</v>
      </c>
      <c r="AP694" s="1"/>
      <c r="AQ694" s="1"/>
      <c r="AR694" s="269"/>
      <c r="AS694" s="270"/>
      <c r="AT694" s="271"/>
      <c r="AU694" s="271"/>
      <c r="AV694" s="1" t="s">
        <v>356</v>
      </c>
      <c r="AW694" s="1"/>
      <c r="AX694" s="1"/>
      <c r="AY694" s="1"/>
      <c r="AZ694" s="1"/>
      <c r="BA694" s="1"/>
    </row>
    <row r="695" spans="1:53" ht="70.25" customHeight="1">
      <c r="A695" s="21">
        <v>691</v>
      </c>
      <c r="B695" s="35" t="s">
        <v>3388</v>
      </c>
      <c r="C695" s="35" t="s">
        <v>1016</v>
      </c>
      <c r="D695" s="80">
        <v>396</v>
      </c>
      <c r="E695" s="115" t="s">
        <v>2063</v>
      </c>
      <c r="F695" s="79" t="s">
        <v>2346</v>
      </c>
      <c r="G695" s="1" t="s">
        <v>1182</v>
      </c>
      <c r="H695" s="1" t="s">
        <v>674</v>
      </c>
      <c r="I695" s="109" t="str">
        <f>IF(HL!B694="","",HYPERLINK(HL!B694,"表示"))</f>
        <v>表示</v>
      </c>
      <c r="J695" s="108" t="str">
        <f>IF(HL!C694="","",HYPERLINK(HL!C694,2))</f>
        <v/>
      </c>
      <c r="K695" s="108" t="str">
        <f>IF(HL!D694="","",HYPERLINK(HL!D694,3))</f>
        <v/>
      </c>
      <c r="L695" s="108" t="str">
        <f>IF(HL!E694="","",HYPERLINK(HL!E694,4))</f>
        <v/>
      </c>
      <c r="M695" s="108" t="str">
        <f>IF(HL!F694="","",HYPERLINK(HL!F694,5))</f>
        <v/>
      </c>
      <c r="N695" s="108" t="str">
        <f>IF(HL!G694="","",HYPERLINK(HL!G694,6))</f>
        <v/>
      </c>
      <c r="O695" s="108" t="str">
        <f>IF(HL!H694="","",HYPERLINK(HL!H694,7))</f>
        <v/>
      </c>
      <c r="P695" s="108" t="str">
        <f>IF(HL!I694="","",HYPERLINK(HL!I694,8))</f>
        <v/>
      </c>
      <c r="Q695" s="108" t="str">
        <f>IF(HL!J694="","",HYPERLINK(HL!J694,9))</f>
        <v/>
      </c>
      <c r="R695" s="108" t="str">
        <f>IF(HL!K694="","",HYPERLINK(HL!K694,10))</f>
        <v/>
      </c>
      <c r="S695" s="108" t="str">
        <f>IF(HL!L694="","",HYPERLINK(HL!L694,11))</f>
        <v/>
      </c>
      <c r="T695" s="108" t="str">
        <f>IF(HL!M694="","",HYPERLINK(HL!M694,12))</f>
        <v/>
      </c>
      <c r="U695" s="108" t="str">
        <f>IF(HL!N694="","",HYPERLINK(HL!N694,13))</f>
        <v/>
      </c>
      <c r="V695" s="84" t="str">
        <f>IF(HL!O694="","",HYPERLINK(HL!O694,14))</f>
        <v/>
      </c>
      <c r="W695" s="81" t="str">
        <f>IF(HL!P694="","－",HYPERLINK(HL!P694,"表示"))</f>
        <v>表示</v>
      </c>
      <c r="X695" s="163">
        <v>39597</v>
      </c>
      <c r="Y695" s="164">
        <v>40198</v>
      </c>
      <c r="Z695" s="1" t="str">
        <f t="shared" si="20"/>
        <v>2010</v>
      </c>
      <c r="AA695" s="1">
        <f t="shared" si="21"/>
        <v>19</v>
      </c>
      <c r="AB695" s="23"/>
      <c r="AC695" s="23"/>
      <c r="AD695" s="23"/>
      <c r="AE695" s="23"/>
      <c r="AF695" s="23"/>
      <c r="AG695" s="23" t="s">
        <v>820</v>
      </c>
      <c r="AH695" s="23"/>
      <c r="AI695" s="23"/>
      <c r="AJ695" s="23"/>
      <c r="AK695" s="23"/>
      <c r="AL695" s="35" t="s">
        <v>520</v>
      </c>
      <c r="AM695" s="23" t="s">
        <v>820</v>
      </c>
      <c r="AN695" s="23"/>
      <c r="AO695" s="1" t="s">
        <v>551</v>
      </c>
      <c r="AP695" s="1"/>
      <c r="AQ695" s="1"/>
      <c r="AR695" s="269"/>
      <c r="AS695" s="270"/>
      <c r="AT695" s="271"/>
      <c r="AU695" s="271"/>
      <c r="AV695" s="1"/>
      <c r="AW695" s="1" t="s">
        <v>417</v>
      </c>
      <c r="AX695" s="1"/>
      <c r="AY695" s="1"/>
      <c r="AZ695" s="1"/>
      <c r="BA695" s="1"/>
    </row>
    <row r="696" spans="1:53" ht="70.25" customHeight="1">
      <c r="A696" s="21">
        <v>692</v>
      </c>
      <c r="B696" s="35" t="s">
        <v>3389</v>
      </c>
      <c r="C696" s="35" t="s">
        <v>526</v>
      </c>
      <c r="D696" s="88">
        <v>421</v>
      </c>
      <c r="E696" s="115" t="s">
        <v>2059</v>
      </c>
      <c r="F696" s="89" t="s">
        <v>4381</v>
      </c>
      <c r="G696" s="1" t="s">
        <v>1182</v>
      </c>
      <c r="H696" s="1" t="s">
        <v>669</v>
      </c>
      <c r="I696" s="109" t="str">
        <f>IF(HL!B695="","",HYPERLINK(HL!B695,"表示"))</f>
        <v>表示</v>
      </c>
      <c r="J696" s="108" t="str">
        <f>IF(HL!C695="","",HYPERLINK(HL!C695,2))</f>
        <v/>
      </c>
      <c r="K696" s="108" t="str">
        <f>IF(HL!D695="","",HYPERLINK(HL!D695,3))</f>
        <v/>
      </c>
      <c r="L696" s="108" t="str">
        <f>IF(HL!E695="","",HYPERLINK(HL!E695,4))</f>
        <v/>
      </c>
      <c r="M696" s="108" t="str">
        <f>IF(HL!F695="","",HYPERLINK(HL!F695,5))</f>
        <v/>
      </c>
      <c r="N696" s="108" t="str">
        <f>IF(HL!G695="","",HYPERLINK(HL!G695,6))</f>
        <v/>
      </c>
      <c r="O696" s="108" t="str">
        <f>IF(HL!H695="","",HYPERLINK(HL!H695,7))</f>
        <v/>
      </c>
      <c r="P696" s="108" t="str">
        <f>IF(HL!I695="","",HYPERLINK(HL!I695,8))</f>
        <v/>
      </c>
      <c r="Q696" s="108" t="str">
        <f>IF(HL!J695="","",HYPERLINK(HL!J695,9))</f>
        <v/>
      </c>
      <c r="R696" s="108" t="str">
        <f>IF(HL!K695="","",HYPERLINK(HL!K695,10))</f>
        <v/>
      </c>
      <c r="S696" s="108" t="str">
        <f>IF(HL!L695="","",HYPERLINK(HL!L695,11))</f>
        <v/>
      </c>
      <c r="T696" s="108" t="str">
        <f>IF(HL!M695="","",HYPERLINK(HL!M695,12))</f>
        <v/>
      </c>
      <c r="U696" s="108" t="str">
        <f>IF(HL!N695="","",HYPERLINK(HL!N695,13))</f>
        <v/>
      </c>
      <c r="V696" s="84" t="str">
        <f>IF(HL!O695="","",HYPERLINK(HL!O695,14))</f>
        <v/>
      </c>
      <c r="W696" s="81" t="str">
        <f>IF(HL!P695="","－",HYPERLINK(HL!P695,"表示"))</f>
        <v>表示</v>
      </c>
      <c r="X696" s="163">
        <v>39598</v>
      </c>
      <c r="Y696" s="164">
        <v>40198</v>
      </c>
      <c r="Z696" s="1" t="str">
        <f t="shared" si="20"/>
        <v>2010</v>
      </c>
      <c r="AA696" s="1">
        <f t="shared" si="21"/>
        <v>19</v>
      </c>
      <c r="AB696" s="23"/>
      <c r="AC696" s="23"/>
      <c r="AD696" s="23" t="s">
        <v>820</v>
      </c>
      <c r="AE696" s="23"/>
      <c r="AF696" s="23"/>
      <c r="AG696" s="23"/>
      <c r="AH696" s="23"/>
      <c r="AI696" s="23"/>
      <c r="AJ696" s="23"/>
      <c r="AK696" s="23"/>
      <c r="AL696" s="35" t="s">
        <v>525</v>
      </c>
      <c r="AM696" s="23"/>
      <c r="AN696" s="23" t="s">
        <v>820</v>
      </c>
      <c r="AO696" s="1" t="s">
        <v>551</v>
      </c>
      <c r="AP696" s="1"/>
      <c r="AQ696" s="1"/>
      <c r="AR696" s="269"/>
      <c r="AS696" s="270"/>
      <c r="AT696" s="271"/>
      <c r="AU696" s="271"/>
      <c r="AV696" s="1" t="s">
        <v>417</v>
      </c>
      <c r="AW696" s="1"/>
      <c r="AX696" s="1"/>
      <c r="AY696" s="1"/>
      <c r="AZ696" s="1"/>
      <c r="BA696" s="1"/>
    </row>
    <row r="697" spans="1:53" ht="70.25" customHeight="1">
      <c r="A697" s="21">
        <v>693</v>
      </c>
      <c r="B697" s="35" t="s">
        <v>400</v>
      </c>
      <c r="C697" s="35" t="s">
        <v>401</v>
      </c>
      <c r="D697" s="80">
        <v>399</v>
      </c>
      <c r="E697" s="115" t="s">
        <v>1878</v>
      </c>
      <c r="F697" s="71" t="s">
        <v>4810</v>
      </c>
      <c r="G697" s="1" t="s">
        <v>1182</v>
      </c>
      <c r="H697" s="1" t="s">
        <v>677</v>
      </c>
      <c r="I697" s="109" t="str">
        <f>IF(HL!B696="","",HYPERLINK(HL!B696,"表示"))</f>
        <v>表示</v>
      </c>
      <c r="J697" s="108" t="str">
        <f>IF(HL!C696="","",HYPERLINK(HL!C696,2))</f>
        <v/>
      </c>
      <c r="K697" s="108" t="str">
        <f>IF(HL!D696="","",HYPERLINK(HL!D696,3))</f>
        <v/>
      </c>
      <c r="L697" s="108" t="str">
        <f>IF(HL!E696="","",HYPERLINK(HL!E696,4))</f>
        <v/>
      </c>
      <c r="M697" s="108" t="str">
        <f>IF(HL!F696="","",HYPERLINK(HL!F696,5))</f>
        <v/>
      </c>
      <c r="N697" s="108" t="str">
        <f>IF(HL!G696="","",HYPERLINK(HL!G696,6))</f>
        <v/>
      </c>
      <c r="O697" s="108" t="str">
        <f>IF(HL!H696="","",HYPERLINK(HL!H696,7))</f>
        <v/>
      </c>
      <c r="P697" s="108" t="str">
        <f>IF(HL!I696="","",HYPERLINK(HL!I696,8))</f>
        <v/>
      </c>
      <c r="Q697" s="108" t="str">
        <f>IF(HL!J696="","",HYPERLINK(HL!J696,9))</f>
        <v/>
      </c>
      <c r="R697" s="108" t="str">
        <f>IF(HL!K696="","",HYPERLINK(HL!K696,10))</f>
        <v/>
      </c>
      <c r="S697" s="108" t="str">
        <f>IF(HL!L696="","",HYPERLINK(HL!L696,11))</f>
        <v/>
      </c>
      <c r="T697" s="108" t="str">
        <f>IF(HL!M696="","",HYPERLINK(HL!M696,12))</f>
        <v/>
      </c>
      <c r="U697" s="108" t="str">
        <f>IF(HL!N696="","",HYPERLINK(HL!N696,13))</f>
        <v/>
      </c>
      <c r="V697" s="84" t="str">
        <f>IF(HL!O696="","",HYPERLINK(HL!O696,14))</f>
        <v/>
      </c>
      <c r="W697" s="81" t="str">
        <f>IF(HL!P696="","－",HYPERLINK(HL!P696,"表示"))</f>
        <v>表示</v>
      </c>
      <c r="X697" s="163">
        <v>39598</v>
      </c>
      <c r="Y697" s="164">
        <v>40198</v>
      </c>
      <c r="Z697" s="1" t="str">
        <f t="shared" si="20"/>
        <v>2010</v>
      </c>
      <c r="AA697" s="1">
        <f t="shared" si="21"/>
        <v>19</v>
      </c>
      <c r="AB697" s="23"/>
      <c r="AC697" s="23"/>
      <c r="AD697" s="23"/>
      <c r="AE697" s="23" t="s">
        <v>820</v>
      </c>
      <c r="AF697" s="23"/>
      <c r="AG697" s="23" t="s">
        <v>820</v>
      </c>
      <c r="AH697" s="23"/>
      <c r="AI697" s="23"/>
      <c r="AJ697" s="23"/>
      <c r="AK697" s="23"/>
      <c r="AL697" s="35" t="s">
        <v>907</v>
      </c>
      <c r="AM697" s="23"/>
      <c r="AN697" s="23" t="s">
        <v>820</v>
      </c>
      <c r="AO697" s="1" t="s">
        <v>551</v>
      </c>
      <c r="AP697" s="1"/>
      <c r="AQ697" s="1"/>
      <c r="AR697" s="269"/>
      <c r="AS697" s="270"/>
      <c r="AT697" s="271"/>
      <c r="AU697" s="271"/>
      <c r="AV697" s="1"/>
      <c r="AW697" s="1" t="s">
        <v>417</v>
      </c>
      <c r="AX697" s="1"/>
      <c r="AY697" s="1"/>
      <c r="AZ697" s="1"/>
      <c r="BA697" s="1"/>
    </row>
    <row r="698" spans="1:53" ht="70.25" customHeight="1">
      <c r="A698" s="21">
        <v>694</v>
      </c>
      <c r="B698" s="35" t="s">
        <v>3390</v>
      </c>
      <c r="C698" s="35" t="s">
        <v>1017</v>
      </c>
      <c r="D698" s="80">
        <v>249</v>
      </c>
      <c r="E698" s="115" t="s">
        <v>1597</v>
      </c>
      <c r="F698" s="79" t="s">
        <v>4382</v>
      </c>
      <c r="G698" s="1" t="s">
        <v>1182</v>
      </c>
      <c r="H698" s="1" t="s">
        <v>674</v>
      </c>
      <c r="I698" s="109" t="str">
        <f>IF(HL!B697="","",HYPERLINK(HL!B697,"表示"))</f>
        <v>表示</v>
      </c>
      <c r="J698" s="108" t="str">
        <f>IF(HL!C697="","",HYPERLINK(HL!C697,2))</f>
        <v/>
      </c>
      <c r="K698" s="108" t="str">
        <f>IF(HL!D697="","",HYPERLINK(HL!D697,3))</f>
        <v/>
      </c>
      <c r="L698" s="108" t="str">
        <f>IF(HL!E697="","",HYPERLINK(HL!E697,4))</f>
        <v/>
      </c>
      <c r="M698" s="108" t="str">
        <f>IF(HL!F697="","",HYPERLINK(HL!F697,5))</f>
        <v/>
      </c>
      <c r="N698" s="108" t="str">
        <f>IF(HL!G697="","",HYPERLINK(HL!G697,6))</f>
        <v/>
      </c>
      <c r="O698" s="108" t="str">
        <f>IF(HL!H697="","",HYPERLINK(HL!H697,7))</f>
        <v/>
      </c>
      <c r="P698" s="108" t="str">
        <f>IF(HL!I697="","",HYPERLINK(HL!I697,8))</f>
        <v/>
      </c>
      <c r="Q698" s="108" t="str">
        <f>IF(HL!J697="","",HYPERLINK(HL!J697,9))</f>
        <v/>
      </c>
      <c r="R698" s="108" t="str">
        <f>IF(HL!K697="","",HYPERLINK(HL!K697,10))</f>
        <v/>
      </c>
      <c r="S698" s="108" t="str">
        <f>IF(HL!L697="","",HYPERLINK(HL!L697,11))</f>
        <v/>
      </c>
      <c r="T698" s="108" t="str">
        <f>IF(HL!M697="","",HYPERLINK(HL!M697,12))</f>
        <v/>
      </c>
      <c r="U698" s="108" t="str">
        <f>IF(HL!N697="","",HYPERLINK(HL!N697,13))</f>
        <v/>
      </c>
      <c r="V698" s="84" t="str">
        <f>IF(HL!O697="","",HYPERLINK(HL!O697,14))</f>
        <v/>
      </c>
      <c r="W698" s="81" t="str">
        <f>IF(HL!P697="","－",HYPERLINK(HL!P697,"表示"))</f>
        <v>表示</v>
      </c>
      <c r="X698" s="163">
        <v>39643</v>
      </c>
      <c r="Y698" s="164">
        <v>40198</v>
      </c>
      <c r="Z698" s="1" t="str">
        <f t="shared" si="20"/>
        <v>2010</v>
      </c>
      <c r="AA698" s="1">
        <f t="shared" si="21"/>
        <v>18</v>
      </c>
      <c r="AB698" s="23" t="s">
        <v>820</v>
      </c>
      <c r="AC698" s="23"/>
      <c r="AD698" s="23"/>
      <c r="AE698" s="23"/>
      <c r="AF698" s="23"/>
      <c r="AG698" s="23"/>
      <c r="AH698" s="23"/>
      <c r="AI698" s="23"/>
      <c r="AJ698" s="23"/>
      <c r="AK698" s="23"/>
      <c r="AL698" s="35" t="s">
        <v>278</v>
      </c>
      <c r="AM698" s="23"/>
      <c r="AN698" s="23" t="s">
        <v>820</v>
      </c>
      <c r="AO698" s="1" t="s">
        <v>551</v>
      </c>
      <c r="AP698" s="1"/>
      <c r="AQ698" s="1"/>
      <c r="AR698" s="269"/>
      <c r="AS698" s="270"/>
      <c r="AT698" s="271"/>
      <c r="AU698" s="271"/>
      <c r="AV698" s="1"/>
      <c r="AW698" s="1" t="s">
        <v>417</v>
      </c>
      <c r="AX698" s="1"/>
      <c r="AY698" s="1"/>
      <c r="AZ698" s="1"/>
      <c r="BA698" s="1"/>
    </row>
    <row r="699" spans="1:53" ht="70.25" customHeight="1">
      <c r="A699" s="21">
        <v>695</v>
      </c>
      <c r="B699" s="35" t="s">
        <v>3391</v>
      </c>
      <c r="C699" s="35" t="s">
        <v>1018</v>
      </c>
      <c r="D699" s="80">
        <v>821</v>
      </c>
      <c r="E699" s="115" t="s">
        <v>2058</v>
      </c>
      <c r="F699" s="71" t="s">
        <v>4811</v>
      </c>
      <c r="G699" s="1" t="s">
        <v>1182</v>
      </c>
      <c r="H699" s="1" t="s">
        <v>679</v>
      </c>
      <c r="I699" s="109" t="str">
        <f>IF(HL!B698="","",HYPERLINK(HL!B698,"表示"))</f>
        <v>表示</v>
      </c>
      <c r="J699" s="108" t="str">
        <f>IF(HL!C698="","",HYPERLINK(HL!C698,2))</f>
        <v/>
      </c>
      <c r="K699" s="108" t="str">
        <f>IF(HL!D698="","",HYPERLINK(HL!D698,3))</f>
        <v/>
      </c>
      <c r="L699" s="108" t="str">
        <f>IF(HL!E698="","",HYPERLINK(HL!E698,4))</f>
        <v/>
      </c>
      <c r="M699" s="108" t="str">
        <f>IF(HL!F698="","",HYPERLINK(HL!F698,5))</f>
        <v/>
      </c>
      <c r="N699" s="108" t="str">
        <f>IF(HL!G698="","",HYPERLINK(HL!G698,6))</f>
        <v/>
      </c>
      <c r="O699" s="108" t="str">
        <f>IF(HL!H698="","",HYPERLINK(HL!H698,7))</f>
        <v/>
      </c>
      <c r="P699" s="108" t="str">
        <f>IF(HL!I698="","",HYPERLINK(HL!I698,8))</f>
        <v/>
      </c>
      <c r="Q699" s="108" t="str">
        <f>IF(HL!J698="","",HYPERLINK(HL!J698,9))</f>
        <v/>
      </c>
      <c r="R699" s="108" t="str">
        <f>IF(HL!K698="","",HYPERLINK(HL!K698,10))</f>
        <v/>
      </c>
      <c r="S699" s="108" t="str">
        <f>IF(HL!L698="","",HYPERLINK(HL!L698,11))</f>
        <v/>
      </c>
      <c r="T699" s="108" t="str">
        <f>IF(HL!M698="","",HYPERLINK(HL!M698,12))</f>
        <v/>
      </c>
      <c r="U699" s="108" t="str">
        <f>IF(HL!N698="","",HYPERLINK(HL!N698,13))</f>
        <v/>
      </c>
      <c r="V699" s="84" t="str">
        <f>IF(HL!O698="","",HYPERLINK(HL!O698,14))</f>
        <v/>
      </c>
      <c r="W699" s="81" t="str">
        <f>IF(HL!P698="","－",HYPERLINK(HL!P698,"表示"))</f>
        <v>表示</v>
      </c>
      <c r="X699" s="163">
        <v>39643</v>
      </c>
      <c r="Y699" s="164">
        <v>40198</v>
      </c>
      <c r="Z699" s="1" t="str">
        <f t="shared" si="20"/>
        <v>2010</v>
      </c>
      <c r="AA699" s="1">
        <f t="shared" si="21"/>
        <v>18</v>
      </c>
      <c r="AB699" s="23"/>
      <c r="AC699" s="23"/>
      <c r="AD699" s="23"/>
      <c r="AE699" s="23" t="s">
        <v>820</v>
      </c>
      <c r="AF699" s="23"/>
      <c r="AG699" s="23"/>
      <c r="AH699" s="23"/>
      <c r="AI699" s="23"/>
      <c r="AJ699" s="23"/>
      <c r="AK699" s="23"/>
      <c r="AL699" s="35" t="s">
        <v>527</v>
      </c>
      <c r="AM699" s="23"/>
      <c r="AN699" s="23" t="s">
        <v>820</v>
      </c>
      <c r="AO699" s="1" t="s">
        <v>551</v>
      </c>
      <c r="AP699" s="1"/>
      <c r="AQ699" s="1"/>
      <c r="AR699" s="269"/>
      <c r="AS699" s="270"/>
      <c r="AT699" s="271"/>
      <c r="AU699" s="271"/>
      <c r="AV699" s="1"/>
      <c r="AW699" s="1" t="s">
        <v>1012</v>
      </c>
      <c r="AX699" s="1"/>
      <c r="AY699" s="1"/>
      <c r="AZ699" s="1"/>
      <c r="BA699" s="1"/>
    </row>
    <row r="700" spans="1:53" ht="248.25" customHeight="1">
      <c r="A700" s="21">
        <v>696</v>
      </c>
      <c r="B700" s="35" t="s">
        <v>3392</v>
      </c>
      <c r="C700" s="35" t="s">
        <v>1019</v>
      </c>
      <c r="D700" s="80">
        <v>613</v>
      </c>
      <c r="E700" s="115" t="s">
        <v>2201</v>
      </c>
      <c r="F700" s="71" t="s">
        <v>5829</v>
      </c>
      <c r="G700" s="1" t="s">
        <v>1182</v>
      </c>
      <c r="H700" s="1" t="s">
        <v>667</v>
      </c>
      <c r="I700" s="109" t="str">
        <f>IF(HL!B699="","",HYPERLINK(HL!B699,"表示"))</f>
        <v>表示</v>
      </c>
      <c r="J700" s="108" t="str">
        <f>IF(HL!C699="","",HYPERLINK(HL!C699,2))</f>
        <v/>
      </c>
      <c r="K700" s="108" t="str">
        <f>IF(HL!D699="","",HYPERLINK(HL!D699,3))</f>
        <v/>
      </c>
      <c r="L700" s="108" t="str">
        <f>IF(HL!E699="","",HYPERLINK(HL!E699,4))</f>
        <v/>
      </c>
      <c r="M700" s="108" t="str">
        <f>IF(HL!F699="","",HYPERLINK(HL!F699,5))</f>
        <v/>
      </c>
      <c r="N700" s="108" t="str">
        <f>IF(HL!G699="","",HYPERLINK(HL!G699,6))</f>
        <v/>
      </c>
      <c r="O700" s="108" t="str">
        <f>IF(HL!H699="","",HYPERLINK(HL!H699,7))</f>
        <v/>
      </c>
      <c r="P700" s="108" t="str">
        <f>IF(HL!I699="","",HYPERLINK(HL!I699,8))</f>
        <v/>
      </c>
      <c r="Q700" s="108" t="str">
        <f>IF(HL!J699="","",HYPERLINK(HL!J699,9))</f>
        <v/>
      </c>
      <c r="R700" s="108" t="str">
        <f>IF(HL!K699="","",HYPERLINK(HL!K699,10))</f>
        <v/>
      </c>
      <c r="S700" s="108" t="str">
        <f>IF(HL!L699="","",HYPERLINK(HL!L699,11))</f>
        <v/>
      </c>
      <c r="T700" s="108" t="str">
        <f>IF(HL!M699="","",HYPERLINK(HL!M699,12))</f>
        <v/>
      </c>
      <c r="U700" s="108" t="str">
        <f>IF(HL!N699="","",HYPERLINK(HL!N699,13))</f>
        <v/>
      </c>
      <c r="V700" s="84" t="str">
        <f>IF(HL!O699="","",HYPERLINK(HL!O699,14))</f>
        <v/>
      </c>
      <c r="W700" s="81" t="str">
        <f>IF(HL!P699="","－",HYPERLINK(HL!P699,"表示"))</f>
        <v>表示</v>
      </c>
      <c r="X700" s="163">
        <v>39750</v>
      </c>
      <c r="Y700" s="164">
        <v>40198</v>
      </c>
      <c r="Z700" s="1" t="str">
        <f t="shared" si="20"/>
        <v>2010</v>
      </c>
      <c r="AA700" s="1">
        <f t="shared" si="21"/>
        <v>14</v>
      </c>
      <c r="AB700" s="23"/>
      <c r="AC700" s="23"/>
      <c r="AD700" s="23"/>
      <c r="AE700" s="23" t="s">
        <v>820</v>
      </c>
      <c r="AF700" s="23"/>
      <c r="AG700" s="23" t="s">
        <v>820</v>
      </c>
      <c r="AH700" s="23"/>
      <c r="AI700" s="23"/>
      <c r="AJ700" s="23"/>
      <c r="AK700" s="23"/>
      <c r="AL700" s="35" t="s">
        <v>520</v>
      </c>
      <c r="AM700" s="23" t="s">
        <v>820</v>
      </c>
      <c r="AN700" s="23"/>
      <c r="AO700" s="1" t="s">
        <v>551</v>
      </c>
      <c r="AP700" s="1"/>
      <c r="AQ700" s="1" t="s">
        <v>172</v>
      </c>
      <c r="AR700" s="269"/>
      <c r="AS700" s="270"/>
      <c r="AT700" s="271"/>
      <c r="AU700" s="271"/>
      <c r="AV700" s="1"/>
      <c r="AW700" s="1" t="s">
        <v>1012</v>
      </c>
      <c r="AX700" s="1"/>
      <c r="AY700" s="1"/>
      <c r="AZ700" s="1"/>
      <c r="BA700" s="1"/>
    </row>
    <row r="701" spans="1:53" ht="70.25" customHeight="1">
      <c r="A701" s="21">
        <v>697</v>
      </c>
      <c r="B701" s="35" t="s">
        <v>3393</v>
      </c>
      <c r="C701" s="35" t="s">
        <v>3394</v>
      </c>
      <c r="D701" s="80">
        <v>214</v>
      </c>
      <c r="E701" s="115" t="s">
        <v>2061</v>
      </c>
      <c r="F701" s="79" t="s">
        <v>1404</v>
      </c>
      <c r="G701" s="1" t="s">
        <v>1182</v>
      </c>
      <c r="H701" s="23" t="s">
        <v>357</v>
      </c>
      <c r="I701" s="109" t="str">
        <f>IF(HL!B700="","",HYPERLINK(HL!B700,"表示"))</f>
        <v>表示</v>
      </c>
      <c r="J701" s="108" t="str">
        <f>IF(HL!C700="","",HYPERLINK(HL!C700,2))</f>
        <v/>
      </c>
      <c r="K701" s="108" t="str">
        <f>IF(HL!D700="","",HYPERLINK(HL!D700,3))</f>
        <v/>
      </c>
      <c r="L701" s="108" t="str">
        <f>IF(HL!E700="","",HYPERLINK(HL!E700,4))</f>
        <v/>
      </c>
      <c r="M701" s="108" t="str">
        <f>IF(HL!F700="","",HYPERLINK(HL!F700,5))</f>
        <v/>
      </c>
      <c r="N701" s="108" t="str">
        <f>IF(HL!G700="","",HYPERLINK(HL!G700,6))</f>
        <v/>
      </c>
      <c r="O701" s="108" t="str">
        <f>IF(HL!H700="","",HYPERLINK(HL!H700,7))</f>
        <v/>
      </c>
      <c r="P701" s="108" t="str">
        <f>IF(HL!I700="","",HYPERLINK(HL!I700,8))</f>
        <v/>
      </c>
      <c r="Q701" s="108" t="str">
        <f>IF(HL!J700="","",HYPERLINK(HL!J700,9))</f>
        <v/>
      </c>
      <c r="R701" s="108" t="str">
        <f>IF(HL!K700="","",HYPERLINK(HL!K700,10))</f>
        <v/>
      </c>
      <c r="S701" s="108" t="str">
        <f>IF(HL!L700="","",HYPERLINK(HL!L700,11))</f>
        <v/>
      </c>
      <c r="T701" s="108" t="str">
        <f>IF(HL!M700="","",HYPERLINK(HL!M700,12))</f>
        <v/>
      </c>
      <c r="U701" s="108" t="str">
        <f>IF(HL!N700="","",HYPERLINK(HL!N700,13))</f>
        <v/>
      </c>
      <c r="V701" s="84" t="str">
        <f>IF(HL!O700="","",HYPERLINK(HL!O700,14))</f>
        <v/>
      </c>
      <c r="W701" s="81" t="str">
        <f>IF(HL!P700="","－",HYPERLINK(HL!P700,"表示"))</f>
        <v>表示</v>
      </c>
      <c r="X701" s="163">
        <v>39759</v>
      </c>
      <c r="Y701" s="164">
        <v>40198</v>
      </c>
      <c r="Z701" s="1" t="str">
        <f t="shared" si="20"/>
        <v>2010</v>
      </c>
      <c r="AA701" s="1">
        <f t="shared" si="21"/>
        <v>14</v>
      </c>
      <c r="AB701" s="23"/>
      <c r="AC701" s="23" t="s">
        <v>820</v>
      </c>
      <c r="AD701" s="23"/>
      <c r="AE701" s="23"/>
      <c r="AF701" s="23"/>
      <c r="AG701" s="23"/>
      <c r="AH701" s="23"/>
      <c r="AI701" s="23"/>
      <c r="AJ701" s="23"/>
      <c r="AK701" s="23"/>
      <c r="AL701" s="35" t="s">
        <v>505</v>
      </c>
      <c r="AM701" s="23"/>
      <c r="AN701" s="23" t="s">
        <v>820</v>
      </c>
      <c r="AO701" s="1" t="s">
        <v>551</v>
      </c>
      <c r="AP701" s="1"/>
      <c r="AQ701" s="1"/>
      <c r="AR701" s="269"/>
      <c r="AS701" s="270"/>
      <c r="AT701" s="271"/>
      <c r="AU701" s="271"/>
      <c r="AV701" s="1" t="s">
        <v>494</v>
      </c>
      <c r="AW701" s="1"/>
      <c r="AX701" s="1"/>
      <c r="AY701" s="1"/>
      <c r="AZ701" s="1"/>
      <c r="BA701" s="1"/>
    </row>
    <row r="702" spans="1:53" ht="70.25" customHeight="1">
      <c r="A702" s="21">
        <v>698</v>
      </c>
      <c r="B702" s="35" t="s">
        <v>3395</v>
      </c>
      <c r="C702" s="35" t="s">
        <v>5582</v>
      </c>
      <c r="D702" s="80">
        <v>214</v>
      </c>
      <c r="E702" s="115" t="s">
        <v>2061</v>
      </c>
      <c r="F702" s="79" t="s">
        <v>1404</v>
      </c>
      <c r="G702" s="1" t="s">
        <v>1182</v>
      </c>
      <c r="H702" s="23" t="s">
        <v>357</v>
      </c>
      <c r="I702" s="109" t="str">
        <f>IF(HL!B701="","",HYPERLINK(HL!B701,"表示"))</f>
        <v>表示</v>
      </c>
      <c r="J702" s="108" t="str">
        <f>IF(HL!C701="","",HYPERLINK(HL!C701,2))</f>
        <v/>
      </c>
      <c r="K702" s="108" t="str">
        <f>IF(HL!D701="","",HYPERLINK(HL!D701,3))</f>
        <v/>
      </c>
      <c r="L702" s="108" t="str">
        <f>IF(HL!E701="","",HYPERLINK(HL!E701,4))</f>
        <v/>
      </c>
      <c r="M702" s="108" t="str">
        <f>IF(HL!F701="","",HYPERLINK(HL!F701,5))</f>
        <v/>
      </c>
      <c r="N702" s="108" t="str">
        <f>IF(HL!G701="","",HYPERLINK(HL!G701,6))</f>
        <v/>
      </c>
      <c r="O702" s="108" t="str">
        <f>IF(HL!H701="","",HYPERLINK(HL!H701,7))</f>
        <v/>
      </c>
      <c r="P702" s="108" t="str">
        <f>IF(HL!I701="","",HYPERLINK(HL!I701,8))</f>
        <v/>
      </c>
      <c r="Q702" s="108" t="str">
        <f>IF(HL!J701="","",HYPERLINK(HL!J701,9))</f>
        <v/>
      </c>
      <c r="R702" s="108" t="str">
        <f>IF(HL!K701="","",HYPERLINK(HL!K701,10))</f>
        <v/>
      </c>
      <c r="S702" s="108" t="str">
        <f>IF(HL!L701="","",HYPERLINK(HL!L701,11))</f>
        <v/>
      </c>
      <c r="T702" s="108" t="str">
        <f>IF(HL!M701="","",HYPERLINK(HL!M701,12))</f>
        <v/>
      </c>
      <c r="U702" s="108" t="str">
        <f>IF(HL!N701="","",HYPERLINK(HL!N701,13))</f>
        <v/>
      </c>
      <c r="V702" s="84" t="str">
        <f>IF(HL!O701="","",HYPERLINK(HL!O701,14))</f>
        <v/>
      </c>
      <c r="W702" s="81" t="str">
        <f>IF(HL!P701="","－",HYPERLINK(HL!P701,"表示"))</f>
        <v>表示</v>
      </c>
      <c r="X702" s="163">
        <v>39785</v>
      </c>
      <c r="Y702" s="164">
        <v>40198</v>
      </c>
      <c r="Z702" s="1" t="str">
        <f t="shared" si="20"/>
        <v>2010</v>
      </c>
      <c r="AA702" s="1">
        <f t="shared" si="21"/>
        <v>13</v>
      </c>
      <c r="AB702" s="23"/>
      <c r="AC702" s="23" t="s">
        <v>820</v>
      </c>
      <c r="AD702" s="23"/>
      <c r="AE702" s="23"/>
      <c r="AF702" s="23"/>
      <c r="AG702" s="23"/>
      <c r="AH702" s="23"/>
      <c r="AI702" s="23"/>
      <c r="AJ702" s="23"/>
      <c r="AK702" s="23"/>
      <c r="AL702" s="35" t="s">
        <v>296</v>
      </c>
      <c r="AM702" s="23" t="s">
        <v>820</v>
      </c>
      <c r="AN702" s="23"/>
      <c r="AO702" s="1" t="s">
        <v>551</v>
      </c>
      <c r="AP702" s="1"/>
      <c r="AQ702" s="1"/>
      <c r="AR702" s="269"/>
      <c r="AS702" s="270"/>
      <c r="AT702" s="271"/>
      <c r="AU702" s="271"/>
      <c r="AV702" s="1"/>
      <c r="AW702" s="1"/>
      <c r="AX702" s="1" t="s">
        <v>494</v>
      </c>
      <c r="AY702" s="1"/>
      <c r="AZ702" s="1"/>
      <c r="BA702" s="1"/>
    </row>
    <row r="703" spans="1:53" ht="163.5" customHeight="1">
      <c r="A703" s="21">
        <v>699</v>
      </c>
      <c r="B703" s="35" t="s">
        <v>5583</v>
      </c>
      <c r="C703" s="35" t="s">
        <v>188</v>
      </c>
      <c r="D703" s="80">
        <v>634</v>
      </c>
      <c r="E703" s="115" t="s">
        <v>1590</v>
      </c>
      <c r="F703" s="79" t="s">
        <v>4812</v>
      </c>
      <c r="G703" s="1" t="s">
        <v>1182</v>
      </c>
      <c r="H703" s="1" t="s">
        <v>678</v>
      </c>
      <c r="I703" s="109" t="str">
        <f>IF(HL!B702="","",HYPERLINK(HL!B702,"表示"))</f>
        <v>表示</v>
      </c>
      <c r="J703" s="108" t="str">
        <f>IF(HL!C702="","",HYPERLINK(HL!C702,2))</f>
        <v/>
      </c>
      <c r="K703" s="108" t="str">
        <f>IF(HL!D702="","",HYPERLINK(HL!D702,3))</f>
        <v/>
      </c>
      <c r="L703" s="108" t="str">
        <f>IF(HL!E702="","",HYPERLINK(HL!E702,4))</f>
        <v/>
      </c>
      <c r="M703" s="108" t="str">
        <f>IF(HL!F702="","",HYPERLINK(HL!F702,5))</f>
        <v/>
      </c>
      <c r="N703" s="108" t="str">
        <f>IF(HL!G702="","",HYPERLINK(HL!G702,6))</f>
        <v/>
      </c>
      <c r="O703" s="108" t="str">
        <f>IF(HL!H702="","",HYPERLINK(HL!H702,7))</f>
        <v/>
      </c>
      <c r="P703" s="108" t="str">
        <f>IF(HL!I702="","",HYPERLINK(HL!I702,8))</f>
        <v/>
      </c>
      <c r="Q703" s="108" t="str">
        <f>IF(HL!J702="","",HYPERLINK(HL!J702,9))</f>
        <v/>
      </c>
      <c r="R703" s="108" t="str">
        <f>IF(HL!K702="","",HYPERLINK(HL!K702,10))</f>
        <v/>
      </c>
      <c r="S703" s="108" t="str">
        <f>IF(HL!L702="","",HYPERLINK(HL!L702,11))</f>
        <v/>
      </c>
      <c r="T703" s="108" t="str">
        <f>IF(HL!M702="","",HYPERLINK(HL!M702,12))</f>
        <v/>
      </c>
      <c r="U703" s="108" t="str">
        <f>IF(HL!N702="","",HYPERLINK(HL!N702,13))</f>
        <v/>
      </c>
      <c r="V703" s="84" t="str">
        <f>IF(HL!O702="","",HYPERLINK(HL!O702,14))</f>
        <v/>
      </c>
      <c r="W703" s="81" t="str">
        <f>IF(HL!P702="","－",HYPERLINK(HL!P702,"表示"))</f>
        <v>表示</v>
      </c>
      <c r="X703" s="163">
        <v>39804</v>
      </c>
      <c r="Y703" s="164">
        <v>40198</v>
      </c>
      <c r="Z703" s="1" t="str">
        <f t="shared" si="20"/>
        <v>2010</v>
      </c>
      <c r="AA703" s="1">
        <f t="shared" si="21"/>
        <v>12</v>
      </c>
      <c r="AB703" s="23"/>
      <c r="AC703" s="23"/>
      <c r="AD703" s="23"/>
      <c r="AE703" s="23" t="s">
        <v>820</v>
      </c>
      <c r="AF703" s="23"/>
      <c r="AG703" s="23" t="s">
        <v>820</v>
      </c>
      <c r="AH703" s="23"/>
      <c r="AI703" s="23"/>
      <c r="AJ703" s="23"/>
      <c r="AK703" s="23"/>
      <c r="AL703" s="35" t="s">
        <v>2647</v>
      </c>
      <c r="AM703" s="23" t="s">
        <v>820</v>
      </c>
      <c r="AN703" s="23"/>
      <c r="AO703" s="1" t="s">
        <v>354</v>
      </c>
      <c r="AP703" s="1"/>
      <c r="AQ703" s="1"/>
      <c r="AR703" s="269"/>
      <c r="AS703" s="270"/>
      <c r="AT703" s="271"/>
      <c r="AU703" s="271"/>
      <c r="AV703" s="1"/>
      <c r="AW703" s="1"/>
      <c r="AX703" s="1" t="s">
        <v>417</v>
      </c>
      <c r="AY703" s="1"/>
      <c r="AZ703" s="1"/>
      <c r="BA703" s="1"/>
    </row>
    <row r="704" spans="1:53" ht="70.25" customHeight="1">
      <c r="A704" s="21">
        <v>700</v>
      </c>
      <c r="B704" s="35" t="s">
        <v>189</v>
      </c>
      <c r="C704" s="35" t="s">
        <v>923</v>
      </c>
      <c r="D704" s="88">
        <v>399</v>
      </c>
      <c r="E704" s="115" t="s">
        <v>1878</v>
      </c>
      <c r="F704" s="89" t="s">
        <v>1007</v>
      </c>
      <c r="G704" s="1" t="s">
        <v>1182</v>
      </c>
      <c r="H704" s="1" t="s">
        <v>669</v>
      </c>
      <c r="I704" s="109" t="str">
        <f>IF(HL!B703="","",HYPERLINK(HL!B703,"表示"))</f>
        <v>表示</v>
      </c>
      <c r="J704" s="108" t="str">
        <f>IF(HL!C703="","",HYPERLINK(HL!C703,2))</f>
        <v/>
      </c>
      <c r="K704" s="108" t="str">
        <f>IF(HL!D703="","",HYPERLINK(HL!D703,3))</f>
        <v/>
      </c>
      <c r="L704" s="108" t="str">
        <f>IF(HL!E703="","",HYPERLINK(HL!E703,4))</f>
        <v/>
      </c>
      <c r="M704" s="108" t="str">
        <f>IF(HL!F703="","",HYPERLINK(HL!F703,5))</f>
        <v/>
      </c>
      <c r="N704" s="108" t="str">
        <f>IF(HL!G703="","",HYPERLINK(HL!G703,6))</f>
        <v/>
      </c>
      <c r="O704" s="108" t="str">
        <f>IF(HL!H703="","",HYPERLINK(HL!H703,7))</f>
        <v/>
      </c>
      <c r="P704" s="108" t="str">
        <f>IF(HL!I703="","",HYPERLINK(HL!I703,8))</f>
        <v/>
      </c>
      <c r="Q704" s="108" t="str">
        <f>IF(HL!J703="","",HYPERLINK(HL!J703,9))</f>
        <v/>
      </c>
      <c r="R704" s="108" t="str">
        <f>IF(HL!K703="","",HYPERLINK(HL!K703,10))</f>
        <v/>
      </c>
      <c r="S704" s="108" t="str">
        <f>IF(HL!L703="","",HYPERLINK(HL!L703,11))</f>
        <v/>
      </c>
      <c r="T704" s="108" t="str">
        <f>IF(HL!M703="","",HYPERLINK(HL!M703,12))</f>
        <v/>
      </c>
      <c r="U704" s="108" t="str">
        <f>IF(HL!N703="","",HYPERLINK(HL!N703,13))</f>
        <v/>
      </c>
      <c r="V704" s="84" t="str">
        <f>IF(HL!O703="","",HYPERLINK(HL!O703,14))</f>
        <v/>
      </c>
      <c r="W704" s="81" t="str">
        <f>IF(HL!P703="","－",HYPERLINK(HL!P703,"表示"))</f>
        <v>表示</v>
      </c>
      <c r="X704" s="163">
        <v>39841</v>
      </c>
      <c r="Y704" s="164">
        <v>40198</v>
      </c>
      <c r="Z704" s="1" t="str">
        <f t="shared" si="20"/>
        <v>2010</v>
      </c>
      <c r="AA704" s="1">
        <f t="shared" si="21"/>
        <v>11</v>
      </c>
      <c r="AB704" s="23"/>
      <c r="AC704" s="23"/>
      <c r="AD704" s="23"/>
      <c r="AE704" s="23" t="s">
        <v>820</v>
      </c>
      <c r="AF704" s="23"/>
      <c r="AG704" s="23" t="s">
        <v>820</v>
      </c>
      <c r="AH704" s="23"/>
      <c r="AI704" s="23"/>
      <c r="AJ704" s="23"/>
      <c r="AK704" s="23"/>
      <c r="AL704" s="35" t="s">
        <v>505</v>
      </c>
      <c r="AM704" s="23"/>
      <c r="AN704" s="23" t="s">
        <v>820</v>
      </c>
      <c r="AO704" s="1" t="s">
        <v>26</v>
      </c>
      <c r="AP704" s="1"/>
      <c r="AQ704" s="1"/>
      <c r="AR704" s="269"/>
      <c r="AS704" s="270"/>
      <c r="AT704" s="271"/>
      <c r="AU704" s="271"/>
      <c r="AV704" s="1" t="s">
        <v>417</v>
      </c>
      <c r="AW704" s="1"/>
      <c r="AX704" s="1"/>
      <c r="AY704" s="1"/>
      <c r="AZ704" s="1"/>
      <c r="BA704" s="1" t="s">
        <v>417</v>
      </c>
    </row>
    <row r="705" spans="1:53" ht="70.25" customHeight="1">
      <c r="A705" s="21">
        <v>701</v>
      </c>
      <c r="B705" s="35" t="s">
        <v>2478</v>
      </c>
      <c r="C705" s="35" t="s">
        <v>3396</v>
      </c>
      <c r="D705" s="88">
        <v>631</v>
      </c>
      <c r="E705" s="115" t="s">
        <v>5278</v>
      </c>
      <c r="F705" s="89" t="s">
        <v>4383</v>
      </c>
      <c r="G705" s="1" t="s">
        <v>1182</v>
      </c>
      <c r="H705" s="1" t="s">
        <v>668</v>
      </c>
      <c r="I705" s="109" t="str">
        <f>IF(HL!B704="","",HYPERLINK(HL!B704,"表示"))</f>
        <v>表示</v>
      </c>
      <c r="J705" s="108" t="str">
        <f>IF(HL!C704="","",HYPERLINK(HL!C704,2))</f>
        <v/>
      </c>
      <c r="K705" s="108" t="str">
        <f>IF(HL!D704="","",HYPERLINK(HL!D704,3))</f>
        <v/>
      </c>
      <c r="L705" s="108" t="str">
        <f>IF(HL!E704="","",HYPERLINK(HL!E704,4))</f>
        <v/>
      </c>
      <c r="M705" s="108" t="str">
        <f>IF(HL!F704="","",HYPERLINK(HL!F704,5))</f>
        <v/>
      </c>
      <c r="N705" s="108" t="str">
        <f>IF(HL!G704="","",HYPERLINK(HL!G704,6))</f>
        <v/>
      </c>
      <c r="O705" s="108" t="str">
        <f>IF(HL!H704="","",HYPERLINK(HL!H704,7))</f>
        <v/>
      </c>
      <c r="P705" s="108" t="str">
        <f>IF(HL!I704="","",HYPERLINK(HL!I704,8))</f>
        <v/>
      </c>
      <c r="Q705" s="108" t="str">
        <f>IF(HL!J704="","",HYPERLINK(HL!J704,9))</f>
        <v/>
      </c>
      <c r="R705" s="108" t="str">
        <f>IF(HL!K704="","",HYPERLINK(HL!K704,10))</f>
        <v/>
      </c>
      <c r="S705" s="108" t="str">
        <f>IF(HL!L704="","",HYPERLINK(HL!L704,11))</f>
        <v/>
      </c>
      <c r="T705" s="108" t="str">
        <f>IF(HL!M704="","",HYPERLINK(HL!M704,12))</f>
        <v/>
      </c>
      <c r="U705" s="108" t="str">
        <f>IF(HL!N704="","",HYPERLINK(HL!N704,13))</f>
        <v/>
      </c>
      <c r="V705" s="84" t="str">
        <f>IF(HL!O704="","",HYPERLINK(HL!O704,14))</f>
        <v/>
      </c>
      <c r="W705" s="81" t="str">
        <f>IF(HL!P704="","－",HYPERLINK(HL!P704,"表示"))</f>
        <v>表示</v>
      </c>
      <c r="X705" s="163">
        <v>40102</v>
      </c>
      <c r="Y705" s="164">
        <v>40198</v>
      </c>
      <c r="Z705" s="1" t="str">
        <f t="shared" si="20"/>
        <v>2010</v>
      </c>
      <c r="AA705" s="1">
        <f t="shared" si="21"/>
        <v>3</v>
      </c>
      <c r="AB705" s="23" t="s">
        <v>820</v>
      </c>
      <c r="AC705" s="23"/>
      <c r="AD705" s="23"/>
      <c r="AE705" s="23"/>
      <c r="AF705" s="23"/>
      <c r="AG705" s="23"/>
      <c r="AH705" s="23"/>
      <c r="AI705" s="23"/>
      <c r="AJ705" s="23"/>
      <c r="AK705" s="23"/>
      <c r="AL705" s="35" t="s">
        <v>215</v>
      </c>
      <c r="AM705" s="23"/>
      <c r="AN705" s="23" t="s">
        <v>820</v>
      </c>
      <c r="AO705" s="23" t="s">
        <v>969</v>
      </c>
      <c r="AP705" s="23"/>
      <c r="AQ705" s="23" t="s">
        <v>172</v>
      </c>
      <c r="AR705" s="269"/>
      <c r="AS705" s="270"/>
      <c r="AT705" s="269"/>
      <c r="AU705" s="269"/>
      <c r="AV705" s="1" t="s">
        <v>417</v>
      </c>
      <c r="AW705" s="1"/>
      <c r="AX705" s="1"/>
      <c r="AY705" s="1"/>
      <c r="AZ705" s="1"/>
      <c r="BA705" s="1"/>
    </row>
    <row r="706" spans="1:53" ht="70.25" customHeight="1">
      <c r="A706" s="21">
        <v>702</v>
      </c>
      <c r="B706" s="35" t="s">
        <v>2508</v>
      </c>
      <c r="C706" s="35" t="s">
        <v>5584</v>
      </c>
      <c r="D706" s="88">
        <v>631</v>
      </c>
      <c r="E706" s="115" t="s">
        <v>5278</v>
      </c>
      <c r="F706" s="89" t="s">
        <v>4383</v>
      </c>
      <c r="G706" s="1" t="s">
        <v>1182</v>
      </c>
      <c r="H706" s="1" t="s">
        <v>668</v>
      </c>
      <c r="I706" s="109" t="str">
        <f>IF(HL!B705="","",HYPERLINK(HL!B705,"表示"))</f>
        <v>表示</v>
      </c>
      <c r="J706" s="108" t="str">
        <f>IF(HL!C705="","",HYPERLINK(HL!C705,2))</f>
        <v/>
      </c>
      <c r="K706" s="108" t="str">
        <f>IF(HL!D705="","",HYPERLINK(HL!D705,3))</f>
        <v/>
      </c>
      <c r="L706" s="108" t="str">
        <f>IF(HL!E705="","",HYPERLINK(HL!E705,4))</f>
        <v/>
      </c>
      <c r="M706" s="108" t="str">
        <f>IF(HL!F705="","",HYPERLINK(HL!F705,5))</f>
        <v/>
      </c>
      <c r="N706" s="108" t="str">
        <f>IF(HL!G705="","",HYPERLINK(HL!G705,6))</f>
        <v/>
      </c>
      <c r="O706" s="108" t="str">
        <f>IF(HL!H705="","",HYPERLINK(HL!H705,7))</f>
        <v/>
      </c>
      <c r="P706" s="108" t="str">
        <f>IF(HL!I705="","",HYPERLINK(HL!I705,8))</f>
        <v/>
      </c>
      <c r="Q706" s="108" t="str">
        <f>IF(HL!J705="","",HYPERLINK(HL!J705,9))</f>
        <v/>
      </c>
      <c r="R706" s="108" t="str">
        <f>IF(HL!K705="","",HYPERLINK(HL!K705,10))</f>
        <v/>
      </c>
      <c r="S706" s="108" t="str">
        <f>IF(HL!L705="","",HYPERLINK(HL!L705,11))</f>
        <v/>
      </c>
      <c r="T706" s="108" t="str">
        <f>IF(HL!M705="","",HYPERLINK(HL!M705,12))</f>
        <v/>
      </c>
      <c r="U706" s="108" t="str">
        <f>IF(HL!N705="","",HYPERLINK(HL!N705,13))</f>
        <v/>
      </c>
      <c r="V706" s="84" t="str">
        <f>IF(HL!O705="","",HYPERLINK(HL!O705,14))</f>
        <v/>
      </c>
      <c r="W706" s="81" t="str">
        <f>IF(HL!P705="","－",HYPERLINK(HL!P705,"表示"))</f>
        <v>表示</v>
      </c>
      <c r="X706" s="163">
        <v>40123</v>
      </c>
      <c r="Y706" s="164">
        <v>40198</v>
      </c>
      <c r="Z706" s="1" t="str">
        <f t="shared" si="20"/>
        <v>2010</v>
      </c>
      <c r="AA706" s="1">
        <f t="shared" si="21"/>
        <v>2</v>
      </c>
      <c r="AB706" s="23" t="s">
        <v>820</v>
      </c>
      <c r="AC706" s="23"/>
      <c r="AD706" s="23"/>
      <c r="AE706" s="23"/>
      <c r="AF706" s="23"/>
      <c r="AG706" s="23"/>
      <c r="AH706" s="23"/>
      <c r="AI706" s="23"/>
      <c r="AJ706" s="23"/>
      <c r="AK706" s="23"/>
      <c r="AL706" s="35" t="s">
        <v>505</v>
      </c>
      <c r="AM706" s="23"/>
      <c r="AN706" s="23" t="s">
        <v>820</v>
      </c>
      <c r="AO706" s="23" t="s">
        <v>969</v>
      </c>
      <c r="AP706" s="23"/>
      <c r="AQ706" s="23" t="s">
        <v>172</v>
      </c>
      <c r="AR706" s="269"/>
      <c r="AS706" s="270"/>
      <c r="AT706" s="269"/>
      <c r="AU706" s="269"/>
      <c r="AV706" s="1" t="s">
        <v>417</v>
      </c>
      <c r="AW706" s="1"/>
      <c r="AX706" s="1"/>
      <c r="AY706" s="1"/>
      <c r="AZ706" s="1"/>
      <c r="BA706" s="1"/>
    </row>
    <row r="707" spans="1:53" ht="70.25" customHeight="1">
      <c r="A707" s="21">
        <v>703</v>
      </c>
      <c r="B707" s="35" t="s">
        <v>3397</v>
      </c>
      <c r="C707" s="35" t="s">
        <v>611</v>
      </c>
      <c r="D707" s="80">
        <v>225</v>
      </c>
      <c r="E707" s="115" t="s">
        <v>1588</v>
      </c>
      <c r="F707" s="63" t="s">
        <v>362</v>
      </c>
      <c r="G707" s="1" t="s">
        <v>1183</v>
      </c>
      <c r="H707" s="1" t="s">
        <v>19</v>
      </c>
      <c r="I707" s="109" t="str">
        <f>IF(HL!B706="","",HYPERLINK(HL!B706,"表示"))</f>
        <v>表示</v>
      </c>
      <c r="J707" s="108" t="str">
        <f>IF(HL!C706="","",HYPERLINK(HL!C706,2))</f>
        <v/>
      </c>
      <c r="K707" s="108" t="str">
        <f>IF(HL!D706="","",HYPERLINK(HL!D706,3))</f>
        <v/>
      </c>
      <c r="L707" s="108" t="str">
        <f>IF(HL!E706="","",HYPERLINK(HL!E706,4))</f>
        <v/>
      </c>
      <c r="M707" s="108" t="str">
        <f>IF(HL!F706="","",HYPERLINK(HL!F706,5))</f>
        <v/>
      </c>
      <c r="N707" s="108" t="str">
        <f>IF(HL!G706="","",HYPERLINK(HL!G706,6))</f>
        <v/>
      </c>
      <c r="O707" s="108" t="str">
        <f>IF(HL!H706="","",HYPERLINK(HL!H706,7))</f>
        <v/>
      </c>
      <c r="P707" s="108" t="str">
        <f>IF(HL!I706="","",HYPERLINK(HL!I706,8))</f>
        <v/>
      </c>
      <c r="Q707" s="108" t="str">
        <f>IF(HL!J706="","",HYPERLINK(HL!J706,9))</f>
        <v/>
      </c>
      <c r="R707" s="108" t="str">
        <f>IF(HL!K706="","",HYPERLINK(HL!K706,10))</f>
        <v/>
      </c>
      <c r="S707" s="108" t="str">
        <f>IF(HL!L706="","",HYPERLINK(HL!L706,11))</f>
        <v/>
      </c>
      <c r="T707" s="108" t="str">
        <f>IF(HL!M706="","",HYPERLINK(HL!M706,12))</f>
        <v/>
      </c>
      <c r="U707" s="108" t="str">
        <f>IF(HL!N706="","",HYPERLINK(HL!N706,13))</f>
        <v/>
      </c>
      <c r="V707" s="84" t="str">
        <f>IF(HL!O706="","",HYPERLINK(HL!O706,14))</f>
        <v/>
      </c>
      <c r="W707" s="1" t="s">
        <v>11737</v>
      </c>
      <c r="X707" s="163">
        <v>39339</v>
      </c>
      <c r="Y707" s="164">
        <v>40198</v>
      </c>
      <c r="Z707" s="1" t="str">
        <f t="shared" si="20"/>
        <v>2010</v>
      </c>
      <c r="AA707" s="1">
        <f t="shared" si="21"/>
        <v>28</v>
      </c>
      <c r="AB707" s="23"/>
      <c r="AC707" s="23"/>
      <c r="AD707" s="23"/>
      <c r="AE707" s="23"/>
      <c r="AF707" s="1" t="s">
        <v>10</v>
      </c>
      <c r="AG707" s="23" t="s">
        <v>820</v>
      </c>
      <c r="AH707" s="1"/>
      <c r="AI707" s="23"/>
      <c r="AJ707" s="23"/>
      <c r="AK707" s="23"/>
      <c r="AL707" s="35" t="s">
        <v>351</v>
      </c>
      <c r="AM707" s="23"/>
      <c r="AN707" s="23" t="s">
        <v>820</v>
      </c>
      <c r="AO707" s="1" t="s">
        <v>551</v>
      </c>
      <c r="AP707" s="1"/>
      <c r="AQ707" s="1"/>
      <c r="AR707" s="269"/>
      <c r="AS707" s="270"/>
      <c r="AT707" s="271"/>
      <c r="AU707" s="271"/>
      <c r="AV707" s="1" t="s">
        <v>10</v>
      </c>
      <c r="AW707" s="1"/>
      <c r="AX707" s="1"/>
      <c r="AY707" s="1"/>
      <c r="AZ707" s="1"/>
      <c r="BA707" s="1"/>
    </row>
    <row r="708" spans="1:53" ht="93" customHeight="1">
      <c r="A708" s="21">
        <v>704</v>
      </c>
      <c r="B708" s="35" t="s">
        <v>2509</v>
      </c>
      <c r="C708" s="35" t="s">
        <v>5585</v>
      </c>
      <c r="D708" s="80">
        <v>399</v>
      </c>
      <c r="E708" s="115" t="s">
        <v>1878</v>
      </c>
      <c r="F708" s="63" t="s">
        <v>2556</v>
      </c>
      <c r="G708" s="1" t="s">
        <v>1183</v>
      </c>
      <c r="H708" s="1" t="s">
        <v>20</v>
      </c>
      <c r="I708" s="109" t="str">
        <f>IF(HL!B707="","",HYPERLINK(HL!B707,"表示"))</f>
        <v>表示</v>
      </c>
      <c r="J708" s="108" t="str">
        <f>IF(HL!C707="","",HYPERLINK(HL!C707,2))</f>
        <v/>
      </c>
      <c r="K708" s="108" t="str">
        <f>IF(HL!D707="","",HYPERLINK(HL!D707,3))</f>
        <v/>
      </c>
      <c r="L708" s="108" t="str">
        <f>IF(HL!E707="","",HYPERLINK(HL!E707,4))</f>
        <v/>
      </c>
      <c r="M708" s="108" t="str">
        <f>IF(HL!F707="","",HYPERLINK(HL!F707,5))</f>
        <v/>
      </c>
      <c r="N708" s="108" t="str">
        <f>IF(HL!G707="","",HYPERLINK(HL!G707,6))</f>
        <v/>
      </c>
      <c r="O708" s="108" t="str">
        <f>IF(HL!H707="","",HYPERLINK(HL!H707,7))</f>
        <v/>
      </c>
      <c r="P708" s="108" t="str">
        <f>IF(HL!I707="","",HYPERLINK(HL!I707,8))</f>
        <v/>
      </c>
      <c r="Q708" s="108" t="str">
        <f>IF(HL!J707="","",HYPERLINK(HL!J707,9))</f>
        <v/>
      </c>
      <c r="R708" s="108" t="str">
        <f>IF(HL!K707="","",HYPERLINK(HL!K707,10))</f>
        <v/>
      </c>
      <c r="S708" s="108" t="str">
        <f>IF(HL!L707="","",HYPERLINK(HL!L707,11))</f>
        <v/>
      </c>
      <c r="T708" s="108" t="str">
        <f>IF(HL!M707="","",HYPERLINK(HL!M707,12))</f>
        <v/>
      </c>
      <c r="U708" s="108" t="str">
        <f>IF(HL!N707="","",HYPERLINK(HL!N707,13))</f>
        <v/>
      </c>
      <c r="V708" s="84" t="str">
        <f>IF(HL!O707="","",HYPERLINK(HL!O707,14))</f>
        <v/>
      </c>
      <c r="W708" s="1" t="s">
        <v>11737</v>
      </c>
      <c r="X708" s="163">
        <v>39773</v>
      </c>
      <c r="Y708" s="164">
        <v>40198</v>
      </c>
      <c r="Z708" s="1" t="str">
        <f t="shared" si="20"/>
        <v>2010</v>
      </c>
      <c r="AA708" s="1">
        <f t="shared" si="21"/>
        <v>13</v>
      </c>
      <c r="AB708" s="1"/>
      <c r="AC708" s="23"/>
      <c r="AD708" s="23"/>
      <c r="AE708" s="23"/>
      <c r="AF708" s="23"/>
      <c r="AG708" s="23"/>
      <c r="AH708" s="23" t="s">
        <v>1265</v>
      </c>
      <c r="AI708" s="23"/>
      <c r="AJ708" s="23"/>
      <c r="AK708" s="23"/>
      <c r="AL708" s="35" t="s">
        <v>427</v>
      </c>
      <c r="AM708" s="23" t="s">
        <v>820</v>
      </c>
      <c r="AN708" s="23"/>
      <c r="AO708" s="23" t="s">
        <v>168</v>
      </c>
      <c r="AP708" s="23"/>
      <c r="AQ708" s="23" t="s">
        <v>172</v>
      </c>
      <c r="AR708" s="269"/>
      <c r="AS708" s="270"/>
      <c r="AT708" s="269"/>
      <c r="AU708" s="269"/>
      <c r="AV708" s="1"/>
      <c r="AW708" s="1"/>
      <c r="AX708" s="1" t="s">
        <v>1838</v>
      </c>
      <c r="AY708" s="1"/>
      <c r="AZ708" s="1"/>
      <c r="BA708" s="1"/>
    </row>
    <row r="709" spans="1:53" ht="70.25" customHeight="1">
      <c r="A709" s="21">
        <v>705</v>
      </c>
      <c r="B709" s="35" t="s">
        <v>3398</v>
      </c>
      <c r="C709" s="35" t="s">
        <v>597</v>
      </c>
      <c r="D709" s="80">
        <v>422</v>
      </c>
      <c r="E709" s="115" t="s">
        <v>2060</v>
      </c>
      <c r="F709" s="63" t="s">
        <v>4813</v>
      </c>
      <c r="G709" s="1" t="s">
        <v>1183</v>
      </c>
      <c r="H709" s="1" t="s">
        <v>23</v>
      </c>
      <c r="I709" s="109" t="str">
        <f>IF(HL!B708="","",HYPERLINK(HL!B708,"表示"))</f>
        <v>表示</v>
      </c>
      <c r="J709" s="108" t="str">
        <f>IF(HL!C708="","",HYPERLINK(HL!C708,2))</f>
        <v/>
      </c>
      <c r="K709" s="108" t="str">
        <f>IF(HL!D708="","",HYPERLINK(HL!D708,3))</f>
        <v/>
      </c>
      <c r="L709" s="108" t="str">
        <f>IF(HL!E708="","",HYPERLINK(HL!E708,4))</f>
        <v/>
      </c>
      <c r="M709" s="108" t="str">
        <f>IF(HL!F708="","",HYPERLINK(HL!F708,5))</f>
        <v/>
      </c>
      <c r="N709" s="108" t="str">
        <f>IF(HL!G708="","",HYPERLINK(HL!G708,6))</f>
        <v/>
      </c>
      <c r="O709" s="108" t="str">
        <f>IF(HL!H708="","",HYPERLINK(HL!H708,7))</f>
        <v/>
      </c>
      <c r="P709" s="108" t="str">
        <f>IF(HL!I708="","",HYPERLINK(HL!I708,8))</f>
        <v/>
      </c>
      <c r="Q709" s="108" t="str">
        <f>IF(HL!J708="","",HYPERLINK(HL!J708,9))</f>
        <v/>
      </c>
      <c r="R709" s="108" t="str">
        <f>IF(HL!K708="","",HYPERLINK(HL!K708,10))</f>
        <v/>
      </c>
      <c r="S709" s="108" t="str">
        <f>IF(HL!L708="","",HYPERLINK(HL!L708,11))</f>
        <v/>
      </c>
      <c r="T709" s="108" t="str">
        <f>IF(HL!M708="","",HYPERLINK(HL!M708,12))</f>
        <v/>
      </c>
      <c r="U709" s="108" t="str">
        <f>IF(HL!N708="","",HYPERLINK(HL!N708,13))</f>
        <v/>
      </c>
      <c r="V709" s="84" t="str">
        <f>IF(HL!O708="","",HYPERLINK(HL!O708,14))</f>
        <v/>
      </c>
      <c r="W709" s="1" t="s">
        <v>11737</v>
      </c>
      <c r="X709" s="163">
        <v>39689</v>
      </c>
      <c r="Y709" s="164">
        <v>40214</v>
      </c>
      <c r="Z709" s="1" t="str">
        <f t="shared" ref="Z709:Z772" si="22">TEXT(YEAR(Y709),"0000")</f>
        <v>2010</v>
      </c>
      <c r="AA709" s="1">
        <f t="shared" ref="AA709:AA772" si="23">DATEDIF(X709,Y709,"m")</f>
        <v>17</v>
      </c>
      <c r="AB709" s="23"/>
      <c r="AC709" s="23"/>
      <c r="AD709" s="23"/>
      <c r="AE709" s="23" t="s">
        <v>820</v>
      </c>
      <c r="AF709" s="23"/>
      <c r="AG709" s="23" t="s">
        <v>820</v>
      </c>
      <c r="AH709" s="1"/>
      <c r="AI709" s="23"/>
      <c r="AJ709" s="23"/>
      <c r="AK709" s="23"/>
      <c r="AL709" s="35" t="s">
        <v>517</v>
      </c>
      <c r="AM709" s="23"/>
      <c r="AN709" s="23" t="s">
        <v>820</v>
      </c>
      <c r="AO709" s="1" t="s">
        <v>551</v>
      </c>
      <c r="AP709" s="1"/>
      <c r="AQ709" s="1"/>
      <c r="AR709" s="269"/>
      <c r="AS709" s="270"/>
      <c r="AT709" s="271"/>
      <c r="AU709" s="271"/>
      <c r="AV709" s="1" t="s">
        <v>10</v>
      </c>
      <c r="AW709" s="1"/>
      <c r="AX709" s="1"/>
      <c r="AY709" s="1"/>
      <c r="AZ709" s="1"/>
      <c r="BA709" s="1"/>
    </row>
    <row r="710" spans="1:53" ht="91">
      <c r="A710" s="21">
        <v>706</v>
      </c>
      <c r="B710" s="35" t="s">
        <v>3399</v>
      </c>
      <c r="C710" s="35" t="s">
        <v>425</v>
      </c>
      <c r="D710" s="80">
        <v>399</v>
      </c>
      <c r="E710" s="115" t="s">
        <v>1878</v>
      </c>
      <c r="F710" s="63" t="s">
        <v>4384</v>
      </c>
      <c r="G710" s="1" t="s">
        <v>1183</v>
      </c>
      <c r="H710" s="1" t="s">
        <v>19</v>
      </c>
      <c r="I710" s="109" t="str">
        <f>IF(HL!B709="","",HYPERLINK(HL!B709,"表示"))</f>
        <v>表示</v>
      </c>
      <c r="J710" s="108" t="str">
        <f>IF(HL!C709="","",HYPERLINK(HL!C709,2))</f>
        <v/>
      </c>
      <c r="K710" s="108" t="str">
        <f>IF(HL!D709="","",HYPERLINK(HL!D709,3))</f>
        <v/>
      </c>
      <c r="L710" s="108" t="str">
        <f>IF(HL!E709="","",HYPERLINK(HL!E709,4))</f>
        <v/>
      </c>
      <c r="M710" s="108" t="str">
        <f>IF(HL!F709="","",HYPERLINK(HL!F709,5))</f>
        <v/>
      </c>
      <c r="N710" s="108" t="str">
        <f>IF(HL!G709="","",HYPERLINK(HL!G709,6))</f>
        <v/>
      </c>
      <c r="O710" s="108" t="str">
        <f>IF(HL!H709="","",HYPERLINK(HL!H709,7))</f>
        <v/>
      </c>
      <c r="P710" s="108" t="str">
        <f>IF(HL!I709="","",HYPERLINK(HL!I709,8))</f>
        <v/>
      </c>
      <c r="Q710" s="108" t="str">
        <f>IF(HL!J709="","",HYPERLINK(HL!J709,9))</f>
        <v/>
      </c>
      <c r="R710" s="108" t="str">
        <f>IF(HL!K709="","",HYPERLINK(HL!K709,10))</f>
        <v/>
      </c>
      <c r="S710" s="108" t="str">
        <f>IF(HL!L709="","",HYPERLINK(HL!L709,11))</f>
        <v/>
      </c>
      <c r="T710" s="108" t="str">
        <f>IF(HL!M709="","",HYPERLINK(HL!M709,12))</f>
        <v/>
      </c>
      <c r="U710" s="108" t="str">
        <f>IF(HL!N709="","",HYPERLINK(HL!N709,13))</f>
        <v/>
      </c>
      <c r="V710" s="84" t="str">
        <f>IF(HL!O709="","",HYPERLINK(HL!O709,14))</f>
        <v/>
      </c>
      <c r="W710" s="1" t="s">
        <v>11737</v>
      </c>
      <c r="X710" s="163">
        <v>39629</v>
      </c>
      <c r="Y710" s="164">
        <v>40214</v>
      </c>
      <c r="Z710" s="1" t="str">
        <f t="shared" si="22"/>
        <v>2010</v>
      </c>
      <c r="AA710" s="1">
        <f t="shared" si="23"/>
        <v>19</v>
      </c>
      <c r="AB710" s="23"/>
      <c r="AC710" s="23"/>
      <c r="AD710" s="23"/>
      <c r="AE710" s="23"/>
      <c r="AF710" s="23"/>
      <c r="AG710" s="23" t="s">
        <v>820</v>
      </c>
      <c r="AH710" s="1"/>
      <c r="AI710" s="1" t="s">
        <v>10</v>
      </c>
      <c r="AJ710" s="23"/>
      <c r="AK710" s="1" t="s">
        <v>10</v>
      </c>
      <c r="AL710" s="35" t="s">
        <v>212</v>
      </c>
      <c r="AM710" s="23"/>
      <c r="AN710" s="23" t="s">
        <v>820</v>
      </c>
      <c r="AO710" s="1" t="s">
        <v>551</v>
      </c>
      <c r="AP710" s="1"/>
      <c r="AQ710" s="1" t="s">
        <v>172</v>
      </c>
      <c r="AR710" s="269"/>
      <c r="AS710" s="270"/>
      <c r="AT710" s="271"/>
      <c r="AU710" s="271"/>
      <c r="AV710" s="1" t="s">
        <v>10</v>
      </c>
      <c r="AW710" s="1"/>
      <c r="AX710" s="1"/>
      <c r="AY710" s="1"/>
      <c r="AZ710" s="1"/>
      <c r="BA710" s="1"/>
    </row>
    <row r="711" spans="1:53" ht="70.25" customHeight="1">
      <c r="A711" s="21">
        <v>707</v>
      </c>
      <c r="B711" s="35" t="s">
        <v>5586</v>
      </c>
      <c r="C711" s="35" t="s">
        <v>4192</v>
      </c>
      <c r="D711" s="80">
        <v>430</v>
      </c>
      <c r="E711" s="115" t="s">
        <v>995</v>
      </c>
      <c r="F711" s="63" t="s">
        <v>4814</v>
      </c>
      <c r="G711" s="1" t="s">
        <v>1183</v>
      </c>
      <c r="H711" s="1" t="s">
        <v>5847</v>
      </c>
      <c r="I711" s="109" t="str">
        <f>IF(HL!B710="","",HYPERLINK(HL!B710,"表示"))</f>
        <v>表示</v>
      </c>
      <c r="J711" s="108" t="str">
        <f>IF(HL!C710="","",HYPERLINK(HL!C710,2))</f>
        <v/>
      </c>
      <c r="K711" s="108" t="str">
        <f>IF(HL!D710="","",HYPERLINK(HL!D710,3))</f>
        <v/>
      </c>
      <c r="L711" s="108" t="str">
        <f>IF(HL!E710="","",HYPERLINK(HL!E710,4))</f>
        <v/>
      </c>
      <c r="M711" s="108" t="str">
        <f>IF(HL!F710="","",HYPERLINK(HL!F710,5))</f>
        <v/>
      </c>
      <c r="N711" s="108" t="str">
        <f>IF(HL!G710="","",HYPERLINK(HL!G710,6))</f>
        <v/>
      </c>
      <c r="O711" s="108" t="str">
        <f>IF(HL!H710="","",HYPERLINK(HL!H710,7))</f>
        <v/>
      </c>
      <c r="P711" s="108" t="str">
        <f>IF(HL!I710="","",HYPERLINK(HL!I710,8))</f>
        <v/>
      </c>
      <c r="Q711" s="108" t="str">
        <f>IF(HL!J710="","",HYPERLINK(HL!J710,9))</f>
        <v/>
      </c>
      <c r="R711" s="108" t="str">
        <f>IF(HL!K710="","",HYPERLINK(HL!K710,10))</f>
        <v/>
      </c>
      <c r="S711" s="108" t="str">
        <f>IF(HL!L710="","",HYPERLINK(HL!L710,11))</f>
        <v/>
      </c>
      <c r="T711" s="108" t="str">
        <f>IF(HL!M710="","",HYPERLINK(HL!M710,12))</f>
        <v/>
      </c>
      <c r="U711" s="108" t="str">
        <f>IF(HL!N710="","",HYPERLINK(HL!N710,13))</f>
        <v/>
      </c>
      <c r="V711" s="84" t="str">
        <f>IF(HL!O710="","",HYPERLINK(HL!O710,14))</f>
        <v/>
      </c>
      <c r="W711" s="1" t="s">
        <v>11737</v>
      </c>
      <c r="X711" s="163">
        <v>39899</v>
      </c>
      <c r="Y711" s="164">
        <v>40214</v>
      </c>
      <c r="Z711" s="1" t="str">
        <f t="shared" si="22"/>
        <v>2010</v>
      </c>
      <c r="AA711" s="1">
        <f t="shared" si="23"/>
        <v>10</v>
      </c>
      <c r="AB711" s="1"/>
      <c r="AC711" s="1"/>
      <c r="AD711" s="1"/>
      <c r="AE711" s="23" t="s">
        <v>820</v>
      </c>
      <c r="AF711" s="1"/>
      <c r="AG711" s="1"/>
      <c r="AH711" s="1"/>
      <c r="AI711" s="1"/>
      <c r="AJ711" s="1"/>
      <c r="AK711" s="1"/>
      <c r="AL711" s="35" t="s">
        <v>608</v>
      </c>
      <c r="AM711" s="23" t="s">
        <v>820</v>
      </c>
      <c r="AN711" s="23"/>
      <c r="AO711" s="23" t="s">
        <v>5642</v>
      </c>
      <c r="AP711" s="23" t="s">
        <v>172</v>
      </c>
      <c r="AQ711" s="23"/>
      <c r="AR711" s="269"/>
      <c r="AS711" s="270"/>
      <c r="AT711" s="269"/>
      <c r="AU711" s="269"/>
      <c r="AV711" s="1"/>
      <c r="AW711" s="1"/>
      <c r="AX711" s="1"/>
      <c r="AY711" s="1" t="s">
        <v>1838</v>
      </c>
      <c r="AZ711" s="1"/>
      <c r="BA711" s="1"/>
    </row>
    <row r="712" spans="1:53" ht="70.25" customHeight="1">
      <c r="A712" s="21">
        <v>708</v>
      </c>
      <c r="B712" s="35" t="s">
        <v>3400</v>
      </c>
      <c r="C712" s="35" t="s">
        <v>5530</v>
      </c>
      <c r="D712" s="80">
        <v>634</v>
      </c>
      <c r="E712" s="115" t="s">
        <v>1590</v>
      </c>
      <c r="F712" s="79" t="s">
        <v>2563</v>
      </c>
      <c r="G712" s="1" t="s">
        <v>1183</v>
      </c>
      <c r="H712" s="1" t="s">
        <v>676</v>
      </c>
      <c r="I712" s="109" t="str">
        <f>IF(HL!B711="","",HYPERLINK(HL!B711,"表示"))</f>
        <v>表示</v>
      </c>
      <c r="J712" s="108" t="str">
        <f>IF(HL!C711="","",HYPERLINK(HL!C711,2))</f>
        <v/>
      </c>
      <c r="K712" s="108" t="str">
        <f>IF(HL!D711="","",HYPERLINK(HL!D711,3))</f>
        <v/>
      </c>
      <c r="L712" s="108" t="str">
        <f>IF(HL!E711="","",HYPERLINK(HL!E711,4))</f>
        <v/>
      </c>
      <c r="M712" s="108" t="str">
        <f>IF(HL!F711="","",HYPERLINK(HL!F711,5))</f>
        <v/>
      </c>
      <c r="N712" s="108" t="str">
        <f>IF(HL!G711="","",HYPERLINK(HL!G711,6))</f>
        <v/>
      </c>
      <c r="O712" s="108" t="str">
        <f>IF(HL!H711="","",HYPERLINK(HL!H711,7))</f>
        <v/>
      </c>
      <c r="P712" s="108" t="str">
        <f>IF(HL!I711="","",HYPERLINK(HL!I711,8))</f>
        <v/>
      </c>
      <c r="Q712" s="108" t="str">
        <f>IF(HL!J711="","",HYPERLINK(HL!J711,9))</f>
        <v/>
      </c>
      <c r="R712" s="108" t="str">
        <f>IF(HL!K711="","",HYPERLINK(HL!K711,10))</f>
        <v/>
      </c>
      <c r="S712" s="108" t="str">
        <f>IF(HL!L711="","",HYPERLINK(HL!L711,11))</f>
        <v/>
      </c>
      <c r="T712" s="108" t="str">
        <f>IF(HL!M711="","",HYPERLINK(HL!M711,12))</f>
        <v/>
      </c>
      <c r="U712" s="108" t="str">
        <f>IF(HL!N711="","",HYPERLINK(HL!N711,13))</f>
        <v/>
      </c>
      <c r="V712" s="84" t="str">
        <f>IF(HL!O711="","",HYPERLINK(HL!O711,14))</f>
        <v/>
      </c>
      <c r="W712" s="1" t="s">
        <v>11737</v>
      </c>
      <c r="X712" s="163">
        <v>39780</v>
      </c>
      <c r="Y712" s="164">
        <v>40249</v>
      </c>
      <c r="Z712" s="1" t="str">
        <f t="shared" si="22"/>
        <v>2010</v>
      </c>
      <c r="AA712" s="1">
        <f t="shared" si="23"/>
        <v>15</v>
      </c>
      <c r="AB712" s="23"/>
      <c r="AC712" s="23"/>
      <c r="AD712" s="23"/>
      <c r="AE712" s="23" t="s">
        <v>820</v>
      </c>
      <c r="AF712" s="23"/>
      <c r="AG712" s="23" t="s">
        <v>820</v>
      </c>
      <c r="AH712" s="1"/>
      <c r="AI712" s="23"/>
      <c r="AJ712" s="23"/>
      <c r="AK712" s="23"/>
      <c r="AL712" s="35" t="s">
        <v>278</v>
      </c>
      <c r="AM712" s="23"/>
      <c r="AN712" s="23" t="s">
        <v>820</v>
      </c>
      <c r="AO712" s="23" t="s">
        <v>5642</v>
      </c>
      <c r="AP712" s="23" t="s">
        <v>172</v>
      </c>
      <c r="AQ712" s="23"/>
      <c r="AR712" s="269"/>
      <c r="AS712" s="270"/>
      <c r="AT712" s="269"/>
      <c r="AU712" s="269"/>
      <c r="AV712" s="1"/>
      <c r="AW712" s="1"/>
      <c r="AX712" s="1"/>
      <c r="AY712" s="1" t="s">
        <v>1838</v>
      </c>
      <c r="AZ712" s="1"/>
      <c r="BA712" s="1"/>
    </row>
    <row r="713" spans="1:53" ht="70.25" customHeight="1">
      <c r="A713" s="21">
        <v>709</v>
      </c>
      <c r="B713" s="35" t="s">
        <v>3401</v>
      </c>
      <c r="C713" s="35" t="s">
        <v>605</v>
      </c>
      <c r="D713" s="80">
        <v>112</v>
      </c>
      <c r="E713" s="115" t="s">
        <v>2795</v>
      </c>
      <c r="F713" s="63" t="s">
        <v>4385</v>
      </c>
      <c r="G713" s="1" t="s">
        <v>1183</v>
      </c>
      <c r="H713" s="1" t="s">
        <v>679</v>
      </c>
      <c r="I713" s="109" t="str">
        <f>IF(HL!B712="","",HYPERLINK(HL!B712,"表示"))</f>
        <v>表示</v>
      </c>
      <c r="J713" s="108" t="str">
        <f>IF(HL!C712="","",HYPERLINK(HL!C712,2))</f>
        <v/>
      </c>
      <c r="K713" s="108" t="str">
        <f>IF(HL!D712="","",HYPERLINK(HL!D712,3))</f>
        <v/>
      </c>
      <c r="L713" s="108" t="str">
        <f>IF(HL!E712="","",HYPERLINK(HL!E712,4))</f>
        <v/>
      </c>
      <c r="M713" s="108" t="str">
        <f>IF(HL!F712="","",HYPERLINK(HL!F712,5))</f>
        <v/>
      </c>
      <c r="N713" s="108" t="str">
        <f>IF(HL!G712="","",HYPERLINK(HL!G712,6))</f>
        <v/>
      </c>
      <c r="O713" s="108" t="str">
        <f>IF(HL!H712="","",HYPERLINK(HL!H712,7))</f>
        <v/>
      </c>
      <c r="P713" s="108" t="str">
        <f>IF(HL!I712="","",HYPERLINK(HL!I712,8))</f>
        <v/>
      </c>
      <c r="Q713" s="108" t="str">
        <f>IF(HL!J712="","",HYPERLINK(HL!J712,9))</f>
        <v/>
      </c>
      <c r="R713" s="108" t="str">
        <f>IF(HL!K712="","",HYPERLINK(HL!K712,10))</f>
        <v/>
      </c>
      <c r="S713" s="108" t="str">
        <f>IF(HL!L712="","",HYPERLINK(HL!L712,11))</f>
        <v/>
      </c>
      <c r="T713" s="108" t="str">
        <f>IF(HL!M712="","",HYPERLINK(HL!M712,12))</f>
        <v/>
      </c>
      <c r="U713" s="108" t="str">
        <f>IF(HL!N712="","",HYPERLINK(HL!N712,13))</f>
        <v/>
      </c>
      <c r="V713" s="84" t="str">
        <f>IF(HL!O712="","",HYPERLINK(HL!O712,14))</f>
        <v/>
      </c>
      <c r="W713" s="1" t="s">
        <v>11737</v>
      </c>
      <c r="X713" s="163">
        <v>39913</v>
      </c>
      <c r="Y713" s="164">
        <v>40249</v>
      </c>
      <c r="Z713" s="1" t="str">
        <f t="shared" si="22"/>
        <v>2010</v>
      </c>
      <c r="AA713" s="1">
        <f t="shared" si="23"/>
        <v>11</v>
      </c>
      <c r="AB713" s="1"/>
      <c r="AC713" s="1"/>
      <c r="AD713" s="1"/>
      <c r="AE713" s="1"/>
      <c r="AF713" s="1"/>
      <c r="AG713" s="23" t="s">
        <v>820</v>
      </c>
      <c r="AH713" s="1"/>
      <c r="AI713" s="1"/>
      <c r="AJ713" s="1"/>
      <c r="AK713" s="1"/>
      <c r="AL713" s="35" t="s">
        <v>514</v>
      </c>
      <c r="AM713" s="23" t="s">
        <v>820</v>
      </c>
      <c r="AN713" s="23"/>
      <c r="AO713" s="23" t="s">
        <v>5664</v>
      </c>
      <c r="AP713" s="23" t="s">
        <v>172</v>
      </c>
      <c r="AQ713" s="23" t="s">
        <v>172</v>
      </c>
      <c r="AR713" s="269"/>
      <c r="AS713" s="270"/>
      <c r="AT713" s="269"/>
      <c r="AU713" s="269"/>
      <c r="AV713" s="1"/>
      <c r="AW713" s="1"/>
      <c r="AX713" s="1"/>
      <c r="AY713" s="1" t="s">
        <v>1838</v>
      </c>
      <c r="AZ713" s="1"/>
      <c r="BA713" s="1"/>
    </row>
    <row r="714" spans="1:53" ht="70.25" customHeight="1">
      <c r="A714" s="21">
        <v>710</v>
      </c>
      <c r="B714" s="35" t="s">
        <v>3402</v>
      </c>
      <c r="C714" s="35" t="s">
        <v>606</v>
      </c>
      <c r="D714" s="80">
        <v>232</v>
      </c>
      <c r="E714" s="115" t="s">
        <v>2246</v>
      </c>
      <c r="F714" s="63" t="s">
        <v>4815</v>
      </c>
      <c r="G714" s="1" t="s">
        <v>1183</v>
      </c>
      <c r="H714" s="1" t="s">
        <v>20</v>
      </c>
      <c r="I714" s="109" t="str">
        <f>IF(HL!B713="","",HYPERLINK(HL!B713,"表示"))</f>
        <v>表示</v>
      </c>
      <c r="J714" s="108" t="str">
        <f>IF(HL!C713="","",HYPERLINK(HL!C713,2))</f>
        <v/>
      </c>
      <c r="K714" s="108" t="str">
        <f>IF(HL!D713="","",HYPERLINK(HL!D713,3))</f>
        <v/>
      </c>
      <c r="L714" s="108" t="str">
        <f>IF(HL!E713="","",HYPERLINK(HL!E713,4))</f>
        <v/>
      </c>
      <c r="M714" s="108" t="str">
        <f>IF(HL!F713="","",HYPERLINK(HL!F713,5))</f>
        <v/>
      </c>
      <c r="N714" s="108" t="str">
        <f>IF(HL!G713="","",HYPERLINK(HL!G713,6))</f>
        <v/>
      </c>
      <c r="O714" s="108" t="str">
        <f>IF(HL!H713="","",HYPERLINK(HL!H713,7))</f>
        <v/>
      </c>
      <c r="P714" s="108" t="str">
        <f>IF(HL!I713="","",HYPERLINK(HL!I713,8))</f>
        <v/>
      </c>
      <c r="Q714" s="108" t="str">
        <f>IF(HL!J713="","",HYPERLINK(HL!J713,9))</f>
        <v/>
      </c>
      <c r="R714" s="108" t="str">
        <f>IF(HL!K713="","",HYPERLINK(HL!K713,10))</f>
        <v/>
      </c>
      <c r="S714" s="108" t="str">
        <f>IF(HL!L713="","",HYPERLINK(HL!L713,11))</f>
        <v/>
      </c>
      <c r="T714" s="108" t="str">
        <f>IF(HL!M713="","",HYPERLINK(HL!M713,12))</f>
        <v/>
      </c>
      <c r="U714" s="108" t="str">
        <f>IF(HL!N713="","",HYPERLINK(HL!N713,13))</f>
        <v/>
      </c>
      <c r="V714" s="84" t="str">
        <f>IF(HL!O713="","",HYPERLINK(HL!O713,14))</f>
        <v/>
      </c>
      <c r="W714" s="1" t="s">
        <v>11737</v>
      </c>
      <c r="X714" s="163">
        <v>39981</v>
      </c>
      <c r="Y714" s="164">
        <v>40249</v>
      </c>
      <c r="Z714" s="1" t="str">
        <f t="shared" si="22"/>
        <v>2010</v>
      </c>
      <c r="AA714" s="1">
        <f t="shared" si="23"/>
        <v>8</v>
      </c>
      <c r="AB714" s="23"/>
      <c r="AC714" s="23"/>
      <c r="AD714" s="23"/>
      <c r="AE714" s="23" t="s">
        <v>820</v>
      </c>
      <c r="AF714" s="23"/>
      <c r="AG714" s="23"/>
      <c r="AH714" s="23"/>
      <c r="AI714" s="23"/>
      <c r="AJ714" s="23"/>
      <c r="AK714" s="23"/>
      <c r="AL714" s="35" t="s">
        <v>413</v>
      </c>
      <c r="AM714" s="23" t="s">
        <v>820</v>
      </c>
      <c r="AN714" s="23"/>
      <c r="AO714" s="23" t="s">
        <v>551</v>
      </c>
      <c r="AP714" s="23"/>
      <c r="AQ714" s="23"/>
      <c r="AR714" s="269"/>
      <c r="AS714" s="270"/>
      <c r="AT714" s="269"/>
      <c r="AU714" s="269"/>
      <c r="AV714" s="1"/>
      <c r="AW714" s="1"/>
      <c r="AX714" s="1" t="s">
        <v>1818</v>
      </c>
      <c r="AY714" s="1"/>
      <c r="AZ714" s="1"/>
      <c r="BA714" s="1"/>
    </row>
    <row r="715" spans="1:53" ht="70.25" customHeight="1">
      <c r="A715" s="21">
        <v>711</v>
      </c>
      <c r="B715" s="35" t="s">
        <v>3403</v>
      </c>
      <c r="C715" s="35" t="s">
        <v>607</v>
      </c>
      <c r="D715" s="80">
        <v>729</v>
      </c>
      <c r="E715" s="115" t="s">
        <v>6124</v>
      </c>
      <c r="F715" s="63" t="s">
        <v>4816</v>
      </c>
      <c r="G715" s="1" t="s">
        <v>1183</v>
      </c>
      <c r="H715" s="1" t="s">
        <v>492</v>
      </c>
      <c r="I715" s="109" t="str">
        <f>IF(HL!B714="","",HYPERLINK(HL!B714,"表示"))</f>
        <v>表示</v>
      </c>
      <c r="J715" s="108" t="str">
        <f>IF(HL!C714="","",HYPERLINK(HL!C714,2))</f>
        <v/>
      </c>
      <c r="K715" s="108" t="str">
        <f>IF(HL!D714="","",HYPERLINK(HL!D714,3))</f>
        <v/>
      </c>
      <c r="L715" s="108" t="str">
        <f>IF(HL!E714="","",HYPERLINK(HL!E714,4))</f>
        <v/>
      </c>
      <c r="M715" s="108" t="str">
        <f>IF(HL!F714="","",HYPERLINK(HL!F714,5))</f>
        <v/>
      </c>
      <c r="N715" s="108" t="str">
        <f>IF(HL!G714="","",HYPERLINK(HL!G714,6))</f>
        <v/>
      </c>
      <c r="O715" s="108" t="str">
        <f>IF(HL!H714="","",HYPERLINK(HL!H714,7))</f>
        <v/>
      </c>
      <c r="P715" s="108" t="str">
        <f>IF(HL!I714="","",HYPERLINK(HL!I714,8))</f>
        <v/>
      </c>
      <c r="Q715" s="108" t="str">
        <f>IF(HL!J714="","",HYPERLINK(HL!J714,9))</f>
        <v/>
      </c>
      <c r="R715" s="108" t="str">
        <f>IF(HL!K714="","",HYPERLINK(HL!K714,10))</f>
        <v/>
      </c>
      <c r="S715" s="108" t="str">
        <f>IF(HL!L714="","",HYPERLINK(HL!L714,11))</f>
        <v/>
      </c>
      <c r="T715" s="108" t="str">
        <f>IF(HL!M714="","",HYPERLINK(HL!M714,12))</f>
        <v/>
      </c>
      <c r="U715" s="108" t="str">
        <f>IF(HL!N714="","",HYPERLINK(HL!N714,13))</f>
        <v/>
      </c>
      <c r="V715" s="84" t="str">
        <f>IF(HL!O714="","",HYPERLINK(HL!O714,14))</f>
        <v/>
      </c>
      <c r="W715" s="1" t="s">
        <v>11737</v>
      </c>
      <c r="X715" s="163">
        <v>40021</v>
      </c>
      <c r="Y715" s="164">
        <v>40249</v>
      </c>
      <c r="Z715" s="1" t="str">
        <f t="shared" si="22"/>
        <v>2010</v>
      </c>
      <c r="AA715" s="1">
        <f t="shared" si="23"/>
        <v>7</v>
      </c>
      <c r="AB715" s="23"/>
      <c r="AC715" s="23"/>
      <c r="AD715" s="23"/>
      <c r="AE715" s="23" t="s">
        <v>820</v>
      </c>
      <c r="AF715" s="23"/>
      <c r="AG715" s="23" t="s">
        <v>820</v>
      </c>
      <c r="AH715" s="1"/>
      <c r="AI715" s="23"/>
      <c r="AJ715" s="23"/>
      <c r="AK715" s="23"/>
      <c r="AL715" s="35" t="s">
        <v>229</v>
      </c>
      <c r="AM715" s="23" t="s">
        <v>820</v>
      </c>
      <c r="AN715" s="23"/>
      <c r="AO715" s="1" t="s">
        <v>551</v>
      </c>
      <c r="AP715" s="1"/>
      <c r="AQ715" s="1"/>
      <c r="AR715" s="269"/>
      <c r="AS715" s="270"/>
      <c r="AT715" s="271"/>
      <c r="AU715" s="271"/>
      <c r="AV715" s="1"/>
      <c r="AW715" s="1"/>
      <c r="AX715" s="1" t="s">
        <v>10</v>
      </c>
      <c r="AY715" s="1"/>
      <c r="AZ715" s="1"/>
      <c r="BA715" s="1"/>
    </row>
    <row r="716" spans="1:53" ht="70.25" customHeight="1">
      <c r="A716" s="21">
        <v>712</v>
      </c>
      <c r="B716" s="35" t="s">
        <v>3404</v>
      </c>
      <c r="C716" s="35" t="s">
        <v>1031</v>
      </c>
      <c r="D716" s="80">
        <v>119</v>
      </c>
      <c r="E716" s="115" t="s">
        <v>1375</v>
      </c>
      <c r="F716" s="79" t="s">
        <v>4386</v>
      </c>
      <c r="G716" s="1" t="s">
        <v>1182</v>
      </c>
      <c r="H716" s="1" t="s">
        <v>678</v>
      </c>
      <c r="I716" s="109" t="str">
        <f>IF(HL!B715="","",HYPERLINK(HL!B715,"表示"))</f>
        <v>表示</v>
      </c>
      <c r="J716" s="108" t="str">
        <f>IF(HL!C715="","",HYPERLINK(HL!C715,2))</f>
        <v/>
      </c>
      <c r="K716" s="108" t="str">
        <f>IF(HL!D715="","",HYPERLINK(HL!D715,3))</f>
        <v/>
      </c>
      <c r="L716" s="108" t="str">
        <f>IF(HL!E715="","",HYPERLINK(HL!E715,4))</f>
        <v/>
      </c>
      <c r="M716" s="108" t="str">
        <f>IF(HL!F715="","",HYPERLINK(HL!F715,5))</f>
        <v/>
      </c>
      <c r="N716" s="108" t="str">
        <f>IF(HL!G715="","",HYPERLINK(HL!G715,6))</f>
        <v/>
      </c>
      <c r="O716" s="108" t="str">
        <f>IF(HL!H715="","",HYPERLINK(HL!H715,7))</f>
        <v/>
      </c>
      <c r="P716" s="108" t="str">
        <f>IF(HL!I715="","",HYPERLINK(HL!I715,8))</f>
        <v/>
      </c>
      <c r="Q716" s="108" t="str">
        <f>IF(HL!J715="","",HYPERLINK(HL!J715,9))</f>
        <v/>
      </c>
      <c r="R716" s="108" t="str">
        <f>IF(HL!K715="","",HYPERLINK(HL!K715,10))</f>
        <v/>
      </c>
      <c r="S716" s="108" t="str">
        <f>IF(HL!L715="","",HYPERLINK(HL!L715,11))</f>
        <v/>
      </c>
      <c r="T716" s="108" t="str">
        <f>IF(HL!M715="","",HYPERLINK(HL!M715,12))</f>
        <v/>
      </c>
      <c r="U716" s="108" t="str">
        <f>IF(HL!N715="","",HYPERLINK(HL!N715,13))</f>
        <v/>
      </c>
      <c r="V716" s="84" t="str">
        <f>IF(HL!O715="","",HYPERLINK(HL!O715,14))</f>
        <v/>
      </c>
      <c r="W716" s="81" t="str">
        <f>IF(HL!P715="","－",HYPERLINK(HL!P715,"表示"))</f>
        <v>表示</v>
      </c>
      <c r="X716" s="163">
        <v>39507</v>
      </c>
      <c r="Y716" s="164">
        <v>40284</v>
      </c>
      <c r="Z716" s="1" t="str">
        <f t="shared" si="22"/>
        <v>2010</v>
      </c>
      <c r="AA716" s="1">
        <f t="shared" si="23"/>
        <v>25</v>
      </c>
      <c r="AB716" s="23" t="s">
        <v>820</v>
      </c>
      <c r="AC716" s="23"/>
      <c r="AD716" s="23"/>
      <c r="AE716" s="23"/>
      <c r="AF716" s="23"/>
      <c r="AG716" s="23"/>
      <c r="AH716" s="23"/>
      <c r="AI716" s="23"/>
      <c r="AJ716" s="23"/>
      <c r="AK716" s="23"/>
      <c r="AL716" s="35" t="s">
        <v>219</v>
      </c>
      <c r="AM716" s="23" t="s">
        <v>820</v>
      </c>
      <c r="AN716" s="23"/>
      <c r="AO716" s="23" t="s">
        <v>551</v>
      </c>
      <c r="AP716" s="23"/>
      <c r="AQ716" s="23"/>
      <c r="AR716" s="269"/>
      <c r="AS716" s="270"/>
      <c r="AT716" s="269"/>
      <c r="AU716" s="269"/>
      <c r="AV716" s="1" t="s">
        <v>417</v>
      </c>
      <c r="AW716" s="1"/>
      <c r="AX716" s="1"/>
      <c r="AY716" s="1"/>
      <c r="AZ716" s="1"/>
      <c r="BA716" s="1"/>
    </row>
    <row r="717" spans="1:53" ht="70.25" customHeight="1">
      <c r="A717" s="21">
        <v>713</v>
      </c>
      <c r="B717" s="35" t="s">
        <v>3405</v>
      </c>
      <c r="C717" s="35" t="s">
        <v>3406</v>
      </c>
      <c r="D717" s="88">
        <v>131</v>
      </c>
      <c r="E717" s="115" t="s">
        <v>2141</v>
      </c>
      <c r="F717" s="89" t="s">
        <v>1062</v>
      </c>
      <c r="G717" s="1" t="s">
        <v>1182</v>
      </c>
      <c r="H717" s="1" t="s">
        <v>679</v>
      </c>
      <c r="I717" s="109" t="str">
        <f>IF(HL!B716="","",HYPERLINK(HL!B716,"表示"))</f>
        <v>表示</v>
      </c>
      <c r="J717" s="108" t="str">
        <f>IF(HL!C716="","",HYPERLINK(HL!C716,2))</f>
        <v/>
      </c>
      <c r="K717" s="108" t="str">
        <f>IF(HL!D716="","",HYPERLINK(HL!D716,3))</f>
        <v/>
      </c>
      <c r="L717" s="108" t="str">
        <f>IF(HL!E716="","",HYPERLINK(HL!E716,4))</f>
        <v/>
      </c>
      <c r="M717" s="108" t="str">
        <f>IF(HL!F716="","",HYPERLINK(HL!F716,5))</f>
        <v/>
      </c>
      <c r="N717" s="108" t="str">
        <f>IF(HL!G716="","",HYPERLINK(HL!G716,6))</f>
        <v/>
      </c>
      <c r="O717" s="108" t="str">
        <f>IF(HL!H716="","",HYPERLINK(HL!H716,7))</f>
        <v/>
      </c>
      <c r="P717" s="108" t="str">
        <f>IF(HL!I716="","",HYPERLINK(HL!I716,8))</f>
        <v/>
      </c>
      <c r="Q717" s="108" t="str">
        <f>IF(HL!J716="","",HYPERLINK(HL!J716,9))</f>
        <v/>
      </c>
      <c r="R717" s="108" t="str">
        <f>IF(HL!K716="","",HYPERLINK(HL!K716,10))</f>
        <v/>
      </c>
      <c r="S717" s="108" t="str">
        <f>IF(HL!L716="","",HYPERLINK(HL!L716,11))</f>
        <v/>
      </c>
      <c r="T717" s="108" t="str">
        <f>IF(HL!M716="","",HYPERLINK(HL!M716,12))</f>
        <v/>
      </c>
      <c r="U717" s="108" t="str">
        <f>IF(HL!N716="","",HYPERLINK(HL!N716,13))</f>
        <v/>
      </c>
      <c r="V717" s="84" t="str">
        <f>IF(HL!O716="","",HYPERLINK(HL!O716,14))</f>
        <v/>
      </c>
      <c r="W717" s="81" t="str">
        <f>IF(HL!P716="","－",HYPERLINK(HL!P716,"表示"))</f>
        <v>表示</v>
      </c>
      <c r="X717" s="163">
        <v>39553</v>
      </c>
      <c r="Y717" s="164">
        <v>40284</v>
      </c>
      <c r="Z717" s="1" t="str">
        <f t="shared" si="22"/>
        <v>2010</v>
      </c>
      <c r="AA717" s="1">
        <f t="shared" si="23"/>
        <v>24</v>
      </c>
      <c r="AB717" s="23"/>
      <c r="AC717" s="23" t="s">
        <v>820</v>
      </c>
      <c r="AD717" s="23"/>
      <c r="AE717" s="23"/>
      <c r="AF717" s="23"/>
      <c r="AG717" s="23"/>
      <c r="AH717" s="23"/>
      <c r="AI717" s="23"/>
      <c r="AJ717" s="23"/>
      <c r="AK717" s="23"/>
      <c r="AL717" s="35" t="s">
        <v>530</v>
      </c>
      <c r="AM717" s="23"/>
      <c r="AN717" s="23" t="s">
        <v>820</v>
      </c>
      <c r="AO717" s="1" t="s">
        <v>551</v>
      </c>
      <c r="AP717" s="1"/>
      <c r="AQ717" s="1"/>
      <c r="AR717" s="269"/>
      <c r="AS717" s="270"/>
      <c r="AT717" s="271"/>
      <c r="AU717" s="271"/>
      <c r="AV717" s="1" t="s">
        <v>308</v>
      </c>
      <c r="AW717" s="1"/>
      <c r="AX717" s="1"/>
      <c r="AY717" s="1"/>
      <c r="AZ717" s="1"/>
      <c r="BA717" s="113" t="str">
        <f>HYPERLINK(HL!$T$4,"●")</f>
        <v>●</v>
      </c>
    </row>
    <row r="718" spans="1:53" ht="131.25" customHeight="1">
      <c r="A718" s="21">
        <v>714</v>
      </c>
      <c r="B718" s="35" t="s">
        <v>915</v>
      </c>
      <c r="C718" s="35" t="s">
        <v>916</v>
      </c>
      <c r="D718" s="80">
        <v>239</v>
      </c>
      <c r="E718" s="115" t="s">
        <v>2150</v>
      </c>
      <c r="F718" s="79" t="s">
        <v>4817</v>
      </c>
      <c r="G718" s="1" t="s">
        <v>1182</v>
      </c>
      <c r="H718" s="1" t="s">
        <v>677</v>
      </c>
      <c r="I718" s="109" t="str">
        <f>IF(HL!B717="","",HYPERLINK(HL!B717,"表示"))</f>
        <v>表示</v>
      </c>
      <c r="J718" s="108" t="str">
        <f>IF(HL!C717="","",HYPERLINK(HL!C717,2))</f>
        <v/>
      </c>
      <c r="K718" s="108" t="str">
        <f>IF(HL!D717="","",HYPERLINK(HL!D717,3))</f>
        <v/>
      </c>
      <c r="L718" s="108" t="str">
        <f>IF(HL!E717="","",HYPERLINK(HL!E717,4))</f>
        <v/>
      </c>
      <c r="M718" s="108" t="str">
        <f>IF(HL!F717="","",HYPERLINK(HL!F717,5))</f>
        <v/>
      </c>
      <c r="N718" s="108" t="str">
        <f>IF(HL!G717="","",HYPERLINK(HL!G717,6))</f>
        <v/>
      </c>
      <c r="O718" s="108" t="str">
        <f>IF(HL!H717="","",HYPERLINK(HL!H717,7))</f>
        <v/>
      </c>
      <c r="P718" s="108" t="str">
        <f>IF(HL!I717="","",HYPERLINK(HL!I717,8))</f>
        <v/>
      </c>
      <c r="Q718" s="108" t="str">
        <f>IF(HL!J717="","",HYPERLINK(HL!J717,9))</f>
        <v/>
      </c>
      <c r="R718" s="108" t="str">
        <f>IF(HL!K717="","",HYPERLINK(HL!K717,10))</f>
        <v/>
      </c>
      <c r="S718" s="108" t="str">
        <f>IF(HL!L717="","",HYPERLINK(HL!L717,11))</f>
        <v/>
      </c>
      <c r="T718" s="108" t="str">
        <f>IF(HL!M717="","",HYPERLINK(HL!M717,12))</f>
        <v/>
      </c>
      <c r="U718" s="108" t="str">
        <f>IF(HL!N717="","",HYPERLINK(HL!N717,13))</f>
        <v/>
      </c>
      <c r="V718" s="84" t="str">
        <f>IF(HL!O717="","",HYPERLINK(HL!O717,14))</f>
        <v/>
      </c>
      <c r="W718" s="81" t="str">
        <f>IF(HL!P717="","－",HYPERLINK(HL!P717,"表示"))</f>
        <v>表示</v>
      </c>
      <c r="X718" s="163">
        <v>39717</v>
      </c>
      <c r="Y718" s="164">
        <v>40284</v>
      </c>
      <c r="Z718" s="1" t="str">
        <f t="shared" si="22"/>
        <v>2010</v>
      </c>
      <c r="AA718" s="1">
        <f t="shared" si="23"/>
        <v>18</v>
      </c>
      <c r="AB718" s="23"/>
      <c r="AC718" s="23"/>
      <c r="AD718" s="23"/>
      <c r="AE718" s="23" t="s">
        <v>820</v>
      </c>
      <c r="AF718" s="23"/>
      <c r="AG718" s="23" t="s">
        <v>820</v>
      </c>
      <c r="AH718" s="23"/>
      <c r="AI718" s="23"/>
      <c r="AJ718" s="23"/>
      <c r="AK718" s="23"/>
      <c r="AL718" s="35" t="s">
        <v>443</v>
      </c>
      <c r="AM718" s="23" t="s">
        <v>820</v>
      </c>
      <c r="AN718" s="23"/>
      <c r="AO718" s="23" t="s">
        <v>965</v>
      </c>
      <c r="AP718" s="23"/>
      <c r="AQ718" s="23"/>
      <c r="AR718" s="269"/>
      <c r="AS718" s="270"/>
      <c r="AT718" s="269"/>
      <c r="AU718" s="269"/>
      <c r="AV718" s="1" t="s">
        <v>417</v>
      </c>
      <c r="AW718" s="1"/>
      <c r="AX718" s="1"/>
      <c r="AY718" s="1"/>
      <c r="AZ718" s="1"/>
      <c r="BA718" s="1"/>
    </row>
    <row r="719" spans="1:53" ht="70.25" customHeight="1">
      <c r="A719" s="21">
        <v>715</v>
      </c>
      <c r="B719" s="35" t="s">
        <v>2510</v>
      </c>
      <c r="C719" s="35" t="s">
        <v>1032</v>
      </c>
      <c r="D719" s="88">
        <v>429</v>
      </c>
      <c r="E719" s="115" t="s">
        <v>1848</v>
      </c>
      <c r="F719" s="89" t="s">
        <v>4818</v>
      </c>
      <c r="G719" s="1" t="s">
        <v>1182</v>
      </c>
      <c r="H719" s="1" t="s">
        <v>669</v>
      </c>
      <c r="I719" s="109" t="str">
        <f>IF(HL!B718="","",HYPERLINK(HL!B718,"表示"))</f>
        <v>表示</v>
      </c>
      <c r="J719" s="108" t="str">
        <f>IF(HL!C718="","",HYPERLINK(HL!C718,2))</f>
        <v/>
      </c>
      <c r="K719" s="108" t="str">
        <f>IF(HL!D718="","",HYPERLINK(HL!D718,3))</f>
        <v/>
      </c>
      <c r="L719" s="108" t="str">
        <f>IF(HL!E718="","",HYPERLINK(HL!E718,4))</f>
        <v/>
      </c>
      <c r="M719" s="108" t="str">
        <f>IF(HL!F718="","",HYPERLINK(HL!F718,5))</f>
        <v/>
      </c>
      <c r="N719" s="108" t="str">
        <f>IF(HL!G718="","",HYPERLINK(HL!G718,6))</f>
        <v/>
      </c>
      <c r="O719" s="108" t="str">
        <f>IF(HL!H718="","",HYPERLINK(HL!H718,7))</f>
        <v/>
      </c>
      <c r="P719" s="108" t="str">
        <f>IF(HL!I718="","",HYPERLINK(HL!I718,8))</f>
        <v/>
      </c>
      <c r="Q719" s="108" t="str">
        <f>IF(HL!J718="","",HYPERLINK(HL!J718,9))</f>
        <v/>
      </c>
      <c r="R719" s="108" t="str">
        <f>IF(HL!K718="","",HYPERLINK(HL!K718,10))</f>
        <v/>
      </c>
      <c r="S719" s="108" t="str">
        <f>IF(HL!L718="","",HYPERLINK(HL!L718,11))</f>
        <v/>
      </c>
      <c r="T719" s="108" t="str">
        <f>IF(HL!M718="","",HYPERLINK(HL!M718,12))</f>
        <v/>
      </c>
      <c r="U719" s="108" t="str">
        <f>IF(HL!N718="","",HYPERLINK(HL!N718,13))</f>
        <v/>
      </c>
      <c r="V719" s="84" t="str">
        <f>IF(HL!O718="","",HYPERLINK(HL!O718,14))</f>
        <v/>
      </c>
      <c r="W719" s="81" t="str">
        <f>IF(HL!P718="","－",HYPERLINK(HL!P718,"表示"))</f>
        <v>表示</v>
      </c>
      <c r="X719" s="163">
        <v>39629</v>
      </c>
      <c r="Y719" s="164">
        <v>40284</v>
      </c>
      <c r="Z719" s="1" t="str">
        <f t="shared" si="22"/>
        <v>2010</v>
      </c>
      <c r="AA719" s="1">
        <f t="shared" si="23"/>
        <v>21</v>
      </c>
      <c r="AB719" s="23" t="s">
        <v>820</v>
      </c>
      <c r="AC719" s="23"/>
      <c r="AD719" s="23"/>
      <c r="AE719" s="23"/>
      <c r="AF719" s="23"/>
      <c r="AG719" s="23"/>
      <c r="AH719" s="23"/>
      <c r="AI719" s="23"/>
      <c r="AJ719" s="23"/>
      <c r="AK719" s="23"/>
      <c r="AL719" s="35" t="s">
        <v>2431</v>
      </c>
      <c r="AM719" s="23" t="s">
        <v>820</v>
      </c>
      <c r="AN719" s="23"/>
      <c r="AO719" s="1" t="s">
        <v>551</v>
      </c>
      <c r="AP719" s="1"/>
      <c r="AQ719" s="1"/>
      <c r="AR719" s="269"/>
      <c r="AS719" s="270"/>
      <c r="AT719" s="271"/>
      <c r="AU719" s="271"/>
      <c r="AV719" s="1" t="s">
        <v>417</v>
      </c>
      <c r="AW719" s="1"/>
      <c r="AX719" s="1"/>
      <c r="AY719" s="1"/>
      <c r="AZ719" s="1"/>
      <c r="BA719" s="1" t="s">
        <v>417</v>
      </c>
    </row>
    <row r="720" spans="1:53" ht="70.25" customHeight="1">
      <c r="A720" s="21">
        <v>716</v>
      </c>
      <c r="B720" s="35" t="s">
        <v>3407</v>
      </c>
      <c r="C720" s="35" t="s">
        <v>1033</v>
      </c>
      <c r="D720" s="80">
        <v>119</v>
      </c>
      <c r="E720" s="115" t="s">
        <v>1375</v>
      </c>
      <c r="F720" s="79" t="s">
        <v>359</v>
      </c>
      <c r="G720" s="1" t="s">
        <v>1182</v>
      </c>
      <c r="H720" s="1" t="s">
        <v>678</v>
      </c>
      <c r="I720" s="109" t="str">
        <f>IF(HL!B719="","",HYPERLINK(HL!B719,"表示"))</f>
        <v>表示</v>
      </c>
      <c r="J720" s="108" t="str">
        <f>IF(HL!C719="","",HYPERLINK(HL!C719,2))</f>
        <v/>
      </c>
      <c r="K720" s="108" t="str">
        <f>IF(HL!D719="","",HYPERLINK(HL!D719,3))</f>
        <v/>
      </c>
      <c r="L720" s="108" t="str">
        <f>IF(HL!E719="","",HYPERLINK(HL!E719,4))</f>
        <v/>
      </c>
      <c r="M720" s="108" t="str">
        <f>IF(HL!F719="","",HYPERLINK(HL!F719,5))</f>
        <v/>
      </c>
      <c r="N720" s="108" t="str">
        <f>IF(HL!G719="","",HYPERLINK(HL!G719,6))</f>
        <v/>
      </c>
      <c r="O720" s="108" t="str">
        <f>IF(HL!H719="","",HYPERLINK(HL!H719,7))</f>
        <v/>
      </c>
      <c r="P720" s="108" t="str">
        <f>IF(HL!I719="","",HYPERLINK(HL!I719,8))</f>
        <v/>
      </c>
      <c r="Q720" s="108" t="str">
        <f>IF(HL!J719="","",HYPERLINK(HL!J719,9))</f>
        <v/>
      </c>
      <c r="R720" s="108" t="str">
        <f>IF(HL!K719="","",HYPERLINK(HL!K719,10))</f>
        <v/>
      </c>
      <c r="S720" s="108" t="str">
        <f>IF(HL!L719="","",HYPERLINK(HL!L719,11))</f>
        <v/>
      </c>
      <c r="T720" s="108" t="str">
        <f>IF(HL!M719="","",HYPERLINK(HL!M719,12))</f>
        <v/>
      </c>
      <c r="U720" s="108" t="str">
        <f>IF(HL!N719="","",HYPERLINK(HL!N719,13))</f>
        <v/>
      </c>
      <c r="V720" s="84" t="str">
        <f>IF(HL!O719="","",HYPERLINK(HL!O719,14))</f>
        <v/>
      </c>
      <c r="W720" s="81" t="str">
        <f>IF(HL!P719="","－",HYPERLINK(HL!P719,"表示"))</f>
        <v>表示</v>
      </c>
      <c r="X720" s="163">
        <v>39597</v>
      </c>
      <c r="Y720" s="164">
        <v>40284</v>
      </c>
      <c r="Z720" s="1" t="str">
        <f t="shared" si="22"/>
        <v>2010</v>
      </c>
      <c r="AA720" s="1">
        <f t="shared" si="23"/>
        <v>22</v>
      </c>
      <c r="AB720" s="23" t="s">
        <v>820</v>
      </c>
      <c r="AC720" s="23"/>
      <c r="AD720" s="23"/>
      <c r="AE720" s="23"/>
      <c r="AF720" s="23"/>
      <c r="AG720" s="23"/>
      <c r="AH720" s="23"/>
      <c r="AI720" s="23"/>
      <c r="AJ720" s="23"/>
      <c r="AK720" s="23"/>
      <c r="AL720" s="35" t="s">
        <v>507</v>
      </c>
      <c r="AM720" s="23"/>
      <c r="AN720" s="23" t="s">
        <v>820</v>
      </c>
      <c r="AO720" s="23" t="s">
        <v>551</v>
      </c>
      <c r="AP720" s="23"/>
      <c r="AQ720" s="23"/>
      <c r="AR720" s="269"/>
      <c r="AS720" s="270"/>
      <c r="AT720" s="269"/>
      <c r="AU720" s="269"/>
      <c r="AV720" s="1" t="s">
        <v>187</v>
      </c>
      <c r="AW720" s="1"/>
      <c r="AX720" s="1"/>
      <c r="AY720" s="1"/>
      <c r="AZ720" s="1" t="s">
        <v>187</v>
      </c>
      <c r="BA720" s="1"/>
    </row>
    <row r="721" spans="1:53" ht="70.25" customHeight="1">
      <c r="A721" s="21">
        <v>717</v>
      </c>
      <c r="B721" s="35" t="s">
        <v>1034</v>
      </c>
      <c r="C721" s="35" t="s">
        <v>1035</v>
      </c>
      <c r="D721" s="88">
        <v>131</v>
      </c>
      <c r="E721" s="115" t="s">
        <v>2141</v>
      </c>
      <c r="F721" s="89" t="s">
        <v>4387</v>
      </c>
      <c r="G721" s="1" t="s">
        <v>1182</v>
      </c>
      <c r="H721" s="1" t="s">
        <v>677</v>
      </c>
      <c r="I721" s="109" t="str">
        <f>IF(HL!B720="","",HYPERLINK(HL!B720,"表示"))</f>
        <v>表示</v>
      </c>
      <c r="J721" s="108">
        <f>IF(HL!C720="","",HYPERLINK(HL!C720,2))</f>
        <v>2</v>
      </c>
      <c r="K721" s="108" t="str">
        <f>IF(HL!D720="","",HYPERLINK(HL!D720,3))</f>
        <v/>
      </c>
      <c r="L721" s="108" t="str">
        <f>IF(HL!E720="","",HYPERLINK(HL!E720,4))</f>
        <v/>
      </c>
      <c r="M721" s="108" t="str">
        <f>IF(HL!F720="","",HYPERLINK(HL!F720,5))</f>
        <v/>
      </c>
      <c r="N721" s="108" t="str">
        <f>IF(HL!G720="","",HYPERLINK(HL!G720,6))</f>
        <v/>
      </c>
      <c r="O721" s="108" t="str">
        <f>IF(HL!H720="","",HYPERLINK(HL!H720,7))</f>
        <v/>
      </c>
      <c r="P721" s="108" t="str">
        <f>IF(HL!I720="","",HYPERLINK(HL!I720,8))</f>
        <v/>
      </c>
      <c r="Q721" s="108" t="str">
        <f>IF(HL!J720="","",HYPERLINK(HL!J720,9))</f>
        <v/>
      </c>
      <c r="R721" s="108" t="str">
        <f>IF(HL!K720="","",HYPERLINK(HL!K720,10))</f>
        <v/>
      </c>
      <c r="S721" s="108" t="str">
        <f>IF(HL!L720="","",HYPERLINK(HL!L720,11))</f>
        <v/>
      </c>
      <c r="T721" s="108" t="str">
        <f>IF(HL!M720="","",HYPERLINK(HL!M720,12))</f>
        <v/>
      </c>
      <c r="U721" s="108" t="str">
        <f>IF(HL!N720="","",HYPERLINK(HL!N720,13))</f>
        <v/>
      </c>
      <c r="V721" s="84" t="str">
        <f>IF(HL!O720="","",HYPERLINK(HL!O720,14))</f>
        <v/>
      </c>
      <c r="W721" s="81" t="str">
        <f>IF(HL!P720="","－",HYPERLINK(HL!P720,"表示"))</f>
        <v>表示</v>
      </c>
      <c r="X721" s="163">
        <v>39598</v>
      </c>
      <c r="Y721" s="164">
        <v>40284</v>
      </c>
      <c r="Z721" s="1" t="str">
        <f t="shared" si="22"/>
        <v>2010</v>
      </c>
      <c r="AA721" s="1">
        <f t="shared" si="23"/>
        <v>22</v>
      </c>
      <c r="AB721" s="23" t="s">
        <v>820</v>
      </c>
      <c r="AC721" s="23"/>
      <c r="AD721" s="23"/>
      <c r="AE721" s="23"/>
      <c r="AF721" s="23"/>
      <c r="AG721" s="23"/>
      <c r="AH721" s="23"/>
      <c r="AI721" s="23"/>
      <c r="AJ721" s="23"/>
      <c r="AK721" s="23"/>
      <c r="AL721" s="35" t="s">
        <v>217</v>
      </c>
      <c r="AM721" s="23" t="s">
        <v>820</v>
      </c>
      <c r="AN721" s="23"/>
      <c r="AO721" s="1" t="s">
        <v>551</v>
      </c>
      <c r="AP721" s="1"/>
      <c r="AQ721" s="1"/>
      <c r="AR721" s="269"/>
      <c r="AS721" s="270"/>
      <c r="AT721" s="271"/>
      <c r="AU721" s="271"/>
      <c r="AV721" s="1"/>
      <c r="AW721" s="1"/>
      <c r="AX721" s="1" t="s">
        <v>871</v>
      </c>
      <c r="AY721" s="1"/>
      <c r="AZ721" s="1"/>
      <c r="BA721" s="1"/>
    </row>
    <row r="722" spans="1:53" ht="70.25" customHeight="1">
      <c r="A722" s="21">
        <v>718</v>
      </c>
      <c r="B722" s="35" t="s">
        <v>3408</v>
      </c>
      <c r="C722" s="35" t="s">
        <v>1037</v>
      </c>
      <c r="D722" s="80">
        <v>821</v>
      </c>
      <c r="E722" s="115" t="s">
        <v>2058</v>
      </c>
      <c r="F722" s="79" t="s">
        <v>418</v>
      </c>
      <c r="G722" s="1" t="s">
        <v>1182</v>
      </c>
      <c r="H722" s="1" t="s">
        <v>679</v>
      </c>
      <c r="I722" s="109" t="str">
        <f>IF(HL!B721="","",HYPERLINK(HL!B721,"表示"))</f>
        <v>表示</v>
      </c>
      <c r="J722" s="108" t="str">
        <f>IF(HL!C721="","",HYPERLINK(HL!C721,2))</f>
        <v/>
      </c>
      <c r="K722" s="108" t="str">
        <f>IF(HL!D721="","",HYPERLINK(HL!D721,3))</f>
        <v/>
      </c>
      <c r="L722" s="108" t="str">
        <f>IF(HL!E721="","",HYPERLINK(HL!E721,4))</f>
        <v/>
      </c>
      <c r="M722" s="108" t="str">
        <f>IF(HL!F721="","",HYPERLINK(HL!F721,5))</f>
        <v/>
      </c>
      <c r="N722" s="108" t="str">
        <f>IF(HL!G721="","",HYPERLINK(HL!G721,6))</f>
        <v/>
      </c>
      <c r="O722" s="108" t="str">
        <f>IF(HL!H721="","",HYPERLINK(HL!H721,7))</f>
        <v/>
      </c>
      <c r="P722" s="108" t="str">
        <f>IF(HL!I721="","",HYPERLINK(HL!I721,8))</f>
        <v/>
      </c>
      <c r="Q722" s="108" t="str">
        <f>IF(HL!J721="","",HYPERLINK(HL!J721,9))</f>
        <v/>
      </c>
      <c r="R722" s="108" t="str">
        <f>IF(HL!K721="","",HYPERLINK(HL!K721,10))</f>
        <v/>
      </c>
      <c r="S722" s="108" t="str">
        <f>IF(HL!L721="","",HYPERLINK(HL!L721,11))</f>
        <v/>
      </c>
      <c r="T722" s="108" t="str">
        <f>IF(HL!M721="","",HYPERLINK(HL!M721,12))</f>
        <v/>
      </c>
      <c r="U722" s="108" t="str">
        <f>IF(HL!N721="","",HYPERLINK(HL!N721,13))</f>
        <v/>
      </c>
      <c r="V722" s="84" t="str">
        <f>IF(HL!O721="","",HYPERLINK(HL!O721,14))</f>
        <v/>
      </c>
      <c r="W722" s="81" t="str">
        <f>IF(HL!P721="","－",HYPERLINK(HL!P721,"表示"))</f>
        <v>表示</v>
      </c>
      <c r="X722" s="163">
        <v>39625</v>
      </c>
      <c r="Y722" s="164">
        <v>40284</v>
      </c>
      <c r="Z722" s="1" t="str">
        <f t="shared" si="22"/>
        <v>2010</v>
      </c>
      <c r="AA722" s="1">
        <f t="shared" si="23"/>
        <v>21</v>
      </c>
      <c r="AB722" s="23"/>
      <c r="AC722" s="23"/>
      <c r="AD722" s="23" t="s">
        <v>820</v>
      </c>
      <c r="AE722" s="23"/>
      <c r="AF722" s="23"/>
      <c r="AG722" s="23"/>
      <c r="AH722" s="23"/>
      <c r="AI722" s="23"/>
      <c r="AJ722" s="23"/>
      <c r="AK722" s="23"/>
      <c r="AL722" s="35" t="s">
        <v>1036</v>
      </c>
      <c r="AM722" s="23" t="s">
        <v>820</v>
      </c>
      <c r="AN722" s="23"/>
      <c r="AO722" s="1" t="s">
        <v>551</v>
      </c>
      <c r="AP722" s="1"/>
      <c r="AQ722" s="1"/>
      <c r="AR722" s="269"/>
      <c r="AS722" s="270"/>
      <c r="AT722" s="271"/>
      <c r="AU722" s="271"/>
      <c r="AV722" s="1"/>
      <c r="AW722" s="1"/>
      <c r="AX722" s="1" t="s">
        <v>1012</v>
      </c>
      <c r="AY722" s="1"/>
      <c r="AZ722" s="1"/>
      <c r="BA722" s="1"/>
    </row>
    <row r="723" spans="1:53" ht="70.25" customHeight="1">
      <c r="A723" s="21">
        <v>719</v>
      </c>
      <c r="B723" s="35" t="s">
        <v>3409</v>
      </c>
      <c r="C723" s="35" t="s">
        <v>1038</v>
      </c>
      <c r="D723" s="80">
        <v>131</v>
      </c>
      <c r="E723" s="115" t="s">
        <v>2141</v>
      </c>
      <c r="F723" s="79" t="s">
        <v>1063</v>
      </c>
      <c r="G723" s="1" t="s">
        <v>1182</v>
      </c>
      <c r="H723" s="1" t="s">
        <v>679</v>
      </c>
      <c r="I723" s="109" t="str">
        <f>IF(HL!B722="","",HYPERLINK(HL!B722,"表示"))</f>
        <v>表示</v>
      </c>
      <c r="J723" s="108" t="str">
        <f>IF(HL!C722="","",HYPERLINK(HL!C722,2))</f>
        <v/>
      </c>
      <c r="K723" s="108" t="str">
        <f>IF(HL!D722="","",HYPERLINK(HL!D722,3))</f>
        <v/>
      </c>
      <c r="L723" s="108" t="str">
        <f>IF(HL!E722="","",HYPERLINK(HL!E722,4))</f>
        <v/>
      </c>
      <c r="M723" s="108" t="str">
        <f>IF(HL!F722="","",HYPERLINK(HL!F722,5))</f>
        <v/>
      </c>
      <c r="N723" s="108" t="str">
        <f>IF(HL!G722="","",HYPERLINK(HL!G722,6))</f>
        <v/>
      </c>
      <c r="O723" s="108" t="str">
        <f>IF(HL!H722="","",HYPERLINK(HL!H722,7))</f>
        <v/>
      </c>
      <c r="P723" s="108" t="str">
        <f>IF(HL!I722="","",HYPERLINK(HL!I722,8))</f>
        <v/>
      </c>
      <c r="Q723" s="108" t="str">
        <f>IF(HL!J722="","",HYPERLINK(HL!J722,9))</f>
        <v/>
      </c>
      <c r="R723" s="108" t="str">
        <f>IF(HL!K722="","",HYPERLINK(HL!K722,10))</f>
        <v/>
      </c>
      <c r="S723" s="108" t="str">
        <f>IF(HL!L722="","",HYPERLINK(HL!L722,11))</f>
        <v/>
      </c>
      <c r="T723" s="108" t="str">
        <f>IF(HL!M722="","",HYPERLINK(HL!M722,12))</f>
        <v/>
      </c>
      <c r="U723" s="108" t="str">
        <f>IF(HL!N722="","",HYPERLINK(HL!N722,13))</f>
        <v/>
      </c>
      <c r="V723" s="84" t="str">
        <f>IF(HL!O722="","",HYPERLINK(HL!O722,14))</f>
        <v/>
      </c>
      <c r="W723" s="81" t="str">
        <f>IF(HL!P722="","－",HYPERLINK(HL!P722,"表示"))</f>
        <v>表示</v>
      </c>
      <c r="X723" s="163">
        <v>39629</v>
      </c>
      <c r="Y723" s="164">
        <v>40284</v>
      </c>
      <c r="Z723" s="1" t="str">
        <f t="shared" si="22"/>
        <v>2010</v>
      </c>
      <c r="AA723" s="1">
        <f t="shared" si="23"/>
        <v>21</v>
      </c>
      <c r="AB723" s="23"/>
      <c r="AC723" s="23" t="s">
        <v>820</v>
      </c>
      <c r="AD723" s="23"/>
      <c r="AE723" s="23"/>
      <c r="AF723" s="23"/>
      <c r="AG723" s="23"/>
      <c r="AH723" s="23"/>
      <c r="AI723" s="23"/>
      <c r="AJ723" s="23"/>
      <c r="AK723" s="23"/>
      <c r="AL723" s="35" t="s">
        <v>223</v>
      </c>
      <c r="AM723" s="23"/>
      <c r="AN723" s="23" t="s">
        <v>820</v>
      </c>
      <c r="AO723" s="1" t="s">
        <v>551</v>
      </c>
      <c r="AP723" s="1"/>
      <c r="AQ723" s="1"/>
      <c r="AR723" s="269"/>
      <c r="AS723" s="270"/>
      <c r="AT723" s="271"/>
      <c r="AU723" s="271"/>
      <c r="AV723" s="1"/>
      <c r="AW723" s="1" t="s">
        <v>391</v>
      </c>
      <c r="AX723" s="1"/>
      <c r="AY723" s="1"/>
      <c r="AZ723" s="1"/>
      <c r="BA723" s="1"/>
    </row>
    <row r="724" spans="1:53" ht="70.25" customHeight="1">
      <c r="A724" s="21">
        <v>720</v>
      </c>
      <c r="B724" s="35" t="s">
        <v>3410</v>
      </c>
      <c r="C724" s="35" t="s">
        <v>1039</v>
      </c>
      <c r="D724" s="80">
        <v>396</v>
      </c>
      <c r="E724" s="115" t="s">
        <v>2063</v>
      </c>
      <c r="F724" s="79" t="s">
        <v>2561</v>
      </c>
      <c r="G724" s="1" t="s">
        <v>1182</v>
      </c>
      <c r="H724" s="1" t="s">
        <v>674</v>
      </c>
      <c r="I724" s="109" t="str">
        <f>IF(HL!B723="","",HYPERLINK(HL!B723,"表示"))</f>
        <v>表示</v>
      </c>
      <c r="J724" s="108" t="str">
        <f>IF(HL!C723="","",HYPERLINK(HL!C723,2))</f>
        <v/>
      </c>
      <c r="K724" s="108" t="str">
        <f>IF(HL!D723="","",HYPERLINK(HL!D723,3))</f>
        <v/>
      </c>
      <c r="L724" s="108" t="str">
        <f>IF(HL!E723="","",HYPERLINK(HL!E723,4))</f>
        <v/>
      </c>
      <c r="M724" s="108" t="str">
        <f>IF(HL!F723="","",HYPERLINK(HL!F723,5))</f>
        <v/>
      </c>
      <c r="N724" s="108" t="str">
        <f>IF(HL!G723="","",HYPERLINK(HL!G723,6))</f>
        <v/>
      </c>
      <c r="O724" s="108" t="str">
        <f>IF(HL!H723="","",HYPERLINK(HL!H723,7))</f>
        <v/>
      </c>
      <c r="P724" s="108" t="str">
        <f>IF(HL!I723="","",HYPERLINK(HL!I723,8))</f>
        <v/>
      </c>
      <c r="Q724" s="108" t="str">
        <f>IF(HL!J723="","",HYPERLINK(HL!J723,9))</f>
        <v/>
      </c>
      <c r="R724" s="108" t="str">
        <f>IF(HL!K723="","",HYPERLINK(HL!K723,10))</f>
        <v/>
      </c>
      <c r="S724" s="108" t="str">
        <f>IF(HL!L723="","",HYPERLINK(HL!L723,11))</f>
        <v/>
      </c>
      <c r="T724" s="108" t="str">
        <f>IF(HL!M723="","",HYPERLINK(HL!M723,12))</f>
        <v/>
      </c>
      <c r="U724" s="108" t="str">
        <f>IF(HL!N723="","",HYPERLINK(HL!N723,13))</f>
        <v/>
      </c>
      <c r="V724" s="84" t="str">
        <f>IF(HL!O723="","",HYPERLINK(HL!O723,14))</f>
        <v/>
      </c>
      <c r="W724" s="81" t="str">
        <f>IF(HL!P723="","－",HYPERLINK(HL!P723,"表示"))</f>
        <v>表示</v>
      </c>
      <c r="X724" s="163">
        <v>39720</v>
      </c>
      <c r="Y724" s="164">
        <v>40284</v>
      </c>
      <c r="Z724" s="1" t="str">
        <f t="shared" si="22"/>
        <v>2010</v>
      </c>
      <c r="AA724" s="1">
        <f t="shared" si="23"/>
        <v>18</v>
      </c>
      <c r="AB724" s="23" t="s">
        <v>820</v>
      </c>
      <c r="AC724" s="23"/>
      <c r="AD724" s="23"/>
      <c r="AE724" s="23"/>
      <c r="AF724" s="23"/>
      <c r="AG724" s="23"/>
      <c r="AH724" s="23"/>
      <c r="AI724" s="23"/>
      <c r="AJ724" s="23"/>
      <c r="AK724" s="23"/>
      <c r="AL724" s="35" t="s">
        <v>219</v>
      </c>
      <c r="AM724" s="23" t="s">
        <v>820</v>
      </c>
      <c r="AN724" s="23"/>
      <c r="AO724" s="1" t="s">
        <v>551</v>
      </c>
      <c r="AP724" s="1"/>
      <c r="AQ724" s="1"/>
      <c r="AR724" s="269"/>
      <c r="AS724" s="270"/>
      <c r="AT724" s="271"/>
      <c r="AU724" s="271"/>
      <c r="AV724" s="1" t="s">
        <v>417</v>
      </c>
      <c r="AW724" s="1"/>
      <c r="AX724" s="1"/>
      <c r="AY724" s="1"/>
      <c r="AZ724" s="1" t="s">
        <v>417</v>
      </c>
      <c r="BA724" s="1"/>
    </row>
    <row r="725" spans="1:53" ht="70.25" customHeight="1">
      <c r="A725" s="21">
        <v>721</v>
      </c>
      <c r="B725" s="35" t="s">
        <v>3411</v>
      </c>
      <c r="C725" s="35" t="s">
        <v>3412</v>
      </c>
      <c r="D725" s="80">
        <v>396</v>
      </c>
      <c r="E725" s="115" t="s">
        <v>2063</v>
      </c>
      <c r="F725" s="79" t="s">
        <v>4388</v>
      </c>
      <c r="G725" s="1" t="s">
        <v>1182</v>
      </c>
      <c r="H725" s="1" t="s">
        <v>674</v>
      </c>
      <c r="I725" s="109" t="str">
        <f>IF(HL!B724="","",HYPERLINK(HL!B724,"表示"))</f>
        <v>表示</v>
      </c>
      <c r="J725" s="108" t="str">
        <f>IF(HL!C724="","",HYPERLINK(HL!C724,2))</f>
        <v/>
      </c>
      <c r="K725" s="108" t="str">
        <f>IF(HL!D724="","",HYPERLINK(HL!D724,3))</f>
        <v/>
      </c>
      <c r="L725" s="108" t="str">
        <f>IF(HL!E724="","",HYPERLINK(HL!E724,4))</f>
        <v/>
      </c>
      <c r="M725" s="108" t="str">
        <f>IF(HL!F724="","",HYPERLINK(HL!F724,5))</f>
        <v/>
      </c>
      <c r="N725" s="108" t="str">
        <f>IF(HL!G724="","",HYPERLINK(HL!G724,6))</f>
        <v/>
      </c>
      <c r="O725" s="108" t="str">
        <f>IF(HL!H724="","",HYPERLINK(HL!H724,7))</f>
        <v/>
      </c>
      <c r="P725" s="108" t="str">
        <f>IF(HL!I724="","",HYPERLINK(HL!I724,8))</f>
        <v/>
      </c>
      <c r="Q725" s="108" t="str">
        <f>IF(HL!J724="","",HYPERLINK(HL!J724,9))</f>
        <v/>
      </c>
      <c r="R725" s="108" t="str">
        <f>IF(HL!K724="","",HYPERLINK(HL!K724,10))</f>
        <v/>
      </c>
      <c r="S725" s="108" t="str">
        <f>IF(HL!L724="","",HYPERLINK(HL!L724,11))</f>
        <v/>
      </c>
      <c r="T725" s="108" t="str">
        <f>IF(HL!M724="","",HYPERLINK(HL!M724,12))</f>
        <v/>
      </c>
      <c r="U725" s="108" t="str">
        <f>IF(HL!N724="","",HYPERLINK(HL!N724,13))</f>
        <v/>
      </c>
      <c r="V725" s="84" t="str">
        <f>IF(HL!O724="","",HYPERLINK(HL!O724,14))</f>
        <v/>
      </c>
      <c r="W725" s="81" t="str">
        <f>IF(HL!P724="","－",HYPERLINK(HL!P724,"表示"))</f>
        <v>表示</v>
      </c>
      <c r="X725" s="163">
        <v>39751</v>
      </c>
      <c r="Y725" s="164">
        <v>40284</v>
      </c>
      <c r="Z725" s="1" t="str">
        <f t="shared" si="22"/>
        <v>2010</v>
      </c>
      <c r="AA725" s="1">
        <f t="shared" si="23"/>
        <v>17</v>
      </c>
      <c r="AB725" s="23"/>
      <c r="AC725" s="23" t="s">
        <v>820</v>
      </c>
      <c r="AD725" s="23"/>
      <c r="AE725" s="23"/>
      <c r="AF725" s="23"/>
      <c r="AG725" s="23"/>
      <c r="AH725" s="23"/>
      <c r="AI725" s="23"/>
      <c r="AJ725" s="23"/>
      <c r="AK725" s="23"/>
      <c r="AL725" s="35" t="s">
        <v>219</v>
      </c>
      <c r="AM725" s="23" t="s">
        <v>820</v>
      </c>
      <c r="AN725" s="23"/>
      <c r="AO725" s="1" t="s">
        <v>551</v>
      </c>
      <c r="AP725" s="1"/>
      <c r="AQ725" s="1"/>
      <c r="AR725" s="269"/>
      <c r="AS725" s="270"/>
      <c r="AT725" s="271"/>
      <c r="AU725" s="271"/>
      <c r="AV725" s="1"/>
      <c r="AW725" s="1" t="s">
        <v>417</v>
      </c>
      <c r="AX725" s="1"/>
      <c r="AY725" s="1"/>
      <c r="AZ725" s="1"/>
      <c r="BA725" s="1"/>
    </row>
    <row r="726" spans="1:53" ht="70.25" customHeight="1">
      <c r="A726" s="21">
        <v>722</v>
      </c>
      <c r="B726" s="35" t="s">
        <v>3413</v>
      </c>
      <c r="C726" s="35" t="s">
        <v>5587</v>
      </c>
      <c r="D726" s="80">
        <v>214</v>
      </c>
      <c r="E726" s="115" t="s">
        <v>2061</v>
      </c>
      <c r="F726" s="79" t="s">
        <v>1404</v>
      </c>
      <c r="G726" s="1" t="s">
        <v>1182</v>
      </c>
      <c r="H726" s="23" t="s">
        <v>357</v>
      </c>
      <c r="I726" s="109" t="str">
        <f>IF(HL!B725="","",HYPERLINK(HL!B725,"表示"))</f>
        <v>表示</v>
      </c>
      <c r="J726" s="108" t="str">
        <f>IF(HL!C725="","",HYPERLINK(HL!C725,2))</f>
        <v/>
      </c>
      <c r="K726" s="108" t="str">
        <f>IF(HL!D725="","",HYPERLINK(HL!D725,3))</f>
        <v/>
      </c>
      <c r="L726" s="108" t="str">
        <f>IF(HL!E725="","",HYPERLINK(HL!E725,4))</f>
        <v/>
      </c>
      <c r="M726" s="108" t="str">
        <f>IF(HL!F725="","",HYPERLINK(HL!F725,5))</f>
        <v/>
      </c>
      <c r="N726" s="108" t="str">
        <f>IF(HL!G725="","",HYPERLINK(HL!G725,6))</f>
        <v/>
      </c>
      <c r="O726" s="108" t="str">
        <f>IF(HL!H725="","",HYPERLINK(HL!H725,7))</f>
        <v/>
      </c>
      <c r="P726" s="108" t="str">
        <f>IF(HL!I725="","",HYPERLINK(HL!I725,8))</f>
        <v/>
      </c>
      <c r="Q726" s="108" t="str">
        <f>IF(HL!J725="","",HYPERLINK(HL!J725,9))</f>
        <v/>
      </c>
      <c r="R726" s="108" t="str">
        <f>IF(HL!K725="","",HYPERLINK(HL!K725,10))</f>
        <v/>
      </c>
      <c r="S726" s="108" t="str">
        <f>IF(HL!L725="","",HYPERLINK(HL!L725,11))</f>
        <v/>
      </c>
      <c r="T726" s="108" t="str">
        <f>IF(HL!M725="","",HYPERLINK(HL!M725,12))</f>
        <v/>
      </c>
      <c r="U726" s="108" t="str">
        <f>IF(HL!N725="","",HYPERLINK(HL!N725,13))</f>
        <v/>
      </c>
      <c r="V726" s="84" t="str">
        <f>IF(HL!O725="","",HYPERLINK(HL!O725,14))</f>
        <v/>
      </c>
      <c r="W726" s="81" t="str">
        <f>IF(HL!P725="","－",HYPERLINK(HL!P725,"表示"))</f>
        <v>表示</v>
      </c>
      <c r="X726" s="163">
        <v>39902</v>
      </c>
      <c r="Y726" s="164">
        <v>40284</v>
      </c>
      <c r="Z726" s="1" t="str">
        <f t="shared" si="22"/>
        <v>2010</v>
      </c>
      <c r="AA726" s="1">
        <f t="shared" si="23"/>
        <v>12</v>
      </c>
      <c r="AB726" s="23"/>
      <c r="AC726" s="23" t="s">
        <v>820</v>
      </c>
      <c r="AD726" s="23"/>
      <c r="AE726" s="23"/>
      <c r="AF726" s="23"/>
      <c r="AG726" s="23"/>
      <c r="AH726" s="23"/>
      <c r="AI726" s="23"/>
      <c r="AJ726" s="23"/>
      <c r="AK726" s="23"/>
      <c r="AL726" s="35" t="s">
        <v>219</v>
      </c>
      <c r="AM726" s="23" t="s">
        <v>820</v>
      </c>
      <c r="AN726" s="23"/>
      <c r="AO726" s="1" t="s">
        <v>551</v>
      </c>
      <c r="AP726" s="1"/>
      <c r="AQ726" s="1"/>
      <c r="AR726" s="269"/>
      <c r="AS726" s="270"/>
      <c r="AT726" s="271"/>
      <c r="AU726" s="271"/>
      <c r="AV726" s="1"/>
      <c r="AW726" s="1"/>
      <c r="AX726" s="1" t="s">
        <v>494</v>
      </c>
      <c r="AY726" s="1"/>
      <c r="AZ726" s="1"/>
      <c r="BA726" s="1"/>
    </row>
    <row r="727" spans="1:53" ht="70.25" customHeight="1">
      <c r="A727" s="21">
        <v>723</v>
      </c>
      <c r="B727" s="35" t="s">
        <v>1041</v>
      </c>
      <c r="C727" s="35" t="s">
        <v>1042</v>
      </c>
      <c r="D727" s="80">
        <v>639</v>
      </c>
      <c r="E727" s="115" t="s">
        <v>2224</v>
      </c>
      <c r="F727" s="79" t="s">
        <v>486</v>
      </c>
      <c r="G727" s="1" t="s">
        <v>1182</v>
      </c>
      <c r="H727" s="23" t="s">
        <v>358</v>
      </c>
      <c r="I727" s="109" t="str">
        <f>IF(HL!B726="","",HYPERLINK(HL!B726,"表示"))</f>
        <v>表示</v>
      </c>
      <c r="J727" s="108" t="str">
        <f>IF(HL!C726="","",HYPERLINK(HL!C726,2))</f>
        <v/>
      </c>
      <c r="K727" s="108" t="str">
        <f>IF(HL!D726="","",HYPERLINK(HL!D726,3))</f>
        <v/>
      </c>
      <c r="L727" s="108" t="str">
        <f>IF(HL!E726="","",HYPERLINK(HL!E726,4))</f>
        <v/>
      </c>
      <c r="M727" s="108" t="str">
        <f>IF(HL!F726="","",HYPERLINK(HL!F726,5))</f>
        <v/>
      </c>
      <c r="N727" s="108" t="str">
        <f>IF(HL!G726="","",HYPERLINK(HL!G726,6))</f>
        <v/>
      </c>
      <c r="O727" s="108" t="str">
        <f>IF(HL!H726="","",HYPERLINK(HL!H726,7))</f>
        <v/>
      </c>
      <c r="P727" s="108" t="str">
        <f>IF(HL!I726="","",HYPERLINK(HL!I726,8))</f>
        <v/>
      </c>
      <c r="Q727" s="108" t="str">
        <f>IF(HL!J726="","",HYPERLINK(HL!J726,9))</f>
        <v/>
      </c>
      <c r="R727" s="108" t="str">
        <f>IF(HL!K726="","",HYPERLINK(HL!K726,10))</f>
        <v/>
      </c>
      <c r="S727" s="108" t="str">
        <f>IF(HL!L726="","",HYPERLINK(HL!L726,11))</f>
        <v/>
      </c>
      <c r="T727" s="108" t="str">
        <f>IF(HL!M726="","",HYPERLINK(HL!M726,12))</f>
        <v/>
      </c>
      <c r="U727" s="108" t="str">
        <f>IF(HL!N726="","",HYPERLINK(HL!N726,13))</f>
        <v/>
      </c>
      <c r="V727" s="84" t="str">
        <f>IF(HL!O726="","",HYPERLINK(HL!O726,14))</f>
        <v/>
      </c>
      <c r="W727" s="81" t="str">
        <f>IF(HL!P726="","－",HYPERLINK(HL!P726,"表示"))</f>
        <v>表示</v>
      </c>
      <c r="X727" s="163">
        <v>39903</v>
      </c>
      <c r="Y727" s="164">
        <v>40284</v>
      </c>
      <c r="Z727" s="1" t="str">
        <f t="shared" si="22"/>
        <v>2010</v>
      </c>
      <c r="AA727" s="1">
        <f t="shared" si="23"/>
        <v>12</v>
      </c>
      <c r="AB727" s="23" t="s">
        <v>820</v>
      </c>
      <c r="AC727" s="23"/>
      <c r="AD727" s="23"/>
      <c r="AE727" s="23"/>
      <c r="AF727" s="23"/>
      <c r="AG727" s="23"/>
      <c r="AH727" s="23"/>
      <c r="AI727" s="23"/>
      <c r="AJ727" s="23"/>
      <c r="AK727" s="23"/>
      <c r="AL727" s="35" t="s">
        <v>1040</v>
      </c>
      <c r="AM727" s="23"/>
      <c r="AN727" s="23" t="s">
        <v>820</v>
      </c>
      <c r="AO727" s="1" t="s">
        <v>8</v>
      </c>
      <c r="AP727" s="1"/>
      <c r="AQ727" s="1"/>
      <c r="AR727" s="269"/>
      <c r="AS727" s="270"/>
      <c r="AT727" s="271"/>
      <c r="AU727" s="271"/>
      <c r="AV727" s="1" t="s">
        <v>417</v>
      </c>
      <c r="AW727" s="1"/>
      <c r="AX727" s="1"/>
      <c r="AY727" s="1"/>
      <c r="AZ727" s="1"/>
      <c r="BA727" s="1"/>
    </row>
    <row r="728" spans="1:53" ht="107.25" customHeight="1">
      <c r="A728" s="21">
        <v>724</v>
      </c>
      <c r="B728" s="35" t="s">
        <v>3414</v>
      </c>
      <c r="C728" s="35" t="s">
        <v>5526</v>
      </c>
      <c r="D728" s="80">
        <v>399</v>
      </c>
      <c r="E728" s="115" t="s">
        <v>1878</v>
      </c>
      <c r="F728" s="79" t="s">
        <v>487</v>
      </c>
      <c r="G728" s="1" t="s">
        <v>1182</v>
      </c>
      <c r="H728" s="23" t="s">
        <v>358</v>
      </c>
      <c r="I728" s="109" t="str">
        <f>IF(HL!B727="","",HYPERLINK(HL!B727,"表示"))</f>
        <v>表示</v>
      </c>
      <c r="J728" s="108" t="str">
        <f>IF(HL!C727="","",HYPERLINK(HL!C727,2))</f>
        <v/>
      </c>
      <c r="K728" s="108" t="str">
        <f>IF(HL!D727="","",HYPERLINK(HL!D727,3))</f>
        <v/>
      </c>
      <c r="L728" s="108" t="str">
        <f>IF(HL!E727="","",HYPERLINK(HL!E727,4))</f>
        <v/>
      </c>
      <c r="M728" s="108" t="str">
        <f>IF(HL!F727="","",HYPERLINK(HL!F727,5))</f>
        <v/>
      </c>
      <c r="N728" s="108" t="str">
        <f>IF(HL!G727="","",HYPERLINK(HL!G727,6))</f>
        <v/>
      </c>
      <c r="O728" s="108" t="str">
        <f>IF(HL!H727="","",HYPERLINK(HL!H727,7))</f>
        <v/>
      </c>
      <c r="P728" s="108" t="str">
        <f>IF(HL!I727="","",HYPERLINK(HL!I727,8))</f>
        <v/>
      </c>
      <c r="Q728" s="108" t="str">
        <f>IF(HL!J727="","",HYPERLINK(HL!J727,9))</f>
        <v/>
      </c>
      <c r="R728" s="108" t="str">
        <f>IF(HL!K727="","",HYPERLINK(HL!K727,10))</f>
        <v/>
      </c>
      <c r="S728" s="108" t="str">
        <f>IF(HL!L727="","",HYPERLINK(HL!L727,11))</f>
        <v/>
      </c>
      <c r="T728" s="108" t="str">
        <f>IF(HL!M727="","",HYPERLINK(HL!M727,12))</f>
        <v/>
      </c>
      <c r="U728" s="108" t="str">
        <f>IF(HL!N727="","",HYPERLINK(HL!N727,13))</f>
        <v/>
      </c>
      <c r="V728" s="84" t="str">
        <f>IF(HL!O727="","",HYPERLINK(HL!O727,14))</f>
        <v/>
      </c>
      <c r="W728" s="81" t="str">
        <f>IF(HL!P727="","－",HYPERLINK(HL!P727,"表示"))</f>
        <v>表示</v>
      </c>
      <c r="X728" s="163">
        <v>39806</v>
      </c>
      <c r="Y728" s="164">
        <v>40284</v>
      </c>
      <c r="Z728" s="1" t="str">
        <f t="shared" si="22"/>
        <v>2010</v>
      </c>
      <c r="AA728" s="1">
        <f t="shared" si="23"/>
        <v>15</v>
      </c>
      <c r="AB728" s="23"/>
      <c r="AC728" s="23"/>
      <c r="AD728" s="23" t="s">
        <v>820</v>
      </c>
      <c r="AE728" s="23" t="s">
        <v>820</v>
      </c>
      <c r="AF728" s="23"/>
      <c r="AG728" s="23"/>
      <c r="AH728" s="23"/>
      <c r="AI728" s="23" t="s">
        <v>820</v>
      </c>
      <c r="AJ728" s="23"/>
      <c r="AK728" s="23"/>
      <c r="AL728" s="35" t="s">
        <v>1043</v>
      </c>
      <c r="AM728" s="23" t="s">
        <v>820</v>
      </c>
      <c r="AN728" s="23"/>
      <c r="AO728" s="1" t="s">
        <v>551</v>
      </c>
      <c r="AP728" s="1"/>
      <c r="AQ728" s="1"/>
      <c r="AR728" s="269"/>
      <c r="AS728" s="270"/>
      <c r="AT728" s="271"/>
      <c r="AU728" s="271"/>
      <c r="AV728" s="1"/>
      <c r="AW728" s="1"/>
      <c r="AX728" s="1" t="s">
        <v>1012</v>
      </c>
      <c r="AY728" s="1"/>
      <c r="AZ728" s="1"/>
      <c r="BA728" s="1"/>
    </row>
    <row r="729" spans="1:53" ht="81" customHeight="1">
      <c r="A729" s="21">
        <v>725</v>
      </c>
      <c r="B729" s="35" t="s">
        <v>3415</v>
      </c>
      <c r="C729" s="35" t="s">
        <v>849</v>
      </c>
      <c r="D729" s="80">
        <v>634</v>
      </c>
      <c r="E729" s="115" t="s">
        <v>1590</v>
      </c>
      <c r="F729" s="63" t="s">
        <v>4389</v>
      </c>
      <c r="G729" s="1" t="s">
        <v>1183</v>
      </c>
      <c r="H729" s="1" t="s">
        <v>676</v>
      </c>
      <c r="I729" s="109" t="str">
        <f>IF(HL!B728="","",HYPERLINK(HL!B728,"表示"))</f>
        <v>表示</v>
      </c>
      <c r="J729" s="108" t="str">
        <f>IF(HL!C728="","",HYPERLINK(HL!C728,2))</f>
        <v/>
      </c>
      <c r="K729" s="108" t="str">
        <f>IF(HL!D728="","",HYPERLINK(HL!D728,3))</f>
        <v/>
      </c>
      <c r="L729" s="108" t="str">
        <f>IF(HL!E728="","",HYPERLINK(HL!E728,4))</f>
        <v/>
      </c>
      <c r="M729" s="108" t="str">
        <f>IF(HL!F728="","",HYPERLINK(HL!F728,5))</f>
        <v/>
      </c>
      <c r="N729" s="108" t="str">
        <f>IF(HL!G728="","",HYPERLINK(HL!G728,6))</f>
        <v/>
      </c>
      <c r="O729" s="108" t="str">
        <f>IF(HL!H728="","",HYPERLINK(HL!H728,7))</f>
        <v/>
      </c>
      <c r="P729" s="108" t="str">
        <f>IF(HL!I728="","",HYPERLINK(HL!I728,8))</f>
        <v/>
      </c>
      <c r="Q729" s="108" t="str">
        <f>IF(HL!J728="","",HYPERLINK(HL!J728,9))</f>
        <v/>
      </c>
      <c r="R729" s="108" t="str">
        <f>IF(HL!K728="","",HYPERLINK(HL!K728,10))</f>
        <v/>
      </c>
      <c r="S729" s="108" t="str">
        <f>IF(HL!L728="","",HYPERLINK(HL!L728,11))</f>
        <v/>
      </c>
      <c r="T729" s="108" t="str">
        <f>IF(HL!M728="","",HYPERLINK(HL!M728,12))</f>
        <v/>
      </c>
      <c r="U729" s="108" t="str">
        <f>IF(HL!N728="","",HYPERLINK(HL!N728,13))</f>
        <v/>
      </c>
      <c r="V729" s="84" t="str">
        <f>IF(HL!O728="","",HYPERLINK(HL!O728,14))</f>
        <v/>
      </c>
      <c r="W729" s="1" t="s">
        <v>11737</v>
      </c>
      <c r="X729" s="163">
        <v>39521</v>
      </c>
      <c r="Y729" s="164">
        <v>40311</v>
      </c>
      <c r="Z729" s="1" t="str">
        <f t="shared" si="22"/>
        <v>2010</v>
      </c>
      <c r="AA729" s="1">
        <f t="shared" si="23"/>
        <v>25</v>
      </c>
      <c r="AB729" s="1"/>
      <c r="AC729" s="1"/>
      <c r="AD729" s="1"/>
      <c r="AE729" s="1"/>
      <c r="AF729" s="1"/>
      <c r="AG729" s="23" t="s">
        <v>820</v>
      </c>
      <c r="AH729" s="1"/>
      <c r="AI729" s="1"/>
      <c r="AJ729" s="1"/>
      <c r="AK729" s="1"/>
      <c r="AL729" s="35" t="s">
        <v>848</v>
      </c>
      <c r="AM729" s="23"/>
      <c r="AN729" s="23" t="s">
        <v>820</v>
      </c>
      <c r="AO729" s="23" t="s">
        <v>5642</v>
      </c>
      <c r="AP729" s="23" t="s">
        <v>172</v>
      </c>
      <c r="AQ729" s="23"/>
      <c r="AR729" s="269"/>
      <c r="AS729" s="270"/>
      <c r="AT729" s="269"/>
      <c r="AU729" s="269"/>
      <c r="AV729" s="1"/>
      <c r="AW729" s="1"/>
      <c r="AX729" s="1"/>
      <c r="AY729" s="1" t="s">
        <v>1819</v>
      </c>
      <c r="AZ729" s="1"/>
      <c r="BA729" s="1"/>
    </row>
    <row r="730" spans="1:53" ht="135" customHeight="1">
      <c r="A730" s="21">
        <v>726</v>
      </c>
      <c r="B730" s="35" t="s">
        <v>3416</v>
      </c>
      <c r="C730" s="35" t="s">
        <v>327</v>
      </c>
      <c r="D730" s="80">
        <v>634</v>
      </c>
      <c r="E730" s="115" t="s">
        <v>1590</v>
      </c>
      <c r="F730" s="63" t="s">
        <v>2557</v>
      </c>
      <c r="G730" s="1" t="s">
        <v>1183</v>
      </c>
      <c r="H730" s="1" t="s">
        <v>676</v>
      </c>
      <c r="I730" s="109" t="str">
        <f>IF(HL!B729="","",HYPERLINK(HL!B729,"表示"))</f>
        <v>表示</v>
      </c>
      <c r="J730" s="108" t="str">
        <f>IF(HL!C729="","",HYPERLINK(HL!C729,2))</f>
        <v/>
      </c>
      <c r="K730" s="108" t="str">
        <f>IF(HL!D729="","",HYPERLINK(HL!D729,3))</f>
        <v/>
      </c>
      <c r="L730" s="108" t="str">
        <f>IF(HL!E729="","",HYPERLINK(HL!E729,4))</f>
        <v/>
      </c>
      <c r="M730" s="108" t="str">
        <f>IF(HL!F729="","",HYPERLINK(HL!F729,5))</f>
        <v/>
      </c>
      <c r="N730" s="108" t="str">
        <f>IF(HL!G729="","",HYPERLINK(HL!G729,6))</f>
        <v/>
      </c>
      <c r="O730" s="108" t="str">
        <f>IF(HL!H729="","",HYPERLINK(HL!H729,7))</f>
        <v/>
      </c>
      <c r="P730" s="108" t="str">
        <f>IF(HL!I729="","",HYPERLINK(HL!I729,8))</f>
        <v/>
      </c>
      <c r="Q730" s="108" t="str">
        <f>IF(HL!J729="","",HYPERLINK(HL!J729,9))</f>
        <v/>
      </c>
      <c r="R730" s="108" t="str">
        <f>IF(HL!K729="","",HYPERLINK(HL!K729,10))</f>
        <v/>
      </c>
      <c r="S730" s="108" t="str">
        <f>IF(HL!L729="","",HYPERLINK(HL!L729,11))</f>
        <v/>
      </c>
      <c r="T730" s="108" t="str">
        <f>IF(HL!M729="","",HYPERLINK(HL!M729,12))</f>
        <v/>
      </c>
      <c r="U730" s="108" t="str">
        <f>IF(HL!N729="","",HYPERLINK(HL!N729,13))</f>
        <v/>
      </c>
      <c r="V730" s="84" t="str">
        <f>IF(HL!O729="","",HYPERLINK(HL!O729,14))</f>
        <v/>
      </c>
      <c r="W730" s="1" t="s">
        <v>11737</v>
      </c>
      <c r="X730" s="163">
        <v>39521</v>
      </c>
      <c r="Y730" s="164">
        <v>40311</v>
      </c>
      <c r="Z730" s="1" t="str">
        <f t="shared" si="22"/>
        <v>2010</v>
      </c>
      <c r="AA730" s="1">
        <f t="shared" si="23"/>
        <v>25</v>
      </c>
      <c r="AB730" s="1"/>
      <c r="AC730" s="1"/>
      <c r="AD730" s="1"/>
      <c r="AE730" s="1"/>
      <c r="AF730" s="1"/>
      <c r="AG730" s="23" t="s">
        <v>820</v>
      </c>
      <c r="AH730" s="1"/>
      <c r="AI730" s="1"/>
      <c r="AJ730" s="1"/>
      <c r="AK730" s="1"/>
      <c r="AL730" s="35" t="s">
        <v>326</v>
      </c>
      <c r="AM730" s="23" t="s">
        <v>820</v>
      </c>
      <c r="AN730" s="23"/>
      <c r="AO730" s="23" t="s">
        <v>5642</v>
      </c>
      <c r="AP730" s="23" t="s">
        <v>172</v>
      </c>
      <c r="AQ730" s="23"/>
      <c r="AR730" s="269"/>
      <c r="AS730" s="270"/>
      <c r="AT730" s="269"/>
      <c r="AU730" s="269"/>
      <c r="AV730" s="1"/>
      <c r="AW730" s="1"/>
      <c r="AX730" s="1"/>
      <c r="AY730" s="1" t="s">
        <v>1819</v>
      </c>
      <c r="AZ730" s="1"/>
      <c r="BA730" s="1"/>
    </row>
    <row r="731" spans="1:53" ht="83.25" customHeight="1">
      <c r="A731" s="21">
        <v>727</v>
      </c>
      <c r="B731" s="35" t="s">
        <v>850</v>
      </c>
      <c r="C731" s="35" t="s">
        <v>188</v>
      </c>
      <c r="D731" s="80">
        <v>634</v>
      </c>
      <c r="E731" s="115" t="s">
        <v>1590</v>
      </c>
      <c r="F731" s="63" t="s">
        <v>5830</v>
      </c>
      <c r="G731" s="1" t="s">
        <v>1183</v>
      </c>
      <c r="H731" s="1" t="s">
        <v>676</v>
      </c>
      <c r="I731" s="109" t="str">
        <f>IF(HL!B730="","",HYPERLINK(HL!B730,"表示"))</f>
        <v>表示</v>
      </c>
      <c r="J731" s="108" t="str">
        <f>IF(HL!C730="","",HYPERLINK(HL!C730,2))</f>
        <v/>
      </c>
      <c r="K731" s="108" t="str">
        <f>IF(HL!D730="","",HYPERLINK(HL!D730,3))</f>
        <v/>
      </c>
      <c r="L731" s="108" t="str">
        <f>IF(HL!E730="","",HYPERLINK(HL!E730,4))</f>
        <v/>
      </c>
      <c r="M731" s="108" t="str">
        <f>IF(HL!F730="","",HYPERLINK(HL!F730,5))</f>
        <v/>
      </c>
      <c r="N731" s="108" t="str">
        <f>IF(HL!G730="","",HYPERLINK(HL!G730,6))</f>
        <v/>
      </c>
      <c r="O731" s="108" t="str">
        <f>IF(HL!H730="","",HYPERLINK(HL!H730,7))</f>
        <v/>
      </c>
      <c r="P731" s="108" t="str">
        <f>IF(HL!I730="","",HYPERLINK(HL!I730,8))</f>
        <v/>
      </c>
      <c r="Q731" s="108" t="str">
        <f>IF(HL!J730="","",HYPERLINK(HL!J730,9))</f>
        <v/>
      </c>
      <c r="R731" s="108" t="str">
        <f>IF(HL!K730="","",HYPERLINK(HL!K730,10))</f>
        <v/>
      </c>
      <c r="S731" s="108" t="str">
        <f>IF(HL!L730="","",HYPERLINK(HL!L730,11))</f>
        <v/>
      </c>
      <c r="T731" s="108" t="str">
        <f>IF(HL!M730="","",HYPERLINK(HL!M730,12))</f>
        <v/>
      </c>
      <c r="U731" s="108" t="str">
        <f>IF(HL!N730="","",HYPERLINK(HL!N730,13))</f>
        <v/>
      </c>
      <c r="V731" s="84" t="str">
        <f>IF(HL!O730="","",HYPERLINK(HL!O730,14))</f>
        <v/>
      </c>
      <c r="W731" s="1" t="s">
        <v>11737</v>
      </c>
      <c r="X731" s="163">
        <v>39521</v>
      </c>
      <c r="Y731" s="164">
        <v>40311</v>
      </c>
      <c r="Z731" s="1" t="str">
        <f t="shared" si="22"/>
        <v>2010</v>
      </c>
      <c r="AA731" s="1">
        <f t="shared" si="23"/>
        <v>25</v>
      </c>
      <c r="AB731" s="1"/>
      <c r="AC731" s="1"/>
      <c r="AD731" s="1"/>
      <c r="AE731" s="1"/>
      <c r="AF731" s="1"/>
      <c r="AG731" s="23" t="s">
        <v>820</v>
      </c>
      <c r="AH731" s="1"/>
      <c r="AI731" s="1"/>
      <c r="AJ731" s="1"/>
      <c r="AK731" s="1"/>
      <c r="AL731" s="35" t="s">
        <v>2647</v>
      </c>
      <c r="AM731" s="23" t="s">
        <v>820</v>
      </c>
      <c r="AN731" s="23"/>
      <c r="AO731" s="23" t="s">
        <v>5642</v>
      </c>
      <c r="AP731" s="23" t="s">
        <v>172</v>
      </c>
      <c r="AQ731" s="23"/>
      <c r="AR731" s="269"/>
      <c r="AS731" s="270"/>
      <c r="AT731" s="269"/>
      <c r="AU731" s="269"/>
      <c r="AV731" s="1"/>
      <c r="AW731" s="1"/>
      <c r="AX731" s="1"/>
      <c r="AY731" s="1" t="s">
        <v>1819</v>
      </c>
      <c r="AZ731" s="1"/>
      <c r="BA731" s="1"/>
    </row>
    <row r="732" spans="1:53" ht="90.75" customHeight="1">
      <c r="A732" s="21">
        <v>728</v>
      </c>
      <c r="B732" s="35" t="s">
        <v>3417</v>
      </c>
      <c r="C732" s="35" t="s">
        <v>3418</v>
      </c>
      <c r="D732" s="80">
        <v>634</v>
      </c>
      <c r="E732" s="115" t="s">
        <v>1590</v>
      </c>
      <c r="F732" s="63" t="s">
        <v>4390</v>
      </c>
      <c r="G732" s="1" t="s">
        <v>1183</v>
      </c>
      <c r="H732" s="1" t="s">
        <v>676</v>
      </c>
      <c r="I732" s="109" t="str">
        <f>IF(HL!B731="","",HYPERLINK(HL!B731,"表示"))</f>
        <v>表示</v>
      </c>
      <c r="J732" s="108" t="str">
        <f>IF(HL!C731="","",HYPERLINK(HL!C731,2))</f>
        <v/>
      </c>
      <c r="K732" s="108" t="str">
        <f>IF(HL!D731="","",HYPERLINK(HL!D731,3))</f>
        <v/>
      </c>
      <c r="L732" s="108" t="str">
        <f>IF(HL!E731="","",HYPERLINK(HL!E731,4))</f>
        <v/>
      </c>
      <c r="M732" s="108" t="str">
        <f>IF(HL!F731="","",HYPERLINK(HL!F731,5))</f>
        <v/>
      </c>
      <c r="N732" s="108" t="str">
        <f>IF(HL!G731="","",HYPERLINK(HL!G731,6))</f>
        <v/>
      </c>
      <c r="O732" s="108" t="str">
        <f>IF(HL!H731="","",HYPERLINK(HL!H731,7))</f>
        <v/>
      </c>
      <c r="P732" s="108" t="str">
        <f>IF(HL!I731="","",HYPERLINK(HL!I731,8))</f>
        <v/>
      </c>
      <c r="Q732" s="108" t="str">
        <f>IF(HL!J731="","",HYPERLINK(HL!J731,9))</f>
        <v/>
      </c>
      <c r="R732" s="108" t="str">
        <f>IF(HL!K731="","",HYPERLINK(HL!K731,10))</f>
        <v/>
      </c>
      <c r="S732" s="108" t="str">
        <f>IF(HL!L731="","",HYPERLINK(HL!L731,11))</f>
        <v/>
      </c>
      <c r="T732" s="108" t="str">
        <f>IF(HL!M731="","",HYPERLINK(HL!M731,12))</f>
        <v/>
      </c>
      <c r="U732" s="108" t="str">
        <f>IF(HL!N731="","",HYPERLINK(HL!N731,13))</f>
        <v/>
      </c>
      <c r="V732" s="84" t="str">
        <f>IF(HL!O731="","",HYPERLINK(HL!O731,14))</f>
        <v/>
      </c>
      <c r="W732" s="1" t="s">
        <v>11737</v>
      </c>
      <c r="X732" s="163">
        <v>39521</v>
      </c>
      <c r="Y732" s="164">
        <v>40311</v>
      </c>
      <c r="Z732" s="1" t="str">
        <f t="shared" si="22"/>
        <v>2010</v>
      </c>
      <c r="AA732" s="1">
        <f t="shared" si="23"/>
        <v>25</v>
      </c>
      <c r="AB732" s="1"/>
      <c r="AC732" s="1"/>
      <c r="AD732" s="1"/>
      <c r="AE732" s="1"/>
      <c r="AF732" s="1"/>
      <c r="AG732" s="23" t="s">
        <v>820</v>
      </c>
      <c r="AH732" s="1"/>
      <c r="AI732" s="1"/>
      <c r="AJ732" s="1"/>
      <c r="AK732" s="1"/>
      <c r="AL732" s="35" t="s">
        <v>570</v>
      </c>
      <c r="AM732" s="23" t="s">
        <v>820</v>
      </c>
      <c r="AN732" s="23"/>
      <c r="AO732" s="23" t="s">
        <v>5642</v>
      </c>
      <c r="AP732" s="23" t="s">
        <v>172</v>
      </c>
      <c r="AQ732" s="23"/>
      <c r="AR732" s="269"/>
      <c r="AS732" s="270"/>
      <c r="AT732" s="269"/>
      <c r="AU732" s="269"/>
      <c r="AV732" s="1"/>
      <c r="AW732" s="1"/>
      <c r="AX732" s="1"/>
      <c r="AY732" s="1" t="s">
        <v>1819</v>
      </c>
      <c r="AZ732" s="1"/>
      <c r="BA732" s="1"/>
    </row>
    <row r="733" spans="1:53" ht="70.25" customHeight="1">
      <c r="A733" s="21">
        <v>729</v>
      </c>
      <c r="B733" s="35" t="s">
        <v>3419</v>
      </c>
      <c r="C733" s="35" t="s">
        <v>3420</v>
      </c>
      <c r="D733" s="80">
        <v>634</v>
      </c>
      <c r="E733" s="115" t="s">
        <v>1590</v>
      </c>
      <c r="F733" s="63" t="s">
        <v>5831</v>
      </c>
      <c r="G733" s="1" t="s">
        <v>1183</v>
      </c>
      <c r="H733" s="1" t="s">
        <v>676</v>
      </c>
      <c r="I733" s="109" t="str">
        <f>IF(HL!B732="","",HYPERLINK(HL!B732,"表示"))</f>
        <v>表示</v>
      </c>
      <c r="J733" s="108" t="str">
        <f>IF(HL!C732="","",HYPERLINK(HL!C732,2))</f>
        <v/>
      </c>
      <c r="K733" s="108" t="str">
        <f>IF(HL!D732="","",HYPERLINK(HL!D732,3))</f>
        <v/>
      </c>
      <c r="L733" s="108" t="str">
        <f>IF(HL!E732="","",HYPERLINK(HL!E732,4))</f>
        <v/>
      </c>
      <c r="M733" s="108" t="str">
        <f>IF(HL!F732="","",HYPERLINK(HL!F732,5))</f>
        <v/>
      </c>
      <c r="N733" s="108" t="str">
        <f>IF(HL!G732="","",HYPERLINK(HL!G732,6))</f>
        <v/>
      </c>
      <c r="O733" s="108" t="str">
        <f>IF(HL!H732="","",HYPERLINK(HL!H732,7))</f>
        <v/>
      </c>
      <c r="P733" s="108" t="str">
        <f>IF(HL!I732="","",HYPERLINK(HL!I732,8))</f>
        <v/>
      </c>
      <c r="Q733" s="108" t="str">
        <f>IF(HL!J732="","",HYPERLINK(HL!J732,9))</f>
        <v/>
      </c>
      <c r="R733" s="108" t="str">
        <f>IF(HL!K732="","",HYPERLINK(HL!K732,10))</f>
        <v/>
      </c>
      <c r="S733" s="108" t="str">
        <f>IF(HL!L732="","",HYPERLINK(HL!L732,11))</f>
        <v/>
      </c>
      <c r="T733" s="108" t="str">
        <f>IF(HL!M732="","",HYPERLINK(HL!M732,12))</f>
        <v/>
      </c>
      <c r="U733" s="108" t="str">
        <f>IF(HL!N732="","",HYPERLINK(HL!N732,13))</f>
        <v/>
      </c>
      <c r="V733" s="84" t="str">
        <f>IF(HL!O732="","",HYPERLINK(HL!O732,14))</f>
        <v/>
      </c>
      <c r="W733" s="1" t="s">
        <v>11737</v>
      </c>
      <c r="X733" s="163">
        <v>39556</v>
      </c>
      <c r="Y733" s="164">
        <v>40311</v>
      </c>
      <c r="Z733" s="1" t="str">
        <f t="shared" si="22"/>
        <v>2010</v>
      </c>
      <c r="AA733" s="1">
        <f t="shared" si="23"/>
        <v>24</v>
      </c>
      <c r="AB733" s="1"/>
      <c r="AC733" s="1"/>
      <c r="AD733" s="1"/>
      <c r="AE733" s="1"/>
      <c r="AF733" s="1"/>
      <c r="AG733" s="23" t="s">
        <v>820</v>
      </c>
      <c r="AH733" s="1"/>
      <c r="AI733" s="1"/>
      <c r="AJ733" s="1"/>
      <c r="AK733" s="1"/>
      <c r="AL733" s="35" t="s">
        <v>851</v>
      </c>
      <c r="AM733" s="23"/>
      <c r="AN733" s="23" t="s">
        <v>820</v>
      </c>
      <c r="AO733" s="23" t="s">
        <v>5642</v>
      </c>
      <c r="AP733" s="23" t="s">
        <v>172</v>
      </c>
      <c r="AQ733" s="23"/>
      <c r="AR733" s="269"/>
      <c r="AS733" s="270"/>
      <c r="AT733" s="269"/>
      <c r="AU733" s="269"/>
      <c r="AV733" s="1"/>
      <c r="AW733" s="1"/>
      <c r="AX733" s="1"/>
      <c r="AY733" s="1" t="s">
        <v>1819</v>
      </c>
      <c r="AZ733" s="1"/>
      <c r="BA733" s="1"/>
    </row>
    <row r="734" spans="1:53" ht="70.25" customHeight="1">
      <c r="A734" s="21">
        <v>730</v>
      </c>
      <c r="B734" s="35" t="s">
        <v>852</v>
      </c>
      <c r="C734" s="35" t="s">
        <v>853</v>
      </c>
      <c r="D734" s="80">
        <v>634</v>
      </c>
      <c r="E734" s="115" t="s">
        <v>1590</v>
      </c>
      <c r="F734" s="63" t="s">
        <v>4391</v>
      </c>
      <c r="G734" s="1" t="s">
        <v>1183</v>
      </c>
      <c r="H734" s="1" t="s">
        <v>676</v>
      </c>
      <c r="I734" s="109" t="str">
        <f>IF(HL!B733="","",HYPERLINK(HL!B733,"表示"))</f>
        <v>表示</v>
      </c>
      <c r="J734" s="108" t="str">
        <f>IF(HL!C733="","",HYPERLINK(HL!C733,2))</f>
        <v/>
      </c>
      <c r="K734" s="108" t="str">
        <f>IF(HL!D733="","",HYPERLINK(HL!D733,3))</f>
        <v/>
      </c>
      <c r="L734" s="108" t="str">
        <f>IF(HL!E733="","",HYPERLINK(HL!E733,4))</f>
        <v/>
      </c>
      <c r="M734" s="108" t="str">
        <f>IF(HL!F733="","",HYPERLINK(HL!F733,5))</f>
        <v/>
      </c>
      <c r="N734" s="108" t="str">
        <f>IF(HL!G733="","",HYPERLINK(HL!G733,6))</f>
        <v/>
      </c>
      <c r="O734" s="108" t="str">
        <f>IF(HL!H733="","",HYPERLINK(HL!H733,7))</f>
        <v/>
      </c>
      <c r="P734" s="108" t="str">
        <f>IF(HL!I733="","",HYPERLINK(HL!I733,8))</f>
        <v/>
      </c>
      <c r="Q734" s="108" t="str">
        <f>IF(HL!J733="","",HYPERLINK(HL!J733,9))</f>
        <v/>
      </c>
      <c r="R734" s="108" t="str">
        <f>IF(HL!K733="","",HYPERLINK(HL!K733,10))</f>
        <v/>
      </c>
      <c r="S734" s="108" t="str">
        <f>IF(HL!L733="","",HYPERLINK(HL!L733,11))</f>
        <v/>
      </c>
      <c r="T734" s="108" t="str">
        <f>IF(HL!M733="","",HYPERLINK(HL!M733,12))</f>
        <v/>
      </c>
      <c r="U734" s="108" t="str">
        <f>IF(HL!N733="","",HYPERLINK(HL!N733,13))</f>
        <v/>
      </c>
      <c r="V734" s="84" t="str">
        <f>IF(HL!O733="","",HYPERLINK(HL!O733,14))</f>
        <v/>
      </c>
      <c r="W734" s="1" t="s">
        <v>11737</v>
      </c>
      <c r="X734" s="163">
        <v>39668</v>
      </c>
      <c r="Y734" s="164">
        <v>40311</v>
      </c>
      <c r="Z734" s="1" t="str">
        <f t="shared" si="22"/>
        <v>2010</v>
      </c>
      <c r="AA734" s="1">
        <f t="shared" si="23"/>
        <v>21</v>
      </c>
      <c r="AB734" s="1"/>
      <c r="AC734" s="1"/>
      <c r="AD734" s="1"/>
      <c r="AE734" s="1"/>
      <c r="AF734" s="1"/>
      <c r="AG734" s="23" t="s">
        <v>820</v>
      </c>
      <c r="AH734" s="1"/>
      <c r="AI734" s="1"/>
      <c r="AJ734" s="1"/>
      <c r="AK734" s="1"/>
      <c r="AL734" s="35" t="s">
        <v>903</v>
      </c>
      <c r="AM734" s="23"/>
      <c r="AN734" s="23" t="s">
        <v>820</v>
      </c>
      <c r="AO734" s="23" t="s">
        <v>5642</v>
      </c>
      <c r="AP734" s="23" t="s">
        <v>172</v>
      </c>
      <c r="AQ734" s="23"/>
      <c r="AR734" s="269"/>
      <c r="AS734" s="270"/>
      <c r="AT734" s="269"/>
      <c r="AU734" s="269"/>
      <c r="AV734" s="1"/>
      <c r="AW734" s="1"/>
      <c r="AX734" s="1"/>
      <c r="AY734" s="1" t="s">
        <v>1819</v>
      </c>
      <c r="AZ734" s="1"/>
      <c r="BA734" s="1"/>
    </row>
    <row r="735" spans="1:53" ht="70.25" customHeight="1">
      <c r="A735" s="21">
        <v>731</v>
      </c>
      <c r="B735" s="35" t="s">
        <v>3421</v>
      </c>
      <c r="C735" s="35" t="s">
        <v>854</v>
      </c>
      <c r="D735" s="80">
        <v>212</v>
      </c>
      <c r="E735" s="115" t="s">
        <v>5277</v>
      </c>
      <c r="F735" s="63" t="s">
        <v>4819</v>
      </c>
      <c r="G735" s="1" t="s">
        <v>1183</v>
      </c>
      <c r="H735" s="1" t="s">
        <v>22</v>
      </c>
      <c r="I735" s="109" t="str">
        <f>IF(HL!B734="","",HYPERLINK(HL!B734,"表示"))</f>
        <v>表示</v>
      </c>
      <c r="J735" s="108" t="str">
        <f>IF(HL!C734="","",HYPERLINK(HL!C734,2))</f>
        <v/>
      </c>
      <c r="K735" s="108" t="str">
        <f>IF(HL!D734="","",HYPERLINK(HL!D734,3))</f>
        <v/>
      </c>
      <c r="L735" s="108" t="str">
        <f>IF(HL!E734="","",HYPERLINK(HL!E734,4))</f>
        <v/>
      </c>
      <c r="M735" s="108" t="str">
        <f>IF(HL!F734="","",HYPERLINK(HL!F734,5))</f>
        <v/>
      </c>
      <c r="N735" s="108" t="str">
        <f>IF(HL!G734="","",HYPERLINK(HL!G734,6))</f>
        <v/>
      </c>
      <c r="O735" s="108" t="str">
        <f>IF(HL!H734="","",HYPERLINK(HL!H734,7))</f>
        <v/>
      </c>
      <c r="P735" s="108" t="str">
        <f>IF(HL!I734="","",HYPERLINK(HL!I734,8))</f>
        <v/>
      </c>
      <c r="Q735" s="108" t="str">
        <f>IF(HL!J734="","",HYPERLINK(HL!J734,9))</f>
        <v/>
      </c>
      <c r="R735" s="108" t="str">
        <f>IF(HL!K734="","",HYPERLINK(HL!K734,10))</f>
        <v/>
      </c>
      <c r="S735" s="108" t="str">
        <f>IF(HL!L734="","",HYPERLINK(HL!L734,11))</f>
        <v/>
      </c>
      <c r="T735" s="108" t="str">
        <f>IF(HL!M734="","",HYPERLINK(HL!M734,12))</f>
        <v/>
      </c>
      <c r="U735" s="108" t="str">
        <f>IF(HL!N734="","",HYPERLINK(HL!N734,13))</f>
        <v/>
      </c>
      <c r="V735" s="84" t="str">
        <f>IF(HL!O734="","",HYPERLINK(HL!O734,14))</f>
        <v/>
      </c>
      <c r="W735" s="1" t="s">
        <v>11737</v>
      </c>
      <c r="X735" s="163">
        <v>40192</v>
      </c>
      <c r="Y735" s="164">
        <v>40311</v>
      </c>
      <c r="Z735" s="1" t="str">
        <f t="shared" si="22"/>
        <v>2010</v>
      </c>
      <c r="AA735" s="1">
        <f t="shared" si="23"/>
        <v>3</v>
      </c>
      <c r="AB735" s="23"/>
      <c r="AC735" s="23"/>
      <c r="AD735" s="23"/>
      <c r="AE735" s="23" t="s">
        <v>820</v>
      </c>
      <c r="AF735" s="23"/>
      <c r="AG735" s="23" t="s">
        <v>820</v>
      </c>
      <c r="AH735" s="1"/>
      <c r="AI735" s="23"/>
      <c r="AJ735" s="23"/>
      <c r="AK735" s="23"/>
      <c r="AL735" s="35" t="s">
        <v>206</v>
      </c>
      <c r="AM735" s="23" t="s">
        <v>820</v>
      </c>
      <c r="AN735" s="23"/>
      <c r="AO735" s="23" t="s">
        <v>5656</v>
      </c>
      <c r="AP735" s="23" t="s">
        <v>172</v>
      </c>
      <c r="AQ735" s="23" t="s">
        <v>172</v>
      </c>
      <c r="AR735" s="269"/>
      <c r="AS735" s="270"/>
      <c r="AT735" s="269"/>
      <c r="AU735" s="269"/>
      <c r="AV735" s="1"/>
      <c r="AW735" s="1"/>
      <c r="AX735" s="1"/>
      <c r="AY735" s="1" t="s">
        <v>1819</v>
      </c>
      <c r="AZ735" s="1"/>
      <c r="BA735" s="1"/>
    </row>
    <row r="736" spans="1:53" ht="70.25" customHeight="1">
      <c r="A736" s="21">
        <v>732</v>
      </c>
      <c r="B736" s="35" t="s">
        <v>3422</v>
      </c>
      <c r="C736" s="35" t="s">
        <v>5552</v>
      </c>
      <c r="D736" s="80">
        <v>399</v>
      </c>
      <c r="E736" s="115" t="s">
        <v>1878</v>
      </c>
      <c r="F736" s="63" t="s">
        <v>4392</v>
      </c>
      <c r="G736" s="1" t="s">
        <v>1183</v>
      </c>
      <c r="H736" s="1" t="s">
        <v>676</v>
      </c>
      <c r="I736" s="109" t="str">
        <f>IF(HL!B735="","",HYPERLINK(HL!B735,"表示"))</f>
        <v>表示</v>
      </c>
      <c r="J736" s="108" t="str">
        <f>IF(HL!C735="","",HYPERLINK(HL!C735,2))</f>
        <v/>
      </c>
      <c r="K736" s="108" t="str">
        <f>IF(HL!D735="","",HYPERLINK(HL!D735,3))</f>
        <v/>
      </c>
      <c r="L736" s="108" t="str">
        <f>IF(HL!E735="","",HYPERLINK(HL!E735,4))</f>
        <v/>
      </c>
      <c r="M736" s="108" t="str">
        <f>IF(HL!F735="","",HYPERLINK(HL!F735,5))</f>
        <v/>
      </c>
      <c r="N736" s="108" t="str">
        <f>IF(HL!G735="","",HYPERLINK(HL!G735,6))</f>
        <v/>
      </c>
      <c r="O736" s="108" t="str">
        <f>IF(HL!H735="","",HYPERLINK(HL!H735,7))</f>
        <v/>
      </c>
      <c r="P736" s="108" t="str">
        <f>IF(HL!I735="","",HYPERLINK(HL!I735,8))</f>
        <v/>
      </c>
      <c r="Q736" s="108" t="str">
        <f>IF(HL!J735="","",HYPERLINK(HL!J735,9))</f>
        <v/>
      </c>
      <c r="R736" s="108" t="str">
        <f>IF(HL!K735="","",HYPERLINK(HL!K735,10))</f>
        <v/>
      </c>
      <c r="S736" s="108" t="str">
        <f>IF(HL!L735="","",HYPERLINK(HL!L735,11))</f>
        <v/>
      </c>
      <c r="T736" s="108" t="str">
        <f>IF(HL!M735="","",HYPERLINK(HL!M735,12))</f>
        <v/>
      </c>
      <c r="U736" s="108" t="str">
        <f>IF(HL!N735="","",HYPERLINK(HL!N735,13))</f>
        <v/>
      </c>
      <c r="V736" s="84" t="str">
        <f>IF(HL!O735="","",HYPERLINK(HL!O735,14))</f>
        <v/>
      </c>
      <c r="W736" s="1" t="s">
        <v>11737</v>
      </c>
      <c r="X736" s="163">
        <v>34493</v>
      </c>
      <c r="Y736" s="164">
        <v>40347</v>
      </c>
      <c r="Z736" s="1" t="str">
        <f t="shared" si="22"/>
        <v>2010</v>
      </c>
      <c r="AA736" s="1">
        <f t="shared" si="23"/>
        <v>192</v>
      </c>
      <c r="AB736" s="23"/>
      <c r="AC736" s="23"/>
      <c r="AD736" s="23"/>
      <c r="AE736" s="23"/>
      <c r="AF736" s="23"/>
      <c r="AG736" s="23" t="s">
        <v>820</v>
      </c>
      <c r="AH736" s="1"/>
      <c r="AI736" s="1" t="s">
        <v>10</v>
      </c>
      <c r="AJ736" s="23"/>
      <c r="AK736" s="23"/>
      <c r="AL736" s="35" t="s">
        <v>510</v>
      </c>
      <c r="AM736" s="23"/>
      <c r="AN736" s="23" t="s">
        <v>820</v>
      </c>
      <c r="AO736" s="1" t="s">
        <v>551</v>
      </c>
      <c r="AP736" s="1"/>
      <c r="AQ736" s="1"/>
      <c r="AR736" s="269"/>
      <c r="AS736" s="270"/>
      <c r="AT736" s="271"/>
      <c r="AU736" s="271"/>
      <c r="AV736" s="1"/>
      <c r="AW736" s="1"/>
      <c r="AX736" s="1" t="s">
        <v>10</v>
      </c>
      <c r="AY736" s="1"/>
      <c r="AZ736" s="1"/>
      <c r="BA736" s="1"/>
    </row>
    <row r="737" spans="1:53" ht="70.25" customHeight="1">
      <c r="A737" s="21">
        <v>733</v>
      </c>
      <c r="B737" s="35" t="s">
        <v>3423</v>
      </c>
      <c r="C737" s="35" t="s">
        <v>624</v>
      </c>
      <c r="D737" s="88">
        <v>245</v>
      </c>
      <c r="E737" s="115" t="s">
        <v>1378</v>
      </c>
      <c r="F737" s="90" t="s">
        <v>151</v>
      </c>
      <c r="G737" s="1" t="s">
        <v>1183</v>
      </c>
      <c r="H737" s="1" t="s">
        <v>23</v>
      </c>
      <c r="I737" s="109" t="str">
        <f>IF(HL!B736="","",HYPERLINK(HL!B736,"表示"))</f>
        <v>表示</v>
      </c>
      <c r="J737" s="108">
        <f>IF(HL!C736="","",HYPERLINK(HL!C736,2))</f>
        <v>2</v>
      </c>
      <c r="K737" s="108" t="str">
        <f>IF(HL!D736="","",HYPERLINK(HL!D736,3))</f>
        <v/>
      </c>
      <c r="L737" s="108" t="str">
        <f>IF(HL!E736="","",HYPERLINK(HL!E736,4))</f>
        <v/>
      </c>
      <c r="M737" s="108" t="str">
        <f>IF(HL!F736="","",HYPERLINK(HL!F736,5))</f>
        <v/>
      </c>
      <c r="N737" s="108" t="str">
        <f>IF(HL!G736="","",HYPERLINK(HL!G736,6))</f>
        <v/>
      </c>
      <c r="O737" s="108" t="str">
        <f>IF(HL!H736="","",HYPERLINK(HL!H736,7))</f>
        <v/>
      </c>
      <c r="P737" s="108" t="str">
        <f>IF(HL!I736="","",HYPERLINK(HL!I736,8))</f>
        <v/>
      </c>
      <c r="Q737" s="108" t="str">
        <f>IF(HL!J736="","",HYPERLINK(HL!J736,9))</f>
        <v/>
      </c>
      <c r="R737" s="108" t="str">
        <f>IF(HL!K736="","",HYPERLINK(HL!K736,10))</f>
        <v/>
      </c>
      <c r="S737" s="108" t="str">
        <f>IF(HL!L736="","",HYPERLINK(HL!L736,11))</f>
        <v/>
      </c>
      <c r="T737" s="108" t="str">
        <f>IF(HL!M736="","",HYPERLINK(HL!M736,12))</f>
        <v/>
      </c>
      <c r="U737" s="108" t="str">
        <f>IF(HL!N736="","",HYPERLINK(HL!N736,13))</f>
        <v/>
      </c>
      <c r="V737" s="84" t="str">
        <f>IF(HL!O736="","",HYPERLINK(HL!O736,14))</f>
        <v/>
      </c>
      <c r="W737" s="1" t="s">
        <v>11737</v>
      </c>
      <c r="X737" s="163">
        <v>39990</v>
      </c>
      <c r="Y737" s="164">
        <v>40347</v>
      </c>
      <c r="Z737" s="1" t="str">
        <f t="shared" si="22"/>
        <v>2010</v>
      </c>
      <c r="AA737" s="1">
        <f t="shared" si="23"/>
        <v>11</v>
      </c>
      <c r="AB737" s="23"/>
      <c r="AC737" s="23"/>
      <c r="AD737" s="23"/>
      <c r="AE737" s="23" t="s">
        <v>820</v>
      </c>
      <c r="AF737" s="23"/>
      <c r="AG737" s="23" t="s">
        <v>820</v>
      </c>
      <c r="AH737" s="1"/>
      <c r="AI737" s="23"/>
      <c r="AJ737" s="23"/>
      <c r="AK737" s="23"/>
      <c r="AL737" s="35" t="s">
        <v>1044</v>
      </c>
      <c r="AM737" s="23"/>
      <c r="AN737" s="23" t="s">
        <v>820</v>
      </c>
      <c r="AO737" s="23" t="s">
        <v>5665</v>
      </c>
      <c r="AP737" s="23" t="s">
        <v>172</v>
      </c>
      <c r="AQ737" s="23"/>
      <c r="AR737" s="269"/>
      <c r="AS737" s="270"/>
      <c r="AT737" s="269"/>
      <c r="AU737" s="269"/>
      <c r="AV737" s="1" t="s">
        <v>10</v>
      </c>
      <c r="AW737" s="1"/>
      <c r="AX737" s="1"/>
      <c r="AY737" s="1"/>
      <c r="AZ737" s="1"/>
      <c r="BA737" s="1"/>
    </row>
    <row r="738" spans="1:53" ht="409.5">
      <c r="A738" s="21">
        <v>734</v>
      </c>
      <c r="B738" s="35" t="s">
        <v>2091</v>
      </c>
      <c r="C738" s="35" t="s">
        <v>2092</v>
      </c>
      <c r="D738" s="80" t="s">
        <v>2779</v>
      </c>
      <c r="E738" s="115" t="s">
        <v>6154</v>
      </c>
      <c r="F738" s="63" t="s">
        <v>5818</v>
      </c>
      <c r="G738" s="1" t="s">
        <v>1183</v>
      </c>
      <c r="H738" s="1" t="s">
        <v>21</v>
      </c>
      <c r="I738" s="109" t="str">
        <f>IF(HL!B737="","",HYPERLINK(HL!B737,"表示"))</f>
        <v>表示</v>
      </c>
      <c r="J738" s="108">
        <f>IF(HL!C737="","",HYPERLINK(HL!C737,2))</f>
        <v>2</v>
      </c>
      <c r="K738" s="108" t="str">
        <f>IF(HL!D737="","",HYPERLINK(HL!D737,3))</f>
        <v/>
      </c>
      <c r="L738" s="108" t="str">
        <f>IF(HL!E737="","",HYPERLINK(HL!E737,4))</f>
        <v/>
      </c>
      <c r="M738" s="108" t="str">
        <f>IF(HL!F737="","",HYPERLINK(HL!F737,5))</f>
        <v/>
      </c>
      <c r="N738" s="108" t="str">
        <f>IF(HL!G737="","",HYPERLINK(HL!G737,6))</f>
        <v/>
      </c>
      <c r="O738" s="108" t="str">
        <f>IF(HL!H737="","",HYPERLINK(HL!H737,7))</f>
        <v/>
      </c>
      <c r="P738" s="108" t="str">
        <f>IF(HL!I737="","",HYPERLINK(HL!I737,8))</f>
        <v/>
      </c>
      <c r="Q738" s="108" t="str">
        <f>IF(HL!J737="","",HYPERLINK(HL!J737,9))</f>
        <v/>
      </c>
      <c r="R738" s="108" t="str">
        <f>IF(HL!K737="","",HYPERLINK(HL!K737,10))</f>
        <v/>
      </c>
      <c r="S738" s="108" t="str">
        <f>IF(HL!L737="","",HYPERLINK(HL!L737,11))</f>
        <v/>
      </c>
      <c r="T738" s="108" t="str">
        <f>IF(HL!M737="","",HYPERLINK(HL!M737,12))</f>
        <v/>
      </c>
      <c r="U738" s="108" t="str">
        <f>IF(HL!N737="","",HYPERLINK(HL!N737,13))</f>
        <v/>
      </c>
      <c r="V738" s="84" t="str">
        <f>IF(HL!O737="","",HYPERLINK(HL!O737,14))</f>
        <v/>
      </c>
      <c r="W738" s="1" t="s">
        <v>11737</v>
      </c>
      <c r="X738" s="163">
        <v>40086</v>
      </c>
      <c r="Y738" s="164">
        <v>40347</v>
      </c>
      <c r="Z738" s="1" t="str">
        <f t="shared" si="22"/>
        <v>2010</v>
      </c>
      <c r="AA738" s="1">
        <f t="shared" si="23"/>
        <v>8</v>
      </c>
      <c r="AB738" s="1"/>
      <c r="AC738" s="1"/>
      <c r="AD738" s="1"/>
      <c r="AE738" s="23" t="s">
        <v>820</v>
      </c>
      <c r="AF738" s="1"/>
      <c r="AG738" s="1"/>
      <c r="AH738" s="1"/>
      <c r="AI738" s="1"/>
      <c r="AJ738" s="1"/>
      <c r="AK738" s="1"/>
      <c r="AL738" s="35" t="s">
        <v>2432</v>
      </c>
      <c r="AM738" s="23" t="s">
        <v>820</v>
      </c>
      <c r="AN738" s="23" t="s">
        <v>820</v>
      </c>
      <c r="AO738" s="23" t="s">
        <v>551</v>
      </c>
      <c r="AP738" s="23"/>
      <c r="AQ738" s="23"/>
      <c r="AR738" s="269"/>
      <c r="AS738" s="270"/>
      <c r="AT738" s="269"/>
      <c r="AU738" s="269"/>
      <c r="AV738" s="1"/>
      <c r="AW738" s="1"/>
      <c r="AX738" s="1"/>
      <c r="AY738" s="1" t="s">
        <v>1819</v>
      </c>
      <c r="AZ738" s="1"/>
      <c r="BA738" s="1"/>
    </row>
    <row r="739" spans="1:53" ht="102.75" customHeight="1">
      <c r="A739" s="21">
        <v>735</v>
      </c>
      <c r="B739" s="35" t="s">
        <v>1969</v>
      </c>
      <c r="C739" s="35" t="s">
        <v>846</v>
      </c>
      <c r="D739" s="80">
        <v>625</v>
      </c>
      <c r="E739" s="115" t="s">
        <v>1594</v>
      </c>
      <c r="F739" s="63" t="s">
        <v>4820</v>
      </c>
      <c r="G739" s="1" t="s">
        <v>1183</v>
      </c>
      <c r="H739" s="1" t="s">
        <v>21</v>
      </c>
      <c r="I739" s="109" t="str">
        <f>IF(HL!B738="","",HYPERLINK(HL!B738,"表示"))</f>
        <v>表示</v>
      </c>
      <c r="J739" s="108" t="str">
        <f>IF(HL!C738="","",HYPERLINK(HL!C738,2))</f>
        <v/>
      </c>
      <c r="K739" s="108" t="str">
        <f>IF(HL!D738="","",HYPERLINK(HL!D738,3))</f>
        <v/>
      </c>
      <c r="L739" s="108" t="str">
        <f>IF(HL!E738="","",HYPERLINK(HL!E738,4))</f>
        <v/>
      </c>
      <c r="M739" s="108" t="str">
        <f>IF(HL!F738="","",HYPERLINK(HL!F738,5))</f>
        <v/>
      </c>
      <c r="N739" s="108" t="str">
        <f>IF(HL!G738="","",HYPERLINK(HL!G738,6))</f>
        <v/>
      </c>
      <c r="O739" s="108" t="str">
        <f>IF(HL!H738="","",HYPERLINK(HL!H738,7))</f>
        <v/>
      </c>
      <c r="P739" s="108" t="str">
        <f>IF(HL!I738="","",HYPERLINK(HL!I738,8))</f>
        <v/>
      </c>
      <c r="Q739" s="108" t="str">
        <f>IF(HL!J738="","",HYPERLINK(HL!J738,9))</f>
        <v/>
      </c>
      <c r="R739" s="108" t="str">
        <f>IF(HL!K738="","",HYPERLINK(HL!K738,10))</f>
        <v/>
      </c>
      <c r="S739" s="108" t="str">
        <f>IF(HL!L738="","",HYPERLINK(HL!L738,11))</f>
        <v/>
      </c>
      <c r="T739" s="108" t="str">
        <f>IF(HL!M738="","",HYPERLINK(HL!M738,12))</f>
        <v/>
      </c>
      <c r="U739" s="108" t="str">
        <f>IF(HL!N738="","",HYPERLINK(HL!N738,13))</f>
        <v/>
      </c>
      <c r="V739" s="84" t="str">
        <f>IF(HL!O738="","",HYPERLINK(HL!O738,14))</f>
        <v/>
      </c>
      <c r="W739" s="1" t="s">
        <v>11737</v>
      </c>
      <c r="X739" s="163">
        <v>40200</v>
      </c>
      <c r="Y739" s="164">
        <v>40347</v>
      </c>
      <c r="Z739" s="1" t="str">
        <f t="shared" si="22"/>
        <v>2010</v>
      </c>
      <c r="AA739" s="1">
        <f t="shared" si="23"/>
        <v>4</v>
      </c>
      <c r="AB739" s="23"/>
      <c r="AC739" s="23"/>
      <c r="AD739" s="23"/>
      <c r="AE739" s="23" t="s">
        <v>820</v>
      </c>
      <c r="AF739" s="23"/>
      <c r="AG739" s="23" t="s">
        <v>820</v>
      </c>
      <c r="AH739" s="1"/>
      <c r="AI739" s="23"/>
      <c r="AJ739" s="23"/>
      <c r="AK739" s="23"/>
      <c r="AL739" s="35" t="s">
        <v>2656</v>
      </c>
      <c r="AM739" s="23" t="s">
        <v>820</v>
      </c>
      <c r="AN739" s="23" t="s">
        <v>820</v>
      </c>
      <c r="AO739" s="23" t="s">
        <v>5656</v>
      </c>
      <c r="AP739" s="23" t="s">
        <v>172</v>
      </c>
      <c r="AQ739" s="23" t="s">
        <v>172</v>
      </c>
      <c r="AR739" s="269"/>
      <c r="AS739" s="270"/>
      <c r="AT739" s="269"/>
      <c r="AU739" s="269"/>
      <c r="AV739" s="1"/>
      <c r="AW739" s="1"/>
      <c r="AX739" s="1"/>
      <c r="AY739" s="1" t="s">
        <v>1819</v>
      </c>
      <c r="AZ739" s="1"/>
      <c r="BA739" s="1"/>
    </row>
    <row r="740" spans="1:53" ht="191.25" customHeight="1">
      <c r="A740" s="21">
        <v>736</v>
      </c>
      <c r="B740" s="35" t="s">
        <v>915</v>
      </c>
      <c r="C740" s="35" t="s">
        <v>916</v>
      </c>
      <c r="D740" s="80">
        <v>239</v>
      </c>
      <c r="E740" s="115" t="s">
        <v>2150</v>
      </c>
      <c r="F740" s="63" t="s">
        <v>4821</v>
      </c>
      <c r="G740" s="1" t="s">
        <v>1183</v>
      </c>
      <c r="H740" s="1" t="s">
        <v>20</v>
      </c>
      <c r="I740" s="109" t="str">
        <f>IF(HL!B739="","",HYPERLINK(HL!B739,"表示"))</f>
        <v>表示</v>
      </c>
      <c r="J740" s="108" t="str">
        <f>IF(HL!C739="","",HYPERLINK(HL!C739,2))</f>
        <v/>
      </c>
      <c r="K740" s="108" t="str">
        <f>IF(HL!D739="","",HYPERLINK(HL!D739,3))</f>
        <v/>
      </c>
      <c r="L740" s="108" t="str">
        <f>IF(HL!E739="","",HYPERLINK(HL!E739,4))</f>
        <v/>
      </c>
      <c r="M740" s="108" t="str">
        <f>IF(HL!F739="","",HYPERLINK(HL!F739,5))</f>
        <v/>
      </c>
      <c r="N740" s="108" t="str">
        <f>IF(HL!G739="","",HYPERLINK(HL!G739,6))</f>
        <v/>
      </c>
      <c r="O740" s="108" t="str">
        <f>IF(HL!H739="","",HYPERLINK(HL!H739,7))</f>
        <v/>
      </c>
      <c r="P740" s="108" t="str">
        <f>IF(HL!I739="","",HYPERLINK(HL!I739,8))</f>
        <v/>
      </c>
      <c r="Q740" s="108" t="str">
        <f>IF(HL!J739="","",HYPERLINK(HL!J739,9))</f>
        <v/>
      </c>
      <c r="R740" s="108" t="str">
        <f>IF(HL!K739="","",HYPERLINK(HL!K739,10))</f>
        <v/>
      </c>
      <c r="S740" s="108" t="str">
        <f>IF(HL!L739="","",HYPERLINK(HL!L739,11))</f>
        <v/>
      </c>
      <c r="T740" s="108" t="str">
        <f>IF(HL!M739="","",HYPERLINK(HL!M739,12))</f>
        <v/>
      </c>
      <c r="U740" s="108" t="str">
        <f>IF(HL!N739="","",HYPERLINK(HL!N739,13))</f>
        <v/>
      </c>
      <c r="V740" s="84" t="str">
        <f>IF(HL!O739="","",HYPERLINK(HL!O739,14))</f>
        <v/>
      </c>
      <c r="W740" s="1" t="s">
        <v>11737</v>
      </c>
      <c r="X740" s="163">
        <v>39981</v>
      </c>
      <c r="Y740" s="164">
        <v>40347</v>
      </c>
      <c r="Z740" s="1" t="str">
        <f t="shared" si="22"/>
        <v>2010</v>
      </c>
      <c r="AA740" s="1">
        <f t="shared" si="23"/>
        <v>12</v>
      </c>
      <c r="AB740" s="23"/>
      <c r="AC740" s="23"/>
      <c r="AD740" s="23"/>
      <c r="AE740" s="23" t="s">
        <v>820</v>
      </c>
      <c r="AF740" s="23"/>
      <c r="AG740" s="23" t="s">
        <v>820</v>
      </c>
      <c r="AH740" s="1"/>
      <c r="AI740" s="23"/>
      <c r="AJ740" s="23"/>
      <c r="AK740" s="23"/>
      <c r="AL740" s="35" t="s">
        <v>443</v>
      </c>
      <c r="AM740" s="23" t="s">
        <v>820</v>
      </c>
      <c r="AN740" s="23"/>
      <c r="AO740" s="23" t="s">
        <v>551</v>
      </c>
      <c r="AP740" s="23"/>
      <c r="AQ740" s="23"/>
      <c r="AR740" s="269"/>
      <c r="AS740" s="270"/>
      <c r="AT740" s="269"/>
      <c r="AU740" s="269"/>
      <c r="AV740" s="1" t="s">
        <v>1818</v>
      </c>
      <c r="AW740" s="1"/>
      <c r="AX740" s="1"/>
      <c r="AY740" s="1"/>
      <c r="AZ740" s="1"/>
      <c r="BA740" s="1"/>
    </row>
    <row r="741" spans="1:53" ht="70.25" customHeight="1">
      <c r="A741" s="21">
        <v>737</v>
      </c>
      <c r="B741" s="35" t="s">
        <v>3424</v>
      </c>
      <c r="C741" s="35" t="s">
        <v>847</v>
      </c>
      <c r="D741" s="80">
        <v>396</v>
      </c>
      <c r="E741" s="115" t="s">
        <v>2063</v>
      </c>
      <c r="F741" s="63" t="s">
        <v>4822</v>
      </c>
      <c r="G741" s="1" t="s">
        <v>1183</v>
      </c>
      <c r="H741" s="1" t="s">
        <v>674</v>
      </c>
      <c r="I741" s="109" t="str">
        <f>IF(HL!B740="","",HYPERLINK(HL!B740,"表示"))</f>
        <v>表示</v>
      </c>
      <c r="J741" s="108" t="str">
        <f>IF(HL!C740="","",HYPERLINK(HL!C740,2))</f>
        <v/>
      </c>
      <c r="K741" s="108" t="str">
        <f>IF(HL!D740="","",HYPERLINK(HL!D740,3))</f>
        <v/>
      </c>
      <c r="L741" s="108" t="str">
        <f>IF(HL!E740="","",HYPERLINK(HL!E740,4))</f>
        <v/>
      </c>
      <c r="M741" s="108" t="str">
        <f>IF(HL!F740="","",HYPERLINK(HL!F740,5))</f>
        <v/>
      </c>
      <c r="N741" s="108" t="str">
        <f>IF(HL!G740="","",HYPERLINK(HL!G740,6))</f>
        <v/>
      </c>
      <c r="O741" s="108" t="str">
        <f>IF(HL!H740="","",HYPERLINK(HL!H740,7))</f>
        <v/>
      </c>
      <c r="P741" s="108" t="str">
        <f>IF(HL!I740="","",HYPERLINK(HL!I740,8))</f>
        <v/>
      </c>
      <c r="Q741" s="108" t="str">
        <f>IF(HL!J740="","",HYPERLINK(HL!J740,9))</f>
        <v/>
      </c>
      <c r="R741" s="108" t="str">
        <f>IF(HL!K740="","",HYPERLINK(HL!K740,10))</f>
        <v/>
      </c>
      <c r="S741" s="108" t="str">
        <f>IF(HL!L740="","",HYPERLINK(HL!L740,11))</f>
        <v/>
      </c>
      <c r="T741" s="108" t="str">
        <f>IF(HL!M740="","",HYPERLINK(HL!M740,12))</f>
        <v/>
      </c>
      <c r="U741" s="108" t="str">
        <f>IF(HL!N740="","",HYPERLINK(HL!N740,13))</f>
        <v/>
      </c>
      <c r="V741" s="84" t="str">
        <f>IF(HL!O740="","",HYPERLINK(HL!O740,14))</f>
        <v/>
      </c>
      <c r="W741" s="1" t="s">
        <v>11737</v>
      </c>
      <c r="X741" s="163">
        <v>39994</v>
      </c>
      <c r="Y741" s="164">
        <v>40347</v>
      </c>
      <c r="Z741" s="1" t="str">
        <f t="shared" si="22"/>
        <v>2010</v>
      </c>
      <c r="AA741" s="1">
        <f t="shared" si="23"/>
        <v>11</v>
      </c>
      <c r="AB741" s="1"/>
      <c r="AC741" s="1"/>
      <c r="AD741" s="1"/>
      <c r="AE741" s="1"/>
      <c r="AF741" s="1"/>
      <c r="AG741" s="23" t="s">
        <v>820</v>
      </c>
      <c r="AH741" s="1"/>
      <c r="AI741" s="1"/>
      <c r="AJ741" s="1"/>
      <c r="AK741" s="1"/>
      <c r="AL741" s="35" t="s">
        <v>899</v>
      </c>
      <c r="AM741" s="23"/>
      <c r="AN741" s="23" t="s">
        <v>820</v>
      </c>
      <c r="AO741" s="1" t="s">
        <v>551</v>
      </c>
      <c r="AP741" s="1"/>
      <c r="AQ741" s="1" t="s">
        <v>172</v>
      </c>
      <c r="AR741" s="269"/>
      <c r="AS741" s="270"/>
      <c r="AT741" s="271"/>
      <c r="AU741" s="271"/>
      <c r="AV741" s="1"/>
      <c r="AW741" s="1"/>
      <c r="AX741" s="1" t="s">
        <v>10</v>
      </c>
      <c r="AY741" s="1"/>
      <c r="AZ741" s="1"/>
      <c r="BA741" s="1"/>
    </row>
    <row r="742" spans="1:53" ht="70.25" customHeight="1">
      <c r="A742" s="21">
        <v>738</v>
      </c>
      <c r="B742" s="35" t="s">
        <v>1097</v>
      </c>
      <c r="C742" s="35" t="s">
        <v>904</v>
      </c>
      <c r="D742" s="80">
        <v>232</v>
      </c>
      <c r="E742" s="115" t="s">
        <v>2246</v>
      </c>
      <c r="F742" s="63" t="s">
        <v>4823</v>
      </c>
      <c r="G742" s="1" t="s">
        <v>1183</v>
      </c>
      <c r="H742" s="1" t="s">
        <v>20</v>
      </c>
      <c r="I742" s="109" t="str">
        <f>IF(HL!B741="","",HYPERLINK(HL!B741,"表示"))</f>
        <v>表示</v>
      </c>
      <c r="J742" s="108" t="str">
        <f>IF(HL!C741="","",HYPERLINK(HL!C741,2))</f>
        <v/>
      </c>
      <c r="K742" s="108" t="str">
        <f>IF(HL!D741="","",HYPERLINK(HL!D741,3))</f>
        <v/>
      </c>
      <c r="L742" s="108" t="str">
        <f>IF(HL!E741="","",HYPERLINK(HL!E741,4))</f>
        <v/>
      </c>
      <c r="M742" s="108" t="str">
        <f>IF(HL!F741="","",HYPERLINK(HL!F741,5))</f>
        <v/>
      </c>
      <c r="N742" s="108" t="str">
        <f>IF(HL!G741="","",HYPERLINK(HL!G741,6))</f>
        <v/>
      </c>
      <c r="O742" s="108" t="str">
        <f>IF(HL!H741="","",HYPERLINK(HL!H741,7))</f>
        <v/>
      </c>
      <c r="P742" s="108" t="str">
        <f>IF(HL!I741="","",HYPERLINK(HL!I741,8))</f>
        <v/>
      </c>
      <c r="Q742" s="108" t="str">
        <f>IF(HL!J741="","",HYPERLINK(HL!J741,9))</f>
        <v/>
      </c>
      <c r="R742" s="108" t="str">
        <f>IF(HL!K741="","",HYPERLINK(HL!K741,10))</f>
        <v/>
      </c>
      <c r="S742" s="108" t="str">
        <f>IF(HL!L741="","",HYPERLINK(HL!L741,11))</f>
        <v/>
      </c>
      <c r="T742" s="108" t="str">
        <f>IF(HL!M741="","",HYPERLINK(HL!M741,12))</f>
        <v/>
      </c>
      <c r="U742" s="108" t="str">
        <f>IF(HL!N741="","",HYPERLINK(HL!N741,13))</f>
        <v/>
      </c>
      <c r="V742" s="84" t="str">
        <f>IF(HL!O741="","",HYPERLINK(HL!O741,14))</f>
        <v/>
      </c>
      <c r="W742" s="1" t="s">
        <v>11737</v>
      </c>
      <c r="X742" s="163">
        <v>40085</v>
      </c>
      <c r="Y742" s="164">
        <v>40347</v>
      </c>
      <c r="Z742" s="1" t="str">
        <f t="shared" si="22"/>
        <v>2010</v>
      </c>
      <c r="AA742" s="1">
        <f t="shared" si="23"/>
        <v>8</v>
      </c>
      <c r="AB742" s="23"/>
      <c r="AC742" s="23"/>
      <c r="AD742" s="23"/>
      <c r="AE742" s="23" t="s">
        <v>820</v>
      </c>
      <c r="AF742" s="23"/>
      <c r="AG742" s="23" t="s">
        <v>820</v>
      </c>
      <c r="AH742" s="1"/>
      <c r="AI742" s="23"/>
      <c r="AJ742" s="23"/>
      <c r="AK742" s="23"/>
      <c r="AL742" s="35" t="s">
        <v>206</v>
      </c>
      <c r="AM742" s="23" t="s">
        <v>820</v>
      </c>
      <c r="AN742" s="23"/>
      <c r="AO742" s="23" t="s">
        <v>551</v>
      </c>
      <c r="AP742" s="23"/>
      <c r="AQ742" s="23"/>
      <c r="AR742" s="269"/>
      <c r="AS742" s="270"/>
      <c r="AT742" s="269"/>
      <c r="AU742" s="269"/>
      <c r="AV742" s="1"/>
      <c r="AW742" s="1"/>
      <c r="AX742" s="1" t="s">
        <v>1818</v>
      </c>
      <c r="AY742" s="1"/>
      <c r="AZ742" s="1"/>
      <c r="BA742" s="1"/>
    </row>
    <row r="743" spans="1:53" ht="70.25" customHeight="1">
      <c r="A743" s="21">
        <v>739</v>
      </c>
      <c r="B743" s="35" t="s">
        <v>460</v>
      </c>
      <c r="C743" s="35" t="s">
        <v>461</v>
      </c>
      <c r="D743" s="88">
        <v>429</v>
      </c>
      <c r="E743" s="115" t="s">
        <v>1848</v>
      </c>
      <c r="F743" s="89" t="s">
        <v>479</v>
      </c>
      <c r="G743" s="1" t="s">
        <v>1182</v>
      </c>
      <c r="H743" s="1" t="s">
        <v>669</v>
      </c>
      <c r="I743" s="109" t="str">
        <f>IF(HL!B742="","",HYPERLINK(HL!B742,"表示"))</f>
        <v>表示</v>
      </c>
      <c r="J743" s="108" t="str">
        <f>IF(HL!C742="","",HYPERLINK(HL!C742,2))</f>
        <v/>
      </c>
      <c r="K743" s="108" t="str">
        <f>IF(HL!D742="","",HYPERLINK(HL!D742,3))</f>
        <v/>
      </c>
      <c r="L743" s="108" t="str">
        <f>IF(HL!E742="","",HYPERLINK(HL!E742,4))</f>
        <v/>
      </c>
      <c r="M743" s="108" t="str">
        <f>IF(HL!F742="","",HYPERLINK(HL!F742,5))</f>
        <v/>
      </c>
      <c r="N743" s="108" t="str">
        <f>IF(HL!G742="","",HYPERLINK(HL!G742,6))</f>
        <v/>
      </c>
      <c r="O743" s="108" t="str">
        <f>IF(HL!H742="","",HYPERLINK(HL!H742,7))</f>
        <v/>
      </c>
      <c r="P743" s="108" t="str">
        <f>IF(HL!I742="","",HYPERLINK(HL!I742,8))</f>
        <v/>
      </c>
      <c r="Q743" s="108" t="str">
        <f>IF(HL!J742="","",HYPERLINK(HL!J742,9))</f>
        <v/>
      </c>
      <c r="R743" s="108" t="str">
        <f>IF(HL!K742="","",HYPERLINK(HL!K742,10))</f>
        <v/>
      </c>
      <c r="S743" s="108" t="str">
        <f>IF(HL!L742="","",HYPERLINK(HL!L742,11))</f>
        <v/>
      </c>
      <c r="T743" s="108" t="str">
        <f>IF(HL!M742="","",HYPERLINK(HL!M742,12))</f>
        <v/>
      </c>
      <c r="U743" s="108" t="str">
        <f>IF(HL!N742="","",HYPERLINK(HL!N742,13))</f>
        <v/>
      </c>
      <c r="V743" s="84" t="str">
        <f>IF(HL!O742="","",HYPERLINK(HL!O742,14))</f>
        <v/>
      </c>
      <c r="W743" s="81" t="str">
        <f>IF(HL!P742="","－",HYPERLINK(HL!P742,"表示"))</f>
        <v>表示</v>
      </c>
      <c r="X743" s="163">
        <v>39990</v>
      </c>
      <c r="Y743" s="164">
        <v>40354</v>
      </c>
      <c r="Z743" s="1" t="str">
        <f t="shared" si="22"/>
        <v>2010</v>
      </c>
      <c r="AA743" s="1">
        <f t="shared" si="23"/>
        <v>11</v>
      </c>
      <c r="AB743" s="23" t="s">
        <v>820</v>
      </c>
      <c r="AC743" s="23"/>
      <c r="AD743" s="23"/>
      <c r="AE743" s="23"/>
      <c r="AF743" s="23"/>
      <c r="AG743" s="23"/>
      <c r="AH743" s="23"/>
      <c r="AI743" s="23"/>
      <c r="AJ743" s="23"/>
      <c r="AK743" s="23"/>
      <c r="AL743" s="35" t="s">
        <v>1044</v>
      </c>
      <c r="AM743" s="23"/>
      <c r="AN743" s="23" t="s">
        <v>820</v>
      </c>
      <c r="AO743" s="1" t="s">
        <v>855</v>
      </c>
      <c r="AP743" s="1"/>
      <c r="AQ743" s="1"/>
      <c r="AR743" s="269"/>
      <c r="AS743" s="270"/>
      <c r="AT743" s="271"/>
      <c r="AU743" s="271"/>
      <c r="AV743" s="1" t="s">
        <v>417</v>
      </c>
      <c r="AW743" s="1"/>
      <c r="AX743" s="1"/>
      <c r="AY743" s="1"/>
      <c r="AZ743" s="1"/>
      <c r="BA743" s="1"/>
    </row>
    <row r="744" spans="1:53" ht="143">
      <c r="A744" s="21">
        <v>740</v>
      </c>
      <c r="B744" s="35" t="s">
        <v>3425</v>
      </c>
      <c r="C744" s="35" t="s">
        <v>462</v>
      </c>
      <c r="D744" s="80">
        <v>624</v>
      </c>
      <c r="E744" s="115" t="s">
        <v>2176</v>
      </c>
      <c r="F744" s="79" t="s">
        <v>4824</v>
      </c>
      <c r="G744" s="1" t="s">
        <v>1182</v>
      </c>
      <c r="H744" s="1" t="s">
        <v>667</v>
      </c>
      <c r="I744" s="109" t="str">
        <f>IF(HL!B743="","",HYPERLINK(HL!B743,"表示"))</f>
        <v>表示</v>
      </c>
      <c r="J744" s="108" t="str">
        <f>IF(HL!C743="","",HYPERLINK(HL!C743,2))</f>
        <v/>
      </c>
      <c r="K744" s="108" t="str">
        <f>IF(HL!D743="","",HYPERLINK(HL!D743,3))</f>
        <v/>
      </c>
      <c r="L744" s="108" t="str">
        <f>IF(HL!E743="","",HYPERLINK(HL!E743,4))</f>
        <v/>
      </c>
      <c r="M744" s="108" t="str">
        <f>IF(HL!F743="","",HYPERLINK(HL!F743,5))</f>
        <v/>
      </c>
      <c r="N744" s="108" t="str">
        <f>IF(HL!G743="","",HYPERLINK(HL!G743,6))</f>
        <v/>
      </c>
      <c r="O744" s="108" t="str">
        <f>IF(HL!H743="","",HYPERLINK(HL!H743,7))</f>
        <v/>
      </c>
      <c r="P744" s="108" t="str">
        <f>IF(HL!I743="","",HYPERLINK(HL!I743,8))</f>
        <v/>
      </c>
      <c r="Q744" s="108" t="str">
        <f>IF(HL!J743="","",HYPERLINK(HL!J743,9))</f>
        <v/>
      </c>
      <c r="R744" s="108" t="str">
        <f>IF(HL!K743="","",HYPERLINK(HL!K743,10))</f>
        <v/>
      </c>
      <c r="S744" s="108" t="str">
        <f>IF(HL!L743="","",HYPERLINK(HL!L743,11))</f>
        <v/>
      </c>
      <c r="T744" s="108" t="str">
        <f>IF(HL!M743="","",HYPERLINK(HL!M743,12))</f>
        <v/>
      </c>
      <c r="U744" s="108" t="str">
        <f>IF(HL!N743="","",HYPERLINK(HL!N743,13))</f>
        <v/>
      </c>
      <c r="V744" s="84" t="str">
        <f>IF(HL!O743="","",HYPERLINK(HL!O743,14))</f>
        <v/>
      </c>
      <c r="W744" s="81" t="str">
        <f>IF(HL!P743="","－",HYPERLINK(HL!P743,"表示"))</f>
        <v>表示</v>
      </c>
      <c r="X744" s="163">
        <v>39975</v>
      </c>
      <c r="Y744" s="164">
        <v>40382</v>
      </c>
      <c r="Z744" s="1" t="str">
        <f t="shared" si="22"/>
        <v>2010</v>
      </c>
      <c r="AA744" s="1">
        <f t="shared" si="23"/>
        <v>13</v>
      </c>
      <c r="AB744" s="23"/>
      <c r="AC744" s="23"/>
      <c r="AD744" s="23"/>
      <c r="AE744" s="23" t="s">
        <v>820</v>
      </c>
      <c r="AF744" s="23"/>
      <c r="AG744" s="23" t="s">
        <v>820</v>
      </c>
      <c r="AH744" s="23"/>
      <c r="AI744" s="23" t="s">
        <v>820</v>
      </c>
      <c r="AJ744" s="23"/>
      <c r="AK744" s="23"/>
      <c r="AL744" s="35" t="s">
        <v>2433</v>
      </c>
      <c r="AM744" s="23" t="s">
        <v>820</v>
      </c>
      <c r="AN744" s="23"/>
      <c r="AO744" s="1" t="s">
        <v>551</v>
      </c>
      <c r="AP744" s="1"/>
      <c r="AQ744" s="1"/>
      <c r="AR744" s="269"/>
      <c r="AS744" s="270"/>
      <c r="AT744" s="271"/>
      <c r="AU744" s="271"/>
      <c r="AV744" s="1"/>
      <c r="AW744" s="1"/>
      <c r="AX744" s="1" t="s">
        <v>1012</v>
      </c>
      <c r="AY744" s="1"/>
      <c r="AZ744" s="1"/>
      <c r="BA744" s="1"/>
    </row>
    <row r="745" spans="1:53" ht="70.25" customHeight="1">
      <c r="A745" s="21">
        <v>741</v>
      </c>
      <c r="B745" s="35" t="s">
        <v>3426</v>
      </c>
      <c r="C745" s="35" t="s">
        <v>463</v>
      </c>
      <c r="D745" s="88">
        <v>114</v>
      </c>
      <c r="E745" s="115" t="s">
        <v>6118</v>
      </c>
      <c r="F745" s="89" t="s">
        <v>1064</v>
      </c>
      <c r="G745" s="1" t="s">
        <v>1182</v>
      </c>
      <c r="H745" s="1" t="s">
        <v>679</v>
      </c>
      <c r="I745" s="109" t="str">
        <f>IF(HL!B744="","",HYPERLINK(HL!B744,"表示"))</f>
        <v>表示</v>
      </c>
      <c r="J745" s="108" t="str">
        <f>IF(HL!C744="","",HYPERLINK(HL!C744,2))</f>
        <v/>
      </c>
      <c r="K745" s="108" t="str">
        <f>IF(HL!D744="","",HYPERLINK(HL!D744,3))</f>
        <v/>
      </c>
      <c r="L745" s="108" t="str">
        <f>IF(HL!E744="","",HYPERLINK(HL!E744,4))</f>
        <v/>
      </c>
      <c r="M745" s="108" t="str">
        <f>IF(HL!F744="","",HYPERLINK(HL!F744,5))</f>
        <v/>
      </c>
      <c r="N745" s="108" t="str">
        <f>IF(HL!G744="","",HYPERLINK(HL!G744,6))</f>
        <v/>
      </c>
      <c r="O745" s="108" t="str">
        <f>IF(HL!H744="","",HYPERLINK(HL!H744,7))</f>
        <v/>
      </c>
      <c r="P745" s="108" t="str">
        <f>IF(HL!I744="","",HYPERLINK(HL!I744,8))</f>
        <v/>
      </c>
      <c r="Q745" s="108" t="str">
        <f>IF(HL!J744="","",HYPERLINK(HL!J744,9))</f>
        <v/>
      </c>
      <c r="R745" s="108" t="str">
        <f>IF(HL!K744="","",HYPERLINK(HL!K744,10))</f>
        <v/>
      </c>
      <c r="S745" s="108" t="str">
        <f>IF(HL!L744="","",HYPERLINK(HL!L744,11))</f>
        <v/>
      </c>
      <c r="T745" s="108" t="str">
        <f>IF(HL!M744="","",HYPERLINK(HL!M744,12))</f>
        <v/>
      </c>
      <c r="U745" s="108" t="str">
        <f>IF(HL!N744="","",HYPERLINK(HL!N744,13))</f>
        <v/>
      </c>
      <c r="V745" s="84" t="str">
        <f>IF(HL!O744="","",HYPERLINK(HL!O744,14))</f>
        <v/>
      </c>
      <c r="W745" s="81" t="str">
        <f>IF(HL!P744="","－",HYPERLINK(HL!P744,"表示"))</f>
        <v>表示</v>
      </c>
      <c r="X745" s="163">
        <v>39643</v>
      </c>
      <c r="Y745" s="164">
        <v>40382</v>
      </c>
      <c r="Z745" s="1" t="str">
        <f t="shared" si="22"/>
        <v>2010</v>
      </c>
      <c r="AA745" s="1">
        <f t="shared" si="23"/>
        <v>24</v>
      </c>
      <c r="AB745" s="23"/>
      <c r="AC745" s="23"/>
      <c r="AD745" s="23" t="s">
        <v>820</v>
      </c>
      <c r="AE745" s="23"/>
      <c r="AF745" s="23"/>
      <c r="AG745" s="23"/>
      <c r="AH745" s="23"/>
      <c r="AI745" s="23"/>
      <c r="AJ745" s="23"/>
      <c r="AK745" s="23"/>
      <c r="AL745" s="35" t="s">
        <v>368</v>
      </c>
      <c r="AM745" s="23" t="s">
        <v>820</v>
      </c>
      <c r="AN745" s="23"/>
      <c r="AO745" s="1" t="s">
        <v>551</v>
      </c>
      <c r="AP745" s="1"/>
      <c r="AQ745" s="1"/>
      <c r="AR745" s="269"/>
      <c r="AS745" s="270"/>
      <c r="AT745" s="271"/>
      <c r="AU745" s="271"/>
      <c r="AV745" s="1"/>
      <c r="AW745" s="1" t="s">
        <v>1012</v>
      </c>
      <c r="AX745" s="1"/>
      <c r="AY745" s="1"/>
      <c r="AZ745" s="1"/>
      <c r="BA745" s="1"/>
    </row>
    <row r="746" spans="1:53" ht="70.25" customHeight="1">
      <c r="A746" s="21">
        <v>742</v>
      </c>
      <c r="B746" s="35" t="s">
        <v>3427</v>
      </c>
      <c r="C746" s="35" t="s">
        <v>464</v>
      </c>
      <c r="D746" s="88">
        <v>243</v>
      </c>
      <c r="E746" s="115" t="s">
        <v>5492</v>
      </c>
      <c r="F746" s="89" t="s">
        <v>1093</v>
      </c>
      <c r="G746" s="1" t="s">
        <v>1182</v>
      </c>
      <c r="H746" s="1" t="s">
        <v>674</v>
      </c>
      <c r="I746" s="109" t="str">
        <f>IF(HL!B745="","",HYPERLINK(HL!B745,"表示"))</f>
        <v>表示</v>
      </c>
      <c r="J746" s="108" t="str">
        <f>IF(HL!C745="","",HYPERLINK(HL!C745,2))</f>
        <v/>
      </c>
      <c r="K746" s="108" t="str">
        <f>IF(HL!D745="","",HYPERLINK(HL!D745,3))</f>
        <v/>
      </c>
      <c r="L746" s="108" t="str">
        <f>IF(HL!E745="","",HYPERLINK(HL!E745,4))</f>
        <v/>
      </c>
      <c r="M746" s="108" t="str">
        <f>IF(HL!F745="","",HYPERLINK(HL!F745,5))</f>
        <v/>
      </c>
      <c r="N746" s="108" t="str">
        <f>IF(HL!G745="","",HYPERLINK(HL!G745,6))</f>
        <v/>
      </c>
      <c r="O746" s="108" t="str">
        <f>IF(HL!H745="","",HYPERLINK(HL!H745,7))</f>
        <v/>
      </c>
      <c r="P746" s="108" t="str">
        <f>IF(HL!I745="","",HYPERLINK(HL!I745,8))</f>
        <v/>
      </c>
      <c r="Q746" s="108" t="str">
        <f>IF(HL!J745="","",HYPERLINK(HL!J745,9))</f>
        <v/>
      </c>
      <c r="R746" s="108" t="str">
        <f>IF(HL!K745="","",HYPERLINK(HL!K745,10))</f>
        <v/>
      </c>
      <c r="S746" s="108" t="str">
        <f>IF(HL!L745="","",HYPERLINK(HL!L745,11))</f>
        <v/>
      </c>
      <c r="T746" s="108" t="str">
        <f>IF(HL!M745="","",HYPERLINK(HL!M745,12))</f>
        <v/>
      </c>
      <c r="U746" s="108" t="str">
        <f>IF(HL!N745="","",HYPERLINK(HL!N745,13))</f>
        <v/>
      </c>
      <c r="V746" s="84" t="str">
        <f>IF(HL!O745="","",HYPERLINK(HL!O745,14))</f>
        <v/>
      </c>
      <c r="W746" s="81" t="str">
        <f>IF(HL!P745="","－",HYPERLINK(HL!P745,"表示"))</f>
        <v>表示</v>
      </c>
      <c r="X746" s="163">
        <v>39931</v>
      </c>
      <c r="Y746" s="164">
        <v>40382</v>
      </c>
      <c r="Z746" s="1" t="str">
        <f t="shared" si="22"/>
        <v>2010</v>
      </c>
      <c r="AA746" s="1">
        <f t="shared" si="23"/>
        <v>14</v>
      </c>
      <c r="AB746" s="23" t="s">
        <v>820</v>
      </c>
      <c r="AC746" s="23"/>
      <c r="AD746" s="23"/>
      <c r="AE746" s="23"/>
      <c r="AF746" s="23"/>
      <c r="AG746" s="23"/>
      <c r="AH746" s="23"/>
      <c r="AI746" s="23"/>
      <c r="AJ746" s="23"/>
      <c r="AK746" s="23"/>
      <c r="AL746" s="35" t="s">
        <v>517</v>
      </c>
      <c r="AM746" s="23"/>
      <c r="AN746" s="23" t="s">
        <v>820</v>
      </c>
      <c r="AO746" s="1" t="s">
        <v>551</v>
      </c>
      <c r="AP746" s="1"/>
      <c r="AQ746" s="1"/>
      <c r="AR746" s="269"/>
      <c r="AS746" s="270"/>
      <c r="AT746" s="271"/>
      <c r="AU746" s="271"/>
      <c r="AV746" s="1" t="s">
        <v>417</v>
      </c>
      <c r="AW746" s="1"/>
      <c r="AX746" s="1"/>
      <c r="AY746" s="1"/>
      <c r="AZ746" s="1" t="s">
        <v>417</v>
      </c>
      <c r="BA746" s="1"/>
    </row>
    <row r="747" spans="1:53" ht="76.5" customHeight="1">
      <c r="A747" s="21">
        <v>743</v>
      </c>
      <c r="B747" s="35" t="s">
        <v>3428</v>
      </c>
      <c r="C747" s="35" t="s">
        <v>3429</v>
      </c>
      <c r="D747" s="80">
        <v>232</v>
      </c>
      <c r="E747" s="115" t="s">
        <v>2246</v>
      </c>
      <c r="F747" s="79" t="s">
        <v>4825</v>
      </c>
      <c r="G747" s="1" t="s">
        <v>1182</v>
      </c>
      <c r="H747" s="23" t="s">
        <v>358</v>
      </c>
      <c r="I747" s="109" t="str">
        <f>IF(HL!B746="","",HYPERLINK(HL!B746,"表示"))</f>
        <v>表示</v>
      </c>
      <c r="J747" s="108" t="str">
        <f>IF(HL!C746="","",HYPERLINK(HL!C746,2))</f>
        <v/>
      </c>
      <c r="K747" s="108" t="str">
        <f>IF(HL!D746="","",HYPERLINK(HL!D746,3))</f>
        <v/>
      </c>
      <c r="L747" s="108" t="str">
        <f>IF(HL!E746="","",HYPERLINK(HL!E746,4))</f>
        <v/>
      </c>
      <c r="M747" s="108" t="str">
        <f>IF(HL!F746="","",HYPERLINK(HL!F746,5))</f>
        <v/>
      </c>
      <c r="N747" s="108" t="str">
        <f>IF(HL!G746="","",HYPERLINK(HL!G746,6))</f>
        <v/>
      </c>
      <c r="O747" s="108" t="str">
        <f>IF(HL!H746="","",HYPERLINK(HL!H746,7))</f>
        <v/>
      </c>
      <c r="P747" s="108" t="str">
        <f>IF(HL!I746="","",HYPERLINK(HL!I746,8))</f>
        <v/>
      </c>
      <c r="Q747" s="108" t="str">
        <f>IF(HL!J746="","",HYPERLINK(HL!J746,9))</f>
        <v/>
      </c>
      <c r="R747" s="108" t="str">
        <f>IF(HL!K746="","",HYPERLINK(HL!K746,10))</f>
        <v/>
      </c>
      <c r="S747" s="108" t="str">
        <f>IF(HL!L746="","",HYPERLINK(HL!L746,11))</f>
        <v/>
      </c>
      <c r="T747" s="108" t="str">
        <f>IF(HL!M746="","",HYPERLINK(HL!M746,12))</f>
        <v/>
      </c>
      <c r="U747" s="108" t="str">
        <f>IF(HL!N746="","",HYPERLINK(HL!N746,13))</f>
        <v/>
      </c>
      <c r="V747" s="84" t="str">
        <f>IF(HL!O746="","",HYPERLINK(HL!O746,14))</f>
        <v/>
      </c>
      <c r="W747" s="81" t="str">
        <f>IF(HL!P746="","－",HYPERLINK(HL!P746,"表示"))</f>
        <v>表示</v>
      </c>
      <c r="X747" s="163">
        <v>39898</v>
      </c>
      <c r="Y747" s="164">
        <v>40382</v>
      </c>
      <c r="Z747" s="1" t="str">
        <f t="shared" si="22"/>
        <v>2010</v>
      </c>
      <c r="AA747" s="1">
        <f t="shared" si="23"/>
        <v>15</v>
      </c>
      <c r="AB747" s="23"/>
      <c r="AC747" s="23"/>
      <c r="AD747" s="23"/>
      <c r="AE747" s="23" t="s">
        <v>820</v>
      </c>
      <c r="AF747" s="23"/>
      <c r="AG747" s="23" t="s">
        <v>820</v>
      </c>
      <c r="AH747" s="23"/>
      <c r="AI747" s="23"/>
      <c r="AJ747" s="23"/>
      <c r="AK747" s="23"/>
      <c r="AL747" s="35" t="s">
        <v>219</v>
      </c>
      <c r="AM747" s="23" t="s">
        <v>820</v>
      </c>
      <c r="AN747" s="23"/>
      <c r="AO747" s="1" t="s">
        <v>551</v>
      </c>
      <c r="AP747" s="1"/>
      <c r="AQ747" s="1"/>
      <c r="AR747" s="269"/>
      <c r="AS747" s="270"/>
      <c r="AT747" s="271"/>
      <c r="AU747" s="271"/>
      <c r="AV747" s="1"/>
      <c r="AW747" s="1"/>
      <c r="AX747" s="1" t="s">
        <v>1012</v>
      </c>
      <c r="AY747" s="1"/>
      <c r="AZ747" s="1"/>
      <c r="BA747" s="1"/>
    </row>
    <row r="748" spans="1:53" ht="70.25" customHeight="1">
      <c r="A748" s="21">
        <v>744</v>
      </c>
      <c r="B748" s="35" t="s">
        <v>3430</v>
      </c>
      <c r="C748" s="35" t="s">
        <v>537</v>
      </c>
      <c r="D748" s="88">
        <v>264</v>
      </c>
      <c r="E748" s="115" t="s">
        <v>6135</v>
      </c>
      <c r="F748" s="89" t="s">
        <v>1059</v>
      </c>
      <c r="G748" s="1" t="s">
        <v>1182</v>
      </c>
      <c r="H748" s="1" t="s">
        <v>677</v>
      </c>
      <c r="I748" s="109" t="str">
        <f>IF(HL!B747="","",HYPERLINK(HL!B747,"表示"))</f>
        <v>表示</v>
      </c>
      <c r="J748" s="108" t="str">
        <f>IF(HL!C747="","",HYPERLINK(HL!C747,2))</f>
        <v/>
      </c>
      <c r="K748" s="108" t="str">
        <f>IF(HL!D747="","",HYPERLINK(HL!D747,3))</f>
        <v/>
      </c>
      <c r="L748" s="108" t="str">
        <f>IF(HL!E747="","",HYPERLINK(HL!E747,4))</f>
        <v/>
      </c>
      <c r="M748" s="108" t="str">
        <f>IF(HL!F747="","",HYPERLINK(HL!F747,5))</f>
        <v/>
      </c>
      <c r="N748" s="108" t="str">
        <f>IF(HL!G747="","",HYPERLINK(HL!G747,6))</f>
        <v/>
      </c>
      <c r="O748" s="108" t="str">
        <f>IF(HL!H747="","",HYPERLINK(HL!H747,7))</f>
        <v/>
      </c>
      <c r="P748" s="108" t="str">
        <f>IF(HL!I747="","",HYPERLINK(HL!I747,8))</f>
        <v/>
      </c>
      <c r="Q748" s="108" t="str">
        <f>IF(HL!J747="","",HYPERLINK(HL!J747,9))</f>
        <v/>
      </c>
      <c r="R748" s="108" t="str">
        <f>IF(HL!K747="","",HYPERLINK(HL!K747,10))</f>
        <v/>
      </c>
      <c r="S748" s="108" t="str">
        <f>IF(HL!L747="","",HYPERLINK(HL!L747,11))</f>
        <v/>
      </c>
      <c r="T748" s="108" t="str">
        <f>IF(HL!M747="","",HYPERLINK(HL!M747,12))</f>
        <v/>
      </c>
      <c r="U748" s="108" t="str">
        <f>IF(HL!N747="","",HYPERLINK(HL!N747,13))</f>
        <v/>
      </c>
      <c r="V748" s="84" t="str">
        <f>IF(HL!O747="","",HYPERLINK(HL!O747,14))</f>
        <v/>
      </c>
      <c r="W748" s="81" t="str">
        <f>IF(HL!P747="","－",HYPERLINK(HL!P747,"表示"))</f>
        <v>表示</v>
      </c>
      <c r="X748" s="163">
        <v>39710</v>
      </c>
      <c r="Y748" s="164">
        <v>40382</v>
      </c>
      <c r="Z748" s="1" t="str">
        <f t="shared" si="22"/>
        <v>2010</v>
      </c>
      <c r="AA748" s="1">
        <f t="shared" si="23"/>
        <v>22</v>
      </c>
      <c r="AB748" s="23"/>
      <c r="AC748" s="23"/>
      <c r="AD748" s="23"/>
      <c r="AE748" s="23"/>
      <c r="AF748" s="23"/>
      <c r="AG748" s="23" t="s">
        <v>820</v>
      </c>
      <c r="AH748" s="23"/>
      <c r="AI748" s="23"/>
      <c r="AJ748" s="23"/>
      <c r="AK748" s="23"/>
      <c r="AL748" s="35" t="s">
        <v>536</v>
      </c>
      <c r="AM748" s="23"/>
      <c r="AN748" s="23" t="s">
        <v>820</v>
      </c>
      <c r="AO748" s="1" t="s">
        <v>551</v>
      </c>
      <c r="AP748" s="1"/>
      <c r="AQ748" s="1" t="s">
        <v>172</v>
      </c>
      <c r="AR748" s="269"/>
      <c r="AS748" s="270"/>
      <c r="AT748" s="271"/>
      <c r="AU748" s="271"/>
      <c r="AV748" s="1"/>
      <c r="AW748" s="1" t="s">
        <v>187</v>
      </c>
      <c r="AX748" s="1"/>
      <c r="AY748" s="1"/>
      <c r="AZ748" s="1"/>
      <c r="BA748" s="1"/>
    </row>
    <row r="749" spans="1:53" ht="70.25" customHeight="1">
      <c r="A749" s="21">
        <v>745</v>
      </c>
      <c r="B749" s="35" t="s">
        <v>3431</v>
      </c>
      <c r="C749" s="35" t="s">
        <v>89</v>
      </c>
      <c r="D749" s="80">
        <v>214</v>
      </c>
      <c r="E749" s="115" t="s">
        <v>2061</v>
      </c>
      <c r="F749" s="79" t="s">
        <v>1404</v>
      </c>
      <c r="G749" s="1" t="s">
        <v>1182</v>
      </c>
      <c r="H749" s="23" t="s">
        <v>357</v>
      </c>
      <c r="I749" s="109" t="str">
        <f>IF(HL!B748="","",HYPERLINK(HL!B748,"表示"))</f>
        <v>表示</v>
      </c>
      <c r="J749" s="108">
        <f>IF(HL!C748="","",HYPERLINK(HL!C748,2))</f>
        <v>2</v>
      </c>
      <c r="K749" s="108" t="str">
        <f>IF(HL!D748="","",HYPERLINK(HL!D748,3))</f>
        <v/>
      </c>
      <c r="L749" s="108" t="str">
        <f>IF(HL!E748="","",HYPERLINK(HL!E748,4))</f>
        <v/>
      </c>
      <c r="M749" s="108" t="str">
        <f>IF(HL!F748="","",HYPERLINK(HL!F748,5))</f>
        <v/>
      </c>
      <c r="N749" s="108" t="str">
        <f>IF(HL!G748="","",HYPERLINK(HL!G748,6))</f>
        <v/>
      </c>
      <c r="O749" s="108" t="str">
        <f>IF(HL!H748="","",HYPERLINK(HL!H748,7))</f>
        <v/>
      </c>
      <c r="P749" s="108" t="str">
        <f>IF(HL!I748="","",HYPERLINK(HL!I748,8))</f>
        <v/>
      </c>
      <c r="Q749" s="108" t="str">
        <f>IF(HL!J748="","",HYPERLINK(HL!J748,9))</f>
        <v/>
      </c>
      <c r="R749" s="108" t="str">
        <f>IF(HL!K748="","",HYPERLINK(HL!K748,10))</f>
        <v/>
      </c>
      <c r="S749" s="108" t="str">
        <f>IF(HL!L748="","",HYPERLINK(HL!L748,11))</f>
        <v/>
      </c>
      <c r="T749" s="108" t="str">
        <f>IF(HL!M748="","",HYPERLINK(HL!M748,12))</f>
        <v/>
      </c>
      <c r="U749" s="108" t="str">
        <f>IF(HL!N748="","",HYPERLINK(HL!N748,13))</f>
        <v/>
      </c>
      <c r="V749" s="84" t="str">
        <f>IF(HL!O748="","",HYPERLINK(HL!O748,14))</f>
        <v/>
      </c>
      <c r="W749" s="81" t="str">
        <f>IF(HL!P748="","－",HYPERLINK(HL!P748,"表示"))</f>
        <v>表示</v>
      </c>
      <c r="X749" s="163">
        <v>39994</v>
      </c>
      <c r="Y749" s="164">
        <v>40382</v>
      </c>
      <c r="Z749" s="1" t="str">
        <f t="shared" si="22"/>
        <v>2010</v>
      </c>
      <c r="AA749" s="1">
        <f t="shared" si="23"/>
        <v>12</v>
      </c>
      <c r="AB749" s="23"/>
      <c r="AC749" s="23" t="s">
        <v>820</v>
      </c>
      <c r="AD749" s="23"/>
      <c r="AE749" s="23"/>
      <c r="AF749" s="23"/>
      <c r="AG749" s="23"/>
      <c r="AH749" s="23"/>
      <c r="AI749" s="23"/>
      <c r="AJ749" s="23"/>
      <c r="AK749" s="23"/>
      <c r="AL749" s="35" t="s">
        <v>351</v>
      </c>
      <c r="AM749" s="23"/>
      <c r="AN749" s="23" t="s">
        <v>820</v>
      </c>
      <c r="AO749" s="1" t="s">
        <v>551</v>
      </c>
      <c r="AP749" s="1"/>
      <c r="AQ749" s="1"/>
      <c r="AR749" s="269"/>
      <c r="AS749" s="270"/>
      <c r="AT749" s="271"/>
      <c r="AU749" s="271"/>
      <c r="AV749" s="1" t="s">
        <v>494</v>
      </c>
      <c r="AW749" s="1"/>
      <c r="AX749" s="1"/>
      <c r="AY749" s="1"/>
      <c r="AZ749" s="1"/>
      <c r="BA749" s="1"/>
    </row>
    <row r="750" spans="1:53" ht="70.25" customHeight="1">
      <c r="A750" s="21">
        <v>746</v>
      </c>
      <c r="B750" s="35" t="s">
        <v>90</v>
      </c>
      <c r="C750" s="35" t="s">
        <v>91</v>
      </c>
      <c r="D750" s="80">
        <v>399</v>
      </c>
      <c r="E750" s="115" t="s">
        <v>1878</v>
      </c>
      <c r="F750" s="79" t="s">
        <v>4393</v>
      </c>
      <c r="G750" s="1" t="s">
        <v>1182</v>
      </c>
      <c r="H750" s="1" t="s">
        <v>677</v>
      </c>
      <c r="I750" s="109" t="str">
        <f>IF(HL!B749="","",HYPERLINK(HL!B749,"表示"))</f>
        <v>表示</v>
      </c>
      <c r="J750" s="108" t="str">
        <f>IF(HL!C749="","",HYPERLINK(HL!C749,2))</f>
        <v/>
      </c>
      <c r="K750" s="108" t="str">
        <f>IF(HL!D749="","",HYPERLINK(HL!D749,3))</f>
        <v/>
      </c>
      <c r="L750" s="108" t="str">
        <f>IF(HL!E749="","",HYPERLINK(HL!E749,4))</f>
        <v/>
      </c>
      <c r="M750" s="108" t="str">
        <f>IF(HL!F749="","",HYPERLINK(HL!F749,5))</f>
        <v/>
      </c>
      <c r="N750" s="108" t="str">
        <f>IF(HL!G749="","",HYPERLINK(HL!G749,6))</f>
        <v/>
      </c>
      <c r="O750" s="108" t="str">
        <f>IF(HL!H749="","",HYPERLINK(HL!H749,7))</f>
        <v/>
      </c>
      <c r="P750" s="108" t="str">
        <f>IF(HL!I749="","",HYPERLINK(HL!I749,8))</f>
        <v/>
      </c>
      <c r="Q750" s="108" t="str">
        <f>IF(HL!J749="","",HYPERLINK(HL!J749,9))</f>
        <v/>
      </c>
      <c r="R750" s="108" t="str">
        <f>IF(HL!K749="","",HYPERLINK(HL!K749,10))</f>
        <v/>
      </c>
      <c r="S750" s="108" t="str">
        <f>IF(HL!L749="","",HYPERLINK(HL!L749,11))</f>
        <v/>
      </c>
      <c r="T750" s="108" t="str">
        <f>IF(HL!M749="","",HYPERLINK(HL!M749,12))</f>
        <v/>
      </c>
      <c r="U750" s="108" t="str">
        <f>IF(HL!N749="","",HYPERLINK(HL!N749,13))</f>
        <v/>
      </c>
      <c r="V750" s="84" t="str">
        <f>IF(HL!O749="","",HYPERLINK(HL!O749,14))</f>
        <v/>
      </c>
      <c r="W750" s="81" t="str">
        <f>IF(HL!P749="","－",HYPERLINK(HL!P749,"表示"))</f>
        <v>表示</v>
      </c>
      <c r="X750" s="163">
        <v>39709</v>
      </c>
      <c r="Y750" s="164">
        <v>40382</v>
      </c>
      <c r="Z750" s="1" t="str">
        <f t="shared" si="22"/>
        <v>2010</v>
      </c>
      <c r="AA750" s="1">
        <f t="shared" si="23"/>
        <v>22</v>
      </c>
      <c r="AB750" s="23" t="s">
        <v>820</v>
      </c>
      <c r="AC750" s="23"/>
      <c r="AD750" s="23"/>
      <c r="AE750" s="23"/>
      <c r="AF750" s="23"/>
      <c r="AG750" s="23"/>
      <c r="AH750" s="23"/>
      <c r="AI750" s="23"/>
      <c r="AJ750" s="23"/>
      <c r="AK750" s="23"/>
      <c r="AL750" s="35" t="s">
        <v>538</v>
      </c>
      <c r="AM750" s="23"/>
      <c r="AN750" s="23" t="s">
        <v>820</v>
      </c>
      <c r="AO750" s="1" t="s">
        <v>551</v>
      </c>
      <c r="AP750" s="1"/>
      <c r="AQ750" s="1"/>
      <c r="AR750" s="269"/>
      <c r="AS750" s="270"/>
      <c r="AT750" s="271"/>
      <c r="AU750" s="271"/>
      <c r="AV750" s="1" t="s">
        <v>871</v>
      </c>
      <c r="AW750" s="1"/>
      <c r="AX750" s="1"/>
      <c r="AY750" s="1"/>
      <c r="AZ750" s="1" t="s">
        <v>871</v>
      </c>
      <c r="BA750" s="1"/>
    </row>
    <row r="751" spans="1:53" ht="70.25" customHeight="1">
      <c r="A751" s="21">
        <v>747</v>
      </c>
      <c r="B751" s="35" t="s">
        <v>3432</v>
      </c>
      <c r="C751" s="35" t="s">
        <v>5588</v>
      </c>
      <c r="D751" s="88">
        <v>248</v>
      </c>
      <c r="E751" s="115" t="s">
        <v>2717</v>
      </c>
      <c r="F751" s="89" t="s">
        <v>829</v>
      </c>
      <c r="G751" s="1" t="s">
        <v>1182</v>
      </c>
      <c r="H751" s="1" t="s">
        <v>673</v>
      </c>
      <c r="I751" s="109" t="str">
        <f>IF(HL!B750="","",HYPERLINK(HL!B750,"表示"))</f>
        <v>表示</v>
      </c>
      <c r="J751" s="108" t="str">
        <f>IF(HL!C750="","",HYPERLINK(HL!C750,2))</f>
        <v/>
      </c>
      <c r="K751" s="108" t="str">
        <f>IF(HL!D750="","",HYPERLINK(HL!D750,3))</f>
        <v/>
      </c>
      <c r="L751" s="108" t="str">
        <f>IF(HL!E750="","",HYPERLINK(HL!E750,4))</f>
        <v/>
      </c>
      <c r="M751" s="108" t="str">
        <f>IF(HL!F750="","",HYPERLINK(HL!F750,5))</f>
        <v/>
      </c>
      <c r="N751" s="108" t="str">
        <f>IF(HL!G750="","",HYPERLINK(HL!G750,6))</f>
        <v/>
      </c>
      <c r="O751" s="108" t="str">
        <f>IF(HL!H750="","",HYPERLINK(HL!H750,7))</f>
        <v/>
      </c>
      <c r="P751" s="108" t="str">
        <f>IF(HL!I750="","",HYPERLINK(HL!I750,8))</f>
        <v/>
      </c>
      <c r="Q751" s="108" t="str">
        <f>IF(HL!J750="","",HYPERLINK(HL!J750,9))</f>
        <v/>
      </c>
      <c r="R751" s="108" t="str">
        <f>IF(HL!K750="","",HYPERLINK(HL!K750,10))</f>
        <v/>
      </c>
      <c r="S751" s="108" t="str">
        <f>IF(HL!L750="","",HYPERLINK(HL!L750,11))</f>
        <v/>
      </c>
      <c r="T751" s="108" t="str">
        <f>IF(HL!M750="","",HYPERLINK(HL!M750,12))</f>
        <v/>
      </c>
      <c r="U751" s="108" t="str">
        <f>IF(HL!N750="","",HYPERLINK(HL!N750,13))</f>
        <v/>
      </c>
      <c r="V751" s="84" t="str">
        <f>IF(HL!O750="","",HYPERLINK(HL!O750,14))</f>
        <v/>
      </c>
      <c r="W751" s="81" t="str">
        <f>IF(HL!P750="","－",HYPERLINK(HL!P750,"表示"))</f>
        <v>表示</v>
      </c>
      <c r="X751" s="163">
        <v>40035</v>
      </c>
      <c r="Y751" s="164">
        <v>40382</v>
      </c>
      <c r="Z751" s="1" t="str">
        <f t="shared" si="22"/>
        <v>2010</v>
      </c>
      <c r="AA751" s="1">
        <f t="shared" si="23"/>
        <v>11</v>
      </c>
      <c r="AB751" s="23" t="s">
        <v>820</v>
      </c>
      <c r="AC751" s="23" t="s">
        <v>820</v>
      </c>
      <c r="AD751" s="23"/>
      <c r="AE751" s="23"/>
      <c r="AF751" s="23"/>
      <c r="AG751" s="23"/>
      <c r="AH751" s="23"/>
      <c r="AI751" s="23"/>
      <c r="AJ751" s="23"/>
      <c r="AK751" s="23"/>
      <c r="AL751" s="35" t="s">
        <v>227</v>
      </c>
      <c r="AM751" s="23"/>
      <c r="AN751" s="23" t="s">
        <v>820</v>
      </c>
      <c r="AO751" s="1" t="s">
        <v>551</v>
      </c>
      <c r="AP751" s="1"/>
      <c r="AQ751" s="1"/>
      <c r="AR751" s="269"/>
      <c r="AS751" s="270"/>
      <c r="AT751" s="271"/>
      <c r="AU751" s="271"/>
      <c r="AV751" s="1" t="s">
        <v>871</v>
      </c>
      <c r="AW751" s="1"/>
      <c r="AX751" s="1"/>
      <c r="AY751" s="1"/>
      <c r="AZ751" s="1"/>
      <c r="BA751" s="1"/>
    </row>
    <row r="752" spans="1:53" ht="70.25" customHeight="1">
      <c r="A752" s="21">
        <v>748</v>
      </c>
      <c r="B752" s="35" t="s">
        <v>3433</v>
      </c>
      <c r="C752" s="35" t="s">
        <v>92</v>
      </c>
      <c r="D752" s="80">
        <v>399</v>
      </c>
      <c r="E752" s="115" t="s">
        <v>1878</v>
      </c>
      <c r="F752" s="79" t="s">
        <v>4394</v>
      </c>
      <c r="G752" s="1" t="s">
        <v>1182</v>
      </c>
      <c r="H752" s="1" t="s">
        <v>677</v>
      </c>
      <c r="I752" s="109" t="str">
        <f>IF(HL!B751="","",HYPERLINK(HL!B751,"表示"))</f>
        <v>表示</v>
      </c>
      <c r="J752" s="108" t="str">
        <f>IF(HL!C751="","",HYPERLINK(HL!C751,2))</f>
        <v/>
      </c>
      <c r="K752" s="108" t="str">
        <f>IF(HL!D751="","",HYPERLINK(HL!D751,3))</f>
        <v/>
      </c>
      <c r="L752" s="108" t="str">
        <f>IF(HL!E751="","",HYPERLINK(HL!E751,4))</f>
        <v/>
      </c>
      <c r="M752" s="108" t="str">
        <f>IF(HL!F751="","",HYPERLINK(HL!F751,5))</f>
        <v/>
      </c>
      <c r="N752" s="108" t="str">
        <f>IF(HL!G751="","",HYPERLINK(HL!G751,6))</f>
        <v/>
      </c>
      <c r="O752" s="108" t="str">
        <f>IF(HL!H751="","",HYPERLINK(HL!H751,7))</f>
        <v/>
      </c>
      <c r="P752" s="108" t="str">
        <f>IF(HL!I751="","",HYPERLINK(HL!I751,8))</f>
        <v/>
      </c>
      <c r="Q752" s="108" t="str">
        <f>IF(HL!J751="","",HYPERLINK(HL!J751,9))</f>
        <v/>
      </c>
      <c r="R752" s="108" t="str">
        <f>IF(HL!K751="","",HYPERLINK(HL!K751,10))</f>
        <v/>
      </c>
      <c r="S752" s="108" t="str">
        <f>IF(HL!L751="","",HYPERLINK(HL!L751,11))</f>
        <v/>
      </c>
      <c r="T752" s="108" t="str">
        <f>IF(HL!M751="","",HYPERLINK(HL!M751,12))</f>
        <v/>
      </c>
      <c r="U752" s="108" t="str">
        <f>IF(HL!N751="","",HYPERLINK(HL!N751,13))</f>
        <v/>
      </c>
      <c r="V752" s="84" t="str">
        <f>IF(HL!O751="","",HYPERLINK(HL!O751,14))</f>
        <v/>
      </c>
      <c r="W752" s="81" t="str">
        <f>IF(HL!P751="","－",HYPERLINK(HL!P751,"表示"))</f>
        <v>表示</v>
      </c>
      <c r="X752" s="163">
        <v>39059</v>
      </c>
      <c r="Y752" s="164">
        <v>40382</v>
      </c>
      <c r="Z752" s="1" t="str">
        <f t="shared" si="22"/>
        <v>2010</v>
      </c>
      <c r="AA752" s="1">
        <f t="shared" si="23"/>
        <v>43</v>
      </c>
      <c r="AB752" s="23" t="s">
        <v>820</v>
      </c>
      <c r="AC752" s="23"/>
      <c r="AD752" s="23"/>
      <c r="AE752" s="23"/>
      <c r="AF752" s="23"/>
      <c r="AG752" s="23"/>
      <c r="AH752" s="23"/>
      <c r="AI752" s="23"/>
      <c r="AJ752" s="23"/>
      <c r="AK752" s="23"/>
      <c r="AL752" s="35" t="s">
        <v>533</v>
      </c>
      <c r="AM752" s="23"/>
      <c r="AN752" s="23" t="s">
        <v>820</v>
      </c>
      <c r="AO752" s="1" t="s">
        <v>551</v>
      </c>
      <c r="AP752" s="1"/>
      <c r="AQ752" s="1"/>
      <c r="AR752" s="269"/>
      <c r="AS752" s="270"/>
      <c r="AT752" s="271"/>
      <c r="AU752" s="271"/>
      <c r="AV752" s="23" t="s">
        <v>871</v>
      </c>
      <c r="AW752" s="1"/>
      <c r="AX752" s="1"/>
      <c r="AY752" s="1"/>
      <c r="AZ752" s="1"/>
      <c r="BA752" s="1"/>
    </row>
    <row r="753" spans="1:53" ht="70.25" customHeight="1">
      <c r="A753" s="21">
        <v>749</v>
      </c>
      <c r="B753" s="35" t="s">
        <v>663</v>
      </c>
      <c r="C753" s="35" t="s">
        <v>3434</v>
      </c>
      <c r="D753" s="80">
        <v>219</v>
      </c>
      <c r="E753" s="115" t="s">
        <v>2165</v>
      </c>
      <c r="F753" s="79" t="s">
        <v>4395</v>
      </c>
      <c r="G753" s="1" t="s">
        <v>1182</v>
      </c>
      <c r="H753" s="23" t="s">
        <v>357</v>
      </c>
      <c r="I753" s="109" t="str">
        <f>IF(HL!B752="","",HYPERLINK(HL!B752,"表示"))</f>
        <v>表示</v>
      </c>
      <c r="J753" s="108" t="str">
        <f>IF(HL!C752="","",HYPERLINK(HL!C752,2))</f>
        <v/>
      </c>
      <c r="K753" s="108" t="str">
        <f>IF(HL!D752="","",HYPERLINK(HL!D752,3))</f>
        <v/>
      </c>
      <c r="L753" s="108" t="str">
        <f>IF(HL!E752="","",HYPERLINK(HL!E752,4))</f>
        <v/>
      </c>
      <c r="M753" s="108" t="str">
        <f>IF(HL!F752="","",HYPERLINK(HL!F752,5))</f>
        <v/>
      </c>
      <c r="N753" s="108" t="str">
        <f>IF(HL!G752="","",HYPERLINK(HL!G752,6))</f>
        <v/>
      </c>
      <c r="O753" s="108" t="str">
        <f>IF(HL!H752="","",HYPERLINK(HL!H752,7))</f>
        <v/>
      </c>
      <c r="P753" s="108" t="str">
        <f>IF(HL!I752="","",HYPERLINK(HL!I752,8))</f>
        <v/>
      </c>
      <c r="Q753" s="108" t="str">
        <f>IF(HL!J752="","",HYPERLINK(HL!J752,9))</f>
        <v/>
      </c>
      <c r="R753" s="108" t="str">
        <f>IF(HL!K752="","",HYPERLINK(HL!K752,10))</f>
        <v/>
      </c>
      <c r="S753" s="108" t="str">
        <f>IF(HL!L752="","",HYPERLINK(HL!L752,11))</f>
        <v/>
      </c>
      <c r="T753" s="108" t="str">
        <f>IF(HL!M752="","",HYPERLINK(HL!M752,12))</f>
        <v/>
      </c>
      <c r="U753" s="108" t="str">
        <f>IF(HL!N752="","",HYPERLINK(HL!N752,13))</f>
        <v/>
      </c>
      <c r="V753" s="84" t="str">
        <f>IF(HL!O752="","",HYPERLINK(HL!O752,14))</f>
        <v/>
      </c>
      <c r="W753" s="81" t="str">
        <f>IF(HL!P752="","－",HYPERLINK(HL!P752,"表示"))</f>
        <v>表示</v>
      </c>
      <c r="X753" s="163">
        <v>40175</v>
      </c>
      <c r="Y753" s="164">
        <v>40382</v>
      </c>
      <c r="Z753" s="1" t="str">
        <f t="shared" si="22"/>
        <v>2010</v>
      </c>
      <c r="AA753" s="1">
        <f t="shared" si="23"/>
        <v>6</v>
      </c>
      <c r="AB753" s="23" t="s">
        <v>820</v>
      </c>
      <c r="AC753" s="23"/>
      <c r="AD753" s="23"/>
      <c r="AE753" s="23"/>
      <c r="AF753" s="23"/>
      <c r="AG753" s="23"/>
      <c r="AH753" s="23"/>
      <c r="AI753" s="23"/>
      <c r="AJ753" s="23"/>
      <c r="AK753" s="23"/>
      <c r="AL753" s="35" t="s">
        <v>215</v>
      </c>
      <c r="AM753" s="23"/>
      <c r="AN753" s="23" t="s">
        <v>820</v>
      </c>
      <c r="AO753" s="1" t="s">
        <v>8</v>
      </c>
      <c r="AP753" s="1"/>
      <c r="AQ753" s="1"/>
      <c r="AR753" s="269"/>
      <c r="AS753" s="270"/>
      <c r="AT753" s="271"/>
      <c r="AU753" s="271"/>
      <c r="AV753" s="1" t="s">
        <v>646</v>
      </c>
      <c r="AW753" s="1"/>
      <c r="AX753" s="1"/>
      <c r="AY753" s="1"/>
      <c r="AZ753" s="1"/>
      <c r="BA753" s="1"/>
    </row>
    <row r="754" spans="1:53" ht="70.25" customHeight="1">
      <c r="A754" s="21">
        <v>750</v>
      </c>
      <c r="B754" s="35" t="s">
        <v>93</v>
      </c>
      <c r="C754" s="35" t="s">
        <v>94</v>
      </c>
      <c r="D754" s="88">
        <v>429</v>
      </c>
      <c r="E754" s="115" t="s">
        <v>1848</v>
      </c>
      <c r="F754" s="89" t="s">
        <v>1261</v>
      </c>
      <c r="G754" s="1" t="s">
        <v>1182</v>
      </c>
      <c r="H754" s="1" t="s">
        <v>669</v>
      </c>
      <c r="I754" s="109" t="str">
        <f>IF(HL!B753="","",HYPERLINK(HL!B753,"表示"))</f>
        <v>表示</v>
      </c>
      <c r="J754" s="108" t="str">
        <f>IF(HL!C753="","",HYPERLINK(HL!C753,2))</f>
        <v/>
      </c>
      <c r="K754" s="108" t="str">
        <f>IF(HL!D753="","",HYPERLINK(HL!D753,3))</f>
        <v/>
      </c>
      <c r="L754" s="108" t="str">
        <f>IF(HL!E753="","",HYPERLINK(HL!E753,4))</f>
        <v/>
      </c>
      <c r="M754" s="108" t="str">
        <f>IF(HL!F753="","",HYPERLINK(HL!F753,5))</f>
        <v/>
      </c>
      <c r="N754" s="108" t="str">
        <f>IF(HL!G753="","",HYPERLINK(HL!G753,6))</f>
        <v/>
      </c>
      <c r="O754" s="108" t="str">
        <f>IF(HL!H753="","",HYPERLINK(HL!H753,7))</f>
        <v/>
      </c>
      <c r="P754" s="108" t="str">
        <f>IF(HL!I753="","",HYPERLINK(HL!I753,8))</f>
        <v/>
      </c>
      <c r="Q754" s="108" t="str">
        <f>IF(HL!J753="","",HYPERLINK(HL!J753,9))</f>
        <v/>
      </c>
      <c r="R754" s="108" t="str">
        <f>IF(HL!K753="","",HYPERLINK(HL!K753,10))</f>
        <v/>
      </c>
      <c r="S754" s="108" t="str">
        <f>IF(HL!L753="","",HYPERLINK(HL!L753,11))</f>
        <v/>
      </c>
      <c r="T754" s="108" t="str">
        <f>IF(HL!M753="","",HYPERLINK(HL!M753,12))</f>
        <v/>
      </c>
      <c r="U754" s="108" t="str">
        <f>IF(HL!N753="","",HYPERLINK(HL!N753,13))</f>
        <v/>
      </c>
      <c r="V754" s="84" t="str">
        <f>IF(HL!O753="","",HYPERLINK(HL!O753,14))</f>
        <v/>
      </c>
      <c r="W754" s="81" t="str">
        <f>IF(HL!P753="","－",HYPERLINK(HL!P753,"表示"))</f>
        <v>表示</v>
      </c>
      <c r="X754" s="163">
        <v>40157</v>
      </c>
      <c r="Y754" s="164">
        <v>40382</v>
      </c>
      <c r="Z754" s="1" t="str">
        <f t="shared" si="22"/>
        <v>2010</v>
      </c>
      <c r="AA754" s="1">
        <f t="shared" si="23"/>
        <v>7</v>
      </c>
      <c r="AB754" s="23" t="s">
        <v>820</v>
      </c>
      <c r="AC754" s="23"/>
      <c r="AD754" s="23"/>
      <c r="AE754" s="23"/>
      <c r="AF754" s="23"/>
      <c r="AG754" s="23"/>
      <c r="AH754" s="23"/>
      <c r="AI754" s="23"/>
      <c r="AJ754" s="23"/>
      <c r="AK754" s="23"/>
      <c r="AL754" s="35" t="s">
        <v>507</v>
      </c>
      <c r="AM754" s="23"/>
      <c r="AN754" s="23" t="s">
        <v>820</v>
      </c>
      <c r="AO754" s="1" t="s">
        <v>551</v>
      </c>
      <c r="AP754" s="1"/>
      <c r="AQ754" s="1"/>
      <c r="AR754" s="269"/>
      <c r="AS754" s="270"/>
      <c r="AT754" s="271"/>
      <c r="AU754" s="271"/>
      <c r="AV754" s="1" t="s">
        <v>308</v>
      </c>
      <c r="AW754" s="1"/>
      <c r="AX754" s="1"/>
      <c r="AY754" s="1"/>
      <c r="AZ754" s="1"/>
      <c r="BA754" s="23" t="s">
        <v>666</v>
      </c>
    </row>
    <row r="755" spans="1:53" ht="70.25" customHeight="1">
      <c r="A755" s="21">
        <v>751</v>
      </c>
      <c r="B755" s="35" t="s">
        <v>664</v>
      </c>
      <c r="C755" s="35" t="s">
        <v>665</v>
      </c>
      <c r="D755" s="88">
        <v>424</v>
      </c>
      <c r="E755" s="115" t="s">
        <v>1592</v>
      </c>
      <c r="F755" s="89" t="s">
        <v>480</v>
      </c>
      <c r="G755" s="1" t="s">
        <v>1182</v>
      </c>
      <c r="H755" s="1" t="s">
        <v>669</v>
      </c>
      <c r="I755" s="109" t="str">
        <f>IF(HL!B754="","",HYPERLINK(HL!B754,"表示"))</f>
        <v>表示</v>
      </c>
      <c r="J755" s="108">
        <f>IF(HL!C754="","",HYPERLINK(HL!C754,2))</f>
        <v>2</v>
      </c>
      <c r="K755" s="108" t="str">
        <f>IF(HL!D754="","",HYPERLINK(HL!D754,3))</f>
        <v/>
      </c>
      <c r="L755" s="108" t="str">
        <f>IF(HL!E754="","",HYPERLINK(HL!E754,4))</f>
        <v/>
      </c>
      <c r="M755" s="108" t="str">
        <f>IF(HL!F754="","",HYPERLINK(HL!F754,5))</f>
        <v/>
      </c>
      <c r="N755" s="108" t="str">
        <f>IF(HL!G754="","",HYPERLINK(HL!G754,6))</f>
        <v/>
      </c>
      <c r="O755" s="108" t="str">
        <f>IF(HL!H754="","",HYPERLINK(HL!H754,7))</f>
        <v/>
      </c>
      <c r="P755" s="108" t="str">
        <f>IF(HL!I754="","",HYPERLINK(HL!I754,8))</f>
        <v/>
      </c>
      <c r="Q755" s="108" t="str">
        <f>IF(HL!J754="","",HYPERLINK(HL!J754,9))</f>
        <v/>
      </c>
      <c r="R755" s="108" t="str">
        <f>IF(HL!K754="","",HYPERLINK(HL!K754,10))</f>
        <v/>
      </c>
      <c r="S755" s="108" t="str">
        <f>IF(HL!L754="","",HYPERLINK(HL!L754,11))</f>
        <v/>
      </c>
      <c r="T755" s="108" t="str">
        <f>IF(HL!M754="","",HYPERLINK(HL!M754,12))</f>
        <v/>
      </c>
      <c r="U755" s="108" t="str">
        <f>IF(HL!N754="","",HYPERLINK(HL!N754,13))</f>
        <v/>
      </c>
      <c r="V755" s="84" t="str">
        <f>IF(HL!O754="","",HYPERLINK(HL!O754,14))</f>
        <v/>
      </c>
      <c r="W755" s="81" t="str">
        <f>IF(HL!P754="","－",HYPERLINK(HL!P754,"表示"))</f>
        <v>表示</v>
      </c>
      <c r="X755" s="163">
        <v>39504</v>
      </c>
      <c r="Y755" s="164">
        <v>40382</v>
      </c>
      <c r="Z755" s="1" t="str">
        <f t="shared" si="22"/>
        <v>2010</v>
      </c>
      <c r="AA755" s="1">
        <f t="shared" si="23"/>
        <v>28</v>
      </c>
      <c r="AB755" s="23"/>
      <c r="AC755" s="23"/>
      <c r="AD755" s="23"/>
      <c r="AE755" s="23"/>
      <c r="AF755" s="23" t="s">
        <v>820</v>
      </c>
      <c r="AG755" s="23" t="s">
        <v>820</v>
      </c>
      <c r="AH755" s="23"/>
      <c r="AI755" s="23"/>
      <c r="AJ755" s="23"/>
      <c r="AK755" s="23"/>
      <c r="AL755" s="35" t="s">
        <v>413</v>
      </c>
      <c r="AM755" s="23" t="s">
        <v>820</v>
      </c>
      <c r="AN755" s="23"/>
      <c r="AO755" s="1" t="s">
        <v>551</v>
      </c>
      <c r="AP755" s="1"/>
      <c r="AQ755" s="1"/>
      <c r="AR755" s="269"/>
      <c r="AS755" s="270"/>
      <c r="AT755" s="271"/>
      <c r="AU755" s="271"/>
      <c r="AV755" s="1" t="s">
        <v>187</v>
      </c>
      <c r="AW755" s="1"/>
      <c r="AX755" s="1"/>
      <c r="AY755" s="1"/>
      <c r="AZ755" s="1"/>
      <c r="BA755" s="1"/>
    </row>
    <row r="756" spans="1:53" ht="70.25" customHeight="1">
      <c r="A756" s="21">
        <v>752</v>
      </c>
      <c r="B756" s="35" t="s">
        <v>3435</v>
      </c>
      <c r="C756" s="35" t="s">
        <v>3436</v>
      </c>
      <c r="D756" s="88">
        <v>399</v>
      </c>
      <c r="E756" s="115" t="s">
        <v>1878</v>
      </c>
      <c r="F756" s="89" t="s">
        <v>1029</v>
      </c>
      <c r="G756" s="1" t="s">
        <v>1182</v>
      </c>
      <c r="H756" s="1" t="s">
        <v>674</v>
      </c>
      <c r="I756" s="109" t="str">
        <f>IF(HL!B755="","",HYPERLINK(HL!B755,"表示"))</f>
        <v>表示</v>
      </c>
      <c r="J756" s="108" t="str">
        <f>IF(HL!C755="","",HYPERLINK(HL!C755,2))</f>
        <v/>
      </c>
      <c r="K756" s="108" t="str">
        <f>IF(HL!D755="","",HYPERLINK(HL!D755,3))</f>
        <v/>
      </c>
      <c r="L756" s="108" t="str">
        <f>IF(HL!E755="","",HYPERLINK(HL!E755,4))</f>
        <v/>
      </c>
      <c r="M756" s="108" t="str">
        <f>IF(HL!F755="","",HYPERLINK(HL!F755,5))</f>
        <v/>
      </c>
      <c r="N756" s="108" t="str">
        <f>IF(HL!G755="","",HYPERLINK(HL!G755,6))</f>
        <v/>
      </c>
      <c r="O756" s="108" t="str">
        <f>IF(HL!H755="","",HYPERLINK(HL!H755,7))</f>
        <v/>
      </c>
      <c r="P756" s="108" t="str">
        <f>IF(HL!I755="","",HYPERLINK(HL!I755,8))</f>
        <v/>
      </c>
      <c r="Q756" s="108" t="str">
        <f>IF(HL!J755="","",HYPERLINK(HL!J755,9))</f>
        <v/>
      </c>
      <c r="R756" s="108" t="str">
        <f>IF(HL!K755="","",HYPERLINK(HL!K755,10))</f>
        <v/>
      </c>
      <c r="S756" s="108" t="str">
        <f>IF(HL!L755="","",HYPERLINK(HL!L755,11))</f>
        <v/>
      </c>
      <c r="T756" s="108" t="str">
        <f>IF(HL!M755="","",HYPERLINK(HL!M755,12))</f>
        <v/>
      </c>
      <c r="U756" s="108" t="str">
        <f>IF(HL!N755="","",HYPERLINK(HL!N755,13))</f>
        <v/>
      </c>
      <c r="V756" s="84" t="str">
        <f>IF(HL!O755="","",HYPERLINK(HL!O755,14))</f>
        <v/>
      </c>
      <c r="W756" s="81" t="str">
        <f>IF(HL!P755="","－",HYPERLINK(HL!P755,"表示"))</f>
        <v>表示</v>
      </c>
      <c r="X756" s="163">
        <v>39434</v>
      </c>
      <c r="Y756" s="164">
        <v>40382</v>
      </c>
      <c r="Z756" s="1" t="str">
        <f t="shared" si="22"/>
        <v>2010</v>
      </c>
      <c r="AA756" s="1">
        <f t="shared" si="23"/>
        <v>31</v>
      </c>
      <c r="AB756" s="23" t="s">
        <v>820</v>
      </c>
      <c r="AC756" s="23"/>
      <c r="AD756" s="23"/>
      <c r="AE756" s="23"/>
      <c r="AF756" s="23"/>
      <c r="AG756" s="23"/>
      <c r="AH756" s="23"/>
      <c r="AI756" s="23"/>
      <c r="AJ756" s="23"/>
      <c r="AK756" s="23"/>
      <c r="AL756" s="35" t="s">
        <v>507</v>
      </c>
      <c r="AM756" s="23"/>
      <c r="AN756" s="23" t="s">
        <v>820</v>
      </c>
      <c r="AO756" s="1" t="s">
        <v>551</v>
      </c>
      <c r="AP756" s="1"/>
      <c r="AQ756" s="1"/>
      <c r="AR756" s="269"/>
      <c r="AS756" s="270"/>
      <c r="AT756" s="271"/>
      <c r="AU756" s="271"/>
      <c r="AV756" s="1" t="s">
        <v>485</v>
      </c>
      <c r="AW756" s="1"/>
      <c r="AX756" s="1"/>
      <c r="AY756" s="1"/>
      <c r="AZ756" s="1" t="s">
        <v>485</v>
      </c>
      <c r="BA756" s="1"/>
    </row>
    <row r="757" spans="1:53" ht="70.25" customHeight="1">
      <c r="A757" s="21">
        <v>753</v>
      </c>
      <c r="B757" s="35" t="s">
        <v>3437</v>
      </c>
      <c r="C757" s="35" t="s">
        <v>95</v>
      </c>
      <c r="D757" s="80">
        <v>449</v>
      </c>
      <c r="E757" s="115" t="s">
        <v>2215</v>
      </c>
      <c r="F757" s="79" t="s">
        <v>4826</v>
      </c>
      <c r="G757" s="1" t="s">
        <v>1182</v>
      </c>
      <c r="H757" s="1" t="s">
        <v>677</v>
      </c>
      <c r="I757" s="109" t="str">
        <f>IF(HL!B756="","",HYPERLINK(HL!B756,"表示"))</f>
        <v>表示</v>
      </c>
      <c r="J757" s="108" t="str">
        <f>IF(HL!C756="","",HYPERLINK(HL!C756,2))</f>
        <v/>
      </c>
      <c r="K757" s="108" t="str">
        <f>IF(HL!D756="","",HYPERLINK(HL!D756,3))</f>
        <v/>
      </c>
      <c r="L757" s="108" t="str">
        <f>IF(HL!E756="","",HYPERLINK(HL!E756,4))</f>
        <v/>
      </c>
      <c r="M757" s="108" t="str">
        <f>IF(HL!F756="","",HYPERLINK(HL!F756,5))</f>
        <v/>
      </c>
      <c r="N757" s="108" t="str">
        <f>IF(HL!G756="","",HYPERLINK(HL!G756,6))</f>
        <v/>
      </c>
      <c r="O757" s="108" t="str">
        <f>IF(HL!H756="","",HYPERLINK(HL!H756,7))</f>
        <v/>
      </c>
      <c r="P757" s="108" t="str">
        <f>IF(HL!I756="","",HYPERLINK(HL!I756,8))</f>
        <v/>
      </c>
      <c r="Q757" s="108" t="str">
        <f>IF(HL!J756="","",HYPERLINK(HL!J756,9))</f>
        <v/>
      </c>
      <c r="R757" s="108" t="str">
        <f>IF(HL!K756="","",HYPERLINK(HL!K756,10))</f>
        <v/>
      </c>
      <c r="S757" s="108" t="str">
        <f>IF(HL!L756="","",HYPERLINK(HL!L756,11))</f>
        <v/>
      </c>
      <c r="T757" s="108" t="str">
        <f>IF(HL!M756="","",HYPERLINK(HL!M756,12))</f>
        <v/>
      </c>
      <c r="U757" s="108" t="str">
        <f>IF(HL!N756="","",HYPERLINK(HL!N756,13))</f>
        <v/>
      </c>
      <c r="V757" s="84" t="str">
        <f>IF(HL!O756="","",HYPERLINK(HL!O756,14))</f>
        <v/>
      </c>
      <c r="W757" s="81" t="str">
        <f>IF(HL!P756="","－",HYPERLINK(HL!P756,"表示"))</f>
        <v>表示</v>
      </c>
      <c r="X757" s="163">
        <v>39716</v>
      </c>
      <c r="Y757" s="164">
        <v>40382</v>
      </c>
      <c r="Z757" s="1" t="str">
        <f t="shared" si="22"/>
        <v>2010</v>
      </c>
      <c r="AA757" s="1">
        <f t="shared" si="23"/>
        <v>21</v>
      </c>
      <c r="AB757" s="23"/>
      <c r="AC757" s="23"/>
      <c r="AD757" s="23"/>
      <c r="AE757" s="23"/>
      <c r="AF757" s="23"/>
      <c r="AG757" s="23" t="s">
        <v>820</v>
      </c>
      <c r="AH757" s="23"/>
      <c r="AI757" s="23"/>
      <c r="AJ757" s="23"/>
      <c r="AK757" s="23"/>
      <c r="AL757" s="35" t="s">
        <v>1043</v>
      </c>
      <c r="AM757" s="23" t="s">
        <v>820</v>
      </c>
      <c r="AN757" s="23"/>
      <c r="AO757" s="1" t="s">
        <v>551</v>
      </c>
      <c r="AP757" s="1"/>
      <c r="AQ757" s="23" t="s">
        <v>172</v>
      </c>
      <c r="AR757" s="269"/>
      <c r="AS757" s="270"/>
      <c r="AT757" s="269"/>
      <c r="AU757" s="269"/>
      <c r="AV757" s="1"/>
      <c r="AW757" s="1"/>
      <c r="AX757" s="1" t="s">
        <v>646</v>
      </c>
      <c r="AY757" s="1"/>
      <c r="AZ757" s="1"/>
      <c r="BA757" s="1"/>
    </row>
    <row r="758" spans="1:53" ht="70.25" customHeight="1">
      <c r="A758" s="21">
        <v>754</v>
      </c>
      <c r="B758" s="35" t="s">
        <v>3438</v>
      </c>
      <c r="C758" s="35" t="s">
        <v>96</v>
      </c>
      <c r="D758" s="80">
        <v>113</v>
      </c>
      <c r="E758" s="115" t="s">
        <v>1589</v>
      </c>
      <c r="F758" s="79" t="s">
        <v>360</v>
      </c>
      <c r="G758" s="1" t="s">
        <v>1182</v>
      </c>
      <c r="H758" s="1" t="s">
        <v>678</v>
      </c>
      <c r="I758" s="109" t="str">
        <f>IF(HL!B757="","",HYPERLINK(HL!B757,"表示"))</f>
        <v>表示</v>
      </c>
      <c r="J758" s="108" t="str">
        <f>IF(HL!C757="","",HYPERLINK(HL!C757,2))</f>
        <v/>
      </c>
      <c r="K758" s="108" t="str">
        <f>IF(HL!D757="","",HYPERLINK(HL!D757,3))</f>
        <v/>
      </c>
      <c r="L758" s="108" t="str">
        <f>IF(HL!E757="","",HYPERLINK(HL!E757,4))</f>
        <v/>
      </c>
      <c r="M758" s="108" t="str">
        <f>IF(HL!F757="","",HYPERLINK(HL!F757,5))</f>
        <v/>
      </c>
      <c r="N758" s="108" t="str">
        <f>IF(HL!G757="","",HYPERLINK(HL!G757,6))</f>
        <v/>
      </c>
      <c r="O758" s="108" t="str">
        <f>IF(HL!H757="","",HYPERLINK(HL!H757,7))</f>
        <v/>
      </c>
      <c r="P758" s="108" t="str">
        <f>IF(HL!I757="","",HYPERLINK(HL!I757,8))</f>
        <v/>
      </c>
      <c r="Q758" s="108" t="str">
        <f>IF(HL!J757="","",HYPERLINK(HL!J757,9))</f>
        <v/>
      </c>
      <c r="R758" s="108" t="str">
        <f>IF(HL!K757="","",HYPERLINK(HL!K757,10))</f>
        <v/>
      </c>
      <c r="S758" s="108" t="str">
        <f>IF(HL!L757="","",HYPERLINK(HL!L757,11))</f>
        <v/>
      </c>
      <c r="T758" s="108" t="str">
        <f>IF(HL!M757="","",HYPERLINK(HL!M757,12))</f>
        <v/>
      </c>
      <c r="U758" s="108" t="str">
        <f>IF(HL!N757="","",HYPERLINK(HL!N757,13))</f>
        <v/>
      </c>
      <c r="V758" s="84" t="str">
        <f>IF(HL!O757="","",HYPERLINK(HL!O757,14))</f>
        <v/>
      </c>
      <c r="W758" s="81" t="str">
        <f>IF(HL!P757="","－",HYPERLINK(HL!P757,"表示"))</f>
        <v>表示</v>
      </c>
      <c r="X758" s="163">
        <v>39772</v>
      </c>
      <c r="Y758" s="164">
        <v>40382</v>
      </c>
      <c r="Z758" s="1" t="str">
        <f t="shared" si="22"/>
        <v>2010</v>
      </c>
      <c r="AA758" s="1">
        <f t="shared" si="23"/>
        <v>20</v>
      </c>
      <c r="AB758" s="23" t="s">
        <v>820</v>
      </c>
      <c r="AC758" s="23"/>
      <c r="AD758" s="23"/>
      <c r="AE758" s="23"/>
      <c r="AF758" s="23"/>
      <c r="AG758" s="23"/>
      <c r="AH758" s="23"/>
      <c r="AI758" s="23"/>
      <c r="AJ758" s="23"/>
      <c r="AK758" s="23"/>
      <c r="AL758" s="35" t="s">
        <v>348</v>
      </c>
      <c r="AM758" s="23"/>
      <c r="AN758" s="23" t="s">
        <v>820</v>
      </c>
      <c r="AO758" s="1" t="s">
        <v>551</v>
      </c>
      <c r="AP758" s="1"/>
      <c r="AQ758" s="1"/>
      <c r="AR758" s="269"/>
      <c r="AS758" s="270"/>
      <c r="AT758" s="271"/>
      <c r="AU758" s="271"/>
      <c r="AV758" s="1"/>
      <c r="AW758" s="1" t="s">
        <v>391</v>
      </c>
      <c r="AX758" s="1"/>
      <c r="AY758" s="1"/>
      <c r="AZ758" s="1"/>
      <c r="BA758" s="1"/>
    </row>
    <row r="759" spans="1:53" ht="70.25" customHeight="1">
      <c r="A759" s="21">
        <v>755</v>
      </c>
      <c r="B759" s="35" t="s">
        <v>3439</v>
      </c>
      <c r="C759" s="35" t="s">
        <v>622</v>
      </c>
      <c r="D759" s="88">
        <v>639</v>
      </c>
      <c r="E759" s="115" t="s">
        <v>2224</v>
      </c>
      <c r="F759" s="90" t="s">
        <v>4396</v>
      </c>
      <c r="G759" s="1" t="s">
        <v>1183</v>
      </c>
      <c r="H759" s="1" t="s">
        <v>23</v>
      </c>
      <c r="I759" s="109" t="str">
        <f>IF(HL!B758="","",HYPERLINK(HL!B758,"表示"))</f>
        <v>表示</v>
      </c>
      <c r="J759" s="108" t="str">
        <f>IF(HL!C758="","",HYPERLINK(HL!C758,2))</f>
        <v/>
      </c>
      <c r="K759" s="108" t="str">
        <f>IF(HL!D758="","",HYPERLINK(HL!D758,3))</f>
        <v/>
      </c>
      <c r="L759" s="108" t="str">
        <f>IF(HL!E758="","",HYPERLINK(HL!E758,4))</f>
        <v/>
      </c>
      <c r="M759" s="108" t="str">
        <f>IF(HL!F758="","",HYPERLINK(HL!F758,5))</f>
        <v/>
      </c>
      <c r="N759" s="108" t="str">
        <f>IF(HL!G758="","",HYPERLINK(HL!G758,6))</f>
        <v/>
      </c>
      <c r="O759" s="108" t="str">
        <f>IF(HL!H758="","",HYPERLINK(HL!H758,7))</f>
        <v/>
      </c>
      <c r="P759" s="108" t="str">
        <f>IF(HL!I758="","",HYPERLINK(HL!I758,8))</f>
        <v/>
      </c>
      <c r="Q759" s="108" t="str">
        <f>IF(HL!J758="","",HYPERLINK(HL!J758,9))</f>
        <v/>
      </c>
      <c r="R759" s="108" t="str">
        <f>IF(HL!K758="","",HYPERLINK(HL!K758,10))</f>
        <v/>
      </c>
      <c r="S759" s="108" t="str">
        <f>IF(HL!L758="","",HYPERLINK(HL!L758,11))</f>
        <v/>
      </c>
      <c r="T759" s="108" t="str">
        <f>IF(HL!M758="","",HYPERLINK(HL!M758,12))</f>
        <v/>
      </c>
      <c r="U759" s="108" t="str">
        <f>IF(HL!N758="","",HYPERLINK(HL!N758,13))</f>
        <v/>
      </c>
      <c r="V759" s="84" t="str">
        <f>IF(HL!O758="","",HYPERLINK(HL!O758,14))</f>
        <v/>
      </c>
      <c r="W759" s="1" t="s">
        <v>11737</v>
      </c>
      <c r="X759" s="163">
        <v>39925</v>
      </c>
      <c r="Y759" s="164">
        <v>40410</v>
      </c>
      <c r="Z759" s="1" t="str">
        <f t="shared" si="22"/>
        <v>2010</v>
      </c>
      <c r="AA759" s="1">
        <f t="shared" si="23"/>
        <v>15</v>
      </c>
      <c r="AB759" s="1"/>
      <c r="AC759" s="1"/>
      <c r="AD759" s="1"/>
      <c r="AE759" s="1"/>
      <c r="AF759" s="1"/>
      <c r="AG759" s="23" t="s">
        <v>820</v>
      </c>
      <c r="AH759" s="1"/>
      <c r="AI759" s="1"/>
      <c r="AJ759" s="1"/>
      <c r="AK759" s="1"/>
      <c r="AL759" s="35" t="s">
        <v>621</v>
      </c>
      <c r="AM759" s="23" t="s">
        <v>820</v>
      </c>
      <c r="AN759" s="23"/>
      <c r="AO759" s="1" t="s">
        <v>551</v>
      </c>
      <c r="AP759" s="1"/>
      <c r="AQ759" s="1"/>
      <c r="AR759" s="269"/>
      <c r="AS759" s="270"/>
      <c r="AT759" s="271"/>
      <c r="AU759" s="271"/>
      <c r="AV759" s="1"/>
      <c r="AW759" s="1" t="s">
        <v>10</v>
      </c>
      <c r="AX759" s="1"/>
      <c r="AY759" s="1"/>
      <c r="AZ759" s="1"/>
      <c r="BA759" s="1"/>
    </row>
    <row r="760" spans="1:53" ht="70.25" customHeight="1">
      <c r="A760" s="21">
        <v>756</v>
      </c>
      <c r="B760" s="35" t="s">
        <v>460</v>
      </c>
      <c r="C760" s="35" t="s">
        <v>461</v>
      </c>
      <c r="D760" s="80">
        <v>429</v>
      </c>
      <c r="E760" s="115" t="s">
        <v>1848</v>
      </c>
      <c r="F760" s="63" t="s">
        <v>144</v>
      </c>
      <c r="G760" s="1" t="s">
        <v>1183</v>
      </c>
      <c r="H760" s="1" t="s">
        <v>23</v>
      </c>
      <c r="I760" s="109" t="str">
        <f>IF(HL!B759="","",HYPERLINK(HL!B759,"表示"))</f>
        <v>表示</v>
      </c>
      <c r="J760" s="108" t="str">
        <f>IF(HL!C759="","",HYPERLINK(HL!C759,2))</f>
        <v/>
      </c>
      <c r="K760" s="108" t="str">
        <f>IF(HL!D759="","",HYPERLINK(HL!D759,3))</f>
        <v/>
      </c>
      <c r="L760" s="108" t="str">
        <f>IF(HL!E759="","",HYPERLINK(HL!E759,4))</f>
        <v/>
      </c>
      <c r="M760" s="108" t="str">
        <f>IF(HL!F759="","",HYPERLINK(HL!F759,5))</f>
        <v/>
      </c>
      <c r="N760" s="108" t="str">
        <f>IF(HL!G759="","",HYPERLINK(HL!G759,6))</f>
        <v/>
      </c>
      <c r="O760" s="108" t="str">
        <f>IF(HL!H759="","",HYPERLINK(HL!H759,7))</f>
        <v/>
      </c>
      <c r="P760" s="108" t="str">
        <f>IF(HL!I759="","",HYPERLINK(HL!I759,8))</f>
        <v/>
      </c>
      <c r="Q760" s="108" t="str">
        <f>IF(HL!J759="","",HYPERLINK(HL!J759,9))</f>
        <v/>
      </c>
      <c r="R760" s="108" t="str">
        <f>IF(HL!K759="","",HYPERLINK(HL!K759,10))</f>
        <v/>
      </c>
      <c r="S760" s="108" t="str">
        <f>IF(HL!L759="","",HYPERLINK(HL!L759,11))</f>
        <v/>
      </c>
      <c r="T760" s="108" t="str">
        <f>IF(HL!M759="","",HYPERLINK(HL!M759,12))</f>
        <v/>
      </c>
      <c r="U760" s="108" t="str">
        <f>IF(HL!N759="","",HYPERLINK(HL!N759,13))</f>
        <v/>
      </c>
      <c r="V760" s="84" t="str">
        <f>IF(HL!O759="","",HYPERLINK(HL!O759,14))</f>
        <v/>
      </c>
      <c r="W760" s="1" t="s">
        <v>11737</v>
      </c>
      <c r="X760" s="163">
        <v>40360</v>
      </c>
      <c r="Y760" s="164">
        <v>40410</v>
      </c>
      <c r="Z760" s="1" t="str">
        <f t="shared" si="22"/>
        <v>2010</v>
      </c>
      <c r="AA760" s="1">
        <f t="shared" si="23"/>
        <v>1</v>
      </c>
      <c r="AB760" s="23"/>
      <c r="AC760" s="23"/>
      <c r="AD760" s="23"/>
      <c r="AE760" s="23" t="s">
        <v>820</v>
      </c>
      <c r="AF760" s="23"/>
      <c r="AG760" s="23" t="s">
        <v>820</v>
      </c>
      <c r="AH760" s="1"/>
      <c r="AI760" s="23"/>
      <c r="AJ760" s="23"/>
      <c r="AK760" s="23"/>
      <c r="AL760" s="35" t="s">
        <v>1044</v>
      </c>
      <c r="AM760" s="23"/>
      <c r="AN760" s="23" t="s">
        <v>820</v>
      </c>
      <c r="AO760" s="1" t="s">
        <v>855</v>
      </c>
      <c r="AP760" s="1"/>
      <c r="AQ760" s="1"/>
      <c r="AR760" s="269"/>
      <c r="AS760" s="270"/>
      <c r="AT760" s="271"/>
      <c r="AU760" s="271"/>
      <c r="AV760" s="1" t="s">
        <v>10</v>
      </c>
      <c r="AW760" s="1"/>
      <c r="AX760" s="1"/>
      <c r="AY760" s="1"/>
      <c r="AZ760" s="1"/>
      <c r="BA760" s="1"/>
    </row>
    <row r="761" spans="1:53" ht="70.25" customHeight="1">
      <c r="A761" s="21">
        <v>757</v>
      </c>
      <c r="B761" s="35" t="s">
        <v>2511</v>
      </c>
      <c r="C761" s="35" t="s">
        <v>623</v>
      </c>
      <c r="D761" s="80">
        <v>112</v>
      </c>
      <c r="E761" s="115" t="s">
        <v>2795</v>
      </c>
      <c r="F761" s="63" t="s">
        <v>4827</v>
      </c>
      <c r="G761" s="1" t="s">
        <v>1183</v>
      </c>
      <c r="H761" s="1" t="s">
        <v>679</v>
      </c>
      <c r="I761" s="109" t="str">
        <f>IF(HL!B760="","",HYPERLINK(HL!B760,"表示"))</f>
        <v>表示</v>
      </c>
      <c r="J761" s="108" t="str">
        <f>IF(HL!C760="","",HYPERLINK(HL!C760,2))</f>
        <v/>
      </c>
      <c r="K761" s="108" t="str">
        <f>IF(HL!D760="","",HYPERLINK(HL!D760,3))</f>
        <v/>
      </c>
      <c r="L761" s="108" t="str">
        <f>IF(HL!E760="","",HYPERLINK(HL!E760,4))</f>
        <v/>
      </c>
      <c r="M761" s="108" t="str">
        <f>IF(HL!F760="","",HYPERLINK(HL!F760,5))</f>
        <v/>
      </c>
      <c r="N761" s="108" t="str">
        <f>IF(HL!G760="","",HYPERLINK(HL!G760,6))</f>
        <v/>
      </c>
      <c r="O761" s="108" t="str">
        <f>IF(HL!H760="","",HYPERLINK(HL!H760,7))</f>
        <v/>
      </c>
      <c r="P761" s="108" t="str">
        <f>IF(HL!I760="","",HYPERLINK(HL!I760,8))</f>
        <v/>
      </c>
      <c r="Q761" s="108" t="str">
        <f>IF(HL!J760="","",HYPERLINK(HL!J760,9))</f>
        <v/>
      </c>
      <c r="R761" s="108" t="str">
        <f>IF(HL!K760="","",HYPERLINK(HL!K760,10))</f>
        <v/>
      </c>
      <c r="S761" s="108" t="str">
        <f>IF(HL!L760="","",HYPERLINK(HL!L760,11))</f>
        <v/>
      </c>
      <c r="T761" s="108" t="str">
        <f>IF(HL!M760="","",HYPERLINK(HL!M760,12))</f>
        <v/>
      </c>
      <c r="U761" s="108" t="str">
        <f>IF(HL!N760="","",HYPERLINK(HL!N760,13))</f>
        <v/>
      </c>
      <c r="V761" s="84" t="str">
        <f>IF(HL!O760="","",HYPERLINK(HL!O760,14))</f>
        <v/>
      </c>
      <c r="W761" s="1" t="s">
        <v>11737</v>
      </c>
      <c r="X761" s="163">
        <v>39829</v>
      </c>
      <c r="Y761" s="164">
        <v>40410</v>
      </c>
      <c r="Z761" s="1" t="str">
        <f t="shared" si="22"/>
        <v>2010</v>
      </c>
      <c r="AA761" s="1">
        <f t="shared" si="23"/>
        <v>19</v>
      </c>
      <c r="AB761" s="1"/>
      <c r="AC761" s="1"/>
      <c r="AD761" s="1"/>
      <c r="AE761" s="1"/>
      <c r="AF761" s="1"/>
      <c r="AG761" s="23" t="s">
        <v>820</v>
      </c>
      <c r="AH761" s="1"/>
      <c r="AI761" s="1"/>
      <c r="AJ761" s="1"/>
      <c r="AK761" s="1"/>
      <c r="AL761" s="35" t="s">
        <v>1344</v>
      </c>
      <c r="AM761" s="23" t="s">
        <v>820</v>
      </c>
      <c r="AN761" s="23" t="s">
        <v>820</v>
      </c>
      <c r="AO761" s="1" t="s">
        <v>551</v>
      </c>
      <c r="AP761" s="1"/>
      <c r="AQ761" s="1"/>
      <c r="AR761" s="269"/>
      <c r="AS761" s="270"/>
      <c r="AT761" s="271"/>
      <c r="AU761" s="271"/>
      <c r="AV761" s="1"/>
      <c r="AW761" s="1" t="s">
        <v>10</v>
      </c>
      <c r="AX761" s="1"/>
      <c r="AY761" s="1"/>
      <c r="AZ761" s="1"/>
      <c r="BA761" s="1"/>
    </row>
    <row r="762" spans="1:53" ht="105.75" customHeight="1">
      <c r="A762" s="21">
        <v>758</v>
      </c>
      <c r="B762" s="35" t="s">
        <v>3428</v>
      </c>
      <c r="C762" s="35" t="s">
        <v>3429</v>
      </c>
      <c r="D762" s="80">
        <v>232</v>
      </c>
      <c r="E762" s="115" t="s">
        <v>2246</v>
      </c>
      <c r="F762" s="63" t="s">
        <v>4828</v>
      </c>
      <c r="G762" s="1" t="s">
        <v>1183</v>
      </c>
      <c r="H762" s="1" t="s">
        <v>20</v>
      </c>
      <c r="I762" s="109" t="str">
        <f>IF(HL!B761="","",HYPERLINK(HL!B761,"表示"))</f>
        <v>表示</v>
      </c>
      <c r="J762" s="108" t="str">
        <f>IF(HL!C761="","",HYPERLINK(HL!C761,2))</f>
        <v/>
      </c>
      <c r="K762" s="108" t="str">
        <f>IF(HL!D761="","",HYPERLINK(HL!D761,3))</f>
        <v/>
      </c>
      <c r="L762" s="108" t="str">
        <f>IF(HL!E761="","",HYPERLINK(HL!E761,4))</f>
        <v/>
      </c>
      <c r="M762" s="108" t="str">
        <f>IF(HL!F761="","",HYPERLINK(HL!F761,5))</f>
        <v/>
      </c>
      <c r="N762" s="108" t="str">
        <f>IF(HL!G761="","",HYPERLINK(HL!G761,6))</f>
        <v/>
      </c>
      <c r="O762" s="108" t="str">
        <f>IF(HL!H761="","",HYPERLINK(HL!H761,7))</f>
        <v/>
      </c>
      <c r="P762" s="108" t="str">
        <f>IF(HL!I761="","",HYPERLINK(HL!I761,8))</f>
        <v/>
      </c>
      <c r="Q762" s="108" t="str">
        <f>IF(HL!J761="","",HYPERLINK(HL!J761,9))</f>
        <v/>
      </c>
      <c r="R762" s="108" t="str">
        <f>IF(HL!K761="","",HYPERLINK(HL!K761,10))</f>
        <v/>
      </c>
      <c r="S762" s="108" t="str">
        <f>IF(HL!L761="","",HYPERLINK(HL!L761,11))</f>
        <v/>
      </c>
      <c r="T762" s="108" t="str">
        <f>IF(HL!M761="","",HYPERLINK(HL!M761,12))</f>
        <v/>
      </c>
      <c r="U762" s="108" t="str">
        <f>IF(HL!N761="","",HYPERLINK(HL!N761,13))</f>
        <v/>
      </c>
      <c r="V762" s="84" t="str">
        <f>IF(HL!O761="","",HYPERLINK(HL!O761,14))</f>
        <v/>
      </c>
      <c r="W762" s="1" t="s">
        <v>11737</v>
      </c>
      <c r="X762" s="163">
        <v>40142</v>
      </c>
      <c r="Y762" s="164">
        <v>40410</v>
      </c>
      <c r="Z762" s="1" t="str">
        <f t="shared" si="22"/>
        <v>2010</v>
      </c>
      <c r="AA762" s="1">
        <f t="shared" si="23"/>
        <v>8</v>
      </c>
      <c r="AB762" s="23"/>
      <c r="AC762" s="23"/>
      <c r="AD762" s="23"/>
      <c r="AE762" s="23" t="s">
        <v>820</v>
      </c>
      <c r="AF762" s="23"/>
      <c r="AG762" s="23" t="s">
        <v>820</v>
      </c>
      <c r="AH762" s="1"/>
      <c r="AI762" s="23"/>
      <c r="AJ762" s="23"/>
      <c r="AK762" s="23"/>
      <c r="AL762" s="35" t="s">
        <v>219</v>
      </c>
      <c r="AM762" s="23" t="s">
        <v>820</v>
      </c>
      <c r="AN762" s="23"/>
      <c r="AO762" s="23" t="s">
        <v>551</v>
      </c>
      <c r="AP762" s="23"/>
      <c r="AQ762" s="23"/>
      <c r="AR762" s="269"/>
      <c r="AS762" s="270"/>
      <c r="AT762" s="269"/>
      <c r="AU762" s="269"/>
      <c r="AV762" s="1"/>
      <c r="AW762" s="1"/>
      <c r="AX762" s="1" t="s">
        <v>1818</v>
      </c>
      <c r="AY762" s="1"/>
      <c r="AZ762" s="1"/>
      <c r="BA762" s="1"/>
    </row>
    <row r="763" spans="1:53" ht="96" customHeight="1">
      <c r="A763" s="21">
        <v>759</v>
      </c>
      <c r="B763" s="35" t="s">
        <v>3410</v>
      </c>
      <c r="C763" s="35" t="s">
        <v>1039</v>
      </c>
      <c r="D763" s="80">
        <v>396</v>
      </c>
      <c r="E763" s="115" t="s">
        <v>2063</v>
      </c>
      <c r="F763" s="63" t="s">
        <v>4829</v>
      </c>
      <c r="G763" s="1" t="s">
        <v>1183</v>
      </c>
      <c r="H763" s="1" t="s">
        <v>674</v>
      </c>
      <c r="I763" s="109" t="str">
        <f>IF(HL!B762="","",HYPERLINK(HL!B762,"表示"))</f>
        <v>表示</v>
      </c>
      <c r="J763" s="108" t="str">
        <f>IF(HL!C762="","",HYPERLINK(HL!C762,2))</f>
        <v/>
      </c>
      <c r="K763" s="108" t="str">
        <f>IF(HL!D762="","",HYPERLINK(HL!D762,3))</f>
        <v/>
      </c>
      <c r="L763" s="108" t="str">
        <f>IF(HL!E762="","",HYPERLINK(HL!E762,4))</f>
        <v/>
      </c>
      <c r="M763" s="108" t="str">
        <f>IF(HL!F762="","",HYPERLINK(HL!F762,5))</f>
        <v/>
      </c>
      <c r="N763" s="108" t="str">
        <f>IF(HL!G762="","",HYPERLINK(HL!G762,6))</f>
        <v/>
      </c>
      <c r="O763" s="108" t="str">
        <f>IF(HL!H762="","",HYPERLINK(HL!H762,7))</f>
        <v/>
      </c>
      <c r="P763" s="108" t="str">
        <f>IF(HL!I762="","",HYPERLINK(HL!I762,8))</f>
        <v/>
      </c>
      <c r="Q763" s="108" t="str">
        <f>IF(HL!J762="","",HYPERLINK(HL!J762,9))</f>
        <v/>
      </c>
      <c r="R763" s="108" t="str">
        <f>IF(HL!K762="","",HYPERLINK(HL!K762,10))</f>
        <v/>
      </c>
      <c r="S763" s="108" t="str">
        <f>IF(HL!L762="","",HYPERLINK(HL!L762,11))</f>
        <v/>
      </c>
      <c r="T763" s="108" t="str">
        <f>IF(HL!M762="","",HYPERLINK(HL!M762,12))</f>
        <v/>
      </c>
      <c r="U763" s="108" t="str">
        <f>IF(HL!N762="","",HYPERLINK(HL!N762,13))</f>
        <v/>
      </c>
      <c r="V763" s="84" t="str">
        <f>IF(HL!O762="","",HYPERLINK(HL!O762,14))</f>
        <v/>
      </c>
      <c r="W763" s="1" t="s">
        <v>11737</v>
      </c>
      <c r="X763" s="163">
        <v>40339</v>
      </c>
      <c r="Y763" s="164">
        <v>40410</v>
      </c>
      <c r="Z763" s="1" t="str">
        <f t="shared" si="22"/>
        <v>2010</v>
      </c>
      <c r="AA763" s="1">
        <f t="shared" si="23"/>
        <v>2</v>
      </c>
      <c r="AB763" s="1"/>
      <c r="AC763" s="1"/>
      <c r="AD763" s="1"/>
      <c r="AE763" s="23" t="s">
        <v>820</v>
      </c>
      <c r="AF763" s="1"/>
      <c r="AG763" s="1"/>
      <c r="AH763" s="1"/>
      <c r="AI763" s="1"/>
      <c r="AJ763" s="1"/>
      <c r="AK763" s="1"/>
      <c r="AL763" s="35" t="s">
        <v>219</v>
      </c>
      <c r="AM763" s="23" t="s">
        <v>820</v>
      </c>
      <c r="AN763" s="23"/>
      <c r="AO763" s="1" t="s">
        <v>551</v>
      </c>
      <c r="AP763" s="1"/>
      <c r="AQ763" s="1"/>
      <c r="AR763" s="269"/>
      <c r="AS763" s="270"/>
      <c r="AT763" s="271"/>
      <c r="AU763" s="271"/>
      <c r="AV763" s="1" t="s">
        <v>10</v>
      </c>
      <c r="AW763" s="1"/>
      <c r="AX763" s="1"/>
      <c r="AY763" s="1"/>
      <c r="AZ763" s="1"/>
      <c r="BA763" s="1"/>
    </row>
    <row r="764" spans="1:53" ht="70.25" customHeight="1">
      <c r="A764" s="21">
        <v>760</v>
      </c>
      <c r="B764" s="35" t="s">
        <v>1417</v>
      </c>
      <c r="C764" s="35" t="s">
        <v>1418</v>
      </c>
      <c r="D764" s="80">
        <v>625</v>
      </c>
      <c r="E764" s="115" t="s">
        <v>1594</v>
      </c>
      <c r="F764" s="79" t="s">
        <v>123</v>
      </c>
      <c r="G764" s="1" t="s">
        <v>1182</v>
      </c>
      <c r="H764" s="1" t="s">
        <v>667</v>
      </c>
      <c r="I764" s="109" t="str">
        <f>IF(HL!B763="","",HYPERLINK(HL!B763,"表示"))</f>
        <v>表示</v>
      </c>
      <c r="J764" s="108" t="str">
        <f>IF(HL!C763="","",HYPERLINK(HL!C763,2))</f>
        <v/>
      </c>
      <c r="K764" s="108" t="str">
        <f>IF(HL!D763="","",HYPERLINK(HL!D763,3))</f>
        <v/>
      </c>
      <c r="L764" s="108" t="str">
        <f>IF(HL!E763="","",HYPERLINK(HL!E763,4))</f>
        <v/>
      </c>
      <c r="M764" s="108" t="str">
        <f>IF(HL!F763="","",HYPERLINK(HL!F763,5))</f>
        <v/>
      </c>
      <c r="N764" s="108" t="str">
        <f>IF(HL!G763="","",HYPERLINK(HL!G763,6))</f>
        <v/>
      </c>
      <c r="O764" s="108" t="str">
        <f>IF(HL!H763="","",HYPERLINK(HL!H763,7))</f>
        <v/>
      </c>
      <c r="P764" s="108" t="str">
        <f>IF(HL!I763="","",HYPERLINK(HL!I763,8))</f>
        <v/>
      </c>
      <c r="Q764" s="108" t="str">
        <f>IF(HL!J763="","",HYPERLINK(HL!J763,9))</f>
        <v/>
      </c>
      <c r="R764" s="108" t="str">
        <f>IF(HL!K763="","",HYPERLINK(HL!K763,10))</f>
        <v/>
      </c>
      <c r="S764" s="108" t="str">
        <f>IF(HL!L763="","",HYPERLINK(HL!L763,11))</f>
        <v/>
      </c>
      <c r="T764" s="108" t="str">
        <f>IF(HL!M763="","",HYPERLINK(HL!M763,12))</f>
        <v/>
      </c>
      <c r="U764" s="108" t="str">
        <f>IF(HL!N763="","",HYPERLINK(HL!N763,13))</f>
        <v/>
      </c>
      <c r="V764" s="84" t="str">
        <f>IF(HL!O763="","",HYPERLINK(HL!O763,14))</f>
        <v/>
      </c>
      <c r="W764" s="81" t="str">
        <f>IF(HL!P763="","－",HYPERLINK(HL!P763,"表示"))</f>
        <v>表示</v>
      </c>
      <c r="X764" s="163">
        <v>40207</v>
      </c>
      <c r="Y764" s="164">
        <v>40431</v>
      </c>
      <c r="Z764" s="1" t="str">
        <f t="shared" si="22"/>
        <v>2010</v>
      </c>
      <c r="AA764" s="1">
        <f t="shared" si="23"/>
        <v>7</v>
      </c>
      <c r="AB764" s="23" t="s">
        <v>820</v>
      </c>
      <c r="AC764" s="23"/>
      <c r="AD764" s="23"/>
      <c r="AE764" s="23"/>
      <c r="AF764" s="23"/>
      <c r="AG764" s="23"/>
      <c r="AH764" s="23"/>
      <c r="AI764" s="23"/>
      <c r="AJ764" s="23"/>
      <c r="AK764" s="23"/>
      <c r="AL764" s="35" t="s">
        <v>296</v>
      </c>
      <c r="AM764" s="23" t="s">
        <v>820</v>
      </c>
      <c r="AN764" s="23"/>
      <c r="AO764" s="1" t="s">
        <v>551</v>
      </c>
      <c r="AP764" s="1"/>
      <c r="AQ764" s="1" t="s">
        <v>172</v>
      </c>
      <c r="AR764" s="269"/>
      <c r="AS764" s="270"/>
      <c r="AT764" s="271"/>
      <c r="AU764" s="271"/>
      <c r="AV764" s="1" t="s">
        <v>121</v>
      </c>
      <c r="AW764" s="1"/>
      <c r="AX764" s="1"/>
      <c r="AY764" s="1"/>
      <c r="AZ764" s="1"/>
      <c r="BA764" s="1" t="s">
        <v>121</v>
      </c>
    </row>
    <row r="765" spans="1:53" ht="70.25" customHeight="1">
      <c r="A765" s="21">
        <v>761</v>
      </c>
      <c r="B765" s="35" t="s">
        <v>1058</v>
      </c>
      <c r="C765" s="13" t="s">
        <v>1333</v>
      </c>
      <c r="D765" s="80">
        <v>212</v>
      </c>
      <c r="E765" s="115" t="s">
        <v>5277</v>
      </c>
      <c r="F765" s="63" t="s">
        <v>4830</v>
      </c>
      <c r="G765" s="1" t="s">
        <v>1183</v>
      </c>
      <c r="H765" s="1" t="s">
        <v>22</v>
      </c>
      <c r="I765" s="109" t="str">
        <f>IF(HL!B764="","",HYPERLINK(HL!B764,"表示"))</f>
        <v>表示</v>
      </c>
      <c r="J765" s="108" t="str">
        <f>IF(HL!C764="","",HYPERLINK(HL!C764,2))</f>
        <v/>
      </c>
      <c r="K765" s="108" t="str">
        <f>IF(HL!D764="","",HYPERLINK(HL!D764,3))</f>
        <v/>
      </c>
      <c r="L765" s="108" t="str">
        <f>IF(HL!E764="","",HYPERLINK(HL!E764,4))</f>
        <v/>
      </c>
      <c r="M765" s="108" t="str">
        <f>IF(HL!F764="","",HYPERLINK(HL!F764,5))</f>
        <v/>
      </c>
      <c r="N765" s="108" t="str">
        <f>IF(HL!G764="","",HYPERLINK(HL!G764,6))</f>
        <v/>
      </c>
      <c r="O765" s="108" t="str">
        <f>IF(HL!H764="","",HYPERLINK(HL!H764,7))</f>
        <v/>
      </c>
      <c r="P765" s="108" t="str">
        <f>IF(HL!I764="","",HYPERLINK(HL!I764,8))</f>
        <v/>
      </c>
      <c r="Q765" s="108" t="str">
        <f>IF(HL!J764="","",HYPERLINK(HL!J764,9))</f>
        <v/>
      </c>
      <c r="R765" s="108" t="str">
        <f>IF(HL!K764="","",HYPERLINK(HL!K764,10))</f>
        <v/>
      </c>
      <c r="S765" s="108" t="str">
        <f>IF(HL!L764="","",HYPERLINK(HL!L764,11))</f>
        <v/>
      </c>
      <c r="T765" s="108" t="str">
        <f>IF(HL!M764="","",HYPERLINK(HL!M764,12))</f>
        <v/>
      </c>
      <c r="U765" s="108" t="str">
        <f>IF(HL!N764="","",HYPERLINK(HL!N764,13))</f>
        <v/>
      </c>
      <c r="V765" s="84" t="str">
        <f>IF(HL!O764="","",HYPERLINK(HL!O764,14))</f>
        <v/>
      </c>
      <c r="W765" s="1" t="s">
        <v>11737</v>
      </c>
      <c r="X765" s="163">
        <v>40137</v>
      </c>
      <c r="Y765" s="164">
        <v>40431</v>
      </c>
      <c r="Z765" s="1" t="str">
        <f t="shared" si="22"/>
        <v>2010</v>
      </c>
      <c r="AA765" s="1">
        <f t="shared" si="23"/>
        <v>9</v>
      </c>
      <c r="AB765" s="1"/>
      <c r="AC765" s="1"/>
      <c r="AD765" s="1"/>
      <c r="AE765" s="23" t="s">
        <v>820</v>
      </c>
      <c r="AF765" s="1"/>
      <c r="AG765" s="1"/>
      <c r="AH765" s="1"/>
      <c r="AI765" s="1"/>
      <c r="AJ765" s="1"/>
      <c r="AK765" s="1"/>
      <c r="AL765" s="35" t="s">
        <v>899</v>
      </c>
      <c r="AM765" s="23"/>
      <c r="AN765" s="23" t="s">
        <v>820</v>
      </c>
      <c r="AO765" s="1" t="s">
        <v>5642</v>
      </c>
      <c r="AP765" s="23" t="s">
        <v>172</v>
      </c>
      <c r="AQ765" s="23"/>
      <c r="AR765" s="269"/>
      <c r="AS765" s="270"/>
      <c r="AT765" s="269"/>
      <c r="AU765" s="269"/>
      <c r="AV765" s="1"/>
      <c r="AW765" s="1"/>
      <c r="AX765" s="1"/>
      <c r="AY765" s="1" t="s">
        <v>1816</v>
      </c>
      <c r="AZ765" s="1"/>
      <c r="BA765" s="1"/>
    </row>
    <row r="766" spans="1:53" ht="70.25" customHeight="1">
      <c r="A766" s="21">
        <v>762</v>
      </c>
      <c r="B766" s="35" t="s">
        <v>3440</v>
      </c>
      <c r="C766" s="35" t="s">
        <v>1037</v>
      </c>
      <c r="D766" s="80">
        <v>821</v>
      </c>
      <c r="E766" s="115" t="s">
        <v>2058</v>
      </c>
      <c r="F766" s="79" t="s">
        <v>1406</v>
      </c>
      <c r="G766" s="1" t="s">
        <v>1182</v>
      </c>
      <c r="H766" s="1" t="s">
        <v>679</v>
      </c>
      <c r="I766" s="109" t="str">
        <f>IF(HL!B765="","",HYPERLINK(HL!B765,"表示"))</f>
        <v>表示</v>
      </c>
      <c r="J766" s="108" t="str">
        <f>IF(HL!C765="","",HYPERLINK(HL!C765,2))</f>
        <v/>
      </c>
      <c r="K766" s="108" t="str">
        <f>IF(HL!D765="","",HYPERLINK(HL!D765,3))</f>
        <v/>
      </c>
      <c r="L766" s="108" t="str">
        <f>IF(HL!E765="","",HYPERLINK(HL!E765,4))</f>
        <v/>
      </c>
      <c r="M766" s="108" t="str">
        <f>IF(HL!F765="","",HYPERLINK(HL!F765,5))</f>
        <v/>
      </c>
      <c r="N766" s="108" t="str">
        <f>IF(HL!G765="","",HYPERLINK(HL!G765,6))</f>
        <v/>
      </c>
      <c r="O766" s="108" t="str">
        <f>IF(HL!H765="","",HYPERLINK(HL!H765,7))</f>
        <v/>
      </c>
      <c r="P766" s="108" t="str">
        <f>IF(HL!I765="","",HYPERLINK(HL!I765,8))</f>
        <v/>
      </c>
      <c r="Q766" s="108" t="str">
        <f>IF(HL!J765="","",HYPERLINK(HL!J765,9))</f>
        <v/>
      </c>
      <c r="R766" s="108" t="str">
        <f>IF(HL!K765="","",HYPERLINK(HL!K765,10))</f>
        <v/>
      </c>
      <c r="S766" s="108" t="str">
        <f>IF(HL!L765="","",HYPERLINK(HL!L765,11))</f>
        <v/>
      </c>
      <c r="T766" s="108" t="str">
        <f>IF(HL!M765="","",HYPERLINK(HL!M765,12))</f>
        <v/>
      </c>
      <c r="U766" s="108" t="str">
        <f>IF(HL!N765="","",HYPERLINK(HL!N765,13))</f>
        <v/>
      </c>
      <c r="V766" s="84" t="str">
        <f>IF(HL!O765="","",HYPERLINK(HL!O765,14))</f>
        <v/>
      </c>
      <c r="W766" s="81" t="str">
        <f>IF(HL!P765="","－",HYPERLINK(HL!P765,"表示"))</f>
        <v>表示</v>
      </c>
      <c r="X766" s="163">
        <v>39689</v>
      </c>
      <c r="Y766" s="164">
        <v>40478</v>
      </c>
      <c r="Z766" s="1" t="str">
        <f t="shared" si="22"/>
        <v>2010</v>
      </c>
      <c r="AA766" s="1">
        <f t="shared" si="23"/>
        <v>25</v>
      </c>
      <c r="AB766" s="23"/>
      <c r="AC766" s="23"/>
      <c r="AD766" s="23" t="s">
        <v>820</v>
      </c>
      <c r="AE766" s="23"/>
      <c r="AF766" s="23"/>
      <c r="AG766" s="23"/>
      <c r="AH766" s="23"/>
      <c r="AI766" s="23"/>
      <c r="AJ766" s="23"/>
      <c r="AK766" s="23"/>
      <c r="AL766" s="35" t="s">
        <v>443</v>
      </c>
      <c r="AM766" s="23" t="s">
        <v>820</v>
      </c>
      <c r="AN766" s="23"/>
      <c r="AO766" s="1" t="s">
        <v>551</v>
      </c>
      <c r="AP766" s="1"/>
      <c r="AQ766" s="1"/>
      <c r="AR766" s="269"/>
      <c r="AS766" s="270"/>
      <c r="AT766" s="271"/>
      <c r="AU766" s="271"/>
      <c r="AV766" s="1"/>
      <c r="AW766" s="1" t="s">
        <v>646</v>
      </c>
      <c r="AX766" s="1"/>
      <c r="AY766" s="1"/>
      <c r="AZ766" s="1"/>
      <c r="BA766" s="1"/>
    </row>
    <row r="767" spans="1:53" ht="70.25" customHeight="1">
      <c r="A767" s="21">
        <v>763</v>
      </c>
      <c r="B767" s="35" t="s">
        <v>3441</v>
      </c>
      <c r="C767" s="35" t="s">
        <v>631</v>
      </c>
      <c r="D767" s="80">
        <v>117</v>
      </c>
      <c r="E767" s="115" t="s">
        <v>1374</v>
      </c>
      <c r="F767" s="79" t="s">
        <v>1408</v>
      </c>
      <c r="G767" s="1" t="s">
        <v>1182</v>
      </c>
      <c r="H767" s="1" t="s">
        <v>678</v>
      </c>
      <c r="I767" s="109" t="str">
        <f>IF(HL!B766="","",HYPERLINK(HL!B766,"表示"))</f>
        <v>表示</v>
      </c>
      <c r="J767" s="108" t="str">
        <f>IF(HL!C766="","",HYPERLINK(HL!C766,2))</f>
        <v/>
      </c>
      <c r="K767" s="108" t="str">
        <f>IF(HL!D766="","",HYPERLINK(HL!D766,3))</f>
        <v/>
      </c>
      <c r="L767" s="108" t="str">
        <f>IF(HL!E766="","",HYPERLINK(HL!E766,4))</f>
        <v/>
      </c>
      <c r="M767" s="108" t="str">
        <f>IF(HL!F766="","",HYPERLINK(HL!F766,5))</f>
        <v/>
      </c>
      <c r="N767" s="108" t="str">
        <f>IF(HL!G766="","",HYPERLINK(HL!G766,6))</f>
        <v/>
      </c>
      <c r="O767" s="108" t="str">
        <f>IF(HL!H766="","",HYPERLINK(HL!H766,7))</f>
        <v/>
      </c>
      <c r="P767" s="108" t="str">
        <f>IF(HL!I766="","",HYPERLINK(HL!I766,8))</f>
        <v/>
      </c>
      <c r="Q767" s="108" t="str">
        <f>IF(HL!J766="","",HYPERLINK(HL!J766,9))</f>
        <v/>
      </c>
      <c r="R767" s="108" t="str">
        <f>IF(HL!K766="","",HYPERLINK(HL!K766,10))</f>
        <v/>
      </c>
      <c r="S767" s="108" t="str">
        <f>IF(HL!L766="","",HYPERLINK(HL!L766,11))</f>
        <v/>
      </c>
      <c r="T767" s="108" t="str">
        <f>IF(HL!M766="","",HYPERLINK(HL!M766,12))</f>
        <v/>
      </c>
      <c r="U767" s="108" t="str">
        <f>IF(HL!N766="","",HYPERLINK(HL!N766,13))</f>
        <v/>
      </c>
      <c r="V767" s="84" t="str">
        <f>IF(HL!O766="","",HYPERLINK(HL!O766,14))</f>
        <v/>
      </c>
      <c r="W767" s="81" t="str">
        <f>IF(HL!P766="","－",HYPERLINK(HL!P766,"表示"))</f>
        <v>表示</v>
      </c>
      <c r="X767" s="163">
        <v>39609</v>
      </c>
      <c r="Y767" s="164">
        <v>40478</v>
      </c>
      <c r="Z767" s="1" t="str">
        <f t="shared" si="22"/>
        <v>2010</v>
      </c>
      <c r="AA767" s="1">
        <f t="shared" si="23"/>
        <v>28</v>
      </c>
      <c r="AB767" s="23" t="s">
        <v>820</v>
      </c>
      <c r="AC767" s="23"/>
      <c r="AD767" s="23"/>
      <c r="AE767" s="23"/>
      <c r="AF767" s="23"/>
      <c r="AG767" s="23"/>
      <c r="AH767" s="23"/>
      <c r="AI767" s="23"/>
      <c r="AJ767" s="23"/>
      <c r="AK767" s="23"/>
      <c r="AL767" s="35" t="s">
        <v>527</v>
      </c>
      <c r="AM767" s="23"/>
      <c r="AN767" s="23" t="s">
        <v>820</v>
      </c>
      <c r="AO767" s="1" t="s">
        <v>551</v>
      </c>
      <c r="AP767" s="1"/>
      <c r="AQ767" s="1"/>
      <c r="AR767" s="269"/>
      <c r="AS767" s="270"/>
      <c r="AT767" s="271"/>
      <c r="AU767" s="271"/>
      <c r="AV767" s="1" t="s">
        <v>307</v>
      </c>
      <c r="AW767" s="1"/>
      <c r="AX767" s="1"/>
      <c r="AY767" s="1"/>
      <c r="AZ767" s="1"/>
      <c r="BA767" s="1"/>
    </row>
    <row r="768" spans="1:53" ht="151.5" customHeight="1">
      <c r="A768" s="21">
        <v>764</v>
      </c>
      <c r="B768" s="35" t="s">
        <v>3442</v>
      </c>
      <c r="C768" s="35" t="s">
        <v>423</v>
      </c>
      <c r="D768" s="80">
        <v>624</v>
      </c>
      <c r="E768" s="115" t="s">
        <v>2176</v>
      </c>
      <c r="F768" s="79" t="s">
        <v>1254</v>
      </c>
      <c r="G768" s="1" t="s">
        <v>1182</v>
      </c>
      <c r="H768" s="1" t="s">
        <v>667</v>
      </c>
      <c r="I768" s="109" t="str">
        <f>IF(HL!B767="","",HYPERLINK(HL!B767,"表示"))</f>
        <v>表示</v>
      </c>
      <c r="J768" s="108" t="str">
        <f>IF(HL!C767="","",HYPERLINK(HL!C767,2))</f>
        <v/>
      </c>
      <c r="K768" s="108" t="str">
        <f>IF(HL!D767="","",HYPERLINK(HL!D767,3))</f>
        <v/>
      </c>
      <c r="L768" s="108" t="str">
        <f>IF(HL!E767="","",HYPERLINK(HL!E767,4))</f>
        <v/>
      </c>
      <c r="M768" s="108" t="str">
        <f>IF(HL!F767="","",HYPERLINK(HL!F767,5))</f>
        <v/>
      </c>
      <c r="N768" s="108" t="str">
        <f>IF(HL!G767="","",HYPERLINK(HL!G767,6))</f>
        <v/>
      </c>
      <c r="O768" s="108" t="str">
        <f>IF(HL!H767="","",HYPERLINK(HL!H767,7))</f>
        <v/>
      </c>
      <c r="P768" s="108" t="str">
        <f>IF(HL!I767="","",HYPERLINK(HL!I767,8))</f>
        <v/>
      </c>
      <c r="Q768" s="108" t="str">
        <f>IF(HL!J767="","",HYPERLINK(HL!J767,9))</f>
        <v/>
      </c>
      <c r="R768" s="108" t="str">
        <f>IF(HL!K767="","",HYPERLINK(HL!K767,10))</f>
        <v/>
      </c>
      <c r="S768" s="108" t="str">
        <f>IF(HL!L767="","",HYPERLINK(HL!L767,11))</f>
        <v/>
      </c>
      <c r="T768" s="108" t="str">
        <f>IF(HL!M767="","",HYPERLINK(HL!M767,12))</f>
        <v/>
      </c>
      <c r="U768" s="108" t="str">
        <f>IF(HL!N767="","",HYPERLINK(HL!N767,13))</f>
        <v/>
      </c>
      <c r="V768" s="84" t="str">
        <f>IF(HL!O767="","",HYPERLINK(HL!O767,14))</f>
        <v/>
      </c>
      <c r="W768" s="81" t="str">
        <f>IF(HL!P767="","－",HYPERLINK(HL!P767,"表示"))</f>
        <v>表示</v>
      </c>
      <c r="X768" s="163">
        <v>40114</v>
      </c>
      <c r="Y768" s="164">
        <v>40478</v>
      </c>
      <c r="Z768" s="1" t="str">
        <f t="shared" si="22"/>
        <v>2010</v>
      </c>
      <c r="AA768" s="1">
        <f t="shared" si="23"/>
        <v>11</v>
      </c>
      <c r="AB768" s="23"/>
      <c r="AC768" s="23"/>
      <c r="AD768" s="23" t="s">
        <v>820</v>
      </c>
      <c r="AE768" s="23"/>
      <c r="AF768" s="23"/>
      <c r="AG768" s="23"/>
      <c r="AH768" s="23"/>
      <c r="AI768" s="23"/>
      <c r="AJ768" s="23"/>
      <c r="AK768" s="23"/>
      <c r="AL768" s="35" t="s">
        <v>296</v>
      </c>
      <c r="AM768" s="23" t="s">
        <v>820</v>
      </c>
      <c r="AN768" s="23"/>
      <c r="AO768" s="1" t="s">
        <v>551</v>
      </c>
      <c r="AP768" s="1"/>
      <c r="AQ768" s="1"/>
      <c r="AR768" s="269"/>
      <c r="AS768" s="270"/>
      <c r="AT768" s="271"/>
      <c r="AU768" s="271"/>
      <c r="AV768" s="72"/>
      <c r="AW768" s="1" t="s">
        <v>640</v>
      </c>
      <c r="AX768" s="1"/>
      <c r="AY768" s="1"/>
      <c r="AZ768" s="1"/>
      <c r="BA768" s="1"/>
    </row>
    <row r="769" spans="1:53" ht="70.25" customHeight="1">
      <c r="A769" s="21">
        <v>765</v>
      </c>
      <c r="B769" s="35" t="s">
        <v>874</v>
      </c>
      <c r="C769" s="35" t="s">
        <v>632</v>
      </c>
      <c r="D769" s="80">
        <v>213</v>
      </c>
      <c r="E769" s="115" t="s">
        <v>6144</v>
      </c>
      <c r="F769" s="79" t="s">
        <v>4397</v>
      </c>
      <c r="G769" s="1" t="s">
        <v>1182</v>
      </c>
      <c r="H769" s="23" t="s">
        <v>357</v>
      </c>
      <c r="I769" s="109" t="str">
        <f>IF(HL!B768="","",HYPERLINK(HL!B768,"表示"))</f>
        <v>表示</v>
      </c>
      <c r="J769" s="108" t="str">
        <f>IF(HL!C768="","",HYPERLINK(HL!C768,2))</f>
        <v/>
      </c>
      <c r="K769" s="108" t="str">
        <f>IF(HL!D768="","",HYPERLINK(HL!D768,3))</f>
        <v/>
      </c>
      <c r="L769" s="108" t="str">
        <f>IF(HL!E768="","",HYPERLINK(HL!E768,4))</f>
        <v/>
      </c>
      <c r="M769" s="108" t="str">
        <f>IF(HL!F768="","",HYPERLINK(HL!F768,5))</f>
        <v/>
      </c>
      <c r="N769" s="108" t="str">
        <f>IF(HL!G768="","",HYPERLINK(HL!G768,6))</f>
        <v/>
      </c>
      <c r="O769" s="108" t="str">
        <f>IF(HL!H768="","",HYPERLINK(HL!H768,7))</f>
        <v/>
      </c>
      <c r="P769" s="108" t="str">
        <f>IF(HL!I768="","",HYPERLINK(HL!I768,8))</f>
        <v/>
      </c>
      <c r="Q769" s="108" t="str">
        <f>IF(HL!J768="","",HYPERLINK(HL!J768,9))</f>
        <v/>
      </c>
      <c r="R769" s="108" t="str">
        <f>IF(HL!K768="","",HYPERLINK(HL!K768,10))</f>
        <v/>
      </c>
      <c r="S769" s="108" t="str">
        <f>IF(HL!L768="","",HYPERLINK(HL!L768,11))</f>
        <v/>
      </c>
      <c r="T769" s="108" t="str">
        <f>IF(HL!M768="","",HYPERLINK(HL!M768,12))</f>
        <v/>
      </c>
      <c r="U769" s="108" t="str">
        <f>IF(HL!N768="","",HYPERLINK(HL!N768,13))</f>
        <v/>
      </c>
      <c r="V769" s="84" t="str">
        <f>IF(HL!O768="","",HYPERLINK(HL!O768,14))</f>
        <v/>
      </c>
      <c r="W769" s="81" t="str">
        <f>IF(HL!P768="","－",HYPERLINK(HL!P768,"表示"))</f>
        <v>表示</v>
      </c>
      <c r="X769" s="163">
        <v>40000</v>
      </c>
      <c r="Y769" s="164">
        <v>40478</v>
      </c>
      <c r="Z769" s="1" t="str">
        <f t="shared" si="22"/>
        <v>2010</v>
      </c>
      <c r="AA769" s="1">
        <f t="shared" si="23"/>
        <v>15</v>
      </c>
      <c r="AB769" s="23" t="s">
        <v>820</v>
      </c>
      <c r="AC769" s="23"/>
      <c r="AD769" s="23"/>
      <c r="AE769" s="23"/>
      <c r="AF769" s="23"/>
      <c r="AG769" s="23"/>
      <c r="AH769" s="23"/>
      <c r="AI769" s="23"/>
      <c r="AJ769" s="23"/>
      <c r="AK769" s="23"/>
      <c r="AL769" s="35" t="s">
        <v>229</v>
      </c>
      <c r="AM769" s="23" t="s">
        <v>820</v>
      </c>
      <c r="AN769" s="23"/>
      <c r="AO769" s="1" t="s">
        <v>551</v>
      </c>
      <c r="AP769" s="1"/>
      <c r="AQ769" s="1"/>
      <c r="AR769" s="269"/>
      <c r="AS769" s="270"/>
      <c r="AT769" s="271"/>
      <c r="AU769" s="271"/>
      <c r="AV769" s="1" t="s">
        <v>646</v>
      </c>
      <c r="AW769" s="1"/>
      <c r="AX769" s="1"/>
      <c r="AY769" s="1"/>
      <c r="AZ769" s="1"/>
      <c r="BA769" s="1"/>
    </row>
    <row r="770" spans="1:53" ht="70.25" customHeight="1">
      <c r="A770" s="21">
        <v>766</v>
      </c>
      <c r="B770" s="35" t="s">
        <v>3443</v>
      </c>
      <c r="C770" s="35" t="s">
        <v>1447</v>
      </c>
      <c r="D770" s="80">
        <v>449</v>
      </c>
      <c r="E770" s="115" t="s">
        <v>2215</v>
      </c>
      <c r="F770" s="79" t="s">
        <v>4398</v>
      </c>
      <c r="G770" s="1" t="s">
        <v>1182</v>
      </c>
      <c r="H770" s="1" t="s">
        <v>677</v>
      </c>
      <c r="I770" s="109" t="str">
        <f>IF(HL!B769="","",HYPERLINK(HL!B769,"表示"))</f>
        <v>表示</v>
      </c>
      <c r="J770" s="108" t="str">
        <f>IF(HL!C769="","",HYPERLINK(HL!C769,2))</f>
        <v/>
      </c>
      <c r="K770" s="108" t="str">
        <f>IF(HL!D769="","",HYPERLINK(HL!D769,3))</f>
        <v/>
      </c>
      <c r="L770" s="108" t="str">
        <f>IF(HL!E769="","",HYPERLINK(HL!E769,4))</f>
        <v/>
      </c>
      <c r="M770" s="108" t="str">
        <f>IF(HL!F769="","",HYPERLINK(HL!F769,5))</f>
        <v/>
      </c>
      <c r="N770" s="108" t="str">
        <f>IF(HL!G769="","",HYPERLINK(HL!G769,6))</f>
        <v/>
      </c>
      <c r="O770" s="108" t="str">
        <f>IF(HL!H769="","",HYPERLINK(HL!H769,7))</f>
        <v/>
      </c>
      <c r="P770" s="108" t="str">
        <f>IF(HL!I769="","",HYPERLINK(HL!I769,8))</f>
        <v/>
      </c>
      <c r="Q770" s="108" t="str">
        <f>IF(HL!J769="","",HYPERLINK(HL!J769,9))</f>
        <v/>
      </c>
      <c r="R770" s="108" t="str">
        <f>IF(HL!K769="","",HYPERLINK(HL!K769,10))</f>
        <v/>
      </c>
      <c r="S770" s="108" t="str">
        <f>IF(HL!L769="","",HYPERLINK(HL!L769,11))</f>
        <v/>
      </c>
      <c r="T770" s="108" t="str">
        <f>IF(HL!M769="","",HYPERLINK(HL!M769,12))</f>
        <v/>
      </c>
      <c r="U770" s="108" t="str">
        <f>IF(HL!N769="","",HYPERLINK(HL!N769,13))</f>
        <v/>
      </c>
      <c r="V770" s="84" t="str">
        <f>IF(HL!O769="","",HYPERLINK(HL!O769,14))</f>
        <v/>
      </c>
      <c r="W770" s="81" t="str">
        <f>IF(HL!P769="","－",HYPERLINK(HL!P769,"表示"))</f>
        <v>表示</v>
      </c>
      <c r="X770" s="163">
        <v>39800</v>
      </c>
      <c r="Y770" s="164">
        <v>40478</v>
      </c>
      <c r="Z770" s="1" t="str">
        <f t="shared" si="22"/>
        <v>2010</v>
      </c>
      <c r="AA770" s="1">
        <f t="shared" si="23"/>
        <v>22</v>
      </c>
      <c r="AB770" s="23" t="s">
        <v>820</v>
      </c>
      <c r="AC770" s="23"/>
      <c r="AD770" s="23"/>
      <c r="AE770" s="23"/>
      <c r="AF770" s="23"/>
      <c r="AG770" s="23"/>
      <c r="AH770" s="23"/>
      <c r="AI770" s="23"/>
      <c r="AJ770" s="23"/>
      <c r="AK770" s="23"/>
      <c r="AL770" s="35" t="s">
        <v>215</v>
      </c>
      <c r="AM770" s="23"/>
      <c r="AN770" s="23" t="s">
        <v>820</v>
      </c>
      <c r="AO770" s="1" t="s">
        <v>551</v>
      </c>
      <c r="AP770" s="1"/>
      <c r="AQ770" s="23" t="s">
        <v>172</v>
      </c>
      <c r="AR770" s="269"/>
      <c r="AS770" s="270"/>
      <c r="AT770" s="269"/>
      <c r="AU770" s="269"/>
      <c r="AV770" s="1" t="s">
        <v>871</v>
      </c>
      <c r="AW770" s="1"/>
      <c r="AX770" s="1"/>
      <c r="AY770" s="1"/>
      <c r="AZ770" s="1"/>
      <c r="BA770" s="1"/>
    </row>
    <row r="771" spans="1:53" ht="98.75" customHeight="1">
      <c r="A771" s="21">
        <v>767</v>
      </c>
      <c r="B771" s="35" t="s">
        <v>3444</v>
      </c>
      <c r="C771" s="35" t="s">
        <v>633</v>
      </c>
      <c r="D771" s="80">
        <v>117</v>
      </c>
      <c r="E771" s="115" t="s">
        <v>1374</v>
      </c>
      <c r="F771" s="79" t="s">
        <v>4831</v>
      </c>
      <c r="G771" s="1" t="s">
        <v>1182</v>
      </c>
      <c r="H771" s="1" t="s">
        <v>678</v>
      </c>
      <c r="I771" s="109" t="str">
        <f>IF(HL!B770="","",HYPERLINK(HL!B770,"表示"))</f>
        <v>表示</v>
      </c>
      <c r="J771" s="108" t="str">
        <f>IF(HL!C770="","",HYPERLINK(HL!C770,2))</f>
        <v/>
      </c>
      <c r="K771" s="108" t="str">
        <f>IF(HL!D770="","",HYPERLINK(HL!D770,3))</f>
        <v/>
      </c>
      <c r="L771" s="108" t="str">
        <f>IF(HL!E770="","",HYPERLINK(HL!E770,4))</f>
        <v/>
      </c>
      <c r="M771" s="108" t="str">
        <f>IF(HL!F770="","",HYPERLINK(HL!F770,5))</f>
        <v/>
      </c>
      <c r="N771" s="108" t="str">
        <f>IF(HL!G770="","",HYPERLINK(HL!G770,6))</f>
        <v/>
      </c>
      <c r="O771" s="108" t="str">
        <f>IF(HL!H770="","",HYPERLINK(HL!H770,7))</f>
        <v/>
      </c>
      <c r="P771" s="108" t="str">
        <f>IF(HL!I770="","",HYPERLINK(HL!I770,8))</f>
        <v/>
      </c>
      <c r="Q771" s="108" t="str">
        <f>IF(HL!J770="","",HYPERLINK(HL!J770,9))</f>
        <v/>
      </c>
      <c r="R771" s="108" t="str">
        <f>IF(HL!K770="","",HYPERLINK(HL!K770,10))</f>
        <v/>
      </c>
      <c r="S771" s="108" t="str">
        <f>IF(HL!L770="","",HYPERLINK(HL!L770,11))</f>
        <v/>
      </c>
      <c r="T771" s="108" t="str">
        <f>IF(HL!M770="","",HYPERLINK(HL!M770,12))</f>
        <v/>
      </c>
      <c r="U771" s="108" t="str">
        <f>IF(HL!N770="","",HYPERLINK(HL!N770,13))</f>
        <v/>
      </c>
      <c r="V771" s="84" t="str">
        <f>IF(HL!O770="","",HYPERLINK(HL!O770,14))</f>
        <v/>
      </c>
      <c r="W771" s="81" t="str">
        <f>IF(HL!P770="","－",HYPERLINK(HL!P770,"表示"))</f>
        <v>表示</v>
      </c>
      <c r="X771" s="163">
        <v>40030</v>
      </c>
      <c r="Y771" s="164">
        <v>40478</v>
      </c>
      <c r="Z771" s="1" t="str">
        <f t="shared" si="22"/>
        <v>2010</v>
      </c>
      <c r="AA771" s="1">
        <f t="shared" si="23"/>
        <v>14</v>
      </c>
      <c r="AB771" s="23"/>
      <c r="AC771" s="23"/>
      <c r="AD771" s="23"/>
      <c r="AE771" s="23" t="s">
        <v>820</v>
      </c>
      <c r="AF771" s="23"/>
      <c r="AG771" s="23" t="s">
        <v>820</v>
      </c>
      <c r="AH771" s="23"/>
      <c r="AI771" s="23"/>
      <c r="AJ771" s="23"/>
      <c r="AK771" s="23"/>
      <c r="AL771" s="35" t="s">
        <v>517</v>
      </c>
      <c r="AM771" s="23"/>
      <c r="AN771" s="23" t="s">
        <v>820</v>
      </c>
      <c r="AO771" s="1" t="s">
        <v>551</v>
      </c>
      <c r="AP771" s="1"/>
      <c r="AQ771" s="1"/>
      <c r="AR771" s="269"/>
      <c r="AS771" s="270"/>
      <c r="AT771" s="271"/>
      <c r="AU771" s="271"/>
      <c r="AV771" s="1" t="s">
        <v>1012</v>
      </c>
      <c r="AW771" s="1"/>
      <c r="AX771" s="1"/>
      <c r="AY771" s="1"/>
      <c r="AZ771" s="1"/>
      <c r="BA771" s="1"/>
    </row>
    <row r="772" spans="1:53" ht="70.25" customHeight="1">
      <c r="A772" s="21">
        <v>768</v>
      </c>
      <c r="B772" s="35" t="s">
        <v>3445</v>
      </c>
      <c r="C772" s="35" t="s">
        <v>634</v>
      </c>
      <c r="D772" s="80">
        <v>421</v>
      </c>
      <c r="E772" s="115" t="s">
        <v>2059</v>
      </c>
      <c r="F772" s="79" t="s">
        <v>481</v>
      </c>
      <c r="G772" s="1" t="s">
        <v>1182</v>
      </c>
      <c r="H772" s="1" t="s">
        <v>669</v>
      </c>
      <c r="I772" s="109" t="str">
        <f>IF(HL!B771="","",HYPERLINK(HL!B771,"表示"))</f>
        <v>表示</v>
      </c>
      <c r="J772" s="108" t="str">
        <f>IF(HL!C771="","",HYPERLINK(HL!C771,2))</f>
        <v/>
      </c>
      <c r="K772" s="108" t="str">
        <f>IF(HL!D771="","",HYPERLINK(HL!D771,3))</f>
        <v/>
      </c>
      <c r="L772" s="108" t="str">
        <f>IF(HL!E771="","",HYPERLINK(HL!E771,4))</f>
        <v/>
      </c>
      <c r="M772" s="108" t="str">
        <f>IF(HL!F771="","",HYPERLINK(HL!F771,5))</f>
        <v/>
      </c>
      <c r="N772" s="108" t="str">
        <f>IF(HL!G771="","",HYPERLINK(HL!G771,6))</f>
        <v/>
      </c>
      <c r="O772" s="108" t="str">
        <f>IF(HL!H771="","",HYPERLINK(HL!H771,7))</f>
        <v/>
      </c>
      <c r="P772" s="108" t="str">
        <f>IF(HL!I771="","",HYPERLINK(HL!I771,8))</f>
        <v/>
      </c>
      <c r="Q772" s="108" t="str">
        <f>IF(HL!J771="","",HYPERLINK(HL!J771,9))</f>
        <v/>
      </c>
      <c r="R772" s="108" t="str">
        <f>IF(HL!K771="","",HYPERLINK(HL!K771,10))</f>
        <v/>
      </c>
      <c r="S772" s="108" t="str">
        <f>IF(HL!L771="","",HYPERLINK(HL!L771,11))</f>
        <v/>
      </c>
      <c r="T772" s="108" t="str">
        <f>IF(HL!M771="","",HYPERLINK(HL!M771,12))</f>
        <v/>
      </c>
      <c r="U772" s="108" t="str">
        <f>IF(HL!N771="","",HYPERLINK(HL!N771,13))</f>
        <v/>
      </c>
      <c r="V772" s="84" t="str">
        <f>IF(HL!O771="","",HYPERLINK(HL!O771,14))</f>
        <v/>
      </c>
      <c r="W772" s="81" t="str">
        <f>IF(HL!P771="","－",HYPERLINK(HL!P771,"表示"))</f>
        <v>表示</v>
      </c>
      <c r="X772" s="163">
        <v>40116</v>
      </c>
      <c r="Y772" s="164">
        <v>40478</v>
      </c>
      <c r="Z772" s="1" t="str">
        <f t="shared" si="22"/>
        <v>2010</v>
      </c>
      <c r="AA772" s="1">
        <f t="shared" si="23"/>
        <v>11</v>
      </c>
      <c r="AB772" s="23" t="s">
        <v>820</v>
      </c>
      <c r="AC772" s="23"/>
      <c r="AD772" s="23"/>
      <c r="AE772" s="23"/>
      <c r="AF772" s="23"/>
      <c r="AG772" s="23"/>
      <c r="AH772" s="23"/>
      <c r="AI772" s="23"/>
      <c r="AJ772" s="23"/>
      <c r="AK772" s="23"/>
      <c r="AL772" s="35" t="s">
        <v>638</v>
      </c>
      <c r="AM772" s="23" t="s">
        <v>820</v>
      </c>
      <c r="AN772" s="23"/>
      <c r="AO772" s="1" t="s">
        <v>8</v>
      </c>
      <c r="AP772" s="1"/>
      <c r="AQ772" s="1"/>
      <c r="AR772" s="269"/>
      <c r="AS772" s="270"/>
      <c r="AT772" s="271"/>
      <c r="AU772" s="271"/>
      <c r="AV772" s="1"/>
      <c r="AW772" s="1" t="s">
        <v>646</v>
      </c>
      <c r="AX772" s="72"/>
      <c r="AY772" s="72"/>
      <c r="AZ772" s="1"/>
      <c r="BA772" s="1"/>
    </row>
    <row r="773" spans="1:53" ht="70.25" customHeight="1">
      <c r="A773" s="21">
        <v>769</v>
      </c>
      <c r="B773" s="35" t="s">
        <v>630</v>
      </c>
      <c r="C773" s="35" t="s">
        <v>635</v>
      </c>
      <c r="D773" s="80">
        <v>131</v>
      </c>
      <c r="E773" s="115" t="s">
        <v>2141</v>
      </c>
      <c r="F773" s="79" t="s">
        <v>4399</v>
      </c>
      <c r="G773" s="1" t="s">
        <v>1182</v>
      </c>
      <c r="H773" s="1" t="s">
        <v>677</v>
      </c>
      <c r="I773" s="109" t="str">
        <f>IF(HL!B772="","",HYPERLINK(HL!B772,"表示"))</f>
        <v>表示</v>
      </c>
      <c r="J773" s="108">
        <f>IF(HL!C772="","",HYPERLINK(HL!C772,2))</f>
        <v>2</v>
      </c>
      <c r="K773" s="108" t="str">
        <f>IF(HL!D772="","",HYPERLINK(HL!D772,3))</f>
        <v/>
      </c>
      <c r="L773" s="108" t="str">
        <f>IF(HL!E772="","",HYPERLINK(HL!E772,4))</f>
        <v/>
      </c>
      <c r="M773" s="108" t="str">
        <f>IF(HL!F772="","",HYPERLINK(HL!F772,5))</f>
        <v/>
      </c>
      <c r="N773" s="108" t="str">
        <f>IF(HL!G772="","",HYPERLINK(HL!G772,6))</f>
        <v/>
      </c>
      <c r="O773" s="108" t="str">
        <f>IF(HL!H772="","",HYPERLINK(HL!H772,7))</f>
        <v/>
      </c>
      <c r="P773" s="108" t="str">
        <f>IF(HL!I772="","",HYPERLINK(HL!I772,8))</f>
        <v/>
      </c>
      <c r="Q773" s="108" t="str">
        <f>IF(HL!J772="","",HYPERLINK(HL!J772,9))</f>
        <v/>
      </c>
      <c r="R773" s="108" t="str">
        <f>IF(HL!K772="","",HYPERLINK(HL!K772,10))</f>
        <v/>
      </c>
      <c r="S773" s="108" t="str">
        <f>IF(HL!L772="","",HYPERLINK(HL!L772,11))</f>
        <v/>
      </c>
      <c r="T773" s="108" t="str">
        <f>IF(HL!M772="","",HYPERLINK(HL!M772,12))</f>
        <v/>
      </c>
      <c r="U773" s="108" t="str">
        <f>IF(HL!N772="","",HYPERLINK(HL!N772,13))</f>
        <v/>
      </c>
      <c r="V773" s="84" t="str">
        <f>IF(HL!O772="","",HYPERLINK(HL!O772,14))</f>
        <v/>
      </c>
      <c r="W773" s="81" t="str">
        <f>IF(HL!P772="","－",HYPERLINK(HL!P772,"表示"))</f>
        <v>表示</v>
      </c>
      <c r="X773" s="163">
        <v>39780</v>
      </c>
      <c r="Y773" s="164">
        <v>40478</v>
      </c>
      <c r="Z773" s="1" t="str">
        <f t="shared" ref="Z773:Z836" si="24">TEXT(YEAR(Y773),"0000")</f>
        <v>2010</v>
      </c>
      <c r="AA773" s="1">
        <f t="shared" ref="AA773:AA836" si="25">DATEDIF(X773,Y773,"m")</f>
        <v>22</v>
      </c>
      <c r="AB773" s="23" t="s">
        <v>820</v>
      </c>
      <c r="AC773" s="23"/>
      <c r="AD773" s="23"/>
      <c r="AE773" s="23"/>
      <c r="AF773" s="23"/>
      <c r="AG773" s="23"/>
      <c r="AH773" s="23"/>
      <c r="AI773" s="23"/>
      <c r="AJ773" s="23"/>
      <c r="AK773" s="23"/>
      <c r="AL773" s="35" t="s">
        <v>530</v>
      </c>
      <c r="AM773" s="23"/>
      <c r="AN773" s="23" t="s">
        <v>820</v>
      </c>
      <c r="AO773" s="1" t="s">
        <v>551</v>
      </c>
      <c r="AP773" s="1"/>
      <c r="AQ773" s="1"/>
      <c r="AR773" s="269"/>
      <c r="AS773" s="270"/>
      <c r="AT773" s="271"/>
      <c r="AU773" s="271"/>
      <c r="AV773" s="1" t="s">
        <v>871</v>
      </c>
      <c r="AW773" s="1"/>
      <c r="AX773" s="1"/>
      <c r="AY773" s="1"/>
      <c r="AZ773" s="1"/>
      <c r="BA773" s="1"/>
    </row>
    <row r="774" spans="1:53" ht="70.25" customHeight="1">
      <c r="A774" s="21">
        <v>770</v>
      </c>
      <c r="B774" s="35" t="s">
        <v>3446</v>
      </c>
      <c r="C774" s="35" t="s">
        <v>3447</v>
      </c>
      <c r="D774" s="80">
        <v>249</v>
      </c>
      <c r="E774" s="115" t="s">
        <v>1597</v>
      </c>
      <c r="F774" s="79" t="s">
        <v>4400</v>
      </c>
      <c r="G774" s="1" t="s">
        <v>1182</v>
      </c>
      <c r="H774" s="1" t="s">
        <v>674</v>
      </c>
      <c r="I774" s="109" t="str">
        <f>IF(HL!B773="","",HYPERLINK(HL!B773,"表示"))</f>
        <v>表示</v>
      </c>
      <c r="J774" s="108">
        <f>IF(HL!C773="","",HYPERLINK(HL!C773,2))</f>
        <v>2</v>
      </c>
      <c r="K774" s="108">
        <f>IF(HL!D773="","",HYPERLINK(HL!D773,3))</f>
        <v>3</v>
      </c>
      <c r="L774" s="108" t="str">
        <f>IF(HL!E773="","",HYPERLINK(HL!E773,4))</f>
        <v/>
      </c>
      <c r="M774" s="108" t="str">
        <f>IF(HL!F773="","",HYPERLINK(HL!F773,5))</f>
        <v/>
      </c>
      <c r="N774" s="108" t="str">
        <f>IF(HL!G773="","",HYPERLINK(HL!G773,6))</f>
        <v/>
      </c>
      <c r="O774" s="108" t="str">
        <f>IF(HL!H773="","",HYPERLINK(HL!H773,7))</f>
        <v/>
      </c>
      <c r="P774" s="108" t="str">
        <f>IF(HL!I773="","",HYPERLINK(HL!I773,8))</f>
        <v/>
      </c>
      <c r="Q774" s="108" t="str">
        <f>IF(HL!J773="","",HYPERLINK(HL!J773,9))</f>
        <v/>
      </c>
      <c r="R774" s="108" t="str">
        <f>IF(HL!K773="","",HYPERLINK(HL!K773,10))</f>
        <v/>
      </c>
      <c r="S774" s="108" t="str">
        <f>IF(HL!L773="","",HYPERLINK(HL!L773,11))</f>
        <v/>
      </c>
      <c r="T774" s="108" t="str">
        <f>IF(HL!M773="","",HYPERLINK(HL!M773,12))</f>
        <v/>
      </c>
      <c r="U774" s="108" t="str">
        <f>IF(HL!N773="","",HYPERLINK(HL!N773,13))</f>
        <v/>
      </c>
      <c r="V774" s="84" t="str">
        <f>IF(HL!O773="","",HYPERLINK(HL!O773,14))</f>
        <v/>
      </c>
      <c r="W774" s="81" t="str">
        <f>IF(HL!P773="","－",HYPERLINK(HL!P773,"表示"))</f>
        <v>表示</v>
      </c>
      <c r="X774" s="163">
        <v>40037</v>
      </c>
      <c r="Y774" s="164">
        <v>40478</v>
      </c>
      <c r="Z774" s="1" t="str">
        <f t="shared" si="24"/>
        <v>2010</v>
      </c>
      <c r="AA774" s="1">
        <f t="shared" si="25"/>
        <v>14</v>
      </c>
      <c r="AB774" s="23" t="s">
        <v>820</v>
      </c>
      <c r="AC774" s="23"/>
      <c r="AD774" s="23"/>
      <c r="AE774" s="23"/>
      <c r="AF774" s="23"/>
      <c r="AG774" s="23"/>
      <c r="AH774" s="23"/>
      <c r="AI774" s="23"/>
      <c r="AJ774" s="23"/>
      <c r="AK774" s="23"/>
      <c r="AL774" s="35" t="s">
        <v>517</v>
      </c>
      <c r="AM774" s="23"/>
      <c r="AN774" s="23" t="s">
        <v>820</v>
      </c>
      <c r="AO774" s="1" t="s">
        <v>551</v>
      </c>
      <c r="AP774" s="1"/>
      <c r="AQ774" s="1"/>
      <c r="AR774" s="269"/>
      <c r="AS774" s="270"/>
      <c r="AT774" s="271"/>
      <c r="AU774" s="271"/>
      <c r="AV774" s="72"/>
      <c r="AW774" s="1" t="s">
        <v>417</v>
      </c>
      <c r="AX774" s="1"/>
      <c r="AY774" s="1"/>
      <c r="AZ774" s="1"/>
      <c r="BA774" s="1"/>
    </row>
    <row r="775" spans="1:53" ht="91">
      <c r="A775" s="21">
        <v>771</v>
      </c>
      <c r="B775" s="35" t="s">
        <v>3448</v>
      </c>
      <c r="C775" s="35" t="s">
        <v>401</v>
      </c>
      <c r="D775" s="80">
        <v>399</v>
      </c>
      <c r="E775" s="115" t="s">
        <v>1878</v>
      </c>
      <c r="F775" s="79" t="s">
        <v>5832</v>
      </c>
      <c r="G775" s="1" t="s">
        <v>1182</v>
      </c>
      <c r="H775" s="1" t="s">
        <v>677</v>
      </c>
      <c r="I775" s="109" t="str">
        <f>IF(HL!B774="","",HYPERLINK(HL!B774,"表示"))</f>
        <v>表示</v>
      </c>
      <c r="J775" s="108" t="str">
        <f>IF(HL!C774="","",HYPERLINK(HL!C774,2))</f>
        <v/>
      </c>
      <c r="K775" s="108" t="str">
        <f>IF(HL!D774="","",HYPERLINK(HL!D774,3))</f>
        <v/>
      </c>
      <c r="L775" s="108" t="str">
        <f>IF(HL!E774="","",HYPERLINK(HL!E774,4))</f>
        <v/>
      </c>
      <c r="M775" s="108" t="str">
        <f>IF(HL!F774="","",HYPERLINK(HL!F774,5))</f>
        <v/>
      </c>
      <c r="N775" s="108" t="str">
        <f>IF(HL!G774="","",HYPERLINK(HL!G774,6))</f>
        <v/>
      </c>
      <c r="O775" s="108" t="str">
        <f>IF(HL!H774="","",HYPERLINK(HL!H774,7))</f>
        <v/>
      </c>
      <c r="P775" s="108" t="str">
        <f>IF(HL!I774="","",HYPERLINK(HL!I774,8))</f>
        <v/>
      </c>
      <c r="Q775" s="108" t="str">
        <f>IF(HL!J774="","",HYPERLINK(HL!J774,9))</f>
        <v/>
      </c>
      <c r="R775" s="108" t="str">
        <f>IF(HL!K774="","",HYPERLINK(HL!K774,10))</f>
        <v/>
      </c>
      <c r="S775" s="108" t="str">
        <f>IF(HL!L774="","",HYPERLINK(HL!L774,11))</f>
        <v/>
      </c>
      <c r="T775" s="108" t="str">
        <f>IF(HL!M774="","",HYPERLINK(HL!M774,12))</f>
        <v/>
      </c>
      <c r="U775" s="108" t="str">
        <f>IF(HL!N774="","",HYPERLINK(HL!N774,13))</f>
        <v/>
      </c>
      <c r="V775" s="84" t="str">
        <f>IF(HL!O774="","",HYPERLINK(HL!O774,14))</f>
        <v/>
      </c>
      <c r="W775" s="81" t="str">
        <f>IF(HL!P774="","－",HYPERLINK(HL!P774,"表示"))</f>
        <v>表示</v>
      </c>
      <c r="X775" s="163">
        <v>40114</v>
      </c>
      <c r="Y775" s="164">
        <v>40478</v>
      </c>
      <c r="Z775" s="1" t="str">
        <f t="shared" si="24"/>
        <v>2010</v>
      </c>
      <c r="AA775" s="1">
        <f t="shared" si="25"/>
        <v>11</v>
      </c>
      <c r="AB775" s="23"/>
      <c r="AC775" s="23"/>
      <c r="AD775" s="23"/>
      <c r="AE775" s="23" t="s">
        <v>820</v>
      </c>
      <c r="AF775" s="23"/>
      <c r="AG775" s="23"/>
      <c r="AH775" s="23"/>
      <c r="AI775" s="23"/>
      <c r="AJ775" s="23"/>
      <c r="AK775" s="23"/>
      <c r="AL775" s="35" t="s">
        <v>907</v>
      </c>
      <c r="AM775" s="23"/>
      <c r="AN775" s="23" t="s">
        <v>820</v>
      </c>
      <c r="AO775" s="23" t="s">
        <v>26</v>
      </c>
      <c r="AP775" s="23"/>
      <c r="AQ775" s="23"/>
      <c r="AR775" s="269"/>
      <c r="AS775" s="270"/>
      <c r="AT775" s="269"/>
      <c r="AU775" s="269"/>
      <c r="AV775" s="1" t="s">
        <v>646</v>
      </c>
      <c r="AW775" s="1"/>
      <c r="AX775" s="1"/>
      <c r="AY775" s="1"/>
      <c r="AZ775" s="1"/>
      <c r="BA775" s="1"/>
    </row>
    <row r="776" spans="1:53" ht="93" customHeight="1">
      <c r="A776" s="21">
        <v>772</v>
      </c>
      <c r="B776" s="35" t="s">
        <v>400</v>
      </c>
      <c r="C776" s="35" t="s">
        <v>401</v>
      </c>
      <c r="D776" s="80">
        <v>399</v>
      </c>
      <c r="E776" s="115" t="s">
        <v>1878</v>
      </c>
      <c r="F776" s="79" t="s">
        <v>4832</v>
      </c>
      <c r="G776" s="1" t="s">
        <v>1182</v>
      </c>
      <c r="H776" s="23" t="s">
        <v>358</v>
      </c>
      <c r="I776" s="109" t="str">
        <f>IF(HL!B775="","",HYPERLINK(HL!B775,"表示"))</f>
        <v>表示</v>
      </c>
      <c r="J776" s="108" t="str">
        <f>IF(HL!C775="","",HYPERLINK(HL!C775,2))</f>
        <v/>
      </c>
      <c r="K776" s="108" t="str">
        <f>IF(HL!D775="","",HYPERLINK(HL!D775,3))</f>
        <v/>
      </c>
      <c r="L776" s="108" t="str">
        <f>IF(HL!E775="","",HYPERLINK(HL!E775,4))</f>
        <v/>
      </c>
      <c r="M776" s="108" t="str">
        <f>IF(HL!F775="","",HYPERLINK(HL!F775,5))</f>
        <v/>
      </c>
      <c r="N776" s="108" t="str">
        <f>IF(HL!G775="","",HYPERLINK(HL!G775,6))</f>
        <v/>
      </c>
      <c r="O776" s="108" t="str">
        <f>IF(HL!H775="","",HYPERLINK(HL!H775,7))</f>
        <v/>
      </c>
      <c r="P776" s="108" t="str">
        <f>IF(HL!I775="","",HYPERLINK(HL!I775,8))</f>
        <v/>
      </c>
      <c r="Q776" s="108" t="str">
        <f>IF(HL!J775="","",HYPERLINK(HL!J775,9))</f>
        <v/>
      </c>
      <c r="R776" s="108" t="str">
        <f>IF(HL!K775="","",HYPERLINK(HL!K775,10))</f>
        <v/>
      </c>
      <c r="S776" s="108" t="str">
        <f>IF(HL!L775="","",HYPERLINK(HL!L775,11))</f>
        <v/>
      </c>
      <c r="T776" s="108" t="str">
        <f>IF(HL!M775="","",HYPERLINK(HL!M775,12))</f>
        <v/>
      </c>
      <c r="U776" s="108" t="str">
        <f>IF(HL!N775="","",HYPERLINK(HL!N775,13))</f>
        <v/>
      </c>
      <c r="V776" s="84" t="str">
        <f>IF(HL!O775="","",HYPERLINK(HL!O775,14))</f>
        <v/>
      </c>
      <c r="W776" s="81" t="str">
        <f>IF(HL!P775="","－",HYPERLINK(HL!P775,"表示"))</f>
        <v>表示</v>
      </c>
      <c r="X776" s="163">
        <v>40085</v>
      </c>
      <c r="Y776" s="164">
        <v>40478</v>
      </c>
      <c r="Z776" s="1" t="str">
        <f t="shared" si="24"/>
        <v>2010</v>
      </c>
      <c r="AA776" s="1">
        <f t="shared" si="25"/>
        <v>12</v>
      </c>
      <c r="AB776" s="23"/>
      <c r="AC776" s="23"/>
      <c r="AD776" s="23"/>
      <c r="AE776" s="23" t="s">
        <v>820</v>
      </c>
      <c r="AF776" s="23"/>
      <c r="AG776" s="23" t="s">
        <v>820</v>
      </c>
      <c r="AH776" s="23"/>
      <c r="AI776" s="23"/>
      <c r="AJ776" s="23"/>
      <c r="AK776" s="23"/>
      <c r="AL776" s="35" t="s">
        <v>907</v>
      </c>
      <c r="AM776" s="23"/>
      <c r="AN776" s="23" t="s">
        <v>820</v>
      </c>
      <c r="AO776" s="1" t="s">
        <v>551</v>
      </c>
      <c r="AP776" s="1"/>
      <c r="AQ776" s="1"/>
      <c r="AR776" s="269"/>
      <c r="AS776" s="270"/>
      <c r="AT776" s="271"/>
      <c r="AU776" s="271"/>
      <c r="AV776" s="1" t="s">
        <v>1012</v>
      </c>
      <c r="AW776" s="1"/>
      <c r="AX776" s="1"/>
      <c r="AY776" s="1"/>
      <c r="AZ776" s="1"/>
      <c r="BA776" s="1"/>
    </row>
    <row r="777" spans="1:53" ht="70.25" customHeight="1">
      <c r="A777" s="21">
        <v>773</v>
      </c>
      <c r="B777" s="35" t="s">
        <v>3449</v>
      </c>
      <c r="C777" s="35" t="s">
        <v>596</v>
      </c>
      <c r="D777" s="80">
        <v>122</v>
      </c>
      <c r="E777" s="115" t="s">
        <v>1377</v>
      </c>
      <c r="F777" s="79" t="s">
        <v>4833</v>
      </c>
      <c r="G777" s="1" t="s">
        <v>1182</v>
      </c>
      <c r="H777" s="1" t="s">
        <v>678</v>
      </c>
      <c r="I777" s="109" t="str">
        <f>IF(HL!B776="","",HYPERLINK(HL!B776,"表示"))</f>
        <v>表示</v>
      </c>
      <c r="J777" s="108" t="str">
        <f>IF(HL!C776="","",HYPERLINK(HL!C776,2))</f>
        <v/>
      </c>
      <c r="K777" s="108" t="str">
        <f>IF(HL!D776="","",HYPERLINK(HL!D776,3))</f>
        <v/>
      </c>
      <c r="L777" s="108" t="str">
        <f>IF(HL!E776="","",HYPERLINK(HL!E776,4))</f>
        <v/>
      </c>
      <c r="M777" s="108" t="str">
        <f>IF(HL!F776="","",HYPERLINK(HL!F776,5))</f>
        <v/>
      </c>
      <c r="N777" s="108" t="str">
        <f>IF(HL!G776="","",HYPERLINK(HL!G776,6))</f>
        <v/>
      </c>
      <c r="O777" s="108" t="str">
        <f>IF(HL!H776="","",HYPERLINK(HL!H776,7))</f>
        <v/>
      </c>
      <c r="P777" s="108" t="str">
        <f>IF(HL!I776="","",HYPERLINK(HL!I776,8))</f>
        <v/>
      </c>
      <c r="Q777" s="108" t="str">
        <f>IF(HL!J776="","",HYPERLINK(HL!J776,9))</f>
        <v/>
      </c>
      <c r="R777" s="108" t="str">
        <f>IF(HL!K776="","",HYPERLINK(HL!K776,10))</f>
        <v/>
      </c>
      <c r="S777" s="108" t="str">
        <f>IF(HL!L776="","",HYPERLINK(HL!L776,11))</f>
        <v/>
      </c>
      <c r="T777" s="108" t="str">
        <f>IF(HL!M776="","",HYPERLINK(HL!M776,12))</f>
        <v/>
      </c>
      <c r="U777" s="108" t="str">
        <f>IF(HL!N776="","",HYPERLINK(HL!N776,13))</f>
        <v/>
      </c>
      <c r="V777" s="84" t="str">
        <f>IF(HL!O776="","",HYPERLINK(HL!O776,14))</f>
        <v/>
      </c>
      <c r="W777" s="81" t="str">
        <f>IF(HL!P776="","－",HYPERLINK(HL!P776,"表示"))</f>
        <v>表示</v>
      </c>
      <c r="X777" s="163">
        <v>39808</v>
      </c>
      <c r="Y777" s="164">
        <v>40478</v>
      </c>
      <c r="Z777" s="1" t="str">
        <f t="shared" si="24"/>
        <v>2010</v>
      </c>
      <c r="AA777" s="1">
        <f t="shared" si="25"/>
        <v>22</v>
      </c>
      <c r="AB777" s="23"/>
      <c r="AC777" s="23"/>
      <c r="AD777" s="23"/>
      <c r="AE777" s="23" t="s">
        <v>820</v>
      </c>
      <c r="AF777" s="23"/>
      <c r="AG777" s="23" t="s">
        <v>820</v>
      </c>
      <c r="AH777" s="23"/>
      <c r="AI777" s="23"/>
      <c r="AJ777" s="23"/>
      <c r="AK777" s="23"/>
      <c r="AL777" s="35" t="s">
        <v>215</v>
      </c>
      <c r="AM777" s="23"/>
      <c r="AN777" s="23" t="s">
        <v>820</v>
      </c>
      <c r="AO777" s="1" t="s">
        <v>551</v>
      </c>
      <c r="AP777" s="1"/>
      <c r="AQ777" s="1" t="s">
        <v>172</v>
      </c>
      <c r="AR777" s="269"/>
      <c r="AS777" s="270"/>
      <c r="AT777" s="271"/>
      <c r="AU777" s="271"/>
      <c r="AV777" s="1"/>
      <c r="AW777" s="1" t="s">
        <v>1012</v>
      </c>
      <c r="AX777" s="1"/>
      <c r="AY777" s="1"/>
      <c r="AZ777" s="1"/>
      <c r="BA777" s="1"/>
    </row>
    <row r="778" spans="1:53" ht="70.25" customHeight="1">
      <c r="A778" s="21">
        <v>774</v>
      </c>
      <c r="B778" s="35" t="s">
        <v>3450</v>
      </c>
      <c r="C778" s="35" t="s">
        <v>636</v>
      </c>
      <c r="D778" s="80">
        <v>131</v>
      </c>
      <c r="E778" s="115" t="s">
        <v>2141</v>
      </c>
      <c r="F778" s="79" t="s">
        <v>484</v>
      </c>
      <c r="G778" s="1" t="s">
        <v>1182</v>
      </c>
      <c r="H778" s="1" t="s">
        <v>679</v>
      </c>
      <c r="I778" s="109" t="str">
        <f>IF(HL!B777="","",HYPERLINK(HL!B777,"表示"))</f>
        <v>表示</v>
      </c>
      <c r="J778" s="108" t="str">
        <f>IF(HL!C777="","",HYPERLINK(HL!C777,2))</f>
        <v/>
      </c>
      <c r="K778" s="108" t="str">
        <f>IF(HL!D777="","",HYPERLINK(HL!D777,3))</f>
        <v/>
      </c>
      <c r="L778" s="108" t="str">
        <f>IF(HL!E777="","",HYPERLINK(HL!E777,4))</f>
        <v/>
      </c>
      <c r="M778" s="108" t="str">
        <f>IF(HL!F777="","",HYPERLINK(HL!F777,5))</f>
        <v/>
      </c>
      <c r="N778" s="108" t="str">
        <f>IF(HL!G777="","",HYPERLINK(HL!G777,6))</f>
        <v/>
      </c>
      <c r="O778" s="108" t="str">
        <f>IF(HL!H777="","",HYPERLINK(HL!H777,7))</f>
        <v/>
      </c>
      <c r="P778" s="108" t="str">
        <f>IF(HL!I777="","",HYPERLINK(HL!I777,8))</f>
        <v/>
      </c>
      <c r="Q778" s="108" t="str">
        <f>IF(HL!J777="","",HYPERLINK(HL!J777,9))</f>
        <v/>
      </c>
      <c r="R778" s="108" t="str">
        <f>IF(HL!K777="","",HYPERLINK(HL!K777,10))</f>
        <v/>
      </c>
      <c r="S778" s="108" t="str">
        <f>IF(HL!L777="","",HYPERLINK(HL!L777,11))</f>
        <v/>
      </c>
      <c r="T778" s="108" t="str">
        <f>IF(HL!M777="","",HYPERLINK(HL!M777,12))</f>
        <v/>
      </c>
      <c r="U778" s="108" t="str">
        <f>IF(HL!N777="","",HYPERLINK(HL!N777,13))</f>
        <v/>
      </c>
      <c r="V778" s="84" t="str">
        <f>IF(HL!O777="","",HYPERLINK(HL!O777,14))</f>
        <v/>
      </c>
      <c r="W778" s="81" t="str">
        <f>IF(HL!P777="","－",HYPERLINK(HL!P777,"表示"))</f>
        <v>表示</v>
      </c>
      <c r="X778" s="163">
        <v>39968</v>
      </c>
      <c r="Y778" s="164">
        <v>40478</v>
      </c>
      <c r="Z778" s="1" t="str">
        <f t="shared" si="24"/>
        <v>2010</v>
      </c>
      <c r="AA778" s="1">
        <f t="shared" si="25"/>
        <v>16</v>
      </c>
      <c r="AB778" s="23"/>
      <c r="AC778" s="23"/>
      <c r="AD778" s="23" t="s">
        <v>820</v>
      </c>
      <c r="AE778" s="23"/>
      <c r="AF778" s="23"/>
      <c r="AG778" s="23"/>
      <c r="AH778" s="23"/>
      <c r="AI778" s="23"/>
      <c r="AJ778" s="23"/>
      <c r="AK778" s="23"/>
      <c r="AL778" s="35" t="s">
        <v>639</v>
      </c>
      <c r="AM778" s="23" t="s">
        <v>820</v>
      </c>
      <c r="AN778" s="23"/>
      <c r="AO778" s="1" t="s">
        <v>551</v>
      </c>
      <c r="AP778" s="1"/>
      <c r="AQ778" s="1"/>
      <c r="AR778" s="269"/>
      <c r="AS778" s="270"/>
      <c r="AT778" s="271"/>
      <c r="AU778" s="271"/>
      <c r="AV778" s="1"/>
      <c r="AW778" s="1"/>
      <c r="AX778" s="1" t="s">
        <v>1012</v>
      </c>
      <c r="AY778" s="1"/>
      <c r="AZ778" s="1"/>
      <c r="BA778" s="1"/>
    </row>
    <row r="779" spans="1:53" ht="70.25" customHeight="1">
      <c r="A779" s="21">
        <v>775</v>
      </c>
      <c r="B779" s="35" t="s">
        <v>3451</v>
      </c>
      <c r="C779" s="35" t="s">
        <v>637</v>
      </c>
      <c r="D779" s="80">
        <v>799</v>
      </c>
      <c r="E779" s="115" t="s">
        <v>6116</v>
      </c>
      <c r="F779" s="79" t="s">
        <v>488</v>
      </c>
      <c r="G779" s="1" t="s">
        <v>1182</v>
      </c>
      <c r="H779" s="23" t="s">
        <v>358</v>
      </c>
      <c r="I779" s="109" t="str">
        <f>IF(HL!B778="","",HYPERLINK(HL!B778,"表示"))</f>
        <v>表示</v>
      </c>
      <c r="J779" s="108">
        <f>IF(HL!C778="","",HYPERLINK(HL!C778,2))</f>
        <v>2</v>
      </c>
      <c r="K779" s="108" t="str">
        <f>IF(HL!D778="","",HYPERLINK(HL!D778,3))</f>
        <v/>
      </c>
      <c r="L779" s="108" t="str">
        <f>IF(HL!E778="","",HYPERLINK(HL!E778,4))</f>
        <v/>
      </c>
      <c r="M779" s="108" t="str">
        <f>IF(HL!F778="","",HYPERLINK(HL!F778,5))</f>
        <v/>
      </c>
      <c r="N779" s="108" t="str">
        <f>IF(HL!G778="","",HYPERLINK(HL!G778,6))</f>
        <v/>
      </c>
      <c r="O779" s="108" t="str">
        <f>IF(HL!H778="","",HYPERLINK(HL!H778,7))</f>
        <v/>
      </c>
      <c r="P779" s="108" t="str">
        <f>IF(HL!I778="","",HYPERLINK(HL!I778,8))</f>
        <v/>
      </c>
      <c r="Q779" s="108" t="str">
        <f>IF(HL!J778="","",HYPERLINK(HL!J778,9))</f>
        <v/>
      </c>
      <c r="R779" s="108" t="str">
        <f>IF(HL!K778="","",HYPERLINK(HL!K778,10))</f>
        <v/>
      </c>
      <c r="S779" s="108" t="str">
        <f>IF(HL!L778="","",HYPERLINK(HL!L778,11))</f>
        <v/>
      </c>
      <c r="T779" s="108" t="str">
        <f>IF(HL!M778="","",HYPERLINK(HL!M778,12))</f>
        <v/>
      </c>
      <c r="U779" s="108" t="str">
        <f>IF(HL!N778="","",HYPERLINK(HL!N778,13))</f>
        <v/>
      </c>
      <c r="V779" s="84" t="str">
        <f>IF(HL!O778="","",HYPERLINK(HL!O778,14))</f>
        <v/>
      </c>
      <c r="W779" s="81" t="str">
        <f>IF(HL!P778="","－",HYPERLINK(HL!P778,"表示"))</f>
        <v>表示</v>
      </c>
      <c r="X779" s="163">
        <v>40169</v>
      </c>
      <c r="Y779" s="164">
        <v>40478</v>
      </c>
      <c r="Z779" s="1" t="str">
        <f t="shared" si="24"/>
        <v>2010</v>
      </c>
      <c r="AA779" s="1">
        <f t="shared" si="25"/>
        <v>10</v>
      </c>
      <c r="AB779" s="23"/>
      <c r="AC779" s="23"/>
      <c r="AD779" s="23"/>
      <c r="AE779" s="23" t="s">
        <v>820</v>
      </c>
      <c r="AF779" s="23"/>
      <c r="AG779" s="23" t="s">
        <v>820</v>
      </c>
      <c r="AH779" s="23"/>
      <c r="AI779" s="23" t="s">
        <v>820</v>
      </c>
      <c r="AJ779" s="23"/>
      <c r="AK779" s="23"/>
      <c r="AL779" s="35" t="s">
        <v>326</v>
      </c>
      <c r="AM779" s="23" t="s">
        <v>820</v>
      </c>
      <c r="AN779" s="23"/>
      <c r="AO779" s="1" t="s">
        <v>551</v>
      </c>
      <c r="AP779" s="1"/>
      <c r="AQ779" s="1"/>
      <c r="AR779" s="269"/>
      <c r="AS779" s="270"/>
      <c r="AT779" s="271"/>
      <c r="AU779" s="271"/>
      <c r="AV779" s="1"/>
      <c r="AW779" s="1"/>
      <c r="AX779" s="1" t="s">
        <v>187</v>
      </c>
      <c r="AY779" s="1"/>
      <c r="AZ779" s="1"/>
      <c r="BA779" s="1"/>
    </row>
    <row r="780" spans="1:53" ht="70.25" customHeight="1">
      <c r="A780" s="21">
        <v>776</v>
      </c>
      <c r="B780" s="35" t="s">
        <v>3452</v>
      </c>
      <c r="C780" s="35" t="s">
        <v>3453</v>
      </c>
      <c r="D780" s="80">
        <v>392</v>
      </c>
      <c r="E780" s="115" t="s">
        <v>2193</v>
      </c>
      <c r="F780" s="79" t="s">
        <v>163</v>
      </c>
      <c r="G780" s="1" t="s">
        <v>1182</v>
      </c>
      <c r="H780" s="23" t="s">
        <v>358</v>
      </c>
      <c r="I780" s="109" t="str">
        <f>IF(HL!B779="","",HYPERLINK(HL!B779,"表示"))</f>
        <v>表示</v>
      </c>
      <c r="J780" s="108" t="str">
        <f>IF(HL!C779="","",HYPERLINK(HL!C779,2))</f>
        <v/>
      </c>
      <c r="K780" s="108" t="str">
        <f>IF(HL!D779="","",HYPERLINK(HL!D779,3))</f>
        <v/>
      </c>
      <c r="L780" s="108" t="str">
        <f>IF(HL!E779="","",HYPERLINK(HL!E779,4))</f>
        <v/>
      </c>
      <c r="M780" s="108" t="str">
        <f>IF(HL!F779="","",HYPERLINK(HL!F779,5))</f>
        <v/>
      </c>
      <c r="N780" s="108" t="str">
        <f>IF(HL!G779="","",HYPERLINK(HL!G779,6))</f>
        <v/>
      </c>
      <c r="O780" s="108" t="str">
        <f>IF(HL!H779="","",HYPERLINK(HL!H779,7))</f>
        <v/>
      </c>
      <c r="P780" s="108" t="str">
        <f>IF(HL!I779="","",HYPERLINK(HL!I779,8))</f>
        <v/>
      </c>
      <c r="Q780" s="108" t="str">
        <f>IF(HL!J779="","",HYPERLINK(HL!J779,9))</f>
        <v/>
      </c>
      <c r="R780" s="108" t="str">
        <f>IF(HL!K779="","",HYPERLINK(HL!K779,10))</f>
        <v/>
      </c>
      <c r="S780" s="108" t="str">
        <f>IF(HL!L779="","",HYPERLINK(HL!L779,11))</f>
        <v/>
      </c>
      <c r="T780" s="108" t="str">
        <f>IF(HL!M779="","",HYPERLINK(HL!M779,12))</f>
        <v/>
      </c>
      <c r="U780" s="108" t="str">
        <f>IF(HL!N779="","",HYPERLINK(HL!N779,13))</f>
        <v/>
      </c>
      <c r="V780" s="84" t="str">
        <f>IF(HL!O779="","",HYPERLINK(HL!O779,14))</f>
        <v/>
      </c>
      <c r="W780" s="81" t="str">
        <f>IF(HL!P779="","－",HYPERLINK(HL!P779,"表示"))</f>
        <v>表示</v>
      </c>
      <c r="X780" s="163">
        <v>40172</v>
      </c>
      <c r="Y780" s="164">
        <v>40478</v>
      </c>
      <c r="Z780" s="1" t="str">
        <f t="shared" si="24"/>
        <v>2010</v>
      </c>
      <c r="AA780" s="1">
        <f t="shared" si="25"/>
        <v>10</v>
      </c>
      <c r="AB780" s="23" t="s">
        <v>820</v>
      </c>
      <c r="AC780" s="23"/>
      <c r="AD780" s="23"/>
      <c r="AE780" s="23"/>
      <c r="AF780" s="23"/>
      <c r="AG780" s="23"/>
      <c r="AH780" s="23"/>
      <c r="AI780" s="23"/>
      <c r="AJ780" s="23"/>
      <c r="AK780" s="23"/>
      <c r="AL780" s="35" t="s">
        <v>616</v>
      </c>
      <c r="AM780" s="23" t="s">
        <v>10</v>
      </c>
      <c r="AN780" s="23" t="s">
        <v>820</v>
      </c>
      <c r="AO780" s="1" t="s">
        <v>302</v>
      </c>
      <c r="AP780" s="1"/>
      <c r="AQ780" s="1"/>
      <c r="AR780" s="269"/>
      <c r="AS780" s="270"/>
      <c r="AT780" s="271"/>
      <c r="AU780" s="271"/>
      <c r="AV780" s="1"/>
      <c r="AW780" s="1"/>
      <c r="AX780" s="1"/>
      <c r="AY780" s="1" t="s">
        <v>1817</v>
      </c>
      <c r="AZ780" s="1"/>
      <c r="BA780" s="1"/>
    </row>
    <row r="781" spans="1:53" ht="70.25" customHeight="1">
      <c r="A781" s="21">
        <v>777</v>
      </c>
      <c r="B781" s="35" t="s">
        <v>3454</v>
      </c>
      <c r="C781" s="35" t="s">
        <v>382</v>
      </c>
      <c r="D781" s="80">
        <v>625</v>
      </c>
      <c r="E781" s="115" t="s">
        <v>1594</v>
      </c>
      <c r="F781" s="79" t="s">
        <v>4401</v>
      </c>
      <c r="G781" s="1" t="s">
        <v>1182</v>
      </c>
      <c r="H781" s="1" t="s">
        <v>667</v>
      </c>
      <c r="I781" s="109" t="str">
        <f>IF(HL!B780="","",HYPERLINK(HL!B780,"表示"))</f>
        <v>表示</v>
      </c>
      <c r="J781" s="108" t="str">
        <f>IF(HL!C780="","",HYPERLINK(HL!C780,2))</f>
        <v/>
      </c>
      <c r="K781" s="108" t="str">
        <f>IF(HL!D780="","",HYPERLINK(HL!D780,3))</f>
        <v/>
      </c>
      <c r="L781" s="108" t="str">
        <f>IF(HL!E780="","",HYPERLINK(HL!E780,4))</f>
        <v/>
      </c>
      <c r="M781" s="108" t="str">
        <f>IF(HL!F780="","",HYPERLINK(HL!F780,5))</f>
        <v/>
      </c>
      <c r="N781" s="108" t="str">
        <f>IF(HL!G780="","",HYPERLINK(HL!G780,6))</f>
        <v/>
      </c>
      <c r="O781" s="108" t="str">
        <f>IF(HL!H780="","",HYPERLINK(HL!H780,7))</f>
        <v/>
      </c>
      <c r="P781" s="108" t="str">
        <f>IF(HL!I780="","",HYPERLINK(HL!I780,8))</f>
        <v/>
      </c>
      <c r="Q781" s="108" t="str">
        <f>IF(HL!J780="","",HYPERLINK(HL!J780,9))</f>
        <v/>
      </c>
      <c r="R781" s="108" t="str">
        <f>IF(HL!K780="","",HYPERLINK(HL!K780,10))</f>
        <v/>
      </c>
      <c r="S781" s="108" t="str">
        <f>IF(HL!L780="","",HYPERLINK(HL!L780,11))</f>
        <v/>
      </c>
      <c r="T781" s="108" t="str">
        <f>IF(HL!M780="","",HYPERLINK(HL!M780,12))</f>
        <v/>
      </c>
      <c r="U781" s="108" t="str">
        <f>IF(HL!N780="","",HYPERLINK(HL!N780,13))</f>
        <v/>
      </c>
      <c r="V781" s="84" t="str">
        <f>IF(HL!O780="","",HYPERLINK(HL!O780,14))</f>
        <v/>
      </c>
      <c r="W781" s="81" t="str">
        <f>IF(HL!P780="","－",HYPERLINK(HL!P780,"表示"))</f>
        <v>表示</v>
      </c>
      <c r="X781" s="163">
        <v>40224</v>
      </c>
      <c r="Y781" s="164">
        <v>40478</v>
      </c>
      <c r="Z781" s="1" t="str">
        <f t="shared" si="24"/>
        <v>2010</v>
      </c>
      <c r="AA781" s="1">
        <f t="shared" si="25"/>
        <v>8</v>
      </c>
      <c r="AB781" s="23"/>
      <c r="AC781" s="23"/>
      <c r="AD781" s="23"/>
      <c r="AE781" s="23"/>
      <c r="AF781" s="23"/>
      <c r="AG781" s="23" t="s">
        <v>820</v>
      </c>
      <c r="AH781" s="23"/>
      <c r="AI781" s="23"/>
      <c r="AJ781" s="23"/>
      <c r="AK781" s="23"/>
      <c r="AL781" s="35" t="s">
        <v>208</v>
      </c>
      <c r="AM781" s="23" t="s">
        <v>820</v>
      </c>
      <c r="AN781" s="23"/>
      <c r="AO781" s="1" t="s">
        <v>551</v>
      </c>
      <c r="AP781" s="1"/>
      <c r="AQ781" s="1" t="s">
        <v>172</v>
      </c>
      <c r="AR781" s="269"/>
      <c r="AS781" s="270"/>
      <c r="AT781" s="271"/>
      <c r="AU781" s="271"/>
      <c r="AV781" s="1"/>
      <c r="AW781" s="1"/>
      <c r="AX781" s="1" t="s">
        <v>187</v>
      </c>
      <c r="AY781" s="1"/>
      <c r="AZ781" s="1"/>
      <c r="BA781" s="1"/>
    </row>
    <row r="782" spans="1:53" ht="70.25" customHeight="1">
      <c r="A782" s="21">
        <v>778</v>
      </c>
      <c r="B782" s="35" t="s">
        <v>3455</v>
      </c>
      <c r="C782" s="35" t="s">
        <v>1033</v>
      </c>
      <c r="D782" s="80">
        <v>119</v>
      </c>
      <c r="E782" s="115" t="s">
        <v>1375</v>
      </c>
      <c r="F782" s="71" t="s">
        <v>4834</v>
      </c>
      <c r="G782" s="1" t="s">
        <v>1182</v>
      </c>
      <c r="H782" s="1" t="s">
        <v>678</v>
      </c>
      <c r="I782" s="109" t="str">
        <f>IF(HL!B781="","",HYPERLINK(HL!B781,"表示"))</f>
        <v>表示</v>
      </c>
      <c r="J782" s="108" t="str">
        <f>IF(HL!C781="","",HYPERLINK(HL!C781,2))</f>
        <v/>
      </c>
      <c r="K782" s="108" t="str">
        <f>IF(HL!D781="","",HYPERLINK(HL!D781,3))</f>
        <v/>
      </c>
      <c r="L782" s="108" t="str">
        <f>IF(HL!E781="","",HYPERLINK(HL!E781,4))</f>
        <v/>
      </c>
      <c r="M782" s="108" t="str">
        <f>IF(HL!F781="","",HYPERLINK(HL!F781,5))</f>
        <v/>
      </c>
      <c r="N782" s="108" t="str">
        <f>IF(HL!G781="","",HYPERLINK(HL!G781,6))</f>
        <v/>
      </c>
      <c r="O782" s="108" t="str">
        <f>IF(HL!H781="","",HYPERLINK(HL!H781,7))</f>
        <v/>
      </c>
      <c r="P782" s="108" t="str">
        <f>IF(HL!I781="","",HYPERLINK(HL!I781,8))</f>
        <v/>
      </c>
      <c r="Q782" s="108" t="str">
        <f>IF(HL!J781="","",HYPERLINK(HL!J781,9))</f>
        <v/>
      </c>
      <c r="R782" s="108" t="str">
        <f>IF(HL!K781="","",HYPERLINK(HL!K781,10))</f>
        <v/>
      </c>
      <c r="S782" s="108" t="str">
        <f>IF(HL!L781="","",HYPERLINK(HL!L781,11))</f>
        <v/>
      </c>
      <c r="T782" s="108" t="str">
        <f>IF(HL!M781="","",HYPERLINK(HL!M781,12))</f>
        <v/>
      </c>
      <c r="U782" s="108" t="str">
        <f>IF(HL!N781="","",HYPERLINK(HL!N781,13))</f>
        <v/>
      </c>
      <c r="V782" s="84" t="str">
        <f>IF(HL!O781="","",HYPERLINK(HL!O781,14))</f>
        <v/>
      </c>
      <c r="W782" s="81" t="str">
        <f>IF(HL!P781="","－",HYPERLINK(HL!P781,"表示"))</f>
        <v>表示</v>
      </c>
      <c r="X782" s="163">
        <v>40312</v>
      </c>
      <c r="Y782" s="164">
        <v>40478</v>
      </c>
      <c r="Z782" s="1" t="str">
        <f t="shared" si="24"/>
        <v>2010</v>
      </c>
      <c r="AA782" s="1">
        <f t="shared" si="25"/>
        <v>5</v>
      </c>
      <c r="AB782" s="23"/>
      <c r="AC782" s="23"/>
      <c r="AD782" s="23"/>
      <c r="AE782" s="23" t="s">
        <v>820</v>
      </c>
      <c r="AF782" s="23"/>
      <c r="AG782" s="23"/>
      <c r="AH782" s="23"/>
      <c r="AI782" s="23"/>
      <c r="AJ782" s="23"/>
      <c r="AK782" s="23"/>
      <c r="AL782" s="35" t="s">
        <v>507</v>
      </c>
      <c r="AM782" s="23"/>
      <c r="AN782" s="23" t="s">
        <v>820</v>
      </c>
      <c r="AO782" s="1" t="s">
        <v>551</v>
      </c>
      <c r="AP782" s="1"/>
      <c r="AQ782" s="1"/>
      <c r="AR782" s="269"/>
      <c r="AS782" s="270"/>
      <c r="AT782" s="271"/>
      <c r="AU782" s="271"/>
      <c r="AV782" s="1"/>
      <c r="AW782" s="1" t="s">
        <v>1012</v>
      </c>
      <c r="AX782" s="1"/>
      <c r="AY782" s="1"/>
      <c r="AZ782" s="1"/>
      <c r="BA782" s="1"/>
    </row>
    <row r="783" spans="1:53" ht="70.25" customHeight="1">
      <c r="A783" s="21">
        <v>779</v>
      </c>
      <c r="B783" s="35" t="s">
        <v>3456</v>
      </c>
      <c r="C783" s="35" t="s">
        <v>5589</v>
      </c>
      <c r="D783" s="80">
        <v>399</v>
      </c>
      <c r="E783" s="115" t="s">
        <v>1878</v>
      </c>
      <c r="F783" s="79" t="s">
        <v>4402</v>
      </c>
      <c r="G783" s="1" t="s">
        <v>1182</v>
      </c>
      <c r="H783" s="23" t="s">
        <v>357</v>
      </c>
      <c r="I783" s="109" t="str">
        <f>IF(HL!B782="","",HYPERLINK(HL!B782,"表示"))</f>
        <v>表示</v>
      </c>
      <c r="J783" s="108" t="str">
        <f>IF(HL!C782="","",HYPERLINK(HL!C782,2))</f>
        <v/>
      </c>
      <c r="K783" s="108" t="str">
        <f>IF(HL!D782="","",HYPERLINK(HL!D782,3))</f>
        <v/>
      </c>
      <c r="L783" s="108" t="str">
        <f>IF(HL!E782="","",HYPERLINK(HL!E782,4))</f>
        <v/>
      </c>
      <c r="M783" s="108" t="str">
        <f>IF(HL!F782="","",HYPERLINK(HL!F782,5))</f>
        <v/>
      </c>
      <c r="N783" s="108" t="str">
        <f>IF(HL!G782="","",HYPERLINK(HL!G782,6))</f>
        <v/>
      </c>
      <c r="O783" s="108" t="str">
        <f>IF(HL!H782="","",HYPERLINK(HL!H782,7))</f>
        <v/>
      </c>
      <c r="P783" s="108" t="str">
        <f>IF(HL!I782="","",HYPERLINK(HL!I782,8))</f>
        <v/>
      </c>
      <c r="Q783" s="108" t="str">
        <f>IF(HL!J782="","",HYPERLINK(HL!J782,9))</f>
        <v/>
      </c>
      <c r="R783" s="108" t="str">
        <f>IF(HL!K782="","",HYPERLINK(HL!K782,10))</f>
        <v/>
      </c>
      <c r="S783" s="108" t="str">
        <f>IF(HL!L782="","",HYPERLINK(HL!L782,11))</f>
        <v/>
      </c>
      <c r="T783" s="108" t="str">
        <f>IF(HL!M782="","",HYPERLINK(HL!M782,12))</f>
        <v/>
      </c>
      <c r="U783" s="108" t="str">
        <f>IF(HL!N782="","",HYPERLINK(HL!N782,13))</f>
        <v/>
      </c>
      <c r="V783" s="84" t="str">
        <f>IF(HL!O782="","",HYPERLINK(HL!O782,14))</f>
        <v/>
      </c>
      <c r="W783" s="81" t="str">
        <f>IF(HL!P782="","－",HYPERLINK(HL!P782,"表示"))</f>
        <v>表示</v>
      </c>
      <c r="X783" s="163">
        <v>40086</v>
      </c>
      <c r="Y783" s="164">
        <v>40478</v>
      </c>
      <c r="Z783" s="1" t="str">
        <f t="shared" si="24"/>
        <v>2010</v>
      </c>
      <c r="AA783" s="1">
        <f t="shared" si="25"/>
        <v>12</v>
      </c>
      <c r="AB783" s="23" t="s">
        <v>820</v>
      </c>
      <c r="AC783" s="23"/>
      <c r="AD783" s="23"/>
      <c r="AE783" s="23"/>
      <c r="AF783" s="23"/>
      <c r="AG783" s="23"/>
      <c r="AH783" s="23"/>
      <c r="AI783" s="23"/>
      <c r="AJ783" s="23"/>
      <c r="AK783" s="23"/>
      <c r="AL783" s="35" t="s">
        <v>215</v>
      </c>
      <c r="AM783" s="23"/>
      <c r="AN783" s="23" t="s">
        <v>820</v>
      </c>
      <c r="AO783" s="1" t="s">
        <v>965</v>
      </c>
      <c r="AP783" s="1"/>
      <c r="AQ783" s="1"/>
      <c r="AR783" s="269"/>
      <c r="AS783" s="270"/>
      <c r="AT783" s="271"/>
      <c r="AU783" s="271"/>
      <c r="AV783" s="1" t="s">
        <v>646</v>
      </c>
      <c r="AW783" s="1"/>
      <c r="AX783" s="1"/>
      <c r="AY783" s="1"/>
      <c r="AZ783" s="1"/>
      <c r="BA783" s="1"/>
    </row>
    <row r="784" spans="1:53" ht="70.25" customHeight="1">
      <c r="A784" s="21">
        <v>780</v>
      </c>
      <c r="B784" s="35" t="s">
        <v>3457</v>
      </c>
      <c r="C784" s="35" t="s">
        <v>1018</v>
      </c>
      <c r="D784" s="80">
        <v>821</v>
      </c>
      <c r="E784" s="115" t="s">
        <v>2058</v>
      </c>
      <c r="F784" s="79" t="s">
        <v>418</v>
      </c>
      <c r="G784" s="1" t="s">
        <v>1182</v>
      </c>
      <c r="H784" s="1" t="s">
        <v>679</v>
      </c>
      <c r="I784" s="109" t="str">
        <f>IF(HL!B783="","",HYPERLINK(HL!B783,"表示"))</f>
        <v>表示</v>
      </c>
      <c r="J784" s="108" t="str">
        <f>IF(HL!C783="","",HYPERLINK(HL!C783,2))</f>
        <v/>
      </c>
      <c r="K784" s="108" t="str">
        <f>IF(HL!D783="","",HYPERLINK(HL!D783,3))</f>
        <v/>
      </c>
      <c r="L784" s="108" t="str">
        <f>IF(HL!E783="","",HYPERLINK(HL!E783,4))</f>
        <v/>
      </c>
      <c r="M784" s="108" t="str">
        <f>IF(HL!F783="","",HYPERLINK(HL!F783,5))</f>
        <v/>
      </c>
      <c r="N784" s="108" t="str">
        <f>IF(HL!G783="","",HYPERLINK(HL!G783,6))</f>
        <v/>
      </c>
      <c r="O784" s="108" t="str">
        <f>IF(HL!H783="","",HYPERLINK(HL!H783,7))</f>
        <v/>
      </c>
      <c r="P784" s="108" t="str">
        <f>IF(HL!I783="","",HYPERLINK(HL!I783,8))</f>
        <v/>
      </c>
      <c r="Q784" s="108" t="str">
        <f>IF(HL!J783="","",HYPERLINK(HL!J783,9))</f>
        <v/>
      </c>
      <c r="R784" s="108" t="str">
        <f>IF(HL!K783="","",HYPERLINK(HL!K783,10))</f>
        <v/>
      </c>
      <c r="S784" s="108" t="str">
        <f>IF(HL!L783="","",HYPERLINK(HL!L783,11))</f>
        <v/>
      </c>
      <c r="T784" s="108" t="str">
        <f>IF(HL!M783="","",HYPERLINK(HL!M783,12))</f>
        <v/>
      </c>
      <c r="U784" s="108" t="str">
        <f>IF(HL!N783="","",HYPERLINK(HL!N783,13))</f>
        <v/>
      </c>
      <c r="V784" s="84" t="str">
        <f>IF(HL!O783="","",HYPERLINK(HL!O783,14))</f>
        <v/>
      </c>
      <c r="W784" s="81" t="str">
        <f>IF(HL!P783="","－",HYPERLINK(HL!P783,"表示"))</f>
        <v>表示</v>
      </c>
      <c r="X784" s="163">
        <v>39869</v>
      </c>
      <c r="Y784" s="164">
        <v>40478</v>
      </c>
      <c r="Z784" s="1" t="str">
        <f t="shared" si="24"/>
        <v>2010</v>
      </c>
      <c r="AA784" s="1">
        <f t="shared" si="25"/>
        <v>20</v>
      </c>
      <c r="AB784" s="23"/>
      <c r="AC784" s="23"/>
      <c r="AD784" s="23"/>
      <c r="AE784" s="23"/>
      <c r="AF784" s="23" t="s">
        <v>820</v>
      </c>
      <c r="AG784" s="23"/>
      <c r="AH784" s="23"/>
      <c r="AI784" s="23"/>
      <c r="AJ784" s="23"/>
      <c r="AK784" s="23"/>
      <c r="AL784" s="35" t="s">
        <v>527</v>
      </c>
      <c r="AM784" s="23"/>
      <c r="AN784" s="23" t="s">
        <v>820</v>
      </c>
      <c r="AO784" s="1" t="s">
        <v>551</v>
      </c>
      <c r="AP784" s="1"/>
      <c r="AQ784" s="1"/>
      <c r="AR784" s="269"/>
      <c r="AS784" s="270"/>
      <c r="AT784" s="271"/>
      <c r="AU784" s="271"/>
      <c r="AV784" s="1" t="s">
        <v>1012</v>
      </c>
      <c r="AW784" s="1"/>
      <c r="AX784" s="1"/>
      <c r="AY784" s="1"/>
      <c r="AZ784" s="1"/>
      <c r="BA784" s="1"/>
    </row>
    <row r="785" spans="1:53" ht="119.25" customHeight="1">
      <c r="A785" s="21">
        <v>781</v>
      </c>
      <c r="B785" s="35" t="s">
        <v>3458</v>
      </c>
      <c r="C785" s="35" t="s">
        <v>849</v>
      </c>
      <c r="D785" s="80">
        <v>634</v>
      </c>
      <c r="E785" s="115" t="s">
        <v>1590</v>
      </c>
      <c r="F785" s="79" t="s">
        <v>4835</v>
      </c>
      <c r="G785" s="1" t="s">
        <v>1182</v>
      </c>
      <c r="H785" s="1" t="s">
        <v>678</v>
      </c>
      <c r="I785" s="109" t="str">
        <f>IF(HL!B784="","",HYPERLINK(HL!B784,"表示"))</f>
        <v>表示</v>
      </c>
      <c r="J785" s="108" t="str">
        <f>IF(HL!C784="","",HYPERLINK(HL!C784,2))</f>
        <v/>
      </c>
      <c r="K785" s="108" t="str">
        <f>IF(HL!D784="","",HYPERLINK(HL!D784,3))</f>
        <v/>
      </c>
      <c r="L785" s="108" t="str">
        <f>IF(HL!E784="","",HYPERLINK(HL!E784,4))</f>
        <v/>
      </c>
      <c r="M785" s="108" t="str">
        <f>IF(HL!F784="","",HYPERLINK(HL!F784,5))</f>
        <v/>
      </c>
      <c r="N785" s="108" t="str">
        <f>IF(HL!G784="","",HYPERLINK(HL!G784,6))</f>
        <v/>
      </c>
      <c r="O785" s="108" t="str">
        <f>IF(HL!H784="","",HYPERLINK(HL!H784,7))</f>
        <v/>
      </c>
      <c r="P785" s="108" t="str">
        <f>IF(HL!I784="","",HYPERLINK(HL!I784,8))</f>
        <v/>
      </c>
      <c r="Q785" s="108" t="str">
        <f>IF(HL!J784="","",HYPERLINK(HL!J784,9))</f>
        <v/>
      </c>
      <c r="R785" s="108" t="str">
        <f>IF(HL!K784="","",HYPERLINK(HL!K784,10))</f>
        <v/>
      </c>
      <c r="S785" s="108" t="str">
        <f>IF(HL!L784="","",HYPERLINK(HL!L784,11))</f>
        <v/>
      </c>
      <c r="T785" s="108" t="str">
        <f>IF(HL!M784="","",HYPERLINK(HL!M784,12))</f>
        <v/>
      </c>
      <c r="U785" s="108" t="str">
        <f>IF(HL!N784="","",HYPERLINK(HL!N784,13))</f>
        <v/>
      </c>
      <c r="V785" s="84" t="str">
        <f>IF(HL!O784="","",HYPERLINK(HL!O784,14))</f>
        <v/>
      </c>
      <c r="W785" s="81" t="str">
        <f>IF(HL!P784="","－",HYPERLINK(HL!P784,"表示"))</f>
        <v>表示</v>
      </c>
      <c r="X785" s="163">
        <v>37764</v>
      </c>
      <c r="Y785" s="164">
        <v>40478</v>
      </c>
      <c r="Z785" s="1" t="str">
        <f t="shared" si="24"/>
        <v>2010</v>
      </c>
      <c r="AA785" s="1">
        <f t="shared" si="25"/>
        <v>89</v>
      </c>
      <c r="AB785" s="23"/>
      <c r="AC785" s="23"/>
      <c r="AD785" s="23"/>
      <c r="AE785" s="23" t="s">
        <v>820</v>
      </c>
      <c r="AF785" s="23"/>
      <c r="AG785" s="23" t="s">
        <v>820</v>
      </c>
      <c r="AH785" s="23"/>
      <c r="AI785" s="23"/>
      <c r="AJ785" s="23"/>
      <c r="AK785" s="23"/>
      <c r="AL785" s="35" t="s">
        <v>848</v>
      </c>
      <c r="AM785" s="23" t="s">
        <v>820</v>
      </c>
      <c r="AN785" s="23"/>
      <c r="AO785" s="1" t="s">
        <v>855</v>
      </c>
      <c r="AP785" s="1"/>
      <c r="AQ785" s="1"/>
      <c r="AR785" s="269"/>
      <c r="AS785" s="270"/>
      <c r="AT785" s="271"/>
      <c r="AU785" s="271"/>
      <c r="AV785" s="1"/>
      <c r="AW785" s="1"/>
      <c r="AX785" s="1" t="s">
        <v>646</v>
      </c>
      <c r="AY785" s="1"/>
      <c r="AZ785" s="1"/>
      <c r="BA785" s="1"/>
    </row>
    <row r="786" spans="1:53" ht="70.25" customHeight="1">
      <c r="A786" s="21">
        <v>782</v>
      </c>
      <c r="B786" s="35" t="s">
        <v>2512</v>
      </c>
      <c r="C786" s="35" t="s">
        <v>3459</v>
      </c>
      <c r="D786" s="80">
        <v>631</v>
      </c>
      <c r="E786" s="115" t="s">
        <v>5278</v>
      </c>
      <c r="F786" s="79" t="s">
        <v>298</v>
      </c>
      <c r="G786" s="1" t="s">
        <v>1182</v>
      </c>
      <c r="H786" s="1" t="s">
        <v>668</v>
      </c>
      <c r="I786" s="109" t="str">
        <f>IF(HL!B785="","",HYPERLINK(HL!B785,"表示"))</f>
        <v>表示</v>
      </c>
      <c r="J786" s="108" t="str">
        <f>IF(HL!C785="","",HYPERLINK(HL!C785,2))</f>
        <v/>
      </c>
      <c r="K786" s="108" t="str">
        <f>IF(HL!D785="","",HYPERLINK(HL!D785,3))</f>
        <v/>
      </c>
      <c r="L786" s="108" t="str">
        <f>IF(HL!E785="","",HYPERLINK(HL!E785,4))</f>
        <v/>
      </c>
      <c r="M786" s="108" t="str">
        <f>IF(HL!F785="","",HYPERLINK(HL!F785,5))</f>
        <v/>
      </c>
      <c r="N786" s="108" t="str">
        <f>IF(HL!G785="","",HYPERLINK(HL!G785,6))</f>
        <v/>
      </c>
      <c r="O786" s="108" t="str">
        <f>IF(HL!H785="","",HYPERLINK(HL!H785,7))</f>
        <v/>
      </c>
      <c r="P786" s="108" t="str">
        <f>IF(HL!I785="","",HYPERLINK(HL!I785,8))</f>
        <v/>
      </c>
      <c r="Q786" s="108" t="str">
        <f>IF(HL!J785="","",HYPERLINK(HL!J785,9))</f>
        <v/>
      </c>
      <c r="R786" s="108" t="str">
        <f>IF(HL!K785="","",HYPERLINK(HL!K785,10))</f>
        <v/>
      </c>
      <c r="S786" s="108" t="str">
        <f>IF(HL!L785="","",HYPERLINK(HL!L785,11))</f>
        <v/>
      </c>
      <c r="T786" s="108" t="str">
        <f>IF(HL!M785="","",HYPERLINK(HL!M785,12))</f>
        <v/>
      </c>
      <c r="U786" s="108" t="str">
        <f>IF(HL!N785="","",HYPERLINK(HL!N785,13))</f>
        <v/>
      </c>
      <c r="V786" s="84" t="str">
        <f>IF(HL!O785="","",HYPERLINK(HL!O785,14))</f>
        <v/>
      </c>
      <c r="W786" s="81" t="str">
        <f>IF(HL!P785="","－",HYPERLINK(HL!P785,"表示"))</f>
        <v>表示</v>
      </c>
      <c r="X786" s="163">
        <v>39560</v>
      </c>
      <c r="Y786" s="164">
        <v>40478</v>
      </c>
      <c r="Z786" s="1" t="str">
        <f t="shared" si="24"/>
        <v>2010</v>
      </c>
      <c r="AA786" s="1">
        <f t="shared" si="25"/>
        <v>30</v>
      </c>
      <c r="AB786" s="23" t="s">
        <v>820</v>
      </c>
      <c r="AC786" s="23"/>
      <c r="AD786" s="23"/>
      <c r="AE786" s="23"/>
      <c r="AF786" s="23"/>
      <c r="AG786" s="23"/>
      <c r="AH786" s="23"/>
      <c r="AI786" s="23"/>
      <c r="AJ786" s="23"/>
      <c r="AK786" s="23"/>
      <c r="AL786" s="35" t="s">
        <v>2303</v>
      </c>
      <c r="AM786" s="23" t="s">
        <v>820</v>
      </c>
      <c r="AN786" s="23"/>
      <c r="AO786" s="1" t="s">
        <v>965</v>
      </c>
      <c r="AP786" s="1"/>
      <c r="AQ786" s="1"/>
      <c r="AR786" s="269"/>
      <c r="AS786" s="270"/>
      <c r="AT786" s="271"/>
      <c r="AU786" s="271"/>
      <c r="AV786" s="1"/>
      <c r="AW786" s="1"/>
      <c r="AX786" s="1" t="s">
        <v>646</v>
      </c>
      <c r="AY786" s="1"/>
      <c r="AZ786" s="1"/>
      <c r="BA786" s="1"/>
    </row>
    <row r="787" spans="1:53" ht="70.25" customHeight="1">
      <c r="A787" s="21">
        <v>783</v>
      </c>
      <c r="B787" s="35" t="s">
        <v>3460</v>
      </c>
      <c r="C787" s="13" t="s">
        <v>3067</v>
      </c>
      <c r="D787" s="80">
        <v>424</v>
      </c>
      <c r="E787" s="115" t="s">
        <v>1592</v>
      </c>
      <c r="F787" s="63" t="s">
        <v>167</v>
      </c>
      <c r="G787" s="1" t="s">
        <v>1183</v>
      </c>
      <c r="H787" s="1" t="s">
        <v>23</v>
      </c>
      <c r="I787" s="109" t="str">
        <f>IF(HL!B786="","",HYPERLINK(HL!B786,"表示"))</f>
        <v>表示</v>
      </c>
      <c r="J787" s="108" t="str">
        <f>IF(HL!C786="","",HYPERLINK(HL!C786,2))</f>
        <v/>
      </c>
      <c r="K787" s="108" t="str">
        <f>IF(HL!D786="","",HYPERLINK(HL!D786,3))</f>
        <v/>
      </c>
      <c r="L787" s="108" t="str">
        <f>IF(HL!E786="","",HYPERLINK(HL!E786,4))</f>
        <v/>
      </c>
      <c r="M787" s="108" t="str">
        <f>IF(HL!F786="","",HYPERLINK(HL!F786,5))</f>
        <v/>
      </c>
      <c r="N787" s="108" t="str">
        <f>IF(HL!G786="","",HYPERLINK(HL!G786,6))</f>
        <v/>
      </c>
      <c r="O787" s="108" t="str">
        <f>IF(HL!H786="","",HYPERLINK(HL!H786,7))</f>
        <v/>
      </c>
      <c r="P787" s="108" t="str">
        <f>IF(HL!I786="","",HYPERLINK(HL!I786,8))</f>
        <v/>
      </c>
      <c r="Q787" s="108" t="str">
        <f>IF(HL!J786="","",HYPERLINK(HL!J786,9))</f>
        <v/>
      </c>
      <c r="R787" s="108" t="str">
        <f>IF(HL!K786="","",HYPERLINK(HL!K786,10))</f>
        <v/>
      </c>
      <c r="S787" s="108" t="str">
        <f>IF(HL!L786="","",HYPERLINK(HL!L786,11))</f>
        <v/>
      </c>
      <c r="T787" s="108" t="str">
        <f>IF(HL!M786="","",HYPERLINK(HL!M786,12))</f>
        <v/>
      </c>
      <c r="U787" s="108" t="str">
        <f>IF(HL!N786="","",HYPERLINK(HL!N786,13))</f>
        <v/>
      </c>
      <c r="V787" s="84" t="str">
        <f>IF(HL!O786="","",HYPERLINK(HL!O786,14))</f>
        <v/>
      </c>
      <c r="W787" s="1" t="s">
        <v>11737</v>
      </c>
      <c r="X787" s="163">
        <v>40206</v>
      </c>
      <c r="Y787" s="164">
        <v>40498</v>
      </c>
      <c r="Z787" s="1" t="str">
        <f t="shared" si="24"/>
        <v>2010</v>
      </c>
      <c r="AA787" s="1">
        <f t="shared" si="25"/>
        <v>9</v>
      </c>
      <c r="AB787" s="1"/>
      <c r="AC787" s="1"/>
      <c r="AD787" s="1"/>
      <c r="AE787" s="1"/>
      <c r="AF787" s="1"/>
      <c r="AG787" s="23" t="s">
        <v>820</v>
      </c>
      <c r="AH787" s="1"/>
      <c r="AI787" s="1"/>
      <c r="AJ787" s="1"/>
      <c r="AK787" s="1"/>
      <c r="AL787" s="35" t="s">
        <v>899</v>
      </c>
      <c r="AM787" s="23"/>
      <c r="AN787" s="23" t="s">
        <v>820</v>
      </c>
      <c r="AO787" s="1" t="s">
        <v>5642</v>
      </c>
      <c r="AP787" s="23" t="s">
        <v>2812</v>
      </c>
      <c r="AQ787" s="23"/>
      <c r="AR787" s="269"/>
      <c r="AS787" s="270"/>
      <c r="AT787" s="269"/>
      <c r="AU787" s="269"/>
      <c r="AV787" s="1"/>
      <c r="AW787" s="1" t="s">
        <v>10</v>
      </c>
      <c r="AX787" s="1"/>
      <c r="AY787" s="1"/>
      <c r="AZ787" s="1"/>
      <c r="BA787" s="1"/>
    </row>
    <row r="788" spans="1:53" ht="70.25" customHeight="1">
      <c r="A788" s="21">
        <v>784</v>
      </c>
      <c r="B788" s="35" t="s">
        <v>3180</v>
      </c>
      <c r="C788" s="13" t="s">
        <v>3461</v>
      </c>
      <c r="D788" s="80">
        <v>229</v>
      </c>
      <c r="E788" s="115" t="s">
        <v>1921</v>
      </c>
      <c r="F788" s="63" t="s">
        <v>1059</v>
      </c>
      <c r="G788" s="1" t="s">
        <v>1183</v>
      </c>
      <c r="H788" s="1" t="s">
        <v>19</v>
      </c>
      <c r="I788" s="109" t="str">
        <f>IF(HL!B787="","",HYPERLINK(HL!B787,"表示"))</f>
        <v>表示</v>
      </c>
      <c r="J788" s="108" t="str">
        <f>IF(HL!C787="","",HYPERLINK(HL!C787,2))</f>
        <v/>
      </c>
      <c r="K788" s="108" t="str">
        <f>IF(HL!D787="","",HYPERLINK(HL!D787,3))</f>
        <v/>
      </c>
      <c r="L788" s="108" t="str">
        <f>IF(HL!E787="","",HYPERLINK(HL!E787,4))</f>
        <v/>
      </c>
      <c r="M788" s="108" t="str">
        <f>IF(HL!F787="","",HYPERLINK(HL!F787,5))</f>
        <v/>
      </c>
      <c r="N788" s="108" t="str">
        <f>IF(HL!G787="","",HYPERLINK(HL!G787,6))</f>
        <v/>
      </c>
      <c r="O788" s="108" t="str">
        <f>IF(HL!H787="","",HYPERLINK(HL!H787,7))</f>
        <v/>
      </c>
      <c r="P788" s="108" t="str">
        <f>IF(HL!I787="","",HYPERLINK(HL!I787,8))</f>
        <v/>
      </c>
      <c r="Q788" s="108" t="str">
        <f>IF(HL!J787="","",HYPERLINK(HL!J787,9))</f>
        <v/>
      </c>
      <c r="R788" s="108" t="str">
        <f>IF(HL!K787="","",HYPERLINK(HL!K787,10))</f>
        <v/>
      </c>
      <c r="S788" s="108" t="str">
        <f>IF(HL!L787="","",HYPERLINK(HL!L787,11))</f>
        <v/>
      </c>
      <c r="T788" s="108" t="str">
        <f>IF(HL!M787="","",HYPERLINK(HL!M787,12))</f>
        <v/>
      </c>
      <c r="U788" s="108" t="str">
        <f>IF(HL!N787="","",HYPERLINK(HL!N787,13))</f>
        <v/>
      </c>
      <c r="V788" s="84" t="str">
        <f>IF(HL!O787="","",HYPERLINK(HL!O787,14))</f>
        <v/>
      </c>
      <c r="W788" s="1" t="s">
        <v>11737</v>
      </c>
      <c r="X788" s="163">
        <v>40435</v>
      </c>
      <c r="Y788" s="164">
        <v>40498</v>
      </c>
      <c r="Z788" s="1" t="str">
        <f t="shared" si="24"/>
        <v>2010</v>
      </c>
      <c r="AA788" s="1">
        <f t="shared" si="25"/>
        <v>2</v>
      </c>
      <c r="AB788" s="1"/>
      <c r="AC788" s="1"/>
      <c r="AD788" s="1"/>
      <c r="AE788" s="1"/>
      <c r="AF788" s="1"/>
      <c r="AG788" s="23" t="s">
        <v>820</v>
      </c>
      <c r="AH788" s="1"/>
      <c r="AI788" s="1"/>
      <c r="AJ788" s="1"/>
      <c r="AK788" s="1"/>
      <c r="AL788" s="35" t="s">
        <v>536</v>
      </c>
      <c r="AM788" s="23"/>
      <c r="AN788" s="23" t="s">
        <v>820</v>
      </c>
      <c r="AO788" s="1" t="s">
        <v>551</v>
      </c>
      <c r="AP788" s="1"/>
      <c r="AQ788" s="1" t="s">
        <v>172</v>
      </c>
      <c r="AR788" s="269"/>
      <c r="AS788" s="270"/>
      <c r="AT788" s="271"/>
      <c r="AU788" s="271"/>
      <c r="AV788" s="1"/>
      <c r="AW788" s="1" t="s">
        <v>1817</v>
      </c>
      <c r="AX788" s="1"/>
      <c r="AY788" s="1"/>
      <c r="AZ788" s="1"/>
      <c r="BA788" s="1"/>
    </row>
    <row r="789" spans="1:53" ht="70.25" customHeight="1">
      <c r="A789" s="21">
        <v>785</v>
      </c>
      <c r="B789" s="50" t="s">
        <v>3462</v>
      </c>
      <c r="C789" s="50" t="s">
        <v>571</v>
      </c>
      <c r="D789" s="185">
        <v>625</v>
      </c>
      <c r="E789" s="115" t="s">
        <v>1594</v>
      </c>
      <c r="F789" s="115" t="s">
        <v>1225</v>
      </c>
      <c r="G789" s="1" t="s">
        <v>1183</v>
      </c>
      <c r="H789" s="1" t="s">
        <v>1193</v>
      </c>
      <c r="I789" s="109" t="str">
        <f>IF(HL!B788="","",HYPERLINK(HL!B788,"表示"))</f>
        <v>表示</v>
      </c>
      <c r="J789" s="108" t="str">
        <f>IF(HL!C788="","",HYPERLINK(HL!C788,2))</f>
        <v/>
      </c>
      <c r="K789" s="108" t="str">
        <f>IF(HL!D788="","",HYPERLINK(HL!D788,3))</f>
        <v/>
      </c>
      <c r="L789" s="108" t="str">
        <f>IF(HL!E788="","",HYPERLINK(HL!E788,4))</f>
        <v/>
      </c>
      <c r="M789" s="108" t="str">
        <f>IF(HL!F788="","",HYPERLINK(HL!F788,5))</f>
        <v/>
      </c>
      <c r="N789" s="108" t="str">
        <f>IF(HL!G788="","",HYPERLINK(HL!G788,6))</f>
        <v/>
      </c>
      <c r="O789" s="108" t="str">
        <f>IF(HL!H788="","",HYPERLINK(HL!H788,7))</f>
        <v/>
      </c>
      <c r="P789" s="108" t="str">
        <f>IF(HL!I788="","",HYPERLINK(HL!I788,8))</f>
        <v/>
      </c>
      <c r="Q789" s="108" t="str">
        <f>IF(HL!J788="","",HYPERLINK(HL!J788,9))</f>
        <v/>
      </c>
      <c r="R789" s="108" t="str">
        <f>IF(HL!K788="","",HYPERLINK(HL!K788,10))</f>
        <v/>
      </c>
      <c r="S789" s="108" t="str">
        <f>IF(HL!L788="","",HYPERLINK(HL!L788,11))</f>
        <v/>
      </c>
      <c r="T789" s="108" t="str">
        <f>IF(HL!M788="","",HYPERLINK(HL!M788,12))</f>
        <v/>
      </c>
      <c r="U789" s="108" t="str">
        <f>IF(HL!N788="","",HYPERLINK(HL!N788,13))</f>
        <v/>
      </c>
      <c r="V789" s="84" t="str">
        <f>IF(HL!O788="","",HYPERLINK(HL!O788,14))</f>
        <v/>
      </c>
      <c r="W789" s="1" t="s">
        <v>11737</v>
      </c>
      <c r="X789" s="163">
        <v>40268</v>
      </c>
      <c r="Y789" s="164">
        <v>40520</v>
      </c>
      <c r="Z789" s="1" t="str">
        <f t="shared" si="24"/>
        <v>2010</v>
      </c>
      <c r="AA789" s="1">
        <f t="shared" si="25"/>
        <v>8</v>
      </c>
      <c r="AB789" s="23"/>
      <c r="AC789" s="23"/>
      <c r="AD789" s="23"/>
      <c r="AE789" s="23"/>
      <c r="AF789" s="23"/>
      <c r="AG789" s="23" t="s">
        <v>820</v>
      </c>
      <c r="AH789" s="23"/>
      <c r="AI789" s="23"/>
      <c r="AJ789" s="23"/>
      <c r="AK789" s="23"/>
      <c r="AL789" s="50" t="s">
        <v>907</v>
      </c>
      <c r="AM789" s="1"/>
      <c r="AN789" s="23" t="s">
        <v>820</v>
      </c>
      <c r="AO789" s="1" t="s">
        <v>551</v>
      </c>
      <c r="AP789" s="1"/>
      <c r="AQ789" s="1"/>
      <c r="AR789" s="269"/>
      <c r="AS789" s="270"/>
      <c r="AT789" s="274"/>
      <c r="AU789" s="274"/>
      <c r="AV789" s="1" t="s">
        <v>10</v>
      </c>
      <c r="AW789" s="1"/>
      <c r="AX789" s="1"/>
      <c r="AY789" s="1"/>
      <c r="AZ789" s="1"/>
      <c r="BA789" s="1"/>
    </row>
    <row r="790" spans="1:53" ht="83.25" customHeight="1">
      <c r="A790" s="21">
        <v>786</v>
      </c>
      <c r="B790" s="35" t="s">
        <v>3463</v>
      </c>
      <c r="C790" s="13" t="s">
        <v>3464</v>
      </c>
      <c r="D790" s="23">
        <v>341</v>
      </c>
      <c r="E790" s="115" t="s">
        <v>2194</v>
      </c>
      <c r="F790" s="115" t="s">
        <v>4403</v>
      </c>
      <c r="G790" s="1" t="s">
        <v>1183</v>
      </c>
      <c r="H790" s="1" t="s">
        <v>24</v>
      </c>
      <c r="I790" s="109" t="str">
        <f>IF(HL!B789="","",HYPERLINK(HL!B789,"表示"))</f>
        <v>表示</v>
      </c>
      <c r="J790" s="108" t="str">
        <f>IF(HL!C789="","",HYPERLINK(HL!C789,2))</f>
        <v/>
      </c>
      <c r="K790" s="108" t="str">
        <f>IF(HL!D789="","",HYPERLINK(HL!D789,3))</f>
        <v/>
      </c>
      <c r="L790" s="108" t="str">
        <f>IF(HL!E789="","",HYPERLINK(HL!E789,4))</f>
        <v/>
      </c>
      <c r="M790" s="108" t="str">
        <f>IF(HL!F789="","",HYPERLINK(HL!F789,5))</f>
        <v/>
      </c>
      <c r="N790" s="108" t="str">
        <f>IF(HL!G789="","",HYPERLINK(HL!G789,6))</f>
        <v/>
      </c>
      <c r="O790" s="108" t="str">
        <f>IF(HL!H789="","",HYPERLINK(HL!H789,7))</f>
        <v/>
      </c>
      <c r="P790" s="108" t="str">
        <f>IF(HL!I789="","",HYPERLINK(HL!I789,8))</f>
        <v/>
      </c>
      <c r="Q790" s="108" t="str">
        <f>IF(HL!J789="","",HYPERLINK(HL!J789,9))</f>
        <v/>
      </c>
      <c r="R790" s="108" t="str">
        <f>IF(HL!K789="","",HYPERLINK(HL!K789,10))</f>
        <v/>
      </c>
      <c r="S790" s="108" t="str">
        <f>IF(HL!L789="","",HYPERLINK(HL!L789,11))</f>
        <v/>
      </c>
      <c r="T790" s="108" t="str">
        <f>IF(HL!M789="","",HYPERLINK(HL!M789,12))</f>
        <v/>
      </c>
      <c r="U790" s="108" t="str">
        <f>IF(HL!N789="","",HYPERLINK(HL!N789,13))</f>
        <v/>
      </c>
      <c r="V790" s="84" t="str">
        <f>IF(HL!O789="","",HYPERLINK(HL!O789,14))</f>
        <v/>
      </c>
      <c r="W790" s="1" t="s">
        <v>11737</v>
      </c>
      <c r="X790" s="163">
        <v>40163</v>
      </c>
      <c r="Y790" s="164">
        <v>40533</v>
      </c>
      <c r="Z790" s="1" t="str">
        <f t="shared" si="24"/>
        <v>2010</v>
      </c>
      <c r="AA790" s="1">
        <f t="shared" si="25"/>
        <v>12</v>
      </c>
      <c r="AB790" s="23"/>
      <c r="AC790" s="23"/>
      <c r="AD790" s="23"/>
      <c r="AE790" s="23"/>
      <c r="AF790" s="23"/>
      <c r="AG790" s="23"/>
      <c r="AH790" s="23"/>
      <c r="AI790" s="23"/>
      <c r="AJ790" s="23" t="s">
        <v>10</v>
      </c>
      <c r="AK790" s="23"/>
      <c r="AL790" s="35" t="s">
        <v>2434</v>
      </c>
      <c r="AM790" s="23" t="s">
        <v>820</v>
      </c>
      <c r="AN790" s="1"/>
      <c r="AO790" s="1" t="s">
        <v>551</v>
      </c>
      <c r="AP790" s="1"/>
      <c r="AQ790" s="1"/>
      <c r="AR790" s="269"/>
      <c r="AS790" s="270"/>
      <c r="AT790" s="271"/>
      <c r="AU790" s="271"/>
      <c r="AV790" s="1"/>
      <c r="AW790" s="1"/>
      <c r="AX790" s="1" t="s">
        <v>10</v>
      </c>
      <c r="AY790" s="1"/>
      <c r="AZ790" s="1"/>
      <c r="BA790" s="1"/>
    </row>
    <row r="791" spans="1:53" ht="147.75" customHeight="1">
      <c r="A791" s="21">
        <v>787</v>
      </c>
      <c r="B791" s="13" t="s">
        <v>3465</v>
      </c>
      <c r="C791" s="13" t="s">
        <v>3466</v>
      </c>
      <c r="D791" s="23">
        <v>131</v>
      </c>
      <c r="E791" s="115" t="s">
        <v>2141</v>
      </c>
      <c r="F791" s="115" t="s">
        <v>1238</v>
      </c>
      <c r="G791" s="1" t="s">
        <v>1183</v>
      </c>
      <c r="H791" s="1" t="s">
        <v>21</v>
      </c>
      <c r="I791" s="109" t="str">
        <f>IF(HL!B790="","",HYPERLINK(HL!B790,"表示"))</f>
        <v>表示</v>
      </c>
      <c r="J791" s="108" t="str">
        <f>IF(HL!C790="","",HYPERLINK(HL!C790,2))</f>
        <v/>
      </c>
      <c r="K791" s="108" t="str">
        <f>IF(HL!D790="","",HYPERLINK(HL!D790,3))</f>
        <v/>
      </c>
      <c r="L791" s="108" t="str">
        <f>IF(HL!E790="","",HYPERLINK(HL!E790,4))</f>
        <v/>
      </c>
      <c r="M791" s="108" t="str">
        <f>IF(HL!F790="","",HYPERLINK(HL!F790,5))</f>
        <v/>
      </c>
      <c r="N791" s="108" t="str">
        <f>IF(HL!G790="","",HYPERLINK(HL!G790,6))</f>
        <v/>
      </c>
      <c r="O791" s="108" t="str">
        <f>IF(HL!H790="","",HYPERLINK(HL!H790,7))</f>
        <v/>
      </c>
      <c r="P791" s="108" t="str">
        <f>IF(HL!I790="","",HYPERLINK(HL!I790,8))</f>
        <v/>
      </c>
      <c r="Q791" s="108" t="str">
        <f>IF(HL!J790="","",HYPERLINK(HL!J790,9))</f>
        <v/>
      </c>
      <c r="R791" s="108" t="str">
        <f>IF(HL!K790="","",HYPERLINK(HL!K790,10))</f>
        <v/>
      </c>
      <c r="S791" s="108" t="str">
        <f>IF(HL!L790="","",HYPERLINK(HL!L790,11))</f>
        <v/>
      </c>
      <c r="T791" s="108" t="str">
        <f>IF(HL!M790="","",HYPERLINK(HL!M790,12))</f>
        <v/>
      </c>
      <c r="U791" s="108" t="str">
        <f>IF(HL!N790="","",HYPERLINK(HL!N790,13))</f>
        <v/>
      </c>
      <c r="V791" s="84" t="str">
        <f>IF(HL!O790="","",HYPERLINK(HL!O790,14))</f>
        <v/>
      </c>
      <c r="W791" s="1" t="s">
        <v>11737</v>
      </c>
      <c r="X791" s="163">
        <v>40219</v>
      </c>
      <c r="Y791" s="164">
        <v>40533</v>
      </c>
      <c r="Z791" s="1" t="str">
        <f t="shared" si="24"/>
        <v>2010</v>
      </c>
      <c r="AA791" s="1">
        <f t="shared" si="25"/>
        <v>10</v>
      </c>
      <c r="AB791" s="23"/>
      <c r="AC791" s="23"/>
      <c r="AD791" s="23"/>
      <c r="AE791" s="23"/>
      <c r="AF791" s="23"/>
      <c r="AG791" s="23" t="s">
        <v>820</v>
      </c>
      <c r="AH791" s="23"/>
      <c r="AI791" s="23"/>
      <c r="AJ791" s="23"/>
      <c r="AK791" s="23"/>
      <c r="AL791" s="35" t="s">
        <v>217</v>
      </c>
      <c r="AM791" s="23" t="s">
        <v>820</v>
      </c>
      <c r="AN791" s="1"/>
      <c r="AO791" s="1" t="s">
        <v>551</v>
      </c>
      <c r="AP791" s="1"/>
      <c r="AQ791" s="1"/>
      <c r="AR791" s="269"/>
      <c r="AS791" s="270"/>
      <c r="AT791" s="271"/>
      <c r="AU791" s="271"/>
      <c r="AV791" s="1"/>
      <c r="AW791" s="1"/>
      <c r="AX791" s="1" t="s">
        <v>1224</v>
      </c>
      <c r="AY791" s="1"/>
      <c r="AZ791" s="1"/>
      <c r="BA791" s="1"/>
    </row>
    <row r="792" spans="1:53" ht="70.25" customHeight="1">
      <c r="A792" s="21">
        <v>788</v>
      </c>
      <c r="B792" s="35" t="s">
        <v>3467</v>
      </c>
      <c r="C792" s="13" t="s">
        <v>3468</v>
      </c>
      <c r="D792" s="23">
        <v>429</v>
      </c>
      <c r="E792" s="115" t="s">
        <v>1848</v>
      </c>
      <c r="F792" s="115" t="s">
        <v>4836</v>
      </c>
      <c r="G792" s="1" t="s">
        <v>1183</v>
      </c>
      <c r="H792" s="1" t="s">
        <v>23</v>
      </c>
      <c r="I792" s="109" t="str">
        <f>IF(HL!B791="","",HYPERLINK(HL!B791,"表示"))</f>
        <v>表示</v>
      </c>
      <c r="J792" s="108" t="str">
        <f>IF(HL!C791="","",HYPERLINK(HL!C791,2))</f>
        <v/>
      </c>
      <c r="K792" s="108" t="str">
        <f>IF(HL!D791="","",HYPERLINK(HL!D791,3))</f>
        <v/>
      </c>
      <c r="L792" s="108" t="str">
        <f>IF(HL!E791="","",HYPERLINK(HL!E791,4))</f>
        <v/>
      </c>
      <c r="M792" s="108" t="str">
        <f>IF(HL!F791="","",HYPERLINK(HL!F791,5))</f>
        <v/>
      </c>
      <c r="N792" s="108" t="str">
        <f>IF(HL!G791="","",HYPERLINK(HL!G791,6))</f>
        <v/>
      </c>
      <c r="O792" s="108" t="str">
        <f>IF(HL!H791="","",HYPERLINK(HL!H791,7))</f>
        <v/>
      </c>
      <c r="P792" s="108" t="str">
        <f>IF(HL!I791="","",HYPERLINK(HL!I791,8))</f>
        <v/>
      </c>
      <c r="Q792" s="108" t="str">
        <f>IF(HL!J791="","",HYPERLINK(HL!J791,9))</f>
        <v/>
      </c>
      <c r="R792" s="108" t="str">
        <f>IF(HL!K791="","",HYPERLINK(HL!K791,10))</f>
        <v/>
      </c>
      <c r="S792" s="108" t="str">
        <f>IF(HL!L791="","",HYPERLINK(HL!L791,11))</f>
        <v/>
      </c>
      <c r="T792" s="108" t="str">
        <f>IF(HL!M791="","",HYPERLINK(HL!M791,12))</f>
        <v/>
      </c>
      <c r="U792" s="108" t="str">
        <f>IF(HL!N791="","",HYPERLINK(HL!N791,13))</f>
        <v/>
      </c>
      <c r="V792" s="84" t="str">
        <f>IF(HL!O791="","",HYPERLINK(HL!O791,14))</f>
        <v/>
      </c>
      <c r="W792" s="1" t="s">
        <v>11737</v>
      </c>
      <c r="X792" s="163">
        <v>40207</v>
      </c>
      <c r="Y792" s="164">
        <v>40533</v>
      </c>
      <c r="Z792" s="1" t="str">
        <f t="shared" si="24"/>
        <v>2010</v>
      </c>
      <c r="AA792" s="1">
        <f t="shared" si="25"/>
        <v>10</v>
      </c>
      <c r="AB792" s="23"/>
      <c r="AC792" s="23"/>
      <c r="AD792" s="23"/>
      <c r="AE792" s="23" t="s">
        <v>820</v>
      </c>
      <c r="AF792" s="23"/>
      <c r="AG792" s="23" t="s">
        <v>820</v>
      </c>
      <c r="AH792" s="1"/>
      <c r="AI792" s="1" t="s">
        <v>1224</v>
      </c>
      <c r="AJ792" s="23"/>
      <c r="AK792" s="23"/>
      <c r="AL792" s="35" t="s">
        <v>505</v>
      </c>
      <c r="AM792" s="1"/>
      <c r="AN792" s="23" t="s">
        <v>820</v>
      </c>
      <c r="AO792" s="1" t="s">
        <v>551</v>
      </c>
      <c r="AP792" s="1"/>
      <c r="AQ792" s="1"/>
      <c r="AR792" s="269"/>
      <c r="AS792" s="270"/>
      <c r="AT792" s="271"/>
      <c r="AU792" s="271"/>
      <c r="AV792" s="1" t="s">
        <v>1224</v>
      </c>
      <c r="AW792" s="1"/>
      <c r="AX792" s="1"/>
      <c r="AY792" s="1"/>
      <c r="AZ792" s="1"/>
      <c r="BA792" s="1" t="s">
        <v>1224</v>
      </c>
    </row>
    <row r="793" spans="1:53" ht="140.25" customHeight="1">
      <c r="A793" s="21">
        <v>789</v>
      </c>
      <c r="B793" s="35" t="s">
        <v>3469</v>
      </c>
      <c r="C793" s="13" t="s">
        <v>3470</v>
      </c>
      <c r="D793" s="23">
        <v>232</v>
      </c>
      <c r="E793" s="115" t="s">
        <v>2246</v>
      </c>
      <c r="F793" s="115" t="s">
        <v>4837</v>
      </c>
      <c r="G793" s="1" t="s">
        <v>1183</v>
      </c>
      <c r="H793" s="1" t="s">
        <v>20</v>
      </c>
      <c r="I793" s="109" t="str">
        <f>IF(HL!B792="","",HYPERLINK(HL!B792,"表示"))</f>
        <v>表示</v>
      </c>
      <c r="J793" s="108" t="str">
        <f>IF(HL!C792="","",HYPERLINK(HL!C792,2))</f>
        <v/>
      </c>
      <c r="K793" s="108" t="str">
        <f>IF(HL!D792="","",HYPERLINK(HL!D792,3))</f>
        <v/>
      </c>
      <c r="L793" s="108" t="str">
        <f>IF(HL!E792="","",HYPERLINK(HL!E792,4))</f>
        <v/>
      </c>
      <c r="M793" s="108" t="str">
        <f>IF(HL!F792="","",HYPERLINK(HL!F792,5))</f>
        <v/>
      </c>
      <c r="N793" s="108" t="str">
        <f>IF(HL!G792="","",HYPERLINK(HL!G792,6))</f>
        <v/>
      </c>
      <c r="O793" s="108" t="str">
        <f>IF(HL!H792="","",HYPERLINK(HL!H792,7))</f>
        <v/>
      </c>
      <c r="P793" s="108" t="str">
        <f>IF(HL!I792="","",HYPERLINK(HL!I792,8))</f>
        <v/>
      </c>
      <c r="Q793" s="108" t="str">
        <f>IF(HL!J792="","",HYPERLINK(HL!J792,9))</f>
        <v/>
      </c>
      <c r="R793" s="108" t="str">
        <f>IF(HL!K792="","",HYPERLINK(HL!K792,10))</f>
        <v/>
      </c>
      <c r="S793" s="108" t="str">
        <f>IF(HL!L792="","",HYPERLINK(HL!L792,11))</f>
        <v/>
      </c>
      <c r="T793" s="108" t="str">
        <f>IF(HL!M792="","",HYPERLINK(HL!M792,12))</f>
        <v/>
      </c>
      <c r="U793" s="108" t="str">
        <f>IF(HL!N792="","",HYPERLINK(HL!N792,13))</f>
        <v/>
      </c>
      <c r="V793" s="84" t="str">
        <f>IF(HL!O792="","",HYPERLINK(HL!O792,14))</f>
        <v/>
      </c>
      <c r="W793" s="1" t="s">
        <v>11737</v>
      </c>
      <c r="X793" s="163">
        <v>40296</v>
      </c>
      <c r="Y793" s="164">
        <v>40533</v>
      </c>
      <c r="Z793" s="1" t="str">
        <f t="shared" si="24"/>
        <v>2010</v>
      </c>
      <c r="AA793" s="1">
        <f t="shared" si="25"/>
        <v>7</v>
      </c>
      <c r="AB793" s="23"/>
      <c r="AC793" s="23"/>
      <c r="AD793" s="23"/>
      <c r="AE793" s="23"/>
      <c r="AF793" s="23"/>
      <c r="AG793" s="23" t="s">
        <v>820</v>
      </c>
      <c r="AH793" s="1"/>
      <c r="AI793" s="23"/>
      <c r="AJ793" s="23"/>
      <c r="AK793" s="23"/>
      <c r="AL793" s="35" t="s">
        <v>206</v>
      </c>
      <c r="AM793" s="23" t="s">
        <v>820</v>
      </c>
      <c r="AN793" s="1"/>
      <c r="AO793" s="1" t="s">
        <v>551</v>
      </c>
      <c r="AP793" s="1"/>
      <c r="AQ793" s="1"/>
      <c r="AR793" s="269"/>
      <c r="AS793" s="270"/>
      <c r="AT793" s="271"/>
      <c r="AU793" s="271"/>
      <c r="AV793" s="1"/>
      <c r="AW793" s="1"/>
      <c r="AX793" s="1" t="s">
        <v>1224</v>
      </c>
      <c r="AY793" s="1"/>
      <c r="AZ793" s="1"/>
      <c r="BA793" s="1"/>
    </row>
    <row r="794" spans="1:53" ht="70.25" customHeight="1">
      <c r="A794" s="21">
        <v>790</v>
      </c>
      <c r="B794" s="13" t="s">
        <v>3471</v>
      </c>
      <c r="C794" s="13" t="s">
        <v>3464</v>
      </c>
      <c r="D794" s="23">
        <v>331</v>
      </c>
      <c r="E794" s="115" t="s">
        <v>6127</v>
      </c>
      <c r="F794" s="115" t="s">
        <v>4404</v>
      </c>
      <c r="G794" s="1" t="s">
        <v>1183</v>
      </c>
      <c r="H794" s="1" t="s">
        <v>24</v>
      </c>
      <c r="I794" s="109" t="str">
        <f>IF(HL!B793="","",HYPERLINK(HL!B793,"表示"))</f>
        <v>表示</v>
      </c>
      <c r="J794" s="108" t="str">
        <f>IF(HL!C793="","",HYPERLINK(HL!C793,2))</f>
        <v/>
      </c>
      <c r="K794" s="108" t="str">
        <f>IF(HL!D793="","",HYPERLINK(HL!D793,3))</f>
        <v/>
      </c>
      <c r="L794" s="108" t="str">
        <f>IF(HL!E793="","",HYPERLINK(HL!E793,4))</f>
        <v/>
      </c>
      <c r="M794" s="108" t="str">
        <f>IF(HL!F793="","",HYPERLINK(HL!F793,5))</f>
        <v/>
      </c>
      <c r="N794" s="108" t="str">
        <f>IF(HL!G793="","",HYPERLINK(HL!G793,6))</f>
        <v/>
      </c>
      <c r="O794" s="108" t="str">
        <f>IF(HL!H793="","",HYPERLINK(HL!H793,7))</f>
        <v/>
      </c>
      <c r="P794" s="108" t="str">
        <f>IF(HL!I793="","",HYPERLINK(HL!I793,8))</f>
        <v/>
      </c>
      <c r="Q794" s="108" t="str">
        <f>IF(HL!J793="","",HYPERLINK(HL!J793,9))</f>
        <v/>
      </c>
      <c r="R794" s="108" t="str">
        <f>IF(HL!K793="","",HYPERLINK(HL!K793,10))</f>
        <v/>
      </c>
      <c r="S794" s="108" t="str">
        <f>IF(HL!L793="","",HYPERLINK(HL!L793,11))</f>
        <v/>
      </c>
      <c r="T794" s="108" t="str">
        <f>IF(HL!M793="","",HYPERLINK(HL!M793,12))</f>
        <v/>
      </c>
      <c r="U794" s="108" t="str">
        <f>IF(HL!N793="","",HYPERLINK(HL!N793,13))</f>
        <v/>
      </c>
      <c r="V794" s="84" t="str">
        <f>IF(HL!O793="","",HYPERLINK(HL!O793,14))</f>
        <v/>
      </c>
      <c r="W794" s="1" t="s">
        <v>11737</v>
      </c>
      <c r="X794" s="163">
        <v>40147</v>
      </c>
      <c r="Y794" s="164">
        <v>40533</v>
      </c>
      <c r="Z794" s="1" t="str">
        <f t="shared" si="24"/>
        <v>2010</v>
      </c>
      <c r="AA794" s="1">
        <f t="shared" si="25"/>
        <v>12</v>
      </c>
      <c r="AB794" s="23"/>
      <c r="AC794" s="23"/>
      <c r="AD794" s="23"/>
      <c r="AE794" s="23"/>
      <c r="AF794" s="23"/>
      <c r="AG794" s="23"/>
      <c r="AH794" s="23"/>
      <c r="AI794" s="23"/>
      <c r="AJ794" s="1" t="s">
        <v>1224</v>
      </c>
      <c r="AK794" s="23"/>
      <c r="AL794" s="35" t="s">
        <v>280</v>
      </c>
      <c r="AM794" s="23" t="s">
        <v>820</v>
      </c>
      <c r="AN794" s="1"/>
      <c r="AO794" s="1" t="s">
        <v>302</v>
      </c>
      <c r="AP794" s="1"/>
      <c r="AQ794" s="1" t="s">
        <v>172</v>
      </c>
      <c r="AR794" s="269"/>
      <c r="AS794" s="270"/>
      <c r="AT794" s="271"/>
      <c r="AU794" s="271"/>
      <c r="AV794" s="1"/>
      <c r="AW794" s="1"/>
      <c r="AX794" s="1" t="s">
        <v>1224</v>
      </c>
      <c r="AY794" s="1"/>
      <c r="AZ794" s="1"/>
      <c r="BA794" s="1"/>
    </row>
    <row r="795" spans="1:53" ht="70.25" customHeight="1">
      <c r="A795" s="21">
        <v>791</v>
      </c>
      <c r="B795" s="13" t="s">
        <v>3273</v>
      </c>
      <c r="C795" s="35" t="s">
        <v>3472</v>
      </c>
      <c r="D795" s="23">
        <v>248</v>
      </c>
      <c r="E795" s="115" t="s">
        <v>2717</v>
      </c>
      <c r="F795" s="115" t="s">
        <v>4838</v>
      </c>
      <c r="G795" s="1" t="s">
        <v>1183</v>
      </c>
      <c r="H795" s="1" t="s">
        <v>24</v>
      </c>
      <c r="I795" s="109" t="str">
        <f>IF(HL!B794="","",HYPERLINK(HL!B794,"表示"))</f>
        <v>表示</v>
      </c>
      <c r="J795" s="108" t="str">
        <f>IF(HL!C794="","",HYPERLINK(HL!C794,2))</f>
        <v/>
      </c>
      <c r="K795" s="108" t="str">
        <f>IF(HL!D794="","",HYPERLINK(HL!D794,3))</f>
        <v/>
      </c>
      <c r="L795" s="108" t="str">
        <f>IF(HL!E794="","",HYPERLINK(HL!E794,4))</f>
        <v/>
      </c>
      <c r="M795" s="108" t="str">
        <f>IF(HL!F794="","",HYPERLINK(HL!F794,5))</f>
        <v/>
      </c>
      <c r="N795" s="108" t="str">
        <f>IF(HL!G794="","",HYPERLINK(HL!G794,6))</f>
        <v/>
      </c>
      <c r="O795" s="108" t="str">
        <f>IF(HL!H794="","",HYPERLINK(HL!H794,7))</f>
        <v/>
      </c>
      <c r="P795" s="108" t="str">
        <f>IF(HL!I794="","",HYPERLINK(HL!I794,8))</f>
        <v/>
      </c>
      <c r="Q795" s="108" t="str">
        <f>IF(HL!J794="","",HYPERLINK(HL!J794,9))</f>
        <v/>
      </c>
      <c r="R795" s="108" t="str">
        <f>IF(HL!K794="","",HYPERLINK(HL!K794,10))</f>
        <v/>
      </c>
      <c r="S795" s="108" t="str">
        <f>IF(HL!L794="","",HYPERLINK(HL!L794,11))</f>
        <v/>
      </c>
      <c r="T795" s="108" t="str">
        <f>IF(HL!M794="","",HYPERLINK(HL!M794,12))</f>
        <v/>
      </c>
      <c r="U795" s="108" t="str">
        <f>IF(HL!N794="","",HYPERLINK(HL!N794,13))</f>
        <v/>
      </c>
      <c r="V795" s="84" t="str">
        <f>IF(HL!O794="","",HYPERLINK(HL!O794,14))</f>
        <v/>
      </c>
      <c r="W795" s="1" t="s">
        <v>11737</v>
      </c>
      <c r="X795" s="163">
        <v>40150</v>
      </c>
      <c r="Y795" s="164">
        <v>40533</v>
      </c>
      <c r="Z795" s="1" t="str">
        <f t="shared" si="24"/>
        <v>2010</v>
      </c>
      <c r="AA795" s="1">
        <f t="shared" si="25"/>
        <v>12</v>
      </c>
      <c r="AB795" s="23"/>
      <c r="AC795" s="23"/>
      <c r="AD795" s="23"/>
      <c r="AE795" s="23" t="s">
        <v>820</v>
      </c>
      <c r="AF795" s="23"/>
      <c r="AG795" s="23"/>
      <c r="AH795" s="23"/>
      <c r="AI795" s="23"/>
      <c r="AJ795" s="23"/>
      <c r="AK795" s="23"/>
      <c r="AL795" s="35" t="s">
        <v>195</v>
      </c>
      <c r="AM795" s="23" t="s">
        <v>820</v>
      </c>
      <c r="AN795" s="1"/>
      <c r="AO795" s="1" t="s">
        <v>551</v>
      </c>
      <c r="AP795" s="1"/>
      <c r="AQ795" s="1"/>
      <c r="AR795" s="269"/>
      <c r="AS795" s="270"/>
      <c r="AT795" s="271"/>
      <c r="AU795" s="271"/>
      <c r="AV795" s="1"/>
      <c r="AW795" s="1"/>
      <c r="AX795" s="1" t="s">
        <v>1224</v>
      </c>
      <c r="AY795" s="1"/>
      <c r="AZ795" s="1"/>
      <c r="BA795" s="1"/>
    </row>
    <row r="796" spans="1:53" ht="70.25" customHeight="1">
      <c r="A796" s="21">
        <v>792</v>
      </c>
      <c r="B796" s="35" t="s">
        <v>1027</v>
      </c>
      <c r="C796" s="35" t="s">
        <v>214</v>
      </c>
      <c r="D796" s="80">
        <v>636</v>
      </c>
      <c r="E796" s="115" t="s">
        <v>1593</v>
      </c>
      <c r="F796" s="79" t="s">
        <v>4405</v>
      </c>
      <c r="G796" s="1" t="s">
        <v>1182</v>
      </c>
      <c r="H796" s="1" t="s">
        <v>668</v>
      </c>
      <c r="I796" s="109" t="str">
        <f>IF(HL!B795="","",HYPERLINK(HL!B795,"表示"))</f>
        <v>表示</v>
      </c>
      <c r="J796" s="108" t="str">
        <f>IF(HL!C795="","",HYPERLINK(HL!C795,2))</f>
        <v/>
      </c>
      <c r="K796" s="108" t="str">
        <f>IF(HL!D795="","",HYPERLINK(HL!D795,3))</f>
        <v/>
      </c>
      <c r="L796" s="108" t="str">
        <f>IF(HL!E795="","",HYPERLINK(HL!E795,4))</f>
        <v/>
      </c>
      <c r="M796" s="108" t="str">
        <f>IF(HL!F795="","",HYPERLINK(HL!F795,5))</f>
        <v/>
      </c>
      <c r="N796" s="108" t="str">
        <f>IF(HL!G795="","",HYPERLINK(HL!G795,6))</f>
        <v/>
      </c>
      <c r="O796" s="108" t="str">
        <f>IF(HL!H795="","",HYPERLINK(HL!H795,7))</f>
        <v/>
      </c>
      <c r="P796" s="108" t="str">
        <f>IF(HL!I795="","",HYPERLINK(HL!I795,8))</f>
        <v/>
      </c>
      <c r="Q796" s="108" t="str">
        <f>IF(HL!J795="","",HYPERLINK(HL!J795,9))</f>
        <v/>
      </c>
      <c r="R796" s="108" t="str">
        <f>IF(HL!K795="","",HYPERLINK(HL!K795,10))</f>
        <v/>
      </c>
      <c r="S796" s="108" t="str">
        <f>IF(HL!L795="","",HYPERLINK(HL!L795,11))</f>
        <v/>
      </c>
      <c r="T796" s="108" t="str">
        <f>IF(HL!M795="","",HYPERLINK(HL!M795,12))</f>
        <v/>
      </c>
      <c r="U796" s="108" t="str">
        <f>IF(HL!N795="","",HYPERLINK(HL!N795,13))</f>
        <v/>
      </c>
      <c r="V796" s="84" t="str">
        <f>IF(HL!O795="","",HYPERLINK(HL!O795,14))</f>
        <v/>
      </c>
      <c r="W796" s="81" t="str">
        <f>IF(HL!P795="","－",HYPERLINK(HL!P795,"表示"))</f>
        <v>表示</v>
      </c>
      <c r="X796" s="163">
        <v>39780</v>
      </c>
      <c r="Y796" s="164">
        <v>40557</v>
      </c>
      <c r="Z796" s="1" t="str">
        <f t="shared" si="24"/>
        <v>2011</v>
      </c>
      <c r="AA796" s="1">
        <f t="shared" si="25"/>
        <v>25</v>
      </c>
      <c r="AB796" s="23" t="s">
        <v>820</v>
      </c>
      <c r="AC796" s="23"/>
      <c r="AD796" s="23"/>
      <c r="AE796" s="23"/>
      <c r="AF796" s="23"/>
      <c r="AG796" s="23"/>
      <c r="AH796" s="23"/>
      <c r="AI796" s="23"/>
      <c r="AJ796" s="23"/>
      <c r="AK796" s="23"/>
      <c r="AL796" s="35" t="s">
        <v>1026</v>
      </c>
      <c r="AM796" s="23" t="s">
        <v>820</v>
      </c>
      <c r="AN796" s="23"/>
      <c r="AO796" s="1" t="s">
        <v>551</v>
      </c>
      <c r="AP796" s="1"/>
      <c r="AQ796" s="1" t="s">
        <v>172</v>
      </c>
      <c r="AR796" s="269"/>
      <c r="AS796" s="270"/>
      <c r="AT796" s="271"/>
      <c r="AU796" s="271"/>
      <c r="AV796" s="1"/>
      <c r="AW796" s="1"/>
      <c r="AX796" s="1" t="s">
        <v>177</v>
      </c>
      <c r="AY796" s="1"/>
      <c r="AZ796" s="1"/>
      <c r="BA796" s="1"/>
    </row>
    <row r="797" spans="1:53" ht="70.25" customHeight="1">
      <c r="A797" s="21">
        <v>793</v>
      </c>
      <c r="B797" s="35" t="s">
        <v>1028</v>
      </c>
      <c r="C797" s="35" t="s">
        <v>347</v>
      </c>
      <c r="D797" s="80">
        <v>631</v>
      </c>
      <c r="E797" s="115" t="s">
        <v>5278</v>
      </c>
      <c r="F797" s="79" t="s">
        <v>4406</v>
      </c>
      <c r="G797" s="1" t="s">
        <v>1182</v>
      </c>
      <c r="H797" s="1" t="s">
        <v>668</v>
      </c>
      <c r="I797" s="109" t="str">
        <f>IF(HL!B796="","",HYPERLINK(HL!B796,"表示"))</f>
        <v>表示</v>
      </c>
      <c r="J797" s="108" t="str">
        <f>IF(HL!C796="","",HYPERLINK(HL!C796,2))</f>
        <v/>
      </c>
      <c r="K797" s="108" t="str">
        <f>IF(HL!D796="","",HYPERLINK(HL!D796,3))</f>
        <v/>
      </c>
      <c r="L797" s="108" t="str">
        <f>IF(HL!E796="","",HYPERLINK(HL!E796,4))</f>
        <v/>
      </c>
      <c r="M797" s="108" t="str">
        <f>IF(HL!F796="","",HYPERLINK(HL!F796,5))</f>
        <v/>
      </c>
      <c r="N797" s="108" t="str">
        <f>IF(HL!G796="","",HYPERLINK(HL!G796,6))</f>
        <v/>
      </c>
      <c r="O797" s="108" t="str">
        <f>IF(HL!H796="","",HYPERLINK(HL!H796,7))</f>
        <v/>
      </c>
      <c r="P797" s="108" t="str">
        <f>IF(HL!I796="","",HYPERLINK(HL!I796,8))</f>
        <v/>
      </c>
      <c r="Q797" s="108" t="str">
        <f>IF(HL!J796="","",HYPERLINK(HL!J796,9))</f>
        <v/>
      </c>
      <c r="R797" s="108" t="str">
        <f>IF(HL!K796="","",HYPERLINK(HL!K796,10))</f>
        <v/>
      </c>
      <c r="S797" s="108" t="str">
        <f>IF(HL!L796="","",HYPERLINK(HL!L796,11))</f>
        <v/>
      </c>
      <c r="T797" s="108" t="str">
        <f>IF(HL!M796="","",HYPERLINK(HL!M796,12))</f>
        <v/>
      </c>
      <c r="U797" s="108" t="str">
        <f>IF(HL!N796="","",HYPERLINK(HL!N796,13))</f>
        <v/>
      </c>
      <c r="V797" s="84" t="str">
        <f>IF(HL!O796="","",HYPERLINK(HL!O796,14))</f>
        <v/>
      </c>
      <c r="W797" s="81" t="str">
        <f>IF(HL!P796="","－",HYPERLINK(HL!P796,"表示"))</f>
        <v>表示</v>
      </c>
      <c r="X797" s="163">
        <v>38492</v>
      </c>
      <c r="Y797" s="164">
        <v>40560</v>
      </c>
      <c r="Z797" s="1" t="str">
        <f t="shared" si="24"/>
        <v>2011</v>
      </c>
      <c r="AA797" s="1">
        <f t="shared" si="25"/>
        <v>67</v>
      </c>
      <c r="AB797" s="23" t="s">
        <v>820</v>
      </c>
      <c r="AC797" s="23"/>
      <c r="AD797" s="23"/>
      <c r="AE797" s="23"/>
      <c r="AF797" s="23"/>
      <c r="AG797" s="23"/>
      <c r="AH797" s="23"/>
      <c r="AI797" s="23"/>
      <c r="AJ797" s="23"/>
      <c r="AK797" s="23"/>
      <c r="AL797" s="35" t="s">
        <v>2303</v>
      </c>
      <c r="AM797" s="23" t="s">
        <v>820</v>
      </c>
      <c r="AN797" s="23"/>
      <c r="AO797" s="1" t="s">
        <v>302</v>
      </c>
      <c r="AP797" s="1"/>
      <c r="AQ797" s="1" t="s">
        <v>172</v>
      </c>
      <c r="AR797" s="269"/>
      <c r="AS797" s="270"/>
      <c r="AT797" s="271"/>
      <c r="AU797" s="271"/>
      <c r="AV797" s="1"/>
      <c r="AW797" s="1"/>
      <c r="AX797" s="1" t="s">
        <v>177</v>
      </c>
      <c r="AY797" s="1"/>
      <c r="AZ797" s="1"/>
      <c r="BA797" s="1"/>
    </row>
    <row r="798" spans="1:53" ht="70.25" customHeight="1">
      <c r="A798" s="21">
        <v>794</v>
      </c>
      <c r="B798" s="35" t="s">
        <v>3473</v>
      </c>
      <c r="C798" s="35" t="s">
        <v>245</v>
      </c>
      <c r="D798" s="80">
        <v>333</v>
      </c>
      <c r="E798" s="115" t="s">
        <v>6115</v>
      </c>
      <c r="F798" s="79" t="s">
        <v>178</v>
      </c>
      <c r="G798" s="1" t="s">
        <v>1182</v>
      </c>
      <c r="H798" s="1" t="s">
        <v>671</v>
      </c>
      <c r="I798" s="109" t="str">
        <f>IF(HL!B797="","",HYPERLINK(HL!B797,"表示"))</f>
        <v>表示</v>
      </c>
      <c r="J798" s="108" t="str">
        <f>IF(HL!C797="","",HYPERLINK(HL!C797,2))</f>
        <v/>
      </c>
      <c r="K798" s="108" t="str">
        <f>IF(HL!D797="","",HYPERLINK(HL!D797,3))</f>
        <v/>
      </c>
      <c r="L798" s="108" t="str">
        <f>IF(HL!E797="","",HYPERLINK(HL!E797,4))</f>
        <v/>
      </c>
      <c r="M798" s="108" t="str">
        <f>IF(HL!F797="","",HYPERLINK(HL!F797,5))</f>
        <v/>
      </c>
      <c r="N798" s="108" t="str">
        <f>IF(HL!G797="","",HYPERLINK(HL!G797,6))</f>
        <v/>
      </c>
      <c r="O798" s="108" t="str">
        <f>IF(HL!H797="","",HYPERLINK(HL!H797,7))</f>
        <v/>
      </c>
      <c r="P798" s="108" t="str">
        <f>IF(HL!I797="","",HYPERLINK(HL!I797,8))</f>
        <v/>
      </c>
      <c r="Q798" s="108" t="str">
        <f>IF(HL!J797="","",HYPERLINK(HL!J797,9))</f>
        <v/>
      </c>
      <c r="R798" s="108" t="str">
        <f>IF(HL!K797="","",HYPERLINK(HL!K797,10))</f>
        <v/>
      </c>
      <c r="S798" s="108" t="str">
        <f>IF(HL!L797="","",HYPERLINK(HL!L797,11))</f>
        <v/>
      </c>
      <c r="T798" s="108" t="str">
        <f>IF(HL!M797="","",HYPERLINK(HL!M797,12))</f>
        <v/>
      </c>
      <c r="U798" s="108" t="str">
        <f>IF(HL!N797="","",HYPERLINK(HL!N797,13))</f>
        <v/>
      </c>
      <c r="V798" s="84" t="str">
        <f>IF(HL!O797="","",HYPERLINK(HL!O797,14))</f>
        <v/>
      </c>
      <c r="W798" s="81" t="str">
        <f>IF(HL!P797="","－",HYPERLINK(HL!P797,"表示"))</f>
        <v>表示</v>
      </c>
      <c r="X798" s="163">
        <v>40263</v>
      </c>
      <c r="Y798" s="164">
        <v>40564</v>
      </c>
      <c r="Z798" s="1" t="str">
        <f t="shared" si="24"/>
        <v>2011</v>
      </c>
      <c r="AA798" s="1">
        <f t="shared" si="25"/>
        <v>9</v>
      </c>
      <c r="AB798" s="23"/>
      <c r="AC798" s="23"/>
      <c r="AD798" s="23"/>
      <c r="AE798" s="23" t="s">
        <v>820</v>
      </c>
      <c r="AF798" s="23"/>
      <c r="AG798" s="23" t="s">
        <v>820</v>
      </c>
      <c r="AH798" s="23"/>
      <c r="AI798" s="23" t="s">
        <v>820</v>
      </c>
      <c r="AJ798" s="23"/>
      <c r="AK798" s="23"/>
      <c r="AL798" s="35" t="s">
        <v>215</v>
      </c>
      <c r="AM798" s="1"/>
      <c r="AN798" s="23" t="s">
        <v>820</v>
      </c>
      <c r="AO798" s="1" t="s">
        <v>551</v>
      </c>
      <c r="AP798" s="1"/>
      <c r="AQ798" s="1"/>
      <c r="AR798" s="269"/>
      <c r="AS798" s="270"/>
      <c r="AT798" s="271"/>
      <c r="AU798" s="271"/>
      <c r="AV798" s="1" t="s">
        <v>177</v>
      </c>
      <c r="AW798" s="1"/>
      <c r="AX798" s="1"/>
      <c r="AY798" s="1"/>
      <c r="AZ798" s="1"/>
      <c r="BA798" s="1"/>
    </row>
    <row r="799" spans="1:53" ht="70.25" customHeight="1">
      <c r="A799" s="21">
        <v>795</v>
      </c>
      <c r="B799" s="35" t="s">
        <v>3474</v>
      </c>
      <c r="C799" s="35" t="s">
        <v>924</v>
      </c>
      <c r="D799" s="80">
        <v>232</v>
      </c>
      <c r="E799" s="115" t="s">
        <v>2246</v>
      </c>
      <c r="F799" s="79" t="s">
        <v>171</v>
      </c>
      <c r="G799" s="1" t="s">
        <v>1182</v>
      </c>
      <c r="H799" s="1" t="s">
        <v>670</v>
      </c>
      <c r="I799" s="109" t="str">
        <f>IF(HL!B798="","",HYPERLINK(HL!B798,"表示"))</f>
        <v>表示</v>
      </c>
      <c r="J799" s="108" t="str">
        <f>IF(HL!C798="","",HYPERLINK(HL!C798,2))</f>
        <v/>
      </c>
      <c r="K799" s="108" t="str">
        <f>IF(HL!D798="","",HYPERLINK(HL!D798,3))</f>
        <v/>
      </c>
      <c r="L799" s="108" t="str">
        <f>IF(HL!E798="","",HYPERLINK(HL!E798,4))</f>
        <v/>
      </c>
      <c r="M799" s="108" t="str">
        <f>IF(HL!F798="","",HYPERLINK(HL!F798,5))</f>
        <v/>
      </c>
      <c r="N799" s="108" t="str">
        <f>IF(HL!G798="","",HYPERLINK(HL!G798,6))</f>
        <v/>
      </c>
      <c r="O799" s="108" t="str">
        <f>IF(HL!H798="","",HYPERLINK(HL!H798,7))</f>
        <v/>
      </c>
      <c r="P799" s="108" t="str">
        <f>IF(HL!I798="","",HYPERLINK(HL!I798,8))</f>
        <v/>
      </c>
      <c r="Q799" s="108" t="str">
        <f>IF(HL!J798="","",HYPERLINK(HL!J798,9))</f>
        <v/>
      </c>
      <c r="R799" s="108" t="str">
        <f>IF(HL!K798="","",HYPERLINK(HL!K798,10))</f>
        <v/>
      </c>
      <c r="S799" s="108" t="str">
        <f>IF(HL!L798="","",HYPERLINK(HL!L798,11))</f>
        <v/>
      </c>
      <c r="T799" s="108" t="str">
        <f>IF(HL!M798="","",HYPERLINK(HL!M798,12))</f>
        <v/>
      </c>
      <c r="U799" s="108" t="str">
        <f>IF(HL!N798="","",HYPERLINK(HL!N798,13))</f>
        <v/>
      </c>
      <c r="V799" s="84" t="str">
        <f>IF(HL!O798="","",HYPERLINK(HL!O798,14))</f>
        <v/>
      </c>
      <c r="W799" s="81" t="str">
        <f>IF(HL!P798="","－",HYPERLINK(HL!P798,"表示"))</f>
        <v>表示</v>
      </c>
      <c r="X799" s="163">
        <v>40112</v>
      </c>
      <c r="Y799" s="164">
        <v>40564</v>
      </c>
      <c r="Z799" s="1" t="str">
        <f t="shared" si="24"/>
        <v>2011</v>
      </c>
      <c r="AA799" s="1">
        <f t="shared" si="25"/>
        <v>14</v>
      </c>
      <c r="AB799" s="23"/>
      <c r="AC799" s="23"/>
      <c r="AD799" s="23"/>
      <c r="AE799" s="23"/>
      <c r="AF799" s="23"/>
      <c r="AG799" s="23" t="s">
        <v>820</v>
      </c>
      <c r="AH799" s="23"/>
      <c r="AI799" s="23"/>
      <c r="AJ799" s="23"/>
      <c r="AK799" s="23"/>
      <c r="AL799" s="35" t="s">
        <v>455</v>
      </c>
      <c r="AM799" s="23" t="s">
        <v>820</v>
      </c>
      <c r="AN799" s="23"/>
      <c r="AO799" s="1" t="s">
        <v>551</v>
      </c>
      <c r="AP799" s="1"/>
      <c r="AQ799" s="1" t="s">
        <v>172</v>
      </c>
      <c r="AR799" s="269"/>
      <c r="AS799" s="270"/>
      <c r="AT799" s="271"/>
      <c r="AU799" s="271"/>
      <c r="AV799" s="1"/>
      <c r="AW799" s="1"/>
      <c r="AX799" s="1" t="s">
        <v>172</v>
      </c>
      <c r="AY799" s="1"/>
      <c r="AZ799" s="1"/>
      <c r="BA799" s="1"/>
    </row>
    <row r="800" spans="1:53" ht="70.25" customHeight="1">
      <c r="A800" s="21">
        <v>796</v>
      </c>
      <c r="B800" s="35" t="s">
        <v>3475</v>
      </c>
      <c r="C800" s="35" t="s">
        <v>3476</v>
      </c>
      <c r="D800" s="80">
        <v>311</v>
      </c>
      <c r="E800" s="115" t="s">
        <v>6121</v>
      </c>
      <c r="F800" s="79" t="s">
        <v>4407</v>
      </c>
      <c r="G800" s="1" t="s">
        <v>1182</v>
      </c>
      <c r="H800" s="1" t="s">
        <v>674</v>
      </c>
      <c r="I800" s="109" t="str">
        <f>IF(HL!B799="","",HYPERLINK(HL!B799,"表示"))</f>
        <v>表示</v>
      </c>
      <c r="J800" s="108" t="str">
        <f>IF(HL!C799="","",HYPERLINK(HL!C799,2))</f>
        <v/>
      </c>
      <c r="K800" s="108" t="str">
        <f>IF(HL!D799="","",HYPERLINK(HL!D799,3))</f>
        <v/>
      </c>
      <c r="L800" s="108" t="str">
        <f>IF(HL!E799="","",HYPERLINK(HL!E799,4))</f>
        <v/>
      </c>
      <c r="M800" s="108" t="str">
        <f>IF(HL!F799="","",HYPERLINK(HL!F799,5))</f>
        <v/>
      </c>
      <c r="N800" s="108" t="str">
        <f>IF(HL!G799="","",HYPERLINK(HL!G799,6))</f>
        <v/>
      </c>
      <c r="O800" s="108" t="str">
        <f>IF(HL!H799="","",HYPERLINK(HL!H799,7))</f>
        <v/>
      </c>
      <c r="P800" s="108" t="str">
        <f>IF(HL!I799="","",HYPERLINK(HL!I799,8))</f>
        <v/>
      </c>
      <c r="Q800" s="108" t="str">
        <f>IF(HL!J799="","",HYPERLINK(HL!J799,9))</f>
        <v/>
      </c>
      <c r="R800" s="108" t="str">
        <f>IF(HL!K799="","",HYPERLINK(HL!K799,10))</f>
        <v/>
      </c>
      <c r="S800" s="108" t="str">
        <f>IF(HL!L799="","",HYPERLINK(HL!L799,11))</f>
        <v/>
      </c>
      <c r="T800" s="108" t="str">
        <f>IF(HL!M799="","",HYPERLINK(HL!M799,12))</f>
        <v/>
      </c>
      <c r="U800" s="108" t="str">
        <f>IF(HL!N799="","",HYPERLINK(HL!N799,13))</f>
        <v/>
      </c>
      <c r="V800" s="84" t="str">
        <f>IF(HL!O799="","",HYPERLINK(HL!O799,14))</f>
        <v/>
      </c>
      <c r="W800" s="81" t="str">
        <f>IF(HL!P799="","－",HYPERLINK(HL!P799,"表示"))</f>
        <v>表示</v>
      </c>
      <c r="X800" s="163">
        <v>40108</v>
      </c>
      <c r="Y800" s="164">
        <v>40564</v>
      </c>
      <c r="Z800" s="1" t="str">
        <f t="shared" si="24"/>
        <v>2011</v>
      </c>
      <c r="AA800" s="1">
        <f t="shared" si="25"/>
        <v>14</v>
      </c>
      <c r="AB800" s="23" t="s">
        <v>820</v>
      </c>
      <c r="AC800" s="23"/>
      <c r="AD800" s="23"/>
      <c r="AE800" s="23"/>
      <c r="AF800" s="23"/>
      <c r="AG800" s="23"/>
      <c r="AH800" s="23"/>
      <c r="AI800" s="23"/>
      <c r="AJ800" s="23"/>
      <c r="AK800" s="23"/>
      <c r="AL800" s="35" t="s">
        <v>510</v>
      </c>
      <c r="AM800" s="1"/>
      <c r="AN800" s="23" t="s">
        <v>820</v>
      </c>
      <c r="AO800" s="1" t="s">
        <v>551</v>
      </c>
      <c r="AP800" s="1"/>
      <c r="AQ800" s="1"/>
      <c r="AR800" s="269"/>
      <c r="AS800" s="270"/>
      <c r="AT800" s="271"/>
      <c r="AU800" s="271"/>
      <c r="AV800" s="1"/>
      <c r="AW800" s="1"/>
      <c r="AX800" s="1" t="s">
        <v>172</v>
      </c>
      <c r="AY800" s="1"/>
      <c r="AZ800" s="1"/>
      <c r="BA800" s="1"/>
    </row>
    <row r="801" spans="1:53" ht="70.25" customHeight="1">
      <c r="A801" s="21">
        <v>797</v>
      </c>
      <c r="B801" s="35" t="s">
        <v>3477</v>
      </c>
      <c r="C801" s="35" t="s">
        <v>251</v>
      </c>
      <c r="D801" s="80">
        <v>229</v>
      </c>
      <c r="E801" s="115" t="s">
        <v>1921</v>
      </c>
      <c r="F801" s="79" t="s">
        <v>173</v>
      </c>
      <c r="G801" s="1" t="s">
        <v>1182</v>
      </c>
      <c r="H801" s="1" t="s">
        <v>677</v>
      </c>
      <c r="I801" s="109" t="str">
        <f>IF(HL!B800="","",HYPERLINK(HL!B800,"表示"))</f>
        <v>表示</v>
      </c>
      <c r="J801" s="108" t="str">
        <f>IF(HL!C800="","",HYPERLINK(HL!C800,2))</f>
        <v/>
      </c>
      <c r="K801" s="108" t="str">
        <f>IF(HL!D800="","",HYPERLINK(HL!D800,3))</f>
        <v/>
      </c>
      <c r="L801" s="108" t="str">
        <f>IF(HL!E800="","",HYPERLINK(HL!E800,4))</f>
        <v/>
      </c>
      <c r="M801" s="108" t="str">
        <f>IF(HL!F800="","",HYPERLINK(HL!F800,5))</f>
        <v/>
      </c>
      <c r="N801" s="108" t="str">
        <f>IF(HL!G800="","",HYPERLINK(HL!G800,6))</f>
        <v/>
      </c>
      <c r="O801" s="108" t="str">
        <f>IF(HL!H800="","",HYPERLINK(HL!H800,7))</f>
        <v/>
      </c>
      <c r="P801" s="108" t="str">
        <f>IF(HL!I800="","",HYPERLINK(HL!I800,8))</f>
        <v/>
      </c>
      <c r="Q801" s="108" t="str">
        <f>IF(HL!J800="","",HYPERLINK(HL!J800,9))</f>
        <v/>
      </c>
      <c r="R801" s="108" t="str">
        <f>IF(HL!K800="","",HYPERLINK(HL!K800,10))</f>
        <v/>
      </c>
      <c r="S801" s="108" t="str">
        <f>IF(HL!L800="","",HYPERLINK(HL!L800,11))</f>
        <v/>
      </c>
      <c r="T801" s="108" t="str">
        <f>IF(HL!M800="","",HYPERLINK(HL!M800,12))</f>
        <v/>
      </c>
      <c r="U801" s="108" t="str">
        <f>IF(HL!N800="","",HYPERLINK(HL!N800,13))</f>
        <v/>
      </c>
      <c r="V801" s="84" t="str">
        <f>IF(HL!O800="","",HYPERLINK(HL!O800,14))</f>
        <v/>
      </c>
      <c r="W801" s="81" t="str">
        <f>IF(HL!P800="","－",HYPERLINK(HL!P800,"表示"))</f>
        <v>表示</v>
      </c>
      <c r="X801" s="163">
        <v>40267</v>
      </c>
      <c r="Y801" s="164">
        <v>40564</v>
      </c>
      <c r="Z801" s="1" t="str">
        <f t="shared" si="24"/>
        <v>2011</v>
      </c>
      <c r="AA801" s="1">
        <f t="shared" si="25"/>
        <v>9</v>
      </c>
      <c r="AB801" s="23"/>
      <c r="AC801" s="23"/>
      <c r="AD801" s="23"/>
      <c r="AE801" s="23"/>
      <c r="AF801" s="23" t="s">
        <v>820</v>
      </c>
      <c r="AG801" s="23"/>
      <c r="AH801" s="23"/>
      <c r="AI801" s="23" t="s">
        <v>820</v>
      </c>
      <c r="AJ801" s="23"/>
      <c r="AK801" s="23"/>
      <c r="AL801" s="35" t="s">
        <v>534</v>
      </c>
      <c r="AM801" s="23" t="s">
        <v>820</v>
      </c>
      <c r="AN801" s="1"/>
      <c r="AO801" s="1" t="s">
        <v>551</v>
      </c>
      <c r="AP801" s="1"/>
      <c r="AQ801" s="1" t="s">
        <v>172</v>
      </c>
      <c r="AR801" s="269"/>
      <c r="AS801" s="270"/>
      <c r="AT801" s="271"/>
      <c r="AU801" s="271"/>
      <c r="AV801" s="1"/>
      <c r="AW801" s="1" t="s">
        <v>172</v>
      </c>
      <c r="AX801" s="1"/>
      <c r="AY801" s="1"/>
      <c r="AZ801" s="1"/>
      <c r="BA801" s="1"/>
    </row>
    <row r="802" spans="1:53" ht="70.25" customHeight="1">
      <c r="A802" s="21">
        <v>798</v>
      </c>
      <c r="B802" s="35" t="s">
        <v>3478</v>
      </c>
      <c r="C802" s="35" t="s">
        <v>3479</v>
      </c>
      <c r="D802" s="80">
        <v>396</v>
      </c>
      <c r="E802" s="115" t="s">
        <v>2063</v>
      </c>
      <c r="F802" s="79" t="s">
        <v>97</v>
      </c>
      <c r="G802" s="1" t="s">
        <v>1182</v>
      </c>
      <c r="H802" s="1" t="s">
        <v>674</v>
      </c>
      <c r="I802" s="109" t="str">
        <f>IF(HL!B801="","",HYPERLINK(HL!B801,"表示"))</f>
        <v>表示</v>
      </c>
      <c r="J802" s="108">
        <f>IF(HL!C801="","",HYPERLINK(HL!C801,2))</f>
        <v>2</v>
      </c>
      <c r="K802" s="108" t="str">
        <f>IF(HL!D801="","",HYPERLINK(HL!D801,3))</f>
        <v/>
      </c>
      <c r="L802" s="108" t="str">
        <f>IF(HL!E801="","",HYPERLINK(HL!E801,4))</f>
        <v/>
      </c>
      <c r="M802" s="108" t="str">
        <f>IF(HL!F801="","",HYPERLINK(HL!F801,5))</f>
        <v/>
      </c>
      <c r="N802" s="108" t="str">
        <f>IF(HL!G801="","",HYPERLINK(HL!G801,6))</f>
        <v/>
      </c>
      <c r="O802" s="108" t="str">
        <f>IF(HL!H801="","",HYPERLINK(HL!H801,7))</f>
        <v/>
      </c>
      <c r="P802" s="108" t="str">
        <f>IF(HL!I801="","",HYPERLINK(HL!I801,8))</f>
        <v/>
      </c>
      <c r="Q802" s="108" t="str">
        <f>IF(HL!J801="","",HYPERLINK(HL!J801,9))</f>
        <v/>
      </c>
      <c r="R802" s="108" t="str">
        <f>IF(HL!K801="","",HYPERLINK(HL!K801,10))</f>
        <v/>
      </c>
      <c r="S802" s="108" t="str">
        <f>IF(HL!L801="","",HYPERLINK(HL!L801,11))</f>
        <v/>
      </c>
      <c r="T802" s="108" t="str">
        <f>IF(HL!M801="","",HYPERLINK(HL!M801,12))</f>
        <v/>
      </c>
      <c r="U802" s="108" t="str">
        <f>IF(HL!N801="","",HYPERLINK(HL!N801,13))</f>
        <v/>
      </c>
      <c r="V802" s="84" t="str">
        <f>IF(HL!O801="","",HYPERLINK(HL!O801,14))</f>
        <v/>
      </c>
      <c r="W802" s="81" t="str">
        <f>IF(HL!P801="","－",HYPERLINK(HL!P801,"表示"))</f>
        <v>表示</v>
      </c>
      <c r="X802" s="163">
        <v>40086</v>
      </c>
      <c r="Y802" s="164">
        <v>40564</v>
      </c>
      <c r="Z802" s="1" t="str">
        <f t="shared" si="24"/>
        <v>2011</v>
      </c>
      <c r="AA802" s="1">
        <f t="shared" si="25"/>
        <v>15</v>
      </c>
      <c r="AB802" s="23" t="s">
        <v>820</v>
      </c>
      <c r="AC802" s="23"/>
      <c r="AD802" s="23"/>
      <c r="AE802" s="23"/>
      <c r="AF802" s="23"/>
      <c r="AG802" s="23"/>
      <c r="AH802" s="23"/>
      <c r="AI802" s="23"/>
      <c r="AJ802" s="23"/>
      <c r="AK802" s="23"/>
      <c r="AL802" s="35" t="s">
        <v>520</v>
      </c>
      <c r="AM802" s="23" t="s">
        <v>820</v>
      </c>
      <c r="AN802" s="1"/>
      <c r="AO802" s="1" t="s">
        <v>551</v>
      </c>
      <c r="AP802" s="1"/>
      <c r="AQ802" s="1"/>
      <c r="AR802" s="269"/>
      <c r="AS802" s="270"/>
      <c r="AT802" s="271"/>
      <c r="AU802" s="271"/>
      <c r="AV802" s="1" t="s">
        <v>98</v>
      </c>
      <c r="AW802" s="1"/>
      <c r="AX802" s="1"/>
      <c r="AY802" s="1"/>
      <c r="AZ802" s="1"/>
      <c r="BA802" s="1"/>
    </row>
    <row r="803" spans="1:53" ht="70.25" customHeight="1">
      <c r="A803" s="21">
        <v>799</v>
      </c>
      <c r="B803" s="35" t="s">
        <v>925</v>
      </c>
      <c r="C803" s="35" t="s">
        <v>926</v>
      </c>
      <c r="D803" s="80">
        <v>399</v>
      </c>
      <c r="E803" s="115" t="s">
        <v>1878</v>
      </c>
      <c r="F803" s="79" t="s">
        <v>4408</v>
      </c>
      <c r="G803" s="1" t="s">
        <v>1182</v>
      </c>
      <c r="H803" s="1" t="s">
        <v>677</v>
      </c>
      <c r="I803" s="109" t="str">
        <f>IF(HL!B802="","",HYPERLINK(HL!B802,"表示"))</f>
        <v>表示</v>
      </c>
      <c r="J803" s="108" t="str">
        <f>IF(HL!C802="","",HYPERLINK(HL!C802,2))</f>
        <v/>
      </c>
      <c r="K803" s="108" t="str">
        <f>IF(HL!D802="","",HYPERLINK(HL!D802,3))</f>
        <v/>
      </c>
      <c r="L803" s="108" t="str">
        <f>IF(HL!E802="","",HYPERLINK(HL!E802,4))</f>
        <v/>
      </c>
      <c r="M803" s="108" t="str">
        <f>IF(HL!F802="","",HYPERLINK(HL!F802,5))</f>
        <v/>
      </c>
      <c r="N803" s="108" t="str">
        <f>IF(HL!G802="","",HYPERLINK(HL!G802,6))</f>
        <v/>
      </c>
      <c r="O803" s="108" t="str">
        <f>IF(HL!H802="","",HYPERLINK(HL!H802,7))</f>
        <v/>
      </c>
      <c r="P803" s="108" t="str">
        <f>IF(HL!I802="","",HYPERLINK(HL!I802,8))</f>
        <v/>
      </c>
      <c r="Q803" s="108" t="str">
        <f>IF(HL!J802="","",HYPERLINK(HL!J802,9))</f>
        <v/>
      </c>
      <c r="R803" s="108" t="str">
        <f>IF(HL!K802="","",HYPERLINK(HL!K802,10))</f>
        <v/>
      </c>
      <c r="S803" s="108" t="str">
        <f>IF(HL!L802="","",HYPERLINK(HL!L802,11))</f>
        <v/>
      </c>
      <c r="T803" s="108" t="str">
        <f>IF(HL!M802="","",HYPERLINK(HL!M802,12))</f>
        <v/>
      </c>
      <c r="U803" s="108" t="str">
        <f>IF(HL!N802="","",HYPERLINK(HL!N802,13))</f>
        <v/>
      </c>
      <c r="V803" s="84" t="str">
        <f>IF(HL!O802="","",HYPERLINK(HL!O802,14))</f>
        <v/>
      </c>
      <c r="W803" s="81" t="str">
        <f>IF(HL!P802="","－",HYPERLINK(HL!P802,"表示"))</f>
        <v>表示</v>
      </c>
      <c r="X803" s="163">
        <v>40199</v>
      </c>
      <c r="Y803" s="164">
        <v>40564</v>
      </c>
      <c r="Z803" s="1" t="str">
        <f t="shared" si="24"/>
        <v>2011</v>
      </c>
      <c r="AA803" s="1">
        <f t="shared" si="25"/>
        <v>12</v>
      </c>
      <c r="AB803" s="23" t="s">
        <v>820</v>
      </c>
      <c r="AC803" s="23"/>
      <c r="AD803" s="23"/>
      <c r="AE803" s="23"/>
      <c r="AF803" s="23"/>
      <c r="AG803" s="23"/>
      <c r="AH803" s="23"/>
      <c r="AI803" s="23"/>
      <c r="AJ803" s="23"/>
      <c r="AK803" s="23"/>
      <c r="AL803" s="35" t="s">
        <v>527</v>
      </c>
      <c r="AM803" s="1"/>
      <c r="AN803" s="23" t="s">
        <v>820</v>
      </c>
      <c r="AO803" s="1" t="s">
        <v>551</v>
      </c>
      <c r="AP803" s="1"/>
      <c r="AQ803" s="1"/>
      <c r="AR803" s="269"/>
      <c r="AS803" s="270"/>
      <c r="AT803" s="271"/>
      <c r="AU803" s="271"/>
      <c r="AV803" s="1" t="s">
        <v>98</v>
      </c>
      <c r="AW803" s="1"/>
      <c r="AX803" s="1"/>
      <c r="AY803" s="1"/>
      <c r="AZ803" s="23"/>
      <c r="BA803" s="1"/>
    </row>
    <row r="804" spans="1:53" ht="70.25" customHeight="1">
      <c r="A804" s="21">
        <v>800</v>
      </c>
      <c r="B804" s="35" t="s">
        <v>3480</v>
      </c>
      <c r="C804" s="35" t="s">
        <v>927</v>
      </c>
      <c r="D804" s="80">
        <v>396</v>
      </c>
      <c r="E804" s="115" t="s">
        <v>2063</v>
      </c>
      <c r="F804" s="79" t="s">
        <v>4409</v>
      </c>
      <c r="G804" s="1" t="s">
        <v>1182</v>
      </c>
      <c r="H804" s="1" t="s">
        <v>674</v>
      </c>
      <c r="I804" s="109" t="str">
        <f>IF(HL!B803="","",HYPERLINK(HL!B803,"表示"))</f>
        <v>表示</v>
      </c>
      <c r="J804" s="108" t="str">
        <f>IF(HL!C803="","",HYPERLINK(HL!C803,2))</f>
        <v/>
      </c>
      <c r="K804" s="108" t="str">
        <f>IF(HL!D803="","",HYPERLINK(HL!D803,3))</f>
        <v/>
      </c>
      <c r="L804" s="108" t="str">
        <f>IF(HL!E803="","",HYPERLINK(HL!E803,4))</f>
        <v/>
      </c>
      <c r="M804" s="108" t="str">
        <f>IF(HL!F803="","",HYPERLINK(HL!F803,5))</f>
        <v/>
      </c>
      <c r="N804" s="108" t="str">
        <f>IF(HL!G803="","",HYPERLINK(HL!G803,6))</f>
        <v/>
      </c>
      <c r="O804" s="108" t="str">
        <f>IF(HL!H803="","",HYPERLINK(HL!H803,7))</f>
        <v/>
      </c>
      <c r="P804" s="108" t="str">
        <f>IF(HL!I803="","",HYPERLINK(HL!I803,8))</f>
        <v/>
      </c>
      <c r="Q804" s="108" t="str">
        <f>IF(HL!J803="","",HYPERLINK(HL!J803,9))</f>
        <v/>
      </c>
      <c r="R804" s="108" t="str">
        <f>IF(HL!K803="","",HYPERLINK(HL!K803,10))</f>
        <v/>
      </c>
      <c r="S804" s="108" t="str">
        <f>IF(HL!L803="","",HYPERLINK(HL!L803,11))</f>
        <v/>
      </c>
      <c r="T804" s="108" t="str">
        <f>IF(HL!M803="","",HYPERLINK(HL!M803,12))</f>
        <v/>
      </c>
      <c r="U804" s="108" t="str">
        <f>IF(HL!N803="","",HYPERLINK(HL!N803,13))</f>
        <v/>
      </c>
      <c r="V804" s="84" t="str">
        <f>IF(HL!O803="","",HYPERLINK(HL!O803,14))</f>
        <v/>
      </c>
      <c r="W804" s="81" t="str">
        <f>IF(HL!P803="","－",HYPERLINK(HL!P803,"表示"))</f>
        <v>表示</v>
      </c>
      <c r="X804" s="163">
        <v>40015</v>
      </c>
      <c r="Y804" s="164">
        <v>40564</v>
      </c>
      <c r="Z804" s="1" t="str">
        <f t="shared" si="24"/>
        <v>2011</v>
      </c>
      <c r="AA804" s="1">
        <f t="shared" si="25"/>
        <v>18</v>
      </c>
      <c r="AB804" s="23"/>
      <c r="AC804" s="23" t="s">
        <v>820</v>
      </c>
      <c r="AD804" s="23"/>
      <c r="AE804" s="23"/>
      <c r="AF804" s="23"/>
      <c r="AG804" s="23"/>
      <c r="AH804" s="23"/>
      <c r="AI804" s="23"/>
      <c r="AJ804" s="23"/>
      <c r="AK804" s="23"/>
      <c r="AL804" s="35" t="s">
        <v>219</v>
      </c>
      <c r="AM804" s="23" t="s">
        <v>820</v>
      </c>
      <c r="AN804" s="1"/>
      <c r="AO804" s="1" t="s">
        <v>551</v>
      </c>
      <c r="AP804" s="1"/>
      <c r="AQ804" s="1"/>
      <c r="AR804" s="269"/>
      <c r="AS804" s="270"/>
      <c r="AT804" s="271"/>
      <c r="AU804" s="271"/>
      <c r="AV804" s="1"/>
      <c r="AW804" s="1" t="s">
        <v>98</v>
      </c>
      <c r="AX804" s="1"/>
      <c r="AY804" s="1"/>
      <c r="AZ804" s="1"/>
      <c r="BA804" s="1"/>
    </row>
    <row r="805" spans="1:53" ht="70.25" customHeight="1">
      <c r="A805" s="21">
        <v>801</v>
      </c>
      <c r="B805" s="35" t="s">
        <v>3481</v>
      </c>
      <c r="C805" s="35" t="s">
        <v>928</v>
      </c>
      <c r="D805" s="80">
        <v>122</v>
      </c>
      <c r="E805" s="115" t="s">
        <v>1377</v>
      </c>
      <c r="F805" s="79" t="s">
        <v>4410</v>
      </c>
      <c r="G805" s="1" t="s">
        <v>1182</v>
      </c>
      <c r="H805" s="1" t="s">
        <v>678</v>
      </c>
      <c r="I805" s="109" t="str">
        <f>IF(HL!B804="","",HYPERLINK(HL!B804,"表示"))</f>
        <v>表示</v>
      </c>
      <c r="J805" s="108" t="str">
        <f>IF(HL!C804="","",HYPERLINK(HL!C804,2))</f>
        <v/>
      </c>
      <c r="K805" s="108" t="str">
        <f>IF(HL!D804="","",HYPERLINK(HL!D804,3))</f>
        <v/>
      </c>
      <c r="L805" s="108" t="str">
        <f>IF(HL!E804="","",HYPERLINK(HL!E804,4))</f>
        <v/>
      </c>
      <c r="M805" s="108" t="str">
        <f>IF(HL!F804="","",HYPERLINK(HL!F804,5))</f>
        <v/>
      </c>
      <c r="N805" s="108" t="str">
        <f>IF(HL!G804="","",HYPERLINK(HL!G804,6))</f>
        <v/>
      </c>
      <c r="O805" s="108" t="str">
        <f>IF(HL!H804="","",HYPERLINK(HL!H804,7))</f>
        <v/>
      </c>
      <c r="P805" s="108" t="str">
        <f>IF(HL!I804="","",HYPERLINK(HL!I804,8))</f>
        <v/>
      </c>
      <c r="Q805" s="108" t="str">
        <f>IF(HL!J804="","",HYPERLINK(HL!J804,9))</f>
        <v/>
      </c>
      <c r="R805" s="108" t="str">
        <f>IF(HL!K804="","",HYPERLINK(HL!K804,10))</f>
        <v/>
      </c>
      <c r="S805" s="108" t="str">
        <f>IF(HL!L804="","",HYPERLINK(HL!L804,11))</f>
        <v/>
      </c>
      <c r="T805" s="108" t="str">
        <f>IF(HL!M804="","",HYPERLINK(HL!M804,12))</f>
        <v/>
      </c>
      <c r="U805" s="108" t="str">
        <f>IF(HL!N804="","",HYPERLINK(HL!N804,13))</f>
        <v/>
      </c>
      <c r="V805" s="84" t="str">
        <f>IF(HL!O804="","",HYPERLINK(HL!O804,14))</f>
        <v/>
      </c>
      <c r="W805" s="81" t="str">
        <f>IF(HL!P804="","－",HYPERLINK(HL!P804,"表示"))</f>
        <v>表示</v>
      </c>
      <c r="X805" s="163">
        <v>39069</v>
      </c>
      <c r="Y805" s="164">
        <v>40564</v>
      </c>
      <c r="Z805" s="1" t="str">
        <f t="shared" si="24"/>
        <v>2011</v>
      </c>
      <c r="AA805" s="1">
        <f t="shared" si="25"/>
        <v>49</v>
      </c>
      <c r="AB805" s="23" t="s">
        <v>820</v>
      </c>
      <c r="AC805" s="23"/>
      <c r="AD805" s="23"/>
      <c r="AE805" s="23"/>
      <c r="AF805" s="23"/>
      <c r="AG805" s="23"/>
      <c r="AH805" s="23"/>
      <c r="AI805" s="23"/>
      <c r="AJ805" s="23"/>
      <c r="AK805" s="23"/>
      <c r="AL805" s="35" t="s">
        <v>206</v>
      </c>
      <c r="AM805" s="23" t="s">
        <v>820</v>
      </c>
      <c r="AN805" s="1"/>
      <c r="AO805" s="1" t="s">
        <v>551</v>
      </c>
      <c r="AP805" s="1"/>
      <c r="AQ805" s="1"/>
      <c r="AR805" s="269"/>
      <c r="AS805" s="270"/>
      <c r="AT805" s="271"/>
      <c r="AU805" s="271"/>
      <c r="AV805" s="1" t="s">
        <v>115</v>
      </c>
      <c r="AW805" s="1"/>
      <c r="AX805" s="1"/>
      <c r="AY805" s="1"/>
      <c r="AZ805" s="1" t="s">
        <v>115</v>
      </c>
      <c r="BA805" s="1"/>
    </row>
    <row r="806" spans="1:53" ht="70.25" customHeight="1">
      <c r="A806" s="21">
        <v>802</v>
      </c>
      <c r="B806" s="35" t="s">
        <v>929</v>
      </c>
      <c r="C806" s="35" t="s">
        <v>930</v>
      </c>
      <c r="D806" s="80">
        <v>429</v>
      </c>
      <c r="E806" s="115" t="s">
        <v>1848</v>
      </c>
      <c r="F806" s="79" t="s">
        <v>116</v>
      </c>
      <c r="G806" s="1" t="s">
        <v>1182</v>
      </c>
      <c r="H806" s="1" t="s">
        <v>669</v>
      </c>
      <c r="I806" s="109" t="str">
        <f>IF(HL!B805="","",HYPERLINK(HL!B805,"表示"))</f>
        <v>表示</v>
      </c>
      <c r="J806" s="108">
        <f>IF(HL!C805="","",HYPERLINK(HL!C805,2))</f>
        <v>2</v>
      </c>
      <c r="K806" s="108" t="str">
        <f>IF(HL!D805="","",HYPERLINK(HL!D805,3))</f>
        <v/>
      </c>
      <c r="L806" s="108" t="str">
        <f>IF(HL!E805="","",HYPERLINK(HL!E805,4))</f>
        <v/>
      </c>
      <c r="M806" s="108" t="str">
        <f>IF(HL!F805="","",HYPERLINK(HL!F805,5))</f>
        <v/>
      </c>
      <c r="N806" s="108" t="str">
        <f>IF(HL!G805="","",HYPERLINK(HL!G805,6))</f>
        <v/>
      </c>
      <c r="O806" s="108" t="str">
        <f>IF(HL!H805="","",HYPERLINK(HL!H805,7))</f>
        <v/>
      </c>
      <c r="P806" s="108" t="str">
        <f>IF(HL!I805="","",HYPERLINK(HL!I805,8))</f>
        <v/>
      </c>
      <c r="Q806" s="108" t="str">
        <f>IF(HL!J805="","",HYPERLINK(HL!J805,9))</f>
        <v/>
      </c>
      <c r="R806" s="108" t="str">
        <f>IF(HL!K805="","",HYPERLINK(HL!K805,10))</f>
        <v/>
      </c>
      <c r="S806" s="108" t="str">
        <f>IF(HL!L805="","",HYPERLINK(HL!L805,11))</f>
        <v/>
      </c>
      <c r="T806" s="108" t="str">
        <f>IF(HL!M805="","",HYPERLINK(HL!M805,12))</f>
        <v/>
      </c>
      <c r="U806" s="108" t="str">
        <f>IF(HL!N805="","",HYPERLINK(HL!N805,13))</f>
        <v/>
      </c>
      <c r="V806" s="84" t="str">
        <f>IF(HL!O805="","",HYPERLINK(HL!O805,14))</f>
        <v/>
      </c>
      <c r="W806" s="81" t="str">
        <f>IF(HL!P805="","－",HYPERLINK(HL!P805,"表示"))</f>
        <v>表示</v>
      </c>
      <c r="X806" s="163">
        <v>40156</v>
      </c>
      <c r="Y806" s="164">
        <v>40564</v>
      </c>
      <c r="Z806" s="1" t="str">
        <f t="shared" si="24"/>
        <v>2011</v>
      </c>
      <c r="AA806" s="1">
        <f t="shared" si="25"/>
        <v>13</v>
      </c>
      <c r="AB806" s="23" t="s">
        <v>820</v>
      </c>
      <c r="AC806" s="23"/>
      <c r="AD806" s="23"/>
      <c r="AE806" s="23"/>
      <c r="AF806" s="23"/>
      <c r="AG806" s="23"/>
      <c r="AH806" s="23"/>
      <c r="AI806" s="23"/>
      <c r="AJ806" s="23"/>
      <c r="AK806" s="23"/>
      <c r="AL806" s="35" t="s">
        <v>368</v>
      </c>
      <c r="AM806" s="23" t="s">
        <v>820</v>
      </c>
      <c r="AN806" s="1"/>
      <c r="AO806" s="1" t="s">
        <v>965</v>
      </c>
      <c r="AP806" s="1"/>
      <c r="AQ806" s="1"/>
      <c r="AR806" s="269"/>
      <c r="AS806" s="270"/>
      <c r="AT806" s="271"/>
      <c r="AU806" s="271"/>
      <c r="AV806" s="1" t="s">
        <v>115</v>
      </c>
      <c r="AW806" s="1"/>
      <c r="AX806" s="1"/>
      <c r="AY806" s="1"/>
      <c r="AZ806" s="1"/>
      <c r="BA806" s="1"/>
    </row>
    <row r="807" spans="1:53" ht="70.25" customHeight="1">
      <c r="A807" s="21">
        <v>803</v>
      </c>
      <c r="B807" s="35" t="s">
        <v>3482</v>
      </c>
      <c r="C807" s="35" t="s">
        <v>3483</v>
      </c>
      <c r="D807" s="80">
        <v>394</v>
      </c>
      <c r="E807" s="115" t="s">
        <v>6056</v>
      </c>
      <c r="F807" s="79" t="s">
        <v>117</v>
      </c>
      <c r="G807" s="1" t="s">
        <v>1182</v>
      </c>
      <c r="H807" s="1" t="s">
        <v>674</v>
      </c>
      <c r="I807" s="109" t="str">
        <f>IF(HL!B806="","",HYPERLINK(HL!B806,"表示"))</f>
        <v>表示</v>
      </c>
      <c r="J807" s="108" t="str">
        <f>IF(HL!C806="","",HYPERLINK(HL!C806,2))</f>
        <v/>
      </c>
      <c r="K807" s="108" t="str">
        <f>IF(HL!D806="","",HYPERLINK(HL!D806,3))</f>
        <v/>
      </c>
      <c r="L807" s="108" t="str">
        <f>IF(HL!E806="","",HYPERLINK(HL!E806,4))</f>
        <v/>
      </c>
      <c r="M807" s="108" t="str">
        <f>IF(HL!F806="","",HYPERLINK(HL!F806,5))</f>
        <v/>
      </c>
      <c r="N807" s="108" t="str">
        <f>IF(HL!G806="","",HYPERLINK(HL!G806,6))</f>
        <v/>
      </c>
      <c r="O807" s="108" t="str">
        <f>IF(HL!H806="","",HYPERLINK(HL!H806,7))</f>
        <v/>
      </c>
      <c r="P807" s="108" t="str">
        <f>IF(HL!I806="","",HYPERLINK(HL!I806,8))</f>
        <v/>
      </c>
      <c r="Q807" s="108" t="str">
        <f>IF(HL!J806="","",HYPERLINK(HL!J806,9))</f>
        <v/>
      </c>
      <c r="R807" s="108" t="str">
        <f>IF(HL!K806="","",HYPERLINK(HL!K806,10))</f>
        <v/>
      </c>
      <c r="S807" s="108" t="str">
        <f>IF(HL!L806="","",HYPERLINK(HL!L806,11))</f>
        <v/>
      </c>
      <c r="T807" s="108" t="str">
        <f>IF(HL!M806="","",HYPERLINK(HL!M806,12))</f>
        <v/>
      </c>
      <c r="U807" s="108" t="str">
        <f>IF(HL!N806="","",HYPERLINK(HL!N806,13))</f>
        <v/>
      </c>
      <c r="V807" s="84" t="str">
        <f>IF(HL!O806="","",HYPERLINK(HL!O806,14))</f>
        <v/>
      </c>
      <c r="W807" s="81" t="str">
        <f>IF(HL!P806="","－",HYPERLINK(HL!P806,"表示"))</f>
        <v>表示</v>
      </c>
      <c r="X807" s="163">
        <v>40172</v>
      </c>
      <c r="Y807" s="164">
        <v>40564</v>
      </c>
      <c r="Z807" s="1" t="str">
        <f t="shared" si="24"/>
        <v>2011</v>
      </c>
      <c r="AA807" s="1">
        <f t="shared" si="25"/>
        <v>12</v>
      </c>
      <c r="AB807" s="23" t="s">
        <v>820</v>
      </c>
      <c r="AC807" s="23"/>
      <c r="AD807" s="23"/>
      <c r="AE807" s="23"/>
      <c r="AF807" s="23"/>
      <c r="AG807" s="23"/>
      <c r="AH807" s="23"/>
      <c r="AI807" s="23"/>
      <c r="AJ807" s="23"/>
      <c r="AK807" s="23"/>
      <c r="AL807" s="35" t="s">
        <v>534</v>
      </c>
      <c r="AM807" s="23" t="s">
        <v>820</v>
      </c>
      <c r="AN807" s="1"/>
      <c r="AO807" s="1" t="s">
        <v>551</v>
      </c>
      <c r="AP807" s="1"/>
      <c r="AQ807" s="1"/>
      <c r="AR807" s="269"/>
      <c r="AS807" s="270"/>
      <c r="AT807" s="271"/>
      <c r="AU807" s="271"/>
      <c r="AV807" s="1"/>
      <c r="AW807" s="1" t="s">
        <v>115</v>
      </c>
      <c r="AX807" s="1"/>
      <c r="AY807" s="1"/>
      <c r="AZ807" s="1"/>
      <c r="BA807" s="1"/>
    </row>
    <row r="808" spans="1:53" ht="70.25" customHeight="1">
      <c r="A808" s="21">
        <v>804</v>
      </c>
      <c r="B808" s="35" t="s">
        <v>3484</v>
      </c>
      <c r="C808" s="35" t="s">
        <v>931</v>
      </c>
      <c r="D808" s="80">
        <v>333</v>
      </c>
      <c r="E808" s="115" t="s">
        <v>6115</v>
      </c>
      <c r="F808" s="79" t="s">
        <v>174</v>
      </c>
      <c r="G808" s="1" t="s">
        <v>1182</v>
      </c>
      <c r="H808" s="1" t="s">
        <v>671</v>
      </c>
      <c r="I808" s="109" t="str">
        <f>IF(HL!B807="","",HYPERLINK(HL!B807,"表示"))</f>
        <v>表示</v>
      </c>
      <c r="J808" s="108" t="str">
        <f>IF(HL!C807="","",HYPERLINK(HL!C807,2))</f>
        <v/>
      </c>
      <c r="K808" s="108" t="str">
        <f>IF(HL!D807="","",HYPERLINK(HL!D807,3))</f>
        <v/>
      </c>
      <c r="L808" s="108" t="str">
        <f>IF(HL!E807="","",HYPERLINK(HL!E807,4))</f>
        <v/>
      </c>
      <c r="M808" s="108" t="str">
        <f>IF(HL!F807="","",HYPERLINK(HL!F807,5))</f>
        <v/>
      </c>
      <c r="N808" s="108" t="str">
        <f>IF(HL!G807="","",HYPERLINK(HL!G807,6))</f>
        <v/>
      </c>
      <c r="O808" s="108" t="str">
        <f>IF(HL!H807="","",HYPERLINK(HL!H807,7))</f>
        <v/>
      </c>
      <c r="P808" s="108" t="str">
        <f>IF(HL!I807="","",HYPERLINK(HL!I807,8))</f>
        <v/>
      </c>
      <c r="Q808" s="108" t="str">
        <f>IF(HL!J807="","",HYPERLINK(HL!J807,9))</f>
        <v/>
      </c>
      <c r="R808" s="108" t="str">
        <f>IF(HL!K807="","",HYPERLINK(HL!K807,10))</f>
        <v/>
      </c>
      <c r="S808" s="108" t="str">
        <f>IF(HL!L807="","",HYPERLINK(HL!L807,11))</f>
        <v/>
      </c>
      <c r="T808" s="108" t="str">
        <f>IF(HL!M807="","",HYPERLINK(HL!M807,12))</f>
        <v/>
      </c>
      <c r="U808" s="108" t="str">
        <f>IF(HL!N807="","",HYPERLINK(HL!N807,13))</f>
        <v/>
      </c>
      <c r="V808" s="84" t="str">
        <f>IF(HL!O807="","",HYPERLINK(HL!O807,14))</f>
        <v/>
      </c>
      <c r="W808" s="81" t="str">
        <f>IF(HL!P807="","－",HYPERLINK(HL!P807,"表示"))</f>
        <v>表示</v>
      </c>
      <c r="X808" s="163">
        <v>40241</v>
      </c>
      <c r="Y808" s="164">
        <v>40564</v>
      </c>
      <c r="Z808" s="1" t="str">
        <f t="shared" si="24"/>
        <v>2011</v>
      </c>
      <c r="AA808" s="1">
        <f t="shared" si="25"/>
        <v>10</v>
      </c>
      <c r="AB808" s="23" t="s">
        <v>820</v>
      </c>
      <c r="AC808" s="23"/>
      <c r="AD808" s="23"/>
      <c r="AE808" s="23"/>
      <c r="AF808" s="23"/>
      <c r="AG808" s="23"/>
      <c r="AH808" s="23"/>
      <c r="AI808" s="23"/>
      <c r="AJ808" s="23"/>
      <c r="AK808" s="23"/>
      <c r="AL808" s="35" t="s">
        <v>351</v>
      </c>
      <c r="AM808" s="1"/>
      <c r="AN808" s="23" t="s">
        <v>820</v>
      </c>
      <c r="AO808" s="1" t="s">
        <v>551</v>
      </c>
      <c r="AP808" s="1"/>
      <c r="AQ808" s="1"/>
      <c r="AR808" s="269"/>
      <c r="AS808" s="270"/>
      <c r="AT808" s="271"/>
      <c r="AU808" s="271"/>
      <c r="AV808" s="1" t="s">
        <v>175</v>
      </c>
      <c r="AW808" s="1"/>
      <c r="AX808" s="1"/>
      <c r="AY808" s="1"/>
      <c r="AZ808" s="1"/>
      <c r="BA808" s="113" t="str">
        <f>HYPERLINK(HL!$T$4,"●")</f>
        <v>●</v>
      </c>
    </row>
    <row r="809" spans="1:53" ht="70.25" customHeight="1">
      <c r="A809" s="21">
        <v>805</v>
      </c>
      <c r="B809" s="35" t="s">
        <v>3485</v>
      </c>
      <c r="C809" s="35" t="s">
        <v>3486</v>
      </c>
      <c r="D809" s="80">
        <v>119</v>
      </c>
      <c r="E809" s="115" t="s">
        <v>1375</v>
      </c>
      <c r="F809" s="79" t="s">
        <v>4411</v>
      </c>
      <c r="G809" s="1" t="s">
        <v>1182</v>
      </c>
      <c r="H809" s="1" t="s">
        <v>671</v>
      </c>
      <c r="I809" s="109" t="str">
        <f>IF(HL!B808="","",HYPERLINK(HL!B808,"表示"))</f>
        <v>表示</v>
      </c>
      <c r="J809" s="108" t="str">
        <f>IF(HL!C808="","",HYPERLINK(HL!C808,2))</f>
        <v/>
      </c>
      <c r="K809" s="108" t="str">
        <f>IF(HL!D808="","",HYPERLINK(HL!D808,3))</f>
        <v/>
      </c>
      <c r="L809" s="108" t="str">
        <f>IF(HL!E808="","",HYPERLINK(HL!E808,4))</f>
        <v/>
      </c>
      <c r="M809" s="108" t="str">
        <f>IF(HL!F808="","",HYPERLINK(HL!F808,5))</f>
        <v/>
      </c>
      <c r="N809" s="108" t="str">
        <f>IF(HL!G808="","",HYPERLINK(HL!G808,6))</f>
        <v/>
      </c>
      <c r="O809" s="108" t="str">
        <f>IF(HL!H808="","",HYPERLINK(HL!H808,7))</f>
        <v/>
      </c>
      <c r="P809" s="108" t="str">
        <f>IF(HL!I808="","",HYPERLINK(HL!I808,8))</f>
        <v/>
      </c>
      <c r="Q809" s="108" t="str">
        <f>IF(HL!J808="","",HYPERLINK(HL!J808,9))</f>
        <v/>
      </c>
      <c r="R809" s="108" t="str">
        <f>IF(HL!K808="","",HYPERLINK(HL!K808,10))</f>
        <v/>
      </c>
      <c r="S809" s="108" t="str">
        <f>IF(HL!L808="","",HYPERLINK(HL!L808,11))</f>
        <v/>
      </c>
      <c r="T809" s="108" t="str">
        <f>IF(HL!M808="","",HYPERLINK(HL!M808,12))</f>
        <v/>
      </c>
      <c r="U809" s="108" t="str">
        <f>IF(HL!N808="","",HYPERLINK(HL!N808,13))</f>
        <v/>
      </c>
      <c r="V809" s="84" t="str">
        <f>IF(HL!O808="","",HYPERLINK(HL!O808,14))</f>
        <v/>
      </c>
      <c r="W809" s="81" t="str">
        <f>IF(HL!P808="","－",HYPERLINK(HL!P808,"表示"))</f>
        <v>表示</v>
      </c>
      <c r="X809" s="163">
        <v>40214</v>
      </c>
      <c r="Y809" s="164">
        <v>40564</v>
      </c>
      <c r="Z809" s="1" t="str">
        <f t="shared" si="24"/>
        <v>2011</v>
      </c>
      <c r="AA809" s="1">
        <f t="shared" si="25"/>
        <v>11</v>
      </c>
      <c r="AB809" s="23" t="s">
        <v>820</v>
      </c>
      <c r="AC809" s="23"/>
      <c r="AD809" s="23"/>
      <c r="AE809" s="23"/>
      <c r="AF809" s="23"/>
      <c r="AG809" s="23"/>
      <c r="AH809" s="23"/>
      <c r="AI809" s="23"/>
      <c r="AJ809" s="23"/>
      <c r="AK809" s="23"/>
      <c r="AL809" s="35" t="s">
        <v>296</v>
      </c>
      <c r="AM809" s="23" t="s">
        <v>820</v>
      </c>
      <c r="AN809" s="1"/>
      <c r="AO809" s="1" t="s">
        <v>551</v>
      </c>
      <c r="AP809" s="1"/>
      <c r="AQ809" s="1"/>
      <c r="AR809" s="269"/>
      <c r="AS809" s="270"/>
      <c r="AT809" s="271"/>
      <c r="AU809" s="271"/>
      <c r="AV809" s="1" t="s">
        <v>175</v>
      </c>
      <c r="AW809" s="1"/>
      <c r="AX809" s="1"/>
      <c r="AY809" s="1"/>
      <c r="AZ809" s="1"/>
      <c r="BA809" s="1"/>
    </row>
    <row r="810" spans="1:53" ht="112.4" customHeight="1">
      <c r="A810" s="21">
        <v>806</v>
      </c>
      <c r="B810" s="35" t="s">
        <v>3487</v>
      </c>
      <c r="C810" s="35" t="s">
        <v>3488</v>
      </c>
      <c r="D810" s="80">
        <v>119</v>
      </c>
      <c r="E810" s="115" t="s">
        <v>1375</v>
      </c>
      <c r="F810" s="79" t="s">
        <v>176</v>
      </c>
      <c r="G810" s="1" t="s">
        <v>1182</v>
      </c>
      <c r="H810" s="1" t="s">
        <v>671</v>
      </c>
      <c r="I810" s="109" t="str">
        <f>IF(HL!B809="","",HYPERLINK(HL!B809,"表示"))</f>
        <v>表示</v>
      </c>
      <c r="J810" s="108" t="str">
        <f>IF(HL!C809="","",HYPERLINK(HL!C809,2))</f>
        <v/>
      </c>
      <c r="K810" s="108" t="str">
        <f>IF(HL!D809="","",HYPERLINK(HL!D809,3))</f>
        <v/>
      </c>
      <c r="L810" s="108" t="str">
        <f>IF(HL!E809="","",HYPERLINK(HL!E809,4))</f>
        <v/>
      </c>
      <c r="M810" s="108" t="str">
        <f>IF(HL!F809="","",HYPERLINK(HL!F809,5))</f>
        <v/>
      </c>
      <c r="N810" s="108" t="str">
        <f>IF(HL!G809="","",HYPERLINK(HL!G809,6))</f>
        <v/>
      </c>
      <c r="O810" s="108" t="str">
        <f>IF(HL!H809="","",HYPERLINK(HL!H809,7))</f>
        <v/>
      </c>
      <c r="P810" s="108" t="str">
        <f>IF(HL!I809="","",HYPERLINK(HL!I809,8))</f>
        <v/>
      </c>
      <c r="Q810" s="108" t="str">
        <f>IF(HL!J809="","",HYPERLINK(HL!J809,9))</f>
        <v/>
      </c>
      <c r="R810" s="108" t="str">
        <f>IF(HL!K809="","",HYPERLINK(HL!K809,10))</f>
        <v/>
      </c>
      <c r="S810" s="108" t="str">
        <f>IF(HL!L809="","",HYPERLINK(HL!L809,11))</f>
        <v/>
      </c>
      <c r="T810" s="108" t="str">
        <f>IF(HL!M809="","",HYPERLINK(HL!M809,12))</f>
        <v/>
      </c>
      <c r="U810" s="108" t="str">
        <f>IF(HL!N809="","",HYPERLINK(HL!N809,13))</f>
        <v/>
      </c>
      <c r="V810" s="84" t="str">
        <f>IF(HL!O809="","",HYPERLINK(HL!O809,14))</f>
        <v/>
      </c>
      <c r="W810" s="81" t="str">
        <f>IF(HL!P809="","－",HYPERLINK(HL!P809,"表示"))</f>
        <v>表示</v>
      </c>
      <c r="X810" s="163">
        <v>40235</v>
      </c>
      <c r="Y810" s="164">
        <v>40564</v>
      </c>
      <c r="Z810" s="1" t="str">
        <f t="shared" si="24"/>
        <v>2011</v>
      </c>
      <c r="AA810" s="1">
        <f t="shared" si="25"/>
        <v>10</v>
      </c>
      <c r="AB810" s="23" t="s">
        <v>820</v>
      </c>
      <c r="AC810" s="23"/>
      <c r="AD810" s="23"/>
      <c r="AE810" s="23"/>
      <c r="AF810" s="23"/>
      <c r="AG810" s="23"/>
      <c r="AH810" s="23"/>
      <c r="AI810" s="23"/>
      <c r="AJ810" s="23"/>
      <c r="AK810" s="23"/>
      <c r="AL810" s="35" t="s">
        <v>527</v>
      </c>
      <c r="AM810" s="1"/>
      <c r="AN810" s="23" t="s">
        <v>820</v>
      </c>
      <c r="AO810" s="1" t="s">
        <v>551</v>
      </c>
      <c r="AP810" s="1"/>
      <c r="AQ810" s="1"/>
      <c r="AR810" s="269"/>
      <c r="AS810" s="270"/>
      <c r="AT810" s="271"/>
      <c r="AU810" s="271"/>
      <c r="AV810" s="1" t="s">
        <v>175</v>
      </c>
      <c r="AW810" s="1"/>
      <c r="AX810" s="1"/>
      <c r="AY810" s="1"/>
      <c r="AZ810" s="1"/>
      <c r="BA810" s="1"/>
    </row>
    <row r="811" spans="1:53" ht="70.25" customHeight="1">
      <c r="A811" s="21">
        <v>807</v>
      </c>
      <c r="B811" s="35" t="s">
        <v>3489</v>
      </c>
      <c r="C811" s="35" t="s">
        <v>932</v>
      </c>
      <c r="D811" s="80">
        <v>399</v>
      </c>
      <c r="E811" s="115" t="s">
        <v>1878</v>
      </c>
      <c r="F811" s="79" t="s">
        <v>4402</v>
      </c>
      <c r="G811" s="1" t="s">
        <v>1182</v>
      </c>
      <c r="H811" s="1" t="s">
        <v>671</v>
      </c>
      <c r="I811" s="109" t="str">
        <f>IF(HL!B810="","",HYPERLINK(HL!B810,"表示"))</f>
        <v>表示</v>
      </c>
      <c r="J811" s="108" t="str">
        <f>IF(HL!C810="","",HYPERLINK(HL!C810,2))</f>
        <v/>
      </c>
      <c r="K811" s="108" t="str">
        <f>IF(HL!D810="","",HYPERLINK(HL!D810,3))</f>
        <v/>
      </c>
      <c r="L811" s="108" t="str">
        <f>IF(HL!E810="","",HYPERLINK(HL!E810,4))</f>
        <v/>
      </c>
      <c r="M811" s="108" t="str">
        <f>IF(HL!F810="","",HYPERLINK(HL!F810,5))</f>
        <v/>
      </c>
      <c r="N811" s="108" t="str">
        <f>IF(HL!G810="","",HYPERLINK(HL!G810,6))</f>
        <v/>
      </c>
      <c r="O811" s="108" t="str">
        <f>IF(HL!H810="","",HYPERLINK(HL!H810,7))</f>
        <v/>
      </c>
      <c r="P811" s="108" t="str">
        <f>IF(HL!I810="","",HYPERLINK(HL!I810,8))</f>
        <v/>
      </c>
      <c r="Q811" s="108" t="str">
        <f>IF(HL!J810="","",HYPERLINK(HL!J810,9))</f>
        <v/>
      </c>
      <c r="R811" s="108" t="str">
        <f>IF(HL!K810="","",HYPERLINK(HL!K810,10))</f>
        <v/>
      </c>
      <c r="S811" s="108" t="str">
        <f>IF(HL!L810="","",HYPERLINK(HL!L810,11))</f>
        <v/>
      </c>
      <c r="T811" s="108" t="str">
        <f>IF(HL!M810="","",HYPERLINK(HL!M810,12))</f>
        <v/>
      </c>
      <c r="U811" s="108" t="str">
        <f>IF(HL!N810="","",HYPERLINK(HL!N810,13))</f>
        <v/>
      </c>
      <c r="V811" s="84" t="str">
        <f>IF(HL!O810="","",HYPERLINK(HL!O810,14))</f>
        <v/>
      </c>
      <c r="W811" s="81" t="str">
        <f>IF(HL!P810="","－",HYPERLINK(HL!P810,"表示"))</f>
        <v>表示</v>
      </c>
      <c r="X811" s="163">
        <v>40266</v>
      </c>
      <c r="Y811" s="164">
        <v>40564</v>
      </c>
      <c r="Z811" s="1" t="str">
        <f t="shared" si="24"/>
        <v>2011</v>
      </c>
      <c r="AA811" s="1">
        <f t="shared" si="25"/>
        <v>9</v>
      </c>
      <c r="AB811" s="23" t="s">
        <v>820</v>
      </c>
      <c r="AC811" s="23"/>
      <c r="AD811" s="23"/>
      <c r="AE811" s="23"/>
      <c r="AF811" s="23"/>
      <c r="AG811" s="23"/>
      <c r="AH811" s="23"/>
      <c r="AI811" s="23"/>
      <c r="AJ811" s="23"/>
      <c r="AK811" s="23"/>
      <c r="AL811" s="35" t="s">
        <v>1043</v>
      </c>
      <c r="AM811" s="23" t="s">
        <v>820</v>
      </c>
      <c r="AN811" s="1"/>
      <c r="AO811" s="1" t="s">
        <v>965</v>
      </c>
      <c r="AP811" s="1"/>
      <c r="AQ811" s="1"/>
      <c r="AR811" s="269"/>
      <c r="AS811" s="270"/>
      <c r="AT811" s="271"/>
      <c r="AU811" s="271"/>
      <c r="AV811" s="1" t="s">
        <v>99</v>
      </c>
      <c r="AW811" s="1"/>
      <c r="AX811" s="1"/>
      <c r="AY811" s="1"/>
      <c r="AZ811" s="1"/>
      <c r="BA811" s="1"/>
    </row>
    <row r="812" spans="1:53" ht="207" customHeight="1">
      <c r="A812" s="21">
        <v>808</v>
      </c>
      <c r="B812" s="35" t="s">
        <v>1978</v>
      </c>
      <c r="C812" s="13" t="s">
        <v>3490</v>
      </c>
      <c r="D812" s="23">
        <v>114</v>
      </c>
      <c r="E812" s="115" t="s">
        <v>6118</v>
      </c>
      <c r="F812" s="115" t="s">
        <v>4839</v>
      </c>
      <c r="G812" s="1" t="s">
        <v>1183</v>
      </c>
      <c r="H812" s="1" t="s">
        <v>19</v>
      </c>
      <c r="I812" s="109" t="str">
        <f>IF(HL!B811="","",HYPERLINK(HL!B811,"表示"))</f>
        <v>表示</v>
      </c>
      <c r="J812" s="108" t="str">
        <f>IF(HL!C811="","",HYPERLINK(HL!C811,2))</f>
        <v/>
      </c>
      <c r="K812" s="108" t="str">
        <f>IF(HL!D811="","",HYPERLINK(HL!D811,3))</f>
        <v/>
      </c>
      <c r="L812" s="108" t="str">
        <f>IF(HL!E811="","",HYPERLINK(HL!E811,4))</f>
        <v/>
      </c>
      <c r="M812" s="108" t="str">
        <f>IF(HL!F811="","",HYPERLINK(HL!F811,5))</f>
        <v/>
      </c>
      <c r="N812" s="108" t="str">
        <f>IF(HL!G811="","",HYPERLINK(HL!G811,6))</f>
        <v/>
      </c>
      <c r="O812" s="108" t="str">
        <f>IF(HL!H811="","",HYPERLINK(HL!H811,7))</f>
        <v/>
      </c>
      <c r="P812" s="108" t="str">
        <f>IF(HL!I811="","",HYPERLINK(HL!I811,8))</f>
        <v/>
      </c>
      <c r="Q812" s="108" t="str">
        <f>IF(HL!J811="","",HYPERLINK(HL!J811,9))</f>
        <v/>
      </c>
      <c r="R812" s="108" t="str">
        <f>IF(HL!K811="","",HYPERLINK(HL!K811,10))</f>
        <v/>
      </c>
      <c r="S812" s="108" t="str">
        <f>IF(HL!L811="","",HYPERLINK(HL!L811,11))</f>
        <v/>
      </c>
      <c r="T812" s="108" t="str">
        <f>IF(HL!M811="","",HYPERLINK(HL!M811,12))</f>
        <v/>
      </c>
      <c r="U812" s="108" t="str">
        <f>IF(HL!N811="","",HYPERLINK(HL!N811,13))</f>
        <v/>
      </c>
      <c r="V812" s="84" t="str">
        <f>IF(HL!O811="","",HYPERLINK(HL!O811,14))</f>
        <v/>
      </c>
      <c r="W812" s="1" t="s">
        <v>11737</v>
      </c>
      <c r="X812" s="163">
        <v>39654</v>
      </c>
      <c r="Y812" s="164">
        <v>40564</v>
      </c>
      <c r="Z812" s="1" t="str">
        <f t="shared" si="24"/>
        <v>2011</v>
      </c>
      <c r="AA812" s="1">
        <f t="shared" si="25"/>
        <v>29</v>
      </c>
      <c r="AB812" s="23"/>
      <c r="AC812" s="23"/>
      <c r="AD812" s="23"/>
      <c r="AE812" s="23" t="s">
        <v>820</v>
      </c>
      <c r="AF812" s="23"/>
      <c r="AG812" s="23" t="s">
        <v>820</v>
      </c>
      <c r="AH812" s="23"/>
      <c r="AI812" s="23" t="s">
        <v>1224</v>
      </c>
      <c r="AJ812" s="23"/>
      <c r="AK812" s="23"/>
      <c r="AL812" s="35" t="s">
        <v>1236</v>
      </c>
      <c r="AM812" s="23" t="s">
        <v>820</v>
      </c>
      <c r="AN812" s="23" t="s">
        <v>820</v>
      </c>
      <c r="AO812" s="23" t="s">
        <v>5642</v>
      </c>
      <c r="AP812" s="23" t="s">
        <v>2812</v>
      </c>
      <c r="AQ812" s="23"/>
      <c r="AR812" s="269"/>
      <c r="AS812" s="270"/>
      <c r="AT812" s="269"/>
      <c r="AU812" s="269"/>
      <c r="AV812" s="1"/>
      <c r="AW812" s="1"/>
      <c r="AX812" s="1"/>
      <c r="AY812" s="1" t="s">
        <v>1816</v>
      </c>
      <c r="AZ812" s="1"/>
      <c r="BA812" s="1"/>
    </row>
    <row r="813" spans="1:53" ht="70.25" customHeight="1">
      <c r="A813" s="21">
        <v>809</v>
      </c>
      <c r="B813" s="35" t="s">
        <v>3491</v>
      </c>
      <c r="C813" s="35" t="s">
        <v>934</v>
      </c>
      <c r="D813" s="80">
        <v>114</v>
      </c>
      <c r="E813" s="115" t="s">
        <v>6118</v>
      </c>
      <c r="F813" s="79" t="s">
        <v>100</v>
      </c>
      <c r="G813" s="1" t="s">
        <v>1182</v>
      </c>
      <c r="H813" s="1" t="s">
        <v>679</v>
      </c>
      <c r="I813" s="109" t="str">
        <f>IF(HL!B812="","",HYPERLINK(HL!B812,"表示"))</f>
        <v>表示</v>
      </c>
      <c r="J813" s="108">
        <f>IF(HL!C812="","",HYPERLINK(HL!C812,2))</f>
        <v>2</v>
      </c>
      <c r="K813" s="108" t="str">
        <f>IF(HL!D812="","",HYPERLINK(HL!D812,3))</f>
        <v/>
      </c>
      <c r="L813" s="108" t="str">
        <f>IF(HL!E812="","",HYPERLINK(HL!E812,4))</f>
        <v/>
      </c>
      <c r="M813" s="108" t="str">
        <f>IF(HL!F812="","",HYPERLINK(HL!F812,5))</f>
        <v/>
      </c>
      <c r="N813" s="108" t="str">
        <f>IF(HL!G812="","",HYPERLINK(HL!G812,6))</f>
        <v/>
      </c>
      <c r="O813" s="108" t="str">
        <f>IF(HL!H812="","",HYPERLINK(HL!H812,7))</f>
        <v/>
      </c>
      <c r="P813" s="108" t="str">
        <f>IF(HL!I812="","",HYPERLINK(HL!I812,8))</f>
        <v/>
      </c>
      <c r="Q813" s="108" t="str">
        <f>IF(HL!J812="","",HYPERLINK(HL!J812,9))</f>
        <v/>
      </c>
      <c r="R813" s="108" t="str">
        <f>IF(HL!K812="","",HYPERLINK(HL!K812,10))</f>
        <v/>
      </c>
      <c r="S813" s="108" t="str">
        <f>IF(HL!L812="","",HYPERLINK(HL!L812,11))</f>
        <v/>
      </c>
      <c r="T813" s="108" t="str">
        <f>IF(HL!M812="","",HYPERLINK(HL!M812,12))</f>
        <v/>
      </c>
      <c r="U813" s="108" t="str">
        <f>IF(HL!N812="","",HYPERLINK(HL!N812,13))</f>
        <v/>
      </c>
      <c r="V813" s="84" t="str">
        <f>IF(HL!O812="","",HYPERLINK(HL!O812,14))</f>
        <v/>
      </c>
      <c r="W813" s="81" t="str">
        <f>IF(HL!P812="","－",HYPERLINK(HL!P812,"表示"))</f>
        <v>表示</v>
      </c>
      <c r="X813" s="163">
        <v>39752</v>
      </c>
      <c r="Y813" s="164">
        <v>40597</v>
      </c>
      <c r="Z813" s="1" t="str">
        <f t="shared" si="24"/>
        <v>2011</v>
      </c>
      <c r="AA813" s="1">
        <f t="shared" si="25"/>
        <v>27</v>
      </c>
      <c r="AB813" s="23" t="s">
        <v>820</v>
      </c>
      <c r="AC813" s="23"/>
      <c r="AD813" s="23"/>
      <c r="AE813" s="23"/>
      <c r="AF813" s="23"/>
      <c r="AG813" s="23"/>
      <c r="AH813" s="23"/>
      <c r="AI813" s="23"/>
      <c r="AJ813" s="23"/>
      <c r="AK813" s="23"/>
      <c r="AL813" s="35" t="s">
        <v>933</v>
      </c>
      <c r="AM813" s="23"/>
      <c r="AN813" s="1" t="s">
        <v>2140</v>
      </c>
      <c r="AO813" s="1" t="s">
        <v>551</v>
      </c>
      <c r="AP813" s="1"/>
      <c r="AQ813" s="1"/>
      <c r="AR813" s="269"/>
      <c r="AS813" s="270"/>
      <c r="AT813" s="271"/>
      <c r="AU813" s="271"/>
      <c r="AV813" s="1"/>
      <c r="AW813" s="1" t="s">
        <v>99</v>
      </c>
      <c r="AX813" s="1"/>
      <c r="AY813" s="1"/>
      <c r="AZ813" s="1"/>
      <c r="BA813" s="1"/>
    </row>
    <row r="814" spans="1:53" ht="70.25" customHeight="1">
      <c r="A814" s="21">
        <v>810</v>
      </c>
      <c r="B814" s="35" t="s">
        <v>936</v>
      </c>
      <c r="C814" s="35" t="s">
        <v>919</v>
      </c>
      <c r="D814" s="80">
        <v>254</v>
      </c>
      <c r="E814" s="115" t="s">
        <v>6148</v>
      </c>
      <c r="F814" s="79" t="s">
        <v>101</v>
      </c>
      <c r="G814" s="1" t="s">
        <v>1182</v>
      </c>
      <c r="H814" s="1" t="s">
        <v>673</v>
      </c>
      <c r="I814" s="109" t="str">
        <f>IF(HL!B813="","",HYPERLINK(HL!B813,"表示"))</f>
        <v>表示</v>
      </c>
      <c r="J814" s="108" t="str">
        <f>IF(HL!C813="","",HYPERLINK(HL!C813,2))</f>
        <v/>
      </c>
      <c r="K814" s="108" t="str">
        <f>IF(HL!D813="","",HYPERLINK(HL!D813,3))</f>
        <v/>
      </c>
      <c r="L814" s="108" t="str">
        <f>IF(HL!E813="","",HYPERLINK(HL!E813,4))</f>
        <v/>
      </c>
      <c r="M814" s="108" t="str">
        <f>IF(HL!F813="","",HYPERLINK(HL!F813,5))</f>
        <v/>
      </c>
      <c r="N814" s="108" t="str">
        <f>IF(HL!G813="","",HYPERLINK(HL!G813,6))</f>
        <v/>
      </c>
      <c r="O814" s="108" t="str">
        <f>IF(HL!H813="","",HYPERLINK(HL!H813,7))</f>
        <v/>
      </c>
      <c r="P814" s="108" t="str">
        <f>IF(HL!I813="","",HYPERLINK(HL!I813,8))</f>
        <v/>
      </c>
      <c r="Q814" s="108" t="str">
        <f>IF(HL!J813="","",HYPERLINK(HL!J813,9))</f>
        <v/>
      </c>
      <c r="R814" s="108" t="str">
        <f>IF(HL!K813="","",HYPERLINK(HL!K813,10))</f>
        <v/>
      </c>
      <c r="S814" s="108" t="str">
        <f>IF(HL!L813="","",HYPERLINK(HL!L813,11))</f>
        <v/>
      </c>
      <c r="T814" s="108" t="str">
        <f>IF(HL!M813="","",HYPERLINK(HL!M813,12))</f>
        <v/>
      </c>
      <c r="U814" s="108" t="str">
        <f>IF(HL!N813="","",HYPERLINK(HL!N813,13))</f>
        <v/>
      </c>
      <c r="V814" s="84" t="str">
        <f>IF(HL!O813="","",HYPERLINK(HL!O813,14))</f>
        <v/>
      </c>
      <c r="W814" s="81" t="str">
        <f>IF(HL!P813="","－",HYPERLINK(HL!P813,"表示"))</f>
        <v>表示</v>
      </c>
      <c r="X814" s="163">
        <v>40086</v>
      </c>
      <c r="Y814" s="164">
        <v>40597</v>
      </c>
      <c r="Z814" s="1" t="str">
        <f t="shared" si="24"/>
        <v>2011</v>
      </c>
      <c r="AA814" s="1">
        <f t="shared" si="25"/>
        <v>16</v>
      </c>
      <c r="AB814" s="23"/>
      <c r="AC814" s="23"/>
      <c r="AD814" s="23"/>
      <c r="AE814" s="23" t="s">
        <v>820</v>
      </c>
      <c r="AF814" s="23"/>
      <c r="AG814" s="23" t="s">
        <v>820</v>
      </c>
      <c r="AH814" s="23"/>
      <c r="AI814" s="23"/>
      <c r="AJ814" s="23"/>
      <c r="AK814" s="23"/>
      <c r="AL814" s="35" t="s">
        <v>935</v>
      </c>
      <c r="AM814" s="23" t="s">
        <v>820</v>
      </c>
      <c r="AN814" s="1"/>
      <c r="AO814" s="1" t="s">
        <v>551</v>
      </c>
      <c r="AP814" s="1"/>
      <c r="AQ814" s="1"/>
      <c r="AR814" s="269"/>
      <c r="AS814" s="270"/>
      <c r="AT814" s="271"/>
      <c r="AU814" s="271"/>
      <c r="AV814" s="1"/>
      <c r="AW814" s="1" t="s">
        <v>99</v>
      </c>
      <c r="AX814" s="1"/>
      <c r="AY814" s="1"/>
      <c r="AZ814" s="1"/>
      <c r="BA814" s="1"/>
    </row>
    <row r="815" spans="1:53" ht="70.25" customHeight="1">
      <c r="A815" s="21">
        <v>811</v>
      </c>
      <c r="B815" s="35" t="s">
        <v>3169</v>
      </c>
      <c r="C815" s="35" t="s">
        <v>597</v>
      </c>
      <c r="D815" s="80">
        <v>422</v>
      </c>
      <c r="E815" s="115" t="s">
        <v>2060</v>
      </c>
      <c r="F815" s="63" t="s">
        <v>4840</v>
      </c>
      <c r="G815" s="1" t="s">
        <v>1183</v>
      </c>
      <c r="H815" s="1" t="s">
        <v>23</v>
      </c>
      <c r="I815" s="109" t="str">
        <f>IF(HL!B814="","",HYPERLINK(HL!B814,"表示"))</f>
        <v>表示</v>
      </c>
      <c r="J815" s="108" t="str">
        <f>IF(HL!C814="","",HYPERLINK(HL!C814,2))</f>
        <v/>
      </c>
      <c r="K815" s="108" t="str">
        <f>IF(HL!D814="","",HYPERLINK(HL!D814,3))</f>
        <v/>
      </c>
      <c r="L815" s="108" t="str">
        <f>IF(HL!E814="","",HYPERLINK(HL!E814,4))</f>
        <v/>
      </c>
      <c r="M815" s="108" t="str">
        <f>IF(HL!F814="","",HYPERLINK(HL!F814,5))</f>
        <v/>
      </c>
      <c r="N815" s="108" t="str">
        <f>IF(HL!G814="","",HYPERLINK(HL!G814,6))</f>
        <v/>
      </c>
      <c r="O815" s="108" t="str">
        <f>IF(HL!H814="","",HYPERLINK(HL!H814,7))</f>
        <v/>
      </c>
      <c r="P815" s="108" t="str">
        <f>IF(HL!I814="","",HYPERLINK(HL!I814,8))</f>
        <v/>
      </c>
      <c r="Q815" s="108" t="str">
        <f>IF(HL!J814="","",HYPERLINK(HL!J814,9))</f>
        <v/>
      </c>
      <c r="R815" s="108" t="str">
        <f>IF(HL!K814="","",HYPERLINK(HL!K814,10))</f>
        <v/>
      </c>
      <c r="S815" s="108" t="str">
        <f>IF(HL!L814="","",HYPERLINK(HL!L814,11))</f>
        <v/>
      </c>
      <c r="T815" s="108" t="str">
        <f>IF(HL!M814="","",HYPERLINK(HL!M814,12))</f>
        <v/>
      </c>
      <c r="U815" s="108" t="str">
        <f>IF(HL!N814="","",HYPERLINK(HL!N814,13))</f>
        <v/>
      </c>
      <c r="V815" s="84" t="str">
        <f>IF(HL!O814="","",HYPERLINK(HL!O814,14))</f>
        <v/>
      </c>
      <c r="W815" s="1" t="s">
        <v>11737</v>
      </c>
      <c r="X815" s="163">
        <v>40427</v>
      </c>
      <c r="Y815" s="164">
        <v>40597</v>
      </c>
      <c r="Z815" s="1" t="str">
        <f t="shared" si="24"/>
        <v>2011</v>
      </c>
      <c r="AA815" s="1">
        <f t="shared" si="25"/>
        <v>5</v>
      </c>
      <c r="AB815" s="23"/>
      <c r="AC815" s="23"/>
      <c r="AD815" s="23"/>
      <c r="AE815" s="23" t="s">
        <v>820</v>
      </c>
      <c r="AF815" s="23"/>
      <c r="AG815" s="23" t="s">
        <v>820</v>
      </c>
      <c r="AH815" s="1"/>
      <c r="AI815" s="23"/>
      <c r="AJ815" s="23"/>
      <c r="AK815" s="23"/>
      <c r="AL815" s="35" t="s">
        <v>517</v>
      </c>
      <c r="AM815" s="1"/>
      <c r="AN815" s="23" t="s">
        <v>820</v>
      </c>
      <c r="AO815" s="23" t="s">
        <v>5666</v>
      </c>
      <c r="AP815" s="23" t="s">
        <v>2812</v>
      </c>
      <c r="AQ815" s="23"/>
      <c r="AR815" s="269"/>
      <c r="AS815" s="270"/>
      <c r="AT815" s="269"/>
      <c r="AU815" s="269"/>
      <c r="AV815" s="1"/>
      <c r="AW815" s="1"/>
      <c r="AX815" s="1"/>
      <c r="AY815" s="1" t="s">
        <v>1816</v>
      </c>
      <c r="AZ815" s="1"/>
      <c r="BA815" s="1"/>
    </row>
    <row r="816" spans="1:53" ht="76.5" customHeight="1">
      <c r="A816" s="21">
        <v>812</v>
      </c>
      <c r="B816" s="35" t="s">
        <v>465</v>
      </c>
      <c r="C816" s="35" t="s">
        <v>582</v>
      </c>
      <c r="D816" s="80">
        <v>422</v>
      </c>
      <c r="E816" s="115" t="s">
        <v>2060</v>
      </c>
      <c r="F816" s="63" t="s">
        <v>4841</v>
      </c>
      <c r="G816" s="1" t="s">
        <v>1183</v>
      </c>
      <c r="H816" s="1" t="s">
        <v>23</v>
      </c>
      <c r="I816" s="109" t="str">
        <f>IF(HL!B815="","",HYPERLINK(HL!B815,"表示"))</f>
        <v>表示</v>
      </c>
      <c r="J816" s="108" t="str">
        <f>IF(HL!C815="","",HYPERLINK(HL!C815,2))</f>
        <v/>
      </c>
      <c r="K816" s="108" t="str">
        <f>IF(HL!D815="","",HYPERLINK(HL!D815,3))</f>
        <v/>
      </c>
      <c r="L816" s="108" t="str">
        <f>IF(HL!E815="","",HYPERLINK(HL!E815,4))</f>
        <v/>
      </c>
      <c r="M816" s="108" t="str">
        <f>IF(HL!F815="","",HYPERLINK(HL!F815,5))</f>
        <v/>
      </c>
      <c r="N816" s="108" t="str">
        <f>IF(HL!G815="","",HYPERLINK(HL!G815,6))</f>
        <v/>
      </c>
      <c r="O816" s="108" t="str">
        <f>IF(HL!H815="","",HYPERLINK(HL!H815,7))</f>
        <v/>
      </c>
      <c r="P816" s="108" t="str">
        <f>IF(HL!I815="","",HYPERLINK(HL!I815,8))</f>
        <v/>
      </c>
      <c r="Q816" s="108" t="str">
        <f>IF(HL!J815="","",HYPERLINK(HL!J815,9))</f>
        <v/>
      </c>
      <c r="R816" s="108" t="str">
        <f>IF(HL!K815="","",HYPERLINK(HL!K815,10))</f>
        <v/>
      </c>
      <c r="S816" s="108" t="str">
        <f>IF(HL!L815="","",HYPERLINK(HL!L815,11))</f>
        <v/>
      </c>
      <c r="T816" s="108" t="str">
        <f>IF(HL!M815="","",HYPERLINK(HL!M815,12))</f>
        <v/>
      </c>
      <c r="U816" s="108" t="str">
        <f>IF(HL!N815="","",HYPERLINK(HL!N815,13))</f>
        <v/>
      </c>
      <c r="V816" s="84" t="str">
        <f>IF(HL!O815="","",HYPERLINK(HL!O815,14))</f>
        <v/>
      </c>
      <c r="W816" s="1" t="s">
        <v>11737</v>
      </c>
      <c r="X816" s="163">
        <v>40422</v>
      </c>
      <c r="Y816" s="164">
        <v>40597</v>
      </c>
      <c r="Z816" s="1" t="str">
        <f t="shared" si="24"/>
        <v>2011</v>
      </c>
      <c r="AA816" s="1">
        <f t="shared" si="25"/>
        <v>5</v>
      </c>
      <c r="AB816" s="23"/>
      <c r="AC816" s="23"/>
      <c r="AD816" s="23"/>
      <c r="AE816" s="23" t="s">
        <v>820</v>
      </c>
      <c r="AF816" s="23"/>
      <c r="AG816" s="23" t="s">
        <v>820</v>
      </c>
      <c r="AH816" s="1"/>
      <c r="AI816" s="23"/>
      <c r="AJ816" s="23"/>
      <c r="AK816" s="23"/>
      <c r="AL816" s="35" t="s">
        <v>510</v>
      </c>
      <c r="AM816" s="23"/>
      <c r="AN816" s="23" t="s">
        <v>820</v>
      </c>
      <c r="AO816" s="23" t="s">
        <v>5666</v>
      </c>
      <c r="AP816" s="23" t="s">
        <v>2812</v>
      </c>
      <c r="AQ816" s="23"/>
      <c r="AR816" s="269"/>
      <c r="AS816" s="270"/>
      <c r="AT816" s="269"/>
      <c r="AU816" s="269"/>
      <c r="AV816" s="1"/>
      <c r="AW816" s="1"/>
      <c r="AX816" s="1"/>
      <c r="AY816" s="1" t="s">
        <v>1816</v>
      </c>
      <c r="AZ816" s="1"/>
      <c r="BA816" s="1"/>
    </row>
    <row r="817" spans="1:53" ht="131.25" customHeight="1">
      <c r="A817" s="21">
        <v>813</v>
      </c>
      <c r="B817" s="35" t="s">
        <v>3492</v>
      </c>
      <c r="C817" s="35" t="s">
        <v>1039</v>
      </c>
      <c r="D817" s="80">
        <v>396</v>
      </c>
      <c r="E817" s="115" t="s">
        <v>2063</v>
      </c>
      <c r="F817" s="63" t="s">
        <v>4842</v>
      </c>
      <c r="G817" s="1" t="s">
        <v>1183</v>
      </c>
      <c r="H817" s="1" t="s">
        <v>674</v>
      </c>
      <c r="I817" s="109" t="str">
        <f>IF(HL!B816="","",HYPERLINK(HL!B816,"表示"))</f>
        <v>表示</v>
      </c>
      <c r="J817" s="108" t="str">
        <f>IF(HL!C816="","",HYPERLINK(HL!C816,2))</f>
        <v/>
      </c>
      <c r="K817" s="108" t="str">
        <f>IF(HL!D816="","",HYPERLINK(HL!D816,3))</f>
        <v/>
      </c>
      <c r="L817" s="108" t="str">
        <f>IF(HL!E816="","",HYPERLINK(HL!E816,4))</f>
        <v/>
      </c>
      <c r="M817" s="108" t="str">
        <f>IF(HL!F816="","",HYPERLINK(HL!F816,5))</f>
        <v/>
      </c>
      <c r="N817" s="108" t="str">
        <f>IF(HL!G816="","",HYPERLINK(HL!G816,6))</f>
        <v/>
      </c>
      <c r="O817" s="108" t="str">
        <f>IF(HL!H816="","",HYPERLINK(HL!H816,7))</f>
        <v/>
      </c>
      <c r="P817" s="108" t="str">
        <f>IF(HL!I816="","",HYPERLINK(HL!I816,8))</f>
        <v/>
      </c>
      <c r="Q817" s="108" t="str">
        <f>IF(HL!J816="","",HYPERLINK(HL!J816,9))</f>
        <v/>
      </c>
      <c r="R817" s="108" t="str">
        <f>IF(HL!K816="","",HYPERLINK(HL!K816,10))</f>
        <v/>
      </c>
      <c r="S817" s="108" t="str">
        <f>IF(HL!L816="","",HYPERLINK(HL!L816,11))</f>
        <v/>
      </c>
      <c r="T817" s="108" t="str">
        <f>IF(HL!M816="","",HYPERLINK(HL!M816,12))</f>
        <v/>
      </c>
      <c r="U817" s="108" t="str">
        <f>IF(HL!N816="","",HYPERLINK(HL!N816,13))</f>
        <v/>
      </c>
      <c r="V817" s="84" t="str">
        <f>IF(HL!O816="","",HYPERLINK(HL!O816,14))</f>
        <v/>
      </c>
      <c r="W817" s="1" t="s">
        <v>11737</v>
      </c>
      <c r="X817" s="163">
        <v>40339</v>
      </c>
      <c r="Y817" s="164">
        <v>40597</v>
      </c>
      <c r="Z817" s="1" t="str">
        <f t="shared" si="24"/>
        <v>2011</v>
      </c>
      <c r="AA817" s="1">
        <f t="shared" si="25"/>
        <v>8</v>
      </c>
      <c r="AB817" s="1"/>
      <c r="AC817" s="1"/>
      <c r="AD817" s="1"/>
      <c r="AE817" s="23" t="s">
        <v>820</v>
      </c>
      <c r="AF817" s="1"/>
      <c r="AG817" s="1"/>
      <c r="AH817" s="1"/>
      <c r="AI817" s="1"/>
      <c r="AJ817" s="1"/>
      <c r="AK817" s="1"/>
      <c r="AL817" s="35" t="s">
        <v>219</v>
      </c>
      <c r="AM817" s="23" t="s">
        <v>820</v>
      </c>
      <c r="AN817" s="1"/>
      <c r="AO817" s="1" t="s">
        <v>551</v>
      </c>
      <c r="AP817" s="1"/>
      <c r="AQ817" s="1"/>
      <c r="AR817" s="269"/>
      <c r="AS817" s="270"/>
      <c r="AT817" s="271"/>
      <c r="AU817" s="271"/>
      <c r="AV817" s="1"/>
      <c r="AW817" s="1" t="s">
        <v>10</v>
      </c>
      <c r="AX817" s="1"/>
      <c r="AY817" s="1"/>
      <c r="AZ817" s="1"/>
      <c r="BA817" s="1"/>
    </row>
    <row r="818" spans="1:53" ht="70.25" customHeight="1">
      <c r="A818" s="21">
        <v>814</v>
      </c>
      <c r="B818" s="35" t="s">
        <v>466</v>
      </c>
      <c r="C818" s="35" t="s">
        <v>467</v>
      </c>
      <c r="D818" s="80">
        <v>424</v>
      </c>
      <c r="E818" s="115" t="s">
        <v>1592</v>
      </c>
      <c r="F818" s="63" t="s">
        <v>4843</v>
      </c>
      <c r="G818" s="1" t="s">
        <v>1183</v>
      </c>
      <c r="H818" s="1" t="s">
        <v>23</v>
      </c>
      <c r="I818" s="109" t="str">
        <f>IF(HL!B817="","",HYPERLINK(HL!B817,"表示"))</f>
        <v>表示</v>
      </c>
      <c r="J818" s="108" t="str">
        <f>IF(HL!C817="","",HYPERLINK(HL!C817,2))</f>
        <v/>
      </c>
      <c r="K818" s="108" t="str">
        <f>IF(HL!D817="","",HYPERLINK(HL!D817,3))</f>
        <v/>
      </c>
      <c r="L818" s="108" t="str">
        <f>IF(HL!E817="","",HYPERLINK(HL!E817,4))</f>
        <v/>
      </c>
      <c r="M818" s="108" t="str">
        <f>IF(HL!F817="","",HYPERLINK(HL!F817,5))</f>
        <v/>
      </c>
      <c r="N818" s="108" t="str">
        <f>IF(HL!G817="","",HYPERLINK(HL!G817,6))</f>
        <v/>
      </c>
      <c r="O818" s="108" t="str">
        <f>IF(HL!H817="","",HYPERLINK(HL!H817,7))</f>
        <v/>
      </c>
      <c r="P818" s="108" t="str">
        <f>IF(HL!I817="","",HYPERLINK(HL!I817,8))</f>
        <v/>
      </c>
      <c r="Q818" s="108" t="str">
        <f>IF(HL!J817="","",HYPERLINK(HL!J817,9))</f>
        <v/>
      </c>
      <c r="R818" s="108" t="str">
        <f>IF(HL!K817="","",HYPERLINK(HL!K817,10))</f>
        <v/>
      </c>
      <c r="S818" s="108" t="str">
        <f>IF(HL!L817="","",HYPERLINK(HL!L817,11))</f>
        <v/>
      </c>
      <c r="T818" s="108" t="str">
        <f>IF(HL!M817="","",HYPERLINK(HL!M817,12))</f>
        <v/>
      </c>
      <c r="U818" s="108" t="str">
        <f>IF(HL!N817="","",HYPERLINK(HL!N817,13))</f>
        <v/>
      </c>
      <c r="V818" s="84" t="str">
        <f>IF(HL!O817="","",HYPERLINK(HL!O817,14))</f>
        <v/>
      </c>
      <c r="W818" s="1" t="s">
        <v>11737</v>
      </c>
      <c r="X818" s="163">
        <v>40422</v>
      </c>
      <c r="Y818" s="164">
        <v>40597</v>
      </c>
      <c r="Z818" s="1" t="str">
        <f t="shared" si="24"/>
        <v>2011</v>
      </c>
      <c r="AA818" s="1">
        <f t="shared" si="25"/>
        <v>5</v>
      </c>
      <c r="AB818" s="23"/>
      <c r="AC818" s="23"/>
      <c r="AD818" s="23"/>
      <c r="AE818" s="23" t="s">
        <v>820</v>
      </c>
      <c r="AF818" s="23"/>
      <c r="AG818" s="23" t="s">
        <v>820</v>
      </c>
      <c r="AH818" s="1"/>
      <c r="AI818" s="23"/>
      <c r="AJ818" s="23"/>
      <c r="AK818" s="23"/>
      <c r="AL818" s="35" t="s">
        <v>621</v>
      </c>
      <c r="AM818" s="23" t="s">
        <v>820</v>
      </c>
      <c r="AN818" s="1"/>
      <c r="AO818" s="23" t="s">
        <v>5666</v>
      </c>
      <c r="AP818" s="23" t="s">
        <v>2812</v>
      </c>
      <c r="AQ818" s="23"/>
      <c r="AR818" s="269"/>
      <c r="AS818" s="270"/>
      <c r="AT818" s="269"/>
      <c r="AU818" s="269"/>
      <c r="AV818" s="1"/>
      <c r="AW818" s="1"/>
      <c r="AX818" s="1" t="s">
        <v>10</v>
      </c>
      <c r="AY818" s="1"/>
      <c r="AZ818" s="1"/>
      <c r="BA818" s="1"/>
    </row>
    <row r="819" spans="1:53" ht="108" customHeight="1">
      <c r="A819" s="21">
        <v>815</v>
      </c>
      <c r="B819" s="35" t="s">
        <v>2513</v>
      </c>
      <c r="C819" s="35" t="s">
        <v>599</v>
      </c>
      <c r="D819" s="80">
        <v>422</v>
      </c>
      <c r="E819" s="115" t="s">
        <v>2060</v>
      </c>
      <c r="F819" s="63" t="s">
        <v>4844</v>
      </c>
      <c r="G819" s="1" t="s">
        <v>1183</v>
      </c>
      <c r="H819" s="1" t="s">
        <v>19</v>
      </c>
      <c r="I819" s="109" t="str">
        <f>IF(HL!B818="","",HYPERLINK(HL!B818,"表示"))</f>
        <v>表示</v>
      </c>
      <c r="J819" s="108" t="str">
        <f>IF(HL!C818="","",HYPERLINK(HL!C818,2))</f>
        <v/>
      </c>
      <c r="K819" s="108" t="str">
        <f>IF(HL!D818="","",HYPERLINK(HL!D818,3))</f>
        <v/>
      </c>
      <c r="L819" s="108" t="str">
        <f>IF(HL!E818="","",HYPERLINK(HL!E818,4))</f>
        <v/>
      </c>
      <c r="M819" s="108" t="str">
        <f>IF(HL!F818="","",HYPERLINK(HL!F818,5))</f>
        <v/>
      </c>
      <c r="N819" s="108" t="str">
        <f>IF(HL!G818="","",HYPERLINK(HL!G818,6))</f>
        <v/>
      </c>
      <c r="O819" s="108" t="str">
        <f>IF(HL!H818="","",HYPERLINK(HL!H818,7))</f>
        <v/>
      </c>
      <c r="P819" s="108" t="str">
        <f>IF(HL!I818="","",HYPERLINK(HL!I818,8))</f>
        <v/>
      </c>
      <c r="Q819" s="108" t="str">
        <f>IF(HL!J818="","",HYPERLINK(HL!J818,9))</f>
        <v/>
      </c>
      <c r="R819" s="108" t="str">
        <f>IF(HL!K818="","",HYPERLINK(HL!K818,10))</f>
        <v/>
      </c>
      <c r="S819" s="108" t="str">
        <f>IF(HL!L818="","",HYPERLINK(HL!L818,11))</f>
        <v/>
      </c>
      <c r="T819" s="108" t="str">
        <f>IF(HL!M818="","",HYPERLINK(HL!M818,12))</f>
        <v/>
      </c>
      <c r="U819" s="108" t="str">
        <f>IF(HL!N818="","",HYPERLINK(HL!N818,13))</f>
        <v/>
      </c>
      <c r="V819" s="84" t="str">
        <f>IF(HL!O818="","",HYPERLINK(HL!O818,14))</f>
        <v/>
      </c>
      <c r="W819" s="1" t="s">
        <v>11737</v>
      </c>
      <c r="X819" s="163">
        <v>40234</v>
      </c>
      <c r="Y819" s="164">
        <v>40597</v>
      </c>
      <c r="Z819" s="1" t="str">
        <f t="shared" si="24"/>
        <v>2011</v>
      </c>
      <c r="AA819" s="1">
        <f t="shared" si="25"/>
        <v>11</v>
      </c>
      <c r="AB819" s="23"/>
      <c r="AC819" s="23"/>
      <c r="AD819" s="23"/>
      <c r="AE819" s="23" t="s">
        <v>820</v>
      </c>
      <c r="AF819" s="23"/>
      <c r="AG819" s="23" t="s">
        <v>820</v>
      </c>
      <c r="AH819" s="1"/>
      <c r="AI819" s="23"/>
      <c r="AJ819" s="23"/>
      <c r="AK819" s="23"/>
      <c r="AL819" s="35" t="s">
        <v>1201</v>
      </c>
      <c r="AM819" s="23" t="s">
        <v>820</v>
      </c>
      <c r="AN819" s="23" t="s">
        <v>820</v>
      </c>
      <c r="AO819" s="1" t="s">
        <v>5642</v>
      </c>
      <c r="AP819" s="23" t="s">
        <v>2812</v>
      </c>
      <c r="AQ819" s="23"/>
      <c r="AR819" s="269"/>
      <c r="AS819" s="270"/>
      <c r="AT819" s="269"/>
      <c r="AU819" s="269"/>
      <c r="AV819" s="1"/>
      <c r="AW819" s="1"/>
      <c r="AX819" s="1"/>
      <c r="AY819" s="1" t="s">
        <v>1816</v>
      </c>
      <c r="AZ819" s="1"/>
      <c r="BA819" s="1"/>
    </row>
    <row r="820" spans="1:53" ht="70.25" customHeight="1">
      <c r="A820" s="21">
        <v>816</v>
      </c>
      <c r="B820" s="35" t="s">
        <v>3493</v>
      </c>
      <c r="C820" s="35" t="s">
        <v>468</v>
      </c>
      <c r="D820" s="80">
        <v>333</v>
      </c>
      <c r="E820" s="115" t="s">
        <v>6115</v>
      </c>
      <c r="F820" s="63" t="s">
        <v>181</v>
      </c>
      <c r="G820" s="1" t="s">
        <v>1183</v>
      </c>
      <c r="H820" s="1" t="s">
        <v>22</v>
      </c>
      <c r="I820" s="109" t="str">
        <f>IF(HL!B819="","",HYPERLINK(HL!B819,"表示"))</f>
        <v>表示</v>
      </c>
      <c r="J820" s="108" t="str">
        <f>IF(HL!C819="","",HYPERLINK(HL!C819,2))</f>
        <v/>
      </c>
      <c r="K820" s="108" t="str">
        <f>IF(HL!D819="","",HYPERLINK(HL!D819,3))</f>
        <v/>
      </c>
      <c r="L820" s="108" t="str">
        <f>IF(HL!E819="","",HYPERLINK(HL!E819,4))</f>
        <v/>
      </c>
      <c r="M820" s="108" t="str">
        <f>IF(HL!F819="","",HYPERLINK(HL!F819,5))</f>
        <v/>
      </c>
      <c r="N820" s="108" t="str">
        <f>IF(HL!G819="","",HYPERLINK(HL!G819,6))</f>
        <v/>
      </c>
      <c r="O820" s="108" t="str">
        <f>IF(HL!H819="","",HYPERLINK(HL!H819,7))</f>
        <v/>
      </c>
      <c r="P820" s="108" t="str">
        <f>IF(HL!I819="","",HYPERLINK(HL!I819,8))</f>
        <v/>
      </c>
      <c r="Q820" s="108" t="str">
        <f>IF(HL!J819="","",HYPERLINK(HL!J819,9))</f>
        <v/>
      </c>
      <c r="R820" s="108" t="str">
        <f>IF(HL!K819="","",HYPERLINK(HL!K819,10))</f>
        <v/>
      </c>
      <c r="S820" s="108" t="str">
        <f>IF(HL!L819="","",HYPERLINK(HL!L819,11))</f>
        <v/>
      </c>
      <c r="T820" s="108" t="str">
        <f>IF(HL!M819="","",HYPERLINK(HL!M819,12))</f>
        <v/>
      </c>
      <c r="U820" s="108" t="str">
        <f>IF(HL!N819="","",HYPERLINK(HL!N819,13))</f>
        <v/>
      </c>
      <c r="V820" s="84" t="str">
        <f>IF(HL!O819="","",HYPERLINK(HL!O819,14))</f>
        <v/>
      </c>
      <c r="W820" s="1" t="s">
        <v>11737</v>
      </c>
      <c r="X820" s="163">
        <v>40443</v>
      </c>
      <c r="Y820" s="164">
        <v>40597</v>
      </c>
      <c r="Z820" s="1" t="str">
        <f t="shared" si="24"/>
        <v>2011</v>
      </c>
      <c r="AA820" s="1">
        <f t="shared" si="25"/>
        <v>5</v>
      </c>
      <c r="AB820" s="1"/>
      <c r="AC820" s="1"/>
      <c r="AD820" s="1"/>
      <c r="AE820" s="1"/>
      <c r="AF820" s="1"/>
      <c r="AG820" s="23" t="s">
        <v>820</v>
      </c>
      <c r="AH820" s="1"/>
      <c r="AI820" s="1"/>
      <c r="AJ820" s="1"/>
      <c r="AK820" s="1"/>
      <c r="AL820" s="35" t="s">
        <v>206</v>
      </c>
      <c r="AM820" s="23" t="s">
        <v>820</v>
      </c>
      <c r="AN820" s="1"/>
      <c r="AO820" s="23" t="s">
        <v>5666</v>
      </c>
      <c r="AP820" s="23" t="s">
        <v>2812</v>
      </c>
      <c r="AQ820" s="23" t="s">
        <v>172</v>
      </c>
      <c r="AR820" s="269"/>
      <c r="AS820" s="270"/>
      <c r="AT820" s="269"/>
      <c r="AU820" s="269"/>
      <c r="AV820" s="1"/>
      <c r="AW820" s="1"/>
      <c r="AX820" s="1"/>
      <c r="AY820" s="1" t="s">
        <v>1816</v>
      </c>
      <c r="AZ820" s="1"/>
      <c r="BA820" s="1"/>
    </row>
    <row r="821" spans="1:53" ht="408.75" customHeight="1">
      <c r="A821" s="21">
        <v>817</v>
      </c>
      <c r="B821" s="35" t="s">
        <v>3494</v>
      </c>
      <c r="C821" s="35" t="s">
        <v>469</v>
      </c>
      <c r="D821" s="80">
        <v>421</v>
      </c>
      <c r="E821" s="115" t="s">
        <v>2059</v>
      </c>
      <c r="F821" s="63" t="s">
        <v>4845</v>
      </c>
      <c r="G821" s="1" t="s">
        <v>1183</v>
      </c>
      <c r="H821" s="1" t="s">
        <v>19</v>
      </c>
      <c r="I821" s="109" t="str">
        <f>IF(HL!B820="","",HYPERLINK(HL!B820,"表示"))</f>
        <v>表示</v>
      </c>
      <c r="J821" s="108" t="str">
        <f>IF(HL!C820="","",HYPERLINK(HL!C820,2))</f>
        <v/>
      </c>
      <c r="K821" s="108" t="str">
        <f>IF(HL!D820="","",HYPERLINK(HL!D820,3))</f>
        <v/>
      </c>
      <c r="L821" s="108" t="str">
        <f>IF(HL!E820="","",HYPERLINK(HL!E820,4))</f>
        <v/>
      </c>
      <c r="M821" s="108" t="str">
        <f>IF(HL!F820="","",HYPERLINK(HL!F820,5))</f>
        <v/>
      </c>
      <c r="N821" s="108" t="str">
        <f>IF(HL!G820="","",HYPERLINK(HL!G820,6))</f>
        <v/>
      </c>
      <c r="O821" s="108" t="str">
        <f>IF(HL!H820="","",HYPERLINK(HL!H820,7))</f>
        <v/>
      </c>
      <c r="P821" s="108" t="str">
        <f>IF(HL!I820="","",HYPERLINK(HL!I820,8))</f>
        <v/>
      </c>
      <c r="Q821" s="108" t="str">
        <f>IF(HL!J820="","",HYPERLINK(HL!J820,9))</f>
        <v/>
      </c>
      <c r="R821" s="108" t="str">
        <f>IF(HL!K820="","",HYPERLINK(HL!K820,10))</f>
        <v/>
      </c>
      <c r="S821" s="108" t="str">
        <f>IF(HL!L820="","",HYPERLINK(HL!L820,11))</f>
        <v/>
      </c>
      <c r="T821" s="108" t="str">
        <f>IF(HL!M820="","",HYPERLINK(HL!M820,12))</f>
        <v/>
      </c>
      <c r="U821" s="108" t="str">
        <f>IF(HL!N820="","",HYPERLINK(HL!N820,13))</f>
        <v/>
      </c>
      <c r="V821" s="84" t="str">
        <f>IF(HL!O820="","",HYPERLINK(HL!O820,14))</f>
        <v/>
      </c>
      <c r="W821" s="1" t="s">
        <v>11737</v>
      </c>
      <c r="X821" s="163">
        <v>40428</v>
      </c>
      <c r="Y821" s="164">
        <v>40597</v>
      </c>
      <c r="Z821" s="1" t="str">
        <f t="shared" si="24"/>
        <v>2011</v>
      </c>
      <c r="AA821" s="1">
        <f t="shared" si="25"/>
        <v>5</v>
      </c>
      <c r="AB821" s="23"/>
      <c r="AC821" s="23"/>
      <c r="AD821" s="23"/>
      <c r="AE821" s="23" t="s">
        <v>820</v>
      </c>
      <c r="AF821" s="23"/>
      <c r="AG821" s="23" t="s">
        <v>820</v>
      </c>
      <c r="AH821" s="1"/>
      <c r="AI821" s="23"/>
      <c r="AJ821" s="23"/>
      <c r="AK821" s="23"/>
      <c r="AL821" s="35" t="s">
        <v>208</v>
      </c>
      <c r="AM821" s="23" t="s">
        <v>820</v>
      </c>
      <c r="AN821" s="1"/>
      <c r="AO821" s="23" t="s">
        <v>5666</v>
      </c>
      <c r="AP821" s="23" t="s">
        <v>2812</v>
      </c>
      <c r="AQ821" s="23" t="s">
        <v>172</v>
      </c>
      <c r="AR821" s="269"/>
      <c r="AS821" s="270"/>
      <c r="AT821" s="269"/>
      <c r="AU821" s="269"/>
      <c r="AV821" s="1"/>
      <c r="AW821" s="1"/>
      <c r="AX821" s="1"/>
      <c r="AY821" s="1" t="s">
        <v>1817</v>
      </c>
      <c r="AZ821" s="1"/>
      <c r="BA821" s="1"/>
    </row>
    <row r="822" spans="1:53" ht="204" customHeight="1">
      <c r="A822" s="21">
        <v>818</v>
      </c>
      <c r="B822" s="35" t="s">
        <v>3495</v>
      </c>
      <c r="C822" s="35" t="s">
        <v>5541</v>
      </c>
      <c r="D822" s="80">
        <v>219</v>
      </c>
      <c r="E822" s="115" t="s">
        <v>2165</v>
      </c>
      <c r="F822" s="63" t="s">
        <v>4846</v>
      </c>
      <c r="G822" s="1" t="s">
        <v>1183</v>
      </c>
      <c r="H822" s="1" t="s">
        <v>24</v>
      </c>
      <c r="I822" s="109" t="str">
        <f>IF(HL!B821="","",HYPERLINK(HL!B821,"表示"))</f>
        <v>表示</v>
      </c>
      <c r="J822" s="108" t="str">
        <f>IF(HL!C821="","",HYPERLINK(HL!C821,2))</f>
        <v/>
      </c>
      <c r="K822" s="108" t="str">
        <f>IF(HL!D821="","",HYPERLINK(HL!D821,3))</f>
        <v/>
      </c>
      <c r="L822" s="108" t="str">
        <f>IF(HL!E821="","",HYPERLINK(HL!E821,4))</f>
        <v/>
      </c>
      <c r="M822" s="108" t="str">
        <f>IF(HL!F821="","",HYPERLINK(HL!F821,5))</f>
        <v/>
      </c>
      <c r="N822" s="108" t="str">
        <f>IF(HL!G821="","",HYPERLINK(HL!G821,6))</f>
        <v/>
      </c>
      <c r="O822" s="108" t="str">
        <f>IF(HL!H821="","",HYPERLINK(HL!H821,7))</f>
        <v/>
      </c>
      <c r="P822" s="108" t="str">
        <f>IF(HL!I821="","",HYPERLINK(HL!I821,8))</f>
        <v/>
      </c>
      <c r="Q822" s="108" t="str">
        <f>IF(HL!J821="","",HYPERLINK(HL!J821,9))</f>
        <v/>
      </c>
      <c r="R822" s="108" t="str">
        <f>IF(HL!K821="","",HYPERLINK(HL!K821,10))</f>
        <v/>
      </c>
      <c r="S822" s="108" t="str">
        <f>IF(HL!L821="","",HYPERLINK(HL!L821,11))</f>
        <v/>
      </c>
      <c r="T822" s="108" t="str">
        <f>IF(HL!M821="","",HYPERLINK(HL!M821,12))</f>
        <v/>
      </c>
      <c r="U822" s="108" t="str">
        <f>IF(HL!N821="","",HYPERLINK(HL!N821,13))</f>
        <v/>
      </c>
      <c r="V822" s="84" t="str">
        <f>IF(HL!O821="","",HYPERLINK(HL!O821,14))</f>
        <v/>
      </c>
      <c r="W822" s="1" t="s">
        <v>11737</v>
      </c>
      <c r="X822" s="163">
        <v>40325</v>
      </c>
      <c r="Y822" s="164">
        <v>40597</v>
      </c>
      <c r="Z822" s="1" t="str">
        <f t="shared" si="24"/>
        <v>2011</v>
      </c>
      <c r="AA822" s="1">
        <f t="shared" si="25"/>
        <v>8</v>
      </c>
      <c r="AB822" s="23"/>
      <c r="AC822" s="23"/>
      <c r="AD822" s="23" t="s">
        <v>2304</v>
      </c>
      <c r="AE822" s="23" t="s">
        <v>2672</v>
      </c>
      <c r="AF822" s="23"/>
      <c r="AG822" s="23" t="s">
        <v>820</v>
      </c>
      <c r="AH822" s="1"/>
      <c r="AI822" s="23"/>
      <c r="AJ822" s="23"/>
      <c r="AK822" s="23"/>
      <c r="AL822" s="35" t="s">
        <v>894</v>
      </c>
      <c r="AM822" s="23" t="s">
        <v>820</v>
      </c>
      <c r="AN822" s="1"/>
      <c r="AO822" s="1" t="s">
        <v>5642</v>
      </c>
      <c r="AP822" s="23" t="s">
        <v>2812</v>
      </c>
      <c r="AQ822" s="23"/>
      <c r="AR822" s="269"/>
      <c r="AS822" s="270"/>
      <c r="AT822" s="269"/>
      <c r="AU822" s="269"/>
      <c r="AV822" s="1"/>
      <c r="AW822" s="1"/>
      <c r="AX822" s="1"/>
      <c r="AY822" s="1" t="s">
        <v>1816</v>
      </c>
      <c r="AZ822" s="1"/>
      <c r="BA822" s="1"/>
    </row>
    <row r="823" spans="1:53" ht="122.25" customHeight="1">
      <c r="A823" s="21">
        <v>819</v>
      </c>
      <c r="B823" s="35" t="s">
        <v>470</v>
      </c>
      <c r="C823" s="35" t="s">
        <v>471</v>
      </c>
      <c r="D823" s="80">
        <v>424</v>
      </c>
      <c r="E823" s="115" t="s">
        <v>1592</v>
      </c>
      <c r="F823" s="63" t="s">
        <v>4847</v>
      </c>
      <c r="G823" s="1" t="s">
        <v>1183</v>
      </c>
      <c r="H823" s="1" t="s">
        <v>20</v>
      </c>
      <c r="I823" s="109" t="str">
        <f>IF(HL!B822="","",HYPERLINK(HL!B822,"表示"))</f>
        <v>表示</v>
      </c>
      <c r="J823" s="108" t="str">
        <f>IF(HL!C822="","",HYPERLINK(HL!C822,2))</f>
        <v/>
      </c>
      <c r="K823" s="108" t="str">
        <f>IF(HL!D822="","",HYPERLINK(HL!D822,3))</f>
        <v/>
      </c>
      <c r="L823" s="108" t="str">
        <f>IF(HL!E822="","",HYPERLINK(HL!E822,4))</f>
        <v/>
      </c>
      <c r="M823" s="108" t="str">
        <f>IF(HL!F822="","",HYPERLINK(HL!F822,5))</f>
        <v/>
      </c>
      <c r="N823" s="108" t="str">
        <f>IF(HL!G822="","",HYPERLINK(HL!G822,6))</f>
        <v/>
      </c>
      <c r="O823" s="108" t="str">
        <f>IF(HL!H822="","",HYPERLINK(HL!H822,7))</f>
        <v/>
      </c>
      <c r="P823" s="108" t="str">
        <f>IF(HL!I822="","",HYPERLINK(HL!I822,8))</f>
        <v/>
      </c>
      <c r="Q823" s="108" t="str">
        <f>IF(HL!J822="","",HYPERLINK(HL!J822,9))</f>
        <v/>
      </c>
      <c r="R823" s="108" t="str">
        <f>IF(HL!K822="","",HYPERLINK(HL!K822,10))</f>
        <v/>
      </c>
      <c r="S823" s="108" t="str">
        <f>IF(HL!L822="","",HYPERLINK(HL!L822,11))</f>
        <v/>
      </c>
      <c r="T823" s="108" t="str">
        <f>IF(HL!M822="","",HYPERLINK(HL!M822,12))</f>
        <v/>
      </c>
      <c r="U823" s="108" t="str">
        <f>IF(HL!N822="","",HYPERLINK(HL!N822,13))</f>
        <v/>
      </c>
      <c r="V823" s="84" t="str">
        <f>IF(HL!O822="","",HYPERLINK(HL!O822,14))</f>
        <v/>
      </c>
      <c r="W823" s="1" t="s">
        <v>11737</v>
      </c>
      <c r="X823" s="163">
        <v>40497</v>
      </c>
      <c r="Y823" s="164">
        <v>40612</v>
      </c>
      <c r="Z823" s="1" t="str">
        <f t="shared" si="24"/>
        <v>2011</v>
      </c>
      <c r="AA823" s="1">
        <f t="shared" si="25"/>
        <v>3</v>
      </c>
      <c r="AB823" s="23"/>
      <c r="AC823" s="23"/>
      <c r="AD823" s="23"/>
      <c r="AE823" s="23" t="s">
        <v>820</v>
      </c>
      <c r="AF823" s="23"/>
      <c r="AG823" s="23" t="s">
        <v>820</v>
      </c>
      <c r="AH823" s="1"/>
      <c r="AI823" s="23"/>
      <c r="AJ823" s="23"/>
      <c r="AK823" s="23"/>
      <c r="AL823" s="35" t="s">
        <v>621</v>
      </c>
      <c r="AM823" s="23" t="s">
        <v>820</v>
      </c>
      <c r="AN823" s="1"/>
      <c r="AO823" s="23" t="s">
        <v>5667</v>
      </c>
      <c r="AP823" s="23" t="s">
        <v>2812</v>
      </c>
      <c r="AQ823" s="23"/>
      <c r="AR823" s="269"/>
      <c r="AS823" s="270"/>
      <c r="AT823" s="269"/>
      <c r="AU823" s="269"/>
      <c r="AV823" s="1"/>
      <c r="AW823" s="1"/>
      <c r="AX823" s="1"/>
      <c r="AY823" s="1" t="s">
        <v>1816</v>
      </c>
      <c r="AZ823" s="1"/>
      <c r="BA823" s="1"/>
    </row>
    <row r="824" spans="1:53" ht="39">
      <c r="A824" s="21">
        <v>820</v>
      </c>
      <c r="B824" s="35" t="s">
        <v>3496</v>
      </c>
      <c r="C824" s="35" t="s">
        <v>3497</v>
      </c>
      <c r="D824" s="80">
        <v>399</v>
      </c>
      <c r="E824" s="115" t="s">
        <v>1878</v>
      </c>
      <c r="F824" s="91" t="s">
        <v>4848</v>
      </c>
      <c r="G824" s="1" t="s">
        <v>1183</v>
      </c>
      <c r="H824" s="1" t="s">
        <v>674</v>
      </c>
      <c r="I824" s="109" t="str">
        <f>IF(HL!B823="","",HYPERLINK(HL!B823,"表示"))</f>
        <v>表示</v>
      </c>
      <c r="J824" s="108" t="str">
        <f>IF(HL!C823="","",HYPERLINK(HL!C823,2))</f>
        <v/>
      </c>
      <c r="K824" s="108" t="str">
        <f>IF(HL!D823="","",HYPERLINK(HL!D823,3))</f>
        <v/>
      </c>
      <c r="L824" s="108" t="str">
        <f>IF(HL!E823="","",HYPERLINK(HL!E823,4))</f>
        <v/>
      </c>
      <c r="M824" s="108" t="str">
        <f>IF(HL!F823="","",HYPERLINK(HL!F823,5))</f>
        <v/>
      </c>
      <c r="N824" s="108" t="str">
        <f>IF(HL!G823="","",HYPERLINK(HL!G823,6))</f>
        <v/>
      </c>
      <c r="O824" s="108" t="str">
        <f>IF(HL!H823="","",HYPERLINK(HL!H823,7))</f>
        <v/>
      </c>
      <c r="P824" s="108" t="str">
        <f>IF(HL!I823="","",HYPERLINK(HL!I823,8))</f>
        <v/>
      </c>
      <c r="Q824" s="108" t="str">
        <f>IF(HL!J823="","",HYPERLINK(HL!J823,9))</f>
        <v/>
      </c>
      <c r="R824" s="108" t="str">
        <f>IF(HL!K823="","",HYPERLINK(HL!K823,10))</f>
        <v/>
      </c>
      <c r="S824" s="108" t="str">
        <f>IF(HL!L823="","",HYPERLINK(HL!L823,11))</f>
        <v/>
      </c>
      <c r="T824" s="108" t="str">
        <f>IF(HL!M823="","",HYPERLINK(HL!M823,12))</f>
        <v/>
      </c>
      <c r="U824" s="108" t="str">
        <f>IF(HL!N823="","",HYPERLINK(HL!N823,13))</f>
        <v/>
      </c>
      <c r="V824" s="84" t="str">
        <f>IF(HL!O823="","",HYPERLINK(HL!O823,14))</f>
        <v/>
      </c>
      <c r="W824" s="1" t="s">
        <v>11737</v>
      </c>
      <c r="X824" s="163">
        <v>40484</v>
      </c>
      <c r="Y824" s="164">
        <v>40612</v>
      </c>
      <c r="Z824" s="1" t="str">
        <f t="shared" si="24"/>
        <v>2011</v>
      </c>
      <c r="AA824" s="1">
        <f t="shared" si="25"/>
        <v>4</v>
      </c>
      <c r="AB824" s="23"/>
      <c r="AC824" s="23"/>
      <c r="AD824" s="23"/>
      <c r="AE824" s="23" t="s">
        <v>820</v>
      </c>
      <c r="AF824" s="23"/>
      <c r="AG824" s="23" t="s">
        <v>820</v>
      </c>
      <c r="AH824" s="1"/>
      <c r="AI824" s="23"/>
      <c r="AJ824" s="23"/>
      <c r="AK824" s="23"/>
      <c r="AL824" s="35" t="s">
        <v>229</v>
      </c>
      <c r="AM824" s="23" t="s">
        <v>820</v>
      </c>
      <c r="AN824" s="1"/>
      <c r="AO824" s="23" t="s">
        <v>5666</v>
      </c>
      <c r="AP824" s="23" t="s">
        <v>2812</v>
      </c>
      <c r="AQ824" s="23" t="s">
        <v>172</v>
      </c>
      <c r="AR824" s="269"/>
      <c r="AS824" s="270"/>
      <c r="AT824" s="269"/>
      <c r="AU824" s="269"/>
      <c r="AV824" s="1"/>
      <c r="AW824" s="1"/>
      <c r="AX824" s="1"/>
      <c r="AY824" s="1" t="s">
        <v>1869</v>
      </c>
      <c r="AZ824" s="1"/>
      <c r="BA824" s="1"/>
    </row>
    <row r="825" spans="1:53" ht="70.25" customHeight="1">
      <c r="A825" s="21">
        <v>821</v>
      </c>
      <c r="B825" s="35" t="s">
        <v>3267</v>
      </c>
      <c r="C825" s="35" t="s">
        <v>472</v>
      </c>
      <c r="D825" s="80">
        <v>429</v>
      </c>
      <c r="E825" s="115" t="s">
        <v>1848</v>
      </c>
      <c r="F825" s="63" t="s">
        <v>4849</v>
      </c>
      <c r="G825" s="1" t="s">
        <v>1183</v>
      </c>
      <c r="H825" s="1" t="s">
        <v>23</v>
      </c>
      <c r="I825" s="109" t="str">
        <f>IF(HL!B824="","",HYPERLINK(HL!B824,"表示"))</f>
        <v>表示</v>
      </c>
      <c r="J825" s="108" t="str">
        <f>IF(HL!C824="","",HYPERLINK(HL!C824,2))</f>
        <v/>
      </c>
      <c r="K825" s="108" t="str">
        <f>IF(HL!D824="","",HYPERLINK(HL!D824,3))</f>
        <v/>
      </c>
      <c r="L825" s="108" t="str">
        <f>IF(HL!E824="","",HYPERLINK(HL!E824,4))</f>
        <v/>
      </c>
      <c r="M825" s="108" t="str">
        <f>IF(HL!F824="","",HYPERLINK(HL!F824,5))</f>
        <v/>
      </c>
      <c r="N825" s="108" t="str">
        <f>IF(HL!G824="","",HYPERLINK(HL!G824,6))</f>
        <v/>
      </c>
      <c r="O825" s="108" t="str">
        <f>IF(HL!H824="","",HYPERLINK(HL!H824,7))</f>
        <v/>
      </c>
      <c r="P825" s="108" t="str">
        <f>IF(HL!I824="","",HYPERLINK(HL!I824,8))</f>
        <v/>
      </c>
      <c r="Q825" s="108" t="str">
        <f>IF(HL!J824="","",HYPERLINK(HL!J824,9))</f>
        <v/>
      </c>
      <c r="R825" s="108" t="str">
        <f>IF(HL!K824="","",HYPERLINK(HL!K824,10))</f>
        <v/>
      </c>
      <c r="S825" s="108" t="str">
        <f>IF(HL!L824="","",HYPERLINK(HL!L824,11))</f>
        <v/>
      </c>
      <c r="T825" s="108" t="str">
        <f>IF(HL!M824="","",HYPERLINK(HL!M824,12))</f>
        <v/>
      </c>
      <c r="U825" s="108" t="str">
        <f>IF(HL!N824="","",HYPERLINK(HL!N824,13))</f>
        <v/>
      </c>
      <c r="V825" s="84" t="str">
        <f>IF(HL!O824="","",HYPERLINK(HL!O824,14))</f>
        <v/>
      </c>
      <c r="W825" s="1" t="s">
        <v>11737</v>
      </c>
      <c r="X825" s="163">
        <v>40256</v>
      </c>
      <c r="Y825" s="164">
        <v>40612</v>
      </c>
      <c r="Z825" s="1" t="str">
        <f t="shared" si="24"/>
        <v>2011</v>
      </c>
      <c r="AA825" s="1">
        <f t="shared" si="25"/>
        <v>11</v>
      </c>
      <c r="AB825" s="23"/>
      <c r="AC825" s="23"/>
      <c r="AD825" s="23"/>
      <c r="AE825" s="23" t="s">
        <v>820</v>
      </c>
      <c r="AF825" s="23"/>
      <c r="AG825" s="23" t="s">
        <v>820</v>
      </c>
      <c r="AH825" s="1"/>
      <c r="AI825" s="23"/>
      <c r="AJ825" s="23"/>
      <c r="AK825" s="23"/>
      <c r="AL825" s="35" t="s">
        <v>510</v>
      </c>
      <c r="AM825" s="1"/>
      <c r="AN825" s="23" t="s">
        <v>820</v>
      </c>
      <c r="AO825" s="1" t="s">
        <v>1011</v>
      </c>
      <c r="AP825" s="1"/>
      <c r="AQ825" s="1"/>
      <c r="AR825" s="269"/>
      <c r="AS825" s="270"/>
      <c r="AT825" s="271"/>
      <c r="AU825" s="271"/>
      <c r="AV825" s="1" t="s">
        <v>10</v>
      </c>
      <c r="AW825" s="1"/>
      <c r="AX825" s="1"/>
      <c r="AY825" s="1"/>
      <c r="AZ825" s="1"/>
      <c r="BA825" s="1" t="s">
        <v>10</v>
      </c>
    </row>
    <row r="826" spans="1:53" ht="195">
      <c r="A826" s="21">
        <v>822</v>
      </c>
      <c r="B826" s="35" t="s">
        <v>3498</v>
      </c>
      <c r="C826" s="35" t="s">
        <v>1019</v>
      </c>
      <c r="D826" s="80">
        <v>613</v>
      </c>
      <c r="E826" s="115" t="s">
        <v>2201</v>
      </c>
      <c r="F826" s="63" t="s">
        <v>2558</v>
      </c>
      <c r="G826" s="1" t="s">
        <v>1183</v>
      </c>
      <c r="H826" s="1" t="s">
        <v>21</v>
      </c>
      <c r="I826" s="109" t="str">
        <f>IF(HL!B825="","",HYPERLINK(HL!B825,"表示"))</f>
        <v>表示</v>
      </c>
      <c r="J826" s="108" t="str">
        <f>IF(HL!C825="","",HYPERLINK(HL!C825,2))</f>
        <v/>
      </c>
      <c r="K826" s="108" t="str">
        <f>IF(HL!D825="","",HYPERLINK(HL!D825,3))</f>
        <v/>
      </c>
      <c r="L826" s="108" t="str">
        <f>IF(HL!E825="","",HYPERLINK(HL!E825,4))</f>
        <v/>
      </c>
      <c r="M826" s="108" t="str">
        <f>IF(HL!F825="","",HYPERLINK(HL!F825,5))</f>
        <v/>
      </c>
      <c r="N826" s="108" t="str">
        <f>IF(HL!G825="","",HYPERLINK(HL!G825,6))</f>
        <v/>
      </c>
      <c r="O826" s="108" t="str">
        <f>IF(HL!H825="","",HYPERLINK(HL!H825,7))</f>
        <v/>
      </c>
      <c r="P826" s="108" t="str">
        <f>IF(HL!I825="","",HYPERLINK(HL!I825,8))</f>
        <v/>
      </c>
      <c r="Q826" s="108" t="str">
        <f>IF(HL!J825="","",HYPERLINK(HL!J825,9))</f>
        <v/>
      </c>
      <c r="R826" s="108" t="str">
        <f>IF(HL!K825="","",HYPERLINK(HL!K825,10))</f>
        <v/>
      </c>
      <c r="S826" s="108" t="str">
        <f>IF(HL!L825="","",HYPERLINK(HL!L825,11))</f>
        <v/>
      </c>
      <c r="T826" s="108" t="str">
        <f>IF(HL!M825="","",HYPERLINK(HL!M825,12))</f>
        <v/>
      </c>
      <c r="U826" s="108" t="str">
        <f>IF(HL!N825="","",HYPERLINK(HL!N825,13))</f>
        <v/>
      </c>
      <c r="V826" s="84" t="str">
        <f>IF(HL!O825="","",HYPERLINK(HL!O825,14))</f>
        <v/>
      </c>
      <c r="W826" s="1" t="s">
        <v>11737</v>
      </c>
      <c r="X826" s="163">
        <v>40325</v>
      </c>
      <c r="Y826" s="164">
        <v>40612</v>
      </c>
      <c r="Z826" s="1" t="str">
        <f t="shared" si="24"/>
        <v>2011</v>
      </c>
      <c r="AA826" s="1">
        <f t="shared" si="25"/>
        <v>9</v>
      </c>
      <c r="AB826" s="1"/>
      <c r="AC826" s="1"/>
      <c r="AD826" s="1"/>
      <c r="AE826" s="1"/>
      <c r="AF826" s="1"/>
      <c r="AG826" s="23" t="s">
        <v>820</v>
      </c>
      <c r="AH826" s="1"/>
      <c r="AI826" s="1"/>
      <c r="AJ826" s="1"/>
      <c r="AK826" s="1"/>
      <c r="AL826" s="35" t="s">
        <v>520</v>
      </c>
      <c r="AM826" s="23" t="s">
        <v>820</v>
      </c>
      <c r="AN826" s="1"/>
      <c r="AO826" s="1" t="s">
        <v>551</v>
      </c>
      <c r="AP826" s="1"/>
      <c r="AQ826" s="1"/>
      <c r="AR826" s="269"/>
      <c r="AS826" s="270"/>
      <c r="AT826" s="271"/>
      <c r="AU826" s="271"/>
      <c r="AV826" s="1"/>
      <c r="AW826" s="1" t="s">
        <v>10</v>
      </c>
      <c r="AX826" s="1"/>
      <c r="AY826" s="1"/>
      <c r="AZ826" s="1"/>
      <c r="BA826" s="1"/>
    </row>
    <row r="827" spans="1:53" ht="92.25" customHeight="1">
      <c r="A827" s="21">
        <v>823</v>
      </c>
      <c r="B827" s="35" t="s">
        <v>3499</v>
      </c>
      <c r="C827" s="35" t="s">
        <v>614</v>
      </c>
      <c r="D827" s="80">
        <v>114</v>
      </c>
      <c r="E827" s="115" t="s">
        <v>6118</v>
      </c>
      <c r="F827" s="63" t="s">
        <v>4850</v>
      </c>
      <c r="G827" s="1" t="s">
        <v>1183</v>
      </c>
      <c r="H827" s="1" t="s">
        <v>21</v>
      </c>
      <c r="I827" s="109" t="str">
        <f>IF(HL!B826="","",HYPERLINK(HL!B826,"表示"))</f>
        <v>表示</v>
      </c>
      <c r="J827" s="108" t="str">
        <f>IF(HL!C826="","",HYPERLINK(HL!C826,2))</f>
        <v/>
      </c>
      <c r="K827" s="108" t="str">
        <f>IF(HL!D826="","",HYPERLINK(HL!D826,3))</f>
        <v/>
      </c>
      <c r="L827" s="108" t="str">
        <f>IF(HL!E826="","",HYPERLINK(HL!E826,4))</f>
        <v/>
      </c>
      <c r="M827" s="108" t="str">
        <f>IF(HL!F826="","",HYPERLINK(HL!F826,5))</f>
        <v/>
      </c>
      <c r="N827" s="108" t="str">
        <f>IF(HL!G826="","",HYPERLINK(HL!G826,6))</f>
        <v/>
      </c>
      <c r="O827" s="108" t="str">
        <f>IF(HL!H826="","",HYPERLINK(HL!H826,7))</f>
        <v/>
      </c>
      <c r="P827" s="108" t="str">
        <f>IF(HL!I826="","",HYPERLINK(HL!I826,8))</f>
        <v/>
      </c>
      <c r="Q827" s="108" t="str">
        <f>IF(HL!J826="","",HYPERLINK(HL!J826,9))</f>
        <v/>
      </c>
      <c r="R827" s="108" t="str">
        <f>IF(HL!K826="","",HYPERLINK(HL!K826,10))</f>
        <v/>
      </c>
      <c r="S827" s="108" t="str">
        <f>IF(HL!L826="","",HYPERLINK(HL!L826,11))</f>
        <v/>
      </c>
      <c r="T827" s="108" t="str">
        <f>IF(HL!M826="","",HYPERLINK(HL!M826,12))</f>
        <v/>
      </c>
      <c r="U827" s="108" t="str">
        <f>IF(HL!N826="","",HYPERLINK(HL!N826,13))</f>
        <v/>
      </c>
      <c r="V827" s="84" t="str">
        <f>IF(HL!O826="","",HYPERLINK(HL!O826,14))</f>
        <v/>
      </c>
      <c r="W827" s="1" t="s">
        <v>11737</v>
      </c>
      <c r="X827" s="163">
        <v>40298</v>
      </c>
      <c r="Y827" s="164">
        <v>40612</v>
      </c>
      <c r="Z827" s="1" t="str">
        <f t="shared" si="24"/>
        <v>2011</v>
      </c>
      <c r="AA827" s="1">
        <f t="shared" si="25"/>
        <v>10</v>
      </c>
      <c r="AB827" s="1"/>
      <c r="AC827" s="1"/>
      <c r="AD827" s="1"/>
      <c r="AE827" s="23" t="s">
        <v>820</v>
      </c>
      <c r="AF827" s="1"/>
      <c r="AG827" s="1"/>
      <c r="AH827" s="1"/>
      <c r="AI827" s="1"/>
      <c r="AJ827" s="1"/>
      <c r="AK827" s="1"/>
      <c r="AL827" s="35" t="s">
        <v>1036</v>
      </c>
      <c r="AM827" s="23" t="s">
        <v>820</v>
      </c>
      <c r="AN827" s="1"/>
      <c r="AO827" s="1" t="s">
        <v>551</v>
      </c>
      <c r="AP827" s="1"/>
      <c r="AQ827" s="1"/>
      <c r="AR827" s="269"/>
      <c r="AS827" s="270"/>
      <c r="AT827" s="271"/>
      <c r="AU827" s="271"/>
      <c r="AV827" s="1"/>
      <c r="AW827" s="1"/>
      <c r="AX827" s="1" t="s">
        <v>172</v>
      </c>
      <c r="AY827" s="1"/>
      <c r="AZ827" s="1"/>
      <c r="BA827" s="1"/>
    </row>
    <row r="828" spans="1:53" ht="70.25" customHeight="1">
      <c r="A828" s="21">
        <v>824</v>
      </c>
      <c r="B828" s="35" t="s">
        <v>3500</v>
      </c>
      <c r="C828" s="35" t="s">
        <v>473</v>
      </c>
      <c r="D828" s="80">
        <v>249</v>
      </c>
      <c r="E828" s="115" t="s">
        <v>1597</v>
      </c>
      <c r="F828" s="63" t="s">
        <v>1091</v>
      </c>
      <c r="G828" s="1" t="s">
        <v>1183</v>
      </c>
      <c r="H828" s="1" t="s">
        <v>674</v>
      </c>
      <c r="I828" s="109" t="str">
        <f>IF(HL!B827="","",HYPERLINK(HL!B827,"表示"))</f>
        <v>表示</v>
      </c>
      <c r="J828" s="108" t="str">
        <f>IF(HL!C827="","",HYPERLINK(HL!C827,2))</f>
        <v/>
      </c>
      <c r="K828" s="108" t="str">
        <f>IF(HL!D827="","",HYPERLINK(HL!D827,3))</f>
        <v/>
      </c>
      <c r="L828" s="108" t="str">
        <f>IF(HL!E827="","",HYPERLINK(HL!E827,4))</f>
        <v/>
      </c>
      <c r="M828" s="108" t="str">
        <f>IF(HL!F827="","",HYPERLINK(HL!F827,5))</f>
        <v/>
      </c>
      <c r="N828" s="108" t="str">
        <f>IF(HL!G827="","",HYPERLINK(HL!G827,6))</f>
        <v/>
      </c>
      <c r="O828" s="108" t="str">
        <f>IF(HL!H827="","",HYPERLINK(HL!H827,7))</f>
        <v/>
      </c>
      <c r="P828" s="108" t="str">
        <f>IF(HL!I827="","",HYPERLINK(HL!I827,8))</f>
        <v/>
      </c>
      <c r="Q828" s="108" t="str">
        <f>IF(HL!J827="","",HYPERLINK(HL!J827,9))</f>
        <v/>
      </c>
      <c r="R828" s="108" t="str">
        <f>IF(HL!K827="","",HYPERLINK(HL!K827,10))</f>
        <v/>
      </c>
      <c r="S828" s="108" t="str">
        <f>IF(HL!L827="","",HYPERLINK(HL!L827,11))</f>
        <v/>
      </c>
      <c r="T828" s="108" t="str">
        <f>IF(HL!M827="","",HYPERLINK(HL!M827,12))</f>
        <v/>
      </c>
      <c r="U828" s="108" t="str">
        <f>IF(HL!N827="","",HYPERLINK(HL!N827,13))</f>
        <v/>
      </c>
      <c r="V828" s="84" t="str">
        <f>IF(HL!O827="","",HYPERLINK(HL!O827,14))</f>
        <v/>
      </c>
      <c r="W828" s="1" t="s">
        <v>11737</v>
      </c>
      <c r="X828" s="163">
        <v>40263</v>
      </c>
      <c r="Y828" s="164">
        <v>40625</v>
      </c>
      <c r="Z828" s="1" t="str">
        <f t="shared" si="24"/>
        <v>2011</v>
      </c>
      <c r="AA828" s="1">
        <f t="shared" si="25"/>
        <v>11</v>
      </c>
      <c r="AB828" s="23" t="s">
        <v>820</v>
      </c>
      <c r="AC828" s="1"/>
      <c r="AD828" s="1"/>
      <c r="AE828" s="1"/>
      <c r="AF828" s="1"/>
      <c r="AG828" s="1"/>
      <c r="AH828" s="1"/>
      <c r="AI828" s="1"/>
      <c r="AJ828" s="1"/>
      <c r="AK828" s="1"/>
      <c r="AL828" s="35" t="s">
        <v>278</v>
      </c>
      <c r="AM828" s="1"/>
      <c r="AN828" s="23" t="s">
        <v>820</v>
      </c>
      <c r="AO828" s="1" t="s">
        <v>551</v>
      </c>
      <c r="AP828" s="1"/>
      <c r="AQ828" s="1"/>
      <c r="AR828" s="269"/>
      <c r="AS828" s="270"/>
      <c r="AT828" s="271"/>
      <c r="AU828" s="271"/>
      <c r="AV828" s="1" t="s">
        <v>172</v>
      </c>
      <c r="AW828" s="1"/>
      <c r="AX828" s="1"/>
      <c r="AY828" s="1"/>
      <c r="AZ828" s="1"/>
      <c r="BA828" s="1"/>
    </row>
    <row r="829" spans="1:53" ht="70.25" customHeight="1">
      <c r="A829" s="21">
        <v>825</v>
      </c>
      <c r="B829" s="35" t="s">
        <v>3501</v>
      </c>
      <c r="C829" s="35" t="s">
        <v>474</v>
      </c>
      <c r="D829" s="80">
        <v>218</v>
      </c>
      <c r="E829" s="115" t="s">
        <v>2241</v>
      </c>
      <c r="F829" s="63" t="s">
        <v>1092</v>
      </c>
      <c r="G829" s="1" t="s">
        <v>1183</v>
      </c>
      <c r="H829" s="1" t="s">
        <v>22</v>
      </c>
      <c r="I829" s="109" t="str">
        <f>IF(HL!B828="","",HYPERLINK(HL!B828,"表示"))</f>
        <v>表示</v>
      </c>
      <c r="J829" s="108" t="str">
        <f>IF(HL!C828="","",HYPERLINK(HL!C828,2))</f>
        <v/>
      </c>
      <c r="K829" s="108" t="str">
        <f>IF(HL!D828="","",HYPERLINK(HL!D828,3))</f>
        <v/>
      </c>
      <c r="L829" s="108" t="str">
        <f>IF(HL!E828="","",HYPERLINK(HL!E828,4))</f>
        <v/>
      </c>
      <c r="M829" s="108" t="str">
        <f>IF(HL!F828="","",HYPERLINK(HL!F828,5))</f>
        <v/>
      </c>
      <c r="N829" s="108" t="str">
        <f>IF(HL!G828="","",HYPERLINK(HL!G828,6))</f>
        <v/>
      </c>
      <c r="O829" s="108" t="str">
        <f>IF(HL!H828="","",HYPERLINK(HL!H828,7))</f>
        <v/>
      </c>
      <c r="P829" s="108" t="str">
        <f>IF(HL!I828="","",HYPERLINK(HL!I828,8))</f>
        <v/>
      </c>
      <c r="Q829" s="108" t="str">
        <f>IF(HL!J828="","",HYPERLINK(HL!J828,9))</f>
        <v/>
      </c>
      <c r="R829" s="108" t="str">
        <f>IF(HL!K828="","",HYPERLINK(HL!K828,10))</f>
        <v/>
      </c>
      <c r="S829" s="108" t="str">
        <f>IF(HL!L828="","",HYPERLINK(HL!L828,11))</f>
        <v/>
      </c>
      <c r="T829" s="108" t="str">
        <f>IF(HL!M828="","",HYPERLINK(HL!M828,12))</f>
        <v/>
      </c>
      <c r="U829" s="108" t="str">
        <f>IF(HL!N828="","",HYPERLINK(HL!N828,13))</f>
        <v/>
      </c>
      <c r="V829" s="84" t="str">
        <f>IF(HL!O828="","",HYPERLINK(HL!O828,14))</f>
        <v/>
      </c>
      <c r="W829" s="1" t="s">
        <v>11737</v>
      </c>
      <c r="X829" s="163">
        <v>40235</v>
      </c>
      <c r="Y829" s="164">
        <v>40632</v>
      </c>
      <c r="Z829" s="1" t="str">
        <f t="shared" si="24"/>
        <v>2011</v>
      </c>
      <c r="AA829" s="1">
        <f t="shared" si="25"/>
        <v>13</v>
      </c>
      <c r="AB829" s="23"/>
      <c r="AC829" s="23"/>
      <c r="AD829" s="23"/>
      <c r="AE829" s="23"/>
      <c r="AF829" s="1" t="s">
        <v>10</v>
      </c>
      <c r="AG829" s="23" t="s">
        <v>820</v>
      </c>
      <c r="AH829" s="1"/>
      <c r="AI829" s="23"/>
      <c r="AJ829" s="23"/>
      <c r="AK829" s="23"/>
      <c r="AL829" s="35" t="s">
        <v>2435</v>
      </c>
      <c r="AM829" s="23" t="s">
        <v>820</v>
      </c>
      <c r="AN829" s="23" t="s">
        <v>820</v>
      </c>
      <c r="AO829" s="1" t="s">
        <v>551</v>
      </c>
      <c r="AP829" s="1"/>
      <c r="AQ829" s="1"/>
      <c r="AR829" s="269"/>
      <c r="AS829" s="270"/>
      <c r="AT829" s="271"/>
      <c r="AU829" s="271"/>
      <c r="AV829" s="1"/>
      <c r="AW829" s="1" t="s">
        <v>172</v>
      </c>
      <c r="AX829" s="1"/>
      <c r="AY829" s="1"/>
      <c r="AZ829" s="1"/>
      <c r="BA829" s="1"/>
    </row>
    <row r="830" spans="1:53" ht="121.4" customHeight="1">
      <c r="A830" s="21">
        <v>826</v>
      </c>
      <c r="B830" s="35" t="s">
        <v>3502</v>
      </c>
      <c r="C830" s="35" t="s">
        <v>3503</v>
      </c>
      <c r="D830" s="80">
        <v>119</v>
      </c>
      <c r="E830" s="115" t="s">
        <v>1375</v>
      </c>
      <c r="F830" s="79" t="s">
        <v>118</v>
      </c>
      <c r="G830" s="1" t="s">
        <v>1182</v>
      </c>
      <c r="H830" s="1" t="s">
        <v>671</v>
      </c>
      <c r="I830" s="109" t="str">
        <f>IF(HL!B829="","",HYPERLINK(HL!B829,"表示"))</f>
        <v>表示</v>
      </c>
      <c r="J830" s="108" t="str">
        <f>IF(HL!C829="","",HYPERLINK(HL!C829,2))</f>
        <v/>
      </c>
      <c r="K830" s="108" t="str">
        <f>IF(HL!D829="","",HYPERLINK(HL!D829,3))</f>
        <v/>
      </c>
      <c r="L830" s="108" t="str">
        <f>IF(HL!E829="","",HYPERLINK(HL!E829,4))</f>
        <v/>
      </c>
      <c r="M830" s="108" t="str">
        <f>IF(HL!F829="","",HYPERLINK(HL!F829,5))</f>
        <v/>
      </c>
      <c r="N830" s="108" t="str">
        <f>IF(HL!G829="","",HYPERLINK(HL!G829,6))</f>
        <v/>
      </c>
      <c r="O830" s="108" t="str">
        <f>IF(HL!H829="","",HYPERLINK(HL!H829,7))</f>
        <v/>
      </c>
      <c r="P830" s="108" t="str">
        <f>IF(HL!I829="","",HYPERLINK(HL!I829,8))</f>
        <v/>
      </c>
      <c r="Q830" s="108" t="str">
        <f>IF(HL!J829="","",HYPERLINK(HL!J829,9))</f>
        <v/>
      </c>
      <c r="R830" s="108" t="str">
        <f>IF(HL!K829="","",HYPERLINK(HL!K829,10))</f>
        <v/>
      </c>
      <c r="S830" s="108" t="str">
        <f>IF(HL!L829="","",HYPERLINK(HL!L829,11))</f>
        <v/>
      </c>
      <c r="T830" s="108" t="str">
        <f>IF(HL!M829="","",HYPERLINK(HL!M829,12))</f>
        <v/>
      </c>
      <c r="U830" s="108" t="str">
        <f>IF(HL!N829="","",HYPERLINK(HL!N829,13))</f>
        <v/>
      </c>
      <c r="V830" s="84" t="str">
        <f>IF(HL!O829="","",HYPERLINK(HL!O829,14))</f>
        <v/>
      </c>
      <c r="W830" s="81" t="str">
        <f>IF(HL!P829="","－",HYPERLINK(HL!P829,"表示"))</f>
        <v>表示</v>
      </c>
      <c r="X830" s="163">
        <v>40235</v>
      </c>
      <c r="Y830" s="164">
        <v>40655</v>
      </c>
      <c r="Z830" s="1" t="str">
        <f t="shared" si="24"/>
        <v>2011</v>
      </c>
      <c r="AA830" s="1">
        <f t="shared" si="25"/>
        <v>13</v>
      </c>
      <c r="AB830" s="23" t="s">
        <v>820</v>
      </c>
      <c r="AC830" s="23"/>
      <c r="AD830" s="23"/>
      <c r="AE830" s="23"/>
      <c r="AF830" s="23"/>
      <c r="AG830" s="23"/>
      <c r="AH830" s="23"/>
      <c r="AI830" s="23"/>
      <c r="AJ830" s="23"/>
      <c r="AK830" s="23"/>
      <c r="AL830" s="35" t="s">
        <v>2436</v>
      </c>
      <c r="AM830" s="23" t="s">
        <v>820</v>
      </c>
      <c r="AN830" s="23" t="s">
        <v>820</v>
      </c>
      <c r="AO830" s="1" t="s">
        <v>551</v>
      </c>
      <c r="AP830" s="1"/>
      <c r="AQ830" s="1"/>
      <c r="AR830" s="269"/>
      <c r="AS830" s="270"/>
      <c r="AT830" s="271"/>
      <c r="AU830" s="271"/>
      <c r="AV830" s="1" t="s">
        <v>119</v>
      </c>
      <c r="AW830" s="1"/>
      <c r="AX830" s="1"/>
      <c r="AY830" s="1"/>
      <c r="AZ830" s="1"/>
      <c r="BA830" s="1"/>
    </row>
    <row r="831" spans="1:53" ht="70.25" customHeight="1">
      <c r="A831" s="21">
        <v>827</v>
      </c>
      <c r="B831" s="35" t="s">
        <v>3504</v>
      </c>
      <c r="C831" s="35" t="s">
        <v>937</v>
      </c>
      <c r="D831" s="80">
        <v>396</v>
      </c>
      <c r="E831" s="115" t="s">
        <v>2063</v>
      </c>
      <c r="F831" s="79" t="s">
        <v>120</v>
      </c>
      <c r="G831" s="1" t="s">
        <v>1182</v>
      </c>
      <c r="H831" s="1" t="s">
        <v>674</v>
      </c>
      <c r="I831" s="109" t="str">
        <f>IF(HL!B830="","",HYPERLINK(HL!B830,"表示"))</f>
        <v>表示</v>
      </c>
      <c r="J831" s="108" t="str">
        <f>IF(HL!C830="","",HYPERLINK(HL!C830,2))</f>
        <v/>
      </c>
      <c r="K831" s="108" t="str">
        <f>IF(HL!D830="","",HYPERLINK(HL!D830,3))</f>
        <v/>
      </c>
      <c r="L831" s="108" t="str">
        <f>IF(HL!E830="","",HYPERLINK(HL!E830,4))</f>
        <v/>
      </c>
      <c r="M831" s="108" t="str">
        <f>IF(HL!F830="","",HYPERLINK(HL!F830,5))</f>
        <v/>
      </c>
      <c r="N831" s="108" t="str">
        <f>IF(HL!G830="","",HYPERLINK(HL!G830,6))</f>
        <v/>
      </c>
      <c r="O831" s="108" t="str">
        <f>IF(HL!H830="","",HYPERLINK(HL!H830,7))</f>
        <v/>
      </c>
      <c r="P831" s="108" t="str">
        <f>IF(HL!I830="","",HYPERLINK(HL!I830,8))</f>
        <v/>
      </c>
      <c r="Q831" s="108" t="str">
        <f>IF(HL!J830="","",HYPERLINK(HL!J830,9))</f>
        <v/>
      </c>
      <c r="R831" s="108" t="str">
        <f>IF(HL!K830="","",HYPERLINK(HL!K830,10))</f>
        <v/>
      </c>
      <c r="S831" s="108" t="str">
        <f>IF(HL!L830="","",HYPERLINK(HL!L830,11))</f>
        <v/>
      </c>
      <c r="T831" s="108" t="str">
        <f>IF(HL!M830="","",HYPERLINK(HL!M830,12))</f>
        <v/>
      </c>
      <c r="U831" s="108" t="str">
        <f>IF(HL!N830="","",HYPERLINK(HL!N830,13))</f>
        <v/>
      </c>
      <c r="V831" s="84" t="str">
        <f>IF(HL!O830="","",HYPERLINK(HL!O830,14))</f>
        <v/>
      </c>
      <c r="W831" s="81" t="str">
        <f>IF(HL!P830="","－",HYPERLINK(HL!P830,"表示"))</f>
        <v>表示</v>
      </c>
      <c r="X831" s="163">
        <v>40274</v>
      </c>
      <c r="Y831" s="164">
        <v>40655</v>
      </c>
      <c r="Z831" s="1" t="str">
        <f t="shared" si="24"/>
        <v>2011</v>
      </c>
      <c r="AA831" s="1">
        <f t="shared" si="25"/>
        <v>12</v>
      </c>
      <c r="AB831" s="23"/>
      <c r="AC831" s="23" t="s">
        <v>820</v>
      </c>
      <c r="AD831" s="23"/>
      <c r="AE831" s="23"/>
      <c r="AF831" s="23"/>
      <c r="AG831" s="23"/>
      <c r="AH831" s="23"/>
      <c r="AI831" s="23"/>
      <c r="AJ831" s="23"/>
      <c r="AK831" s="23"/>
      <c r="AL831" s="35" t="s">
        <v>232</v>
      </c>
      <c r="AM831" s="23" t="s">
        <v>820</v>
      </c>
      <c r="AN831" s="1"/>
      <c r="AO831" s="1" t="s">
        <v>551</v>
      </c>
      <c r="AP831" s="1"/>
      <c r="AQ831" s="1"/>
      <c r="AR831" s="269"/>
      <c r="AS831" s="270"/>
      <c r="AT831" s="271"/>
      <c r="AU831" s="271"/>
      <c r="AV831" s="1"/>
      <c r="AW831" s="1"/>
      <c r="AX831" s="1" t="s">
        <v>119</v>
      </c>
      <c r="AY831" s="1"/>
      <c r="AZ831" s="1"/>
      <c r="BA831" s="1"/>
    </row>
    <row r="832" spans="1:53" ht="78" customHeight="1">
      <c r="A832" s="21">
        <v>828</v>
      </c>
      <c r="B832" s="35" t="s">
        <v>445</v>
      </c>
      <c r="C832" s="35" t="s">
        <v>446</v>
      </c>
      <c r="D832" s="80">
        <v>639</v>
      </c>
      <c r="E832" s="115" t="s">
        <v>2224</v>
      </c>
      <c r="F832" s="79" t="s">
        <v>4851</v>
      </c>
      <c r="G832" s="1" t="s">
        <v>1182</v>
      </c>
      <c r="H832" s="1" t="s">
        <v>670</v>
      </c>
      <c r="I832" s="109" t="str">
        <f>IF(HL!B831="","",HYPERLINK(HL!B831,"表示"))</f>
        <v>表示</v>
      </c>
      <c r="J832" s="108" t="str">
        <f>IF(HL!C831="","",HYPERLINK(HL!C831,2))</f>
        <v/>
      </c>
      <c r="K832" s="108" t="str">
        <f>IF(HL!D831="","",HYPERLINK(HL!D831,3))</f>
        <v/>
      </c>
      <c r="L832" s="108" t="str">
        <f>IF(HL!E831="","",HYPERLINK(HL!E831,4))</f>
        <v/>
      </c>
      <c r="M832" s="108" t="str">
        <f>IF(HL!F831="","",HYPERLINK(HL!F831,5))</f>
        <v/>
      </c>
      <c r="N832" s="108" t="str">
        <f>IF(HL!G831="","",HYPERLINK(HL!G831,6))</f>
        <v/>
      </c>
      <c r="O832" s="108" t="str">
        <f>IF(HL!H831="","",HYPERLINK(HL!H831,7))</f>
        <v/>
      </c>
      <c r="P832" s="108" t="str">
        <f>IF(HL!I831="","",HYPERLINK(HL!I831,8))</f>
        <v/>
      </c>
      <c r="Q832" s="108" t="str">
        <f>IF(HL!J831="","",HYPERLINK(HL!J831,9))</f>
        <v/>
      </c>
      <c r="R832" s="108" t="str">
        <f>IF(HL!K831="","",HYPERLINK(HL!K831,10))</f>
        <v/>
      </c>
      <c r="S832" s="108" t="str">
        <f>IF(HL!L831="","",HYPERLINK(HL!L831,11))</f>
        <v/>
      </c>
      <c r="T832" s="108" t="str">
        <f>IF(HL!M831="","",HYPERLINK(HL!M831,12))</f>
        <v/>
      </c>
      <c r="U832" s="108" t="str">
        <f>IF(HL!N831="","",HYPERLINK(HL!N831,13))</f>
        <v/>
      </c>
      <c r="V832" s="84" t="str">
        <f>IF(HL!O831="","",HYPERLINK(HL!O831,14))</f>
        <v/>
      </c>
      <c r="W832" s="81" t="str">
        <f>IF(HL!P831="","－",HYPERLINK(HL!P831,"表示"))</f>
        <v>表示</v>
      </c>
      <c r="X832" s="163">
        <v>40316</v>
      </c>
      <c r="Y832" s="164">
        <v>40655</v>
      </c>
      <c r="Z832" s="1" t="str">
        <f t="shared" si="24"/>
        <v>2011</v>
      </c>
      <c r="AA832" s="1">
        <f t="shared" si="25"/>
        <v>11</v>
      </c>
      <c r="AB832" s="23"/>
      <c r="AC832" s="23"/>
      <c r="AD832" s="23"/>
      <c r="AE832" s="23" t="s">
        <v>820</v>
      </c>
      <c r="AF832" s="23"/>
      <c r="AG832" s="23" t="s">
        <v>820</v>
      </c>
      <c r="AH832" s="23"/>
      <c r="AI832" s="23"/>
      <c r="AJ832" s="23"/>
      <c r="AK832" s="23"/>
      <c r="AL832" s="35" t="s">
        <v>533</v>
      </c>
      <c r="AM832" s="1"/>
      <c r="AN832" s="23" t="s">
        <v>820</v>
      </c>
      <c r="AO832" s="23" t="s">
        <v>302</v>
      </c>
      <c r="AP832" s="23"/>
      <c r="AQ832" s="23"/>
      <c r="AR832" s="269"/>
      <c r="AS832" s="270"/>
      <c r="AT832" s="269"/>
      <c r="AU832" s="269"/>
      <c r="AV832" s="1"/>
      <c r="AW832" s="1"/>
      <c r="AX832" s="1"/>
      <c r="AY832" s="23" t="s">
        <v>1839</v>
      </c>
      <c r="AZ832" s="1"/>
      <c r="BA832" s="1"/>
    </row>
    <row r="833" spans="1:53" ht="70.25" customHeight="1">
      <c r="A833" s="21">
        <v>829</v>
      </c>
      <c r="B833" s="35" t="s">
        <v>938</v>
      </c>
      <c r="C833" s="35" t="s">
        <v>939</v>
      </c>
      <c r="D833" s="80">
        <v>111</v>
      </c>
      <c r="E833" s="115" t="s">
        <v>6058</v>
      </c>
      <c r="F833" s="79" t="s">
        <v>1088</v>
      </c>
      <c r="G833" s="1" t="s">
        <v>1182</v>
      </c>
      <c r="H833" s="1" t="s">
        <v>679</v>
      </c>
      <c r="I833" s="109" t="str">
        <f>IF(HL!B832="","",HYPERLINK(HL!B832,"表示"))</f>
        <v>表示</v>
      </c>
      <c r="J833" s="108" t="str">
        <f>IF(HL!C832="","",HYPERLINK(HL!C832,2))</f>
        <v/>
      </c>
      <c r="K833" s="108" t="str">
        <f>IF(HL!D832="","",HYPERLINK(HL!D832,3))</f>
        <v/>
      </c>
      <c r="L833" s="108" t="str">
        <f>IF(HL!E832="","",HYPERLINK(HL!E832,4))</f>
        <v/>
      </c>
      <c r="M833" s="108" t="str">
        <f>IF(HL!F832="","",HYPERLINK(HL!F832,5))</f>
        <v/>
      </c>
      <c r="N833" s="108" t="str">
        <f>IF(HL!G832="","",HYPERLINK(HL!G832,6))</f>
        <v/>
      </c>
      <c r="O833" s="108" t="str">
        <f>IF(HL!H832="","",HYPERLINK(HL!H832,7))</f>
        <v/>
      </c>
      <c r="P833" s="108" t="str">
        <f>IF(HL!I832="","",HYPERLINK(HL!I832,8))</f>
        <v/>
      </c>
      <c r="Q833" s="108" t="str">
        <f>IF(HL!J832="","",HYPERLINK(HL!J832,9))</f>
        <v/>
      </c>
      <c r="R833" s="108" t="str">
        <f>IF(HL!K832="","",HYPERLINK(HL!K832,10))</f>
        <v/>
      </c>
      <c r="S833" s="108" t="str">
        <f>IF(HL!L832="","",HYPERLINK(HL!L832,11))</f>
        <v/>
      </c>
      <c r="T833" s="108" t="str">
        <f>IF(HL!M832="","",HYPERLINK(HL!M832,12))</f>
        <v/>
      </c>
      <c r="U833" s="108" t="str">
        <f>IF(HL!N832="","",HYPERLINK(HL!N832,13))</f>
        <v/>
      </c>
      <c r="V833" s="84" t="str">
        <f>IF(HL!O832="","",HYPERLINK(HL!O832,14))</f>
        <v/>
      </c>
      <c r="W833" s="81" t="str">
        <f>IF(HL!P832="","－",HYPERLINK(HL!P832,"表示"))</f>
        <v>表示</v>
      </c>
      <c r="X833" s="163">
        <v>40100</v>
      </c>
      <c r="Y833" s="164">
        <v>40655</v>
      </c>
      <c r="Z833" s="1" t="str">
        <f t="shared" si="24"/>
        <v>2011</v>
      </c>
      <c r="AA833" s="1">
        <f t="shared" si="25"/>
        <v>18</v>
      </c>
      <c r="AB833" s="23" t="s">
        <v>820</v>
      </c>
      <c r="AC833" s="23"/>
      <c r="AD833" s="23"/>
      <c r="AE833" s="23"/>
      <c r="AF833" s="23"/>
      <c r="AG833" s="23"/>
      <c r="AH833" s="23"/>
      <c r="AI833" s="23"/>
      <c r="AJ833" s="23"/>
      <c r="AK833" s="23"/>
      <c r="AL833" s="35" t="s">
        <v>903</v>
      </c>
      <c r="AM833" s="1"/>
      <c r="AN833" s="23" t="s">
        <v>820</v>
      </c>
      <c r="AO833" s="1" t="s">
        <v>551</v>
      </c>
      <c r="AP833" s="1"/>
      <c r="AQ833" s="1"/>
      <c r="AR833" s="269"/>
      <c r="AS833" s="270"/>
      <c r="AT833" s="271"/>
      <c r="AU833" s="271"/>
      <c r="AV833" s="1"/>
      <c r="AW833" s="1" t="s">
        <v>1089</v>
      </c>
      <c r="AX833" s="1"/>
      <c r="AY833" s="1"/>
      <c r="AZ833" s="1"/>
      <c r="BA833" s="1"/>
    </row>
    <row r="834" spans="1:53" ht="70.25" customHeight="1">
      <c r="A834" s="21">
        <v>830</v>
      </c>
      <c r="B834" s="35" t="s">
        <v>3505</v>
      </c>
      <c r="C834" s="35" t="s">
        <v>940</v>
      </c>
      <c r="D834" s="80">
        <v>114</v>
      </c>
      <c r="E834" s="115" t="s">
        <v>6118</v>
      </c>
      <c r="F834" s="79" t="s">
        <v>1090</v>
      </c>
      <c r="G834" s="1" t="s">
        <v>1182</v>
      </c>
      <c r="H834" s="1" t="s">
        <v>679</v>
      </c>
      <c r="I834" s="109" t="str">
        <f>IF(HL!B833="","",HYPERLINK(HL!B833,"表示"))</f>
        <v>表示</v>
      </c>
      <c r="J834" s="108">
        <f>IF(HL!C833="","",HYPERLINK(HL!C833,2))</f>
        <v>2</v>
      </c>
      <c r="K834" s="108">
        <f>IF(HL!D833="","",HYPERLINK(HL!D833,3))</f>
        <v>3</v>
      </c>
      <c r="L834" s="108" t="str">
        <f>IF(HL!E833="","",HYPERLINK(HL!E833,4))</f>
        <v/>
      </c>
      <c r="M834" s="108" t="str">
        <f>IF(HL!F833="","",HYPERLINK(HL!F833,5))</f>
        <v/>
      </c>
      <c r="N834" s="108" t="str">
        <f>IF(HL!G833="","",HYPERLINK(HL!G833,6))</f>
        <v/>
      </c>
      <c r="O834" s="108" t="str">
        <f>IF(HL!H833="","",HYPERLINK(HL!H833,7))</f>
        <v/>
      </c>
      <c r="P834" s="108" t="str">
        <f>IF(HL!I833="","",HYPERLINK(HL!I833,8))</f>
        <v/>
      </c>
      <c r="Q834" s="108" t="str">
        <f>IF(HL!J833="","",HYPERLINK(HL!J833,9))</f>
        <v/>
      </c>
      <c r="R834" s="108" t="str">
        <f>IF(HL!K833="","",HYPERLINK(HL!K833,10))</f>
        <v/>
      </c>
      <c r="S834" s="108" t="str">
        <f>IF(HL!L833="","",HYPERLINK(HL!L833,11))</f>
        <v/>
      </c>
      <c r="T834" s="108" t="str">
        <f>IF(HL!M833="","",HYPERLINK(HL!M833,12))</f>
        <v/>
      </c>
      <c r="U834" s="108" t="str">
        <f>IF(HL!N833="","",HYPERLINK(HL!N833,13))</f>
        <v/>
      </c>
      <c r="V834" s="84" t="str">
        <f>IF(HL!O833="","",HYPERLINK(HL!O833,14))</f>
        <v/>
      </c>
      <c r="W834" s="81" t="str">
        <f>IF(HL!P833="","－",HYPERLINK(HL!P833,"表示"))</f>
        <v>表示</v>
      </c>
      <c r="X834" s="163">
        <v>40108</v>
      </c>
      <c r="Y834" s="164">
        <v>40655</v>
      </c>
      <c r="Z834" s="1" t="str">
        <f t="shared" si="24"/>
        <v>2011</v>
      </c>
      <c r="AA834" s="1">
        <f t="shared" si="25"/>
        <v>18</v>
      </c>
      <c r="AB834" s="23"/>
      <c r="AC834" s="23" t="s">
        <v>820</v>
      </c>
      <c r="AD834" s="23"/>
      <c r="AE834" s="23"/>
      <c r="AF834" s="23"/>
      <c r="AG834" s="23"/>
      <c r="AH834" s="23"/>
      <c r="AI834" s="23"/>
      <c r="AJ834" s="23"/>
      <c r="AK834" s="23"/>
      <c r="AL834" s="35" t="s">
        <v>527</v>
      </c>
      <c r="AM834" s="1"/>
      <c r="AN834" s="23" t="s">
        <v>820</v>
      </c>
      <c r="AO834" s="1" t="s">
        <v>551</v>
      </c>
      <c r="AP834" s="1"/>
      <c r="AQ834" s="1"/>
      <c r="AR834" s="269"/>
      <c r="AS834" s="270"/>
      <c r="AT834" s="271"/>
      <c r="AU834" s="271"/>
      <c r="AV834" s="1" t="s">
        <v>1089</v>
      </c>
      <c r="AW834" s="1"/>
      <c r="AX834" s="1"/>
      <c r="AY834" s="1"/>
      <c r="AZ834" s="1"/>
      <c r="BA834" s="1"/>
    </row>
    <row r="835" spans="1:53" ht="70.25" customHeight="1">
      <c r="A835" s="21">
        <v>831</v>
      </c>
      <c r="B835" s="35" t="s">
        <v>941</v>
      </c>
      <c r="C835" s="35" t="s">
        <v>3506</v>
      </c>
      <c r="D835" s="80">
        <v>429</v>
      </c>
      <c r="E835" s="115" t="s">
        <v>1848</v>
      </c>
      <c r="F835" s="79" t="s">
        <v>1025</v>
      </c>
      <c r="G835" s="1" t="s">
        <v>1182</v>
      </c>
      <c r="H835" s="1" t="s">
        <v>669</v>
      </c>
      <c r="I835" s="109" t="str">
        <f>IF(HL!B834="","",HYPERLINK(HL!B834,"表示"))</f>
        <v>表示</v>
      </c>
      <c r="J835" s="108" t="str">
        <f>IF(HL!C834="","",HYPERLINK(HL!C834,2))</f>
        <v/>
      </c>
      <c r="K835" s="108" t="str">
        <f>IF(HL!D834="","",HYPERLINK(HL!D834,3))</f>
        <v/>
      </c>
      <c r="L835" s="108" t="str">
        <f>IF(HL!E834="","",HYPERLINK(HL!E834,4))</f>
        <v/>
      </c>
      <c r="M835" s="108" t="str">
        <f>IF(HL!F834="","",HYPERLINK(HL!F834,5))</f>
        <v/>
      </c>
      <c r="N835" s="108" t="str">
        <f>IF(HL!G834="","",HYPERLINK(HL!G834,6))</f>
        <v/>
      </c>
      <c r="O835" s="108" t="str">
        <f>IF(HL!H834="","",HYPERLINK(HL!H834,7))</f>
        <v/>
      </c>
      <c r="P835" s="108" t="str">
        <f>IF(HL!I834="","",HYPERLINK(HL!I834,8))</f>
        <v/>
      </c>
      <c r="Q835" s="108" t="str">
        <f>IF(HL!J834="","",HYPERLINK(HL!J834,9))</f>
        <v/>
      </c>
      <c r="R835" s="108" t="str">
        <f>IF(HL!K834="","",HYPERLINK(HL!K834,10))</f>
        <v/>
      </c>
      <c r="S835" s="108" t="str">
        <f>IF(HL!L834="","",HYPERLINK(HL!L834,11))</f>
        <v/>
      </c>
      <c r="T835" s="108" t="str">
        <f>IF(HL!M834="","",HYPERLINK(HL!M834,12))</f>
        <v/>
      </c>
      <c r="U835" s="108" t="str">
        <f>IF(HL!N834="","",HYPERLINK(HL!N834,13))</f>
        <v/>
      </c>
      <c r="V835" s="84" t="str">
        <f>IF(HL!O834="","",HYPERLINK(HL!O834,14))</f>
        <v/>
      </c>
      <c r="W835" s="81" t="str">
        <f>IF(HL!P834="","－",HYPERLINK(HL!P834,"表示"))</f>
        <v>表示</v>
      </c>
      <c r="X835" s="163">
        <v>40267</v>
      </c>
      <c r="Y835" s="164">
        <v>40655</v>
      </c>
      <c r="Z835" s="1" t="str">
        <f t="shared" si="24"/>
        <v>2011</v>
      </c>
      <c r="AA835" s="1">
        <f t="shared" si="25"/>
        <v>12</v>
      </c>
      <c r="AB835" s="23" t="s">
        <v>820</v>
      </c>
      <c r="AC835" s="23"/>
      <c r="AD835" s="23"/>
      <c r="AE835" s="23"/>
      <c r="AF835" s="23"/>
      <c r="AG835" s="23"/>
      <c r="AH835" s="23"/>
      <c r="AI835" s="23"/>
      <c r="AJ835" s="23"/>
      <c r="AK835" s="23"/>
      <c r="AL835" s="35" t="s">
        <v>206</v>
      </c>
      <c r="AM835" s="23" t="s">
        <v>820</v>
      </c>
      <c r="AN835" s="1"/>
      <c r="AO835" s="1" t="s">
        <v>26</v>
      </c>
      <c r="AP835" s="1"/>
      <c r="AQ835" s="1"/>
      <c r="AR835" s="269"/>
      <c r="AS835" s="270"/>
      <c r="AT835" s="271"/>
      <c r="AU835" s="271"/>
      <c r="AV835" s="1" t="s">
        <v>1089</v>
      </c>
      <c r="AW835" s="1"/>
      <c r="AX835" s="1"/>
      <c r="AY835" s="1"/>
      <c r="AZ835" s="1"/>
      <c r="BA835" s="1"/>
    </row>
    <row r="836" spans="1:53" ht="224.25" customHeight="1">
      <c r="A836" s="21">
        <v>832</v>
      </c>
      <c r="B836" s="35" t="s">
        <v>3507</v>
      </c>
      <c r="C836" s="35" t="s">
        <v>3508</v>
      </c>
      <c r="D836" s="80">
        <v>613</v>
      </c>
      <c r="E836" s="115" t="s">
        <v>2201</v>
      </c>
      <c r="F836" s="79" t="s">
        <v>4412</v>
      </c>
      <c r="G836" s="1" t="s">
        <v>1182</v>
      </c>
      <c r="H836" s="1" t="s">
        <v>667</v>
      </c>
      <c r="I836" s="109" t="str">
        <f>IF(HL!B835="","",HYPERLINK(HL!B835,"表示"))</f>
        <v>表示</v>
      </c>
      <c r="J836" s="108" t="str">
        <f>IF(HL!C835="","",HYPERLINK(HL!C835,2))</f>
        <v/>
      </c>
      <c r="K836" s="108" t="str">
        <f>IF(HL!D835="","",HYPERLINK(HL!D835,3))</f>
        <v/>
      </c>
      <c r="L836" s="108" t="str">
        <f>IF(HL!E835="","",HYPERLINK(HL!E835,4))</f>
        <v/>
      </c>
      <c r="M836" s="108" t="str">
        <f>IF(HL!F835="","",HYPERLINK(HL!F835,5))</f>
        <v/>
      </c>
      <c r="N836" s="108" t="str">
        <f>IF(HL!G835="","",HYPERLINK(HL!G835,6))</f>
        <v/>
      </c>
      <c r="O836" s="108" t="str">
        <f>IF(HL!H835="","",HYPERLINK(HL!H835,7))</f>
        <v/>
      </c>
      <c r="P836" s="108" t="str">
        <f>IF(HL!I835="","",HYPERLINK(HL!I835,8))</f>
        <v/>
      </c>
      <c r="Q836" s="108" t="str">
        <f>IF(HL!J835="","",HYPERLINK(HL!J835,9))</f>
        <v/>
      </c>
      <c r="R836" s="108" t="str">
        <f>IF(HL!K835="","",HYPERLINK(HL!K835,10))</f>
        <v/>
      </c>
      <c r="S836" s="108" t="str">
        <f>IF(HL!L835="","",HYPERLINK(HL!L835,11))</f>
        <v/>
      </c>
      <c r="T836" s="108" t="str">
        <f>IF(HL!M835="","",HYPERLINK(HL!M835,12))</f>
        <v/>
      </c>
      <c r="U836" s="108" t="str">
        <f>IF(HL!N835="","",HYPERLINK(HL!N835,13))</f>
        <v/>
      </c>
      <c r="V836" s="84" t="str">
        <f>IF(HL!O835="","",HYPERLINK(HL!O835,14))</f>
        <v/>
      </c>
      <c r="W836" s="81" t="str">
        <f>IF(HL!P835="","－",HYPERLINK(HL!P835,"表示"))</f>
        <v>表示</v>
      </c>
      <c r="X836" s="163">
        <v>40256</v>
      </c>
      <c r="Y836" s="164">
        <v>40655</v>
      </c>
      <c r="Z836" s="1" t="str">
        <f t="shared" si="24"/>
        <v>2011</v>
      </c>
      <c r="AA836" s="1">
        <f t="shared" si="25"/>
        <v>13</v>
      </c>
      <c r="AB836" s="23"/>
      <c r="AC836" s="23"/>
      <c r="AD836" s="23"/>
      <c r="AE836" s="23"/>
      <c r="AF836" s="23"/>
      <c r="AG836" s="23" t="s">
        <v>820</v>
      </c>
      <c r="AH836" s="23"/>
      <c r="AI836" s="23"/>
      <c r="AJ836" s="23"/>
      <c r="AK836" s="23"/>
      <c r="AL836" s="35" t="s">
        <v>208</v>
      </c>
      <c r="AM836" s="23" t="s">
        <v>820</v>
      </c>
      <c r="AN836" s="1"/>
      <c r="AO836" s="1" t="s">
        <v>551</v>
      </c>
      <c r="AP836" s="1"/>
      <c r="AQ836" s="1"/>
      <c r="AR836" s="269"/>
      <c r="AS836" s="270"/>
      <c r="AT836" s="271"/>
      <c r="AU836" s="271"/>
      <c r="AV836" s="1"/>
      <c r="AW836" s="1" t="s">
        <v>121</v>
      </c>
      <c r="AX836" s="1"/>
      <c r="AY836" s="1"/>
      <c r="AZ836" s="1"/>
      <c r="BA836" s="1"/>
    </row>
    <row r="837" spans="1:53" ht="70.25" customHeight="1">
      <c r="A837" s="21">
        <v>833</v>
      </c>
      <c r="B837" s="35" t="s">
        <v>3509</v>
      </c>
      <c r="C837" s="35" t="s">
        <v>942</v>
      </c>
      <c r="D837" s="80">
        <v>121</v>
      </c>
      <c r="E837" s="115" t="s">
        <v>1376</v>
      </c>
      <c r="F837" s="79" t="s">
        <v>4852</v>
      </c>
      <c r="G837" s="1" t="s">
        <v>1182</v>
      </c>
      <c r="H837" s="1" t="s">
        <v>679</v>
      </c>
      <c r="I837" s="109" t="str">
        <f>IF(HL!B836="","",HYPERLINK(HL!B836,"表示"))</f>
        <v>表示</v>
      </c>
      <c r="J837" s="108" t="str">
        <f>IF(HL!C836="","",HYPERLINK(HL!C836,2))</f>
        <v/>
      </c>
      <c r="K837" s="108" t="str">
        <f>IF(HL!D836="","",HYPERLINK(HL!D836,3))</f>
        <v/>
      </c>
      <c r="L837" s="108" t="str">
        <f>IF(HL!E836="","",HYPERLINK(HL!E836,4))</f>
        <v/>
      </c>
      <c r="M837" s="108" t="str">
        <f>IF(HL!F836="","",HYPERLINK(HL!F836,5))</f>
        <v/>
      </c>
      <c r="N837" s="108" t="str">
        <f>IF(HL!G836="","",HYPERLINK(HL!G836,6))</f>
        <v/>
      </c>
      <c r="O837" s="108" t="str">
        <f>IF(HL!H836="","",HYPERLINK(HL!H836,7))</f>
        <v/>
      </c>
      <c r="P837" s="108" t="str">
        <f>IF(HL!I836="","",HYPERLINK(HL!I836,8))</f>
        <v/>
      </c>
      <c r="Q837" s="108" t="str">
        <f>IF(HL!J836="","",HYPERLINK(HL!J836,9))</f>
        <v/>
      </c>
      <c r="R837" s="108" t="str">
        <f>IF(HL!K836="","",HYPERLINK(HL!K836,10))</f>
        <v/>
      </c>
      <c r="S837" s="108" t="str">
        <f>IF(HL!L836="","",HYPERLINK(HL!L836,11))</f>
        <v/>
      </c>
      <c r="T837" s="108" t="str">
        <f>IF(HL!M836="","",HYPERLINK(HL!M836,12))</f>
        <v/>
      </c>
      <c r="U837" s="108" t="str">
        <f>IF(HL!N836="","",HYPERLINK(HL!N836,13))</f>
        <v/>
      </c>
      <c r="V837" s="84" t="str">
        <f>IF(HL!O836="","",HYPERLINK(HL!O836,14))</f>
        <v/>
      </c>
      <c r="W837" s="81" t="str">
        <f>IF(HL!P836="","－",HYPERLINK(HL!P836,"表示"))</f>
        <v>表示</v>
      </c>
      <c r="X837" s="163">
        <v>40233</v>
      </c>
      <c r="Y837" s="164">
        <v>40655</v>
      </c>
      <c r="Z837" s="1" t="str">
        <f t="shared" ref="Z837:Z900" si="26">TEXT(YEAR(Y837),"0000")</f>
        <v>2011</v>
      </c>
      <c r="AA837" s="1">
        <f t="shared" ref="AA837:AA900" si="27">DATEDIF(X837,Y837,"m")</f>
        <v>13</v>
      </c>
      <c r="AB837" s="23"/>
      <c r="AC837" s="23"/>
      <c r="AD837" s="23" t="s">
        <v>820</v>
      </c>
      <c r="AE837" s="23" t="s">
        <v>820</v>
      </c>
      <c r="AF837" s="23"/>
      <c r="AG837" s="23" t="s">
        <v>820</v>
      </c>
      <c r="AH837" s="23"/>
      <c r="AI837" s="23"/>
      <c r="AJ837" s="23"/>
      <c r="AK837" s="23"/>
      <c r="AL837" s="35" t="s">
        <v>395</v>
      </c>
      <c r="AM837" s="23" t="s">
        <v>820</v>
      </c>
      <c r="AN837" s="1"/>
      <c r="AO837" s="1" t="s">
        <v>551</v>
      </c>
      <c r="AP837" s="1"/>
      <c r="AQ837" s="1"/>
      <c r="AR837" s="269"/>
      <c r="AS837" s="270"/>
      <c r="AT837" s="271"/>
      <c r="AU837" s="271"/>
      <c r="AV837" s="1"/>
      <c r="AW837" s="1" t="s">
        <v>121</v>
      </c>
      <c r="AX837" s="1"/>
      <c r="AY837" s="1"/>
      <c r="AZ837" s="1"/>
      <c r="BA837" s="1"/>
    </row>
    <row r="838" spans="1:53" ht="70.25" customHeight="1">
      <c r="A838" s="21">
        <v>834</v>
      </c>
      <c r="B838" s="35" t="s">
        <v>3510</v>
      </c>
      <c r="C838" s="35" t="s">
        <v>387</v>
      </c>
      <c r="D838" s="80">
        <v>116</v>
      </c>
      <c r="E838" s="115" t="s">
        <v>1373</v>
      </c>
      <c r="F838" s="79" t="s">
        <v>124</v>
      </c>
      <c r="G838" s="1" t="s">
        <v>1182</v>
      </c>
      <c r="H838" s="1" t="s">
        <v>671</v>
      </c>
      <c r="I838" s="109" t="str">
        <f>IF(HL!B837="","",HYPERLINK(HL!B837,"表示"))</f>
        <v>表示</v>
      </c>
      <c r="J838" s="108" t="str">
        <f>IF(HL!C837="","",HYPERLINK(HL!C837,2))</f>
        <v/>
      </c>
      <c r="K838" s="108" t="str">
        <f>IF(HL!D837="","",HYPERLINK(HL!D837,3))</f>
        <v/>
      </c>
      <c r="L838" s="108" t="str">
        <f>IF(HL!E837="","",HYPERLINK(HL!E837,4))</f>
        <v/>
      </c>
      <c r="M838" s="108" t="str">
        <f>IF(HL!F837="","",HYPERLINK(HL!F837,5))</f>
        <v/>
      </c>
      <c r="N838" s="108" t="str">
        <f>IF(HL!G837="","",HYPERLINK(HL!G837,6))</f>
        <v/>
      </c>
      <c r="O838" s="108" t="str">
        <f>IF(HL!H837="","",HYPERLINK(HL!H837,7))</f>
        <v/>
      </c>
      <c r="P838" s="108" t="str">
        <f>IF(HL!I837="","",HYPERLINK(HL!I837,8))</f>
        <v/>
      </c>
      <c r="Q838" s="108" t="str">
        <f>IF(HL!J837="","",HYPERLINK(HL!J837,9))</f>
        <v/>
      </c>
      <c r="R838" s="108" t="str">
        <f>IF(HL!K837="","",HYPERLINK(HL!K837,10))</f>
        <v/>
      </c>
      <c r="S838" s="108" t="str">
        <f>IF(HL!L837="","",HYPERLINK(HL!L837,11))</f>
        <v/>
      </c>
      <c r="T838" s="108" t="str">
        <f>IF(HL!M837="","",HYPERLINK(HL!M837,12))</f>
        <v/>
      </c>
      <c r="U838" s="108" t="str">
        <f>IF(HL!N837="","",HYPERLINK(HL!N837,13))</f>
        <v/>
      </c>
      <c r="V838" s="84" t="str">
        <f>IF(HL!O837="","",HYPERLINK(HL!O837,14))</f>
        <v/>
      </c>
      <c r="W838" s="81" t="str">
        <f>IF(HL!P837="","－",HYPERLINK(HL!P837,"表示"))</f>
        <v>表示</v>
      </c>
      <c r="X838" s="163">
        <v>40256</v>
      </c>
      <c r="Y838" s="164">
        <v>40655</v>
      </c>
      <c r="Z838" s="1" t="str">
        <f t="shared" si="26"/>
        <v>2011</v>
      </c>
      <c r="AA838" s="1">
        <f t="shared" si="27"/>
        <v>13</v>
      </c>
      <c r="AB838" s="23"/>
      <c r="AC838" s="23"/>
      <c r="AD838" s="23"/>
      <c r="AE838" s="23"/>
      <c r="AF838" s="23" t="s">
        <v>820</v>
      </c>
      <c r="AG838" s="23" t="s">
        <v>820</v>
      </c>
      <c r="AH838" s="23"/>
      <c r="AI838" s="23"/>
      <c r="AJ838" s="23"/>
      <c r="AK838" s="23"/>
      <c r="AL838" s="35" t="s">
        <v>351</v>
      </c>
      <c r="AM838" s="1"/>
      <c r="AN838" s="23" t="s">
        <v>820</v>
      </c>
      <c r="AO838" s="1" t="s">
        <v>551</v>
      </c>
      <c r="AP838" s="1"/>
      <c r="AQ838" s="1"/>
      <c r="AR838" s="269"/>
      <c r="AS838" s="270"/>
      <c r="AT838" s="271"/>
      <c r="AU838" s="271"/>
      <c r="AV838" s="1" t="s">
        <v>121</v>
      </c>
      <c r="AW838" s="1"/>
      <c r="AX838" s="1"/>
      <c r="AY838" s="1"/>
      <c r="AZ838" s="1"/>
      <c r="BA838" s="113" t="str">
        <f>HYPERLINK(HL!$T$4,"●")</f>
        <v>●</v>
      </c>
    </row>
    <row r="839" spans="1:53" ht="110.75" customHeight="1">
      <c r="A839" s="21">
        <v>835</v>
      </c>
      <c r="B839" s="35" t="s">
        <v>3511</v>
      </c>
      <c r="C839" s="35" t="s">
        <v>5590</v>
      </c>
      <c r="D839" s="80">
        <v>399</v>
      </c>
      <c r="E839" s="115" t="s">
        <v>1878</v>
      </c>
      <c r="F839" s="79" t="s">
        <v>4413</v>
      </c>
      <c r="G839" s="1" t="s">
        <v>1182</v>
      </c>
      <c r="H839" s="1" t="s">
        <v>670</v>
      </c>
      <c r="I839" s="109" t="str">
        <f>IF(HL!B838="","",HYPERLINK(HL!B838,"表示"))</f>
        <v>表示</v>
      </c>
      <c r="J839" s="108" t="str">
        <f>IF(HL!C838="","",HYPERLINK(HL!C838,2))</f>
        <v/>
      </c>
      <c r="K839" s="108" t="str">
        <f>IF(HL!D838="","",HYPERLINK(HL!D838,3))</f>
        <v/>
      </c>
      <c r="L839" s="108" t="str">
        <f>IF(HL!E838="","",HYPERLINK(HL!E838,4))</f>
        <v/>
      </c>
      <c r="M839" s="108" t="str">
        <f>IF(HL!F838="","",HYPERLINK(HL!F838,5))</f>
        <v/>
      </c>
      <c r="N839" s="108" t="str">
        <f>IF(HL!G838="","",HYPERLINK(HL!G838,6))</f>
        <v/>
      </c>
      <c r="O839" s="108" t="str">
        <f>IF(HL!H838="","",HYPERLINK(HL!H838,7))</f>
        <v/>
      </c>
      <c r="P839" s="108" t="str">
        <f>IF(HL!I838="","",HYPERLINK(HL!I838,8))</f>
        <v/>
      </c>
      <c r="Q839" s="108" t="str">
        <f>IF(HL!J838="","",HYPERLINK(HL!J838,9))</f>
        <v/>
      </c>
      <c r="R839" s="108" t="str">
        <f>IF(HL!K838="","",HYPERLINK(HL!K838,10))</f>
        <v/>
      </c>
      <c r="S839" s="108" t="str">
        <f>IF(HL!L838="","",HYPERLINK(HL!L838,11))</f>
        <v/>
      </c>
      <c r="T839" s="108" t="str">
        <f>IF(HL!M838="","",HYPERLINK(HL!M838,12))</f>
        <v/>
      </c>
      <c r="U839" s="108" t="str">
        <f>IF(HL!N838="","",HYPERLINK(HL!N838,13))</f>
        <v/>
      </c>
      <c r="V839" s="84" t="str">
        <f>IF(HL!O838="","",HYPERLINK(HL!O838,14))</f>
        <v/>
      </c>
      <c r="W839" s="81" t="str">
        <f>IF(HL!P838="","－",HYPERLINK(HL!P838,"表示"))</f>
        <v>表示</v>
      </c>
      <c r="X839" s="163">
        <v>40016</v>
      </c>
      <c r="Y839" s="164">
        <v>40655</v>
      </c>
      <c r="Z839" s="1" t="str">
        <f t="shared" si="26"/>
        <v>2011</v>
      </c>
      <c r="AA839" s="1">
        <f t="shared" si="27"/>
        <v>21</v>
      </c>
      <c r="AB839" s="23" t="s">
        <v>820</v>
      </c>
      <c r="AC839" s="23"/>
      <c r="AD839" s="23"/>
      <c r="AE839" s="23"/>
      <c r="AF839" s="23"/>
      <c r="AG839" s="23"/>
      <c r="AH839" s="23"/>
      <c r="AI839" s="23"/>
      <c r="AJ839" s="23"/>
      <c r="AK839" s="23"/>
      <c r="AL839" s="35" t="s">
        <v>510</v>
      </c>
      <c r="AM839" s="1"/>
      <c r="AN839" s="23" t="s">
        <v>820</v>
      </c>
      <c r="AO839" s="1" t="s">
        <v>551</v>
      </c>
      <c r="AP839" s="1"/>
      <c r="AQ839" s="1"/>
      <c r="AR839" s="269"/>
      <c r="AS839" s="270"/>
      <c r="AT839" s="271"/>
      <c r="AU839" s="271"/>
      <c r="AV839" s="1" t="s">
        <v>121</v>
      </c>
      <c r="AW839" s="1"/>
      <c r="AX839" s="1"/>
      <c r="AY839" s="1"/>
      <c r="AZ839" s="1"/>
      <c r="BA839" s="1"/>
    </row>
    <row r="840" spans="1:53" ht="70.25" customHeight="1">
      <c r="A840" s="21">
        <v>836</v>
      </c>
      <c r="B840" s="35" t="s">
        <v>3512</v>
      </c>
      <c r="C840" s="35" t="s">
        <v>3513</v>
      </c>
      <c r="D840" s="80">
        <v>333</v>
      </c>
      <c r="E840" s="115" t="s">
        <v>6115</v>
      </c>
      <c r="F840" s="79" t="s">
        <v>2305</v>
      </c>
      <c r="G840" s="1" t="s">
        <v>1182</v>
      </c>
      <c r="H840" s="1" t="s">
        <v>671</v>
      </c>
      <c r="I840" s="109" t="str">
        <f>IF(HL!B839="","",HYPERLINK(HL!B839,"表示"))</f>
        <v>表示</v>
      </c>
      <c r="J840" s="108" t="str">
        <f>IF(HL!C839="","",HYPERLINK(HL!C839,2))</f>
        <v/>
      </c>
      <c r="K840" s="108" t="str">
        <f>IF(HL!D839="","",HYPERLINK(HL!D839,3))</f>
        <v/>
      </c>
      <c r="L840" s="108" t="str">
        <f>IF(HL!E839="","",HYPERLINK(HL!E839,4))</f>
        <v/>
      </c>
      <c r="M840" s="108" t="str">
        <f>IF(HL!F839="","",HYPERLINK(HL!F839,5))</f>
        <v/>
      </c>
      <c r="N840" s="108" t="str">
        <f>IF(HL!G839="","",HYPERLINK(HL!G839,6))</f>
        <v/>
      </c>
      <c r="O840" s="108" t="str">
        <f>IF(HL!H839="","",HYPERLINK(HL!H839,7))</f>
        <v/>
      </c>
      <c r="P840" s="108" t="str">
        <f>IF(HL!I839="","",HYPERLINK(HL!I839,8))</f>
        <v/>
      </c>
      <c r="Q840" s="108" t="str">
        <f>IF(HL!J839="","",HYPERLINK(HL!J839,9))</f>
        <v/>
      </c>
      <c r="R840" s="108" t="str">
        <f>IF(HL!K839="","",HYPERLINK(HL!K839,10))</f>
        <v/>
      </c>
      <c r="S840" s="108" t="str">
        <f>IF(HL!L839="","",HYPERLINK(HL!L839,11))</f>
        <v/>
      </c>
      <c r="T840" s="108" t="str">
        <f>IF(HL!M839="","",HYPERLINK(HL!M839,12))</f>
        <v/>
      </c>
      <c r="U840" s="108" t="str">
        <f>IF(HL!N839="","",HYPERLINK(HL!N839,13))</f>
        <v/>
      </c>
      <c r="V840" s="84" t="str">
        <f>IF(HL!O839="","",HYPERLINK(HL!O839,14))</f>
        <v/>
      </c>
      <c r="W840" s="81" t="str">
        <f>IF(HL!P839="","－",HYPERLINK(HL!P839,"表示"))</f>
        <v>表示</v>
      </c>
      <c r="X840" s="163">
        <v>40266</v>
      </c>
      <c r="Y840" s="164">
        <v>40655</v>
      </c>
      <c r="Z840" s="1" t="str">
        <f t="shared" si="26"/>
        <v>2011</v>
      </c>
      <c r="AA840" s="1">
        <f t="shared" si="27"/>
        <v>12</v>
      </c>
      <c r="AB840" s="23" t="s">
        <v>820</v>
      </c>
      <c r="AC840" s="23"/>
      <c r="AD840" s="23"/>
      <c r="AE840" s="23"/>
      <c r="AF840" s="23"/>
      <c r="AG840" s="23"/>
      <c r="AH840" s="23"/>
      <c r="AI840" s="23"/>
      <c r="AJ840" s="23"/>
      <c r="AK840" s="23"/>
      <c r="AL840" s="35" t="s">
        <v>296</v>
      </c>
      <c r="AM840" s="23" t="s">
        <v>820</v>
      </c>
      <c r="AN840" s="1"/>
      <c r="AO840" s="1" t="s">
        <v>551</v>
      </c>
      <c r="AP840" s="1"/>
      <c r="AQ840" s="1"/>
      <c r="AR840" s="269"/>
      <c r="AS840" s="270"/>
      <c r="AT840" s="271"/>
      <c r="AU840" s="271"/>
      <c r="AV840" s="1" t="s">
        <v>1262</v>
      </c>
      <c r="AW840" s="1"/>
      <c r="AX840" s="1"/>
      <c r="AY840" s="1"/>
      <c r="AZ840" s="1"/>
      <c r="BA840" s="113" t="str">
        <f>HYPERLINK(HL!$T$5,"●")</f>
        <v>●</v>
      </c>
    </row>
    <row r="841" spans="1:53" ht="70.25" customHeight="1">
      <c r="A841" s="21">
        <v>837</v>
      </c>
      <c r="B841" s="35" t="s">
        <v>3514</v>
      </c>
      <c r="C841" s="35" t="s">
        <v>943</v>
      </c>
      <c r="D841" s="80">
        <v>233</v>
      </c>
      <c r="E841" s="115" t="s">
        <v>6155</v>
      </c>
      <c r="F841" s="79" t="s">
        <v>179</v>
      </c>
      <c r="G841" s="1" t="s">
        <v>1182</v>
      </c>
      <c r="H841" s="1" t="s">
        <v>670</v>
      </c>
      <c r="I841" s="109" t="str">
        <f>IF(HL!B840="","",HYPERLINK(HL!B840,"表示"))</f>
        <v>表示</v>
      </c>
      <c r="J841" s="108">
        <f>IF(HL!C840="","",HYPERLINK(HL!C840,2))</f>
        <v>2</v>
      </c>
      <c r="K841" s="108" t="str">
        <f>IF(HL!D840="","",HYPERLINK(HL!D840,3))</f>
        <v/>
      </c>
      <c r="L841" s="108" t="str">
        <f>IF(HL!E840="","",HYPERLINK(HL!E840,4))</f>
        <v/>
      </c>
      <c r="M841" s="108" t="str">
        <f>IF(HL!F840="","",HYPERLINK(HL!F840,5))</f>
        <v/>
      </c>
      <c r="N841" s="108" t="str">
        <f>IF(HL!G840="","",HYPERLINK(HL!G840,6))</f>
        <v/>
      </c>
      <c r="O841" s="108" t="str">
        <f>IF(HL!H840="","",HYPERLINK(HL!H840,7))</f>
        <v/>
      </c>
      <c r="P841" s="108" t="str">
        <f>IF(HL!I840="","",HYPERLINK(HL!I840,8))</f>
        <v/>
      </c>
      <c r="Q841" s="108" t="str">
        <f>IF(HL!J840="","",HYPERLINK(HL!J840,9))</f>
        <v/>
      </c>
      <c r="R841" s="108" t="str">
        <f>IF(HL!K840="","",HYPERLINK(HL!K840,10))</f>
        <v/>
      </c>
      <c r="S841" s="108" t="str">
        <f>IF(HL!L840="","",HYPERLINK(HL!L840,11))</f>
        <v/>
      </c>
      <c r="T841" s="108" t="str">
        <f>IF(HL!M840="","",HYPERLINK(HL!M840,12))</f>
        <v/>
      </c>
      <c r="U841" s="108" t="str">
        <f>IF(HL!N840="","",HYPERLINK(HL!N840,13))</f>
        <v/>
      </c>
      <c r="V841" s="84" t="str">
        <f>IF(HL!O840="","",HYPERLINK(HL!O840,14))</f>
        <v/>
      </c>
      <c r="W841" s="81" t="str">
        <f>IF(HL!P840="","－",HYPERLINK(HL!P840,"表示"))</f>
        <v>表示</v>
      </c>
      <c r="X841" s="163">
        <v>40169</v>
      </c>
      <c r="Y841" s="164">
        <v>40655</v>
      </c>
      <c r="Z841" s="1" t="str">
        <f t="shared" si="26"/>
        <v>2011</v>
      </c>
      <c r="AA841" s="1">
        <f t="shared" si="27"/>
        <v>16</v>
      </c>
      <c r="AB841" s="23" t="s">
        <v>820</v>
      </c>
      <c r="AC841" s="23"/>
      <c r="AD841" s="23"/>
      <c r="AE841" s="23"/>
      <c r="AF841" s="23"/>
      <c r="AG841" s="23"/>
      <c r="AH841" s="23"/>
      <c r="AI841" s="23"/>
      <c r="AJ841" s="23"/>
      <c r="AK841" s="23"/>
      <c r="AL841" s="35" t="s">
        <v>2306</v>
      </c>
      <c r="AM841" s="1"/>
      <c r="AN841" s="23" t="s">
        <v>820</v>
      </c>
      <c r="AO841" s="1" t="s">
        <v>551</v>
      </c>
      <c r="AP841" s="1"/>
      <c r="AQ841" s="1"/>
      <c r="AR841" s="269"/>
      <c r="AS841" s="270"/>
      <c r="AT841" s="271"/>
      <c r="AU841" s="271"/>
      <c r="AV841" s="1"/>
      <c r="AW841" s="1" t="s">
        <v>180</v>
      </c>
      <c r="AX841" s="1"/>
      <c r="AY841" s="1"/>
      <c r="AZ841" s="1"/>
      <c r="BA841" s="1"/>
    </row>
    <row r="842" spans="1:53" ht="70.25" customHeight="1">
      <c r="A842" s="21">
        <v>838</v>
      </c>
      <c r="B842" s="35" t="s">
        <v>944</v>
      </c>
      <c r="C842" s="35" t="s">
        <v>3515</v>
      </c>
      <c r="D842" s="80">
        <v>117</v>
      </c>
      <c r="E842" s="115" t="s">
        <v>1374</v>
      </c>
      <c r="F842" s="79" t="s">
        <v>4414</v>
      </c>
      <c r="G842" s="1" t="s">
        <v>1182</v>
      </c>
      <c r="H842" s="1" t="s">
        <v>678</v>
      </c>
      <c r="I842" s="109" t="str">
        <f>IF(HL!B841="","",HYPERLINK(HL!B841,"表示"))</f>
        <v>表示</v>
      </c>
      <c r="J842" s="108">
        <f>IF(HL!C841="","",HYPERLINK(HL!C841,2))</f>
        <v>2</v>
      </c>
      <c r="K842" s="108" t="str">
        <f>IF(HL!D841="","",HYPERLINK(HL!D841,3))</f>
        <v/>
      </c>
      <c r="L842" s="108" t="str">
        <f>IF(HL!E841="","",HYPERLINK(HL!E841,4))</f>
        <v/>
      </c>
      <c r="M842" s="108" t="str">
        <f>IF(HL!F841="","",HYPERLINK(HL!F841,5))</f>
        <v/>
      </c>
      <c r="N842" s="108" t="str">
        <f>IF(HL!G841="","",HYPERLINK(HL!G841,6))</f>
        <v/>
      </c>
      <c r="O842" s="108" t="str">
        <f>IF(HL!H841="","",HYPERLINK(HL!H841,7))</f>
        <v/>
      </c>
      <c r="P842" s="108" t="str">
        <f>IF(HL!I841="","",HYPERLINK(HL!I841,8))</f>
        <v/>
      </c>
      <c r="Q842" s="108" t="str">
        <f>IF(HL!J841="","",HYPERLINK(HL!J841,9))</f>
        <v/>
      </c>
      <c r="R842" s="108" t="str">
        <f>IF(HL!K841="","",HYPERLINK(HL!K841,10))</f>
        <v/>
      </c>
      <c r="S842" s="108" t="str">
        <f>IF(HL!L841="","",HYPERLINK(HL!L841,11))</f>
        <v/>
      </c>
      <c r="T842" s="108" t="str">
        <f>IF(HL!M841="","",HYPERLINK(HL!M841,12))</f>
        <v/>
      </c>
      <c r="U842" s="108" t="str">
        <f>IF(HL!N841="","",HYPERLINK(HL!N841,13))</f>
        <v/>
      </c>
      <c r="V842" s="84" t="str">
        <f>IF(HL!O841="","",HYPERLINK(HL!O841,14))</f>
        <v/>
      </c>
      <c r="W842" s="81" t="str">
        <f>IF(HL!P841="","－",HYPERLINK(HL!P841,"表示"))</f>
        <v>表示</v>
      </c>
      <c r="X842" s="163">
        <v>40436</v>
      </c>
      <c r="Y842" s="164">
        <v>40655</v>
      </c>
      <c r="Z842" s="1" t="str">
        <f t="shared" si="26"/>
        <v>2011</v>
      </c>
      <c r="AA842" s="1">
        <f t="shared" si="27"/>
        <v>7</v>
      </c>
      <c r="AB842" s="23" t="s">
        <v>820</v>
      </c>
      <c r="AC842" s="23"/>
      <c r="AD842" s="23"/>
      <c r="AE842" s="23"/>
      <c r="AF842" s="23"/>
      <c r="AG842" s="23"/>
      <c r="AH842" s="23"/>
      <c r="AI842" s="23"/>
      <c r="AJ842" s="23"/>
      <c r="AK842" s="23"/>
      <c r="AL842" s="35" t="s">
        <v>265</v>
      </c>
      <c r="AM842" s="23" t="s">
        <v>820</v>
      </c>
      <c r="AN842" s="1"/>
      <c r="AO842" s="1" t="s">
        <v>2244</v>
      </c>
      <c r="AP842" s="1"/>
      <c r="AQ842" s="1"/>
      <c r="AR842" s="269"/>
      <c r="AS842" s="270"/>
      <c r="AT842" s="271"/>
      <c r="AU842" s="271"/>
      <c r="AV842" s="1"/>
      <c r="AW842" s="1" t="s">
        <v>122</v>
      </c>
      <c r="AX842" s="1"/>
      <c r="AY842" s="1"/>
      <c r="AZ842" s="1"/>
      <c r="BA842" s="1"/>
    </row>
    <row r="843" spans="1:53" ht="153.75" customHeight="1">
      <c r="A843" s="21">
        <v>839</v>
      </c>
      <c r="B843" s="35" t="s">
        <v>2309</v>
      </c>
      <c r="C843" s="35" t="s">
        <v>575</v>
      </c>
      <c r="D843" s="80">
        <v>399</v>
      </c>
      <c r="E843" s="115" t="s">
        <v>1878</v>
      </c>
      <c r="F843" s="63" t="s">
        <v>4853</v>
      </c>
      <c r="G843" s="1" t="s">
        <v>1183</v>
      </c>
      <c r="H843" s="1" t="s">
        <v>21</v>
      </c>
      <c r="I843" s="109" t="str">
        <f>IF(HL!B842="","",HYPERLINK(HL!B842,"表示"))</f>
        <v>表示</v>
      </c>
      <c r="J843" s="108" t="str">
        <f>IF(HL!C842="","",HYPERLINK(HL!C842,2))</f>
        <v/>
      </c>
      <c r="K843" s="108" t="str">
        <f>IF(HL!D842="","",HYPERLINK(HL!D842,3))</f>
        <v/>
      </c>
      <c r="L843" s="108" t="str">
        <f>IF(HL!E842="","",HYPERLINK(HL!E842,4))</f>
        <v/>
      </c>
      <c r="M843" s="108" t="str">
        <f>IF(HL!F842="","",HYPERLINK(HL!F842,5))</f>
        <v/>
      </c>
      <c r="N843" s="108" t="str">
        <f>IF(HL!G842="","",HYPERLINK(HL!G842,6))</f>
        <v/>
      </c>
      <c r="O843" s="108" t="str">
        <f>IF(HL!H842="","",HYPERLINK(HL!H842,7))</f>
        <v/>
      </c>
      <c r="P843" s="108" t="str">
        <f>IF(HL!I842="","",HYPERLINK(HL!I842,8))</f>
        <v/>
      </c>
      <c r="Q843" s="108" t="str">
        <f>IF(HL!J842="","",HYPERLINK(HL!J842,9))</f>
        <v/>
      </c>
      <c r="R843" s="108" t="str">
        <f>IF(HL!K842="","",HYPERLINK(HL!K842,10))</f>
        <v/>
      </c>
      <c r="S843" s="108" t="str">
        <f>IF(HL!L842="","",HYPERLINK(HL!L842,11))</f>
        <v/>
      </c>
      <c r="T843" s="108" t="str">
        <f>IF(HL!M842="","",HYPERLINK(HL!M842,12))</f>
        <v/>
      </c>
      <c r="U843" s="108" t="str">
        <f>IF(HL!N842="","",HYPERLINK(HL!N842,13))</f>
        <v/>
      </c>
      <c r="V843" s="84" t="str">
        <f>IF(HL!O842="","",HYPERLINK(HL!O842,14))</f>
        <v/>
      </c>
      <c r="W843" s="1" t="s">
        <v>11737</v>
      </c>
      <c r="X843" s="163">
        <v>40508</v>
      </c>
      <c r="Y843" s="164">
        <v>40683</v>
      </c>
      <c r="Z843" s="1" t="str">
        <f t="shared" si="26"/>
        <v>2011</v>
      </c>
      <c r="AA843" s="1">
        <f t="shared" si="27"/>
        <v>5</v>
      </c>
      <c r="AB843" s="23"/>
      <c r="AC843" s="23"/>
      <c r="AD843" s="23"/>
      <c r="AE843" s="23" t="s">
        <v>820</v>
      </c>
      <c r="AF843" s="23"/>
      <c r="AG843" s="23" t="s">
        <v>820</v>
      </c>
      <c r="AH843" s="1"/>
      <c r="AI843" s="23"/>
      <c r="AJ843" s="23"/>
      <c r="AK843" s="23"/>
      <c r="AL843" s="35" t="s">
        <v>2307</v>
      </c>
      <c r="AM843" s="23" t="s">
        <v>2308</v>
      </c>
      <c r="AN843" s="23" t="s">
        <v>2308</v>
      </c>
      <c r="AO843" s="23" t="s">
        <v>5666</v>
      </c>
      <c r="AP843" s="23" t="s">
        <v>2812</v>
      </c>
      <c r="AQ843" s="23" t="s">
        <v>172</v>
      </c>
      <c r="AR843" s="269"/>
      <c r="AS843" s="270"/>
      <c r="AT843" s="269"/>
      <c r="AU843" s="269"/>
      <c r="AV843" s="1"/>
      <c r="AW843" s="1"/>
      <c r="AX843" s="1"/>
      <c r="AY843" s="1" t="s">
        <v>1815</v>
      </c>
      <c r="AZ843" s="1"/>
      <c r="BA843" s="1"/>
    </row>
    <row r="844" spans="1:53" ht="78">
      <c r="A844" s="21">
        <v>840</v>
      </c>
      <c r="B844" s="35" t="s">
        <v>2311</v>
      </c>
      <c r="C844" s="35" t="s">
        <v>108</v>
      </c>
      <c r="D844" s="80">
        <v>622</v>
      </c>
      <c r="E844" s="115" t="s">
        <v>1595</v>
      </c>
      <c r="F844" s="63" t="s">
        <v>4854</v>
      </c>
      <c r="G844" s="1" t="s">
        <v>1183</v>
      </c>
      <c r="H844" s="1" t="s">
        <v>21</v>
      </c>
      <c r="I844" s="109" t="str">
        <f>IF(HL!B843="","",HYPERLINK(HL!B843,"表示"))</f>
        <v>表示</v>
      </c>
      <c r="J844" s="108" t="str">
        <f>IF(HL!C843="","",HYPERLINK(HL!C843,2))</f>
        <v/>
      </c>
      <c r="K844" s="108" t="str">
        <f>IF(HL!D843="","",HYPERLINK(HL!D843,3))</f>
        <v/>
      </c>
      <c r="L844" s="108" t="str">
        <f>IF(HL!E843="","",HYPERLINK(HL!E843,4))</f>
        <v/>
      </c>
      <c r="M844" s="108" t="str">
        <f>IF(HL!F843="","",HYPERLINK(HL!F843,5))</f>
        <v/>
      </c>
      <c r="N844" s="108" t="str">
        <f>IF(HL!G843="","",HYPERLINK(HL!G843,6))</f>
        <v/>
      </c>
      <c r="O844" s="108" t="str">
        <f>IF(HL!H843="","",HYPERLINK(HL!H843,7))</f>
        <v/>
      </c>
      <c r="P844" s="108" t="str">
        <f>IF(HL!I843="","",HYPERLINK(HL!I843,8))</f>
        <v/>
      </c>
      <c r="Q844" s="108" t="str">
        <f>IF(HL!J843="","",HYPERLINK(HL!J843,9))</f>
        <v/>
      </c>
      <c r="R844" s="108" t="str">
        <f>IF(HL!K843="","",HYPERLINK(HL!K843,10))</f>
        <v/>
      </c>
      <c r="S844" s="108" t="str">
        <f>IF(HL!L843="","",HYPERLINK(HL!L843,11))</f>
        <v/>
      </c>
      <c r="T844" s="108" t="str">
        <f>IF(HL!M843="","",HYPERLINK(HL!M843,12))</f>
        <v/>
      </c>
      <c r="U844" s="108" t="str">
        <f>IF(HL!N843="","",HYPERLINK(HL!N843,13))</f>
        <v/>
      </c>
      <c r="V844" s="84" t="str">
        <f>IF(HL!O843="","",HYPERLINK(HL!O843,14))</f>
        <v/>
      </c>
      <c r="W844" s="1" t="s">
        <v>11737</v>
      </c>
      <c r="X844" s="163">
        <v>40526</v>
      </c>
      <c r="Y844" s="164">
        <v>40683</v>
      </c>
      <c r="Z844" s="1" t="str">
        <f t="shared" si="26"/>
        <v>2011</v>
      </c>
      <c r="AA844" s="1">
        <f t="shared" si="27"/>
        <v>5</v>
      </c>
      <c r="AB844" s="23"/>
      <c r="AC844" s="23"/>
      <c r="AD844" s="23"/>
      <c r="AE844" s="23" t="s">
        <v>820</v>
      </c>
      <c r="AF844" s="23"/>
      <c r="AG844" s="23" t="s">
        <v>820</v>
      </c>
      <c r="AH844" s="1"/>
      <c r="AI844" s="23"/>
      <c r="AJ844" s="23"/>
      <c r="AK844" s="23"/>
      <c r="AL844" s="35" t="s">
        <v>2310</v>
      </c>
      <c r="AM844" s="23" t="s">
        <v>2308</v>
      </c>
      <c r="AN844" s="23" t="s">
        <v>2308</v>
      </c>
      <c r="AO844" s="23" t="s">
        <v>5666</v>
      </c>
      <c r="AP844" s="23" t="s">
        <v>2812</v>
      </c>
      <c r="AQ844" s="23"/>
      <c r="AR844" s="269"/>
      <c r="AS844" s="270"/>
      <c r="AT844" s="269"/>
      <c r="AU844" s="269"/>
      <c r="AV844" s="1"/>
      <c r="AW844" s="1"/>
      <c r="AX844" s="1"/>
      <c r="AY844" s="1" t="s">
        <v>1815</v>
      </c>
      <c r="AZ844" s="1"/>
      <c r="BA844" s="1"/>
    </row>
    <row r="845" spans="1:53" ht="123.75" customHeight="1">
      <c r="A845" s="21">
        <v>841</v>
      </c>
      <c r="B845" s="35" t="s">
        <v>3361</v>
      </c>
      <c r="C845" s="35" t="s">
        <v>372</v>
      </c>
      <c r="D845" s="80">
        <v>396</v>
      </c>
      <c r="E845" s="115" t="s">
        <v>2063</v>
      </c>
      <c r="F845" s="63" t="s">
        <v>4855</v>
      </c>
      <c r="G845" s="1" t="s">
        <v>1183</v>
      </c>
      <c r="H845" s="1" t="s">
        <v>20</v>
      </c>
      <c r="I845" s="109" t="str">
        <f>IF(HL!B844="","",HYPERLINK(HL!B844,"表示"))</f>
        <v>表示</v>
      </c>
      <c r="J845" s="108" t="str">
        <f>IF(HL!C844="","",HYPERLINK(HL!C844,2))</f>
        <v/>
      </c>
      <c r="K845" s="108" t="str">
        <f>IF(HL!D844="","",HYPERLINK(HL!D844,3))</f>
        <v/>
      </c>
      <c r="L845" s="108" t="str">
        <f>IF(HL!E844="","",HYPERLINK(HL!E844,4))</f>
        <v/>
      </c>
      <c r="M845" s="108" t="str">
        <f>IF(HL!F844="","",HYPERLINK(HL!F844,5))</f>
        <v/>
      </c>
      <c r="N845" s="108" t="str">
        <f>IF(HL!G844="","",HYPERLINK(HL!G844,6))</f>
        <v/>
      </c>
      <c r="O845" s="108" t="str">
        <f>IF(HL!H844="","",HYPERLINK(HL!H844,7))</f>
        <v/>
      </c>
      <c r="P845" s="108" t="str">
        <f>IF(HL!I844="","",HYPERLINK(HL!I844,8))</f>
        <v/>
      </c>
      <c r="Q845" s="108" t="str">
        <f>IF(HL!J844="","",HYPERLINK(HL!J844,9))</f>
        <v/>
      </c>
      <c r="R845" s="108" t="str">
        <f>IF(HL!K844="","",HYPERLINK(HL!K844,10))</f>
        <v/>
      </c>
      <c r="S845" s="108" t="str">
        <f>IF(HL!L844="","",HYPERLINK(HL!L844,11))</f>
        <v/>
      </c>
      <c r="T845" s="108" t="str">
        <f>IF(HL!M844="","",HYPERLINK(HL!M844,12))</f>
        <v/>
      </c>
      <c r="U845" s="108" t="str">
        <f>IF(HL!N844="","",HYPERLINK(HL!N844,13))</f>
        <v/>
      </c>
      <c r="V845" s="84" t="str">
        <f>IF(HL!O844="","",HYPERLINK(HL!O844,14))</f>
        <v/>
      </c>
      <c r="W845" s="1" t="s">
        <v>11737</v>
      </c>
      <c r="X845" s="163">
        <v>40353</v>
      </c>
      <c r="Y845" s="164">
        <v>40683</v>
      </c>
      <c r="Z845" s="1" t="str">
        <f t="shared" si="26"/>
        <v>2011</v>
      </c>
      <c r="AA845" s="1">
        <f t="shared" si="27"/>
        <v>10</v>
      </c>
      <c r="AB845" s="23"/>
      <c r="AC845" s="23"/>
      <c r="AD845" s="23"/>
      <c r="AE845" s="23" t="s">
        <v>820</v>
      </c>
      <c r="AF845" s="23"/>
      <c r="AG845" s="23"/>
      <c r="AH845" s="23"/>
      <c r="AI845" s="23"/>
      <c r="AJ845" s="23"/>
      <c r="AK845" s="23"/>
      <c r="AL845" s="35" t="s">
        <v>2430</v>
      </c>
      <c r="AM845" s="23" t="s">
        <v>2308</v>
      </c>
      <c r="AN845" s="23" t="s">
        <v>2308</v>
      </c>
      <c r="AO845" s="1" t="s">
        <v>551</v>
      </c>
      <c r="AP845" s="1"/>
      <c r="AQ845" s="1"/>
      <c r="AR845" s="269"/>
      <c r="AS845" s="270"/>
      <c r="AT845" s="271"/>
      <c r="AU845" s="271"/>
      <c r="AV845" s="1"/>
      <c r="AW845" s="1" t="s">
        <v>172</v>
      </c>
      <c r="AX845" s="1"/>
      <c r="AY845" s="1"/>
      <c r="AZ845" s="1"/>
      <c r="BA845" s="1"/>
    </row>
    <row r="846" spans="1:53" ht="387.75" customHeight="1">
      <c r="A846" s="21">
        <v>842</v>
      </c>
      <c r="B846" s="35" t="s">
        <v>5880</v>
      </c>
      <c r="C846" s="35" t="s">
        <v>109</v>
      </c>
      <c r="D846" s="80">
        <v>245</v>
      </c>
      <c r="E846" s="115" t="s">
        <v>1378</v>
      </c>
      <c r="F846" s="63" t="s">
        <v>4856</v>
      </c>
      <c r="G846" s="1" t="s">
        <v>1183</v>
      </c>
      <c r="H846" s="1" t="s">
        <v>20</v>
      </c>
      <c r="I846" s="109" t="str">
        <f>IF(HL!B845="","",HYPERLINK(HL!B845,"表示"))</f>
        <v>表示</v>
      </c>
      <c r="J846" s="108" t="str">
        <f>IF(HL!C845="","",HYPERLINK(HL!C845,2))</f>
        <v/>
      </c>
      <c r="K846" s="108" t="str">
        <f>IF(HL!D845="","",HYPERLINK(HL!D845,3))</f>
        <v/>
      </c>
      <c r="L846" s="108" t="str">
        <f>IF(HL!E845="","",HYPERLINK(HL!E845,4))</f>
        <v/>
      </c>
      <c r="M846" s="108" t="str">
        <f>IF(HL!F845="","",HYPERLINK(HL!F845,5))</f>
        <v/>
      </c>
      <c r="N846" s="108" t="str">
        <f>IF(HL!G845="","",HYPERLINK(HL!G845,6))</f>
        <v/>
      </c>
      <c r="O846" s="108" t="str">
        <f>IF(HL!H845="","",HYPERLINK(HL!H845,7))</f>
        <v/>
      </c>
      <c r="P846" s="108" t="str">
        <f>IF(HL!I845="","",HYPERLINK(HL!I845,8))</f>
        <v/>
      </c>
      <c r="Q846" s="108" t="str">
        <f>IF(HL!J845="","",HYPERLINK(HL!J845,9))</f>
        <v/>
      </c>
      <c r="R846" s="108" t="str">
        <f>IF(HL!K845="","",HYPERLINK(HL!K845,10))</f>
        <v/>
      </c>
      <c r="S846" s="108" t="str">
        <f>IF(HL!L845="","",HYPERLINK(HL!L845,11))</f>
        <v/>
      </c>
      <c r="T846" s="108" t="str">
        <f>IF(HL!M845="","",HYPERLINK(HL!M845,12))</f>
        <v/>
      </c>
      <c r="U846" s="108" t="str">
        <f>IF(HL!N845="","",HYPERLINK(HL!N845,13))</f>
        <v/>
      </c>
      <c r="V846" s="84" t="str">
        <f>IF(HL!O845="","",HYPERLINK(HL!O845,14))</f>
        <v/>
      </c>
      <c r="W846" s="1" t="s">
        <v>11737</v>
      </c>
      <c r="X846" s="163">
        <v>40527</v>
      </c>
      <c r="Y846" s="164">
        <v>40683</v>
      </c>
      <c r="Z846" s="1" t="str">
        <f t="shared" si="26"/>
        <v>2011</v>
      </c>
      <c r="AA846" s="1">
        <f t="shared" si="27"/>
        <v>5</v>
      </c>
      <c r="AB846" s="23"/>
      <c r="AC846" s="23"/>
      <c r="AD846" s="23"/>
      <c r="AE846" s="23" t="s">
        <v>820</v>
      </c>
      <c r="AF846" s="23"/>
      <c r="AG846" s="23" t="s">
        <v>820</v>
      </c>
      <c r="AH846" s="1"/>
      <c r="AI846" s="23"/>
      <c r="AJ846" s="23"/>
      <c r="AK846" s="23"/>
      <c r="AL846" s="35" t="s">
        <v>2312</v>
      </c>
      <c r="AM846" s="23" t="s">
        <v>2308</v>
      </c>
      <c r="AN846" s="23" t="s">
        <v>2308</v>
      </c>
      <c r="AO846" s="23" t="s">
        <v>5667</v>
      </c>
      <c r="AP846" s="23" t="s">
        <v>2812</v>
      </c>
      <c r="AQ846" s="23" t="s">
        <v>172</v>
      </c>
      <c r="AR846" s="269"/>
      <c r="AS846" s="270"/>
      <c r="AT846" s="269"/>
      <c r="AU846" s="269"/>
      <c r="AV846" s="1"/>
      <c r="AW846" s="1"/>
      <c r="AX846" s="1"/>
      <c r="AY846" s="1" t="s">
        <v>1815</v>
      </c>
      <c r="AZ846" s="1"/>
      <c r="BA846" s="1"/>
    </row>
    <row r="847" spans="1:53" ht="231" customHeight="1">
      <c r="A847" s="21">
        <v>843</v>
      </c>
      <c r="B847" s="35" t="s">
        <v>3292</v>
      </c>
      <c r="C847" s="35" t="s">
        <v>444</v>
      </c>
      <c r="D847" s="80">
        <v>219</v>
      </c>
      <c r="E847" s="115" t="s">
        <v>2165</v>
      </c>
      <c r="F847" s="63" t="s">
        <v>4857</v>
      </c>
      <c r="G847" s="1" t="s">
        <v>1183</v>
      </c>
      <c r="H847" s="1" t="s">
        <v>22</v>
      </c>
      <c r="I847" s="109" t="str">
        <f>IF(HL!B846="","",HYPERLINK(HL!B846,"表示"))</f>
        <v>表示</v>
      </c>
      <c r="J847" s="108" t="str">
        <f>IF(HL!C846="","",HYPERLINK(HL!C846,2))</f>
        <v/>
      </c>
      <c r="K847" s="108" t="str">
        <f>IF(HL!D846="","",HYPERLINK(HL!D846,3))</f>
        <v/>
      </c>
      <c r="L847" s="108" t="str">
        <f>IF(HL!E846="","",HYPERLINK(HL!E846,4))</f>
        <v/>
      </c>
      <c r="M847" s="108" t="str">
        <f>IF(HL!F846="","",HYPERLINK(HL!F846,5))</f>
        <v/>
      </c>
      <c r="N847" s="108" t="str">
        <f>IF(HL!G846="","",HYPERLINK(HL!G846,6))</f>
        <v/>
      </c>
      <c r="O847" s="108" t="str">
        <f>IF(HL!H846="","",HYPERLINK(HL!H846,7))</f>
        <v/>
      </c>
      <c r="P847" s="108" t="str">
        <f>IF(HL!I846="","",HYPERLINK(HL!I846,8))</f>
        <v/>
      </c>
      <c r="Q847" s="108" t="str">
        <f>IF(HL!J846="","",HYPERLINK(HL!J846,9))</f>
        <v/>
      </c>
      <c r="R847" s="108" t="str">
        <f>IF(HL!K846="","",HYPERLINK(HL!K846,10))</f>
        <v/>
      </c>
      <c r="S847" s="108" t="str">
        <f>IF(HL!L846="","",HYPERLINK(HL!L846,11))</f>
        <v/>
      </c>
      <c r="T847" s="108" t="str">
        <f>IF(HL!M846="","",HYPERLINK(HL!M846,12))</f>
        <v/>
      </c>
      <c r="U847" s="108" t="str">
        <f>IF(HL!N846="","",HYPERLINK(HL!N846,13))</f>
        <v/>
      </c>
      <c r="V847" s="84" t="str">
        <f>IF(HL!O846="","",HYPERLINK(HL!O846,14))</f>
        <v/>
      </c>
      <c r="W847" s="1" t="s">
        <v>11737</v>
      </c>
      <c r="X847" s="163">
        <v>40408</v>
      </c>
      <c r="Y847" s="164">
        <v>40683</v>
      </c>
      <c r="Z847" s="1" t="str">
        <f t="shared" si="26"/>
        <v>2011</v>
      </c>
      <c r="AA847" s="1">
        <f t="shared" si="27"/>
        <v>9</v>
      </c>
      <c r="AB847" s="23"/>
      <c r="AC847" s="23"/>
      <c r="AD847" s="23"/>
      <c r="AE847" s="23" t="s">
        <v>820</v>
      </c>
      <c r="AF847" s="23"/>
      <c r="AG847" s="23" t="s">
        <v>820</v>
      </c>
      <c r="AH847" s="1"/>
      <c r="AI847" s="23"/>
      <c r="AJ847" s="23"/>
      <c r="AK847" s="23"/>
      <c r="AL847" s="35" t="s">
        <v>2423</v>
      </c>
      <c r="AM847" s="23" t="s">
        <v>2308</v>
      </c>
      <c r="AN847" s="1"/>
      <c r="AO847" s="1" t="s">
        <v>965</v>
      </c>
      <c r="AP847" s="1"/>
      <c r="AQ847" s="1"/>
      <c r="AR847" s="269"/>
      <c r="AS847" s="270"/>
      <c r="AT847" s="271"/>
      <c r="AU847" s="271"/>
      <c r="AV847" s="1"/>
      <c r="AW847" s="1" t="s">
        <v>172</v>
      </c>
      <c r="AX847" s="1"/>
      <c r="AY847" s="1"/>
      <c r="AZ847" s="1"/>
      <c r="BA847" s="1"/>
    </row>
    <row r="848" spans="1:53" ht="70.25" customHeight="1">
      <c r="A848" s="21">
        <v>844</v>
      </c>
      <c r="B848" s="35" t="s">
        <v>103</v>
      </c>
      <c r="C848" s="35" t="s">
        <v>464</v>
      </c>
      <c r="D848" s="80">
        <v>243</v>
      </c>
      <c r="E848" s="115" t="s">
        <v>5492</v>
      </c>
      <c r="F848" s="63" t="s">
        <v>1093</v>
      </c>
      <c r="G848" s="1" t="s">
        <v>1183</v>
      </c>
      <c r="H848" s="1" t="s">
        <v>20</v>
      </c>
      <c r="I848" s="109" t="str">
        <f>IF(HL!B847="","",HYPERLINK(HL!B847,"表示"))</f>
        <v>表示</v>
      </c>
      <c r="J848" s="108" t="str">
        <f>IF(HL!C847="","",HYPERLINK(HL!C847,2))</f>
        <v/>
      </c>
      <c r="K848" s="108" t="str">
        <f>IF(HL!D847="","",HYPERLINK(HL!D847,3))</f>
        <v/>
      </c>
      <c r="L848" s="108" t="str">
        <f>IF(HL!E847="","",HYPERLINK(HL!E847,4))</f>
        <v/>
      </c>
      <c r="M848" s="108" t="str">
        <f>IF(HL!F847="","",HYPERLINK(HL!F847,5))</f>
        <v/>
      </c>
      <c r="N848" s="108" t="str">
        <f>IF(HL!G847="","",HYPERLINK(HL!G847,6))</f>
        <v/>
      </c>
      <c r="O848" s="108" t="str">
        <f>IF(HL!H847="","",HYPERLINK(HL!H847,7))</f>
        <v/>
      </c>
      <c r="P848" s="108" t="str">
        <f>IF(HL!I847="","",HYPERLINK(HL!I847,8))</f>
        <v/>
      </c>
      <c r="Q848" s="108" t="str">
        <f>IF(HL!J847="","",HYPERLINK(HL!J847,9))</f>
        <v/>
      </c>
      <c r="R848" s="108" t="str">
        <f>IF(HL!K847="","",HYPERLINK(HL!K847,10))</f>
        <v/>
      </c>
      <c r="S848" s="108" t="str">
        <f>IF(HL!L847="","",HYPERLINK(HL!L847,11))</f>
        <v/>
      </c>
      <c r="T848" s="108" t="str">
        <f>IF(HL!M847="","",HYPERLINK(HL!M847,12))</f>
        <v/>
      </c>
      <c r="U848" s="108" t="str">
        <f>IF(HL!N847="","",HYPERLINK(HL!N847,13))</f>
        <v/>
      </c>
      <c r="V848" s="84" t="str">
        <f>IF(HL!O847="","",HYPERLINK(HL!O847,14))</f>
        <v/>
      </c>
      <c r="W848" s="1" t="s">
        <v>11737</v>
      </c>
      <c r="X848" s="163">
        <v>40417</v>
      </c>
      <c r="Y848" s="164">
        <v>40683</v>
      </c>
      <c r="Z848" s="1" t="str">
        <f t="shared" si="26"/>
        <v>2011</v>
      </c>
      <c r="AA848" s="1">
        <f t="shared" si="27"/>
        <v>8</v>
      </c>
      <c r="AB848" s="1"/>
      <c r="AC848" s="1"/>
      <c r="AD848" s="1"/>
      <c r="AE848" s="1"/>
      <c r="AF848" s="1"/>
      <c r="AG848" s="23" t="s">
        <v>820</v>
      </c>
      <c r="AH848" s="1"/>
      <c r="AI848" s="1"/>
      <c r="AJ848" s="1"/>
      <c r="AK848" s="1"/>
      <c r="AL848" s="35" t="s">
        <v>517</v>
      </c>
      <c r="AM848" s="1"/>
      <c r="AN848" s="23" t="s">
        <v>820</v>
      </c>
      <c r="AO848" s="1" t="s">
        <v>551</v>
      </c>
      <c r="AP848" s="1"/>
      <c r="AQ848" s="1"/>
      <c r="AR848" s="269"/>
      <c r="AS848" s="270"/>
      <c r="AT848" s="271"/>
      <c r="AU848" s="271"/>
      <c r="AV848" s="1" t="s">
        <v>172</v>
      </c>
      <c r="AW848" s="1"/>
      <c r="AX848" s="1"/>
      <c r="AY848" s="1"/>
      <c r="AZ848" s="1" t="s">
        <v>172</v>
      </c>
      <c r="BA848" s="1"/>
    </row>
    <row r="849" spans="1:53" ht="70.25" customHeight="1">
      <c r="A849" s="21">
        <v>845</v>
      </c>
      <c r="B849" s="35" t="s">
        <v>3516</v>
      </c>
      <c r="C849" s="35" t="s">
        <v>4191</v>
      </c>
      <c r="D849" s="80">
        <v>430</v>
      </c>
      <c r="E849" s="115" t="s">
        <v>995</v>
      </c>
      <c r="F849" s="63" t="s">
        <v>4858</v>
      </c>
      <c r="G849" s="1" t="s">
        <v>1183</v>
      </c>
      <c r="H849" s="1" t="s">
        <v>22</v>
      </c>
      <c r="I849" s="109" t="str">
        <f>IF(HL!B848="","",HYPERLINK(HL!B848,"表示"))</f>
        <v>表示</v>
      </c>
      <c r="J849" s="108" t="str">
        <f>IF(HL!C848="","",HYPERLINK(HL!C848,2))</f>
        <v/>
      </c>
      <c r="K849" s="108" t="str">
        <f>IF(HL!D848="","",HYPERLINK(HL!D848,3))</f>
        <v/>
      </c>
      <c r="L849" s="108" t="str">
        <f>IF(HL!E848="","",HYPERLINK(HL!E848,4))</f>
        <v/>
      </c>
      <c r="M849" s="108" t="str">
        <f>IF(HL!F848="","",HYPERLINK(HL!F848,5))</f>
        <v/>
      </c>
      <c r="N849" s="108" t="str">
        <f>IF(HL!G848="","",HYPERLINK(HL!G848,6))</f>
        <v/>
      </c>
      <c r="O849" s="108" t="str">
        <f>IF(HL!H848="","",HYPERLINK(HL!H848,7))</f>
        <v/>
      </c>
      <c r="P849" s="108" t="str">
        <f>IF(HL!I848="","",HYPERLINK(HL!I848,8))</f>
        <v/>
      </c>
      <c r="Q849" s="108" t="str">
        <f>IF(HL!J848="","",HYPERLINK(HL!J848,9))</f>
        <v/>
      </c>
      <c r="R849" s="108" t="str">
        <f>IF(HL!K848="","",HYPERLINK(HL!K848,10))</f>
        <v/>
      </c>
      <c r="S849" s="108" t="str">
        <f>IF(HL!L848="","",HYPERLINK(HL!L848,11))</f>
        <v/>
      </c>
      <c r="T849" s="108" t="str">
        <f>IF(HL!M848="","",HYPERLINK(HL!M848,12))</f>
        <v/>
      </c>
      <c r="U849" s="108" t="str">
        <f>IF(HL!N848="","",HYPERLINK(HL!N848,13))</f>
        <v/>
      </c>
      <c r="V849" s="84" t="str">
        <f>IF(HL!O848="","",HYPERLINK(HL!O848,14))</f>
        <v/>
      </c>
      <c r="W849" s="1" t="s">
        <v>11737</v>
      </c>
      <c r="X849" s="163">
        <v>40493</v>
      </c>
      <c r="Y849" s="164">
        <v>40683</v>
      </c>
      <c r="Z849" s="1" t="str">
        <f t="shared" si="26"/>
        <v>2011</v>
      </c>
      <c r="AA849" s="1">
        <f t="shared" si="27"/>
        <v>6</v>
      </c>
      <c r="AB849" s="23"/>
      <c r="AC849" s="23"/>
      <c r="AD849" s="23"/>
      <c r="AE849" s="23" t="s">
        <v>820</v>
      </c>
      <c r="AF849" s="23"/>
      <c r="AG849" s="23" t="s">
        <v>820</v>
      </c>
      <c r="AH849" s="1"/>
      <c r="AI849" s="23"/>
      <c r="AJ849" s="23"/>
      <c r="AK849" s="23"/>
      <c r="AL849" s="35" t="s">
        <v>608</v>
      </c>
      <c r="AM849" s="23" t="s">
        <v>820</v>
      </c>
      <c r="AN849" s="1"/>
      <c r="AO849" s="23" t="s">
        <v>5666</v>
      </c>
      <c r="AP849" s="23" t="s">
        <v>2812</v>
      </c>
      <c r="AQ849" s="23"/>
      <c r="AR849" s="269"/>
      <c r="AS849" s="270"/>
      <c r="AT849" s="269"/>
      <c r="AU849" s="269"/>
      <c r="AV849" s="1"/>
      <c r="AW849" s="1"/>
      <c r="AX849" s="1"/>
      <c r="AY849" s="1" t="s">
        <v>1815</v>
      </c>
      <c r="AZ849" s="1"/>
      <c r="BA849" s="1"/>
    </row>
    <row r="850" spans="1:53" ht="212.25" customHeight="1">
      <c r="A850" s="21">
        <v>846</v>
      </c>
      <c r="B850" s="35" t="s">
        <v>3517</v>
      </c>
      <c r="C850" s="35" t="s">
        <v>110</v>
      </c>
      <c r="D850" s="80">
        <v>212</v>
      </c>
      <c r="E850" s="115" t="s">
        <v>5277</v>
      </c>
      <c r="F850" s="63" t="s">
        <v>4859</v>
      </c>
      <c r="G850" s="1" t="s">
        <v>1183</v>
      </c>
      <c r="H850" s="1" t="s">
        <v>22</v>
      </c>
      <c r="I850" s="109" t="str">
        <f>IF(HL!B849="","",HYPERLINK(HL!B849,"表示"))</f>
        <v>表示</v>
      </c>
      <c r="J850" s="108" t="str">
        <f>IF(HL!C849="","",HYPERLINK(HL!C849,2))</f>
        <v/>
      </c>
      <c r="K850" s="108" t="str">
        <f>IF(HL!D849="","",HYPERLINK(HL!D849,3))</f>
        <v/>
      </c>
      <c r="L850" s="108" t="str">
        <f>IF(HL!E849="","",HYPERLINK(HL!E849,4))</f>
        <v/>
      </c>
      <c r="M850" s="108" t="str">
        <f>IF(HL!F849="","",HYPERLINK(HL!F849,5))</f>
        <v/>
      </c>
      <c r="N850" s="108" t="str">
        <f>IF(HL!G849="","",HYPERLINK(HL!G849,6))</f>
        <v/>
      </c>
      <c r="O850" s="108" t="str">
        <f>IF(HL!H849="","",HYPERLINK(HL!H849,7))</f>
        <v/>
      </c>
      <c r="P850" s="108" t="str">
        <f>IF(HL!I849="","",HYPERLINK(HL!I849,8))</f>
        <v/>
      </c>
      <c r="Q850" s="108" t="str">
        <f>IF(HL!J849="","",HYPERLINK(HL!J849,9))</f>
        <v/>
      </c>
      <c r="R850" s="108" t="str">
        <f>IF(HL!K849="","",HYPERLINK(HL!K849,10))</f>
        <v/>
      </c>
      <c r="S850" s="108" t="str">
        <f>IF(HL!L849="","",HYPERLINK(HL!L849,11))</f>
        <v/>
      </c>
      <c r="T850" s="108" t="str">
        <f>IF(HL!M849="","",HYPERLINK(HL!M849,12))</f>
        <v/>
      </c>
      <c r="U850" s="108" t="str">
        <f>IF(HL!N849="","",HYPERLINK(HL!N849,13))</f>
        <v/>
      </c>
      <c r="V850" s="84" t="str">
        <f>IF(HL!O849="","",HYPERLINK(HL!O849,14))</f>
        <v/>
      </c>
      <c r="W850" s="1" t="s">
        <v>11737</v>
      </c>
      <c r="X850" s="163">
        <v>40501</v>
      </c>
      <c r="Y850" s="164">
        <v>40683</v>
      </c>
      <c r="Z850" s="1" t="str">
        <f t="shared" si="26"/>
        <v>2011</v>
      </c>
      <c r="AA850" s="1">
        <f t="shared" si="27"/>
        <v>6</v>
      </c>
      <c r="AB850" s="23"/>
      <c r="AC850" s="23"/>
      <c r="AD850" s="23"/>
      <c r="AE850" s="23" t="s">
        <v>820</v>
      </c>
      <c r="AF850" s="23"/>
      <c r="AG850" s="23" t="s">
        <v>820</v>
      </c>
      <c r="AH850" s="1"/>
      <c r="AI850" s="23"/>
      <c r="AJ850" s="23"/>
      <c r="AK850" s="23"/>
      <c r="AL850" s="35" t="s">
        <v>443</v>
      </c>
      <c r="AM850" s="23" t="s">
        <v>820</v>
      </c>
      <c r="AN850" s="1"/>
      <c r="AO850" s="23" t="s">
        <v>5666</v>
      </c>
      <c r="AP850" s="23" t="s">
        <v>2812</v>
      </c>
      <c r="AQ850" s="23"/>
      <c r="AR850" s="269"/>
      <c r="AS850" s="270"/>
      <c r="AT850" s="269"/>
      <c r="AU850" s="269"/>
      <c r="AV850" s="1"/>
      <c r="AW850" s="1"/>
      <c r="AX850" s="1"/>
      <c r="AY850" s="23" t="s">
        <v>1839</v>
      </c>
      <c r="AZ850" s="1"/>
      <c r="BA850" s="1"/>
    </row>
    <row r="851" spans="1:53" ht="105" customHeight="1">
      <c r="A851" s="21">
        <v>847</v>
      </c>
      <c r="B851" s="35" t="s">
        <v>2514</v>
      </c>
      <c r="C851" s="35" t="s">
        <v>111</v>
      </c>
      <c r="D851" s="80">
        <v>616</v>
      </c>
      <c r="E851" s="115" t="s">
        <v>1379</v>
      </c>
      <c r="F851" s="63" t="s">
        <v>4860</v>
      </c>
      <c r="G851" s="1" t="s">
        <v>1183</v>
      </c>
      <c r="H851" s="1" t="s">
        <v>21</v>
      </c>
      <c r="I851" s="109" t="str">
        <f>IF(HL!B850="","",HYPERLINK(HL!B850,"表示"))</f>
        <v>表示</v>
      </c>
      <c r="J851" s="108" t="str">
        <f>IF(HL!C850="","",HYPERLINK(HL!C850,2))</f>
        <v/>
      </c>
      <c r="K851" s="108" t="str">
        <f>IF(HL!D850="","",HYPERLINK(HL!D850,3))</f>
        <v/>
      </c>
      <c r="L851" s="108" t="str">
        <f>IF(HL!E850="","",HYPERLINK(HL!E850,4))</f>
        <v/>
      </c>
      <c r="M851" s="108" t="str">
        <f>IF(HL!F850="","",HYPERLINK(HL!F850,5))</f>
        <v/>
      </c>
      <c r="N851" s="108" t="str">
        <f>IF(HL!G850="","",HYPERLINK(HL!G850,6))</f>
        <v/>
      </c>
      <c r="O851" s="108" t="str">
        <f>IF(HL!H850="","",HYPERLINK(HL!H850,7))</f>
        <v/>
      </c>
      <c r="P851" s="108" t="str">
        <f>IF(HL!I850="","",HYPERLINK(HL!I850,8))</f>
        <v/>
      </c>
      <c r="Q851" s="108" t="str">
        <f>IF(HL!J850="","",HYPERLINK(HL!J850,9))</f>
        <v/>
      </c>
      <c r="R851" s="108" t="str">
        <f>IF(HL!K850="","",HYPERLINK(HL!K850,10))</f>
        <v/>
      </c>
      <c r="S851" s="108" t="str">
        <f>IF(HL!L850="","",HYPERLINK(HL!L850,11))</f>
        <v/>
      </c>
      <c r="T851" s="108" t="str">
        <f>IF(HL!M850="","",HYPERLINK(HL!M850,12))</f>
        <v/>
      </c>
      <c r="U851" s="108" t="str">
        <f>IF(HL!N850="","",HYPERLINK(HL!N850,13))</f>
        <v/>
      </c>
      <c r="V851" s="84" t="str">
        <f>IF(HL!O850="","",HYPERLINK(HL!O850,14))</f>
        <v/>
      </c>
      <c r="W851" s="1" t="s">
        <v>11737</v>
      </c>
      <c r="X851" s="163">
        <v>40526</v>
      </c>
      <c r="Y851" s="164">
        <v>40683</v>
      </c>
      <c r="Z851" s="1" t="str">
        <f t="shared" si="26"/>
        <v>2011</v>
      </c>
      <c r="AA851" s="1">
        <f t="shared" si="27"/>
        <v>5</v>
      </c>
      <c r="AB851" s="23"/>
      <c r="AC851" s="23"/>
      <c r="AD851" s="23"/>
      <c r="AE851" s="23" t="s">
        <v>820</v>
      </c>
      <c r="AF851" s="23"/>
      <c r="AG851" s="23" t="s">
        <v>820</v>
      </c>
      <c r="AH851" s="1"/>
      <c r="AI851" s="23"/>
      <c r="AJ851" s="23"/>
      <c r="AK851" s="23"/>
      <c r="AL851" s="35" t="s">
        <v>2313</v>
      </c>
      <c r="AM851" s="23" t="s">
        <v>2308</v>
      </c>
      <c r="AN851" s="23" t="s">
        <v>2308</v>
      </c>
      <c r="AO851" s="23" t="s">
        <v>5666</v>
      </c>
      <c r="AP851" s="23" t="s">
        <v>2812</v>
      </c>
      <c r="AQ851" s="23"/>
      <c r="AR851" s="269"/>
      <c r="AS851" s="270"/>
      <c r="AT851" s="269"/>
      <c r="AU851" s="269"/>
      <c r="AV851" s="1"/>
      <c r="AW851" s="1"/>
      <c r="AX851" s="1"/>
      <c r="AY851" s="1" t="s">
        <v>1815</v>
      </c>
      <c r="AZ851" s="1"/>
      <c r="BA851" s="1"/>
    </row>
    <row r="852" spans="1:53" ht="153" customHeight="1">
      <c r="A852" s="21">
        <v>848</v>
      </c>
      <c r="B852" s="35" t="s">
        <v>3518</v>
      </c>
      <c r="C852" s="35" t="s">
        <v>112</v>
      </c>
      <c r="D852" s="80">
        <v>249</v>
      </c>
      <c r="E852" s="115" t="s">
        <v>1597</v>
      </c>
      <c r="F852" s="63" t="s">
        <v>4415</v>
      </c>
      <c r="G852" s="1" t="s">
        <v>1183</v>
      </c>
      <c r="H852" s="1" t="s">
        <v>22</v>
      </c>
      <c r="I852" s="109" t="str">
        <f>IF(HL!B851="","",HYPERLINK(HL!B851,"表示"))</f>
        <v>表示</v>
      </c>
      <c r="J852" s="108" t="str">
        <f>IF(HL!C851="","",HYPERLINK(HL!C851,2))</f>
        <v/>
      </c>
      <c r="K852" s="108" t="str">
        <f>IF(HL!D851="","",HYPERLINK(HL!D851,3))</f>
        <v/>
      </c>
      <c r="L852" s="108" t="str">
        <f>IF(HL!E851="","",HYPERLINK(HL!E851,4))</f>
        <v/>
      </c>
      <c r="M852" s="108" t="str">
        <f>IF(HL!F851="","",HYPERLINK(HL!F851,5))</f>
        <v/>
      </c>
      <c r="N852" s="108" t="str">
        <f>IF(HL!G851="","",HYPERLINK(HL!G851,6))</f>
        <v/>
      </c>
      <c r="O852" s="108" t="str">
        <f>IF(HL!H851="","",HYPERLINK(HL!H851,7))</f>
        <v/>
      </c>
      <c r="P852" s="108" t="str">
        <f>IF(HL!I851="","",HYPERLINK(HL!I851,8))</f>
        <v/>
      </c>
      <c r="Q852" s="108" t="str">
        <f>IF(HL!J851="","",HYPERLINK(HL!J851,9))</f>
        <v/>
      </c>
      <c r="R852" s="108" t="str">
        <f>IF(HL!K851="","",HYPERLINK(HL!K851,10))</f>
        <v/>
      </c>
      <c r="S852" s="108" t="str">
        <f>IF(HL!L851="","",HYPERLINK(HL!L851,11))</f>
        <v/>
      </c>
      <c r="T852" s="108" t="str">
        <f>IF(HL!M851="","",HYPERLINK(HL!M851,12))</f>
        <v/>
      </c>
      <c r="U852" s="108" t="str">
        <f>IF(HL!N851="","",HYPERLINK(HL!N851,13))</f>
        <v/>
      </c>
      <c r="V852" s="84" t="str">
        <f>IF(HL!O851="","",HYPERLINK(HL!O851,14))</f>
        <v/>
      </c>
      <c r="W852" s="1" t="s">
        <v>11737</v>
      </c>
      <c r="X852" s="163">
        <v>40511</v>
      </c>
      <c r="Y852" s="164">
        <v>40683</v>
      </c>
      <c r="Z852" s="1" t="str">
        <f t="shared" si="26"/>
        <v>2011</v>
      </c>
      <c r="AA852" s="1">
        <f t="shared" si="27"/>
        <v>5</v>
      </c>
      <c r="AB852" s="23"/>
      <c r="AC852" s="23"/>
      <c r="AD852" s="23"/>
      <c r="AE852" s="23"/>
      <c r="AF852" s="23"/>
      <c r="AG852" s="23" t="s">
        <v>820</v>
      </c>
      <c r="AH852" s="1"/>
      <c r="AI852" s="23"/>
      <c r="AJ852" s="23"/>
      <c r="AK852" s="23"/>
      <c r="AL852" s="35" t="s">
        <v>219</v>
      </c>
      <c r="AM852" s="23" t="s">
        <v>820</v>
      </c>
      <c r="AN852" s="1"/>
      <c r="AO852" s="23" t="s">
        <v>5666</v>
      </c>
      <c r="AP852" s="23" t="s">
        <v>2812</v>
      </c>
      <c r="AQ852" s="23"/>
      <c r="AR852" s="269"/>
      <c r="AS852" s="270"/>
      <c r="AT852" s="269"/>
      <c r="AU852" s="269"/>
      <c r="AV852" s="1"/>
      <c r="AW852" s="1"/>
      <c r="AX852" s="1"/>
      <c r="AY852" s="1" t="s">
        <v>1815</v>
      </c>
      <c r="AZ852" s="1"/>
      <c r="BA852" s="1"/>
    </row>
    <row r="853" spans="1:53" ht="70.25" customHeight="1">
      <c r="A853" s="21">
        <v>849</v>
      </c>
      <c r="B853" s="35" t="s">
        <v>104</v>
      </c>
      <c r="C853" s="35" t="s">
        <v>580</v>
      </c>
      <c r="D853" s="80">
        <v>217</v>
      </c>
      <c r="E853" s="115" t="s">
        <v>6123</v>
      </c>
      <c r="F853" s="91" t="s">
        <v>4861</v>
      </c>
      <c r="G853" s="1" t="s">
        <v>1183</v>
      </c>
      <c r="H853" s="1" t="s">
        <v>22</v>
      </c>
      <c r="I853" s="109" t="str">
        <f>IF(HL!B852="","",HYPERLINK(HL!B852,"表示"))</f>
        <v>表示</v>
      </c>
      <c r="J853" s="108" t="str">
        <f>IF(HL!C852="","",HYPERLINK(HL!C852,2))</f>
        <v/>
      </c>
      <c r="K853" s="108" t="str">
        <f>IF(HL!D852="","",HYPERLINK(HL!D852,3))</f>
        <v/>
      </c>
      <c r="L853" s="108" t="str">
        <f>IF(HL!E852="","",HYPERLINK(HL!E852,4))</f>
        <v/>
      </c>
      <c r="M853" s="108" t="str">
        <f>IF(HL!F852="","",HYPERLINK(HL!F852,5))</f>
        <v/>
      </c>
      <c r="N853" s="108" t="str">
        <f>IF(HL!G852="","",HYPERLINK(HL!G852,6))</f>
        <v/>
      </c>
      <c r="O853" s="108" t="str">
        <f>IF(HL!H852="","",HYPERLINK(HL!H852,7))</f>
        <v/>
      </c>
      <c r="P853" s="108" t="str">
        <f>IF(HL!I852="","",HYPERLINK(HL!I852,8))</f>
        <v/>
      </c>
      <c r="Q853" s="108" t="str">
        <f>IF(HL!J852="","",HYPERLINK(HL!J852,9))</f>
        <v/>
      </c>
      <c r="R853" s="108" t="str">
        <f>IF(HL!K852="","",HYPERLINK(HL!K852,10))</f>
        <v/>
      </c>
      <c r="S853" s="108" t="str">
        <f>IF(HL!L852="","",HYPERLINK(HL!L852,11))</f>
        <v/>
      </c>
      <c r="T853" s="108" t="str">
        <f>IF(HL!M852="","",HYPERLINK(HL!M852,12))</f>
        <v/>
      </c>
      <c r="U853" s="108" t="str">
        <f>IF(HL!N852="","",HYPERLINK(HL!N852,13))</f>
        <v/>
      </c>
      <c r="V853" s="84" t="str">
        <f>IF(HL!O852="","",HYPERLINK(HL!O852,14))</f>
        <v/>
      </c>
      <c r="W853" s="1" t="s">
        <v>11737</v>
      </c>
      <c r="X853" s="163">
        <v>40511</v>
      </c>
      <c r="Y853" s="164">
        <v>40683</v>
      </c>
      <c r="Z853" s="1" t="str">
        <f t="shared" si="26"/>
        <v>2011</v>
      </c>
      <c r="AA853" s="1">
        <f t="shared" si="27"/>
        <v>5</v>
      </c>
      <c r="AB853" s="23"/>
      <c r="AC853" s="23"/>
      <c r="AD853" s="23"/>
      <c r="AE853" s="23" t="s">
        <v>820</v>
      </c>
      <c r="AF853" s="23"/>
      <c r="AG853" s="23" t="s">
        <v>820</v>
      </c>
      <c r="AH853" s="1"/>
      <c r="AI853" s="23"/>
      <c r="AJ853" s="23"/>
      <c r="AK853" s="23"/>
      <c r="AL853" s="35" t="s">
        <v>206</v>
      </c>
      <c r="AM853" s="23" t="s">
        <v>820</v>
      </c>
      <c r="AN853" s="1"/>
      <c r="AO853" s="23" t="s">
        <v>5666</v>
      </c>
      <c r="AP853" s="23" t="s">
        <v>2812</v>
      </c>
      <c r="AQ853" s="23" t="s">
        <v>172</v>
      </c>
      <c r="AR853" s="269"/>
      <c r="AS853" s="270"/>
      <c r="AT853" s="269"/>
      <c r="AU853" s="269"/>
      <c r="AV853" s="1"/>
      <c r="AW853" s="1"/>
      <c r="AX853" s="1"/>
      <c r="AY853" s="1" t="s">
        <v>1815</v>
      </c>
      <c r="AZ853" s="1"/>
      <c r="BA853" s="1"/>
    </row>
    <row r="854" spans="1:53" ht="39">
      <c r="A854" s="21">
        <v>850</v>
      </c>
      <c r="B854" s="35" t="s">
        <v>105</v>
      </c>
      <c r="C854" s="35" t="s">
        <v>580</v>
      </c>
      <c r="D854" s="80">
        <v>217</v>
      </c>
      <c r="E854" s="115" t="s">
        <v>6123</v>
      </c>
      <c r="F854" s="63" t="s">
        <v>2314</v>
      </c>
      <c r="G854" s="1" t="s">
        <v>1183</v>
      </c>
      <c r="H854" s="1" t="s">
        <v>22</v>
      </c>
      <c r="I854" s="109" t="str">
        <f>IF(HL!B853="","",HYPERLINK(HL!B853,"表示"))</f>
        <v>表示</v>
      </c>
      <c r="J854" s="108" t="str">
        <f>IF(HL!C853="","",HYPERLINK(HL!C853,2))</f>
        <v/>
      </c>
      <c r="K854" s="108" t="str">
        <f>IF(HL!D853="","",HYPERLINK(HL!D853,3))</f>
        <v/>
      </c>
      <c r="L854" s="108" t="str">
        <f>IF(HL!E853="","",HYPERLINK(HL!E853,4))</f>
        <v/>
      </c>
      <c r="M854" s="108" t="str">
        <f>IF(HL!F853="","",HYPERLINK(HL!F853,5))</f>
        <v/>
      </c>
      <c r="N854" s="108" t="str">
        <f>IF(HL!G853="","",HYPERLINK(HL!G853,6))</f>
        <v/>
      </c>
      <c r="O854" s="108" t="str">
        <f>IF(HL!H853="","",HYPERLINK(HL!H853,7))</f>
        <v/>
      </c>
      <c r="P854" s="108" t="str">
        <f>IF(HL!I853="","",HYPERLINK(HL!I853,8))</f>
        <v/>
      </c>
      <c r="Q854" s="108" t="str">
        <f>IF(HL!J853="","",HYPERLINK(HL!J853,9))</f>
        <v/>
      </c>
      <c r="R854" s="108" t="str">
        <f>IF(HL!K853="","",HYPERLINK(HL!K853,10))</f>
        <v/>
      </c>
      <c r="S854" s="108" t="str">
        <f>IF(HL!L853="","",HYPERLINK(HL!L853,11))</f>
        <v/>
      </c>
      <c r="T854" s="108" t="str">
        <f>IF(HL!M853="","",HYPERLINK(HL!M853,12))</f>
        <v/>
      </c>
      <c r="U854" s="108" t="str">
        <f>IF(HL!N853="","",HYPERLINK(HL!N853,13))</f>
        <v/>
      </c>
      <c r="V854" s="84" t="str">
        <f>IF(HL!O853="","",HYPERLINK(HL!O853,14))</f>
        <v/>
      </c>
      <c r="W854" s="1" t="s">
        <v>11737</v>
      </c>
      <c r="X854" s="163">
        <v>40498</v>
      </c>
      <c r="Y854" s="164">
        <v>40683</v>
      </c>
      <c r="Z854" s="1" t="str">
        <f t="shared" si="26"/>
        <v>2011</v>
      </c>
      <c r="AA854" s="1">
        <f t="shared" si="27"/>
        <v>6</v>
      </c>
      <c r="AB854" s="23"/>
      <c r="AC854" s="23"/>
      <c r="AD854" s="23"/>
      <c r="AE854" s="23"/>
      <c r="AF854" s="23"/>
      <c r="AG854" s="23" t="s">
        <v>820</v>
      </c>
      <c r="AH854" s="1"/>
      <c r="AI854" s="23"/>
      <c r="AJ854" s="23"/>
      <c r="AK854" s="23"/>
      <c r="AL854" s="35" t="s">
        <v>206</v>
      </c>
      <c r="AM854" s="23" t="s">
        <v>820</v>
      </c>
      <c r="AN854" s="1"/>
      <c r="AO854" s="23" t="s">
        <v>5666</v>
      </c>
      <c r="AP854" s="23" t="s">
        <v>2812</v>
      </c>
      <c r="AQ854" s="23" t="s">
        <v>172</v>
      </c>
      <c r="AR854" s="269"/>
      <c r="AS854" s="270"/>
      <c r="AT854" s="269"/>
      <c r="AU854" s="269"/>
      <c r="AV854" s="1"/>
      <c r="AW854" s="1"/>
      <c r="AX854" s="1"/>
      <c r="AY854" s="1" t="s">
        <v>1815</v>
      </c>
      <c r="AZ854" s="1"/>
      <c r="BA854" s="1"/>
    </row>
    <row r="855" spans="1:53" ht="94.5" customHeight="1">
      <c r="A855" s="21">
        <v>851</v>
      </c>
      <c r="B855" s="35" t="s">
        <v>2515</v>
      </c>
      <c r="C855" s="35" t="s">
        <v>113</v>
      </c>
      <c r="D855" s="80">
        <v>634</v>
      </c>
      <c r="E855" s="115" t="s">
        <v>1590</v>
      </c>
      <c r="F855" s="63" t="s">
        <v>963</v>
      </c>
      <c r="G855" s="1" t="s">
        <v>1183</v>
      </c>
      <c r="H855" s="1" t="s">
        <v>22</v>
      </c>
      <c r="I855" s="109" t="str">
        <f>IF(HL!B854="","",HYPERLINK(HL!B854,"表示"))</f>
        <v>表示</v>
      </c>
      <c r="J855" s="108" t="str">
        <f>IF(HL!C854="","",HYPERLINK(HL!C854,2))</f>
        <v/>
      </c>
      <c r="K855" s="108" t="str">
        <f>IF(HL!D854="","",HYPERLINK(HL!D854,3))</f>
        <v/>
      </c>
      <c r="L855" s="108" t="str">
        <f>IF(HL!E854="","",HYPERLINK(HL!E854,4))</f>
        <v/>
      </c>
      <c r="M855" s="108" t="str">
        <f>IF(HL!F854="","",HYPERLINK(HL!F854,5))</f>
        <v/>
      </c>
      <c r="N855" s="108" t="str">
        <f>IF(HL!G854="","",HYPERLINK(HL!G854,6))</f>
        <v/>
      </c>
      <c r="O855" s="108" t="str">
        <f>IF(HL!H854="","",HYPERLINK(HL!H854,7))</f>
        <v/>
      </c>
      <c r="P855" s="108" t="str">
        <f>IF(HL!I854="","",HYPERLINK(HL!I854,8))</f>
        <v/>
      </c>
      <c r="Q855" s="108" t="str">
        <f>IF(HL!J854="","",HYPERLINK(HL!J854,9))</f>
        <v/>
      </c>
      <c r="R855" s="108" t="str">
        <f>IF(HL!K854="","",HYPERLINK(HL!K854,10))</f>
        <v/>
      </c>
      <c r="S855" s="108" t="str">
        <f>IF(HL!L854="","",HYPERLINK(HL!L854,11))</f>
        <v/>
      </c>
      <c r="T855" s="108" t="str">
        <f>IF(HL!M854="","",HYPERLINK(HL!M854,12))</f>
        <v/>
      </c>
      <c r="U855" s="108" t="str">
        <f>IF(HL!N854="","",HYPERLINK(HL!N854,13))</f>
        <v/>
      </c>
      <c r="V855" s="84" t="str">
        <f>IF(HL!O854="","",HYPERLINK(HL!O854,14))</f>
        <v/>
      </c>
      <c r="W855" s="1" t="s">
        <v>11737</v>
      </c>
      <c r="X855" s="163">
        <v>40507</v>
      </c>
      <c r="Y855" s="164">
        <v>40683</v>
      </c>
      <c r="Z855" s="1" t="str">
        <f t="shared" si="26"/>
        <v>2011</v>
      </c>
      <c r="AA855" s="1">
        <f t="shared" si="27"/>
        <v>5</v>
      </c>
      <c r="AB855" s="23"/>
      <c r="AC855" s="23"/>
      <c r="AD855" s="23"/>
      <c r="AE855" s="23" t="s">
        <v>820</v>
      </c>
      <c r="AF855" s="23"/>
      <c r="AG855" s="23" t="s">
        <v>820</v>
      </c>
      <c r="AH855" s="1"/>
      <c r="AI855" s="23"/>
      <c r="AJ855" s="23"/>
      <c r="AK855" s="23"/>
      <c r="AL855" s="35" t="s">
        <v>326</v>
      </c>
      <c r="AM855" s="23" t="s">
        <v>820</v>
      </c>
      <c r="AN855" s="1"/>
      <c r="AO855" s="23" t="s">
        <v>5666</v>
      </c>
      <c r="AP855" s="23" t="s">
        <v>2812</v>
      </c>
      <c r="AQ855" s="23"/>
      <c r="AR855" s="269"/>
      <c r="AS855" s="270"/>
      <c r="AT855" s="269"/>
      <c r="AU855" s="269"/>
      <c r="AV855" s="1"/>
      <c r="AW855" s="1"/>
      <c r="AX855" s="1"/>
      <c r="AY855" s="1" t="s">
        <v>1815</v>
      </c>
      <c r="AZ855" s="1"/>
      <c r="BA855" s="1"/>
    </row>
    <row r="856" spans="1:53" ht="93" customHeight="1">
      <c r="A856" s="21">
        <v>852</v>
      </c>
      <c r="B856" s="35" t="s">
        <v>2516</v>
      </c>
      <c r="C856" s="35" t="s">
        <v>113</v>
      </c>
      <c r="D856" s="80">
        <v>634</v>
      </c>
      <c r="E856" s="115" t="s">
        <v>1590</v>
      </c>
      <c r="F856" s="63" t="s">
        <v>963</v>
      </c>
      <c r="G856" s="1" t="s">
        <v>1183</v>
      </c>
      <c r="H856" s="1" t="s">
        <v>22</v>
      </c>
      <c r="I856" s="109" t="str">
        <f>IF(HL!B855="","",HYPERLINK(HL!B855,"表示"))</f>
        <v>表示</v>
      </c>
      <c r="J856" s="108" t="str">
        <f>IF(HL!C855="","",HYPERLINK(HL!C855,2))</f>
        <v/>
      </c>
      <c r="K856" s="108" t="str">
        <f>IF(HL!D855="","",HYPERLINK(HL!D855,3))</f>
        <v/>
      </c>
      <c r="L856" s="108" t="str">
        <f>IF(HL!E855="","",HYPERLINK(HL!E855,4))</f>
        <v/>
      </c>
      <c r="M856" s="108" t="str">
        <f>IF(HL!F855="","",HYPERLINK(HL!F855,5))</f>
        <v/>
      </c>
      <c r="N856" s="108" t="str">
        <f>IF(HL!G855="","",HYPERLINK(HL!G855,6))</f>
        <v/>
      </c>
      <c r="O856" s="108" t="str">
        <f>IF(HL!H855="","",HYPERLINK(HL!H855,7))</f>
        <v/>
      </c>
      <c r="P856" s="108" t="str">
        <f>IF(HL!I855="","",HYPERLINK(HL!I855,8))</f>
        <v/>
      </c>
      <c r="Q856" s="108" t="str">
        <f>IF(HL!J855="","",HYPERLINK(HL!J855,9))</f>
        <v/>
      </c>
      <c r="R856" s="108" t="str">
        <f>IF(HL!K855="","",HYPERLINK(HL!K855,10))</f>
        <v/>
      </c>
      <c r="S856" s="108" t="str">
        <f>IF(HL!L855="","",HYPERLINK(HL!L855,11))</f>
        <v/>
      </c>
      <c r="T856" s="108" t="str">
        <f>IF(HL!M855="","",HYPERLINK(HL!M855,12))</f>
        <v/>
      </c>
      <c r="U856" s="108" t="str">
        <f>IF(HL!N855="","",HYPERLINK(HL!N855,13))</f>
        <v/>
      </c>
      <c r="V856" s="84" t="str">
        <f>IF(HL!O855="","",HYPERLINK(HL!O855,14))</f>
        <v/>
      </c>
      <c r="W856" s="1" t="s">
        <v>11737</v>
      </c>
      <c r="X856" s="163">
        <v>40507</v>
      </c>
      <c r="Y856" s="164">
        <v>40683</v>
      </c>
      <c r="Z856" s="1" t="str">
        <f t="shared" si="26"/>
        <v>2011</v>
      </c>
      <c r="AA856" s="1">
        <f t="shared" si="27"/>
        <v>5</v>
      </c>
      <c r="AB856" s="23"/>
      <c r="AC856" s="23"/>
      <c r="AD856" s="23"/>
      <c r="AE856" s="23" t="s">
        <v>820</v>
      </c>
      <c r="AF856" s="23"/>
      <c r="AG856" s="23" t="s">
        <v>820</v>
      </c>
      <c r="AH856" s="1"/>
      <c r="AI856" s="23"/>
      <c r="AJ856" s="23"/>
      <c r="AK856" s="23"/>
      <c r="AL856" s="35" t="s">
        <v>848</v>
      </c>
      <c r="AM856" s="23" t="s">
        <v>2308</v>
      </c>
      <c r="AN856" s="23"/>
      <c r="AO856" s="23" t="s">
        <v>5666</v>
      </c>
      <c r="AP856" s="23" t="s">
        <v>2812</v>
      </c>
      <c r="AQ856" s="23"/>
      <c r="AR856" s="269"/>
      <c r="AS856" s="270"/>
      <c r="AT856" s="269"/>
      <c r="AU856" s="269"/>
      <c r="AV856" s="1"/>
      <c r="AW856" s="1"/>
      <c r="AX856" s="1"/>
      <c r="AY856" s="1" t="s">
        <v>1815</v>
      </c>
      <c r="AZ856" s="1"/>
      <c r="BA856" s="1"/>
    </row>
    <row r="857" spans="1:53" ht="70.25" customHeight="1">
      <c r="A857" s="21">
        <v>853</v>
      </c>
      <c r="B857" s="35" t="s">
        <v>106</v>
      </c>
      <c r="C857" s="35" t="s">
        <v>114</v>
      </c>
      <c r="D857" s="80">
        <v>625</v>
      </c>
      <c r="E857" s="115" t="s">
        <v>1594</v>
      </c>
      <c r="F857" s="91" t="s">
        <v>4862</v>
      </c>
      <c r="G857" s="1" t="s">
        <v>1183</v>
      </c>
      <c r="H857" s="1" t="s">
        <v>21</v>
      </c>
      <c r="I857" s="109" t="str">
        <f>IF(HL!B856="","",HYPERLINK(HL!B856,"表示"))</f>
        <v>表示</v>
      </c>
      <c r="J857" s="108" t="str">
        <f>IF(HL!C856="","",HYPERLINK(HL!C856,2))</f>
        <v/>
      </c>
      <c r="K857" s="108" t="str">
        <f>IF(HL!D856="","",HYPERLINK(HL!D856,3))</f>
        <v/>
      </c>
      <c r="L857" s="108" t="str">
        <f>IF(HL!E856="","",HYPERLINK(HL!E856,4))</f>
        <v/>
      </c>
      <c r="M857" s="108" t="str">
        <f>IF(HL!F856="","",HYPERLINK(HL!F856,5))</f>
        <v/>
      </c>
      <c r="N857" s="108" t="str">
        <f>IF(HL!G856="","",HYPERLINK(HL!G856,6))</f>
        <v/>
      </c>
      <c r="O857" s="108" t="str">
        <f>IF(HL!H856="","",HYPERLINK(HL!H856,7))</f>
        <v/>
      </c>
      <c r="P857" s="108" t="str">
        <f>IF(HL!I856="","",HYPERLINK(HL!I856,8))</f>
        <v/>
      </c>
      <c r="Q857" s="108" t="str">
        <f>IF(HL!J856="","",HYPERLINK(HL!J856,9))</f>
        <v/>
      </c>
      <c r="R857" s="108" t="str">
        <f>IF(HL!K856="","",HYPERLINK(HL!K856,10))</f>
        <v/>
      </c>
      <c r="S857" s="108" t="str">
        <f>IF(HL!L856="","",HYPERLINK(HL!L856,11))</f>
        <v/>
      </c>
      <c r="T857" s="108" t="str">
        <f>IF(HL!M856="","",HYPERLINK(HL!M856,12))</f>
        <v/>
      </c>
      <c r="U857" s="108" t="str">
        <f>IF(HL!N856="","",HYPERLINK(HL!N856,13))</f>
        <v/>
      </c>
      <c r="V857" s="84" t="str">
        <f>IF(HL!O856="","",HYPERLINK(HL!O856,14))</f>
        <v/>
      </c>
      <c r="W857" s="1" t="s">
        <v>11737</v>
      </c>
      <c r="X857" s="163">
        <v>40331</v>
      </c>
      <c r="Y857" s="164">
        <v>40683</v>
      </c>
      <c r="Z857" s="1" t="str">
        <f t="shared" si="26"/>
        <v>2011</v>
      </c>
      <c r="AA857" s="1">
        <f t="shared" si="27"/>
        <v>11</v>
      </c>
      <c r="AB857" s="23"/>
      <c r="AC857" s="23"/>
      <c r="AD857" s="23"/>
      <c r="AE857" s="23" t="s">
        <v>820</v>
      </c>
      <c r="AF857" s="23"/>
      <c r="AG857" s="23" t="s">
        <v>820</v>
      </c>
      <c r="AH857" s="1"/>
      <c r="AI857" s="23"/>
      <c r="AJ857" s="23"/>
      <c r="AK857" s="23"/>
      <c r="AL857" s="35" t="s">
        <v>536</v>
      </c>
      <c r="AM857" s="1"/>
      <c r="AN857" s="23" t="s">
        <v>820</v>
      </c>
      <c r="AO857" s="1" t="s">
        <v>551</v>
      </c>
      <c r="AP857" s="1"/>
      <c r="AQ857" s="1"/>
      <c r="AR857" s="269"/>
      <c r="AS857" s="270"/>
      <c r="AT857" s="271"/>
      <c r="AU857" s="271"/>
      <c r="AV857" s="1"/>
      <c r="AW857" s="1"/>
      <c r="AX857" s="1"/>
      <c r="AY857" s="1" t="s">
        <v>1815</v>
      </c>
      <c r="AZ857" s="1"/>
      <c r="BA857" s="1"/>
    </row>
    <row r="858" spans="1:53" ht="70.25" customHeight="1">
      <c r="A858" s="21">
        <v>854</v>
      </c>
      <c r="B858" s="35" t="s">
        <v>102</v>
      </c>
      <c r="C858" s="35" t="s">
        <v>5550</v>
      </c>
      <c r="D858" s="80">
        <v>241</v>
      </c>
      <c r="E858" s="115" t="s">
        <v>5274</v>
      </c>
      <c r="F858" s="63" t="s">
        <v>4863</v>
      </c>
      <c r="G858" s="1" t="s">
        <v>1183</v>
      </c>
      <c r="H858" s="1" t="s">
        <v>22</v>
      </c>
      <c r="I858" s="109" t="str">
        <f>IF(HL!B857="","",HYPERLINK(HL!B857,"表示"))</f>
        <v>表示</v>
      </c>
      <c r="J858" s="108" t="str">
        <f>IF(HL!C857="","",HYPERLINK(HL!C857,2))</f>
        <v/>
      </c>
      <c r="K858" s="108" t="str">
        <f>IF(HL!D857="","",HYPERLINK(HL!D857,3))</f>
        <v/>
      </c>
      <c r="L858" s="108" t="str">
        <f>IF(HL!E857="","",HYPERLINK(HL!E857,4))</f>
        <v/>
      </c>
      <c r="M858" s="108" t="str">
        <f>IF(HL!F857="","",HYPERLINK(HL!F857,5))</f>
        <v/>
      </c>
      <c r="N858" s="108" t="str">
        <f>IF(HL!G857="","",HYPERLINK(HL!G857,6))</f>
        <v/>
      </c>
      <c r="O858" s="108" t="str">
        <f>IF(HL!H857="","",HYPERLINK(HL!H857,7))</f>
        <v/>
      </c>
      <c r="P858" s="108" t="str">
        <f>IF(HL!I857="","",HYPERLINK(HL!I857,8))</f>
        <v/>
      </c>
      <c r="Q858" s="108" t="str">
        <f>IF(HL!J857="","",HYPERLINK(HL!J857,9))</f>
        <v/>
      </c>
      <c r="R858" s="108" t="str">
        <f>IF(HL!K857="","",HYPERLINK(HL!K857,10))</f>
        <v/>
      </c>
      <c r="S858" s="108" t="str">
        <f>IF(HL!L857="","",HYPERLINK(HL!L857,11))</f>
        <v/>
      </c>
      <c r="T858" s="108" t="str">
        <f>IF(HL!M857="","",HYPERLINK(HL!M857,12))</f>
        <v/>
      </c>
      <c r="U858" s="108" t="str">
        <f>IF(HL!N857="","",HYPERLINK(HL!N857,13))</f>
        <v/>
      </c>
      <c r="V858" s="84" t="str">
        <f>IF(HL!O857="","",HYPERLINK(HL!O857,14))</f>
        <v/>
      </c>
      <c r="W858" s="1" t="s">
        <v>11737</v>
      </c>
      <c r="X858" s="163">
        <v>40380</v>
      </c>
      <c r="Y858" s="164">
        <v>40695</v>
      </c>
      <c r="Z858" s="1" t="str">
        <f t="shared" si="26"/>
        <v>2011</v>
      </c>
      <c r="AA858" s="1">
        <f t="shared" si="27"/>
        <v>10</v>
      </c>
      <c r="AB858" s="23"/>
      <c r="AC858" s="23"/>
      <c r="AD858" s="23"/>
      <c r="AE858" s="23" t="s">
        <v>820</v>
      </c>
      <c r="AF858" s="23"/>
      <c r="AG858" s="23" t="s">
        <v>820</v>
      </c>
      <c r="AH858" s="1"/>
      <c r="AI858" s="23"/>
      <c r="AJ858" s="23"/>
      <c r="AK858" s="23"/>
      <c r="AL858" s="35" t="s">
        <v>436</v>
      </c>
      <c r="AM858" s="1"/>
      <c r="AN858" s="23" t="s">
        <v>820</v>
      </c>
      <c r="AO858" s="1" t="s">
        <v>551</v>
      </c>
      <c r="AP858" s="1"/>
      <c r="AQ858" s="1"/>
      <c r="AR858" s="269"/>
      <c r="AS858" s="270"/>
      <c r="AT858" s="271"/>
      <c r="AU858" s="271"/>
      <c r="AV858" s="1"/>
      <c r="AW858" s="1"/>
      <c r="AX858" s="1"/>
      <c r="AY858" s="1" t="s">
        <v>1835</v>
      </c>
      <c r="AZ858" s="1"/>
      <c r="BA858" s="1"/>
    </row>
    <row r="859" spans="1:53" ht="70.25" customHeight="1">
      <c r="A859" s="21">
        <v>855</v>
      </c>
      <c r="B859" s="35" t="s">
        <v>3320</v>
      </c>
      <c r="C859" s="35" t="s">
        <v>345</v>
      </c>
      <c r="D859" s="80">
        <v>429</v>
      </c>
      <c r="E859" s="115" t="s">
        <v>1848</v>
      </c>
      <c r="F859" s="63" t="s">
        <v>4864</v>
      </c>
      <c r="G859" s="1" t="s">
        <v>1183</v>
      </c>
      <c r="H859" s="1" t="s">
        <v>23</v>
      </c>
      <c r="I859" s="109" t="str">
        <f>IF(HL!B858="","",HYPERLINK(HL!B858,"表示"))</f>
        <v>表示</v>
      </c>
      <c r="J859" s="108" t="str">
        <f>IF(HL!C858="","",HYPERLINK(HL!C858,2))</f>
        <v/>
      </c>
      <c r="K859" s="108" t="str">
        <f>IF(HL!D858="","",HYPERLINK(HL!D858,3))</f>
        <v/>
      </c>
      <c r="L859" s="108" t="str">
        <f>IF(HL!E858="","",HYPERLINK(HL!E858,4))</f>
        <v/>
      </c>
      <c r="M859" s="108" t="str">
        <f>IF(HL!F858="","",HYPERLINK(HL!F858,5))</f>
        <v/>
      </c>
      <c r="N859" s="108" t="str">
        <f>IF(HL!G858="","",HYPERLINK(HL!G858,6))</f>
        <v/>
      </c>
      <c r="O859" s="108" t="str">
        <f>IF(HL!H858="","",HYPERLINK(HL!H858,7))</f>
        <v/>
      </c>
      <c r="P859" s="108" t="str">
        <f>IF(HL!I858="","",HYPERLINK(HL!I858,8))</f>
        <v/>
      </c>
      <c r="Q859" s="108" t="str">
        <f>IF(HL!J858="","",HYPERLINK(HL!J858,9))</f>
        <v/>
      </c>
      <c r="R859" s="108" t="str">
        <f>IF(HL!K858="","",HYPERLINK(HL!K858,10))</f>
        <v/>
      </c>
      <c r="S859" s="108" t="str">
        <f>IF(HL!L858="","",HYPERLINK(HL!L858,11))</f>
        <v/>
      </c>
      <c r="T859" s="108" t="str">
        <f>IF(HL!M858="","",HYPERLINK(HL!M858,12))</f>
        <v/>
      </c>
      <c r="U859" s="108" t="str">
        <f>IF(HL!N858="","",HYPERLINK(HL!N858,13))</f>
        <v/>
      </c>
      <c r="V859" s="84" t="str">
        <f>IF(HL!O858="","",HYPERLINK(HL!O858,14))</f>
        <v/>
      </c>
      <c r="W859" s="1" t="s">
        <v>11737</v>
      </c>
      <c r="X859" s="163">
        <v>40388</v>
      </c>
      <c r="Y859" s="164">
        <v>40710</v>
      </c>
      <c r="Z859" s="1" t="str">
        <f t="shared" si="26"/>
        <v>2011</v>
      </c>
      <c r="AA859" s="1">
        <f t="shared" si="27"/>
        <v>10</v>
      </c>
      <c r="AB859" s="1"/>
      <c r="AC859" s="1"/>
      <c r="AD859" s="1"/>
      <c r="AE859" s="23" t="s">
        <v>820</v>
      </c>
      <c r="AF859" s="1"/>
      <c r="AG859" s="23" t="s">
        <v>820</v>
      </c>
      <c r="AH859" s="1"/>
      <c r="AI859" s="1"/>
      <c r="AJ859" s="1"/>
      <c r="AK859" s="1"/>
      <c r="AL859" s="35" t="s">
        <v>538</v>
      </c>
      <c r="AM859" s="1"/>
      <c r="AN859" s="23" t="s">
        <v>820</v>
      </c>
      <c r="AO859" s="1" t="s">
        <v>551</v>
      </c>
      <c r="AP859" s="1"/>
      <c r="AQ859" s="1"/>
      <c r="AR859" s="269"/>
      <c r="AS859" s="270"/>
      <c r="AT859" s="271"/>
      <c r="AU859" s="271"/>
      <c r="AV859" s="1" t="s">
        <v>10</v>
      </c>
      <c r="AW859" s="1"/>
      <c r="AX859" s="1"/>
      <c r="AY859" s="1"/>
      <c r="AZ859" s="1"/>
      <c r="BA859" s="1" t="s">
        <v>10</v>
      </c>
    </row>
    <row r="860" spans="1:53" ht="96" customHeight="1">
      <c r="A860" s="21">
        <v>856</v>
      </c>
      <c r="B860" s="35" t="s">
        <v>3519</v>
      </c>
      <c r="C860" s="35" t="s">
        <v>886</v>
      </c>
      <c r="D860" s="80">
        <v>113</v>
      </c>
      <c r="E860" s="115" t="s">
        <v>1589</v>
      </c>
      <c r="F860" s="63" t="s">
        <v>4865</v>
      </c>
      <c r="G860" s="1" t="s">
        <v>1183</v>
      </c>
      <c r="H860" s="1" t="s">
        <v>22</v>
      </c>
      <c r="I860" s="109" t="str">
        <f>IF(HL!B859="","",HYPERLINK(HL!B859,"表示"))</f>
        <v>表示</v>
      </c>
      <c r="J860" s="108" t="str">
        <f>IF(HL!C859="","",HYPERLINK(HL!C859,2))</f>
        <v/>
      </c>
      <c r="K860" s="108" t="str">
        <f>IF(HL!D859="","",HYPERLINK(HL!D859,3))</f>
        <v/>
      </c>
      <c r="L860" s="108" t="str">
        <f>IF(HL!E859="","",HYPERLINK(HL!E859,4))</f>
        <v/>
      </c>
      <c r="M860" s="108" t="str">
        <f>IF(HL!F859="","",HYPERLINK(HL!F859,5))</f>
        <v/>
      </c>
      <c r="N860" s="108" t="str">
        <f>IF(HL!G859="","",HYPERLINK(HL!G859,6))</f>
        <v/>
      </c>
      <c r="O860" s="108" t="str">
        <f>IF(HL!H859="","",HYPERLINK(HL!H859,7))</f>
        <v/>
      </c>
      <c r="P860" s="108" t="str">
        <f>IF(HL!I859="","",HYPERLINK(HL!I859,8))</f>
        <v/>
      </c>
      <c r="Q860" s="108" t="str">
        <f>IF(HL!J859="","",HYPERLINK(HL!J859,9))</f>
        <v/>
      </c>
      <c r="R860" s="108" t="str">
        <f>IF(HL!K859="","",HYPERLINK(HL!K859,10))</f>
        <v/>
      </c>
      <c r="S860" s="108" t="str">
        <f>IF(HL!L859="","",HYPERLINK(HL!L859,11))</f>
        <v/>
      </c>
      <c r="T860" s="108" t="str">
        <f>IF(HL!M859="","",HYPERLINK(HL!M859,12))</f>
        <v/>
      </c>
      <c r="U860" s="108" t="str">
        <f>IF(HL!N859="","",HYPERLINK(HL!N859,13))</f>
        <v/>
      </c>
      <c r="V860" s="84" t="str">
        <f>IF(HL!O859="","",HYPERLINK(HL!O859,14))</f>
        <v/>
      </c>
      <c r="W860" s="1" t="s">
        <v>11737</v>
      </c>
      <c r="X860" s="163">
        <v>40501</v>
      </c>
      <c r="Y860" s="164">
        <v>40710</v>
      </c>
      <c r="Z860" s="1" t="str">
        <f t="shared" si="26"/>
        <v>2011</v>
      </c>
      <c r="AA860" s="1">
        <f t="shared" si="27"/>
        <v>6</v>
      </c>
      <c r="AB860" s="1"/>
      <c r="AC860" s="1"/>
      <c r="AD860" s="1"/>
      <c r="AE860" s="23" t="s">
        <v>820</v>
      </c>
      <c r="AF860" s="1"/>
      <c r="AG860" s="23" t="s">
        <v>820</v>
      </c>
      <c r="AH860" s="1"/>
      <c r="AI860" s="1"/>
      <c r="AJ860" s="1"/>
      <c r="AK860" s="1"/>
      <c r="AL860" s="35" t="s">
        <v>887</v>
      </c>
      <c r="AM860" s="23" t="s">
        <v>820</v>
      </c>
      <c r="AN860" s="1"/>
      <c r="AO860" s="23" t="s">
        <v>5666</v>
      </c>
      <c r="AP860" s="23" t="s">
        <v>2812</v>
      </c>
      <c r="AQ860" s="23"/>
      <c r="AR860" s="269"/>
      <c r="AS860" s="270"/>
      <c r="AT860" s="269"/>
      <c r="AU860" s="269"/>
      <c r="AV860" s="1"/>
      <c r="AW860" s="1"/>
      <c r="AX860" s="1"/>
      <c r="AY860" s="1" t="s">
        <v>1835</v>
      </c>
      <c r="AZ860" s="1"/>
      <c r="BA860" s="1"/>
    </row>
    <row r="861" spans="1:53" ht="100.4" customHeight="1">
      <c r="A861" s="21">
        <v>857</v>
      </c>
      <c r="B861" s="35" t="s">
        <v>3520</v>
      </c>
      <c r="C861" s="35" t="s">
        <v>886</v>
      </c>
      <c r="D861" s="80">
        <v>113</v>
      </c>
      <c r="E861" s="115" t="s">
        <v>1589</v>
      </c>
      <c r="F861" s="63" t="s">
        <v>4866</v>
      </c>
      <c r="G861" s="1" t="s">
        <v>1183</v>
      </c>
      <c r="H861" s="1" t="s">
        <v>22</v>
      </c>
      <c r="I861" s="109" t="str">
        <f>IF(HL!B860="","",HYPERLINK(HL!B860,"表示"))</f>
        <v>表示</v>
      </c>
      <c r="J861" s="108" t="str">
        <f>IF(HL!C860="","",HYPERLINK(HL!C860,2))</f>
        <v/>
      </c>
      <c r="K861" s="108" t="str">
        <f>IF(HL!D860="","",HYPERLINK(HL!D860,3))</f>
        <v/>
      </c>
      <c r="L861" s="108" t="str">
        <f>IF(HL!E860="","",HYPERLINK(HL!E860,4))</f>
        <v/>
      </c>
      <c r="M861" s="108" t="str">
        <f>IF(HL!F860="","",HYPERLINK(HL!F860,5))</f>
        <v/>
      </c>
      <c r="N861" s="108" t="str">
        <f>IF(HL!G860="","",HYPERLINK(HL!G860,6))</f>
        <v/>
      </c>
      <c r="O861" s="108" t="str">
        <f>IF(HL!H860="","",HYPERLINK(HL!H860,7))</f>
        <v/>
      </c>
      <c r="P861" s="108" t="str">
        <f>IF(HL!I860="","",HYPERLINK(HL!I860,8))</f>
        <v/>
      </c>
      <c r="Q861" s="108" t="str">
        <f>IF(HL!J860="","",HYPERLINK(HL!J860,9))</f>
        <v/>
      </c>
      <c r="R861" s="108" t="str">
        <f>IF(HL!K860="","",HYPERLINK(HL!K860,10))</f>
        <v/>
      </c>
      <c r="S861" s="108" t="str">
        <f>IF(HL!L860="","",HYPERLINK(HL!L860,11))</f>
        <v/>
      </c>
      <c r="T861" s="108" t="str">
        <f>IF(HL!M860="","",HYPERLINK(HL!M860,12))</f>
        <v/>
      </c>
      <c r="U861" s="108" t="str">
        <f>IF(HL!N860="","",HYPERLINK(HL!N860,13))</f>
        <v/>
      </c>
      <c r="V861" s="84" t="str">
        <f>IF(HL!O860="","",HYPERLINK(HL!O860,14))</f>
        <v/>
      </c>
      <c r="W861" s="1" t="s">
        <v>11737</v>
      </c>
      <c r="X861" s="163">
        <v>40501</v>
      </c>
      <c r="Y861" s="164">
        <v>40710</v>
      </c>
      <c r="Z861" s="1" t="str">
        <f t="shared" si="26"/>
        <v>2011</v>
      </c>
      <c r="AA861" s="1">
        <f t="shared" si="27"/>
        <v>6</v>
      </c>
      <c r="AB861" s="1"/>
      <c r="AC861" s="1"/>
      <c r="AD861" s="1"/>
      <c r="AE861" s="23" t="s">
        <v>820</v>
      </c>
      <c r="AF861" s="1"/>
      <c r="AG861" s="23" t="s">
        <v>820</v>
      </c>
      <c r="AH861" s="1"/>
      <c r="AI861" s="1"/>
      <c r="AJ861" s="1"/>
      <c r="AK861" s="1"/>
      <c r="AL861" s="35" t="s">
        <v>1043</v>
      </c>
      <c r="AM861" s="23" t="s">
        <v>820</v>
      </c>
      <c r="AN861" s="1"/>
      <c r="AO861" s="23" t="s">
        <v>5666</v>
      </c>
      <c r="AP861" s="23" t="s">
        <v>2812</v>
      </c>
      <c r="AQ861" s="23"/>
      <c r="AR861" s="269"/>
      <c r="AS861" s="270"/>
      <c r="AT861" s="269"/>
      <c r="AU861" s="269"/>
      <c r="AV861" s="1"/>
      <c r="AW861" s="1"/>
      <c r="AX861" s="1"/>
      <c r="AY861" s="1" t="s">
        <v>1835</v>
      </c>
      <c r="AZ861" s="1"/>
      <c r="BA861" s="1"/>
    </row>
    <row r="862" spans="1:53" ht="93.75" customHeight="1">
      <c r="A862" s="21">
        <v>858</v>
      </c>
      <c r="B862" s="35" t="s">
        <v>3521</v>
      </c>
      <c r="C862" s="35" t="s">
        <v>5530</v>
      </c>
      <c r="D862" s="80">
        <v>634</v>
      </c>
      <c r="E862" s="115" t="s">
        <v>1590</v>
      </c>
      <c r="F862" s="63" t="s">
        <v>4867</v>
      </c>
      <c r="G862" s="1" t="s">
        <v>1183</v>
      </c>
      <c r="H862" s="1" t="s">
        <v>676</v>
      </c>
      <c r="I862" s="109" t="str">
        <f>IF(HL!B861="","",HYPERLINK(HL!B861,"表示"))</f>
        <v>表示</v>
      </c>
      <c r="J862" s="108" t="str">
        <f>IF(HL!C861="","",HYPERLINK(HL!C861,2))</f>
        <v/>
      </c>
      <c r="K862" s="108" t="str">
        <f>IF(HL!D861="","",HYPERLINK(HL!D861,3))</f>
        <v/>
      </c>
      <c r="L862" s="108" t="str">
        <f>IF(HL!E861="","",HYPERLINK(HL!E861,4))</f>
        <v/>
      </c>
      <c r="M862" s="108" t="str">
        <f>IF(HL!F861="","",HYPERLINK(HL!F861,5))</f>
        <v/>
      </c>
      <c r="N862" s="108" t="str">
        <f>IF(HL!G861="","",HYPERLINK(HL!G861,6))</f>
        <v/>
      </c>
      <c r="O862" s="108" t="str">
        <f>IF(HL!H861="","",HYPERLINK(HL!H861,7))</f>
        <v/>
      </c>
      <c r="P862" s="108" t="str">
        <f>IF(HL!I861="","",HYPERLINK(HL!I861,8))</f>
        <v/>
      </c>
      <c r="Q862" s="108" t="str">
        <f>IF(HL!J861="","",HYPERLINK(HL!J861,9))</f>
        <v/>
      </c>
      <c r="R862" s="108" t="str">
        <f>IF(HL!K861="","",HYPERLINK(HL!K861,10))</f>
        <v/>
      </c>
      <c r="S862" s="108" t="str">
        <f>IF(HL!L861="","",HYPERLINK(HL!L861,11))</f>
        <v/>
      </c>
      <c r="T862" s="108" t="str">
        <f>IF(HL!M861="","",HYPERLINK(HL!M861,12))</f>
        <v/>
      </c>
      <c r="U862" s="108" t="str">
        <f>IF(HL!N861="","",HYPERLINK(HL!N861,13))</f>
        <v/>
      </c>
      <c r="V862" s="84" t="str">
        <f>IF(HL!O861="","",HYPERLINK(HL!O861,14))</f>
        <v/>
      </c>
      <c r="W862" s="1" t="s">
        <v>11737</v>
      </c>
      <c r="X862" s="163">
        <v>40507</v>
      </c>
      <c r="Y862" s="164">
        <v>40710</v>
      </c>
      <c r="Z862" s="1" t="str">
        <f t="shared" si="26"/>
        <v>2011</v>
      </c>
      <c r="AA862" s="1">
        <f t="shared" si="27"/>
        <v>6</v>
      </c>
      <c r="AB862" s="1"/>
      <c r="AC862" s="1"/>
      <c r="AD862" s="1"/>
      <c r="AE862" s="23" t="s">
        <v>820</v>
      </c>
      <c r="AF862" s="1"/>
      <c r="AG862" s="23" t="s">
        <v>820</v>
      </c>
      <c r="AH862" s="1"/>
      <c r="AI862" s="1"/>
      <c r="AJ862" s="1"/>
      <c r="AK862" s="1"/>
      <c r="AL862" s="35" t="s">
        <v>278</v>
      </c>
      <c r="AM862" s="1"/>
      <c r="AN862" s="23" t="s">
        <v>820</v>
      </c>
      <c r="AO862" s="23" t="s">
        <v>5666</v>
      </c>
      <c r="AP862" s="23" t="s">
        <v>2812</v>
      </c>
      <c r="AQ862" s="23"/>
      <c r="AR862" s="269"/>
      <c r="AS862" s="270"/>
      <c r="AT862" s="269"/>
      <c r="AU862" s="269"/>
      <c r="AV862" s="1"/>
      <c r="AW862" s="1"/>
      <c r="AX862" s="1"/>
      <c r="AY862" s="1" t="s">
        <v>1835</v>
      </c>
      <c r="AZ862" s="1"/>
      <c r="BA862" s="1"/>
    </row>
    <row r="863" spans="1:53" ht="70.25" customHeight="1">
      <c r="A863" s="21">
        <v>859</v>
      </c>
      <c r="B863" s="35" t="s">
        <v>656</v>
      </c>
      <c r="C863" s="115" t="s">
        <v>95</v>
      </c>
      <c r="D863" s="80">
        <v>449</v>
      </c>
      <c r="E863" s="115" t="s">
        <v>2215</v>
      </c>
      <c r="F863" s="79" t="s">
        <v>4416</v>
      </c>
      <c r="G863" s="1" t="s">
        <v>1182</v>
      </c>
      <c r="H863" s="1" t="s">
        <v>677</v>
      </c>
      <c r="I863" s="109" t="str">
        <f>IF(HL!B862="","",HYPERLINK(HL!B862,"表示"))</f>
        <v>表示</v>
      </c>
      <c r="J863" s="108" t="str">
        <f>IF(HL!C862="","",HYPERLINK(HL!C862,2))</f>
        <v/>
      </c>
      <c r="K863" s="108" t="str">
        <f>IF(HL!D862="","",HYPERLINK(HL!D862,3))</f>
        <v/>
      </c>
      <c r="L863" s="108" t="str">
        <f>IF(HL!E862="","",HYPERLINK(HL!E862,4))</f>
        <v/>
      </c>
      <c r="M863" s="108" t="str">
        <f>IF(HL!F862="","",HYPERLINK(HL!F862,5))</f>
        <v/>
      </c>
      <c r="N863" s="108" t="str">
        <f>IF(HL!G862="","",HYPERLINK(HL!G862,6))</f>
        <v/>
      </c>
      <c r="O863" s="108" t="str">
        <f>IF(HL!H862="","",HYPERLINK(HL!H862,7))</f>
        <v/>
      </c>
      <c r="P863" s="108" t="str">
        <f>IF(HL!I862="","",HYPERLINK(HL!I862,8))</f>
        <v/>
      </c>
      <c r="Q863" s="108" t="str">
        <f>IF(HL!J862="","",HYPERLINK(HL!J862,9))</f>
        <v/>
      </c>
      <c r="R863" s="108" t="str">
        <f>IF(HL!K862="","",HYPERLINK(HL!K862,10))</f>
        <v/>
      </c>
      <c r="S863" s="108" t="str">
        <f>IF(HL!L862="","",HYPERLINK(HL!L862,11))</f>
        <v/>
      </c>
      <c r="T863" s="108" t="str">
        <f>IF(HL!M862="","",HYPERLINK(HL!M862,12))</f>
        <v/>
      </c>
      <c r="U863" s="108" t="str">
        <f>IF(HL!N862="","",HYPERLINK(HL!N862,13))</f>
        <v/>
      </c>
      <c r="V863" s="84" t="str">
        <f>IF(HL!O862="","",HYPERLINK(HL!O862,14))</f>
        <v/>
      </c>
      <c r="W863" s="81" t="str">
        <f>IF(HL!P862="","－",HYPERLINK(HL!P862,"表示"))</f>
        <v>表示</v>
      </c>
      <c r="X863" s="163">
        <v>40353</v>
      </c>
      <c r="Y863" s="164">
        <v>40725</v>
      </c>
      <c r="Z863" s="1" t="str">
        <f t="shared" si="26"/>
        <v>2011</v>
      </c>
      <c r="AA863" s="1">
        <f t="shared" si="27"/>
        <v>12</v>
      </c>
      <c r="AB863" s="23"/>
      <c r="AC863" s="23"/>
      <c r="AD863" s="23"/>
      <c r="AE863" s="23"/>
      <c r="AF863" s="23"/>
      <c r="AG863" s="23" t="s">
        <v>820</v>
      </c>
      <c r="AH863" s="23"/>
      <c r="AI863" s="23" t="s">
        <v>457</v>
      </c>
      <c r="AJ863" s="23"/>
      <c r="AK863" s="23"/>
      <c r="AL863" s="35" t="s">
        <v>1043</v>
      </c>
      <c r="AM863" s="23" t="s">
        <v>820</v>
      </c>
      <c r="AN863" s="1"/>
      <c r="AO863" s="1" t="s">
        <v>551</v>
      </c>
      <c r="AP863" s="1"/>
      <c r="AQ863" s="23" t="s">
        <v>172</v>
      </c>
      <c r="AR863" s="269"/>
      <c r="AS863" s="270"/>
      <c r="AT863" s="269"/>
      <c r="AU863" s="269"/>
      <c r="AV863" s="1"/>
      <c r="AW863" s="1"/>
      <c r="AX863" s="1" t="s">
        <v>457</v>
      </c>
      <c r="AY863" s="1"/>
      <c r="AZ863" s="1"/>
      <c r="BA863" s="1"/>
    </row>
    <row r="864" spans="1:53" ht="70.25" customHeight="1">
      <c r="A864" s="21">
        <v>860</v>
      </c>
      <c r="B864" s="35" t="s">
        <v>657</v>
      </c>
      <c r="C864" s="115" t="s">
        <v>648</v>
      </c>
      <c r="D864" s="80">
        <v>225</v>
      </c>
      <c r="E864" s="115" t="s">
        <v>1588</v>
      </c>
      <c r="F864" s="79" t="s">
        <v>4417</v>
      </c>
      <c r="G864" s="1" t="s">
        <v>1182</v>
      </c>
      <c r="H864" s="1" t="s">
        <v>677</v>
      </c>
      <c r="I864" s="109" t="str">
        <f>IF(HL!B863="","",HYPERLINK(HL!B863,"表示"))</f>
        <v>表示</v>
      </c>
      <c r="J864" s="108" t="str">
        <f>IF(HL!C863="","",HYPERLINK(HL!C863,2))</f>
        <v/>
      </c>
      <c r="K864" s="108" t="str">
        <f>IF(HL!D863="","",HYPERLINK(HL!D863,3))</f>
        <v/>
      </c>
      <c r="L864" s="108" t="str">
        <f>IF(HL!E863="","",HYPERLINK(HL!E863,4))</f>
        <v/>
      </c>
      <c r="M864" s="108" t="str">
        <f>IF(HL!F863="","",HYPERLINK(HL!F863,5))</f>
        <v/>
      </c>
      <c r="N864" s="108" t="str">
        <f>IF(HL!G863="","",HYPERLINK(HL!G863,6))</f>
        <v/>
      </c>
      <c r="O864" s="108" t="str">
        <f>IF(HL!H863="","",HYPERLINK(HL!H863,7))</f>
        <v/>
      </c>
      <c r="P864" s="108" t="str">
        <f>IF(HL!I863="","",HYPERLINK(HL!I863,8))</f>
        <v/>
      </c>
      <c r="Q864" s="108" t="str">
        <f>IF(HL!J863="","",HYPERLINK(HL!J863,9))</f>
        <v/>
      </c>
      <c r="R864" s="108" t="str">
        <f>IF(HL!K863="","",HYPERLINK(HL!K863,10))</f>
        <v/>
      </c>
      <c r="S864" s="108" t="str">
        <f>IF(HL!L863="","",HYPERLINK(HL!L863,11))</f>
        <v/>
      </c>
      <c r="T864" s="108" t="str">
        <f>IF(HL!M863="","",HYPERLINK(HL!M863,12))</f>
        <v/>
      </c>
      <c r="U864" s="108" t="str">
        <f>IF(HL!N863="","",HYPERLINK(HL!N863,13))</f>
        <v/>
      </c>
      <c r="V864" s="84" t="str">
        <f>IF(HL!O863="","",HYPERLINK(HL!O863,14))</f>
        <v/>
      </c>
      <c r="W864" s="81" t="str">
        <f>IF(HL!P863="","－",HYPERLINK(HL!P863,"表示"))</f>
        <v>表示</v>
      </c>
      <c r="X864" s="163">
        <v>40389</v>
      </c>
      <c r="Y864" s="164">
        <v>40725</v>
      </c>
      <c r="Z864" s="1" t="str">
        <f t="shared" si="26"/>
        <v>2011</v>
      </c>
      <c r="AA864" s="1">
        <f t="shared" si="27"/>
        <v>11</v>
      </c>
      <c r="AB864" s="23" t="s">
        <v>820</v>
      </c>
      <c r="AC864" s="23"/>
      <c r="AD864" s="23"/>
      <c r="AE864" s="23"/>
      <c r="AF864" s="23"/>
      <c r="AG864" s="23"/>
      <c r="AH864" s="23"/>
      <c r="AI864" s="23"/>
      <c r="AJ864" s="23"/>
      <c r="AK864" s="23"/>
      <c r="AL864" s="35" t="s">
        <v>505</v>
      </c>
      <c r="AM864" s="1"/>
      <c r="AN864" s="23" t="s">
        <v>820</v>
      </c>
      <c r="AO864" s="1" t="s">
        <v>551</v>
      </c>
      <c r="AP864" s="1"/>
      <c r="AQ864" s="1"/>
      <c r="AR864" s="269"/>
      <c r="AS864" s="270"/>
      <c r="AT864" s="271"/>
      <c r="AU864" s="271"/>
      <c r="AV864" s="1" t="s">
        <v>458</v>
      </c>
      <c r="AW864" s="1"/>
      <c r="AX864" s="1"/>
      <c r="AY864" s="1"/>
      <c r="AZ864" s="1"/>
      <c r="BA864" s="113" t="str">
        <f>HYPERLINK(HL!$T$4,"●")</f>
        <v>●</v>
      </c>
    </row>
    <row r="865" spans="1:53" ht="85.5" customHeight="1">
      <c r="A865" s="21">
        <v>861</v>
      </c>
      <c r="B865" s="35" t="s">
        <v>3522</v>
      </c>
      <c r="C865" s="115" t="s">
        <v>649</v>
      </c>
      <c r="D865" s="80">
        <v>631</v>
      </c>
      <c r="E865" s="115" t="s">
        <v>5278</v>
      </c>
      <c r="F865" s="79" t="s">
        <v>4418</v>
      </c>
      <c r="G865" s="1" t="s">
        <v>1182</v>
      </c>
      <c r="H865" s="1" t="s">
        <v>668</v>
      </c>
      <c r="I865" s="109" t="str">
        <f>IF(HL!B864="","",HYPERLINK(HL!B864,"表示"))</f>
        <v>表示</v>
      </c>
      <c r="J865" s="108" t="str">
        <f>IF(HL!C864="","",HYPERLINK(HL!C864,2))</f>
        <v/>
      </c>
      <c r="K865" s="108" t="str">
        <f>IF(HL!D864="","",HYPERLINK(HL!D864,3))</f>
        <v/>
      </c>
      <c r="L865" s="108" t="str">
        <f>IF(HL!E864="","",HYPERLINK(HL!E864,4))</f>
        <v/>
      </c>
      <c r="M865" s="108" t="str">
        <f>IF(HL!F864="","",HYPERLINK(HL!F864,5))</f>
        <v/>
      </c>
      <c r="N865" s="108" t="str">
        <f>IF(HL!G864="","",HYPERLINK(HL!G864,6))</f>
        <v/>
      </c>
      <c r="O865" s="108" t="str">
        <f>IF(HL!H864="","",HYPERLINK(HL!H864,7))</f>
        <v/>
      </c>
      <c r="P865" s="108" t="str">
        <f>IF(HL!I864="","",HYPERLINK(HL!I864,8))</f>
        <v/>
      </c>
      <c r="Q865" s="108" t="str">
        <f>IF(HL!J864="","",HYPERLINK(HL!J864,9))</f>
        <v/>
      </c>
      <c r="R865" s="108" t="str">
        <f>IF(HL!K864="","",HYPERLINK(HL!K864,10))</f>
        <v/>
      </c>
      <c r="S865" s="108" t="str">
        <f>IF(HL!L864="","",HYPERLINK(HL!L864,11))</f>
        <v/>
      </c>
      <c r="T865" s="108" t="str">
        <f>IF(HL!M864="","",HYPERLINK(HL!M864,12))</f>
        <v/>
      </c>
      <c r="U865" s="108" t="str">
        <f>IF(HL!N864="","",HYPERLINK(HL!N864,13))</f>
        <v/>
      </c>
      <c r="V865" s="84" t="str">
        <f>IF(HL!O864="","",HYPERLINK(HL!O864,14))</f>
        <v/>
      </c>
      <c r="W865" s="81" t="str">
        <f>IF(HL!P864="","－",HYPERLINK(HL!P864,"表示"))</f>
        <v>表示</v>
      </c>
      <c r="X865" s="163">
        <v>40375</v>
      </c>
      <c r="Y865" s="164">
        <v>40725</v>
      </c>
      <c r="Z865" s="1" t="str">
        <f t="shared" si="26"/>
        <v>2011</v>
      </c>
      <c r="AA865" s="1">
        <f t="shared" si="27"/>
        <v>11</v>
      </c>
      <c r="AB865" s="23" t="s">
        <v>820</v>
      </c>
      <c r="AC865" s="23"/>
      <c r="AD865" s="23"/>
      <c r="AE865" s="23"/>
      <c r="AF865" s="23"/>
      <c r="AG865" s="23"/>
      <c r="AH865" s="23"/>
      <c r="AI865" s="23"/>
      <c r="AJ865" s="23"/>
      <c r="AK865" s="23"/>
      <c r="AL865" s="35" t="s">
        <v>107</v>
      </c>
      <c r="AM865" s="1"/>
      <c r="AN865" s="23" t="s">
        <v>820</v>
      </c>
      <c r="AO865" s="23" t="s">
        <v>5668</v>
      </c>
      <c r="AP865" s="23"/>
      <c r="AQ865" s="23" t="s">
        <v>172</v>
      </c>
      <c r="AR865" s="269"/>
      <c r="AS865" s="270"/>
      <c r="AT865" s="269"/>
      <c r="AU865" s="269"/>
      <c r="AV865" s="1" t="s">
        <v>458</v>
      </c>
      <c r="AW865" s="1"/>
      <c r="AX865" s="1"/>
      <c r="AY865" s="1"/>
      <c r="AZ865" s="1"/>
      <c r="BA865" s="1"/>
    </row>
    <row r="866" spans="1:53" ht="81" customHeight="1">
      <c r="A866" s="21">
        <v>862</v>
      </c>
      <c r="B866" s="35" t="s">
        <v>3523</v>
      </c>
      <c r="C866" s="115" t="s">
        <v>3524</v>
      </c>
      <c r="D866" s="80">
        <v>113</v>
      </c>
      <c r="E866" s="115" t="s">
        <v>1589</v>
      </c>
      <c r="F866" s="79" t="s">
        <v>2340</v>
      </c>
      <c r="G866" s="1" t="s">
        <v>1182</v>
      </c>
      <c r="H866" s="1" t="s">
        <v>678</v>
      </c>
      <c r="I866" s="109" t="str">
        <f>IF(HL!B865="","",HYPERLINK(HL!B865,"表示"))</f>
        <v>表示</v>
      </c>
      <c r="J866" s="108" t="str">
        <f>IF(HL!C865="","",HYPERLINK(HL!C865,2))</f>
        <v/>
      </c>
      <c r="K866" s="108" t="str">
        <f>IF(HL!D865="","",HYPERLINK(HL!D865,3))</f>
        <v/>
      </c>
      <c r="L866" s="108" t="str">
        <f>IF(HL!E865="","",HYPERLINK(HL!E865,4))</f>
        <v/>
      </c>
      <c r="M866" s="108" t="str">
        <f>IF(HL!F865="","",HYPERLINK(HL!F865,5))</f>
        <v/>
      </c>
      <c r="N866" s="108" t="str">
        <f>IF(HL!G865="","",HYPERLINK(HL!G865,6))</f>
        <v/>
      </c>
      <c r="O866" s="108" t="str">
        <f>IF(HL!H865="","",HYPERLINK(HL!H865,7))</f>
        <v/>
      </c>
      <c r="P866" s="108" t="str">
        <f>IF(HL!I865="","",HYPERLINK(HL!I865,8))</f>
        <v/>
      </c>
      <c r="Q866" s="108" t="str">
        <f>IF(HL!J865="","",HYPERLINK(HL!J865,9))</f>
        <v/>
      </c>
      <c r="R866" s="108" t="str">
        <f>IF(HL!K865="","",HYPERLINK(HL!K865,10))</f>
        <v/>
      </c>
      <c r="S866" s="108" t="str">
        <f>IF(HL!L865="","",HYPERLINK(HL!L865,11))</f>
        <v/>
      </c>
      <c r="T866" s="108" t="str">
        <f>IF(HL!M865="","",HYPERLINK(HL!M865,12))</f>
        <v/>
      </c>
      <c r="U866" s="108" t="str">
        <f>IF(HL!N865="","",HYPERLINK(HL!N865,13))</f>
        <v/>
      </c>
      <c r="V866" s="84" t="str">
        <f>IF(HL!O865="","",HYPERLINK(HL!O865,14))</f>
        <v/>
      </c>
      <c r="W866" s="81" t="str">
        <f>IF(HL!P865="","－",HYPERLINK(HL!P865,"表示"))</f>
        <v>表示</v>
      </c>
      <c r="X866" s="163">
        <v>40438</v>
      </c>
      <c r="Y866" s="164">
        <v>40725</v>
      </c>
      <c r="Z866" s="1" t="str">
        <f t="shared" si="26"/>
        <v>2011</v>
      </c>
      <c r="AA866" s="1">
        <f t="shared" si="27"/>
        <v>9</v>
      </c>
      <c r="AB866" s="23"/>
      <c r="AC866" s="23"/>
      <c r="AD866" s="23"/>
      <c r="AE866" s="23"/>
      <c r="AF866" s="23"/>
      <c r="AG866" s="23" t="s">
        <v>820</v>
      </c>
      <c r="AH866" s="23"/>
      <c r="AI866" s="23" t="s">
        <v>458</v>
      </c>
      <c r="AJ866" s="23"/>
      <c r="AK866" s="23"/>
      <c r="AL866" s="35" t="s">
        <v>507</v>
      </c>
      <c r="AM866" s="1"/>
      <c r="AN866" s="23" t="s">
        <v>820</v>
      </c>
      <c r="AO866" s="1" t="s">
        <v>551</v>
      </c>
      <c r="AP866" s="1"/>
      <c r="AQ866" s="1" t="s">
        <v>172</v>
      </c>
      <c r="AR866" s="269"/>
      <c r="AS866" s="270"/>
      <c r="AT866" s="271"/>
      <c r="AU866" s="271"/>
      <c r="AV866" s="1" t="s">
        <v>458</v>
      </c>
      <c r="AW866" s="72"/>
      <c r="AX866" s="1"/>
      <c r="AY866" s="1"/>
      <c r="AZ866" s="1"/>
      <c r="BA866" s="1"/>
    </row>
    <row r="867" spans="1:53" ht="102" customHeight="1">
      <c r="A867" s="21">
        <v>863</v>
      </c>
      <c r="B867" s="35" t="s">
        <v>658</v>
      </c>
      <c r="C867" s="115" t="s">
        <v>650</v>
      </c>
      <c r="D867" s="80">
        <v>611</v>
      </c>
      <c r="E867" s="115" t="s">
        <v>2567</v>
      </c>
      <c r="F867" s="79" t="s">
        <v>4419</v>
      </c>
      <c r="G867" s="1" t="s">
        <v>1182</v>
      </c>
      <c r="H867" s="1" t="s">
        <v>667</v>
      </c>
      <c r="I867" s="109" t="str">
        <f>IF(HL!B866="","",HYPERLINK(HL!B866,"表示"))</f>
        <v>表示</v>
      </c>
      <c r="J867" s="108" t="str">
        <f>IF(HL!C866="","",HYPERLINK(HL!C866,2))</f>
        <v/>
      </c>
      <c r="K867" s="108" t="str">
        <f>IF(HL!D866="","",HYPERLINK(HL!D866,3))</f>
        <v/>
      </c>
      <c r="L867" s="108" t="str">
        <f>IF(HL!E866="","",HYPERLINK(HL!E866,4))</f>
        <v/>
      </c>
      <c r="M867" s="108" t="str">
        <f>IF(HL!F866="","",HYPERLINK(HL!F866,5))</f>
        <v/>
      </c>
      <c r="N867" s="108" t="str">
        <f>IF(HL!G866="","",HYPERLINK(HL!G866,6))</f>
        <v/>
      </c>
      <c r="O867" s="108" t="str">
        <f>IF(HL!H866="","",HYPERLINK(HL!H866,7))</f>
        <v/>
      </c>
      <c r="P867" s="108" t="str">
        <f>IF(HL!I866="","",HYPERLINK(HL!I866,8))</f>
        <v/>
      </c>
      <c r="Q867" s="108" t="str">
        <f>IF(HL!J866="","",HYPERLINK(HL!J866,9))</f>
        <v/>
      </c>
      <c r="R867" s="108" t="str">
        <f>IF(HL!K866="","",HYPERLINK(HL!K866,10))</f>
        <v/>
      </c>
      <c r="S867" s="108" t="str">
        <f>IF(HL!L866="","",HYPERLINK(HL!L866,11))</f>
        <v/>
      </c>
      <c r="T867" s="108" t="str">
        <f>IF(HL!M866="","",HYPERLINK(HL!M866,12))</f>
        <v/>
      </c>
      <c r="U867" s="108" t="str">
        <f>IF(HL!N866="","",HYPERLINK(HL!N866,13))</f>
        <v/>
      </c>
      <c r="V867" s="84" t="str">
        <f>IF(HL!O866="","",HYPERLINK(HL!O866,14))</f>
        <v/>
      </c>
      <c r="W867" s="81" t="str">
        <f>IF(HL!P866="","－",HYPERLINK(HL!P866,"表示"))</f>
        <v>表示</v>
      </c>
      <c r="X867" s="163">
        <v>40417</v>
      </c>
      <c r="Y867" s="164">
        <v>40725</v>
      </c>
      <c r="Z867" s="1" t="str">
        <f t="shared" si="26"/>
        <v>2011</v>
      </c>
      <c r="AA867" s="1">
        <f t="shared" si="27"/>
        <v>10</v>
      </c>
      <c r="AB867" s="23" t="s">
        <v>820</v>
      </c>
      <c r="AC867" s="23"/>
      <c r="AD867" s="23"/>
      <c r="AE867" s="23"/>
      <c r="AF867" s="23"/>
      <c r="AG867" s="23"/>
      <c r="AH867" s="23"/>
      <c r="AI867" s="23"/>
      <c r="AJ867" s="23"/>
      <c r="AK867" s="23"/>
      <c r="AL867" s="35" t="s">
        <v>107</v>
      </c>
      <c r="AM867" s="1"/>
      <c r="AN867" s="23" t="s">
        <v>820</v>
      </c>
      <c r="AO867" s="1" t="s">
        <v>551</v>
      </c>
      <c r="AP867" s="1"/>
      <c r="AQ867" s="1"/>
      <c r="AR867" s="269"/>
      <c r="AS867" s="270"/>
      <c r="AT867" s="271"/>
      <c r="AU867" s="271"/>
      <c r="AV867" s="1" t="s">
        <v>458</v>
      </c>
      <c r="AW867" s="1"/>
      <c r="AX867" s="1"/>
      <c r="AY867" s="1"/>
      <c r="AZ867" s="1"/>
      <c r="BA867" s="1"/>
    </row>
    <row r="868" spans="1:53" ht="70.25" customHeight="1">
      <c r="A868" s="21">
        <v>864</v>
      </c>
      <c r="B868" s="35" t="s">
        <v>659</v>
      </c>
      <c r="C868" s="115" t="s">
        <v>651</v>
      </c>
      <c r="D868" s="80">
        <v>212</v>
      </c>
      <c r="E868" s="115" t="s">
        <v>5277</v>
      </c>
      <c r="F868" s="79" t="s">
        <v>867</v>
      </c>
      <c r="G868" s="1" t="s">
        <v>1182</v>
      </c>
      <c r="H868" s="1" t="s">
        <v>671</v>
      </c>
      <c r="I868" s="109" t="str">
        <f>IF(HL!B867="","",HYPERLINK(HL!B867,"表示"))</f>
        <v>表示</v>
      </c>
      <c r="J868" s="108" t="str">
        <f>IF(HL!C867="","",HYPERLINK(HL!C867,2))</f>
        <v/>
      </c>
      <c r="K868" s="108" t="str">
        <f>IF(HL!D867="","",HYPERLINK(HL!D867,3))</f>
        <v/>
      </c>
      <c r="L868" s="108" t="str">
        <f>IF(HL!E867="","",HYPERLINK(HL!E867,4))</f>
        <v/>
      </c>
      <c r="M868" s="108" t="str">
        <f>IF(HL!F867="","",HYPERLINK(HL!F867,5))</f>
        <v/>
      </c>
      <c r="N868" s="108" t="str">
        <f>IF(HL!G867="","",HYPERLINK(HL!G867,6))</f>
        <v/>
      </c>
      <c r="O868" s="108" t="str">
        <f>IF(HL!H867="","",HYPERLINK(HL!H867,7))</f>
        <v/>
      </c>
      <c r="P868" s="108" t="str">
        <f>IF(HL!I867="","",HYPERLINK(HL!I867,8))</f>
        <v/>
      </c>
      <c r="Q868" s="108" t="str">
        <f>IF(HL!J867="","",HYPERLINK(HL!J867,9))</f>
        <v/>
      </c>
      <c r="R868" s="108" t="str">
        <f>IF(HL!K867="","",HYPERLINK(HL!K867,10))</f>
        <v/>
      </c>
      <c r="S868" s="108" t="str">
        <f>IF(HL!L867="","",HYPERLINK(HL!L867,11))</f>
        <v/>
      </c>
      <c r="T868" s="108" t="str">
        <f>IF(HL!M867="","",HYPERLINK(HL!M867,12))</f>
        <v/>
      </c>
      <c r="U868" s="108" t="str">
        <f>IF(HL!N867="","",HYPERLINK(HL!N867,13))</f>
        <v/>
      </c>
      <c r="V868" s="84" t="str">
        <f>IF(HL!O867="","",HYPERLINK(HL!O867,14))</f>
        <v/>
      </c>
      <c r="W868" s="81" t="str">
        <f>IF(HL!P867="","－",HYPERLINK(HL!P867,"表示"))</f>
        <v>表示</v>
      </c>
      <c r="X868" s="163">
        <v>40388</v>
      </c>
      <c r="Y868" s="164">
        <v>40725</v>
      </c>
      <c r="Z868" s="1" t="str">
        <f t="shared" si="26"/>
        <v>2011</v>
      </c>
      <c r="AA868" s="1">
        <f t="shared" si="27"/>
        <v>11</v>
      </c>
      <c r="AB868" s="23"/>
      <c r="AC868" s="23"/>
      <c r="AD868" s="23"/>
      <c r="AE868" s="23" t="s">
        <v>820</v>
      </c>
      <c r="AF868" s="23"/>
      <c r="AG868" s="23" t="s">
        <v>820</v>
      </c>
      <c r="AH868" s="23"/>
      <c r="AI868" s="23" t="s">
        <v>457</v>
      </c>
      <c r="AJ868" s="23"/>
      <c r="AK868" s="23"/>
      <c r="AL868" s="35" t="s">
        <v>894</v>
      </c>
      <c r="AM868" s="23" t="s">
        <v>820</v>
      </c>
      <c r="AN868" s="1"/>
      <c r="AO868" s="1" t="s">
        <v>551</v>
      </c>
      <c r="AP868" s="1"/>
      <c r="AQ868" s="1"/>
      <c r="AR868" s="269"/>
      <c r="AS868" s="270"/>
      <c r="AT868" s="271"/>
      <c r="AU868" s="271"/>
      <c r="AV868" s="1"/>
      <c r="AW868" s="1"/>
      <c r="AX868" s="1" t="s">
        <v>457</v>
      </c>
      <c r="AY868" s="1"/>
      <c r="AZ868" s="1"/>
      <c r="BA868" s="1"/>
    </row>
    <row r="869" spans="1:53" ht="70.25" customHeight="1">
      <c r="A869" s="21">
        <v>865</v>
      </c>
      <c r="B869" s="35" t="s">
        <v>3525</v>
      </c>
      <c r="C869" s="115" t="s">
        <v>3526</v>
      </c>
      <c r="D869" s="80">
        <v>399</v>
      </c>
      <c r="E869" s="115" t="s">
        <v>1878</v>
      </c>
      <c r="F869" s="79" t="s">
        <v>868</v>
      </c>
      <c r="G869" s="1" t="s">
        <v>1182</v>
      </c>
      <c r="H869" s="1" t="s">
        <v>677</v>
      </c>
      <c r="I869" s="109" t="str">
        <f>IF(HL!B868="","",HYPERLINK(HL!B868,"表示"))</f>
        <v>表示</v>
      </c>
      <c r="J869" s="108">
        <f>IF(HL!C868="","",HYPERLINK(HL!C868,2))</f>
        <v>2</v>
      </c>
      <c r="K869" s="108">
        <f>IF(HL!D868="","",HYPERLINK(HL!D868,3))</f>
        <v>3</v>
      </c>
      <c r="L869" s="108" t="str">
        <f>IF(HL!E868="","",HYPERLINK(HL!E868,4))</f>
        <v/>
      </c>
      <c r="M869" s="108" t="str">
        <f>IF(HL!F868="","",HYPERLINK(HL!F868,5))</f>
        <v/>
      </c>
      <c r="N869" s="108" t="str">
        <f>IF(HL!G868="","",HYPERLINK(HL!G868,6))</f>
        <v/>
      </c>
      <c r="O869" s="108" t="str">
        <f>IF(HL!H868="","",HYPERLINK(HL!H868,7))</f>
        <v/>
      </c>
      <c r="P869" s="108" t="str">
        <f>IF(HL!I868="","",HYPERLINK(HL!I868,8))</f>
        <v/>
      </c>
      <c r="Q869" s="108" t="str">
        <f>IF(HL!J868="","",HYPERLINK(HL!J868,9))</f>
        <v/>
      </c>
      <c r="R869" s="108" t="str">
        <f>IF(HL!K868="","",HYPERLINK(HL!K868,10))</f>
        <v/>
      </c>
      <c r="S869" s="108" t="str">
        <f>IF(HL!L868="","",HYPERLINK(HL!L868,11))</f>
        <v/>
      </c>
      <c r="T869" s="108" t="str">
        <f>IF(HL!M868="","",HYPERLINK(HL!M868,12))</f>
        <v/>
      </c>
      <c r="U869" s="108" t="str">
        <f>IF(HL!N868="","",HYPERLINK(HL!N868,13))</f>
        <v/>
      </c>
      <c r="V869" s="84" t="str">
        <f>IF(HL!O868="","",HYPERLINK(HL!O868,14))</f>
        <v/>
      </c>
      <c r="W869" s="81" t="str">
        <f>IF(HL!P868="","－",HYPERLINK(HL!P868,"表示"))</f>
        <v>表示</v>
      </c>
      <c r="X869" s="163">
        <v>40358</v>
      </c>
      <c r="Y869" s="164">
        <v>40725</v>
      </c>
      <c r="Z869" s="1" t="str">
        <f t="shared" si="26"/>
        <v>2011</v>
      </c>
      <c r="AA869" s="1">
        <f t="shared" si="27"/>
        <v>12</v>
      </c>
      <c r="AB869" s="23" t="s">
        <v>820</v>
      </c>
      <c r="AC869" s="23"/>
      <c r="AD869" s="23"/>
      <c r="AE869" s="23"/>
      <c r="AF869" s="23"/>
      <c r="AG869" s="23"/>
      <c r="AH869" s="23"/>
      <c r="AI869" s="23"/>
      <c r="AJ869" s="23"/>
      <c r="AK869" s="23"/>
      <c r="AL869" s="35" t="s">
        <v>527</v>
      </c>
      <c r="AM869" s="1"/>
      <c r="AN869" s="23" t="s">
        <v>820</v>
      </c>
      <c r="AO869" s="1" t="s">
        <v>551</v>
      </c>
      <c r="AP869" s="1"/>
      <c r="AQ869" s="1"/>
      <c r="AR869" s="269"/>
      <c r="AS869" s="270"/>
      <c r="AT869" s="271"/>
      <c r="AU869" s="271"/>
      <c r="AV869" s="1" t="s">
        <v>821</v>
      </c>
      <c r="AW869" s="1"/>
      <c r="AX869" s="1"/>
      <c r="AY869" s="1"/>
      <c r="AZ869" s="1"/>
      <c r="BA869" s="1"/>
    </row>
    <row r="870" spans="1:53" ht="234">
      <c r="A870" s="21">
        <v>866</v>
      </c>
      <c r="B870" s="35" t="s">
        <v>3527</v>
      </c>
      <c r="C870" s="115" t="s">
        <v>334</v>
      </c>
      <c r="D870" s="80">
        <v>614</v>
      </c>
      <c r="E870" s="115" t="s">
        <v>6120</v>
      </c>
      <c r="F870" s="79" t="s">
        <v>4868</v>
      </c>
      <c r="G870" s="1" t="s">
        <v>1182</v>
      </c>
      <c r="H870" s="1" t="s">
        <v>667</v>
      </c>
      <c r="I870" s="109" t="str">
        <f>IF(HL!B869="","",HYPERLINK(HL!B869,"表示"))</f>
        <v>表示</v>
      </c>
      <c r="J870" s="108" t="str">
        <f>IF(HL!C869="","",HYPERLINK(HL!C869,2))</f>
        <v/>
      </c>
      <c r="K870" s="108" t="str">
        <f>IF(HL!D869="","",HYPERLINK(HL!D869,3))</f>
        <v/>
      </c>
      <c r="L870" s="108" t="str">
        <f>IF(HL!E869="","",HYPERLINK(HL!E869,4))</f>
        <v/>
      </c>
      <c r="M870" s="108" t="str">
        <f>IF(HL!F869="","",HYPERLINK(HL!F869,5))</f>
        <v/>
      </c>
      <c r="N870" s="108" t="str">
        <f>IF(HL!G869="","",HYPERLINK(HL!G869,6))</f>
        <v/>
      </c>
      <c r="O870" s="108" t="str">
        <f>IF(HL!H869="","",HYPERLINK(HL!H869,7))</f>
        <v/>
      </c>
      <c r="P870" s="108" t="str">
        <f>IF(HL!I869="","",HYPERLINK(HL!I869,8))</f>
        <v/>
      </c>
      <c r="Q870" s="108" t="str">
        <f>IF(HL!J869="","",HYPERLINK(HL!J869,9))</f>
        <v/>
      </c>
      <c r="R870" s="108" t="str">
        <f>IF(HL!K869="","",HYPERLINK(HL!K869,10))</f>
        <v/>
      </c>
      <c r="S870" s="108" t="str">
        <f>IF(HL!L869="","",HYPERLINK(HL!L869,11))</f>
        <v/>
      </c>
      <c r="T870" s="108" t="str">
        <f>IF(HL!M869="","",HYPERLINK(HL!M869,12))</f>
        <v/>
      </c>
      <c r="U870" s="108" t="str">
        <f>IF(HL!N869="","",HYPERLINK(HL!N869,13))</f>
        <v/>
      </c>
      <c r="V870" s="84" t="str">
        <f>IF(HL!O869="","",HYPERLINK(HL!O869,14))</f>
        <v/>
      </c>
      <c r="W870" s="81" t="str">
        <f>IF(HL!P869="","－",HYPERLINK(HL!P869,"表示"))</f>
        <v>表示</v>
      </c>
      <c r="X870" s="163">
        <v>40473</v>
      </c>
      <c r="Y870" s="164">
        <v>40725</v>
      </c>
      <c r="Z870" s="1" t="str">
        <f t="shared" si="26"/>
        <v>2011</v>
      </c>
      <c r="AA870" s="1">
        <f t="shared" si="27"/>
        <v>8</v>
      </c>
      <c r="AB870" s="23"/>
      <c r="AC870" s="23"/>
      <c r="AD870" s="23" t="s">
        <v>820</v>
      </c>
      <c r="AE870" s="23" t="s">
        <v>820</v>
      </c>
      <c r="AF870" s="23"/>
      <c r="AG870" s="23" t="s">
        <v>820</v>
      </c>
      <c r="AH870" s="23"/>
      <c r="AI870" s="23"/>
      <c r="AJ870" s="23"/>
      <c r="AK870" s="23"/>
      <c r="AL870" s="35" t="s">
        <v>507</v>
      </c>
      <c r="AM870" s="1"/>
      <c r="AN870" s="23" t="s">
        <v>820</v>
      </c>
      <c r="AO870" s="1" t="s">
        <v>1256</v>
      </c>
      <c r="AP870" s="1"/>
      <c r="AQ870" s="1"/>
      <c r="AR870" s="269"/>
      <c r="AS870" s="270"/>
      <c r="AT870" s="271"/>
      <c r="AU870" s="271"/>
      <c r="AV870" s="1" t="s">
        <v>821</v>
      </c>
      <c r="AW870" s="1"/>
      <c r="AX870" s="1"/>
      <c r="AY870" s="1"/>
      <c r="AZ870" s="1"/>
      <c r="BA870" s="1"/>
    </row>
    <row r="871" spans="1:53" ht="70.25" customHeight="1">
      <c r="A871" s="21">
        <v>867</v>
      </c>
      <c r="B871" s="35" t="s">
        <v>3528</v>
      </c>
      <c r="C871" s="115" t="s">
        <v>3529</v>
      </c>
      <c r="D871" s="80">
        <v>392</v>
      </c>
      <c r="E871" s="115" t="s">
        <v>2193</v>
      </c>
      <c r="F871" s="79" t="s">
        <v>4420</v>
      </c>
      <c r="G871" s="1" t="s">
        <v>1182</v>
      </c>
      <c r="H871" s="1" t="s">
        <v>5848</v>
      </c>
      <c r="I871" s="109" t="str">
        <f>IF(HL!B870="","",HYPERLINK(HL!B870,"表示"))</f>
        <v>表示</v>
      </c>
      <c r="J871" s="108" t="str">
        <f>IF(HL!C870="","",HYPERLINK(HL!C870,2))</f>
        <v/>
      </c>
      <c r="K871" s="108" t="str">
        <f>IF(HL!D870="","",HYPERLINK(HL!D870,3))</f>
        <v/>
      </c>
      <c r="L871" s="108" t="str">
        <f>IF(HL!E870="","",HYPERLINK(HL!E870,4))</f>
        <v/>
      </c>
      <c r="M871" s="108" t="str">
        <f>IF(HL!F870="","",HYPERLINK(HL!F870,5))</f>
        <v/>
      </c>
      <c r="N871" s="108" t="str">
        <f>IF(HL!G870="","",HYPERLINK(HL!G870,6))</f>
        <v/>
      </c>
      <c r="O871" s="108" t="str">
        <f>IF(HL!H870="","",HYPERLINK(HL!H870,7))</f>
        <v/>
      </c>
      <c r="P871" s="108" t="str">
        <f>IF(HL!I870="","",HYPERLINK(HL!I870,8))</f>
        <v/>
      </c>
      <c r="Q871" s="108" t="str">
        <f>IF(HL!J870="","",HYPERLINK(HL!J870,9))</f>
        <v/>
      </c>
      <c r="R871" s="108" t="str">
        <f>IF(HL!K870="","",HYPERLINK(HL!K870,10))</f>
        <v/>
      </c>
      <c r="S871" s="108" t="str">
        <f>IF(HL!L870="","",HYPERLINK(HL!L870,11))</f>
        <v/>
      </c>
      <c r="T871" s="108" t="str">
        <f>IF(HL!M870="","",HYPERLINK(HL!M870,12))</f>
        <v/>
      </c>
      <c r="U871" s="108" t="str">
        <f>IF(HL!N870="","",HYPERLINK(HL!N870,13))</f>
        <v/>
      </c>
      <c r="V871" s="84" t="str">
        <f>IF(HL!O870="","",HYPERLINK(HL!O870,14))</f>
        <v/>
      </c>
      <c r="W871" s="81" t="str">
        <f>IF(HL!P870="","－",HYPERLINK(HL!P870,"表示"))</f>
        <v>表示</v>
      </c>
      <c r="X871" s="163">
        <v>40515</v>
      </c>
      <c r="Y871" s="164">
        <v>40725</v>
      </c>
      <c r="Z871" s="1" t="str">
        <f t="shared" si="26"/>
        <v>2011</v>
      </c>
      <c r="AA871" s="1">
        <f t="shared" si="27"/>
        <v>6</v>
      </c>
      <c r="AB871" s="23" t="s">
        <v>820</v>
      </c>
      <c r="AC871" s="23"/>
      <c r="AD871" s="23"/>
      <c r="AE871" s="23"/>
      <c r="AF871" s="23"/>
      <c r="AG871" s="23"/>
      <c r="AH871" s="23"/>
      <c r="AI871" s="23"/>
      <c r="AJ871" s="23"/>
      <c r="AK871" s="23"/>
      <c r="AL871" s="35" t="s">
        <v>616</v>
      </c>
      <c r="AM871" s="23" t="s">
        <v>10</v>
      </c>
      <c r="AN871" s="23" t="s">
        <v>820</v>
      </c>
      <c r="AO871" s="1" t="s">
        <v>302</v>
      </c>
      <c r="AP871" s="1"/>
      <c r="AQ871" s="1" t="s">
        <v>172</v>
      </c>
      <c r="AR871" s="269"/>
      <c r="AS871" s="270"/>
      <c r="AT871" s="271"/>
      <c r="AU871" s="271"/>
      <c r="AV871" s="1"/>
      <c r="AW871" s="1"/>
      <c r="AX871" s="1"/>
      <c r="AY871" s="1" t="s">
        <v>1835</v>
      </c>
      <c r="AZ871" s="1"/>
      <c r="BA871" s="1"/>
    </row>
    <row r="872" spans="1:53" ht="70.25" customHeight="1">
      <c r="A872" s="21">
        <v>868</v>
      </c>
      <c r="B872" s="35" t="s">
        <v>3530</v>
      </c>
      <c r="C872" s="115" t="s">
        <v>652</v>
      </c>
      <c r="D872" s="80">
        <v>429</v>
      </c>
      <c r="E872" s="115" t="s">
        <v>1848</v>
      </c>
      <c r="F872" s="79" t="s">
        <v>4421</v>
      </c>
      <c r="G872" s="1" t="s">
        <v>1182</v>
      </c>
      <c r="H872" s="1" t="s">
        <v>669</v>
      </c>
      <c r="I872" s="109" t="str">
        <f>IF(HL!B871="","",HYPERLINK(HL!B871,"表示"))</f>
        <v>表示</v>
      </c>
      <c r="J872" s="108" t="str">
        <f>IF(HL!C871="","",HYPERLINK(HL!C871,2))</f>
        <v/>
      </c>
      <c r="K872" s="108" t="str">
        <f>IF(HL!D871="","",HYPERLINK(HL!D871,3))</f>
        <v/>
      </c>
      <c r="L872" s="108" t="str">
        <f>IF(HL!E871="","",HYPERLINK(HL!E871,4))</f>
        <v/>
      </c>
      <c r="M872" s="108" t="str">
        <f>IF(HL!F871="","",HYPERLINK(HL!F871,5))</f>
        <v/>
      </c>
      <c r="N872" s="108" t="str">
        <f>IF(HL!G871="","",HYPERLINK(HL!G871,6))</f>
        <v/>
      </c>
      <c r="O872" s="108" t="str">
        <f>IF(HL!H871="","",HYPERLINK(HL!H871,7))</f>
        <v/>
      </c>
      <c r="P872" s="108" t="str">
        <f>IF(HL!I871="","",HYPERLINK(HL!I871,8))</f>
        <v/>
      </c>
      <c r="Q872" s="108" t="str">
        <f>IF(HL!J871="","",HYPERLINK(HL!J871,9))</f>
        <v/>
      </c>
      <c r="R872" s="108" t="str">
        <f>IF(HL!K871="","",HYPERLINK(HL!K871,10))</f>
        <v/>
      </c>
      <c r="S872" s="108" t="str">
        <f>IF(HL!L871="","",HYPERLINK(HL!L871,11))</f>
        <v/>
      </c>
      <c r="T872" s="108" t="str">
        <f>IF(HL!M871="","",HYPERLINK(HL!M871,12))</f>
        <v/>
      </c>
      <c r="U872" s="108" t="str">
        <f>IF(HL!N871="","",HYPERLINK(HL!N871,13))</f>
        <v/>
      </c>
      <c r="V872" s="84" t="str">
        <f>IF(HL!O871="","",HYPERLINK(HL!O871,14))</f>
        <v/>
      </c>
      <c r="W872" s="81" t="str">
        <f>IF(HL!P871="","－",HYPERLINK(HL!P871,"表示"))</f>
        <v>表示</v>
      </c>
      <c r="X872" s="163">
        <v>40359</v>
      </c>
      <c r="Y872" s="164">
        <v>40725</v>
      </c>
      <c r="Z872" s="1" t="str">
        <f t="shared" si="26"/>
        <v>2011</v>
      </c>
      <c r="AA872" s="1">
        <f t="shared" si="27"/>
        <v>12</v>
      </c>
      <c r="AB872" s="23" t="s">
        <v>820</v>
      </c>
      <c r="AC872" s="23"/>
      <c r="AD872" s="23"/>
      <c r="AE872" s="23"/>
      <c r="AF872" s="23"/>
      <c r="AG872" s="23"/>
      <c r="AH872" s="23"/>
      <c r="AI872" s="23"/>
      <c r="AJ872" s="23"/>
      <c r="AK872" s="23"/>
      <c r="AL872" s="35" t="s">
        <v>107</v>
      </c>
      <c r="AM872" s="1"/>
      <c r="AN872" s="23" t="s">
        <v>820</v>
      </c>
      <c r="AO872" s="1" t="s">
        <v>8</v>
      </c>
      <c r="AP872" s="1"/>
      <c r="AQ872" s="1"/>
      <c r="AR872" s="269"/>
      <c r="AS872" s="270"/>
      <c r="AT872" s="271"/>
      <c r="AU872" s="271"/>
      <c r="AV872" s="1" t="s">
        <v>1012</v>
      </c>
      <c r="AW872" s="1"/>
      <c r="AX872" s="1"/>
      <c r="AY872" s="1"/>
      <c r="AZ872" s="1"/>
      <c r="BA872" s="1"/>
    </row>
    <row r="873" spans="1:53" ht="70.25" customHeight="1">
      <c r="A873" s="21">
        <v>869</v>
      </c>
      <c r="B873" s="35" t="s">
        <v>3531</v>
      </c>
      <c r="C873" s="115" t="s">
        <v>276</v>
      </c>
      <c r="D873" s="80">
        <v>429</v>
      </c>
      <c r="E873" s="115" t="s">
        <v>1848</v>
      </c>
      <c r="F873" s="71" t="s">
        <v>4869</v>
      </c>
      <c r="G873" s="1" t="s">
        <v>1182</v>
      </c>
      <c r="H873" s="1" t="s">
        <v>669</v>
      </c>
      <c r="I873" s="109" t="str">
        <f>IF(HL!B872="","",HYPERLINK(HL!B872,"表示"))</f>
        <v>表示</v>
      </c>
      <c r="J873" s="108" t="str">
        <f>IF(HL!C872="","",HYPERLINK(HL!C872,2))</f>
        <v/>
      </c>
      <c r="K873" s="108" t="str">
        <f>IF(HL!D872="","",HYPERLINK(HL!D872,3))</f>
        <v/>
      </c>
      <c r="L873" s="108" t="str">
        <f>IF(HL!E872="","",HYPERLINK(HL!E872,4))</f>
        <v/>
      </c>
      <c r="M873" s="108" t="str">
        <f>IF(HL!F872="","",HYPERLINK(HL!F872,5))</f>
        <v/>
      </c>
      <c r="N873" s="108" t="str">
        <f>IF(HL!G872="","",HYPERLINK(HL!G872,6))</f>
        <v/>
      </c>
      <c r="O873" s="108" t="str">
        <f>IF(HL!H872="","",HYPERLINK(HL!H872,7))</f>
        <v/>
      </c>
      <c r="P873" s="108" t="str">
        <f>IF(HL!I872="","",HYPERLINK(HL!I872,8))</f>
        <v/>
      </c>
      <c r="Q873" s="108" t="str">
        <f>IF(HL!J872="","",HYPERLINK(HL!J872,9))</f>
        <v/>
      </c>
      <c r="R873" s="108" t="str">
        <f>IF(HL!K872="","",HYPERLINK(HL!K872,10))</f>
        <v/>
      </c>
      <c r="S873" s="108" t="str">
        <f>IF(HL!L872="","",HYPERLINK(HL!L872,11))</f>
        <v/>
      </c>
      <c r="T873" s="108" t="str">
        <f>IF(HL!M872="","",HYPERLINK(HL!M872,12))</f>
        <v/>
      </c>
      <c r="U873" s="108" t="str">
        <f>IF(HL!N872="","",HYPERLINK(HL!N872,13))</f>
        <v/>
      </c>
      <c r="V873" s="84" t="str">
        <f>IF(HL!O872="","",HYPERLINK(HL!O872,14))</f>
        <v/>
      </c>
      <c r="W873" s="81" t="str">
        <f>IF(HL!P872="","－",HYPERLINK(HL!P872,"表示"))</f>
        <v>表示</v>
      </c>
      <c r="X873" s="163">
        <v>40074</v>
      </c>
      <c r="Y873" s="164">
        <v>40725</v>
      </c>
      <c r="Z873" s="1" t="str">
        <f t="shared" si="26"/>
        <v>2011</v>
      </c>
      <c r="AA873" s="1">
        <f t="shared" si="27"/>
        <v>21</v>
      </c>
      <c r="AB873" s="23"/>
      <c r="AC873" s="23"/>
      <c r="AD873" s="23"/>
      <c r="AE873" s="23" t="s">
        <v>820</v>
      </c>
      <c r="AF873" s="23"/>
      <c r="AG873" s="23" t="s">
        <v>820</v>
      </c>
      <c r="AH873" s="23"/>
      <c r="AI873" s="23"/>
      <c r="AJ873" s="23"/>
      <c r="AK873" s="23"/>
      <c r="AL873" s="35" t="s">
        <v>510</v>
      </c>
      <c r="AM873" s="1"/>
      <c r="AN873" s="23" t="s">
        <v>820</v>
      </c>
      <c r="AO873" s="1" t="s">
        <v>551</v>
      </c>
      <c r="AP873" s="1"/>
      <c r="AQ873" s="1"/>
      <c r="AR873" s="269"/>
      <c r="AS873" s="270"/>
      <c r="AT873" s="271"/>
      <c r="AU873" s="271"/>
      <c r="AV873" s="1" t="s">
        <v>821</v>
      </c>
      <c r="AW873" s="1"/>
      <c r="AX873" s="1"/>
      <c r="AY873" s="1"/>
      <c r="AZ873" s="1"/>
      <c r="BA873" s="1"/>
    </row>
    <row r="874" spans="1:53" ht="85.5" customHeight="1">
      <c r="A874" s="21">
        <v>870</v>
      </c>
      <c r="B874" s="35" t="s">
        <v>3532</v>
      </c>
      <c r="C874" s="115" t="s">
        <v>3533</v>
      </c>
      <c r="D874" s="80">
        <v>396</v>
      </c>
      <c r="E874" s="115" t="s">
        <v>2063</v>
      </c>
      <c r="F874" s="79" t="s">
        <v>869</v>
      </c>
      <c r="G874" s="1" t="s">
        <v>1182</v>
      </c>
      <c r="H874" s="1" t="s">
        <v>674</v>
      </c>
      <c r="I874" s="109" t="str">
        <f>IF(HL!B873="","",HYPERLINK(HL!B873,"表示"))</f>
        <v>表示</v>
      </c>
      <c r="J874" s="108" t="str">
        <f>IF(HL!C873="","",HYPERLINK(HL!C873,2))</f>
        <v/>
      </c>
      <c r="K874" s="108" t="str">
        <f>IF(HL!D873="","",HYPERLINK(HL!D873,3))</f>
        <v/>
      </c>
      <c r="L874" s="108" t="str">
        <f>IF(HL!E873="","",HYPERLINK(HL!E873,4))</f>
        <v/>
      </c>
      <c r="M874" s="108" t="str">
        <f>IF(HL!F873="","",HYPERLINK(HL!F873,5))</f>
        <v/>
      </c>
      <c r="N874" s="108" t="str">
        <f>IF(HL!G873="","",HYPERLINK(HL!G873,6))</f>
        <v/>
      </c>
      <c r="O874" s="108" t="str">
        <f>IF(HL!H873="","",HYPERLINK(HL!H873,7))</f>
        <v/>
      </c>
      <c r="P874" s="108" t="str">
        <f>IF(HL!I873="","",HYPERLINK(HL!I873,8))</f>
        <v/>
      </c>
      <c r="Q874" s="108" t="str">
        <f>IF(HL!J873="","",HYPERLINK(HL!J873,9))</f>
        <v/>
      </c>
      <c r="R874" s="108" t="str">
        <f>IF(HL!K873="","",HYPERLINK(HL!K873,10))</f>
        <v/>
      </c>
      <c r="S874" s="108" t="str">
        <f>IF(HL!L873="","",HYPERLINK(HL!L873,11))</f>
        <v/>
      </c>
      <c r="T874" s="108" t="str">
        <f>IF(HL!M873="","",HYPERLINK(HL!M873,12))</f>
        <v/>
      </c>
      <c r="U874" s="108" t="str">
        <f>IF(HL!N873="","",HYPERLINK(HL!N873,13))</f>
        <v/>
      </c>
      <c r="V874" s="84" t="str">
        <f>IF(HL!O873="","",HYPERLINK(HL!O873,14))</f>
        <v/>
      </c>
      <c r="W874" s="81" t="str">
        <f>IF(HL!P873="","－",HYPERLINK(HL!P873,"表示"))</f>
        <v>表示</v>
      </c>
      <c r="X874" s="163">
        <v>40420</v>
      </c>
      <c r="Y874" s="164">
        <v>40725</v>
      </c>
      <c r="Z874" s="1" t="str">
        <f t="shared" si="26"/>
        <v>2011</v>
      </c>
      <c r="AA874" s="1">
        <f t="shared" si="27"/>
        <v>10</v>
      </c>
      <c r="AB874" s="23" t="s">
        <v>820</v>
      </c>
      <c r="AC874" s="23"/>
      <c r="AD874" s="23"/>
      <c r="AE874" s="23"/>
      <c r="AF874" s="23"/>
      <c r="AG874" s="23"/>
      <c r="AH874" s="23"/>
      <c r="AI874" s="23"/>
      <c r="AJ874" s="23"/>
      <c r="AK874" s="23"/>
      <c r="AL874" s="35" t="s">
        <v>351</v>
      </c>
      <c r="AM874" s="1"/>
      <c r="AN874" s="23" t="s">
        <v>820</v>
      </c>
      <c r="AO874" s="1" t="s">
        <v>551</v>
      </c>
      <c r="AP874" s="1"/>
      <c r="AQ874" s="1"/>
      <c r="AR874" s="269"/>
      <c r="AS874" s="270"/>
      <c r="AT874" s="271"/>
      <c r="AU874" s="271"/>
      <c r="AV874" s="1" t="s">
        <v>821</v>
      </c>
      <c r="AW874" s="1"/>
      <c r="AX874" s="1"/>
      <c r="AY874" s="1"/>
      <c r="AZ874" s="1"/>
      <c r="BA874" s="113" t="str">
        <f>HYPERLINK(HL!$T$5,"●")</f>
        <v>●</v>
      </c>
    </row>
    <row r="875" spans="1:53" ht="208">
      <c r="A875" s="21">
        <v>871</v>
      </c>
      <c r="B875" s="35" t="s">
        <v>3534</v>
      </c>
      <c r="C875" s="115" t="s">
        <v>653</v>
      </c>
      <c r="D875" s="80">
        <v>232</v>
      </c>
      <c r="E875" s="115" t="s">
        <v>2246</v>
      </c>
      <c r="F875" s="79" t="s">
        <v>4422</v>
      </c>
      <c r="G875" s="1" t="s">
        <v>1182</v>
      </c>
      <c r="H875" s="1" t="s">
        <v>670</v>
      </c>
      <c r="I875" s="109" t="str">
        <f>IF(HL!B874="","",HYPERLINK(HL!B874,"表示"))</f>
        <v>表示</v>
      </c>
      <c r="J875" s="108" t="str">
        <f>IF(HL!C874="","",HYPERLINK(HL!C874,2))</f>
        <v/>
      </c>
      <c r="K875" s="108" t="str">
        <f>IF(HL!D874="","",HYPERLINK(HL!D874,3))</f>
        <v/>
      </c>
      <c r="L875" s="108" t="str">
        <f>IF(HL!E874="","",HYPERLINK(HL!E874,4))</f>
        <v/>
      </c>
      <c r="M875" s="108" t="str">
        <f>IF(HL!F874="","",HYPERLINK(HL!F874,5))</f>
        <v/>
      </c>
      <c r="N875" s="108" t="str">
        <f>IF(HL!G874="","",HYPERLINK(HL!G874,6))</f>
        <v/>
      </c>
      <c r="O875" s="108" t="str">
        <f>IF(HL!H874="","",HYPERLINK(HL!H874,7))</f>
        <v/>
      </c>
      <c r="P875" s="108" t="str">
        <f>IF(HL!I874="","",HYPERLINK(HL!I874,8))</f>
        <v/>
      </c>
      <c r="Q875" s="108" t="str">
        <f>IF(HL!J874="","",HYPERLINK(HL!J874,9))</f>
        <v/>
      </c>
      <c r="R875" s="108" t="str">
        <f>IF(HL!K874="","",HYPERLINK(HL!K874,10))</f>
        <v/>
      </c>
      <c r="S875" s="108" t="str">
        <f>IF(HL!L874="","",HYPERLINK(HL!L874,11))</f>
        <v/>
      </c>
      <c r="T875" s="108" t="str">
        <f>IF(HL!M874="","",HYPERLINK(HL!M874,12))</f>
        <v/>
      </c>
      <c r="U875" s="108" t="str">
        <f>IF(HL!N874="","",HYPERLINK(HL!N874,13))</f>
        <v/>
      </c>
      <c r="V875" s="84" t="str">
        <f>IF(HL!O874="","",HYPERLINK(HL!O874,14))</f>
        <v/>
      </c>
      <c r="W875" s="81" t="str">
        <f>IF(HL!P874="","－",HYPERLINK(HL!P874,"表示"))</f>
        <v>表示</v>
      </c>
      <c r="X875" s="163">
        <v>40374</v>
      </c>
      <c r="Y875" s="164">
        <v>40725</v>
      </c>
      <c r="Z875" s="1" t="str">
        <f t="shared" si="26"/>
        <v>2011</v>
      </c>
      <c r="AA875" s="1">
        <f t="shared" si="27"/>
        <v>11</v>
      </c>
      <c r="AB875" s="23" t="s">
        <v>820</v>
      </c>
      <c r="AC875" s="23"/>
      <c r="AD875" s="23"/>
      <c r="AE875" s="23"/>
      <c r="AF875" s="23"/>
      <c r="AG875" s="23"/>
      <c r="AH875" s="23"/>
      <c r="AI875" s="23"/>
      <c r="AJ875" s="23"/>
      <c r="AK875" s="23"/>
      <c r="AL875" s="35" t="s">
        <v>536</v>
      </c>
      <c r="AM875" s="1"/>
      <c r="AN875" s="23" t="s">
        <v>820</v>
      </c>
      <c r="AO875" s="1" t="s">
        <v>551</v>
      </c>
      <c r="AP875" s="1"/>
      <c r="AQ875" s="1"/>
      <c r="AR875" s="269"/>
      <c r="AS875" s="270"/>
      <c r="AT875" s="271"/>
      <c r="AU875" s="271"/>
      <c r="AV875" s="1" t="s">
        <v>458</v>
      </c>
      <c r="AW875" s="1"/>
      <c r="AX875" s="1"/>
      <c r="AY875" s="1"/>
      <c r="AZ875" s="1"/>
      <c r="BA875" s="1"/>
    </row>
    <row r="876" spans="1:53" ht="162" customHeight="1">
      <c r="A876" s="21">
        <v>872</v>
      </c>
      <c r="B876" s="35" t="s">
        <v>3535</v>
      </c>
      <c r="C876" s="115" t="s">
        <v>401</v>
      </c>
      <c r="D876" s="80">
        <v>399</v>
      </c>
      <c r="E876" s="115" t="s">
        <v>1878</v>
      </c>
      <c r="F876" s="79" t="s">
        <v>4870</v>
      </c>
      <c r="G876" s="1" t="s">
        <v>1182</v>
      </c>
      <c r="H876" s="1" t="s">
        <v>677</v>
      </c>
      <c r="I876" s="109" t="str">
        <f>IF(HL!B875="","",HYPERLINK(HL!B875,"表示"))</f>
        <v>表示</v>
      </c>
      <c r="J876" s="108" t="str">
        <f>IF(HL!C875="","",HYPERLINK(HL!C875,2))</f>
        <v/>
      </c>
      <c r="K876" s="108" t="str">
        <f>IF(HL!D875="","",HYPERLINK(HL!D875,3))</f>
        <v/>
      </c>
      <c r="L876" s="108" t="str">
        <f>IF(HL!E875="","",HYPERLINK(HL!E875,4))</f>
        <v/>
      </c>
      <c r="M876" s="108" t="str">
        <f>IF(HL!F875="","",HYPERLINK(HL!F875,5))</f>
        <v/>
      </c>
      <c r="N876" s="108" t="str">
        <f>IF(HL!G875="","",HYPERLINK(HL!G875,6))</f>
        <v/>
      </c>
      <c r="O876" s="108" t="str">
        <f>IF(HL!H875="","",HYPERLINK(HL!H875,7))</f>
        <v/>
      </c>
      <c r="P876" s="108" t="str">
        <f>IF(HL!I875="","",HYPERLINK(HL!I875,8))</f>
        <v/>
      </c>
      <c r="Q876" s="108" t="str">
        <f>IF(HL!J875="","",HYPERLINK(HL!J875,9))</f>
        <v/>
      </c>
      <c r="R876" s="108" t="str">
        <f>IF(HL!K875="","",HYPERLINK(HL!K875,10))</f>
        <v/>
      </c>
      <c r="S876" s="108" t="str">
        <f>IF(HL!L875="","",HYPERLINK(HL!L875,11))</f>
        <v/>
      </c>
      <c r="T876" s="108" t="str">
        <f>IF(HL!M875="","",HYPERLINK(HL!M875,12))</f>
        <v/>
      </c>
      <c r="U876" s="108" t="str">
        <f>IF(HL!N875="","",HYPERLINK(HL!N875,13))</f>
        <v/>
      </c>
      <c r="V876" s="84" t="str">
        <f>IF(HL!O875="","",HYPERLINK(HL!O875,14))</f>
        <v/>
      </c>
      <c r="W876" s="81" t="str">
        <f>IF(HL!P875="","－",HYPERLINK(HL!P875,"表示"))</f>
        <v>表示</v>
      </c>
      <c r="X876" s="163">
        <v>40417</v>
      </c>
      <c r="Y876" s="164">
        <v>40725</v>
      </c>
      <c r="Z876" s="1" t="str">
        <f t="shared" si="26"/>
        <v>2011</v>
      </c>
      <c r="AA876" s="1">
        <f t="shared" si="27"/>
        <v>10</v>
      </c>
      <c r="AB876" s="23"/>
      <c r="AC876" s="23"/>
      <c r="AD876" s="23"/>
      <c r="AE876" s="23" t="s">
        <v>820</v>
      </c>
      <c r="AF876" s="23"/>
      <c r="AG876" s="23" t="s">
        <v>820</v>
      </c>
      <c r="AH876" s="23"/>
      <c r="AI876" s="23" t="s">
        <v>458</v>
      </c>
      <c r="AJ876" s="23"/>
      <c r="AK876" s="23"/>
      <c r="AL876" s="35" t="s">
        <v>907</v>
      </c>
      <c r="AM876" s="1"/>
      <c r="AN876" s="23" t="s">
        <v>820</v>
      </c>
      <c r="AO876" s="1" t="s">
        <v>551</v>
      </c>
      <c r="AP876" s="1"/>
      <c r="AQ876" s="1" t="s">
        <v>172</v>
      </c>
      <c r="AR876" s="269"/>
      <c r="AS876" s="270"/>
      <c r="AT876" s="271"/>
      <c r="AU876" s="271"/>
      <c r="AV876" s="1" t="s">
        <v>458</v>
      </c>
      <c r="AW876" s="1"/>
      <c r="AX876" s="1"/>
      <c r="AY876" s="1"/>
      <c r="AZ876" s="1"/>
      <c r="BA876" s="1"/>
    </row>
    <row r="877" spans="1:53" ht="70.25" customHeight="1">
      <c r="A877" s="21">
        <v>873</v>
      </c>
      <c r="B877" s="35" t="s">
        <v>3536</v>
      </c>
      <c r="C877" s="115" t="s">
        <v>3537</v>
      </c>
      <c r="D877" s="80">
        <v>259</v>
      </c>
      <c r="E877" s="115" t="s">
        <v>2719</v>
      </c>
      <c r="F877" s="79" t="s">
        <v>4423</v>
      </c>
      <c r="G877" s="1" t="s">
        <v>1182</v>
      </c>
      <c r="H877" s="1" t="s">
        <v>673</v>
      </c>
      <c r="I877" s="109" t="str">
        <f>IF(HL!B876="","",HYPERLINK(HL!B876,"表示"))</f>
        <v>表示</v>
      </c>
      <c r="J877" s="108" t="str">
        <f>IF(HL!C876="","",HYPERLINK(HL!C876,2))</f>
        <v/>
      </c>
      <c r="K877" s="108" t="str">
        <f>IF(HL!D876="","",HYPERLINK(HL!D876,3))</f>
        <v/>
      </c>
      <c r="L877" s="108" t="str">
        <f>IF(HL!E876="","",HYPERLINK(HL!E876,4))</f>
        <v/>
      </c>
      <c r="M877" s="108" t="str">
        <f>IF(HL!F876="","",HYPERLINK(HL!F876,5))</f>
        <v/>
      </c>
      <c r="N877" s="108" t="str">
        <f>IF(HL!G876="","",HYPERLINK(HL!G876,6))</f>
        <v/>
      </c>
      <c r="O877" s="108" t="str">
        <f>IF(HL!H876="","",HYPERLINK(HL!H876,7))</f>
        <v/>
      </c>
      <c r="P877" s="108" t="str">
        <f>IF(HL!I876="","",HYPERLINK(HL!I876,8))</f>
        <v/>
      </c>
      <c r="Q877" s="108" t="str">
        <f>IF(HL!J876="","",HYPERLINK(HL!J876,9))</f>
        <v/>
      </c>
      <c r="R877" s="108" t="str">
        <f>IF(HL!K876="","",HYPERLINK(HL!K876,10))</f>
        <v/>
      </c>
      <c r="S877" s="108" t="str">
        <f>IF(HL!L876="","",HYPERLINK(HL!L876,11))</f>
        <v/>
      </c>
      <c r="T877" s="108" t="str">
        <f>IF(HL!M876="","",HYPERLINK(HL!M876,12))</f>
        <v/>
      </c>
      <c r="U877" s="108" t="str">
        <f>IF(HL!N876="","",HYPERLINK(HL!N876,13))</f>
        <v/>
      </c>
      <c r="V877" s="84" t="str">
        <f>IF(HL!O876="","",HYPERLINK(HL!O876,14))</f>
        <v/>
      </c>
      <c r="W877" s="81" t="str">
        <f>IF(HL!P876="","－",HYPERLINK(HL!P876,"表示"))</f>
        <v>表示</v>
      </c>
      <c r="X877" s="163">
        <v>40347</v>
      </c>
      <c r="Y877" s="164">
        <v>40725</v>
      </c>
      <c r="Z877" s="1" t="str">
        <f t="shared" si="26"/>
        <v>2011</v>
      </c>
      <c r="AA877" s="1">
        <f t="shared" si="27"/>
        <v>12</v>
      </c>
      <c r="AB877" s="23" t="s">
        <v>820</v>
      </c>
      <c r="AC877" s="23"/>
      <c r="AD877" s="23"/>
      <c r="AE877" s="23"/>
      <c r="AF877" s="23"/>
      <c r="AG877" s="23"/>
      <c r="AH877" s="23"/>
      <c r="AI877" s="23"/>
      <c r="AJ877" s="23"/>
      <c r="AK877" s="23"/>
      <c r="AL877" s="35" t="s">
        <v>514</v>
      </c>
      <c r="AM877" s="23" t="s">
        <v>820</v>
      </c>
      <c r="AN877" s="1"/>
      <c r="AO877" s="1" t="s">
        <v>551</v>
      </c>
      <c r="AP877" s="1"/>
      <c r="AQ877" s="1"/>
      <c r="AR877" s="269"/>
      <c r="AS877" s="270"/>
      <c r="AT877" s="271"/>
      <c r="AU877" s="271"/>
      <c r="AV877" s="1" t="s">
        <v>457</v>
      </c>
      <c r="AW877" s="1"/>
      <c r="AX877" s="1"/>
      <c r="AY877" s="1"/>
      <c r="AZ877" s="1"/>
      <c r="BA877" s="1"/>
    </row>
    <row r="878" spans="1:53" ht="260">
      <c r="A878" s="21">
        <v>874</v>
      </c>
      <c r="B878" s="35" t="s">
        <v>3538</v>
      </c>
      <c r="C878" s="115" t="s">
        <v>5591</v>
      </c>
      <c r="D878" s="80">
        <v>639</v>
      </c>
      <c r="E878" s="115" t="s">
        <v>2224</v>
      </c>
      <c r="F878" s="79" t="s">
        <v>4871</v>
      </c>
      <c r="G878" s="1" t="s">
        <v>1182</v>
      </c>
      <c r="H878" s="1" t="s">
        <v>670</v>
      </c>
      <c r="I878" s="109" t="str">
        <f>IF(HL!B877="","",HYPERLINK(HL!B877,"表示"))</f>
        <v>表示</v>
      </c>
      <c r="J878" s="108" t="str">
        <f>IF(HL!C877="","",HYPERLINK(HL!C877,2))</f>
        <v/>
      </c>
      <c r="K878" s="108" t="str">
        <f>IF(HL!D877="","",HYPERLINK(HL!D877,3))</f>
        <v/>
      </c>
      <c r="L878" s="108" t="str">
        <f>IF(HL!E877="","",HYPERLINK(HL!E877,4))</f>
        <v/>
      </c>
      <c r="M878" s="108" t="str">
        <f>IF(HL!F877="","",HYPERLINK(HL!F877,5))</f>
        <v/>
      </c>
      <c r="N878" s="108" t="str">
        <f>IF(HL!G877="","",HYPERLINK(HL!G877,6))</f>
        <v/>
      </c>
      <c r="O878" s="108" t="str">
        <f>IF(HL!H877="","",HYPERLINK(HL!H877,7))</f>
        <v/>
      </c>
      <c r="P878" s="108" t="str">
        <f>IF(HL!I877="","",HYPERLINK(HL!I877,8))</f>
        <v/>
      </c>
      <c r="Q878" s="108" t="str">
        <f>IF(HL!J877="","",HYPERLINK(HL!J877,9))</f>
        <v/>
      </c>
      <c r="R878" s="108" t="str">
        <f>IF(HL!K877="","",HYPERLINK(HL!K877,10))</f>
        <v/>
      </c>
      <c r="S878" s="108" t="str">
        <f>IF(HL!L877="","",HYPERLINK(HL!L877,11))</f>
        <v/>
      </c>
      <c r="T878" s="108" t="str">
        <f>IF(HL!M877="","",HYPERLINK(HL!M877,12))</f>
        <v/>
      </c>
      <c r="U878" s="108" t="str">
        <f>IF(HL!N877="","",HYPERLINK(HL!N877,13))</f>
        <v/>
      </c>
      <c r="V878" s="84" t="str">
        <f>IF(HL!O877="","",HYPERLINK(HL!O877,14))</f>
        <v/>
      </c>
      <c r="W878" s="81" t="str">
        <f>IF(HL!P877="","－",HYPERLINK(HL!P877,"表示"))</f>
        <v>表示</v>
      </c>
      <c r="X878" s="163">
        <v>40476</v>
      </c>
      <c r="Y878" s="164">
        <v>40725</v>
      </c>
      <c r="Z878" s="1" t="str">
        <f t="shared" si="26"/>
        <v>2011</v>
      </c>
      <c r="AA878" s="1">
        <f t="shared" si="27"/>
        <v>8</v>
      </c>
      <c r="AB878" s="23"/>
      <c r="AC878" s="23"/>
      <c r="AD878" s="23"/>
      <c r="AE878" s="23" t="s">
        <v>820</v>
      </c>
      <c r="AF878" s="23"/>
      <c r="AG878" s="23" t="s">
        <v>820</v>
      </c>
      <c r="AH878" s="23"/>
      <c r="AI878" s="23"/>
      <c r="AJ878" s="23"/>
      <c r="AK878" s="23"/>
      <c r="AL878" s="35" t="s">
        <v>510</v>
      </c>
      <c r="AM878" s="1"/>
      <c r="AN878" s="23" t="s">
        <v>820</v>
      </c>
      <c r="AO878" s="1" t="s">
        <v>26</v>
      </c>
      <c r="AP878" s="1"/>
      <c r="AQ878" s="1"/>
      <c r="AR878" s="269"/>
      <c r="AS878" s="270"/>
      <c r="AT878" s="271"/>
      <c r="AU878" s="271"/>
      <c r="AV878" s="1"/>
      <c r="AW878" s="1"/>
      <c r="AX878" s="1" t="s">
        <v>458</v>
      </c>
      <c r="AY878" s="1"/>
      <c r="AZ878" s="1"/>
      <c r="BA878" s="1"/>
    </row>
    <row r="879" spans="1:53" ht="70.25" customHeight="1">
      <c r="A879" s="21">
        <v>875</v>
      </c>
      <c r="B879" s="35" t="s">
        <v>885</v>
      </c>
      <c r="C879" s="115" t="s">
        <v>3539</v>
      </c>
      <c r="D879" s="80">
        <v>113</v>
      </c>
      <c r="E879" s="115" t="s">
        <v>1589</v>
      </c>
      <c r="F879" s="79" t="s">
        <v>4424</v>
      </c>
      <c r="G879" s="1" t="s">
        <v>1182</v>
      </c>
      <c r="H879" s="1" t="s">
        <v>678</v>
      </c>
      <c r="I879" s="109" t="str">
        <f>IF(HL!B878="","",HYPERLINK(HL!B878,"表示"))</f>
        <v>表示</v>
      </c>
      <c r="J879" s="108" t="str">
        <f>IF(HL!C878="","",HYPERLINK(HL!C878,2))</f>
        <v/>
      </c>
      <c r="K879" s="108" t="str">
        <f>IF(HL!D878="","",HYPERLINK(HL!D878,3))</f>
        <v/>
      </c>
      <c r="L879" s="108" t="str">
        <f>IF(HL!E878="","",HYPERLINK(HL!E878,4))</f>
        <v/>
      </c>
      <c r="M879" s="108" t="str">
        <f>IF(HL!F878="","",HYPERLINK(HL!F878,5))</f>
        <v/>
      </c>
      <c r="N879" s="108" t="str">
        <f>IF(HL!G878="","",HYPERLINK(HL!G878,6))</f>
        <v/>
      </c>
      <c r="O879" s="108" t="str">
        <f>IF(HL!H878="","",HYPERLINK(HL!H878,7))</f>
        <v/>
      </c>
      <c r="P879" s="108" t="str">
        <f>IF(HL!I878="","",HYPERLINK(HL!I878,8))</f>
        <v/>
      </c>
      <c r="Q879" s="108" t="str">
        <f>IF(HL!J878="","",HYPERLINK(HL!J878,9))</f>
        <v/>
      </c>
      <c r="R879" s="108" t="str">
        <f>IF(HL!K878="","",HYPERLINK(HL!K878,10))</f>
        <v/>
      </c>
      <c r="S879" s="108" t="str">
        <f>IF(HL!L878="","",HYPERLINK(HL!L878,11))</f>
        <v/>
      </c>
      <c r="T879" s="108" t="str">
        <f>IF(HL!M878="","",HYPERLINK(HL!M878,12))</f>
        <v/>
      </c>
      <c r="U879" s="108" t="str">
        <f>IF(HL!N878="","",HYPERLINK(HL!N878,13))</f>
        <v/>
      </c>
      <c r="V879" s="84" t="str">
        <f>IF(HL!O878="","",HYPERLINK(HL!O878,14))</f>
        <v/>
      </c>
      <c r="W879" s="81" t="str">
        <f>IF(HL!P878="","－",HYPERLINK(HL!P878,"表示"))</f>
        <v>表示</v>
      </c>
      <c r="X879" s="163">
        <v>40350</v>
      </c>
      <c r="Y879" s="164">
        <v>40725</v>
      </c>
      <c r="Z879" s="1" t="str">
        <f t="shared" si="26"/>
        <v>2011</v>
      </c>
      <c r="AA879" s="1">
        <f t="shared" si="27"/>
        <v>12</v>
      </c>
      <c r="AB879" s="23" t="s">
        <v>820</v>
      </c>
      <c r="AC879" s="23"/>
      <c r="AD879" s="23"/>
      <c r="AE879" s="23"/>
      <c r="AF879" s="23"/>
      <c r="AG879" s="23"/>
      <c r="AH879" s="23"/>
      <c r="AI879" s="23"/>
      <c r="AJ879" s="23"/>
      <c r="AK879" s="23"/>
      <c r="AL879" s="35" t="s">
        <v>195</v>
      </c>
      <c r="AM879" s="23" t="s">
        <v>820</v>
      </c>
      <c r="AN879" s="1"/>
      <c r="AO879" s="1" t="s">
        <v>551</v>
      </c>
      <c r="AP879" s="1"/>
      <c r="AQ879" s="1" t="s">
        <v>172</v>
      </c>
      <c r="AR879" s="269"/>
      <c r="AS879" s="270"/>
      <c r="AT879" s="271"/>
      <c r="AU879" s="271"/>
      <c r="AV879" s="1"/>
      <c r="AW879" s="1" t="s">
        <v>457</v>
      </c>
      <c r="AX879" s="1"/>
      <c r="AY879" s="1"/>
      <c r="AZ879" s="1"/>
      <c r="BA879" s="1"/>
    </row>
    <row r="880" spans="1:53" ht="70.25" customHeight="1">
      <c r="A880" s="21">
        <v>876</v>
      </c>
      <c r="B880" s="35" t="s">
        <v>3540</v>
      </c>
      <c r="C880" s="115" t="s">
        <v>331</v>
      </c>
      <c r="D880" s="80">
        <v>399</v>
      </c>
      <c r="E880" s="115" t="s">
        <v>1878</v>
      </c>
      <c r="F880" s="79" t="s">
        <v>4407</v>
      </c>
      <c r="G880" s="1" t="s">
        <v>1182</v>
      </c>
      <c r="H880" s="1" t="s">
        <v>674</v>
      </c>
      <c r="I880" s="109" t="str">
        <f>IF(HL!B879="","",HYPERLINK(HL!B879,"表示"))</f>
        <v>表示</v>
      </c>
      <c r="J880" s="108" t="str">
        <f>IF(HL!C879="","",HYPERLINK(HL!C879,2))</f>
        <v/>
      </c>
      <c r="K880" s="108" t="str">
        <f>IF(HL!D879="","",HYPERLINK(HL!D879,3))</f>
        <v/>
      </c>
      <c r="L880" s="108" t="str">
        <f>IF(HL!E879="","",HYPERLINK(HL!E879,4))</f>
        <v/>
      </c>
      <c r="M880" s="108" t="str">
        <f>IF(HL!F879="","",HYPERLINK(HL!F879,5))</f>
        <v/>
      </c>
      <c r="N880" s="108" t="str">
        <f>IF(HL!G879="","",HYPERLINK(HL!G879,6))</f>
        <v/>
      </c>
      <c r="O880" s="108" t="str">
        <f>IF(HL!H879="","",HYPERLINK(HL!H879,7))</f>
        <v/>
      </c>
      <c r="P880" s="108" t="str">
        <f>IF(HL!I879="","",HYPERLINK(HL!I879,8))</f>
        <v/>
      </c>
      <c r="Q880" s="108" t="str">
        <f>IF(HL!J879="","",HYPERLINK(HL!J879,9))</f>
        <v/>
      </c>
      <c r="R880" s="108" t="str">
        <f>IF(HL!K879="","",HYPERLINK(HL!K879,10))</f>
        <v/>
      </c>
      <c r="S880" s="108" t="str">
        <f>IF(HL!L879="","",HYPERLINK(HL!L879,11))</f>
        <v/>
      </c>
      <c r="T880" s="108" t="str">
        <f>IF(HL!M879="","",HYPERLINK(HL!M879,12))</f>
        <v/>
      </c>
      <c r="U880" s="108" t="str">
        <f>IF(HL!N879="","",HYPERLINK(HL!N879,13))</f>
        <v/>
      </c>
      <c r="V880" s="84" t="str">
        <f>IF(HL!O879="","",HYPERLINK(HL!O879,14))</f>
        <v/>
      </c>
      <c r="W880" s="81" t="str">
        <f>IF(HL!P879="","－",HYPERLINK(HL!P879,"表示"))</f>
        <v>表示</v>
      </c>
      <c r="X880" s="163">
        <v>40431</v>
      </c>
      <c r="Y880" s="164">
        <v>40725</v>
      </c>
      <c r="Z880" s="1" t="str">
        <f t="shared" si="26"/>
        <v>2011</v>
      </c>
      <c r="AA880" s="1">
        <f t="shared" si="27"/>
        <v>9</v>
      </c>
      <c r="AB880" s="23"/>
      <c r="AC880" s="23"/>
      <c r="AD880" s="23"/>
      <c r="AE880" s="23"/>
      <c r="AF880" s="23"/>
      <c r="AG880" s="23" t="s">
        <v>820</v>
      </c>
      <c r="AH880" s="23"/>
      <c r="AI880" s="23" t="s">
        <v>457</v>
      </c>
      <c r="AJ880" s="23"/>
      <c r="AK880" s="23"/>
      <c r="AL880" s="35" t="s">
        <v>2425</v>
      </c>
      <c r="AM880" s="23" t="s">
        <v>820</v>
      </c>
      <c r="AN880" s="1"/>
      <c r="AO880" s="1" t="s">
        <v>551</v>
      </c>
      <c r="AP880" s="1"/>
      <c r="AQ880" s="1"/>
      <c r="AR880" s="269"/>
      <c r="AS880" s="270"/>
      <c r="AT880" s="271"/>
      <c r="AU880" s="271"/>
      <c r="AV880" s="1"/>
      <c r="AW880" s="1"/>
      <c r="AX880" s="1" t="s">
        <v>457</v>
      </c>
      <c r="AY880" s="1"/>
      <c r="AZ880" s="1"/>
      <c r="BA880" s="1"/>
    </row>
    <row r="881" spans="1:53" ht="102.75" customHeight="1">
      <c r="A881" s="21">
        <v>877</v>
      </c>
      <c r="B881" s="35" t="s">
        <v>3541</v>
      </c>
      <c r="C881" s="115" t="s">
        <v>452</v>
      </c>
      <c r="D881" s="80">
        <v>113</v>
      </c>
      <c r="E881" s="115" t="s">
        <v>1589</v>
      </c>
      <c r="F881" s="79" t="s">
        <v>4872</v>
      </c>
      <c r="G881" s="1" t="s">
        <v>1182</v>
      </c>
      <c r="H881" s="1" t="s">
        <v>678</v>
      </c>
      <c r="I881" s="109" t="str">
        <f>IF(HL!B880="","",HYPERLINK(HL!B880,"表示"))</f>
        <v>表示</v>
      </c>
      <c r="J881" s="108" t="str">
        <f>IF(HL!C880="","",HYPERLINK(HL!C880,2))</f>
        <v/>
      </c>
      <c r="K881" s="108" t="str">
        <f>IF(HL!D880="","",HYPERLINK(HL!D880,3))</f>
        <v/>
      </c>
      <c r="L881" s="108" t="str">
        <f>IF(HL!E880="","",HYPERLINK(HL!E880,4))</f>
        <v/>
      </c>
      <c r="M881" s="108" t="str">
        <f>IF(HL!F880="","",HYPERLINK(HL!F880,5))</f>
        <v/>
      </c>
      <c r="N881" s="108" t="str">
        <f>IF(HL!G880="","",HYPERLINK(HL!G880,6))</f>
        <v/>
      </c>
      <c r="O881" s="108" t="str">
        <f>IF(HL!H880="","",HYPERLINK(HL!H880,7))</f>
        <v/>
      </c>
      <c r="P881" s="108" t="str">
        <f>IF(HL!I880="","",HYPERLINK(HL!I880,8))</f>
        <v/>
      </c>
      <c r="Q881" s="108" t="str">
        <f>IF(HL!J880="","",HYPERLINK(HL!J880,9))</f>
        <v/>
      </c>
      <c r="R881" s="108" t="str">
        <f>IF(HL!K880="","",HYPERLINK(HL!K880,10))</f>
        <v/>
      </c>
      <c r="S881" s="108" t="str">
        <f>IF(HL!L880="","",HYPERLINK(HL!L880,11))</f>
        <v/>
      </c>
      <c r="T881" s="108" t="str">
        <f>IF(HL!M880="","",HYPERLINK(HL!M880,12))</f>
        <v/>
      </c>
      <c r="U881" s="108" t="str">
        <f>IF(HL!N880="","",HYPERLINK(HL!N880,13))</f>
        <v/>
      </c>
      <c r="V881" s="84" t="str">
        <f>IF(HL!O880="","",HYPERLINK(HL!O880,14))</f>
        <v/>
      </c>
      <c r="W881" s="81" t="str">
        <f>IF(HL!P880="","－",HYPERLINK(HL!P880,"表示"))</f>
        <v>表示</v>
      </c>
      <c r="X881" s="163">
        <v>40408</v>
      </c>
      <c r="Y881" s="164">
        <v>40725</v>
      </c>
      <c r="Z881" s="1" t="str">
        <f t="shared" si="26"/>
        <v>2011</v>
      </c>
      <c r="AA881" s="1">
        <f t="shared" si="27"/>
        <v>10</v>
      </c>
      <c r="AB881" s="23"/>
      <c r="AC881" s="23"/>
      <c r="AD881" s="23"/>
      <c r="AE881" s="23" t="s">
        <v>820</v>
      </c>
      <c r="AF881" s="23"/>
      <c r="AG881" s="23" t="s">
        <v>820</v>
      </c>
      <c r="AH881" s="23"/>
      <c r="AI881" s="23"/>
      <c r="AJ881" s="23"/>
      <c r="AK881" s="23" t="s">
        <v>458</v>
      </c>
      <c r="AL881" s="35" t="s">
        <v>215</v>
      </c>
      <c r="AM881" s="1"/>
      <c r="AN881" s="23" t="s">
        <v>820</v>
      </c>
      <c r="AO881" s="1" t="s">
        <v>551</v>
      </c>
      <c r="AP881" s="1"/>
      <c r="AQ881" s="1"/>
      <c r="AR881" s="269"/>
      <c r="AS881" s="270"/>
      <c r="AT881" s="271"/>
      <c r="AU881" s="271"/>
      <c r="AV881" s="1" t="s">
        <v>458</v>
      </c>
      <c r="AW881" s="1"/>
      <c r="AX881" s="1"/>
      <c r="AY881" s="1"/>
      <c r="AZ881" s="1"/>
      <c r="BA881" s="1"/>
    </row>
    <row r="882" spans="1:53" ht="70.25" customHeight="1">
      <c r="A882" s="21">
        <v>878</v>
      </c>
      <c r="B882" s="35" t="s">
        <v>3542</v>
      </c>
      <c r="C882" s="115" t="s">
        <v>654</v>
      </c>
      <c r="D882" s="80">
        <v>396</v>
      </c>
      <c r="E882" s="115" t="s">
        <v>2063</v>
      </c>
      <c r="F882" s="79" t="s">
        <v>4425</v>
      </c>
      <c r="G882" s="1" t="s">
        <v>1182</v>
      </c>
      <c r="H882" s="1" t="s">
        <v>674</v>
      </c>
      <c r="I882" s="109" t="str">
        <f>IF(HL!B881="","",HYPERLINK(HL!B881,"表示"))</f>
        <v>表示</v>
      </c>
      <c r="J882" s="108" t="str">
        <f>IF(HL!C881="","",HYPERLINK(HL!C881,2))</f>
        <v/>
      </c>
      <c r="K882" s="108" t="str">
        <f>IF(HL!D881="","",HYPERLINK(HL!D881,3))</f>
        <v/>
      </c>
      <c r="L882" s="108" t="str">
        <f>IF(HL!E881="","",HYPERLINK(HL!E881,4))</f>
        <v/>
      </c>
      <c r="M882" s="108" t="str">
        <f>IF(HL!F881="","",HYPERLINK(HL!F881,5))</f>
        <v/>
      </c>
      <c r="N882" s="108" t="str">
        <f>IF(HL!G881="","",HYPERLINK(HL!G881,6))</f>
        <v/>
      </c>
      <c r="O882" s="108" t="str">
        <f>IF(HL!H881="","",HYPERLINK(HL!H881,7))</f>
        <v/>
      </c>
      <c r="P882" s="108" t="str">
        <f>IF(HL!I881="","",HYPERLINK(HL!I881,8))</f>
        <v/>
      </c>
      <c r="Q882" s="108" t="str">
        <f>IF(HL!J881="","",HYPERLINK(HL!J881,9))</f>
        <v/>
      </c>
      <c r="R882" s="108" t="str">
        <f>IF(HL!K881="","",HYPERLINK(HL!K881,10))</f>
        <v/>
      </c>
      <c r="S882" s="108" t="str">
        <f>IF(HL!L881="","",HYPERLINK(HL!L881,11))</f>
        <v/>
      </c>
      <c r="T882" s="108" t="str">
        <f>IF(HL!M881="","",HYPERLINK(HL!M881,12))</f>
        <v/>
      </c>
      <c r="U882" s="108" t="str">
        <f>IF(HL!N881="","",HYPERLINK(HL!N881,13))</f>
        <v/>
      </c>
      <c r="V882" s="84" t="str">
        <f>IF(HL!O881="","",HYPERLINK(HL!O881,14))</f>
        <v/>
      </c>
      <c r="W882" s="81" t="str">
        <f>IF(HL!P881="","－",HYPERLINK(HL!P881,"表示"))</f>
        <v>表示</v>
      </c>
      <c r="X882" s="163">
        <v>39993</v>
      </c>
      <c r="Y882" s="164">
        <v>40725</v>
      </c>
      <c r="Z882" s="1" t="str">
        <f t="shared" si="26"/>
        <v>2011</v>
      </c>
      <c r="AA882" s="1">
        <f t="shared" si="27"/>
        <v>24</v>
      </c>
      <c r="AB882" s="23"/>
      <c r="AC882" s="23" t="s">
        <v>820</v>
      </c>
      <c r="AD882" s="23"/>
      <c r="AE882" s="23"/>
      <c r="AF882" s="23"/>
      <c r="AG882" s="23"/>
      <c r="AH882" s="23"/>
      <c r="AI882" s="23"/>
      <c r="AJ882" s="23"/>
      <c r="AK882" s="23"/>
      <c r="AL882" s="35" t="s">
        <v>219</v>
      </c>
      <c r="AM882" s="23" t="s">
        <v>820</v>
      </c>
      <c r="AN882" s="1"/>
      <c r="AO882" s="1" t="s">
        <v>551</v>
      </c>
      <c r="AP882" s="1"/>
      <c r="AQ882" s="1"/>
      <c r="AR882" s="269"/>
      <c r="AS882" s="270"/>
      <c r="AT882" s="271"/>
      <c r="AU882" s="271"/>
      <c r="AV882" s="1"/>
      <c r="AW882" s="1"/>
      <c r="AX882" s="1" t="s">
        <v>457</v>
      </c>
      <c r="AY882" s="1"/>
      <c r="AZ882" s="1"/>
      <c r="BA882" s="1"/>
    </row>
    <row r="883" spans="1:53" ht="70.25" customHeight="1">
      <c r="A883" s="21">
        <v>879</v>
      </c>
      <c r="B883" s="35" t="s">
        <v>3543</v>
      </c>
      <c r="C883" s="115" t="s">
        <v>655</v>
      </c>
      <c r="D883" s="80">
        <v>631</v>
      </c>
      <c r="E883" s="115" t="s">
        <v>5278</v>
      </c>
      <c r="F883" s="79" t="s">
        <v>4426</v>
      </c>
      <c r="G883" s="1" t="s">
        <v>1182</v>
      </c>
      <c r="H883" s="1" t="s">
        <v>668</v>
      </c>
      <c r="I883" s="109" t="str">
        <f>IF(HL!B882="","",HYPERLINK(HL!B882,"表示"))</f>
        <v>表示</v>
      </c>
      <c r="J883" s="108" t="str">
        <f>IF(HL!C882="","",HYPERLINK(HL!C882,2))</f>
        <v/>
      </c>
      <c r="K883" s="108" t="str">
        <f>IF(HL!D882="","",HYPERLINK(HL!D882,3))</f>
        <v/>
      </c>
      <c r="L883" s="108" t="str">
        <f>IF(HL!E882="","",HYPERLINK(HL!E882,4))</f>
        <v/>
      </c>
      <c r="M883" s="108" t="str">
        <f>IF(HL!F882="","",HYPERLINK(HL!F882,5))</f>
        <v/>
      </c>
      <c r="N883" s="108" t="str">
        <f>IF(HL!G882="","",HYPERLINK(HL!G882,6))</f>
        <v/>
      </c>
      <c r="O883" s="108" t="str">
        <f>IF(HL!H882="","",HYPERLINK(HL!H882,7))</f>
        <v/>
      </c>
      <c r="P883" s="108" t="str">
        <f>IF(HL!I882="","",HYPERLINK(HL!I882,8))</f>
        <v/>
      </c>
      <c r="Q883" s="108" t="str">
        <f>IF(HL!J882="","",HYPERLINK(HL!J882,9))</f>
        <v/>
      </c>
      <c r="R883" s="108" t="str">
        <f>IF(HL!K882="","",HYPERLINK(HL!K882,10))</f>
        <v/>
      </c>
      <c r="S883" s="108" t="str">
        <f>IF(HL!L882="","",HYPERLINK(HL!L882,11))</f>
        <v/>
      </c>
      <c r="T883" s="108" t="str">
        <f>IF(HL!M882="","",HYPERLINK(HL!M882,12))</f>
        <v/>
      </c>
      <c r="U883" s="108" t="str">
        <f>IF(HL!N882="","",HYPERLINK(HL!N882,13))</f>
        <v/>
      </c>
      <c r="V883" s="84" t="str">
        <f>IF(HL!O882="","",HYPERLINK(HL!O882,14))</f>
        <v/>
      </c>
      <c r="W883" s="81" t="str">
        <f>IF(HL!P882="","－",HYPERLINK(HL!P882,"表示"))</f>
        <v>表示</v>
      </c>
      <c r="X883" s="163">
        <v>40144</v>
      </c>
      <c r="Y883" s="164">
        <v>40725</v>
      </c>
      <c r="Z883" s="1" t="str">
        <f t="shared" si="26"/>
        <v>2011</v>
      </c>
      <c r="AA883" s="1">
        <f t="shared" si="27"/>
        <v>19</v>
      </c>
      <c r="AB883" s="23" t="s">
        <v>820</v>
      </c>
      <c r="AC883" s="23"/>
      <c r="AD883" s="23"/>
      <c r="AE883" s="23"/>
      <c r="AF883" s="23"/>
      <c r="AG883" s="23"/>
      <c r="AH883" s="23"/>
      <c r="AI883" s="23"/>
      <c r="AJ883" s="23"/>
      <c r="AK883" s="23"/>
      <c r="AL883" s="35" t="s">
        <v>215</v>
      </c>
      <c r="AM883" s="1"/>
      <c r="AN883" s="23" t="s">
        <v>820</v>
      </c>
      <c r="AO883" s="1" t="s">
        <v>551</v>
      </c>
      <c r="AP883" s="1"/>
      <c r="AQ883" s="1" t="s">
        <v>172</v>
      </c>
      <c r="AR883" s="269"/>
      <c r="AS883" s="270"/>
      <c r="AT883" s="271"/>
      <c r="AU883" s="271"/>
      <c r="AV883" s="1" t="s">
        <v>458</v>
      </c>
      <c r="AW883" s="1"/>
      <c r="AX883" s="1"/>
      <c r="AY883" s="1"/>
      <c r="AZ883" s="1"/>
      <c r="BA883" s="1"/>
    </row>
    <row r="884" spans="1:53" ht="70.25" customHeight="1">
      <c r="A884" s="21">
        <v>880</v>
      </c>
      <c r="B884" s="35" t="s">
        <v>3544</v>
      </c>
      <c r="C884" s="35" t="s">
        <v>157</v>
      </c>
      <c r="D884" s="80">
        <v>631</v>
      </c>
      <c r="E884" s="115" t="s">
        <v>5278</v>
      </c>
      <c r="F884" s="79" t="s">
        <v>459</v>
      </c>
      <c r="G884" s="1" t="s">
        <v>1182</v>
      </c>
      <c r="H884" s="1" t="s">
        <v>668</v>
      </c>
      <c r="I884" s="109" t="str">
        <f>IF(HL!B883="","",HYPERLINK(HL!B883,"表示"))</f>
        <v>表示</v>
      </c>
      <c r="J884" s="108" t="str">
        <f>IF(HL!C883="","",HYPERLINK(HL!C883,2))</f>
        <v/>
      </c>
      <c r="K884" s="108" t="str">
        <f>IF(HL!D883="","",HYPERLINK(HL!D883,3))</f>
        <v/>
      </c>
      <c r="L884" s="108" t="str">
        <f>IF(HL!E883="","",HYPERLINK(HL!E883,4))</f>
        <v/>
      </c>
      <c r="M884" s="108" t="str">
        <f>IF(HL!F883="","",HYPERLINK(HL!F883,5))</f>
        <v/>
      </c>
      <c r="N884" s="108" t="str">
        <f>IF(HL!G883="","",HYPERLINK(HL!G883,6))</f>
        <v/>
      </c>
      <c r="O884" s="108" t="str">
        <f>IF(HL!H883="","",HYPERLINK(HL!H883,7))</f>
        <v/>
      </c>
      <c r="P884" s="108" t="str">
        <f>IF(HL!I883="","",HYPERLINK(HL!I883,8))</f>
        <v/>
      </c>
      <c r="Q884" s="108" t="str">
        <f>IF(HL!J883="","",HYPERLINK(HL!J883,9))</f>
        <v/>
      </c>
      <c r="R884" s="108" t="str">
        <f>IF(HL!K883="","",HYPERLINK(HL!K883,10))</f>
        <v/>
      </c>
      <c r="S884" s="108" t="str">
        <f>IF(HL!L883="","",HYPERLINK(HL!L883,11))</f>
        <v/>
      </c>
      <c r="T884" s="108" t="str">
        <f>IF(HL!M883="","",HYPERLINK(HL!M883,12))</f>
        <v/>
      </c>
      <c r="U884" s="108" t="str">
        <f>IF(HL!N883="","",HYPERLINK(HL!N883,13))</f>
        <v/>
      </c>
      <c r="V884" s="84" t="str">
        <f>IF(HL!O883="","",HYPERLINK(HL!O883,14))</f>
        <v/>
      </c>
      <c r="W884" s="81" t="str">
        <f>IF(HL!P883="","－",HYPERLINK(HL!P883,"表示"))</f>
        <v>表示</v>
      </c>
      <c r="X884" s="163">
        <v>40296</v>
      </c>
      <c r="Y884" s="164">
        <v>40763</v>
      </c>
      <c r="Z884" s="1" t="str">
        <f t="shared" si="26"/>
        <v>2011</v>
      </c>
      <c r="AA884" s="1">
        <f t="shared" si="27"/>
        <v>15</v>
      </c>
      <c r="AB884" s="23"/>
      <c r="AC884" s="23"/>
      <c r="AD884" s="23"/>
      <c r="AE884" s="23"/>
      <c r="AF884" s="23"/>
      <c r="AG884" s="23" t="s">
        <v>820</v>
      </c>
      <c r="AH884" s="23"/>
      <c r="AI884" s="23"/>
      <c r="AJ884" s="23"/>
      <c r="AK884" s="23"/>
      <c r="AL884" s="35" t="s">
        <v>158</v>
      </c>
      <c r="AM884" s="23" t="s">
        <v>820</v>
      </c>
      <c r="AN884" s="1"/>
      <c r="AO884" s="1" t="s">
        <v>493</v>
      </c>
      <c r="AP884" s="1"/>
      <c r="AQ884" s="1" t="s">
        <v>172</v>
      </c>
      <c r="AR884" s="269"/>
      <c r="AS884" s="270"/>
      <c r="AT884" s="271"/>
      <c r="AU884" s="271"/>
      <c r="AV884" s="1"/>
      <c r="AW884" s="1"/>
      <c r="AX884" s="1" t="s">
        <v>457</v>
      </c>
      <c r="AY884" s="1"/>
      <c r="AZ884" s="1"/>
      <c r="BA884" s="1"/>
    </row>
    <row r="885" spans="1:53" ht="70.25" customHeight="1">
      <c r="A885" s="21">
        <v>881</v>
      </c>
      <c r="B885" s="35" t="s">
        <v>3545</v>
      </c>
      <c r="C885" s="35" t="s">
        <v>157</v>
      </c>
      <c r="D885" s="80">
        <v>631</v>
      </c>
      <c r="E885" s="115" t="s">
        <v>5278</v>
      </c>
      <c r="F885" s="79" t="s">
        <v>459</v>
      </c>
      <c r="G885" s="1" t="s">
        <v>1182</v>
      </c>
      <c r="H885" s="1" t="s">
        <v>668</v>
      </c>
      <c r="I885" s="109" t="str">
        <f>IF(HL!B884="","",HYPERLINK(HL!B884,"表示"))</f>
        <v>表示</v>
      </c>
      <c r="J885" s="108" t="str">
        <f>IF(HL!C884="","",HYPERLINK(HL!C884,2))</f>
        <v/>
      </c>
      <c r="K885" s="108" t="str">
        <f>IF(HL!D884="","",HYPERLINK(HL!D884,3))</f>
        <v/>
      </c>
      <c r="L885" s="108" t="str">
        <f>IF(HL!E884="","",HYPERLINK(HL!E884,4))</f>
        <v/>
      </c>
      <c r="M885" s="108" t="str">
        <f>IF(HL!F884="","",HYPERLINK(HL!F884,5))</f>
        <v/>
      </c>
      <c r="N885" s="108" t="str">
        <f>IF(HL!G884="","",HYPERLINK(HL!G884,6))</f>
        <v/>
      </c>
      <c r="O885" s="108" t="str">
        <f>IF(HL!H884="","",HYPERLINK(HL!H884,7))</f>
        <v/>
      </c>
      <c r="P885" s="108" t="str">
        <f>IF(HL!I884="","",HYPERLINK(HL!I884,8))</f>
        <v/>
      </c>
      <c r="Q885" s="108" t="str">
        <f>IF(HL!J884="","",HYPERLINK(HL!J884,9))</f>
        <v/>
      </c>
      <c r="R885" s="108" t="str">
        <f>IF(HL!K884="","",HYPERLINK(HL!K884,10))</f>
        <v/>
      </c>
      <c r="S885" s="108" t="str">
        <f>IF(HL!L884="","",HYPERLINK(HL!L884,11))</f>
        <v/>
      </c>
      <c r="T885" s="108" t="str">
        <f>IF(HL!M884="","",HYPERLINK(HL!M884,12))</f>
        <v/>
      </c>
      <c r="U885" s="108" t="str">
        <f>IF(HL!N884="","",HYPERLINK(HL!N884,13))</f>
        <v/>
      </c>
      <c r="V885" s="84" t="str">
        <f>IF(HL!O884="","",HYPERLINK(HL!O884,14))</f>
        <v/>
      </c>
      <c r="W885" s="81" t="str">
        <f>IF(HL!P884="","－",HYPERLINK(HL!P884,"表示"))</f>
        <v>表示</v>
      </c>
      <c r="X885" s="163">
        <v>40296</v>
      </c>
      <c r="Y885" s="164">
        <v>40763</v>
      </c>
      <c r="Z885" s="1" t="str">
        <f t="shared" si="26"/>
        <v>2011</v>
      </c>
      <c r="AA885" s="1">
        <f t="shared" si="27"/>
        <v>15</v>
      </c>
      <c r="AB885" s="23"/>
      <c r="AC885" s="23"/>
      <c r="AD885" s="23"/>
      <c r="AE885" s="23"/>
      <c r="AF885" s="23"/>
      <c r="AG885" s="23" t="s">
        <v>820</v>
      </c>
      <c r="AH885" s="23"/>
      <c r="AI885" s="23"/>
      <c r="AJ885" s="23"/>
      <c r="AK885" s="23"/>
      <c r="AL885" s="35" t="s">
        <v>2647</v>
      </c>
      <c r="AM885" s="23" t="s">
        <v>820</v>
      </c>
      <c r="AN885" s="1"/>
      <c r="AO885" s="1" t="s">
        <v>493</v>
      </c>
      <c r="AP885" s="1"/>
      <c r="AQ885" s="1" t="s">
        <v>172</v>
      </c>
      <c r="AR885" s="269"/>
      <c r="AS885" s="270"/>
      <c r="AT885" s="271"/>
      <c r="AU885" s="271"/>
      <c r="AV885" s="1"/>
      <c r="AW885" s="1"/>
      <c r="AX885" s="1" t="s">
        <v>457</v>
      </c>
      <c r="AY885" s="1"/>
      <c r="AZ885" s="1"/>
      <c r="BA885" s="1"/>
    </row>
    <row r="886" spans="1:53" ht="70.25" customHeight="1">
      <c r="A886" s="21">
        <v>882</v>
      </c>
      <c r="B886" s="35" t="s">
        <v>2517</v>
      </c>
      <c r="C886" s="35" t="s">
        <v>157</v>
      </c>
      <c r="D886" s="80">
        <v>631</v>
      </c>
      <c r="E886" s="115" t="s">
        <v>5278</v>
      </c>
      <c r="F886" s="79" t="s">
        <v>459</v>
      </c>
      <c r="G886" s="1" t="s">
        <v>1182</v>
      </c>
      <c r="H886" s="1" t="s">
        <v>668</v>
      </c>
      <c r="I886" s="109" t="str">
        <f>IF(HL!B885="","",HYPERLINK(HL!B885,"表示"))</f>
        <v>表示</v>
      </c>
      <c r="J886" s="108" t="str">
        <f>IF(HL!C885="","",HYPERLINK(HL!C885,2))</f>
        <v/>
      </c>
      <c r="K886" s="108" t="str">
        <f>IF(HL!D885="","",HYPERLINK(HL!D885,3))</f>
        <v/>
      </c>
      <c r="L886" s="108" t="str">
        <f>IF(HL!E885="","",HYPERLINK(HL!E885,4))</f>
        <v/>
      </c>
      <c r="M886" s="108" t="str">
        <f>IF(HL!F885="","",HYPERLINK(HL!F885,5))</f>
        <v/>
      </c>
      <c r="N886" s="108" t="str">
        <f>IF(HL!G885="","",HYPERLINK(HL!G885,6))</f>
        <v/>
      </c>
      <c r="O886" s="108" t="str">
        <f>IF(HL!H885="","",HYPERLINK(HL!H885,7))</f>
        <v/>
      </c>
      <c r="P886" s="108" t="str">
        <f>IF(HL!I885="","",HYPERLINK(HL!I885,8))</f>
        <v/>
      </c>
      <c r="Q886" s="108" t="str">
        <f>IF(HL!J885="","",HYPERLINK(HL!J885,9))</f>
        <v/>
      </c>
      <c r="R886" s="108" t="str">
        <f>IF(HL!K885="","",HYPERLINK(HL!K885,10))</f>
        <v/>
      </c>
      <c r="S886" s="108" t="str">
        <f>IF(HL!L885="","",HYPERLINK(HL!L885,11))</f>
        <v/>
      </c>
      <c r="T886" s="108" t="str">
        <f>IF(HL!M885="","",HYPERLINK(HL!M885,12))</f>
        <v/>
      </c>
      <c r="U886" s="108" t="str">
        <f>IF(HL!N885="","",HYPERLINK(HL!N885,13))</f>
        <v/>
      </c>
      <c r="V886" s="84" t="str">
        <f>IF(HL!O885="","",HYPERLINK(HL!O885,14))</f>
        <v/>
      </c>
      <c r="W886" s="81" t="str">
        <f>IF(HL!P885="","－",HYPERLINK(HL!P885,"表示"))</f>
        <v>表示</v>
      </c>
      <c r="X886" s="163">
        <v>40298</v>
      </c>
      <c r="Y886" s="164">
        <v>40763</v>
      </c>
      <c r="Z886" s="1" t="str">
        <f t="shared" si="26"/>
        <v>2011</v>
      </c>
      <c r="AA886" s="1">
        <f t="shared" si="27"/>
        <v>15</v>
      </c>
      <c r="AB886" s="23"/>
      <c r="AC886" s="23"/>
      <c r="AD886" s="23"/>
      <c r="AE886" s="23"/>
      <c r="AF886" s="23"/>
      <c r="AG886" s="23" t="s">
        <v>820</v>
      </c>
      <c r="AH886" s="23"/>
      <c r="AI886" s="23"/>
      <c r="AJ886" s="23"/>
      <c r="AK886" s="23"/>
      <c r="AL886" s="35" t="s">
        <v>159</v>
      </c>
      <c r="AM886" s="23" t="s">
        <v>820</v>
      </c>
      <c r="AN886" s="1"/>
      <c r="AO886" s="1" t="s">
        <v>493</v>
      </c>
      <c r="AP886" s="1"/>
      <c r="AQ886" s="1" t="s">
        <v>172</v>
      </c>
      <c r="AR886" s="269"/>
      <c r="AS886" s="270"/>
      <c r="AT886" s="271"/>
      <c r="AU886" s="271"/>
      <c r="AV886" s="1"/>
      <c r="AW886" s="1"/>
      <c r="AX886" s="1" t="s">
        <v>457</v>
      </c>
      <c r="AY886" s="1"/>
      <c r="AZ886" s="1"/>
      <c r="BA886" s="1"/>
    </row>
    <row r="887" spans="1:53" ht="70.25" customHeight="1">
      <c r="A887" s="21">
        <v>883</v>
      </c>
      <c r="B887" s="35" t="s">
        <v>3546</v>
      </c>
      <c r="C887" s="35" t="s">
        <v>157</v>
      </c>
      <c r="D887" s="80">
        <v>631</v>
      </c>
      <c r="E887" s="115" t="s">
        <v>5278</v>
      </c>
      <c r="F887" s="79" t="s">
        <v>459</v>
      </c>
      <c r="G887" s="1" t="s">
        <v>1182</v>
      </c>
      <c r="H887" s="1" t="s">
        <v>668</v>
      </c>
      <c r="I887" s="109" t="str">
        <f>IF(HL!B886="","",HYPERLINK(HL!B886,"表示"))</f>
        <v>表示</v>
      </c>
      <c r="J887" s="108" t="str">
        <f>IF(HL!C886="","",HYPERLINK(HL!C886,2))</f>
        <v/>
      </c>
      <c r="K887" s="108" t="str">
        <f>IF(HL!D886="","",HYPERLINK(HL!D886,3))</f>
        <v/>
      </c>
      <c r="L887" s="108" t="str">
        <f>IF(HL!E886="","",HYPERLINK(HL!E886,4))</f>
        <v/>
      </c>
      <c r="M887" s="108" t="str">
        <f>IF(HL!F886="","",HYPERLINK(HL!F886,5))</f>
        <v/>
      </c>
      <c r="N887" s="108" t="str">
        <f>IF(HL!G886="","",HYPERLINK(HL!G886,6))</f>
        <v/>
      </c>
      <c r="O887" s="108" t="str">
        <f>IF(HL!H886="","",HYPERLINK(HL!H886,7))</f>
        <v/>
      </c>
      <c r="P887" s="108" t="str">
        <f>IF(HL!I886="","",HYPERLINK(HL!I886,8))</f>
        <v/>
      </c>
      <c r="Q887" s="108" t="str">
        <f>IF(HL!J886="","",HYPERLINK(HL!J886,9))</f>
        <v/>
      </c>
      <c r="R887" s="108" t="str">
        <f>IF(HL!K886="","",HYPERLINK(HL!K886,10))</f>
        <v/>
      </c>
      <c r="S887" s="108" t="str">
        <f>IF(HL!L886="","",HYPERLINK(HL!L886,11))</f>
        <v/>
      </c>
      <c r="T887" s="108" t="str">
        <f>IF(HL!M886="","",HYPERLINK(HL!M886,12))</f>
        <v/>
      </c>
      <c r="U887" s="108" t="str">
        <f>IF(HL!N886="","",HYPERLINK(HL!N886,13))</f>
        <v/>
      </c>
      <c r="V887" s="84" t="str">
        <f>IF(HL!O886="","",HYPERLINK(HL!O886,14))</f>
        <v/>
      </c>
      <c r="W887" s="81" t="str">
        <f>IF(HL!P886="","－",HYPERLINK(HL!P886,"表示"))</f>
        <v>表示</v>
      </c>
      <c r="X887" s="163">
        <v>40296</v>
      </c>
      <c r="Y887" s="164">
        <v>40763</v>
      </c>
      <c r="Z887" s="1" t="str">
        <f t="shared" si="26"/>
        <v>2011</v>
      </c>
      <c r="AA887" s="1">
        <f t="shared" si="27"/>
        <v>15</v>
      </c>
      <c r="AB887" s="23"/>
      <c r="AC887" s="23"/>
      <c r="AD887" s="23"/>
      <c r="AE887" s="23"/>
      <c r="AF887" s="23"/>
      <c r="AG887" s="23" t="s">
        <v>820</v>
      </c>
      <c r="AH887" s="23"/>
      <c r="AI887" s="23"/>
      <c r="AJ887" s="23"/>
      <c r="AK887" s="23"/>
      <c r="AL887" s="35" t="s">
        <v>2315</v>
      </c>
      <c r="AM887" s="23" t="s">
        <v>2308</v>
      </c>
      <c r="AN887" s="1"/>
      <c r="AO887" s="1" t="s">
        <v>493</v>
      </c>
      <c r="AP887" s="1"/>
      <c r="AQ887" s="1" t="s">
        <v>172</v>
      </c>
      <c r="AR887" s="269"/>
      <c r="AS887" s="270"/>
      <c r="AT887" s="271"/>
      <c r="AU887" s="271"/>
      <c r="AV887" s="1"/>
      <c r="AW887" s="1"/>
      <c r="AX887" s="1" t="s">
        <v>457</v>
      </c>
      <c r="AY887" s="1"/>
      <c r="AZ887" s="1"/>
      <c r="BA887" s="1"/>
    </row>
    <row r="888" spans="1:53" ht="179.25" customHeight="1">
      <c r="A888" s="21">
        <v>884</v>
      </c>
      <c r="B888" s="35" t="s">
        <v>3259</v>
      </c>
      <c r="C888" s="35" t="s">
        <v>3547</v>
      </c>
      <c r="D888" s="80">
        <v>624</v>
      </c>
      <c r="E888" s="115" t="s">
        <v>2176</v>
      </c>
      <c r="F888" s="63" t="s">
        <v>1255</v>
      </c>
      <c r="G888" s="1" t="s">
        <v>1183</v>
      </c>
      <c r="H888" s="1" t="s">
        <v>21</v>
      </c>
      <c r="I888" s="109" t="str">
        <f>IF(HL!B887="","",HYPERLINK(HL!B887,"表示"))</f>
        <v>表示</v>
      </c>
      <c r="J888" s="108" t="str">
        <f>IF(HL!C887="","",HYPERLINK(HL!C887,2))</f>
        <v/>
      </c>
      <c r="K888" s="108" t="str">
        <f>IF(HL!D887="","",HYPERLINK(HL!D887,3))</f>
        <v/>
      </c>
      <c r="L888" s="108" t="str">
        <f>IF(HL!E887="","",HYPERLINK(HL!E887,4))</f>
        <v/>
      </c>
      <c r="M888" s="108" t="str">
        <f>IF(HL!F887="","",HYPERLINK(HL!F887,5))</f>
        <v/>
      </c>
      <c r="N888" s="108" t="str">
        <f>IF(HL!G887="","",HYPERLINK(HL!G887,6))</f>
        <v/>
      </c>
      <c r="O888" s="108" t="str">
        <f>IF(HL!H887="","",HYPERLINK(HL!H887,7))</f>
        <v/>
      </c>
      <c r="P888" s="108" t="str">
        <f>IF(HL!I887="","",HYPERLINK(HL!I887,8))</f>
        <v/>
      </c>
      <c r="Q888" s="108" t="str">
        <f>IF(HL!J887="","",HYPERLINK(HL!J887,9))</f>
        <v/>
      </c>
      <c r="R888" s="108" t="str">
        <f>IF(HL!K887="","",HYPERLINK(HL!K887,10))</f>
        <v/>
      </c>
      <c r="S888" s="108" t="str">
        <f>IF(HL!L887="","",HYPERLINK(HL!L887,11))</f>
        <v/>
      </c>
      <c r="T888" s="108" t="str">
        <f>IF(HL!M887="","",HYPERLINK(HL!M887,12))</f>
        <v/>
      </c>
      <c r="U888" s="108" t="str">
        <f>IF(HL!N887="","",HYPERLINK(HL!N887,13))</f>
        <v/>
      </c>
      <c r="V888" s="84" t="str">
        <f>IF(HL!O887="","",HYPERLINK(HL!O887,14))</f>
        <v/>
      </c>
      <c r="W888" s="1" t="s">
        <v>11737</v>
      </c>
      <c r="X888" s="163">
        <v>40479</v>
      </c>
      <c r="Y888" s="164">
        <v>40772</v>
      </c>
      <c r="Z888" s="1" t="str">
        <f t="shared" si="26"/>
        <v>2011</v>
      </c>
      <c r="AA888" s="1">
        <f t="shared" si="27"/>
        <v>9</v>
      </c>
      <c r="AB888" s="1"/>
      <c r="AC888" s="1"/>
      <c r="AD888" s="1"/>
      <c r="AE888" s="1"/>
      <c r="AF888" s="1"/>
      <c r="AG888" s="23" t="s">
        <v>820</v>
      </c>
      <c r="AH888" s="1"/>
      <c r="AI888" s="1"/>
      <c r="AJ888" s="1"/>
      <c r="AK888" s="1"/>
      <c r="AL888" s="35" t="s">
        <v>296</v>
      </c>
      <c r="AM888" s="23" t="s">
        <v>820</v>
      </c>
      <c r="AN888" s="1"/>
      <c r="AO888" s="1" t="s">
        <v>551</v>
      </c>
      <c r="AP888" s="1"/>
      <c r="AQ888" s="1"/>
      <c r="AR888" s="269"/>
      <c r="AS888" s="270"/>
      <c r="AT888" s="271"/>
      <c r="AU888" s="271"/>
      <c r="AV888" s="1"/>
      <c r="AW888" s="1"/>
      <c r="AX888" s="1" t="s">
        <v>10</v>
      </c>
      <c r="AY888" s="1"/>
      <c r="AZ888" s="1"/>
      <c r="BA888" s="1"/>
    </row>
    <row r="889" spans="1:53" ht="70.25" customHeight="1">
      <c r="A889" s="21">
        <v>885</v>
      </c>
      <c r="B889" s="35" t="s">
        <v>3548</v>
      </c>
      <c r="C889" s="35" t="s">
        <v>3549</v>
      </c>
      <c r="D889" s="80" t="s">
        <v>6113</v>
      </c>
      <c r="E889" s="115" t="s">
        <v>6113</v>
      </c>
      <c r="F889" s="63" t="s">
        <v>1060</v>
      </c>
      <c r="G889" s="1" t="s">
        <v>1183</v>
      </c>
      <c r="H889" s="1" t="s">
        <v>19</v>
      </c>
      <c r="I889" s="109" t="str">
        <f>IF(HL!B888="","",HYPERLINK(HL!B888,"表示"))</f>
        <v>表示</v>
      </c>
      <c r="J889" s="108" t="str">
        <f>IF(HL!C888="","",HYPERLINK(HL!C888,2))</f>
        <v/>
      </c>
      <c r="K889" s="108" t="str">
        <f>IF(HL!D888="","",HYPERLINK(HL!D888,3))</f>
        <v/>
      </c>
      <c r="L889" s="108" t="str">
        <f>IF(HL!E888="","",HYPERLINK(HL!E888,4))</f>
        <v/>
      </c>
      <c r="M889" s="108" t="str">
        <f>IF(HL!F888="","",HYPERLINK(HL!F888,5))</f>
        <v/>
      </c>
      <c r="N889" s="108" t="str">
        <f>IF(HL!G888="","",HYPERLINK(HL!G888,6))</f>
        <v/>
      </c>
      <c r="O889" s="108" t="str">
        <f>IF(HL!H888="","",HYPERLINK(HL!H888,7))</f>
        <v/>
      </c>
      <c r="P889" s="108" t="str">
        <f>IF(HL!I888="","",HYPERLINK(HL!I888,8))</f>
        <v/>
      </c>
      <c r="Q889" s="108" t="str">
        <f>IF(HL!J888="","",HYPERLINK(HL!J888,9))</f>
        <v/>
      </c>
      <c r="R889" s="108" t="str">
        <f>IF(HL!K888="","",HYPERLINK(HL!K888,10))</f>
        <v/>
      </c>
      <c r="S889" s="108" t="str">
        <f>IF(HL!L888="","",HYPERLINK(HL!L888,11))</f>
        <v/>
      </c>
      <c r="T889" s="108" t="str">
        <f>IF(HL!M888="","",HYPERLINK(HL!M888,12))</f>
        <v/>
      </c>
      <c r="U889" s="108" t="str">
        <f>IF(HL!N888="","",HYPERLINK(HL!N888,13))</f>
        <v/>
      </c>
      <c r="V889" s="84" t="str">
        <f>IF(HL!O888="","",HYPERLINK(HL!O888,14))</f>
        <v/>
      </c>
      <c r="W889" s="1" t="s">
        <v>11737</v>
      </c>
      <c r="X889" s="163">
        <v>40448</v>
      </c>
      <c r="Y889" s="164">
        <v>40772</v>
      </c>
      <c r="Z889" s="1" t="str">
        <f t="shared" si="26"/>
        <v>2011</v>
      </c>
      <c r="AA889" s="1">
        <f t="shared" si="27"/>
        <v>10</v>
      </c>
      <c r="AB889" s="1"/>
      <c r="AC889" s="1"/>
      <c r="AD889" s="1"/>
      <c r="AE889" s="1"/>
      <c r="AF889" s="1"/>
      <c r="AG889" s="23" t="s">
        <v>820</v>
      </c>
      <c r="AH889" s="1"/>
      <c r="AI889" s="1" t="s">
        <v>10</v>
      </c>
      <c r="AJ889" s="1"/>
      <c r="AK889" s="1"/>
      <c r="AL889" s="35" t="s">
        <v>530</v>
      </c>
      <c r="AM889" s="1"/>
      <c r="AN889" s="23" t="s">
        <v>820</v>
      </c>
      <c r="AO889" s="1" t="s">
        <v>551</v>
      </c>
      <c r="AP889" s="1"/>
      <c r="AQ889" s="1"/>
      <c r="AR889" s="269"/>
      <c r="AS889" s="270"/>
      <c r="AT889" s="271"/>
      <c r="AU889" s="271"/>
      <c r="AV889" s="1"/>
      <c r="AW889" s="1"/>
      <c r="AX889" s="1" t="s">
        <v>10</v>
      </c>
      <c r="AY889" s="1"/>
      <c r="AZ889" s="1"/>
      <c r="BA889" s="1"/>
    </row>
    <row r="890" spans="1:53" ht="159.75" customHeight="1">
      <c r="A890" s="21">
        <v>886</v>
      </c>
      <c r="B890" s="35" t="s">
        <v>915</v>
      </c>
      <c r="C890" s="35" t="s">
        <v>916</v>
      </c>
      <c r="D890" s="80">
        <v>239</v>
      </c>
      <c r="E890" s="115" t="s">
        <v>2150</v>
      </c>
      <c r="F890" s="63" t="s">
        <v>2316</v>
      </c>
      <c r="G890" s="1" t="s">
        <v>1183</v>
      </c>
      <c r="H890" s="1" t="s">
        <v>20</v>
      </c>
      <c r="I890" s="109" t="str">
        <f>IF(HL!B889="","",HYPERLINK(HL!B889,"表示"))</f>
        <v>表示</v>
      </c>
      <c r="J890" s="108" t="str">
        <f>IF(HL!C889="","",HYPERLINK(HL!C889,2))</f>
        <v/>
      </c>
      <c r="K890" s="108" t="str">
        <f>IF(HL!D889="","",HYPERLINK(HL!D889,3))</f>
        <v/>
      </c>
      <c r="L890" s="108" t="str">
        <f>IF(HL!E889="","",HYPERLINK(HL!E889,4))</f>
        <v/>
      </c>
      <c r="M890" s="108" t="str">
        <f>IF(HL!F889="","",HYPERLINK(HL!F889,5))</f>
        <v/>
      </c>
      <c r="N890" s="108" t="str">
        <f>IF(HL!G889="","",HYPERLINK(HL!G889,6))</f>
        <v/>
      </c>
      <c r="O890" s="108" t="str">
        <f>IF(HL!H889="","",HYPERLINK(HL!H889,7))</f>
        <v/>
      </c>
      <c r="P890" s="108" t="str">
        <f>IF(HL!I889="","",HYPERLINK(HL!I889,8))</f>
        <v/>
      </c>
      <c r="Q890" s="108" t="str">
        <f>IF(HL!J889="","",HYPERLINK(HL!J889,9))</f>
        <v/>
      </c>
      <c r="R890" s="108" t="str">
        <f>IF(HL!K889="","",HYPERLINK(HL!K889,10))</f>
        <v/>
      </c>
      <c r="S890" s="108" t="str">
        <f>IF(HL!L889="","",HYPERLINK(HL!L889,11))</f>
        <v/>
      </c>
      <c r="T890" s="108" t="str">
        <f>IF(HL!M889="","",HYPERLINK(HL!M889,12))</f>
        <v/>
      </c>
      <c r="U890" s="108" t="str">
        <f>IF(HL!N889="","",HYPERLINK(HL!N889,13))</f>
        <v/>
      </c>
      <c r="V890" s="84" t="str">
        <f>IF(HL!O889="","",HYPERLINK(HL!O889,14))</f>
        <v/>
      </c>
      <c r="W890" s="1" t="s">
        <v>11737</v>
      </c>
      <c r="X890" s="163">
        <v>40522</v>
      </c>
      <c r="Y890" s="164">
        <v>40772</v>
      </c>
      <c r="Z890" s="1" t="str">
        <f t="shared" si="26"/>
        <v>2011</v>
      </c>
      <c r="AA890" s="1">
        <f t="shared" si="27"/>
        <v>8</v>
      </c>
      <c r="AB890" s="1"/>
      <c r="AC890" s="1"/>
      <c r="AD890" s="1"/>
      <c r="AE890" s="1"/>
      <c r="AF890" s="1"/>
      <c r="AG890" s="23" t="s">
        <v>820</v>
      </c>
      <c r="AH890" s="1"/>
      <c r="AI890" s="1"/>
      <c r="AJ890" s="1"/>
      <c r="AK890" s="1"/>
      <c r="AL890" s="35" t="s">
        <v>443</v>
      </c>
      <c r="AM890" s="23" t="s">
        <v>820</v>
      </c>
      <c r="AN890" s="1"/>
      <c r="AO890" s="1" t="s">
        <v>8</v>
      </c>
      <c r="AP890" s="1"/>
      <c r="AQ890" s="1"/>
      <c r="AR890" s="269"/>
      <c r="AS890" s="270"/>
      <c r="AT890" s="271"/>
      <c r="AU890" s="271"/>
      <c r="AV890" s="1" t="s">
        <v>10</v>
      </c>
      <c r="AW890" s="1"/>
      <c r="AX890" s="1"/>
      <c r="AY890" s="1"/>
      <c r="AZ890" s="1"/>
      <c r="BA890" s="1"/>
    </row>
    <row r="891" spans="1:53" ht="221">
      <c r="A891" s="21">
        <v>887</v>
      </c>
      <c r="B891" s="35" t="s">
        <v>883</v>
      </c>
      <c r="C891" s="35" t="s">
        <v>469</v>
      </c>
      <c r="D891" s="80">
        <v>421</v>
      </c>
      <c r="E891" s="115" t="s">
        <v>2059</v>
      </c>
      <c r="F891" s="63" t="s">
        <v>4873</v>
      </c>
      <c r="G891" s="1" t="s">
        <v>1183</v>
      </c>
      <c r="H891" s="1" t="s">
        <v>20</v>
      </c>
      <c r="I891" s="109" t="str">
        <f>IF(HL!B890="","",HYPERLINK(HL!B890,"表示"))</f>
        <v>表示</v>
      </c>
      <c r="J891" s="108" t="str">
        <f>IF(HL!C890="","",HYPERLINK(HL!C890,2))</f>
        <v/>
      </c>
      <c r="K891" s="108" t="str">
        <f>IF(HL!D890="","",HYPERLINK(HL!D890,3))</f>
        <v/>
      </c>
      <c r="L891" s="108" t="str">
        <f>IF(HL!E890="","",HYPERLINK(HL!E890,4))</f>
        <v/>
      </c>
      <c r="M891" s="108" t="str">
        <f>IF(HL!F890="","",HYPERLINK(HL!F890,5))</f>
        <v/>
      </c>
      <c r="N891" s="108" t="str">
        <f>IF(HL!G890="","",HYPERLINK(HL!G890,6))</f>
        <v/>
      </c>
      <c r="O891" s="108" t="str">
        <f>IF(HL!H890="","",HYPERLINK(HL!H890,7))</f>
        <v/>
      </c>
      <c r="P891" s="108" t="str">
        <f>IF(HL!I890="","",HYPERLINK(HL!I890,8))</f>
        <v/>
      </c>
      <c r="Q891" s="108" t="str">
        <f>IF(HL!J890="","",HYPERLINK(HL!J890,9))</f>
        <v/>
      </c>
      <c r="R891" s="108" t="str">
        <f>IF(HL!K890="","",HYPERLINK(HL!K890,10))</f>
        <v/>
      </c>
      <c r="S891" s="108" t="str">
        <f>IF(HL!L890="","",HYPERLINK(HL!L890,11))</f>
        <v/>
      </c>
      <c r="T891" s="108" t="str">
        <f>IF(HL!M890="","",HYPERLINK(HL!M890,12))</f>
        <v/>
      </c>
      <c r="U891" s="108" t="str">
        <f>IF(HL!N890="","",HYPERLINK(HL!N890,13))</f>
        <v/>
      </c>
      <c r="V891" s="84" t="str">
        <f>IF(HL!O890="","",HYPERLINK(HL!O890,14))</f>
        <v/>
      </c>
      <c r="W891" s="1" t="s">
        <v>11737</v>
      </c>
      <c r="X891" s="163">
        <v>40674</v>
      </c>
      <c r="Y891" s="164">
        <v>40802</v>
      </c>
      <c r="Z891" s="1" t="str">
        <f t="shared" si="26"/>
        <v>2011</v>
      </c>
      <c r="AA891" s="1">
        <f t="shared" si="27"/>
        <v>4</v>
      </c>
      <c r="AB891" s="1"/>
      <c r="AC891" s="1"/>
      <c r="AD891" s="1"/>
      <c r="AE891" s="23" t="s">
        <v>820</v>
      </c>
      <c r="AF891" s="1"/>
      <c r="AG891" s="23" t="s">
        <v>820</v>
      </c>
      <c r="AH891" s="1"/>
      <c r="AI891" s="1"/>
      <c r="AJ891" s="1"/>
      <c r="AK891" s="1"/>
      <c r="AL891" s="35" t="s">
        <v>208</v>
      </c>
      <c r="AM891" s="23" t="s">
        <v>820</v>
      </c>
      <c r="AN891" s="1"/>
      <c r="AO891" s="23" t="s">
        <v>5666</v>
      </c>
      <c r="AP891" s="23" t="s">
        <v>2812</v>
      </c>
      <c r="AQ891" s="23" t="s">
        <v>172</v>
      </c>
      <c r="AR891" s="269"/>
      <c r="AS891" s="270"/>
      <c r="AT891" s="269"/>
      <c r="AU891" s="269"/>
      <c r="AV891" s="1"/>
      <c r="AW891" s="1"/>
      <c r="AX891" s="1"/>
      <c r="AY891" s="1" t="s">
        <v>1835</v>
      </c>
      <c r="AZ891" s="1"/>
      <c r="BA891" s="1"/>
    </row>
    <row r="892" spans="1:53" ht="169.5" customHeight="1">
      <c r="A892" s="21">
        <v>888</v>
      </c>
      <c r="B892" s="35" t="s">
        <v>3550</v>
      </c>
      <c r="C892" s="35" t="s">
        <v>3551</v>
      </c>
      <c r="D892" s="80">
        <v>396</v>
      </c>
      <c r="E892" s="115" t="s">
        <v>2063</v>
      </c>
      <c r="F892" s="63" t="s">
        <v>4874</v>
      </c>
      <c r="G892" s="1" t="s">
        <v>1183</v>
      </c>
      <c r="H892" s="1" t="s">
        <v>674</v>
      </c>
      <c r="I892" s="109" t="str">
        <f>IF(HL!B891="","",HYPERLINK(HL!B891,"表示"))</f>
        <v>表示</v>
      </c>
      <c r="J892" s="108" t="str">
        <f>IF(HL!C891="","",HYPERLINK(HL!C891,2))</f>
        <v/>
      </c>
      <c r="K892" s="108" t="str">
        <f>IF(HL!D891="","",HYPERLINK(HL!D891,3))</f>
        <v/>
      </c>
      <c r="L892" s="108" t="str">
        <f>IF(HL!E891="","",HYPERLINK(HL!E891,4))</f>
        <v/>
      </c>
      <c r="M892" s="108" t="str">
        <f>IF(HL!F891="","",HYPERLINK(HL!F891,5))</f>
        <v/>
      </c>
      <c r="N892" s="108" t="str">
        <f>IF(HL!G891="","",HYPERLINK(HL!G891,6))</f>
        <v/>
      </c>
      <c r="O892" s="108" t="str">
        <f>IF(HL!H891="","",HYPERLINK(HL!H891,7))</f>
        <v/>
      </c>
      <c r="P892" s="108" t="str">
        <f>IF(HL!I891="","",HYPERLINK(HL!I891,8))</f>
        <v/>
      </c>
      <c r="Q892" s="108" t="str">
        <f>IF(HL!J891="","",HYPERLINK(HL!J891,9))</f>
        <v/>
      </c>
      <c r="R892" s="108" t="str">
        <f>IF(HL!K891="","",HYPERLINK(HL!K891,10))</f>
        <v/>
      </c>
      <c r="S892" s="108" t="str">
        <f>IF(HL!L891="","",HYPERLINK(HL!L891,11))</f>
        <v/>
      </c>
      <c r="T892" s="108" t="str">
        <f>IF(HL!M891="","",HYPERLINK(HL!M891,12))</f>
        <v/>
      </c>
      <c r="U892" s="108" t="str">
        <f>IF(HL!N891="","",HYPERLINK(HL!N891,13))</f>
        <v/>
      </c>
      <c r="V892" s="84" t="str">
        <f>IF(HL!O891="","",HYPERLINK(HL!O891,14))</f>
        <v/>
      </c>
      <c r="W892" s="1" t="s">
        <v>11737</v>
      </c>
      <c r="X892" s="163">
        <v>40479</v>
      </c>
      <c r="Y892" s="164">
        <v>40802</v>
      </c>
      <c r="Z892" s="1" t="str">
        <f t="shared" si="26"/>
        <v>2011</v>
      </c>
      <c r="AA892" s="1">
        <f t="shared" si="27"/>
        <v>10</v>
      </c>
      <c r="AB892" s="1"/>
      <c r="AC892" s="1"/>
      <c r="AD892" s="1"/>
      <c r="AE892" s="23" t="s">
        <v>820</v>
      </c>
      <c r="AF892" s="1"/>
      <c r="AG892" s="1"/>
      <c r="AH892" s="1"/>
      <c r="AI892" s="1"/>
      <c r="AJ892" s="1"/>
      <c r="AK892" s="1"/>
      <c r="AL892" s="35" t="s">
        <v>2437</v>
      </c>
      <c r="AM892" s="23" t="s">
        <v>820</v>
      </c>
      <c r="AN892" s="23" t="s">
        <v>820</v>
      </c>
      <c r="AO892" s="1" t="s">
        <v>551</v>
      </c>
      <c r="AP892" s="1"/>
      <c r="AQ892" s="1"/>
      <c r="AR892" s="269"/>
      <c r="AS892" s="270"/>
      <c r="AT892" s="271"/>
      <c r="AU892" s="271"/>
      <c r="AV892" s="1"/>
      <c r="AW892" s="1" t="s">
        <v>10</v>
      </c>
      <c r="AX892" s="1"/>
      <c r="AY892" s="1"/>
      <c r="AZ892" s="1"/>
      <c r="BA892" s="1"/>
    </row>
    <row r="893" spans="1:53" ht="88.5" customHeight="1">
      <c r="A893" s="21">
        <v>889</v>
      </c>
      <c r="B893" s="35" t="s">
        <v>884</v>
      </c>
      <c r="C893" s="35" t="s">
        <v>714</v>
      </c>
      <c r="D893" s="80">
        <v>399</v>
      </c>
      <c r="E893" s="115" t="s">
        <v>1878</v>
      </c>
      <c r="F893" s="63" t="s">
        <v>2317</v>
      </c>
      <c r="G893" s="1" t="s">
        <v>1183</v>
      </c>
      <c r="H893" s="1" t="s">
        <v>20</v>
      </c>
      <c r="I893" s="109" t="str">
        <f>IF(HL!B892="","",HYPERLINK(HL!B892,"表示"))</f>
        <v>表示</v>
      </c>
      <c r="J893" s="108" t="str">
        <f>IF(HL!C892="","",HYPERLINK(HL!C892,2))</f>
        <v/>
      </c>
      <c r="K893" s="108" t="str">
        <f>IF(HL!D892="","",HYPERLINK(HL!D892,3))</f>
        <v/>
      </c>
      <c r="L893" s="108" t="str">
        <f>IF(HL!E892="","",HYPERLINK(HL!E892,4))</f>
        <v/>
      </c>
      <c r="M893" s="108" t="str">
        <f>IF(HL!F892="","",HYPERLINK(HL!F892,5))</f>
        <v/>
      </c>
      <c r="N893" s="108" t="str">
        <f>IF(HL!G892="","",HYPERLINK(HL!G892,6))</f>
        <v/>
      </c>
      <c r="O893" s="108" t="str">
        <f>IF(HL!H892="","",HYPERLINK(HL!H892,7))</f>
        <v/>
      </c>
      <c r="P893" s="108" t="str">
        <f>IF(HL!I892="","",HYPERLINK(HL!I892,8))</f>
        <v/>
      </c>
      <c r="Q893" s="108" t="str">
        <f>IF(HL!J892="","",HYPERLINK(HL!J892,9))</f>
        <v/>
      </c>
      <c r="R893" s="108" t="str">
        <f>IF(HL!K892="","",HYPERLINK(HL!K892,10))</f>
        <v/>
      </c>
      <c r="S893" s="108" t="str">
        <f>IF(HL!L892="","",HYPERLINK(HL!L892,11))</f>
        <v/>
      </c>
      <c r="T893" s="108" t="str">
        <f>IF(HL!M892="","",HYPERLINK(HL!M892,12))</f>
        <v/>
      </c>
      <c r="U893" s="108" t="str">
        <f>IF(HL!N892="","",HYPERLINK(HL!N892,13))</f>
        <v/>
      </c>
      <c r="V893" s="84" t="str">
        <f>IF(HL!O892="","",HYPERLINK(HL!O892,14))</f>
        <v/>
      </c>
      <c r="W893" s="1" t="s">
        <v>11737</v>
      </c>
      <c r="X893" s="163">
        <v>40679</v>
      </c>
      <c r="Y893" s="164">
        <v>40802</v>
      </c>
      <c r="Z893" s="1" t="str">
        <f t="shared" si="26"/>
        <v>2011</v>
      </c>
      <c r="AA893" s="1">
        <f t="shared" si="27"/>
        <v>4</v>
      </c>
      <c r="AB893" s="1"/>
      <c r="AC893" s="1"/>
      <c r="AD893" s="1"/>
      <c r="AE893" s="1"/>
      <c r="AF893" s="1"/>
      <c r="AG893" s="23" t="s">
        <v>820</v>
      </c>
      <c r="AH893" s="1"/>
      <c r="AI893" s="1"/>
      <c r="AJ893" s="1"/>
      <c r="AK893" s="1"/>
      <c r="AL893" s="35" t="s">
        <v>510</v>
      </c>
      <c r="AM893" s="1"/>
      <c r="AN893" s="23" t="s">
        <v>820</v>
      </c>
      <c r="AO893" s="23" t="s">
        <v>5666</v>
      </c>
      <c r="AP893" s="23" t="s">
        <v>2812</v>
      </c>
      <c r="AQ893" s="23" t="s">
        <v>172</v>
      </c>
      <c r="AR893" s="269"/>
      <c r="AS893" s="270"/>
      <c r="AT893" s="269"/>
      <c r="AU893" s="269"/>
      <c r="AV893" s="1"/>
      <c r="AW893" s="1"/>
      <c r="AX893" s="1"/>
      <c r="AY893" s="1" t="s">
        <v>1835</v>
      </c>
      <c r="AZ893" s="1"/>
      <c r="BA893" s="1"/>
    </row>
    <row r="894" spans="1:53" ht="81.650000000000006" customHeight="1">
      <c r="A894" s="21">
        <v>890</v>
      </c>
      <c r="B894" s="35" t="s">
        <v>2479</v>
      </c>
      <c r="C894" s="35" t="s">
        <v>313</v>
      </c>
      <c r="D894" s="80">
        <v>245</v>
      </c>
      <c r="E894" s="115" t="s">
        <v>1378</v>
      </c>
      <c r="F894" s="63" t="s">
        <v>4875</v>
      </c>
      <c r="G894" s="1" t="s">
        <v>1183</v>
      </c>
      <c r="H894" s="1" t="s">
        <v>23</v>
      </c>
      <c r="I894" s="109" t="str">
        <f>IF(HL!B893="","",HYPERLINK(HL!B893,"表示"))</f>
        <v>表示</v>
      </c>
      <c r="J894" s="108" t="str">
        <f>IF(HL!C893="","",HYPERLINK(HL!C893,2))</f>
        <v/>
      </c>
      <c r="K894" s="108" t="str">
        <f>IF(HL!D893="","",HYPERLINK(HL!D893,3))</f>
        <v/>
      </c>
      <c r="L894" s="108" t="str">
        <f>IF(HL!E893="","",HYPERLINK(HL!E893,4))</f>
        <v/>
      </c>
      <c r="M894" s="108" t="str">
        <f>IF(HL!F893="","",HYPERLINK(HL!F893,5))</f>
        <v/>
      </c>
      <c r="N894" s="108" t="str">
        <f>IF(HL!G893="","",HYPERLINK(HL!G893,6))</f>
        <v/>
      </c>
      <c r="O894" s="108" t="str">
        <f>IF(HL!H893="","",HYPERLINK(HL!H893,7))</f>
        <v/>
      </c>
      <c r="P894" s="108" t="str">
        <f>IF(HL!I893="","",HYPERLINK(HL!I893,8))</f>
        <v/>
      </c>
      <c r="Q894" s="108" t="str">
        <f>IF(HL!J893="","",HYPERLINK(HL!J893,9))</f>
        <v/>
      </c>
      <c r="R894" s="108" t="str">
        <f>IF(HL!K893="","",HYPERLINK(HL!K893,10))</f>
        <v/>
      </c>
      <c r="S894" s="108" t="str">
        <f>IF(HL!L893="","",HYPERLINK(HL!L893,11))</f>
        <v/>
      </c>
      <c r="T894" s="108" t="str">
        <f>IF(HL!M893="","",HYPERLINK(HL!M893,12))</f>
        <v/>
      </c>
      <c r="U894" s="108" t="str">
        <f>IF(HL!N893="","",HYPERLINK(HL!N893,13))</f>
        <v/>
      </c>
      <c r="V894" s="84" t="str">
        <f>IF(HL!O893="","",HYPERLINK(HL!O893,14))</f>
        <v/>
      </c>
      <c r="W894" s="1" t="s">
        <v>11737</v>
      </c>
      <c r="X894" s="163">
        <v>40571</v>
      </c>
      <c r="Y894" s="164">
        <v>40802</v>
      </c>
      <c r="Z894" s="1" t="str">
        <f t="shared" si="26"/>
        <v>2011</v>
      </c>
      <c r="AA894" s="1">
        <f t="shared" si="27"/>
        <v>7</v>
      </c>
      <c r="AB894" s="1"/>
      <c r="AC894" s="1"/>
      <c r="AD894" s="1"/>
      <c r="AE894" s="23" t="s">
        <v>820</v>
      </c>
      <c r="AF894" s="1"/>
      <c r="AG894" s="1"/>
      <c r="AH894" s="1"/>
      <c r="AI894" s="1"/>
      <c r="AJ894" s="1"/>
      <c r="AK894" s="1"/>
      <c r="AL894" s="35" t="s">
        <v>2438</v>
      </c>
      <c r="AM894" s="23" t="s">
        <v>820</v>
      </c>
      <c r="AN894" s="1"/>
      <c r="AO894" s="23" t="s">
        <v>5664</v>
      </c>
      <c r="AP894" s="23" t="s">
        <v>2812</v>
      </c>
      <c r="AQ894" s="23"/>
      <c r="AR894" s="269"/>
      <c r="AS894" s="270"/>
      <c r="AT894" s="269"/>
      <c r="AU894" s="269"/>
      <c r="AV894" s="1"/>
      <c r="AW894" s="1"/>
      <c r="AX894" s="1"/>
      <c r="AY894" s="1" t="s">
        <v>1835</v>
      </c>
      <c r="AZ894" s="1"/>
      <c r="BA894" s="1"/>
    </row>
    <row r="895" spans="1:53" ht="70.25" customHeight="1">
      <c r="A895" s="21">
        <v>891</v>
      </c>
      <c r="B895" s="35" t="s">
        <v>3552</v>
      </c>
      <c r="C895" s="35" t="s">
        <v>314</v>
      </c>
      <c r="D895" s="80">
        <v>429</v>
      </c>
      <c r="E895" s="115" t="s">
        <v>1848</v>
      </c>
      <c r="F895" s="91" t="s">
        <v>4876</v>
      </c>
      <c r="G895" s="1" t="s">
        <v>1183</v>
      </c>
      <c r="H895" s="1" t="s">
        <v>23</v>
      </c>
      <c r="I895" s="109" t="str">
        <f>IF(HL!B894="","",HYPERLINK(HL!B894,"表示"))</f>
        <v>表示</v>
      </c>
      <c r="J895" s="108" t="str">
        <f>IF(HL!C894="","",HYPERLINK(HL!C894,2))</f>
        <v/>
      </c>
      <c r="K895" s="108" t="str">
        <f>IF(HL!D894="","",HYPERLINK(HL!D894,3))</f>
        <v/>
      </c>
      <c r="L895" s="108" t="str">
        <f>IF(HL!E894="","",HYPERLINK(HL!E894,4))</f>
        <v/>
      </c>
      <c r="M895" s="108" t="str">
        <f>IF(HL!F894="","",HYPERLINK(HL!F894,5))</f>
        <v/>
      </c>
      <c r="N895" s="108" t="str">
        <f>IF(HL!G894="","",HYPERLINK(HL!G894,6))</f>
        <v/>
      </c>
      <c r="O895" s="108" t="str">
        <f>IF(HL!H894="","",HYPERLINK(HL!H894,7))</f>
        <v/>
      </c>
      <c r="P895" s="108" t="str">
        <f>IF(HL!I894="","",HYPERLINK(HL!I894,8))</f>
        <v/>
      </c>
      <c r="Q895" s="108" t="str">
        <f>IF(HL!J894="","",HYPERLINK(HL!J894,9))</f>
        <v/>
      </c>
      <c r="R895" s="108" t="str">
        <f>IF(HL!K894="","",HYPERLINK(HL!K894,10))</f>
        <v/>
      </c>
      <c r="S895" s="108" t="str">
        <f>IF(HL!L894="","",HYPERLINK(HL!L894,11))</f>
        <v/>
      </c>
      <c r="T895" s="108" t="str">
        <f>IF(HL!M894="","",HYPERLINK(HL!M894,12))</f>
        <v/>
      </c>
      <c r="U895" s="108" t="str">
        <f>IF(HL!N894="","",HYPERLINK(HL!N894,13))</f>
        <v/>
      </c>
      <c r="V895" s="84" t="str">
        <f>IF(HL!O894="","",HYPERLINK(HL!O894,14))</f>
        <v/>
      </c>
      <c r="W895" s="1" t="s">
        <v>11737</v>
      </c>
      <c r="X895" s="163">
        <v>40511</v>
      </c>
      <c r="Y895" s="164">
        <v>40802</v>
      </c>
      <c r="Z895" s="1" t="str">
        <f t="shared" si="26"/>
        <v>2011</v>
      </c>
      <c r="AA895" s="1">
        <f t="shared" si="27"/>
        <v>9</v>
      </c>
      <c r="AB895" s="1"/>
      <c r="AC895" s="1"/>
      <c r="AD895" s="1"/>
      <c r="AE895" s="23" t="s">
        <v>820</v>
      </c>
      <c r="AF895" s="1"/>
      <c r="AG895" s="23" t="s">
        <v>820</v>
      </c>
      <c r="AH895" s="1"/>
      <c r="AI895" s="1"/>
      <c r="AJ895" s="1"/>
      <c r="AK895" s="1"/>
      <c r="AL895" s="35" t="s">
        <v>527</v>
      </c>
      <c r="AM895" s="1"/>
      <c r="AN895" s="23" t="s">
        <v>820</v>
      </c>
      <c r="AO895" s="1" t="s">
        <v>8</v>
      </c>
      <c r="AP895" s="1"/>
      <c r="AQ895" s="1"/>
      <c r="AR895" s="269"/>
      <c r="AS895" s="270"/>
      <c r="AT895" s="271"/>
      <c r="AU895" s="271"/>
      <c r="AV895" s="1" t="s">
        <v>10</v>
      </c>
      <c r="AW895" s="1"/>
      <c r="AX895" s="1"/>
      <c r="AY895" s="1"/>
      <c r="AZ895" s="1"/>
      <c r="BA895" s="1"/>
    </row>
    <row r="896" spans="1:53" ht="70.25" customHeight="1">
      <c r="A896" s="21">
        <v>892</v>
      </c>
      <c r="B896" s="35" t="s">
        <v>5592</v>
      </c>
      <c r="C896" s="35" t="s">
        <v>5564</v>
      </c>
      <c r="D896" s="80">
        <v>249</v>
      </c>
      <c r="E896" s="115" t="s">
        <v>1597</v>
      </c>
      <c r="F896" s="63" t="s">
        <v>4318</v>
      </c>
      <c r="G896" s="1" t="s">
        <v>1183</v>
      </c>
      <c r="H896" s="1" t="s">
        <v>674</v>
      </c>
      <c r="I896" s="109" t="str">
        <f>IF(HL!B895="","",HYPERLINK(HL!B895,"表示"))</f>
        <v>表示</v>
      </c>
      <c r="J896" s="108" t="str">
        <f>IF(HL!C895="","",HYPERLINK(HL!C895,2))</f>
        <v/>
      </c>
      <c r="K896" s="108" t="str">
        <f>IF(HL!D895="","",HYPERLINK(HL!D895,3))</f>
        <v/>
      </c>
      <c r="L896" s="108" t="str">
        <f>IF(HL!E895="","",HYPERLINK(HL!E895,4))</f>
        <v/>
      </c>
      <c r="M896" s="108" t="str">
        <f>IF(HL!F895="","",HYPERLINK(HL!F895,5))</f>
        <v/>
      </c>
      <c r="N896" s="108" t="str">
        <f>IF(HL!G895="","",HYPERLINK(HL!G895,6))</f>
        <v/>
      </c>
      <c r="O896" s="108" t="str">
        <f>IF(HL!H895="","",HYPERLINK(HL!H895,7))</f>
        <v/>
      </c>
      <c r="P896" s="108" t="str">
        <f>IF(HL!I895="","",HYPERLINK(HL!I895,8))</f>
        <v/>
      </c>
      <c r="Q896" s="108" t="str">
        <f>IF(HL!J895="","",HYPERLINK(HL!J895,9))</f>
        <v/>
      </c>
      <c r="R896" s="108" t="str">
        <f>IF(HL!K895="","",HYPERLINK(HL!K895,10))</f>
        <v/>
      </c>
      <c r="S896" s="108" t="str">
        <f>IF(HL!L895="","",HYPERLINK(HL!L895,11))</f>
        <v/>
      </c>
      <c r="T896" s="108" t="str">
        <f>IF(HL!M895="","",HYPERLINK(HL!M895,12))</f>
        <v/>
      </c>
      <c r="U896" s="108" t="str">
        <f>IF(HL!N895="","",HYPERLINK(HL!N895,13))</f>
        <v/>
      </c>
      <c r="V896" s="84" t="str">
        <f>IF(HL!O895="","",HYPERLINK(HL!O895,14))</f>
        <v/>
      </c>
      <c r="W896" s="1" t="s">
        <v>11737</v>
      </c>
      <c r="X896" s="163">
        <v>40526</v>
      </c>
      <c r="Y896" s="164">
        <v>40802</v>
      </c>
      <c r="Z896" s="1" t="str">
        <f t="shared" si="26"/>
        <v>2011</v>
      </c>
      <c r="AA896" s="1">
        <f t="shared" si="27"/>
        <v>9</v>
      </c>
      <c r="AB896" s="23" t="s">
        <v>820</v>
      </c>
      <c r="AC896" s="1"/>
      <c r="AD896" s="1"/>
      <c r="AE896" s="1"/>
      <c r="AF896" s="1"/>
      <c r="AG896" s="1"/>
      <c r="AH896" s="1"/>
      <c r="AI896" s="1"/>
      <c r="AJ896" s="1"/>
      <c r="AK896" s="1"/>
      <c r="AL896" s="35" t="s">
        <v>278</v>
      </c>
      <c r="AM896" s="1"/>
      <c r="AN896" s="23" t="s">
        <v>820</v>
      </c>
      <c r="AO896" s="1" t="s">
        <v>551</v>
      </c>
      <c r="AP896" s="1"/>
      <c r="AQ896" s="1"/>
      <c r="AR896" s="269"/>
      <c r="AS896" s="270"/>
      <c r="AT896" s="271"/>
      <c r="AU896" s="271"/>
      <c r="AV896" s="1" t="s">
        <v>10</v>
      </c>
      <c r="AW896" s="1"/>
      <c r="AX896" s="1"/>
      <c r="AY896" s="1"/>
      <c r="AZ896" s="1"/>
      <c r="BA896" s="1"/>
    </row>
    <row r="897" spans="1:53" ht="70.25" customHeight="1">
      <c r="A897" s="21">
        <v>893</v>
      </c>
      <c r="B897" s="35" t="s">
        <v>3220</v>
      </c>
      <c r="C897" s="35" t="s">
        <v>250</v>
      </c>
      <c r="D897" s="80">
        <v>429</v>
      </c>
      <c r="E897" s="115" t="s">
        <v>1848</v>
      </c>
      <c r="F897" s="79" t="s">
        <v>4877</v>
      </c>
      <c r="G897" s="1" t="s">
        <v>1182</v>
      </c>
      <c r="H897" s="1" t="s">
        <v>1052</v>
      </c>
      <c r="I897" s="109" t="str">
        <f>IF(HL!B896="","",HYPERLINK(HL!B896,"表示"))</f>
        <v>表示</v>
      </c>
      <c r="J897" s="108" t="str">
        <f>IF(HL!C896="","",HYPERLINK(HL!C896,2))</f>
        <v/>
      </c>
      <c r="K897" s="108" t="str">
        <f>IF(HL!D896="","",HYPERLINK(HL!D896,3))</f>
        <v/>
      </c>
      <c r="L897" s="108" t="str">
        <f>IF(HL!E896="","",HYPERLINK(HL!E896,4))</f>
        <v/>
      </c>
      <c r="M897" s="108" t="str">
        <f>IF(HL!F896="","",HYPERLINK(HL!F896,5))</f>
        <v/>
      </c>
      <c r="N897" s="108" t="str">
        <f>IF(HL!G896="","",HYPERLINK(HL!G896,6))</f>
        <v/>
      </c>
      <c r="O897" s="108" t="str">
        <f>IF(HL!H896="","",HYPERLINK(HL!H896,7))</f>
        <v/>
      </c>
      <c r="P897" s="108" t="str">
        <f>IF(HL!I896="","",HYPERLINK(HL!I896,8))</f>
        <v/>
      </c>
      <c r="Q897" s="108" t="str">
        <f>IF(HL!J896="","",HYPERLINK(HL!J896,9))</f>
        <v/>
      </c>
      <c r="R897" s="108" t="str">
        <f>IF(HL!K896="","",HYPERLINK(HL!K896,10))</f>
        <v/>
      </c>
      <c r="S897" s="108" t="str">
        <f>IF(HL!L896="","",HYPERLINK(HL!L896,11))</f>
        <v/>
      </c>
      <c r="T897" s="108" t="str">
        <f>IF(HL!M896="","",HYPERLINK(HL!M896,12))</f>
        <v/>
      </c>
      <c r="U897" s="108" t="str">
        <f>IF(HL!N896="","",HYPERLINK(HL!N896,13))</f>
        <v/>
      </c>
      <c r="V897" s="84" t="str">
        <f>IF(HL!O896="","",HYPERLINK(HL!O896,14))</f>
        <v/>
      </c>
      <c r="W897" s="81" t="str">
        <f>IF(HL!P896="","－",HYPERLINK(HL!P896,"表示"))</f>
        <v>表示</v>
      </c>
      <c r="X897" s="163">
        <v>40101</v>
      </c>
      <c r="Y897" s="164">
        <v>40812</v>
      </c>
      <c r="Z897" s="1" t="str">
        <f t="shared" si="26"/>
        <v>2011</v>
      </c>
      <c r="AA897" s="1">
        <f t="shared" si="27"/>
        <v>23</v>
      </c>
      <c r="AB897" s="23"/>
      <c r="AC897" s="23"/>
      <c r="AD897" s="23"/>
      <c r="AE897" s="23" t="s">
        <v>820</v>
      </c>
      <c r="AF897" s="23"/>
      <c r="AG897" s="23" t="s">
        <v>820</v>
      </c>
      <c r="AH897" s="23"/>
      <c r="AI897" s="23"/>
      <c r="AJ897" s="23"/>
      <c r="AK897" s="23"/>
      <c r="AL897" s="35" t="s">
        <v>510</v>
      </c>
      <c r="AM897" s="1"/>
      <c r="AN897" s="23" t="s">
        <v>820</v>
      </c>
      <c r="AO897" s="1" t="s">
        <v>551</v>
      </c>
      <c r="AP897" s="1"/>
      <c r="AQ897" s="1"/>
      <c r="AR897" s="269"/>
      <c r="AS897" s="270"/>
      <c r="AT897" s="271"/>
      <c r="AU897" s="271"/>
      <c r="AV897" s="1" t="s">
        <v>316</v>
      </c>
      <c r="AW897" s="1"/>
      <c r="AX897" s="1"/>
      <c r="AY897" s="1"/>
      <c r="AZ897" s="1"/>
      <c r="BA897" s="1"/>
    </row>
    <row r="898" spans="1:53" ht="159.75" customHeight="1">
      <c r="A898" s="21">
        <v>894</v>
      </c>
      <c r="B898" s="35" t="s">
        <v>3553</v>
      </c>
      <c r="C898" s="35" t="s">
        <v>529</v>
      </c>
      <c r="D898" s="80">
        <v>629</v>
      </c>
      <c r="E898" s="115" t="s">
        <v>1591</v>
      </c>
      <c r="F898" s="79" t="s">
        <v>4878</v>
      </c>
      <c r="G898" s="1" t="s">
        <v>1182</v>
      </c>
      <c r="H898" s="1" t="s">
        <v>1050</v>
      </c>
      <c r="I898" s="109" t="str">
        <f>IF(HL!B897="","",HYPERLINK(HL!B897,"表示"))</f>
        <v>表示</v>
      </c>
      <c r="J898" s="108" t="str">
        <f>IF(HL!C897="","",HYPERLINK(HL!C897,2))</f>
        <v/>
      </c>
      <c r="K898" s="108" t="str">
        <f>IF(HL!D897="","",HYPERLINK(HL!D897,3))</f>
        <v/>
      </c>
      <c r="L898" s="108" t="str">
        <f>IF(HL!E897="","",HYPERLINK(HL!E897,4))</f>
        <v/>
      </c>
      <c r="M898" s="108" t="str">
        <f>IF(HL!F897="","",HYPERLINK(HL!F897,5))</f>
        <v/>
      </c>
      <c r="N898" s="108" t="str">
        <f>IF(HL!G897="","",HYPERLINK(HL!G897,6))</f>
        <v/>
      </c>
      <c r="O898" s="108" t="str">
        <f>IF(HL!H897="","",HYPERLINK(HL!H897,7))</f>
        <v/>
      </c>
      <c r="P898" s="108" t="str">
        <f>IF(HL!I897="","",HYPERLINK(HL!I897,8))</f>
        <v/>
      </c>
      <c r="Q898" s="108" t="str">
        <f>IF(HL!J897="","",HYPERLINK(HL!J897,9))</f>
        <v/>
      </c>
      <c r="R898" s="108" t="str">
        <f>IF(HL!K897="","",HYPERLINK(HL!K897,10))</f>
        <v/>
      </c>
      <c r="S898" s="108" t="str">
        <f>IF(HL!L897="","",HYPERLINK(HL!L897,11))</f>
        <v/>
      </c>
      <c r="T898" s="108" t="str">
        <f>IF(HL!M897="","",HYPERLINK(HL!M897,12))</f>
        <v/>
      </c>
      <c r="U898" s="108" t="str">
        <f>IF(HL!N897="","",HYPERLINK(HL!N897,13))</f>
        <v/>
      </c>
      <c r="V898" s="84" t="str">
        <f>IF(HL!O897="","",HYPERLINK(HL!O897,14))</f>
        <v/>
      </c>
      <c r="W898" s="81" t="str">
        <f>IF(HL!P897="","－",HYPERLINK(HL!P897,"表示"))</f>
        <v>表示</v>
      </c>
      <c r="X898" s="163">
        <v>40534</v>
      </c>
      <c r="Y898" s="164">
        <v>40812</v>
      </c>
      <c r="Z898" s="1" t="str">
        <f t="shared" si="26"/>
        <v>2011</v>
      </c>
      <c r="AA898" s="1">
        <f t="shared" si="27"/>
        <v>9</v>
      </c>
      <c r="AB898" s="23"/>
      <c r="AC898" s="23"/>
      <c r="AD898" s="23"/>
      <c r="AE898" s="23" t="s">
        <v>820</v>
      </c>
      <c r="AF898" s="23"/>
      <c r="AG898" s="23" t="s">
        <v>820</v>
      </c>
      <c r="AH898" s="23"/>
      <c r="AI898" s="23"/>
      <c r="AJ898" s="23"/>
      <c r="AK898" s="23"/>
      <c r="AL898" s="35" t="s">
        <v>527</v>
      </c>
      <c r="AM898" s="1"/>
      <c r="AN898" s="23" t="s">
        <v>820</v>
      </c>
      <c r="AO898" s="1" t="s">
        <v>551</v>
      </c>
      <c r="AP898" s="1"/>
      <c r="AQ898" s="1"/>
      <c r="AR898" s="269"/>
      <c r="AS898" s="270"/>
      <c r="AT898" s="271"/>
      <c r="AU898" s="271"/>
      <c r="AV898" s="1" t="s">
        <v>317</v>
      </c>
      <c r="AW898" s="1"/>
      <c r="AX898" s="1"/>
      <c r="AY898" s="1"/>
      <c r="AZ898" s="1"/>
      <c r="BA898" s="1"/>
    </row>
    <row r="899" spans="1:53" ht="70.25" customHeight="1">
      <c r="A899" s="21">
        <v>895</v>
      </c>
      <c r="B899" s="35" t="s">
        <v>3554</v>
      </c>
      <c r="C899" s="35" t="s">
        <v>3555</v>
      </c>
      <c r="D899" s="80">
        <v>399</v>
      </c>
      <c r="E899" s="115" t="s">
        <v>1878</v>
      </c>
      <c r="F899" s="79" t="s">
        <v>4427</v>
      </c>
      <c r="G899" s="1" t="s">
        <v>1182</v>
      </c>
      <c r="H899" s="1" t="s">
        <v>678</v>
      </c>
      <c r="I899" s="109" t="str">
        <f>IF(HL!B898="","",HYPERLINK(HL!B898,"表示"))</f>
        <v>表示</v>
      </c>
      <c r="J899" s="108" t="str">
        <f>IF(HL!C898="","",HYPERLINK(HL!C898,2))</f>
        <v/>
      </c>
      <c r="K899" s="108" t="str">
        <f>IF(HL!D898="","",HYPERLINK(HL!D898,3))</f>
        <v/>
      </c>
      <c r="L899" s="108" t="str">
        <f>IF(HL!E898="","",HYPERLINK(HL!E898,4))</f>
        <v/>
      </c>
      <c r="M899" s="108" t="str">
        <f>IF(HL!F898="","",HYPERLINK(HL!F898,5))</f>
        <v/>
      </c>
      <c r="N899" s="108" t="str">
        <f>IF(HL!G898="","",HYPERLINK(HL!G898,6))</f>
        <v/>
      </c>
      <c r="O899" s="108" t="str">
        <f>IF(HL!H898="","",HYPERLINK(HL!H898,7))</f>
        <v/>
      </c>
      <c r="P899" s="108" t="str">
        <f>IF(HL!I898="","",HYPERLINK(HL!I898,8))</f>
        <v/>
      </c>
      <c r="Q899" s="108" t="str">
        <f>IF(HL!J898="","",HYPERLINK(HL!J898,9))</f>
        <v/>
      </c>
      <c r="R899" s="108" t="str">
        <f>IF(HL!K898="","",HYPERLINK(HL!K898,10))</f>
        <v/>
      </c>
      <c r="S899" s="108" t="str">
        <f>IF(HL!L898="","",HYPERLINK(HL!L898,11))</f>
        <v/>
      </c>
      <c r="T899" s="108" t="str">
        <f>IF(HL!M898="","",HYPERLINK(HL!M898,12))</f>
        <v/>
      </c>
      <c r="U899" s="108" t="str">
        <f>IF(HL!N898="","",HYPERLINK(HL!N898,13))</f>
        <v/>
      </c>
      <c r="V899" s="84" t="str">
        <f>IF(HL!O898="","",HYPERLINK(HL!O898,14))</f>
        <v/>
      </c>
      <c r="W899" s="81" t="str">
        <f>IF(HL!P898="","－",HYPERLINK(HL!P898,"表示"))</f>
        <v>表示</v>
      </c>
      <c r="X899" s="163">
        <v>40532</v>
      </c>
      <c r="Y899" s="164">
        <v>40812</v>
      </c>
      <c r="Z899" s="1" t="str">
        <f t="shared" si="26"/>
        <v>2011</v>
      </c>
      <c r="AA899" s="1">
        <f t="shared" si="27"/>
        <v>9</v>
      </c>
      <c r="AB899" s="23" t="s">
        <v>820</v>
      </c>
      <c r="AC899" s="23"/>
      <c r="AD899" s="23"/>
      <c r="AE899" s="23"/>
      <c r="AF899" s="23"/>
      <c r="AG899" s="23"/>
      <c r="AH899" s="23"/>
      <c r="AI899" s="23"/>
      <c r="AJ899" s="23"/>
      <c r="AK899" s="23"/>
      <c r="AL899" s="35" t="s">
        <v>2439</v>
      </c>
      <c r="AM899" s="23" t="s">
        <v>820</v>
      </c>
      <c r="AN899" s="23" t="s">
        <v>820</v>
      </c>
      <c r="AO899" s="1" t="s">
        <v>965</v>
      </c>
      <c r="AP899" s="1"/>
      <c r="AQ899" s="1"/>
      <c r="AR899" s="269"/>
      <c r="AS899" s="270"/>
      <c r="AT899" s="271"/>
      <c r="AU899" s="271"/>
      <c r="AV899" s="1" t="s">
        <v>318</v>
      </c>
      <c r="AW899" s="1"/>
      <c r="AX899" s="1"/>
      <c r="AY899" s="1"/>
      <c r="AZ899" s="1"/>
      <c r="BA899" s="1"/>
    </row>
    <row r="900" spans="1:53" ht="70.25" customHeight="1">
      <c r="A900" s="21">
        <v>896</v>
      </c>
      <c r="B900" s="35" t="s">
        <v>3556</v>
      </c>
      <c r="C900" s="35" t="s">
        <v>3557</v>
      </c>
      <c r="D900" s="80">
        <v>399</v>
      </c>
      <c r="E900" s="115" t="s">
        <v>1878</v>
      </c>
      <c r="F900" s="79" t="s">
        <v>4428</v>
      </c>
      <c r="G900" s="1" t="s">
        <v>1182</v>
      </c>
      <c r="H900" s="1" t="s">
        <v>677</v>
      </c>
      <c r="I900" s="109" t="str">
        <f>IF(HL!B899="","",HYPERLINK(HL!B899,"表示"))</f>
        <v>表示</v>
      </c>
      <c r="J900" s="108" t="str">
        <f>IF(HL!C899="","",HYPERLINK(HL!C899,2))</f>
        <v/>
      </c>
      <c r="K900" s="108" t="str">
        <f>IF(HL!D899="","",HYPERLINK(HL!D899,3))</f>
        <v/>
      </c>
      <c r="L900" s="108" t="str">
        <f>IF(HL!E899="","",HYPERLINK(HL!E899,4))</f>
        <v/>
      </c>
      <c r="M900" s="108" t="str">
        <f>IF(HL!F899="","",HYPERLINK(HL!F899,5))</f>
        <v/>
      </c>
      <c r="N900" s="108" t="str">
        <f>IF(HL!G899="","",HYPERLINK(HL!G899,6))</f>
        <v/>
      </c>
      <c r="O900" s="108" t="str">
        <f>IF(HL!H899="","",HYPERLINK(HL!H899,7))</f>
        <v/>
      </c>
      <c r="P900" s="108" t="str">
        <f>IF(HL!I899="","",HYPERLINK(HL!I899,8))</f>
        <v/>
      </c>
      <c r="Q900" s="108" t="str">
        <f>IF(HL!J899="","",HYPERLINK(HL!J899,9))</f>
        <v/>
      </c>
      <c r="R900" s="108" t="str">
        <f>IF(HL!K899="","",HYPERLINK(HL!K899,10))</f>
        <v/>
      </c>
      <c r="S900" s="108" t="str">
        <f>IF(HL!L899="","",HYPERLINK(HL!L899,11))</f>
        <v/>
      </c>
      <c r="T900" s="108" t="str">
        <f>IF(HL!M899="","",HYPERLINK(HL!M899,12))</f>
        <v/>
      </c>
      <c r="U900" s="108" t="str">
        <f>IF(HL!N899="","",HYPERLINK(HL!N899,13))</f>
        <v/>
      </c>
      <c r="V900" s="84" t="str">
        <f>IF(HL!O899="","",HYPERLINK(HL!O899,14))</f>
        <v/>
      </c>
      <c r="W900" s="81" t="str">
        <f>IF(HL!P899="","－",HYPERLINK(HL!P899,"表示"))</f>
        <v>表示</v>
      </c>
      <c r="X900" s="163">
        <v>40570</v>
      </c>
      <c r="Y900" s="164">
        <v>40812</v>
      </c>
      <c r="Z900" s="1" t="str">
        <f t="shared" si="26"/>
        <v>2011</v>
      </c>
      <c r="AA900" s="1">
        <f t="shared" si="27"/>
        <v>7</v>
      </c>
      <c r="AB900" s="23" t="s">
        <v>820</v>
      </c>
      <c r="AC900" s="23"/>
      <c r="AD900" s="23"/>
      <c r="AE900" s="23"/>
      <c r="AF900" s="23"/>
      <c r="AG900" s="23"/>
      <c r="AH900" s="23"/>
      <c r="AI900" s="23"/>
      <c r="AJ900" s="23"/>
      <c r="AK900" s="23"/>
      <c r="AL900" s="35" t="s">
        <v>505</v>
      </c>
      <c r="AM900" s="1"/>
      <c r="AN900" s="23" t="s">
        <v>820</v>
      </c>
      <c r="AO900" s="1" t="s">
        <v>965</v>
      </c>
      <c r="AP900" s="1"/>
      <c r="AQ900" s="23" t="s">
        <v>172</v>
      </c>
      <c r="AR900" s="269"/>
      <c r="AS900" s="270"/>
      <c r="AT900" s="269"/>
      <c r="AU900" s="269"/>
      <c r="AV900" s="1" t="s">
        <v>318</v>
      </c>
      <c r="AW900" s="1"/>
      <c r="AX900" s="1"/>
      <c r="AY900" s="1"/>
      <c r="AZ900" s="1"/>
      <c r="BA900" s="1"/>
    </row>
    <row r="901" spans="1:53" ht="70.25" customHeight="1">
      <c r="A901" s="21">
        <v>897</v>
      </c>
      <c r="B901" s="35" t="s">
        <v>3558</v>
      </c>
      <c r="C901" s="35" t="s">
        <v>3559</v>
      </c>
      <c r="D901" s="80">
        <v>799</v>
      </c>
      <c r="E901" s="115" t="s">
        <v>6116</v>
      </c>
      <c r="F901" s="79" t="s">
        <v>1049</v>
      </c>
      <c r="G901" s="1" t="s">
        <v>1182</v>
      </c>
      <c r="H901" s="1" t="s">
        <v>676</v>
      </c>
      <c r="I901" s="109" t="str">
        <f>IF(HL!B900="","",HYPERLINK(HL!B900,"表示"))</f>
        <v>表示</v>
      </c>
      <c r="J901" s="108" t="str">
        <f>IF(HL!C900="","",HYPERLINK(HL!C900,2))</f>
        <v/>
      </c>
      <c r="K901" s="108" t="str">
        <f>IF(HL!D900="","",HYPERLINK(HL!D900,3))</f>
        <v/>
      </c>
      <c r="L901" s="108" t="str">
        <f>IF(HL!E900="","",HYPERLINK(HL!E900,4))</f>
        <v/>
      </c>
      <c r="M901" s="108" t="str">
        <f>IF(HL!F900="","",HYPERLINK(HL!F900,5))</f>
        <v/>
      </c>
      <c r="N901" s="108" t="str">
        <f>IF(HL!G900="","",HYPERLINK(HL!G900,6))</f>
        <v/>
      </c>
      <c r="O901" s="108" t="str">
        <f>IF(HL!H900="","",HYPERLINK(HL!H900,7))</f>
        <v/>
      </c>
      <c r="P901" s="108" t="str">
        <f>IF(HL!I900="","",HYPERLINK(HL!I900,8))</f>
        <v/>
      </c>
      <c r="Q901" s="108" t="str">
        <f>IF(HL!J900="","",HYPERLINK(HL!J900,9))</f>
        <v/>
      </c>
      <c r="R901" s="108" t="str">
        <f>IF(HL!K900="","",HYPERLINK(HL!K900,10))</f>
        <v/>
      </c>
      <c r="S901" s="108" t="str">
        <f>IF(HL!L900="","",HYPERLINK(HL!L900,11))</f>
        <v/>
      </c>
      <c r="T901" s="108" t="str">
        <f>IF(HL!M900="","",HYPERLINK(HL!M900,12))</f>
        <v/>
      </c>
      <c r="U901" s="108" t="str">
        <f>IF(HL!N900="","",HYPERLINK(HL!N900,13))</f>
        <v/>
      </c>
      <c r="V901" s="84" t="str">
        <f>IF(HL!O900="","",HYPERLINK(HL!O900,14))</f>
        <v/>
      </c>
      <c r="W901" s="81" t="str">
        <f>IF(HL!P900="","－",HYPERLINK(HL!P900,"表示"))</f>
        <v>表示</v>
      </c>
      <c r="X901" s="163">
        <v>40325</v>
      </c>
      <c r="Y901" s="164">
        <v>40812</v>
      </c>
      <c r="Z901" s="1" t="str">
        <f t="shared" ref="Z901:Z964" si="28">TEXT(YEAR(Y901),"0000")</f>
        <v>2011</v>
      </c>
      <c r="AA901" s="1">
        <f t="shared" ref="AA901:AA964" si="29">DATEDIF(X901,Y901,"m")</f>
        <v>15</v>
      </c>
      <c r="AB901" s="23"/>
      <c r="AC901" s="23" t="s">
        <v>820</v>
      </c>
      <c r="AD901" s="23"/>
      <c r="AE901" s="23"/>
      <c r="AF901" s="23"/>
      <c r="AG901" s="23"/>
      <c r="AH901" s="23"/>
      <c r="AI901" s="23"/>
      <c r="AJ901" s="23"/>
      <c r="AK901" s="23"/>
      <c r="AL901" s="35" t="s">
        <v>1357</v>
      </c>
      <c r="AM901" s="1"/>
      <c r="AN901" s="23" t="s">
        <v>820</v>
      </c>
      <c r="AO901" s="1" t="s">
        <v>551</v>
      </c>
      <c r="AP901" s="1"/>
      <c r="AQ901" s="1"/>
      <c r="AR901" s="269"/>
      <c r="AS901" s="270"/>
      <c r="AT901" s="271"/>
      <c r="AU901" s="271"/>
      <c r="AV901" s="1" t="s">
        <v>1053</v>
      </c>
      <c r="AW901" s="1"/>
      <c r="AX901" s="1"/>
      <c r="AY901" s="1"/>
      <c r="AZ901" s="1"/>
      <c r="BA901" s="1"/>
    </row>
    <row r="902" spans="1:53" ht="70.25" customHeight="1">
      <c r="A902" s="21">
        <v>898</v>
      </c>
      <c r="B902" s="35" t="s">
        <v>160</v>
      </c>
      <c r="C902" s="35" t="s">
        <v>878</v>
      </c>
      <c r="D902" s="80">
        <v>625</v>
      </c>
      <c r="E902" s="115" t="s">
        <v>1594</v>
      </c>
      <c r="F902" s="79" t="s">
        <v>4429</v>
      </c>
      <c r="G902" s="1" t="s">
        <v>1182</v>
      </c>
      <c r="H902" s="1" t="s">
        <v>1050</v>
      </c>
      <c r="I902" s="109" t="str">
        <f>IF(HL!B901="","",HYPERLINK(HL!B901,"表示"))</f>
        <v>表示</v>
      </c>
      <c r="J902" s="108" t="str">
        <f>IF(HL!C901="","",HYPERLINK(HL!C901,2))</f>
        <v/>
      </c>
      <c r="K902" s="108" t="str">
        <f>IF(HL!D901="","",HYPERLINK(HL!D901,3))</f>
        <v/>
      </c>
      <c r="L902" s="108" t="str">
        <f>IF(HL!E901="","",HYPERLINK(HL!E901,4))</f>
        <v/>
      </c>
      <c r="M902" s="108" t="str">
        <f>IF(HL!F901="","",HYPERLINK(HL!F901,5))</f>
        <v/>
      </c>
      <c r="N902" s="108" t="str">
        <f>IF(HL!G901="","",HYPERLINK(HL!G901,6))</f>
        <v/>
      </c>
      <c r="O902" s="108" t="str">
        <f>IF(HL!H901="","",HYPERLINK(HL!H901,7))</f>
        <v/>
      </c>
      <c r="P902" s="108" t="str">
        <f>IF(HL!I901="","",HYPERLINK(HL!I901,8))</f>
        <v/>
      </c>
      <c r="Q902" s="108" t="str">
        <f>IF(HL!J901="","",HYPERLINK(HL!J901,9))</f>
        <v/>
      </c>
      <c r="R902" s="108" t="str">
        <f>IF(HL!K901="","",HYPERLINK(HL!K901,10))</f>
        <v/>
      </c>
      <c r="S902" s="108" t="str">
        <f>IF(HL!L901="","",HYPERLINK(HL!L901,11))</f>
        <v/>
      </c>
      <c r="T902" s="108" t="str">
        <f>IF(HL!M901="","",HYPERLINK(HL!M901,12))</f>
        <v/>
      </c>
      <c r="U902" s="108" t="str">
        <f>IF(HL!N901="","",HYPERLINK(HL!N901,13))</f>
        <v/>
      </c>
      <c r="V902" s="84" t="str">
        <f>IF(HL!O901="","",HYPERLINK(HL!O901,14))</f>
        <v/>
      </c>
      <c r="W902" s="81" t="str">
        <f>IF(HL!P901="","－",HYPERLINK(HL!P901,"表示"))</f>
        <v>表示</v>
      </c>
      <c r="X902" s="163">
        <v>40569</v>
      </c>
      <c r="Y902" s="164">
        <v>40812</v>
      </c>
      <c r="Z902" s="1" t="str">
        <f t="shared" si="28"/>
        <v>2011</v>
      </c>
      <c r="AA902" s="1">
        <f t="shared" si="29"/>
        <v>8</v>
      </c>
      <c r="AB902" s="23" t="s">
        <v>820</v>
      </c>
      <c r="AC902" s="23"/>
      <c r="AD902" s="23"/>
      <c r="AE902" s="23"/>
      <c r="AF902" s="23"/>
      <c r="AG902" s="23"/>
      <c r="AH902" s="23"/>
      <c r="AI902" s="23"/>
      <c r="AJ902" s="23"/>
      <c r="AK902" s="23"/>
      <c r="AL902" s="35" t="s">
        <v>443</v>
      </c>
      <c r="AM902" s="23" t="s">
        <v>820</v>
      </c>
      <c r="AN902" s="1"/>
      <c r="AO902" s="23" t="s">
        <v>26</v>
      </c>
      <c r="AP902" s="23"/>
      <c r="AQ902" s="23"/>
      <c r="AR902" s="269"/>
      <c r="AS902" s="270"/>
      <c r="AT902" s="269"/>
      <c r="AU902" s="269"/>
      <c r="AV902" s="1"/>
      <c r="AW902" s="1" t="s">
        <v>1054</v>
      </c>
      <c r="AX902" s="1"/>
      <c r="AY902" s="1"/>
      <c r="AZ902" s="1"/>
      <c r="BA902" s="1"/>
    </row>
    <row r="903" spans="1:53" ht="70.25" customHeight="1">
      <c r="A903" s="21">
        <v>899</v>
      </c>
      <c r="B903" s="35" t="s">
        <v>3560</v>
      </c>
      <c r="C903" s="35" t="s">
        <v>879</v>
      </c>
      <c r="D903" s="80">
        <v>243</v>
      </c>
      <c r="E903" s="115" t="s">
        <v>5492</v>
      </c>
      <c r="F903" s="79" t="s">
        <v>4430</v>
      </c>
      <c r="G903" s="1" t="s">
        <v>1182</v>
      </c>
      <c r="H903" s="1" t="s">
        <v>1051</v>
      </c>
      <c r="I903" s="109" t="str">
        <f>IF(HL!B902="","",HYPERLINK(HL!B902,"表示"))</f>
        <v>表示</v>
      </c>
      <c r="J903" s="108" t="str">
        <f>IF(HL!C902="","",HYPERLINK(HL!C902,2))</f>
        <v/>
      </c>
      <c r="K903" s="108" t="str">
        <f>IF(HL!D902="","",HYPERLINK(HL!D902,3))</f>
        <v/>
      </c>
      <c r="L903" s="108" t="str">
        <f>IF(HL!E902="","",HYPERLINK(HL!E902,4))</f>
        <v/>
      </c>
      <c r="M903" s="108" t="str">
        <f>IF(HL!F902="","",HYPERLINK(HL!F902,5))</f>
        <v/>
      </c>
      <c r="N903" s="108" t="str">
        <f>IF(HL!G902="","",HYPERLINK(HL!G902,6))</f>
        <v/>
      </c>
      <c r="O903" s="108" t="str">
        <f>IF(HL!H902="","",HYPERLINK(HL!H902,7))</f>
        <v/>
      </c>
      <c r="P903" s="108" t="str">
        <f>IF(HL!I902="","",HYPERLINK(HL!I902,8))</f>
        <v/>
      </c>
      <c r="Q903" s="108" t="str">
        <f>IF(HL!J902="","",HYPERLINK(HL!J902,9))</f>
        <v/>
      </c>
      <c r="R903" s="108" t="str">
        <f>IF(HL!K902="","",HYPERLINK(HL!K902,10))</f>
        <v/>
      </c>
      <c r="S903" s="108" t="str">
        <f>IF(HL!L902="","",HYPERLINK(HL!L902,11))</f>
        <v/>
      </c>
      <c r="T903" s="108" t="str">
        <f>IF(HL!M902="","",HYPERLINK(HL!M902,12))</f>
        <v/>
      </c>
      <c r="U903" s="108" t="str">
        <f>IF(HL!N902="","",HYPERLINK(HL!N902,13))</f>
        <v/>
      </c>
      <c r="V903" s="84" t="str">
        <f>IF(HL!O902="","",HYPERLINK(HL!O902,14))</f>
        <v/>
      </c>
      <c r="W903" s="81" t="str">
        <f>IF(HL!P902="","－",HYPERLINK(HL!P902,"表示"))</f>
        <v>表示</v>
      </c>
      <c r="X903" s="163">
        <v>40471</v>
      </c>
      <c r="Y903" s="164">
        <v>40812</v>
      </c>
      <c r="Z903" s="1" t="str">
        <f t="shared" si="28"/>
        <v>2011</v>
      </c>
      <c r="AA903" s="1">
        <f t="shared" si="29"/>
        <v>11</v>
      </c>
      <c r="AB903" s="23"/>
      <c r="AC903" s="23"/>
      <c r="AD903" s="23" t="s">
        <v>820</v>
      </c>
      <c r="AE903" s="23"/>
      <c r="AF903" s="23"/>
      <c r="AG903" s="23"/>
      <c r="AH903" s="23"/>
      <c r="AI903" s="23"/>
      <c r="AJ903" s="23"/>
      <c r="AK903" s="23"/>
      <c r="AL903" s="35" t="s">
        <v>198</v>
      </c>
      <c r="AM903" s="23" t="s">
        <v>820</v>
      </c>
      <c r="AN903" s="1"/>
      <c r="AO903" s="1" t="s">
        <v>551</v>
      </c>
      <c r="AP903" s="1"/>
      <c r="AQ903" s="1"/>
      <c r="AR903" s="269"/>
      <c r="AS903" s="270"/>
      <c r="AT903" s="271"/>
      <c r="AU903" s="271"/>
      <c r="AV903" s="1"/>
      <c r="AW903" s="1"/>
      <c r="AX903" s="1" t="s">
        <v>364</v>
      </c>
      <c r="AY903" s="1"/>
      <c r="AZ903" s="1"/>
      <c r="BA903" s="1"/>
    </row>
    <row r="904" spans="1:53" ht="70.25" customHeight="1">
      <c r="A904" s="21">
        <v>900</v>
      </c>
      <c r="B904" s="35" t="s">
        <v>161</v>
      </c>
      <c r="C904" s="35" t="s">
        <v>880</v>
      </c>
      <c r="D904" s="80">
        <v>429</v>
      </c>
      <c r="E904" s="115" t="s">
        <v>1848</v>
      </c>
      <c r="F904" s="79" t="s">
        <v>4431</v>
      </c>
      <c r="G904" s="1" t="s">
        <v>1182</v>
      </c>
      <c r="H904" s="1" t="s">
        <v>1052</v>
      </c>
      <c r="I904" s="109" t="str">
        <f>IF(HL!B903="","",HYPERLINK(HL!B903,"表示"))</f>
        <v>表示</v>
      </c>
      <c r="J904" s="108" t="str">
        <f>IF(HL!C903="","",HYPERLINK(HL!C903,2))</f>
        <v/>
      </c>
      <c r="K904" s="108" t="str">
        <f>IF(HL!D903="","",HYPERLINK(HL!D903,3))</f>
        <v/>
      </c>
      <c r="L904" s="108" t="str">
        <f>IF(HL!E903="","",HYPERLINK(HL!E903,4))</f>
        <v/>
      </c>
      <c r="M904" s="108" t="str">
        <f>IF(HL!F903="","",HYPERLINK(HL!F903,5))</f>
        <v/>
      </c>
      <c r="N904" s="108" t="str">
        <f>IF(HL!G903="","",HYPERLINK(HL!G903,6))</f>
        <v/>
      </c>
      <c r="O904" s="108" t="str">
        <f>IF(HL!H903="","",HYPERLINK(HL!H903,7))</f>
        <v/>
      </c>
      <c r="P904" s="108" t="str">
        <f>IF(HL!I903="","",HYPERLINK(HL!I903,8))</f>
        <v/>
      </c>
      <c r="Q904" s="108" t="str">
        <f>IF(HL!J903="","",HYPERLINK(HL!J903,9))</f>
        <v/>
      </c>
      <c r="R904" s="108" t="str">
        <f>IF(HL!K903="","",HYPERLINK(HL!K903,10))</f>
        <v/>
      </c>
      <c r="S904" s="108" t="str">
        <f>IF(HL!L903="","",HYPERLINK(HL!L903,11))</f>
        <v/>
      </c>
      <c r="T904" s="108" t="str">
        <f>IF(HL!M903="","",HYPERLINK(HL!M903,12))</f>
        <v/>
      </c>
      <c r="U904" s="108" t="str">
        <f>IF(HL!N903="","",HYPERLINK(HL!N903,13))</f>
        <v/>
      </c>
      <c r="V904" s="84" t="str">
        <f>IF(HL!O903="","",HYPERLINK(HL!O903,14))</f>
        <v/>
      </c>
      <c r="W904" s="81" t="str">
        <f>IF(HL!P903="","－",HYPERLINK(HL!P903,"表示"))</f>
        <v>表示</v>
      </c>
      <c r="X904" s="163">
        <v>40165</v>
      </c>
      <c r="Y904" s="164">
        <v>40812</v>
      </c>
      <c r="Z904" s="1" t="str">
        <f t="shared" si="28"/>
        <v>2011</v>
      </c>
      <c r="AA904" s="1">
        <f t="shared" si="29"/>
        <v>21</v>
      </c>
      <c r="AB904" s="23" t="s">
        <v>820</v>
      </c>
      <c r="AC904" s="23"/>
      <c r="AD904" s="23"/>
      <c r="AE904" s="23"/>
      <c r="AF904" s="23"/>
      <c r="AG904" s="23"/>
      <c r="AH904" s="23"/>
      <c r="AI904" s="23"/>
      <c r="AJ904" s="23"/>
      <c r="AK904" s="23"/>
      <c r="AL904" s="35" t="s">
        <v>536</v>
      </c>
      <c r="AM904" s="1"/>
      <c r="AN904" s="23" t="s">
        <v>820</v>
      </c>
      <c r="AO904" s="1" t="s">
        <v>551</v>
      </c>
      <c r="AP904" s="1"/>
      <c r="AQ904" s="1"/>
      <c r="AR904" s="269"/>
      <c r="AS904" s="270"/>
      <c r="AT904" s="271"/>
      <c r="AU904" s="271"/>
      <c r="AV904" s="1" t="s">
        <v>364</v>
      </c>
      <c r="AW904" s="1"/>
      <c r="AX904" s="1"/>
      <c r="AY904" s="1"/>
      <c r="AZ904" s="1"/>
      <c r="BA904" s="1"/>
    </row>
    <row r="905" spans="1:53" ht="70.25" customHeight="1">
      <c r="A905" s="21">
        <v>901</v>
      </c>
      <c r="B905" s="35" t="s">
        <v>162</v>
      </c>
      <c r="C905" s="35" t="s">
        <v>881</v>
      </c>
      <c r="D905" s="80">
        <v>239</v>
      </c>
      <c r="E905" s="115" t="s">
        <v>2150</v>
      </c>
      <c r="F905" s="79" t="s">
        <v>684</v>
      </c>
      <c r="G905" s="1" t="s">
        <v>1182</v>
      </c>
      <c r="H905" s="1" t="s">
        <v>680</v>
      </c>
      <c r="I905" s="109" t="str">
        <f>IF(HL!B904="","",HYPERLINK(HL!B904,"表示"))</f>
        <v>表示</v>
      </c>
      <c r="J905" s="108" t="str">
        <f>IF(HL!C904="","",HYPERLINK(HL!C904,2))</f>
        <v/>
      </c>
      <c r="K905" s="108" t="str">
        <f>IF(HL!D904="","",HYPERLINK(HL!D904,3))</f>
        <v/>
      </c>
      <c r="L905" s="108" t="str">
        <f>IF(HL!E904="","",HYPERLINK(HL!E904,4))</f>
        <v/>
      </c>
      <c r="M905" s="108" t="str">
        <f>IF(HL!F904="","",HYPERLINK(HL!F904,5))</f>
        <v/>
      </c>
      <c r="N905" s="108" t="str">
        <f>IF(HL!G904="","",HYPERLINK(HL!G904,6))</f>
        <v/>
      </c>
      <c r="O905" s="108" t="str">
        <f>IF(HL!H904="","",HYPERLINK(HL!H904,7))</f>
        <v/>
      </c>
      <c r="P905" s="108" t="str">
        <f>IF(HL!I904="","",HYPERLINK(HL!I904,8))</f>
        <v/>
      </c>
      <c r="Q905" s="108" t="str">
        <f>IF(HL!J904="","",HYPERLINK(HL!J904,9))</f>
        <v/>
      </c>
      <c r="R905" s="108" t="str">
        <f>IF(HL!K904="","",HYPERLINK(HL!K904,10))</f>
        <v/>
      </c>
      <c r="S905" s="108" t="str">
        <f>IF(HL!L904="","",HYPERLINK(HL!L904,11))</f>
        <v/>
      </c>
      <c r="T905" s="108" t="str">
        <f>IF(HL!M904="","",HYPERLINK(HL!M904,12))</f>
        <v/>
      </c>
      <c r="U905" s="108" t="str">
        <f>IF(HL!N904="","",HYPERLINK(HL!N904,13))</f>
        <v/>
      </c>
      <c r="V905" s="84" t="str">
        <f>IF(HL!O904="","",HYPERLINK(HL!O904,14))</f>
        <v/>
      </c>
      <c r="W905" s="81" t="str">
        <f>IF(HL!P904="","－",HYPERLINK(HL!P904,"表示"))</f>
        <v>表示</v>
      </c>
      <c r="X905" s="163">
        <v>40445</v>
      </c>
      <c r="Y905" s="164">
        <v>40812</v>
      </c>
      <c r="Z905" s="1" t="str">
        <f t="shared" si="28"/>
        <v>2011</v>
      </c>
      <c r="AA905" s="1">
        <f t="shared" si="29"/>
        <v>12</v>
      </c>
      <c r="AB905" s="23" t="s">
        <v>820</v>
      </c>
      <c r="AC905" s="23"/>
      <c r="AD905" s="23"/>
      <c r="AE905" s="23"/>
      <c r="AF905" s="23"/>
      <c r="AG905" s="23"/>
      <c r="AH905" s="23"/>
      <c r="AI905" s="23"/>
      <c r="AJ905" s="23"/>
      <c r="AK905" s="23"/>
      <c r="AL905" s="35" t="s">
        <v>894</v>
      </c>
      <c r="AM905" s="23" t="s">
        <v>820</v>
      </c>
      <c r="AN905" s="1"/>
      <c r="AO905" s="1" t="s">
        <v>551</v>
      </c>
      <c r="AP905" s="1"/>
      <c r="AQ905" s="1"/>
      <c r="AR905" s="269"/>
      <c r="AS905" s="270"/>
      <c r="AT905" s="271"/>
      <c r="AU905" s="271"/>
      <c r="AV905" s="1" t="s">
        <v>683</v>
      </c>
      <c r="AW905" s="1"/>
      <c r="AX905" s="1"/>
      <c r="AY905" s="1"/>
      <c r="AZ905" s="1"/>
      <c r="BA905" s="1"/>
    </row>
    <row r="906" spans="1:53" ht="318" customHeight="1">
      <c r="A906" s="21">
        <v>902</v>
      </c>
      <c r="B906" s="35" t="s">
        <v>3561</v>
      </c>
      <c r="C906" s="35" t="s">
        <v>5539</v>
      </c>
      <c r="D906" s="80">
        <v>639</v>
      </c>
      <c r="E906" s="115" t="s">
        <v>2224</v>
      </c>
      <c r="F906" s="79" t="s">
        <v>4879</v>
      </c>
      <c r="G906" s="1" t="s">
        <v>1182</v>
      </c>
      <c r="H906" s="1" t="s">
        <v>680</v>
      </c>
      <c r="I906" s="109" t="str">
        <f>IF(HL!B905="","",HYPERLINK(HL!B905,"表示"))</f>
        <v>表示</v>
      </c>
      <c r="J906" s="108" t="str">
        <f>IF(HL!C905="","",HYPERLINK(HL!C905,2))</f>
        <v/>
      </c>
      <c r="K906" s="108" t="str">
        <f>IF(HL!D905="","",HYPERLINK(HL!D905,3))</f>
        <v/>
      </c>
      <c r="L906" s="108" t="str">
        <f>IF(HL!E905="","",HYPERLINK(HL!E905,4))</f>
        <v/>
      </c>
      <c r="M906" s="108" t="str">
        <f>IF(HL!F905="","",HYPERLINK(HL!F905,5))</f>
        <v/>
      </c>
      <c r="N906" s="108" t="str">
        <f>IF(HL!G905="","",HYPERLINK(HL!G905,6))</f>
        <v/>
      </c>
      <c r="O906" s="108" t="str">
        <f>IF(HL!H905="","",HYPERLINK(HL!H905,7))</f>
        <v/>
      </c>
      <c r="P906" s="108" t="str">
        <f>IF(HL!I905="","",HYPERLINK(HL!I905,8))</f>
        <v/>
      </c>
      <c r="Q906" s="108" t="str">
        <f>IF(HL!J905="","",HYPERLINK(HL!J905,9))</f>
        <v/>
      </c>
      <c r="R906" s="108" t="str">
        <f>IF(HL!K905="","",HYPERLINK(HL!K905,10))</f>
        <v/>
      </c>
      <c r="S906" s="108" t="str">
        <f>IF(HL!L905="","",HYPERLINK(HL!L905,11))</f>
        <v/>
      </c>
      <c r="T906" s="108" t="str">
        <f>IF(HL!M905="","",HYPERLINK(HL!M905,12))</f>
        <v/>
      </c>
      <c r="U906" s="108" t="str">
        <f>IF(HL!N905="","",HYPERLINK(HL!N905,13))</f>
        <v/>
      </c>
      <c r="V906" s="84" t="str">
        <f>IF(HL!O905="","",HYPERLINK(HL!O905,14))</f>
        <v/>
      </c>
      <c r="W906" s="81" t="str">
        <f>IF(HL!P905="","－",HYPERLINK(HL!P905,"表示"))</f>
        <v>表示</v>
      </c>
      <c r="X906" s="163">
        <v>40570</v>
      </c>
      <c r="Y906" s="164">
        <v>40812</v>
      </c>
      <c r="Z906" s="1" t="str">
        <f t="shared" si="28"/>
        <v>2011</v>
      </c>
      <c r="AA906" s="1">
        <f t="shared" si="29"/>
        <v>7</v>
      </c>
      <c r="AB906" s="23"/>
      <c r="AC906" s="23"/>
      <c r="AD906" s="23"/>
      <c r="AE906" s="23" t="s">
        <v>820</v>
      </c>
      <c r="AF906" s="23"/>
      <c r="AG906" s="23" t="s">
        <v>820</v>
      </c>
      <c r="AH906" s="23"/>
      <c r="AI906" s="23"/>
      <c r="AJ906" s="23"/>
      <c r="AK906" s="23"/>
      <c r="AL906" s="35" t="s">
        <v>510</v>
      </c>
      <c r="AM906" s="1"/>
      <c r="AN906" s="23" t="s">
        <v>820</v>
      </c>
      <c r="AO906" s="1" t="s">
        <v>26</v>
      </c>
      <c r="AP906" s="1"/>
      <c r="AQ906" s="1"/>
      <c r="AR906" s="269"/>
      <c r="AS906" s="270"/>
      <c r="AT906" s="271"/>
      <c r="AU906" s="271"/>
      <c r="AV906" s="1"/>
      <c r="AW906" s="1" t="s">
        <v>489</v>
      </c>
      <c r="AX906" s="1"/>
      <c r="AY906" s="1"/>
      <c r="AZ906" s="1"/>
      <c r="BA906" s="1"/>
    </row>
    <row r="907" spans="1:53" ht="70.25" customHeight="1">
      <c r="A907" s="21">
        <v>903</v>
      </c>
      <c r="B907" s="35" t="s">
        <v>3562</v>
      </c>
      <c r="C907" s="35" t="s">
        <v>882</v>
      </c>
      <c r="D907" s="80">
        <v>131</v>
      </c>
      <c r="E907" s="115" t="s">
        <v>2141</v>
      </c>
      <c r="F907" s="79" t="s">
        <v>4432</v>
      </c>
      <c r="G907" s="1" t="s">
        <v>1182</v>
      </c>
      <c r="H907" s="1" t="s">
        <v>681</v>
      </c>
      <c r="I907" s="109" t="str">
        <f>IF(HL!B906="","",HYPERLINK(HL!B906,"表示"))</f>
        <v>表示</v>
      </c>
      <c r="J907" s="108" t="str">
        <f>IF(HL!C906="","",HYPERLINK(HL!C906,2))</f>
        <v/>
      </c>
      <c r="K907" s="108" t="str">
        <f>IF(HL!D906="","",HYPERLINK(HL!D906,3))</f>
        <v/>
      </c>
      <c r="L907" s="108" t="str">
        <f>IF(HL!E906="","",HYPERLINK(HL!E906,4))</f>
        <v/>
      </c>
      <c r="M907" s="108" t="str">
        <f>IF(HL!F906="","",HYPERLINK(HL!F906,5))</f>
        <v/>
      </c>
      <c r="N907" s="108" t="str">
        <f>IF(HL!G906="","",HYPERLINK(HL!G906,6))</f>
        <v/>
      </c>
      <c r="O907" s="108" t="str">
        <f>IF(HL!H906="","",HYPERLINK(HL!H906,7))</f>
        <v/>
      </c>
      <c r="P907" s="108" t="str">
        <f>IF(HL!I906="","",HYPERLINK(HL!I906,8))</f>
        <v/>
      </c>
      <c r="Q907" s="108" t="str">
        <f>IF(HL!J906="","",HYPERLINK(HL!J906,9))</f>
        <v/>
      </c>
      <c r="R907" s="108" t="str">
        <f>IF(HL!K906="","",HYPERLINK(HL!K906,10))</f>
        <v/>
      </c>
      <c r="S907" s="108" t="str">
        <f>IF(HL!L906="","",HYPERLINK(HL!L906,11))</f>
        <v/>
      </c>
      <c r="T907" s="108" t="str">
        <f>IF(HL!M906="","",HYPERLINK(HL!M906,12))</f>
        <v/>
      </c>
      <c r="U907" s="108" t="str">
        <f>IF(HL!N906="","",HYPERLINK(HL!N906,13))</f>
        <v/>
      </c>
      <c r="V907" s="84" t="str">
        <f>IF(HL!O906="","",HYPERLINK(HL!O906,14))</f>
        <v/>
      </c>
      <c r="W907" s="81" t="str">
        <f>IF(HL!P906="","－",HYPERLINK(HL!P906,"表示"))</f>
        <v>表示</v>
      </c>
      <c r="X907" s="163">
        <v>40471</v>
      </c>
      <c r="Y907" s="164">
        <v>40812</v>
      </c>
      <c r="Z907" s="1" t="str">
        <f t="shared" si="28"/>
        <v>2011</v>
      </c>
      <c r="AA907" s="1">
        <f t="shared" si="29"/>
        <v>11</v>
      </c>
      <c r="AB907" s="23"/>
      <c r="AC907" s="23"/>
      <c r="AD907" s="23" t="s">
        <v>820</v>
      </c>
      <c r="AE907" s="23"/>
      <c r="AF907" s="23"/>
      <c r="AG907" s="23"/>
      <c r="AH907" s="23"/>
      <c r="AI907" s="23"/>
      <c r="AJ907" s="23"/>
      <c r="AK907" s="23"/>
      <c r="AL907" s="35" t="s">
        <v>229</v>
      </c>
      <c r="AM907" s="23" t="s">
        <v>820</v>
      </c>
      <c r="AN907" s="1"/>
      <c r="AO907" s="1" t="s">
        <v>551</v>
      </c>
      <c r="AP907" s="1"/>
      <c r="AQ907" s="1"/>
      <c r="AR907" s="269"/>
      <c r="AS907" s="270"/>
      <c r="AT907" s="271"/>
      <c r="AU907" s="271"/>
      <c r="AV907" s="1"/>
      <c r="AW907" s="1" t="s">
        <v>489</v>
      </c>
      <c r="AX907" s="1"/>
      <c r="AY907" s="1"/>
      <c r="AZ907" s="1"/>
      <c r="BA907" s="1"/>
    </row>
    <row r="908" spans="1:53" ht="187.5" customHeight="1">
      <c r="A908" s="21">
        <v>904</v>
      </c>
      <c r="B908" s="35" t="s">
        <v>3563</v>
      </c>
      <c r="C908" s="35" t="s">
        <v>849</v>
      </c>
      <c r="D908" s="80">
        <v>634</v>
      </c>
      <c r="E908" s="115" t="s">
        <v>1590</v>
      </c>
      <c r="F908" s="79" t="s">
        <v>4880</v>
      </c>
      <c r="G908" s="1" t="s">
        <v>1182</v>
      </c>
      <c r="H908" s="1" t="s">
        <v>682</v>
      </c>
      <c r="I908" s="109" t="str">
        <f>IF(HL!B907="","",HYPERLINK(HL!B907,"表示"))</f>
        <v>表示</v>
      </c>
      <c r="J908" s="108" t="str">
        <f>IF(HL!C907="","",HYPERLINK(HL!C907,2))</f>
        <v/>
      </c>
      <c r="K908" s="108" t="str">
        <f>IF(HL!D907="","",HYPERLINK(HL!D907,3))</f>
        <v/>
      </c>
      <c r="L908" s="108" t="str">
        <f>IF(HL!E907="","",HYPERLINK(HL!E907,4))</f>
        <v/>
      </c>
      <c r="M908" s="108" t="str">
        <f>IF(HL!F907="","",HYPERLINK(HL!F907,5))</f>
        <v/>
      </c>
      <c r="N908" s="108" t="str">
        <f>IF(HL!G907="","",HYPERLINK(HL!G907,6))</f>
        <v/>
      </c>
      <c r="O908" s="108" t="str">
        <f>IF(HL!H907="","",HYPERLINK(HL!H907,7))</f>
        <v/>
      </c>
      <c r="P908" s="108" t="str">
        <f>IF(HL!I907="","",HYPERLINK(HL!I907,8))</f>
        <v/>
      </c>
      <c r="Q908" s="108" t="str">
        <f>IF(HL!J907="","",HYPERLINK(HL!J907,9))</f>
        <v/>
      </c>
      <c r="R908" s="108" t="str">
        <f>IF(HL!K907="","",HYPERLINK(HL!K907,10))</f>
        <v/>
      </c>
      <c r="S908" s="108" t="str">
        <f>IF(HL!L907="","",HYPERLINK(HL!L907,11))</f>
        <v/>
      </c>
      <c r="T908" s="108" t="str">
        <f>IF(HL!M907="","",HYPERLINK(HL!M907,12))</f>
        <v/>
      </c>
      <c r="U908" s="108" t="str">
        <f>IF(HL!N907="","",HYPERLINK(HL!N907,13))</f>
        <v/>
      </c>
      <c r="V908" s="84" t="str">
        <f>IF(HL!O907="","",HYPERLINK(HL!O907,14))</f>
        <v/>
      </c>
      <c r="W908" s="81" t="str">
        <f>IF(HL!P907="","－",HYPERLINK(HL!P907,"表示"))</f>
        <v>表示</v>
      </c>
      <c r="X908" s="163">
        <v>40536</v>
      </c>
      <c r="Y908" s="164">
        <v>40812</v>
      </c>
      <c r="Z908" s="1" t="str">
        <f t="shared" si="28"/>
        <v>2011</v>
      </c>
      <c r="AA908" s="1">
        <f t="shared" si="29"/>
        <v>9</v>
      </c>
      <c r="AB908" s="23"/>
      <c r="AC908" s="23"/>
      <c r="AD908" s="23"/>
      <c r="AE908" s="23" t="s">
        <v>820</v>
      </c>
      <c r="AF908" s="23"/>
      <c r="AG908" s="23"/>
      <c r="AH908" s="23"/>
      <c r="AI908" s="23"/>
      <c r="AJ908" s="23"/>
      <c r="AK908" s="23"/>
      <c r="AL908" s="35" t="s">
        <v>848</v>
      </c>
      <c r="AM908" s="1" t="s">
        <v>2308</v>
      </c>
      <c r="AN908" s="23"/>
      <c r="AO908" s="23" t="s">
        <v>965</v>
      </c>
      <c r="AP908" s="23"/>
      <c r="AQ908" s="23"/>
      <c r="AR908" s="269"/>
      <c r="AS908" s="270"/>
      <c r="AT908" s="269"/>
      <c r="AU908" s="269"/>
      <c r="AV908" s="1"/>
      <c r="AW908" s="1"/>
      <c r="AX908" s="1" t="s">
        <v>683</v>
      </c>
      <c r="AY908" s="1"/>
      <c r="AZ908" s="1"/>
      <c r="BA908" s="1"/>
    </row>
    <row r="909" spans="1:53" ht="70.25" customHeight="1">
      <c r="A909" s="21">
        <v>905</v>
      </c>
      <c r="B909" s="35" t="s">
        <v>890</v>
      </c>
      <c r="C909" s="35" t="s">
        <v>712</v>
      </c>
      <c r="D909" s="80">
        <v>429</v>
      </c>
      <c r="E909" s="115" t="s">
        <v>1848</v>
      </c>
      <c r="F909" s="79" t="s">
        <v>4881</v>
      </c>
      <c r="G909" s="1" t="s">
        <v>1182</v>
      </c>
      <c r="H909" s="1" t="s">
        <v>1052</v>
      </c>
      <c r="I909" s="109" t="str">
        <f>IF(HL!B908="","",HYPERLINK(HL!B908,"表示"))</f>
        <v>表示</v>
      </c>
      <c r="J909" s="108" t="str">
        <f>IF(HL!C908="","",HYPERLINK(HL!C908,2))</f>
        <v/>
      </c>
      <c r="K909" s="108" t="str">
        <f>IF(HL!D908="","",HYPERLINK(HL!D908,3))</f>
        <v/>
      </c>
      <c r="L909" s="108" t="str">
        <f>IF(HL!E908="","",HYPERLINK(HL!E908,4))</f>
        <v/>
      </c>
      <c r="M909" s="108" t="str">
        <f>IF(HL!F908="","",HYPERLINK(HL!F908,5))</f>
        <v/>
      </c>
      <c r="N909" s="108" t="str">
        <f>IF(HL!G908="","",HYPERLINK(HL!G908,6))</f>
        <v/>
      </c>
      <c r="O909" s="108" t="str">
        <f>IF(HL!H908="","",HYPERLINK(HL!H908,7))</f>
        <v/>
      </c>
      <c r="P909" s="108" t="str">
        <f>IF(HL!I908="","",HYPERLINK(HL!I908,8))</f>
        <v/>
      </c>
      <c r="Q909" s="108" t="str">
        <f>IF(HL!J908="","",HYPERLINK(HL!J908,9))</f>
        <v/>
      </c>
      <c r="R909" s="108" t="str">
        <f>IF(HL!K908="","",HYPERLINK(HL!K908,10))</f>
        <v/>
      </c>
      <c r="S909" s="108" t="str">
        <f>IF(HL!L908="","",HYPERLINK(HL!L908,11))</f>
        <v/>
      </c>
      <c r="T909" s="108" t="str">
        <f>IF(HL!M908="","",HYPERLINK(HL!M908,12))</f>
        <v/>
      </c>
      <c r="U909" s="108" t="str">
        <f>IF(HL!N908="","",HYPERLINK(HL!N908,13))</f>
        <v/>
      </c>
      <c r="V909" s="84" t="str">
        <f>IF(HL!O908="","",HYPERLINK(HL!O908,14))</f>
        <v/>
      </c>
      <c r="W909" s="81" t="str">
        <f>IF(HL!P908="","－",HYPERLINK(HL!P908,"表示"))</f>
        <v>表示</v>
      </c>
      <c r="X909" s="163">
        <v>40480</v>
      </c>
      <c r="Y909" s="164">
        <v>40872</v>
      </c>
      <c r="Z909" s="1" t="str">
        <f t="shared" si="28"/>
        <v>2011</v>
      </c>
      <c r="AA909" s="1">
        <f t="shared" si="29"/>
        <v>12</v>
      </c>
      <c r="AB909" s="23"/>
      <c r="AC909" s="23"/>
      <c r="AD909" s="23"/>
      <c r="AE909" s="23" t="s">
        <v>820</v>
      </c>
      <c r="AF909" s="23"/>
      <c r="AG909" s="23"/>
      <c r="AH909" s="23"/>
      <c r="AI909" s="23"/>
      <c r="AJ909" s="23"/>
      <c r="AK909" s="23"/>
      <c r="AL909" s="35" t="s">
        <v>536</v>
      </c>
      <c r="AM909" s="1"/>
      <c r="AN909" s="23" t="s">
        <v>820</v>
      </c>
      <c r="AO909" s="1" t="s">
        <v>551</v>
      </c>
      <c r="AP909" s="1"/>
      <c r="AQ909" s="1"/>
      <c r="AR909" s="269"/>
      <c r="AS909" s="270"/>
      <c r="AT909" s="271"/>
      <c r="AU909" s="271"/>
      <c r="AV909" s="1" t="s">
        <v>141</v>
      </c>
      <c r="AW909" s="1"/>
      <c r="AX909" s="1"/>
      <c r="AY909" s="1"/>
      <c r="AZ909" s="1"/>
      <c r="BA909" s="1" t="s">
        <v>139</v>
      </c>
    </row>
    <row r="910" spans="1:53" ht="70.25" customHeight="1">
      <c r="A910" s="21">
        <v>906</v>
      </c>
      <c r="B910" s="35" t="s">
        <v>266</v>
      </c>
      <c r="C910" s="35" t="s">
        <v>267</v>
      </c>
      <c r="D910" s="80">
        <v>629</v>
      </c>
      <c r="E910" s="115" t="s">
        <v>1591</v>
      </c>
      <c r="F910" s="79" t="s">
        <v>4882</v>
      </c>
      <c r="G910" s="1" t="s">
        <v>1182</v>
      </c>
      <c r="H910" s="1" t="s">
        <v>20</v>
      </c>
      <c r="I910" s="109" t="str">
        <f>IF(HL!B909="","",HYPERLINK(HL!B909,"表示"))</f>
        <v>表示</v>
      </c>
      <c r="J910" s="108" t="str">
        <f>IF(HL!C909="","",HYPERLINK(HL!C909,2))</f>
        <v/>
      </c>
      <c r="K910" s="108" t="str">
        <f>IF(HL!D909="","",HYPERLINK(HL!D909,3))</f>
        <v/>
      </c>
      <c r="L910" s="108" t="str">
        <f>IF(HL!E909="","",HYPERLINK(HL!E909,4))</f>
        <v/>
      </c>
      <c r="M910" s="108" t="str">
        <f>IF(HL!F909="","",HYPERLINK(HL!F909,5))</f>
        <v/>
      </c>
      <c r="N910" s="108" t="str">
        <f>IF(HL!G909="","",HYPERLINK(HL!G909,6))</f>
        <v/>
      </c>
      <c r="O910" s="108" t="str">
        <f>IF(HL!H909="","",HYPERLINK(HL!H909,7))</f>
        <v/>
      </c>
      <c r="P910" s="108" t="str">
        <f>IF(HL!I909="","",HYPERLINK(HL!I909,8))</f>
        <v/>
      </c>
      <c r="Q910" s="108" t="str">
        <f>IF(HL!J909="","",HYPERLINK(HL!J909,9))</f>
        <v/>
      </c>
      <c r="R910" s="108" t="str">
        <f>IF(HL!K909="","",HYPERLINK(HL!K909,10))</f>
        <v/>
      </c>
      <c r="S910" s="108" t="str">
        <f>IF(HL!L909="","",HYPERLINK(HL!L909,11))</f>
        <v/>
      </c>
      <c r="T910" s="108" t="str">
        <f>IF(HL!M909="","",HYPERLINK(HL!M909,12))</f>
        <v/>
      </c>
      <c r="U910" s="108" t="str">
        <f>IF(HL!N909="","",HYPERLINK(HL!N909,13))</f>
        <v/>
      </c>
      <c r="V910" s="84" t="str">
        <f>IF(HL!O909="","",HYPERLINK(HL!O909,14))</f>
        <v/>
      </c>
      <c r="W910" s="81" t="str">
        <f>IF(HL!P909="","－",HYPERLINK(HL!P909,"表示"))</f>
        <v>表示</v>
      </c>
      <c r="X910" s="163">
        <v>40599</v>
      </c>
      <c r="Y910" s="164">
        <v>40872</v>
      </c>
      <c r="Z910" s="1" t="str">
        <f t="shared" si="28"/>
        <v>2011</v>
      </c>
      <c r="AA910" s="1">
        <f t="shared" si="29"/>
        <v>9</v>
      </c>
      <c r="AB910" s="23"/>
      <c r="AC910" s="23"/>
      <c r="AD910" s="23"/>
      <c r="AE910" s="23" t="s">
        <v>820</v>
      </c>
      <c r="AF910" s="23"/>
      <c r="AG910" s="23" t="s">
        <v>820</v>
      </c>
      <c r="AH910" s="23"/>
      <c r="AI910" s="23"/>
      <c r="AJ910" s="23"/>
      <c r="AK910" s="23"/>
      <c r="AL910" s="35" t="s">
        <v>265</v>
      </c>
      <c r="AM910" s="23" t="s">
        <v>820</v>
      </c>
      <c r="AN910" s="1"/>
      <c r="AO910" s="1" t="s">
        <v>551</v>
      </c>
      <c r="AP910" s="1"/>
      <c r="AQ910" s="1"/>
      <c r="AR910" s="269"/>
      <c r="AS910" s="270"/>
      <c r="AT910" s="271"/>
      <c r="AU910" s="271"/>
      <c r="AV910" s="1"/>
      <c r="AW910" s="1" t="s">
        <v>140</v>
      </c>
      <c r="AX910" s="1"/>
      <c r="AY910" s="1"/>
      <c r="AZ910" s="1"/>
      <c r="BA910" s="1"/>
    </row>
    <row r="911" spans="1:53" ht="70.25" customHeight="1">
      <c r="A911" s="21">
        <v>907</v>
      </c>
      <c r="B911" s="35" t="s">
        <v>3564</v>
      </c>
      <c r="C911" s="35" t="s">
        <v>921</v>
      </c>
      <c r="D911" s="80">
        <v>117</v>
      </c>
      <c r="E911" s="115" t="s">
        <v>1374</v>
      </c>
      <c r="F911" s="71" t="s">
        <v>4883</v>
      </c>
      <c r="G911" s="1" t="s">
        <v>1182</v>
      </c>
      <c r="H911" s="1" t="s">
        <v>25</v>
      </c>
      <c r="I911" s="109" t="str">
        <f>IF(HL!B910="","",HYPERLINK(HL!B910,"表示"))</f>
        <v>表示</v>
      </c>
      <c r="J911" s="108" t="str">
        <f>IF(HL!C910="","",HYPERLINK(HL!C910,2))</f>
        <v/>
      </c>
      <c r="K911" s="108" t="str">
        <f>IF(HL!D910="","",HYPERLINK(HL!D910,3))</f>
        <v/>
      </c>
      <c r="L911" s="108" t="str">
        <f>IF(HL!E910="","",HYPERLINK(HL!E910,4))</f>
        <v/>
      </c>
      <c r="M911" s="108" t="str">
        <f>IF(HL!F910="","",HYPERLINK(HL!F910,5))</f>
        <v/>
      </c>
      <c r="N911" s="108" t="str">
        <f>IF(HL!G910="","",HYPERLINK(HL!G910,6))</f>
        <v/>
      </c>
      <c r="O911" s="108" t="str">
        <f>IF(HL!H910="","",HYPERLINK(HL!H910,7))</f>
        <v/>
      </c>
      <c r="P911" s="108" t="str">
        <f>IF(HL!I910="","",HYPERLINK(HL!I910,8))</f>
        <v/>
      </c>
      <c r="Q911" s="108" t="str">
        <f>IF(HL!J910="","",HYPERLINK(HL!J910,9))</f>
        <v/>
      </c>
      <c r="R911" s="108" t="str">
        <f>IF(HL!K910="","",HYPERLINK(HL!K910,10))</f>
        <v/>
      </c>
      <c r="S911" s="108" t="str">
        <f>IF(HL!L910="","",HYPERLINK(HL!L910,11))</f>
        <v/>
      </c>
      <c r="T911" s="108" t="str">
        <f>IF(HL!M910="","",HYPERLINK(HL!M910,12))</f>
        <v/>
      </c>
      <c r="U911" s="108" t="str">
        <f>IF(HL!N910="","",HYPERLINK(HL!N910,13))</f>
        <v/>
      </c>
      <c r="V911" s="84" t="str">
        <f>IF(HL!O910="","",HYPERLINK(HL!O910,14))</f>
        <v/>
      </c>
      <c r="W911" s="81" t="str">
        <f>IF(HL!P910="","－",HYPERLINK(HL!P910,"表示"))</f>
        <v>表示</v>
      </c>
      <c r="X911" s="163">
        <v>40318</v>
      </c>
      <c r="Y911" s="164">
        <v>40872</v>
      </c>
      <c r="Z911" s="1" t="str">
        <f t="shared" si="28"/>
        <v>2011</v>
      </c>
      <c r="AA911" s="1">
        <f t="shared" si="29"/>
        <v>18</v>
      </c>
      <c r="AB911" s="23"/>
      <c r="AC911" s="23"/>
      <c r="AD911" s="23"/>
      <c r="AE911" s="23" t="s">
        <v>820</v>
      </c>
      <c r="AF911" s="23"/>
      <c r="AG911" s="23"/>
      <c r="AH911" s="23"/>
      <c r="AI911" s="23"/>
      <c r="AJ911" s="23"/>
      <c r="AK911" s="23"/>
      <c r="AL911" s="35" t="s">
        <v>920</v>
      </c>
      <c r="AM911" s="23" t="s">
        <v>820</v>
      </c>
      <c r="AN911" s="1"/>
      <c r="AO911" s="1" t="s">
        <v>551</v>
      </c>
      <c r="AP911" s="1"/>
      <c r="AQ911" s="1"/>
      <c r="AR911" s="269"/>
      <c r="AS911" s="270"/>
      <c r="AT911" s="271"/>
      <c r="AU911" s="271"/>
      <c r="AV911" s="1" t="s">
        <v>1835</v>
      </c>
      <c r="AW911" s="1"/>
      <c r="AX911" s="1"/>
      <c r="AY911" s="1"/>
      <c r="AZ911" s="1"/>
      <c r="BA911" s="1"/>
    </row>
    <row r="912" spans="1:53" ht="70.25" customHeight="1">
      <c r="A912" s="21">
        <v>908</v>
      </c>
      <c r="B912" s="35" t="s">
        <v>3348</v>
      </c>
      <c r="C912" s="35" t="s">
        <v>743</v>
      </c>
      <c r="D912" s="184">
        <v>429</v>
      </c>
      <c r="E912" s="115" t="s">
        <v>1848</v>
      </c>
      <c r="F912" s="63" t="s">
        <v>2318</v>
      </c>
      <c r="G912" s="1" t="s">
        <v>1183</v>
      </c>
      <c r="H912" s="1" t="s">
        <v>23</v>
      </c>
      <c r="I912" s="109" t="str">
        <f>IF(HL!B911="","",HYPERLINK(HL!B911,"表示"))</f>
        <v>表示</v>
      </c>
      <c r="J912" s="108" t="str">
        <f>IF(HL!C911="","",HYPERLINK(HL!C911,2))</f>
        <v/>
      </c>
      <c r="K912" s="108" t="str">
        <f>IF(HL!D911="","",HYPERLINK(HL!D911,3))</f>
        <v/>
      </c>
      <c r="L912" s="108" t="str">
        <f>IF(HL!E911="","",HYPERLINK(HL!E911,4))</f>
        <v/>
      </c>
      <c r="M912" s="108" t="str">
        <f>IF(HL!F911="","",HYPERLINK(HL!F911,5))</f>
        <v/>
      </c>
      <c r="N912" s="108" t="str">
        <f>IF(HL!G911="","",HYPERLINK(HL!G911,6))</f>
        <v/>
      </c>
      <c r="O912" s="108" t="str">
        <f>IF(HL!H911="","",HYPERLINK(HL!H911,7))</f>
        <v/>
      </c>
      <c r="P912" s="108" t="str">
        <f>IF(HL!I911="","",HYPERLINK(HL!I911,8))</f>
        <v/>
      </c>
      <c r="Q912" s="108" t="str">
        <f>IF(HL!J911="","",HYPERLINK(HL!J911,9))</f>
        <v/>
      </c>
      <c r="R912" s="108" t="str">
        <f>IF(HL!K911="","",HYPERLINK(HL!K911,10))</f>
        <v/>
      </c>
      <c r="S912" s="108" t="str">
        <f>IF(HL!L911="","",HYPERLINK(HL!L911,11))</f>
        <v/>
      </c>
      <c r="T912" s="108" t="str">
        <f>IF(HL!M911="","",HYPERLINK(HL!M911,12))</f>
        <v/>
      </c>
      <c r="U912" s="108" t="str">
        <f>IF(HL!N911="","",HYPERLINK(HL!N911,13))</f>
        <v/>
      </c>
      <c r="V912" s="84" t="str">
        <f>IF(HL!O911="","",HYPERLINK(HL!O911,14))</f>
        <v/>
      </c>
      <c r="W912" s="1" t="s">
        <v>11737</v>
      </c>
      <c r="X912" s="163">
        <v>40359</v>
      </c>
      <c r="Y912" s="164">
        <v>40872</v>
      </c>
      <c r="Z912" s="1" t="str">
        <f t="shared" si="28"/>
        <v>2011</v>
      </c>
      <c r="AA912" s="1">
        <f t="shared" si="29"/>
        <v>16</v>
      </c>
      <c r="AB912" s="1"/>
      <c r="AC912" s="1"/>
      <c r="AD912" s="1"/>
      <c r="AE912" s="1"/>
      <c r="AF912" s="1"/>
      <c r="AG912" s="23" t="s">
        <v>820</v>
      </c>
      <c r="AH912" s="1"/>
      <c r="AI912" s="1"/>
      <c r="AJ912" s="1"/>
      <c r="AK912" s="1"/>
      <c r="AL912" s="35" t="s">
        <v>617</v>
      </c>
      <c r="AM912" s="23" t="s">
        <v>820</v>
      </c>
      <c r="AN912" s="1"/>
      <c r="AO912" s="1" t="s">
        <v>551</v>
      </c>
      <c r="AP912" s="1"/>
      <c r="AQ912" s="1"/>
      <c r="AR912" s="269"/>
      <c r="AS912" s="270"/>
      <c r="AT912" s="274"/>
      <c r="AU912" s="274"/>
      <c r="AV912" s="1" t="s">
        <v>10</v>
      </c>
      <c r="AW912" s="1"/>
      <c r="AX912" s="1"/>
      <c r="AY912" s="1"/>
      <c r="AZ912" s="1"/>
      <c r="BA912" s="1"/>
    </row>
    <row r="913" spans="1:53" ht="134.25" customHeight="1">
      <c r="A913" s="21">
        <v>909</v>
      </c>
      <c r="B913" s="35" t="s">
        <v>3080</v>
      </c>
      <c r="C913" s="35" t="s">
        <v>3565</v>
      </c>
      <c r="D913" s="80">
        <v>249</v>
      </c>
      <c r="E913" s="115" t="s">
        <v>1597</v>
      </c>
      <c r="F913" s="63" t="s">
        <v>4884</v>
      </c>
      <c r="G913" s="1" t="s">
        <v>1183</v>
      </c>
      <c r="H913" s="1" t="s">
        <v>23</v>
      </c>
      <c r="I913" s="109" t="str">
        <f>IF(HL!B912="","",HYPERLINK(HL!B912,"表示"))</f>
        <v>表示</v>
      </c>
      <c r="J913" s="108" t="str">
        <f>IF(HL!C912="","",HYPERLINK(HL!C912,2))</f>
        <v/>
      </c>
      <c r="K913" s="108" t="str">
        <f>IF(HL!D912="","",HYPERLINK(HL!D912,3))</f>
        <v/>
      </c>
      <c r="L913" s="108" t="str">
        <f>IF(HL!E912="","",HYPERLINK(HL!E912,4))</f>
        <v/>
      </c>
      <c r="M913" s="108" t="str">
        <f>IF(HL!F912="","",HYPERLINK(HL!F912,5))</f>
        <v/>
      </c>
      <c r="N913" s="108" t="str">
        <f>IF(HL!G912="","",HYPERLINK(HL!G912,6))</f>
        <v/>
      </c>
      <c r="O913" s="108" t="str">
        <f>IF(HL!H912="","",HYPERLINK(HL!H912,7))</f>
        <v/>
      </c>
      <c r="P913" s="108" t="str">
        <f>IF(HL!I912="","",HYPERLINK(HL!I912,8))</f>
        <v/>
      </c>
      <c r="Q913" s="108" t="str">
        <f>IF(HL!J912="","",HYPERLINK(HL!J912,9))</f>
        <v/>
      </c>
      <c r="R913" s="108" t="str">
        <f>IF(HL!K912="","",HYPERLINK(HL!K912,10))</f>
        <v/>
      </c>
      <c r="S913" s="108" t="str">
        <f>IF(HL!L912="","",HYPERLINK(HL!L912,11))</f>
        <v/>
      </c>
      <c r="T913" s="108" t="str">
        <f>IF(HL!M912="","",HYPERLINK(HL!M912,12))</f>
        <v/>
      </c>
      <c r="U913" s="108" t="str">
        <f>IF(HL!N912="","",HYPERLINK(HL!N912,13))</f>
        <v/>
      </c>
      <c r="V913" s="84" t="str">
        <f>IF(HL!O912="","",HYPERLINK(HL!O912,14))</f>
        <v/>
      </c>
      <c r="W913" s="1" t="s">
        <v>11737</v>
      </c>
      <c r="X913" s="163">
        <v>40681</v>
      </c>
      <c r="Y913" s="164">
        <v>40872</v>
      </c>
      <c r="Z913" s="1" t="str">
        <f t="shared" si="28"/>
        <v>2011</v>
      </c>
      <c r="AA913" s="1">
        <f t="shared" si="29"/>
        <v>6</v>
      </c>
      <c r="AB913" s="1"/>
      <c r="AC913" s="1"/>
      <c r="AD913" s="1"/>
      <c r="AE913" s="23" t="s">
        <v>820</v>
      </c>
      <c r="AF913" s="1"/>
      <c r="AG913" s="23" t="s">
        <v>820</v>
      </c>
      <c r="AH913" s="1"/>
      <c r="AI913" s="1"/>
      <c r="AJ913" s="1"/>
      <c r="AK913" s="1"/>
      <c r="AL913" s="35" t="s">
        <v>505</v>
      </c>
      <c r="AM913" s="1"/>
      <c r="AN913" s="23" t="s">
        <v>820</v>
      </c>
      <c r="AO913" s="23" t="s">
        <v>5666</v>
      </c>
      <c r="AP913" s="23" t="s">
        <v>2812</v>
      </c>
      <c r="AQ913" s="23"/>
      <c r="AR913" s="269"/>
      <c r="AS913" s="270"/>
      <c r="AT913" s="269"/>
      <c r="AU913" s="269"/>
      <c r="AV913" s="1"/>
      <c r="AW913" s="1"/>
      <c r="AX913" s="1"/>
      <c r="AY913" s="1" t="s">
        <v>1835</v>
      </c>
      <c r="AZ913" s="1"/>
      <c r="BA913" s="1"/>
    </row>
    <row r="914" spans="1:53" ht="79.400000000000006" customHeight="1">
      <c r="A914" s="21">
        <v>910</v>
      </c>
      <c r="B914" s="35" t="s">
        <v>3566</v>
      </c>
      <c r="C914" s="35" t="s">
        <v>1046</v>
      </c>
      <c r="D914" s="80">
        <v>629</v>
      </c>
      <c r="E914" s="115" t="s">
        <v>1591</v>
      </c>
      <c r="F914" s="63" t="s">
        <v>4885</v>
      </c>
      <c r="G914" s="1" t="s">
        <v>1183</v>
      </c>
      <c r="H914" s="1" t="s">
        <v>21</v>
      </c>
      <c r="I914" s="109" t="str">
        <f>IF(HL!B913="","",HYPERLINK(HL!B913,"表示"))</f>
        <v>表示</v>
      </c>
      <c r="J914" s="108" t="str">
        <f>IF(HL!C913="","",HYPERLINK(HL!C913,2))</f>
        <v/>
      </c>
      <c r="K914" s="108" t="str">
        <f>IF(HL!D913="","",HYPERLINK(HL!D913,3))</f>
        <v/>
      </c>
      <c r="L914" s="108" t="str">
        <f>IF(HL!E913="","",HYPERLINK(HL!E913,4))</f>
        <v/>
      </c>
      <c r="M914" s="108" t="str">
        <f>IF(HL!F913="","",HYPERLINK(HL!F913,5))</f>
        <v/>
      </c>
      <c r="N914" s="108" t="str">
        <f>IF(HL!G913="","",HYPERLINK(HL!G913,6))</f>
        <v/>
      </c>
      <c r="O914" s="108" t="str">
        <f>IF(HL!H913="","",HYPERLINK(HL!H913,7))</f>
        <v/>
      </c>
      <c r="P914" s="108" t="str">
        <f>IF(HL!I913="","",HYPERLINK(HL!I913,8))</f>
        <v/>
      </c>
      <c r="Q914" s="108" t="str">
        <f>IF(HL!J913="","",HYPERLINK(HL!J913,9))</f>
        <v/>
      </c>
      <c r="R914" s="108" t="str">
        <f>IF(HL!K913="","",HYPERLINK(HL!K913,10))</f>
        <v/>
      </c>
      <c r="S914" s="108" t="str">
        <f>IF(HL!L913="","",HYPERLINK(HL!L913,11))</f>
        <v/>
      </c>
      <c r="T914" s="108" t="str">
        <f>IF(HL!M913="","",HYPERLINK(HL!M913,12))</f>
        <v/>
      </c>
      <c r="U914" s="108" t="str">
        <f>IF(HL!N913="","",HYPERLINK(HL!N913,13))</f>
        <v/>
      </c>
      <c r="V914" s="84" t="str">
        <f>IF(HL!O913="","",HYPERLINK(HL!O913,14))</f>
        <v/>
      </c>
      <c r="W914" s="1" t="s">
        <v>11737</v>
      </c>
      <c r="X914" s="163">
        <v>40690</v>
      </c>
      <c r="Y914" s="164">
        <v>40872</v>
      </c>
      <c r="Z914" s="1" t="str">
        <f t="shared" si="28"/>
        <v>2011</v>
      </c>
      <c r="AA914" s="1">
        <f t="shared" si="29"/>
        <v>5</v>
      </c>
      <c r="AB914" s="1"/>
      <c r="AC914" s="1"/>
      <c r="AD914" s="1"/>
      <c r="AE914" s="23" t="s">
        <v>820</v>
      </c>
      <c r="AF914" s="1"/>
      <c r="AG914" s="23" t="s">
        <v>820</v>
      </c>
      <c r="AH914" s="1"/>
      <c r="AI914" s="1"/>
      <c r="AJ914" s="1"/>
      <c r="AK914" s="1"/>
      <c r="AL914" s="35" t="s">
        <v>507</v>
      </c>
      <c r="AM914" s="1"/>
      <c r="AN914" s="23" t="s">
        <v>820</v>
      </c>
      <c r="AO914" s="23" t="s">
        <v>5666</v>
      </c>
      <c r="AP914" s="23" t="s">
        <v>2812</v>
      </c>
      <c r="AQ914" s="23" t="s">
        <v>172</v>
      </c>
      <c r="AR914" s="269"/>
      <c r="AS914" s="270"/>
      <c r="AT914" s="269"/>
      <c r="AU914" s="269"/>
      <c r="AV914" s="1"/>
      <c r="AW914" s="1"/>
      <c r="AX914" s="1"/>
      <c r="AY914" s="1" t="s">
        <v>1835</v>
      </c>
      <c r="AZ914" s="1"/>
      <c r="BA914" s="1"/>
    </row>
    <row r="915" spans="1:53" ht="70.25" customHeight="1">
      <c r="A915" s="21">
        <v>911</v>
      </c>
      <c r="B915" s="35" t="s">
        <v>3267</v>
      </c>
      <c r="C915" s="35" t="s">
        <v>472</v>
      </c>
      <c r="D915" s="80">
        <v>429</v>
      </c>
      <c r="E915" s="115" t="s">
        <v>1848</v>
      </c>
      <c r="F915" s="63" t="s">
        <v>4886</v>
      </c>
      <c r="G915" s="1" t="s">
        <v>1183</v>
      </c>
      <c r="H915" s="1" t="s">
        <v>23</v>
      </c>
      <c r="I915" s="109" t="str">
        <f>IF(HL!B914="","",HYPERLINK(HL!B914,"表示"))</f>
        <v>表示</v>
      </c>
      <c r="J915" s="108" t="str">
        <f>IF(HL!C914="","",HYPERLINK(HL!C914,2))</f>
        <v/>
      </c>
      <c r="K915" s="108" t="str">
        <f>IF(HL!D914="","",HYPERLINK(HL!D914,3))</f>
        <v/>
      </c>
      <c r="L915" s="108" t="str">
        <f>IF(HL!E914="","",HYPERLINK(HL!E914,4))</f>
        <v/>
      </c>
      <c r="M915" s="108" t="str">
        <f>IF(HL!F914="","",HYPERLINK(HL!F914,5))</f>
        <v/>
      </c>
      <c r="N915" s="108" t="str">
        <f>IF(HL!G914="","",HYPERLINK(HL!G914,6))</f>
        <v/>
      </c>
      <c r="O915" s="108" t="str">
        <f>IF(HL!H914="","",HYPERLINK(HL!H914,7))</f>
        <v/>
      </c>
      <c r="P915" s="108" t="str">
        <f>IF(HL!I914="","",HYPERLINK(HL!I914,8))</f>
        <v/>
      </c>
      <c r="Q915" s="108" t="str">
        <f>IF(HL!J914="","",HYPERLINK(HL!J914,9))</f>
        <v/>
      </c>
      <c r="R915" s="108" t="str">
        <f>IF(HL!K914="","",HYPERLINK(HL!K914,10))</f>
        <v/>
      </c>
      <c r="S915" s="108" t="str">
        <f>IF(HL!L914="","",HYPERLINK(HL!L914,11))</f>
        <v/>
      </c>
      <c r="T915" s="108" t="str">
        <f>IF(HL!M914="","",HYPERLINK(HL!M914,12))</f>
        <v/>
      </c>
      <c r="U915" s="108" t="str">
        <f>IF(HL!N914="","",HYPERLINK(HL!N914,13))</f>
        <v/>
      </c>
      <c r="V915" s="84" t="str">
        <f>IF(HL!O914="","",HYPERLINK(HL!O914,14))</f>
        <v/>
      </c>
      <c r="W915" s="1" t="s">
        <v>11737</v>
      </c>
      <c r="X915" s="163">
        <v>40672</v>
      </c>
      <c r="Y915" s="164">
        <v>40872</v>
      </c>
      <c r="Z915" s="1" t="str">
        <f t="shared" si="28"/>
        <v>2011</v>
      </c>
      <c r="AA915" s="1">
        <f t="shared" si="29"/>
        <v>6</v>
      </c>
      <c r="AB915" s="1"/>
      <c r="AC915" s="1"/>
      <c r="AD915" s="1"/>
      <c r="AE915" s="23" t="s">
        <v>820</v>
      </c>
      <c r="AF915" s="1"/>
      <c r="AG915" s="23" t="s">
        <v>820</v>
      </c>
      <c r="AH915" s="1"/>
      <c r="AI915" s="1"/>
      <c r="AJ915" s="1"/>
      <c r="AK915" s="1"/>
      <c r="AL915" s="35" t="s">
        <v>510</v>
      </c>
      <c r="AM915" s="1"/>
      <c r="AN915" s="23" t="s">
        <v>820</v>
      </c>
      <c r="AO915" s="23" t="s">
        <v>5666</v>
      </c>
      <c r="AP915" s="23" t="s">
        <v>2812</v>
      </c>
      <c r="AQ915" s="23"/>
      <c r="AR915" s="269"/>
      <c r="AS915" s="270"/>
      <c r="AT915" s="269"/>
      <c r="AU915" s="269"/>
      <c r="AV915" s="1"/>
      <c r="AW915" s="1"/>
      <c r="AX915" s="1"/>
      <c r="AY915" s="1" t="s">
        <v>1835</v>
      </c>
      <c r="AZ915" s="1"/>
      <c r="BA915" s="1"/>
    </row>
    <row r="916" spans="1:53" ht="103.5" customHeight="1">
      <c r="A916" s="21">
        <v>912</v>
      </c>
      <c r="B916" s="35" t="s">
        <v>3567</v>
      </c>
      <c r="C916" s="35" t="s">
        <v>1086</v>
      </c>
      <c r="D916" s="80">
        <v>429</v>
      </c>
      <c r="E916" s="115" t="s">
        <v>1848</v>
      </c>
      <c r="F916" s="63" t="s">
        <v>4887</v>
      </c>
      <c r="G916" s="1" t="s">
        <v>1183</v>
      </c>
      <c r="H916" s="1" t="s">
        <v>23</v>
      </c>
      <c r="I916" s="109" t="str">
        <f>IF(HL!B915="","",HYPERLINK(HL!B915,"表示"))</f>
        <v>表示</v>
      </c>
      <c r="J916" s="108" t="str">
        <f>IF(HL!C915="","",HYPERLINK(HL!C915,2))</f>
        <v/>
      </c>
      <c r="K916" s="108" t="str">
        <f>IF(HL!D915="","",HYPERLINK(HL!D915,3))</f>
        <v/>
      </c>
      <c r="L916" s="108" t="str">
        <f>IF(HL!E915="","",HYPERLINK(HL!E915,4))</f>
        <v/>
      </c>
      <c r="M916" s="108" t="str">
        <f>IF(HL!F915="","",HYPERLINK(HL!F915,5))</f>
        <v/>
      </c>
      <c r="N916" s="108" t="str">
        <f>IF(HL!G915="","",HYPERLINK(HL!G915,6))</f>
        <v/>
      </c>
      <c r="O916" s="108" t="str">
        <f>IF(HL!H915="","",HYPERLINK(HL!H915,7))</f>
        <v/>
      </c>
      <c r="P916" s="108" t="str">
        <f>IF(HL!I915="","",HYPERLINK(HL!I915,8))</f>
        <v/>
      </c>
      <c r="Q916" s="108" t="str">
        <f>IF(HL!J915="","",HYPERLINK(HL!J915,9))</f>
        <v/>
      </c>
      <c r="R916" s="108" t="str">
        <f>IF(HL!K915="","",HYPERLINK(HL!K915,10))</f>
        <v/>
      </c>
      <c r="S916" s="108" t="str">
        <f>IF(HL!L915="","",HYPERLINK(HL!L915,11))</f>
        <v/>
      </c>
      <c r="T916" s="108" t="str">
        <f>IF(HL!M915="","",HYPERLINK(HL!M915,12))</f>
        <v/>
      </c>
      <c r="U916" s="108" t="str">
        <f>IF(HL!N915="","",HYPERLINK(HL!N915,13))</f>
        <v/>
      </c>
      <c r="V916" s="84" t="str">
        <f>IF(HL!O915="","",HYPERLINK(HL!O915,14))</f>
        <v/>
      </c>
      <c r="W916" s="1" t="s">
        <v>11737</v>
      </c>
      <c r="X916" s="163">
        <v>40679</v>
      </c>
      <c r="Y916" s="164">
        <v>40872</v>
      </c>
      <c r="Z916" s="1" t="str">
        <f t="shared" si="28"/>
        <v>2011</v>
      </c>
      <c r="AA916" s="1">
        <f t="shared" si="29"/>
        <v>6</v>
      </c>
      <c r="AB916" s="1"/>
      <c r="AC916" s="1"/>
      <c r="AD916" s="1"/>
      <c r="AE916" s="23" t="s">
        <v>820</v>
      </c>
      <c r="AF916" s="1"/>
      <c r="AG916" s="23" t="s">
        <v>820</v>
      </c>
      <c r="AH916" s="1"/>
      <c r="AI916" s="1"/>
      <c r="AJ916" s="1"/>
      <c r="AK916" s="1"/>
      <c r="AL916" s="35" t="s">
        <v>538</v>
      </c>
      <c r="AM916" s="1"/>
      <c r="AN916" s="23" t="s">
        <v>820</v>
      </c>
      <c r="AO916" s="23" t="s">
        <v>5666</v>
      </c>
      <c r="AP916" s="23" t="s">
        <v>2812</v>
      </c>
      <c r="AQ916" s="23"/>
      <c r="AR916" s="269"/>
      <c r="AS916" s="270"/>
      <c r="AT916" s="269"/>
      <c r="AU916" s="269"/>
      <c r="AV916" s="1"/>
      <c r="AW916" s="1"/>
      <c r="AX916" s="1"/>
      <c r="AY916" s="1" t="s">
        <v>1835</v>
      </c>
      <c r="AZ916" s="1"/>
      <c r="BA916" s="1"/>
    </row>
    <row r="917" spans="1:53" ht="70.25" customHeight="1">
      <c r="A917" s="21">
        <v>913</v>
      </c>
      <c r="B917" s="35" t="s">
        <v>1047</v>
      </c>
      <c r="C917" s="35" t="s">
        <v>1048</v>
      </c>
      <c r="D917" s="80">
        <v>722</v>
      </c>
      <c r="E917" s="115" t="s">
        <v>6133</v>
      </c>
      <c r="F917" s="63" t="s">
        <v>4888</v>
      </c>
      <c r="G917" s="1" t="s">
        <v>1183</v>
      </c>
      <c r="H917" s="1" t="s">
        <v>674</v>
      </c>
      <c r="I917" s="109" t="str">
        <f>IF(HL!B916="","",HYPERLINK(HL!B916,"表示"))</f>
        <v>表示</v>
      </c>
      <c r="J917" s="108" t="str">
        <f>IF(HL!C916="","",HYPERLINK(HL!C916,2))</f>
        <v/>
      </c>
      <c r="K917" s="108" t="str">
        <f>IF(HL!D916="","",HYPERLINK(HL!D916,3))</f>
        <v/>
      </c>
      <c r="L917" s="108" t="str">
        <f>IF(HL!E916="","",HYPERLINK(HL!E916,4))</f>
        <v/>
      </c>
      <c r="M917" s="108" t="str">
        <f>IF(HL!F916="","",HYPERLINK(HL!F916,5))</f>
        <v/>
      </c>
      <c r="N917" s="108" t="str">
        <f>IF(HL!G916="","",HYPERLINK(HL!G916,6))</f>
        <v/>
      </c>
      <c r="O917" s="108" t="str">
        <f>IF(HL!H916="","",HYPERLINK(HL!H916,7))</f>
        <v/>
      </c>
      <c r="P917" s="108" t="str">
        <f>IF(HL!I916="","",HYPERLINK(HL!I916,8))</f>
        <v/>
      </c>
      <c r="Q917" s="108" t="str">
        <f>IF(HL!J916="","",HYPERLINK(HL!J916,9))</f>
        <v/>
      </c>
      <c r="R917" s="108" t="str">
        <f>IF(HL!K916="","",HYPERLINK(HL!K916,10))</f>
        <v/>
      </c>
      <c r="S917" s="108" t="str">
        <f>IF(HL!L916="","",HYPERLINK(HL!L916,11))</f>
        <v/>
      </c>
      <c r="T917" s="108" t="str">
        <f>IF(HL!M916="","",HYPERLINK(HL!M916,12))</f>
        <v/>
      </c>
      <c r="U917" s="108" t="str">
        <f>IF(HL!N916="","",HYPERLINK(HL!N916,13))</f>
        <v/>
      </c>
      <c r="V917" s="84" t="str">
        <f>IF(HL!O916="","",HYPERLINK(HL!O916,14))</f>
        <v/>
      </c>
      <c r="W917" s="1" t="s">
        <v>11737</v>
      </c>
      <c r="X917" s="163">
        <v>40681</v>
      </c>
      <c r="Y917" s="164">
        <v>40872</v>
      </c>
      <c r="Z917" s="1" t="str">
        <f t="shared" si="28"/>
        <v>2011</v>
      </c>
      <c r="AA917" s="1">
        <f t="shared" si="29"/>
        <v>6</v>
      </c>
      <c r="AB917" s="23"/>
      <c r="AC917" s="1"/>
      <c r="AD917" s="1"/>
      <c r="AE917" s="23" t="s">
        <v>820</v>
      </c>
      <c r="AF917" s="1"/>
      <c r="AG917" s="23" t="s">
        <v>820</v>
      </c>
      <c r="AH917" s="1"/>
      <c r="AI917" s="1"/>
      <c r="AJ917" s="1"/>
      <c r="AK917" s="1"/>
      <c r="AL917" s="35" t="s">
        <v>505</v>
      </c>
      <c r="AM917" s="1"/>
      <c r="AN917" s="23" t="s">
        <v>820</v>
      </c>
      <c r="AO917" s="23" t="s">
        <v>5666</v>
      </c>
      <c r="AP917" s="23" t="s">
        <v>2812</v>
      </c>
      <c r="AQ917" s="23" t="s">
        <v>172</v>
      </c>
      <c r="AR917" s="269"/>
      <c r="AS917" s="270"/>
      <c r="AT917" s="269"/>
      <c r="AU917" s="269"/>
      <c r="AV917" s="1"/>
      <c r="AW917" s="1"/>
      <c r="AX917" s="1"/>
      <c r="AY917" s="1" t="s">
        <v>1813</v>
      </c>
      <c r="AZ917" s="1"/>
      <c r="BA917" s="1"/>
    </row>
    <row r="918" spans="1:53" ht="70.25" customHeight="1">
      <c r="A918" s="21">
        <v>914</v>
      </c>
      <c r="B918" s="35" t="s">
        <v>897</v>
      </c>
      <c r="C918" s="35" t="s">
        <v>898</v>
      </c>
      <c r="D918" s="80">
        <v>247</v>
      </c>
      <c r="E918" s="115" t="s">
        <v>1911</v>
      </c>
      <c r="F918" s="63" t="s">
        <v>857</v>
      </c>
      <c r="G918" s="1" t="s">
        <v>1183</v>
      </c>
      <c r="H918" s="1" t="s">
        <v>24</v>
      </c>
      <c r="I918" s="109" t="str">
        <f>IF(HL!B917="","",HYPERLINK(HL!B917,"表示"))</f>
        <v>表示</v>
      </c>
      <c r="J918" s="108" t="str">
        <f>IF(HL!C917="","",HYPERLINK(HL!C917,2))</f>
        <v/>
      </c>
      <c r="K918" s="108" t="str">
        <f>IF(HL!D917="","",HYPERLINK(HL!D917,3))</f>
        <v/>
      </c>
      <c r="L918" s="108" t="str">
        <f>IF(HL!E917="","",HYPERLINK(HL!E917,4))</f>
        <v/>
      </c>
      <c r="M918" s="108" t="str">
        <f>IF(HL!F917="","",HYPERLINK(HL!F917,5))</f>
        <v/>
      </c>
      <c r="N918" s="108" t="str">
        <f>IF(HL!G917="","",HYPERLINK(HL!G917,6))</f>
        <v/>
      </c>
      <c r="O918" s="108" t="str">
        <f>IF(HL!H917="","",HYPERLINK(HL!H917,7))</f>
        <v/>
      </c>
      <c r="P918" s="108" t="str">
        <f>IF(HL!I917="","",HYPERLINK(HL!I917,8))</f>
        <v/>
      </c>
      <c r="Q918" s="108" t="str">
        <f>IF(HL!J917="","",HYPERLINK(HL!J917,9))</f>
        <v/>
      </c>
      <c r="R918" s="108" t="str">
        <f>IF(HL!K917="","",HYPERLINK(HL!K917,10))</f>
        <v/>
      </c>
      <c r="S918" s="108" t="str">
        <f>IF(HL!L917="","",HYPERLINK(HL!L917,11))</f>
        <v/>
      </c>
      <c r="T918" s="108" t="str">
        <f>IF(HL!M917="","",HYPERLINK(HL!M917,12))</f>
        <v/>
      </c>
      <c r="U918" s="108" t="str">
        <f>IF(HL!N917="","",HYPERLINK(HL!N917,13))</f>
        <v/>
      </c>
      <c r="V918" s="84" t="str">
        <f>IF(HL!O917="","",HYPERLINK(HL!O917,14))</f>
        <v/>
      </c>
      <c r="W918" s="1" t="s">
        <v>11737</v>
      </c>
      <c r="X918" s="163">
        <v>40570</v>
      </c>
      <c r="Y918" s="164">
        <v>40872</v>
      </c>
      <c r="Z918" s="1" t="str">
        <f t="shared" si="28"/>
        <v>2011</v>
      </c>
      <c r="AA918" s="1">
        <f t="shared" si="29"/>
        <v>9</v>
      </c>
      <c r="AB918" s="1"/>
      <c r="AC918" s="1"/>
      <c r="AD918" s="1"/>
      <c r="AE918" s="1"/>
      <c r="AF918" s="1"/>
      <c r="AG918" s="23" t="s">
        <v>820</v>
      </c>
      <c r="AH918" s="1"/>
      <c r="AI918" s="1"/>
      <c r="AJ918" s="1"/>
      <c r="AK918" s="1"/>
      <c r="AL918" s="35" t="s">
        <v>896</v>
      </c>
      <c r="AM918" s="23" t="s">
        <v>820</v>
      </c>
      <c r="AN918" s="1"/>
      <c r="AO918" s="1" t="s">
        <v>551</v>
      </c>
      <c r="AP918" s="1"/>
      <c r="AQ918" s="1"/>
      <c r="AR918" s="269"/>
      <c r="AS918" s="270"/>
      <c r="AT918" s="271"/>
      <c r="AU918" s="271"/>
      <c r="AV918" s="1"/>
      <c r="AW918" s="1"/>
      <c r="AX918" s="1" t="s">
        <v>10</v>
      </c>
      <c r="AY918" s="1"/>
      <c r="AZ918" s="1"/>
      <c r="BA918" s="1"/>
    </row>
    <row r="919" spans="1:53" ht="70.25" customHeight="1">
      <c r="A919" s="21">
        <v>915</v>
      </c>
      <c r="B919" s="13" t="s">
        <v>3568</v>
      </c>
      <c r="C919" s="13" t="s">
        <v>2848</v>
      </c>
      <c r="D919" s="80">
        <v>449</v>
      </c>
      <c r="E919" s="115" t="s">
        <v>2215</v>
      </c>
      <c r="F919" s="79" t="s">
        <v>4889</v>
      </c>
      <c r="G919" s="1" t="s">
        <v>1182</v>
      </c>
      <c r="H919" s="1" t="s">
        <v>19</v>
      </c>
      <c r="I919" s="109" t="str">
        <f>IF(HL!B918="","",HYPERLINK(HL!B918,"表示"))</f>
        <v>表示</v>
      </c>
      <c r="J919" s="108" t="str">
        <f>IF(HL!C918="","",HYPERLINK(HL!C918,2))</f>
        <v/>
      </c>
      <c r="K919" s="108" t="str">
        <f>IF(HL!D918="","",HYPERLINK(HL!D918,3))</f>
        <v/>
      </c>
      <c r="L919" s="108" t="str">
        <f>IF(HL!E918="","",HYPERLINK(HL!E918,4))</f>
        <v/>
      </c>
      <c r="M919" s="108" t="str">
        <f>IF(HL!F918="","",HYPERLINK(HL!F918,5))</f>
        <v/>
      </c>
      <c r="N919" s="108" t="str">
        <f>IF(HL!G918="","",HYPERLINK(HL!G918,6))</f>
        <v/>
      </c>
      <c r="O919" s="108" t="str">
        <f>IF(HL!H918="","",HYPERLINK(HL!H918,7))</f>
        <v/>
      </c>
      <c r="P919" s="108" t="str">
        <f>IF(HL!I918="","",HYPERLINK(HL!I918,8))</f>
        <v/>
      </c>
      <c r="Q919" s="108" t="str">
        <f>IF(HL!J918="","",HYPERLINK(HL!J918,9))</f>
        <v/>
      </c>
      <c r="R919" s="108" t="str">
        <f>IF(HL!K918="","",HYPERLINK(HL!K918,10))</f>
        <v/>
      </c>
      <c r="S919" s="108" t="str">
        <f>IF(HL!L918="","",HYPERLINK(HL!L918,11))</f>
        <v/>
      </c>
      <c r="T919" s="108" t="str">
        <f>IF(HL!M918="","",HYPERLINK(HL!M918,12))</f>
        <v/>
      </c>
      <c r="U919" s="108" t="str">
        <f>IF(HL!N918="","",HYPERLINK(HL!N918,13))</f>
        <v/>
      </c>
      <c r="V919" s="84" t="str">
        <f>IF(HL!O918="","",HYPERLINK(HL!O918,14))</f>
        <v/>
      </c>
      <c r="W919" s="81" t="str">
        <f>IF(HL!P918="","－",HYPERLINK(HL!P918,"表示"))</f>
        <v>表示</v>
      </c>
      <c r="X919" s="163">
        <v>40661</v>
      </c>
      <c r="Y919" s="164">
        <v>40899</v>
      </c>
      <c r="Z919" s="1" t="str">
        <f t="shared" si="28"/>
        <v>2011</v>
      </c>
      <c r="AA919" s="1">
        <f t="shared" si="29"/>
        <v>7</v>
      </c>
      <c r="AB919" s="23"/>
      <c r="AC919" s="23"/>
      <c r="AD919" s="23"/>
      <c r="AE919" s="23" t="s">
        <v>820</v>
      </c>
      <c r="AF919" s="23"/>
      <c r="AG919" s="23"/>
      <c r="AH919" s="23"/>
      <c r="AI919" s="23"/>
      <c r="AJ919" s="23"/>
      <c r="AK919" s="23"/>
      <c r="AL919" s="35" t="s">
        <v>894</v>
      </c>
      <c r="AM919" s="23" t="s">
        <v>820</v>
      </c>
      <c r="AN919" s="1"/>
      <c r="AO919" s="1" t="s">
        <v>551</v>
      </c>
      <c r="AP919" s="1"/>
      <c r="AQ919" s="1" t="s">
        <v>172</v>
      </c>
      <c r="AR919" s="269"/>
      <c r="AS919" s="270"/>
      <c r="AT919" s="271"/>
      <c r="AU919" s="271"/>
      <c r="AV919" s="1"/>
      <c r="AW919" s="1"/>
      <c r="AX919" s="1" t="s">
        <v>18</v>
      </c>
      <c r="AY919" s="1"/>
      <c r="AZ919" s="1"/>
      <c r="BA919" s="1"/>
    </row>
    <row r="920" spans="1:53" ht="70.25" customHeight="1">
      <c r="A920" s="21">
        <v>916</v>
      </c>
      <c r="B920" s="35" t="s">
        <v>3202</v>
      </c>
      <c r="C920" s="13" t="s">
        <v>3569</v>
      </c>
      <c r="D920" s="80">
        <v>429</v>
      </c>
      <c r="E920" s="115" t="s">
        <v>1848</v>
      </c>
      <c r="F920" s="79" t="s">
        <v>4890</v>
      </c>
      <c r="G920" s="1" t="s">
        <v>1182</v>
      </c>
      <c r="H920" s="1" t="s">
        <v>20</v>
      </c>
      <c r="I920" s="109" t="str">
        <f>IF(HL!B919="","",HYPERLINK(HL!B919,"表示"))</f>
        <v>表示</v>
      </c>
      <c r="J920" s="108" t="str">
        <f>IF(HL!C919="","",HYPERLINK(HL!C919,2))</f>
        <v/>
      </c>
      <c r="K920" s="108" t="str">
        <f>IF(HL!D919="","",HYPERLINK(HL!D919,3))</f>
        <v/>
      </c>
      <c r="L920" s="108" t="str">
        <f>IF(HL!E919="","",HYPERLINK(HL!E919,4))</f>
        <v/>
      </c>
      <c r="M920" s="108" t="str">
        <f>IF(HL!F919="","",HYPERLINK(HL!F919,5))</f>
        <v/>
      </c>
      <c r="N920" s="108" t="str">
        <f>IF(HL!G919="","",HYPERLINK(HL!G919,6))</f>
        <v/>
      </c>
      <c r="O920" s="108" t="str">
        <f>IF(HL!H919="","",HYPERLINK(HL!H919,7))</f>
        <v/>
      </c>
      <c r="P920" s="108" t="str">
        <f>IF(HL!I919="","",HYPERLINK(HL!I919,8))</f>
        <v/>
      </c>
      <c r="Q920" s="108" t="str">
        <f>IF(HL!J919="","",HYPERLINK(HL!J919,9))</f>
        <v/>
      </c>
      <c r="R920" s="108" t="str">
        <f>IF(HL!K919="","",HYPERLINK(HL!K919,10))</f>
        <v/>
      </c>
      <c r="S920" s="108" t="str">
        <f>IF(HL!L919="","",HYPERLINK(HL!L919,11))</f>
        <v/>
      </c>
      <c r="T920" s="108" t="str">
        <f>IF(HL!M919="","",HYPERLINK(HL!M919,12))</f>
        <v/>
      </c>
      <c r="U920" s="108" t="str">
        <f>IF(HL!N919="","",HYPERLINK(HL!N919,13))</f>
        <v/>
      </c>
      <c r="V920" s="84" t="str">
        <f>IF(HL!O919="","",HYPERLINK(HL!O919,14))</f>
        <v/>
      </c>
      <c r="W920" s="81" t="str">
        <f>IF(HL!P919="","－",HYPERLINK(HL!P919,"表示"))</f>
        <v>表示</v>
      </c>
      <c r="X920" s="163">
        <v>40599</v>
      </c>
      <c r="Y920" s="164">
        <v>40899</v>
      </c>
      <c r="Z920" s="1" t="str">
        <f t="shared" si="28"/>
        <v>2011</v>
      </c>
      <c r="AA920" s="1">
        <f t="shared" si="29"/>
        <v>9</v>
      </c>
      <c r="AB920" s="23"/>
      <c r="AC920" s="23"/>
      <c r="AD920" s="23"/>
      <c r="AE920" s="23" t="s">
        <v>820</v>
      </c>
      <c r="AF920" s="23"/>
      <c r="AG920" s="23" t="s">
        <v>820</v>
      </c>
      <c r="AH920" s="23"/>
      <c r="AI920" s="23"/>
      <c r="AJ920" s="23"/>
      <c r="AK920" s="23"/>
      <c r="AL920" s="35" t="s">
        <v>505</v>
      </c>
      <c r="AM920" s="1"/>
      <c r="AN920" s="23" t="s">
        <v>820</v>
      </c>
      <c r="AO920" s="1" t="s">
        <v>551</v>
      </c>
      <c r="AP920" s="1"/>
      <c r="AQ920" s="1"/>
      <c r="AR920" s="269"/>
      <c r="AS920" s="270"/>
      <c r="AT920" s="271"/>
      <c r="AU920" s="271"/>
      <c r="AV920" s="1" t="s">
        <v>18</v>
      </c>
      <c r="AW920" s="1"/>
      <c r="AX920" s="1"/>
      <c r="AY920" s="1"/>
      <c r="AZ920" s="1"/>
      <c r="BA920" s="1"/>
    </row>
    <row r="921" spans="1:53" ht="275.25" customHeight="1">
      <c r="A921" s="21">
        <v>917</v>
      </c>
      <c r="B921" s="35" t="s">
        <v>2319</v>
      </c>
      <c r="C921" s="35" t="s">
        <v>5549</v>
      </c>
      <c r="D921" s="80">
        <v>639</v>
      </c>
      <c r="E921" s="115" t="s">
        <v>2224</v>
      </c>
      <c r="F921" s="79" t="s">
        <v>4891</v>
      </c>
      <c r="G921" s="1" t="s">
        <v>1182</v>
      </c>
      <c r="H921" s="1" t="s">
        <v>20</v>
      </c>
      <c r="I921" s="109" t="str">
        <f>IF(HL!B920="","",HYPERLINK(HL!B920,"表示"))</f>
        <v>表示</v>
      </c>
      <c r="J921" s="108" t="str">
        <f>IF(HL!C920="","",HYPERLINK(HL!C920,2))</f>
        <v/>
      </c>
      <c r="K921" s="108" t="str">
        <f>IF(HL!D920="","",HYPERLINK(HL!D920,3))</f>
        <v/>
      </c>
      <c r="L921" s="108" t="str">
        <f>IF(HL!E920="","",HYPERLINK(HL!E920,4))</f>
        <v/>
      </c>
      <c r="M921" s="108" t="str">
        <f>IF(HL!F920="","",HYPERLINK(HL!F920,5))</f>
        <v/>
      </c>
      <c r="N921" s="108" t="str">
        <f>IF(HL!G920="","",HYPERLINK(HL!G920,6))</f>
        <v/>
      </c>
      <c r="O921" s="108" t="str">
        <f>IF(HL!H920="","",HYPERLINK(HL!H920,7))</f>
        <v/>
      </c>
      <c r="P921" s="108" t="str">
        <f>IF(HL!I920="","",HYPERLINK(HL!I920,8))</f>
        <v/>
      </c>
      <c r="Q921" s="108" t="str">
        <f>IF(HL!J920="","",HYPERLINK(HL!J920,9))</f>
        <v/>
      </c>
      <c r="R921" s="108" t="str">
        <f>IF(HL!K920="","",HYPERLINK(HL!K920,10))</f>
        <v/>
      </c>
      <c r="S921" s="108" t="str">
        <f>IF(HL!L920="","",HYPERLINK(HL!L920,11))</f>
        <v/>
      </c>
      <c r="T921" s="108" t="str">
        <f>IF(HL!M920="","",HYPERLINK(HL!M920,12))</f>
        <v/>
      </c>
      <c r="U921" s="108" t="str">
        <f>IF(HL!N920="","",HYPERLINK(HL!N920,13))</f>
        <v/>
      </c>
      <c r="V921" s="84" t="str">
        <f>IF(HL!O920="","",HYPERLINK(HL!O920,14))</f>
        <v/>
      </c>
      <c r="W921" s="81" t="str">
        <f>IF(HL!P920="","－",HYPERLINK(HL!P920,"表示"))</f>
        <v>表示</v>
      </c>
      <c r="X921" s="163">
        <v>40627</v>
      </c>
      <c r="Y921" s="164">
        <v>40899</v>
      </c>
      <c r="Z921" s="1" t="str">
        <f t="shared" si="28"/>
        <v>2011</v>
      </c>
      <c r="AA921" s="1">
        <f t="shared" si="29"/>
        <v>8</v>
      </c>
      <c r="AB921" s="23"/>
      <c r="AC921" s="23"/>
      <c r="AD921" s="23"/>
      <c r="AE921" s="23" t="s">
        <v>820</v>
      </c>
      <c r="AF921" s="23"/>
      <c r="AG921" s="23" t="s">
        <v>820</v>
      </c>
      <c r="AH921" s="23"/>
      <c r="AI921" s="23"/>
      <c r="AJ921" s="23"/>
      <c r="AK921" s="23"/>
      <c r="AL921" s="35" t="s">
        <v>107</v>
      </c>
      <c r="AM921" s="1"/>
      <c r="AN921" s="23" t="s">
        <v>820</v>
      </c>
      <c r="AO921" s="1" t="s">
        <v>26</v>
      </c>
      <c r="AP921" s="1"/>
      <c r="AQ921" s="1"/>
      <c r="AR921" s="269"/>
      <c r="AS921" s="270"/>
      <c r="AT921" s="271"/>
      <c r="AU921" s="271"/>
      <c r="AV921" s="1"/>
      <c r="AW921" s="1"/>
      <c r="AX921" s="1" t="s">
        <v>315</v>
      </c>
      <c r="AY921" s="1"/>
      <c r="AZ921" s="1"/>
      <c r="BA921" s="1"/>
    </row>
    <row r="922" spans="1:53" ht="125.25" customHeight="1">
      <c r="A922" s="21">
        <v>918</v>
      </c>
      <c r="B922" s="13" t="s">
        <v>3365</v>
      </c>
      <c r="C922" s="13" t="s">
        <v>1205</v>
      </c>
      <c r="D922" s="23">
        <v>625</v>
      </c>
      <c r="E922" s="115" t="s">
        <v>1594</v>
      </c>
      <c r="F922" s="115" t="s">
        <v>4892</v>
      </c>
      <c r="G922" s="1" t="s">
        <v>1182</v>
      </c>
      <c r="H922" s="1" t="s">
        <v>20</v>
      </c>
      <c r="I922" s="109" t="str">
        <f>IF(HL!B921="","",HYPERLINK(HL!B921,"表示"))</f>
        <v>表示</v>
      </c>
      <c r="J922" s="108" t="str">
        <f>IF(HL!C921="","",HYPERLINK(HL!C921,2))</f>
        <v/>
      </c>
      <c r="K922" s="108" t="str">
        <f>IF(HL!D921="","",HYPERLINK(HL!D921,3))</f>
        <v/>
      </c>
      <c r="L922" s="108" t="str">
        <f>IF(HL!E921="","",HYPERLINK(HL!E921,4))</f>
        <v/>
      </c>
      <c r="M922" s="108" t="str">
        <f>IF(HL!F921="","",HYPERLINK(HL!F921,5))</f>
        <v/>
      </c>
      <c r="N922" s="108" t="str">
        <f>IF(HL!G921="","",HYPERLINK(HL!G921,6))</f>
        <v/>
      </c>
      <c r="O922" s="108" t="str">
        <f>IF(HL!H921="","",HYPERLINK(HL!H921,7))</f>
        <v/>
      </c>
      <c r="P922" s="108" t="str">
        <f>IF(HL!I921="","",HYPERLINK(HL!I921,8))</f>
        <v/>
      </c>
      <c r="Q922" s="108" t="str">
        <f>IF(HL!J921="","",HYPERLINK(HL!J921,9))</f>
        <v/>
      </c>
      <c r="R922" s="108" t="str">
        <f>IF(HL!K921="","",HYPERLINK(HL!K921,10))</f>
        <v/>
      </c>
      <c r="S922" s="108" t="str">
        <f>IF(HL!L921="","",HYPERLINK(HL!L921,11))</f>
        <v/>
      </c>
      <c r="T922" s="108" t="str">
        <f>IF(HL!M921="","",HYPERLINK(HL!M921,12))</f>
        <v/>
      </c>
      <c r="U922" s="108" t="str">
        <f>IF(HL!N921="","",HYPERLINK(HL!N921,13))</f>
        <v/>
      </c>
      <c r="V922" s="84" t="str">
        <f>IF(HL!O921="","",HYPERLINK(HL!O921,14))</f>
        <v/>
      </c>
      <c r="W922" s="81" t="str">
        <f>IF(HL!P921="","－",HYPERLINK(HL!P921,"表示"))</f>
        <v>表示</v>
      </c>
      <c r="X922" s="163">
        <v>40627</v>
      </c>
      <c r="Y922" s="164">
        <v>40899</v>
      </c>
      <c r="Z922" s="1" t="str">
        <f t="shared" si="28"/>
        <v>2011</v>
      </c>
      <c r="AA922" s="1">
        <f t="shared" si="29"/>
        <v>8</v>
      </c>
      <c r="AB922" s="23"/>
      <c r="AC922" s="23"/>
      <c r="AD922" s="23"/>
      <c r="AE922" s="23" t="s">
        <v>820</v>
      </c>
      <c r="AF922" s="23"/>
      <c r="AG922" s="23" t="s">
        <v>820</v>
      </c>
      <c r="AH922" s="1"/>
      <c r="AI922" s="23"/>
      <c r="AJ922" s="23"/>
      <c r="AK922" s="23"/>
      <c r="AL922" s="35" t="s">
        <v>107</v>
      </c>
      <c r="AM922" s="1"/>
      <c r="AN922" s="23" t="s">
        <v>820</v>
      </c>
      <c r="AO922" s="1" t="s">
        <v>26</v>
      </c>
      <c r="AP922" s="1"/>
      <c r="AQ922" s="1"/>
      <c r="AR922" s="269"/>
      <c r="AS922" s="270"/>
      <c r="AT922" s="271"/>
      <c r="AU922" s="271"/>
      <c r="AV922" s="1"/>
      <c r="AW922" s="1"/>
      <c r="AX922" s="1" t="s">
        <v>1224</v>
      </c>
      <c r="AY922" s="1"/>
      <c r="AZ922" s="1"/>
      <c r="BA922" s="1"/>
    </row>
    <row r="923" spans="1:53" ht="113.75" customHeight="1">
      <c r="A923" s="21">
        <v>919</v>
      </c>
      <c r="B923" s="35" t="s">
        <v>2320</v>
      </c>
      <c r="C923" s="35" t="s">
        <v>15</v>
      </c>
      <c r="D923" s="80">
        <v>239</v>
      </c>
      <c r="E923" s="115" t="s">
        <v>2150</v>
      </c>
      <c r="F923" s="63" t="s">
        <v>4893</v>
      </c>
      <c r="G923" s="1" t="s">
        <v>1183</v>
      </c>
      <c r="H923" s="1" t="s">
        <v>20</v>
      </c>
      <c r="I923" s="109" t="str">
        <f>IF(HL!B922="","",HYPERLINK(HL!B922,"表示"))</f>
        <v>表示</v>
      </c>
      <c r="J923" s="108" t="str">
        <f>IF(HL!C922="","",HYPERLINK(HL!C922,2))</f>
        <v/>
      </c>
      <c r="K923" s="108" t="str">
        <f>IF(HL!D922="","",HYPERLINK(HL!D922,3))</f>
        <v/>
      </c>
      <c r="L923" s="108" t="str">
        <f>IF(HL!E922="","",HYPERLINK(HL!E922,4))</f>
        <v/>
      </c>
      <c r="M923" s="108" t="str">
        <f>IF(HL!F922="","",HYPERLINK(HL!F922,5))</f>
        <v/>
      </c>
      <c r="N923" s="108" t="str">
        <f>IF(HL!G922="","",HYPERLINK(HL!G922,6))</f>
        <v/>
      </c>
      <c r="O923" s="108" t="str">
        <f>IF(HL!H922="","",HYPERLINK(HL!H922,7))</f>
        <v/>
      </c>
      <c r="P923" s="108" t="str">
        <f>IF(HL!I922="","",HYPERLINK(HL!I922,8))</f>
        <v/>
      </c>
      <c r="Q923" s="108" t="str">
        <f>IF(HL!J922="","",HYPERLINK(HL!J922,9))</f>
        <v/>
      </c>
      <c r="R923" s="108" t="str">
        <f>IF(HL!K922="","",HYPERLINK(HL!K922,10))</f>
        <v/>
      </c>
      <c r="S923" s="108" t="str">
        <f>IF(HL!L922="","",HYPERLINK(HL!L922,11))</f>
        <v/>
      </c>
      <c r="T923" s="108" t="str">
        <f>IF(HL!M922="","",HYPERLINK(HL!M922,12))</f>
        <v/>
      </c>
      <c r="U923" s="108" t="str">
        <f>IF(HL!N922="","",HYPERLINK(HL!N922,13))</f>
        <v/>
      </c>
      <c r="V923" s="84" t="str">
        <f>IF(HL!O922="","",HYPERLINK(HL!O922,14))</f>
        <v/>
      </c>
      <c r="W923" s="1" t="s">
        <v>11737</v>
      </c>
      <c r="X923" s="163">
        <v>40765</v>
      </c>
      <c r="Y923" s="164">
        <v>40899</v>
      </c>
      <c r="Z923" s="1" t="str">
        <f t="shared" si="28"/>
        <v>2011</v>
      </c>
      <c r="AA923" s="1">
        <f t="shared" si="29"/>
        <v>4</v>
      </c>
      <c r="AB923" s="1"/>
      <c r="AC923" s="1"/>
      <c r="AD923" s="1"/>
      <c r="AE923" s="23" t="s">
        <v>820</v>
      </c>
      <c r="AF923" s="1"/>
      <c r="AG923" s="23" t="s">
        <v>820</v>
      </c>
      <c r="AH923" s="1"/>
      <c r="AI923" s="1"/>
      <c r="AJ923" s="1"/>
      <c r="AK923" s="1"/>
      <c r="AL923" s="35" t="s">
        <v>510</v>
      </c>
      <c r="AM923" s="1"/>
      <c r="AN923" s="23" t="s">
        <v>820</v>
      </c>
      <c r="AO923" s="23" t="s">
        <v>5666</v>
      </c>
      <c r="AP923" s="23" t="s">
        <v>2812</v>
      </c>
      <c r="AQ923" s="23"/>
      <c r="AR923" s="269"/>
      <c r="AS923" s="270"/>
      <c r="AT923" s="269"/>
      <c r="AU923" s="269"/>
      <c r="AV923" s="1"/>
      <c r="AW923" s="1"/>
      <c r="AX923" s="1"/>
      <c r="AY923" s="1" t="s">
        <v>1814</v>
      </c>
      <c r="AZ923" s="1"/>
      <c r="BA923" s="1"/>
    </row>
    <row r="924" spans="1:53" ht="151.5" customHeight="1">
      <c r="A924" s="21">
        <v>920</v>
      </c>
      <c r="B924" s="35" t="s">
        <v>3570</v>
      </c>
      <c r="C924" s="35" t="s">
        <v>16</v>
      </c>
      <c r="D924" s="80">
        <v>613</v>
      </c>
      <c r="E924" s="115" t="s">
        <v>2201</v>
      </c>
      <c r="F924" s="63" t="s">
        <v>4433</v>
      </c>
      <c r="G924" s="1" t="s">
        <v>1183</v>
      </c>
      <c r="H924" s="1" t="s">
        <v>21</v>
      </c>
      <c r="I924" s="109" t="str">
        <f>IF(HL!B923="","",HYPERLINK(HL!B923,"表示"))</f>
        <v>表示</v>
      </c>
      <c r="J924" s="108" t="str">
        <f>IF(HL!C923="","",HYPERLINK(HL!C923,2))</f>
        <v/>
      </c>
      <c r="K924" s="108" t="str">
        <f>IF(HL!D923="","",HYPERLINK(HL!D923,3))</f>
        <v/>
      </c>
      <c r="L924" s="108" t="str">
        <f>IF(HL!E923="","",HYPERLINK(HL!E923,4))</f>
        <v/>
      </c>
      <c r="M924" s="108" t="str">
        <f>IF(HL!F923="","",HYPERLINK(HL!F923,5))</f>
        <v/>
      </c>
      <c r="N924" s="108" t="str">
        <f>IF(HL!G923="","",HYPERLINK(HL!G923,6))</f>
        <v/>
      </c>
      <c r="O924" s="108" t="str">
        <f>IF(HL!H923="","",HYPERLINK(HL!H923,7))</f>
        <v/>
      </c>
      <c r="P924" s="108" t="str">
        <f>IF(HL!I923="","",HYPERLINK(HL!I923,8))</f>
        <v/>
      </c>
      <c r="Q924" s="108" t="str">
        <f>IF(HL!J923="","",HYPERLINK(HL!J923,9))</f>
        <v/>
      </c>
      <c r="R924" s="108" t="str">
        <f>IF(HL!K923="","",HYPERLINK(HL!K923,10))</f>
        <v/>
      </c>
      <c r="S924" s="108" t="str">
        <f>IF(HL!L923="","",HYPERLINK(HL!L923,11))</f>
        <v/>
      </c>
      <c r="T924" s="108" t="str">
        <f>IF(HL!M923="","",HYPERLINK(HL!M923,12))</f>
        <v/>
      </c>
      <c r="U924" s="108" t="str">
        <f>IF(HL!N923="","",HYPERLINK(HL!N923,13))</f>
        <v/>
      </c>
      <c r="V924" s="84" t="str">
        <f>IF(HL!O923="","",HYPERLINK(HL!O923,14))</f>
        <v/>
      </c>
      <c r="W924" s="1" t="s">
        <v>11737</v>
      </c>
      <c r="X924" s="163">
        <v>40765</v>
      </c>
      <c r="Y924" s="164">
        <v>40899</v>
      </c>
      <c r="Z924" s="1" t="str">
        <f t="shared" si="28"/>
        <v>2011</v>
      </c>
      <c r="AA924" s="1">
        <f t="shared" si="29"/>
        <v>4</v>
      </c>
      <c r="AB924" s="1"/>
      <c r="AC924" s="1"/>
      <c r="AD924" s="1"/>
      <c r="AE924" s="1"/>
      <c r="AF924" s="1"/>
      <c r="AG924" s="23" t="s">
        <v>820</v>
      </c>
      <c r="AH924" s="1"/>
      <c r="AI924" s="1"/>
      <c r="AJ924" s="1"/>
      <c r="AK924" s="1"/>
      <c r="AL924" s="35" t="s">
        <v>2440</v>
      </c>
      <c r="AM924" s="1"/>
      <c r="AN924" s="23" t="s">
        <v>820</v>
      </c>
      <c r="AO924" s="23" t="s">
        <v>5666</v>
      </c>
      <c r="AP924" s="23" t="s">
        <v>2812</v>
      </c>
      <c r="AQ924" s="23" t="s">
        <v>172</v>
      </c>
      <c r="AR924" s="269"/>
      <c r="AS924" s="270"/>
      <c r="AT924" s="269"/>
      <c r="AU924" s="269"/>
      <c r="AV924" s="1"/>
      <c r="AW924" s="1"/>
      <c r="AX924" s="1"/>
      <c r="AY924" s="1" t="s">
        <v>1813</v>
      </c>
      <c r="AZ924" s="1"/>
      <c r="BA924" s="1"/>
    </row>
    <row r="925" spans="1:53" ht="70.25" customHeight="1">
      <c r="A925" s="21">
        <v>921</v>
      </c>
      <c r="B925" s="35" t="s">
        <v>3342</v>
      </c>
      <c r="C925" s="35" t="s">
        <v>912</v>
      </c>
      <c r="D925" s="80">
        <v>114</v>
      </c>
      <c r="E925" s="115" t="s">
        <v>6118</v>
      </c>
      <c r="F925" s="63" t="s">
        <v>4894</v>
      </c>
      <c r="G925" s="1" t="s">
        <v>1183</v>
      </c>
      <c r="H925" s="1" t="s">
        <v>19</v>
      </c>
      <c r="I925" s="109" t="str">
        <f>IF(HL!B924="","",HYPERLINK(HL!B924,"表示"))</f>
        <v>表示</v>
      </c>
      <c r="J925" s="108" t="str">
        <f>IF(HL!C924="","",HYPERLINK(HL!C924,2))</f>
        <v/>
      </c>
      <c r="K925" s="108" t="str">
        <f>IF(HL!D924="","",HYPERLINK(HL!D924,3))</f>
        <v/>
      </c>
      <c r="L925" s="108" t="str">
        <f>IF(HL!E924="","",HYPERLINK(HL!E924,4))</f>
        <v/>
      </c>
      <c r="M925" s="108" t="str">
        <f>IF(HL!F924="","",HYPERLINK(HL!F924,5))</f>
        <v/>
      </c>
      <c r="N925" s="108" t="str">
        <f>IF(HL!G924="","",HYPERLINK(HL!G924,6))</f>
        <v/>
      </c>
      <c r="O925" s="108" t="str">
        <f>IF(HL!H924="","",HYPERLINK(HL!H924,7))</f>
        <v/>
      </c>
      <c r="P925" s="108" t="str">
        <f>IF(HL!I924="","",HYPERLINK(HL!I924,8))</f>
        <v/>
      </c>
      <c r="Q925" s="108" t="str">
        <f>IF(HL!J924="","",HYPERLINK(HL!J924,9))</f>
        <v/>
      </c>
      <c r="R925" s="108" t="str">
        <f>IF(HL!K924="","",HYPERLINK(HL!K924,10))</f>
        <v/>
      </c>
      <c r="S925" s="108" t="str">
        <f>IF(HL!L924="","",HYPERLINK(HL!L924,11))</f>
        <v/>
      </c>
      <c r="T925" s="108" t="str">
        <f>IF(HL!M924="","",HYPERLINK(HL!M924,12))</f>
        <v/>
      </c>
      <c r="U925" s="108" t="str">
        <f>IF(HL!N924="","",HYPERLINK(HL!N924,13))</f>
        <v/>
      </c>
      <c r="V925" s="84" t="str">
        <f>IF(HL!O924="","",HYPERLINK(HL!O924,14))</f>
        <v/>
      </c>
      <c r="W925" s="1" t="s">
        <v>11737</v>
      </c>
      <c r="X925" s="163">
        <v>40632</v>
      </c>
      <c r="Y925" s="164">
        <v>40899</v>
      </c>
      <c r="Z925" s="1" t="str">
        <f t="shared" si="28"/>
        <v>2011</v>
      </c>
      <c r="AA925" s="1">
        <f t="shared" si="29"/>
        <v>8</v>
      </c>
      <c r="AB925" s="1"/>
      <c r="AC925" s="1"/>
      <c r="AD925" s="1"/>
      <c r="AE925" s="23" t="s">
        <v>820</v>
      </c>
      <c r="AF925" s="1"/>
      <c r="AG925" s="23" t="s">
        <v>820</v>
      </c>
      <c r="AH925" s="1"/>
      <c r="AI925" s="1"/>
      <c r="AJ925" s="1"/>
      <c r="AK925" s="1"/>
      <c r="AL925" s="35" t="s">
        <v>514</v>
      </c>
      <c r="AM925" s="23" t="s">
        <v>820</v>
      </c>
      <c r="AN925" s="1"/>
      <c r="AO925" s="1" t="s">
        <v>551</v>
      </c>
      <c r="AP925" s="1"/>
      <c r="AQ925" s="1"/>
      <c r="AR925" s="269"/>
      <c r="AS925" s="270"/>
      <c r="AT925" s="271"/>
      <c r="AU925" s="271"/>
      <c r="AV925" s="1"/>
      <c r="AW925" s="1"/>
      <c r="AX925" s="1" t="s">
        <v>10</v>
      </c>
      <c r="AY925" s="1"/>
      <c r="AZ925" s="1"/>
      <c r="BA925" s="1"/>
    </row>
    <row r="926" spans="1:53" ht="70.25" customHeight="1">
      <c r="A926" s="21">
        <v>922</v>
      </c>
      <c r="B926" s="35" t="s">
        <v>3249</v>
      </c>
      <c r="C926" s="35" t="s">
        <v>17</v>
      </c>
      <c r="D926" s="80">
        <v>339</v>
      </c>
      <c r="E926" s="115" t="s">
        <v>2062</v>
      </c>
      <c r="F926" s="63" t="s">
        <v>4895</v>
      </c>
      <c r="G926" s="1" t="s">
        <v>1183</v>
      </c>
      <c r="H926" s="1" t="s">
        <v>22</v>
      </c>
      <c r="I926" s="109" t="str">
        <f>IF(HL!B925="","",HYPERLINK(HL!B925,"表示"))</f>
        <v>表示</v>
      </c>
      <c r="J926" s="108" t="str">
        <f>IF(HL!C925="","",HYPERLINK(HL!C925,2))</f>
        <v/>
      </c>
      <c r="K926" s="108" t="str">
        <f>IF(HL!D925="","",HYPERLINK(HL!D925,3))</f>
        <v/>
      </c>
      <c r="L926" s="108" t="str">
        <f>IF(HL!E925="","",HYPERLINK(HL!E925,4))</f>
        <v/>
      </c>
      <c r="M926" s="108" t="str">
        <f>IF(HL!F925="","",HYPERLINK(HL!F925,5))</f>
        <v/>
      </c>
      <c r="N926" s="108" t="str">
        <f>IF(HL!G925="","",HYPERLINK(HL!G925,6))</f>
        <v/>
      </c>
      <c r="O926" s="108" t="str">
        <f>IF(HL!H925="","",HYPERLINK(HL!H925,7))</f>
        <v/>
      </c>
      <c r="P926" s="108" t="str">
        <f>IF(HL!I925="","",HYPERLINK(HL!I925,8))</f>
        <v/>
      </c>
      <c r="Q926" s="108" t="str">
        <f>IF(HL!J925="","",HYPERLINK(HL!J925,9))</f>
        <v/>
      </c>
      <c r="R926" s="108" t="str">
        <f>IF(HL!K925="","",HYPERLINK(HL!K925,10))</f>
        <v/>
      </c>
      <c r="S926" s="108" t="str">
        <f>IF(HL!L925="","",HYPERLINK(HL!L925,11))</f>
        <v/>
      </c>
      <c r="T926" s="108" t="str">
        <f>IF(HL!M925="","",HYPERLINK(HL!M925,12))</f>
        <v/>
      </c>
      <c r="U926" s="108" t="str">
        <f>IF(HL!N925="","",HYPERLINK(HL!N925,13))</f>
        <v/>
      </c>
      <c r="V926" s="84" t="str">
        <f>IF(HL!O925="","",HYPERLINK(HL!O925,14))</f>
        <v/>
      </c>
      <c r="W926" s="1" t="s">
        <v>11737</v>
      </c>
      <c r="X926" s="163">
        <v>40606</v>
      </c>
      <c r="Y926" s="164">
        <v>40899</v>
      </c>
      <c r="Z926" s="1" t="str">
        <f t="shared" si="28"/>
        <v>2011</v>
      </c>
      <c r="AA926" s="1">
        <f t="shared" si="29"/>
        <v>9</v>
      </c>
      <c r="AB926" s="1"/>
      <c r="AC926" s="1"/>
      <c r="AD926" s="1"/>
      <c r="AE926" s="23" t="s">
        <v>820</v>
      </c>
      <c r="AF926" s="1"/>
      <c r="AG926" s="1"/>
      <c r="AH926" s="1"/>
      <c r="AI926" s="1"/>
      <c r="AJ926" s="1"/>
      <c r="AK926" s="1"/>
      <c r="AL926" s="35" t="s">
        <v>899</v>
      </c>
      <c r="AM926" s="1"/>
      <c r="AN926" s="23" t="s">
        <v>820</v>
      </c>
      <c r="AO926" s="1" t="s">
        <v>551</v>
      </c>
      <c r="AP926" s="1"/>
      <c r="AQ926" s="1"/>
      <c r="AR926" s="269"/>
      <c r="AS926" s="270"/>
      <c r="AT926" s="271"/>
      <c r="AU926" s="271"/>
      <c r="AV926" s="1"/>
      <c r="AW926" s="1" t="s">
        <v>10</v>
      </c>
      <c r="AX926" s="1"/>
      <c r="AY926" s="1"/>
      <c r="AZ926" s="1"/>
      <c r="BA926" s="1"/>
    </row>
    <row r="927" spans="1:53" ht="70.25" customHeight="1">
      <c r="A927" s="21">
        <v>923</v>
      </c>
      <c r="B927" s="35" t="s">
        <v>3571</v>
      </c>
      <c r="C927" s="13" t="s">
        <v>3569</v>
      </c>
      <c r="D927" s="80">
        <v>429</v>
      </c>
      <c r="E927" s="115" t="s">
        <v>1848</v>
      </c>
      <c r="F927" s="63" t="s">
        <v>4896</v>
      </c>
      <c r="G927" s="1" t="s">
        <v>1183</v>
      </c>
      <c r="H927" s="1" t="s">
        <v>23</v>
      </c>
      <c r="I927" s="109" t="str">
        <f>IF(HL!B926="","",HYPERLINK(HL!B926,"表示"))</f>
        <v>表示</v>
      </c>
      <c r="J927" s="108" t="str">
        <f>IF(HL!C926="","",HYPERLINK(HL!C926,2))</f>
        <v/>
      </c>
      <c r="K927" s="108" t="str">
        <f>IF(HL!D926="","",HYPERLINK(HL!D926,3))</f>
        <v/>
      </c>
      <c r="L927" s="108" t="str">
        <f>IF(HL!E926="","",HYPERLINK(HL!E926,4))</f>
        <v/>
      </c>
      <c r="M927" s="108" t="str">
        <f>IF(HL!F926="","",HYPERLINK(HL!F926,5))</f>
        <v/>
      </c>
      <c r="N927" s="108" t="str">
        <f>IF(HL!G926="","",HYPERLINK(HL!G926,6))</f>
        <v/>
      </c>
      <c r="O927" s="108" t="str">
        <f>IF(HL!H926="","",HYPERLINK(HL!H926,7))</f>
        <v/>
      </c>
      <c r="P927" s="108" t="str">
        <f>IF(HL!I926="","",HYPERLINK(HL!I926,8))</f>
        <v/>
      </c>
      <c r="Q927" s="108" t="str">
        <f>IF(HL!J926="","",HYPERLINK(HL!J926,9))</f>
        <v/>
      </c>
      <c r="R927" s="108" t="str">
        <f>IF(HL!K926="","",HYPERLINK(HL!K926,10))</f>
        <v/>
      </c>
      <c r="S927" s="108" t="str">
        <f>IF(HL!L926="","",HYPERLINK(HL!L926,11))</f>
        <v/>
      </c>
      <c r="T927" s="108" t="str">
        <f>IF(HL!M926="","",HYPERLINK(HL!M926,12))</f>
        <v/>
      </c>
      <c r="U927" s="108" t="str">
        <f>IF(HL!N926="","",HYPERLINK(HL!N926,13))</f>
        <v/>
      </c>
      <c r="V927" s="84" t="str">
        <f>IF(HL!O926="","",HYPERLINK(HL!O926,14))</f>
        <v/>
      </c>
      <c r="W927" s="1" t="s">
        <v>11737</v>
      </c>
      <c r="X927" s="163">
        <v>40520</v>
      </c>
      <c r="Y927" s="164">
        <v>40899</v>
      </c>
      <c r="Z927" s="1" t="str">
        <f t="shared" si="28"/>
        <v>2011</v>
      </c>
      <c r="AA927" s="1">
        <f t="shared" si="29"/>
        <v>12</v>
      </c>
      <c r="AB927" s="1"/>
      <c r="AC927" s="1"/>
      <c r="AD927" s="1"/>
      <c r="AE927" s="23" t="s">
        <v>820</v>
      </c>
      <c r="AF927" s="1"/>
      <c r="AG927" s="23" t="s">
        <v>820</v>
      </c>
      <c r="AH927" s="1"/>
      <c r="AI927" s="1"/>
      <c r="AJ927" s="1"/>
      <c r="AK927" s="1"/>
      <c r="AL927" s="35" t="s">
        <v>505</v>
      </c>
      <c r="AM927" s="1"/>
      <c r="AN927" s="23" t="s">
        <v>820</v>
      </c>
      <c r="AO927" s="1" t="s">
        <v>551</v>
      </c>
      <c r="AP927" s="1"/>
      <c r="AQ927" s="1"/>
      <c r="AR927" s="269"/>
      <c r="AS927" s="270"/>
      <c r="AT927" s="271"/>
      <c r="AU927" s="271"/>
      <c r="AV927" s="1" t="s">
        <v>10</v>
      </c>
      <c r="AW927" s="1"/>
      <c r="AX927" s="1"/>
      <c r="AY927" s="1"/>
      <c r="AZ927" s="1"/>
      <c r="BA927" s="1" t="s">
        <v>10</v>
      </c>
    </row>
    <row r="928" spans="1:53" ht="70.25" customHeight="1">
      <c r="A928" s="21">
        <v>924</v>
      </c>
      <c r="B928" s="50" t="s">
        <v>3572</v>
      </c>
      <c r="C928" s="50" t="s">
        <v>1142</v>
      </c>
      <c r="D928" s="80">
        <v>131</v>
      </c>
      <c r="E928" s="115" t="s">
        <v>2141</v>
      </c>
      <c r="F928" s="79" t="s">
        <v>1178</v>
      </c>
      <c r="G928" s="1" t="s">
        <v>1182</v>
      </c>
      <c r="H928" s="1" t="s">
        <v>1129</v>
      </c>
      <c r="I928" s="109" t="str">
        <f>IF(HL!B927="","",HYPERLINK(HL!B927,"表示"))</f>
        <v>表示</v>
      </c>
      <c r="J928" s="108">
        <f>IF(HL!C927="","",HYPERLINK(HL!C927,2))</f>
        <v>2</v>
      </c>
      <c r="K928" s="108" t="str">
        <f>IF(HL!D927="","",HYPERLINK(HL!D927,3))</f>
        <v/>
      </c>
      <c r="L928" s="108" t="str">
        <f>IF(HL!E927="","",HYPERLINK(HL!E927,4))</f>
        <v/>
      </c>
      <c r="M928" s="108" t="str">
        <f>IF(HL!F927="","",HYPERLINK(HL!F927,5))</f>
        <v/>
      </c>
      <c r="N928" s="108" t="str">
        <f>IF(HL!G927="","",HYPERLINK(HL!G927,6))</f>
        <v/>
      </c>
      <c r="O928" s="108" t="str">
        <f>IF(HL!H927="","",HYPERLINK(HL!H927,7))</f>
        <v/>
      </c>
      <c r="P928" s="108" t="str">
        <f>IF(HL!I927="","",HYPERLINK(HL!I927,8))</f>
        <v/>
      </c>
      <c r="Q928" s="108" t="str">
        <f>IF(HL!J927="","",HYPERLINK(HL!J927,9))</f>
        <v/>
      </c>
      <c r="R928" s="108" t="str">
        <f>IF(HL!K927="","",HYPERLINK(HL!K927,10))</f>
        <v/>
      </c>
      <c r="S928" s="108" t="str">
        <f>IF(HL!L927="","",HYPERLINK(HL!L927,11))</f>
        <v/>
      </c>
      <c r="T928" s="108" t="str">
        <f>IF(HL!M927="","",HYPERLINK(HL!M927,12))</f>
        <v/>
      </c>
      <c r="U928" s="108" t="str">
        <f>IF(HL!N927="","",HYPERLINK(HL!N927,13))</f>
        <v/>
      </c>
      <c r="V928" s="84" t="str">
        <f>IF(HL!O927="","",HYPERLINK(HL!O927,14))</f>
        <v/>
      </c>
      <c r="W928" s="81" t="str">
        <f>IF(HL!P927="","－",HYPERLINK(HL!P927,"表示"))</f>
        <v>表示</v>
      </c>
      <c r="X928" s="163">
        <v>40620</v>
      </c>
      <c r="Y928" s="164">
        <v>40926</v>
      </c>
      <c r="Z928" s="1" t="str">
        <f t="shared" si="28"/>
        <v>2012</v>
      </c>
      <c r="AA928" s="1">
        <f t="shared" si="29"/>
        <v>10</v>
      </c>
      <c r="AB928" s="23" t="s">
        <v>820</v>
      </c>
      <c r="AC928" s="23"/>
      <c r="AD928" s="23"/>
      <c r="AE928" s="23"/>
      <c r="AF928" s="23"/>
      <c r="AG928" s="23"/>
      <c r="AH928" s="23"/>
      <c r="AI928" s="23"/>
      <c r="AJ928" s="23"/>
      <c r="AK928" s="23"/>
      <c r="AL928" s="50" t="s">
        <v>193</v>
      </c>
      <c r="AM928" s="23" t="s">
        <v>820</v>
      </c>
      <c r="AN928" s="1"/>
      <c r="AO928" s="1" t="s">
        <v>551</v>
      </c>
      <c r="AP928" s="1"/>
      <c r="AQ928" s="1"/>
      <c r="AR928" s="269"/>
      <c r="AS928" s="270"/>
      <c r="AT928" s="271"/>
      <c r="AU928" s="271"/>
      <c r="AV928" s="1"/>
      <c r="AW928" s="1" t="s">
        <v>1204</v>
      </c>
      <c r="AX928" s="1"/>
      <c r="AY928" s="1"/>
      <c r="AZ928" s="1"/>
      <c r="BA928" s="1"/>
    </row>
    <row r="929" spans="1:53" ht="70.25" customHeight="1">
      <c r="A929" s="21">
        <v>925</v>
      </c>
      <c r="B929" s="50" t="s">
        <v>3573</v>
      </c>
      <c r="C929" s="50" t="s">
        <v>1143</v>
      </c>
      <c r="D929" s="80">
        <v>214</v>
      </c>
      <c r="E929" s="115" t="s">
        <v>2061</v>
      </c>
      <c r="F929" s="79" t="s">
        <v>1179</v>
      </c>
      <c r="G929" s="1" t="s">
        <v>1182</v>
      </c>
      <c r="H929" s="1" t="s">
        <v>1130</v>
      </c>
      <c r="I929" s="109" t="str">
        <f>IF(HL!B928="","",HYPERLINK(HL!B928,"表示"))</f>
        <v>表示</v>
      </c>
      <c r="J929" s="108" t="str">
        <f>IF(HL!C928="","",HYPERLINK(HL!C928,2))</f>
        <v/>
      </c>
      <c r="K929" s="108" t="str">
        <f>IF(HL!D928="","",HYPERLINK(HL!D928,3))</f>
        <v/>
      </c>
      <c r="L929" s="108" t="str">
        <f>IF(HL!E928="","",HYPERLINK(HL!E928,4))</f>
        <v/>
      </c>
      <c r="M929" s="108" t="str">
        <f>IF(HL!F928="","",HYPERLINK(HL!F928,5))</f>
        <v/>
      </c>
      <c r="N929" s="108" t="str">
        <f>IF(HL!G928="","",HYPERLINK(HL!G928,6))</f>
        <v/>
      </c>
      <c r="O929" s="108" t="str">
        <f>IF(HL!H928="","",HYPERLINK(HL!H928,7))</f>
        <v/>
      </c>
      <c r="P929" s="108" t="str">
        <f>IF(HL!I928="","",HYPERLINK(HL!I928,8))</f>
        <v/>
      </c>
      <c r="Q929" s="108" t="str">
        <f>IF(HL!J928="","",HYPERLINK(HL!J928,9))</f>
        <v/>
      </c>
      <c r="R929" s="108" t="str">
        <f>IF(HL!K928="","",HYPERLINK(HL!K928,10))</f>
        <v/>
      </c>
      <c r="S929" s="108" t="str">
        <f>IF(HL!L928="","",HYPERLINK(HL!L928,11))</f>
        <v/>
      </c>
      <c r="T929" s="108" t="str">
        <f>IF(HL!M928="","",HYPERLINK(HL!M928,12))</f>
        <v/>
      </c>
      <c r="U929" s="108" t="str">
        <f>IF(HL!N928="","",HYPERLINK(HL!N928,13))</f>
        <v/>
      </c>
      <c r="V929" s="84" t="str">
        <f>IF(HL!O928="","",HYPERLINK(HL!O928,14))</f>
        <v/>
      </c>
      <c r="W929" s="81" t="str">
        <f>IF(HL!P928="","－",HYPERLINK(HL!P928,"表示"))</f>
        <v>表示</v>
      </c>
      <c r="X929" s="163">
        <v>40620</v>
      </c>
      <c r="Y929" s="164">
        <v>40926</v>
      </c>
      <c r="Z929" s="1" t="str">
        <f t="shared" si="28"/>
        <v>2012</v>
      </c>
      <c r="AA929" s="1">
        <f t="shared" si="29"/>
        <v>10</v>
      </c>
      <c r="AB929" s="23" t="s">
        <v>820</v>
      </c>
      <c r="AC929" s="23"/>
      <c r="AD929" s="23"/>
      <c r="AE929" s="23"/>
      <c r="AF929" s="23"/>
      <c r="AG929" s="23"/>
      <c r="AH929" s="23"/>
      <c r="AI929" s="23"/>
      <c r="AJ929" s="23"/>
      <c r="AK929" s="23"/>
      <c r="AL929" s="35" t="s">
        <v>219</v>
      </c>
      <c r="AM929" s="23" t="s">
        <v>820</v>
      </c>
      <c r="AN929" s="1"/>
      <c r="AO929" s="1" t="s">
        <v>551</v>
      </c>
      <c r="AP929" s="1"/>
      <c r="AQ929" s="1"/>
      <c r="AR929" s="269"/>
      <c r="AS929" s="270"/>
      <c r="AT929" s="271"/>
      <c r="AU929" s="271"/>
      <c r="AV929" s="1" t="s">
        <v>1204</v>
      </c>
      <c r="AW929" s="1"/>
      <c r="AX929" s="1"/>
      <c r="AY929" s="1"/>
      <c r="AZ929" s="1"/>
      <c r="BA929" s="1"/>
    </row>
    <row r="930" spans="1:53" ht="70.25" customHeight="1">
      <c r="A930" s="21">
        <v>926</v>
      </c>
      <c r="B930" s="50" t="s">
        <v>3574</v>
      </c>
      <c r="C930" s="50" t="s">
        <v>1144</v>
      </c>
      <c r="D930" s="80">
        <v>333</v>
      </c>
      <c r="E930" s="115" t="s">
        <v>6115</v>
      </c>
      <c r="F930" s="79" t="s">
        <v>1203</v>
      </c>
      <c r="G930" s="1" t="s">
        <v>1182</v>
      </c>
      <c r="H930" s="1" t="s">
        <v>1130</v>
      </c>
      <c r="I930" s="109" t="str">
        <f>IF(HL!B929="","",HYPERLINK(HL!B929,"表示"))</f>
        <v>表示</v>
      </c>
      <c r="J930" s="108" t="str">
        <f>IF(HL!C929="","",HYPERLINK(HL!C929,2))</f>
        <v/>
      </c>
      <c r="K930" s="108" t="str">
        <f>IF(HL!D929="","",HYPERLINK(HL!D929,3))</f>
        <v/>
      </c>
      <c r="L930" s="108" t="str">
        <f>IF(HL!E929="","",HYPERLINK(HL!E929,4))</f>
        <v/>
      </c>
      <c r="M930" s="108" t="str">
        <f>IF(HL!F929="","",HYPERLINK(HL!F929,5))</f>
        <v/>
      </c>
      <c r="N930" s="108" t="str">
        <f>IF(HL!G929="","",HYPERLINK(HL!G929,6))</f>
        <v/>
      </c>
      <c r="O930" s="108" t="str">
        <f>IF(HL!H929="","",HYPERLINK(HL!H929,7))</f>
        <v/>
      </c>
      <c r="P930" s="108" t="str">
        <f>IF(HL!I929="","",HYPERLINK(HL!I929,8))</f>
        <v/>
      </c>
      <c r="Q930" s="108" t="str">
        <f>IF(HL!J929="","",HYPERLINK(HL!J929,9))</f>
        <v/>
      </c>
      <c r="R930" s="108" t="str">
        <f>IF(HL!K929="","",HYPERLINK(HL!K929,10))</f>
        <v/>
      </c>
      <c r="S930" s="108" t="str">
        <f>IF(HL!L929="","",HYPERLINK(HL!L929,11))</f>
        <v/>
      </c>
      <c r="T930" s="108" t="str">
        <f>IF(HL!M929="","",HYPERLINK(HL!M929,12))</f>
        <v/>
      </c>
      <c r="U930" s="108" t="str">
        <f>IF(HL!N929="","",HYPERLINK(HL!N929,13))</f>
        <v/>
      </c>
      <c r="V930" s="84" t="str">
        <f>IF(HL!O929="","",HYPERLINK(HL!O929,14))</f>
        <v/>
      </c>
      <c r="W930" s="81" t="str">
        <f>IF(HL!P929="","－",HYPERLINK(HL!P929,"表示"))</f>
        <v>表示</v>
      </c>
      <c r="X930" s="163">
        <v>40630</v>
      </c>
      <c r="Y930" s="164">
        <v>40926</v>
      </c>
      <c r="Z930" s="1" t="str">
        <f t="shared" si="28"/>
        <v>2012</v>
      </c>
      <c r="AA930" s="1">
        <f t="shared" si="29"/>
        <v>9</v>
      </c>
      <c r="AB930" s="23" t="s">
        <v>820</v>
      </c>
      <c r="AC930" s="23"/>
      <c r="AD930" s="23"/>
      <c r="AE930" s="23"/>
      <c r="AF930" s="23"/>
      <c r="AG930" s="23"/>
      <c r="AH930" s="23"/>
      <c r="AI930" s="23"/>
      <c r="AJ930" s="23"/>
      <c r="AK930" s="23"/>
      <c r="AL930" s="50" t="s">
        <v>227</v>
      </c>
      <c r="AM930" s="1"/>
      <c r="AN930" s="23" t="s">
        <v>820</v>
      </c>
      <c r="AO930" s="1" t="s">
        <v>1256</v>
      </c>
      <c r="AP930" s="1"/>
      <c r="AQ930" s="1"/>
      <c r="AR930" s="269"/>
      <c r="AS930" s="270"/>
      <c r="AT930" s="271"/>
      <c r="AU930" s="271"/>
      <c r="AV930" s="1" t="s">
        <v>1204</v>
      </c>
      <c r="AW930" s="1"/>
      <c r="AX930" s="1"/>
      <c r="AY930" s="1"/>
      <c r="AZ930" s="1"/>
      <c r="BA930" s="1"/>
    </row>
    <row r="931" spans="1:53" ht="149.75" customHeight="1">
      <c r="A931" s="21">
        <v>927</v>
      </c>
      <c r="B931" s="50" t="s">
        <v>3575</v>
      </c>
      <c r="C931" s="50" t="s">
        <v>230</v>
      </c>
      <c r="D931" s="80">
        <v>117</v>
      </c>
      <c r="E931" s="115" t="s">
        <v>1374</v>
      </c>
      <c r="F931" s="79" t="s">
        <v>4897</v>
      </c>
      <c r="G931" s="1" t="s">
        <v>1182</v>
      </c>
      <c r="H931" s="1" t="s">
        <v>1131</v>
      </c>
      <c r="I931" s="109" t="str">
        <f>IF(HL!B930="","",HYPERLINK(HL!B930,"表示"))</f>
        <v>表示</v>
      </c>
      <c r="J931" s="108" t="str">
        <f>IF(HL!C930="","",HYPERLINK(HL!C930,2))</f>
        <v/>
      </c>
      <c r="K931" s="108" t="str">
        <f>IF(HL!D930="","",HYPERLINK(HL!D930,3))</f>
        <v/>
      </c>
      <c r="L931" s="108" t="str">
        <f>IF(HL!E930="","",HYPERLINK(HL!E930,4))</f>
        <v/>
      </c>
      <c r="M931" s="108" t="str">
        <f>IF(HL!F930="","",HYPERLINK(HL!F930,5))</f>
        <v/>
      </c>
      <c r="N931" s="108" t="str">
        <f>IF(HL!G930="","",HYPERLINK(HL!G930,6))</f>
        <v/>
      </c>
      <c r="O931" s="108" t="str">
        <f>IF(HL!H930="","",HYPERLINK(HL!H930,7))</f>
        <v/>
      </c>
      <c r="P931" s="108" t="str">
        <f>IF(HL!I930="","",HYPERLINK(HL!I930,8))</f>
        <v/>
      </c>
      <c r="Q931" s="108" t="str">
        <f>IF(HL!J930="","",HYPERLINK(HL!J930,9))</f>
        <v/>
      </c>
      <c r="R931" s="108" t="str">
        <f>IF(HL!K930="","",HYPERLINK(HL!K930,10))</f>
        <v/>
      </c>
      <c r="S931" s="108" t="str">
        <f>IF(HL!L930="","",HYPERLINK(HL!L930,11))</f>
        <v/>
      </c>
      <c r="T931" s="108" t="str">
        <f>IF(HL!M930="","",HYPERLINK(HL!M930,12))</f>
        <v/>
      </c>
      <c r="U931" s="108" t="str">
        <f>IF(HL!N930="","",HYPERLINK(HL!N930,13))</f>
        <v/>
      </c>
      <c r="V931" s="84" t="str">
        <f>IF(HL!O930="","",HYPERLINK(HL!O930,14))</f>
        <v/>
      </c>
      <c r="W931" s="81" t="str">
        <f>IF(HL!P930="","－",HYPERLINK(HL!P930,"表示"))</f>
        <v>表示</v>
      </c>
      <c r="X931" s="163">
        <v>40564</v>
      </c>
      <c r="Y931" s="164">
        <v>40926</v>
      </c>
      <c r="Z931" s="1" t="str">
        <f t="shared" si="28"/>
        <v>2012</v>
      </c>
      <c r="AA931" s="1">
        <f t="shared" si="29"/>
        <v>11</v>
      </c>
      <c r="AB931" s="23"/>
      <c r="AC931" s="23"/>
      <c r="AD931" s="23"/>
      <c r="AE931" s="23" t="s">
        <v>820</v>
      </c>
      <c r="AF931" s="23"/>
      <c r="AG931" s="23" t="s">
        <v>820</v>
      </c>
      <c r="AH931" s="23"/>
      <c r="AI931" s="23" t="s">
        <v>1199</v>
      </c>
      <c r="AJ931" s="23"/>
      <c r="AK931" s="23"/>
      <c r="AL931" s="50" t="s">
        <v>229</v>
      </c>
      <c r="AM931" s="23" t="s">
        <v>820</v>
      </c>
      <c r="AN931" s="1"/>
      <c r="AO931" s="1" t="s">
        <v>551</v>
      </c>
      <c r="AP931" s="1"/>
      <c r="AQ931" s="1"/>
      <c r="AR931" s="269"/>
      <c r="AS931" s="270"/>
      <c r="AT931" s="271"/>
      <c r="AU931" s="271"/>
      <c r="AV931" s="1" t="s">
        <v>1204</v>
      </c>
      <c r="AW931" s="1"/>
      <c r="AX931" s="1"/>
      <c r="AY931" s="1"/>
      <c r="AZ931" s="1"/>
      <c r="BA931" s="113" t="str">
        <f>HYPERLINK(HL!$T$5,"●")</f>
        <v>●</v>
      </c>
    </row>
    <row r="932" spans="1:53" ht="70.25" customHeight="1">
      <c r="A932" s="21">
        <v>928</v>
      </c>
      <c r="B932" s="50" t="s">
        <v>3576</v>
      </c>
      <c r="C932" s="50" t="s">
        <v>1145</v>
      </c>
      <c r="D932" s="23">
        <v>121</v>
      </c>
      <c r="E932" s="115" t="s">
        <v>1376</v>
      </c>
      <c r="F932" s="115" t="s">
        <v>4434</v>
      </c>
      <c r="G932" s="1" t="s">
        <v>1182</v>
      </c>
      <c r="H932" s="1" t="s">
        <v>1129</v>
      </c>
      <c r="I932" s="109" t="str">
        <f>IF(HL!B931="","",HYPERLINK(HL!B931,"表示"))</f>
        <v>表示</v>
      </c>
      <c r="J932" s="108">
        <f>IF(HL!C931="","",HYPERLINK(HL!C931,2))</f>
        <v>2</v>
      </c>
      <c r="K932" s="108" t="str">
        <f>IF(HL!D931="","",HYPERLINK(HL!D931,3))</f>
        <v/>
      </c>
      <c r="L932" s="108" t="str">
        <f>IF(HL!E931="","",HYPERLINK(HL!E931,4))</f>
        <v/>
      </c>
      <c r="M932" s="108" t="str">
        <f>IF(HL!F931="","",HYPERLINK(HL!F931,5))</f>
        <v/>
      </c>
      <c r="N932" s="108" t="str">
        <f>IF(HL!G931="","",HYPERLINK(HL!G931,6))</f>
        <v/>
      </c>
      <c r="O932" s="108" t="str">
        <f>IF(HL!H931="","",HYPERLINK(HL!H931,7))</f>
        <v/>
      </c>
      <c r="P932" s="108" t="str">
        <f>IF(HL!I931="","",HYPERLINK(HL!I931,8))</f>
        <v/>
      </c>
      <c r="Q932" s="108" t="str">
        <f>IF(HL!J931="","",HYPERLINK(HL!J931,9))</f>
        <v/>
      </c>
      <c r="R932" s="108" t="str">
        <f>IF(HL!K931="","",HYPERLINK(HL!K931,10))</f>
        <v/>
      </c>
      <c r="S932" s="108" t="str">
        <f>IF(HL!L931="","",HYPERLINK(HL!L931,11))</f>
        <v/>
      </c>
      <c r="T932" s="108" t="str">
        <f>IF(HL!M931="","",HYPERLINK(HL!M931,12))</f>
        <v/>
      </c>
      <c r="U932" s="108" t="str">
        <f>IF(HL!N931="","",HYPERLINK(HL!N931,13))</f>
        <v/>
      </c>
      <c r="V932" s="84" t="str">
        <f>IF(HL!O931="","",HYPERLINK(HL!O931,14))</f>
        <v/>
      </c>
      <c r="W932" s="81" t="str">
        <f>IF(HL!P931="","－",HYPERLINK(HL!P931,"表示"))</f>
        <v>表示</v>
      </c>
      <c r="X932" s="163">
        <v>40252</v>
      </c>
      <c r="Y932" s="164">
        <v>40926</v>
      </c>
      <c r="Z932" s="1" t="str">
        <f t="shared" si="28"/>
        <v>2012</v>
      </c>
      <c r="AA932" s="1">
        <f t="shared" si="29"/>
        <v>22</v>
      </c>
      <c r="AB932" s="23" t="s">
        <v>820</v>
      </c>
      <c r="AC932" s="23" t="s">
        <v>820</v>
      </c>
      <c r="AD932" s="23"/>
      <c r="AE932" s="23"/>
      <c r="AF932" s="23"/>
      <c r="AG932" s="23"/>
      <c r="AH932" s="23"/>
      <c r="AI932" s="23"/>
      <c r="AJ932" s="23"/>
      <c r="AK932" s="23"/>
      <c r="AL932" s="50" t="s">
        <v>320</v>
      </c>
      <c r="AM932" s="23" t="s">
        <v>820</v>
      </c>
      <c r="AN932" s="1"/>
      <c r="AO932" s="1" t="s">
        <v>551</v>
      </c>
      <c r="AP932" s="1"/>
      <c r="AQ932" s="1"/>
      <c r="AR932" s="269"/>
      <c r="AS932" s="270"/>
      <c r="AT932" s="271"/>
      <c r="AU932" s="271"/>
      <c r="AV932" s="1"/>
      <c r="AW932" s="1" t="s">
        <v>1204</v>
      </c>
      <c r="AX932" s="1"/>
      <c r="AY932" s="1"/>
      <c r="AZ932" s="1"/>
      <c r="BA932" s="1"/>
    </row>
    <row r="933" spans="1:53" ht="70.25" customHeight="1">
      <c r="A933" s="21">
        <v>929</v>
      </c>
      <c r="B933" s="50" t="s">
        <v>3577</v>
      </c>
      <c r="C933" s="50" t="s">
        <v>542</v>
      </c>
      <c r="D933" s="23">
        <v>811</v>
      </c>
      <c r="E933" s="115" t="s">
        <v>2181</v>
      </c>
      <c r="F933" s="115" t="s">
        <v>4343</v>
      </c>
      <c r="G933" s="1" t="s">
        <v>1182</v>
      </c>
      <c r="H933" s="1" t="s">
        <v>1129</v>
      </c>
      <c r="I933" s="109" t="str">
        <f>IF(HL!B932="","",HYPERLINK(HL!B932,"表示"))</f>
        <v>表示</v>
      </c>
      <c r="J933" s="108" t="str">
        <f>IF(HL!C932="","",HYPERLINK(HL!C932,2))</f>
        <v/>
      </c>
      <c r="K933" s="108" t="str">
        <f>IF(HL!D932="","",HYPERLINK(HL!D932,3))</f>
        <v/>
      </c>
      <c r="L933" s="108" t="str">
        <f>IF(HL!E932="","",HYPERLINK(HL!E932,4))</f>
        <v/>
      </c>
      <c r="M933" s="108" t="str">
        <f>IF(HL!F932="","",HYPERLINK(HL!F932,5))</f>
        <v/>
      </c>
      <c r="N933" s="108" t="str">
        <f>IF(HL!G932="","",HYPERLINK(HL!G932,6))</f>
        <v/>
      </c>
      <c r="O933" s="108" t="str">
        <f>IF(HL!H932="","",HYPERLINK(HL!H932,7))</f>
        <v/>
      </c>
      <c r="P933" s="108" t="str">
        <f>IF(HL!I932="","",HYPERLINK(HL!I932,8))</f>
        <v/>
      </c>
      <c r="Q933" s="108" t="str">
        <f>IF(HL!J932="","",HYPERLINK(HL!J932,9))</f>
        <v/>
      </c>
      <c r="R933" s="108" t="str">
        <f>IF(HL!K932="","",HYPERLINK(HL!K932,10))</f>
        <v/>
      </c>
      <c r="S933" s="108" t="str">
        <f>IF(HL!L932="","",HYPERLINK(HL!L932,11))</f>
        <v/>
      </c>
      <c r="T933" s="108" t="str">
        <f>IF(HL!M932="","",HYPERLINK(HL!M932,12))</f>
        <v/>
      </c>
      <c r="U933" s="108" t="str">
        <f>IF(HL!N932="","",HYPERLINK(HL!N932,13))</f>
        <v/>
      </c>
      <c r="V933" s="84" t="str">
        <f>IF(HL!O932="","",HYPERLINK(HL!O932,14))</f>
        <v/>
      </c>
      <c r="W933" s="81" t="str">
        <f>IF(HL!P932="","－",HYPERLINK(HL!P932,"表示"))</f>
        <v>表示</v>
      </c>
      <c r="X933" s="163">
        <v>40451</v>
      </c>
      <c r="Y933" s="164">
        <v>40926</v>
      </c>
      <c r="Z933" s="1" t="str">
        <f t="shared" si="28"/>
        <v>2012</v>
      </c>
      <c r="AA933" s="1">
        <f t="shared" si="29"/>
        <v>15</v>
      </c>
      <c r="AB933" s="23"/>
      <c r="AC933" s="23"/>
      <c r="AD933" s="23" t="s">
        <v>820</v>
      </c>
      <c r="AE933" s="23"/>
      <c r="AF933" s="23"/>
      <c r="AG933" s="23"/>
      <c r="AH933" s="23"/>
      <c r="AI933" s="23"/>
      <c r="AJ933" s="23"/>
      <c r="AK933" s="23"/>
      <c r="AL933" s="50" t="s">
        <v>208</v>
      </c>
      <c r="AM933" s="23" t="s">
        <v>820</v>
      </c>
      <c r="AN933" s="1"/>
      <c r="AO933" s="1" t="s">
        <v>551</v>
      </c>
      <c r="AP933" s="1"/>
      <c r="AQ933" s="1"/>
      <c r="AR933" s="269"/>
      <c r="AS933" s="270"/>
      <c r="AT933" s="271"/>
      <c r="AU933" s="271"/>
      <c r="AV933" s="1" t="s">
        <v>1204</v>
      </c>
      <c r="AW933" s="1"/>
      <c r="AX933" s="1"/>
      <c r="AY933" s="1"/>
      <c r="AZ933" s="1"/>
      <c r="BA933" s="1"/>
    </row>
    <row r="934" spans="1:53" ht="137.25" customHeight="1">
      <c r="A934" s="21">
        <v>930</v>
      </c>
      <c r="B934" s="50" t="s">
        <v>3578</v>
      </c>
      <c r="C934" s="50" t="s">
        <v>1146</v>
      </c>
      <c r="D934" s="23">
        <v>617</v>
      </c>
      <c r="E934" s="115" t="s">
        <v>6057</v>
      </c>
      <c r="F934" s="115" t="s">
        <v>4435</v>
      </c>
      <c r="G934" s="1" t="s">
        <v>1182</v>
      </c>
      <c r="H934" s="1" t="s">
        <v>1132</v>
      </c>
      <c r="I934" s="109" t="str">
        <f>IF(HL!B933="","",HYPERLINK(HL!B933,"表示"))</f>
        <v>表示</v>
      </c>
      <c r="J934" s="108" t="str">
        <f>IF(HL!C933="","",HYPERLINK(HL!C933,2))</f>
        <v/>
      </c>
      <c r="K934" s="108" t="str">
        <f>IF(HL!D933="","",HYPERLINK(HL!D933,3))</f>
        <v/>
      </c>
      <c r="L934" s="108" t="str">
        <f>IF(HL!E933="","",HYPERLINK(HL!E933,4))</f>
        <v/>
      </c>
      <c r="M934" s="108" t="str">
        <f>IF(HL!F933="","",HYPERLINK(HL!F933,5))</f>
        <v/>
      </c>
      <c r="N934" s="108" t="str">
        <f>IF(HL!G933="","",HYPERLINK(HL!G933,6))</f>
        <v/>
      </c>
      <c r="O934" s="108" t="str">
        <f>IF(HL!H933="","",HYPERLINK(HL!H933,7))</f>
        <v/>
      </c>
      <c r="P934" s="108" t="str">
        <f>IF(HL!I933="","",HYPERLINK(HL!I933,8))</f>
        <v/>
      </c>
      <c r="Q934" s="108" t="str">
        <f>IF(HL!J933="","",HYPERLINK(HL!J933,9))</f>
        <v/>
      </c>
      <c r="R934" s="108" t="str">
        <f>IF(HL!K933="","",HYPERLINK(HL!K933,10))</f>
        <v/>
      </c>
      <c r="S934" s="108" t="str">
        <f>IF(HL!L933="","",HYPERLINK(HL!L933,11))</f>
        <v/>
      </c>
      <c r="T934" s="108" t="str">
        <f>IF(HL!M933="","",HYPERLINK(HL!M933,12))</f>
        <v/>
      </c>
      <c r="U934" s="108" t="str">
        <f>IF(HL!N933="","",HYPERLINK(HL!N933,13))</f>
        <v/>
      </c>
      <c r="V934" s="84" t="str">
        <f>IF(HL!O933="","",HYPERLINK(HL!O933,14))</f>
        <v/>
      </c>
      <c r="W934" s="81" t="str">
        <f>IF(HL!P933="","－",HYPERLINK(HL!P933,"表示"))</f>
        <v>表示</v>
      </c>
      <c r="X934" s="163">
        <v>40609</v>
      </c>
      <c r="Y934" s="164">
        <v>40926</v>
      </c>
      <c r="Z934" s="1" t="str">
        <f t="shared" si="28"/>
        <v>2012</v>
      </c>
      <c r="AA934" s="1">
        <f t="shared" si="29"/>
        <v>10</v>
      </c>
      <c r="AB934" s="23" t="s">
        <v>820</v>
      </c>
      <c r="AC934" s="23"/>
      <c r="AD934" s="23"/>
      <c r="AE934" s="23"/>
      <c r="AF934" s="23"/>
      <c r="AG934" s="23"/>
      <c r="AH934" s="23"/>
      <c r="AI934" s="23"/>
      <c r="AJ934" s="23"/>
      <c r="AK934" s="23"/>
      <c r="AL934" s="35" t="s">
        <v>107</v>
      </c>
      <c r="AM934" s="1"/>
      <c r="AN934" s="23" t="s">
        <v>820</v>
      </c>
      <c r="AO934" s="1" t="s">
        <v>551</v>
      </c>
      <c r="AP934" s="1"/>
      <c r="AQ934" s="1"/>
      <c r="AR934" s="269"/>
      <c r="AS934" s="270"/>
      <c r="AT934" s="271"/>
      <c r="AU934" s="271"/>
      <c r="AV934" s="1" t="s">
        <v>1204</v>
      </c>
      <c r="AW934" s="1"/>
      <c r="AX934" s="1"/>
      <c r="AY934" s="1"/>
      <c r="AZ934" s="1"/>
      <c r="BA934" s="1"/>
    </row>
    <row r="935" spans="1:53" ht="96" customHeight="1">
      <c r="A935" s="21">
        <v>931</v>
      </c>
      <c r="B935" s="50" t="s">
        <v>3579</v>
      </c>
      <c r="C935" s="50" t="s">
        <v>1147</v>
      </c>
      <c r="D935" s="23">
        <v>629</v>
      </c>
      <c r="E935" s="115" t="s">
        <v>1591</v>
      </c>
      <c r="F935" s="115" t="s">
        <v>4436</v>
      </c>
      <c r="G935" s="1" t="s">
        <v>1182</v>
      </c>
      <c r="H935" s="1" t="s">
        <v>1132</v>
      </c>
      <c r="I935" s="109" t="str">
        <f>IF(HL!B934="","",HYPERLINK(HL!B934,"表示"))</f>
        <v>表示</v>
      </c>
      <c r="J935" s="108" t="str">
        <f>IF(HL!C934="","",HYPERLINK(HL!C934,2))</f>
        <v/>
      </c>
      <c r="K935" s="108" t="str">
        <f>IF(HL!D934="","",HYPERLINK(HL!D934,3))</f>
        <v/>
      </c>
      <c r="L935" s="108" t="str">
        <f>IF(HL!E934="","",HYPERLINK(HL!E934,4))</f>
        <v/>
      </c>
      <c r="M935" s="108" t="str">
        <f>IF(HL!F934="","",HYPERLINK(HL!F934,5))</f>
        <v/>
      </c>
      <c r="N935" s="108" t="str">
        <f>IF(HL!G934="","",HYPERLINK(HL!G934,6))</f>
        <v/>
      </c>
      <c r="O935" s="108" t="str">
        <f>IF(HL!H934="","",HYPERLINK(HL!H934,7))</f>
        <v/>
      </c>
      <c r="P935" s="108" t="str">
        <f>IF(HL!I934="","",HYPERLINK(HL!I934,8))</f>
        <v/>
      </c>
      <c r="Q935" s="108" t="str">
        <f>IF(HL!J934="","",HYPERLINK(HL!J934,9))</f>
        <v/>
      </c>
      <c r="R935" s="108" t="str">
        <f>IF(HL!K934="","",HYPERLINK(HL!K934,10))</f>
        <v/>
      </c>
      <c r="S935" s="108" t="str">
        <f>IF(HL!L934="","",HYPERLINK(HL!L934,11))</f>
        <v/>
      </c>
      <c r="T935" s="108" t="str">
        <f>IF(HL!M934="","",HYPERLINK(HL!M934,12))</f>
        <v/>
      </c>
      <c r="U935" s="108" t="str">
        <f>IF(HL!N934="","",HYPERLINK(HL!N934,13))</f>
        <v/>
      </c>
      <c r="V935" s="84" t="str">
        <f>IF(HL!O934="","",HYPERLINK(HL!O934,14))</f>
        <v/>
      </c>
      <c r="W935" s="81" t="str">
        <f>IF(HL!P934="","－",HYPERLINK(HL!P934,"表示"))</f>
        <v>表示</v>
      </c>
      <c r="X935" s="163">
        <v>40633</v>
      </c>
      <c r="Y935" s="164">
        <v>40926</v>
      </c>
      <c r="Z935" s="1" t="str">
        <f t="shared" si="28"/>
        <v>2012</v>
      </c>
      <c r="AA935" s="1">
        <f t="shared" si="29"/>
        <v>9</v>
      </c>
      <c r="AB935" s="23" t="s">
        <v>820</v>
      </c>
      <c r="AC935" s="23"/>
      <c r="AD935" s="23"/>
      <c r="AE935" s="23"/>
      <c r="AF935" s="23"/>
      <c r="AG935" s="23"/>
      <c r="AH935" s="23"/>
      <c r="AI935" s="23"/>
      <c r="AJ935" s="23"/>
      <c r="AK935" s="23"/>
      <c r="AL935" s="50" t="s">
        <v>215</v>
      </c>
      <c r="AM935" s="1"/>
      <c r="AN935" s="23" t="s">
        <v>820</v>
      </c>
      <c r="AO935" s="23" t="s">
        <v>1011</v>
      </c>
      <c r="AP935" s="23"/>
      <c r="AQ935" s="23"/>
      <c r="AR935" s="269"/>
      <c r="AS935" s="270"/>
      <c r="AT935" s="269"/>
      <c r="AU935" s="269"/>
      <c r="AV935" s="1"/>
      <c r="AW935" s="1" t="s">
        <v>1204</v>
      </c>
      <c r="AX935" s="1"/>
      <c r="AY935" s="1"/>
      <c r="AZ935" s="1"/>
      <c r="BA935" s="1"/>
    </row>
    <row r="936" spans="1:53" ht="70.25" customHeight="1">
      <c r="A936" s="21">
        <v>932</v>
      </c>
      <c r="B936" s="50" t="s">
        <v>3580</v>
      </c>
      <c r="C936" s="50" t="s">
        <v>535</v>
      </c>
      <c r="D936" s="23">
        <v>399</v>
      </c>
      <c r="E936" s="115" t="s">
        <v>1878</v>
      </c>
      <c r="F936" s="115" t="s">
        <v>1030</v>
      </c>
      <c r="G936" s="1" t="s">
        <v>1182</v>
      </c>
      <c r="H936" s="1" t="s">
        <v>1133</v>
      </c>
      <c r="I936" s="109" t="str">
        <f>IF(HL!B935="","",HYPERLINK(HL!B935,"表示"))</f>
        <v>表示</v>
      </c>
      <c r="J936" s="108" t="str">
        <f>IF(HL!C935="","",HYPERLINK(HL!C935,2))</f>
        <v/>
      </c>
      <c r="K936" s="108" t="str">
        <f>IF(HL!D935="","",HYPERLINK(HL!D935,3))</f>
        <v/>
      </c>
      <c r="L936" s="108" t="str">
        <f>IF(HL!E935="","",HYPERLINK(HL!E935,4))</f>
        <v/>
      </c>
      <c r="M936" s="108" t="str">
        <f>IF(HL!F935="","",HYPERLINK(HL!F935,5))</f>
        <v/>
      </c>
      <c r="N936" s="108" t="str">
        <f>IF(HL!G935="","",HYPERLINK(HL!G935,6))</f>
        <v/>
      </c>
      <c r="O936" s="108" t="str">
        <f>IF(HL!H935="","",HYPERLINK(HL!H935,7))</f>
        <v/>
      </c>
      <c r="P936" s="108" t="str">
        <f>IF(HL!I935="","",HYPERLINK(HL!I935,8))</f>
        <v/>
      </c>
      <c r="Q936" s="108" t="str">
        <f>IF(HL!J935="","",HYPERLINK(HL!J935,9))</f>
        <v/>
      </c>
      <c r="R936" s="108" t="str">
        <f>IF(HL!K935="","",HYPERLINK(HL!K935,10))</f>
        <v/>
      </c>
      <c r="S936" s="108" t="str">
        <f>IF(HL!L935="","",HYPERLINK(HL!L935,11))</f>
        <v/>
      </c>
      <c r="T936" s="108" t="str">
        <f>IF(HL!M935="","",HYPERLINK(HL!M935,12))</f>
        <v/>
      </c>
      <c r="U936" s="108" t="str">
        <f>IF(HL!N935="","",HYPERLINK(HL!N935,13))</f>
        <v/>
      </c>
      <c r="V936" s="84" t="str">
        <f>IF(HL!O935="","",HYPERLINK(HL!O935,14))</f>
        <v/>
      </c>
      <c r="W936" s="81" t="str">
        <f>IF(HL!P935="","－",HYPERLINK(HL!P935,"表示"))</f>
        <v>表示</v>
      </c>
      <c r="X936" s="163">
        <v>40589</v>
      </c>
      <c r="Y936" s="164">
        <v>40926</v>
      </c>
      <c r="Z936" s="1" t="str">
        <f t="shared" si="28"/>
        <v>2012</v>
      </c>
      <c r="AA936" s="1">
        <f t="shared" si="29"/>
        <v>11</v>
      </c>
      <c r="AB936" s="23"/>
      <c r="AC936" s="23"/>
      <c r="AD936" s="23"/>
      <c r="AE936" s="23"/>
      <c r="AF936" s="23"/>
      <c r="AG936" s="23" t="s">
        <v>820</v>
      </c>
      <c r="AH936" s="23"/>
      <c r="AI936" s="23" t="s">
        <v>1204</v>
      </c>
      <c r="AJ936" s="23"/>
      <c r="AK936" s="23"/>
      <c r="AL936" s="50" t="s">
        <v>534</v>
      </c>
      <c r="AM936" s="23" t="s">
        <v>820</v>
      </c>
      <c r="AN936" s="1"/>
      <c r="AO936" s="1" t="s">
        <v>551</v>
      </c>
      <c r="AP936" s="1"/>
      <c r="AQ936" s="1"/>
      <c r="AR936" s="269"/>
      <c r="AS936" s="270"/>
      <c r="AT936" s="271"/>
      <c r="AU936" s="271"/>
      <c r="AV936" s="1"/>
      <c r="AW936" s="1"/>
      <c r="AX936" s="1" t="s">
        <v>1204</v>
      </c>
      <c r="AY936" s="1"/>
      <c r="AZ936" s="1"/>
      <c r="BA936" s="1"/>
    </row>
    <row r="937" spans="1:53" ht="70.25" customHeight="1">
      <c r="A937" s="21">
        <v>933</v>
      </c>
      <c r="B937" s="50" t="s">
        <v>3581</v>
      </c>
      <c r="C937" s="50" t="s">
        <v>1148</v>
      </c>
      <c r="D937" s="23">
        <v>399</v>
      </c>
      <c r="E937" s="115" t="s">
        <v>1878</v>
      </c>
      <c r="F937" s="115" t="s">
        <v>1200</v>
      </c>
      <c r="G937" s="1" t="s">
        <v>1182</v>
      </c>
      <c r="H937" s="1" t="s">
        <v>1134</v>
      </c>
      <c r="I937" s="109" t="str">
        <f>IF(HL!B936="","",HYPERLINK(HL!B936,"表示"))</f>
        <v>表示</v>
      </c>
      <c r="J937" s="108" t="str">
        <f>IF(HL!C936="","",HYPERLINK(HL!C936,2))</f>
        <v/>
      </c>
      <c r="K937" s="108" t="str">
        <f>IF(HL!D936="","",HYPERLINK(HL!D936,3))</f>
        <v/>
      </c>
      <c r="L937" s="108" t="str">
        <f>IF(HL!E936="","",HYPERLINK(HL!E936,4))</f>
        <v/>
      </c>
      <c r="M937" s="108" t="str">
        <f>IF(HL!F936="","",HYPERLINK(HL!F936,5))</f>
        <v/>
      </c>
      <c r="N937" s="108" t="str">
        <f>IF(HL!G936="","",HYPERLINK(HL!G936,6))</f>
        <v/>
      </c>
      <c r="O937" s="108" t="str">
        <f>IF(HL!H936="","",HYPERLINK(HL!H936,7))</f>
        <v/>
      </c>
      <c r="P937" s="108" t="str">
        <f>IF(HL!I936="","",HYPERLINK(HL!I936,8))</f>
        <v/>
      </c>
      <c r="Q937" s="108" t="str">
        <f>IF(HL!J936="","",HYPERLINK(HL!J936,9))</f>
        <v/>
      </c>
      <c r="R937" s="108" t="str">
        <f>IF(HL!K936="","",HYPERLINK(HL!K936,10))</f>
        <v/>
      </c>
      <c r="S937" s="108" t="str">
        <f>IF(HL!L936="","",HYPERLINK(HL!L936,11))</f>
        <v/>
      </c>
      <c r="T937" s="108" t="str">
        <f>IF(HL!M936="","",HYPERLINK(HL!M936,12))</f>
        <v/>
      </c>
      <c r="U937" s="108" t="str">
        <f>IF(HL!N936="","",HYPERLINK(HL!N936,13))</f>
        <v/>
      </c>
      <c r="V937" s="84" t="str">
        <f>IF(HL!O936="","",HYPERLINK(HL!O936,14))</f>
        <v/>
      </c>
      <c r="W937" s="81" t="str">
        <f>IF(HL!P936="","－",HYPERLINK(HL!P936,"表示"))</f>
        <v>表示</v>
      </c>
      <c r="X937" s="163">
        <v>40602</v>
      </c>
      <c r="Y937" s="164">
        <v>40926</v>
      </c>
      <c r="Z937" s="1" t="str">
        <f t="shared" si="28"/>
        <v>2012</v>
      </c>
      <c r="AA937" s="1">
        <f t="shared" si="29"/>
        <v>10</v>
      </c>
      <c r="AB937" s="23" t="s">
        <v>820</v>
      </c>
      <c r="AC937" s="23"/>
      <c r="AD937" s="23"/>
      <c r="AE937" s="23"/>
      <c r="AF937" s="23"/>
      <c r="AG937" s="23"/>
      <c r="AH937" s="23"/>
      <c r="AI937" s="23"/>
      <c r="AJ937" s="23"/>
      <c r="AK937" s="23"/>
      <c r="AL937" s="50" t="s">
        <v>296</v>
      </c>
      <c r="AM937" s="23" t="s">
        <v>820</v>
      </c>
      <c r="AN937" s="1"/>
      <c r="AO937" s="1" t="s">
        <v>551</v>
      </c>
      <c r="AP937" s="1"/>
      <c r="AQ937" s="1"/>
      <c r="AR937" s="269"/>
      <c r="AS937" s="270"/>
      <c r="AT937" s="271"/>
      <c r="AU937" s="271"/>
      <c r="AV937" s="1" t="s">
        <v>1204</v>
      </c>
      <c r="AW937" s="1"/>
      <c r="AX937" s="1"/>
      <c r="AY937" s="1"/>
      <c r="AZ937" s="1"/>
      <c r="BA937" s="1" t="s">
        <v>1204</v>
      </c>
    </row>
    <row r="938" spans="1:53" ht="70.25" customHeight="1">
      <c r="A938" s="21">
        <v>934</v>
      </c>
      <c r="B938" s="50" t="s">
        <v>3582</v>
      </c>
      <c r="C938" s="50" t="s">
        <v>1149</v>
      </c>
      <c r="D938" s="23">
        <v>112</v>
      </c>
      <c r="E938" s="115" t="s">
        <v>2795</v>
      </c>
      <c r="F938" s="115" t="s">
        <v>4437</v>
      </c>
      <c r="G938" s="1" t="s">
        <v>1182</v>
      </c>
      <c r="H938" s="1" t="s">
        <v>1131</v>
      </c>
      <c r="I938" s="109" t="str">
        <f>IF(HL!B937="","",HYPERLINK(HL!B937,"表示"))</f>
        <v>表示</v>
      </c>
      <c r="J938" s="108">
        <f>IF(HL!C937="","",HYPERLINK(HL!C937,2))</f>
        <v>2</v>
      </c>
      <c r="K938" s="108" t="str">
        <f>IF(HL!D937="","",HYPERLINK(HL!D937,3))</f>
        <v/>
      </c>
      <c r="L938" s="108" t="str">
        <f>IF(HL!E937="","",HYPERLINK(HL!E937,4))</f>
        <v/>
      </c>
      <c r="M938" s="108" t="str">
        <f>IF(HL!F937="","",HYPERLINK(HL!F937,5))</f>
        <v/>
      </c>
      <c r="N938" s="108" t="str">
        <f>IF(HL!G937="","",HYPERLINK(HL!G937,6))</f>
        <v/>
      </c>
      <c r="O938" s="108" t="str">
        <f>IF(HL!H937="","",HYPERLINK(HL!H937,7))</f>
        <v/>
      </c>
      <c r="P938" s="108" t="str">
        <f>IF(HL!I937="","",HYPERLINK(HL!I937,8))</f>
        <v/>
      </c>
      <c r="Q938" s="108" t="str">
        <f>IF(HL!J937="","",HYPERLINK(HL!J937,9))</f>
        <v/>
      </c>
      <c r="R938" s="108" t="str">
        <f>IF(HL!K937="","",HYPERLINK(HL!K937,10))</f>
        <v/>
      </c>
      <c r="S938" s="108" t="str">
        <f>IF(HL!L937="","",HYPERLINK(HL!L937,11))</f>
        <v/>
      </c>
      <c r="T938" s="108" t="str">
        <f>IF(HL!M937="","",HYPERLINK(HL!M937,12))</f>
        <v/>
      </c>
      <c r="U938" s="108" t="str">
        <f>IF(HL!N937="","",HYPERLINK(HL!N937,13))</f>
        <v/>
      </c>
      <c r="V938" s="84" t="str">
        <f>IF(HL!O937="","",HYPERLINK(HL!O937,14))</f>
        <v/>
      </c>
      <c r="W938" s="81" t="str">
        <f>IF(HL!P937="","－",HYPERLINK(HL!P937,"表示"))</f>
        <v>表示</v>
      </c>
      <c r="X938" s="163">
        <v>40512</v>
      </c>
      <c r="Y938" s="164">
        <v>40926</v>
      </c>
      <c r="Z938" s="1" t="str">
        <f t="shared" si="28"/>
        <v>2012</v>
      </c>
      <c r="AA938" s="1">
        <f t="shared" si="29"/>
        <v>13</v>
      </c>
      <c r="AB938" s="23" t="s">
        <v>820</v>
      </c>
      <c r="AC938" s="23"/>
      <c r="AD938" s="23"/>
      <c r="AE938" s="23"/>
      <c r="AF938" s="23"/>
      <c r="AG938" s="23"/>
      <c r="AH938" s="23"/>
      <c r="AI938" s="23"/>
      <c r="AJ938" s="23"/>
      <c r="AK938" s="23"/>
      <c r="AL938" s="50" t="s">
        <v>206</v>
      </c>
      <c r="AM938" s="23" t="s">
        <v>820</v>
      </c>
      <c r="AN938" s="1"/>
      <c r="AO938" s="1" t="s">
        <v>551</v>
      </c>
      <c r="AP938" s="1"/>
      <c r="AQ938" s="1"/>
      <c r="AR938" s="269"/>
      <c r="AS938" s="270"/>
      <c r="AT938" s="271"/>
      <c r="AU938" s="271"/>
      <c r="AV938" s="1" t="s">
        <v>1204</v>
      </c>
      <c r="AW938" s="1"/>
      <c r="AX938" s="1"/>
      <c r="AY938" s="1"/>
      <c r="AZ938" s="1" t="s">
        <v>1204</v>
      </c>
      <c r="BA938" s="1"/>
    </row>
    <row r="939" spans="1:53" ht="70.25" customHeight="1">
      <c r="A939" s="21">
        <v>935</v>
      </c>
      <c r="B939" s="50" t="s">
        <v>3583</v>
      </c>
      <c r="C939" s="50" t="s">
        <v>5593</v>
      </c>
      <c r="D939" s="23">
        <v>119</v>
      </c>
      <c r="E939" s="115" t="s">
        <v>1375</v>
      </c>
      <c r="F939" s="115" t="s">
        <v>4438</v>
      </c>
      <c r="G939" s="1" t="s">
        <v>1182</v>
      </c>
      <c r="H939" s="1" t="s">
        <v>1131</v>
      </c>
      <c r="I939" s="109" t="str">
        <f>IF(HL!B938="","",HYPERLINK(HL!B938,"表示"))</f>
        <v>表示</v>
      </c>
      <c r="J939" s="108">
        <f>IF(HL!C938="","",HYPERLINK(HL!C938,2))</f>
        <v>2</v>
      </c>
      <c r="K939" s="108">
        <f>IF(HL!D938="","",HYPERLINK(HL!D938,3))</f>
        <v>3</v>
      </c>
      <c r="L939" s="108">
        <f>IF(HL!E938="","",HYPERLINK(HL!E938,4))</f>
        <v>4</v>
      </c>
      <c r="M939" s="108" t="str">
        <f>IF(HL!F938="","",HYPERLINK(HL!F938,5))</f>
        <v/>
      </c>
      <c r="N939" s="108" t="str">
        <f>IF(HL!G938="","",HYPERLINK(HL!G938,6))</f>
        <v/>
      </c>
      <c r="O939" s="108" t="str">
        <f>IF(HL!H938="","",HYPERLINK(HL!H938,7))</f>
        <v/>
      </c>
      <c r="P939" s="108" t="str">
        <f>IF(HL!I938="","",HYPERLINK(HL!I938,8))</f>
        <v/>
      </c>
      <c r="Q939" s="108" t="str">
        <f>IF(HL!J938="","",HYPERLINK(HL!J938,9))</f>
        <v/>
      </c>
      <c r="R939" s="108" t="str">
        <f>IF(HL!K938="","",HYPERLINK(HL!K938,10))</f>
        <v/>
      </c>
      <c r="S939" s="108" t="str">
        <f>IF(HL!L938="","",HYPERLINK(HL!L938,11))</f>
        <v/>
      </c>
      <c r="T939" s="108" t="str">
        <f>IF(HL!M938="","",HYPERLINK(HL!M938,12))</f>
        <v/>
      </c>
      <c r="U939" s="108" t="str">
        <f>IF(HL!N938="","",HYPERLINK(HL!N938,13))</f>
        <v/>
      </c>
      <c r="V939" s="84" t="str">
        <f>IF(HL!O938="","",HYPERLINK(HL!O938,14))</f>
        <v/>
      </c>
      <c r="W939" s="81" t="str">
        <f>IF(HL!P938="","－",HYPERLINK(HL!P938,"表示"))</f>
        <v>表示</v>
      </c>
      <c r="X939" s="163">
        <v>40136</v>
      </c>
      <c r="Y939" s="164">
        <v>40926</v>
      </c>
      <c r="Z939" s="1" t="str">
        <f t="shared" si="28"/>
        <v>2012</v>
      </c>
      <c r="AA939" s="1">
        <f t="shared" si="29"/>
        <v>25</v>
      </c>
      <c r="AB939" s="23" t="s">
        <v>820</v>
      </c>
      <c r="AC939" s="23"/>
      <c r="AD939" s="23"/>
      <c r="AE939" s="23"/>
      <c r="AF939" s="23"/>
      <c r="AG939" s="23"/>
      <c r="AH939" s="23"/>
      <c r="AI939" s="23"/>
      <c r="AJ939" s="23"/>
      <c r="AK939" s="23"/>
      <c r="AL939" s="50" t="s">
        <v>514</v>
      </c>
      <c r="AM939" s="23" t="s">
        <v>820</v>
      </c>
      <c r="AN939" s="1"/>
      <c r="AO939" s="1" t="s">
        <v>551</v>
      </c>
      <c r="AP939" s="1"/>
      <c r="AQ939" s="1"/>
      <c r="AR939" s="269"/>
      <c r="AS939" s="270"/>
      <c r="AT939" s="271"/>
      <c r="AU939" s="271"/>
      <c r="AV939" s="1" t="s">
        <v>1204</v>
      </c>
      <c r="AW939" s="1"/>
      <c r="AX939" s="1"/>
      <c r="AY939" s="1"/>
      <c r="AZ939" s="1" t="s">
        <v>1204</v>
      </c>
      <c r="BA939" s="1"/>
    </row>
    <row r="940" spans="1:53" ht="70.25" customHeight="1">
      <c r="A940" s="21">
        <v>936</v>
      </c>
      <c r="B940" s="50" t="s">
        <v>3584</v>
      </c>
      <c r="C940" s="50" t="s">
        <v>3585</v>
      </c>
      <c r="D940" s="23">
        <v>631</v>
      </c>
      <c r="E940" s="115" t="s">
        <v>5278</v>
      </c>
      <c r="F940" s="115" t="s">
        <v>4426</v>
      </c>
      <c r="G940" s="1" t="s">
        <v>1182</v>
      </c>
      <c r="H940" s="1" t="s">
        <v>1135</v>
      </c>
      <c r="I940" s="109" t="str">
        <f>IF(HL!B939="","",HYPERLINK(HL!B939,"表示"))</f>
        <v>表示</v>
      </c>
      <c r="J940" s="108" t="str">
        <f>IF(HL!C939="","",HYPERLINK(HL!C939,2))</f>
        <v/>
      </c>
      <c r="K940" s="108" t="str">
        <f>IF(HL!D939="","",HYPERLINK(HL!D939,3))</f>
        <v/>
      </c>
      <c r="L940" s="108" t="str">
        <f>IF(HL!E939="","",HYPERLINK(HL!E939,4))</f>
        <v/>
      </c>
      <c r="M940" s="108" t="str">
        <f>IF(HL!F939="","",HYPERLINK(HL!F939,5))</f>
        <v/>
      </c>
      <c r="N940" s="108" t="str">
        <f>IF(HL!G939="","",HYPERLINK(HL!G939,6))</f>
        <v/>
      </c>
      <c r="O940" s="108" t="str">
        <f>IF(HL!H939="","",HYPERLINK(HL!H939,7))</f>
        <v/>
      </c>
      <c r="P940" s="108" t="str">
        <f>IF(HL!I939="","",HYPERLINK(HL!I939,8))</f>
        <v/>
      </c>
      <c r="Q940" s="108" t="str">
        <f>IF(HL!J939="","",HYPERLINK(HL!J939,9))</f>
        <v/>
      </c>
      <c r="R940" s="108" t="str">
        <f>IF(HL!K939="","",HYPERLINK(HL!K939,10))</f>
        <v/>
      </c>
      <c r="S940" s="108" t="str">
        <f>IF(HL!L939="","",HYPERLINK(HL!L939,11))</f>
        <v/>
      </c>
      <c r="T940" s="108" t="str">
        <f>IF(HL!M939="","",HYPERLINK(HL!M939,12))</f>
        <v/>
      </c>
      <c r="U940" s="108" t="str">
        <f>IF(HL!N939="","",HYPERLINK(HL!N939,13))</f>
        <v/>
      </c>
      <c r="V940" s="84" t="str">
        <f>IF(HL!O939="","",HYPERLINK(HL!O939,14))</f>
        <v/>
      </c>
      <c r="W940" s="81" t="str">
        <f>IF(HL!P939="","－",HYPERLINK(HL!P939,"表示"))</f>
        <v>表示</v>
      </c>
      <c r="X940" s="163">
        <v>40267</v>
      </c>
      <c r="Y940" s="164">
        <v>40926</v>
      </c>
      <c r="Z940" s="1" t="str">
        <f t="shared" si="28"/>
        <v>2012</v>
      </c>
      <c r="AA940" s="1">
        <f t="shared" si="29"/>
        <v>21</v>
      </c>
      <c r="AB940" s="23" t="s">
        <v>820</v>
      </c>
      <c r="AC940" s="23"/>
      <c r="AD940" s="23"/>
      <c r="AE940" s="23"/>
      <c r="AF940" s="23"/>
      <c r="AG940" s="23"/>
      <c r="AH940" s="23"/>
      <c r="AI940" s="23"/>
      <c r="AJ940" s="23"/>
      <c r="AK940" s="23"/>
      <c r="AL940" s="35" t="s">
        <v>107</v>
      </c>
      <c r="AM940" s="1"/>
      <c r="AN940" s="23" t="s">
        <v>820</v>
      </c>
      <c r="AO940" s="1" t="s">
        <v>551</v>
      </c>
      <c r="AP940" s="1"/>
      <c r="AQ940" s="1" t="s">
        <v>172</v>
      </c>
      <c r="AR940" s="269"/>
      <c r="AS940" s="270"/>
      <c r="AT940" s="271"/>
      <c r="AU940" s="271"/>
      <c r="AV940" s="1" t="s">
        <v>1204</v>
      </c>
      <c r="AW940" s="1"/>
      <c r="AX940" s="1"/>
      <c r="AY940" s="1"/>
      <c r="AZ940" s="1"/>
      <c r="BA940" s="1"/>
    </row>
    <row r="941" spans="1:53" ht="111" customHeight="1">
      <c r="A941" s="21">
        <v>937</v>
      </c>
      <c r="B941" s="50" t="s">
        <v>3208</v>
      </c>
      <c r="C941" s="50" t="s">
        <v>1150</v>
      </c>
      <c r="D941" s="23">
        <v>429</v>
      </c>
      <c r="E941" s="115" t="s">
        <v>1848</v>
      </c>
      <c r="F941" s="115" t="s">
        <v>4898</v>
      </c>
      <c r="G941" s="1" t="s">
        <v>1182</v>
      </c>
      <c r="H941" s="1" t="s">
        <v>1134</v>
      </c>
      <c r="I941" s="109" t="str">
        <f>IF(HL!B940="","",HYPERLINK(HL!B940,"表示"))</f>
        <v>表示</v>
      </c>
      <c r="J941" s="108" t="str">
        <f>IF(HL!C940="","",HYPERLINK(HL!C940,2))</f>
        <v/>
      </c>
      <c r="K941" s="108" t="str">
        <f>IF(HL!D940="","",HYPERLINK(HL!D940,3))</f>
        <v/>
      </c>
      <c r="L941" s="108" t="str">
        <f>IF(HL!E940="","",HYPERLINK(HL!E940,4))</f>
        <v/>
      </c>
      <c r="M941" s="108" t="str">
        <f>IF(HL!F940="","",HYPERLINK(HL!F940,5))</f>
        <v/>
      </c>
      <c r="N941" s="108" t="str">
        <f>IF(HL!G940="","",HYPERLINK(HL!G940,6))</f>
        <v/>
      </c>
      <c r="O941" s="108" t="str">
        <f>IF(HL!H940="","",HYPERLINK(HL!H940,7))</f>
        <v/>
      </c>
      <c r="P941" s="108" t="str">
        <f>IF(HL!I940="","",HYPERLINK(HL!I940,8))</f>
        <v/>
      </c>
      <c r="Q941" s="108" t="str">
        <f>IF(HL!J940="","",HYPERLINK(HL!J940,9))</f>
        <v/>
      </c>
      <c r="R941" s="108" t="str">
        <f>IF(HL!K940="","",HYPERLINK(HL!K940,10))</f>
        <v/>
      </c>
      <c r="S941" s="108" t="str">
        <f>IF(HL!L940="","",HYPERLINK(HL!L940,11))</f>
        <v/>
      </c>
      <c r="T941" s="108" t="str">
        <f>IF(HL!M940="","",HYPERLINK(HL!M940,12))</f>
        <v/>
      </c>
      <c r="U941" s="108" t="str">
        <f>IF(HL!N940="","",HYPERLINK(HL!N940,13))</f>
        <v/>
      </c>
      <c r="V941" s="84" t="str">
        <f>IF(HL!O940="","",HYPERLINK(HL!O940,14))</f>
        <v/>
      </c>
      <c r="W941" s="81" t="str">
        <f>IF(HL!P940="","－",HYPERLINK(HL!P940,"表示"))</f>
        <v>表示</v>
      </c>
      <c r="X941" s="163">
        <v>40681</v>
      </c>
      <c r="Y941" s="164">
        <v>40961</v>
      </c>
      <c r="Z941" s="1" t="str">
        <f t="shared" si="28"/>
        <v>2012</v>
      </c>
      <c r="AA941" s="1">
        <f t="shared" si="29"/>
        <v>9</v>
      </c>
      <c r="AB941" s="23"/>
      <c r="AC941" s="23"/>
      <c r="AD941" s="23"/>
      <c r="AE941" s="23" t="s">
        <v>820</v>
      </c>
      <c r="AF941" s="23"/>
      <c r="AG941" s="23" t="s">
        <v>820</v>
      </c>
      <c r="AH941" s="23"/>
      <c r="AI941" s="23"/>
      <c r="AJ941" s="23"/>
      <c r="AK941" s="23"/>
      <c r="AL941" s="35" t="s">
        <v>505</v>
      </c>
      <c r="AM941" s="1"/>
      <c r="AN941" s="23" t="s">
        <v>820</v>
      </c>
      <c r="AO941" s="23" t="s">
        <v>5669</v>
      </c>
      <c r="AP941" s="23" t="s">
        <v>2812</v>
      </c>
      <c r="AQ941" s="23"/>
      <c r="AR941" s="269"/>
      <c r="AS941" s="270"/>
      <c r="AT941" s="269"/>
      <c r="AU941" s="269"/>
      <c r="AV941" s="1"/>
      <c r="AW941" s="1"/>
      <c r="AX941" s="1"/>
      <c r="AY941" s="1" t="s">
        <v>1813</v>
      </c>
      <c r="AZ941" s="1"/>
      <c r="BA941" s="1"/>
    </row>
    <row r="942" spans="1:53" ht="70.25" customHeight="1">
      <c r="A942" s="21">
        <v>938</v>
      </c>
      <c r="B942" s="50" t="s">
        <v>3586</v>
      </c>
      <c r="C942" s="50" t="s">
        <v>388</v>
      </c>
      <c r="D942" s="23">
        <v>117</v>
      </c>
      <c r="E942" s="115" t="s">
        <v>1374</v>
      </c>
      <c r="F942" s="115" t="s">
        <v>4899</v>
      </c>
      <c r="G942" s="1" t="s">
        <v>1182</v>
      </c>
      <c r="H942" s="1" t="s">
        <v>1131</v>
      </c>
      <c r="I942" s="109" t="str">
        <f>IF(HL!B941="","",HYPERLINK(HL!B941,"表示"))</f>
        <v>表示</v>
      </c>
      <c r="J942" s="108" t="str">
        <f>IF(HL!C941="","",HYPERLINK(HL!C941,2))</f>
        <v/>
      </c>
      <c r="K942" s="108" t="str">
        <f>IF(HL!D941="","",HYPERLINK(HL!D941,3))</f>
        <v/>
      </c>
      <c r="L942" s="108" t="str">
        <f>IF(HL!E941="","",HYPERLINK(HL!E941,4))</f>
        <v/>
      </c>
      <c r="M942" s="108" t="str">
        <f>IF(HL!F941="","",HYPERLINK(HL!F941,5))</f>
        <v/>
      </c>
      <c r="N942" s="108" t="str">
        <f>IF(HL!G941="","",HYPERLINK(HL!G941,6))</f>
        <v/>
      </c>
      <c r="O942" s="108" t="str">
        <f>IF(HL!H941="","",HYPERLINK(HL!H941,7))</f>
        <v/>
      </c>
      <c r="P942" s="108" t="str">
        <f>IF(HL!I941="","",HYPERLINK(HL!I941,8))</f>
        <v/>
      </c>
      <c r="Q942" s="108" t="str">
        <f>IF(HL!J941="","",HYPERLINK(HL!J941,9))</f>
        <v/>
      </c>
      <c r="R942" s="108" t="str">
        <f>IF(HL!K941="","",HYPERLINK(HL!K941,10))</f>
        <v/>
      </c>
      <c r="S942" s="108" t="str">
        <f>IF(HL!L941="","",HYPERLINK(HL!L941,11))</f>
        <v/>
      </c>
      <c r="T942" s="108" t="str">
        <f>IF(HL!M941="","",HYPERLINK(HL!M941,12))</f>
        <v/>
      </c>
      <c r="U942" s="108" t="str">
        <f>IF(HL!N941="","",HYPERLINK(HL!N941,13))</f>
        <v/>
      </c>
      <c r="V942" s="84" t="str">
        <f>IF(HL!O941="","",HYPERLINK(HL!O941,14))</f>
        <v/>
      </c>
      <c r="W942" s="81" t="str">
        <f>IF(HL!P941="","－",HYPERLINK(HL!P941,"表示"))</f>
        <v>表示</v>
      </c>
      <c r="X942" s="163">
        <v>40739</v>
      </c>
      <c r="Y942" s="164">
        <v>40961</v>
      </c>
      <c r="Z942" s="1" t="str">
        <f t="shared" si="28"/>
        <v>2012</v>
      </c>
      <c r="AA942" s="1">
        <f t="shared" si="29"/>
        <v>7</v>
      </c>
      <c r="AB942" s="23"/>
      <c r="AC942" s="23"/>
      <c r="AD942" s="23"/>
      <c r="AE942" s="23" t="s">
        <v>820</v>
      </c>
      <c r="AF942" s="23"/>
      <c r="AG942" s="23"/>
      <c r="AH942" s="23"/>
      <c r="AI942" s="23"/>
      <c r="AJ942" s="23"/>
      <c r="AK942" s="23"/>
      <c r="AL942" s="50" t="s">
        <v>208</v>
      </c>
      <c r="AM942" s="23" t="s">
        <v>820</v>
      </c>
      <c r="AN942" s="1"/>
      <c r="AO942" s="1" t="s">
        <v>551</v>
      </c>
      <c r="AP942" s="1"/>
      <c r="AQ942" s="1"/>
      <c r="AR942" s="269"/>
      <c r="AS942" s="270"/>
      <c r="AT942" s="271"/>
      <c r="AU942" s="271"/>
      <c r="AV942" s="1"/>
      <c r="AW942" s="1" t="s">
        <v>1204</v>
      </c>
      <c r="AX942" s="1"/>
      <c r="AY942" s="1"/>
      <c r="AZ942" s="1"/>
      <c r="BA942" s="1"/>
    </row>
    <row r="943" spans="1:53" ht="119.75" customHeight="1">
      <c r="A943" s="21">
        <v>939</v>
      </c>
      <c r="B943" s="50" t="s">
        <v>3587</v>
      </c>
      <c r="C943" s="50" t="s">
        <v>633</v>
      </c>
      <c r="D943" s="23">
        <v>117</v>
      </c>
      <c r="E943" s="115" t="s">
        <v>1374</v>
      </c>
      <c r="F943" s="115" t="s">
        <v>4900</v>
      </c>
      <c r="G943" s="1" t="s">
        <v>1182</v>
      </c>
      <c r="H943" s="1" t="s">
        <v>1131</v>
      </c>
      <c r="I943" s="109" t="str">
        <f>IF(HL!B942="","",HYPERLINK(HL!B942,"表示"))</f>
        <v>表示</v>
      </c>
      <c r="J943" s="108" t="str">
        <f>IF(HL!C942="","",HYPERLINK(HL!C942,2))</f>
        <v/>
      </c>
      <c r="K943" s="108" t="str">
        <f>IF(HL!D942="","",HYPERLINK(HL!D942,3))</f>
        <v/>
      </c>
      <c r="L943" s="108" t="str">
        <f>IF(HL!E942="","",HYPERLINK(HL!E942,4))</f>
        <v/>
      </c>
      <c r="M943" s="108" t="str">
        <f>IF(HL!F942="","",HYPERLINK(HL!F942,5))</f>
        <v/>
      </c>
      <c r="N943" s="108" t="str">
        <f>IF(HL!G942="","",HYPERLINK(HL!G942,6))</f>
        <v/>
      </c>
      <c r="O943" s="108" t="str">
        <f>IF(HL!H942="","",HYPERLINK(HL!H942,7))</f>
        <v/>
      </c>
      <c r="P943" s="108" t="str">
        <f>IF(HL!I942="","",HYPERLINK(HL!I942,8))</f>
        <v/>
      </c>
      <c r="Q943" s="108" t="str">
        <f>IF(HL!J942="","",HYPERLINK(HL!J942,9))</f>
        <v/>
      </c>
      <c r="R943" s="108" t="str">
        <f>IF(HL!K942="","",HYPERLINK(HL!K942,10))</f>
        <v/>
      </c>
      <c r="S943" s="108" t="str">
        <f>IF(HL!L942="","",HYPERLINK(HL!L942,11))</f>
        <v/>
      </c>
      <c r="T943" s="108" t="str">
        <f>IF(HL!M942="","",HYPERLINK(HL!M942,12))</f>
        <v/>
      </c>
      <c r="U943" s="108" t="str">
        <f>IF(HL!N942="","",HYPERLINK(HL!N942,13))</f>
        <v/>
      </c>
      <c r="V943" s="84" t="str">
        <f>IF(HL!O942="","",HYPERLINK(HL!O942,14))</f>
        <v/>
      </c>
      <c r="W943" s="81" t="str">
        <f>IF(HL!P942="","－",HYPERLINK(HL!P942,"表示"))</f>
        <v>表示</v>
      </c>
      <c r="X943" s="163">
        <v>40605</v>
      </c>
      <c r="Y943" s="164">
        <v>40961</v>
      </c>
      <c r="Z943" s="1" t="str">
        <f t="shared" si="28"/>
        <v>2012</v>
      </c>
      <c r="AA943" s="1">
        <f t="shared" si="29"/>
        <v>11</v>
      </c>
      <c r="AB943" s="23"/>
      <c r="AC943" s="23"/>
      <c r="AD943" s="23"/>
      <c r="AE943" s="23" t="s">
        <v>820</v>
      </c>
      <c r="AF943" s="23"/>
      <c r="AG943" s="23" t="s">
        <v>820</v>
      </c>
      <c r="AH943" s="23"/>
      <c r="AI943" s="23"/>
      <c r="AJ943" s="23"/>
      <c r="AK943" s="23"/>
      <c r="AL943" s="35" t="s">
        <v>517</v>
      </c>
      <c r="AM943" s="1"/>
      <c r="AN943" s="23" t="s">
        <v>820</v>
      </c>
      <c r="AO943" s="1" t="s">
        <v>551</v>
      </c>
      <c r="AP943" s="1"/>
      <c r="AQ943" s="1"/>
      <c r="AR943" s="269"/>
      <c r="AS943" s="270"/>
      <c r="AT943" s="271"/>
      <c r="AU943" s="271"/>
      <c r="AV943" s="1" t="s">
        <v>1204</v>
      </c>
      <c r="AW943" s="1"/>
      <c r="AX943" s="1"/>
      <c r="AY943" s="1"/>
      <c r="AZ943" s="1"/>
      <c r="BA943" s="113" t="str">
        <f>HYPERLINK(HL!$T$5,"●")</f>
        <v>●</v>
      </c>
    </row>
    <row r="944" spans="1:53" ht="409.6" customHeight="1">
      <c r="A944" s="21">
        <v>940</v>
      </c>
      <c r="B944" s="50" t="s">
        <v>3588</v>
      </c>
      <c r="C944" s="50" t="s">
        <v>3589</v>
      </c>
      <c r="D944" s="185">
        <v>613</v>
      </c>
      <c r="E944" s="115" t="s">
        <v>2201</v>
      </c>
      <c r="F944" s="35" t="s">
        <v>4439</v>
      </c>
      <c r="G944" s="1" t="s">
        <v>1183</v>
      </c>
      <c r="H944" s="1" t="s">
        <v>1132</v>
      </c>
      <c r="I944" s="109" t="str">
        <f>IF(HL!B943="","",HYPERLINK(HL!B943,"表示"))</f>
        <v>表示</v>
      </c>
      <c r="J944" s="108" t="str">
        <f>IF(HL!C943="","",HYPERLINK(HL!C943,2))</f>
        <v/>
      </c>
      <c r="K944" s="108" t="str">
        <f>IF(HL!D943="","",HYPERLINK(HL!D943,3))</f>
        <v/>
      </c>
      <c r="L944" s="108" t="str">
        <f>IF(HL!E943="","",HYPERLINK(HL!E943,4))</f>
        <v/>
      </c>
      <c r="M944" s="108" t="str">
        <f>IF(HL!F943="","",HYPERLINK(HL!F943,5))</f>
        <v/>
      </c>
      <c r="N944" s="108" t="str">
        <f>IF(HL!G943="","",HYPERLINK(HL!G943,6))</f>
        <v/>
      </c>
      <c r="O944" s="108" t="str">
        <f>IF(HL!H943="","",HYPERLINK(HL!H943,7))</f>
        <v/>
      </c>
      <c r="P944" s="108" t="str">
        <f>IF(HL!I943="","",HYPERLINK(HL!I943,8))</f>
        <v/>
      </c>
      <c r="Q944" s="108" t="str">
        <f>IF(HL!J943="","",HYPERLINK(HL!J943,9))</f>
        <v/>
      </c>
      <c r="R944" s="108" t="str">
        <f>IF(HL!K943="","",HYPERLINK(HL!K943,10))</f>
        <v/>
      </c>
      <c r="S944" s="108" t="str">
        <f>IF(HL!L943="","",HYPERLINK(HL!L943,11))</f>
        <v/>
      </c>
      <c r="T944" s="108" t="str">
        <f>IF(HL!M943="","",HYPERLINK(HL!M943,12))</f>
        <v/>
      </c>
      <c r="U944" s="108" t="str">
        <f>IF(HL!N943="","",HYPERLINK(HL!N943,13))</f>
        <v/>
      </c>
      <c r="V944" s="84" t="str">
        <f>IF(HL!O943="","",HYPERLINK(HL!O943,14))</f>
        <v/>
      </c>
      <c r="W944" s="1" t="s">
        <v>11737</v>
      </c>
      <c r="X944" s="163">
        <v>40765</v>
      </c>
      <c r="Y944" s="164">
        <v>40961</v>
      </c>
      <c r="Z944" s="1" t="str">
        <f t="shared" si="28"/>
        <v>2012</v>
      </c>
      <c r="AA944" s="1">
        <f t="shared" si="29"/>
        <v>6</v>
      </c>
      <c r="AB944" s="1"/>
      <c r="AC944" s="1"/>
      <c r="AD944" s="1"/>
      <c r="AE944" s="1"/>
      <c r="AF944" s="1"/>
      <c r="AG944" s="23" t="s">
        <v>820</v>
      </c>
      <c r="AH944" s="1"/>
      <c r="AI944" s="1"/>
      <c r="AJ944" s="1"/>
      <c r="AK944" s="1"/>
      <c r="AL944" s="50" t="s">
        <v>2441</v>
      </c>
      <c r="AM944" s="23" t="s">
        <v>820</v>
      </c>
      <c r="AN944" s="1"/>
      <c r="AO944" s="23" t="s">
        <v>5666</v>
      </c>
      <c r="AP944" s="23" t="s">
        <v>2812</v>
      </c>
      <c r="AQ944" s="23" t="s">
        <v>172</v>
      </c>
      <c r="AR944" s="269"/>
      <c r="AS944" s="270"/>
      <c r="AT944" s="270"/>
      <c r="AU944" s="270"/>
      <c r="AV944" s="1"/>
      <c r="AW944" s="1"/>
      <c r="AX944" s="1"/>
      <c r="AY944" s="1" t="s">
        <v>1813</v>
      </c>
      <c r="AZ944" s="1"/>
      <c r="BA944" s="1"/>
    </row>
    <row r="945" spans="1:53" ht="150" customHeight="1">
      <c r="A945" s="21">
        <v>941</v>
      </c>
      <c r="B945" s="50" t="s">
        <v>3353</v>
      </c>
      <c r="C945" s="50" t="s">
        <v>3354</v>
      </c>
      <c r="D945" s="23">
        <v>722</v>
      </c>
      <c r="E945" s="115" t="s">
        <v>6133</v>
      </c>
      <c r="F945" s="35" t="s">
        <v>4901</v>
      </c>
      <c r="G945" s="1" t="s">
        <v>1183</v>
      </c>
      <c r="H945" s="1" t="s">
        <v>1168</v>
      </c>
      <c r="I945" s="109" t="str">
        <f>IF(HL!B944="","",HYPERLINK(HL!B944,"表示"))</f>
        <v>表示</v>
      </c>
      <c r="J945" s="108" t="str">
        <f>IF(HL!C944="","",HYPERLINK(HL!C944,2))</f>
        <v/>
      </c>
      <c r="K945" s="108" t="str">
        <f>IF(HL!D944="","",HYPERLINK(HL!D944,3))</f>
        <v/>
      </c>
      <c r="L945" s="108" t="str">
        <f>IF(HL!E944="","",HYPERLINK(HL!E944,4))</f>
        <v/>
      </c>
      <c r="M945" s="108" t="str">
        <f>IF(HL!F944="","",HYPERLINK(HL!F944,5))</f>
        <v/>
      </c>
      <c r="N945" s="108" t="str">
        <f>IF(HL!G944="","",HYPERLINK(HL!G944,6))</f>
        <v/>
      </c>
      <c r="O945" s="108" t="str">
        <f>IF(HL!H944="","",HYPERLINK(HL!H944,7))</f>
        <v/>
      </c>
      <c r="P945" s="108" t="str">
        <f>IF(HL!I944="","",HYPERLINK(HL!I944,8))</f>
        <v/>
      </c>
      <c r="Q945" s="108" t="str">
        <f>IF(HL!J944="","",HYPERLINK(HL!J944,9))</f>
        <v/>
      </c>
      <c r="R945" s="108" t="str">
        <f>IF(HL!K944="","",HYPERLINK(HL!K944,10))</f>
        <v/>
      </c>
      <c r="S945" s="108" t="str">
        <f>IF(HL!L944="","",HYPERLINK(HL!L944,11))</f>
        <v/>
      </c>
      <c r="T945" s="108" t="str">
        <f>IF(HL!M944="","",HYPERLINK(HL!M944,12))</f>
        <v/>
      </c>
      <c r="U945" s="108" t="str">
        <f>IF(HL!N944="","",HYPERLINK(HL!N944,13))</f>
        <v/>
      </c>
      <c r="V945" s="84" t="str">
        <f>IF(HL!O944="","",HYPERLINK(HL!O944,14))</f>
        <v/>
      </c>
      <c r="W945" s="1" t="s">
        <v>11737</v>
      </c>
      <c r="X945" s="163">
        <v>40777</v>
      </c>
      <c r="Y945" s="164">
        <v>40961</v>
      </c>
      <c r="Z945" s="1" t="str">
        <f t="shared" si="28"/>
        <v>2012</v>
      </c>
      <c r="AA945" s="1">
        <f t="shared" si="29"/>
        <v>6</v>
      </c>
      <c r="AB945" s="1"/>
      <c r="AC945" s="1"/>
      <c r="AD945" s="1"/>
      <c r="AE945" s="23" t="s">
        <v>820</v>
      </c>
      <c r="AF945" s="1"/>
      <c r="AG945" s="23" t="s">
        <v>820</v>
      </c>
      <c r="AH945" s="1"/>
      <c r="AI945" s="1"/>
      <c r="AJ945" s="1"/>
      <c r="AK945" s="1"/>
      <c r="AL945" s="50" t="s">
        <v>296</v>
      </c>
      <c r="AM945" s="23" t="s">
        <v>820</v>
      </c>
      <c r="AN945" s="1"/>
      <c r="AO945" s="23" t="s">
        <v>5666</v>
      </c>
      <c r="AP945" s="23" t="s">
        <v>2812</v>
      </c>
      <c r="AQ945" s="23"/>
      <c r="AR945" s="269"/>
      <c r="AS945" s="270"/>
      <c r="AT945" s="269"/>
      <c r="AU945" s="269"/>
      <c r="AV945" s="1"/>
      <c r="AW945" s="1"/>
      <c r="AX945" s="1"/>
      <c r="AY945" s="1" t="s">
        <v>1813</v>
      </c>
      <c r="AZ945" s="1"/>
      <c r="BA945" s="1"/>
    </row>
    <row r="946" spans="1:53" ht="70.25" customHeight="1">
      <c r="A946" s="21">
        <v>942</v>
      </c>
      <c r="B946" s="50" t="s">
        <v>3590</v>
      </c>
      <c r="C946" s="50" t="s">
        <v>3591</v>
      </c>
      <c r="D946" s="23">
        <v>424</v>
      </c>
      <c r="E946" s="115" t="s">
        <v>1592</v>
      </c>
      <c r="F946" s="35" t="s">
        <v>4902</v>
      </c>
      <c r="G946" s="1" t="s">
        <v>1183</v>
      </c>
      <c r="H946" s="1" t="s">
        <v>1134</v>
      </c>
      <c r="I946" s="109" t="str">
        <f>IF(HL!B945="","",HYPERLINK(HL!B945,"表示"))</f>
        <v>表示</v>
      </c>
      <c r="J946" s="108" t="str">
        <f>IF(HL!C945="","",HYPERLINK(HL!C945,2))</f>
        <v/>
      </c>
      <c r="K946" s="108" t="str">
        <f>IF(HL!D945="","",HYPERLINK(HL!D945,3))</f>
        <v/>
      </c>
      <c r="L946" s="108" t="str">
        <f>IF(HL!E945="","",HYPERLINK(HL!E945,4))</f>
        <v/>
      </c>
      <c r="M946" s="108" t="str">
        <f>IF(HL!F945="","",HYPERLINK(HL!F945,5))</f>
        <v/>
      </c>
      <c r="N946" s="108" t="str">
        <f>IF(HL!G945="","",HYPERLINK(HL!G945,6))</f>
        <v/>
      </c>
      <c r="O946" s="108" t="str">
        <f>IF(HL!H945="","",HYPERLINK(HL!H945,7))</f>
        <v/>
      </c>
      <c r="P946" s="108" t="str">
        <f>IF(HL!I945="","",HYPERLINK(HL!I945,8))</f>
        <v/>
      </c>
      <c r="Q946" s="108" t="str">
        <f>IF(HL!J945="","",HYPERLINK(HL!J945,9))</f>
        <v/>
      </c>
      <c r="R946" s="108" t="str">
        <f>IF(HL!K945="","",HYPERLINK(HL!K945,10))</f>
        <v/>
      </c>
      <c r="S946" s="108" t="str">
        <f>IF(HL!L945="","",HYPERLINK(HL!L945,11))</f>
        <v/>
      </c>
      <c r="T946" s="108" t="str">
        <f>IF(HL!M945="","",HYPERLINK(HL!M945,12))</f>
        <v/>
      </c>
      <c r="U946" s="108" t="str">
        <f>IF(HL!N945="","",HYPERLINK(HL!N945,13))</f>
        <v/>
      </c>
      <c r="V946" s="84" t="str">
        <f>IF(HL!O945="","",HYPERLINK(HL!O945,14))</f>
        <v/>
      </c>
      <c r="W946" s="1" t="s">
        <v>11737</v>
      </c>
      <c r="X946" s="163">
        <v>40777</v>
      </c>
      <c r="Y946" s="164">
        <v>40961</v>
      </c>
      <c r="Z946" s="1" t="str">
        <f t="shared" si="28"/>
        <v>2012</v>
      </c>
      <c r="AA946" s="1">
        <f t="shared" si="29"/>
        <v>6</v>
      </c>
      <c r="AB946" s="1"/>
      <c r="AC946" s="1"/>
      <c r="AD946" s="1"/>
      <c r="AE946" s="23" t="s">
        <v>820</v>
      </c>
      <c r="AF946" s="1"/>
      <c r="AG946" s="23" t="s">
        <v>820</v>
      </c>
      <c r="AH946" s="1"/>
      <c r="AI946" s="1"/>
      <c r="AJ946" s="1"/>
      <c r="AK946" s="1"/>
      <c r="AL946" s="50" t="s">
        <v>2468</v>
      </c>
      <c r="AM946" s="23" t="s">
        <v>820</v>
      </c>
      <c r="AN946" s="23" t="s">
        <v>820</v>
      </c>
      <c r="AO946" s="23" t="s">
        <v>5666</v>
      </c>
      <c r="AP946" s="23" t="s">
        <v>2812</v>
      </c>
      <c r="AQ946" s="23"/>
      <c r="AR946" s="269"/>
      <c r="AS946" s="270"/>
      <c r="AT946" s="269"/>
      <c r="AU946" s="269"/>
      <c r="AV946" s="1"/>
      <c r="AW946" s="1"/>
      <c r="AX946" s="1"/>
      <c r="AY946" s="1" t="s">
        <v>1813</v>
      </c>
      <c r="AZ946" s="1"/>
      <c r="BA946" s="1"/>
    </row>
    <row r="947" spans="1:53" ht="219" customHeight="1">
      <c r="A947" s="21">
        <v>943</v>
      </c>
      <c r="B947" s="50" t="s">
        <v>2518</v>
      </c>
      <c r="C947" s="50" t="s">
        <v>3592</v>
      </c>
      <c r="D947" s="23">
        <v>429</v>
      </c>
      <c r="E947" s="115" t="s">
        <v>1848</v>
      </c>
      <c r="F947" s="35" t="s">
        <v>4903</v>
      </c>
      <c r="G947" s="1" t="s">
        <v>1183</v>
      </c>
      <c r="H947" s="1" t="s">
        <v>1134</v>
      </c>
      <c r="I947" s="109" t="str">
        <f>IF(HL!B946="","",HYPERLINK(HL!B946,"表示"))</f>
        <v>表示</v>
      </c>
      <c r="J947" s="108" t="str">
        <f>IF(HL!C946="","",HYPERLINK(HL!C946,2))</f>
        <v/>
      </c>
      <c r="K947" s="108" t="str">
        <f>IF(HL!D946="","",HYPERLINK(HL!D946,3))</f>
        <v/>
      </c>
      <c r="L947" s="108" t="str">
        <f>IF(HL!E946="","",HYPERLINK(HL!E946,4))</f>
        <v/>
      </c>
      <c r="M947" s="108" t="str">
        <f>IF(HL!F946="","",HYPERLINK(HL!F946,5))</f>
        <v/>
      </c>
      <c r="N947" s="108" t="str">
        <f>IF(HL!G946="","",HYPERLINK(HL!G946,6))</f>
        <v/>
      </c>
      <c r="O947" s="108" t="str">
        <f>IF(HL!H946="","",HYPERLINK(HL!H946,7))</f>
        <v/>
      </c>
      <c r="P947" s="108" t="str">
        <f>IF(HL!I946="","",HYPERLINK(HL!I946,8))</f>
        <v/>
      </c>
      <c r="Q947" s="108" t="str">
        <f>IF(HL!J946="","",HYPERLINK(HL!J946,9))</f>
        <v/>
      </c>
      <c r="R947" s="108" t="str">
        <f>IF(HL!K946="","",HYPERLINK(HL!K946,10))</f>
        <v/>
      </c>
      <c r="S947" s="108" t="str">
        <f>IF(HL!L946="","",HYPERLINK(HL!L946,11))</f>
        <v/>
      </c>
      <c r="T947" s="108" t="str">
        <f>IF(HL!M946="","",HYPERLINK(HL!M946,12))</f>
        <v/>
      </c>
      <c r="U947" s="108" t="str">
        <f>IF(HL!N946="","",HYPERLINK(HL!N946,13))</f>
        <v/>
      </c>
      <c r="V947" s="84" t="str">
        <f>IF(HL!O946="","",HYPERLINK(HL!O946,14))</f>
        <v/>
      </c>
      <c r="W947" s="1" t="s">
        <v>11737</v>
      </c>
      <c r="X947" s="163">
        <v>40777</v>
      </c>
      <c r="Y947" s="164">
        <v>40961</v>
      </c>
      <c r="Z947" s="1" t="str">
        <f t="shared" si="28"/>
        <v>2012</v>
      </c>
      <c r="AA947" s="1">
        <f t="shared" si="29"/>
        <v>6</v>
      </c>
      <c r="AB947" s="1"/>
      <c r="AC947" s="1"/>
      <c r="AD947" s="1"/>
      <c r="AE947" s="23" t="s">
        <v>820</v>
      </c>
      <c r="AF947" s="1"/>
      <c r="AG947" s="23" t="s">
        <v>820</v>
      </c>
      <c r="AH947" s="1"/>
      <c r="AI947" s="1"/>
      <c r="AJ947" s="1"/>
      <c r="AK947" s="1"/>
      <c r="AL947" s="50" t="s">
        <v>2442</v>
      </c>
      <c r="AM947" s="23" t="s">
        <v>820</v>
      </c>
      <c r="AN947" s="23" t="s">
        <v>820</v>
      </c>
      <c r="AO947" s="23" t="s">
        <v>5666</v>
      </c>
      <c r="AP947" s="23" t="s">
        <v>2812</v>
      </c>
      <c r="AQ947" s="23"/>
      <c r="AR947" s="269"/>
      <c r="AS947" s="270"/>
      <c r="AT947" s="269"/>
      <c r="AU947" s="269"/>
      <c r="AV947" s="1"/>
      <c r="AW947" s="1"/>
      <c r="AX947" s="1"/>
      <c r="AY947" s="1" t="s">
        <v>1813</v>
      </c>
      <c r="AZ947" s="1"/>
      <c r="BA947" s="1"/>
    </row>
    <row r="948" spans="1:53" ht="180" customHeight="1">
      <c r="A948" s="21">
        <v>944</v>
      </c>
      <c r="B948" s="50" t="s">
        <v>3593</v>
      </c>
      <c r="C948" s="50" t="s">
        <v>1170</v>
      </c>
      <c r="D948" s="185">
        <v>611</v>
      </c>
      <c r="E948" s="115" t="s">
        <v>2567</v>
      </c>
      <c r="F948" s="35" t="s">
        <v>4904</v>
      </c>
      <c r="G948" s="1" t="s">
        <v>1183</v>
      </c>
      <c r="H948" s="1" t="s">
        <v>1132</v>
      </c>
      <c r="I948" s="109" t="str">
        <f>IF(HL!B947="","",HYPERLINK(HL!B947,"表示"))</f>
        <v>表示</v>
      </c>
      <c r="J948" s="108" t="str">
        <f>IF(HL!C947="","",HYPERLINK(HL!C947,2))</f>
        <v/>
      </c>
      <c r="K948" s="108" t="str">
        <f>IF(HL!D947="","",HYPERLINK(HL!D947,3))</f>
        <v/>
      </c>
      <c r="L948" s="108" t="str">
        <f>IF(HL!E947="","",HYPERLINK(HL!E947,4))</f>
        <v/>
      </c>
      <c r="M948" s="108" t="str">
        <f>IF(HL!F947="","",HYPERLINK(HL!F947,5))</f>
        <v/>
      </c>
      <c r="N948" s="108" t="str">
        <f>IF(HL!G947="","",HYPERLINK(HL!G947,6))</f>
        <v/>
      </c>
      <c r="O948" s="108" t="str">
        <f>IF(HL!H947="","",HYPERLINK(HL!H947,7))</f>
        <v/>
      </c>
      <c r="P948" s="108" t="str">
        <f>IF(HL!I947="","",HYPERLINK(HL!I947,8))</f>
        <v/>
      </c>
      <c r="Q948" s="108" t="str">
        <f>IF(HL!J947="","",HYPERLINK(HL!J947,9))</f>
        <v/>
      </c>
      <c r="R948" s="108" t="str">
        <f>IF(HL!K947="","",HYPERLINK(HL!K947,10))</f>
        <v/>
      </c>
      <c r="S948" s="108" t="str">
        <f>IF(HL!L947="","",HYPERLINK(HL!L947,11))</f>
        <v/>
      </c>
      <c r="T948" s="108" t="str">
        <f>IF(HL!M947="","",HYPERLINK(HL!M947,12))</f>
        <v/>
      </c>
      <c r="U948" s="108" t="str">
        <f>IF(HL!N947="","",HYPERLINK(HL!N947,13))</f>
        <v/>
      </c>
      <c r="V948" s="84" t="str">
        <f>IF(HL!O947="","",HYPERLINK(HL!O947,14))</f>
        <v/>
      </c>
      <c r="W948" s="1" t="s">
        <v>11737</v>
      </c>
      <c r="X948" s="163">
        <v>40781</v>
      </c>
      <c r="Y948" s="164">
        <v>40961</v>
      </c>
      <c r="Z948" s="1" t="str">
        <f t="shared" si="28"/>
        <v>2012</v>
      </c>
      <c r="AA948" s="1">
        <f t="shared" si="29"/>
        <v>5</v>
      </c>
      <c r="AB948" s="1"/>
      <c r="AC948" s="1"/>
      <c r="AD948" s="23" t="s">
        <v>820</v>
      </c>
      <c r="AE948" s="23" t="s">
        <v>820</v>
      </c>
      <c r="AF948" s="1"/>
      <c r="AG948" s="23" t="s">
        <v>820</v>
      </c>
      <c r="AH948" s="1"/>
      <c r="AI948" s="1"/>
      <c r="AJ948" s="1"/>
      <c r="AK948" s="1"/>
      <c r="AL948" s="50" t="s">
        <v>2443</v>
      </c>
      <c r="AM948" s="23" t="s">
        <v>820</v>
      </c>
      <c r="AN948" s="1"/>
      <c r="AO948" s="23" t="s">
        <v>5666</v>
      </c>
      <c r="AP948" s="23" t="s">
        <v>2812</v>
      </c>
      <c r="AQ948" s="23"/>
      <c r="AR948" s="269"/>
      <c r="AS948" s="270"/>
      <c r="AT948" s="270"/>
      <c r="AU948" s="270"/>
      <c r="AV948" s="1"/>
      <c r="AW948" s="1"/>
      <c r="AX948" s="1"/>
      <c r="AY948" s="1" t="s">
        <v>1813</v>
      </c>
      <c r="AZ948" s="1"/>
      <c r="BA948" s="1"/>
    </row>
    <row r="949" spans="1:53" ht="149.25" customHeight="1">
      <c r="A949" s="21">
        <v>945</v>
      </c>
      <c r="B949" s="50" t="s">
        <v>3594</v>
      </c>
      <c r="C949" s="50" t="s">
        <v>425</v>
      </c>
      <c r="D949" s="23">
        <v>399</v>
      </c>
      <c r="E949" s="115" t="s">
        <v>1878</v>
      </c>
      <c r="F949" s="35" t="s">
        <v>4905</v>
      </c>
      <c r="G949" s="1" t="s">
        <v>1183</v>
      </c>
      <c r="H949" s="1" t="s">
        <v>1137</v>
      </c>
      <c r="I949" s="109" t="str">
        <f>IF(HL!B948="","",HYPERLINK(HL!B948,"表示"))</f>
        <v>表示</v>
      </c>
      <c r="J949" s="108" t="str">
        <f>IF(HL!C948="","",HYPERLINK(HL!C948,2))</f>
        <v/>
      </c>
      <c r="K949" s="108" t="str">
        <f>IF(HL!D948="","",HYPERLINK(HL!D948,3))</f>
        <v/>
      </c>
      <c r="L949" s="108" t="str">
        <f>IF(HL!E948="","",HYPERLINK(HL!E948,4))</f>
        <v/>
      </c>
      <c r="M949" s="108" t="str">
        <f>IF(HL!F948="","",HYPERLINK(HL!F948,5))</f>
        <v/>
      </c>
      <c r="N949" s="108" t="str">
        <f>IF(HL!G948="","",HYPERLINK(HL!G948,6))</f>
        <v/>
      </c>
      <c r="O949" s="108" t="str">
        <f>IF(HL!H948="","",HYPERLINK(HL!H948,7))</f>
        <v/>
      </c>
      <c r="P949" s="108" t="str">
        <f>IF(HL!I948="","",HYPERLINK(HL!I948,8))</f>
        <v/>
      </c>
      <c r="Q949" s="108" t="str">
        <f>IF(HL!J948="","",HYPERLINK(HL!J948,9))</f>
        <v/>
      </c>
      <c r="R949" s="108" t="str">
        <f>IF(HL!K948="","",HYPERLINK(HL!K948,10))</f>
        <v/>
      </c>
      <c r="S949" s="108" t="str">
        <f>IF(HL!L948="","",HYPERLINK(HL!L948,11))</f>
        <v/>
      </c>
      <c r="T949" s="108" t="str">
        <f>IF(HL!M948="","",HYPERLINK(HL!M948,12))</f>
        <v/>
      </c>
      <c r="U949" s="108" t="str">
        <f>IF(HL!N948="","",HYPERLINK(HL!N948,13))</f>
        <v/>
      </c>
      <c r="V949" s="84" t="str">
        <f>IF(HL!O948="","",HYPERLINK(HL!O948,14))</f>
        <v/>
      </c>
      <c r="W949" s="1" t="s">
        <v>11737</v>
      </c>
      <c r="X949" s="163">
        <v>40721</v>
      </c>
      <c r="Y949" s="164">
        <v>40989</v>
      </c>
      <c r="Z949" s="1" t="str">
        <f t="shared" si="28"/>
        <v>2012</v>
      </c>
      <c r="AA949" s="1">
        <f t="shared" si="29"/>
        <v>8</v>
      </c>
      <c r="AB949" s="1"/>
      <c r="AC949" s="1"/>
      <c r="AD949" s="1"/>
      <c r="AE949" s="23" t="s">
        <v>820</v>
      </c>
      <c r="AF949" s="1"/>
      <c r="AG949" s="1"/>
      <c r="AH949" s="1"/>
      <c r="AI949" s="1"/>
      <c r="AJ949" s="1"/>
      <c r="AK949" s="1"/>
      <c r="AL949" s="50" t="s">
        <v>507</v>
      </c>
      <c r="AM949" s="1"/>
      <c r="AN949" s="23" t="s">
        <v>820</v>
      </c>
      <c r="AO949" s="1" t="s">
        <v>551</v>
      </c>
      <c r="AP949" s="1"/>
      <c r="AQ949" s="1"/>
      <c r="AR949" s="269"/>
      <c r="AS949" s="270"/>
      <c r="AT949" s="271"/>
      <c r="AU949" s="271"/>
      <c r="AV949" s="1"/>
      <c r="AW949" s="1" t="s">
        <v>1190</v>
      </c>
      <c r="AX949" s="1"/>
      <c r="AY949" s="1"/>
      <c r="AZ949" s="1"/>
      <c r="BA949" s="1"/>
    </row>
    <row r="950" spans="1:53" ht="141" customHeight="1">
      <c r="A950" s="21">
        <v>946</v>
      </c>
      <c r="B950" s="50" t="s">
        <v>2519</v>
      </c>
      <c r="C950" s="50" t="s">
        <v>665</v>
      </c>
      <c r="D950" s="23">
        <v>424</v>
      </c>
      <c r="E950" s="115" t="s">
        <v>1592</v>
      </c>
      <c r="F950" s="35" t="s">
        <v>4906</v>
      </c>
      <c r="G950" s="1" t="s">
        <v>1183</v>
      </c>
      <c r="H950" s="1" t="s">
        <v>1134</v>
      </c>
      <c r="I950" s="109" t="str">
        <f>IF(HL!B949="","",HYPERLINK(HL!B949,"表示"))</f>
        <v>表示</v>
      </c>
      <c r="J950" s="108" t="str">
        <f>IF(HL!C949="","",HYPERLINK(HL!C949,2))</f>
        <v/>
      </c>
      <c r="K950" s="108" t="str">
        <f>IF(HL!D949="","",HYPERLINK(HL!D949,3))</f>
        <v/>
      </c>
      <c r="L950" s="108" t="str">
        <f>IF(HL!E949="","",HYPERLINK(HL!E949,4))</f>
        <v/>
      </c>
      <c r="M950" s="108" t="str">
        <f>IF(HL!F949="","",HYPERLINK(HL!F949,5))</f>
        <v/>
      </c>
      <c r="N950" s="108" t="str">
        <f>IF(HL!G949="","",HYPERLINK(HL!G949,6))</f>
        <v/>
      </c>
      <c r="O950" s="108" t="str">
        <f>IF(HL!H949="","",HYPERLINK(HL!H949,7))</f>
        <v/>
      </c>
      <c r="P950" s="108" t="str">
        <f>IF(HL!I949="","",HYPERLINK(HL!I949,8))</f>
        <v/>
      </c>
      <c r="Q950" s="108" t="str">
        <f>IF(HL!J949="","",HYPERLINK(HL!J949,9))</f>
        <v/>
      </c>
      <c r="R950" s="108" t="str">
        <f>IF(HL!K949="","",HYPERLINK(HL!K949,10))</f>
        <v/>
      </c>
      <c r="S950" s="108" t="str">
        <f>IF(HL!L949="","",HYPERLINK(HL!L949,11))</f>
        <v/>
      </c>
      <c r="T950" s="108" t="str">
        <f>IF(HL!M949="","",HYPERLINK(HL!M949,12))</f>
        <v/>
      </c>
      <c r="U950" s="108" t="str">
        <f>IF(HL!N949="","",HYPERLINK(HL!N949,13))</f>
        <v/>
      </c>
      <c r="V950" s="84" t="str">
        <f>IF(HL!O949="","",HYPERLINK(HL!O949,14))</f>
        <v/>
      </c>
      <c r="W950" s="1" t="s">
        <v>11737</v>
      </c>
      <c r="X950" s="163">
        <v>40862</v>
      </c>
      <c r="Y950" s="164">
        <v>40989</v>
      </c>
      <c r="Z950" s="1" t="str">
        <f t="shared" si="28"/>
        <v>2012</v>
      </c>
      <c r="AA950" s="1">
        <f t="shared" si="29"/>
        <v>4</v>
      </c>
      <c r="AB950" s="1"/>
      <c r="AC950" s="1"/>
      <c r="AD950" s="1"/>
      <c r="AE950" s="23" t="s">
        <v>820</v>
      </c>
      <c r="AF950" s="1"/>
      <c r="AG950" s="23" t="s">
        <v>820</v>
      </c>
      <c r="AH950" s="1"/>
      <c r="AI950" s="1"/>
      <c r="AJ950" s="1"/>
      <c r="AK950" s="1"/>
      <c r="AL950" s="50" t="s">
        <v>2469</v>
      </c>
      <c r="AM950" s="23" t="s">
        <v>820</v>
      </c>
      <c r="AN950" s="23" t="s">
        <v>820</v>
      </c>
      <c r="AO950" s="23" t="s">
        <v>5666</v>
      </c>
      <c r="AP950" s="23" t="s">
        <v>2812</v>
      </c>
      <c r="AQ950" s="23"/>
      <c r="AR950" s="269"/>
      <c r="AS950" s="270"/>
      <c r="AT950" s="269"/>
      <c r="AU950" s="269"/>
      <c r="AV950" s="1"/>
      <c r="AW950" s="1"/>
      <c r="AX950" s="1"/>
      <c r="AY950" s="1" t="s">
        <v>1813</v>
      </c>
      <c r="AZ950" s="1"/>
      <c r="BA950" s="1"/>
    </row>
    <row r="951" spans="1:53" ht="302.25" customHeight="1">
      <c r="A951" s="21">
        <v>947</v>
      </c>
      <c r="B951" s="50" t="s">
        <v>3595</v>
      </c>
      <c r="C951" s="50" t="s">
        <v>1171</v>
      </c>
      <c r="D951" s="23">
        <v>252</v>
      </c>
      <c r="E951" s="115" t="s">
        <v>6156</v>
      </c>
      <c r="F951" s="35" t="s">
        <v>4907</v>
      </c>
      <c r="G951" s="1" t="s">
        <v>1183</v>
      </c>
      <c r="H951" s="1" t="s">
        <v>1132</v>
      </c>
      <c r="I951" s="109" t="str">
        <f>IF(HL!B950="","",HYPERLINK(HL!B950,"表示"))</f>
        <v>表示</v>
      </c>
      <c r="J951" s="108" t="str">
        <f>IF(HL!C950="","",HYPERLINK(HL!C950,2))</f>
        <v/>
      </c>
      <c r="K951" s="108" t="str">
        <f>IF(HL!D950="","",HYPERLINK(HL!D950,3))</f>
        <v/>
      </c>
      <c r="L951" s="108" t="str">
        <f>IF(HL!E950="","",HYPERLINK(HL!E950,4))</f>
        <v/>
      </c>
      <c r="M951" s="108" t="str">
        <f>IF(HL!F950="","",HYPERLINK(HL!F950,5))</f>
        <v/>
      </c>
      <c r="N951" s="108" t="str">
        <f>IF(HL!G950="","",HYPERLINK(HL!G950,6))</f>
        <v/>
      </c>
      <c r="O951" s="108" t="str">
        <f>IF(HL!H950="","",HYPERLINK(HL!H950,7))</f>
        <v/>
      </c>
      <c r="P951" s="108" t="str">
        <f>IF(HL!I950="","",HYPERLINK(HL!I950,8))</f>
        <v/>
      </c>
      <c r="Q951" s="108" t="str">
        <f>IF(HL!J950="","",HYPERLINK(HL!J950,9))</f>
        <v/>
      </c>
      <c r="R951" s="108" t="str">
        <f>IF(HL!K950="","",HYPERLINK(HL!K950,10))</f>
        <v/>
      </c>
      <c r="S951" s="108" t="str">
        <f>IF(HL!L950="","",HYPERLINK(HL!L950,11))</f>
        <v/>
      </c>
      <c r="T951" s="108" t="str">
        <f>IF(HL!M950="","",HYPERLINK(HL!M950,12))</f>
        <v/>
      </c>
      <c r="U951" s="108" t="str">
        <f>IF(HL!N950="","",HYPERLINK(HL!N950,13))</f>
        <v/>
      </c>
      <c r="V951" s="84" t="str">
        <f>IF(HL!O950="","",HYPERLINK(HL!O950,14))</f>
        <v/>
      </c>
      <c r="W951" s="1" t="s">
        <v>11737</v>
      </c>
      <c r="X951" s="163">
        <v>40760</v>
      </c>
      <c r="Y951" s="164">
        <v>40989</v>
      </c>
      <c r="Z951" s="1" t="str">
        <f t="shared" si="28"/>
        <v>2012</v>
      </c>
      <c r="AA951" s="1">
        <f t="shared" si="29"/>
        <v>7</v>
      </c>
      <c r="AB951" s="1"/>
      <c r="AC951" s="1"/>
      <c r="AD951" s="1"/>
      <c r="AE951" s="23" t="s">
        <v>820</v>
      </c>
      <c r="AF951" s="1"/>
      <c r="AG951" s="23" t="s">
        <v>820</v>
      </c>
      <c r="AH951" s="1"/>
      <c r="AI951" s="1"/>
      <c r="AJ951" s="1"/>
      <c r="AK951" s="1"/>
      <c r="AL951" s="50" t="s">
        <v>208</v>
      </c>
      <c r="AM951" s="23" t="s">
        <v>820</v>
      </c>
      <c r="AN951" s="1"/>
      <c r="AO951" s="23" t="s">
        <v>5666</v>
      </c>
      <c r="AP951" s="23" t="s">
        <v>2812</v>
      </c>
      <c r="AQ951" s="23"/>
      <c r="AR951" s="269"/>
      <c r="AS951" s="270"/>
      <c r="AT951" s="269"/>
      <c r="AU951" s="269"/>
      <c r="AV951" s="1"/>
      <c r="AW951" s="1"/>
      <c r="AX951" s="1"/>
      <c r="AY951" s="1" t="s">
        <v>1813</v>
      </c>
      <c r="AZ951" s="1"/>
      <c r="BA951" s="1"/>
    </row>
    <row r="952" spans="1:53" ht="105" customHeight="1">
      <c r="A952" s="21">
        <v>948</v>
      </c>
      <c r="B952" s="50" t="s">
        <v>3596</v>
      </c>
      <c r="C952" s="50" t="s">
        <v>1172</v>
      </c>
      <c r="D952" s="23">
        <v>421</v>
      </c>
      <c r="E952" s="115" t="s">
        <v>2059</v>
      </c>
      <c r="F952" s="35" t="s">
        <v>4908</v>
      </c>
      <c r="G952" s="1" t="s">
        <v>1183</v>
      </c>
      <c r="H952" s="1" t="s">
        <v>1134</v>
      </c>
      <c r="I952" s="109" t="str">
        <f>IF(HL!B951="","",HYPERLINK(HL!B951,"表示"))</f>
        <v>表示</v>
      </c>
      <c r="J952" s="108" t="str">
        <f>IF(HL!C951="","",HYPERLINK(HL!C951,2))</f>
        <v/>
      </c>
      <c r="K952" s="108" t="str">
        <f>IF(HL!D951="","",HYPERLINK(HL!D951,3))</f>
        <v/>
      </c>
      <c r="L952" s="108" t="str">
        <f>IF(HL!E951="","",HYPERLINK(HL!E951,4))</f>
        <v/>
      </c>
      <c r="M952" s="108" t="str">
        <f>IF(HL!F951="","",HYPERLINK(HL!F951,5))</f>
        <v/>
      </c>
      <c r="N952" s="108" t="str">
        <f>IF(HL!G951="","",HYPERLINK(HL!G951,6))</f>
        <v/>
      </c>
      <c r="O952" s="108" t="str">
        <f>IF(HL!H951="","",HYPERLINK(HL!H951,7))</f>
        <v/>
      </c>
      <c r="P952" s="108" t="str">
        <f>IF(HL!I951="","",HYPERLINK(HL!I951,8))</f>
        <v/>
      </c>
      <c r="Q952" s="108" t="str">
        <f>IF(HL!J951="","",HYPERLINK(HL!J951,9))</f>
        <v/>
      </c>
      <c r="R952" s="108" t="str">
        <f>IF(HL!K951="","",HYPERLINK(HL!K951,10))</f>
        <v/>
      </c>
      <c r="S952" s="108" t="str">
        <f>IF(HL!L951="","",HYPERLINK(HL!L951,11))</f>
        <v/>
      </c>
      <c r="T952" s="108" t="str">
        <f>IF(HL!M951="","",HYPERLINK(HL!M951,12))</f>
        <v/>
      </c>
      <c r="U952" s="108" t="str">
        <f>IF(HL!N951="","",HYPERLINK(HL!N951,13))</f>
        <v/>
      </c>
      <c r="V952" s="84" t="str">
        <f>IF(HL!O951="","",HYPERLINK(HL!O951,14))</f>
        <v/>
      </c>
      <c r="W952" s="1" t="s">
        <v>11737</v>
      </c>
      <c r="X952" s="163">
        <v>40855</v>
      </c>
      <c r="Y952" s="164">
        <v>40989</v>
      </c>
      <c r="Z952" s="1" t="str">
        <f t="shared" si="28"/>
        <v>2012</v>
      </c>
      <c r="AA952" s="1">
        <f t="shared" si="29"/>
        <v>4</v>
      </c>
      <c r="AB952" s="1"/>
      <c r="AC952" s="1"/>
      <c r="AD952" s="1"/>
      <c r="AE952" s="23" t="s">
        <v>820</v>
      </c>
      <c r="AF952" s="1"/>
      <c r="AG952" s="23" t="s">
        <v>820</v>
      </c>
      <c r="AH952" s="1"/>
      <c r="AI952" s="1"/>
      <c r="AJ952" s="1"/>
      <c r="AK952" s="1"/>
      <c r="AL952" s="50" t="s">
        <v>208</v>
      </c>
      <c r="AM952" s="23" t="s">
        <v>820</v>
      </c>
      <c r="AN952" s="1"/>
      <c r="AO952" s="1" t="s">
        <v>5670</v>
      </c>
      <c r="AP952" s="23" t="s">
        <v>2812</v>
      </c>
      <c r="AQ952" s="23" t="s">
        <v>172</v>
      </c>
      <c r="AR952" s="269"/>
      <c r="AS952" s="270"/>
      <c r="AT952" s="269"/>
      <c r="AU952" s="269"/>
      <c r="AV952" s="1"/>
      <c r="AW952" s="1"/>
      <c r="AX952" s="1"/>
      <c r="AY952" s="1" t="s">
        <v>1813</v>
      </c>
      <c r="AZ952" s="1"/>
      <c r="BA952" s="1"/>
    </row>
    <row r="953" spans="1:53" ht="70.25" customHeight="1">
      <c r="A953" s="21">
        <v>949</v>
      </c>
      <c r="B953" s="50" t="s">
        <v>3597</v>
      </c>
      <c r="C953" s="50" t="s">
        <v>1151</v>
      </c>
      <c r="D953" s="23">
        <v>116</v>
      </c>
      <c r="E953" s="115" t="s">
        <v>1373</v>
      </c>
      <c r="F953" s="115" t="s">
        <v>4440</v>
      </c>
      <c r="G953" s="1" t="s">
        <v>1182</v>
      </c>
      <c r="H953" s="1" t="s">
        <v>1130</v>
      </c>
      <c r="I953" s="109" t="str">
        <f>IF(HL!B952="","",HYPERLINK(HL!B952,"表示"))</f>
        <v>表示</v>
      </c>
      <c r="J953" s="108">
        <f>IF(HL!C952="","",HYPERLINK(HL!C952,2))</f>
        <v>2</v>
      </c>
      <c r="K953" s="108" t="str">
        <f>IF(HL!D952="","",HYPERLINK(HL!D952,3))</f>
        <v/>
      </c>
      <c r="L953" s="108" t="str">
        <f>IF(HL!E952="","",HYPERLINK(HL!E952,4))</f>
        <v/>
      </c>
      <c r="M953" s="108" t="str">
        <f>IF(HL!F952="","",HYPERLINK(HL!F952,5))</f>
        <v/>
      </c>
      <c r="N953" s="108" t="str">
        <f>IF(HL!G952="","",HYPERLINK(HL!G952,6))</f>
        <v/>
      </c>
      <c r="O953" s="108" t="str">
        <f>IF(HL!H952="","",HYPERLINK(HL!H952,7))</f>
        <v/>
      </c>
      <c r="P953" s="108" t="str">
        <f>IF(HL!I952="","",HYPERLINK(HL!I952,8))</f>
        <v/>
      </c>
      <c r="Q953" s="108" t="str">
        <f>IF(HL!J952="","",HYPERLINK(HL!J952,9))</f>
        <v/>
      </c>
      <c r="R953" s="108" t="str">
        <f>IF(HL!K952="","",HYPERLINK(HL!K952,10))</f>
        <v/>
      </c>
      <c r="S953" s="108" t="str">
        <f>IF(HL!L952="","",HYPERLINK(HL!L952,11))</f>
        <v/>
      </c>
      <c r="T953" s="108" t="str">
        <f>IF(HL!M952="","",HYPERLINK(HL!M952,12))</f>
        <v/>
      </c>
      <c r="U953" s="108" t="str">
        <f>IF(HL!N952="","",HYPERLINK(HL!N952,13))</f>
        <v/>
      </c>
      <c r="V953" s="84" t="str">
        <f>IF(HL!O952="","",HYPERLINK(HL!O952,14))</f>
        <v/>
      </c>
      <c r="W953" s="81" t="str">
        <f>IF(HL!P952="","－",HYPERLINK(HL!P952,"表示"))</f>
        <v>表示</v>
      </c>
      <c r="X953" s="163">
        <v>40750</v>
      </c>
      <c r="Y953" s="164">
        <v>40998</v>
      </c>
      <c r="Z953" s="1" t="str">
        <f t="shared" si="28"/>
        <v>2012</v>
      </c>
      <c r="AA953" s="1">
        <f t="shared" si="29"/>
        <v>8</v>
      </c>
      <c r="AB953" s="23" t="s">
        <v>820</v>
      </c>
      <c r="AC953" s="23"/>
      <c r="AD953" s="23"/>
      <c r="AE953" s="23"/>
      <c r="AF953" s="23"/>
      <c r="AG953" s="23"/>
      <c r="AH953" s="23"/>
      <c r="AI953" s="23"/>
      <c r="AJ953" s="23"/>
      <c r="AK953" s="23"/>
      <c r="AL953" s="50" t="s">
        <v>1043</v>
      </c>
      <c r="AM953" s="23" t="s">
        <v>820</v>
      </c>
      <c r="AN953" s="1"/>
      <c r="AO953" s="1" t="s">
        <v>1196</v>
      </c>
      <c r="AP953" s="1"/>
      <c r="AQ953" s="1"/>
      <c r="AR953" s="269"/>
      <c r="AS953" s="270"/>
      <c r="AT953" s="271"/>
      <c r="AU953" s="271"/>
      <c r="AV953" s="1"/>
      <c r="AW953" s="1" t="s">
        <v>1190</v>
      </c>
      <c r="AX953" s="1"/>
      <c r="AY953" s="1"/>
      <c r="AZ953" s="1"/>
      <c r="BA953" s="1"/>
    </row>
    <row r="954" spans="1:53" ht="70.25" customHeight="1">
      <c r="A954" s="21">
        <v>950</v>
      </c>
      <c r="B954" s="50" t="s">
        <v>3598</v>
      </c>
      <c r="C954" s="50" t="s">
        <v>1152</v>
      </c>
      <c r="D954" s="23">
        <v>219</v>
      </c>
      <c r="E954" s="115" t="s">
        <v>2165</v>
      </c>
      <c r="F954" s="115" t="s">
        <v>4441</v>
      </c>
      <c r="G954" s="1" t="s">
        <v>1182</v>
      </c>
      <c r="H954" s="1" t="s">
        <v>1136</v>
      </c>
      <c r="I954" s="109" t="str">
        <f>IF(HL!B953="","",HYPERLINK(HL!B953,"表示"))</f>
        <v>表示</v>
      </c>
      <c r="J954" s="108" t="str">
        <f>IF(HL!C953="","",HYPERLINK(HL!C953,2))</f>
        <v/>
      </c>
      <c r="K954" s="108" t="str">
        <f>IF(HL!D953="","",HYPERLINK(HL!D953,3))</f>
        <v/>
      </c>
      <c r="L954" s="108" t="str">
        <f>IF(HL!E953="","",HYPERLINK(HL!E953,4))</f>
        <v/>
      </c>
      <c r="M954" s="108" t="str">
        <f>IF(HL!F953="","",HYPERLINK(HL!F953,5))</f>
        <v/>
      </c>
      <c r="N954" s="108" t="str">
        <f>IF(HL!G953="","",HYPERLINK(HL!G953,6))</f>
        <v/>
      </c>
      <c r="O954" s="108" t="str">
        <f>IF(HL!H953="","",HYPERLINK(HL!H953,7))</f>
        <v/>
      </c>
      <c r="P954" s="108" t="str">
        <f>IF(HL!I953="","",HYPERLINK(HL!I953,8))</f>
        <v/>
      </c>
      <c r="Q954" s="108" t="str">
        <f>IF(HL!J953="","",HYPERLINK(HL!J953,9))</f>
        <v/>
      </c>
      <c r="R954" s="108" t="str">
        <f>IF(HL!K953="","",HYPERLINK(HL!K953,10))</f>
        <v/>
      </c>
      <c r="S954" s="108" t="str">
        <f>IF(HL!L953="","",HYPERLINK(HL!L953,11))</f>
        <v/>
      </c>
      <c r="T954" s="108" t="str">
        <f>IF(HL!M953="","",HYPERLINK(HL!M953,12))</f>
        <v/>
      </c>
      <c r="U954" s="108" t="str">
        <f>IF(HL!N953="","",HYPERLINK(HL!N953,13))</f>
        <v/>
      </c>
      <c r="V954" s="84" t="str">
        <f>IF(HL!O953="","",HYPERLINK(HL!O953,14))</f>
        <v/>
      </c>
      <c r="W954" s="81" t="str">
        <f>IF(HL!P953="","－",HYPERLINK(HL!P953,"表示"))</f>
        <v>表示</v>
      </c>
      <c r="X954" s="163">
        <v>40616</v>
      </c>
      <c r="Y954" s="164">
        <v>40998</v>
      </c>
      <c r="Z954" s="1" t="str">
        <f t="shared" si="28"/>
        <v>2012</v>
      </c>
      <c r="AA954" s="1">
        <f t="shared" si="29"/>
        <v>12</v>
      </c>
      <c r="AB954" s="23" t="s">
        <v>820</v>
      </c>
      <c r="AC954" s="23"/>
      <c r="AD954" s="23"/>
      <c r="AE954" s="23"/>
      <c r="AF954" s="23"/>
      <c r="AG954" s="23"/>
      <c r="AH954" s="23"/>
      <c r="AI954" s="23"/>
      <c r="AJ954" s="23"/>
      <c r="AK954" s="23"/>
      <c r="AL954" s="50" t="s">
        <v>514</v>
      </c>
      <c r="AM954" s="23" t="s">
        <v>820</v>
      </c>
      <c r="AN954" s="1"/>
      <c r="AO954" s="1" t="s">
        <v>551</v>
      </c>
      <c r="AP954" s="1"/>
      <c r="AQ954" s="1"/>
      <c r="AR954" s="269"/>
      <c r="AS954" s="270"/>
      <c r="AT954" s="271"/>
      <c r="AU954" s="271"/>
      <c r="AV954" s="1"/>
      <c r="AW954" s="1" t="s">
        <v>1190</v>
      </c>
      <c r="AX954" s="1"/>
      <c r="AY954" s="1"/>
      <c r="AZ954" s="1"/>
      <c r="BA954" s="1"/>
    </row>
    <row r="955" spans="1:53" ht="70.25" customHeight="1">
      <c r="A955" s="21">
        <v>951</v>
      </c>
      <c r="B955" s="50" t="s">
        <v>3599</v>
      </c>
      <c r="C955" s="50" t="s">
        <v>1153</v>
      </c>
      <c r="D955" s="23">
        <v>429</v>
      </c>
      <c r="E955" s="115" t="s">
        <v>1848</v>
      </c>
      <c r="F955" s="115" t="s">
        <v>4909</v>
      </c>
      <c r="G955" s="1" t="s">
        <v>1182</v>
      </c>
      <c r="H955" s="1" t="s">
        <v>1134</v>
      </c>
      <c r="I955" s="109" t="str">
        <f>IF(HL!B954="","",HYPERLINK(HL!B954,"表示"))</f>
        <v>表示</v>
      </c>
      <c r="J955" s="108" t="str">
        <f>IF(HL!C954="","",HYPERLINK(HL!C954,2))</f>
        <v/>
      </c>
      <c r="K955" s="108" t="str">
        <f>IF(HL!D954="","",HYPERLINK(HL!D954,3))</f>
        <v/>
      </c>
      <c r="L955" s="108" t="str">
        <f>IF(HL!E954="","",HYPERLINK(HL!E954,4))</f>
        <v/>
      </c>
      <c r="M955" s="108" t="str">
        <f>IF(HL!F954="","",HYPERLINK(HL!F954,5))</f>
        <v/>
      </c>
      <c r="N955" s="108" t="str">
        <f>IF(HL!G954="","",HYPERLINK(HL!G954,6))</f>
        <v/>
      </c>
      <c r="O955" s="108" t="str">
        <f>IF(HL!H954="","",HYPERLINK(HL!H954,7))</f>
        <v/>
      </c>
      <c r="P955" s="108" t="str">
        <f>IF(HL!I954="","",HYPERLINK(HL!I954,8))</f>
        <v/>
      </c>
      <c r="Q955" s="108" t="str">
        <f>IF(HL!J954="","",HYPERLINK(HL!J954,9))</f>
        <v/>
      </c>
      <c r="R955" s="108" t="str">
        <f>IF(HL!K954="","",HYPERLINK(HL!K954,10))</f>
        <v/>
      </c>
      <c r="S955" s="108" t="str">
        <f>IF(HL!L954="","",HYPERLINK(HL!L954,11))</f>
        <v/>
      </c>
      <c r="T955" s="108" t="str">
        <f>IF(HL!M954="","",HYPERLINK(HL!M954,12))</f>
        <v/>
      </c>
      <c r="U955" s="108" t="str">
        <f>IF(HL!N954="","",HYPERLINK(HL!N954,13))</f>
        <v/>
      </c>
      <c r="V955" s="84" t="str">
        <f>IF(HL!O954="","",HYPERLINK(HL!O954,14))</f>
        <v/>
      </c>
      <c r="W955" s="81" t="str">
        <f>IF(HL!P954="","－",HYPERLINK(HL!P954,"表示"))</f>
        <v>表示</v>
      </c>
      <c r="X955" s="163">
        <v>40633</v>
      </c>
      <c r="Y955" s="164">
        <v>40998</v>
      </c>
      <c r="Z955" s="1" t="str">
        <f t="shared" si="28"/>
        <v>2012</v>
      </c>
      <c r="AA955" s="1">
        <f t="shared" si="29"/>
        <v>11</v>
      </c>
      <c r="AB955" s="23" t="s">
        <v>820</v>
      </c>
      <c r="AC955" s="23"/>
      <c r="AD955" s="23"/>
      <c r="AE955" s="23"/>
      <c r="AF955" s="23"/>
      <c r="AG955" s="23"/>
      <c r="AH955" s="23"/>
      <c r="AI955" s="23"/>
      <c r="AJ955" s="23"/>
      <c r="AK955" s="23"/>
      <c r="AL955" s="50" t="s">
        <v>507</v>
      </c>
      <c r="AM955" s="1"/>
      <c r="AN955" s="23" t="s">
        <v>820</v>
      </c>
      <c r="AO955" s="1" t="s">
        <v>1196</v>
      </c>
      <c r="AP955" s="1"/>
      <c r="AQ955" s="1"/>
      <c r="AR955" s="269"/>
      <c r="AS955" s="270"/>
      <c r="AT955" s="271"/>
      <c r="AU955" s="271"/>
      <c r="AV955" s="1" t="s">
        <v>1190</v>
      </c>
      <c r="AW955" s="1"/>
      <c r="AX955" s="1"/>
      <c r="AY955" s="1"/>
      <c r="AZ955" s="1"/>
      <c r="BA955" s="1" t="s">
        <v>1190</v>
      </c>
    </row>
    <row r="956" spans="1:53" ht="70.25" customHeight="1">
      <c r="A956" s="21">
        <v>952</v>
      </c>
      <c r="B956" s="50" t="s">
        <v>3600</v>
      </c>
      <c r="C956" s="50" t="s">
        <v>1154</v>
      </c>
      <c r="D956" s="23">
        <v>249</v>
      </c>
      <c r="E956" s="115" t="s">
        <v>1597</v>
      </c>
      <c r="F956" s="115" t="s">
        <v>4442</v>
      </c>
      <c r="G956" s="1" t="s">
        <v>1182</v>
      </c>
      <c r="H956" s="1" t="s">
        <v>1133</v>
      </c>
      <c r="I956" s="109" t="str">
        <f>IF(HL!B955="","",HYPERLINK(HL!B955,"表示"))</f>
        <v>表示</v>
      </c>
      <c r="J956" s="108">
        <f>IF(HL!C955="","",HYPERLINK(HL!C955,2))</f>
        <v>2</v>
      </c>
      <c r="K956" s="108" t="str">
        <f>IF(HL!D955="","",HYPERLINK(HL!D955,3))</f>
        <v/>
      </c>
      <c r="L956" s="108" t="str">
        <f>IF(HL!E955="","",HYPERLINK(HL!E955,4))</f>
        <v/>
      </c>
      <c r="M956" s="108" t="str">
        <f>IF(HL!F955="","",HYPERLINK(HL!F955,5))</f>
        <v/>
      </c>
      <c r="N956" s="108" t="str">
        <f>IF(HL!G955="","",HYPERLINK(HL!G955,6))</f>
        <v/>
      </c>
      <c r="O956" s="108" t="str">
        <f>IF(HL!H955="","",HYPERLINK(HL!H955,7))</f>
        <v/>
      </c>
      <c r="P956" s="108" t="str">
        <f>IF(HL!I955="","",HYPERLINK(HL!I955,8))</f>
        <v/>
      </c>
      <c r="Q956" s="108" t="str">
        <f>IF(HL!J955="","",HYPERLINK(HL!J955,9))</f>
        <v/>
      </c>
      <c r="R956" s="108" t="str">
        <f>IF(HL!K955="","",HYPERLINK(HL!K955,10))</f>
        <v/>
      </c>
      <c r="S956" s="108" t="str">
        <f>IF(HL!L955="","",HYPERLINK(HL!L955,11))</f>
        <v/>
      </c>
      <c r="T956" s="108" t="str">
        <f>IF(HL!M955="","",HYPERLINK(HL!M955,12))</f>
        <v/>
      </c>
      <c r="U956" s="108" t="str">
        <f>IF(HL!N955="","",HYPERLINK(HL!N955,13))</f>
        <v/>
      </c>
      <c r="V956" s="84" t="str">
        <f>IF(HL!O955="","",HYPERLINK(HL!O955,14))</f>
        <v/>
      </c>
      <c r="W956" s="81" t="str">
        <f>IF(HL!P955="","－",HYPERLINK(HL!P955,"表示"))</f>
        <v>表示</v>
      </c>
      <c r="X956" s="163">
        <v>40683</v>
      </c>
      <c r="Y956" s="164">
        <v>40998</v>
      </c>
      <c r="Z956" s="1" t="str">
        <f t="shared" si="28"/>
        <v>2012</v>
      </c>
      <c r="AA956" s="1">
        <f t="shared" si="29"/>
        <v>10</v>
      </c>
      <c r="AB956" s="23"/>
      <c r="AC956" s="23"/>
      <c r="AD956" s="23"/>
      <c r="AE956" s="23" t="s">
        <v>820</v>
      </c>
      <c r="AF956" s="23" t="s">
        <v>1190</v>
      </c>
      <c r="AG956" s="23" t="s">
        <v>820</v>
      </c>
      <c r="AH956" s="23"/>
      <c r="AI956" s="23"/>
      <c r="AJ956" s="23"/>
      <c r="AK956" s="23"/>
      <c r="AL956" s="35" t="s">
        <v>517</v>
      </c>
      <c r="AM956" s="1"/>
      <c r="AN956" s="23" t="s">
        <v>820</v>
      </c>
      <c r="AO956" s="1" t="s">
        <v>551</v>
      </c>
      <c r="AP956" s="1"/>
      <c r="AQ956" s="1"/>
      <c r="AR956" s="269"/>
      <c r="AS956" s="270"/>
      <c r="AT956" s="271"/>
      <c r="AU956" s="271"/>
      <c r="AV956" s="1" t="s">
        <v>1190</v>
      </c>
      <c r="AW956" s="1"/>
      <c r="AX956" s="1"/>
      <c r="AY956" s="1"/>
      <c r="AZ956" s="1"/>
      <c r="BA956" s="113" t="str">
        <f>HYPERLINK(HL!$T$5,"●")</f>
        <v>●</v>
      </c>
    </row>
    <row r="957" spans="1:53" ht="70.25" customHeight="1">
      <c r="A957" s="21">
        <v>953</v>
      </c>
      <c r="B957" s="50" t="s">
        <v>3601</v>
      </c>
      <c r="C957" s="50" t="s">
        <v>1155</v>
      </c>
      <c r="D957" s="23">
        <v>399</v>
      </c>
      <c r="E957" s="115" t="s">
        <v>1878</v>
      </c>
      <c r="F957" s="115" t="s">
        <v>4443</v>
      </c>
      <c r="G957" s="1" t="s">
        <v>1182</v>
      </c>
      <c r="H957" s="1" t="s">
        <v>1133</v>
      </c>
      <c r="I957" s="109" t="str">
        <f>IF(HL!B956="","",HYPERLINK(HL!B956,"表示"))</f>
        <v>表示</v>
      </c>
      <c r="J957" s="108" t="str">
        <f>IF(HL!C956="","",HYPERLINK(HL!C956,2))</f>
        <v/>
      </c>
      <c r="K957" s="108" t="str">
        <f>IF(HL!D956="","",HYPERLINK(HL!D956,3))</f>
        <v/>
      </c>
      <c r="L957" s="108" t="str">
        <f>IF(HL!E956="","",HYPERLINK(HL!E956,4))</f>
        <v/>
      </c>
      <c r="M957" s="108" t="str">
        <f>IF(HL!F956="","",HYPERLINK(HL!F956,5))</f>
        <v/>
      </c>
      <c r="N957" s="108" t="str">
        <f>IF(HL!G956="","",HYPERLINK(HL!G956,6))</f>
        <v/>
      </c>
      <c r="O957" s="108" t="str">
        <f>IF(HL!H956="","",HYPERLINK(HL!H956,7))</f>
        <v/>
      </c>
      <c r="P957" s="108" t="str">
        <f>IF(HL!I956="","",HYPERLINK(HL!I956,8))</f>
        <v/>
      </c>
      <c r="Q957" s="108" t="str">
        <f>IF(HL!J956="","",HYPERLINK(HL!J956,9))</f>
        <v/>
      </c>
      <c r="R957" s="108" t="str">
        <f>IF(HL!K956="","",HYPERLINK(HL!K956,10))</f>
        <v/>
      </c>
      <c r="S957" s="108" t="str">
        <f>IF(HL!L956="","",HYPERLINK(HL!L956,11))</f>
        <v/>
      </c>
      <c r="T957" s="108" t="str">
        <f>IF(HL!M956="","",HYPERLINK(HL!M956,12))</f>
        <v/>
      </c>
      <c r="U957" s="108" t="str">
        <f>IF(HL!N956="","",HYPERLINK(HL!N956,13))</f>
        <v/>
      </c>
      <c r="V957" s="84" t="str">
        <f>IF(HL!O956="","",HYPERLINK(HL!O956,14))</f>
        <v/>
      </c>
      <c r="W957" s="81" t="str">
        <f>IF(HL!P956="","－",HYPERLINK(HL!P956,"表示"))</f>
        <v>表示</v>
      </c>
      <c r="X957" s="163">
        <v>40708</v>
      </c>
      <c r="Y957" s="164">
        <v>40998</v>
      </c>
      <c r="Z957" s="1" t="str">
        <f t="shared" si="28"/>
        <v>2012</v>
      </c>
      <c r="AA957" s="1">
        <f t="shared" si="29"/>
        <v>9</v>
      </c>
      <c r="AB957" s="23" t="s">
        <v>820</v>
      </c>
      <c r="AC957" s="23"/>
      <c r="AD957" s="23"/>
      <c r="AE957" s="23"/>
      <c r="AF957" s="23"/>
      <c r="AG957" s="23"/>
      <c r="AH957" s="23"/>
      <c r="AI957" s="23"/>
      <c r="AJ957" s="23"/>
      <c r="AK957" s="23"/>
      <c r="AL957" s="50" t="s">
        <v>1219</v>
      </c>
      <c r="AM957" s="1"/>
      <c r="AN957" s="23" t="s">
        <v>820</v>
      </c>
      <c r="AO957" s="1" t="s">
        <v>1196</v>
      </c>
      <c r="AP957" s="1"/>
      <c r="AQ957" s="1" t="s">
        <v>172</v>
      </c>
      <c r="AR957" s="269"/>
      <c r="AS957" s="270"/>
      <c r="AT957" s="271"/>
      <c r="AU957" s="271"/>
      <c r="AV957" s="1" t="s">
        <v>1190</v>
      </c>
      <c r="AW957" s="1"/>
      <c r="AX957" s="1"/>
      <c r="AY957" s="1"/>
      <c r="AZ957" s="1"/>
      <c r="BA957" s="1"/>
    </row>
    <row r="958" spans="1:53" ht="70.25" customHeight="1">
      <c r="A958" s="21">
        <v>954</v>
      </c>
      <c r="B958" s="50" t="s">
        <v>3602</v>
      </c>
      <c r="C958" s="50" t="s">
        <v>5594</v>
      </c>
      <c r="D958" s="23">
        <v>229</v>
      </c>
      <c r="E958" s="115" t="s">
        <v>1921</v>
      </c>
      <c r="F958" s="115" t="s">
        <v>4444</v>
      </c>
      <c r="G958" s="1" t="s">
        <v>1182</v>
      </c>
      <c r="H958" s="1" t="s">
        <v>1137</v>
      </c>
      <c r="I958" s="109" t="str">
        <f>IF(HL!B957="","",HYPERLINK(HL!B957,"表示"))</f>
        <v>表示</v>
      </c>
      <c r="J958" s="108" t="str">
        <f>IF(HL!C957="","",HYPERLINK(HL!C957,2))</f>
        <v/>
      </c>
      <c r="K958" s="108" t="str">
        <f>IF(HL!D957="","",HYPERLINK(HL!D957,3))</f>
        <v/>
      </c>
      <c r="L958" s="108" t="str">
        <f>IF(HL!E957="","",HYPERLINK(HL!E957,4))</f>
        <v/>
      </c>
      <c r="M958" s="108" t="str">
        <f>IF(HL!F957="","",HYPERLINK(HL!F957,5))</f>
        <v/>
      </c>
      <c r="N958" s="108" t="str">
        <f>IF(HL!G957="","",HYPERLINK(HL!G957,6))</f>
        <v/>
      </c>
      <c r="O958" s="108" t="str">
        <f>IF(HL!H957="","",HYPERLINK(HL!H957,7))</f>
        <v/>
      </c>
      <c r="P958" s="108" t="str">
        <f>IF(HL!I957="","",HYPERLINK(HL!I957,8))</f>
        <v/>
      </c>
      <c r="Q958" s="108" t="str">
        <f>IF(HL!J957="","",HYPERLINK(HL!J957,9))</f>
        <v/>
      </c>
      <c r="R958" s="108" t="str">
        <f>IF(HL!K957="","",HYPERLINK(HL!K957,10))</f>
        <v/>
      </c>
      <c r="S958" s="108" t="str">
        <f>IF(HL!L957="","",HYPERLINK(HL!L957,11))</f>
        <v/>
      </c>
      <c r="T958" s="108" t="str">
        <f>IF(HL!M957="","",HYPERLINK(HL!M957,12))</f>
        <v/>
      </c>
      <c r="U958" s="108" t="str">
        <f>IF(HL!N957="","",HYPERLINK(HL!N957,13))</f>
        <v/>
      </c>
      <c r="V958" s="84" t="str">
        <f>IF(HL!O957="","",HYPERLINK(HL!O957,14))</f>
        <v/>
      </c>
      <c r="W958" s="81" t="str">
        <f>IF(HL!P957="","－",HYPERLINK(HL!P957,"表示"))</f>
        <v>表示</v>
      </c>
      <c r="X958" s="163">
        <v>40739</v>
      </c>
      <c r="Y958" s="164">
        <v>40998</v>
      </c>
      <c r="Z958" s="1" t="str">
        <f t="shared" si="28"/>
        <v>2012</v>
      </c>
      <c r="AA958" s="1">
        <f t="shared" si="29"/>
        <v>8</v>
      </c>
      <c r="AB958" s="23" t="s">
        <v>820</v>
      </c>
      <c r="AC958" s="23"/>
      <c r="AD958" s="23"/>
      <c r="AE958" s="23"/>
      <c r="AF958" s="23"/>
      <c r="AG958" s="23"/>
      <c r="AH958" s="23"/>
      <c r="AI958" s="23"/>
      <c r="AJ958" s="23"/>
      <c r="AK958" s="23"/>
      <c r="AL958" s="50" t="s">
        <v>510</v>
      </c>
      <c r="AM958" s="1"/>
      <c r="AN958" s="23" t="s">
        <v>820</v>
      </c>
      <c r="AO958" s="1" t="s">
        <v>1196</v>
      </c>
      <c r="AP958" s="1"/>
      <c r="AQ958" s="1"/>
      <c r="AR958" s="269"/>
      <c r="AS958" s="270"/>
      <c r="AT958" s="271"/>
      <c r="AU958" s="271"/>
      <c r="AV958" s="1" t="s">
        <v>1190</v>
      </c>
      <c r="AW958" s="1"/>
      <c r="AX958" s="1"/>
      <c r="AY958" s="1"/>
      <c r="AZ958" s="1"/>
      <c r="BA958" s="1"/>
    </row>
    <row r="959" spans="1:53" ht="70.25" customHeight="1">
      <c r="A959" s="21">
        <v>955</v>
      </c>
      <c r="B959" s="50" t="s">
        <v>3603</v>
      </c>
      <c r="C959" s="50" t="s">
        <v>1156</v>
      </c>
      <c r="D959" s="23">
        <v>429</v>
      </c>
      <c r="E959" s="115" t="s">
        <v>1848</v>
      </c>
      <c r="F959" s="115" t="s">
        <v>1197</v>
      </c>
      <c r="G959" s="1" t="s">
        <v>1182</v>
      </c>
      <c r="H959" s="1" t="s">
        <v>1134</v>
      </c>
      <c r="I959" s="109" t="str">
        <f>IF(HL!B958="","",HYPERLINK(HL!B958,"表示"))</f>
        <v>表示</v>
      </c>
      <c r="J959" s="108" t="str">
        <f>IF(HL!C958="","",HYPERLINK(HL!C958,2))</f>
        <v/>
      </c>
      <c r="K959" s="108" t="str">
        <f>IF(HL!D958="","",HYPERLINK(HL!D958,3))</f>
        <v/>
      </c>
      <c r="L959" s="108" t="str">
        <f>IF(HL!E958="","",HYPERLINK(HL!E958,4))</f>
        <v/>
      </c>
      <c r="M959" s="108" t="str">
        <f>IF(HL!F958="","",HYPERLINK(HL!F958,5))</f>
        <v/>
      </c>
      <c r="N959" s="108" t="str">
        <f>IF(HL!G958="","",HYPERLINK(HL!G958,6))</f>
        <v/>
      </c>
      <c r="O959" s="108" t="str">
        <f>IF(HL!H958="","",HYPERLINK(HL!H958,7))</f>
        <v/>
      </c>
      <c r="P959" s="108" t="str">
        <f>IF(HL!I958="","",HYPERLINK(HL!I958,8))</f>
        <v/>
      </c>
      <c r="Q959" s="108" t="str">
        <f>IF(HL!J958="","",HYPERLINK(HL!J958,9))</f>
        <v/>
      </c>
      <c r="R959" s="108" t="str">
        <f>IF(HL!K958="","",HYPERLINK(HL!K958,10))</f>
        <v/>
      </c>
      <c r="S959" s="108" t="str">
        <f>IF(HL!L958="","",HYPERLINK(HL!L958,11))</f>
        <v/>
      </c>
      <c r="T959" s="108" t="str">
        <f>IF(HL!M958="","",HYPERLINK(HL!M958,12))</f>
        <v/>
      </c>
      <c r="U959" s="108" t="str">
        <f>IF(HL!N958="","",HYPERLINK(HL!N958,13))</f>
        <v/>
      </c>
      <c r="V959" s="84" t="str">
        <f>IF(HL!O958="","",HYPERLINK(HL!O958,14))</f>
        <v/>
      </c>
      <c r="W959" s="81" t="str">
        <f>IF(HL!P958="","－",HYPERLINK(HL!P958,"表示"))</f>
        <v>表示</v>
      </c>
      <c r="X959" s="163">
        <v>40659</v>
      </c>
      <c r="Y959" s="164">
        <v>40998</v>
      </c>
      <c r="Z959" s="1" t="str">
        <f t="shared" si="28"/>
        <v>2012</v>
      </c>
      <c r="AA959" s="1">
        <f t="shared" si="29"/>
        <v>11</v>
      </c>
      <c r="AB959" s="23" t="s">
        <v>820</v>
      </c>
      <c r="AC959" s="23"/>
      <c r="AD959" s="23"/>
      <c r="AE959" s="23"/>
      <c r="AF959" s="23"/>
      <c r="AG959" s="23"/>
      <c r="AH959" s="23"/>
      <c r="AI959" s="23"/>
      <c r="AJ959" s="23"/>
      <c r="AK959" s="23"/>
      <c r="AL959" s="50" t="s">
        <v>1043</v>
      </c>
      <c r="AM959" s="23" t="s">
        <v>820</v>
      </c>
      <c r="AN959" s="1"/>
      <c r="AO959" s="1" t="s">
        <v>1196</v>
      </c>
      <c r="AP959" s="1"/>
      <c r="AQ959" s="1"/>
      <c r="AR959" s="269"/>
      <c r="AS959" s="270"/>
      <c r="AT959" s="271"/>
      <c r="AU959" s="271"/>
      <c r="AV959" s="1"/>
      <c r="AW959" s="1" t="s">
        <v>1190</v>
      </c>
      <c r="AX959" s="1"/>
      <c r="AY959" s="1"/>
      <c r="AZ959" s="1"/>
      <c r="BA959" s="1"/>
    </row>
    <row r="960" spans="1:53" ht="70.25" customHeight="1">
      <c r="A960" s="21">
        <v>956</v>
      </c>
      <c r="B960" s="50" t="s">
        <v>3604</v>
      </c>
      <c r="C960" s="50" t="s">
        <v>1157</v>
      </c>
      <c r="D960" s="23">
        <v>241</v>
      </c>
      <c r="E960" s="115" t="s">
        <v>5274</v>
      </c>
      <c r="F960" s="115" t="s">
        <v>1191</v>
      </c>
      <c r="G960" s="1" t="s">
        <v>1182</v>
      </c>
      <c r="H960" s="1" t="s">
        <v>1138</v>
      </c>
      <c r="I960" s="109" t="str">
        <f>IF(HL!B959="","",HYPERLINK(HL!B959,"表示"))</f>
        <v>表示</v>
      </c>
      <c r="J960" s="108" t="str">
        <f>IF(HL!C959="","",HYPERLINK(HL!C959,2))</f>
        <v/>
      </c>
      <c r="K960" s="108" t="str">
        <f>IF(HL!D959="","",HYPERLINK(HL!D959,3))</f>
        <v/>
      </c>
      <c r="L960" s="108" t="str">
        <f>IF(HL!E959="","",HYPERLINK(HL!E959,4))</f>
        <v/>
      </c>
      <c r="M960" s="108" t="str">
        <f>IF(HL!F959="","",HYPERLINK(HL!F959,5))</f>
        <v/>
      </c>
      <c r="N960" s="108" t="str">
        <f>IF(HL!G959="","",HYPERLINK(HL!G959,6))</f>
        <v/>
      </c>
      <c r="O960" s="108" t="str">
        <f>IF(HL!H959="","",HYPERLINK(HL!H959,7))</f>
        <v/>
      </c>
      <c r="P960" s="108" t="str">
        <f>IF(HL!I959="","",HYPERLINK(HL!I959,8))</f>
        <v/>
      </c>
      <c r="Q960" s="108" t="str">
        <f>IF(HL!J959="","",HYPERLINK(HL!J959,9))</f>
        <v/>
      </c>
      <c r="R960" s="108" t="str">
        <f>IF(HL!K959="","",HYPERLINK(HL!K959,10))</f>
        <v/>
      </c>
      <c r="S960" s="108" t="str">
        <f>IF(HL!L959="","",HYPERLINK(HL!L959,11))</f>
        <v/>
      </c>
      <c r="T960" s="108" t="str">
        <f>IF(HL!M959="","",HYPERLINK(HL!M959,12))</f>
        <v/>
      </c>
      <c r="U960" s="108" t="str">
        <f>IF(HL!N959="","",HYPERLINK(HL!N959,13))</f>
        <v/>
      </c>
      <c r="V960" s="84" t="str">
        <f>IF(HL!O959="","",HYPERLINK(HL!O959,14))</f>
        <v/>
      </c>
      <c r="W960" s="81" t="str">
        <f>IF(HL!P959="","－",HYPERLINK(HL!P959,"表示"))</f>
        <v>表示</v>
      </c>
      <c r="X960" s="163">
        <v>40659</v>
      </c>
      <c r="Y960" s="164">
        <v>40998</v>
      </c>
      <c r="Z960" s="1" t="str">
        <f t="shared" si="28"/>
        <v>2012</v>
      </c>
      <c r="AA960" s="1">
        <f t="shared" si="29"/>
        <v>11</v>
      </c>
      <c r="AB960" s="23"/>
      <c r="AC960" s="23"/>
      <c r="AD960" s="23" t="s">
        <v>820</v>
      </c>
      <c r="AE960" s="23"/>
      <c r="AF960" s="23"/>
      <c r="AG960" s="23"/>
      <c r="AH960" s="23"/>
      <c r="AI960" s="23"/>
      <c r="AJ960" s="23"/>
      <c r="AK960" s="23"/>
      <c r="AL960" s="50" t="s">
        <v>1221</v>
      </c>
      <c r="AM960" s="1"/>
      <c r="AN960" s="23" t="s">
        <v>820</v>
      </c>
      <c r="AO960" s="1" t="s">
        <v>551</v>
      </c>
      <c r="AP960" s="1"/>
      <c r="AQ960" s="1"/>
      <c r="AR960" s="269"/>
      <c r="AS960" s="270"/>
      <c r="AT960" s="271"/>
      <c r="AU960" s="271"/>
      <c r="AV960" s="1"/>
      <c r="AW960" s="1" t="s">
        <v>1190</v>
      </c>
      <c r="AX960" s="1"/>
      <c r="AY960" s="1"/>
      <c r="AZ960" s="1"/>
      <c r="BA960" s="1"/>
    </row>
    <row r="961" spans="1:53" ht="70.25" customHeight="1">
      <c r="A961" s="21">
        <v>957</v>
      </c>
      <c r="B961" s="50" t="s">
        <v>3605</v>
      </c>
      <c r="C961" s="50" t="s">
        <v>1158</v>
      </c>
      <c r="D961" s="23">
        <v>631</v>
      </c>
      <c r="E961" s="115" t="s">
        <v>5278</v>
      </c>
      <c r="F961" s="115" t="s">
        <v>1192</v>
      </c>
      <c r="G961" s="1" t="s">
        <v>1182</v>
      </c>
      <c r="H961" s="1" t="s">
        <v>1135</v>
      </c>
      <c r="I961" s="109" t="str">
        <f>IF(HL!B960="","",HYPERLINK(HL!B960,"表示"))</f>
        <v>表示</v>
      </c>
      <c r="J961" s="108" t="str">
        <f>IF(HL!C960="","",HYPERLINK(HL!C960,2))</f>
        <v/>
      </c>
      <c r="K961" s="108" t="str">
        <f>IF(HL!D960="","",HYPERLINK(HL!D960,3))</f>
        <v/>
      </c>
      <c r="L961" s="108" t="str">
        <f>IF(HL!E960="","",HYPERLINK(HL!E960,4))</f>
        <v/>
      </c>
      <c r="M961" s="108" t="str">
        <f>IF(HL!F960="","",HYPERLINK(HL!F960,5))</f>
        <v/>
      </c>
      <c r="N961" s="108" t="str">
        <f>IF(HL!G960="","",HYPERLINK(HL!G960,6))</f>
        <v/>
      </c>
      <c r="O961" s="108" t="str">
        <f>IF(HL!H960="","",HYPERLINK(HL!H960,7))</f>
        <v/>
      </c>
      <c r="P961" s="108" t="str">
        <f>IF(HL!I960="","",HYPERLINK(HL!I960,8))</f>
        <v/>
      </c>
      <c r="Q961" s="108" t="str">
        <f>IF(HL!J960="","",HYPERLINK(HL!J960,9))</f>
        <v/>
      </c>
      <c r="R961" s="108" t="str">
        <f>IF(HL!K960="","",HYPERLINK(HL!K960,10))</f>
        <v/>
      </c>
      <c r="S961" s="108" t="str">
        <f>IF(HL!L960="","",HYPERLINK(HL!L960,11))</f>
        <v/>
      </c>
      <c r="T961" s="108" t="str">
        <f>IF(HL!M960="","",HYPERLINK(HL!M960,12))</f>
        <v/>
      </c>
      <c r="U961" s="108" t="str">
        <f>IF(HL!N960="","",HYPERLINK(HL!N960,13))</f>
        <v/>
      </c>
      <c r="V961" s="84" t="str">
        <f>IF(HL!O960="","",HYPERLINK(HL!O960,14))</f>
        <v/>
      </c>
      <c r="W961" s="81" t="str">
        <f>IF(HL!P960="","－",HYPERLINK(HL!P960,"表示"))</f>
        <v>表示</v>
      </c>
      <c r="X961" s="163">
        <v>40962</v>
      </c>
      <c r="Y961" s="164">
        <v>41026</v>
      </c>
      <c r="Z961" s="1" t="str">
        <f t="shared" si="28"/>
        <v>2012</v>
      </c>
      <c r="AA961" s="1">
        <f t="shared" si="29"/>
        <v>2</v>
      </c>
      <c r="AB961" s="23" t="s">
        <v>820</v>
      </c>
      <c r="AC961" s="23"/>
      <c r="AD961" s="23"/>
      <c r="AE961" s="23"/>
      <c r="AF961" s="23"/>
      <c r="AG961" s="23"/>
      <c r="AH961" s="23"/>
      <c r="AI961" s="23"/>
      <c r="AJ961" s="23"/>
      <c r="AK961" s="23"/>
      <c r="AL961" s="50" t="s">
        <v>2444</v>
      </c>
      <c r="AM961" s="1"/>
      <c r="AN961" s="23" t="s">
        <v>820</v>
      </c>
      <c r="AO961" s="1" t="s">
        <v>302</v>
      </c>
      <c r="AP961" s="1"/>
      <c r="AQ961" s="1"/>
      <c r="AR961" s="269"/>
      <c r="AS961" s="270"/>
      <c r="AT961" s="271"/>
      <c r="AU961" s="271"/>
      <c r="AV961" s="1"/>
      <c r="AW961" s="1" t="s">
        <v>1190</v>
      </c>
      <c r="AX961" s="1"/>
      <c r="AY961" s="1"/>
      <c r="AZ961" s="1"/>
      <c r="BA961" s="1"/>
    </row>
    <row r="962" spans="1:53" ht="70.25" customHeight="1">
      <c r="A962" s="21">
        <v>958</v>
      </c>
      <c r="B962" s="50" t="s">
        <v>1167</v>
      </c>
      <c r="C962" s="50" t="s">
        <v>1159</v>
      </c>
      <c r="D962" s="23">
        <v>625</v>
      </c>
      <c r="E962" s="115" t="s">
        <v>1594</v>
      </c>
      <c r="F962" s="115" t="s">
        <v>297</v>
      </c>
      <c r="G962" s="1" t="s">
        <v>1182</v>
      </c>
      <c r="H962" s="1" t="s">
        <v>1193</v>
      </c>
      <c r="I962" s="109" t="str">
        <f>IF(HL!B961="","",HYPERLINK(HL!B961,"表示"))</f>
        <v>表示</v>
      </c>
      <c r="J962" s="108" t="str">
        <f>IF(HL!C961="","",HYPERLINK(HL!C961,2))</f>
        <v/>
      </c>
      <c r="K962" s="108" t="str">
        <f>IF(HL!D961="","",HYPERLINK(HL!D961,3))</f>
        <v/>
      </c>
      <c r="L962" s="108" t="str">
        <f>IF(HL!E961="","",HYPERLINK(HL!E961,4))</f>
        <v/>
      </c>
      <c r="M962" s="108" t="str">
        <f>IF(HL!F961="","",HYPERLINK(HL!F961,5))</f>
        <v/>
      </c>
      <c r="N962" s="108" t="str">
        <f>IF(HL!G961="","",HYPERLINK(HL!G961,6))</f>
        <v/>
      </c>
      <c r="O962" s="108" t="str">
        <f>IF(HL!H961="","",HYPERLINK(HL!H961,7))</f>
        <v/>
      </c>
      <c r="P962" s="108" t="str">
        <f>IF(HL!I961="","",HYPERLINK(HL!I961,8))</f>
        <v/>
      </c>
      <c r="Q962" s="108" t="str">
        <f>IF(HL!J961="","",HYPERLINK(HL!J961,9))</f>
        <v/>
      </c>
      <c r="R962" s="108" t="str">
        <f>IF(HL!K961="","",HYPERLINK(HL!K961,10))</f>
        <v/>
      </c>
      <c r="S962" s="108" t="str">
        <f>IF(HL!L961="","",HYPERLINK(HL!L961,11))</f>
        <v/>
      </c>
      <c r="T962" s="108" t="str">
        <f>IF(HL!M961="","",HYPERLINK(HL!M961,12))</f>
        <v/>
      </c>
      <c r="U962" s="108" t="str">
        <f>IF(HL!N961="","",HYPERLINK(HL!N961,13))</f>
        <v/>
      </c>
      <c r="V962" s="84" t="str">
        <f>IF(HL!O961="","",HYPERLINK(HL!O961,14))</f>
        <v/>
      </c>
      <c r="W962" s="81" t="str">
        <f>IF(HL!P961="","－",HYPERLINK(HL!P961,"表示"))</f>
        <v>表示</v>
      </c>
      <c r="X962" s="163">
        <v>40942</v>
      </c>
      <c r="Y962" s="164">
        <v>41047</v>
      </c>
      <c r="Z962" s="1" t="str">
        <f t="shared" si="28"/>
        <v>2012</v>
      </c>
      <c r="AA962" s="1">
        <f t="shared" si="29"/>
        <v>3</v>
      </c>
      <c r="AB962" s="23" t="s">
        <v>820</v>
      </c>
      <c r="AC962" s="23"/>
      <c r="AD962" s="23"/>
      <c r="AE962" s="23"/>
      <c r="AF962" s="23"/>
      <c r="AG962" s="23"/>
      <c r="AH962" s="23"/>
      <c r="AI962" s="23"/>
      <c r="AJ962" s="23"/>
      <c r="AK962" s="23"/>
      <c r="AL962" s="50" t="s">
        <v>527</v>
      </c>
      <c r="AM962" s="1"/>
      <c r="AN962" s="23" t="s">
        <v>820</v>
      </c>
      <c r="AO962" s="23" t="s">
        <v>1264</v>
      </c>
      <c r="AP962" s="23"/>
      <c r="AQ962" s="23"/>
      <c r="AR962" s="269"/>
      <c r="AS962" s="270"/>
      <c r="AT962" s="269"/>
      <c r="AU962" s="269"/>
      <c r="AV962" s="23" t="s">
        <v>1202</v>
      </c>
      <c r="AW962" s="1"/>
      <c r="AX962" s="1"/>
      <c r="AY962" s="1"/>
      <c r="AZ962" s="1"/>
      <c r="BA962" s="1"/>
    </row>
    <row r="963" spans="1:53" ht="70.25" customHeight="1">
      <c r="A963" s="21">
        <v>959</v>
      </c>
      <c r="B963" s="50" t="s">
        <v>3606</v>
      </c>
      <c r="C963" s="50" t="s">
        <v>1160</v>
      </c>
      <c r="D963" s="23">
        <v>429</v>
      </c>
      <c r="E963" s="115" t="s">
        <v>1848</v>
      </c>
      <c r="F963" s="115" t="s">
        <v>4910</v>
      </c>
      <c r="G963" s="1" t="s">
        <v>1182</v>
      </c>
      <c r="H963" s="1" t="s">
        <v>1137</v>
      </c>
      <c r="I963" s="109" t="str">
        <f>IF(HL!B962="","",HYPERLINK(HL!B962,"表示"))</f>
        <v>表示</v>
      </c>
      <c r="J963" s="108" t="str">
        <f>IF(HL!C962="","",HYPERLINK(HL!C962,2))</f>
        <v/>
      </c>
      <c r="K963" s="108" t="str">
        <f>IF(HL!D962="","",HYPERLINK(HL!D962,3))</f>
        <v/>
      </c>
      <c r="L963" s="108" t="str">
        <f>IF(HL!E962="","",HYPERLINK(HL!E962,4))</f>
        <v/>
      </c>
      <c r="M963" s="108" t="str">
        <f>IF(HL!F962="","",HYPERLINK(HL!F962,5))</f>
        <v/>
      </c>
      <c r="N963" s="108" t="str">
        <f>IF(HL!G962="","",HYPERLINK(HL!G962,6))</f>
        <v/>
      </c>
      <c r="O963" s="108" t="str">
        <f>IF(HL!H962="","",HYPERLINK(HL!H962,7))</f>
        <v/>
      </c>
      <c r="P963" s="108" t="str">
        <f>IF(HL!I962="","",HYPERLINK(HL!I962,8))</f>
        <v/>
      </c>
      <c r="Q963" s="108" t="str">
        <f>IF(HL!J962="","",HYPERLINK(HL!J962,9))</f>
        <v/>
      </c>
      <c r="R963" s="108" t="str">
        <f>IF(HL!K962="","",HYPERLINK(HL!K962,10))</f>
        <v/>
      </c>
      <c r="S963" s="108" t="str">
        <f>IF(HL!L962="","",HYPERLINK(HL!L962,11))</f>
        <v/>
      </c>
      <c r="T963" s="108" t="str">
        <f>IF(HL!M962="","",HYPERLINK(HL!M962,12))</f>
        <v/>
      </c>
      <c r="U963" s="108" t="str">
        <f>IF(HL!N962="","",HYPERLINK(HL!N962,13))</f>
        <v/>
      </c>
      <c r="V963" s="84" t="str">
        <f>IF(HL!O962="","",HYPERLINK(HL!O962,14))</f>
        <v/>
      </c>
      <c r="W963" s="81" t="str">
        <f>IF(HL!P962="","－",HYPERLINK(HL!P962,"表示"))</f>
        <v>表示</v>
      </c>
      <c r="X963" s="163">
        <v>40753</v>
      </c>
      <c r="Y963" s="164">
        <v>41054</v>
      </c>
      <c r="Z963" s="1" t="str">
        <f t="shared" si="28"/>
        <v>2012</v>
      </c>
      <c r="AA963" s="1">
        <f t="shared" si="29"/>
        <v>9</v>
      </c>
      <c r="AB963" s="23"/>
      <c r="AC963" s="23"/>
      <c r="AD963" s="23"/>
      <c r="AE963" s="23" t="s">
        <v>820</v>
      </c>
      <c r="AF963" s="23"/>
      <c r="AG963" s="23" t="s">
        <v>820</v>
      </c>
      <c r="AH963" s="23"/>
      <c r="AI963" s="23"/>
      <c r="AJ963" s="23"/>
      <c r="AK963" s="23"/>
      <c r="AL963" s="50" t="s">
        <v>324</v>
      </c>
      <c r="AM963" s="23" t="s">
        <v>820</v>
      </c>
      <c r="AN963" s="1"/>
      <c r="AO963" s="1" t="s">
        <v>855</v>
      </c>
      <c r="AP963" s="1"/>
      <c r="AQ963" s="1"/>
      <c r="AR963" s="269"/>
      <c r="AS963" s="270"/>
      <c r="AT963" s="271"/>
      <c r="AU963" s="271"/>
      <c r="AV963" s="1"/>
      <c r="AW963" s="1"/>
      <c r="AX963" s="1"/>
      <c r="AY963" s="1" t="s">
        <v>1813</v>
      </c>
      <c r="AZ963" s="1"/>
      <c r="BA963" s="1"/>
    </row>
    <row r="964" spans="1:53" ht="70.25" customHeight="1">
      <c r="A964" s="21">
        <v>960</v>
      </c>
      <c r="B964" s="50" t="s">
        <v>3287</v>
      </c>
      <c r="C964" s="50" t="s">
        <v>1161</v>
      </c>
      <c r="D964" s="23">
        <v>132</v>
      </c>
      <c r="E964" s="115" t="s">
        <v>5493</v>
      </c>
      <c r="F964" s="115" t="s">
        <v>1013</v>
      </c>
      <c r="G964" s="1" t="s">
        <v>1182</v>
      </c>
      <c r="H964" s="1" t="s">
        <v>1137</v>
      </c>
      <c r="I964" s="109" t="str">
        <f>IF(HL!B963="","",HYPERLINK(HL!B963,"表示"))</f>
        <v>表示</v>
      </c>
      <c r="J964" s="108" t="str">
        <f>IF(HL!C963="","",HYPERLINK(HL!C963,2))</f>
        <v/>
      </c>
      <c r="K964" s="108" t="str">
        <f>IF(HL!D963="","",HYPERLINK(HL!D963,3))</f>
        <v/>
      </c>
      <c r="L964" s="108" t="str">
        <f>IF(HL!E963="","",HYPERLINK(HL!E963,4))</f>
        <v/>
      </c>
      <c r="M964" s="108" t="str">
        <f>IF(HL!F963="","",HYPERLINK(HL!F963,5))</f>
        <v/>
      </c>
      <c r="N964" s="108" t="str">
        <f>IF(HL!G963="","",HYPERLINK(HL!G963,6))</f>
        <v/>
      </c>
      <c r="O964" s="108" t="str">
        <f>IF(HL!H963="","",HYPERLINK(HL!H963,7))</f>
        <v/>
      </c>
      <c r="P964" s="108" t="str">
        <f>IF(HL!I963="","",HYPERLINK(HL!I963,8))</f>
        <v/>
      </c>
      <c r="Q964" s="108" t="str">
        <f>IF(HL!J963="","",HYPERLINK(HL!J963,9))</f>
        <v/>
      </c>
      <c r="R964" s="108" t="str">
        <f>IF(HL!K963="","",HYPERLINK(HL!K963,10))</f>
        <v/>
      </c>
      <c r="S964" s="108" t="str">
        <f>IF(HL!L963="","",HYPERLINK(HL!L963,11))</f>
        <v/>
      </c>
      <c r="T964" s="108" t="str">
        <f>IF(HL!M963="","",HYPERLINK(HL!M963,12))</f>
        <v/>
      </c>
      <c r="U964" s="108" t="str">
        <f>IF(HL!N963="","",HYPERLINK(HL!N963,13))</f>
        <v/>
      </c>
      <c r="V964" s="84" t="str">
        <f>IF(HL!O963="","",HYPERLINK(HL!O963,14))</f>
        <v/>
      </c>
      <c r="W964" s="81" t="str">
        <f>IF(HL!P963="","－",HYPERLINK(HL!P963,"表示"))</f>
        <v>表示</v>
      </c>
      <c r="X964" s="163">
        <v>40753</v>
      </c>
      <c r="Y964" s="164">
        <v>41054</v>
      </c>
      <c r="Z964" s="1" t="str">
        <f t="shared" si="28"/>
        <v>2012</v>
      </c>
      <c r="AA964" s="1">
        <f t="shared" si="29"/>
        <v>9</v>
      </c>
      <c r="AB964" s="23"/>
      <c r="AC964" s="23"/>
      <c r="AD964" s="23"/>
      <c r="AE964" s="23"/>
      <c r="AF964" s="23"/>
      <c r="AG964" s="23" t="s">
        <v>820</v>
      </c>
      <c r="AH964" s="23"/>
      <c r="AI964" s="23"/>
      <c r="AJ964" s="23"/>
      <c r="AK964" s="23"/>
      <c r="AL964" s="35" t="s">
        <v>107</v>
      </c>
      <c r="AM964" s="1"/>
      <c r="AN964" s="23" t="s">
        <v>820</v>
      </c>
      <c r="AO964" s="1" t="s">
        <v>551</v>
      </c>
      <c r="AP964" s="1"/>
      <c r="AQ964" s="1" t="s">
        <v>172</v>
      </c>
      <c r="AR964" s="269"/>
      <c r="AS964" s="270"/>
      <c r="AT964" s="271"/>
      <c r="AU964" s="271"/>
      <c r="AV964" s="1"/>
      <c r="AW964" s="1" t="s">
        <v>1190</v>
      </c>
      <c r="AX964" s="1"/>
      <c r="AY964" s="1"/>
      <c r="AZ964" s="1"/>
      <c r="BA964" s="1"/>
    </row>
    <row r="965" spans="1:53" ht="195">
      <c r="A965" s="21">
        <v>961</v>
      </c>
      <c r="B965" s="50" t="s">
        <v>3607</v>
      </c>
      <c r="C965" s="50" t="s">
        <v>209</v>
      </c>
      <c r="D965" s="23">
        <v>613</v>
      </c>
      <c r="E965" s="115" t="s">
        <v>2201</v>
      </c>
      <c r="F965" s="115" t="s">
        <v>4911</v>
      </c>
      <c r="G965" s="1" t="s">
        <v>1182</v>
      </c>
      <c r="H965" s="1" t="s">
        <v>1194</v>
      </c>
      <c r="I965" s="109" t="str">
        <f>IF(HL!B964="","",HYPERLINK(HL!B964,"表示"))</f>
        <v>表示</v>
      </c>
      <c r="J965" s="108" t="str">
        <f>IF(HL!C964="","",HYPERLINK(HL!C964,2))</f>
        <v/>
      </c>
      <c r="K965" s="108" t="str">
        <f>IF(HL!D964="","",HYPERLINK(HL!D964,3))</f>
        <v/>
      </c>
      <c r="L965" s="108" t="str">
        <f>IF(HL!E964="","",HYPERLINK(HL!E964,4))</f>
        <v/>
      </c>
      <c r="M965" s="108" t="str">
        <f>IF(HL!F964="","",HYPERLINK(HL!F964,5))</f>
        <v/>
      </c>
      <c r="N965" s="108" t="str">
        <f>IF(HL!G964="","",HYPERLINK(HL!G964,6))</f>
        <v/>
      </c>
      <c r="O965" s="108" t="str">
        <f>IF(HL!H964="","",HYPERLINK(HL!H964,7))</f>
        <v/>
      </c>
      <c r="P965" s="108" t="str">
        <f>IF(HL!I964="","",HYPERLINK(HL!I964,8))</f>
        <v/>
      </c>
      <c r="Q965" s="108" t="str">
        <f>IF(HL!J964="","",HYPERLINK(HL!J964,9))</f>
        <v/>
      </c>
      <c r="R965" s="108" t="str">
        <f>IF(HL!K964="","",HYPERLINK(HL!K964,10))</f>
        <v/>
      </c>
      <c r="S965" s="108" t="str">
        <f>IF(HL!L964="","",HYPERLINK(HL!L964,11))</f>
        <v/>
      </c>
      <c r="T965" s="108" t="str">
        <f>IF(HL!M964="","",HYPERLINK(HL!M964,12))</f>
        <v/>
      </c>
      <c r="U965" s="108" t="str">
        <f>IF(HL!N964="","",HYPERLINK(HL!N964,13))</f>
        <v/>
      </c>
      <c r="V965" s="84" t="str">
        <f>IF(HL!O964="","",HYPERLINK(HL!O964,14))</f>
        <v/>
      </c>
      <c r="W965" s="81" t="str">
        <f>IF(HL!P964="","－",HYPERLINK(HL!P964,"表示"))</f>
        <v>表示</v>
      </c>
      <c r="X965" s="163">
        <v>40760</v>
      </c>
      <c r="Y965" s="164">
        <v>41054</v>
      </c>
      <c r="Z965" s="1" t="str">
        <f t="shared" ref="Z965:Z1028" si="30">TEXT(YEAR(Y965),"0000")</f>
        <v>2012</v>
      </c>
      <c r="AA965" s="1">
        <f t="shared" ref="AA965:AA1028" si="31">DATEDIF(X965,Y965,"m")</f>
        <v>9</v>
      </c>
      <c r="AB965" s="23"/>
      <c r="AC965" s="23"/>
      <c r="AD965" s="23"/>
      <c r="AE965" s="23" t="s">
        <v>820</v>
      </c>
      <c r="AF965" s="23"/>
      <c r="AG965" s="23" t="s">
        <v>820</v>
      </c>
      <c r="AH965" s="23"/>
      <c r="AI965" s="23"/>
      <c r="AJ965" s="23"/>
      <c r="AK965" s="23"/>
      <c r="AL965" s="50" t="s">
        <v>208</v>
      </c>
      <c r="AM965" s="23" t="s">
        <v>820</v>
      </c>
      <c r="AN965" s="1"/>
      <c r="AO965" s="1" t="s">
        <v>551</v>
      </c>
      <c r="AP965" s="1"/>
      <c r="AQ965" s="1" t="s">
        <v>172</v>
      </c>
      <c r="AR965" s="269"/>
      <c r="AS965" s="270"/>
      <c r="AT965" s="271"/>
      <c r="AU965" s="271"/>
      <c r="AV965" s="1"/>
      <c r="AW965" s="1" t="s">
        <v>1190</v>
      </c>
      <c r="AX965" s="1"/>
      <c r="AY965" s="1"/>
      <c r="AZ965" s="1"/>
      <c r="BA965" s="1"/>
    </row>
    <row r="966" spans="1:53" ht="70.25" customHeight="1">
      <c r="A966" s="21">
        <v>962</v>
      </c>
      <c r="B966" s="50" t="s">
        <v>3608</v>
      </c>
      <c r="C966" s="50" t="s">
        <v>1173</v>
      </c>
      <c r="D966" s="23">
        <v>212</v>
      </c>
      <c r="E966" s="115" t="s">
        <v>5277</v>
      </c>
      <c r="F966" s="35" t="s">
        <v>4445</v>
      </c>
      <c r="G966" s="1" t="s">
        <v>1183</v>
      </c>
      <c r="H966" s="1" t="s">
        <v>1130</v>
      </c>
      <c r="I966" s="109" t="str">
        <f>IF(HL!B965="","",HYPERLINK(HL!B965,"表示"))</f>
        <v>表示</v>
      </c>
      <c r="J966" s="108" t="str">
        <f>IF(HL!C965="","",HYPERLINK(HL!C965,2))</f>
        <v/>
      </c>
      <c r="K966" s="108" t="str">
        <f>IF(HL!D965="","",HYPERLINK(HL!D965,3))</f>
        <v/>
      </c>
      <c r="L966" s="108" t="str">
        <f>IF(HL!E965="","",HYPERLINK(HL!E965,4))</f>
        <v/>
      </c>
      <c r="M966" s="108" t="str">
        <f>IF(HL!F965="","",HYPERLINK(HL!F965,5))</f>
        <v/>
      </c>
      <c r="N966" s="108" t="str">
        <f>IF(HL!G965="","",HYPERLINK(HL!G965,6))</f>
        <v/>
      </c>
      <c r="O966" s="108" t="str">
        <f>IF(HL!H965="","",HYPERLINK(HL!H965,7))</f>
        <v/>
      </c>
      <c r="P966" s="108" t="str">
        <f>IF(HL!I965="","",HYPERLINK(HL!I965,8))</f>
        <v/>
      </c>
      <c r="Q966" s="108" t="str">
        <f>IF(HL!J965="","",HYPERLINK(HL!J965,9))</f>
        <v/>
      </c>
      <c r="R966" s="108" t="str">
        <f>IF(HL!K965="","",HYPERLINK(HL!K965,10))</f>
        <v/>
      </c>
      <c r="S966" s="108" t="str">
        <f>IF(HL!L965="","",HYPERLINK(HL!L965,11))</f>
        <v/>
      </c>
      <c r="T966" s="108" t="str">
        <f>IF(HL!M965="","",HYPERLINK(HL!M965,12))</f>
        <v/>
      </c>
      <c r="U966" s="108" t="str">
        <f>IF(HL!N965="","",HYPERLINK(HL!N965,13))</f>
        <v/>
      </c>
      <c r="V966" s="84" t="str">
        <f>IF(HL!O965="","",HYPERLINK(HL!O965,14))</f>
        <v/>
      </c>
      <c r="W966" s="1" t="s">
        <v>11737</v>
      </c>
      <c r="X966" s="163">
        <v>40882</v>
      </c>
      <c r="Y966" s="164">
        <v>41054</v>
      </c>
      <c r="Z966" s="1" t="str">
        <f t="shared" si="30"/>
        <v>2012</v>
      </c>
      <c r="AA966" s="1">
        <f t="shared" si="31"/>
        <v>5</v>
      </c>
      <c r="AB966" s="1"/>
      <c r="AC966" s="1"/>
      <c r="AD966" s="1"/>
      <c r="AE966" s="1"/>
      <c r="AF966" s="1"/>
      <c r="AG966" s="23" t="s">
        <v>820</v>
      </c>
      <c r="AH966" s="1"/>
      <c r="AI966" s="1"/>
      <c r="AJ966" s="1"/>
      <c r="AK966" s="1"/>
      <c r="AL966" s="50" t="s">
        <v>536</v>
      </c>
      <c r="AM966" s="1"/>
      <c r="AN966" s="23" t="s">
        <v>820</v>
      </c>
      <c r="AO966" s="23" t="s">
        <v>5666</v>
      </c>
      <c r="AP966" s="23" t="s">
        <v>2812</v>
      </c>
      <c r="AQ966" s="23" t="s">
        <v>172</v>
      </c>
      <c r="AR966" s="269"/>
      <c r="AS966" s="270"/>
      <c r="AT966" s="269"/>
      <c r="AU966" s="269"/>
      <c r="AV966" s="1"/>
      <c r="AW966" s="1"/>
      <c r="AX966" s="1"/>
      <c r="AY966" s="1" t="s">
        <v>1813</v>
      </c>
      <c r="AZ966" s="1"/>
      <c r="BA966" s="1"/>
    </row>
    <row r="967" spans="1:53" ht="70.25" customHeight="1">
      <c r="A967" s="21">
        <v>963</v>
      </c>
      <c r="B967" s="50" t="s">
        <v>3609</v>
      </c>
      <c r="C967" s="50" t="s">
        <v>1071</v>
      </c>
      <c r="D967" s="23">
        <v>316</v>
      </c>
      <c r="E967" s="115" t="s">
        <v>6132</v>
      </c>
      <c r="F967" s="35" t="s">
        <v>4912</v>
      </c>
      <c r="G967" s="1" t="s">
        <v>1183</v>
      </c>
      <c r="H967" s="1" t="s">
        <v>1130</v>
      </c>
      <c r="I967" s="109" t="str">
        <f>IF(HL!B966="","",HYPERLINK(HL!B966,"表示"))</f>
        <v>表示</v>
      </c>
      <c r="J967" s="108" t="str">
        <f>IF(HL!C966="","",HYPERLINK(HL!C966,2))</f>
        <v/>
      </c>
      <c r="K967" s="108" t="str">
        <f>IF(HL!D966="","",HYPERLINK(HL!D966,3))</f>
        <v/>
      </c>
      <c r="L967" s="108" t="str">
        <f>IF(HL!E966="","",HYPERLINK(HL!E966,4))</f>
        <v/>
      </c>
      <c r="M967" s="108" t="str">
        <f>IF(HL!F966="","",HYPERLINK(HL!F966,5))</f>
        <v/>
      </c>
      <c r="N967" s="108" t="str">
        <f>IF(HL!G966="","",HYPERLINK(HL!G966,6))</f>
        <v/>
      </c>
      <c r="O967" s="108" t="str">
        <f>IF(HL!H966="","",HYPERLINK(HL!H966,7))</f>
        <v/>
      </c>
      <c r="P967" s="108" t="str">
        <f>IF(HL!I966="","",HYPERLINK(HL!I966,8))</f>
        <v/>
      </c>
      <c r="Q967" s="108" t="str">
        <f>IF(HL!J966="","",HYPERLINK(HL!J966,9))</f>
        <v/>
      </c>
      <c r="R967" s="108" t="str">
        <f>IF(HL!K966="","",HYPERLINK(HL!K966,10))</f>
        <v/>
      </c>
      <c r="S967" s="108" t="str">
        <f>IF(HL!L966="","",HYPERLINK(HL!L966,11))</f>
        <v/>
      </c>
      <c r="T967" s="108" t="str">
        <f>IF(HL!M966="","",HYPERLINK(HL!M966,12))</f>
        <v/>
      </c>
      <c r="U967" s="108" t="str">
        <f>IF(HL!N966="","",HYPERLINK(HL!N966,13))</f>
        <v/>
      </c>
      <c r="V967" s="84" t="str">
        <f>IF(HL!O966="","",HYPERLINK(HL!O966,14))</f>
        <v/>
      </c>
      <c r="W967" s="1" t="s">
        <v>11737</v>
      </c>
      <c r="X967" s="163">
        <v>40877</v>
      </c>
      <c r="Y967" s="164">
        <v>41054</v>
      </c>
      <c r="Z967" s="1" t="str">
        <f t="shared" si="30"/>
        <v>2012</v>
      </c>
      <c r="AA967" s="1">
        <f t="shared" si="31"/>
        <v>5</v>
      </c>
      <c r="AB967" s="1"/>
      <c r="AC967" s="1"/>
      <c r="AD967" s="1"/>
      <c r="AE967" s="23" t="s">
        <v>820</v>
      </c>
      <c r="AF967" s="1"/>
      <c r="AG967" s="23" t="s">
        <v>820</v>
      </c>
      <c r="AH967" s="1"/>
      <c r="AI967" s="1"/>
      <c r="AJ967" s="1"/>
      <c r="AK967" s="1"/>
      <c r="AL967" s="50" t="s">
        <v>2445</v>
      </c>
      <c r="AM967" s="23" t="s">
        <v>820</v>
      </c>
      <c r="AN967" s="1"/>
      <c r="AO967" s="23" t="s">
        <v>5666</v>
      </c>
      <c r="AP967" s="23" t="s">
        <v>2812</v>
      </c>
      <c r="AQ967" s="23" t="s">
        <v>172</v>
      </c>
      <c r="AR967" s="269"/>
      <c r="AS967" s="270"/>
      <c r="AT967" s="269"/>
      <c r="AU967" s="269"/>
      <c r="AV967" s="1"/>
      <c r="AW967" s="1"/>
      <c r="AX967" s="1"/>
      <c r="AY967" s="23" t="s">
        <v>417</v>
      </c>
      <c r="AZ967" s="1"/>
      <c r="BA967" s="1"/>
    </row>
    <row r="968" spans="1:53" ht="78">
      <c r="A968" s="21">
        <v>964</v>
      </c>
      <c r="B968" s="50" t="s">
        <v>3300</v>
      </c>
      <c r="C968" s="50" t="s">
        <v>5570</v>
      </c>
      <c r="D968" s="23">
        <v>799</v>
      </c>
      <c r="E968" s="115" t="s">
        <v>6116</v>
      </c>
      <c r="F968" s="35" t="s">
        <v>4913</v>
      </c>
      <c r="G968" s="1" t="s">
        <v>1183</v>
      </c>
      <c r="H968" s="1" t="s">
        <v>1168</v>
      </c>
      <c r="I968" s="109" t="str">
        <f>IF(HL!B967="","",HYPERLINK(HL!B967,"表示"))</f>
        <v>表示</v>
      </c>
      <c r="J968" s="108" t="str">
        <f>IF(HL!C967="","",HYPERLINK(HL!C967,2))</f>
        <v/>
      </c>
      <c r="K968" s="108" t="str">
        <f>IF(HL!D967="","",HYPERLINK(HL!D967,3))</f>
        <v/>
      </c>
      <c r="L968" s="108" t="str">
        <f>IF(HL!E967="","",HYPERLINK(HL!E967,4))</f>
        <v/>
      </c>
      <c r="M968" s="108" t="str">
        <f>IF(HL!F967="","",HYPERLINK(HL!F967,5))</f>
        <v/>
      </c>
      <c r="N968" s="108" t="str">
        <f>IF(HL!G967="","",HYPERLINK(HL!G967,6))</f>
        <v/>
      </c>
      <c r="O968" s="108" t="str">
        <f>IF(HL!H967="","",HYPERLINK(HL!H967,7))</f>
        <v/>
      </c>
      <c r="P968" s="108" t="str">
        <f>IF(HL!I967="","",HYPERLINK(HL!I967,8))</f>
        <v/>
      </c>
      <c r="Q968" s="108" t="str">
        <f>IF(HL!J967="","",HYPERLINK(HL!J967,9))</f>
        <v/>
      </c>
      <c r="R968" s="108" t="str">
        <f>IF(HL!K967="","",HYPERLINK(HL!K967,10))</f>
        <v/>
      </c>
      <c r="S968" s="108" t="str">
        <f>IF(HL!L967="","",HYPERLINK(HL!L967,11))</f>
        <v/>
      </c>
      <c r="T968" s="108" t="str">
        <f>IF(HL!M967="","",HYPERLINK(HL!M967,12))</f>
        <v/>
      </c>
      <c r="U968" s="108" t="str">
        <f>IF(HL!N967="","",HYPERLINK(HL!N967,13))</f>
        <v/>
      </c>
      <c r="V968" s="84" t="str">
        <f>IF(HL!O967="","",HYPERLINK(HL!O967,14))</f>
        <v/>
      </c>
      <c r="W968" s="1" t="s">
        <v>11737</v>
      </c>
      <c r="X968" s="163">
        <v>40802</v>
      </c>
      <c r="Y968" s="164">
        <v>41054</v>
      </c>
      <c r="Z968" s="1" t="str">
        <f t="shared" si="30"/>
        <v>2012</v>
      </c>
      <c r="AA968" s="1">
        <f t="shared" si="31"/>
        <v>8</v>
      </c>
      <c r="AB968" s="1"/>
      <c r="AC968" s="1"/>
      <c r="AD968" s="1"/>
      <c r="AE968" s="23" t="s">
        <v>820</v>
      </c>
      <c r="AF968" s="1"/>
      <c r="AG968" s="1"/>
      <c r="AH968" s="1"/>
      <c r="AI968" s="1"/>
      <c r="AJ968" s="1"/>
      <c r="AK968" s="1"/>
      <c r="AL968" s="50" t="s">
        <v>320</v>
      </c>
      <c r="AM968" s="23" t="s">
        <v>820</v>
      </c>
      <c r="AN968" s="1"/>
      <c r="AO968" s="1" t="s">
        <v>855</v>
      </c>
      <c r="AP968" s="1"/>
      <c r="AQ968" s="1"/>
      <c r="AR968" s="269"/>
      <c r="AS968" s="270"/>
      <c r="AT968" s="271"/>
      <c r="AU968" s="271"/>
      <c r="AV968" s="1" t="s">
        <v>1202</v>
      </c>
      <c r="AW968" s="1"/>
      <c r="AX968" s="1"/>
      <c r="AY968" s="1"/>
      <c r="AZ968" s="1"/>
      <c r="BA968" s="1"/>
    </row>
    <row r="969" spans="1:53" ht="198" customHeight="1">
      <c r="A969" s="21">
        <v>965</v>
      </c>
      <c r="B969" s="50" t="s">
        <v>3610</v>
      </c>
      <c r="C969" s="50" t="s">
        <v>1174</v>
      </c>
      <c r="D969" s="23">
        <v>613</v>
      </c>
      <c r="E969" s="115" t="s">
        <v>2201</v>
      </c>
      <c r="F969" s="35" t="s">
        <v>4914</v>
      </c>
      <c r="G969" s="1" t="s">
        <v>1183</v>
      </c>
      <c r="H969" s="1" t="s">
        <v>1132</v>
      </c>
      <c r="I969" s="109" t="str">
        <f>IF(HL!B968="","",HYPERLINK(HL!B968,"表示"))</f>
        <v>表示</v>
      </c>
      <c r="J969" s="108" t="str">
        <f>IF(HL!C968="","",HYPERLINK(HL!C968,2))</f>
        <v/>
      </c>
      <c r="K969" s="108" t="str">
        <f>IF(HL!D968="","",HYPERLINK(HL!D968,3))</f>
        <v/>
      </c>
      <c r="L969" s="108" t="str">
        <f>IF(HL!E968="","",HYPERLINK(HL!E968,4))</f>
        <v/>
      </c>
      <c r="M969" s="108" t="str">
        <f>IF(HL!F968="","",HYPERLINK(HL!F968,5))</f>
        <v/>
      </c>
      <c r="N969" s="108" t="str">
        <f>IF(HL!G968="","",HYPERLINK(HL!G968,6))</f>
        <v/>
      </c>
      <c r="O969" s="108" t="str">
        <f>IF(HL!H968="","",HYPERLINK(HL!H968,7))</f>
        <v/>
      </c>
      <c r="P969" s="108" t="str">
        <f>IF(HL!I968="","",HYPERLINK(HL!I968,8))</f>
        <v/>
      </c>
      <c r="Q969" s="108" t="str">
        <f>IF(HL!J968="","",HYPERLINK(HL!J968,9))</f>
        <v/>
      </c>
      <c r="R969" s="108" t="str">
        <f>IF(HL!K968="","",HYPERLINK(HL!K968,10))</f>
        <v/>
      </c>
      <c r="S969" s="108" t="str">
        <f>IF(HL!L968="","",HYPERLINK(HL!L968,11))</f>
        <v/>
      </c>
      <c r="T969" s="108" t="str">
        <f>IF(HL!M968="","",HYPERLINK(HL!M968,12))</f>
        <v/>
      </c>
      <c r="U969" s="108" t="str">
        <f>IF(HL!N968="","",HYPERLINK(HL!N968,13))</f>
        <v/>
      </c>
      <c r="V969" s="84" t="str">
        <f>IF(HL!O968="","",HYPERLINK(HL!O968,14))</f>
        <v/>
      </c>
      <c r="W969" s="1" t="s">
        <v>11737</v>
      </c>
      <c r="X969" s="163">
        <v>40863</v>
      </c>
      <c r="Y969" s="164">
        <v>41054</v>
      </c>
      <c r="Z969" s="1" t="str">
        <f t="shared" si="30"/>
        <v>2012</v>
      </c>
      <c r="AA969" s="1">
        <f t="shared" si="31"/>
        <v>6</v>
      </c>
      <c r="AB969" s="1"/>
      <c r="AC969" s="1"/>
      <c r="AD969" s="1"/>
      <c r="AE969" s="23" t="s">
        <v>820</v>
      </c>
      <c r="AF969" s="1"/>
      <c r="AG969" s="23" t="s">
        <v>820</v>
      </c>
      <c r="AH969" s="1"/>
      <c r="AI969" s="1"/>
      <c r="AJ969" s="1"/>
      <c r="AK969" s="1"/>
      <c r="AL969" s="50" t="s">
        <v>2443</v>
      </c>
      <c r="AM969" s="23" t="s">
        <v>820</v>
      </c>
      <c r="AN969" s="1"/>
      <c r="AO969" s="23" t="s">
        <v>5666</v>
      </c>
      <c r="AP969" s="23" t="s">
        <v>2812</v>
      </c>
      <c r="AQ969" s="23" t="s">
        <v>172</v>
      </c>
      <c r="AR969" s="269"/>
      <c r="AS969" s="270"/>
      <c r="AT969" s="269"/>
      <c r="AU969" s="269"/>
      <c r="AV969" s="1"/>
      <c r="AW969" s="1"/>
      <c r="AX969" s="1"/>
      <c r="AY969" s="23" t="s">
        <v>417</v>
      </c>
      <c r="AZ969" s="1"/>
      <c r="BA969" s="1"/>
    </row>
    <row r="970" spans="1:53" ht="70.25" customHeight="1">
      <c r="A970" s="21">
        <v>966</v>
      </c>
      <c r="B970" s="50" t="s">
        <v>3360</v>
      </c>
      <c r="C970" s="50" t="s">
        <v>370</v>
      </c>
      <c r="D970" s="23">
        <v>239</v>
      </c>
      <c r="E970" s="115" t="s">
        <v>2150</v>
      </c>
      <c r="F970" s="115" t="s">
        <v>4446</v>
      </c>
      <c r="G970" s="1" t="s">
        <v>1182</v>
      </c>
      <c r="H970" s="1" t="s">
        <v>1136</v>
      </c>
      <c r="I970" s="109" t="str">
        <f>IF(HL!B969="","",HYPERLINK(HL!B969,"表示"))</f>
        <v>表示</v>
      </c>
      <c r="J970" s="108" t="str">
        <f>IF(HL!C969="","",HYPERLINK(HL!C969,2))</f>
        <v/>
      </c>
      <c r="K970" s="108" t="str">
        <f>IF(HL!D969="","",HYPERLINK(HL!D969,3))</f>
        <v/>
      </c>
      <c r="L970" s="108" t="str">
        <f>IF(HL!E969="","",HYPERLINK(HL!E969,4))</f>
        <v/>
      </c>
      <c r="M970" s="108" t="str">
        <f>IF(HL!F969="","",HYPERLINK(HL!F969,5))</f>
        <v/>
      </c>
      <c r="N970" s="108" t="str">
        <f>IF(HL!G969="","",HYPERLINK(HL!G969,6))</f>
        <v/>
      </c>
      <c r="O970" s="108" t="str">
        <f>IF(HL!H969="","",HYPERLINK(HL!H969,7))</f>
        <v/>
      </c>
      <c r="P970" s="108" t="str">
        <f>IF(HL!I969="","",HYPERLINK(HL!I969,8))</f>
        <v/>
      </c>
      <c r="Q970" s="108" t="str">
        <f>IF(HL!J969="","",HYPERLINK(HL!J969,9))</f>
        <v/>
      </c>
      <c r="R970" s="108" t="str">
        <f>IF(HL!K969="","",HYPERLINK(HL!K969,10))</f>
        <v/>
      </c>
      <c r="S970" s="108" t="str">
        <f>IF(HL!L969="","",HYPERLINK(HL!L969,11))</f>
        <v/>
      </c>
      <c r="T970" s="108" t="str">
        <f>IF(HL!M969="","",HYPERLINK(HL!M969,12))</f>
        <v/>
      </c>
      <c r="U970" s="108" t="str">
        <f>IF(HL!N969="","",HYPERLINK(HL!N969,13))</f>
        <v/>
      </c>
      <c r="V970" s="84" t="str">
        <f>IF(HL!O969="","",HYPERLINK(HL!O969,14))</f>
        <v/>
      </c>
      <c r="W970" s="81" t="str">
        <f>IF(HL!P969="","－",HYPERLINK(HL!P969,"表示"))</f>
        <v>表示</v>
      </c>
      <c r="X970" s="163">
        <v>40815</v>
      </c>
      <c r="Y970" s="164">
        <v>41082</v>
      </c>
      <c r="Z970" s="1" t="str">
        <f t="shared" si="30"/>
        <v>2012</v>
      </c>
      <c r="AA970" s="1">
        <f t="shared" si="31"/>
        <v>8</v>
      </c>
      <c r="AB970" s="23"/>
      <c r="AC970" s="23"/>
      <c r="AD970" s="23"/>
      <c r="AE970" s="23"/>
      <c r="AF970" s="23"/>
      <c r="AG970" s="23" t="s">
        <v>820</v>
      </c>
      <c r="AH970" s="23"/>
      <c r="AI970" s="23"/>
      <c r="AJ970" s="23"/>
      <c r="AK970" s="23"/>
      <c r="AL970" s="50" t="s">
        <v>894</v>
      </c>
      <c r="AM970" s="23" t="s">
        <v>820</v>
      </c>
      <c r="AN970" s="1"/>
      <c r="AO970" s="1" t="s">
        <v>551</v>
      </c>
      <c r="AP970" s="1"/>
      <c r="AQ970" s="1" t="s">
        <v>172</v>
      </c>
      <c r="AR970" s="269"/>
      <c r="AS970" s="270"/>
      <c r="AT970" s="271"/>
      <c r="AU970" s="271"/>
      <c r="AV970" s="1" t="s">
        <v>1202</v>
      </c>
      <c r="AW970" s="1"/>
      <c r="AX970" s="1"/>
      <c r="AY970" s="1"/>
      <c r="AZ970" s="1"/>
      <c r="BA970" s="1"/>
    </row>
    <row r="971" spans="1:53" ht="70.25" customHeight="1">
      <c r="A971" s="21">
        <v>967</v>
      </c>
      <c r="B971" s="50" t="s">
        <v>3362</v>
      </c>
      <c r="C971" s="50" t="s">
        <v>3363</v>
      </c>
      <c r="D971" s="23">
        <v>229</v>
      </c>
      <c r="E971" s="115" t="s">
        <v>1921</v>
      </c>
      <c r="F971" s="115" t="s">
        <v>4915</v>
      </c>
      <c r="G971" s="1" t="s">
        <v>1182</v>
      </c>
      <c r="H971" s="1" t="s">
        <v>1137</v>
      </c>
      <c r="I971" s="109" t="str">
        <f>IF(HL!B970="","",HYPERLINK(HL!B970,"表示"))</f>
        <v>表示</v>
      </c>
      <c r="J971" s="108" t="str">
        <f>IF(HL!C970="","",HYPERLINK(HL!C970,2))</f>
        <v/>
      </c>
      <c r="K971" s="108" t="str">
        <f>IF(HL!D970="","",HYPERLINK(HL!D970,3))</f>
        <v/>
      </c>
      <c r="L971" s="108" t="str">
        <f>IF(HL!E970="","",HYPERLINK(HL!E970,4))</f>
        <v/>
      </c>
      <c r="M971" s="108" t="str">
        <f>IF(HL!F970="","",HYPERLINK(HL!F970,5))</f>
        <v/>
      </c>
      <c r="N971" s="108" t="str">
        <f>IF(HL!G970="","",HYPERLINK(HL!G970,6))</f>
        <v/>
      </c>
      <c r="O971" s="108" t="str">
        <f>IF(HL!H970="","",HYPERLINK(HL!H970,7))</f>
        <v/>
      </c>
      <c r="P971" s="108" t="str">
        <f>IF(HL!I970="","",HYPERLINK(HL!I970,8))</f>
        <v/>
      </c>
      <c r="Q971" s="108" t="str">
        <f>IF(HL!J970="","",HYPERLINK(HL!J970,9))</f>
        <v/>
      </c>
      <c r="R971" s="108" t="str">
        <f>IF(HL!K970="","",HYPERLINK(HL!K970,10))</f>
        <v/>
      </c>
      <c r="S971" s="108" t="str">
        <f>IF(HL!L970="","",HYPERLINK(HL!L970,11))</f>
        <v/>
      </c>
      <c r="T971" s="108" t="str">
        <f>IF(HL!M970="","",HYPERLINK(HL!M970,12))</f>
        <v/>
      </c>
      <c r="U971" s="108" t="str">
        <f>IF(HL!N970="","",HYPERLINK(HL!N970,13))</f>
        <v/>
      </c>
      <c r="V971" s="84" t="str">
        <f>IF(HL!O970="","",HYPERLINK(HL!O970,14))</f>
        <v/>
      </c>
      <c r="W971" s="81" t="str">
        <f>IF(HL!P970="","－",HYPERLINK(HL!P970,"表示"))</f>
        <v>表示</v>
      </c>
      <c r="X971" s="163">
        <v>40786</v>
      </c>
      <c r="Y971" s="164">
        <v>41082</v>
      </c>
      <c r="Z971" s="1" t="str">
        <f t="shared" si="30"/>
        <v>2012</v>
      </c>
      <c r="AA971" s="1">
        <f t="shared" si="31"/>
        <v>9</v>
      </c>
      <c r="AB971" s="23"/>
      <c r="AC971" s="23"/>
      <c r="AD971" s="23"/>
      <c r="AE971" s="23"/>
      <c r="AF971" s="23"/>
      <c r="AG971" s="23" t="s">
        <v>820</v>
      </c>
      <c r="AH971" s="23"/>
      <c r="AI971" s="23"/>
      <c r="AJ971" s="23"/>
      <c r="AK971" s="23"/>
      <c r="AL971" s="50" t="s">
        <v>536</v>
      </c>
      <c r="AM971" s="1"/>
      <c r="AN971" s="23" t="s">
        <v>820</v>
      </c>
      <c r="AO971" s="1" t="s">
        <v>551</v>
      </c>
      <c r="AP971" s="1"/>
      <c r="AQ971" s="1"/>
      <c r="AR971" s="269"/>
      <c r="AS971" s="270"/>
      <c r="AT971" s="271"/>
      <c r="AU971" s="271"/>
      <c r="AV971" s="1" t="s">
        <v>1190</v>
      </c>
      <c r="AW971" s="1"/>
      <c r="AX971" s="1"/>
      <c r="AY971" s="1"/>
      <c r="AZ971" s="1"/>
      <c r="BA971" s="113" t="str">
        <f>HYPERLINK(HL!$T$5,"●")</f>
        <v>●</v>
      </c>
    </row>
    <row r="972" spans="1:53" ht="262.39999999999998" customHeight="1">
      <c r="A972" s="21">
        <v>968</v>
      </c>
      <c r="B972" s="50" t="s">
        <v>3527</v>
      </c>
      <c r="C972" s="50" t="s">
        <v>334</v>
      </c>
      <c r="D972" s="23">
        <v>614</v>
      </c>
      <c r="E972" s="115" t="s">
        <v>6120</v>
      </c>
      <c r="F972" s="115" t="s">
        <v>4916</v>
      </c>
      <c r="G972" s="1" t="s">
        <v>1182</v>
      </c>
      <c r="H972" s="1" t="s">
        <v>1132</v>
      </c>
      <c r="I972" s="109" t="str">
        <f>IF(HL!B971="","",HYPERLINK(HL!B971,"表示"))</f>
        <v>表示</v>
      </c>
      <c r="J972" s="108" t="str">
        <f>IF(HL!C971="","",HYPERLINK(HL!C971,2))</f>
        <v/>
      </c>
      <c r="K972" s="108" t="str">
        <f>IF(HL!D971="","",HYPERLINK(HL!D971,3))</f>
        <v/>
      </c>
      <c r="L972" s="108" t="str">
        <f>IF(HL!E971="","",HYPERLINK(HL!E971,4))</f>
        <v/>
      </c>
      <c r="M972" s="108" t="str">
        <f>IF(HL!F971="","",HYPERLINK(HL!F971,5))</f>
        <v/>
      </c>
      <c r="N972" s="108" t="str">
        <f>IF(HL!G971="","",HYPERLINK(HL!G971,6))</f>
        <v/>
      </c>
      <c r="O972" s="108" t="str">
        <f>IF(HL!H971="","",HYPERLINK(HL!H971,7))</f>
        <v/>
      </c>
      <c r="P972" s="108" t="str">
        <f>IF(HL!I971="","",HYPERLINK(HL!I971,8))</f>
        <v/>
      </c>
      <c r="Q972" s="108" t="str">
        <f>IF(HL!J971="","",HYPERLINK(HL!J971,9))</f>
        <v/>
      </c>
      <c r="R972" s="108" t="str">
        <f>IF(HL!K971="","",HYPERLINK(HL!K971,10))</f>
        <v/>
      </c>
      <c r="S972" s="108" t="str">
        <f>IF(HL!L971="","",HYPERLINK(HL!L971,11))</f>
        <v/>
      </c>
      <c r="T972" s="108" t="str">
        <f>IF(HL!M971="","",HYPERLINK(HL!M971,12))</f>
        <v/>
      </c>
      <c r="U972" s="108" t="str">
        <f>IF(HL!N971="","",HYPERLINK(HL!N971,13))</f>
        <v/>
      </c>
      <c r="V972" s="84" t="str">
        <f>IF(HL!O971="","",HYPERLINK(HL!O971,14))</f>
        <v/>
      </c>
      <c r="W972" s="81" t="str">
        <f>IF(HL!P971="","－",HYPERLINK(HL!P971,"表示"))</f>
        <v>表示</v>
      </c>
      <c r="X972" s="163">
        <v>40771</v>
      </c>
      <c r="Y972" s="164">
        <v>41082</v>
      </c>
      <c r="Z972" s="1" t="str">
        <f t="shared" si="30"/>
        <v>2012</v>
      </c>
      <c r="AA972" s="1">
        <f t="shared" si="31"/>
        <v>10</v>
      </c>
      <c r="AB972" s="23"/>
      <c r="AC972" s="23"/>
      <c r="AD972" s="23"/>
      <c r="AE972" s="23" t="s">
        <v>820</v>
      </c>
      <c r="AF972" s="23"/>
      <c r="AG972" s="23" t="s">
        <v>820</v>
      </c>
      <c r="AH972" s="23"/>
      <c r="AI972" s="23"/>
      <c r="AJ972" s="23"/>
      <c r="AK972" s="23"/>
      <c r="AL972" s="50" t="s">
        <v>507</v>
      </c>
      <c r="AM972" s="1"/>
      <c r="AN972" s="23" t="s">
        <v>820</v>
      </c>
      <c r="AO972" s="1" t="s">
        <v>551</v>
      </c>
      <c r="AP972" s="1"/>
      <c r="AQ972" s="1"/>
      <c r="AR972" s="269"/>
      <c r="AS972" s="270"/>
      <c r="AT972" s="271"/>
      <c r="AU972" s="271"/>
      <c r="AV972" s="1"/>
      <c r="AW972" s="1" t="s">
        <v>1202</v>
      </c>
      <c r="AX972" s="1"/>
      <c r="AY972" s="1"/>
      <c r="AZ972" s="1"/>
      <c r="BA972" s="1"/>
    </row>
    <row r="973" spans="1:53" ht="70.25" customHeight="1">
      <c r="A973" s="21">
        <v>969</v>
      </c>
      <c r="B973" s="50" t="s">
        <v>3611</v>
      </c>
      <c r="C973" s="50" t="s">
        <v>1166</v>
      </c>
      <c r="D973" s="23">
        <v>121</v>
      </c>
      <c r="E973" s="115" t="s">
        <v>1376</v>
      </c>
      <c r="F973" s="115" t="s">
        <v>4917</v>
      </c>
      <c r="G973" s="1" t="s">
        <v>1182</v>
      </c>
      <c r="H973" s="1" t="s">
        <v>1129</v>
      </c>
      <c r="I973" s="109" t="str">
        <f>IF(HL!B972="","",HYPERLINK(HL!B972,"表示"))</f>
        <v>表示</v>
      </c>
      <c r="J973" s="108" t="str">
        <f>IF(HL!C972="","",HYPERLINK(HL!C972,2))</f>
        <v/>
      </c>
      <c r="K973" s="108" t="str">
        <f>IF(HL!D972="","",HYPERLINK(HL!D972,3))</f>
        <v/>
      </c>
      <c r="L973" s="108" t="str">
        <f>IF(HL!E972="","",HYPERLINK(HL!E972,4))</f>
        <v/>
      </c>
      <c r="M973" s="108" t="str">
        <f>IF(HL!F972="","",HYPERLINK(HL!F972,5))</f>
        <v/>
      </c>
      <c r="N973" s="108" t="str">
        <f>IF(HL!G972="","",HYPERLINK(HL!G972,6))</f>
        <v/>
      </c>
      <c r="O973" s="108" t="str">
        <f>IF(HL!H972="","",HYPERLINK(HL!H972,7))</f>
        <v/>
      </c>
      <c r="P973" s="108" t="str">
        <f>IF(HL!I972="","",HYPERLINK(HL!I972,8))</f>
        <v/>
      </c>
      <c r="Q973" s="108" t="str">
        <f>IF(HL!J972="","",HYPERLINK(HL!J972,9))</f>
        <v/>
      </c>
      <c r="R973" s="108" t="str">
        <f>IF(HL!K972="","",HYPERLINK(HL!K972,10))</f>
        <v/>
      </c>
      <c r="S973" s="108" t="str">
        <f>IF(HL!L972="","",HYPERLINK(HL!L972,11))</f>
        <v/>
      </c>
      <c r="T973" s="108" t="str">
        <f>IF(HL!M972="","",HYPERLINK(HL!M972,12))</f>
        <v/>
      </c>
      <c r="U973" s="108" t="str">
        <f>IF(HL!N972="","",HYPERLINK(HL!N972,13))</f>
        <v/>
      </c>
      <c r="V973" s="84" t="str">
        <f>IF(HL!O972="","",HYPERLINK(HL!O972,14))</f>
        <v/>
      </c>
      <c r="W973" s="81" t="str">
        <f>IF(HL!P972="","－",HYPERLINK(HL!P972,"表示"))</f>
        <v>表示</v>
      </c>
      <c r="X973" s="163">
        <v>40815</v>
      </c>
      <c r="Y973" s="164">
        <v>41082</v>
      </c>
      <c r="Z973" s="1" t="str">
        <f t="shared" si="30"/>
        <v>2012</v>
      </c>
      <c r="AA973" s="1">
        <f t="shared" si="31"/>
        <v>8</v>
      </c>
      <c r="AB973" s="23"/>
      <c r="AC973" s="23"/>
      <c r="AD973" s="23"/>
      <c r="AE973" s="23" t="s">
        <v>820</v>
      </c>
      <c r="AF973" s="23"/>
      <c r="AG973" s="23" t="s">
        <v>820</v>
      </c>
      <c r="AH973" s="23"/>
      <c r="AI973" s="23"/>
      <c r="AJ973" s="23"/>
      <c r="AK973" s="23"/>
      <c r="AL973" s="50" t="s">
        <v>1346</v>
      </c>
      <c r="AM973" s="23" t="s">
        <v>820</v>
      </c>
      <c r="AN973" s="1"/>
      <c r="AO973" s="1" t="s">
        <v>551</v>
      </c>
      <c r="AP973" s="1"/>
      <c r="AQ973" s="1" t="s">
        <v>172</v>
      </c>
      <c r="AR973" s="269"/>
      <c r="AS973" s="270"/>
      <c r="AT973" s="271"/>
      <c r="AU973" s="271"/>
      <c r="AV973" s="1"/>
      <c r="AW973" s="1"/>
      <c r="AX973" s="1" t="s">
        <v>1190</v>
      </c>
      <c r="AY973" s="1"/>
      <c r="AZ973" s="1"/>
      <c r="BA973" s="1"/>
    </row>
    <row r="974" spans="1:53" ht="70.25" customHeight="1">
      <c r="A974" s="21">
        <v>970</v>
      </c>
      <c r="B974" s="50" t="s">
        <v>3455</v>
      </c>
      <c r="C974" s="50" t="s">
        <v>1033</v>
      </c>
      <c r="D974" s="23">
        <v>119</v>
      </c>
      <c r="E974" s="115" t="s">
        <v>1375</v>
      </c>
      <c r="F974" s="115" t="s">
        <v>4918</v>
      </c>
      <c r="G974" s="1" t="s">
        <v>1182</v>
      </c>
      <c r="H974" s="1" t="s">
        <v>1131</v>
      </c>
      <c r="I974" s="109" t="str">
        <f>IF(HL!B973="","",HYPERLINK(HL!B973,"表示"))</f>
        <v>表示</v>
      </c>
      <c r="J974" s="108" t="str">
        <f>IF(HL!C973="","",HYPERLINK(HL!C973,2))</f>
        <v/>
      </c>
      <c r="K974" s="108" t="str">
        <f>IF(HL!D973="","",HYPERLINK(HL!D973,3))</f>
        <v/>
      </c>
      <c r="L974" s="108" t="str">
        <f>IF(HL!E973="","",HYPERLINK(HL!E973,4))</f>
        <v/>
      </c>
      <c r="M974" s="108" t="str">
        <f>IF(HL!F973="","",HYPERLINK(HL!F973,5))</f>
        <v/>
      </c>
      <c r="N974" s="108" t="str">
        <f>IF(HL!G973="","",HYPERLINK(HL!G973,6))</f>
        <v/>
      </c>
      <c r="O974" s="108" t="str">
        <f>IF(HL!H973="","",HYPERLINK(HL!H973,7))</f>
        <v/>
      </c>
      <c r="P974" s="108" t="str">
        <f>IF(HL!I973="","",HYPERLINK(HL!I973,8))</f>
        <v/>
      </c>
      <c r="Q974" s="108" t="str">
        <f>IF(HL!J973="","",HYPERLINK(HL!J973,9))</f>
        <v/>
      </c>
      <c r="R974" s="108" t="str">
        <f>IF(HL!K973="","",HYPERLINK(HL!K973,10))</f>
        <v/>
      </c>
      <c r="S974" s="108" t="str">
        <f>IF(HL!L973="","",HYPERLINK(HL!L973,11))</f>
        <v/>
      </c>
      <c r="T974" s="108" t="str">
        <f>IF(HL!M973="","",HYPERLINK(HL!M973,12))</f>
        <v/>
      </c>
      <c r="U974" s="108" t="str">
        <f>IF(HL!N973="","",HYPERLINK(HL!N973,13))</f>
        <v/>
      </c>
      <c r="V974" s="84" t="str">
        <f>IF(HL!O973="","",HYPERLINK(HL!O973,14))</f>
        <v/>
      </c>
      <c r="W974" s="81" t="str">
        <f>IF(HL!P973="","－",HYPERLINK(HL!P973,"表示"))</f>
        <v>表示</v>
      </c>
      <c r="X974" s="163">
        <v>40840</v>
      </c>
      <c r="Y974" s="164">
        <v>41082</v>
      </c>
      <c r="Z974" s="1" t="str">
        <f t="shared" si="30"/>
        <v>2012</v>
      </c>
      <c r="AA974" s="1">
        <f t="shared" si="31"/>
        <v>7</v>
      </c>
      <c r="AB974" s="23"/>
      <c r="AC974" s="23"/>
      <c r="AD974" s="23"/>
      <c r="AE974" s="23" t="s">
        <v>820</v>
      </c>
      <c r="AF974" s="23"/>
      <c r="AG974" s="23" t="s">
        <v>820</v>
      </c>
      <c r="AH974" s="23"/>
      <c r="AI974" s="23"/>
      <c r="AJ974" s="23"/>
      <c r="AK974" s="23"/>
      <c r="AL974" s="50" t="s">
        <v>507</v>
      </c>
      <c r="AM974" s="1"/>
      <c r="AN974" s="23" t="s">
        <v>820</v>
      </c>
      <c r="AO974" s="1" t="s">
        <v>26</v>
      </c>
      <c r="AP974" s="1"/>
      <c r="AQ974" s="1"/>
      <c r="AR974" s="269"/>
      <c r="AS974" s="270"/>
      <c r="AT974" s="271"/>
      <c r="AU974" s="271"/>
      <c r="AV974" s="1"/>
      <c r="AW974" s="1" t="s">
        <v>1202</v>
      </c>
      <c r="AX974" s="1"/>
      <c r="AY974" s="1"/>
      <c r="AZ974" s="1"/>
      <c r="BA974" s="1"/>
    </row>
    <row r="975" spans="1:53" ht="70.25" customHeight="1">
      <c r="A975" s="21">
        <v>971</v>
      </c>
      <c r="B975" s="50" t="s">
        <v>2520</v>
      </c>
      <c r="C975" s="50" t="s">
        <v>592</v>
      </c>
      <c r="D975" s="23">
        <v>217</v>
      </c>
      <c r="E975" s="115" t="s">
        <v>6123</v>
      </c>
      <c r="F975" s="35" t="s">
        <v>1195</v>
      </c>
      <c r="G975" s="1" t="s">
        <v>1183</v>
      </c>
      <c r="H975" s="1" t="s">
        <v>1130</v>
      </c>
      <c r="I975" s="109" t="str">
        <f>IF(HL!B974="","",HYPERLINK(HL!B974,"表示"))</f>
        <v>表示</v>
      </c>
      <c r="J975" s="108" t="str">
        <f>IF(HL!C974="","",HYPERLINK(HL!C974,2))</f>
        <v/>
      </c>
      <c r="K975" s="108" t="str">
        <f>IF(HL!D974="","",HYPERLINK(HL!D974,3))</f>
        <v/>
      </c>
      <c r="L975" s="108" t="str">
        <f>IF(HL!E974="","",HYPERLINK(HL!E974,4))</f>
        <v/>
      </c>
      <c r="M975" s="108" t="str">
        <f>IF(HL!F974="","",HYPERLINK(HL!F974,5))</f>
        <v/>
      </c>
      <c r="N975" s="108" t="str">
        <f>IF(HL!G974="","",HYPERLINK(HL!G974,6))</f>
        <v/>
      </c>
      <c r="O975" s="108" t="str">
        <f>IF(HL!H974="","",HYPERLINK(HL!H974,7))</f>
        <v/>
      </c>
      <c r="P975" s="108" t="str">
        <f>IF(HL!I974="","",HYPERLINK(HL!I974,8))</f>
        <v/>
      </c>
      <c r="Q975" s="108" t="str">
        <f>IF(HL!J974="","",HYPERLINK(HL!J974,9))</f>
        <v/>
      </c>
      <c r="R975" s="108" t="str">
        <f>IF(HL!K974="","",HYPERLINK(HL!K974,10))</f>
        <v/>
      </c>
      <c r="S975" s="108" t="str">
        <f>IF(HL!L974="","",HYPERLINK(HL!L974,11))</f>
        <v/>
      </c>
      <c r="T975" s="108" t="str">
        <f>IF(HL!M974="","",HYPERLINK(HL!M974,12))</f>
        <v/>
      </c>
      <c r="U975" s="108" t="str">
        <f>IF(HL!N974="","",HYPERLINK(HL!N974,13))</f>
        <v/>
      </c>
      <c r="V975" s="84" t="str">
        <f>IF(HL!O974="","",HYPERLINK(HL!O974,14))</f>
        <v/>
      </c>
      <c r="W975" s="1" t="s">
        <v>11737</v>
      </c>
      <c r="X975" s="163">
        <v>40959</v>
      </c>
      <c r="Y975" s="164">
        <v>41082</v>
      </c>
      <c r="Z975" s="1" t="str">
        <f t="shared" si="30"/>
        <v>2012</v>
      </c>
      <c r="AA975" s="1">
        <f t="shared" si="31"/>
        <v>4</v>
      </c>
      <c r="AB975" s="1"/>
      <c r="AC975" s="1"/>
      <c r="AD975" s="1"/>
      <c r="AE975" s="1"/>
      <c r="AF975" s="1"/>
      <c r="AG975" s="23" t="s">
        <v>820</v>
      </c>
      <c r="AH975" s="1"/>
      <c r="AI975" s="1"/>
      <c r="AJ975" s="1"/>
      <c r="AK975" s="1"/>
      <c r="AL975" s="50" t="s">
        <v>1169</v>
      </c>
      <c r="AM975" s="23" t="s">
        <v>820</v>
      </c>
      <c r="AN975" s="1"/>
      <c r="AO975" s="23" t="s">
        <v>5671</v>
      </c>
      <c r="AP975" s="23" t="s">
        <v>2812</v>
      </c>
      <c r="AQ975" s="23" t="s">
        <v>172</v>
      </c>
      <c r="AR975" s="269"/>
      <c r="AS975" s="270"/>
      <c r="AT975" s="269"/>
      <c r="AU975" s="269"/>
      <c r="AV975" s="1"/>
      <c r="AW975" s="1"/>
      <c r="AX975" s="1"/>
      <c r="AY975" s="23" t="s">
        <v>417</v>
      </c>
      <c r="AZ975" s="1"/>
      <c r="BA975" s="1"/>
    </row>
    <row r="976" spans="1:53" ht="92.75" customHeight="1">
      <c r="A976" s="21">
        <v>972</v>
      </c>
      <c r="B976" s="50" t="s">
        <v>2521</v>
      </c>
      <c r="C976" s="50" t="s">
        <v>592</v>
      </c>
      <c r="D976" s="23">
        <v>217</v>
      </c>
      <c r="E976" s="115" t="s">
        <v>6123</v>
      </c>
      <c r="F976" s="35" t="s">
        <v>4447</v>
      </c>
      <c r="G976" s="1" t="s">
        <v>1183</v>
      </c>
      <c r="H976" s="1" t="s">
        <v>1130</v>
      </c>
      <c r="I976" s="109" t="str">
        <f>IF(HL!B975="","",HYPERLINK(HL!B975,"表示"))</f>
        <v>表示</v>
      </c>
      <c r="J976" s="108" t="str">
        <f>IF(HL!C975="","",HYPERLINK(HL!C975,2))</f>
        <v/>
      </c>
      <c r="K976" s="108" t="str">
        <f>IF(HL!D975="","",HYPERLINK(HL!D975,3))</f>
        <v/>
      </c>
      <c r="L976" s="108" t="str">
        <f>IF(HL!E975="","",HYPERLINK(HL!E975,4))</f>
        <v/>
      </c>
      <c r="M976" s="108" t="str">
        <f>IF(HL!F975="","",HYPERLINK(HL!F975,5))</f>
        <v/>
      </c>
      <c r="N976" s="108" t="str">
        <f>IF(HL!G975="","",HYPERLINK(HL!G975,6))</f>
        <v/>
      </c>
      <c r="O976" s="108" t="str">
        <f>IF(HL!H975="","",HYPERLINK(HL!H975,7))</f>
        <v/>
      </c>
      <c r="P976" s="108" t="str">
        <f>IF(HL!I975="","",HYPERLINK(HL!I975,8))</f>
        <v/>
      </c>
      <c r="Q976" s="108" t="str">
        <f>IF(HL!J975="","",HYPERLINK(HL!J975,9))</f>
        <v/>
      </c>
      <c r="R976" s="108" t="str">
        <f>IF(HL!K975="","",HYPERLINK(HL!K975,10))</f>
        <v/>
      </c>
      <c r="S976" s="108" t="str">
        <f>IF(HL!L975="","",HYPERLINK(HL!L975,11))</f>
        <v/>
      </c>
      <c r="T976" s="108" t="str">
        <f>IF(HL!M975="","",HYPERLINK(HL!M975,12))</f>
        <v/>
      </c>
      <c r="U976" s="108" t="str">
        <f>IF(HL!N975="","",HYPERLINK(HL!N975,13))</f>
        <v/>
      </c>
      <c r="V976" s="84" t="str">
        <f>IF(HL!O975="","",HYPERLINK(HL!O975,14))</f>
        <v/>
      </c>
      <c r="W976" s="1" t="s">
        <v>11737</v>
      </c>
      <c r="X976" s="163">
        <v>40963</v>
      </c>
      <c r="Y976" s="164">
        <v>41082</v>
      </c>
      <c r="Z976" s="1" t="str">
        <f t="shared" si="30"/>
        <v>2012</v>
      </c>
      <c r="AA976" s="1">
        <f t="shared" si="31"/>
        <v>3</v>
      </c>
      <c r="AB976" s="1"/>
      <c r="AC976" s="1"/>
      <c r="AD976" s="1"/>
      <c r="AE976" s="1"/>
      <c r="AF976" s="1"/>
      <c r="AG976" s="23" t="s">
        <v>820</v>
      </c>
      <c r="AH976" s="1"/>
      <c r="AI976" s="1"/>
      <c r="AJ976" s="1"/>
      <c r="AK976" s="1"/>
      <c r="AL976" s="50" t="s">
        <v>2446</v>
      </c>
      <c r="AM976" s="23" t="s">
        <v>820</v>
      </c>
      <c r="AN976" s="1"/>
      <c r="AO976" s="23" t="s">
        <v>5671</v>
      </c>
      <c r="AP976" s="23" t="s">
        <v>2812</v>
      </c>
      <c r="AQ976" s="23" t="s">
        <v>172</v>
      </c>
      <c r="AR976" s="269"/>
      <c r="AS976" s="270"/>
      <c r="AT976" s="269"/>
      <c r="AU976" s="269"/>
      <c r="AV976" s="1"/>
      <c r="AW976" s="1"/>
      <c r="AX976" s="1"/>
      <c r="AY976" s="23" t="s">
        <v>417</v>
      </c>
      <c r="AZ976" s="1"/>
      <c r="BA976" s="1"/>
    </row>
    <row r="977" spans="1:53" ht="70.25" customHeight="1">
      <c r="A977" s="21">
        <v>973</v>
      </c>
      <c r="B977" s="50" t="s">
        <v>3612</v>
      </c>
      <c r="C977" s="50" t="s">
        <v>1175</v>
      </c>
      <c r="D977" s="23">
        <v>214</v>
      </c>
      <c r="E977" s="115" t="s">
        <v>2061</v>
      </c>
      <c r="F977" s="35" t="s">
        <v>2559</v>
      </c>
      <c r="G977" s="1" t="s">
        <v>1183</v>
      </c>
      <c r="H977" s="1" t="s">
        <v>1130</v>
      </c>
      <c r="I977" s="109" t="str">
        <f>IF(HL!B976="","",HYPERLINK(HL!B976,"表示"))</f>
        <v>表示</v>
      </c>
      <c r="J977" s="108" t="str">
        <f>IF(HL!C976="","",HYPERLINK(HL!C976,2))</f>
        <v/>
      </c>
      <c r="K977" s="108" t="str">
        <f>IF(HL!D976="","",HYPERLINK(HL!D976,3))</f>
        <v/>
      </c>
      <c r="L977" s="108" t="str">
        <f>IF(HL!E976="","",HYPERLINK(HL!E976,4))</f>
        <v/>
      </c>
      <c r="M977" s="108" t="str">
        <f>IF(HL!F976="","",HYPERLINK(HL!F976,5))</f>
        <v/>
      </c>
      <c r="N977" s="108" t="str">
        <f>IF(HL!G976="","",HYPERLINK(HL!G976,6))</f>
        <v/>
      </c>
      <c r="O977" s="108" t="str">
        <f>IF(HL!H976="","",HYPERLINK(HL!H976,7))</f>
        <v/>
      </c>
      <c r="P977" s="108" t="str">
        <f>IF(HL!I976="","",HYPERLINK(HL!I976,8))</f>
        <v/>
      </c>
      <c r="Q977" s="108" t="str">
        <f>IF(HL!J976="","",HYPERLINK(HL!J976,9))</f>
        <v/>
      </c>
      <c r="R977" s="108" t="str">
        <f>IF(HL!K976="","",HYPERLINK(HL!K976,10))</f>
        <v/>
      </c>
      <c r="S977" s="108" t="str">
        <f>IF(HL!L976="","",HYPERLINK(HL!L976,11))</f>
        <v/>
      </c>
      <c r="T977" s="108" t="str">
        <f>IF(HL!M976="","",HYPERLINK(HL!M976,12))</f>
        <v/>
      </c>
      <c r="U977" s="108" t="str">
        <f>IF(HL!N976="","",HYPERLINK(HL!N976,13))</f>
        <v/>
      </c>
      <c r="V977" s="84" t="str">
        <f>IF(HL!O976="","",HYPERLINK(HL!O976,14))</f>
        <v/>
      </c>
      <c r="W977" s="1" t="s">
        <v>11737</v>
      </c>
      <c r="X977" s="163">
        <v>40959</v>
      </c>
      <c r="Y977" s="164">
        <v>41082</v>
      </c>
      <c r="Z977" s="1" t="str">
        <f t="shared" si="30"/>
        <v>2012</v>
      </c>
      <c r="AA977" s="1">
        <f t="shared" si="31"/>
        <v>4</v>
      </c>
      <c r="AB977" s="1"/>
      <c r="AC977" s="1"/>
      <c r="AD977" s="1"/>
      <c r="AE977" s="1"/>
      <c r="AF977" s="1"/>
      <c r="AG977" s="23" t="s">
        <v>820</v>
      </c>
      <c r="AH977" s="1"/>
      <c r="AI977" s="1"/>
      <c r="AJ977" s="1"/>
      <c r="AK977" s="1"/>
      <c r="AL977" s="50" t="s">
        <v>1169</v>
      </c>
      <c r="AM977" s="23" t="s">
        <v>820</v>
      </c>
      <c r="AN977" s="1"/>
      <c r="AO977" s="23" t="s">
        <v>5671</v>
      </c>
      <c r="AP977" s="23" t="s">
        <v>2812</v>
      </c>
      <c r="AQ977" s="23" t="s">
        <v>172</v>
      </c>
      <c r="AR977" s="269"/>
      <c r="AS977" s="270"/>
      <c r="AT977" s="269"/>
      <c r="AU977" s="269"/>
      <c r="AV977" s="1"/>
      <c r="AW977" s="1"/>
      <c r="AX977" s="1"/>
      <c r="AY977" s="23" t="s">
        <v>417</v>
      </c>
      <c r="AZ977" s="1"/>
      <c r="BA977" s="1"/>
    </row>
    <row r="978" spans="1:53" ht="70.25" customHeight="1">
      <c r="A978" s="21">
        <v>974</v>
      </c>
      <c r="B978" s="50" t="s">
        <v>3613</v>
      </c>
      <c r="C978" s="50" t="s">
        <v>1176</v>
      </c>
      <c r="D978" s="23">
        <v>339</v>
      </c>
      <c r="E978" s="115" t="s">
        <v>2062</v>
      </c>
      <c r="F978" s="35" t="s">
        <v>1187</v>
      </c>
      <c r="G978" s="1" t="s">
        <v>1183</v>
      </c>
      <c r="H978" s="1" t="s">
        <v>1130</v>
      </c>
      <c r="I978" s="109" t="str">
        <f>IF(HL!B977="","",HYPERLINK(HL!B977,"表示"))</f>
        <v>表示</v>
      </c>
      <c r="J978" s="108" t="str">
        <f>IF(HL!C977="","",HYPERLINK(HL!C977,2))</f>
        <v/>
      </c>
      <c r="K978" s="108" t="str">
        <f>IF(HL!D977="","",HYPERLINK(HL!D977,3))</f>
        <v/>
      </c>
      <c r="L978" s="108" t="str">
        <f>IF(HL!E977="","",HYPERLINK(HL!E977,4))</f>
        <v/>
      </c>
      <c r="M978" s="108" t="str">
        <f>IF(HL!F977="","",HYPERLINK(HL!F977,5))</f>
        <v/>
      </c>
      <c r="N978" s="108" t="str">
        <f>IF(HL!G977="","",HYPERLINK(HL!G977,6))</f>
        <v/>
      </c>
      <c r="O978" s="108" t="str">
        <f>IF(HL!H977="","",HYPERLINK(HL!H977,7))</f>
        <v/>
      </c>
      <c r="P978" s="108" t="str">
        <f>IF(HL!I977="","",HYPERLINK(HL!I977,8))</f>
        <v/>
      </c>
      <c r="Q978" s="108" t="str">
        <f>IF(HL!J977="","",HYPERLINK(HL!J977,9))</f>
        <v/>
      </c>
      <c r="R978" s="108" t="str">
        <f>IF(HL!K977="","",HYPERLINK(HL!K977,10))</f>
        <v/>
      </c>
      <c r="S978" s="108" t="str">
        <f>IF(HL!L977="","",HYPERLINK(HL!L977,11))</f>
        <v/>
      </c>
      <c r="T978" s="108" t="str">
        <f>IF(HL!M977="","",HYPERLINK(HL!M977,12))</f>
        <v/>
      </c>
      <c r="U978" s="108" t="str">
        <f>IF(HL!N977="","",HYPERLINK(HL!N977,13))</f>
        <v/>
      </c>
      <c r="V978" s="84" t="str">
        <f>IF(HL!O977="","",HYPERLINK(HL!O977,14))</f>
        <v/>
      </c>
      <c r="W978" s="1" t="s">
        <v>11737</v>
      </c>
      <c r="X978" s="163">
        <v>40781</v>
      </c>
      <c r="Y978" s="164">
        <v>41082</v>
      </c>
      <c r="Z978" s="1" t="str">
        <f t="shared" si="30"/>
        <v>2012</v>
      </c>
      <c r="AA978" s="1">
        <f t="shared" si="31"/>
        <v>9</v>
      </c>
      <c r="AB978" s="1"/>
      <c r="AC978" s="1"/>
      <c r="AD978" s="1"/>
      <c r="AE978" s="1"/>
      <c r="AF978" s="1"/>
      <c r="AG978" s="23" t="s">
        <v>820</v>
      </c>
      <c r="AH978" s="1"/>
      <c r="AI978" s="1"/>
      <c r="AJ978" s="1"/>
      <c r="AK978" s="1"/>
      <c r="AL978" s="50" t="s">
        <v>265</v>
      </c>
      <c r="AM978" s="23" t="s">
        <v>820</v>
      </c>
      <c r="AN978" s="1"/>
      <c r="AO978" s="1" t="s">
        <v>551</v>
      </c>
      <c r="AP978" s="1"/>
      <c r="AQ978" s="1"/>
      <c r="AR978" s="269"/>
      <c r="AS978" s="270"/>
      <c r="AT978" s="271"/>
      <c r="AU978" s="271"/>
      <c r="AV978" s="1"/>
      <c r="AW978" s="1"/>
      <c r="AX978" s="1" t="s">
        <v>1186</v>
      </c>
      <c r="AY978" s="1"/>
      <c r="AZ978" s="1"/>
      <c r="BA978" s="1"/>
    </row>
    <row r="979" spans="1:53" ht="70.25" customHeight="1">
      <c r="A979" s="21">
        <v>975</v>
      </c>
      <c r="B979" s="50" t="s">
        <v>3614</v>
      </c>
      <c r="C979" s="50" t="s">
        <v>1177</v>
      </c>
      <c r="D979" s="23">
        <v>214</v>
      </c>
      <c r="E979" s="115" t="s">
        <v>2061</v>
      </c>
      <c r="F979" s="35" t="s">
        <v>4448</v>
      </c>
      <c r="G979" s="1" t="s">
        <v>1183</v>
      </c>
      <c r="H979" s="1" t="s">
        <v>1130</v>
      </c>
      <c r="I979" s="109" t="str">
        <f>IF(HL!B978="","",HYPERLINK(HL!B978,"表示"))</f>
        <v>表示</v>
      </c>
      <c r="J979" s="108" t="str">
        <f>IF(HL!C978="","",HYPERLINK(HL!C978,2))</f>
        <v/>
      </c>
      <c r="K979" s="108" t="str">
        <f>IF(HL!D978="","",HYPERLINK(HL!D978,3))</f>
        <v/>
      </c>
      <c r="L979" s="108" t="str">
        <f>IF(HL!E978="","",HYPERLINK(HL!E978,4))</f>
        <v/>
      </c>
      <c r="M979" s="108" t="str">
        <f>IF(HL!F978="","",HYPERLINK(HL!F978,5))</f>
        <v/>
      </c>
      <c r="N979" s="108" t="str">
        <f>IF(HL!G978="","",HYPERLINK(HL!G978,6))</f>
        <v/>
      </c>
      <c r="O979" s="108" t="str">
        <f>IF(HL!H978="","",HYPERLINK(HL!H978,7))</f>
        <v/>
      </c>
      <c r="P979" s="108" t="str">
        <f>IF(HL!I978="","",HYPERLINK(HL!I978,8))</f>
        <v/>
      </c>
      <c r="Q979" s="108" t="str">
        <f>IF(HL!J978="","",HYPERLINK(HL!J978,9))</f>
        <v/>
      </c>
      <c r="R979" s="108" t="str">
        <f>IF(HL!K978="","",HYPERLINK(HL!K978,10))</f>
        <v/>
      </c>
      <c r="S979" s="108" t="str">
        <f>IF(HL!L978="","",HYPERLINK(HL!L978,11))</f>
        <v/>
      </c>
      <c r="T979" s="108" t="str">
        <f>IF(HL!M978="","",HYPERLINK(HL!M978,12))</f>
        <v/>
      </c>
      <c r="U979" s="108" t="str">
        <f>IF(HL!N978="","",HYPERLINK(HL!N978,13))</f>
        <v/>
      </c>
      <c r="V979" s="84" t="str">
        <f>IF(HL!O978="","",HYPERLINK(HL!O978,14))</f>
        <v/>
      </c>
      <c r="W979" s="1" t="s">
        <v>11737</v>
      </c>
      <c r="X979" s="163">
        <v>40955</v>
      </c>
      <c r="Y979" s="164">
        <v>41082</v>
      </c>
      <c r="Z979" s="1" t="str">
        <f t="shared" si="30"/>
        <v>2012</v>
      </c>
      <c r="AA979" s="1">
        <f t="shared" si="31"/>
        <v>4</v>
      </c>
      <c r="AB979" s="1"/>
      <c r="AC979" s="1"/>
      <c r="AD979" s="1"/>
      <c r="AE979" s="1"/>
      <c r="AF979" s="1"/>
      <c r="AG979" s="23" t="s">
        <v>820</v>
      </c>
      <c r="AH979" s="1"/>
      <c r="AI979" s="1"/>
      <c r="AJ979" s="1"/>
      <c r="AK979" s="1"/>
      <c r="AL979" s="50" t="s">
        <v>536</v>
      </c>
      <c r="AM979" s="1"/>
      <c r="AN979" s="23" t="s">
        <v>820</v>
      </c>
      <c r="AO979" s="23" t="s">
        <v>5672</v>
      </c>
      <c r="AP979" s="23" t="s">
        <v>2812</v>
      </c>
      <c r="AQ979" s="23" t="s">
        <v>172</v>
      </c>
      <c r="AR979" s="269"/>
      <c r="AS979" s="270"/>
      <c r="AT979" s="269"/>
      <c r="AU979" s="269"/>
      <c r="AV979" s="1"/>
      <c r="AW979" s="1"/>
      <c r="AX979" s="1"/>
      <c r="AY979" s="23" t="s">
        <v>417</v>
      </c>
      <c r="AZ979" s="1"/>
      <c r="BA979" s="1"/>
    </row>
    <row r="980" spans="1:53" ht="231.65" customHeight="1">
      <c r="A980" s="21">
        <v>976</v>
      </c>
      <c r="B980" s="50" t="s">
        <v>3534</v>
      </c>
      <c r="C980" s="50" t="s">
        <v>653</v>
      </c>
      <c r="D980" s="23">
        <v>232</v>
      </c>
      <c r="E980" s="115" t="s">
        <v>2246</v>
      </c>
      <c r="F980" s="35" t="s">
        <v>4919</v>
      </c>
      <c r="G980" s="1" t="s">
        <v>1183</v>
      </c>
      <c r="H980" s="1" t="s">
        <v>1136</v>
      </c>
      <c r="I980" s="109" t="str">
        <f>IF(HL!B979="","",HYPERLINK(HL!B979,"表示"))</f>
        <v>表示</v>
      </c>
      <c r="J980" s="108" t="str">
        <f>IF(HL!C979="","",HYPERLINK(HL!C979,2))</f>
        <v/>
      </c>
      <c r="K980" s="108" t="str">
        <f>IF(HL!D979="","",HYPERLINK(HL!D979,3))</f>
        <v/>
      </c>
      <c r="L980" s="108" t="str">
        <f>IF(HL!E979="","",HYPERLINK(HL!E979,4))</f>
        <v/>
      </c>
      <c r="M980" s="108" t="str">
        <f>IF(HL!F979="","",HYPERLINK(HL!F979,5))</f>
        <v/>
      </c>
      <c r="N980" s="108" t="str">
        <f>IF(HL!G979="","",HYPERLINK(HL!G979,6))</f>
        <v/>
      </c>
      <c r="O980" s="108" t="str">
        <f>IF(HL!H979="","",HYPERLINK(HL!H979,7))</f>
        <v/>
      </c>
      <c r="P980" s="108" t="str">
        <f>IF(HL!I979="","",HYPERLINK(HL!I979,8))</f>
        <v/>
      </c>
      <c r="Q980" s="108" t="str">
        <f>IF(HL!J979="","",HYPERLINK(HL!J979,9))</f>
        <v/>
      </c>
      <c r="R980" s="108" t="str">
        <f>IF(HL!K979="","",HYPERLINK(HL!K979,10))</f>
        <v/>
      </c>
      <c r="S980" s="108" t="str">
        <f>IF(HL!L979="","",HYPERLINK(HL!L979,11))</f>
        <v/>
      </c>
      <c r="T980" s="108" t="str">
        <f>IF(HL!M979="","",HYPERLINK(HL!M979,12))</f>
        <v/>
      </c>
      <c r="U980" s="108" t="str">
        <f>IF(HL!N979="","",HYPERLINK(HL!N979,13))</f>
        <v/>
      </c>
      <c r="V980" s="84" t="str">
        <f>IF(HL!O979="","",HYPERLINK(HL!O979,14))</f>
        <v/>
      </c>
      <c r="W980" s="1" t="s">
        <v>11737</v>
      </c>
      <c r="X980" s="163">
        <v>40837</v>
      </c>
      <c r="Y980" s="164">
        <v>41082</v>
      </c>
      <c r="Z980" s="1" t="str">
        <f t="shared" si="30"/>
        <v>2012</v>
      </c>
      <c r="AA980" s="1">
        <f t="shared" si="31"/>
        <v>8</v>
      </c>
      <c r="AB980" s="1"/>
      <c r="AC980" s="1"/>
      <c r="AD980" s="1"/>
      <c r="AE980" s="23" t="s">
        <v>820</v>
      </c>
      <c r="AF980" s="1"/>
      <c r="AG980" s="23" t="s">
        <v>820</v>
      </c>
      <c r="AH980" s="1"/>
      <c r="AI980" s="1"/>
      <c r="AJ980" s="1"/>
      <c r="AK980" s="1"/>
      <c r="AL980" s="50" t="s">
        <v>536</v>
      </c>
      <c r="AM980" s="1"/>
      <c r="AN980" s="23" t="s">
        <v>820</v>
      </c>
      <c r="AO980" s="1" t="s">
        <v>551</v>
      </c>
      <c r="AP980" s="1"/>
      <c r="AQ980" s="1"/>
      <c r="AR980" s="269"/>
      <c r="AS980" s="270"/>
      <c r="AT980" s="271"/>
      <c r="AU980" s="271"/>
      <c r="AV980" s="1" t="s">
        <v>1186</v>
      </c>
      <c r="AW980" s="1"/>
      <c r="AX980" s="1"/>
      <c r="AY980" s="1"/>
      <c r="AZ980" s="1"/>
      <c r="BA980" s="1" t="s">
        <v>1186</v>
      </c>
    </row>
    <row r="981" spans="1:53" ht="70.25" customHeight="1">
      <c r="A981" s="21">
        <v>977</v>
      </c>
      <c r="B981" s="50" t="s">
        <v>3615</v>
      </c>
      <c r="C981" s="50" t="s">
        <v>5472</v>
      </c>
      <c r="D981" s="23">
        <v>249</v>
      </c>
      <c r="E981" s="115" t="s">
        <v>1597</v>
      </c>
      <c r="F981" s="35" t="s">
        <v>4318</v>
      </c>
      <c r="G981" s="1" t="s">
        <v>1183</v>
      </c>
      <c r="H981" s="1" t="s">
        <v>1133</v>
      </c>
      <c r="I981" s="109" t="str">
        <f>IF(HL!B980="","",HYPERLINK(HL!B980,"表示"))</f>
        <v>表示</v>
      </c>
      <c r="J981" s="108" t="str">
        <f>IF(HL!C980="","",HYPERLINK(HL!C980,2))</f>
        <v/>
      </c>
      <c r="K981" s="108" t="str">
        <f>IF(HL!D980="","",HYPERLINK(HL!D980,3))</f>
        <v/>
      </c>
      <c r="L981" s="108" t="str">
        <f>IF(HL!E980="","",HYPERLINK(HL!E980,4))</f>
        <v/>
      </c>
      <c r="M981" s="108" t="str">
        <f>IF(HL!F980="","",HYPERLINK(HL!F980,5))</f>
        <v/>
      </c>
      <c r="N981" s="108" t="str">
        <f>IF(HL!G980="","",HYPERLINK(HL!G980,6))</f>
        <v/>
      </c>
      <c r="O981" s="108" t="str">
        <f>IF(HL!H980="","",HYPERLINK(HL!H980,7))</f>
        <v/>
      </c>
      <c r="P981" s="108" t="str">
        <f>IF(HL!I980="","",HYPERLINK(HL!I980,8))</f>
        <v/>
      </c>
      <c r="Q981" s="108" t="str">
        <f>IF(HL!J980="","",HYPERLINK(HL!J980,9))</f>
        <v/>
      </c>
      <c r="R981" s="108" t="str">
        <f>IF(HL!K980="","",HYPERLINK(HL!K980,10))</f>
        <v/>
      </c>
      <c r="S981" s="108" t="str">
        <f>IF(HL!L980="","",HYPERLINK(HL!L980,11))</f>
        <v/>
      </c>
      <c r="T981" s="108" t="str">
        <f>IF(HL!M980="","",HYPERLINK(HL!M980,12))</f>
        <v/>
      </c>
      <c r="U981" s="108" t="str">
        <f>IF(HL!N980="","",HYPERLINK(HL!N980,13))</f>
        <v/>
      </c>
      <c r="V981" s="84" t="str">
        <f>IF(HL!O980="","",HYPERLINK(HL!O980,14))</f>
        <v/>
      </c>
      <c r="W981" s="1" t="s">
        <v>11737</v>
      </c>
      <c r="X981" s="163">
        <v>40858</v>
      </c>
      <c r="Y981" s="164">
        <v>41082</v>
      </c>
      <c r="Z981" s="1" t="str">
        <f t="shared" si="30"/>
        <v>2012</v>
      </c>
      <c r="AA981" s="1">
        <f t="shared" si="31"/>
        <v>7</v>
      </c>
      <c r="AB981" s="1"/>
      <c r="AC981" s="1"/>
      <c r="AD981" s="23" t="s">
        <v>820</v>
      </c>
      <c r="AE981" s="1"/>
      <c r="AF981" s="1"/>
      <c r="AG981" s="23" t="s">
        <v>820</v>
      </c>
      <c r="AH981" s="1"/>
      <c r="AI981" s="1"/>
      <c r="AJ981" s="1"/>
      <c r="AK981" s="1"/>
      <c r="AL981" s="35" t="s">
        <v>278</v>
      </c>
      <c r="AM981" s="1"/>
      <c r="AN981" s="23" t="s">
        <v>820</v>
      </c>
      <c r="AO981" s="1" t="s">
        <v>551</v>
      </c>
      <c r="AP981" s="1"/>
      <c r="AQ981" s="1"/>
      <c r="AR981" s="269"/>
      <c r="AS981" s="270"/>
      <c r="AT981" s="271"/>
      <c r="AU981" s="271"/>
      <c r="AV981" s="1"/>
      <c r="AW981" s="1"/>
      <c r="AX981" s="1" t="s">
        <v>1186</v>
      </c>
      <c r="AY981" s="1"/>
      <c r="AZ981" s="1"/>
      <c r="BA981" s="1"/>
    </row>
    <row r="982" spans="1:53" ht="133.4" customHeight="1">
      <c r="A982" s="21">
        <v>978</v>
      </c>
      <c r="B982" s="50" t="s">
        <v>3321</v>
      </c>
      <c r="C982" s="50" t="s">
        <v>3616</v>
      </c>
      <c r="D982" s="23">
        <v>217</v>
      </c>
      <c r="E982" s="115" t="s">
        <v>6123</v>
      </c>
      <c r="F982" s="35" t="s">
        <v>4447</v>
      </c>
      <c r="G982" s="1" t="s">
        <v>1183</v>
      </c>
      <c r="H982" s="1" t="s">
        <v>1130</v>
      </c>
      <c r="I982" s="109" t="str">
        <f>IF(HL!B981="","",HYPERLINK(HL!B981,"表示"))</f>
        <v>表示</v>
      </c>
      <c r="J982" s="108" t="str">
        <f>IF(HL!C981="","",HYPERLINK(HL!C981,2))</f>
        <v/>
      </c>
      <c r="K982" s="108" t="str">
        <f>IF(HL!D981="","",HYPERLINK(HL!D981,3))</f>
        <v/>
      </c>
      <c r="L982" s="108" t="str">
        <f>IF(HL!E981="","",HYPERLINK(HL!E981,4))</f>
        <v/>
      </c>
      <c r="M982" s="108" t="str">
        <f>IF(HL!F981="","",HYPERLINK(HL!F981,5))</f>
        <v/>
      </c>
      <c r="N982" s="108" t="str">
        <f>IF(HL!G981="","",HYPERLINK(HL!G981,6))</f>
        <v/>
      </c>
      <c r="O982" s="108" t="str">
        <f>IF(HL!H981="","",HYPERLINK(HL!H981,7))</f>
        <v/>
      </c>
      <c r="P982" s="108" t="str">
        <f>IF(HL!I981="","",HYPERLINK(HL!I981,8))</f>
        <v/>
      </c>
      <c r="Q982" s="108" t="str">
        <f>IF(HL!J981="","",HYPERLINK(HL!J981,9))</f>
        <v/>
      </c>
      <c r="R982" s="108" t="str">
        <f>IF(HL!K981="","",HYPERLINK(HL!K981,10))</f>
        <v/>
      </c>
      <c r="S982" s="108" t="str">
        <f>IF(HL!L981="","",HYPERLINK(HL!L981,11))</f>
        <v/>
      </c>
      <c r="T982" s="108" t="str">
        <f>IF(HL!M981="","",HYPERLINK(HL!M981,12))</f>
        <v/>
      </c>
      <c r="U982" s="108" t="str">
        <f>IF(HL!N981="","",HYPERLINK(HL!N981,13))</f>
        <v/>
      </c>
      <c r="V982" s="84" t="str">
        <f>IF(HL!O981="","",HYPERLINK(HL!O981,14))</f>
        <v/>
      </c>
      <c r="W982" s="1" t="s">
        <v>11737</v>
      </c>
      <c r="X982" s="163">
        <v>40959</v>
      </c>
      <c r="Y982" s="164">
        <v>41082</v>
      </c>
      <c r="Z982" s="1" t="str">
        <f t="shared" si="30"/>
        <v>2012</v>
      </c>
      <c r="AA982" s="1">
        <f t="shared" si="31"/>
        <v>4</v>
      </c>
      <c r="AB982" s="1"/>
      <c r="AC982" s="1"/>
      <c r="AD982" s="1"/>
      <c r="AE982" s="1"/>
      <c r="AF982" s="1"/>
      <c r="AG982" s="23" t="s">
        <v>820</v>
      </c>
      <c r="AH982" s="1"/>
      <c r="AI982" s="1"/>
      <c r="AJ982" s="1"/>
      <c r="AK982" s="1"/>
      <c r="AL982" s="50" t="s">
        <v>2426</v>
      </c>
      <c r="AM982" s="23" t="s">
        <v>820</v>
      </c>
      <c r="AN982" s="23" t="s">
        <v>820</v>
      </c>
      <c r="AO982" s="23" t="s">
        <v>5672</v>
      </c>
      <c r="AP982" s="23" t="s">
        <v>2812</v>
      </c>
      <c r="AQ982" s="23" t="s">
        <v>172</v>
      </c>
      <c r="AR982" s="269"/>
      <c r="AS982" s="270"/>
      <c r="AT982" s="269"/>
      <c r="AU982" s="269"/>
      <c r="AV982" s="1"/>
      <c r="AW982" s="1"/>
      <c r="AX982" s="1"/>
      <c r="AY982" s="23" t="s">
        <v>417</v>
      </c>
      <c r="AZ982" s="1"/>
      <c r="BA982" s="1"/>
    </row>
    <row r="983" spans="1:53" ht="351">
      <c r="A983" s="21">
        <v>979</v>
      </c>
      <c r="B983" s="50" t="s">
        <v>3617</v>
      </c>
      <c r="C983" s="50" t="s">
        <v>5538</v>
      </c>
      <c r="D983" s="23">
        <v>613</v>
      </c>
      <c r="E983" s="115" t="s">
        <v>2201</v>
      </c>
      <c r="F983" s="35" t="s">
        <v>4449</v>
      </c>
      <c r="G983" s="1" t="s">
        <v>1183</v>
      </c>
      <c r="H983" s="1" t="s">
        <v>1132</v>
      </c>
      <c r="I983" s="109" t="str">
        <f>IF(HL!B982="","",HYPERLINK(HL!B982,"表示"))</f>
        <v>表示</v>
      </c>
      <c r="J983" s="108" t="str">
        <f>IF(HL!C982="","",HYPERLINK(HL!C982,2))</f>
        <v/>
      </c>
      <c r="K983" s="108" t="str">
        <f>IF(HL!D982="","",HYPERLINK(HL!D982,3))</f>
        <v/>
      </c>
      <c r="L983" s="108" t="str">
        <f>IF(HL!E982="","",HYPERLINK(HL!E982,4))</f>
        <v/>
      </c>
      <c r="M983" s="108" t="str">
        <f>IF(HL!F982="","",HYPERLINK(HL!F982,5))</f>
        <v/>
      </c>
      <c r="N983" s="108" t="str">
        <f>IF(HL!G982="","",HYPERLINK(HL!G982,6))</f>
        <v/>
      </c>
      <c r="O983" s="108" t="str">
        <f>IF(HL!H982="","",HYPERLINK(HL!H982,7))</f>
        <v/>
      </c>
      <c r="P983" s="108" t="str">
        <f>IF(HL!I982="","",HYPERLINK(HL!I982,8))</f>
        <v/>
      </c>
      <c r="Q983" s="108" t="str">
        <f>IF(HL!J982="","",HYPERLINK(HL!J982,9))</f>
        <v/>
      </c>
      <c r="R983" s="108" t="str">
        <f>IF(HL!K982="","",HYPERLINK(HL!K982,10))</f>
        <v/>
      </c>
      <c r="S983" s="108" t="str">
        <f>IF(HL!L982="","",HYPERLINK(HL!L982,11))</f>
        <v/>
      </c>
      <c r="T983" s="108" t="str">
        <f>IF(HL!M982="","",HYPERLINK(HL!M982,12))</f>
        <v/>
      </c>
      <c r="U983" s="108" t="str">
        <f>IF(HL!N982="","",HYPERLINK(HL!N982,13))</f>
        <v/>
      </c>
      <c r="V983" s="84" t="str">
        <f>IF(HL!O982="","",HYPERLINK(HL!O982,14))</f>
        <v/>
      </c>
      <c r="W983" s="1" t="s">
        <v>11737</v>
      </c>
      <c r="X983" s="163">
        <v>40777</v>
      </c>
      <c r="Y983" s="164">
        <v>41082</v>
      </c>
      <c r="Z983" s="1" t="str">
        <f t="shared" si="30"/>
        <v>2012</v>
      </c>
      <c r="AA983" s="1">
        <f t="shared" si="31"/>
        <v>10</v>
      </c>
      <c r="AB983" s="1"/>
      <c r="AC983" s="1"/>
      <c r="AD983" s="1"/>
      <c r="AE983" s="1"/>
      <c r="AF983" s="1"/>
      <c r="AG983" s="23" t="s">
        <v>820</v>
      </c>
      <c r="AH983" s="1"/>
      <c r="AI983" s="1"/>
      <c r="AJ983" s="1"/>
      <c r="AK983" s="1"/>
      <c r="AL983" s="50" t="s">
        <v>2443</v>
      </c>
      <c r="AM983" s="23" t="s">
        <v>820</v>
      </c>
      <c r="AN983" s="1"/>
      <c r="AO983" s="1" t="s">
        <v>551</v>
      </c>
      <c r="AP983" s="1"/>
      <c r="AQ983" s="23" t="s">
        <v>172</v>
      </c>
      <c r="AR983" s="269"/>
      <c r="AS983" s="270"/>
      <c r="AT983" s="269"/>
      <c r="AU983" s="269"/>
      <c r="AV983" s="1"/>
      <c r="AW983" s="1"/>
      <c r="AX983" s="1" t="s">
        <v>1186</v>
      </c>
      <c r="AY983" s="1"/>
      <c r="AZ983" s="1"/>
      <c r="BA983" s="1"/>
    </row>
    <row r="984" spans="1:53" ht="70.25" customHeight="1">
      <c r="A984" s="21">
        <v>980</v>
      </c>
      <c r="B984" s="50" t="s">
        <v>3618</v>
      </c>
      <c r="C984" s="50" t="s">
        <v>1175</v>
      </c>
      <c r="D984" s="23">
        <v>214</v>
      </c>
      <c r="E984" s="115" t="s">
        <v>2061</v>
      </c>
      <c r="F984" s="35" t="s">
        <v>4450</v>
      </c>
      <c r="G984" s="1" t="s">
        <v>1183</v>
      </c>
      <c r="H984" s="1" t="s">
        <v>1130</v>
      </c>
      <c r="I984" s="109" t="str">
        <f>IF(HL!B983="","",HYPERLINK(HL!B983,"表示"))</f>
        <v>表示</v>
      </c>
      <c r="J984" s="108" t="str">
        <f>IF(HL!C983="","",HYPERLINK(HL!C983,2))</f>
        <v/>
      </c>
      <c r="K984" s="108" t="str">
        <f>IF(HL!D983="","",HYPERLINK(HL!D983,3))</f>
        <v/>
      </c>
      <c r="L984" s="108" t="str">
        <f>IF(HL!E983="","",HYPERLINK(HL!E983,4))</f>
        <v/>
      </c>
      <c r="M984" s="108" t="str">
        <f>IF(HL!F983="","",HYPERLINK(HL!F983,5))</f>
        <v/>
      </c>
      <c r="N984" s="108" t="str">
        <f>IF(HL!G983="","",HYPERLINK(HL!G983,6))</f>
        <v/>
      </c>
      <c r="O984" s="108" t="str">
        <f>IF(HL!H983="","",HYPERLINK(HL!H983,7))</f>
        <v/>
      </c>
      <c r="P984" s="108" t="str">
        <f>IF(HL!I983="","",HYPERLINK(HL!I983,8))</f>
        <v/>
      </c>
      <c r="Q984" s="108" t="str">
        <f>IF(HL!J983="","",HYPERLINK(HL!J983,9))</f>
        <v/>
      </c>
      <c r="R984" s="108" t="str">
        <f>IF(HL!K983="","",HYPERLINK(HL!K983,10))</f>
        <v/>
      </c>
      <c r="S984" s="108" t="str">
        <f>IF(HL!L983="","",HYPERLINK(HL!L983,11))</f>
        <v/>
      </c>
      <c r="T984" s="108" t="str">
        <f>IF(HL!M983="","",HYPERLINK(HL!M983,12))</f>
        <v/>
      </c>
      <c r="U984" s="108" t="str">
        <f>IF(HL!N983="","",HYPERLINK(HL!N983,13))</f>
        <v/>
      </c>
      <c r="V984" s="84" t="str">
        <f>IF(HL!O983="","",HYPERLINK(HL!O983,14))</f>
        <v/>
      </c>
      <c r="W984" s="1" t="s">
        <v>11737</v>
      </c>
      <c r="X984" s="163">
        <v>40941</v>
      </c>
      <c r="Y984" s="164">
        <v>41082</v>
      </c>
      <c r="Z984" s="1" t="str">
        <f t="shared" si="30"/>
        <v>2012</v>
      </c>
      <c r="AA984" s="1">
        <f t="shared" si="31"/>
        <v>4</v>
      </c>
      <c r="AB984" s="1"/>
      <c r="AC984" s="1"/>
      <c r="AD984" s="1"/>
      <c r="AE984" s="1"/>
      <c r="AF984" s="1"/>
      <c r="AG984" s="23" t="s">
        <v>820</v>
      </c>
      <c r="AH984" s="1"/>
      <c r="AI984" s="1"/>
      <c r="AJ984" s="1"/>
      <c r="AK984" s="1"/>
      <c r="AL984" s="35" t="s">
        <v>107</v>
      </c>
      <c r="AM984" s="1"/>
      <c r="AN984" s="23" t="s">
        <v>820</v>
      </c>
      <c r="AO984" s="23" t="s">
        <v>5672</v>
      </c>
      <c r="AP984" s="23" t="s">
        <v>2812</v>
      </c>
      <c r="AQ984" s="23" t="s">
        <v>172</v>
      </c>
      <c r="AR984" s="269"/>
      <c r="AS984" s="270"/>
      <c r="AT984" s="269"/>
      <c r="AU984" s="269"/>
      <c r="AV984" s="1"/>
      <c r="AW984" s="1"/>
      <c r="AX984" s="1"/>
      <c r="AY984" s="23" t="s">
        <v>417</v>
      </c>
      <c r="AZ984" s="1"/>
      <c r="BA984" s="1"/>
    </row>
    <row r="985" spans="1:53" ht="70.25" customHeight="1">
      <c r="A985" s="21">
        <v>981</v>
      </c>
      <c r="B985" s="50" t="s">
        <v>3619</v>
      </c>
      <c r="C985" s="50" t="s">
        <v>1177</v>
      </c>
      <c r="D985" s="23">
        <v>214</v>
      </c>
      <c r="E985" s="115" t="s">
        <v>2061</v>
      </c>
      <c r="F985" s="35" t="s">
        <v>4448</v>
      </c>
      <c r="G985" s="1" t="s">
        <v>1183</v>
      </c>
      <c r="H985" s="1" t="s">
        <v>1130</v>
      </c>
      <c r="I985" s="109" t="str">
        <f>IF(HL!B984="","",HYPERLINK(HL!B984,"表示"))</f>
        <v>表示</v>
      </c>
      <c r="J985" s="108" t="str">
        <f>IF(HL!C984="","",HYPERLINK(HL!C984,2))</f>
        <v/>
      </c>
      <c r="K985" s="108" t="str">
        <f>IF(HL!D984="","",HYPERLINK(HL!D984,3))</f>
        <v/>
      </c>
      <c r="L985" s="108" t="str">
        <f>IF(HL!E984="","",HYPERLINK(HL!E984,4))</f>
        <v/>
      </c>
      <c r="M985" s="108" t="str">
        <f>IF(HL!F984="","",HYPERLINK(HL!F984,5))</f>
        <v/>
      </c>
      <c r="N985" s="108" t="str">
        <f>IF(HL!G984="","",HYPERLINK(HL!G984,6))</f>
        <v/>
      </c>
      <c r="O985" s="108" t="str">
        <f>IF(HL!H984="","",HYPERLINK(HL!H984,7))</f>
        <v/>
      </c>
      <c r="P985" s="108" t="str">
        <f>IF(HL!I984="","",HYPERLINK(HL!I984,8))</f>
        <v/>
      </c>
      <c r="Q985" s="108" t="str">
        <f>IF(HL!J984="","",HYPERLINK(HL!J984,9))</f>
        <v/>
      </c>
      <c r="R985" s="108" t="str">
        <f>IF(HL!K984="","",HYPERLINK(HL!K984,10))</f>
        <v/>
      </c>
      <c r="S985" s="108" t="str">
        <f>IF(HL!L984="","",HYPERLINK(HL!L984,11))</f>
        <v/>
      </c>
      <c r="T985" s="108" t="str">
        <f>IF(HL!M984="","",HYPERLINK(HL!M984,12))</f>
        <v/>
      </c>
      <c r="U985" s="108" t="str">
        <f>IF(HL!N984="","",HYPERLINK(HL!N984,13))</f>
        <v/>
      </c>
      <c r="V985" s="84" t="str">
        <f>IF(HL!O984="","",HYPERLINK(HL!O984,14))</f>
        <v/>
      </c>
      <c r="W985" s="1" t="s">
        <v>11737</v>
      </c>
      <c r="X985" s="163">
        <v>40955</v>
      </c>
      <c r="Y985" s="164">
        <v>41082</v>
      </c>
      <c r="Z985" s="1" t="str">
        <f t="shared" si="30"/>
        <v>2012</v>
      </c>
      <c r="AA985" s="1">
        <f t="shared" si="31"/>
        <v>4</v>
      </c>
      <c r="AB985" s="1"/>
      <c r="AC985" s="1"/>
      <c r="AD985" s="1"/>
      <c r="AE985" s="1"/>
      <c r="AF985" s="1"/>
      <c r="AG985" s="23" t="s">
        <v>820</v>
      </c>
      <c r="AH985" s="1"/>
      <c r="AI985" s="1"/>
      <c r="AJ985" s="1"/>
      <c r="AK985" s="1"/>
      <c r="AL985" s="50" t="s">
        <v>208</v>
      </c>
      <c r="AM985" s="23" t="s">
        <v>820</v>
      </c>
      <c r="AN985" s="1"/>
      <c r="AO985" s="23" t="s">
        <v>5672</v>
      </c>
      <c r="AP985" s="23" t="s">
        <v>2812</v>
      </c>
      <c r="AQ985" s="23" t="s">
        <v>172</v>
      </c>
      <c r="AR985" s="269"/>
      <c r="AS985" s="270"/>
      <c r="AT985" s="269"/>
      <c r="AU985" s="269"/>
      <c r="AV985" s="1"/>
      <c r="AW985" s="1"/>
      <c r="AX985" s="1"/>
      <c r="AY985" s="23" t="s">
        <v>417</v>
      </c>
      <c r="AZ985" s="1"/>
      <c r="BA985" s="1"/>
    </row>
    <row r="986" spans="1:53" ht="70.25" customHeight="1">
      <c r="A986" s="21">
        <v>982</v>
      </c>
      <c r="B986" s="50" t="s">
        <v>3620</v>
      </c>
      <c r="C986" s="50" t="s">
        <v>1162</v>
      </c>
      <c r="D986" s="23">
        <v>235</v>
      </c>
      <c r="E986" s="115" t="s">
        <v>2652</v>
      </c>
      <c r="F986" s="115" t="s">
        <v>4451</v>
      </c>
      <c r="G986" s="1" t="s">
        <v>1182</v>
      </c>
      <c r="H986" s="1" t="s">
        <v>1139</v>
      </c>
      <c r="I986" s="109" t="str">
        <f>IF(HL!B985="","",HYPERLINK(HL!B985,"表示"))</f>
        <v>表示</v>
      </c>
      <c r="J986" s="108">
        <f>IF(HL!C985="","",HYPERLINK(HL!C985,2))</f>
        <v>2</v>
      </c>
      <c r="K986" s="108" t="str">
        <f>IF(HL!D985="","",HYPERLINK(HL!D985,3))</f>
        <v/>
      </c>
      <c r="L986" s="108" t="str">
        <f>IF(HL!E985="","",HYPERLINK(HL!E985,4))</f>
        <v/>
      </c>
      <c r="M986" s="108" t="str">
        <f>IF(HL!F985="","",HYPERLINK(HL!F985,5))</f>
        <v/>
      </c>
      <c r="N986" s="108" t="str">
        <f>IF(HL!G985="","",HYPERLINK(HL!G985,6))</f>
        <v/>
      </c>
      <c r="O986" s="108" t="str">
        <f>IF(HL!H985="","",HYPERLINK(HL!H985,7))</f>
        <v/>
      </c>
      <c r="P986" s="108" t="str">
        <f>IF(HL!I985="","",HYPERLINK(HL!I985,8))</f>
        <v/>
      </c>
      <c r="Q986" s="108" t="str">
        <f>IF(HL!J985="","",HYPERLINK(HL!J985,9))</f>
        <v/>
      </c>
      <c r="R986" s="108" t="str">
        <f>IF(HL!K985="","",HYPERLINK(HL!K985,10))</f>
        <v/>
      </c>
      <c r="S986" s="108" t="str">
        <f>IF(HL!L985="","",HYPERLINK(HL!L985,11))</f>
        <v/>
      </c>
      <c r="T986" s="108" t="str">
        <f>IF(HL!M985="","",HYPERLINK(HL!M985,12))</f>
        <v/>
      </c>
      <c r="U986" s="108" t="str">
        <f>IF(HL!N985="","",HYPERLINK(HL!N985,13))</f>
        <v/>
      </c>
      <c r="V986" s="84" t="str">
        <f>IF(HL!O985="","",HYPERLINK(HL!O985,14))</f>
        <v/>
      </c>
      <c r="W986" s="81" t="str">
        <f>IF(HL!P985="","－",HYPERLINK(HL!P985,"表示"))</f>
        <v>表示</v>
      </c>
      <c r="X986" s="163">
        <v>40445</v>
      </c>
      <c r="Y986" s="164">
        <v>41089</v>
      </c>
      <c r="Z986" s="1" t="str">
        <f t="shared" si="30"/>
        <v>2012</v>
      </c>
      <c r="AA986" s="1">
        <f t="shared" si="31"/>
        <v>21</v>
      </c>
      <c r="AB986" s="23" t="s">
        <v>820</v>
      </c>
      <c r="AC986" s="23"/>
      <c r="AD986" s="23"/>
      <c r="AE986" s="23"/>
      <c r="AF986" s="23"/>
      <c r="AG986" s="23"/>
      <c r="AH986" s="23"/>
      <c r="AI986" s="23"/>
      <c r="AJ986" s="23"/>
      <c r="AK986" s="23"/>
      <c r="AL986" s="50" t="s">
        <v>2447</v>
      </c>
      <c r="AM986" s="1"/>
      <c r="AN986" s="23" t="s">
        <v>820</v>
      </c>
      <c r="AO986" s="1" t="s">
        <v>551</v>
      </c>
      <c r="AP986" s="1"/>
      <c r="AQ986" s="1"/>
      <c r="AR986" s="269"/>
      <c r="AS986" s="270"/>
      <c r="AT986" s="271"/>
      <c r="AU986" s="271"/>
      <c r="AV986" s="1" t="s">
        <v>1186</v>
      </c>
      <c r="AW986" s="1"/>
      <c r="AX986" s="1"/>
      <c r="AY986" s="1"/>
      <c r="AZ986" s="1"/>
      <c r="BA986" s="1"/>
    </row>
    <row r="987" spans="1:53" ht="70.25" customHeight="1">
      <c r="A987" s="21">
        <v>983</v>
      </c>
      <c r="B987" s="50" t="s">
        <v>3621</v>
      </c>
      <c r="C987" s="50" t="s">
        <v>1163</v>
      </c>
      <c r="D987" s="23">
        <v>429</v>
      </c>
      <c r="E987" s="115" t="s">
        <v>1848</v>
      </c>
      <c r="F987" s="115" t="s">
        <v>4452</v>
      </c>
      <c r="G987" s="1" t="s">
        <v>1182</v>
      </c>
      <c r="H987" s="1" t="s">
        <v>1134</v>
      </c>
      <c r="I987" s="109" t="str">
        <f>IF(HL!B986="","",HYPERLINK(HL!B986,"表示"))</f>
        <v>表示</v>
      </c>
      <c r="J987" s="108" t="str">
        <f>IF(HL!C986="","",HYPERLINK(HL!C986,2))</f>
        <v/>
      </c>
      <c r="K987" s="108" t="str">
        <f>IF(HL!D986="","",HYPERLINK(HL!D986,3))</f>
        <v/>
      </c>
      <c r="L987" s="108" t="str">
        <f>IF(HL!E986="","",HYPERLINK(HL!E986,4))</f>
        <v/>
      </c>
      <c r="M987" s="108" t="str">
        <f>IF(HL!F986="","",HYPERLINK(HL!F986,5))</f>
        <v/>
      </c>
      <c r="N987" s="108" t="str">
        <f>IF(HL!G986="","",HYPERLINK(HL!G986,6))</f>
        <v/>
      </c>
      <c r="O987" s="108" t="str">
        <f>IF(HL!H986="","",HYPERLINK(HL!H986,7))</f>
        <v/>
      </c>
      <c r="P987" s="108" t="str">
        <f>IF(HL!I986="","",HYPERLINK(HL!I986,8))</f>
        <v/>
      </c>
      <c r="Q987" s="108" t="str">
        <f>IF(HL!J986="","",HYPERLINK(HL!J986,9))</f>
        <v/>
      </c>
      <c r="R987" s="108" t="str">
        <f>IF(HL!K986="","",HYPERLINK(HL!K986,10))</f>
        <v/>
      </c>
      <c r="S987" s="108" t="str">
        <f>IF(HL!L986="","",HYPERLINK(HL!L986,11))</f>
        <v/>
      </c>
      <c r="T987" s="108" t="str">
        <f>IF(HL!M986="","",HYPERLINK(HL!M986,12))</f>
        <v/>
      </c>
      <c r="U987" s="108" t="str">
        <f>IF(HL!N986="","",HYPERLINK(HL!N986,13))</f>
        <v/>
      </c>
      <c r="V987" s="84" t="str">
        <f>IF(HL!O986="","",HYPERLINK(HL!O986,14))</f>
        <v/>
      </c>
      <c r="W987" s="81" t="str">
        <f>IF(HL!P986="","－",HYPERLINK(HL!P986,"表示"))</f>
        <v>表示</v>
      </c>
      <c r="X987" s="163">
        <v>40753</v>
      </c>
      <c r="Y987" s="164">
        <v>41089</v>
      </c>
      <c r="Z987" s="1" t="str">
        <f t="shared" si="30"/>
        <v>2012</v>
      </c>
      <c r="AA987" s="1">
        <f t="shared" si="31"/>
        <v>11</v>
      </c>
      <c r="AB987" s="23" t="s">
        <v>820</v>
      </c>
      <c r="AC987" s="23"/>
      <c r="AD987" s="23"/>
      <c r="AE987" s="23"/>
      <c r="AF987" s="23"/>
      <c r="AG987" s="23"/>
      <c r="AH987" s="23"/>
      <c r="AI987" s="23"/>
      <c r="AJ987" s="23"/>
      <c r="AK987" s="23"/>
      <c r="AL987" s="50" t="s">
        <v>507</v>
      </c>
      <c r="AM987" s="1"/>
      <c r="AN987" s="23" t="s">
        <v>820</v>
      </c>
      <c r="AO987" s="1" t="s">
        <v>551</v>
      </c>
      <c r="AP987" s="1"/>
      <c r="AQ987" s="1"/>
      <c r="AR987" s="269"/>
      <c r="AS987" s="270"/>
      <c r="AT987" s="271"/>
      <c r="AU987" s="271"/>
      <c r="AV987" s="1" t="s">
        <v>1186</v>
      </c>
      <c r="AW987" s="1"/>
      <c r="AX987" s="1"/>
      <c r="AY987" s="1"/>
      <c r="AZ987" s="1"/>
      <c r="BA987" s="1" t="s">
        <v>1186</v>
      </c>
    </row>
    <row r="988" spans="1:53" ht="70.25" customHeight="1">
      <c r="A988" s="21">
        <v>984</v>
      </c>
      <c r="B988" s="50" t="s">
        <v>3622</v>
      </c>
      <c r="C988" s="50" t="s">
        <v>3623</v>
      </c>
      <c r="D988" s="23">
        <v>225</v>
      </c>
      <c r="E988" s="115" t="s">
        <v>1588</v>
      </c>
      <c r="F988" s="115" t="s">
        <v>4453</v>
      </c>
      <c r="G988" s="1" t="s">
        <v>1182</v>
      </c>
      <c r="H988" s="1" t="s">
        <v>1137</v>
      </c>
      <c r="I988" s="109" t="str">
        <f>IF(HL!B987="","",HYPERLINK(HL!B987,"表示"))</f>
        <v>表示</v>
      </c>
      <c r="J988" s="108" t="str">
        <f>IF(HL!C987="","",HYPERLINK(HL!C987,2))</f>
        <v/>
      </c>
      <c r="K988" s="108" t="str">
        <f>IF(HL!D987="","",HYPERLINK(HL!D987,3))</f>
        <v/>
      </c>
      <c r="L988" s="108" t="str">
        <f>IF(HL!E987="","",HYPERLINK(HL!E987,4))</f>
        <v/>
      </c>
      <c r="M988" s="108" t="str">
        <f>IF(HL!F987="","",HYPERLINK(HL!F987,5))</f>
        <v/>
      </c>
      <c r="N988" s="108" t="str">
        <f>IF(HL!G987="","",HYPERLINK(HL!G987,6))</f>
        <v/>
      </c>
      <c r="O988" s="108" t="str">
        <f>IF(HL!H987="","",HYPERLINK(HL!H987,7))</f>
        <v/>
      </c>
      <c r="P988" s="108" t="str">
        <f>IF(HL!I987="","",HYPERLINK(HL!I987,8))</f>
        <v/>
      </c>
      <c r="Q988" s="108" t="str">
        <f>IF(HL!J987="","",HYPERLINK(HL!J987,9))</f>
        <v/>
      </c>
      <c r="R988" s="108" t="str">
        <f>IF(HL!K987="","",HYPERLINK(HL!K987,10))</f>
        <v/>
      </c>
      <c r="S988" s="108" t="str">
        <f>IF(HL!L987="","",HYPERLINK(HL!L987,11))</f>
        <v/>
      </c>
      <c r="T988" s="108" t="str">
        <f>IF(HL!M987="","",HYPERLINK(HL!M987,12))</f>
        <v/>
      </c>
      <c r="U988" s="108" t="str">
        <f>IF(HL!N987="","",HYPERLINK(HL!N987,13))</f>
        <v/>
      </c>
      <c r="V988" s="84" t="str">
        <f>IF(HL!O987="","",HYPERLINK(HL!O987,14))</f>
        <v/>
      </c>
      <c r="W988" s="81" t="str">
        <f>IF(HL!P987="","－",HYPERLINK(HL!P987,"表示"))</f>
        <v>表示</v>
      </c>
      <c r="X988" s="163">
        <v>40786</v>
      </c>
      <c r="Y988" s="164">
        <v>41089</v>
      </c>
      <c r="Z988" s="1" t="str">
        <f t="shared" si="30"/>
        <v>2012</v>
      </c>
      <c r="AA988" s="1">
        <f t="shared" si="31"/>
        <v>9</v>
      </c>
      <c r="AB988" s="23"/>
      <c r="AC988" s="23"/>
      <c r="AD988" s="23"/>
      <c r="AE988" s="23" t="s">
        <v>820</v>
      </c>
      <c r="AF988" s="23"/>
      <c r="AG988" s="23" t="s">
        <v>820</v>
      </c>
      <c r="AH988" s="23"/>
      <c r="AI988" s="23"/>
      <c r="AJ988" s="23"/>
      <c r="AK988" s="23" t="s">
        <v>1186</v>
      </c>
      <c r="AL988" s="50" t="s">
        <v>536</v>
      </c>
      <c r="AM988" s="1"/>
      <c r="AN988" s="23" t="s">
        <v>820</v>
      </c>
      <c r="AO988" s="1" t="s">
        <v>551</v>
      </c>
      <c r="AP988" s="1"/>
      <c r="AQ988" s="1"/>
      <c r="AR988" s="269"/>
      <c r="AS988" s="270"/>
      <c r="AT988" s="271"/>
      <c r="AU988" s="271"/>
      <c r="AV988" s="1" t="s">
        <v>1186</v>
      </c>
      <c r="AW988" s="1"/>
      <c r="AX988" s="1"/>
      <c r="AY988" s="1"/>
      <c r="AZ988" s="1"/>
      <c r="BA988" s="113" t="str">
        <f>HYPERLINK(HL!$T$5,"●")</f>
        <v>●</v>
      </c>
    </row>
    <row r="989" spans="1:53" ht="70.25" customHeight="1">
      <c r="A989" s="21">
        <v>985</v>
      </c>
      <c r="B989" s="50" t="s">
        <v>3624</v>
      </c>
      <c r="C989" s="50" t="s">
        <v>1164</v>
      </c>
      <c r="D989" s="23">
        <v>399</v>
      </c>
      <c r="E989" s="115" t="s">
        <v>1878</v>
      </c>
      <c r="F989" s="115" t="s">
        <v>32</v>
      </c>
      <c r="G989" s="1" t="s">
        <v>1182</v>
      </c>
      <c r="H989" s="1" t="s">
        <v>1137</v>
      </c>
      <c r="I989" s="109" t="str">
        <f>IF(HL!B988="","",HYPERLINK(HL!B988,"表示"))</f>
        <v>表示</v>
      </c>
      <c r="J989" s="108" t="str">
        <f>IF(HL!C988="","",HYPERLINK(HL!C988,2))</f>
        <v/>
      </c>
      <c r="K989" s="108" t="str">
        <f>IF(HL!D988="","",HYPERLINK(HL!D988,3))</f>
        <v/>
      </c>
      <c r="L989" s="108" t="str">
        <f>IF(HL!E988="","",HYPERLINK(HL!E988,4))</f>
        <v/>
      </c>
      <c r="M989" s="108" t="str">
        <f>IF(HL!F988="","",HYPERLINK(HL!F988,5))</f>
        <v/>
      </c>
      <c r="N989" s="108" t="str">
        <f>IF(HL!G988="","",HYPERLINK(HL!G988,6))</f>
        <v/>
      </c>
      <c r="O989" s="108" t="str">
        <f>IF(HL!H988="","",HYPERLINK(HL!H988,7))</f>
        <v/>
      </c>
      <c r="P989" s="108" t="str">
        <f>IF(HL!I988="","",HYPERLINK(HL!I988,8))</f>
        <v/>
      </c>
      <c r="Q989" s="108" t="str">
        <f>IF(HL!J988="","",HYPERLINK(HL!J988,9))</f>
        <v/>
      </c>
      <c r="R989" s="108" t="str">
        <f>IF(HL!K988="","",HYPERLINK(HL!K988,10))</f>
        <v/>
      </c>
      <c r="S989" s="108" t="str">
        <f>IF(HL!L988="","",HYPERLINK(HL!L988,11))</f>
        <v/>
      </c>
      <c r="T989" s="108" t="str">
        <f>IF(HL!M988="","",HYPERLINK(HL!M988,12))</f>
        <v/>
      </c>
      <c r="U989" s="108" t="str">
        <f>IF(HL!N988="","",HYPERLINK(HL!N988,13))</f>
        <v/>
      </c>
      <c r="V989" s="84" t="str">
        <f>IF(HL!O988="","",HYPERLINK(HL!O988,14))</f>
        <v/>
      </c>
      <c r="W989" s="81" t="str">
        <f>IF(HL!P988="","－",HYPERLINK(HL!P988,"表示"))</f>
        <v>表示</v>
      </c>
      <c r="X989" s="163">
        <v>40786</v>
      </c>
      <c r="Y989" s="164">
        <v>41089</v>
      </c>
      <c r="Z989" s="1" t="str">
        <f t="shared" si="30"/>
        <v>2012</v>
      </c>
      <c r="AA989" s="1">
        <f t="shared" si="31"/>
        <v>9</v>
      </c>
      <c r="AB989" s="23" t="s">
        <v>820</v>
      </c>
      <c r="AC989" s="23"/>
      <c r="AD989" s="23"/>
      <c r="AE989" s="23"/>
      <c r="AF989" s="23"/>
      <c r="AG989" s="23"/>
      <c r="AH989" s="23"/>
      <c r="AI989" s="23"/>
      <c r="AJ989" s="23"/>
      <c r="AK989" s="23"/>
      <c r="AL989" s="50" t="s">
        <v>2448</v>
      </c>
      <c r="AM989" s="23" t="s">
        <v>820</v>
      </c>
      <c r="AN989" s="1"/>
      <c r="AO989" s="1" t="s">
        <v>551</v>
      </c>
      <c r="AP989" s="1"/>
      <c r="AQ989" s="1"/>
      <c r="AR989" s="269"/>
      <c r="AS989" s="270"/>
      <c r="AT989" s="271"/>
      <c r="AU989" s="271"/>
      <c r="AV989" s="1"/>
      <c r="AW989" s="1"/>
      <c r="AX989" s="1" t="s">
        <v>1186</v>
      </c>
      <c r="AY989" s="1"/>
      <c r="AZ989" s="1"/>
      <c r="BA989" s="1"/>
    </row>
    <row r="990" spans="1:53" ht="70.25" customHeight="1">
      <c r="A990" s="21">
        <v>986</v>
      </c>
      <c r="B990" s="50" t="s">
        <v>3625</v>
      </c>
      <c r="C990" s="50" t="s">
        <v>3626</v>
      </c>
      <c r="D990" s="23">
        <v>249</v>
      </c>
      <c r="E990" s="115" t="s">
        <v>1597</v>
      </c>
      <c r="F990" s="115" t="s">
        <v>1010</v>
      </c>
      <c r="G990" s="1" t="s">
        <v>1182</v>
      </c>
      <c r="H990" s="1" t="s">
        <v>1134</v>
      </c>
      <c r="I990" s="109" t="str">
        <f>IF(HL!B989="","",HYPERLINK(HL!B989,"表示"))</f>
        <v>表示</v>
      </c>
      <c r="J990" s="108" t="str">
        <f>IF(HL!C989="","",HYPERLINK(HL!C989,2))</f>
        <v/>
      </c>
      <c r="K990" s="108" t="str">
        <f>IF(HL!D989="","",HYPERLINK(HL!D989,3))</f>
        <v/>
      </c>
      <c r="L990" s="108" t="str">
        <f>IF(HL!E989="","",HYPERLINK(HL!E989,4))</f>
        <v/>
      </c>
      <c r="M990" s="108" t="str">
        <f>IF(HL!F989="","",HYPERLINK(HL!F989,5))</f>
        <v/>
      </c>
      <c r="N990" s="108" t="str">
        <f>IF(HL!G989="","",HYPERLINK(HL!G989,6))</f>
        <v/>
      </c>
      <c r="O990" s="108" t="str">
        <f>IF(HL!H989="","",HYPERLINK(HL!H989,7))</f>
        <v/>
      </c>
      <c r="P990" s="108" t="str">
        <f>IF(HL!I989="","",HYPERLINK(HL!I989,8))</f>
        <v/>
      </c>
      <c r="Q990" s="108" t="str">
        <f>IF(HL!J989="","",HYPERLINK(HL!J989,9))</f>
        <v/>
      </c>
      <c r="R990" s="108" t="str">
        <f>IF(HL!K989="","",HYPERLINK(HL!K989,10))</f>
        <v/>
      </c>
      <c r="S990" s="108" t="str">
        <f>IF(HL!L989="","",HYPERLINK(HL!L989,11))</f>
        <v/>
      </c>
      <c r="T990" s="108" t="str">
        <f>IF(HL!M989="","",HYPERLINK(HL!M989,12))</f>
        <v/>
      </c>
      <c r="U990" s="108" t="str">
        <f>IF(HL!N989="","",HYPERLINK(HL!N989,13))</f>
        <v/>
      </c>
      <c r="V990" s="84" t="str">
        <f>IF(HL!O989="","",HYPERLINK(HL!O989,14))</f>
        <v/>
      </c>
      <c r="W990" s="81" t="str">
        <f>IF(HL!P989="","－",HYPERLINK(HL!P989,"表示"))</f>
        <v>表示</v>
      </c>
      <c r="X990" s="163">
        <v>40479</v>
      </c>
      <c r="Y990" s="164">
        <v>41089</v>
      </c>
      <c r="Z990" s="1" t="str">
        <f t="shared" si="30"/>
        <v>2012</v>
      </c>
      <c r="AA990" s="1">
        <f t="shared" si="31"/>
        <v>20</v>
      </c>
      <c r="AB990" s="23" t="s">
        <v>820</v>
      </c>
      <c r="AC990" s="23"/>
      <c r="AD990" s="23"/>
      <c r="AE990" s="23"/>
      <c r="AF990" s="23"/>
      <c r="AG990" s="23"/>
      <c r="AH990" s="23"/>
      <c r="AI990" s="23"/>
      <c r="AJ990" s="23"/>
      <c r="AK990" s="23"/>
      <c r="AL990" s="50" t="s">
        <v>514</v>
      </c>
      <c r="AM990" s="23" t="s">
        <v>820</v>
      </c>
      <c r="AN990" s="1"/>
      <c r="AO990" s="1" t="s">
        <v>551</v>
      </c>
      <c r="AP990" s="1"/>
      <c r="AQ990" s="1"/>
      <c r="AR990" s="269"/>
      <c r="AS990" s="270"/>
      <c r="AT990" s="271"/>
      <c r="AU990" s="271"/>
      <c r="AV990" s="1" t="s">
        <v>1186</v>
      </c>
      <c r="AW990" s="1"/>
      <c r="AX990" s="1"/>
      <c r="AY990" s="1"/>
      <c r="AZ990" s="1"/>
      <c r="BA990" s="1"/>
    </row>
    <row r="991" spans="1:53" ht="70.25" customHeight="1">
      <c r="A991" s="21">
        <v>987</v>
      </c>
      <c r="B991" s="50" t="s">
        <v>3627</v>
      </c>
      <c r="C991" s="50" t="s">
        <v>3628</v>
      </c>
      <c r="D991" s="23">
        <v>249</v>
      </c>
      <c r="E991" s="115" t="s">
        <v>1597</v>
      </c>
      <c r="F991" s="115" t="s">
        <v>4454</v>
      </c>
      <c r="G991" s="1" t="s">
        <v>1182</v>
      </c>
      <c r="H991" s="1" t="s">
        <v>1140</v>
      </c>
      <c r="I991" s="109" t="str">
        <f>IF(HL!B990="","",HYPERLINK(HL!B990,"表示"))</f>
        <v>表示</v>
      </c>
      <c r="J991" s="108" t="str">
        <f>IF(HL!C990="","",HYPERLINK(HL!C990,2))</f>
        <v/>
      </c>
      <c r="K991" s="108" t="str">
        <f>IF(HL!D990="","",HYPERLINK(HL!D990,3))</f>
        <v/>
      </c>
      <c r="L991" s="108" t="str">
        <f>IF(HL!E990="","",HYPERLINK(HL!E990,4))</f>
        <v/>
      </c>
      <c r="M991" s="108" t="str">
        <f>IF(HL!F990="","",HYPERLINK(HL!F990,5))</f>
        <v/>
      </c>
      <c r="N991" s="108" t="str">
        <f>IF(HL!G990="","",HYPERLINK(HL!G990,6))</f>
        <v/>
      </c>
      <c r="O991" s="108" t="str">
        <f>IF(HL!H990="","",HYPERLINK(HL!H990,7))</f>
        <v/>
      </c>
      <c r="P991" s="108" t="str">
        <f>IF(HL!I990="","",HYPERLINK(HL!I990,8))</f>
        <v/>
      </c>
      <c r="Q991" s="108" t="str">
        <f>IF(HL!J990="","",HYPERLINK(HL!J990,9))</f>
        <v/>
      </c>
      <c r="R991" s="108" t="str">
        <f>IF(HL!K990="","",HYPERLINK(HL!K990,10))</f>
        <v/>
      </c>
      <c r="S991" s="108" t="str">
        <f>IF(HL!L990="","",HYPERLINK(HL!L990,11))</f>
        <v/>
      </c>
      <c r="T991" s="108" t="str">
        <f>IF(HL!M990="","",HYPERLINK(HL!M990,12))</f>
        <v/>
      </c>
      <c r="U991" s="108" t="str">
        <f>IF(HL!N990="","",HYPERLINK(HL!N990,13))</f>
        <v/>
      </c>
      <c r="V991" s="84" t="str">
        <f>IF(HL!O990="","",HYPERLINK(HL!O990,14))</f>
        <v/>
      </c>
      <c r="W991" s="81" t="str">
        <f>IF(HL!P990="","－",HYPERLINK(HL!P990,"表示"))</f>
        <v>表示</v>
      </c>
      <c r="X991" s="163">
        <v>40814</v>
      </c>
      <c r="Y991" s="164">
        <v>41089</v>
      </c>
      <c r="Z991" s="1" t="str">
        <f t="shared" si="30"/>
        <v>2012</v>
      </c>
      <c r="AA991" s="1">
        <f t="shared" si="31"/>
        <v>9</v>
      </c>
      <c r="AB991" s="23" t="s">
        <v>820</v>
      </c>
      <c r="AC991" s="23"/>
      <c r="AD991" s="23"/>
      <c r="AE991" s="23"/>
      <c r="AF991" s="23"/>
      <c r="AG991" s="23"/>
      <c r="AH991" s="23"/>
      <c r="AI991" s="23"/>
      <c r="AJ991" s="23"/>
      <c r="AK991" s="23"/>
      <c r="AL991" s="50" t="s">
        <v>534</v>
      </c>
      <c r="AM991" s="23" t="s">
        <v>820</v>
      </c>
      <c r="AN991" s="1"/>
      <c r="AO991" s="1" t="s">
        <v>551</v>
      </c>
      <c r="AP991" s="1"/>
      <c r="AQ991" s="1"/>
      <c r="AR991" s="269"/>
      <c r="AS991" s="270"/>
      <c r="AT991" s="271"/>
      <c r="AU991" s="271"/>
      <c r="AV991" s="1" t="s">
        <v>1186</v>
      </c>
      <c r="AW991" s="1"/>
      <c r="AX991" s="1"/>
      <c r="AY991" s="1"/>
      <c r="AZ991" s="1"/>
      <c r="BA991" s="1"/>
    </row>
    <row r="992" spans="1:53" ht="92.25" customHeight="1">
      <c r="A992" s="21">
        <v>988</v>
      </c>
      <c r="B992" s="50" t="s">
        <v>3629</v>
      </c>
      <c r="C992" s="50" t="s">
        <v>1165</v>
      </c>
      <c r="D992" s="23">
        <v>396</v>
      </c>
      <c r="E992" s="115" t="s">
        <v>2063</v>
      </c>
      <c r="F992" s="115" t="s">
        <v>4455</v>
      </c>
      <c r="G992" s="1" t="s">
        <v>1182</v>
      </c>
      <c r="H992" s="1" t="s">
        <v>1140</v>
      </c>
      <c r="I992" s="109" t="str">
        <f>IF(HL!B991="","",HYPERLINK(HL!B991,"表示"))</f>
        <v>表示</v>
      </c>
      <c r="J992" s="108" t="str">
        <f>IF(HL!C991="","",HYPERLINK(HL!C991,2))</f>
        <v/>
      </c>
      <c r="K992" s="108" t="str">
        <f>IF(HL!D991="","",HYPERLINK(HL!D991,3))</f>
        <v/>
      </c>
      <c r="L992" s="108" t="str">
        <f>IF(HL!E991="","",HYPERLINK(HL!E991,4))</f>
        <v/>
      </c>
      <c r="M992" s="108" t="str">
        <f>IF(HL!F991="","",HYPERLINK(HL!F991,5))</f>
        <v/>
      </c>
      <c r="N992" s="108" t="str">
        <f>IF(HL!G991="","",HYPERLINK(HL!G991,6))</f>
        <v/>
      </c>
      <c r="O992" s="108" t="str">
        <f>IF(HL!H991="","",HYPERLINK(HL!H991,7))</f>
        <v/>
      </c>
      <c r="P992" s="108" t="str">
        <f>IF(HL!I991="","",HYPERLINK(HL!I991,8))</f>
        <v/>
      </c>
      <c r="Q992" s="108" t="str">
        <f>IF(HL!J991="","",HYPERLINK(HL!J991,9))</f>
        <v/>
      </c>
      <c r="R992" s="108" t="str">
        <f>IF(HL!K991="","",HYPERLINK(HL!K991,10))</f>
        <v/>
      </c>
      <c r="S992" s="108" t="str">
        <f>IF(HL!L991="","",HYPERLINK(HL!L991,11))</f>
        <v/>
      </c>
      <c r="T992" s="108" t="str">
        <f>IF(HL!M991="","",HYPERLINK(HL!M991,12))</f>
        <v/>
      </c>
      <c r="U992" s="108" t="str">
        <f>IF(HL!N991="","",HYPERLINK(HL!N991,13))</f>
        <v/>
      </c>
      <c r="V992" s="84" t="str">
        <f>IF(HL!O991="","",HYPERLINK(HL!O991,14))</f>
        <v/>
      </c>
      <c r="W992" s="81" t="str">
        <f>IF(HL!P991="","－",HYPERLINK(HL!P991,"表示"))</f>
        <v>表示</v>
      </c>
      <c r="X992" s="163">
        <v>40781</v>
      </c>
      <c r="Y992" s="164">
        <v>41089</v>
      </c>
      <c r="Z992" s="1" t="str">
        <f t="shared" si="30"/>
        <v>2012</v>
      </c>
      <c r="AA992" s="1">
        <f t="shared" si="31"/>
        <v>10</v>
      </c>
      <c r="AB992" s="23" t="s">
        <v>820</v>
      </c>
      <c r="AC992" s="23"/>
      <c r="AD992" s="23"/>
      <c r="AE992" s="23"/>
      <c r="AF992" s="23"/>
      <c r="AG992" s="23"/>
      <c r="AH992" s="23"/>
      <c r="AI992" s="23"/>
      <c r="AJ992" s="23"/>
      <c r="AK992" s="23"/>
      <c r="AL992" s="50" t="s">
        <v>443</v>
      </c>
      <c r="AM992" s="23" t="s">
        <v>820</v>
      </c>
      <c r="AN992" s="1"/>
      <c r="AO992" s="1" t="s">
        <v>551</v>
      </c>
      <c r="AP992" s="1"/>
      <c r="AQ992" s="1"/>
      <c r="AR992" s="269"/>
      <c r="AS992" s="270"/>
      <c r="AT992" s="271"/>
      <c r="AU992" s="271"/>
      <c r="AV992" s="1" t="s">
        <v>1186</v>
      </c>
      <c r="AW992" s="1"/>
      <c r="AX992" s="1"/>
      <c r="AY992" s="1"/>
      <c r="AZ992" s="1"/>
      <c r="BA992" s="1"/>
    </row>
    <row r="993" spans="1:54" ht="70.25" customHeight="1">
      <c r="A993" s="21">
        <v>989</v>
      </c>
      <c r="B993" s="50" t="s">
        <v>3630</v>
      </c>
      <c r="C993" s="50" t="s">
        <v>3631</v>
      </c>
      <c r="D993" s="23">
        <v>116</v>
      </c>
      <c r="E993" s="115" t="s">
        <v>1373</v>
      </c>
      <c r="F993" s="115" t="s">
        <v>124</v>
      </c>
      <c r="G993" s="1" t="s">
        <v>1182</v>
      </c>
      <c r="H993" s="1" t="s">
        <v>1141</v>
      </c>
      <c r="I993" s="109" t="str">
        <f>IF(HL!B992="","",HYPERLINK(HL!B992,"表示"))</f>
        <v>表示</v>
      </c>
      <c r="J993" s="108" t="str">
        <f>IF(HL!C992="","",HYPERLINK(HL!C992,2))</f>
        <v/>
      </c>
      <c r="K993" s="108" t="str">
        <f>IF(HL!D992="","",HYPERLINK(HL!D992,3))</f>
        <v/>
      </c>
      <c r="L993" s="108" t="str">
        <f>IF(HL!E992="","",HYPERLINK(HL!E992,4))</f>
        <v/>
      </c>
      <c r="M993" s="108" t="str">
        <f>IF(HL!F992="","",HYPERLINK(HL!F992,5))</f>
        <v/>
      </c>
      <c r="N993" s="108" t="str">
        <f>IF(HL!G992="","",HYPERLINK(HL!G992,6))</f>
        <v/>
      </c>
      <c r="O993" s="108" t="str">
        <f>IF(HL!H992="","",HYPERLINK(HL!H992,7))</f>
        <v/>
      </c>
      <c r="P993" s="108" t="str">
        <f>IF(HL!I992="","",HYPERLINK(HL!I992,8))</f>
        <v/>
      </c>
      <c r="Q993" s="108" t="str">
        <f>IF(HL!J992="","",HYPERLINK(HL!J992,9))</f>
        <v/>
      </c>
      <c r="R993" s="108" t="str">
        <f>IF(HL!K992="","",HYPERLINK(HL!K992,10))</f>
        <v/>
      </c>
      <c r="S993" s="108" t="str">
        <f>IF(HL!L992="","",HYPERLINK(HL!L992,11))</f>
        <v/>
      </c>
      <c r="T993" s="108" t="str">
        <f>IF(HL!M992="","",HYPERLINK(HL!M992,12))</f>
        <v/>
      </c>
      <c r="U993" s="108" t="str">
        <f>IF(HL!N992="","",HYPERLINK(HL!N992,13))</f>
        <v/>
      </c>
      <c r="V993" s="84" t="str">
        <f>IF(HL!O992="","",HYPERLINK(HL!O992,14))</f>
        <v/>
      </c>
      <c r="W993" s="81" t="str">
        <f>IF(HL!P992="","－",HYPERLINK(HL!P992,"表示"))</f>
        <v>表示</v>
      </c>
      <c r="X993" s="163">
        <v>40749</v>
      </c>
      <c r="Y993" s="164">
        <v>41089</v>
      </c>
      <c r="Z993" s="1" t="str">
        <f t="shared" si="30"/>
        <v>2012</v>
      </c>
      <c r="AA993" s="1">
        <f t="shared" si="31"/>
        <v>11</v>
      </c>
      <c r="AB993" s="23"/>
      <c r="AC993" s="23"/>
      <c r="AD993" s="23"/>
      <c r="AE993" s="23"/>
      <c r="AF993" s="23" t="s">
        <v>1186</v>
      </c>
      <c r="AG993" s="23" t="s">
        <v>820</v>
      </c>
      <c r="AH993" s="23"/>
      <c r="AI993" s="23"/>
      <c r="AJ993" s="23"/>
      <c r="AK993" s="23"/>
      <c r="AL993" s="50" t="s">
        <v>215</v>
      </c>
      <c r="AM993" s="1"/>
      <c r="AN993" s="23" t="s">
        <v>820</v>
      </c>
      <c r="AO993" s="1" t="s">
        <v>551</v>
      </c>
      <c r="AP993" s="1"/>
      <c r="AQ993" s="1"/>
      <c r="AR993" s="269"/>
      <c r="AS993" s="270"/>
      <c r="AT993" s="271"/>
      <c r="AU993" s="271"/>
      <c r="AV993" s="1" t="s">
        <v>1186</v>
      </c>
      <c r="AW993" s="1"/>
      <c r="AX993" s="1"/>
      <c r="AY993" s="1"/>
      <c r="AZ993" s="1"/>
      <c r="BA993" s="1"/>
    </row>
    <row r="994" spans="1:54" ht="70.25" customHeight="1">
      <c r="A994" s="21">
        <v>990</v>
      </c>
      <c r="B994" s="50" t="s">
        <v>3632</v>
      </c>
      <c r="C994" s="50" t="s">
        <v>1206</v>
      </c>
      <c r="D994" s="23">
        <v>636</v>
      </c>
      <c r="E994" s="115" t="s">
        <v>1593</v>
      </c>
      <c r="F994" s="115" t="s">
        <v>1227</v>
      </c>
      <c r="G994" s="95" t="s">
        <v>1226</v>
      </c>
      <c r="H994" s="1" t="s">
        <v>1135</v>
      </c>
      <c r="I994" s="109" t="str">
        <f>IF(HL!B993="","",HYPERLINK(HL!B993,"表示"))</f>
        <v>表示</v>
      </c>
      <c r="J994" s="108">
        <f>IF(HL!C993="","",HYPERLINK(HL!C993,2))</f>
        <v>2</v>
      </c>
      <c r="K994" s="108" t="str">
        <f>IF(HL!D993="","",HYPERLINK(HL!D993,3))</f>
        <v/>
      </c>
      <c r="L994" s="108" t="str">
        <f>IF(HL!E993="","",HYPERLINK(HL!E993,4))</f>
        <v/>
      </c>
      <c r="M994" s="108" t="str">
        <f>IF(HL!F993="","",HYPERLINK(HL!F993,5))</f>
        <v/>
      </c>
      <c r="N994" s="108" t="str">
        <f>IF(HL!G993="","",HYPERLINK(HL!G993,6))</f>
        <v/>
      </c>
      <c r="O994" s="108" t="str">
        <f>IF(HL!H993="","",HYPERLINK(HL!H993,7))</f>
        <v/>
      </c>
      <c r="P994" s="108" t="str">
        <f>IF(HL!I993="","",HYPERLINK(HL!I993,8))</f>
        <v/>
      </c>
      <c r="Q994" s="108" t="str">
        <f>IF(HL!J993="","",HYPERLINK(HL!J993,9))</f>
        <v/>
      </c>
      <c r="R994" s="108" t="str">
        <f>IF(HL!K993="","",HYPERLINK(HL!K993,10))</f>
        <v/>
      </c>
      <c r="S994" s="108" t="str">
        <f>IF(HL!L993="","",HYPERLINK(HL!L993,11))</f>
        <v/>
      </c>
      <c r="T994" s="108" t="str">
        <f>IF(HL!M993="","",HYPERLINK(HL!M993,12))</f>
        <v/>
      </c>
      <c r="U994" s="108" t="str">
        <f>IF(HL!N993="","",HYPERLINK(HL!N993,13))</f>
        <v/>
      </c>
      <c r="V994" s="84" t="str">
        <f>IF(HL!O993="","",HYPERLINK(HL!O993,14))</f>
        <v/>
      </c>
      <c r="W994" s="81" t="str">
        <f>IF(HL!P993="","－",HYPERLINK(HL!P993,"表示"))</f>
        <v>表示</v>
      </c>
      <c r="X994" s="163">
        <v>40935</v>
      </c>
      <c r="Y994" s="164">
        <v>41117</v>
      </c>
      <c r="Z994" s="1" t="str">
        <f t="shared" si="30"/>
        <v>2012</v>
      </c>
      <c r="AA994" s="1">
        <f t="shared" si="31"/>
        <v>6</v>
      </c>
      <c r="AB994" s="23" t="s">
        <v>820</v>
      </c>
      <c r="AC994" s="23"/>
      <c r="AD994" s="23"/>
      <c r="AE994" s="23"/>
      <c r="AF994" s="23"/>
      <c r="AG994" s="23"/>
      <c r="AH994" s="23"/>
      <c r="AI994" s="23"/>
      <c r="AJ994" s="23"/>
      <c r="AK994" s="23"/>
      <c r="AL994" s="35" t="s">
        <v>2647</v>
      </c>
      <c r="AM994" s="23" t="s">
        <v>820</v>
      </c>
      <c r="AN994" s="1"/>
      <c r="AO994" s="1" t="s">
        <v>493</v>
      </c>
      <c r="AP994" s="1"/>
      <c r="AQ994" s="1" t="s">
        <v>172</v>
      </c>
      <c r="AR994" s="269"/>
      <c r="AS994" s="270"/>
      <c r="AT994" s="271"/>
      <c r="AU994" s="271"/>
      <c r="AV994" s="1"/>
      <c r="AW994" s="1"/>
      <c r="AX994" s="1" t="s">
        <v>1224</v>
      </c>
      <c r="AY994" s="1"/>
      <c r="AZ994" s="1"/>
      <c r="BA994" s="1"/>
    </row>
    <row r="995" spans="1:54" ht="88.5" customHeight="1">
      <c r="A995" s="21">
        <v>991</v>
      </c>
      <c r="B995" s="50" t="s">
        <v>3633</v>
      </c>
      <c r="C995" s="50" t="s">
        <v>518</v>
      </c>
      <c r="D995" s="23">
        <v>241</v>
      </c>
      <c r="E995" s="115" t="s">
        <v>5274</v>
      </c>
      <c r="F995" s="115" t="s">
        <v>4920</v>
      </c>
      <c r="G995" s="95" t="s">
        <v>1228</v>
      </c>
      <c r="H995" s="1" t="s">
        <v>674</v>
      </c>
      <c r="I995" s="109" t="str">
        <f>IF(HL!B994="","",HYPERLINK(HL!B994,"表示"))</f>
        <v>表示</v>
      </c>
      <c r="J995" s="108" t="str">
        <f>IF(HL!C994="","",HYPERLINK(HL!C994,2))</f>
        <v/>
      </c>
      <c r="K995" s="108" t="str">
        <f>IF(HL!D994="","",HYPERLINK(HL!D994,3))</f>
        <v/>
      </c>
      <c r="L995" s="108" t="str">
        <f>IF(HL!E994="","",HYPERLINK(HL!E994,4))</f>
        <v/>
      </c>
      <c r="M995" s="108" t="str">
        <f>IF(HL!F994="","",HYPERLINK(HL!F994,5))</f>
        <v/>
      </c>
      <c r="N995" s="108" t="str">
        <f>IF(HL!G994="","",HYPERLINK(HL!G994,6))</f>
        <v/>
      </c>
      <c r="O995" s="108" t="str">
        <f>IF(HL!H994="","",HYPERLINK(HL!H994,7))</f>
        <v/>
      </c>
      <c r="P995" s="108" t="str">
        <f>IF(HL!I994="","",HYPERLINK(HL!I994,8))</f>
        <v/>
      </c>
      <c r="Q995" s="108" t="str">
        <f>IF(HL!J994="","",HYPERLINK(HL!J994,9))</f>
        <v/>
      </c>
      <c r="R995" s="108" t="str">
        <f>IF(HL!K994="","",HYPERLINK(HL!K994,10))</f>
        <v/>
      </c>
      <c r="S995" s="108" t="str">
        <f>IF(HL!L994="","",HYPERLINK(HL!L994,11))</f>
        <v/>
      </c>
      <c r="T995" s="108" t="str">
        <f>IF(HL!M994="","",HYPERLINK(HL!M994,12))</f>
        <v/>
      </c>
      <c r="U995" s="108" t="str">
        <f>IF(HL!N994="","",HYPERLINK(HL!N994,13))</f>
        <v/>
      </c>
      <c r="V995" s="84" t="str">
        <f>IF(HL!O994="","",HYPERLINK(HL!O994,14))</f>
        <v/>
      </c>
      <c r="W995" s="1" t="s">
        <v>11737</v>
      </c>
      <c r="X995" s="163">
        <v>40896</v>
      </c>
      <c r="Y995" s="164">
        <v>41145</v>
      </c>
      <c r="Z995" s="1" t="str">
        <f t="shared" si="30"/>
        <v>2012</v>
      </c>
      <c r="AA995" s="1">
        <f t="shared" si="31"/>
        <v>8</v>
      </c>
      <c r="AB995" s="23"/>
      <c r="AC995" s="23"/>
      <c r="AD995" s="23"/>
      <c r="AE995" s="23" t="s">
        <v>820</v>
      </c>
      <c r="AF995" s="23"/>
      <c r="AG995" s="23" t="s">
        <v>820</v>
      </c>
      <c r="AH995" s="1"/>
      <c r="AI995" s="23"/>
      <c r="AJ995" s="23"/>
      <c r="AK995" s="23"/>
      <c r="AL995" s="50" t="s">
        <v>427</v>
      </c>
      <c r="AM995" s="23" t="s">
        <v>820</v>
      </c>
      <c r="AN995" s="1"/>
      <c r="AO995" s="1" t="s">
        <v>551</v>
      </c>
      <c r="AP995" s="1"/>
      <c r="AQ995" s="1"/>
      <c r="AR995" s="269"/>
      <c r="AS995" s="270"/>
      <c r="AT995" s="271"/>
      <c r="AU995" s="271"/>
      <c r="AV995" s="1"/>
      <c r="AW995" s="1"/>
      <c r="AX995" s="1" t="s">
        <v>1224</v>
      </c>
      <c r="AY995" s="1"/>
      <c r="AZ995" s="1"/>
      <c r="BA995" s="1"/>
    </row>
    <row r="996" spans="1:54" ht="70.25" customHeight="1">
      <c r="A996" s="21">
        <v>992</v>
      </c>
      <c r="B996" s="50" t="s">
        <v>3634</v>
      </c>
      <c r="C996" s="50" t="s">
        <v>1206</v>
      </c>
      <c r="D996" s="23">
        <v>636</v>
      </c>
      <c r="E996" s="115" t="s">
        <v>1593</v>
      </c>
      <c r="F996" s="115" t="s">
        <v>4456</v>
      </c>
      <c r="G996" s="95" t="s">
        <v>1226</v>
      </c>
      <c r="H996" s="1" t="s">
        <v>668</v>
      </c>
      <c r="I996" s="109" t="str">
        <f>IF(HL!B995="","",HYPERLINK(HL!B995,"表示"))</f>
        <v>表示</v>
      </c>
      <c r="J996" s="108">
        <f>IF(HL!C995="","",HYPERLINK(HL!C995,2))</f>
        <v>2</v>
      </c>
      <c r="K996" s="108" t="str">
        <f>IF(HL!D995="","",HYPERLINK(HL!D995,3))</f>
        <v/>
      </c>
      <c r="L996" s="108" t="str">
        <f>IF(HL!E995="","",HYPERLINK(HL!E995,4))</f>
        <v/>
      </c>
      <c r="M996" s="108" t="str">
        <f>IF(HL!F995="","",HYPERLINK(HL!F995,5))</f>
        <v/>
      </c>
      <c r="N996" s="108" t="str">
        <f>IF(HL!G995="","",HYPERLINK(HL!G995,6))</f>
        <v/>
      </c>
      <c r="O996" s="108" t="str">
        <f>IF(HL!H995="","",HYPERLINK(HL!H995,7))</f>
        <v/>
      </c>
      <c r="P996" s="108" t="str">
        <f>IF(HL!I995="","",HYPERLINK(HL!I995,8))</f>
        <v/>
      </c>
      <c r="Q996" s="108" t="str">
        <f>IF(HL!J995="","",HYPERLINK(HL!J995,9))</f>
        <v/>
      </c>
      <c r="R996" s="108" t="str">
        <f>IF(HL!K995="","",HYPERLINK(HL!K995,10))</f>
        <v/>
      </c>
      <c r="S996" s="108" t="str">
        <f>IF(HL!L995="","",HYPERLINK(HL!L995,11))</f>
        <v/>
      </c>
      <c r="T996" s="108" t="str">
        <f>IF(HL!M995="","",HYPERLINK(HL!M995,12))</f>
        <v/>
      </c>
      <c r="U996" s="108" t="str">
        <f>IF(HL!N995="","",HYPERLINK(HL!N995,13))</f>
        <v/>
      </c>
      <c r="V996" s="84" t="str">
        <f>IF(HL!O995="","",HYPERLINK(HL!O995,14))</f>
        <v/>
      </c>
      <c r="W996" s="81" t="str">
        <f>IF(HL!P995="","－",HYPERLINK(HL!P995,"表示"))</f>
        <v>表示</v>
      </c>
      <c r="X996" s="163">
        <v>40904</v>
      </c>
      <c r="Y996" s="164">
        <v>41117</v>
      </c>
      <c r="Z996" s="1" t="str">
        <f t="shared" si="30"/>
        <v>2012</v>
      </c>
      <c r="AA996" s="1">
        <f t="shared" si="31"/>
        <v>7</v>
      </c>
      <c r="AB996" s="23" t="s">
        <v>820</v>
      </c>
      <c r="AC996" s="23"/>
      <c r="AD996" s="23"/>
      <c r="AE996" s="23"/>
      <c r="AF996" s="23"/>
      <c r="AG996" s="23"/>
      <c r="AH996" s="23"/>
      <c r="AI996" s="23"/>
      <c r="AJ996" s="23"/>
      <c r="AK996" s="23"/>
      <c r="AL996" s="50" t="s">
        <v>2666</v>
      </c>
      <c r="AM996" s="23" t="s">
        <v>820</v>
      </c>
      <c r="AN996" s="1"/>
      <c r="AO996" s="1" t="s">
        <v>493</v>
      </c>
      <c r="AP996" s="1"/>
      <c r="AQ996" s="1" t="s">
        <v>172</v>
      </c>
      <c r="AR996" s="269"/>
      <c r="AS996" s="270"/>
      <c r="AT996" s="271"/>
      <c r="AU996" s="271"/>
      <c r="AV996" s="1"/>
      <c r="AW996" s="1"/>
      <c r="AX996" s="1" t="s">
        <v>1224</v>
      </c>
      <c r="AY996" s="1"/>
      <c r="AZ996" s="1"/>
      <c r="BA996" s="1"/>
    </row>
    <row r="997" spans="1:54" s="40" customFormat="1" ht="70.25" customHeight="1">
      <c r="A997" s="21">
        <v>993</v>
      </c>
      <c r="B997" s="131" t="s">
        <v>3635</v>
      </c>
      <c r="C997" s="131" t="s">
        <v>3636</v>
      </c>
      <c r="D997" s="23">
        <v>214</v>
      </c>
      <c r="E997" s="115" t="s">
        <v>2061</v>
      </c>
      <c r="F997" s="93" t="s">
        <v>1179</v>
      </c>
      <c r="G997" s="94" t="s">
        <v>1239</v>
      </c>
      <c r="H997" s="34" t="s">
        <v>22</v>
      </c>
      <c r="I997" s="109" t="str">
        <f>IF(HL!B996="","",HYPERLINK(HL!B996,"表示"))</f>
        <v>表示</v>
      </c>
      <c r="J997" s="108" t="str">
        <f>IF(HL!C996="","",HYPERLINK(HL!C996,2))</f>
        <v/>
      </c>
      <c r="K997" s="108" t="str">
        <f>IF(HL!D996="","",HYPERLINK(HL!D996,3))</f>
        <v/>
      </c>
      <c r="L997" s="108" t="str">
        <f>IF(HL!E996="","",HYPERLINK(HL!E996,4))</f>
        <v/>
      </c>
      <c r="M997" s="108" t="str">
        <f>IF(HL!F996="","",HYPERLINK(HL!F996,5))</f>
        <v/>
      </c>
      <c r="N997" s="108" t="str">
        <f>IF(HL!G996="","",HYPERLINK(HL!G996,6))</f>
        <v/>
      </c>
      <c r="O997" s="108" t="str">
        <f>IF(HL!H996="","",HYPERLINK(HL!H996,7))</f>
        <v/>
      </c>
      <c r="P997" s="108" t="str">
        <f>IF(HL!I996="","",HYPERLINK(HL!I996,8))</f>
        <v/>
      </c>
      <c r="Q997" s="108" t="str">
        <f>IF(HL!J996="","",HYPERLINK(HL!J996,9))</f>
        <v/>
      </c>
      <c r="R997" s="108" t="str">
        <f>IF(HL!K996="","",HYPERLINK(HL!K996,10))</f>
        <v/>
      </c>
      <c r="S997" s="108" t="str">
        <f>IF(HL!L996="","",HYPERLINK(HL!L996,11))</f>
        <v/>
      </c>
      <c r="T997" s="108" t="str">
        <f>IF(HL!M996="","",HYPERLINK(HL!M996,12))</f>
        <v/>
      </c>
      <c r="U997" s="108" t="str">
        <f>IF(HL!N996="","",HYPERLINK(HL!N996,13))</f>
        <v/>
      </c>
      <c r="V997" s="84" t="str">
        <f>IF(HL!O996="","",HYPERLINK(HL!O996,14))</f>
        <v/>
      </c>
      <c r="W997" s="1" t="s">
        <v>11737</v>
      </c>
      <c r="X997" s="163">
        <v>40961</v>
      </c>
      <c r="Y997" s="164">
        <v>41145</v>
      </c>
      <c r="Z997" s="1" t="str">
        <f t="shared" si="30"/>
        <v>2012</v>
      </c>
      <c r="AA997" s="1">
        <f t="shared" si="31"/>
        <v>6</v>
      </c>
      <c r="AB997" s="100"/>
      <c r="AC997" s="100"/>
      <c r="AD997" s="100"/>
      <c r="AE997" s="100"/>
      <c r="AF997" s="100"/>
      <c r="AG997" s="23" t="s">
        <v>820</v>
      </c>
      <c r="AH997" s="100"/>
      <c r="AI997" s="100"/>
      <c r="AJ997" s="100"/>
      <c r="AK997" s="100"/>
      <c r="AL997" s="35" t="s">
        <v>505</v>
      </c>
      <c r="AM997" s="34"/>
      <c r="AN997" s="23" t="s">
        <v>820</v>
      </c>
      <c r="AO997" s="100" t="s">
        <v>5672</v>
      </c>
      <c r="AP997" s="23" t="s">
        <v>2812</v>
      </c>
      <c r="AQ997" s="23" t="s">
        <v>172</v>
      </c>
      <c r="AR997" s="269"/>
      <c r="AS997" s="270"/>
      <c r="AT997" s="269"/>
      <c r="AU997" s="269"/>
      <c r="AV997" s="34"/>
      <c r="AW997" s="34"/>
      <c r="AX997" s="23"/>
      <c r="AY997" s="23" t="s">
        <v>2022</v>
      </c>
      <c r="AZ997" s="34"/>
      <c r="BA997" s="34"/>
    </row>
    <row r="998" spans="1:54" s="40" customFormat="1" ht="216.75" customHeight="1">
      <c r="A998" s="21">
        <v>994</v>
      </c>
      <c r="B998" s="131" t="s">
        <v>3637</v>
      </c>
      <c r="C998" s="131" t="s">
        <v>3638</v>
      </c>
      <c r="D998" s="23">
        <v>629</v>
      </c>
      <c r="E998" s="115" t="s">
        <v>1591</v>
      </c>
      <c r="F998" s="115" t="s">
        <v>4921</v>
      </c>
      <c r="G998" s="94" t="s">
        <v>1239</v>
      </c>
      <c r="H998" s="34" t="s">
        <v>21</v>
      </c>
      <c r="I998" s="109" t="str">
        <f>IF(HL!B997="","",HYPERLINK(HL!B997,"表示"))</f>
        <v>表示</v>
      </c>
      <c r="J998" s="108" t="str">
        <f>IF(HL!C997="","",HYPERLINK(HL!C997,2))</f>
        <v/>
      </c>
      <c r="K998" s="108" t="str">
        <f>IF(HL!D997="","",HYPERLINK(HL!D997,3))</f>
        <v/>
      </c>
      <c r="L998" s="108" t="str">
        <f>IF(HL!E997="","",HYPERLINK(HL!E997,4))</f>
        <v/>
      </c>
      <c r="M998" s="108" t="str">
        <f>IF(HL!F997="","",HYPERLINK(HL!F997,5))</f>
        <v/>
      </c>
      <c r="N998" s="108" t="str">
        <f>IF(HL!G997="","",HYPERLINK(HL!G997,6))</f>
        <v/>
      </c>
      <c r="O998" s="108" t="str">
        <f>IF(HL!H997="","",HYPERLINK(HL!H997,7))</f>
        <v/>
      </c>
      <c r="P998" s="108" t="str">
        <f>IF(HL!I997="","",HYPERLINK(HL!I997,8))</f>
        <v/>
      </c>
      <c r="Q998" s="108" t="str">
        <f>IF(HL!J997="","",HYPERLINK(HL!J997,9))</f>
        <v/>
      </c>
      <c r="R998" s="108" t="str">
        <f>IF(HL!K997="","",HYPERLINK(HL!K997,10))</f>
        <v/>
      </c>
      <c r="S998" s="108" t="str">
        <f>IF(HL!L997="","",HYPERLINK(HL!L997,11))</f>
        <v/>
      </c>
      <c r="T998" s="108" t="str">
        <f>IF(HL!M997="","",HYPERLINK(HL!M997,12))</f>
        <v/>
      </c>
      <c r="U998" s="108" t="str">
        <f>IF(HL!N997="","",HYPERLINK(HL!N997,13))</f>
        <v/>
      </c>
      <c r="V998" s="84" t="str">
        <f>IF(HL!O997="","",HYPERLINK(HL!O997,14))</f>
        <v/>
      </c>
      <c r="W998" s="1" t="s">
        <v>11737</v>
      </c>
      <c r="X998" s="163">
        <v>40952</v>
      </c>
      <c r="Y998" s="164">
        <v>41131</v>
      </c>
      <c r="Z998" s="1" t="str">
        <f t="shared" si="30"/>
        <v>2012</v>
      </c>
      <c r="AA998" s="1">
        <f t="shared" si="31"/>
        <v>5</v>
      </c>
      <c r="AB998" s="100"/>
      <c r="AC998" s="100"/>
      <c r="AD998" s="100"/>
      <c r="AE998" s="23" t="s">
        <v>820</v>
      </c>
      <c r="AF998" s="100"/>
      <c r="AG998" s="23" t="s">
        <v>820</v>
      </c>
      <c r="AH998" s="100"/>
      <c r="AI998" s="100"/>
      <c r="AJ998" s="100"/>
      <c r="AK998" s="100"/>
      <c r="AL998" s="131" t="s">
        <v>1258</v>
      </c>
      <c r="AM998" s="23" t="s">
        <v>820</v>
      </c>
      <c r="AN998" s="23" t="s">
        <v>820</v>
      </c>
      <c r="AO998" s="100" t="s">
        <v>5672</v>
      </c>
      <c r="AP998" s="23" t="s">
        <v>2812</v>
      </c>
      <c r="AQ998" s="23" t="s">
        <v>172</v>
      </c>
      <c r="AR998" s="269"/>
      <c r="AS998" s="270"/>
      <c r="AT998" s="269"/>
      <c r="AU998" s="269"/>
      <c r="AV998" s="34"/>
      <c r="AW998" s="34"/>
      <c r="AX998" s="34"/>
      <c r="AY998" s="23" t="s">
        <v>417</v>
      </c>
      <c r="AZ998" s="34"/>
      <c r="BA998" s="34"/>
    </row>
    <row r="999" spans="1:54" s="40" customFormat="1" ht="150.75" customHeight="1">
      <c r="A999" s="21">
        <v>995</v>
      </c>
      <c r="B999" s="131" t="s">
        <v>400</v>
      </c>
      <c r="C999" s="131" t="s">
        <v>401</v>
      </c>
      <c r="D999" s="23">
        <v>399</v>
      </c>
      <c r="E999" s="115" t="s">
        <v>1878</v>
      </c>
      <c r="F999" s="93" t="s">
        <v>4922</v>
      </c>
      <c r="G999" s="94" t="s">
        <v>1241</v>
      </c>
      <c r="H999" s="34" t="s">
        <v>19</v>
      </c>
      <c r="I999" s="109" t="str">
        <f>IF(HL!B998="","",HYPERLINK(HL!B998,"表示"))</f>
        <v>表示</v>
      </c>
      <c r="J999" s="108" t="str">
        <f>IF(HL!C998="","",HYPERLINK(HL!C998,2))</f>
        <v/>
      </c>
      <c r="K999" s="108" t="str">
        <f>IF(HL!D998="","",HYPERLINK(HL!D998,3))</f>
        <v/>
      </c>
      <c r="L999" s="108" t="str">
        <f>IF(HL!E998="","",HYPERLINK(HL!E998,4))</f>
        <v/>
      </c>
      <c r="M999" s="108" t="str">
        <f>IF(HL!F998="","",HYPERLINK(HL!F998,5))</f>
        <v/>
      </c>
      <c r="N999" s="108" t="str">
        <f>IF(HL!G998="","",HYPERLINK(HL!G998,6))</f>
        <v/>
      </c>
      <c r="O999" s="108" t="str">
        <f>IF(HL!H998="","",HYPERLINK(HL!H998,7))</f>
        <v/>
      </c>
      <c r="P999" s="108" t="str">
        <f>IF(HL!I998="","",HYPERLINK(HL!I998,8))</f>
        <v/>
      </c>
      <c r="Q999" s="108" t="str">
        <f>IF(HL!J998="","",HYPERLINK(HL!J998,9))</f>
        <v/>
      </c>
      <c r="R999" s="108" t="str">
        <f>IF(HL!K998="","",HYPERLINK(HL!K998,10))</f>
        <v/>
      </c>
      <c r="S999" s="108" t="str">
        <f>IF(HL!L998="","",HYPERLINK(HL!L998,11))</f>
        <v/>
      </c>
      <c r="T999" s="108" t="str">
        <f>IF(HL!M998="","",HYPERLINK(HL!M998,12))</f>
        <v/>
      </c>
      <c r="U999" s="108" t="str">
        <f>IF(HL!N998="","",HYPERLINK(HL!N998,13))</f>
        <v/>
      </c>
      <c r="V999" s="84" t="str">
        <f>IF(HL!O998="","",HYPERLINK(HL!O998,14))</f>
        <v/>
      </c>
      <c r="W999" s="1" t="s">
        <v>11737</v>
      </c>
      <c r="X999" s="163">
        <v>40812</v>
      </c>
      <c r="Y999" s="164">
        <v>41131</v>
      </c>
      <c r="Z999" s="1" t="str">
        <f t="shared" si="30"/>
        <v>2012</v>
      </c>
      <c r="AA999" s="1">
        <f t="shared" si="31"/>
        <v>10</v>
      </c>
      <c r="AB999" s="100"/>
      <c r="AC999" s="100"/>
      <c r="AD999" s="100"/>
      <c r="AE999" s="23" t="s">
        <v>820</v>
      </c>
      <c r="AF999" s="100"/>
      <c r="AG999" s="100"/>
      <c r="AH999" s="100"/>
      <c r="AI999" s="100"/>
      <c r="AJ999" s="100"/>
      <c r="AK999" s="100"/>
      <c r="AL999" s="131" t="s">
        <v>907</v>
      </c>
      <c r="AM999" s="34"/>
      <c r="AN999" s="23" t="s">
        <v>820</v>
      </c>
      <c r="AO999" s="34" t="s">
        <v>551</v>
      </c>
      <c r="AP999" s="34"/>
      <c r="AQ999" s="34"/>
      <c r="AR999" s="269"/>
      <c r="AS999" s="270"/>
      <c r="AT999" s="275"/>
      <c r="AU999" s="275"/>
      <c r="AV999" s="34" t="s">
        <v>1240</v>
      </c>
      <c r="AW999" s="34"/>
      <c r="AX999" s="34"/>
      <c r="AY999" s="34"/>
      <c r="AZ999" s="34"/>
      <c r="BA999" s="34"/>
    </row>
    <row r="1000" spans="1:54" s="40" customFormat="1" ht="409.5" customHeight="1">
      <c r="A1000" s="21">
        <v>996</v>
      </c>
      <c r="B1000" s="131" t="s">
        <v>3639</v>
      </c>
      <c r="C1000" s="131" t="s">
        <v>1171</v>
      </c>
      <c r="D1000" s="23">
        <v>641</v>
      </c>
      <c r="E1000" s="115" t="s">
        <v>1587</v>
      </c>
      <c r="F1000" s="115" t="s">
        <v>4923</v>
      </c>
      <c r="G1000" s="94" t="s">
        <v>1241</v>
      </c>
      <c r="H1000" s="34" t="s">
        <v>21</v>
      </c>
      <c r="I1000" s="109" t="str">
        <f>IF(HL!B999="","",HYPERLINK(HL!B999,"表示"))</f>
        <v>表示</v>
      </c>
      <c r="J1000" s="108" t="str">
        <f>IF(HL!C999="","",HYPERLINK(HL!C999,2))</f>
        <v/>
      </c>
      <c r="K1000" s="108" t="str">
        <f>IF(HL!D999="","",HYPERLINK(HL!D999,3))</f>
        <v/>
      </c>
      <c r="L1000" s="108" t="str">
        <f>IF(HL!E999="","",HYPERLINK(HL!E999,4))</f>
        <v/>
      </c>
      <c r="M1000" s="108" t="str">
        <f>IF(HL!F999="","",HYPERLINK(HL!F999,5))</f>
        <v/>
      </c>
      <c r="N1000" s="108" t="str">
        <f>IF(HL!G999="","",HYPERLINK(HL!G999,6))</f>
        <v/>
      </c>
      <c r="O1000" s="108" t="str">
        <f>IF(HL!H999="","",HYPERLINK(HL!H999,7))</f>
        <v/>
      </c>
      <c r="P1000" s="108" t="str">
        <f>IF(HL!I999="","",HYPERLINK(HL!I999,8))</f>
        <v/>
      </c>
      <c r="Q1000" s="108" t="str">
        <f>IF(HL!J999="","",HYPERLINK(HL!J999,9))</f>
        <v/>
      </c>
      <c r="R1000" s="108" t="str">
        <f>IF(HL!K999="","",HYPERLINK(HL!K999,10))</f>
        <v/>
      </c>
      <c r="S1000" s="108" t="str">
        <f>IF(HL!L999="","",HYPERLINK(HL!L999,11))</f>
        <v/>
      </c>
      <c r="T1000" s="108" t="str">
        <f>IF(HL!M999="","",HYPERLINK(HL!M999,12))</f>
        <v/>
      </c>
      <c r="U1000" s="108" t="str">
        <f>IF(HL!N999="","",HYPERLINK(HL!N999,13))</f>
        <v/>
      </c>
      <c r="V1000" s="84" t="str">
        <f>IF(HL!O999="","",HYPERLINK(HL!O999,14))</f>
        <v/>
      </c>
      <c r="W1000" s="1" t="s">
        <v>11737</v>
      </c>
      <c r="X1000" s="163">
        <v>40947</v>
      </c>
      <c r="Y1000" s="164">
        <v>41131</v>
      </c>
      <c r="Z1000" s="1" t="str">
        <f t="shared" si="30"/>
        <v>2012</v>
      </c>
      <c r="AA1000" s="1">
        <f t="shared" si="31"/>
        <v>6</v>
      </c>
      <c r="AB1000" s="100"/>
      <c r="AC1000" s="100"/>
      <c r="AD1000" s="100"/>
      <c r="AE1000" s="23" t="s">
        <v>820</v>
      </c>
      <c r="AF1000" s="100"/>
      <c r="AG1000" s="23" t="s">
        <v>820</v>
      </c>
      <c r="AH1000" s="100"/>
      <c r="AI1000" s="100"/>
      <c r="AJ1000" s="100"/>
      <c r="AK1000" s="100"/>
      <c r="AL1000" s="131" t="s">
        <v>208</v>
      </c>
      <c r="AM1000" s="23" t="s">
        <v>820</v>
      </c>
      <c r="AN1000" s="34"/>
      <c r="AO1000" s="100" t="s">
        <v>5672</v>
      </c>
      <c r="AP1000" s="23" t="s">
        <v>2812</v>
      </c>
      <c r="AQ1000" s="23"/>
      <c r="AR1000" s="269"/>
      <c r="AS1000" s="270"/>
      <c r="AT1000" s="269"/>
      <c r="AU1000" s="269"/>
      <c r="AV1000" s="34"/>
      <c r="AW1000" s="34"/>
      <c r="AX1000" s="34"/>
      <c r="AY1000" s="23" t="s">
        <v>417</v>
      </c>
      <c r="AZ1000" s="34"/>
      <c r="BA1000" s="34"/>
    </row>
    <row r="1001" spans="1:54" s="40" customFormat="1" ht="81.75" customHeight="1">
      <c r="A1001" s="21">
        <v>997</v>
      </c>
      <c r="B1001" s="131" t="s">
        <v>3249</v>
      </c>
      <c r="C1001" s="131" t="s">
        <v>17</v>
      </c>
      <c r="D1001" s="23">
        <v>339</v>
      </c>
      <c r="E1001" s="115" t="s">
        <v>2062</v>
      </c>
      <c r="F1001" s="93" t="s">
        <v>4924</v>
      </c>
      <c r="G1001" s="94" t="s">
        <v>1239</v>
      </c>
      <c r="H1001" s="34" t="s">
        <v>22</v>
      </c>
      <c r="I1001" s="109" t="str">
        <f>IF(HL!B1000="","",HYPERLINK(HL!B1000,"表示"))</f>
        <v>表示</v>
      </c>
      <c r="J1001" s="108" t="str">
        <f>IF(HL!C1000="","",HYPERLINK(HL!C1000,2))</f>
        <v/>
      </c>
      <c r="K1001" s="108" t="str">
        <f>IF(HL!D1000="","",HYPERLINK(HL!D1000,3))</f>
        <v/>
      </c>
      <c r="L1001" s="108" t="str">
        <f>IF(HL!E1000="","",HYPERLINK(HL!E1000,4))</f>
        <v/>
      </c>
      <c r="M1001" s="108" t="str">
        <f>IF(HL!F1000="","",HYPERLINK(HL!F1000,5))</f>
        <v/>
      </c>
      <c r="N1001" s="108" t="str">
        <f>IF(HL!G1000="","",HYPERLINK(HL!G1000,6))</f>
        <v/>
      </c>
      <c r="O1001" s="108" t="str">
        <f>IF(HL!H1000="","",HYPERLINK(HL!H1000,7))</f>
        <v/>
      </c>
      <c r="P1001" s="108" t="str">
        <f>IF(HL!I1000="","",HYPERLINK(HL!I1000,8))</f>
        <v/>
      </c>
      <c r="Q1001" s="108" t="str">
        <f>IF(HL!J1000="","",HYPERLINK(HL!J1000,9))</f>
        <v/>
      </c>
      <c r="R1001" s="108" t="str">
        <f>IF(HL!K1000="","",HYPERLINK(HL!K1000,10))</f>
        <v/>
      </c>
      <c r="S1001" s="108" t="str">
        <f>IF(HL!L1000="","",HYPERLINK(HL!L1000,11))</f>
        <v/>
      </c>
      <c r="T1001" s="108" t="str">
        <f>IF(HL!M1000="","",HYPERLINK(HL!M1000,12))</f>
        <v/>
      </c>
      <c r="U1001" s="108" t="str">
        <f>IF(HL!N1000="","",HYPERLINK(HL!N1000,13))</f>
        <v/>
      </c>
      <c r="V1001" s="84" t="str">
        <f>IF(HL!O1000="","",HYPERLINK(HL!O1000,14))</f>
        <v/>
      </c>
      <c r="W1001" s="1" t="s">
        <v>11737</v>
      </c>
      <c r="X1001" s="163">
        <v>40904</v>
      </c>
      <c r="Y1001" s="164">
        <v>41145</v>
      </c>
      <c r="Z1001" s="1" t="str">
        <f t="shared" si="30"/>
        <v>2012</v>
      </c>
      <c r="AA1001" s="1">
        <f t="shared" si="31"/>
        <v>7</v>
      </c>
      <c r="AB1001" s="100"/>
      <c r="AC1001" s="100"/>
      <c r="AD1001" s="100"/>
      <c r="AE1001" s="23" t="s">
        <v>820</v>
      </c>
      <c r="AF1001" s="100"/>
      <c r="AG1001" s="100"/>
      <c r="AH1001" s="100"/>
      <c r="AI1001" s="100"/>
      <c r="AJ1001" s="100"/>
      <c r="AK1001" s="100"/>
      <c r="AL1001" s="131" t="s">
        <v>899</v>
      </c>
      <c r="AM1001" s="34"/>
      <c r="AN1001" s="23" t="s">
        <v>820</v>
      </c>
      <c r="AO1001" s="34" t="s">
        <v>551</v>
      </c>
      <c r="AP1001" s="34"/>
      <c r="AQ1001" s="34"/>
      <c r="AR1001" s="269"/>
      <c r="AS1001" s="270"/>
      <c r="AT1001" s="275"/>
      <c r="AU1001" s="275"/>
      <c r="AV1001" s="34"/>
      <c r="AW1001" s="34"/>
      <c r="AX1001" s="34"/>
      <c r="AY1001" s="23" t="s">
        <v>417</v>
      </c>
      <c r="AZ1001" s="34"/>
      <c r="BA1001" s="34"/>
    </row>
    <row r="1002" spans="1:54" s="40" customFormat="1" ht="70.25" customHeight="1">
      <c r="A1002" s="21">
        <v>998</v>
      </c>
      <c r="B1002" s="131" t="s">
        <v>3640</v>
      </c>
      <c r="C1002" s="131" t="s">
        <v>377</v>
      </c>
      <c r="D1002" s="23">
        <v>239</v>
      </c>
      <c r="E1002" s="115" t="s">
        <v>2150</v>
      </c>
      <c r="F1002" s="93" t="s">
        <v>4457</v>
      </c>
      <c r="G1002" s="94" t="s">
        <v>1239</v>
      </c>
      <c r="H1002" s="34" t="s">
        <v>20</v>
      </c>
      <c r="I1002" s="109" t="str">
        <f>IF(HL!B1001="","",HYPERLINK(HL!B1001,"表示"))</f>
        <v>表示</v>
      </c>
      <c r="J1002" s="108" t="str">
        <f>IF(HL!C1001="","",HYPERLINK(HL!C1001,2))</f>
        <v/>
      </c>
      <c r="K1002" s="108" t="str">
        <f>IF(HL!D1001="","",HYPERLINK(HL!D1001,3))</f>
        <v/>
      </c>
      <c r="L1002" s="108" t="str">
        <f>IF(HL!E1001="","",HYPERLINK(HL!E1001,4))</f>
        <v/>
      </c>
      <c r="M1002" s="108" t="str">
        <f>IF(HL!F1001="","",HYPERLINK(HL!F1001,5))</f>
        <v/>
      </c>
      <c r="N1002" s="108" t="str">
        <f>IF(HL!G1001="","",HYPERLINK(HL!G1001,6))</f>
        <v/>
      </c>
      <c r="O1002" s="108" t="str">
        <f>IF(HL!H1001="","",HYPERLINK(HL!H1001,7))</f>
        <v/>
      </c>
      <c r="P1002" s="108" t="str">
        <f>IF(HL!I1001="","",HYPERLINK(HL!I1001,8))</f>
        <v/>
      </c>
      <c r="Q1002" s="108" t="str">
        <f>IF(HL!J1001="","",HYPERLINK(HL!J1001,9))</f>
        <v/>
      </c>
      <c r="R1002" s="108" t="str">
        <f>IF(HL!K1001="","",HYPERLINK(HL!K1001,10))</f>
        <v/>
      </c>
      <c r="S1002" s="108" t="str">
        <f>IF(HL!L1001="","",HYPERLINK(HL!L1001,11))</f>
        <v/>
      </c>
      <c r="T1002" s="108" t="str">
        <f>IF(HL!M1001="","",HYPERLINK(HL!M1001,12))</f>
        <v/>
      </c>
      <c r="U1002" s="108" t="str">
        <f>IF(HL!N1001="","",HYPERLINK(HL!N1001,13))</f>
        <v/>
      </c>
      <c r="V1002" s="84" t="str">
        <f>IF(HL!O1001="","",HYPERLINK(HL!O1001,14))</f>
        <v/>
      </c>
      <c r="W1002" s="1" t="s">
        <v>11737</v>
      </c>
      <c r="X1002" s="163">
        <v>40872</v>
      </c>
      <c r="Y1002" s="164">
        <v>41145</v>
      </c>
      <c r="Z1002" s="1" t="str">
        <f t="shared" si="30"/>
        <v>2012</v>
      </c>
      <c r="AA1002" s="1">
        <f t="shared" si="31"/>
        <v>8</v>
      </c>
      <c r="AB1002" s="100"/>
      <c r="AC1002" s="100"/>
      <c r="AD1002" s="100"/>
      <c r="AE1002" s="100"/>
      <c r="AF1002" s="100"/>
      <c r="AG1002" s="23" t="s">
        <v>820</v>
      </c>
      <c r="AH1002" s="100"/>
      <c r="AI1002" s="100"/>
      <c r="AJ1002" s="100"/>
      <c r="AK1002" s="100"/>
      <c r="AL1002" s="131" t="s">
        <v>552</v>
      </c>
      <c r="AM1002" s="23" t="s">
        <v>820</v>
      </c>
      <c r="AN1002" s="34"/>
      <c r="AO1002" s="34" t="s">
        <v>551</v>
      </c>
      <c r="AP1002" s="34"/>
      <c r="AQ1002" s="34"/>
      <c r="AR1002" s="269"/>
      <c r="AS1002" s="270"/>
      <c r="AT1002" s="275"/>
      <c r="AU1002" s="275"/>
      <c r="AV1002" s="34"/>
      <c r="AW1002" s="34"/>
      <c r="AX1002" s="34" t="s">
        <v>14</v>
      </c>
      <c r="AY1002" s="34"/>
      <c r="AZ1002" s="34"/>
      <c r="BA1002" s="34"/>
    </row>
    <row r="1003" spans="1:54" s="40" customFormat="1" ht="93" customHeight="1">
      <c r="A1003" s="21">
        <v>999</v>
      </c>
      <c r="B1003" s="131" t="s">
        <v>3362</v>
      </c>
      <c r="C1003" s="131" t="s">
        <v>3363</v>
      </c>
      <c r="D1003" s="23">
        <v>229</v>
      </c>
      <c r="E1003" s="115" t="s">
        <v>1921</v>
      </c>
      <c r="F1003" s="93" t="s">
        <v>4925</v>
      </c>
      <c r="G1003" s="94" t="s">
        <v>1207</v>
      </c>
      <c r="H1003" s="34" t="s">
        <v>19</v>
      </c>
      <c r="I1003" s="109" t="str">
        <f>IF(HL!B1002="","",HYPERLINK(HL!B1002,"表示"))</f>
        <v>表示</v>
      </c>
      <c r="J1003" s="108" t="str">
        <f>IF(HL!C1002="","",HYPERLINK(HL!C1002,2))</f>
        <v/>
      </c>
      <c r="K1003" s="108" t="str">
        <f>IF(HL!D1002="","",HYPERLINK(HL!D1002,3))</f>
        <v/>
      </c>
      <c r="L1003" s="108" t="str">
        <f>IF(HL!E1002="","",HYPERLINK(HL!E1002,4))</f>
        <v/>
      </c>
      <c r="M1003" s="108" t="str">
        <f>IF(HL!F1002="","",HYPERLINK(HL!F1002,5))</f>
        <v/>
      </c>
      <c r="N1003" s="108" t="str">
        <f>IF(HL!G1002="","",HYPERLINK(HL!G1002,6))</f>
        <v/>
      </c>
      <c r="O1003" s="108" t="str">
        <f>IF(HL!H1002="","",HYPERLINK(HL!H1002,7))</f>
        <v/>
      </c>
      <c r="P1003" s="108" t="str">
        <f>IF(HL!I1002="","",HYPERLINK(HL!I1002,8))</f>
        <v/>
      </c>
      <c r="Q1003" s="108" t="str">
        <f>IF(HL!J1002="","",HYPERLINK(HL!J1002,9))</f>
        <v/>
      </c>
      <c r="R1003" s="108" t="str">
        <f>IF(HL!K1002="","",HYPERLINK(HL!K1002,10))</f>
        <v/>
      </c>
      <c r="S1003" s="108" t="str">
        <f>IF(HL!L1002="","",HYPERLINK(HL!L1002,11))</f>
        <v/>
      </c>
      <c r="T1003" s="108" t="str">
        <f>IF(HL!M1002="","",HYPERLINK(HL!M1002,12))</f>
        <v/>
      </c>
      <c r="U1003" s="108" t="str">
        <f>IF(HL!N1002="","",HYPERLINK(HL!N1002,13))</f>
        <v/>
      </c>
      <c r="V1003" s="84" t="str">
        <f>IF(HL!O1002="","",HYPERLINK(HL!O1002,14))</f>
        <v/>
      </c>
      <c r="W1003" s="81" t="str">
        <f>IF(HL!P1002="","－",HYPERLINK(HL!P1002,"表示"))</f>
        <v>表示</v>
      </c>
      <c r="X1003" s="163">
        <v>40877</v>
      </c>
      <c r="Y1003" s="164">
        <v>41131</v>
      </c>
      <c r="Z1003" s="1" t="str">
        <f t="shared" si="30"/>
        <v>2012</v>
      </c>
      <c r="AA1003" s="1">
        <f t="shared" si="31"/>
        <v>8</v>
      </c>
      <c r="AB1003" s="100"/>
      <c r="AC1003" s="100"/>
      <c r="AD1003" s="100"/>
      <c r="AE1003" s="23" t="s">
        <v>820</v>
      </c>
      <c r="AF1003" s="100"/>
      <c r="AG1003" s="23" t="s">
        <v>820</v>
      </c>
      <c r="AH1003" s="100"/>
      <c r="AI1003" s="100"/>
      <c r="AJ1003" s="100"/>
      <c r="AK1003" s="100"/>
      <c r="AL1003" s="131" t="s">
        <v>536</v>
      </c>
      <c r="AM1003" s="34"/>
      <c r="AN1003" s="23" t="s">
        <v>820</v>
      </c>
      <c r="AO1003" s="34" t="s">
        <v>551</v>
      </c>
      <c r="AP1003" s="34"/>
      <c r="AQ1003" s="34"/>
      <c r="AR1003" s="269"/>
      <c r="AS1003" s="270"/>
      <c r="AT1003" s="275"/>
      <c r="AU1003" s="275"/>
      <c r="AV1003" s="34" t="s">
        <v>14</v>
      </c>
      <c r="AW1003" s="34"/>
      <c r="AX1003" s="34"/>
      <c r="AY1003" s="34"/>
      <c r="AZ1003" s="34"/>
      <c r="BA1003" s="113" t="str">
        <f>HYPERLINK(HL!$T$6,"●")</f>
        <v>●</v>
      </c>
      <c r="BB1003" s="2"/>
    </row>
    <row r="1004" spans="1:54" s="40" customFormat="1" ht="70.25" customHeight="1">
      <c r="A1004" s="21">
        <v>1000</v>
      </c>
      <c r="B1004" s="131" t="s">
        <v>3641</v>
      </c>
      <c r="C1004" s="131" t="s">
        <v>407</v>
      </c>
      <c r="D1004" s="23">
        <v>429</v>
      </c>
      <c r="E1004" s="115" t="s">
        <v>1848</v>
      </c>
      <c r="F1004" s="93" t="s">
        <v>4926</v>
      </c>
      <c r="G1004" s="94" t="s">
        <v>1207</v>
      </c>
      <c r="H1004" s="34" t="s">
        <v>1134</v>
      </c>
      <c r="I1004" s="109" t="str">
        <f>IF(HL!B1003="","",HYPERLINK(HL!B1003,"表示"))</f>
        <v>表示</v>
      </c>
      <c r="J1004" s="108" t="str">
        <f>IF(HL!C1003="","",HYPERLINK(HL!C1003,2))</f>
        <v/>
      </c>
      <c r="K1004" s="108" t="str">
        <f>IF(HL!D1003="","",HYPERLINK(HL!D1003,3))</f>
        <v/>
      </c>
      <c r="L1004" s="108" t="str">
        <f>IF(HL!E1003="","",HYPERLINK(HL!E1003,4))</f>
        <v/>
      </c>
      <c r="M1004" s="108" t="str">
        <f>IF(HL!F1003="","",HYPERLINK(HL!F1003,5))</f>
        <v/>
      </c>
      <c r="N1004" s="108" t="str">
        <f>IF(HL!G1003="","",HYPERLINK(HL!G1003,6))</f>
        <v/>
      </c>
      <c r="O1004" s="108" t="str">
        <f>IF(HL!H1003="","",HYPERLINK(HL!H1003,7))</f>
        <v/>
      </c>
      <c r="P1004" s="108" t="str">
        <f>IF(HL!I1003="","",HYPERLINK(HL!I1003,8))</f>
        <v/>
      </c>
      <c r="Q1004" s="108" t="str">
        <f>IF(HL!J1003="","",HYPERLINK(HL!J1003,9))</f>
        <v/>
      </c>
      <c r="R1004" s="108" t="str">
        <f>IF(HL!K1003="","",HYPERLINK(HL!K1003,10))</f>
        <v/>
      </c>
      <c r="S1004" s="108" t="str">
        <f>IF(HL!L1003="","",HYPERLINK(HL!L1003,11))</f>
        <v/>
      </c>
      <c r="T1004" s="108" t="str">
        <f>IF(HL!M1003="","",HYPERLINK(HL!M1003,12))</f>
        <v/>
      </c>
      <c r="U1004" s="108" t="str">
        <f>IF(HL!N1003="","",HYPERLINK(HL!N1003,13))</f>
        <v/>
      </c>
      <c r="V1004" s="84" t="str">
        <f>IF(HL!O1003="","",HYPERLINK(HL!O1003,14))</f>
        <v/>
      </c>
      <c r="W1004" s="81" t="str">
        <f>IF(HL!P1003="","－",HYPERLINK(HL!P1003,"表示"))</f>
        <v>表示</v>
      </c>
      <c r="X1004" s="163">
        <v>40833</v>
      </c>
      <c r="Y1004" s="164">
        <v>41131</v>
      </c>
      <c r="Z1004" s="1" t="str">
        <f t="shared" si="30"/>
        <v>2012</v>
      </c>
      <c r="AA1004" s="1">
        <f t="shared" si="31"/>
        <v>9</v>
      </c>
      <c r="AB1004" s="100"/>
      <c r="AC1004" s="100"/>
      <c r="AD1004" s="100"/>
      <c r="AE1004" s="23" t="s">
        <v>820</v>
      </c>
      <c r="AF1004" s="100"/>
      <c r="AG1004" s="23" t="s">
        <v>820</v>
      </c>
      <c r="AH1004" s="100"/>
      <c r="AI1004" s="100"/>
      <c r="AJ1004" s="100"/>
      <c r="AK1004" s="100"/>
      <c r="AL1004" s="131" t="s">
        <v>507</v>
      </c>
      <c r="AM1004" s="34"/>
      <c r="AN1004" s="23" t="s">
        <v>820</v>
      </c>
      <c r="AO1004" s="34" t="s">
        <v>8</v>
      </c>
      <c r="AP1004" s="34"/>
      <c r="AQ1004" s="34"/>
      <c r="AR1004" s="269"/>
      <c r="AS1004" s="270"/>
      <c r="AT1004" s="275"/>
      <c r="AU1004" s="275"/>
      <c r="AV1004" s="34" t="s">
        <v>14</v>
      </c>
      <c r="AW1004" s="34"/>
      <c r="AX1004" s="34"/>
      <c r="AY1004" s="34"/>
      <c r="AZ1004" s="34"/>
      <c r="BA1004" s="34"/>
    </row>
    <row r="1005" spans="1:54" s="40" customFormat="1" ht="70.25" customHeight="1">
      <c r="A1005" s="21">
        <v>1001</v>
      </c>
      <c r="B1005" s="131" t="s">
        <v>3642</v>
      </c>
      <c r="C1005" s="131" t="s">
        <v>350</v>
      </c>
      <c r="D1005" s="23">
        <v>117</v>
      </c>
      <c r="E1005" s="115" t="s">
        <v>1374</v>
      </c>
      <c r="F1005" s="93" t="s">
        <v>4927</v>
      </c>
      <c r="G1005" s="94" t="s">
        <v>1207</v>
      </c>
      <c r="H1005" s="34" t="s">
        <v>25</v>
      </c>
      <c r="I1005" s="109" t="str">
        <f>IF(HL!B1004="","",HYPERLINK(HL!B1004,"表示"))</f>
        <v>表示</v>
      </c>
      <c r="J1005" s="108" t="str">
        <f>IF(HL!C1004="","",HYPERLINK(HL!C1004,2))</f>
        <v/>
      </c>
      <c r="K1005" s="108" t="str">
        <f>IF(HL!D1004="","",HYPERLINK(HL!D1004,3))</f>
        <v/>
      </c>
      <c r="L1005" s="108" t="str">
        <f>IF(HL!E1004="","",HYPERLINK(HL!E1004,4))</f>
        <v/>
      </c>
      <c r="M1005" s="108" t="str">
        <f>IF(HL!F1004="","",HYPERLINK(HL!F1004,5))</f>
        <v/>
      </c>
      <c r="N1005" s="108" t="str">
        <f>IF(HL!G1004="","",HYPERLINK(HL!G1004,6))</f>
        <v/>
      </c>
      <c r="O1005" s="108" t="str">
        <f>IF(HL!H1004="","",HYPERLINK(HL!H1004,7))</f>
        <v/>
      </c>
      <c r="P1005" s="108" t="str">
        <f>IF(HL!I1004="","",HYPERLINK(HL!I1004,8))</f>
        <v/>
      </c>
      <c r="Q1005" s="108" t="str">
        <f>IF(HL!J1004="","",HYPERLINK(HL!J1004,9))</f>
        <v/>
      </c>
      <c r="R1005" s="108" t="str">
        <f>IF(HL!K1004="","",HYPERLINK(HL!K1004,10))</f>
        <v/>
      </c>
      <c r="S1005" s="108" t="str">
        <f>IF(HL!L1004="","",HYPERLINK(HL!L1004,11))</f>
        <v/>
      </c>
      <c r="T1005" s="108" t="str">
        <f>IF(HL!M1004="","",HYPERLINK(HL!M1004,12))</f>
        <v/>
      </c>
      <c r="U1005" s="108" t="str">
        <f>IF(HL!N1004="","",HYPERLINK(HL!N1004,13))</f>
        <v/>
      </c>
      <c r="V1005" s="84" t="str">
        <f>IF(HL!O1004="","",HYPERLINK(HL!O1004,14))</f>
        <v/>
      </c>
      <c r="W1005" s="81" t="str">
        <f>IF(HL!P1004="","－",HYPERLINK(HL!P1004,"表示"))</f>
        <v>表示</v>
      </c>
      <c r="X1005" s="163">
        <v>40828</v>
      </c>
      <c r="Y1005" s="164">
        <v>41145</v>
      </c>
      <c r="Z1005" s="1" t="str">
        <f t="shared" si="30"/>
        <v>2012</v>
      </c>
      <c r="AA1005" s="1">
        <f t="shared" si="31"/>
        <v>10</v>
      </c>
      <c r="AB1005" s="100"/>
      <c r="AC1005" s="100"/>
      <c r="AD1005" s="100"/>
      <c r="AE1005" s="23" t="s">
        <v>820</v>
      </c>
      <c r="AF1005" s="100"/>
      <c r="AG1005" s="23" t="s">
        <v>820</v>
      </c>
      <c r="AH1005" s="100"/>
      <c r="AI1005" s="100"/>
      <c r="AJ1005" s="100"/>
      <c r="AK1005" s="100"/>
      <c r="AL1005" s="35" t="s">
        <v>517</v>
      </c>
      <c r="AM1005" s="34"/>
      <c r="AN1005" s="23" t="s">
        <v>820</v>
      </c>
      <c r="AO1005" s="34" t="s">
        <v>551</v>
      </c>
      <c r="AP1005" s="34"/>
      <c r="AQ1005" s="34"/>
      <c r="AR1005" s="269"/>
      <c r="AS1005" s="270"/>
      <c r="AT1005" s="275"/>
      <c r="AU1005" s="275"/>
      <c r="AV1005" s="34" t="s">
        <v>1237</v>
      </c>
      <c r="AW1005" s="34"/>
      <c r="AX1005" s="34"/>
      <c r="AY1005" s="34"/>
      <c r="AZ1005" s="34"/>
      <c r="BA1005" s="113" t="str">
        <f>HYPERLINK(HL!$T$6,"●")</f>
        <v>●</v>
      </c>
      <c r="BB1005" s="2"/>
    </row>
    <row r="1006" spans="1:54" s="40" customFormat="1" ht="70.25" customHeight="1">
      <c r="A1006" s="21">
        <v>1002</v>
      </c>
      <c r="B1006" s="131" t="s">
        <v>3643</v>
      </c>
      <c r="C1006" s="131" t="s">
        <v>549</v>
      </c>
      <c r="D1006" s="23">
        <v>729</v>
      </c>
      <c r="E1006" s="115" t="s">
        <v>6124</v>
      </c>
      <c r="F1006" s="93" t="s">
        <v>4928</v>
      </c>
      <c r="G1006" s="94" t="s">
        <v>1242</v>
      </c>
      <c r="H1006" s="34" t="s">
        <v>672</v>
      </c>
      <c r="I1006" s="109" t="str">
        <f>IF(HL!B1005="","",HYPERLINK(HL!B1005,"表示"))</f>
        <v>表示</v>
      </c>
      <c r="J1006" s="108" t="str">
        <f>IF(HL!C1005="","",HYPERLINK(HL!C1005,2))</f>
        <v/>
      </c>
      <c r="K1006" s="108" t="str">
        <f>IF(HL!D1005="","",HYPERLINK(HL!D1005,3))</f>
        <v/>
      </c>
      <c r="L1006" s="108" t="str">
        <f>IF(HL!E1005="","",HYPERLINK(HL!E1005,4))</f>
        <v/>
      </c>
      <c r="M1006" s="108" t="str">
        <f>IF(HL!F1005="","",HYPERLINK(HL!F1005,5))</f>
        <v/>
      </c>
      <c r="N1006" s="108" t="str">
        <f>IF(HL!G1005="","",HYPERLINK(HL!G1005,6))</f>
        <v/>
      </c>
      <c r="O1006" s="108" t="str">
        <f>IF(HL!H1005="","",HYPERLINK(HL!H1005,7))</f>
        <v/>
      </c>
      <c r="P1006" s="108" t="str">
        <f>IF(HL!I1005="","",HYPERLINK(HL!I1005,8))</f>
        <v/>
      </c>
      <c r="Q1006" s="108" t="str">
        <f>IF(HL!J1005="","",HYPERLINK(HL!J1005,9))</f>
        <v/>
      </c>
      <c r="R1006" s="108" t="str">
        <f>IF(HL!K1005="","",HYPERLINK(HL!K1005,10))</f>
        <v/>
      </c>
      <c r="S1006" s="108" t="str">
        <f>IF(HL!L1005="","",HYPERLINK(HL!L1005,11))</f>
        <v/>
      </c>
      <c r="T1006" s="108" t="str">
        <f>IF(HL!M1005="","",HYPERLINK(HL!M1005,12))</f>
        <v/>
      </c>
      <c r="U1006" s="108" t="str">
        <f>IF(HL!N1005="","",HYPERLINK(HL!N1005,13))</f>
        <v/>
      </c>
      <c r="V1006" s="84" t="str">
        <f>IF(HL!O1005="","",HYPERLINK(HL!O1005,14))</f>
        <v/>
      </c>
      <c r="W1006" s="81" t="str">
        <f>IF(HL!P1005="","－",HYPERLINK(HL!P1005,"表示"))</f>
        <v>表示</v>
      </c>
      <c r="X1006" s="163">
        <v>40896</v>
      </c>
      <c r="Y1006" s="164">
        <v>41131</v>
      </c>
      <c r="Z1006" s="1" t="str">
        <f t="shared" si="30"/>
        <v>2012</v>
      </c>
      <c r="AA1006" s="1">
        <f t="shared" si="31"/>
        <v>7</v>
      </c>
      <c r="AB1006" s="100"/>
      <c r="AC1006" s="100"/>
      <c r="AD1006" s="100"/>
      <c r="AE1006" s="23" t="s">
        <v>820</v>
      </c>
      <c r="AF1006" s="100"/>
      <c r="AG1006" s="100"/>
      <c r="AH1006" s="100"/>
      <c r="AI1006" s="100"/>
      <c r="AJ1006" s="100"/>
      <c r="AK1006" s="100"/>
      <c r="AL1006" s="131" t="s">
        <v>296</v>
      </c>
      <c r="AM1006" s="23" t="s">
        <v>820</v>
      </c>
      <c r="AN1006" s="34"/>
      <c r="AO1006" s="34" t="s">
        <v>551</v>
      </c>
      <c r="AP1006" s="34"/>
      <c r="AQ1006" s="34"/>
      <c r="AR1006" s="269"/>
      <c r="AS1006" s="270"/>
      <c r="AT1006" s="275"/>
      <c r="AU1006" s="275"/>
      <c r="AV1006" s="34"/>
      <c r="AW1006" s="34"/>
      <c r="AX1006" s="34" t="s">
        <v>1237</v>
      </c>
      <c r="AY1006" s="34"/>
      <c r="AZ1006" s="34"/>
      <c r="BA1006" s="34"/>
    </row>
    <row r="1007" spans="1:54" s="40" customFormat="1" ht="104.25" customHeight="1">
      <c r="A1007" s="21">
        <v>1003</v>
      </c>
      <c r="B1007" s="131" t="s">
        <v>3644</v>
      </c>
      <c r="C1007" s="131" t="s">
        <v>1208</v>
      </c>
      <c r="D1007" s="23">
        <v>613</v>
      </c>
      <c r="E1007" s="115" t="s">
        <v>2201</v>
      </c>
      <c r="F1007" s="93" t="s">
        <v>4929</v>
      </c>
      <c r="G1007" s="94" t="s">
        <v>1242</v>
      </c>
      <c r="H1007" s="34" t="s">
        <v>21</v>
      </c>
      <c r="I1007" s="109" t="str">
        <f>IF(HL!B1006="","",HYPERLINK(HL!B1006,"表示"))</f>
        <v>表示</v>
      </c>
      <c r="J1007" s="108" t="str">
        <f>IF(HL!C1006="","",HYPERLINK(HL!C1006,2))</f>
        <v/>
      </c>
      <c r="K1007" s="108" t="str">
        <f>IF(HL!D1006="","",HYPERLINK(HL!D1006,3))</f>
        <v/>
      </c>
      <c r="L1007" s="108" t="str">
        <f>IF(HL!E1006="","",HYPERLINK(HL!E1006,4))</f>
        <v/>
      </c>
      <c r="M1007" s="108" t="str">
        <f>IF(HL!F1006="","",HYPERLINK(HL!F1006,5))</f>
        <v/>
      </c>
      <c r="N1007" s="108" t="str">
        <f>IF(HL!G1006="","",HYPERLINK(HL!G1006,6))</f>
        <v/>
      </c>
      <c r="O1007" s="108" t="str">
        <f>IF(HL!H1006="","",HYPERLINK(HL!H1006,7))</f>
        <v/>
      </c>
      <c r="P1007" s="108" t="str">
        <f>IF(HL!I1006="","",HYPERLINK(HL!I1006,8))</f>
        <v/>
      </c>
      <c r="Q1007" s="108" t="str">
        <f>IF(HL!J1006="","",HYPERLINK(HL!J1006,9))</f>
        <v/>
      </c>
      <c r="R1007" s="108" t="str">
        <f>IF(HL!K1006="","",HYPERLINK(HL!K1006,10))</f>
        <v/>
      </c>
      <c r="S1007" s="108" t="str">
        <f>IF(HL!L1006="","",HYPERLINK(HL!L1006,11))</f>
        <v/>
      </c>
      <c r="T1007" s="108" t="str">
        <f>IF(HL!M1006="","",HYPERLINK(HL!M1006,12))</f>
        <v/>
      </c>
      <c r="U1007" s="108" t="str">
        <f>IF(HL!N1006="","",HYPERLINK(HL!N1006,13))</f>
        <v/>
      </c>
      <c r="V1007" s="84" t="str">
        <f>IF(HL!O1006="","",HYPERLINK(HL!O1006,14))</f>
        <v/>
      </c>
      <c r="W1007" s="81" t="str">
        <f>IF(HL!P1006="","－",HYPERLINK(HL!P1006,"表示"))</f>
        <v>表示</v>
      </c>
      <c r="X1007" s="163">
        <v>40844</v>
      </c>
      <c r="Y1007" s="164">
        <v>41131</v>
      </c>
      <c r="Z1007" s="1" t="str">
        <f t="shared" si="30"/>
        <v>2012</v>
      </c>
      <c r="AA1007" s="1">
        <f t="shared" si="31"/>
        <v>9</v>
      </c>
      <c r="AB1007" s="100"/>
      <c r="AC1007" s="100"/>
      <c r="AD1007" s="100"/>
      <c r="AE1007" s="23" t="s">
        <v>820</v>
      </c>
      <c r="AF1007" s="100"/>
      <c r="AG1007" s="23" t="s">
        <v>820</v>
      </c>
      <c r="AH1007" s="100"/>
      <c r="AI1007" s="100"/>
      <c r="AJ1007" s="100"/>
      <c r="AK1007" s="100"/>
      <c r="AL1007" s="131" t="s">
        <v>507</v>
      </c>
      <c r="AM1007" s="34"/>
      <c r="AN1007" s="23" t="s">
        <v>820</v>
      </c>
      <c r="AO1007" s="34" t="s">
        <v>551</v>
      </c>
      <c r="AP1007" s="34"/>
      <c r="AQ1007" s="34"/>
      <c r="AR1007" s="269"/>
      <c r="AS1007" s="270"/>
      <c r="AT1007" s="275"/>
      <c r="AU1007" s="275"/>
      <c r="AV1007" s="104"/>
      <c r="AW1007" s="34" t="s">
        <v>1237</v>
      </c>
      <c r="AX1007" s="34"/>
      <c r="AY1007" s="34"/>
      <c r="AZ1007" s="34"/>
      <c r="BA1007" s="34"/>
    </row>
    <row r="1008" spans="1:54" s="40" customFormat="1" ht="70.25" customHeight="1">
      <c r="A1008" s="21">
        <v>1004</v>
      </c>
      <c r="B1008" s="131" t="s">
        <v>3645</v>
      </c>
      <c r="C1008" s="131" t="s">
        <v>3646</v>
      </c>
      <c r="D1008" s="23">
        <v>214</v>
      </c>
      <c r="E1008" s="115" t="s">
        <v>2061</v>
      </c>
      <c r="F1008" s="93" t="s">
        <v>1179</v>
      </c>
      <c r="G1008" s="94" t="s">
        <v>1242</v>
      </c>
      <c r="H1008" s="34" t="s">
        <v>22</v>
      </c>
      <c r="I1008" s="109" t="str">
        <f>IF(HL!B1007="","",HYPERLINK(HL!B1007,"表示"))</f>
        <v>表示</v>
      </c>
      <c r="J1008" s="108" t="str">
        <f>IF(HL!C1007="","",HYPERLINK(HL!C1007,2))</f>
        <v/>
      </c>
      <c r="K1008" s="108" t="str">
        <f>IF(HL!D1007="","",HYPERLINK(HL!D1007,3))</f>
        <v/>
      </c>
      <c r="L1008" s="108" t="str">
        <f>IF(HL!E1007="","",HYPERLINK(HL!E1007,4))</f>
        <v/>
      </c>
      <c r="M1008" s="108" t="str">
        <f>IF(HL!F1007="","",HYPERLINK(HL!F1007,5))</f>
        <v/>
      </c>
      <c r="N1008" s="108" t="str">
        <f>IF(HL!G1007="","",HYPERLINK(HL!G1007,6))</f>
        <v/>
      </c>
      <c r="O1008" s="108" t="str">
        <f>IF(HL!H1007="","",HYPERLINK(HL!H1007,7))</f>
        <v/>
      </c>
      <c r="P1008" s="108" t="str">
        <f>IF(HL!I1007="","",HYPERLINK(HL!I1007,8))</f>
        <v/>
      </c>
      <c r="Q1008" s="108" t="str">
        <f>IF(HL!J1007="","",HYPERLINK(HL!J1007,9))</f>
        <v/>
      </c>
      <c r="R1008" s="108" t="str">
        <f>IF(HL!K1007="","",HYPERLINK(HL!K1007,10))</f>
        <v/>
      </c>
      <c r="S1008" s="108" t="str">
        <f>IF(HL!L1007="","",HYPERLINK(HL!L1007,11))</f>
        <v/>
      </c>
      <c r="T1008" s="108" t="str">
        <f>IF(HL!M1007="","",HYPERLINK(HL!M1007,12))</f>
        <v/>
      </c>
      <c r="U1008" s="108" t="str">
        <f>IF(HL!N1007="","",HYPERLINK(HL!N1007,13))</f>
        <v/>
      </c>
      <c r="V1008" s="84" t="str">
        <f>IF(HL!O1007="","",HYPERLINK(HL!O1007,14))</f>
        <v/>
      </c>
      <c r="W1008" s="81" t="str">
        <f>IF(HL!P1007="","－",HYPERLINK(HL!P1007,"表示"))</f>
        <v>表示</v>
      </c>
      <c r="X1008" s="163">
        <v>40865</v>
      </c>
      <c r="Y1008" s="164">
        <v>41180</v>
      </c>
      <c r="Z1008" s="1" t="str">
        <f t="shared" si="30"/>
        <v>2012</v>
      </c>
      <c r="AA1008" s="1">
        <f t="shared" si="31"/>
        <v>10</v>
      </c>
      <c r="AB1008" s="100"/>
      <c r="AC1008" s="23" t="s">
        <v>820</v>
      </c>
      <c r="AD1008" s="100"/>
      <c r="AE1008" s="100"/>
      <c r="AF1008" s="100"/>
      <c r="AG1008" s="100"/>
      <c r="AH1008" s="100"/>
      <c r="AI1008" s="100"/>
      <c r="AJ1008" s="100"/>
      <c r="AK1008" s="100"/>
      <c r="AL1008" s="131" t="s">
        <v>1259</v>
      </c>
      <c r="AM1008" s="23" t="s">
        <v>820</v>
      </c>
      <c r="AN1008" s="34"/>
      <c r="AO1008" s="34" t="s">
        <v>551</v>
      </c>
      <c r="AP1008" s="34"/>
      <c r="AQ1008" s="34"/>
      <c r="AR1008" s="269"/>
      <c r="AS1008" s="270"/>
      <c r="AT1008" s="275"/>
      <c r="AU1008" s="275"/>
      <c r="AV1008" s="34" t="s">
        <v>1237</v>
      </c>
      <c r="AW1008" s="34"/>
      <c r="AX1008" s="34"/>
      <c r="AY1008" s="34"/>
      <c r="AZ1008" s="34"/>
      <c r="BA1008" s="34"/>
    </row>
    <row r="1009" spans="1:54" s="40" customFormat="1" ht="130.5" customHeight="1">
      <c r="A1009" s="21">
        <v>1005</v>
      </c>
      <c r="B1009" s="131" t="s">
        <v>3647</v>
      </c>
      <c r="C1009" s="131" t="s">
        <v>3648</v>
      </c>
      <c r="D1009" s="23">
        <v>131</v>
      </c>
      <c r="E1009" s="115" t="s">
        <v>2141</v>
      </c>
      <c r="F1009" s="93" t="s">
        <v>4458</v>
      </c>
      <c r="G1009" s="94" t="s">
        <v>1242</v>
      </c>
      <c r="H1009" s="34" t="s">
        <v>679</v>
      </c>
      <c r="I1009" s="109" t="str">
        <f>IF(HL!B1008="","",HYPERLINK(HL!B1008,"表示"))</f>
        <v>表示</v>
      </c>
      <c r="J1009" s="108" t="str">
        <f>IF(HL!C1008="","",HYPERLINK(HL!C1008,2))</f>
        <v/>
      </c>
      <c r="K1009" s="108" t="str">
        <f>IF(HL!D1008="","",HYPERLINK(HL!D1008,3))</f>
        <v/>
      </c>
      <c r="L1009" s="108" t="str">
        <f>IF(HL!E1008="","",HYPERLINK(HL!E1008,4))</f>
        <v/>
      </c>
      <c r="M1009" s="108" t="str">
        <f>IF(HL!F1008="","",HYPERLINK(HL!F1008,5))</f>
        <v/>
      </c>
      <c r="N1009" s="108" t="str">
        <f>IF(HL!G1008="","",HYPERLINK(HL!G1008,6))</f>
        <v/>
      </c>
      <c r="O1009" s="108" t="str">
        <f>IF(HL!H1008="","",HYPERLINK(HL!H1008,7))</f>
        <v/>
      </c>
      <c r="P1009" s="108" t="str">
        <f>IF(HL!I1008="","",HYPERLINK(HL!I1008,8))</f>
        <v/>
      </c>
      <c r="Q1009" s="108" t="str">
        <f>IF(HL!J1008="","",HYPERLINK(HL!J1008,9))</f>
        <v/>
      </c>
      <c r="R1009" s="108" t="str">
        <f>IF(HL!K1008="","",HYPERLINK(HL!K1008,10))</f>
        <v/>
      </c>
      <c r="S1009" s="108" t="str">
        <f>IF(HL!L1008="","",HYPERLINK(HL!L1008,11))</f>
        <v/>
      </c>
      <c r="T1009" s="108" t="str">
        <f>IF(HL!M1008="","",HYPERLINK(HL!M1008,12))</f>
        <v/>
      </c>
      <c r="U1009" s="108" t="str">
        <f>IF(HL!N1008="","",HYPERLINK(HL!N1008,13))</f>
        <v/>
      </c>
      <c r="V1009" s="84" t="str">
        <f>IF(HL!O1008="","",HYPERLINK(HL!O1008,14))</f>
        <v/>
      </c>
      <c r="W1009" s="81" t="str">
        <f>IF(HL!P1008="","－",HYPERLINK(HL!P1008,"表示"))</f>
        <v>表示</v>
      </c>
      <c r="X1009" s="163">
        <v>40718</v>
      </c>
      <c r="Y1009" s="164">
        <v>41180</v>
      </c>
      <c r="Z1009" s="1" t="str">
        <f t="shared" si="30"/>
        <v>2012</v>
      </c>
      <c r="AA1009" s="1">
        <f t="shared" si="31"/>
        <v>15</v>
      </c>
      <c r="AB1009" s="23" t="s">
        <v>820</v>
      </c>
      <c r="AC1009" s="100"/>
      <c r="AD1009" s="100"/>
      <c r="AE1009" s="100"/>
      <c r="AF1009" s="100"/>
      <c r="AG1009" s="100"/>
      <c r="AH1009" s="100"/>
      <c r="AI1009" s="100"/>
      <c r="AJ1009" s="100"/>
      <c r="AK1009" s="100"/>
      <c r="AL1009" s="131" t="s">
        <v>227</v>
      </c>
      <c r="AM1009" s="34"/>
      <c r="AN1009" s="23" t="s">
        <v>820</v>
      </c>
      <c r="AO1009" s="34" t="s">
        <v>551</v>
      </c>
      <c r="AP1009" s="34"/>
      <c r="AQ1009" s="34"/>
      <c r="AR1009" s="269"/>
      <c r="AS1009" s="270"/>
      <c r="AT1009" s="275"/>
      <c r="AU1009" s="275"/>
      <c r="AV1009" s="34" t="s">
        <v>1237</v>
      </c>
      <c r="AW1009" s="34"/>
      <c r="AX1009" s="34"/>
      <c r="AY1009" s="34"/>
      <c r="AZ1009" s="34"/>
      <c r="BA1009" s="113" t="str">
        <f>HYPERLINK(HL!$T$6,"●")</f>
        <v>●</v>
      </c>
      <c r="BB1009" s="2"/>
    </row>
    <row r="1010" spans="1:54" ht="70.25" customHeight="1">
      <c r="A1010" s="21">
        <v>1006</v>
      </c>
      <c r="B1010" s="50" t="s">
        <v>3649</v>
      </c>
      <c r="C1010" s="50" t="s">
        <v>3650</v>
      </c>
      <c r="D1010" s="23">
        <v>421</v>
      </c>
      <c r="E1010" s="115" t="s">
        <v>2059</v>
      </c>
      <c r="F1010" s="115" t="s">
        <v>4459</v>
      </c>
      <c r="G1010" s="95" t="s">
        <v>1242</v>
      </c>
      <c r="H1010" s="23" t="s">
        <v>23</v>
      </c>
      <c r="I1010" s="109" t="str">
        <f>IF(HL!B1009="","",HYPERLINK(HL!B1009,"表示"))</f>
        <v>表示</v>
      </c>
      <c r="J1010" s="108" t="str">
        <f>IF(HL!C1009="","",HYPERLINK(HL!C1009,2))</f>
        <v/>
      </c>
      <c r="K1010" s="108" t="str">
        <f>IF(HL!D1009="","",HYPERLINK(HL!D1009,3))</f>
        <v/>
      </c>
      <c r="L1010" s="108" t="str">
        <f>IF(HL!E1009="","",HYPERLINK(HL!E1009,4))</f>
        <v/>
      </c>
      <c r="M1010" s="108" t="str">
        <f>IF(HL!F1009="","",HYPERLINK(HL!F1009,5))</f>
        <v/>
      </c>
      <c r="N1010" s="108" t="str">
        <f>IF(HL!G1009="","",HYPERLINK(HL!G1009,6))</f>
        <v/>
      </c>
      <c r="O1010" s="108" t="str">
        <f>IF(HL!H1009="","",HYPERLINK(HL!H1009,7))</f>
        <v/>
      </c>
      <c r="P1010" s="108" t="str">
        <f>IF(HL!I1009="","",HYPERLINK(HL!I1009,8))</f>
        <v/>
      </c>
      <c r="Q1010" s="108" t="str">
        <f>IF(HL!J1009="","",HYPERLINK(HL!J1009,9))</f>
        <v/>
      </c>
      <c r="R1010" s="108" t="str">
        <f>IF(HL!K1009="","",HYPERLINK(HL!K1009,10))</f>
        <v/>
      </c>
      <c r="S1010" s="108" t="str">
        <f>IF(HL!L1009="","",HYPERLINK(HL!L1009,11))</f>
        <v/>
      </c>
      <c r="T1010" s="108" t="str">
        <f>IF(HL!M1009="","",HYPERLINK(HL!M1009,12))</f>
        <v/>
      </c>
      <c r="U1010" s="108" t="str">
        <f>IF(HL!N1009="","",HYPERLINK(HL!N1009,13))</f>
        <v/>
      </c>
      <c r="V1010" s="84" t="str">
        <f>IF(HL!O1009="","",HYPERLINK(HL!O1009,14))</f>
        <v/>
      </c>
      <c r="W1010" s="81" t="str">
        <f>IF(HL!P1009="","－",HYPERLINK(HL!P1009,"表示"))</f>
        <v>表示</v>
      </c>
      <c r="X1010" s="163">
        <v>40862</v>
      </c>
      <c r="Y1010" s="164">
        <v>41180</v>
      </c>
      <c r="Z1010" s="1" t="str">
        <f t="shared" si="30"/>
        <v>2012</v>
      </c>
      <c r="AA1010" s="1">
        <f t="shared" si="31"/>
        <v>10</v>
      </c>
      <c r="AB1010" s="23" t="s">
        <v>820</v>
      </c>
      <c r="AC1010" s="23"/>
      <c r="AD1010" s="23"/>
      <c r="AE1010" s="23"/>
      <c r="AF1010" s="23"/>
      <c r="AG1010" s="23"/>
      <c r="AH1010" s="23"/>
      <c r="AI1010" s="23"/>
      <c r="AJ1010" s="23"/>
      <c r="AK1010" s="23"/>
      <c r="AL1010" s="50" t="s">
        <v>195</v>
      </c>
      <c r="AM1010" s="23" t="s">
        <v>820</v>
      </c>
      <c r="AN1010" s="1"/>
      <c r="AO1010" s="1" t="s">
        <v>855</v>
      </c>
      <c r="AP1010" s="1"/>
      <c r="AQ1010" s="1"/>
      <c r="AR1010" s="269"/>
      <c r="AS1010" s="270"/>
      <c r="AT1010" s="271"/>
      <c r="AU1010" s="271"/>
      <c r="AV1010" s="1"/>
      <c r="AW1010" s="1" t="s">
        <v>1237</v>
      </c>
      <c r="AX1010" s="1"/>
      <c r="AY1010" s="1"/>
      <c r="AZ1010" s="1"/>
      <c r="BA1010" s="1"/>
    </row>
    <row r="1011" spans="1:54" ht="70.25" customHeight="1">
      <c r="A1011" s="21">
        <v>1007</v>
      </c>
      <c r="B1011" s="50" t="s">
        <v>1209</v>
      </c>
      <c r="C1011" s="50" t="s">
        <v>1210</v>
      </c>
      <c r="D1011" s="23">
        <v>232</v>
      </c>
      <c r="E1011" s="115" t="s">
        <v>2246</v>
      </c>
      <c r="F1011" s="115" t="s">
        <v>1232</v>
      </c>
      <c r="G1011" s="95" t="s">
        <v>1242</v>
      </c>
      <c r="H1011" s="1" t="s">
        <v>19</v>
      </c>
      <c r="I1011" s="109" t="str">
        <f>IF(HL!B1010="","",HYPERLINK(HL!B1010,"表示"))</f>
        <v>表示</v>
      </c>
      <c r="J1011" s="108" t="str">
        <f>IF(HL!C1010="","",HYPERLINK(HL!C1010,2))</f>
        <v/>
      </c>
      <c r="K1011" s="108" t="str">
        <f>IF(HL!D1010="","",HYPERLINK(HL!D1010,3))</f>
        <v/>
      </c>
      <c r="L1011" s="108" t="str">
        <f>IF(HL!E1010="","",HYPERLINK(HL!E1010,4))</f>
        <v/>
      </c>
      <c r="M1011" s="108" t="str">
        <f>IF(HL!F1010="","",HYPERLINK(HL!F1010,5))</f>
        <v/>
      </c>
      <c r="N1011" s="108" t="str">
        <f>IF(HL!G1010="","",HYPERLINK(HL!G1010,6))</f>
        <v/>
      </c>
      <c r="O1011" s="108" t="str">
        <f>IF(HL!H1010="","",HYPERLINK(HL!H1010,7))</f>
        <v/>
      </c>
      <c r="P1011" s="108" t="str">
        <f>IF(HL!I1010="","",HYPERLINK(HL!I1010,8))</f>
        <v/>
      </c>
      <c r="Q1011" s="108" t="str">
        <f>IF(HL!J1010="","",HYPERLINK(HL!J1010,9))</f>
        <v/>
      </c>
      <c r="R1011" s="108" t="str">
        <f>IF(HL!K1010="","",HYPERLINK(HL!K1010,10))</f>
        <v/>
      </c>
      <c r="S1011" s="108" t="str">
        <f>IF(HL!L1010="","",HYPERLINK(HL!L1010,11))</f>
        <v/>
      </c>
      <c r="T1011" s="108" t="str">
        <f>IF(HL!M1010="","",HYPERLINK(HL!M1010,12))</f>
        <v/>
      </c>
      <c r="U1011" s="108" t="str">
        <f>IF(HL!N1010="","",HYPERLINK(HL!N1010,13))</f>
        <v/>
      </c>
      <c r="V1011" s="84" t="str">
        <f>IF(HL!O1010="","",HYPERLINK(HL!O1010,14))</f>
        <v/>
      </c>
      <c r="W1011" s="81" t="str">
        <f>IF(HL!P1010="","－",HYPERLINK(HL!P1010,"表示"))</f>
        <v>表示</v>
      </c>
      <c r="X1011" s="163">
        <v>40872</v>
      </c>
      <c r="Y1011" s="164">
        <v>41180</v>
      </c>
      <c r="Z1011" s="1" t="str">
        <f t="shared" si="30"/>
        <v>2012</v>
      </c>
      <c r="AA1011" s="1">
        <f t="shared" si="31"/>
        <v>10</v>
      </c>
      <c r="AB1011" s="23" t="s">
        <v>820</v>
      </c>
      <c r="AC1011" s="23"/>
      <c r="AD1011" s="23"/>
      <c r="AE1011" s="23"/>
      <c r="AF1011" s="23"/>
      <c r="AG1011" s="23"/>
      <c r="AH1011" s="23"/>
      <c r="AI1011" s="23"/>
      <c r="AJ1011" s="23"/>
      <c r="AK1011" s="23"/>
      <c r="AL1011" s="35" t="s">
        <v>505</v>
      </c>
      <c r="AM1011" s="1"/>
      <c r="AN1011" s="23" t="s">
        <v>820</v>
      </c>
      <c r="AO1011" s="1" t="s">
        <v>551</v>
      </c>
      <c r="AP1011" s="1"/>
      <c r="AQ1011" s="1"/>
      <c r="AR1011" s="269"/>
      <c r="AS1011" s="270"/>
      <c r="AT1011" s="271"/>
      <c r="AU1011" s="271"/>
      <c r="AV1011" s="1" t="s">
        <v>1237</v>
      </c>
      <c r="AW1011" s="1"/>
      <c r="AX1011" s="1"/>
      <c r="AY1011" s="1"/>
      <c r="AZ1011" s="1"/>
      <c r="BA1011" s="113" t="str">
        <f>HYPERLINK(HL!$T$6,"●")</f>
        <v>●</v>
      </c>
    </row>
    <row r="1012" spans="1:54" ht="78" customHeight="1">
      <c r="A1012" s="21">
        <v>1008</v>
      </c>
      <c r="B1012" s="50" t="s">
        <v>1211</v>
      </c>
      <c r="C1012" s="50" t="s">
        <v>3651</v>
      </c>
      <c r="D1012" s="23">
        <v>117</v>
      </c>
      <c r="E1012" s="115" t="s">
        <v>1374</v>
      </c>
      <c r="F1012" s="115" t="s">
        <v>4460</v>
      </c>
      <c r="G1012" s="95" t="s">
        <v>1242</v>
      </c>
      <c r="H1012" s="1" t="s">
        <v>25</v>
      </c>
      <c r="I1012" s="109" t="str">
        <f>IF(HL!B1011="","",HYPERLINK(HL!B1011,"表示"))</f>
        <v>表示</v>
      </c>
      <c r="J1012" s="108" t="str">
        <f>IF(HL!C1011="","",HYPERLINK(HL!C1011,2))</f>
        <v/>
      </c>
      <c r="K1012" s="108" t="str">
        <f>IF(HL!D1011="","",HYPERLINK(HL!D1011,3))</f>
        <v/>
      </c>
      <c r="L1012" s="108" t="str">
        <f>IF(HL!E1011="","",HYPERLINK(HL!E1011,4))</f>
        <v/>
      </c>
      <c r="M1012" s="108" t="str">
        <f>IF(HL!F1011="","",HYPERLINK(HL!F1011,5))</f>
        <v/>
      </c>
      <c r="N1012" s="108" t="str">
        <f>IF(HL!G1011="","",HYPERLINK(HL!G1011,6))</f>
        <v/>
      </c>
      <c r="O1012" s="108" t="str">
        <f>IF(HL!H1011="","",HYPERLINK(HL!H1011,7))</f>
        <v/>
      </c>
      <c r="P1012" s="108" t="str">
        <f>IF(HL!I1011="","",HYPERLINK(HL!I1011,8))</f>
        <v/>
      </c>
      <c r="Q1012" s="108" t="str">
        <f>IF(HL!J1011="","",HYPERLINK(HL!J1011,9))</f>
        <v/>
      </c>
      <c r="R1012" s="108" t="str">
        <f>IF(HL!K1011="","",HYPERLINK(HL!K1011,10))</f>
        <v/>
      </c>
      <c r="S1012" s="108" t="str">
        <f>IF(HL!L1011="","",HYPERLINK(HL!L1011,11))</f>
        <v/>
      </c>
      <c r="T1012" s="108" t="str">
        <f>IF(HL!M1011="","",HYPERLINK(HL!M1011,12))</f>
        <v/>
      </c>
      <c r="U1012" s="108" t="str">
        <f>IF(HL!N1011="","",HYPERLINK(HL!N1011,13))</f>
        <v/>
      </c>
      <c r="V1012" s="84" t="str">
        <f>IF(HL!O1011="","",HYPERLINK(HL!O1011,14))</f>
        <v/>
      </c>
      <c r="W1012" s="81" t="str">
        <f>IF(HL!P1011="","－",HYPERLINK(HL!P1011,"表示"))</f>
        <v>表示</v>
      </c>
      <c r="X1012" s="163">
        <v>40821</v>
      </c>
      <c r="Y1012" s="164">
        <v>41180</v>
      </c>
      <c r="Z1012" s="1" t="str">
        <f t="shared" si="30"/>
        <v>2012</v>
      </c>
      <c r="AA1012" s="1">
        <f t="shared" si="31"/>
        <v>11</v>
      </c>
      <c r="AB1012" s="23"/>
      <c r="AC1012" s="23"/>
      <c r="AD1012" s="23" t="s">
        <v>820</v>
      </c>
      <c r="AE1012" s="23"/>
      <c r="AF1012" s="23"/>
      <c r="AG1012" s="23"/>
      <c r="AH1012" s="23"/>
      <c r="AI1012" s="23"/>
      <c r="AJ1012" s="23"/>
      <c r="AK1012" s="23"/>
      <c r="AL1012" s="35" t="s">
        <v>517</v>
      </c>
      <c r="AM1012" s="1"/>
      <c r="AN1012" s="23" t="s">
        <v>820</v>
      </c>
      <c r="AO1012" s="1" t="s">
        <v>551</v>
      </c>
      <c r="AP1012" s="1"/>
      <c r="AQ1012" s="1"/>
      <c r="AR1012" s="269"/>
      <c r="AS1012" s="270"/>
      <c r="AT1012" s="271"/>
      <c r="AU1012" s="271"/>
      <c r="AV1012" s="1" t="s">
        <v>1237</v>
      </c>
      <c r="AW1012" s="1"/>
      <c r="AX1012" s="1"/>
      <c r="AY1012" s="1"/>
      <c r="AZ1012" s="1"/>
      <c r="BA1012" s="1"/>
    </row>
    <row r="1013" spans="1:54" ht="183" customHeight="1">
      <c r="A1013" s="21">
        <v>1009</v>
      </c>
      <c r="B1013" s="50" t="s">
        <v>3652</v>
      </c>
      <c r="C1013" s="50" t="s">
        <v>1212</v>
      </c>
      <c r="D1013" s="23">
        <v>396</v>
      </c>
      <c r="E1013" s="115" t="s">
        <v>2063</v>
      </c>
      <c r="F1013" s="115" t="s">
        <v>4461</v>
      </c>
      <c r="G1013" s="95" t="s">
        <v>1242</v>
      </c>
      <c r="H1013" s="1" t="s">
        <v>674</v>
      </c>
      <c r="I1013" s="109" t="str">
        <f>IF(HL!B1012="","",HYPERLINK(HL!B1012,"表示"))</f>
        <v>表示</v>
      </c>
      <c r="J1013" s="108">
        <f>IF(HL!C1012="","",HYPERLINK(HL!C1012,2))</f>
        <v>2</v>
      </c>
      <c r="K1013" s="108" t="str">
        <f>IF(HL!D1012="","",HYPERLINK(HL!D1012,3))</f>
        <v/>
      </c>
      <c r="L1013" s="108" t="str">
        <f>IF(HL!E1012="","",HYPERLINK(HL!E1012,4))</f>
        <v/>
      </c>
      <c r="M1013" s="108" t="str">
        <f>IF(HL!F1012="","",HYPERLINK(HL!F1012,5))</f>
        <v/>
      </c>
      <c r="N1013" s="108" t="str">
        <f>IF(HL!G1012="","",HYPERLINK(HL!G1012,6))</f>
        <v/>
      </c>
      <c r="O1013" s="108" t="str">
        <f>IF(HL!H1012="","",HYPERLINK(HL!H1012,7))</f>
        <v/>
      </c>
      <c r="P1013" s="108" t="str">
        <f>IF(HL!I1012="","",HYPERLINK(HL!I1012,8))</f>
        <v/>
      </c>
      <c r="Q1013" s="108" t="str">
        <f>IF(HL!J1012="","",HYPERLINK(HL!J1012,9))</f>
        <v/>
      </c>
      <c r="R1013" s="108" t="str">
        <f>IF(HL!K1012="","",HYPERLINK(HL!K1012,10))</f>
        <v/>
      </c>
      <c r="S1013" s="108" t="str">
        <f>IF(HL!L1012="","",HYPERLINK(HL!L1012,11))</f>
        <v/>
      </c>
      <c r="T1013" s="108" t="str">
        <f>IF(HL!M1012="","",HYPERLINK(HL!M1012,12))</f>
        <v/>
      </c>
      <c r="U1013" s="108" t="str">
        <f>IF(HL!N1012="","",HYPERLINK(HL!N1012,13))</f>
        <v/>
      </c>
      <c r="V1013" s="84" t="str">
        <f>IF(HL!O1012="","",HYPERLINK(HL!O1012,14))</f>
        <v/>
      </c>
      <c r="W1013" s="81" t="str">
        <f>IF(HL!P1012="","－",HYPERLINK(HL!P1012,"表示"))</f>
        <v>表示</v>
      </c>
      <c r="X1013" s="163">
        <v>40899</v>
      </c>
      <c r="Y1013" s="164">
        <v>41180</v>
      </c>
      <c r="Z1013" s="1" t="str">
        <f t="shared" si="30"/>
        <v>2012</v>
      </c>
      <c r="AA1013" s="1">
        <f t="shared" si="31"/>
        <v>9</v>
      </c>
      <c r="AB1013" s="23" t="s">
        <v>820</v>
      </c>
      <c r="AC1013" s="23"/>
      <c r="AD1013" s="23"/>
      <c r="AE1013" s="23"/>
      <c r="AF1013" s="23"/>
      <c r="AG1013" s="23"/>
      <c r="AH1013" s="23"/>
      <c r="AI1013" s="23"/>
      <c r="AJ1013" s="23"/>
      <c r="AK1013" s="23"/>
      <c r="AL1013" s="50" t="s">
        <v>1710</v>
      </c>
      <c r="AM1013" s="23" t="s">
        <v>820</v>
      </c>
      <c r="AN1013" s="1"/>
      <c r="AO1013" s="1" t="s">
        <v>551</v>
      </c>
      <c r="AP1013" s="1"/>
      <c r="AQ1013" s="1"/>
      <c r="AR1013" s="269"/>
      <c r="AS1013" s="270"/>
      <c r="AT1013" s="271"/>
      <c r="AU1013" s="271"/>
      <c r="AV1013" s="1" t="s">
        <v>1237</v>
      </c>
      <c r="AW1013" s="1"/>
      <c r="AX1013" s="1"/>
      <c r="AY1013" s="1"/>
      <c r="AZ1013" s="1"/>
      <c r="BA1013" s="1"/>
    </row>
    <row r="1014" spans="1:54" ht="216.75" customHeight="1">
      <c r="A1014" s="21">
        <v>1010</v>
      </c>
      <c r="B1014" s="50" t="s">
        <v>3285</v>
      </c>
      <c r="C1014" s="50" t="s">
        <v>3286</v>
      </c>
      <c r="D1014" s="23">
        <v>613</v>
      </c>
      <c r="E1014" s="115" t="s">
        <v>2201</v>
      </c>
      <c r="F1014" s="115" t="s">
        <v>4930</v>
      </c>
      <c r="G1014" s="95" t="s">
        <v>1242</v>
      </c>
      <c r="H1014" s="1" t="s">
        <v>21</v>
      </c>
      <c r="I1014" s="109" t="str">
        <f>IF(HL!B1013="","",HYPERLINK(HL!B1013,"表示"))</f>
        <v>表示</v>
      </c>
      <c r="J1014" s="108" t="str">
        <f>IF(HL!C1013="","",HYPERLINK(HL!C1013,2))</f>
        <v/>
      </c>
      <c r="K1014" s="108" t="str">
        <f>IF(HL!D1013="","",HYPERLINK(HL!D1013,3))</f>
        <v/>
      </c>
      <c r="L1014" s="108" t="str">
        <f>IF(HL!E1013="","",HYPERLINK(HL!E1013,4))</f>
        <v/>
      </c>
      <c r="M1014" s="108" t="str">
        <f>IF(HL!F1013="","",HYPERLINK(HL!F1013,5))</f>
        <v/>
      </c>
      <c r="N1014" s="108" t="str">
        <f>IF(HL!G1013="","",HYPERLINK(HL!G1013,6))</f>
        <v/>
      </c>
      <c r="O1014" s="108" t="str">
        <f>IF(HL!H1013="","",HYPERLINK(HL!H1013,7))</f>
        <v/>
      </c>
      <c r="P1014" s="108" t="str">
        <f>IF(HL!I1013="","",HYPERLINK(HL!I1013,8))</f>
        <v/>
      </c>
      <c r="Q1014" s="108" t="str">
        <f>IF(HL!J1013="","",HYPERLINK(HL!J1013,9))</f>
        <v/>
      </c>
      <c r="R1014" s="108" t="str">
        <f>IF(HL!K1013="","",HYPERLINK(HL!K1013,10))</f>
        <v/>
      </c>
      <c r="S1014" s="108" t="str">
        <f>IF(HL!L1013="","",HYPERLINK(HL!L1013,11))</f>
        <v/>
      </c>
      <c r="T1014" s="108" t="str">
        <f>IF(HL!M1013="","",HYPERLINK(HL!M1013,12))</f>
        <v/>
      </c>
      <c r="U1014" s="108" t="str">
        <f>IF(HL!N1013="","",HYPERLINK(HL!N1013,13))</f>
        <v/>
      </c>
      <c r="V1014" s="84" t="str">
        <f>IF(HL!O1013="","",HYPERLINK(HL!O1013,14))</f>
        <v/>
      </c>
      <c r="W1014" s="81" t="str">
        <f>IF(HL!P1013="","－",HYPERLINK(HL!P1013,"表示"))</f>
        <v>表示</v>
      </c>
      <c r="X1014" s="163">
        <v>40872</v>
      </c>
      <c r="Y1014" s="164">
        <v>41180</v>
      </c>
      <c r="Z1014" s="1" t="str">
        <f t="shared" si="30"/>
        <v>2012</v>
      </c>
      <c r="AA1014" s="1">
        <f t="shared" si="31"/>
        <v>10</v>
      </c>
      <c r="AB1014" s="23"/>
      <c r="AC1014" s="23"/>
      <c r="AD1014" s="23"/>
      <c r="AE1014" s="23" t="s">
        <v>820</v>
      </c>
      <c r="AF1014" s="23"/>
      <c r="AG1014" s="23"/>
      <c r="AH1014" s="23"/>
      <c r="AI1014" s="23"/>
      <c r="AJ1014" s="23"/>
      <c r="AK1014" s="23"/>
      <c r="AL1014" s="50" t="s">
        <v>413</v>
      </c>
      <c r="AM1014" s="23" t="s">
        <v>820</v>
      </c>
      <c r="AN1014" s="1"/>
      <c r="AO1014" s="1" t="s">
        <v>551</v>
      </c>
      <c r="AP1014" s="1"/>
      <c r="AQ1014" s="1" t="s">
        <v>172</v>
      </c>
      <c r="AR1014" s="269"/>
      <c r="AS1014" s="270"/>
      <c r="AT1014" s="271"/>
      <c r="AU1014" s="271"/>
      <c r="AV1014" s="1"/>
      <c r="AW1014" s="1" t="s">
        <v>1237</v>
      </c>
      <c r="AX1014" s="1"/>
      <c r="AY1014" s="1"/>
      <c r="AZ1014" s="1"/>
      <c r="BA1014" s="1"/>
    </row>
    <row r="1015" spans="1:54" ht="171.75" customHeight="1">
      <c r="A1015" s="21">
        <v>1011</v>
      </c>
      <c r="B1015" s="50" t="s">
        <v>3653</v>
      </c>
      <c r="C1015" s="50" t="s">
        <v>1213</v>
      </c>
      <c r="D1015" s="23">
        <v>612</v>
      </c>
      <c r="E1015" s="115" t="s">
        <v>6157</v>
      </c>
      <c r="F1015" s="115" t="s">
        <v>4931</v>
      </c>
      <c r="G1015" s="95" t="s">
        <v>1242</v>
      </c>
      <c r="H1015" s="1" t="s">
        <v>21</v>
      </c>
      <c r="I1015" s="109" t="str">
        <f>IF(HL!B1014="","",HYPERLINK(HL!B1014,"表示"))</f>
        <v>表示</v>
      </c>
      <c r="J1015" s="108" t="str">
        <f>IF(HL!C1014="","",HYPERLINK(HL!C1014,2))</f>
        <v/>
      </c>
      <c r="K1015" s="108" t="str">
        <f>IF(HL!D1014="","",HYPERLINK(HL!D1014,3))</f>
        <v/>
      </c>
      <c r="L1015" s="108" t="str">
        <f>IF(HL!E1014="","",HYPERLINK(HL!E1014,4))</f>
        <v/>
      </c>
      <c r="M1015" s="108" t="str">
        <f>IF(HL!F1014="","",HYPERLINK(HL!F1014,5))</f>
        <v/>
      </c>
      <c r="N1015" s="108" t="str">
        <f>IF(HL!G1014="","",HYPERLINK(HL!G1014,6))</f>
        <v/>
      </c>
      <c r="O1015" s="108" t="str">
        <f>IF(HL!H1014="","",HYPERLINK(HL!H1014,7))</f>
        <v/>
      </c>
      <c r="P1015" s="108" t="str">
        <f>IF(HL!I1014="","",HYPERLINK(HL!I1014,8))</f>
        <v/>
      </c>
      <c r="Q1015" s="108" t="str">
        <f>IF(HL!J1014="","",HYPERLINK(HL!J1014,9))</f>
        <v/>
      </c>
      <c r="R1015" s="108" t="str">
        <f>IF(HL!K1014="","",HYPERLINK(HL!K1014,10))</f>
        <v/>
      </c>
      <c r="S1015" s="108" t="str">
        <f>IF(HL!L1014="","",HYPERLINK(HL!L1014,11))</f>
        <v/>
      </c>
      <c r="T1015" s="108" t="str">
        <f>IF(HL!M1014="","",HYPERLINK(HL!M1014,12))</f>
        <v/>
      </c>
      <c r="U1015" s="108" t="str">
        <f>IF(HL!N1014="","",HYPERLINK(HL!N1014,13))</f>
        <v/>
      </c>
      <c r="V1015" s="84" t="str">
        <f>IF(HL!O1014="","",HYPERLINK(HL!O1014,14))</f>
        <v/>
      </c>
      <c r="W1015" s="81" t="str">
        <f>IF(HL!P1014="","－",HYPERLINK(HL!P1014,"表示"))</f>
        <v>表示</v>
      </c>
      <c r="X1015" s="163">
        <v>40899</v>
      </c>
      <c r="Y1015" s="164">
        <v>41180</v>
      </c>
      <c r="Z1015" s="1" t="str">
        <f t="shared" si="30"/>
        <v>2012</v>
      </c>
      <c r="AA1015" s="1">
        <f t="shared" si="31"/>
        <v>9</v>
      </c>
      <c r="AB1015" s="23" t="s">
        <v>820</v>
      </c>
      <c r="AC1015" s="23"/>
      <c r="AD1015" s="23"/>
      <c r="AE1015" s="23"/>
      <c r="AF1015" s="23"/>
      <c r="AG1015" s="23"/>
      <c r="AH1015" s="23"/>
      <c r="AI1015" s="23"/>
      <c r="AJ1015" s="23"/>
      <c r="AK1015" s="23"/>
      <c r="AL1015" s="50" t="s">
        <v>507</v>
      </c>
      <c r="AM1015" s="1"/>
      <c r="AN1015" s="23" t="s">
        <v>820</v>
      </c>
      <c r="AO1015" s="1" t="s">
        <v>26</v>
      </c>
      <c r="AP1015" s="1"/>
      <c r="AQ1015" s="1"/>
      <c r="AR1015" s="269"/>
      <c r="AS1015" s="270"/>
      <c r="AT1015" s="271"/>
      <c r="AU1015" s="271"/>
      <c r="AV1015" s="23" t="s">
        <v>1237</v>
      </c>
      <c r="AW1015" s="1"/>
      <c r="AX1015" s="1"/>
      <c r="AY1015" s="1"/>
      <c r="AZ1015" s="1"/>
      <c r="BA1015" s="1"/>
    </row>
    <row r="1016" spans="1:54" ht="70.25" customHeight="1">
      <c r="A1016" s="21">
        <v>1012</v>
      </c>
      <c r="B1016" s="50" t="s">
        <v>3654</v>
      </c>
      <c r="C1016" s="50" t="s">
        <v>3655</v>
      </c>
      <c r="D1016" s="23">
        <v>113</v>
      </c>
      <c r="E1016" s="115" t="s">
        <v>1589</v>
      </c>
      <c r="F1016" s="115" t="s">
        <v>4462</v>
      </c>
      <c r="G1016" s="95" t="s">
        <v>1242</v>
      </c>
      <c r="H1016" s="1" t="s">
        <v>25</v>
      </c>
      <c r="I1016" s="109" t="str">
        <f>IF(HL!B1015="","",HYPERLINK(HL!B1015,"表示"))</f>
        <v>表示</v>
      </c>
      <c r="J1016" s="108" t="str">
        <f>IF(HL!C1015="","",HYPERLINK(HL!C1015,2))</f>
        <v/>
      </c>
      <c r="K1016" s="108" t="str">
        <f>IF(HL!D1015="","",HYPERLINK(HL!D1015,3))</f>
        <v/>
      </c>
      <c r="L1016" s="108" t="str">
        <f>IF(HL!E1015="","",HYPERLINK(HL!E1015,4))</f>
        <v/>
      </c>
      <c r="M1016" s="108" t="str">
        <f>IF(HL!F1015="","",HYPERLINK(HL!F1015,5))</f>
        <v/>
      </c>
      <c r="N1016" s="108" t="str">
        <f>IF(HL!G1015="","",HYPERLINK(HL!G1015,6))</f>
        <v/>
      </c>
      <c r="O1016" s="108" t="str">
        <f>IF(HL!H1015="","",HYPERLINK(HL!H1015,7))</f>
        <v/>
      </c>
      <c r="P1016" s="108" t="str">
        <f>IF(HL!I1015="","",HYPERLINK(HL!I1015,8))</f>
        <v/>
      </c>
      <c r="Q1016" s="108" t="str">
        <f>IF(HL!J1015="","",HYPERLINK(HL!J1015,9))</f>
        <v/>
      </c>
      <c r="R1016" s="108" t="str">
        <f>IF(HL!K1015="","",HYPERLINK(HL!K1015,10))</f>
        <v/>
      </c>
      <c r="S1016" s="108" t="str">
        <f>IF(HL!L1015="","",HYPERLINK(HL!L1015,11))</f>
        <v/>
      </c>
      <c r="T1016" s="108" t="str">
        <f>IF(HL!M1015="","",HYPERLINK(HL!M1015,12))</f>
        <v/>
      </c>
      <c r="U1016" s="108" t="str">
        <f>IF(HL!N1015="","",HYPERLINK(HL!N1015,13))</f>
        <v/>
      </c>
      <c r="V1016" s="84" t="str">
        <f>IF(HL!O1015="","",HYPERLINK(HL!O1015,14))</f>
        <v/>
      </c>
      <c r="W1016" s="81" t="str">
        <f>IF(HL!P1015="","－",HYPERLINK(HL!P1015,"表示"))</f>
        <v>表示</v>
      </c>
      <c r="X1016" s="163">
        <v>40904</v>
      </c>
      <c r="Y1016" s="164">
        <v>41180</v>
      </c>
      <c r="Z1016" s="1" t="str">
        <f t="shared" si="30"/>
        <v>2012</v>
      </c>
      <c r="AA1016" s="1">
        <f t="shared" si="31"/>
        <v>9</v>
      </c>
      <c r="AB1016" s="23" t="s">
        <v>820</v>
      </c>
      <c r="AC1016" s="23"/>
      <c r="AD1016" s="23"/>
      <c r="AE1016" s="23"/>
      <c r="AF1016" s="23"/>
      <c r="AG1016" s="23"/>
      <c r="AH1016" s="23"/>
      <c r="AI1016" s="23"/>
      <c r="AJ1016" s="23"/>
      <c r="AK1016" s="23"/>
      <c r="AL1016" s="50" t="s">
        <v>5773</v>
      </c>
      <c r="AM1016" s="23" t="s">
        <v>820</v>
      </c>
      <c r="AN1016" s="1"/>
      <c r="AO1016" s="23" t="s">
        <v>1260</v>
      </c>
      <c r="AP1016" s="23"/>
      <c r="AQ1016" s="23" t="s">
        <v>172</v>
      </c>
      <c r="AR1016" s="269"/>
      <c r="AS1016" s="270"/>
      <c r="AT1016" s="269"/>
      <c r="AU1016" s="269"/>
      <c r="AV1016" s="1" t="s">
        <v>1237</v>
      </c>
      <c r="AW1016" s="1"/>
      <c r="AX1016" s="1"/>
      <c r="AY1016" s="1"/>
      <c r="AZ1016" s="1"/>
      <c r="BA1016" s="1"/>
    </row>
    <row r="1017" spans="1:54" ht="70.25" customHeight="1">
      <c r="A1017" s="21">
        <v>1013</v>
      </c>
      <c r="B1017" s="50" t="s">
        <v>3656</v>
      </c>
      <c r="C1017" s="50" t="s">
        <v>3657</v>
      </c>
      <c r="D1017" s="23">
        <v>612</v>
      </c>
      <c r="E1017" s="115" t="s">
        <v>6157</v>
      </c>
      <c r="F1017" s="115" t="s">
        <v>1233</v>
      </c>
      <c r="G1017" s="95" t="s">
        <v>1242</v>
      </c>
      <c r="H1017" s="1" t="s">
        <v>21</v>
      </c>
      <c r="I1017" s="109" t="str">
        <f>IF(HL!B1016="","",HYPERLINK(HL!B1016,"表示"))</f>
        <v>表示</v>
      </c>
      <c r="J1017" s="108">
        <f>IF(HL!C1016="","",HYPERLINK(HL!C1016,2))</f>
        <v>2</v>
      </c>
      <c r="K1017" s="108" t="str">
        <f>IF(HL!D1016="","",HYPERLINK(HL!D1016,3))</f>
        <v/>
      </c>
      <c r="L1017" s="108" t="str">
        <f>IF(HL!E1016="","",HYPERLINK(HL!E1016,4))</f>
        <v/>
      </c>
      <c r="M1017" s="108" t="str">
        <f>IF(HL!F1016="","",HYPERLINK(HL!F1016,5))</f>
        <v/>
      </c>
      <c r="N1017" s="108" t="str">
        <f>IF(HL!G1016="","",HYPERLINK(HL!G1016,6))</f>
        <v/>
      </c>
      <c r="O1017" s="108" t="str">
        <f>IF(HL!H1016="","",HYPERLINK(HL!H1016,7))</f>
        <v/>
      </c>
      <c r="P1017" s="108" t="str">
        <f>IF(HL!I1016="","",HYPERLINK(HL!I1016,8))</f>
        <v/>
      </c>
      <c r="Q1017" s="108" t="str">
        <f>IF(HL!J1016="","",HYPERLINK(HL!J1016,9))</f>
        <v/>
      </c>
      <c r="R1017" s="108" t="str">
        <f>IF(HL!K1016="","",HYPERLINK(HL!K1016,10))</f>
        <v/>
      </c>
      <c r="S1017" s="108" t="str">
        <f>IF(HL!L1016="","",HYPERLINK(HL!L1016,11))</f>
        <v/>
      </c>
      <c r="T1017" s="108" t="str">
        <f>IF(HL!M1016="","",HYPERLINK(HL!M1016,12))</f>
        <v/>
      </c>
      <c r="U1017" s="108" t="str">
        <f>IF(HL!N1016="","",HYPERLINK(HL!N1016,13))</f>
        <v/>
      </c>
      <c r="V1017" s="84" t="str">
        <f>IF(HL!O1016="","",HYPERLINK(HL!O1016,14))</f>
        <v/>
      </c>
      <c r="W1017" s="81" t="str">
        <f>IF(HL!P1016="","－",HYPERLINK(HL!P1016,"表示"))</f>
        <v>表示</v>
      </c>
      <c r="X1017" s="163">
        <v>40785</v>
      </c>
      <c r="Y1017" s="164">
        <v>41180</v>
      </c>
      <c r="Z1017" s="1" t="str">
        <f t="shared" si="30"/>
        <v>2012</v>
      </c>
      <c r="AA1017" s="1">
        <f t="shared" si="31"/>
        <v>12</v>
      </c>
      <c r="AB1017" s="23"/>
      <c r="AC1017" s="23"/>
      <c r="AD1017" s="23" t="s">
        <v>820</v>
      </c>
      <c r="AE1017" s="23"/>
      <c r="AF1017" s="23"/>
      <c r="AG1017" s="23"/>
      <c r="AH1017" s="23"/>
      <c r="AI1017" s="23"/>
      <c r="AJ1017" s="23"/>
      <c r="AK1017" s="23"/>
      <c r="AL1017" s="35" t="s">
        <v>505</v>
      </c>
      <c r="AM1017" s="1"/>
      <c r="AN1017" s="23" t="s">
        <v>820</v>
      </c>
      <c r="AO1017" s="1" t="s">
        <v>551</v>
      </c>
      <c r="AP1017" s="1"/>
      <c r="AQ1017" s="1"/>
      <c r="AR1017" s="269"/>
      <c r="AS1017" s="270"/>
      <c r="AT1017" s="271"/>
      <c r="AU1017" s="271"/>
      <c r="AV1017" s="1" t="s">
        <v>1237</v>
      </c>
      <c r="AW1017" s="1"/>
      <c r="AX1017" s="1"/>
      <c r="AY1017" s="1"/>
      <c r="AZ1017" s="1"/>
      <c r="BA1017" s="1"/>
    </row>
    <row r="1018" spans="1:54" ht="70.25" customHeight="1">
      <c r="A1018" s="21">
        <v>1014</v>
      </c>
      <c r="B1018" s="50" t="s">
        <v>3658</v>
      </c>
      <c r="C1018" s="50" t="s">
        <v>5595</v>
      </c>
      <c r="D1018" s="23">
        <v>249</v>
      </c>
      <c r="E1018" s="115" t="s">
        <v>1597</v>
      </c>
      <c r="F1018" s="115" t="s">
        <v>4318</v>
      </c>
      <c r="G1018" s="95" t="s">
        <v>1242</v>
      </c>
      <c r="H1018" s="1" t="s">
        <v>674</v>
      </c>
      <c r="I1018" s="109" t="str">
        <f>IF(HL!B1017="","",HYPERLINK(HL!B1017,"表示"))</f>
        <v>表示</v>
      </c>
      <c r="J1018" s="108" t="str">
        <f>IF(HL!C1017="","",HYPERLINK(HL!C1017,2))</f>
        <v/>
      </c>
      <c r="K1018" s="108" t="str">
        <f>IF(HL!D1017="","",HYPERLINK(HL!D1017,3))</f>
        <v/>
      </c>
      <c r="L1018" s="108" t="str">
        <f>IF(HL!E1017="","",HYPERLINK(HL!E1017,4))</f>
        <v/>
      </c>
      <c r="M1018" s="108" t="str">
        <f>IF(HL!F1017="","",HYPERLINK(HL!F1017,5))</f>
        <v/>
      </c>
      <c r="N1018" s="108" t="str">
        <f>IF(HL!G1017="","",HYPERLINK(HL!G1017,6))</f>
        <v/>
      </c>
      <c r="O1018" s="108" t="str">
        <f>IF(HL!H1017="","",HYPERLINK(HL!H1017,7))</f>
        <v/>
      </c>
      <c r="P1018" s="108" t="str">
        <f>IF(HL!I1017="","",HYPERLINK(HL!I1017,8))</f>
        <v/>
      </c>
      <c r="Q1018" s="108" t="str">
        <f>IF(HL!J1017="","",HYPERLINK(HL!J1017,9))</f>
        <v/>
      </c>
      <c r="R1018" s="108" t="str">
        <f>IF(HL!K1017="","",HYPERLINK(HL!K1017,10))</f>
        <v/>
      </c>
      <c r="S1018" s="108" t="str">
        <f>IF(HL!L1017="","",HYPERLINK(HL!L1017,11))</f>
        <v/>
      </c>
      <c r="T1018" s="108" t="str">
        <f>IF(HL!M1017="","",HYPERLINK(HL!M1017,12))</f>
        <v/>
      </c>
      <c r="U1018" s="108" t="str">
        <f>IF(HL!N1017="","",HYPERLINK(HL!N1017,13))</f>
        <v/>
      </c>
      <c r="V1018" s="84" t="str">
        <f>IF(HL!O1017="","",HYPERLINK(HL!O1017,14))</f>
        <v/>
      </c>
      <c r="W1018" s="81" t="str">
        <f>IF(HL!P1017="","－",HYPERLINK(HL!P1017,"表示"))</f>
        <v>表示</v>
      </c>
      <c r="X1018" s="163">
        <v>40899</v>
      </c>
      <c r="Y1018" s="164">
        <v>41180</v>
      </c>
      <c r="Z1018" s="1" t="str">
        <f t="shared" si="30"/>
        <v>2012</v>
      </c>
      <c r="AA1018" s="1">
        <f t="shared" si="31"/>
        <v>9</v>
      </c>
      <c r="AB1018" s="23" t="s">
        <v>820</v>
      </c>
      <c r="AC1018" s="23"/>
      <c r="AD1018" s="23"/>
      <c r="AE1018" s="23"/>
      <c r="AF1018" s="23"/>
      <c r="AG1018" s="23"/>
      <c r="AH1018" s="23"/>
      <c r="AI1018" s="23"/>
      <c r="AJ1018" s="23"/>
      <c r="AK1018" s="23"/>
      <c r="AL1018" s="35" t="s">
        <v>278</v>
      </c>
      <c r="AM1018" s="1"/>
      <c r="AN1018" s="23" t="s">
        <v>820</v>
      </c>
      <c r="AO1018" s="1" t="s">
        <v>551</v>
      </c>
      <c r="AP1018" s="1"/>
      <c r="AQ1018" s="1"/>
      <c r="AR1018" s="269"/>
      <c r="AS1018" s="270"/>
      <c r="AT1018" s="271"/>
      <c r="AU1018" s="271"/>
      <c r="AV1018" s="1" t="s">
        <v>1237</v>
      </c>
      <c r="AW1018" s="1"/>
      <c r="AX1018" s="1"/>
      <c r="AY1018" s="1"/>
      <c r="AZ1018" s="1"/>
      <c r="BA1018" s="113" t="str">
        <f>HYPERLINK(HL!$T$6,"●")</f>
        <v>●</v>
      </c>
    </row>
    <row r="1019" spans="1:54" ht="70.25" customHeight="1">
      <c r="A1019" s="21">
        <v>1015</v>
      </c>
      <c r="B1019" s="50" t="s">
        <v>3659</v>
      </c>
      <c r="C1019" s="50" t="s">
        <v>1215</v>
      </c>
      <c r="D1019" s="23">
        <v>399</v>
      </c>
      <c r="E1019" s="115" t="s">
        <v>1878</v>
      </c>
      <c r="F1019" s="115" t="s">
        <v>1234</v>
      </c>
      <c r="G1019" s="95" t="s">
        <v>1242</v>
      </c>
      <c r="H1019" s="1" t="s">
        <v>674</v>
      </c>
      <c r="I1019" s="109" t="str">
        <f>IF(HL!B1018="","",HYPERLINK(HL!B1018,"表示"))</f>
        <v>表示</v>
      </c>
      <c r="J1019" s="108">
        <f>IF(HL!C1018="","",HYPERLINK(HL!C1018,2))</f>
        <v>2</v>
      </c>
      <c r="K1019" s="108" t="str">
        <f>IF(HL!D1018="","",HYPERLINK(HL!D1018,3))</f>
        <v/>
      </c>
      <c r="L1019" s="108" t="str">
        <f>IF(HL!E1018="","",HYPERLINK(HL!E1018,4))</f>
        <v/>
      </c>
      <c r="M1019" s="108" t="str">
        <f>IF(HL!F1018="","",HYPERLINK(HL!F1018,5))</f>
        <v/>
      </c>
      <c r="N1019" s="108" t="str">
        <f>IF(HL!G1018="","",HYPERLINK(HL!G1018,6))</f>
        <v/>
      </c>
      <c r="O1019" s="108" t="str">
        <f>IF(HL!H1018="","",HYPERLINK(HL!H1018,7))</f>
        <v/>
      </c>
      <c r="P1019" s="108" t="str">
        <f>IF(HL!I1018="","",HYPERLINK(HL!I1018,8))</f>
        <v/>
      </c>
      <c r="Q1019" s="108" t="str">
        <f>IF(HL!J1018="","",HYPERLINK(HL!J1018,9))</f>
        <v/>
      </c>
      <c r="R1019" s="108" t="str">
        <f>IF(HL!K1018="","",HYPERLINK(HL!K1018,10))</f>
        <v/>
      </c>
      <c r="S1019" s="108" t="str">
        <f>IF(HL!L1018="","",HYPERLINK(HL!L1018,11))</f>
        <v/>
      </c>
      <c r="T1019" s="108" t="str">
        <f>IF(HL!M1018="","",HYPERLINK(HL!M1018,12))</f>
        <v/>
      </c>
      <c r="U1019" s="108" t="str">
        <f>IF(HL!N1018="","",HYPERLINK(HL!N1018,13))</f>
        <v/>
      </c>
      <c r="V1019" s="84" t="str">
        <f>IF(HL!O1018="","",HYPERLINK(HL!O1018,14))</f>
        <v/>
      </c>
      <c r="W1019" s="81" t="str">
        <f>IF(HL!P1018="","－",HYPERLINK(HL!P1018,"表示"))</f>
        <v>表示</v>
      </c>
      <c r="X1019" s="163">
        <v>40959</v>
      </c>
      <c r="Y1019" s="164">
        <v>41180</v>
      </c>
      <c r="Z1019" s="1" t="str">
        <f t="shared" si="30"/>
        <v>2012</v>
      </c>
      <c r="AA1019" s="1">
        <f t="shared" si="31"/>
        <v>7</v>
      </c>
      <c r="AB1019" s="23" t="s">
        <v>820</v>
      </c>
      <c r="AC1019" s="23"/>
      <c r="AD1019" s="23"/>
      <c r="AE1019" s="23"/>
      <c r="AF1019" s="23"/>
      <c r="AG1019" s="23"/>
      <c r="AH1019" s="23"/>
      <c r="AI1019" s="23"/>
      <c r="AJ1019" s="23"/>
      <c r="AK1019" s="23"/>
      <c r="AL1019" s="50" t="s">
        <v>1214</v>
      </c>
      <c r="AM1019" s="23" t="s">
        <v>820</v>
      </c>
      <c r="AN1019" s="1"/>
      <c r="AO1019" s="1" t="s">
        <v>855</v>
      </c>
      <c r="AP1019" s="1"/>
      <c r="AQ1019" s="1" t="s">
        <v>172</v>
      </c>
      <c r="AR1019" s="269"/>
      <c r="AS1019" s="270"/>
      <c r="AT1019" s="271"/>
      <c r="AU1019" s="271"/>
      <c r="AV1019" s="1"/>
      <c r="AW1019" s="1" t="s">
        <v>1237</v>
      </c>
      <c r="AX1019" s="1"/>
      <c r="AY1019" s="1"/>
      <c r="AZ1019" s="1"/>
      <c r="BA1019" s="1"/>
    </row>
    <row r="1020" spans="1:54" ht="132" customHeight="1">
      <c r="A1020" s="21">
        <v>1016</v>
      </c>
      <c r="B1020" s="50" t="s">
        <v>3249</v>
      </c>
      <c r="C1020" s="50" t="s">
        <v>3660</v>
      </c>
      <c r="D1020" s="23">
        <v>339</v>
      </c>
      <c r="E1020" s="115" t="s">
        <v>2062</v>
      </c>
      <c r="F1020" s="115" t="s">
        <v>4932</v>
      </c>
      <c r="G1020" s="95" t="s">
        <v>1242</v>
      </c>
      <c r="H1020" s="1" t="s">
        <v>22</v>
      </c>
      <c r="I1020" s="109" t="str">
        <f>IF(HL!B1019="","",HYPERLINK(HL!B1019,"表示"))</f>
        <v>表示</v>
      </c>
      <c r="J1020" s="108" t="str">
        <f>IF(HL!C1019="","",HYPERLINK(HL!C1019,2))</f>
        <v/>
      </c>
      <c r="K1020" s="108" t="str">
        <f>IF(HL!D1019="","",HYPERLINK(HL!D1019,3))</f>
        <v/>
      </c>
      <c r="L1020" s="108" t="str">
        <f>IF(HL!E1019="","",HYPERLINK(HL!E1019,4))</f>
        <v/>
      </c>
      <c r="M1020" s="108" t="str">
        <f>IF(HL!F1019="","",HYPERLINK(HL!F1019,5))</f>
        <v/>
      </c>
      <c r="N1020" s="108" t="str">
        <f>IF(HL!G1019="","",HYPERLINK(HL!G1019,6))</f>
        <v/>
      </c>
      <c r="O1020" s="108" t="str">
        <f>IF(HL!H1019="","",HYPERLINK(HL!H1019,7))</f>
        <v/>
      </c>
      <c r="P1020" s="108" t="str">
        <f>IF(HL!I1019="","",HYPERLINK(HL!I1019,8))</f>
        <v/>
      </c>
      <c r="Q1020" s="108" t="str">
        <f>IF(HL!J1019="","",HYPERLINK(HL!J1019,9))</f>
        <v/>
      </c>
      <c r="R1020" s="108" t="str">
        <f>IF(HL!K1019="","",HYPERLINK(HL!K1019,10))</f>
        <v/>
      </c>
      <c r="S1020" s="108" t="str">
        <f>IF(HL!L1019="","",HYPERLINK(HL!L1019,11))</f>
        <v/>
      </c>
      <c r="T1020" s="108" t="str">
        <f>IF(HL!M1019="","",HYPERLINK(HL!M1019,12))</f>
        <v/>
      </c>
      <c r="U1020" s="108" t="str">
        <f>IF(HL!N1019="","",HYPERLINK(HL!N1019,13))</f>
        <v/>
      </c>
      <c r="V1020" s="84" t="str">
        <f>IF(HL!O1019="","",HYPERLINK(HL!O1019,14))</f>
        <v/>
      </c>
      <c r="W1020" s="81" t="str">
        <f>IF(HL!P1019="","－",HYPERLINK(HL!P1019,"表示"))</f>
        <v>表示</v>
      </c>
      <c r="X1020" s="163">
        <v>40892</v>
      </c>
      <c r="Y1020" s="164">
        <v>41180</v>
      </c>
      <c r="Z1020" s="1" t="str">
        <f t="shared" si="30"/>
        <v>2012</v>
      </c>
      <c r="AA1020" s="1">
        <f t="shared" si="31"/>
        <v>9</v>
      </c>
      <c r="AB1020" s="23"/>
      <c r="AC1020" s="23"/>
      <c r="AD1020" s="23"/>
      <c r="AE1020" s="23" t="s">
        <v>820</v>
      </c>
      <c r="AF1020" s="23"/>
      <c r="AG1020" s="23" t="s">
        <v>820</v>
      </c>
      <c r="AH1020" s="23"/>
      <c r="AI1020" s="23"/>
      <c r="AJ1020" s="23"/>
      <c r="AK1020" s="23"/>
      <c r="AL1020" s="50" t="s">
        <v>899</v>
      </c>
      <c r="AM1020" s="1"/>
      <c r="AN1020" s="23" t="s">
        <v>820</v>
      </c>
      <c r="AO1020" s="1" t="s">
        <v>551</v>
      </c>
      <c r="AP1020" s="1"/>
      <c r="AQ1020" s="1"/>
      <c r="AR1020" s="269"/>
      <c r="AS1020" s="270"/>
      <c r="AT1020" s="271"/>
      <c r="AU1020" s="271"/>
      <c r="AV1020" s="1"/>
      <c r="AW1020" s="1" t="s">
        <v>1237</v>
      </c>
      <c r="AX1020" s="1"/>
      <c r="AY1020" s="1"/>
      <c r="AZ1020" s="1"/>
      <c r="BA1020" s="1"/>
    </row>
    <row r="1021" spans="1:54" ht="70.25" customHeight="1">
      <c r="A1021" s="21">
        <v>1017</v>
      </c>
      <c r="B1021" s="50" t="s">
        <v>3661</v>
      </c>
      <c r="C1021" s="50" t="s">
        <v>1216</v>
      </c>
      <c r="D1021" s="23">
        <v>821</v>
      </c>
      <c r="E1021" s="115" t="s">
        <v>2058</v>
      </c>
      <c r="F1021" s="115" t="s">
        <v>4463</v>
      </c>
      <c r="G1021" s="95" t="s">
        <v>1242</v>
      </c>
      <c r="H1021" s="1" t="s">
        <v>679</v>
      </c>
      <c r="I1021" s="109" t="str">
        <f>IF(HL!B1020="","",HYPERLINK(HL!B1020,"表示"))</f>
        <v>表示</v>
      </c>
      <c r="J1021" s="108">
        <f>IF(HL!C1020="","",HYPERLINK(HL!C1020,2))</f>
        <v>2</v>
      </c>
      <c r="K1021" s="108" t="str">
        <f>IF(HL!D1020="","",HYPERLINK(HL!D1020,3))</f>
        <v/>
      </c>
      <c r="L1021" s="108" t="str">
        <f>IF(HL!E1020="","",HYPERLINK(HL!E1020,4))</f>
        <v/>
      </c>
      <c r="M1021" s="108" t="str">
        <f>IF(HL!F1020="","",HYPERLINK(HL!F1020,5))</f>
        <v/>
      </c>
      <c r="N1021" s="108" t="str">
        <f>IF(HL!G1020="","",HYPERLINK(HL!G1020,6))</f>
        <v/>
      </c>
      <c r="O1021" s="108" t="str">
        <f>IF(HL!H1020="","",HYPERLINK(HL!H1020,7))</f>
        <v/>
      </c>
      <c r="P1021" s="108" t="str">
        <f>IF(HL!I1020="","",HYPERLINK(HL!I1020,8))</f>
        <v/>
      </c>
      <c r="Q1021" s="108" t="str">
        <f>IF(HL!J1020="","",HYPERLINK(HL!J1020,9))</f>
        <v/>
      </c>
      <c r="R1021" s="108" t="str">
        <f>IF(HL!K1020="","",HYPERLINK(HL!K1020,10))</f>
        <v/>
      </c>
      <c r="S1021" s="108" t="str">
        <f>IF(HL!L1020="","",HYPERLINK(HL!L1020,11))</f>
        <v/>
      </c>
      <c r="T1021" s="108" t="str">
        <f>IF(HL!M1020="","",HYPERLINK(HL!M1020,12))</f>
        <v/>
      </c>
      <c r="U1021" s="108" t="str">
        <f>IF(HL!N1020="","",HYPERLINK(HL!N1020,13))</f>
        <v/>
      </c>
      <c r="V1021" s="84" t="str">
        <f>IF(HL!O1020="","",HYPERLINK(HL!O1020,14))</f>
        <v/>
      </c>
      <c r="W1021" s="81" t="str">
        <f>IF(HL!P1020="","－",HYPERLINK(HL!P1020,"表示"))</f>
        <v>表示</v>
      </c>
      <c r="X1021" s="163">
        <v>40998</v>
      </c>
      <c r="Y1021" s="164">
        <v>41180</v>
      </c>
      <c r="Z1021" s="1" t="str">
        <f t="shared" si="30"/>
        <v>2012</v>
      </c>
      <c r="AA1021" s="1">
        <f t="shared" si="31"/>
        <v>5</v>
      </c>
      <c r="AB1021" s="23" t="s">
        <v>820</v>
      </c>
      <c r="AC1021" s="23"/>
      <c r="AD1021" s="23"/>
      <c r="AE1021" s="23"/>
      <c r="AF1021" s="23"/>
      <c r="AG1021" s="23"/>
      <c r="AH1021" s="23"/>
      <c r="AI1021" s="23"/>
      <c r="AJ1021" s="23"/>
      <c r="AK1021" s="23"/>
      <c r="AL1021" s="50" t="s">
        <v>758</v>
      </c>
      <c r="AM1021" s="23" t="s">
        <v>820</v>
      </c>
      <c r="AN1021" s="1"/>
      <c r="AO1021" s="1" t="s">
        <v>551</v>
      </c>
      <c r="AP1021" s="1"/>
      <c r="AQ1021" s="1"/>
      <c r="AR1021" s="269"/>
      <c r="AS1021" s="270"/>
      <c r="AT1021" s="271"/>
      <c r="AU1021" s="271"/>
      <c r="AV1021" s="1"/>
      <c r="AW1021" s="1" t="s">
        <v>1237</v>
      </c>
      <c r="AX1021" s="1"/>
      <c r="AY1021" s="1"/>
      <c r="AZ1021" s="1"/>
      <c r="BA1021" s="1"/>
    </row>
    <row r="1022" spans="1:54" ht="70.25" customHeight="1">
      <c r="A1022" s="21">
        <v>1018</v>
      </c>
      <c r="B1022" s="50" t="s">
        <v>3662</v>
      </c>
      <c r="C1022" s="50" t="s">
        <v>1217</v>
      </c>
      <c r="D1022" s="23">
        <v>218</v>
      </c>
      <c r="E1022" s="115" t="s">
        <v>2241</v>
      </c>
      <c r="F1022" s="115" t="s">
        <v>1235</v>
      </c>
      <c r="G1022" s="95" t="s">
        <v>1242</v>
      </c>
      <c r="H1022" s="1" t="s">
        <v>22</v>
      </c>
      <c r="I1022" s="109" t="str">
        <f>IF(HL!B1021="","",HYPERLINK(HL!B1021,"表示"))</f>
        <v>表示</v>
      </c>
      <c r="J1022" s="108" t="str">
        <f>IF(HL!C1021="","",HYPERLINK(HL!C1021,2))</f>
        <v/>
      </c>
      <c r="K1022" s="108" t="str">
        <f>IF(HL!D1021="","",HYPERLINK(HL!D1021,3))</f>
        <v/>
      </c>
      <c r="L1022" s="108" t="str">
        <f>IF(HL!E1021="","",HYPERLINK(HL!E1021,4))</f>
        <v/>
      </c>
      <c r="M1022" s="108" t="str">
        <f>IF(HL!F1021="","",HYPERLINK(HL!F1021,5))</f>
        <v/>
      </c>
      <c r="N1022" s="108" t="str">
        <f>IF(HL!G1021="","",HYPERLINK(HL!G1021,6))</f>
        <v/>
      </c>
      <c r="O1022" s="108" t="str">
        <f>IF(HL!H1021="","",HYPERLINK(HL!H1021,7))</f>
        <v/>
      </c>
      <c r="P1022" s="108" t="str">
        <f>IF(HL!I1021="","",HYPERLINK(HL!I1021,8))</f>
        <v/>
      </c>
      <c r="Q1022" s="108" t="str">
        <f>IF(HL!J1021="","",HYPERLINK(HL!J1021,9))</f>
        <v/>
      </c>
      <c r="R1022" s="108" t="str">
        <f>IF(HL!K1021="","",HYPERLINK(HL!K1021,10))</f>
        <v/>
      </c>
      <c r="S1022" s="108" t="str">
        <f>IF(HL!L1021="","",HYPERLINK(HL!L1021,11))</f>
        <v/>
      </c>
      <c r="T1022" s="108" t="str">
        <f>IF(HL!M1021="","",HYPERLINK(HL!M1021,12))</f>
        <v/>
      </c>
      <c r="U1022" s="108" t="str">
        <f>IF(HL!N1021="","",HYPERLINK(HL!N1021,13))</f>
        <v/>
      </c>
      <c r="V1022" s="84" t="str">
        <f>IF(HL!O1021="","",HYPERLINK(HL!O1021,14))</f>
        <v/>
      </c>
      <c r="W1022" s="81" t="str">
        <f>IF(HL!P1021="","－",HYPERLINK(HL!P1021,"表示"))</f>
        <v>表示</v>
      </c>
      <c r="X1022" s="163">
        <v>40815</v>
      </c>
      <c r="Y1022" s="164">
        <v>41180</v>
      </c>
      <c r="Z1022" s="1" t="str">
        <f t="shared" si="30"/>
        <v>2012</v>
      </c>
      <c r="AA1022" s="1">
        <f t="shared" si="31"/>
        <v>11</v>
      </c>
      <c r="AB1022" s="23" t="s">
        <v>820</v>
      </c>
      <c r="AC1022" s="23"/>
      <c r="AD1022" s="23"/>
      <c r="AE1022" s="23"/>
      <c r="AF1022" s="23"/>
      <c r="AG1022" s="23"/>
      <c r="AH1022" s="23"/>
      <c r="AI1022" s="23"/>
      <c r="AJ1022" s="23"/>
      <c r="AK1022" s="23"/>
      <c r="AL1022" s="35" t="s">
        <v>219</v>
      </c>
      <c r="AM1022" s="23" t="s">
        <v>820</v>
      </c>
      <c r="AN1022" s="1"/>
      <c r="AO1022" s="1" t="s">
        <v>551</v>
      </c>
      <c r="AP1022" s="1"/>
      <c r="AQ1022" s="1"/>
      <c r="AR1022" s="269"/>
      <c r="AS1022" s="270"/>
      <c r="AT1022" s="271"/>
      <c r="AU1022" s="271"/>
      <c r="AV1022" s="1"/>
      <c r="AW1022" s="1" t="s">
        <v>1237</v>
      </c>
      <c r="AX1022" s="1"/>
      <c r="AY1022" s="1"/>
      <c r="AZ1022" s="1"/>
      <c r="BA1022" s="1"/>
    </row>
    <row r="1023" spans="1:54" ht="70.25" customHeight="1">
      <c r="A1023" s="21">
        <v>1019</v>
      </c>
      <c r="B1023" s="50" t="s">
        <v>3663</v>
      </c>
      <c r="C1023" s="50" t="s">
        <v>1218</v>
      </c>
      <c r="D1023" s="23">
        <v>429</v>
      </c>
      <c r="E1023" s="115" t="s">
        <v>1848</v>
      </c>
      <c r="F1023" s="115" t="s">
        <v>4464</v>
      </c>
      <c r="G1023" s="95" t="s">
        <v>1207</v>
      </c>
      <c r="H1023" s="1" t="s">
        <v>23</v>
      </c>
      <c r="I1023" s="109" t="str">
        <f>IF(HL!B1022="","",HYPERLINK(HL!B1022,"表示"))</f>
        <v>表示</v>
      </c>
      <c r="J1023" s="108" t="str">
        <f>IF(HL!C1022="","",HYPERLINK(HL!C1022,2))</f>
        <v/>
      </c>
      <c r="K1023" s="108" t="str">
        <f>IF(HL!D1022="","",HYPERLINK(HL!D1022,3))</f>
        <v/>
      </c>
      <c r="L1023" s="108" t="str">
        <f>IF(HL!E1022="","",HYPERLINK(HL!E1022,4))</f>
        <v/>
      </c>
      <c r="M1023" s="108" t="str">
        <f>IF(HL!F1022="","",HYPERLINK(HL!F1022,5))</f>
        <v/>
      </c>
      <c r="N1023" s="108" t="str">
        <f>IF(HL!G1022="","",HYPERLINK(HL!G1022,6))</f>
        <v/>
      </c>
      <c r="O1023" s="108" t="str">
        <f>IF(HL!H1022="","",HYPERLINK(HL!H1022,7))</f>
        <v/>
      </c>
      <c r="P1023" s="108" t="str">
        <f>IF(HL!I1022="","",HYPERLINK(HL!I1022,8))</f>
        <v/>
      </c>
      <c r="Q1023" s="108" t="str">
        <f>IF(HL!J1022="","",HYPERLINK(HL!J1022,9))</f>
        <v/>
      </c>
      <c r="R1023" s="108" t="str">
        <f>IF(HL!K1022="","",HYPERLINK(HL!K1022,10))</f>
        <v/>
      </c>
      <c r="S1023" s="108" t="str">
        <f>IF(HL!L1022="","",HYPERLINK(HL!L1022,11))</f>
        <v/>
      </c>
      <c r="T1023" s="108" t="str">
        <f>IF(HL!M1022="","",HYPERLINK(HL!M1022,12))</f>
        <v/>
      </c>
      <c r="U1023" s="108" t="str">
        <f>IF(HL!N1022="","",HYPERLINK(HL!N1022,13))</f>
        <v/>
      </c>
      <c r="V1023" s="84" t="str">
        <f>IF(HL!O1022="","",HYPERLINK(HL!O1022,14))</f>
        <v/>
      </c>
      <c r="W1023" s="81" t="str">
        <f>IF(HL!P1022="","－",HYPERLINK(HL!P1022,"表示"))</f>
        <v>表示</v>
      </c>
      <c r="X1023" s="163">
        <v>40890</v>
      </c>
      <c r="Y1023" s="164">
        <v>41180</v>
      </c>
      <c r="Z1023" s="1" t="str">
        <f t="shared" si="30"/>
        <v>2012</v>
      </c>
      <c r="AA1023" s="1">
        <f t="shared" si="31"/>
        <v>9</v>
      </c>
      <c r="AB1023" s="23" t="s">
        <v>820</v>
      </c>
      <c r="AC1023" s="23"/>
      <c r="AD1023" s="23"/>
      <c r="AE1023" s="23"/>
      <c r="AF1023" s="23"/>
      <c r="AG1023" s="23"/>
      <c r="AH1023" s="23"/>
      <c r="AI1023" s="23"/>
      <c r="AJ1023" s="23"/>
      <c r="AK1023" s="23"/>
      <c r="AL1023" s="50" t="s">
        <v>215</v>
      </c>
      <c r="AM1023" s="1"/>
      <c r="AN1023" s="23" t="s">
        <v>820</v>
      </c>
      <c r="AO1023" s="1" t="s">
        <v>1230</v>
      </c>
      <c r="AP1023" s="1"/>
      <c r="AQ1023" s="1"/>
      <c r="AR1023" s="269"/>
      <c r="AS1023" s="270"/>
      <c r="AT1023" s="271"/>
      <c r="AU1023" s="271"/>
      <c r="AV1023" s="1" t="s">
        <v>1237</v>
      </c>
      <c r="AW1023" s="1"/>
      <c r="AX1023" s="1"/>
      <c r="AY1023" s="1"/>
      <c r="AZ1023" s="1"/>
      <c r="BA1023" s="1" t="s">
        <v>1237</v>
      </c>
    </row>
    <row r="1024" spans="1:54" ht="156" customHeight="1">
      <c r="A1024" s="21">
        <v>1020</v>
      </c>
      <c r="B1024" s="50" t="s">
        <v>2937</v>
      </c>
      <c r="C1024" s="50" t="s">
        <v>509</v>
      </c>
      <c r="D1024" s="23">
        <v>624</v>
      </c>
      <c r="E1024" s="115" t="s">
        <v>2176</v>
      </c>
      <c r="F1024" s="115" t="s">
        <v>4465</v>
      </c>
      <c r="G1024" s="1" t="s">
        <v>1183</v>
      </c>
      <c r="H1024" s="1" t="s">
        <v>21</v>
      </c>
      <c r="I1024" s="109" t="str">
        <f>IF(HL!B1023="","",HYPERLINK(HL!B1023,"表示"))</f>
        <v>表示</v>
      </c>
      <c r="J1024" s="108" t="str">
        <f>IF(HL!C1023="","",HYPERLINK(HL!C1023,2))</f>
        <v/>
      </c>
      <c r="K1024" s="108" t="str">
        <f>IF(HL!D1023="","",HYPERLINK(HL!D1023,3))</f>
        <v/>
      </c>
      <c r="L1024" s="108" t="str">
        <f>IF(HL!E1023="","",HYPERLINK(HL!E1023,4))</f>
        <v/>
      </c>
      <c r="M1024" s="108" t="str">
        <f>IF(HL!F1023="","",HYPERLINK(HL!F1023,5))</f>
        <v/>
      </c>
      <c r="N1024" s="108" t="str">
        <f>IF(HL!G1023="","",HYPERLINK(HL!G1023,6))</f>
        <v/>
      </c>
      <c r="O1024" s="108" t="str">
        <f>IF(HL!H1023="","",HYPERLINK(HL!H1023,7))</f>
        <v/>
      </c>
      <c r="P1024" s="108" t="str">
        <f>IF(HL!I1023="","",HYPERLINK(HL!I1023,8))</f>
        <v/>
      </c>
      <c r="Q1024" s="108" t="str">
        <f>IF(HL!J1023="","",HYPERLINK(HL!J1023,9))</f>
        <v/>
      </c>
      <c r="R1024" s="108" t="str">
        <f>IF(HL!K1023="","",HYPERLINK(HL!K1023,10))</f>
        <v/>
      </c>
      <c r="S1024" s="108" t="str">
        <f>IF(HL!L1023="","",HYPERLINK(HL!L1023,11))</f>
        <v/>
      </c>
      <c r="T1024" s="108" t="str">
        <f>IF(HL!M1023="","",HYPERLINK(HL!M1023,12))</f>
        <v/>
      </c>
      <c r="U1024" s="108" t="str">
        <f>IF(HL!N1023="","",HYPERLINK(HL!N1023,13))</f>
        <v/>
      </c>
      <c r="V1024" s="84" t="str">
        <f>IF(HL!O1023="","",HYPERLINK(HL!O1023,14))</f>
        <v/>
      </c>
      <c r="W1024" s="1" t="s">
        <v>11737</v>
      </c>
      <c r="X1024" s="163">
        <v>41047</v>
      </c>
      <c r="Y1024" s="164">
        <v>41234</v>
      </c>
      <c r="Z1024" s="1" t="str">
        <f t="shared" si="30"/>
        <v>2012</v>
      </c>
      <c r="AA1024" s="1">
        <f t="shared" si="31"/>
        <v>6</v>
      </c>
      <c r="AB1024" s="23"/>
      <c r="AC1024" s="23"/>
      <c r="AD1024" s="23"/>
      <c r="AE1024" s="23"/>
      <c r="AF1024" s="23"/>
      <c r="AG1024" s="23" t="s">
        <v>820</v>
      </c>
      <c r="AH1024" s="23"/>
      <c r="AI1024" s="23"/>
      <c r="AJ1024" s="23"/>
      <c r="AK1024" s="23"/>
      <c r="AL1024" s="50" t="s">
        <v>507</v>
      </c>
      <c r="AM1024" s="1"/>
      <c r="AN1024" s="23" t="s">
        <v>820</v>
      </c>
      <c r="AO1024" s="23" t="s">
        <v>5672</v>
      </c>
      <c r="AP1024" s="23" t="s">
        <v>2812</v>
      </c>
      <c r="AQ1024" s="23" t="s">
        <v>172</v>
      </c>
      <c r="AR1024" s="269"/>
      <c r="AS1024" s="270"/>
      <c r="AT1024" s="269"/>
      <c r="AU1024" s="269"/>
      <c r="AV1024" s="1"/>
      <c r="AW1024" s="1"/>
      <c r="AX1024" s="1"/>
      <c r="AY1024" s="23" t="s">
        <v>417</v>
      </c>
      <c r="AZ1024" s="1"/>
      <c r="BA1024" s="1"/>
    </row>
    <row r="1025" spans="1:53" ht="70.25" customHeight="1">
      <c r="A1025" s="21">
        <v>1021</v>
      </c>
      <c r="B1025" s="50" t="s">
        <v>3664</v>
      </c>
      <c r="C1025" s="50" t="s">
        <v>747</v>
      </c>
      <c r="D1025" s="23">
        <v>219</v>
      </c>
      <c r="E1025" s="115" t="s">
        <v>2165</v>
      </c>
      <c r="F1025" s="115" t="s">
        <v>4933</v>
      </c>
      <c r="G1025" s="1" t="s">
        <v>1183</v>
      </c>
      <c r="H1025" s="1" t="s">
        <v>22</v>
      </c>
      <c r="I1025" s="109" t="str">
        <f>IF(HL!B1024="","",HYPERLINK(HL!B1024,"表示"))</f>
        <v>表示</v>
      </c>
      <c r="J1025" s="108" t="str">
        <f>IF(HL!C1024="","",HYPERLINK(HL!C1024,2))</f>
        <v/>
      </c>
      <c r="K1025" s="108" t="str">
        <f>IF(HL!D1024="","",HYPERLINK(HL!D1024,3))</f>
        <v/>
      </c>
      <c r="L1025" s="108" t="str">
        <f>IF(HL!E1024="","",HYPERLINK(HL!E1024,4))</f>
        <v/>
      </c>
      <c r="M1025" s="108" t="str">
        <f>IF(HL!F1024="","",HYPERLINK(HL!F1024,5))</f>
        <v/>
      </c>
      <c r="N1025" s="108" t="str">
        <f>IF(HL!G1024="","",HYPERLINK(HL!G1024,6))</f>
        <v/>
      </c>
      <c r="O1025" s="108" t="str">
        <f>IF(HL!H1024="","",HYPERLINK(HL!H1024,7))</f>
        <v/>
      </c>
      <c r="P1025" s="108" t="str">
        <f>IF(HL!I1024="","",HYPERLINK(HL!I1024,8))</f>
        <v/>
      </c>
      <c r="Q1025" s="108" t="str">
        <f>IF(HL!J1024="","",HYPERLINK(HL!J1024,9))</f>
        <v/>
      </c>
      <c r="R1025" s="108" t="str">
        <f>IF(HL!K1024="","",HYPERLINK(HL!K1024,10))</f>
        <v/>
      </c>
      <c r="S1025" s="108" t="str">
        <f>IF(HL!L1024="","",HYPERLINK(HL!L1024,11))</f>
        <v/>
      </c>
      <c r="T1025" s="108" t="str">
        <f>IF(HL!M1024="","",HYPERLINK(HL!M1024,12))</f>
        <v/>
      </c>
      <c r="U1025" s="108" t="str">
        <f>IF(HL!N1024="","",HYPERLINK(HL!N1024,13))</f>
        <v/>
      </c>
      <c r="V1025" s="84" t="str">
        <f>IF(HL!O1024="","",HYPERLINK(HL!O1024,14))</f>
        <v/>
      </c>
      <c r="W1025" s="1" t="s">
        <v>11737</v>
      </c>
      <c r="X1025" s="163">
        <v>41023</v>
      </c>
      <c r="Y1025" s="164">
        <v>41234</v>
      </c>
      <c r="Z1025" s="1" t="str">
        <f t="shared" si="30"/>
        <v>2012</v>
      </c>
      <c r="AA1025" s="1">
        <f t="shared" si="31"/>
        <v>6</v>
      </c>
      <c r="AB1025" s="23"/>
      <c r="AC1025" s="23"/>
      <c r="AD1025" s="23"/>
      <c r="AE1025" s="23" t="s">
        <v>820</v>
      </c>
      <c r="AF1025" s="23"/>
      <c r="AG1025" s="23"/>
      <c r="AH1025" s="23"/>
      <c r="AI1025" s="23"/>
      <c r="AJ1025" s="23"/>
      <c r="AK1025" s="23"/>
      <c r="AL1025" s="50" t="s">
        <v>1219</v>
      </c>
      <c r="AM1025" s="1"/>
      <c r="AN1025" s="23" t="s">
        <v>820</v>
      </c>
      <c r="AO1025" s="1" t="s">
        <v>1230</v>
      </c>
      <c r="AP1025" s="1"/>
      <c r="AQ1025" s="1"/>
      <c r="AR1025" s="269"/>
      <c r="AS1025" s="270"/>
      <c r="AT1025" s="271"/>
      <c r="AU1025" s="271"/>
      <c r="AV1025" s="1" t="s">
        <v>1237</v>
      </c>
      <c r="AW1025" s="1"/>
      <c r="AX1025" s="1"/>
      <c r="AY1025" s="1"/>
      <c r="AZ1025" s="1"/>
      <c r="BA1025" s="1"/>
    </row>
    <row r="1026" spans="1:53" ht="111" customHeight="1">
      <c r="A1026" s="21">
        <v>1022</v>
      </c>
      <c r="B1026" s="50" t="s">
        <v>2522</v>
      </c>
      <c r="C1026" s="50" t="s">
        <v>2867</v>
      </c>
      <c r="D1026" s="23">
        <v>339</v>
      </c>
      <c r="E1026" s="115" t="s">
        <v>2062</v>
      </c>
      <c r="F1026" s="115" t="s">
        <v>4466</v>
      </c>
      <c r="G1026" s="1" t="s">
        <v>1183</v>
      </c>
      <c r="H1026" s="1" t="s">
        <v>1243</v>
      </c>
      <c r="I1026" s="109" t="str">
        <f>IF(HL!B1025="","",HYPERLINK(HL!B1025,"表示"))</f>
        <v>表示</v>
      </c>
      <c r="J1026" s="108" t="str">
        <f>IF(HL!C1025="","",HYPERLINK(HL!C1025,2))</f>
        <v/>
      </c>
      <c r="K1026" s="108" t="str">
        <f>IF(HL!D1025="","",HYPERLINK(HL!D1025,3))</f>
        <v/>
      </c>
      <c r="L1026" s="108" t="str">
        <f>IF(HL!E1025="","",HYPERLINK(HL!E1025,4))</f>
        <v/>
      </c>
      <c r="M1026" s="108" t="str">
        <f>IF(HL!F1025="","",HYPERLINK(HL!F1025,5))</f>
        <v/>
      </c>
      <c r="N1026" s="108" t="str">
        <f>IF(HL!G1025="","",HYPERLINK(HL!G1025,6))</f>
        <v/>
      </c>
      <c r="O1026" s="108" t="str">
        <f>IF(HL!H1025="","",HYPERLINK(HL!H1025,7))</f>
        <v/>
      </c>
      <c r="P1026" s="108" t="str">
        <f>IF(HL!I1025="","",HYPERLINK(HL!I1025,8))</f>
        <v/>
      </c>
      <c r="Q1026" s="108" t="str">
        <f>IF(HL!J1025="","",HYPERLINK(HL!J1025,9))</f>
        <v/>
      </c>
      <c r="R1026" s="108" t="str">
        <f>IF(HL!K1025="","",HYPERLINK(HL!K1025,10))</f>
        <v/>
      </c>
      <c r="S1026" s="108" t="str">
        <f>IF(HL!L1025="","",HYPERLINK(HL!L1025,11))</f>
        <v/>
      </c>
      <c r="T1026" s="108" t="str">
        <f>IF(HL!M1025="","",HYPERLINK(HL!M1025,12))</f>
        <v/>
      </c>
      <c r="U1026" s="108" t="str">
        <f>IF(HL!N1025="","",HYPERLINK(HL!N1025,13))</f>
        <v/>
      </c>
      <c r="V1026" s="84" t="str">
        <f>IF(HL!O1025="","",HYPERLINK(HL!O1025,14))</f>
        <v/>
      </c>
      <c r="W1026" s="1" t="s">
        <v>11737</v>
      </c>
      <c r="X1026" s="163">
        <v>40903</v>
      </c>
      <c r="Y1026" s="164">
        <v>41234</v>
      </c>
      <c r="Z1026" s="1" t="str">
        <f t="shared" si="30"/>
        <v>2012</v>
      </c>
      <c r="AA1026" s="1">
        <f t="shared" si="31"/>
        <v>10</v>
      </c>
      <c r="AB1026" s="23"/>
      <c r="AC1026" s="23"/>
      <c r="AD1026" s="23"/>
      <c r="AE1026" s="23"/>
      <c r="AF1026" s="23"/>
      <c r="AG1026" s="23"/>
      <c r="AH1026" s="23" t="s">
        <v>1237</v>
      </c>
      <c r="AI1026" s="23"/>
      <c r="AJ1026" s="23"/>
      <c r="AK1026" s="23"/>
      <c r="AL1026" s="50" t="s">
        <v>2449</v>
      </c>
      <c r="AM1026" s="23" t="s">
        <v>820</v>
      </c>
      <c r="AN1026" s="1"/>
      <c r="AO1026" s="1" t="s">
        <v>551</v>
      </c>
      <c r="AP1026" s="1"/>
      <c r="AQ1026" s="1" t="s">
        <v>172</v>
      </c>
      <c r="AR1026" s="269"/>
      <c r="AS1026" s="270"/>
      <c r="AT1026" s="271"/>
      <c r="AU1026" s="271"/>
      <c r="AV1026" s="1"/>
      <c r="AW1026" s="1"/>
      <c r="AX1026" s="1" t="s">
        <v>1237</v>
      </c>
      <c r="AY1026" s="1"/>
      <c r="AZ1026" s="1"/>
      <c r="BA1026" s="1"/>
    </row>
    <row r="1027" spans="1:53" ht="111" customHeight="1">
      <c r="A1027" s="21">
        <v>1023</v>
      </c>
      <c r="B1027" s="50" t="s">
        <v>3665</v>
      </c>
      <c r="C1027" s="50" t="s">
        <v>3666</v>
      </c>
      <c r="D1027" s="23">
        <v>799</v>
      </c>
      <c r="E1027" s="115" t="s">
        <v>6116</v>
      </c>
      <c r="F1027" s="115" t="s">
        <v>4467</v>
      </c>
      <c r="G1027" s="1" t="s">
        <v>1183</v>
      </c>
      <c r="H1027" s="1" t="s">
        <v>20</v>
      </c>
      <c r="I1027" s="109" t="str">
        <f>IF(HL!B1026="","",HYPERLINK(HL!B1026,"表示"))</f>
        <v>表示</v>
      </c>
      <c r="J1027" s="108" t="str">
        <f>IF(HL!C1026="","",HYPERLINK(HL!C1026,2))</f>
        <v/>
      </c>
      <c r="K1027" s="108" t="str">
        <f>IF(HL!D1026="","",HYPERLINK(HL!D1026,3))</f>
        <v/>
      </c>
      <c r="L1027" s="108" t="str">
        <f>IF(HL!E1026="","",HYPERLINK(HL!E1026,4))</f>
        <v/>
      </c>
      <c r="M1027" s="108" t="str">
        <f>IF(HL!F1026="","",HYPERLINK(HL!F1026,5))</f>
        <v/>
      </c>
      <c r="N1027" s="108" t="str">
        <f>IF(HL!G1026="","",HYPERLINK(HL!G1026,6))</f>
        <v/>
      </c>
      <c r="O1027" s="108" t="str">
        <f>IF(HL!H1026="","",HYPERLINK(HL!H1026,7))</f>
        <v/>
      </c>
      <c r="P1027" s="108" t="str">
        <f>IF(HL!I1026="","",HYPERLINK(HL!I1026,8))</f>
        <v/>
      </c>
      <c r="Q1027" s="108" t="str">
        <f>IF(HL!J1026="","",HYPERLINK(HL!J1026,9))</f>
        <v/>
      </c>
      <c r="R1027" s="108" t="str">
        <f>IF(HL!K1026="","",HYPERLINK(HL!K1026,10))</f>
        <v/>
      </c>
      <c r="S1027" s="108" t="str">
        <f>IF(HL!L1026="","",HYPERLINK(HL!L1026,11))</f>
        <v/>
      </c>
      <c r="T1027" s="108" t="str">
        <f>IF(HL!M1026="","",HYPERLINK(HL!M1026,12))</f>
        <v/>
      </c>
      <c r="U1027" s="108" t="str">
        <f>IF(HL!N1026="","",HYPERLINK(HL!N1026,13))</f>
        <v/>
      </c>
      <c r="V1027" s="84" t="str">
        <f>IF(HL!O1026="","",HYPERLINK(HL!O1026,14))</f>
        <v/>
      </c>
      <c r="W1027" s="1" t="s">
        <v>11737</v>
      </c>
      <c r="X1027" s="163">
        <v>40962</v>
      </c>
      <c r="Y1027" s="164">
        <v>41268</v>
      </c>
      <c r="Z1027" s="1" t="str">
        <f t="shared" si="30"/>
        <v>2012</v>
      </c>
      <c r="AA1027" s="1">
        <f t="shared" si="31"/>
        <v>10</v>
      </c>
      <c r="AB1027" s="23"/>
      <c r="AC1027" s="23"/>
      <c r="AD1027" s="23"/>
      <c r="AE1027" s="23"/>
      <c r="AF1027" s="23"/>
      <c r="AG1027" s="23"/>
      <c r="AH1027" s="23"/>
      <c r="AI1027" s="23"/>
      <c r="AJ1027" s="23" t="s">
        <v>1237</v>
      </c>
      <c r="AK1027" s="23"/>
      <c r="AL1027" s="50" t="s">
        <v>1470</v>
      </c>
      <c r="AM1027" s="23" t="s">
        <v>820</v>
      </c>
      <c r="AN1027" s="1"/>
      <c r="AO1027" s="1" t="s">
        <v>551</v>
      </c>
      <c r="AP1027" s="1"/>
      <c r="AQ1027" s="1"/>
      <c r="AR1027" s="269"/>
      <c r="AS1027" s="270"/>
      <c r="AT1027" s="271"/>
      <c r="AU1027" s="271"/>
      <c r="AV1027" s="1"/>
      <c r="AW1027" s="1"/>
      <c r="AX1027" s="1" t="s">
        <v>1237</v>
      </c>
      <c r="AY1027" s="1"/>
      <c r="AZ1027" s="1"/>
      <c r="BA1027" s="1"/>
    </row>
    <row r="1028" spans="1:53" ht="111" customHeight="1">
      <c r="A1028" s="21">
        <v>1024</v>
      </c>
      <c r="B1028" s="50" t="s">
        <v>3667</v>
      </c>
      <c r="C1028" s="50" t="s">
        <v>3668</v>
      </c>
      <c r="D1028" s="23">
        <v>429</v>
      </c>
      <c r="E1028" s="115" t="s">
        <v>1848</v>
      </c>
      <c r="F1028" s="115" t="s">
        <v>4934</v>
      </c>
      <c r="G1028" s="1" t="s">
        <v>1183</v>
      </c>
      <c r="H1028" s="1" t="s">
        <v>23</v>
      </c>
      <c r="I1028" s="109" t="str">
        <f>IF(HL!B1027="","",HYPERLINK(HL!B1027,"表示"))</f>
        <v>表示</v>
      </c>
      <c r="J1028" s="108" t="str">
        <f>IF(HL!C1027="","",HYPERLINK(HL!C1027,2))</f>
        <v/>
      </c>
      <c r="K1028" s="108" t="str">
        <f>IF(HL!D1027="","",HYPERLINK(HL!D1027,3))</f>
        <v/>
      </c>
      <c r="L1028" s="108" t="str">
        <f>IF(HL!E1027="","",HYPERLINK(HL!E1027,4))</f>
        <v/>
      </c>
      <c r="M1028" s="108" t="str">
        <f>IF(HL!F1027="","",HYPERLINK(HL!F1027,5))</f>
        <v/>
      </c>
      <c r="N1028" s="108" t="str">
        <f>IF(HL!G1027="","",HYPERLINK(HL!G1027,6))</f>
        <v/>
      </c>
      <c r="O1028" s="108" t="str">
        <f>IF(HL!H1027="","",HYPERLINK(HL!H1027,7))</f>
        <v/>
      </c>
      <c r="P1028" s="108" t="str">
        <f>IF(HL!I1027="","",HYPERLINK(HL!I1027,8))</f>
        <v/>
      </c>
      <c r="Q1028" s="108" t="str">
        <f>IF(HL!J1027="","",HYPERLINK(HL!J1027,9))</f>
        <v/>
      </c>
      <c r="R1028" s="108" t="str">
        <f>IF(HL!K1027="","",HYPERLINK(HL!K1027,10))</f>
        <v/>
      </c>
      <c r="S1028" s="108" t="str">
        <f>IF(HL!L1027="","",HYPERLINK(HL!L1027,11))</f>
        <v/>
      </c>
      <c r="T1028" s="108" t="str">
        <f>IF(HL!M1027="","",HYPERLINK(HL!M1027,12))</f>
        <v/>
      </c>
      <c r="U1028" s="108" t="str">
        <f>IF(HL!N1027="","",HYPERLINK(HL!N1027,13))</f>
        <v/>
      </c>
      <c r="V1028" s="84" t="str">
        <f>IF(HL!O1027="","",HYPERLINK(HL!O1027,14))</f>
        <v/>
      </c>
      <c r="W1028" s="1" t="s">
        <v>11737</v>
      </c>
      <c r="X1028" s="163">
        <v>40987</v>
      </c>
      <c r="Y1028" s="164">
        <v>41264</v>
      </c>
      <c r="Z1028" s="1" t="str">
        <f t="shared" si="30"/>
        <v>2012</v>
      </c>
      <c r="AA1028" s="1">
        <f t="shared" si="31"/>
        <v>9</v>
      </c>
      <c r="AB1028" s="23"/>
      <c r="AC1028" s="23"/>
      <c r="AD1028" s="23"/>
      <c r="AE1028" s="23" t="s">
        <v>820</v>
      </c>
      <c r="AF1028" s="23"/>
      <c r="AG1028" s="23"/>
      <c r="AH1028" s="23"/>
      <c r="AI1028" s="23"/>
      <c r="AJ1028" s="23"/>
      <c r="AK1028" s="23"/>
      <c r="AL1028" s="50" t="s">
        <v>436</v>
      </c>
      <c r="AM1028" s="1"/>
      <c r="AN1028" s="23" t="s">
        <v>820</v>
      </c>
      <c r="AO1028" s="1" t="s">
        <v>26</v>
      </c>
      <c r="AP1028" s="1"/>
      <c r="AQ1028" s="1"/>
      <c r="AR1028" s="269"/>
      <c r="AS1028" s="270"/>
      <c r="AT1028" s="271"/>
      <c r="AU1028" s="271"/>
      <c r="AV1028" s="1" t="s">
        <v>1237</v>
      </c>
      <c r="AW1028" s="1"/>
      <c r="AX1028" s="1"/>
      <c r="AY1028" s="1"/>
      <c r="AZ1028" s="1"/>
      <c r="BA1028" s="1"/>
    </row>
    <row r="1029" spans="1:53" ht="70.25" customHeight="1">
      <c r="A1029" s="21">
        <v>1025</v>
      </c>
      <c r="B1029" s="50" t="s">
        <v>3449</v>
      </c>
      <c r="C1029" s="50" t="s">
        <v>596</v>
      </c>
      <c r="D1029" s="23">
        <v>122</v>
      </c>
      <c r="E1029" s="115" t="s">
        <v>1377</v>
      </c>
      <c r="F1029" s="115" t="s">
        <v>4935</v>
      </c>
      <c r="G1029" s="1" t="s">
        <v>1182</v>
      </c>
      <c r="H1029" s="1" t="s">
        <v>25</v>
      </c>
      <c r="I1029" s="109" t="str">
        <f>IF(HL!B1028="","",HYPERLINK(HL!B1028,"表示"))</f>
        <v>表示</v>
      </c>
      <c r="J1029" s="108" t="str">
        <f>IF(HL!C1028="","",HYPERLINK(HL!C1028,2))</f>
        <v/>
      </c>
      <c r="K1029" s="108" t="str">
        <f>IF(HL!D1028="","",HYPERLINK(HL!D1028,3))</f>
        <v/>
      </c>
      <c r="L1029" s="108" t="str">
        <f>IF(HL!E1028="","",HYPERLINK(HL!E1028,4))</f>
        <v/>
      </c>
      <c r="M1029" s="108" t="str">
        <f>IF(HL!F1028="","",HYPERLINK(HL!F1028,5))</f>
        <v/>
      </c>
      <c r="N1029" s="108" t="str">
        <f>IF(HL!G1028="","",HYPERLINK(HL!G1028,6))</f>
        <v/>
      </c>
      <c r="O1029" s="108" t="str">
        <f>IF(HL!H1028="","",HYPERLINK(HL!H1028,7))</f>
        <v/>
      </c>
      <c r="P1029" s="108" t="str">
        <f>IF(HL!I1028="","",HYPERLINK(HL!I1028,8))</f>
        <v/>
      </c>
      <c r="Q1029" s="108" t="str">
        <f>IF(HL!J1028="","",HYPERLINK(HL!J1028,9))</f>
        <v/>
      </c>
      <c r="R1029" s="108" t="str">
        <f>IF(HL!K1028="","",HYPERLINK(HL!K1028,10))</f>
        <v/>
      </c>
      <c r="S1029" s="108" t="str">
        <f>IF(HL!L1028="","",HYPERLINK(HL!L1028,11))</f>
        <v/>
      </c>
      <c r="T1029" s="108" t="str">
        <f>IF(HL!M1028="","",HYPERLINK(HL!M1028,12))</f>
        <v/>
      </c>
      <c r="U1029" s="108" t="str">
        <f>IF(HL!N1028="","",HYPERLINK(HL!N1028,13))</f>
        <v/>
      </c>
      <c r="V1029" s="84" t="str">
        <f>IF(HL!O1028="","",HYPERLINK(HL!O1028,14))</f>
        <v/>
      </c>
      <c r="W1029" s="81" t="str">
        <f>IF(HL!P1028="","－",HYPERLINK(HL!P1028,"表示"))</f>
        <v>表示</v>
      </c>
      <c r="X1029" s="163">
        <v>40892</v>
      </c>
      <c r="Y1029" s="164">
        <v>41234</v>
      </c>
      <c r="Z1029" s="1" t="str">
        <f t="shared" ref="Z1029:Z1092" si="32">TEXT(YEAR(Y1029),"0000")</f>
        <v>2012</v>
      </c>
      <c r="AA1029" s="1">
        <f t="shared" ref="AA1029:AA1092" si="33">DATEDIF(X1029,Y1029,"m")</f>
        <v>11</v>
      </c>
      <c r="AB1029" s="23"/>
      <c r="AC1029" s="23"/>
      <c r="AD1029" s="23" t="s">
        <v>820</v>
      </c>
      <c r="AE1029" s="23"/>
      <c r="AF1029" s="23"/>
      <c r="AG1029" s="23"/>
      <c r="AH1029" s="23"/>
      <c r="AI1029" s="23"/>
      <c r="AJ1029" s="23"/>
      <c r="AK1029" s="23"/>
      <c r="AL1029" s="50" t="s">
        <v>215</v>
      </c>
      <c r="AM1029" s="1"/>
      <c r="AN1029" s="23" t="s">
        <v>820</v>
      </c>
      <c r="AO1029" s="1" t="s">
        <v>551</v>
      </c>
      <c r="AP1029" s="1"/>
      <c r="AQ1029" s="1"/>
      <c r="AR1029" s="269"/>
      <c r="AS1029" s="270"/>
      <c r="AT1029" s="271"/>
      <c r="AU1029" s="271"/>
      <c r="AV1029" s="1" t="s">
        <v>1237</v>
      </c>
      <c r="AW1029" s="1"/>
      <c r="AX1029" s="1"/>
      <c r="AY1029" s="1"/>
      <c r="AZ1029" s="1"/>
      <c r="BA1029" s="1"/>
    </row>
    <row r="1030" spans="1:53" ht="70.25" customHeight="1">
      <c r="A1030" s="21">
        <v>1026</v>
      </c>
      <c r="B1030" s="50" t="s">
        <v>3450</v>
      </c>
      <c r="C1030" s="50" t="s">
        <v>636</v>
      </c>
      <c r="D1030" s="23">
        <v>131</v>
      </c>
      <c r="E1030" s="115" t="s">
        <v>2141</v>
      </c>
      <c r="F1030" s="115" t="s">
        <v>4936</v>
      </c>
      <c r="G1030" s="1" t="s">
        <v>1182</v>
      </c>
      <c r="H1030" s="1" t="s">
        <v>19</v>
      </c>
      <c r="I1030" s="109" t="str">
        <f>IF(HL!B1029="","",HYPERLINK(HL!B1029,"表示"))</f>
        <v>表示</v>
      </c>
      <c r="J1030" s="108" t="str">
        <f>IF(HL!C1029="","",HYPERLINK(HL!C1029,2))</f>
        <v/>
      </c>
      <c r="K1030" s="108" t="str">
        <f>IF(HL!D1029="","",HYPERLINK(HL!D1029,3))</f>
        <v/>
      </c>
      <c r="L1030" s="108" t="str">
        <f>IF(HL!E1029="","",HYPERLINK(HL!E1029,4))</f>
        <v/>
      </c>
      <c r="M1030" s="108" t="str">
        <f>IF(HL!F1029="","",HYPERLINK(HL!F1029,5))</f>
        <v/>
      </c>
      <c r="N1030" s="108" t="str">
        <f>IF(HL!G1029="","",HYPERLINK(HL!G1029,6))</f>
        <v/>
      </c>
      <c r="O1030" s="108" t="str">
        <f>IF(HL!H1029="","",HYPERLINK(HL!H1029,7))</f>
        <v/>
      </c>
      <c r="P1030" s="108" t="str">
        <f>IF(HL!I1029="","",HYPERLINK(HL!I1029,8))</f>
        <v/>
      </c>
      <c r="Q1030" s="108" t="str">
        <f>IF(HL!J1029="","",HYPERLINK(HL!J1029,9))</f>
        <v/>
      </c>
      <c r="R1030" s="108" t="str">
        <f>IF(HL!K1029="","",HYPERLINK(HL!K1029,10))</f>
        <v/>
      </c>
      <c r="S1030" s="108" t="str">
        <f>IF(HL!L1029="","",HYPERLINK(HL!L1029,11))</f>
        <v/>
      </c>
      <c r="T1030" s="108" t="str">
        <f>IF(HL!M1029="","",HYPERLINK(HL!M1029,12))</f>
        <v/>
      </c>
      <c r="U1030" s="108" t="str">
        <f>IF(HL!N1029="","",HYPERLINK(HL!N1029,13))</f>
        <v/>
      </c>
      <c r="V1030" s="84" t="str">
        <f>IF(HL!O1029="","",HYPERLINK(HL!O1029,14))</f>
        <v/>
      </c>
      <c r="W1030" s="81" t="str">
        <f>IF(HL!P1029="","－",HYPERLINK(HL!P1029,"表示"))</f>
        <v>表示</v>
      </c>
      <c r="X1030" s="163">
        <v>40896</v>
      </c>
      <c r="Y1030" s="164">
        <v>41234</v>
      </c>
      <c r="Z1030" s="1" t="str">
        <f t="shared" si="32"/>
        <v>2012</v>
      </c>
      <c r="AA1030" s="1">
        <f t="shared" si="33"/>
        <v>11</v>
      </c>
      <c r="AB1030" s="23"/>
      <c r="AC1030" s="23"/>
      <c r="AD1030" s="23"/>
      <c r="AE1030" s="23" t="s">
        <v>820</v>
      </c>
      <c r="AF1030" s="23"/>
      <c r="AG1030" s="23" t="s">
        <v>820</v>
      </c>
      <c r="AH1030" s="23"/>
      <c r="AI1030" s="23"/>
      <c r="AJ1030" s="23"/>
      <c r="AK1030" s="23"/>
      <c r="AL1030" s="50" t="s">
        <v>639</v>
      </c>
      <c r="AM1030" s="23" t="s">
        <v>820</v>
      </c>
      <c r="AN1030" s="1"/>
      <c r="AO1030" s="1" t="s">
        <v>551</v>
      </c>
      <c r="AP1030" s="1"/>
      <c r="AQ1030" s="1"/>
      <c r="AR1030" s="269"/>
      <c r="AS1030" s="270"/>
      <c r="AT1030" s="271"/>
      <c r="AU1030" s="271"/>
      <c r="AV1030" s="1"/>
      <c r="AW1030" s="1"/>
      <c r="AX1030" s="1" t="s">
        <v>1237</v>
      </c>
      <c r="AY1030" s="1"/>
      <c r="AZ1030" s="1"/>
      <c r="BA1030" s="1"/>
    </row>
    <row r="1031" spans="1:53" ht="70.25" customHeight="1">
      <c r="A1031" s="21">
        <v>1027</v>
      </c>
      <c r="B1031" s="13" t="s">
        <v>3669</v>
      </c>
      <c r="C1031" s="13" t="s">
        <v>3670</v>
      </c>
      <c r="D1031" s="23">
        <v>214</v>
      </c>
      <c r="E1031" s="115" t="s">
        <v>2061</v>
      </c>
      <c r="F1031" s="115" t="s">
        <v>1179</v>
      </c>
      <c r="G1031" s="1" t="s">
        <v>1183</v>
      </c>
      <c r="H1031" s="1" t="s">
        <v>22</v>
      </c>
      <c r="I1031" s="109" t="str">
        <f>IF(HL!B1030="","",HYPERLINK(HL!B1030,"表示"))</f>
        <v>表示</v>
      </c>
      <c r="J1031" s="108" t="str">
        <f>IF(HL!C1030="","",HYPERLINK(HL!C1030,2))</f>
        <v/>
      </c>
      <c r="K1031" s="108" t="str">
        <f>IF(HL!D1030="","",HYPERLINK(HL!D1030,3))</f>
        <v/>
      </c>
      <c r="L1031" s="108" t="str">
        <f>IF(HL!E1030="","",HYPERLINK(HL!E1030,4))</f>
        <v/>
      </c>
      <c r="M1031" s="108" t="str">
        <f>IF(HL!F1030="","",HYPERLINK(HL!F1030,5))</f>
        <v/>
      </c>
      <c r="N1031" s="108" t="str">
        <f>IF(HL!G1030="","",HYPERLINK(HL!G1030,6))</f>
        <v/>
      </c>
      <c r="O1031" s="108" t="str">
        <f>IF(HL!H1030="","",HYPERLINK(HL!H1030,7))</f>
        <v/>
      </c>
      <c r="P1031" s="108" t="str">
        <f>IF(HL!I1030="","",HYPERLINK(HL!I1030,8))</f>
        <v/>
      </c>
      <c r="Q1031" s="108" t="str">
        <f>IF(HL!J1030="","",HYPERLINK(HL!J1030,9))</f>
        <v/>
      </c>
      <c r="R1031" s="108" t="str">
        <f>IF(HL!K1030="","",HYPERLINK(HL!K1030,10))</f>
        <v/>
      </c>
      <c r="S1031" s="108" t="str">
        <f>IF(HL!L1030="","",HYPERLINK(HL!L1030,11))</f>
        <v/>
      </c>
      <c r="T1031" s="108" t="str">
        <f>IF(HL!M1030="","",HYPERLINK(HL!M1030,12))</f>
        <v/>
      </c>
      <c r="U1031" s="108" t="str">
        <f>IF(HL!N1030="","",HYPERLINK(HL!N1030,13))</f>
        <v/>
      </c>
      <c r="V1031" s="84" t="str">
        <f>IF(HL!O1030="","",HYPERLINK(HL!O1030,14))</f>
        <v/>
      </c>
      <c r="W1031" s="1" t="s">
        <v>11737</v>
      </c>
      <c r="X1031" s="163">
        <v>40968</v>
      </c>
      <c r="Y1031" s="164">
        <v>41264</v>
      </c>
      <c r="Z1031" s="1" t="str">
        <f t="shared" si="32"/>
        <v>2012</v>
      </c>
      <c r="AA1031" s="1">
        <f t="shared" si="33"/>
        <v>9</v>
      </c>
      <c r="AB1031" s="23"/>
      <c r="AC1031" s="23"/>
      <c r="AD1031" s="23"/>
      <c r="AE1031" s="23"/>
      <c r="AF1031" s="23"/>
      <c r="AG1031" s="23" t="s">
        <v>820</v>
      </c>
      <c r="AH1031" s="23"/>
      <c r="AI1031" s="23" t="s">
        <v>1237</v>
      </c>
      <c r="AJ1031" s="23"/>
      <c r="AK1031" s="23"/>
      <c r="AL1031" s="35" t="s">
        <v>351</v>
      </c>
      <c r="AM1031" s="1"/>
      <c r="AN1031" s="23" t="s">
        <v>820</v>
      </c>
      <c r="AO1031" s="1" t="s">
        <v>551</v>
      </c>
      <c r="AP1031" s="1"/>
      <c r="AQ1031" s="1"/>
      <c r="AR1031" s="269"/>
      <c r="AS1031" s="270"/>
      <c r="AT1031" s="271"/>
      <c r="AU1031" s="271"/>
      <c r="AV1031" s="1" t="s">
        <v>1237</v>
      </c>
      <c r="AW1031" s="1"/>
      <c r="AX1031" s="1"/>
      <c r="AY1031" s="1"/>
      <c r="AZ1031" s="1"/>
      <c r="BA1031" s="1"/>
    </row>
    <row r="1032" spans="1:53" ht="70.25" customHeight="1">
      <c r="A1032" s="21">
        <v>1028</v>
      </c>
      <c r="B1032" s="13" t="s">
        <v>3452</v>
      </c>
      <c r="C1032" s="35" t="s">
        <v>3453</v>
      </c>
      <c r="D1032" s="23">
        <v>392</v>
      </c>
      <c r="E1032" s="115" t="s">
        <v>2193</v>
      </c>
      <c r="F1032" s="115" t="s">
        <v>4937</v>
      </c>
      <c r="G1032" s="1" t="s">
        <v>1183</v>
      </c>
      <c r="H1032" s="1" t="s">
        <v>20</v>
      </c>
      <c r="I1032" s="109" t="str">
        <f>IF(HL!B1031="","",HYPERLINK(HL!B1031,"表示"))</f>
        <v>表示</v>
      </c>
      <c r="J1032" s="108" t="str">
        <f>IF(HL!C1031="","",HYPERLINK(HL!C1031,2))</f>
        <v/>
      </c>
      <c r="K1032" s="108" t="str">
        <f>IF(HL!D1031="","",HYPERLINK(HL!D1031,3))</f>
        <v/>
      </c>
      <c r="L1032" s="108" t="str">
        <f>IF(HL!E1031="","",HYPERLINK(HL!E1031,4))</f>
        <v/>
      </c>
      <c r="M1032" s="108" t="str">
        <f>IF(HL!F1031="","",HYPERLINK(HL!F1031,5))</f>
        <v/>
      </c>
      <c r="N1032" s="108" t="str">
        <f>IF(HL!G1031="","",HYPERLINK(HL!G1031,6))</f>
        <v/>
      </c>
      <c r="O1032" s="108" t="str">
        <f>IF(HL!H1031="","",HYPERLINK(HL!H1031,7))</f>
        <v/>
      </c>
      <c r="P1032" s="108" t="str">
        <f>IF(HL!I1031="","",HYPERLINK(HL!I1031,8))</f>
        <v/>
      </c>
      <c r="Q1032" s="108" t="str">
        <f>IF(HL!J1031="","",HYPERLINK(HL!J1031,9))</f>
        <v/>
      </c>
      <c r="R1032" s="108" t="str">
        <f>IF(HL!K1031="","",HYPERLINK(HL!K1031,10))</f>
        <v/>
      </c>
      <c r="S1032" s="108" t="str">
        <f>IF(HL!L1031="","",HYPERLINK(HL!L1031,11))</f>
        <v/>
      </c>
      <c r="T1032" s="108" t="str">
        <f>IF(HL!M1031="","",HYPERLINK(HL!M1031,12))</f>
        <v/>
      </c>
      <c r="U1032" s="108" t="str">
        <f>IF(HL!N1031="","",HYPERLINK(HL!N1031,13))</f>
        <v/>
      </c>
      <c r="V1032" s="84" t="str">
        <f>IF(HL!O1031="","",HYPERLINK(HL!O1031,14))</f>
        <v/>
      </c>
      <c r="W1032" s="1" t="s">
        <v>11737</v>
      </c>
      <c r="X1032" s="163">
        <v>40938</v>
      </c>
      <c r="Y1032" s="164">
        <v>41264</v>
      </c>
      <c r="Z1032" s="1" t="str">
        <f t="shared" si="32"/>
        <v>2012</v>
      </c>
      <c r="AA1032" s="1">
        <f t="shared" si="33"/>
        <v>10</v>
      </c>
      <c r="AB1032" s="23"/>
      <c r="AC1032" s="23"/>
      <c r="AD1032" s="23"/>
      <c r="AE1032" s="23" t="s">
        <v>1824</v>
      </c>
      <c r="AF1032" s="23"/>
      <c r="AG1032" s="23"/>
      <c r="AH1032" s="23"/>
      <c r="AI1032" s="23"/>
      <c r="AJ1032" s="23"/>
      <c r="AK1032" s="23" t="s">
        <v>1824</v>
      </c>
      <c r="AL1032" s="35" t="s">
        <v>616</v>
      </c>
      <c r="AM1032" s="23" t="s">
        <v>1824</v>
      </c>
      <c r="AN1032" s="23" t="s">
        <v>1824</v>
      </c>
      <c r="AO1032" s="1" t="s">
        <v>551</v>
      </c>
      <c r="AP1032" s="1"/>
      <c r="AQ1032" s="1"/>
      <c r="AR1032" s="269"/>
      <c r="AS1032" s="270"/>
      <c r="AT1032" s="271"/>
      <c r="AU1032" s="271"/>
      <c r="AV1032" s="1"/>
      <c r="AW1032" s="1"/>
      <c r="AX1032" s="1"/>
      <c r="AY1032" s="1" t="s">
        <v>1824</v>
      </c>
      <c r="AZ1032" s="1"/>
      <c r="BA1032" s="1"/>
    </row>
    <row r="1033" spans="1:53" ht="70.25" customHeight="1">
      <c r="A1033" s="21">
        <v>1029</v>
      </c>
      <c r="B1033" s="50" t="s">
        <v>3671</v>
      </c>
      <c r="C1033" s="50" t="s">
        <v>2994</v>
      </c>
      <c r="D1033" s="23">
        <v>399</v>
      </c>
      <c r="E1033" s="115" t="s">
        <v>1878</v>
      </c>
      <c r="F1033" s="115" t="s">
        <v>4407</v>
      </c>
      <c r="G1033" s="1" t="s">
        <v>1182</v>
      </c>
      <c r="H1033" s="1" t="s">
        <v>674</v>
      </c>
      <c r="I1033" s="109" t="str">
        <f>IF(HL!B1032="","",HYPERLINK(HL!B1032,"表示"))</f>
        <v>表示</v>
      </c>
      <c r="J1033" s="108" t="str">
        <f>IF(HL!C1032="","",HYPERLINK(HL!C1032,2))</f>
        <v/>
      </c>
      <c r="K1033" s="108" t="str">
        <f>IF(HL!D1032="","",HYPERLINK(HL!D1032,3))</f>
        <v/>
      </c>
      <c r="L1033" s="108" t="str">
        <f>IF(HL!E1032="","",HYPERLINK(HL!E1032,4))</f>
        <v/>
      </c>
      <c r="M1033" s="108" t="str">
        <f>IF(HL!F1032="","",HYPERLINK(HL!F1032,5))</f>
        <v/>
      </c>
      <c r="N1033" s="108" t="str">
        <f>IF(HL!G1032="","",HYPERLINK(HL!G1032,6))</f>
        <v/>
      </c>
      <c r="O1033" s="108" t="str">
        <f>IF(HL!H1032="","",HYPERLINK(HL!H1032,7))</f>
        <v/>
      </c>
      <c r="P1033" s="108" t="str">
        <f>IF(HL!I1032="","",HYPERLINK(HL!I1032,8))</f>
        <v/>
      </c>
      <c r="Q1033" s="108" t="str">
        <f>IF(HL!J1032="","",HYPERLINK(HL!J1032,9))</f>
        <v/>
      </c>
      <c r="R1033" s="108" t="str">
        <f>IF(HL!K1032="","",HYPERLINK(HL!K1032,10))</f>
        <v/>
      </c>
      <c r="S1033" s="108" t="str">
        <f>IF(HL!L1032="","",HYPERLINK(HL!L1032,11))</f>
        <v/>
      </c>
      <c r="T1033" s="108" t="str">
        <f>IF(HL!M1032="","",HYPERLINK(HL!M1032,12))</f>
        <v/>
      </c>
      <c r="U1033" s="108" t="str">
        <f>IF(HL!N1032="","",HYPERLINK(HL!N1032,13))</f>
        <v/>
      </c>
      <c r="V1033" s="84" t="str">
        <f>IF(HL!O1032="","",HYPERLINK(HL!O1032,14))</f>
        <v/>
      </c>
      <c r="W1033" s="81" t="str">
        <f>IF(HL!P1032="","－",HYPERLINK(HL!P1032,"表示"))</f>
        <v>表示</v>
      </c>
      <c r="X1033" s="163">
        <v>40994</v>
      </c>
      <c r="Y1033" s="164">
        <v>41268</v>
      </c>
      <c r="Z1033" s="1" t="str">
        <f t="shared" si="32"/>
        <v>2012</v>
      </c>
      <c r="AA1033" s="1">
        <f t="shared" si="33"/>
        <v>8</v>
      </c>
      <c r="AB1033" s="23"/>
      <c r="AC1033" s="23"/>
      <c r="AD1033" s="23"/>
      <c r="AE1033" s="23"/>
      <c r="AF1033" s="23"/>
      <c r="AG1033" s="23" t="s">
        <v>820</v>
      </c>
      <c r="AH1033" s="23"/>
      <c r="AI1033" s="23" t="s">
        <v>1237</v>
      </c>
      <c r="AJ1033" s="23"/>
      <c r="AK1033" s="23"/>
      <c r="AL1033" s="50" t="s">
        <v>2450</v>
      </c>
      <c r="AM1033" s="23" t="s">
        <v>820</v>
      </c>
      <c r="AN1033" s="1"/>
      <c r="AO1033" s="1" t="s">
        <v>551</v>
      </c>
      <c r="AP1033" s="1"/>
      <c r="AQ1033" s="1"/>
      <c r="AR1033" s="269"/>
      <c r="AS1033" s="270"/>
      <c r="AT1033" s="271"/>
      <c r="AU1033" s="271"/>
      <c r="AV1033" s="1"/>
      <c r="AW1033" s="1" t="s">
        <v>1237</v>
      </c>
      <c r="AX1033" s="1"/>
      <c r="AY1033" s="1"/>
      <c r="AZ1033" s="1"/>
      <c r="BA1033" s="1"/>
    </row>
    <row r="1034" spans="1:53" ht="115.5" customHeight="1">
      <c r="A1034" s="21">
        <v>1030</v>
      </c>
      <c r="B1034" s="50" t="s">
        <v>3672</v>
      </c>
      <c r="C1034" s="50" t="s">
        <v>3569</v>
      </c>
      <c r="D1034" s="23">
        <v>429</v>
      </c>
      <c r="E1034" s="115" t="s">
        <v>1848</v>
      </c>
      <c r="F1034" s="115" t="s">
        <v>4938</v>
      </c>
      <c r="G1034" s="1" t="s">
        <v>1182</v>
      </c>
      <c r="H1034" s="1" t="s">
        <v>1134</v>
      </c>
      <c r="I1034" s="109" t="str">
        <f>IF(HL!B1033="","",HYPERLINK(HL!B1033,"表示"))</f>
        <v>表示</v>
      </c>
      <c r="J1034" s="108">
        <f>IF(HL!C1033="","",HYPERLINK(HL!C1033,2))</f>
        <v>2</v>
      </c>
      <c r="K1034" s="108" t="str">
        <f>IF(HL!D1033="","",HYPERLINK(HL!D1033,3))</f>
        <v/>
      </c>
      <c r="L1034" s="108" t="str">
        <f>IF(HL!E1033="","",HYPERLINK(HL!E1033,4))</f>
        <v/>
      </c>
      <c r="M1034" s="108" t="str">
        <f>IF(HL!F1033="","",HYPERLINK(HL!F1033,5))</f>
        <v/>
      </c>
      <c r="N1034" s="108" t="str">
        <f>IF(HL!G1033="","",HYPERLINK(HL!G1033,6))</f>
        <v/>
      </c>
      <c r="O1034" s="108" t="str">
        <f>IF(HL!H1033="","",HYPERLINK(HL!H1033,7))</f>
        <v/>
      </c>
      <c r="P1034" s="108" t="str">
        <f>IF(HL!I1033="","",HYPERLINK(HL!I1033,8))</f>
        <v/>
      </c>
      <c r="Q1034" s="108" t="str">
        <f>IF(HL!J1033="","",HYPERLINK(HL!J1033,9))</f>
        <v/>
      </c>
      <c r="R1034" s="108" t="str">
        <f>IF(HL!K1033="","",HYPERLINK(HL!K1033,10))</f>
        <v/>
      </c>
      <c r="S1034" s="108" t="str">
        <f>IF(HL!L1033="","",HYPERLINK(HL!L1033,11))</f>
        <v/>
      </c>
      <c r="T1034" s="108" t="str">
        <f>IF(HL!M1033="","",HYPERLINK(HL!M1033,12))</f>
        <v/>
      </c>
      <c r="U1034" s="108" t="str">
        <f>IF(HL!N1033="","",HYPERLINK(HL!N1033,13))</f>
        <v/>
      </c>
      <c r="V1034" s="84" t="str">
        <f>IF(HL!O1033="","",HYPERLINK(HL!O1033,14))</f>
        <v/>
      </c>
      <c r="W1034" s="81" t="str">
        <f>IF(HL!P1033="","－",HYPERLINK(HL!P1033,"表示"))</f>
        <v>表示</v>
      </c>
      <c r="X1034" s="163">
        <v>40966</v>
      </c>
      <c r="Y1034" s="164">
        <v>41268</v>
      </c>
      <c r="Z1034" s="1" t="str">
        <f t="shared" si="32"/>
        <v>2012</v>
      </c>
      <c r="AA1034" s="1">
        <f t="shared" si="33"/>
        <v>9</v>
      </c>
      <c r="AB1034" s="23"/>
      <c r="AC1034" s="23"/>
      <c r="AD1034" s="23"/>
      <c r="AE1034" s="23" t="s">
        <v>820</v>
      </c>
      <c r="AF1034" s="23"/>
      <c r="AG1034" s="23" t="s">
        <v>820</v>
      </c>
      <c r="AH1034" s="23"/>
      <c r="AI1034" s="23" t="s">
        <v>1237</v>
      </c>
      <c r="AJ1034" s="23"/>
      <c r="AK1034" s="23"/>
      <c r="AL1034" s="35" t="s">
        <v>505</v>
      </c>
      <c r="AM1034" s="1"/>
      <c r="AN1034" s="23" t="s">
        <v>820</v>
      </c>
      <c r="AO1034" s="1" t="s">
        <v>8</v>
      </c>
      <c r="AP1034" s="1"/>
      <c r="AQ1034" s="1" t="s">
        <v>172</v>
      </c>
      <c r="AR1034" s="269"/>
      <c r="AS1034" s="270"/>
      <c r="AT1034" s="271"/>
      <c r="AU1034" s="271"/>
      <c r="AV1034" s="1" t="s">
        <v>1237</v>
      </c>
      <c r="AW1034" s="1"/>
      <c r="AX1034" s="1"/>
      <c r="AY1034" s="1"/>
      <c r="AZ1034" s="1"/>
      <c r="BA1034" s="1" t="s">
        <v>1237</v>
      </c>
    </row>
    <row r="1035" spans="1:53" ht="70.25" customHeight="1">
      <c r="A1035" s="21">
        <v>1031</v>
      </c>
      <c r="B1035" s="50" t="s">
        <v>3673</v>
      </c>
      <c r="C1035" s="50" t="s">
        <v>3674</v>
      </c>
      <c r="D1035" s="23">
        <v>612</v>
      </c>
      <c r="E1035" s="115" t="s">
        <v>6157</v>
      </c>
      <c r="F1035" s="115" t="s">
        <v>1231</v>
      </c>
      <c r="G1035" s="1" t="s">
        <v>1182</v>
      </c>
      <c r="H1035" s="1" t="s">
        <v>21</v>
      </c>
      <c r="I1035" s="109" t="str">
        <f>IF(HL!B1034="","",HYPERLINK(HL!B1034,"表示"))</f>
        <v>表示</v>
      </c>
      <c r="J1035" s="108">
        <f>IF(HL!C1034="","",HYPERLINK(HL!C1034,2))</f>
        <v>2</v>
      </c>
      <c r="K1035" s="108" t="str">
        <f>IF(HL!D1034="","",HYPERLINK(HL!D1034,3))</f>
        <v/>
      </c>
      <c r="L1035" s="108" t="str">
        <f>IF(HL!E1034="","",HYPERLINK(HL!E1034,4))</f>
        <v/>
      </c>
      <c r="M1035" s="108" t="str">
        <f>IF(HL!F1034="","",HYPERLINK(HL!F1034,5))</f>
        <v/>
      </c>
      <c r="N1035" s="108" t="str">
        <f>IF(HL!G1034="","",HYPERLINK(HL!G1034,6))</f>
        <v/>
      </c>
      <c r="O1035" s="108" t="str">
        <f>IF(HL!H1034="","",HYPERLINK(HL!H1034,7))</f>
        <v/>
      </c>
      <c r="P1035" s="108" t="str">
        <f>IF(HL!I1034="","",HYPERLINK(HL!I1034,8))</f>
        <v/>
      </c>
      <c r="Q1035" s="108" t="str">
        <f>IF(HL!J1034="","",HYPERLINK(HL!J1034,9))</f>
        <v/>
      </c>
      <c r="R1035" s="108" t="str">
        <f>IF(HL!K1034="","",HYPERLINK(HL!K1034,10))</f>
        <v/>
      </c>
      <c r="S1035" s="108" t="str">
        <f>IF(HL!L1034="","",HYPERLINK(HL!L1034,11))</f>
        <v/>
      </c>
      <c r="T1035" s="108" t="str">
        <f>IF(HL!M1034="","",HYPERLINK(HL!M1034,12))</f>
        <v/>
      </c>
      <c r="U1035" s="108" t="str">
        <f>IF(HL!N1034="","",HYPERLINK(HL!N1034,13))</f>
        <v/>
      </c>
      <c r="V1035" s="84" t="str">
        <f>IF(HL!O1034="","",HYPERLINK(HL!O1034,14))</f>
        <v/>
      </c>
      <c r="W1035" s="81" t="str">
        <f>IF(HL!P1034="","－",HYPERLINK(HL!P1034,"表示"))</f>
        <v>表示</v>
      </c>
      <c r="X1035" s="163">
        <v>40899</v>
      </c>
      <c r="Y1035" s="164">
        <v>41268</v>
      </c>
      <c r="Z1035" s="1" t="str">
        <f t="shared" si="32"/>
        <v>2012</v>
      </c>
      <c r="AA1035" s="1">
        <f t="shared" si="33"/>
        <v>12</v>
      </c>
      <c r="AB1035" s="23" t="s">
        <v>1825</v>
      </c>
      <c r="AC1035" s="23"/>
      <c r="AD1035" s="23"/>
      <c r="AE1035" s="23"/>
      <c r="AF1035" s="23"/>
      <c r="AG1035" s="23"/>
      <c r="AH1035" s="23"/>
      <c r="AI1035" s="23"/>
      <c r="AJ1035" s="23"/>
      <c r="AK1035" s="23"/>
      <c r="AL1035" s="50" t="s">
        <v>507</v>
      </c>
      <c r="AM1035" s="1"/>
      <c r="AN1035" s="23" t="s">
        <v>1824</v>
      </c>
      <c r="AO1035" s="1" t="s">
        <v>551</v>
      </c>
      <c r="AP1035" s="1"/>
      <c r="AQ1035" s="1"/>
      <c r="AR1035" s="269"/>
      <c r="AS1035" s="270"/>
      <c r="AT1035" s="271"/>
      <c r="AU1035" s="271"/>
      <c r="AV1035" s="1"/>
      <c r="AW1035" s="1"/>
      <c r="AX1035" s="1"/>
      <c r="AY1035" s="1" t="s">
        <v>1825</v>
      </c>
      <c r="AZ1035" s="1"/>
      <c r="BA1035" s="1"/>
    </row>
    <row r="1036" spans="1:53" ht="70.25" customHeight="1">
      <c r="A1036" s="21">
        <v>1032</v>
      </c>
      <c r="B1036" s="50" t="s">
        <v>3675</v>
      </c>
      <c r="C1036" s="50" t="s">
        <v>3676</v>
      </c>
      <c r="D1036" s="23">
        <v>333</v>
      </c>
      <c r="E1036" s="115" t="s">
        <v>6115</v>
      </c>
      <c r="F1036" s="115" t="s">
        <v>1229</v>
      </c>
      <c r="G1036" s="1" t="s">
        <v>1182</v>
      </c>
      <c r="H1036" s="1" t="s">
        <v>133</v>
      </c>
      <c r="I1036" s="109" t="str">
        <f>IF(HL!B1035="","",HYPERLINK(HL!B1035,"表示"))</f>
        <v>表示</v>
      </c>
      <c r="J1036" s="108">
        <f>IF(HL!C1035="","",HYPERLINK(HL!C1035,2))</f>
        <v>2</v>
      </c>
      <c r="K1036" s="108" t="str">
        <f>IF(HL!D1035="","",HYPERLINK(HL!D1035,3))</f>
        <v/>
      </c>
      <c r="L1036" s="108" t="str">
        <f>IF(HL!E1035="","",HYPERLINK(HL!E1035,4))</f>
        <v/>
      </c>
      <c r="M1036" s="108" t="str">
        <f>IF(HL!F1035="","",HYPERLINK(HL!F1035,5))</f>
        <v/>
      </c>
      <c r="N1036" s="108" t="str">
        <f>IF(HL!G1035="","",HYPERLINK(HL!G1035,6))</f>
        <v/>
      </c>
      <c r="O1036" s="108" t="str">
        <f>IF(HL!H1035="","",HYPERLINK(HL!H1035,7))</f>
        <v/>
      </c>
      <c r="P1036" s="108" t="str">
        <f>IF(HL!I1035="","",HYPERLINK(HL!I1035,8))</f>
        <v/>
      </c>
      <c r="Q1036" s="108" t="str">
        <f>IF(HL!J1035="","",HYPERLINK(HL!J1035,9))</f>
        <v/>
      </c>
      <c r="R1036" s="108" t="str">
        <f>IF(HL!K1035="","",HYPERLINK(HL!K1035,10))</f>
        <v/>
      </c>
      <c r="S1036" s="108" t="str">
        <f>IF(HL!L1035="","",HYPERLINK(HL!L1035,11))</f>
        <v/>
      </c>
      <c r="T1036" s="108" t="str">
        <f>IF(HL!M1035="","",HYPERLINK(HL!M1035,12))</f>
        <v/>
      </c>
      <c r="U1036" s="108" t="str">
        <f>IF(HL!N1035="","",HYPERLINK(HL!N1035,13))</f>
        <v/>
      </c>
      <c r="V1036" s="84" t="str">
        <f>IF(HL!O1035="","",HYPERLINK(HL!O1035,14))</f>
        <v/>
      </c>
      <c r="W1036" s="81" t="str">
        <f>IF(HL!P1035="","－",HYPERLINK(HL!P1035,"表示"))</f>
        <v>表示</v>
      </c>
      <c r="X1036" s="163">
        <v>40898</v>
      </c>
      <c r="Y1036" s="164">
        <v>41268</v>
      </c>
      <c r="Z1036" s="1" t="str">
        <f t="shared" si="32"/>
        <v>2012</v>
      </c>
      <c r="AA1036" s="1">
        <f t="shared" si="33"/>
        <v>12</v>
      </c>
      <c r="AB1036" s="23" t="s">
        <v>820</v>
      </c>
      <c r="AC1036" s="23"/>
      <c r="AD1036" s="23"/>
      <c r="AE1036" s="23"/>
      <c r="AF1036" s="23"/>
      <c r="AG1036" s="23"/>
      <c r="AH1036" s="23"/>
      <c r="AI1036" s="23"/>
      <c r="AJ1036" s="23"/>
      <c r="AK1036" s="23"/>
      <c r="AL1036" s="50" t="s">
        <v>538</v>
      </c>
      <c r="AM1036" s="1"/>
      <c r="AN1036" s="23" t="s">
        <v>820</v>
      </c>
      <c r="AO1036" s="1" t="s">
        <v>551</v>
      </c>
      <c r="AP1036" s="1"/>
      <c r="AQ1036" s="1"/>
      <c r="AR1036" s="269"/>
      <c r="AS1036" s="270"/>
      <c r="AT1036" s="271"/>
      <c r="AU1036" s="271"/>
      <c r="AV1036" s="1" t="s">
        <v>1237</v>
      </c>
      <c r="AW1036" s="1"/>
      <c r="AX1036" s="1"/>
      <c r="AY1036" s="1"/>
      <c r="AZ1036" s="1"/>
      <c r="BA1036" s="113" t="str">
        <f>HYPERLINK(HL!$T$6,"●")</f>
        <v>●</v>
      </c>
    </row>
    <row r="1037" spans="1:53" ht="70.25" customHeight="1">
      <c r="A1037" s="21">
        <v>1033</v>
      </c>
      <c r="B1037" s="50" t="s">
        <v>3677</v>
      </c>
      <c r="C1037" s="50" t="s">
        <v>3678</v>
      </c>
      <c r="D1037" s="23">
        <v>399</v>
      </c>
      <c r="E1037" s="115" t="s">
        <v>1878</v>
      </c>
      <c r="F1037" s="115" t="s">
        <v>4468</v>
      </c>
      <c r="G1037" s="1" t="s">
        <v>1182</v>
      </c>
      <c r="H1037" s="1" t="s">
        <v>674</v>
      </c>
      <c r="I1037" s="109" t="str">
        <f>IF(HL!B1036="","",HYPERLINK(HL!B1036,"表示"))</f>
        <v>表示</v>
      </c>
      <c r="J1037" s="108" t="str">
        <f>IF(HL!C1036="","",HYPERLINK(HL!C1036,2))</f>
        <v/>
      </c>
      <c r="K1037" s="108" t="str">
        <f>IF(HL!D1036="","",HYPERLINK(HL!D1036,3))</f>
        <v/>
      </c>
      <c r="L1037" s="108" t="str">
        <f>IF(HL!E1036="","",HYPERLINK(HL!E1036,4))</f>
        <v/>
      </c>
      <c r="M1037" s="108" t="str">
        <f>IF(HL!F1036="","",HYPERLINK(HL!F1036,5))</f>
        <v/>
      </c>
      <c r="N1037" s="108" t="str">
        <f>IF(HL!G1036="","",HYPERLINK(HL!G1036,6))</f>
        <v/>
      </c>
      <c r="O1037" s="108" t="str">
        <f>IF(HL!H1036="","",HYPERLINK(HL!H1036,7))</f>
        <v/>
      </c>
      <c r="P1037" s="108" t="str">
        <f>IF(HL!I1036="","",HYPERLINK(HL!I1036,8))</f>
        <v/>
      </c>
      <c r="Q1037" s="108" t="str">
        <f>IF(HL!J1036="","",HYPERLINK(HL!J1036,9))</f>
        <v/>
      </c>
      <c r="R1037" s="108" t="str">
        <f>IF(HL!K1036="","",HYPERLINK(HL!K1036,10))</f>
        <v/>
      </c>
      <c r="S1037" s="108" t="str">
        <f>IF(HL!L1036="","",HYPERLINK(HL!L1036,11))</f>
        <v/>
      </c>
      <c r="T1037" s="108" t="str">
        <f>IF(HL!M1036="","",HYPERLINK(HL!M1036,12))</f>
        <v/>
      </c>
      <c r="U1037" s="108" t="str">
        <f>IF(HL!N1036="","",HYPERLINK(HL!N1036,13))</f>
        <v/>
      </c>
      <c r="V1037" s="84" t="str">
        <f>IF(HL!O1036="","",HYPERLINK(HL!O1036,14))</f>
        <v/>
      </c>
      <c r="W1037" s="81" t="str">
        <f>IF(HL!P1036="","－",HYPERLINK(HL!P1036,"表示"))</f>
        <v>表示</v>
      </c>
      <c r="X1037" s="163">
        <v>40976</v>
      </c>
      <c r="Y1037" s="164">
        <v>41268</v>
      </c>
      <c r="Z1037" s="1" t="str">
        <f t="shared" si="32"/>
        <v>2012</v>
      </c>
      <c r="AA1037" s="1">
        <f t="shared" si="33"/>
        <v>9</v>
      </c>
      <c r="AB1037" s="23" t="s">
        <v>820</v>
      </c>
      <c r="AC1037" s="23"/>
      <c r="AD1037" s="23"/>
      <c r="AE1037" s="23"/>
      <c r="AF1037" s="23"/>
      <c r="AG1037" s="23"/>
      <c r="AH1037" s="23"/>
      <c r="AI1037" s="23"/>
      <c r="AJ1037" s="23"/>
      <c r="AK1037" s="23"/>
      <c r="AL1037" s="50" t="s">
        <v>229</v>
      </c>
      <c r="AM1037" s="23" t="s">
        <v>820</v>
      </c>
      <c r="AN1037" s="1"/>
      <c r="AO1037" s="1" t="s">
        <v>551</v>
      </c>
      <c r="AP1037" s="1"/>
      <c r="AQ1037" s="1" t="s">
        <v>172</v>
      </c>
      <c r="AR1037" s="269"/>
      <c r="AS1037" s="270"/>
      <c r="AT1037" s="271"/>
      <c r="AU1037" s="271"/>
      <c r="AV1037" s="1"/>
      <c r="AW1037" s="1" t="s">
        <v>1237</v>
      </c>
      <c r="AX1037" s="1"/>
      <c r="AY1037" s="1"/>
      <c r="AZ1037" s="1"/>
      <c r="BA1037" s="1"/>
    </row>
    <row r="1038" spans="1:53" ht="70.25" customHeight="1">
      <c r="A1038" s="21">
        <v>1034</v>
      </c>
      <c r="B1038" s="50" t="s">
        <v>3679</v>
      </c>
      <c r="C1038" s="50" t="s">
        <v>1222</v>
      </c>
      <c r="D1038" s="23">
        <v>399</v>
      </c>
      <c r="E1038" s="115" t="s">
        <v>1878</v>
      </c>
      <c r="F1038" s="115" t="s">
        <v>4468</v>
      </c>
      <c r="G1038" s="1" t="s">
        <v>1182</v>
      </c>
      <c r="H1038" s="1" t="s">
        <v>674</v>
      </c>
      <c r="I1038" s="109" t="str">
        <f>IF(HL!B1037="","",HYPERLINK(HL!B1037,"表示"))</f>
        <v>表示</v>
      </c>
      <c r="J1038" s="108" t="str">
        <f>IF(HL!C1037="","",HYPERLINK(HL!C1037,2))</f>
        <v/>
      </c>
      <c r="K1038" s="108" t="str">
        <f>IF(HL!D1037="","",HYPERLINK(HL!D1037,3))</f>
        <v/>
      </c>
      <c r="L1038" s="108" t="str">
        <f>IF(HL!E1037="","",HYPERLINK(HL!E1037,4))</f>
        <v/>
      </c>
      <c r="M1038" s="108" t="str">
        <f>IF(HL!F1037="","",HYPERLINK(HL!F1037,5))</f>
        <v/>
      </c>
      <c r="N1038" s="108" t="str">
        <f>IF(HL!G1037="","",HYPERLINK(HL!G1037,6))</f>
        <v/>
      </c>
      <c r="O1038" s="108" t="str">
        <f>IF(HL!H1037="","",HYPERLINK(HL!H1037,7))</f>
        <v/>
      </c>
      <c r="P1038" s="108" t="str">
        <f>IF(HL!I1037="","",HYPERLINK(HL!I1037,8))</f>
        <v/>
      </c>
      <c r="Q1038" s="108" t="str">
        <f>IF(HL!J1037="","",HYPERLINK(HL!J1037,9))</f>
        <v/>
      </c>
      <c r="R1038" s="108" t="str">
        <f>IF(HL!K1037="","",HYPERLINK(HL!K1037,10))</f>
        <v/>
      </c>
      <c r="S1038" s="108" t="str">
        <f>IF(HL!L1037="","",HYPERLINK(HL!L1037,11))</f>
        <v/>
      </c>
      <c r="T1038" s="108" t="str">
        <f>IF(HL!M1037="","",HYPERLINK(HL!M1037,12))</f>
        <v/>
      </c>
      <c r="U1038" s="108" t="str">
        <f>IF(HL!N1037="","",HYPERLINK(HL!N1037,13))</f>
        <v/>
      </c>
      <c r="V1038" s="84" t="str">
        <f>IF(HL!O1037="","",HYPERLINK(HL!O1037,14))</f>
        <v/>
      </c>
      <c r="W1038" s="81" t="str">
        <f>IF(HL!P1037="","－",HYPERLINK(HL!P1037,"表示"))</f>
        <v>表示</v>
      </c>
      <c r="X1038" s="163">
        <v>40976</v>
      </c>
      <c r="Y1038" s="164">
        <v>41268</v>
      </c>
      <c r="Z1038" s="1" t="str">
        <f t="shared" si="32"/>
        <v>2012</v>
      </c>
      <c r="AA1038" s="1">
        <f t="shared" si="33"/>
        <v>9</v>
      </c>
      <c r="AB1038" s="23" t="s">
        <v>820</v>
      </c>
      <c r="AC1038" s="23"/>
      <c r="AD1038" s="23"/>
      <c r="AE1038" s="23"/>
      <c r="AF1038" s="23"/>
      <c r="AG1038" s="23"/>
      <c r="AH1038" s="23"/>
      <c r="AI1038" s="23"/>
      <c r="AJ1038" s="23"/>
      <c r="AK1038" s="23"/>
      <c r="AL1038" s="50" t="s">
        <v>229</v>
      </c>
      <c r="AM1038" s="23" t="s">
        <v>820</v>
      </c>
      <c r="AN1038" s="1"/>
      <c r="AO1038" s="1" t="s">
        <v>551</v>
      </c>
      <c r="AP1038" s="1"/>
      <c r="AQ1038" s="1" t="s">
        <v>172</v>
      </c>
      <c r="AR1038" s="269"/>
      <c r="AS1038" s="270"/>
      <c r="AT1038" s="271"/>
      <c r="AU1038" s="271"/>
      <c r="AV1038" s="1"/>
      <c r="AW1038" s="1" t="s">
        <v>1237</v>
      </c>
      <c r="AX1038" s="1"/>
      <c r="AY1038" s="1"/>
      <c r="AZ1038" s="1"/>
      <c r="BA1038" s="1"/>
    </row>
    <row r="1039" spans="1:53" ht="70.25" customHeight="1">
      <c r="A1039" s="21">
        <v>1035</v>
      </c>
      <c r="B1039" s="50" t="s">
        <v>3680</v>
      </c>
      <c r="C1039" s="50" t="s">
        <v>3681</v>
      </c>
      <c r="D1039" s="23">
        <v>119</v>
      </c>
      <c r="E1039" s="115" t="s">
        <v>1375</v>
      </c>
      <c r="F1039" s="115" t="s">
        <v>4469</v>
      </c>
      <c r="G1039" s="1" t="s">
        <v>1182</v>
      </c>
      <c r="H1039" s="1" t="s">
        <v>25</v>
      </c>
      <c r="I1039" s="109" t="str">
        <f>IF(HL!B1038="","",HYPERLINK(HL!B1038,"表示"))</f>
        <v>表示</v>
      </c>
      <c r="J1039" s="108">
        <f>IF(HL!C1038="","",HYPERLINK(HL!C1038,2))</f>
        <v>2</v>
      </c>
      <c r="K1039" s="108" t="str">
        <f>IF(HL!D1038="","",HYPERLINK(HL!D1038,3))</f>
        <v/>
      </c>
      <c r="L1039" s="108" t="str">
        <f>IF(HL!E1038="","",HYPERLINK(HL!E1038,4))</f>
        <v/>
      </c>
      <c r="M1039" s="108" t="str">
        <f>IF(HL!F1038="","",HYPERLINK(HL!F1038,5))</f>
        <v/>
      </c>
      <c r="N1039" s="108" t="str">
        <f>IF(HL!G1038="","",HYPERLINK(HL!G1038,6))</f>
        <v/>
      </c>
      <c r="O1039" s="108" t="str">
        <f>IF(HL!H1038="","",HYPERLINK(HL!H1038,7))</f>
        <v/>
      </c>
      <c r="P1039" s="108" t="str">
        <f>IF(HL!I1038="","",HYPERLINK(HL!I1038,8))</f>
        <v/>
      </c>
      <c r="Q1039" s="108" t="str">
        <f>IF(HL!J1038="","",HYPERLINK(HL!J1038,9))</f>
        <v/>
      </c>
      <c r="R1039" s="108" t="str">
        <f>IF(HL!K1038="","",HYPERLINK(HL!K1038,10))</f>
        <v/>
      </c>
      <c r="S1039" s="108" t="str">
        <f>IF(HL!L1038="","",HYPERLINK(HL!L1038,11))</f>
        <v/>
      </c>
      <c r="T1039" s="108" t="str">
        <f>IF(HL!M1038="","",HYPERLINK(HL!M1038,12))</f>
        <v/>
      </c>
      <c r="U1039" s="108" t="str">
        <f>IF(HL!N1038="","",HYPERLINK(HL!N1038,13))</f>
        <v/>
      </c>
      <c r="V1039" s="84" t="str">
        <f>IF(HL!O1038="","",HYPERLINK(HL!O1038,14))</f>
        <v/>
      </c>
      <c r="W1039" s="81" t="str">
        <f>IF(HL!P1038="","－",HYPERLINK(HL!P1038,"表示"))</f>
        <v>表示</v>
      </c>
      <c r="X1039" s="163">
        <v>40998</v>
      </c>
      <c r="Y1039" s="164">
        <v>41268</v>
      </c>
      <c r="Z1039" s="1" t="str">
        <f t="shared" si="32"/>
        <v>2012</v>
      </c>
      <c r="AA1039" s="1">
        <f t="shared" si="33"/>
        <v>8</v>
      </c>
      <c r="AB1039" s="23" t="s">
        <v>820</v>
      </c>
      <c r="AC1039" s="23"/>
      <c r="AD1039" s="23"/>
      <c r="AE1039" s="23"/>
      <c r="AF1039" s="23"/>
      <c r="AG1039" s="23"/>
      <c r="AH1039" s="23"/>
      <c r="AI1039" s="23"/>
      <c r="AJ1039" s="23"/>
      <c r="AK1039" s="23"/>
      <c r="AL1039" s="50" t="s">
        <v>920</v>
      </c>
      <c r="AM1039" s="23" t="s">
        <v>820</v>
      </c>
      <c r="AN1039" s="1"/>
      <c r="AO1039" s="23" t="s">
        <v>1244</v>
      </c>
      <c r="AP1039" s="23"/>
      <c r="AQ1039" s="23"/>
      <c r="AR1039" s="269"/>
      <c r="AS1039" s="270"/>
      <c r="AT1039" s="269"/>
      <c r="AU1039" s="269"/>
      <c r="AV1039" s="1" t="s">
        <v>1237</v>
      </c>
      <c r="AW1039" s="1"/>
      <c r="AX1039" s="1"/>
      <c r="AY1039" s="1"/>
      <c r="AZ1039" s="1"/>
      <c r="BA1039" s="1"/>
    </row>
    <row r="1040" spans="1:53" ht="70.25" customHeight="1">
      <c r="A1040" s="21">
        <v>1036</v>
      </c>
      <c r="B1040" s="50" t="s">
        <v>3682</v>
      </c>
      <c r="C1040" s="50" t="s">
        <v>5881</v>
      </c>
      <c r="D1040" s="23">
        <v>399</v>
      </c>
      <c r="E1040" s="115" t="s">
        <v>1878</v>
      </c>
      <c r="F1040" s="115" t="s">
        <v>4470</v>
      </c>
      <c r="G1040" s="1" t="s">
        <v>1182</v>
      </c>
      <c r="H1040" s="1" t="s">
        <v>19</v>
      </c>
      <c r="I1040" s="109" t="str">
        <f>IF(HL!B1039="","",HYPERLINK(HL!B1039,"表示"))</f>
        <v>表示</v>
      </c>
      <c r="J1040" s="108" t="str">
        <f>IF(HL!C1039="","",HYPERLINK(HL!C1039,2))</f>
        <v/>
      </c>
      <c r="K1040" s="108" t="str">
        <f>IF(HL!D1039="","",HYPERLINK(HL!D1039,3))</f>
        <v/>
      </c>
      <c r="L1040" s="108" t="str">
        <f>IF(HL!E1039="","",HYPERLINK(HL!E1039,4))</f>
        <v/>
      </c>
      <c r="M1040" s="108" t="str">
        <f>IF(HL!F1039="","",HYPERLINK(HL!F1039,5))</f>
        <v/>
      </c>
      <c r="N1040" s="108" t="str">
        <f>IF(HL!G1039="","",HYPERLINK(HL!G1039,6))</f>
        <v/>
      </c>
      <c r="O1040" s="108" t="str">
        <f>IF(HL!H1039="","",HYPERLINK(HL!H1039,7))</f>
        <v/>
      </c>
      <c r="P1040" s="108" t="str">
        <f>IF(HL!I1039="","",HYPERLINK(HL!I1039,8))</f>
        <v/>
      </c>
      <c r="Q1040" s="108" t="str">
        <f>IF(HL!J1039="","",HYPERLINK(HL!J1039,9))</f>
        <v/>
      </c>
      <c r="R1040" s="108" t="str">
        <f>IF(HL!K1039="","",HYPERLINK(HL!K1039,10))</f>
        <v/>
      </c>
      <c r="S1040" s="108" t="str">
        <f>IF(HL!L1039="","",HYPERLINK(HL!L1039,11))</f>
        <v/>
      </c>
      <c r="T1040" s="108" t="str">
        <f>IF(HL!M1039="","",HYPERLINK(HL!M1039,12))</f>
        <v/>
      </c>
      <c r="U1040" s="108" t="str">
        <f>IF(HL!N1039="","",HYPERLINK(HL!N1039,13))</f>
        <v/>
      </c>
      <c r="V1040" s="84" t="str">
        <f>IF(HL!O1039="","",HYPERLINK(HL!O1039,14))</f>
        <v/>
      </c>
      <c r="W1040" s="81" t="str">
        <f>IF(HL!P1039="","－",HYPERLINK(HL!P1039,"表示"))</f>
        <v>表示</v>
      </c>
      <c r="X1040" s="163">
        <v>40935</v>
      </c>
      <c r="Y1040" s="164">
        <v>41268</v>
      </c>
      <c r="Z1040" s="1" t="str">
        <f t="shared" si="32"/>
        <v>2012</v>
      </c>
      <c r="AA1040" s="1">
        <f t="shared" si="33"/>
        <v>10</v>
      </c>
      <c r="AB1040" s="23" t="s">
        <v>820</v>
      </c>
      <c r="AC1040" s="23"/>
      <c r="AD1040" s="23"/>
      <c r="AE1040" s="23"/>
      <c r="AF1040" s="23"/>
      <c r="AG1040" s="23"/>
      <c r="AH1040" s="23"/>
      <c r="AI1040" s="23"/>
      <c r="AJ1040" s="23"/>
      <c r="AK1040" s="23"/>
      <c r="AL1040" s="50" t="s">
        <v>348</v>
      </c>
      <c r="AM1040" s="1"/>
      <c r="AN1040" s="23" t="s">
        <v>820</v>
      </c>
      <c r="AO1040" s="1" t="s">
        <v>2244</v>
      </c>
      <c r="AP1040" s="1"/>
      <c r="AQ1040" s="1"/>
      <c r="AR1040" s="269"/>
      <c r="AS1040" s="270"/>
      <c r="AT1040" s="271"/>
      <c r="AU1040" s="271"/>
      <c r="AV1040" s="1" t="s">
        <v>1237</v>
      </c>
      <c r="AW1040" s="1"/>
      <c r="AX1040" s="1"/>
      <c r="AY1040" s="1"/>
      <c r="AZ1040" s="1" t="s">
        <v>1237</v>
      </c>
      <c r="BA1040" s="1"/>
    </row>
    <row r="1041" spans="1:53" ht="70.25" customHeight="1">
      <c r="A1041" s="21">
        <v>1037</v>
      </c>
      <c r="B1041" s="50" t="s">
        <v>3683</v>
      </c>
      <c r="C1041" s="50" t="s">
        <v>1223</v>
      </c>
      <c r="D1041" s="23">
        <v>449</v>
      </c>
      <c r="E1041" s="115" t="s">
        <v>2215</v>
      </c>
      <c r="F1041" s="115" t="s">
        <v>4352</v>
      </c>
      <c r="G1041" s="1" t="s">
        <v>1182</v>
      </c>
      <c r="H1041" s="1" t="s">
        <v>19</v>
      </c>
      <c r="I1041" s="109" t="str">
        <f>IF(HL!B1040="","",HYPERLINK(HL!B1040,"表示"))</f>
        <v>表示</v>
      </c>
      <c r="J1041" s="108" t="str">
        <f>IF(HL!C1040="","",HYPERLINK(HL!C1040,2))</f>
        <v/>
      </c>
      <c r="K1041" s="108" t="str">
        <f>IF(HL!D1040="","",HYPERLINK(HL!D1040,3))</f>
        <v/>
      </c>
      <c r="L1041" s="108" t="str">
        <f>IF(HL!E1040="","",HYPERLINK(HL!E1040,4))</f>
        <v/>
      </c>
      <c r="M1041" s="108" t="str">
        <f>IF(HL!F1040="","",HYPERLINK(HL!F1040,5))</f>
        <v/>
      </c>
      <c r="N1041" s="108" t="str">
        <f>IF(HL!G1040="","",HYPERLINK(HL!G1040,6))</f>
        <v/>
      </c>
      <c r="O1041" s="108" t="str">
        <f>IF(HL!H1040="","",HYPERLINK(HL!H1040,7))</f>
        <v/>
      </c>
      <c r="P1041" s="108" t="str">
        <f>IF(HL!I1040="","",HYPERLINK(HL!I1040,8))</f>
        <v/>
      </c>
      <c r="Q1041" s="108" t="str">
        <f>IF(HL!J1040="","",HYPERLINK(HL!J1040,9))</f>
        <v/>
      </c>
      <c r="R1041" s="108" t="str">
        <f>IF(HL!K1040="","",HYPERLINK(HL!K1040,10))</f>
        <v/>
      </c>
      <c r="S1041" s="108" t="str">
        <f>IF(HL!L1040="","",HYPERLINK(HL!L1040,11))</f>
        <v/>
      </c>
      <c r="T1041" s="108" t="str">
        <f>IF(HL!M1040="","",HYPERLINK(HL!M1040,12))</f>
        <v/>
      </c>
      <c r="U1041" s="108" t="str">
        <f>IF(HL!N1040="","",HYPERLINK(HL!N1040,13))</f>
        <v/>
      </c>
      <c r="V1041" s="84" t="str">
        <f>IF(HL!O1040="","",HYPERLINK(HL!O1040,14))</f>
        <v/>
      </c>
      <c r="W1041" s="81" t="str">
        <f>IF(HL!P1040="","－",HYPERLINK(HL!P1040,"表示"))</f>
        <v>表示</v>
      </c>
      <c r="X1041" s="163">
        <v>40938</v>
      </c>
      <c r="Y1041" s="164">
        <v>41268</v>
      </c>
      <c r="Z1041" s="1" t="str">
        <f t="shared" si="32"/>
        <v>2012</v>
      </c>
      <c r="AA1041" s="1">
        <f t="shared" si="33"/>
        <v>10</v>
      </c>
      <c r="AB1041" s="23"/>
      <c r="AC1041" s="23" t="s">
        <v>820</v>
      </c>
      <c r="AD1041" s="23"/>
      <c r="AE1041" s="23"/>
      <c r="AF1041" s="23"/>
      <c r="AG1041" s="23"/>
      <c r="AH1041" s="23"/>
      <c r="AI1041" s="23"/>
      <c r="AJ1041" s="23"/>
      <c r="AK1041" s="23"/>
      <c r="AL1041" s="50" t="s">
        <v>1220</v>
      </c>
      <c r="AM1041" s="1"/>
      <c r="AN1041" s="23" t="s">
        <v>820</v>
      </c>
      <c r="AO1041" s="1" t="s">
        <v>551</v>
      </c>
      <c r="AP1041" s="1"/>
      <c r="AQ1041" s="1" t="s">
        <v>172</v>
      </c>
      <c r="AR1041" s="269"/>
      <c r="AS1041" s="270"/>
      <c r="AT1041" s="271"/>
      <c r="AU1041" s="271"/>
      <c r="AV1041" s="1"/>
      <c r="AW1041" s="1" t="s">
        <v>1237</v>
      </c>
      <c r="AX1041" s="1"/>
      <c r="AY1041" s="1"/>
      <c r="AZ1041" s="1"/>
      <c r="BA1041" s="1"/>
    </row>
    <row r="1042" spans="1:53" ht="70.25" customHeight="1">
      <c r="A1042" s="21">
        <v>1038</v>
      </c>
      <c r="B1042" s="50" t="s">
        <v>3684</v>
      </c>
      <c r="C1042" s="50" t="s">
        <v>3685</v>
      </c>
      <c r="D1042" s="23">
        <v>259</v>
      </c>
      <c r="E1042" s="115" t="s">
        <v>2719</v>
      </c>
      <c r="F1042" s="115" t="s">
        <v>1655</v>
      </c>
      <c r="G1042" s="1" t="s">
        <v>1182</v>
      </c>
      <c r="H1042" s="1" t="s">
        <v>24</v>
      </c>
      <c r="I1042" s="109" t="str">
        <f>IF(HL!B1041="","",HYPERLINK(HL!B1041,"表示"))</f>
        <v>表示</v>
      </c>
      <c r="J1042" s="108" t="str">
        <f>IF(HL!C1041="","",HYPERLINK(HL!C1041,2))</f>
        <v/>
      </c>
      <c r="K1042" s="108" t="str">
        <f>IF(HL!D1041="","",HYPERLINK(HL!D1041,3))</f>
        <v/>
      </c>
      <c r="L1042" s="108" t="str">
        <f>IF(HL!E1041="","",HYPERLINK(HL!E1041,4))</f>
        <v/>
      </c>
      <c r="M1042" s="108" t="str">
        <f>IF(HL!F1041="","",HYPERLINK(HL!F1041,5))</f>
        <v/>
      </c>
      <c r="N1042" s="108" t="str">
        <f>IF(HL!G1041="","",HYPERLINK(HL!G1041,6))</f>
        <v/>
      </c>
      <c r="O1042" s="108" t="str">
        <f>IF(HL!H1041="","",HYPERLINK(HL!H1041,7))</f>
        <v/>
      </c>
      <c r="P1042" s="108" t="str">
        <f>IF(HL!I1041="","",HYPERLINK(HL!I1041,8))</f>
        <v/>
      </c>
      <c r="Q1042" s="108" t="str">
        <f>IF(HL!J1041="","",HYPERLINK(HL!J1041,9))</f>
        <v/>
      </c>
      <c r="R1042" s="108" t="str">
        <f>IF(HL!K1041="","",HYPERLINK(HL!K1041,10))</f>
        <v/>
      </c>
      <c r="S1042" s="108" t="str">
        <f>IF(HL!L1041="","",HYPERLINK(HL!L1041,11))</f>
        <v/>
      </c>
      <c r="T1042" s="108" t="str">
        <f>IF(HL!M1041="","",HYPERLINK(HL!M1041,12))</f>
        <v/>
      </c>
      <c r="U1042" s="108" t="str">
        <f>IF(HL!N1041="","",HYPERLINK(HL!N1041,13))</f>
        <v/>
      </c>
      <c r="V1042" s="84" t="str">
        <f>IF(HL!O1041="","",HYPERLINK(HL!O1041,14))</f>
        <v/>
      </c>
      <c r="W1042" s="81" t="str">
        <f>IF(HL!P1041="","－",HYPERLINK(HL!P1041,"表示"))</f>
        <v>表示</v>
      </c>
      <c r="X1042" s="163">
        <v>40983</v>
      </c>
      <c r="Y1042" s="164">
        <v>41268</v>
      </c>
      <c r="Z1042" s="1" t="str">
        <f t="shared" si="32"/>
        <v>2012</v>
      </c>
      <c r="AA1042" s="1">
        <f t="shared" si="33"/>
        <v>9</v>
      </c>
      <c r="AB1042" s="23" t="s">
        <v>820</v>
      </c>
      <c r="AC1042" s="23"/>
      <c r="AD1042" s="23"/>
      <c r="AE1042" s="23"/>
      <c r="AF1042" s="23"/>
      <c r="AG1042" s="23"/>
      <c r="AH1042" s="23"/>
      <c r="AI1042" s="23"/>
      <c r="AJ1042" s="23"/>
      <c r="AK1042" s="23"/>
      <c r="AL1042" s="50" t="s">
        <v>507</v>
      </c>
      <c r="AM1042" s="1"/>
      <c r="AN1042" s="23" t="s">
        <v>820</v>
      </c>
      <c r="AO1042" s="1" t="s">
        <v>551</v>
      </c>
      <c r="AP1042" s="1"/>
      <c r="AQ1042" s="1"/>
      <c r="AR1042" s="269"/>
      <c r="AS1042" s="270"/>
      <c r="AT1042" s="271"/>
      <c r="AU1042" s="271"/>
      <c r="AV1042" s="1" t="s">
        <v>1237</v>
      </c>
      <c r="AW1042" s="1"/>
      <c r="AX1042" s="1"/>
      <c r="AY1042" s="1"/>
      <c r="AZ1042" s="1" t="s">
        <v>10</v>
      </c>
      <c r="BA1042" s="113" t="str">
        <f>HYPERLINK(HL!$T$6,"●")</f>
        <v>●</v>
      </c>
    </row>
    <row r="1043" spans="1:53" ht="75" customHeight="1">
      <c r="A1043" s="21">
        <v>1039</v>
      </c>
      <c r="B1043" s="50" t="s">
        <v>3686</v>
      </c>
      <c r="C1043" s="50" t="s">
        <v>3687</v>
      </c>
      <c r="D1043" s="23" t="s">
        <v>2780</v>
      </c>
      <c r="E1043" s="115" t="s">
        <v>6158</v>
      </c>
      <c r="F1043" s="115" t="s">
        <v>4471</v>
      </c>
      <c r="G1043" s="1" t="s">
        <v>1182</v>
      </c>
      <c r="H1043" s="23" t="s">
        <v>11991</v>
      </c>
      <c r="I1043" s="109" t="str">
        <f>IF(HL!B1042="","",HYPERLINK(HL!B1042,"表示"))</f>
        <v>表示</v>
      </c>
      <c r="J1043" s="108" t="str">
        <f>IF(HL!C1042="","",HYPERLINK(HL!C1042,2))</f>
        <v/>
      </c>
      <c r="K1043" s="108" t="str">
        <f>IF(HL!D1042="","",HYPERLINK(HL!D1042,3))</f>
        <v/>
      </c>
      <c r="L1043" s="108" t="str">
        <f>IF(HL!E1042="","",HYPERLINK(HL!E1042,4))</f>
        <v/>
      </c>
      <c r="M1043" s="108" t="str">
        <f>IF(HL!F1042="","",HYPERLINK(HL!F1042,5))</f>
        <v/>
      </c>
      <c r="N1043" s="108" t="str">
        <f>IF(HL!G1042="","",HYPERLINK(HL!G1042,6))</f>
        <v/>
      </c>
      <c r="O1043" s="108" t="str">
        <f>IF(HL!H1042="","",HYPERLINK(HL!H1042,7))</f>
        <v/>
      </c>
      <c r="P1043" s="108" t="str">
        <f>IF(HL!I1042="","",HYPERLINK(HL!I1042,8))</f>
        <v/>
      </c>
      <c r="Q1043" s="108" t="str">
        <f>IF(HL!J1042="","",HYPERLINK(HL!J1042,9))</f>
        <v/>
      </c>
      <c r="R1043" s="108" t="str">
        <f>IF(HL!K1042="","",HYPERLINK(HL!K1042,10))</f>
        <v/>
      </c>
      <c r="S1043" s="108" t="str">
        <f>IF(HL!L1042="","",HYPERLINK(HL!L1042,11))</f>
        <v/>
      </c>
      <c r="T1043" s="108" t="str">
        <f>IF(HL!M1042="","",HYPERLINK(HL!M1042,12))</f>
        <v/>
      </c>
      <c r="U1043" s="108" t="str">
        <f>IF(HL!N1042="","",HYPERLINK(HL!N1042,13))</f>
        <v/>
      </c>
      <c r="V1043" s="84" t="str">
        <f>IF(HL!O1042="","",HYPERLINK(HL!O1042,14))</f>
        <v/>
      </c>
      <c r="W1043" s="81" t="str">
        <f>IF(HL!P1042="","－",HYPERLINK(HL!P1042,"表示"))</f>
        <v>表示</v>
      </c>
      <c r="X1043" s="163">
        <v>40890</v>
      </c>
      <c r="Y1043" s="164">
        <v>41268</v>
      </c>
      <c r="Z1043" s="1" t="str">
        <f t="shared" si="32"/>
        <v>2012</v>
      </c>
      <c r="AA1043" s="1">
        <f t="shared" si="33"/>
        <v>12</v>
      </c>
      <c r="AB1043" s="23" t="s">
        <v>820</v>
      </c>
      <c r="AC1043" s="23"/>
      <c r="AD1043" s="23"/>
      <c r="AE1043" s="23"/>
      <c r="AF1043" s="23"/>
      <c r="AG1043" s="23"/>
      <c r="AH1043" s="23"/>
      <c r="AI1043" s="23"/>
      <c r="AJ1043" s="23"/>
      <c r="AK1043" s="23"/>
      <c r="AL1043" s="50" t="s">
        <v>229</v>
      </c>
      <c r="AM1043" s="23" t="s">
        <v>820</v>
      </c>
      <c r="AN1043" s="1"/>
      <c r="AO1043" s="1" t="s">
        <v>551</v>
      </c>
      <c r="AP1043" s="1"/>
      <c r="AQ1043" s="1"/>
      <c r="AR1043" s="269"/>
      <c r="AS1043" s="270"/>
      <c r="AT1043" s="271"/>
      <c r="AU1043" s="271"/>
      <c r="AV1043" s="1" t="s">
        <v>1237</v>
      </c>
      <c r="AW1043" s="1"/>
      <c r="AX1043" s="1"/>
      <c r="AY1043" s="1"/>
      <c r="AZ1043" s="1"/>
      <c r="BA1043" s="1"/>
    </row>
    <row r="1044" spans="1:53" ht="70.25" customHeight="1">
      <c r="A1044" s="21">
        <v>1040</v>
      </c>
      <c r="B1044" s="50" t="s">
        <v>3552</v>
      </c>
      <c r="C1044" s="50" t="s">
        <v>3185</v>
      </c>
      <c r="D1044" s="23">
        <v>429</v>
      </c>
      <c r="E1044" s="115" t="s">
        <v>1848</v>
      </c>
      <c r="F1044" s="115" t="s">
        <v>4472</v>
      </c>
      <c r="G1044" s="1" t="s">
        <v>1182</v>
      </c>
      <c r="H1044" s="1" t="s">
        <v>23</v>
      </c>
      <c r="I1044" s="109" t="str">
        <f>IF(HL!B1043="","",HYPERLINK(HL!B1043,"表示"))</f>
        <v>表示</v>
      </c>
      <c r="J1044" s="108" t="str">
        <f>IF(HL!C1043="","",HYPERLINK(HL!C1043,2))</f>
        <v/>
      </c>
      <c r="K1044" s="108" t="str">
        <f>IF(HL!D1043="","",HYPERLINK(HL!D1043,3))</f>
        <v/>
      </c>
      <c r="L1044" s="108" t="str">
        <f>IF(HL!E1043="","",HYPERLINK(HL!E1043,4))</f>
        <v/>
      </c>
      <c r="M1044" s="108" t="str">
        <f>IF(HL!F1043="","",HYPERLINK(HL!F1043,5))</f>
        <v/>
      </c>
      <c r="N1044" s="108" t="str">
        <f>IF(HL!G1043="","",HYPERLINK(HL!G1043,6))</f>
        <v/>
      </c>
      <c r="O1044" s="108" t="str">
        <f>IF(HL!H1043="","",HYPERLINK(HL!H1043,7))</f>
        <v/>
      </c>
      <c r="P1044" s="108" t="str">
        <f>IF(HL!I1043="","",HYPERLINK(HL!I1043,8))</f>
        <v/>
      </c>
      <c r="Q1044" s="108" t="str">
        <f>IF(HL!J1043="","",HYPERLINK(HL!J1043,9))</f>
        <v/>
      </c>
      <c r="R1044" s="108" t="str">
        <f>IF(HL!K1043="","",HYPERLINK(HL!K1043,10))</f>
        <v/>
      </c>
      <c r="S1044" s="108" t="str">
        <f>IF(HL!L1043="","",HYPERLINK(HL!L1043,11))</f>
        <v/>
      </c>
      <c r="T1044" s="108" t="str">
        <f>IF(HL!M1043="","",HYPERLINK(HL!M1043,12))</f>
        <v/>
      </c>
      <c r="U1044" s="108" t="str">
        <f>IF(HL!N1043="","",HYPERLINK(HL!N1043,13))</f>
        <v/>
      </c>
      <c r="V1044" s="84" t="str">
        <f>IF(HL!O1043="","",HYPERLINK(HL!O1043,14))</f>
        <v/>
      </c>
      <c r="W1044" s="81" t="str">
        <f>IF(HL!P1043="","－",HYPERLINK(HL!P1043,"表示"))</f>
        <v>表示</v>
      </c>
      <c r="X1044" s="163">
        <v>40939</v>
      </c>
      <c r="Y1044" s="164">
        <v>41264</v>
      </c>
      <c r="Z1044" s="1" t="str">
        <f t="shared" si="32"/>
        <v>2012</v>
      </c>
      <c r="AA1044" s="1">
        <f t="shared" si="33"/>
        <v>10</v>
      </c>
      <c r="AB1044" s="23"/>
      <c r="AC1044" s="23"/>
      <c r="AD1044" s="23" t="s">
        <v>820</v>
      </c>
      <c r="AE1044" s="23"/>
      <c r="AF1044" s="23"/>
      <c r="AG1044" s="23"/>
      <c r="AH1044" s="23"/>
      <c r="AI1044" s="23"/>
      <c r="AJ1044" s="23"/>
      <c r="AK1044" s="23"/>
      <c r="AL1044" s="50" t="s">
        <v>527</v>
      </c>
      <c r="AM1044" s="1"/>
      <c r="AN1044" s="23" t="s">
        <v>820</v>
      </c>
      <c r="AO1044" s="1" t="s">
        <v>551</v>
      </c>
      <c r="AP1044" s="1"/>
      <c r="AQ1044" s="1"/>
      <c r="AR1044" s="269"/>
      <c r="AS1044" s="270"/>
      <c r="AT1044" s="271"/>
      <c r="AU1044" s="271"/>
      <c r="AV1044" s="1" t="s">
        <v>1237</v>
      </c>
      <c r="AW1044" s="1"/>
      <c r="AX1044" s="1"/>
      <c r="AY1044" s="1"/>
      <c r="AZ1044" s="1"/>
      <c r="BA1044" s="1"/>
    </row>
    <row r="1045" spans="1:53" ht="70.25" customHeight="1">
      <c r="A1045" s="21">
        <v>1041</v>
      </c>
      <c r="B1045" s="50" t="s">
        <v>3688</v>
      </c>
      <c r="C1045" s="50" t="s">
        <v>3218</v>
      </c>
      <c r="D1045" s="23">
        <v>322</v>
      </c>
      <c r="E1045" s="115" t="s">
        <v>5275</v>
      </c>
      <c r="F1045" s="115" t="s">
        <v>4473</v>
      </c>
      <c r="G1045" s="1" t="s">
        <v>1182</v>
      </c>
      <c r="H1045" s="1" t="s">
        <v>20</v>
      </c>
      <c r="I1045" s="109" t="str">
        <f>IF(HL!B1044="","",HYPERLINK(HL!B1044,"表示"))</f>
        <v>表示</v>
      </c>
      <c r="J1045" s="108" t="str">
        <f>IF(HL!C1044="","",HYPERLINK(HL!C1044,2))</f>
        <v/>
      </c>
      <c r="K1045" s="108" t="str">
        <f>IF(HL!D1044="","",HYPERLINK(HL!D1044,3))</f>
        <v/>
      </c>
      <c r="L1045" s="108" t="str">
        <f>IF(HL!E1044="","",HYPERLINK(HL!E1044,4))</f>
        <v/>
      </c>
      <c r="M1045" s="108" t="str">
        <f>IF(HL!F1044="","",HYPERLINK(HL!F1044,5))</f>
        <v/>
      </c>
      <c r="N1045" s="108" t="str">
        <f>IF(HL!G1044="","",HYPERLINK(HL!G1044,6))</f>
        <v/>
      </c>
      <c r="O1045" s="108" t="str">
        <f>IF(HL!H1044="","",HYPERLINK(HL!H1044,7))</f>
        <v/>
      </c>
      <c r="P1045" s="108" t="str">
        <f>IF(HL!I1044="","",HYPERLINK(HL!I1044,8))</f>
        <v/>
      </c>
      <c r="Q1045" s="108" t="str">
        <f>IF(HL!J1044="","",HYPERLINK(HL!J1044,9))</f>
        <v/>
      </c>
      <c r="R1045" s="108" t="str">
        <f>IF(HL!K1044="","",HYPERLINK(HL!K1044,10))</f>
        <v/>
      </c>
      <c r="S1045" s="108" t="str">
        <f>IF(HL!L1044="","",HYPERLINK(HL!L1044,11))</f>
        <v/>
      </c>
      <c r="T1045" s="108" t="str">
        <f>IF(HL!M1044="","",HYPERLINK(HL!M1044,12))</f>
        <v/>
      </c>
      <c r="U1045" s="108" t="str">
        <f>IF(HL!N1044="","",HYPERLINK(HL!N1044,13))</f>
        <v/>
      </c>
      <c r="V1045" s="84" t="str">
        <f>IF(HL!O1044="","",HYPERLINK(HL!O1044,14))</f>
        <v/>
      </c>
      <c r="W1045" s="81" t="str">
        <f>IF(HL!P1044="","－",HYPERLINK(HL!P1044,"表示"))</f>
        <v>表示</v>
      </c>
      <c r="X1045" s="163">
        <v>40997</v>
      </c>
      <c r="Y1045" s="164">
        <v>41268</v>
      </c>
      <c r="Z1045" s="1" t="str">
        <f t="shared" si="32"/>
        <v>2012</v>
      </c>
      <c r="AA1045" s="1">
        <f t="shared" si="33"/>
        <v>8</v>
      </c>
      <c r="AB1045" s="23"/>
      <c r="AC1045" s="23"/>
      <c r="AD1045" s="23"/>
      <c r="AE1045" s="23" t="s">
        <v>820</v>
      </c>
      <c r="AF1045" s="23"/>
      <c r="AG1045" s="23" t="s">
        <v>820</v>
      </c>
      <c r="AH1045" s="23"/>
      <c r="AI1045" s="23" t="s">
        <v>1237</v>
      </c>
      <c r="AJ1045" s="23"/>
      <c r="AK1045" s="23"/>
      <c r="AL1045" s="50" t="s">
        <v>248</v>
      </c>
      <c r="AM1045" s="23" t="s">
        <v>820</v>
      </c>
      <c r="AN1045" s="1"/>
      <c r="AO1045" s="23" t="s">
        <v>965</v>
      </c>
      <c r="AP1045" s="23"/>
      <c r="AQ1045" s="23"/>
      <c r="AR1045" s="269"/>
      <c r="AS1045" s="270"/>
      <c r="AT1045" s="269"/>
      <c r="AU1045" s="269"/>
      <c r="AV1045" s="1"/>
      <c r="AW1045" s="1"/>
      <c r="AX1045" s="1" t="s">
        <v>1237</v>
      </c>
      <c r="AY1045" s="1"/>
      <c r="AZ1045" s="1"/>
      <c r="BA1045" s="1"/>
    </row>
    <row r="1046" spans="1:53" ht="70.25" customHeight="1">
      <c r="A1046" s="21">
        <v>1042</v>
      </c>
      <c r="B1046" s="50" t="s">
        <v>3689</v>
      </c>
      <c r="C1046" s="50" t="s">
        <v>3690</v>
      </c>
      <c r="D1046" s="23">
        <v>641</v>
      </c>
      <c r="E1046" s="115" t="s">
        <v>1587</v>
      </c>
      <c r="F1046" s="115" t="s">
        <v>4474</v>
      </c>
      <c r="G1046" s="1" t="s">
        <v>1182</v>
      </c>
      <c r="H1046" s="1" t="s">
        <v>21</v>
      </c>
      <c r="I1046" s="109" t="str">
        <f>IF(HL!B1045="","",HYPERLINK(HL!B1045,"表示"))</f>
        <v>表示</v>
      </c>
      <c r="J1046" s="108" t="str">
        <f>IF(HL!C1045="","",HYPERLINK(HL!C1045,2))</f>
        <v/>
      </c>
      <c r="K1046" s="108" t="str">
        <f>IF(HL!D1045="","",HYPERLINK(HL!D1045,3))</f>
        <v/>
      </c>
      <c r="L1046" s="108" t="str">
        <f>IF(HL!E1045="","",HYPERLINK(HL!E1045,4))</f>
        <v/>
      </c>
      <c r="M1046" s="108" t="str">
        <f>IF(HL!F1045="","",HYPERLINK(HL!F1045,5))</f>
        <v/>
      </c>
      <c r="N1046" s="108" t="str">
        <f>IF(HL!G1045="","",HYPERLINK(HL!G1045,6))</f>
        <v/>
      </c>
      <c r="O1046" s="108" t="str">
        <f>IF(HL!H1045="","",HYPERLINK(HL!H1045,7))</f>
        <v/>
      </c>
      <c r="P1046" s="108" t="str">
        <f>IF(HL!I1045="","",HYPERLINK(HL!I1045,8))</f>
        <v/>
      </c>
      <c r="Q1046" s="108" t="str">
        <f>IF(HL!J1045="","",HYPERLINK(HL!J1045,9))</f>
        <v/>
      </c>
      <c r="R1046" s="108" t="str">
        <f>IF(HL!K1045="","",HYPERLINK(HL!K1045,10))</f>
        <v/>
      </c>
      <c r="S1046" s="108" t="str">
        <f>IF(HL!L1045="","",HYPERLINK(HL!L1045,11))</f>
        <v/>
      </c>
      <c r="T1046" s="108" t="str">
        <f>IF(HL!M1045="","",HYPERLINK(HL!M1045,12))</f>
        <v/>
      </c>
      <c r="U1046" s="108" t="str">
        <f>IF(HL!N1045="","",HYPERLINK(HL!N1045,13))</f>
        <v/>
      </c>
      <c r="V1046" s="84" t="str">
        <f>IF(HL!O1045="","",HYPERLINK(HL!O1045,14))</f>
        <v/>
      </c>
      <c r="W1046" s="81" t="str">
        <f>IF(HL!P1045="","－",HYPERLINK(HL!P1045,"表示"))</f>
        <v>表示</v>
      </c>
      <c r="X1046" s="163">
        <v>40998</v>
      </c>
      <c r="Y1046" s="164">
        <v>41268</v>
      </c>
      <c r="Z1046" s="1" t="str">
        <f t="shared" si="32"/>
        <v>2012</v>
      </c>
      <c r="AA1046" s="1">
        <f t="shared" si="33"/>
        <v>8</v>
      </c>
      <c r="AB1046" s="23" t="s">
        <v>820</v>
      </c>
      <c r="AC1046" s="23" t="s">
        <v>820</v>
      </c>
      <c r="AD1046" s="23"/>
      <c r="AE1046" s="23"/>
      <c r="AF1046" s="23"/>
      <c r="AG1046" s="23"/>
      <c r="AH1046" s="23"/>
      <c r="AI1046" s="23"/>
      <c r="AJ1046" s="23"/>
      <c r="AK1046" s="23"/>
      <c r="AL1046" s="50" t="s">
        <v>215</v>
      </c>
      <c r="AM1046" s="1"/>
      <c r="AN1046" s="23" t="s">
        <v>820</v>
      </c>
      <c r="AO1046" s="23" t="s">
        <v>1011</v>
      </c>
      <c r="AP1046" s="23"/>
      <c r="AQ1046" s="23" t="s">
        <v>172</v>
      </c>
      <c r="AR1046" s="269"/>
      <c r="AS1046" s="270"/>
      <c r="AT1046" s="269"/>
      <c r="AU1046" s="269"/>
      <c r="AV1046" s="1"/>
      <c r="AW1046" s="1" t="s">
        <v>1237</v>
      </c>
      <c r="AX1046" s="1"/>
      <c r="AY1046" s="1"/>
      <c r="AZ1046" s="1"/>
      <c r="BA1046" s="1"/>
    </row>
    <row r="1047" spans="1:53" ht="70.25" customHeight="1">
      <c r="A1047" s="21">
        <v>1043</v>
      </c>
      <c r="B1047" s="50" t="s">
        <v>3691</v>
      </c>
      <c r="C1047" s="50" t="s">
        <v>3692</v>
      </c>
      <c r="D1047" s="23">
        <v>241</v>
      </c>
      <c r="E1047" s="115" t="s">
        <v>5274</v>
      </c>
      <c r="F1047" s="115" t="s">
        <v>4939</v>
      </c>
      <c r="G1047" s="1" t="s">
        <v>1182</v>
      </c>
      <c r="H1047" s="1" t="s">
        <v>24</v>
      </c>
      <c r="I1047" s="109" t="str">
        <f>IF(HL!B1046="","",HYPERLINK(HL!B1046,"表示"))</f>
        <v>表示</v>
      </c>
      <c r="J1047" s="108" t="str">
        <f>IF(HL!C1046="","",HYPERLINK(HL!C1046,2))</f>
        <v/>
      </c>
      <c r="K1047" s="108" t="str">
        <f>IF(HL!D1046="","",HYPERLINK(HL!D1046,3))</f>
        <v/>
      </c>
      <c r="L1047" s="108" t="str">
        <f>IF(HL!E1046="","",HYPERLINK(HL!E1046,4))</f>
        <v/>
      </c>
      <c r="M1047" s="108" t="str">
        <f>IF(HL!F1046="","",HYPERLINK(HL!F1046,5))</f>
        <v/>
      </c>
      <c r="N1047" s="108" t="str">
        <f>IF(HL!G1046="","",HYPERLINK(HL!G1046,6))</f>
        <v/>
      </c>
      <c r="O1047" s="108" t="str">
        <f>IF(HL!H1046="","",HYPERLINK(HL!H1046,7))</f>
        <v/>
      </c>
      <c r="P1047" s="108" t="str">
        <f>IF(HL!I1046="","",HYPERLINK(HL!I1046,8))</f>
        <v/>
      </c>
      <c r="Q1047" s="108" t="str">
        <f>IF(HL!J1046="","",HYPERLINK(HL!J1046,9))</f>
        <v/>
      </c>
      <c r="R1047" s="108" t="str">
        <f>IF(HL!K1046="","",HYPERLINK(HL!K1046,10))</f>
        <v/>
      </c>
      <c r="S1047" s="108" t="str">
        <f>IF(HL!L1046="","",HYPERLINK(HL!L1046,11))</f>
        <v/>
      </c>
      <c r="T1047" s="108" t="str">
        <f>IF(HL!M1046="","",HYPERLINK(HL!M1046,12))</f>
        <v/>
      </c>
      <c r="U1047" s="108" t="str">
        <f>IF(HL!N1046="","",HYPERLINK(HL!N1046,13))</f>
        <v/>
      </c>
      <c r="V1047" s="84" t="str">
        <f>IF(HL!O1046="","",HYPERLINK(HL!O1046,14))</f>
        <v/>
      </c>
      <c r="W1047" s="81" t="str">
        <f>IF(HL!P1046="","－",HYPERLINK(HL!P1046,"表示"))</f>
        <v>表示</v>
      </c>
      <c r="X1047" s="163">
        <v>40998</v>
      </c>
      <c r="Y1047" s="164">
        <v>41268</v>
      </c>
      <c r="Z1047" s="1" t="str">
        <f t="shared" si="32"/>
        <v>2012</v>
      </c>
      <c r="AA1047" s="1">
        <f t="shared" si="33"/>
        <v>8</v>
      </c>
      <c r="AB1047" s="23"/>
      <c r="AC1047" s="23"/>
      <c r="AD1047" s="23"/>
      <c r="AE1047" s="23" t="s">
        <v>820</v>
      </c>
      <c r="AF1047" s="23"/>
      <c r="AG1047" s="23" t="s">
        <v>820</v>
      </c>
      <c r="AH1047" s="23"/>
      <c r="AI1047" s="23" t="s">
        <v>1237</v>
      </c>
      <c r="AJ1047" s="23"/>
      <c r="AK1047" s="23"/>
      <c r="AL1047" s="50" t="s">
        <v>1221</v>
      </c>
      <c r="AM1047" s="1"/>
      <c r="AN1047" s="23" t="s">
        <v>820</v>
      </c>
      <c r="AO1047" s="1" t="s">
        <v>551</v>
      </c>
      <c r="AP1047" s="1"/>
      <c r="AQ1047" s="1"/>
      <c r="AR1047" s="269"/>
      <c r="AS1047" s="270"/>
      <c r="AT1047" s="271"/>
      <c r="AU1047" s="271"/>
      <c r="AV1047" s="1"/>
      <c r="AW1047" s="1" t="s">
        <v>1237</v>
      </c>
      <c r="AX1047" s="1"/>
      <c r="AY1047" s="1"/>
      <c r="AZ1047" s="1"/>
      <c r="BA1047" s="1"/>
    </row>
    <row r="1048" spans="1:53" ht="85.5" customHeight="1">
      <c r="A1048" s="21">
        <v>1044</v>
      </c>
      <c r="B1048" s="50" t="s">
        <v>5596</v>
      </c>
      <c r="C1048" s="50" t="s">
        <v>5597</v>
      </c>
      <c r="D1048" s="23">
        <v>249</v>
      </c>
      <c r="E1048" s="115" t="s">
        <v>1597</v>
      </c>
      <c r="F1048" s="115" t="s">
        <v>4318</v>
      </c>
      <c r="G1048" s="1" t="s">
        <v>1182</v>
      </c>
      <c r="H1048" s="1" t="s">
        <v>674</v>
      </c>
      <c r="I1048" s="109" t="str">
        <f>IF(HL!B1047="","",HYPERLINK(HL!B1047,"表示"))</f>
        <v>表示</v>
      </c>
      <c r="J1048" s="108" t="str">
        <f>IF(HL!C1047="","",HYPERLINK(HL!C1047,2))</f>
        <v/>
      </c>
      <c r="K1048" s="108" t="str">
        <f>IF(HL!D1047="","",HYPERLINK(HL!D1047,3))</f>
        <v/>
      </c>
      <c r="L1048" s="108" t="str">
        <f>IF(HL!E1047="","",HYPERLINK(HL!E1047,4))</f>
        <v/>
      </c>
      <c r="M1048" s="108" t="str">
        <f>IF(HL!F1047="","",HYPERLINK(HL!F1047,5))</f>
        <v/>
      </c>
      <c r="N1048" s="108" t="str">
        <f>IF(HL!G1047="","",HYPERLINK(HL!G1047,6))</f>
        <v/>
      </c>
      <c r="O1048" s="108" t="str">
        <f>IF(HL!H1047="","",HYPERLINK(HL!H1047,7))</f>
        <v/>
      </c>
      <c r="P1048" s="108" t="str">
        <f>IF(HL!I1047="","",HYPERLINK(HL!I1047,8))</f>
        <v/>
      </c>
      <c r="Q1048" s="108" t="str">
        <f>IF(HL!J1047="","",HYPERLINK(HL!J1047,9))</f>
        <v/>
      </c>
      <c r="R1048" s="108" t="str">
        <f>IF(HL!K1047="","",HYPERLINK(HL!K1047,10))</f>
        <v/>
      </c>
      <c r="S1048" s="108" t="str">
        <f>IF(HL!L1047="","",HYPERLINK(HL!L1047,11))</f>
        <v/>
      </c>
      <c r="T1048" s="108" t="str">
        <f>IF(HL!M1047="","",HYPERLINK(HL!M1047,12))</f>
        <v/>
      </c>
      <c r="U1048" s="108" t="str">
        <f>IF(HL!N1047="","",HYPERLINK(HL!N1047,13))</f>
        <v/>
      </c>
      <c r="V1048" s="84" t="str">
        <f>IF(HL!O1047="","",HYPERLINK(HL!O1047,14))</f>
        <v/>
      </c>
      <c r="W1048" s="81" t="str">
        <f>IF(HL!P1047="","－",HYPERLINK(HL!P1047,"表示"))</f>
        <v>表示</v>
      </c>
      <c r="X1048" s="163">
        <v>40977</v>
      </c>
      <c r="Y1048" s="164">
        <v>41268</v>
      </c>
      <c r="Z1048" s="1" t="str">
        <f t="shared" si="32"/>
        <v>2012</v>
      </c>
      <c r="AA1048" s="1">
        <f t="shared" si="33"/>
        <v>9</v>
      </c>
      <c r="AB1048" s="23"/>
      <c r="AC1048" s="23" t="s">
        <v>820</v>
      </c>
      <c r="AD1048" s="23"/>
      <c r="AE1048" s="23"/>
      <c r="AF1048" s="23"/>
      <c r="AG1048" s="23"/>
      <c r="AH1048" s="23"/>
      <c r="AI1048" s="23"/>
      <c r="AJ1048" s="23"/>
      <c r="AK1048" s="23"/>
      <c r="AL1048" s="35" t="s">
        <v>278</v>
      </c>
      <c r="AM1048" s="1"/>
      <c r="AN1048" s="23" t="s">
        <v>820</v>
      </c>
      <c r="AO1048" s="1" t="s">
        <v>551</v>
      </c>
      <c r="AP1048" s="1"/>
      <c r="AQ1048" s="1"/>
      <c r="AR1048" s="269"/>
      <c r="AS1048" s="270"/>
      <c r="AT1048" s="271"/>
      <c r="AU1048" s="271"/>
      <c r="AV1048" s="1" t="s">
        <v>1237</v>
      </c>
      <c r="AW1048" s="1"/>
      <c r="AX1048" s="1"/>
      <c r="AY1048" s="1"/>
      <c r="AZ1048" s="1"/>
      <c r="BA1048" s="113" t="str">
        <f>HYPERLINK(HL!$T$6,"●")</f>
        <v>●</v>
      </c>
    </row>
    <row r="1049" spans="1:53" ht="70.25" customHeight="1">
      <c r="A1049" s="21">
        <v>1045</v>
      </c>
      <c r="B1049" s="132" t="s">
        <v>3693</v>
      </c>
      <c r="C1049" s="133" t="s">
        <v>665</v>
      </c>
      <c r="D1049" s="186">
        <v>424</v>
      </c>
      <c r="E1049" s="115" t="s">
        <v>1592</v>
      </c>
      <c r="F1049" s="115" t="s">
        <v>4940</v>
      </c>
      <c r="G1049" s="142" t="s">
        <v>1270</v>
      </c>
      <c r="H1049" s="143" t="s">
        <v>1271</v>
      </c>
      <c r="I1049" s="109" t="str">
        <f>IF(HL!B1048="","",HYPERLINK(HL!B1048,"表示"))</f>
        <v>表示</v>
      </c>
      <c r="J1049" s="108" t="str">
        <f>IF(HL!C1048="","",HYPERLINK(HL!C1048,2))</f>
        <v/>
      </c>
      <c r="K1049" s="108" t="str">
        <f>IF(HL!D1048="","",HYPERLINK(HL!D1048,3))</f>
        <v/>
      </c>
      <c r="L1049" s="108" t="str">
        <f>IF(HL!E1048="","",HYPERLINK(HL!E1048,4))</f>
        <v/>
      </c>
      <c r="M1049" s="108" t="str">
        <f>IF(HL!F1048="","",HYPERLINK(HL!F1048,5))</f>
        <v/>
      </c>
      <c r="N1049" s="108" t="str">
        <f>IF(HL!G1048="","",HYPERLINK(HL!G1048,6))</f>
        <v/>
      </c>
      <c r="O1049" s="108" t="str">
        <f>IF(HL!H1048="","",HYPERLINK(HL!H1048,7))</f>
        <v/>
      </c>
      <c r="P1049" s="108" t="str">
        <f>IF(HL!I1048="","",HYPERLINK(HL!I1048,8))</f>
        <v/>
      </c>
      <c r="Q1049" s="108" t="str">
        <f>IF(HL!J1048="","",HYPERLINK(HL!J1048,9))</f>
        <v/>
      </c>
      <c r="R1049" s="108" t="str">
        <f>IF(HL!K1048="","",HYPERLINK(HL!K1048,10))</f>
        <v/>
      </c>
      <c r="S1049" s="108" t="str">
        <f>IF(HL!L1048="","",HYPERLINK(HL!L1048,11))</f>
        <v/>
      </c>
      <c r="T1049" s="108" t="str">
        <f>IF(HL!M1048="","",HYPERLINK(HL!M1048,12))</f>
        <v/>
      </c>
      <c r="U1049" s="108" t="str">
        <f>IF(HL!N1048="","",HYPERLINK(HL!N1048,13))</f>
        <v/>
      </c>
      <c r="V1049" s="84" t="str">
        <f>IF(HL!O1048="","",HYPERLINK(HL!O1048,14))</f>
        <v/>
      </c>
      <c r="W1049" s="1" t="s">
        <v>11737</v>
      </c>
      <c r="X1049" s="163">
        <v>40968</v>
      </c>
      <c r="Y1049" s="164">
        <v>41326</v>
      </c>
      <c r="Z1049" s="1" t="str">
        <f t="shared" si="32"/>
        <v>2013</v>
      </c>
      <c r="AA1049" s="1">
        <f t="shared" si="33"/>
        <v>11</v>
      </c>
      <c r="AB1049" s="23"/>
      <c r="AC1049" s="23"/>
      <c r="AD1049" s="23"/>
      <c r="AE1049" s="23" t="s">
        <v>820</v>
      </c>
      <c r="AF1049" s="23"/>
      <c r="AG1049" s="23" t="s">
        <v>820</v>
      </c>
      <c r="AH1049" s="23"/>
      <c r="AI1049" s="23"/>
      <c r="AJ1049" s="23"/>
      <c r="AK1049" s="23"/>
      <c r="AL1049" s="149" t="s">
        <v>413</v>
      </c>
      <c r="AM1049" s="23" t="s">
        <v>820</v>
      </c>
      <c r="AN1049" s="1"/>
      <c r="AO1049" s="1" t="s">
        <v>551</v>
      </c>
      <c r="AP1049" s="1"/>
      <c r="AQ1049" s="1"/>
      <c r="AR1049" s="269"/>
      <c r="AS1049" s="270"/>
      <c r="AT1049" s="273"/>
      <c r="AU1049" s="273"/>
      <c r="AV1049" s="1" t="s">
        <v>1272</v>
      </c>
      <c r="AW1049" s="1"/>
      <c r="AX1049" s="1"/>
      <c r="AY1049" s="1"/>
      <c r="AZ1049" s="1"/>
      <c r="BA1049" s="1" t="s">
        <v>1272</v>
      </c>
    </row>
    <row r="1050" spans="1:53" ht="153" customHeight="1">
      <c r="A1050" s="21">
        <v>1046</v>
      </c>
      <c r="B1050" s="132" t="s">
        <v>3608</v>
      </c>
      <c r="C1050" s="133" t="s">
        <v>1173</v>
      </c>
      <c r="D1050" s="186">
        <v>212</v>
      </c>
      <c r="E1050" s="115" t="s">
        <v>5277</v>
      </c>
      <c r="F1050" s="115" t="s">
        <v>4941</v>
      </c>
      <c r="G1050" s="142" t="s">
        <v>1270</v>
      </c>
      <c r="H1050" s="1" t="s">
        <v>56</v>
      </c>
      <c r="I1050" s="109" t="str">
        <f>IF(HL!B1049="","",HYPERLINK(HL!B1049,"表示"))</f>
        <v>表示</v>
      </c>
      <c r="J1050" s="108" t="str">
        <f>IF(HL!C1049="","",HYPERLINK(HL!C1049,2))</f>
        <v/>
      </c>
      <c r="K1050" s="108" t="str">
        <f>IF(HL!D1049="","",HYPERLINK(HL!D1049,3))</f>
        <v/>
      </c>
      <c r="L1050" s="108" t="str">
        <f>IF(HL!E1049="","",HYPERLINK(HL!E1049,4))</f>
        <v/>
      </c>
      <c r="M1050" s="108" t="str">
        <f>IF(HL!F1049="","",HYPERLINK(HL!F1049,5))</f>
        <v/>
      </c>
      <c r="N1050" s="108" t="str">
        <f>IF(HL!G1049="","",HYPERLINK(HL!G1049,6))</f>
        <v/>
      </c>
      <c r="O1050" s="108" t="str">
        <f>IF(HL!H1049="","",HYPERLINK(HL!H1049,7))</f>
        <v/>
      </c>
      <c r="P1050" s="108" t="str">
        <f>IF(HL!I1049="","",HYPERLINK(HL!I1049,8))</f>
        <v/>
      </c>
      <c r="Q1050" s="108" t="str">
        <f>IF(HL!J1049="","",HYPERLINK(HL!J1049,9))</f>
        <v/>
      </c>
      <c r="R1050" s="108" t="str">
        <f>IF(HL!K1049="","",HYPERLINK(HL!K1049,10))</f>
        <v/>
      </c>
      <c r="S1050" s="108" t="str">
        <f>IF(HL!L1049="","",HYPERLINK(HL!L1049,11))</f>
        <v/>
      </c>
      <c r="T1050" s="108" t="str">
        <f>IF(HL!M1049="","",HYPERLINK(HL!M1049,12))</f>
        <v/>
      </c>
      <c r="U1050" s="108" t="str">
        <f>IF(HL!N1049="","",HYPERLINK(HL!N1049,13))</f>
        <v/>
      </c>
      <c r="V1050" s="84" t="str">
        <f>IF(HL!O1049="","",HYPERLINK(HL!O1049,14))</f>
        <v/>
      </c>
      <c r="W1050" s="1" t="s">
        <v>11737</v>
      </c>
      <c r="X1050" s="163">
        <v>41179</v>
      </c>
      <c r="Y1050" s="164">
        <v>41333</v>
      </c>
      <c r="Z1050" s="1" t="str">
        <f t="shared" si="32"/>
        <v>2013</v>
      </c>
      <c r="AA1050" s="1">
        <f t="shared" si="33"/>
        <v>5</v>
      </c>
      <c r="AB1050" s="23"/>
      <c r="AC1050" s="23"/>
      <c r="AD1050" s="23"/>
      <c r="AE1050" s="23" t="s">
        <v>1824</v>
      </c>
      <c r="AF1050" s="23"/>
      <c r="AG1050" s="23" t="s">
        <v>1824</v>
      </c>
      <c r="AH1050" s="23"/>
      <c r="AI1050" s="23"/>
      <c r="AJ1050" s="23"/>
      <c r="AK1050" s="23"/>
      <c r="AL1050" s="149" t="s">
        <v>536</v>
      </c>
      <c r="AM1050" s="1"/>
      <c r="AN1050" s="23" t="s">
        <v>1824</v>
      </c>
      <c r="AO1050" s="23" t="s">
        <v>5672</v>
      </c>
      <c r="AP1050" s="23" t="s">
        <v>2812</v>
      </c>
      <c r="AQ1050" s="23"/>
      <c r="AR1050" s="269"/>
      <c r="AS1050" s="270"/>
      <c r="AT1050" s="276"/>
      <c r="AU1050" s="276"/>
      <c r="AV1050" s="1"/>
      <c r="AW1050" s="1"/>
      <c r="AX1050" s="1"/>
      <c r="AY1050" s="1" t="s">
        <v>1826</v>
      </c>
      <c r="AZ1050" s="1"/>
      <c r="BA1050" s="1"/>
    </row>
    <row r="1051" spans="1:53" ht="70.25" customHeight="1">
      <c r="A1051" s="21">
        <v>1047</v>
      </c>
      <c r="B1051" s="132" t="s">
        <v>3694</v>
      </c>
      <c r="C1051" s="133" t="s">
        <v>1015</v>
      </c>
      <c r="D1051" s="186">
        <v>396</v>
      </c>
      <c r="E1051" s="115" t="s">
        <v>2063</v>
      </c>
      <c r="F1051" s="115" t="s">
        <v>1274</v>
      </c>
      <c r="G1051" s="142" t="s">
        <v>1270</v>
      </c>
      <c r="H1051" s="1" t="s">
        <v>1273</v>
      </c>
      <c r="I1051" s="109" t="str">
        <f>IF(HL!B1050="","",HYPERLINK(HL!B1050,"表示"))</f>
        <v>表示</v>
      </c>
      <c r="J1051" s="108" t="str">
        <f>IF(HL!C1050="","",HYPERLINK(HL!C1050,2))</f>
        <v/>
      </c>
      <c r="K1051" s="108" t="str">
        <f>IF(HL!D1050="","",HYPERLINK(HL!D1050,3))</f>
        <v/>
      </c>
      <c r="L1051" s="108" t="str">
        <f>IF(HL!E1050="","",HYPERLINK(HL!E1050,4))</f>
        <v/>
      </c>
      <c r="M1051" s="108" t="str">
        <f>IF(HL!F1050="","",HYPERLINK(HL!F1050,5))</f>
        <v/>
      </c>
      <c r="N1051" s="108" t="str">
        <f>IF(HL!G1050="","",HYPERLINK(HL!G1050,6))</f>
        <v/>
      </c>
      <c r="O1051" s="108" t="str">
        <f>IF(HL!H1050="","",HYPERLINK(HL!H1050,7))</f>
        <v/>
      </c>
      <c r="P1051" s="108" t="str">
        <f>IF(HL!I1050="","",HYPERLINK(HL!I1050,8))</f>
        <v/>
      </c>
      <c r="Q1051" s="108" t="str">
        <f>IF(HL!J1050="","",HYPERLINK(HL!J1050,9))</f>
        <v/>
      </c>
      <c r="R1051" s="108" t="str">
        <f>IF(HL!K1050="","",HYPERLINK(HL!K1050,10))</f>
        <v/>
      </c>
      <c r="S1051" s="108" t="str">
        <f>IF(HL!L1050="","",HYPERLINK(HL!L1050,11))</f>
        <v/>
      </c>
      <c r="T1051" s="108" t="str">
        <f>IF(HL!M1050="","",HYPERLINK(HL!M1050,12))</f>
        <v/>
      </c>
      <c r="U1051" s="108" t="str">
        <f>IF(HL!N1050="","",HYPERLINK(HL!N1050,13))</f>
        <v/>
      </c>
      <c r="V1051" s="84" t="str">
        <f>IF(HL!O1050="","",HYPERLINK(HL!O1050,14))</f>
        <v/>
      </c>
      <c r="W1051" s="1" t="s">
        <v>11737</v>
      </c>
      <c r="X1051" s="163">
        <v>40997</v>
      </c>
      <c r="Y1051" s="164">
        <v>41333</v>
      </c>
      <c r="Z1051" s="1" t="str">
        <f t="shared" si="32"/>
        <v>2013</v>
      </c>
      <c r="AA1051" s="1">
        <f t="shared" si="33"/>
        <v>10</v>
      </c>
      <c r="AB1051" s="23"/>
      <c r="AC1051" s="23"/>
      <c r="AD1051" s="23"/>
      <c r="AE1051" s="23" t="s">
        <v>820</v>
      </c>
      <c r="AF1051" s="23"/>
      <c r="AG1051" s="23"/>
      <c r="AH1051" s="23"/>
      <c r="AI1051" s="23"/>
      <c r="AJ1051" s="23"/>
      <c r="AK1051" s="23"/>
      <c r="AL1051" s="35" t="s">
        <v>505</v>
      </c>
      <c r="AM1051" s="1"/>
      <c r="AN1051" s="23" t="s">
        <v>820</v>
      </c>
      <c r="AO1051" s="1" t="s">
        <v>551</v>
      </c>
      <c r="AP1051" s="1"/>
      <c r="AQ1051" s="1"/>
      <c r="AR1051" s="269"/>
      <c r="AS1051" s="270"/>
      <c r="AT1051" s="273"/>
      <c r="AU1051" s="273"/>
      <c r="AV1051" s="1"/>
      <c r="AW1051" s="1" t="s">
        <v>1272</v>
      </c>
      <c r="AX1051" s="1"/>
      <c r="AY1051" s="1"/>
      <c r="AZ1051" s="1"/>
      <c r="BA1051" s="1"/>
    </row>
    <row r="1052" spans="1:53" ht="92.25" customHeight="1">
      <c r="A1052" s="21">
        <v>1048</v>
      </c>
      <c r="B1052" s="132" t="s">
        <v>3129</v>
      </c>
      <c r="C1052" s="133" t="s">
        <v>3130</v>
      </c>
      <c r="D1052" s="186">
        <v>395</v>
      </c>
      <c r="E1052" s="115" t="s">
        <v>1598</v>
      </c>
      <c r="F1052" s="115" t="s">
        <v>4942</v>
      </c>
      <c r="G1052" s="142" t="s">
        <v>1270</v>
      </c>
      <c r="H1052" s="1" t="s">
        <v>1827</v>
      </c>
      <c r="I1052" s="109" t="str">
        <f>IF(HL!B1051="","",HYPERLINK(HL!B1051,"表示"))</f>
        <v>表示</v>
      </c>
      <c r="J1052" s="108" t="str">
        <f>IF(HL!C1051="","",HYPERLINK(HL!C1051,2))</f>
        <v/>
      </c>
      <c r="K1052" s="108" t="str">
        <f>IF(HL!D1051="","",HYPERLINK(HL!D1051,3))</f>
        <v/>
      </c>
      <c r="L1052" s="108" t="str">
        <f>IF(HL!E1051="","",HYPERLINK(HL!E1051,4))</f>
        <v/>
      </c>
      <c r="M1052" s="108" t="str">
        <f>IF(HL!F1051="","",HYPERLINK(HL!F1051,5))</f>
        <v/>
      </c>
      <c r="N1052" s="108" t="str">
        <f>IF(HL!G1051="","",HYPERLINK(HL!G1051,6))</f>
        <v/>
      </c>
      <c r="O1052" s="108" t="str">
        <f>IF(HL!H1051="","",HYPERLINK(HL!H1051,7))</f>
        <v/>
      </c>
      <c r="P1052" s="108" t="str">
        <f>IF(HL!I1051="","",HYPERLINK(HL!I1051,8))</f>
        <v/>
      </c>
      <c r="Q1052" s="108" t="str">
        <f>IF(HL!J1051="","",HYPERLINK(HL!J1051,9))</f>
        <v/>
      </c>
      <c r="R1052" s="108" t="str">
        <f>IF(HL!K1051="","",HYPERLINK(HL!K1051,10))</f>
        <v/>
      </c>
      <c r="S1052" s="108" t="str">
        <f>IF(HL!L1051="","",HYPERLINK(HL!L1051,11))</f>
        <v/>
      </c>
      <c r="T1052" s="108" t="str">
        <f>IF(HL!M1051="","",HYPERLINK(HL!M1051,12))</f>
        <v/>
      </c>
      <c r="U1052" s="108" t="str">
        <f>IF(HL!N1051="","",HYPERLINK(HL!N1051,13))</f>
        <v/>
      </c>
      <c r="V1052" s="84" t="str">
        <f>IF(HL!O1051="","",HYPERLINK(HL!O1051,14))</f>
        <v/>
      </c>
      <c r="W1052" s="1" t="s">
        <v>11737</v>
      </c>
      <c r="X1052" s="163">
        <v>41179</v>
      </c>
      <c r="Y1052" s="164">
        <v>41333</v>
      </c>
      <c r="Z1052" s="1" t="str">
        <f t="shared" si="32"/>
        <v>2013</v>
      </c>
      <c r="AA1052" s="1">
        <f t="shared" si="33"/>
        <v>5</v>
      </c>
      <c r="AB1052" s="23"/>
      <c r="AC1052" s="23"/>
      <c r="AD1052" s="23"/>
      <c r="AE1052" s="23" t="s">
        <v>1824</v>
      </c>
      <c r="AF1052" s="23"/>
      <c r="AG1052" s="23" t="s">
        <v>1824</v>
      </c>
      <c r="AH1052" s="23"/>
      <c r="AI1052" s="23"/>
      <c r="AJ1052" s="23"/>
      <c r="AK1052" s="23"/>
      <c r="AL1052" s="149" t="s">
        <v>1276</v>
      </c>
      <c r="AM1052" s="23" t="s">
        <v>1824</v>
      </c>
      <c r="AN1052" s="1"/>
      <c r="AO1052" s="23" t="s">
        <v>5672</v>
      </c>
      <c r="AP1052" s="23" t="s">
        <v>2812</v>
      </c>
      <c r="AQ1052" s="23"/>
      <c r="AR1052" s="269"/>
      <c r="AS1052" s="270"/>
      <c r="AT1052" s="276"/>
      <c r="AU1052" s="276"/>
      <c r="AV1052" s="1"/>
      <c r="AW1052" s="1"/>
      <c r="AX1052" s="1"/>
      <c r="AY1052" s="1" t="s">
        <v>1826</v>
      </c>
      <c r="AZ1052" s="1"/>
      <c r="BA1052" s="1"/>
    </row>
    <row r="1053" spans="1:53" ht="105" customHeight="1">
      <c r="A1053" s="21">
        <v>1049</v>
      </c>
      <c r="B1053" s="132" t="s">
        <v>3478</v>
      </c>
      <c r="C1053" s="133" t="s">
        <v>1277</v>
      </c>
      <c r="D1053" s="186">
        <v>396</v>
      </c>
      <c r="E1053" s="115" t="s">
        <v>2063</v>
      </c>
      <c r="F1053" s="115" t="s">
        <v>4943</v>
      </c>
      <c r="G1053" s="142" t="s">
        <v>1270</v>
      </c>
      <c r="H1053" s="1" t="s">
        <v>1273</v>
      </c>
      <c r="I1053" s="109" t="str">
        <f>IF(HL!B1052="","",HYPERLINK(HL!B1052,"表示"))</f>
        <v>表示</v>
      </c>
      <c r="J1053" s="108" t="str">
        <f>IF(HL!C1052="","",HYPERLINK(HL!C1052,2))</f>
        <v/>
      </c>
      <c r="K1053" s="108" t="str">
        <f>IF(HL!D1052="","",HYPERLINK(HL!D1052,3))</f>
        <v/>
      </c>
      <c r="L1053" s="108" t="str">
        <f>IF(HL!E1052="","",HYPERLINK(HL!E1052,4))</f>
        <v/>
      </c>
      <c r="M1053" s="108" t="str">
        <f>IF(HL!F1052="","",HYPERLINK(HL!F1052,5))</f>
        <v/>
      </c>
      <c r="N1053" s="108" t="str">
        <f>IF(HL!G1052="","",HYPERLINK(HL!G1052,6))</f>
        <v/>
      </c>
      <c r="O1053" s="108" t="str">
        <f>IF(HL!H1052="","",HYPERLINK(HL!H1052,7))</f>
        <v/>
      </c>
      <c r="P1053" s="108" t="str">
        <f>IF(HL!I1052="","",HYPERLINK(HL!I1052,8))</f>
        <v/>
      </c>
      <c r="Q1053" s="108" t="str">
        <f>IF(HL!J1052="","",HYPERLINK(HL!J1052,9))</f>
        <v/>
      </c>
      <c r="R1053" s="108" t="str">
        <f>IF(HL!K1052="","",HYPERLINK(HL!K1052,10))</f>
        <v/>
      </c>
      <c r="S1053" s="108" t="str">
        <f>IF(HL!L1052="","",HYPERLINK(HL!L1052,11))</f>
        <v/>
      </c>
      <c r="T1053" s="108" t="str">
        <f>IF(HL!M1052="","",HYPERLINK(HL!M1052,12))</f>
        <v/>
      </c>
      <c r="U1053" s="108" t="str">
        <f>IF(HL!N1052="","",HYPERLINK(HL!N1052,13))</f>
        <v/>
      </c>
      <c r="V1053" s="84" t="str">
        <f>IF(HL!O1052="","",HYPERLINK(HL!O1052,14))</f>
        <v/>
      </c>
      <c r="W1053" s="1" t="s">
        <v>11737</v>
      </c>
      <c r="X1053" s="163">
        <v>41016</v>
      </c>
      <c r="Y1053" s="164">
        <v>41333</v>
      </c>
      <c r="Z1053" s="1" t="str">
        <f t="shared" si="32"/>
        <v>2013</v>
      </c>
      <c r="AA1053" s="1">
        <f t="shared" si="33"/>
        <v>10</v>
      </c>
      <c r="AB1053" s="23"/>
      <c r="AC1053" s="23"/>
      <c r="AD1053" s="23"/>
      <c r="AE1053" s="23" t="s">
        <v>820</v>
      </c>
      <c r="AF1053" s="23"/>
      <c r="AG1053" s="23"/>
      <c r="AH1053" s="23"/>
      <c r="AI1053" s="23"/>
      <c r="AJ1053" s="23"/>
      <c r="AK1053" s="23"/>
      <c r="AL1053" s="149" t="s">
        <v>520</v>
      </c>
      <c r="AM1053" s="23" t="s">
        <v>820</v>
      </c>
      <c r="AN1053" s="1"/>
      <c r="AO1053" s="1" t="s">
        <v>551</v>
      </c>
      <c r="AP1053" s="1"/>
      <c r="AQ1053" s="1"/>
      <c r="AR1053" s="269"/>
      <c r="AS1053" s="270"/>
      <c r="AT1053" s="273"/>
      <c r="AU1053" s="273"/>
      <c r="AV1053" s="1"/>
      <c r="AW1053" s="1" t="s">
        <v>1272</v>
      </c>
      <c r="AX1053" s="1"/>
      <c r="AY1053" s="1"/>
      <c r="AZ1053" s="1"/>
      <c r="BA1053" s="1"/>
    </row>
    <row r="1054" spans="1:53" ht="216.75" customHeight="1">
      <c r="A1054" s="21">
        <v>1050</v>
      </c>
      <c r="B1054" s="132" t="s">
        <v>5894</v>
      </c>
      <c r="C1054" s="133" t="s">
        <v>597</v>
      </c>
      <c r="D1054" s="186">
        <v>422</v>
      </c>
      <c r="E1054" s="115" t="s">
        <v>2060</v>
      </c>
      <c r="F1054" s="115" t="s">
        <v>4944</v>
      </c>
      <c r="G1054" s="142" t="s">
        <v>1270</v>
      </c>
      <c r="H1054" s="1" t="s">
        <v>1278</v>
      </c>
      <c r="I1054" s="109" t="str">
        <f>IF(HL!B1053="","",HYPERLINK(HL!B1053,"表示"))</f>
        <v>表示</v>
      </c>
      <c r="J1054" s="108" t="str">
        <f>IF(HL!C1053="","",HYPERLINK(HL!C1053,2))</f>
        <v/>
      </c>
      <c r="K1054" s="108" t="str">
        <f>IF(HL!D1053="","",HYPERLINK(HL!D1053,3))</f>
        <v/>
      </c>
      <c r="L1054" s="108" t="str">
        <f>IF(HL!E1053="","",HYPERLINK(HL!E1053,4))</f>
        <v/>
      </c>
      <c r="M1054" s="108" t="str">
        <f>IF(HL!F1053="","",HYPERLINK(HL!F1053,5))</f>
        <v/>
      </c>
      <c r="N1054" s="108" t="str">
        <f>IF(HL!G1053="","",HYPERLINK(HL!G1053,6))</f>
        <v/>
      </c>
      <c r="O1054" s="108" t="str">
        <f>IF(HL!H1053="","",HYPERLINK(HL!H1053,7))</f>
        <v/>
      </c>
      <c r="P1054" s="108" t="str">
        <f>IF(HL!I1053="","",HYPERLINK(HL!I1053,8))</f>
        <v/>
      </c>
      <c r="Q1054" s="108" t="str">
        <f>IF(HL!J1053="","",HYPERLINK(HL!J1053,9))</f>
        <v/>
      </c>
      <c r="R1054" s="108" t="str">
        <f>IF(HL!K1053="","",HYPERLINK(HL!K1053,10))</f>
        <v/>
      </c>
      <c r="S1054" s="108" t="str">
        <f>IF(HL!L1053="","",HYPERLINK(HL!L1053,11))</f>
        <v/>
      </c>
      <c r="T1054" s="108" t="str">
        <f>IF(HL!M1053="","",HYPERLINK(HL!M1053,12))</f>
        <v/>
      </c>
      <c r="U1054" s="108" t="str">
        <f>IF(HL!N1053="","",HYPERLINK(HL!N1053,13))</f>
        <v/>
      </c>
      <c r="V1054" s="84" t="str">
        <f>IF(HL!O1053="","",HYPERLINK(HL!O1053,14))</f>
        <v/>
      </c>
      <c r="W1054" s="1" t="s">
        <v>11737</v>
      </c>
      <c r="X1054" s="163">
        <v>41162</v>
      </c>
      <c r="Y1054" s="164">
        <v>41326</v>
      </c>
      <c r="Z1054" s="1" t="str">
        <f t="shared" si="32"/>
        <v>2013</v>
      </c>
      <c r="AA1054" s="1">
        <f t="shared" si="33"/>
        <v>5</v>
      </c>
      <c r="AB1054" s="23"/>
      <c r="AC1054" s="23"/>
      <c r="AD1054" s="23"/>
      <c r="AE1054" s="23" t="s">
        <v>1824</v>
      </c>
      <c r="AF1054" s="23"/>
      <c r="AG1054" s="23" t="s">
        <v>1824</v>
      </c>
      <c r="AH1054" s="23"/>
      <c r="AI1054" s="23"/>
      <c r="AJ1054" s="23"/>
      <c r="AK1054" s="23"/>
      <c r="AL1054" s="149" t="s">
        <v>1279</v>
      </c>
      <c r="AM1054" s="23" t="s">
        <v>1824</v>
      </c>
      <c r="AN1054" s="23" t="s">
        <v>1824</v>
      </c>
      <c r="AO1054" s="23" t="s">
        <v>5672</v>
      </c>
      <c r="AP1054" s="23" t="s">
        <v>2812</v>
      </c>
      <c r="AQ1054" s="23"/>
      <c r="AR1054" s="269"/>
      <c r="AS1054" s="270"/>
      <c r="AT1054" s="276"/>
      <c r="AU1054" s="276"/>
      <c r="AV1054" s="1"/>
      <c r="AW1054" s="1"/>
      <c r="AX1054" s="1"/>
      <c r="AY1054" s="1" t="s">
        <v>1826</v>
      </c>
      <c r="AZ1054" s="1"/>
      <c r="BA1054" s="1"/>
    </row>
    <row r="1055" spans="1:53" ht="150" customHeight="1">
      <c r="A1055" s="21">
        <v>1051</v>
      </c>
      <c r="B1055" s="132" t="s">
        <v>2523</v>
      </c>
      <c r="C1055" s="133" t="s">
        <v>665</v>
      </c>
      <c r="D1055" s="186">
        <v>424</v>
      </c>
      <c r="E1055" s="115" t="s">
        <v>1592</v>
      </c>
      <c r="F1055" s="115" t="s">
        <v>4945</v>
      </c>
      <c r="G1055" s="142" t="s">
        <v>1270</v>
      </c>
      <c r="H1055" s="1" t="s">
        <v>1278</v>
      </c>
      <c r="I1055" s="109" t="str">
        <f>IF(HL!B1054="","",HYPERLINK(HL!B1054,"表示"))</f>
        <v>表示</v>
      </c>
      <c r="J1055" s="108" t="str">
        <f>IF(HL!C1054="","",HYPERLINK(HL!C1054,2))</f>
        <v/>
      </c>
      <c r="K1055" s="108" t="str">
        <f>IF(HL!D1054="","",HYPERLINK(HL!D1054,3))</f>
        <v/>
      </c>
      <c r="L1055" s="108" t="str">
        <f>IF(HL!E1054="","",HYPERLINK(HL!E1054,4))</f>
        <v/>
      </c>
      <c r="M1055" s="108" t="str">
        <f>IF(HL!F1054="","",HYPERLINK(HL!F1054,5))</f>
        <v/>
      </c>
      <c r="N1055" s="108" t="str">
        <f>IF(HL!G1054="","",HYPERLINK(HL!G1054,6))</f>
        <v/>
      </c>
      <c r="O1055" s="108" t="str">
        <f>IF(HL!H1054="","",HYPERLINK(HL!H1054,7))</f>
        <v/>
      </c>
      <c r="P1055" s="108" t="str">
        <f>IF(HL!I1054="","",HYPERLINK(HL!I1054,8))</f>
        <v/>
      </c>
      <c r="Q1055" s="108" t="str">
        <f>IF(HL!J1054="","",HYPERLINK(HL!J1054,9))</f>
        <v/>
      </c>
      <c r="R1055" s="108" t="str">
        <f>IF(HL!K1054="","",HYPERLINK(HL!K1054,10))</f>
        <v/>
      </c>
      <c r="S1055" s="108" t="str">
        <f>IF(HL!L1054="","",HYPERLINK(HL!L1054,11))</f>
        <v/>
      </c>
      <c r="T1055" s="108" t="str">
        <f>IF(HL!M1054="","",HYPERLINK(HL!M1054,12))</f>
        <v/>
      </c>
      <c r="U1055" s="108" t="str">
        <f>IF(HL!N1054="","",HYPERLINK(HL!N1054,13))</f>
        <v/>
      </c>
      <c r="V1055" s="84" t="str">
        <f>IF(HL!O1054="","",HYPERLINK(HL!O1054,14))</f>
        <v/>
      </c>
      <c r="W1055" s="1" t="s">
        <v>11737</v>
      </c>
      <c r="X1055" s="163">
        <v>41177</v>
      </c>
      <c r="Y1055" s="164">
        <v>41326</v>
      </c>
      <c r="Z1055" s="1" t="str">
        <f t="shared" si="32"/>
        <v>2013</v>
      </c>
      <c r="AA1055" s="1">
        <f t="shared" si="33"/>
        <v>4</v>
      </c>
      <c r="AB1055" s="23"/>
      <c r="AC1055" s="23"/>
      <c r="AD1055" s="23"/>
      <c r="AE1055" s="23" t="s">
        <v>1824</v>
      </c>
      <c r="AF1055" s="23"/>
      <c r="AG1055" s="23" t="s">
        <v>1824</v>
      </c>
      <c r="AH1055" s="23"/>
      <c r="AI1055" s="23"/>
      <c r="AJ1055" s="23"/>
      <c r="AK1055" s="23"/>
      <c r="AL1055" s="149" t="s">
        <v>1280</v>
      </c>
      <c r="AM1055" s="23" t="s">
        <v>1824</v>
      </c>
      <c r="AN1055" s="23" t="s">
        <v>1824</v>
      </c>
      <c r="AO1055" s="23" t="s">
        <v>5672</v>
      </c>
      <c r="AP1055" s="23" t="s">
        <v>2812</v>
      </c>
      <c r="AQ1055" s="23"/>
      <c r="AR1055" s="269"/>
      <c r="AS1055" s="270"/>
      <c r="AT1055" s="276"/>
      <c r="AU1055" s="276"/>
      <c r="AV1055" s="1"/>
      <c r="AW1055" s="1"/>
      <c r="AX1055" s="1"/>
      <c r="AY1055" s="1" t="s">
        <v>1826</v>
      </c>
      <c r="AZ1055" s="1"/>
      <c r="BA1055" s="1"/>
    </row>
    <row r="1056" spans="1:53" ht="409.5" customHeight="1">
      <c r="A1056" s="21">
        <v>1052</v>
      </c>
      <c r="B1056" s="132" t="s">
        <v>2524</v>
      </c>
      <c r="C1056" s="133" t="s">
        <v>3695</v>
      </c>
      <c r="D1056" s="186">
        <v>232</v>
      </c>
      <c r="E1056" s="115" t="s">
        <v>2246</v>
      </c>
      <c r="F1056" s="115" t="s">
        <v>4946</v>
      </c>
      <c r="G1056" s="142" t="s">
        <v>1270</v>
      </c>
      <c r="H1056" s="1" t="s">
        <v>1828</v>
      </c>
      <c r="I1056" s="109" t="str">
        <f>IF(HL!B1055="","",HYPERLINK(HL!B1055,"表示"))</f>
        <v>表示</v>
      </c>
      <c r="J1056" s="108" t="str">
        <f>IF(HL!C1055="","",HYPERLINK(HL!C1055,2))</f>
        <v/>
      </c>
      <c r="K1056" s="108" t="str">
        <f>IF(HL!D1055="","",HYPERLINK(HL!D1055,3))</f>
        <v/>
      </c>
      <c r="L1056" s="108" t="str">
        <f>IF(HL!E1055="","",HYPERLINK(HL!E1055,4))</f>
        <v/>
      </c>
      <c r="M1056" s="108" t="str">
        <f>IF(HL!F1055="","",HYPERLINK(HL!F1055,5))</f>
        <v/>
      </c>
      <c r="N1056" s="108" t="str">
        <f>IF(HL!G1055="","",HYPERLINK(HL!G1055,6))</f>
        <v/>
      </c>
      <c r="O1056" s="108" t="str">
        <f>IF(HL!H1055="","",HYPERLINK(HL!H1055,7))</f>
        <v/>
      </c>
      <c r="P1056" s="108" t="str">
        <f>IF(HL!I1055="","",HYPERLINK(HL!I1055,8))</f>
        <v/>
      </c>
      <c r="Q1056" s="108" t="str">
        <f>IF(HL!J1055="","",HYPERLINK(HL!J1055,9))</f>
        <v/>
      </c>
      <c r="R1056" s="108" t="str">
        <f>IF(HL!K1055="","",HYPERLINK(HL!K1055,10))</f>
        <v/>
      </c>
      <c r="S1056" s="108" t="str">
        <f>IF(HL!L1055="","",HYPERLINK(HL!L1055,11))</f>
        <v/>
      </c>
      <c r="T1056" s="108" t="str">
        <f>IF(HL!M1055="","",HYPERLINK(HL!M1055,12))</f>
        <v/>
      </c>
      <c r="U1056" s="108" t="str">
        <f>IF(HL!N1055="","",HYPERLINK(HL!N1055,13))</f>
        <v/>
      </c>
      <c r="V1056" s="84" t="str">
        <f>IF(HL!O1055="","",HYPERLINK(HL!O1055,14))</f>
        <v/>
      </c>
      <c r="W1056" s="1" t="s">
        <v>11737</v>
      </c>
      <c r="X1056" s="163">
        <v>41152</v>
      </c>
      <c r="Y1056" s="164">
        <v>41326</v>
      </c>
      <c r="Z1056" s="1" t="str">
        <f t="shared" si="32"/>
        <v>2013</v>
      </c>
      <c r="AA1056" s="1">
        <f t="shared" si="33"/>
        <v>5</v>
      </c>
      <c r="AB1056" s="23"/>
      <c r="AC1056" s="23"/>
      <c r="AD1056" s="23"/>
      <c r="AE1056" s="23" t="s">
        <v>1824</v>
      </c>
      <c r="AF1056" s="23"/>
      <c r="AG1056" s="23"/>
      <c r="AH1056" s="23"/>
      <c r="AI1056" s="23"/>
      <c r="AJ1056" s="23"/>
      <c r="AK1056" s="23"/>
      <c r="AL1056" s="149" t="s">
        <v>1282</v>
      </c>
      <c r="AM1056" s="23" t="s">
        <v>1824</v>
      </c>
      <c r="AN1056" s="23" t="s">
        <v>1824</v>
      </c>
      <c r="AO1056" s="23" t="s">
        <v>5642</v>
      </c>
      <c r="AP1056" s="23" t="s">
        <v>2812</v>
      </c>
      <c r="AQ1056" s="23"/>
      <c r="AR1056" s="269"/>
      <c r="AS1056" s="270"/>
      <c r="AT1056" s="276"/>
      <c r="AU1056" s="276"/>
      <c r="AV1056" s="1"/>
      <c r="AW1056" s="1"/>
      <c r="AX1056" s="1"/>
      <c r="AY1056" s="1" t="s">
        <v>1826</v>
      </c>
      <c r="AZ1056" s="1"/>
      <c r="BA1056" s="1"/>
    </row>
    <row r="1057" spans="1:53" ht="70.25" customHeight="1">
      <c r="A1057" s="21">
        <v>1053</v>
      </c>
      <c r="B1057" s="132" t="s">
        <v>3696</v>
      </c>
      <c r="C1057" s="133" t="s">
        <v>1284</v>
      </c>
      <c r="D1057" s="186">
        <v>321</v>
      </c>
      <c r="E1057" s="115" t="s">
        <v>6159</v>
      </c>
      <c r="F1057" s="115" t="s">
        <v>1285</v>
      </c>
      <c r="G1057" s="142" t="s">
        <v>1270</v>
      </c>
      <c r="H1057" s="1" t="s">
        <v>1829</v>
      </c>
      <c r="I1057" s="109" t="str">
        <f>IF(HL!B1056="","",HYPERLINK(HL!B1056,"表示"))</f>
        <v>表示</v>
      </c>
      <c r="J1057" s="108" t="str">
        <f>IF(HL!C1056="","",HYPERLINK(HL!C1056,2))</f>
        <v/>
      </c>
      <c r="K1057" s="108" t="str">
        <f>IF(HL!D1056="","",HYPERLINK(HL!D1056,3))</f>
        <v/>
      </c>
      <c r="L1057" s="108" t="str">
        <f>IF(HL!E1056="","",HYPERLINK(HL!E1056,4))</f>
        <v/>
      </c>
      <c r="M1057" s="108" t="str">
        <f>IF(HL!F1056="","",HYPERLINK(HL!F1056,5))</f>
        <v/>
      </c>
      <c r="N1057" s="108" t="str">
        <f>IF(HL!G1056="","",HYPERLINK(HL!G1056,6))</f>
        <v/>
      </c>
      <c r="O1057" s="108" t="str">
        <f>IF(HL!H1056="","",HYPERLINK(HL!H1056,7))</f>
        <v/>
      </c>
      <c r="P1057" s="108" t="str">
        <f>IF(HL!I1056="","",HYPERLINK(HL!I1056,8))</f>
        <v/>
      </c>
      <c r="Q1057" s="108" t="str">
        <f>IF(HL!J1056="","",HYPERLINK(HL!J1056,9))</f>
        <v/>
      </c>
      <c r="R1057" s="108" t="str">
        <f>IF(HL!K1056="","",HYPERLINK(HL!K1056,10))</f>
        <v/>
      </c>
      <c r="S1057" s="108" t="str">
        <f>IF(HL!L1056="","",HYPERLINK(HL!L1056,11))</f>
        <v/>
      </c>
      <c r="T1057" s="108" t="str">
        <f>IF(HL!M1056="","",HYPERLINK(HL!M1056,12))</f>
        <v/>
      </c>
      <c r="U1057" s="108" t="str">
        <f>IF(HL!N1056="","",HYPERLINK(HL!N1056,13))</f>
        <v/>
      </c>
      <c r="V1057" s="84" t="str">
        <f>IF(HL!O1056="","",HYPERLINK(HL!O1056,14))</f>
        <v/>
      </c>
      <c r="W1057" s="1" t="s">
        <v>11737</v>
      </c>
      <c r="X1057" s="163">
        <v>41213</v>
      </c>
      <c r="Y1057" s="164">
        <v>41333</v>
      </c>
      <c r="Z1057" s="1" t="str">
        <f t="shared" si="32"/>
        <v>2013</v>
      </c>
      <c r="AA1057" s="1">
        <f t="shared" si="33"/>
        <v>3</v>
      </c>
      <c r="AB1057" s="23"/>
      <c r="AC1057" s="23"/>
      <c r="AD1057" s="23"/>
      <c r="AE1057" s="23"/>
      <c r="AF1057" s="23"/>
      <c r="AG1057" s="23"/>
      <c r="AH1057" s="23"/>
      <c r="AI1057" s="23"/>
      <c r="AJ1057" s="23" t="s">
        <v>172</v>
      </c>
      <c r="AK1057" s="23"/>
      <c r="AL1057" s="149" t="s">
        <v>1283</v>
      </c>
      <c r="AM1057" s="23" t="s">
        <v>1824</v>
      </c>
      <c r="AN1057" s="1"/>
      <c r="AO1057" s="1" t="s">
        <v>302</v>
      </c>
      <c r="AP1057" s="1"/>
      <c r="AQ1057" s="1"/>
      <c r="AR1057" s="269"/>
      <c r="AS1057" s="270"/>
      <c r="AT1057" s="273"/>
      <c r="AU1057" s="273"/>
      <c r="AV1057" s="1"/>
      <c r="AW1057" s="1"/>
      <c r="AX1057" s="1"/>
      <c r="AY1057" s="1" t="s">
        <v>1826</v>
      </c>
      <c r="AZ1057" s="1"/>
      <c r="BA1057" s="1"/>
    </row>
    <row r="1058" spans="1:53" ht="132" customHeight="1">
      <c r="A1058" s="21">
        <v>1054</v>
      </c>
      <c r="B1058" s="132" t="s">
        <v>5895</v>
      </c>
      <c r="C1058" s="133" t="s">
        <v>2867</v>
      </c>
      <c r="D1058" s="186">
        <v>339</v>
      </c>
      <c r="E1058" s="115" t="s">
        <v>2062</v>
      </c>
      <c r="F1058" s="115" t="s">
        <v>4466</v>
      </c>
      <c r="G1058" s="142" t="s">
        <v>1270</v>
      </c>
      <c r="H1058" s="1" t="s">
        <v>1286</v>
      </c>
      <c r="I1058" s="109" t="str">
        <f>IF(HL!B1057="","",HYPERLINK(HL!B1057,"表示"))</f>
        <v>表示</v>
      </c>
      <c r="J1058" s="108" t="str">
        <f>IF(HL!C1057="","",HYPERLINK(HL!C1057,2))</f>
        <v/>
      </c>
      <c r="K1058" s="108" t="str">
        <f>IF(HL!D1057="","",HYPERLINK(HL!D1057,3))</f>
        <v/>
      </c>
      <c r="L1058" s="108" t="str">
        <f>IF(HL!E1057="","",HYPERLINK(HL!E1057,4))</f>
        <v/>
      </c>
      <c r="M1058" s="108" t="str">
        <f>IF(HL!F1057="","",HYPERLINK(HL!F1057,5))</f>
        <v/>
      </c>
      <c r="N1058" s="108" t="str">
        <f>IF(HL!G1057="","",HYPERLINK(HL!G1057,6))</f>
        <v/>
      </c>
      <c r="O1058" s="108" t="str">
        <f>IF(HL!H1057="","",HYPERLINK(HL!H1057,7))</f>
        <v/>
      </c>
      <c r="P1058" s="108" t="str">
        <f>IF(HL!I1057="","",HYPERLINK(HL!I1057,8))</f>
        <v/>
      </c>
      <c r="Q1058" s="108" t="str">
        <f>IF(HL!J1057="","",HYPERLINK(HL!J1057,9))</f>
        <v/>
      </c>
      <c r="R1058" s="108" t="str">
        <f>IF(HL!K1057="","",HYPERLINK(HL!K1057,10))</f>
        <v/>
      </c>
      <c r="S1058" s="108" t="str">
        <f>IF(HL!L1057="","",HYPERLINK(HL!L1057,11))</f>
        <v/>
      </c>
      <c r="T1058" s="108" t="str">
        <f>IF(HL!M1057="","",HYPERLINK(HL!M1057,12))</f>
        <v/>
      </c>
      <c r="U1058" s="108" t="str">
        <f>IF(HL!N1057="","",HYPERLINK(HL!N1057,13))</f>
        <v/>
      </c>
      <c r="V1058" s="84" t="str">
        <f>IF(HL!O1057="","",HYPERLINK(HL!O1057,14))</f>
        <v/>
      </c>
      <c r="W1058" s="1" t="s">
        <v>11737</v>
      </c>
      <c r="X1058" s="163">
        <v>40982</v>
      </c>
      <c r="Y1058" s="164">
        <v>41333</v>
      </c>
      <c r="Z1058" s="1" t="str">
        <f t="shared" si="32"/>
        <v>2013</v>
      </c>
      <c r="AA1058" s="1">
        <f t="shared" si="33"/>
        <v>11</v>
      </c>
      <c r="AB1058" s="23"/>
      <c r="AC1058" s="23"/>
      <c r="AD1058" s="23"/>
      <c r="AE1058" s="23"/>
      <c r="AF1058" s="23"/>
      <c r="AG1058" s="23"/>
      <c r="AH1058" s="23" t="s">
        <v>172</v>
      </c>
      <c r="AI1058" s="23"/>
      <c r="AJ1058" s="23"/>
      <c r="AK1058" s="23"/>
      <c r="AL1058" s="149" t="s">
        <v>1287</v>
      </c>
      <c r="AM1058" s="23" t="s">
        <v>820</v>
      </c>
      <c r="AN1058" s="23" t="s">
        <v>820</v>
      </c>
      <c r="AO1058" s="1" t="s">
        <v>551</v>
      </c>
      <c r="AP1058" s="1"/>
      <c r="AQ1058" s="1" t="s">
        <v>172</v>
      </c>
      <c r="AR1058" s="269"/>
      <c r="AS1058" s="270"/>
      <c r="AT1058" s="273"/>
      <c r="AU1058" s="273"/>
      <c r="AV1058" s="1"/>
      <c r="AW1058" s="1" t="s">
        <v>1272</v>
      </c>
      <c r="AX1058" s="1"/>
      <c r="AY1058" s="1"/>
      <c r="AZ1058" s="1"/>
      <c r="BA1058" s="1"/>
    </row>
    <row r="1059" spans="1:53" ht="70.25" customHeight="1">
      <c r="A1059" s="21">
        <v>1055</v>
      </c>
      <c r="B1059" s="132" t="s">
        <v>1994</v>
      </c>
      <c r="C1059" s="133" t="s">
        <v>637</v>
      </c>
      <c r="D1059" s="186">
        <v>799</v>
      </c>
      <c r="E1059" s="115" t="s">
        <v>6116</v>
      </c>
      <c r="F1059" s="115" t="s">
        <v>4947</v>
      </c>
      <c r="G1059" s="142" t="s">
        <v>1270</v>
      </c>
      <c r="H1059" s="1" t="s">
        <v>1288</v>
      </c>
      <c r="I1059" s="109" t="str">
        <f>IF(HL!B1058="","",HYPERLINK(HL!B1058,"表示"))</f>
        <v>表示</v>
      </c>
      <c r="J1059" s="108" t="str">
        <f>IF(HL!C1058="","",HYPERLINK(HL!C1058,2))</f>
        <v/>
      </c>
      <c r="K1059" s="108" t="str">
        <f>IF(HL!D1058="","",HYPERLINK(HL!D1058,3))</f>
        <v/>
      </c>
      <c r="L1059" s="108" t="str">
        <f>IF(HL!E1058="","",HYPERLINK(HL!E1058,4))</f>
        <v/>
      </c>
      <c r="M1059" s="108" t="str">
        <f>IF(HL!F1058="","",HYPERLINK(HL!F1058,5))</f>
        <v/>
      </c>
      <c r="N1059" s="108" t="str">
        <f>IF(HL!G1058="","",HYPERLINK(HL!G1058,6))</f>
        <v/>
      </c>
      <c r="O1059" s="108" t="str">
        <f>IF(HL!H1058="","",HYPERLINK(HL!H1058,7))</f>
        <v/>
      </c>
      <c r="P1059" s="108" t="str">
        <f>IF(HL!I1058="","",HYPERLINK(HL!I1058,8))</f>
        <v/>
      </c>
      <c r="Q1059" s="108" t="str">
        <f>IF(HL!J1058="","",HYPERLINK(HL!J1058,9))</f>
        <v/>
      </c>
      <c r="R1059" s="108" t="str">
        <f>IF(HL!K1058="","",HYPERLINK(HL!K1058,10))</f>
        <v/>
      </c>
      <c r="S1059" s="108" t="str">
        <f>IF(HL!L1058="","",HYPERLINK(HL!L1058,11))</f>
        <v/>
      </c>
      <c r="T1059" s="108" t="str">
        <f>IF(HL!M1058="","",HYPERLINK(HL!M1058,12))</f>
        <v/>
      </c>
      <c r="U1059" s="108" t="str">
        <f>IF(HL!N1058="","",HYPERLINK(HL!N1058,13))</f>
        <v/>
      </c>
      <c r="V1059" s="84" t="str">
        <f>IF(HL!O1058="","",HYPERLINK(HL!O1058,14))</f>
        <v/>
      </c>
      <c r="W1059" s="1" t="s">
        <v>11737</v>
      </c>
      <c r="X1059" s="163">
        <v>41120</v>
      </c>
      <c r="Y1059" s="164">
        <v>41333</v>
      </c>
      <c r="Z1059" s="1" t="str">
        <f t="shared" si="32"/>
        <v>2013</v>
      </c>
      <c r="AA1059" s="1">
        <f t="shared" si="33"/>
        <v>6</v>
      </c>
      <c r="AB1059" s="23"/>
      <c r="AC1059" s="23"/>
      <c r="AD1059" s="23"/>
      <c r="AE1059" s="23" t="s">
        <v>820</v>
      </c>
      <c r="AF1059" s="23"/>
      <c r="AG1059" s="23"/>
      <c r="AH1059" s="23"/>
      <c r="AI1059" s="23"/>
      <c r="AJ1059" s="23"/>
      <c r="AK1059" s="23"/>
      <c r="AL1059" s="149" t="s">
        <v>326</v>
      </c>
      <c r="AM1059" s="23" t="s">
        <v>820</v>
      </c>
      <c r="AN1059" s="1"/>
      <c r="AO1059" s="1" t="s">
        <v>551</v>
      </c>
      <c r="AP1059" s="1"/>
      <c r="AQ1059" s="1"/>
      <c r="AR1059" s="269"/>
      <c r="AS1059" s="270"/>
      <c r="AT1059" s="273"/>
      <c r="AU1059" s="273"/>
      <c r="AV1059" s="1"/>
      <c r="AW1059" s="1"/>
      <c r="AX1059" s="1" t="s">
        <v>1272</v>
      </c>
      <c r="AY1059" s="1"/>
      <c r="AZ1059" s="1"/>
      <c r="BA1059" s="1"/>
    </row>
    <row r="1060" spans="1:53" ht="70.25" customHeight="1">
      <c r="A1060" s="21">
        <v>1056</v>
      </c>
      <c r="B1060" s="132" t="s">
        <v>3697</v>
      </c>
      <c r="C1060" s="133" t="s">
        <v>720</v>
      </c>
      <c r="D1060" s="186">
        <v>218</v>
      </c>
      <c r="E1060" s="115" t="s">
        <v>2241</v>
      </c>
      <c r="F1060" s="115" t="s">
        <v>1289</v>
      </c>
      <c r="G1060" s="142" t="s">
        <v>1270</v>
      </c>
      <c r="H1060" s="1" t="s">
        <v>1275</v>
      </c>
      <c r="I1060" s="109" t="str">
        <f>IF(HL!B1059="","",HYPERLINK(HL!B1059,"表示"))</f>
        <v>表示</v>
      </c>
      <c r="J1060" s="108" t="str">
        <f>IF(HL!C1059="","",HYPERLINK(HL!C1059,2))</f>
        <v/>
      </c>
      <c r="K1060" s="108" t="str">
        <f>IF(HL!D1059="","",HYPERLINK(HL!D1059,3))</f>
        <v/>
      </c>
      <c r="L1060" s="108" t="str">
        <f>IF(HL!E1059="","",HYPERLINK(HL!E1059,4))</f>
        <v/>
      </c>
      <c r="M1060" s="108" t="str">
        <f>IF(HL!F1059="","",HYPERLINK(HL!F1059,5))</f>
        <v/>
      </c>
      <c r="N1060" s="108" t="str">
        <f>IF(HL!G1059="","",HYPERLINK(HL!G1059,6))</f>
        <v/>
      </c>
      <c r="O1060" s="108" t="str">
        <f>IF(HL!H1059="","",HYPERLINK(HL!H1059,7))</f>
        <v/>
      </c>
      <c r="P1060" s="108" t="str">
        <f>IF(HL!I1059="","",HYPERLINK(HL!I1059,8))</f>
        <v/>
      </c>
      <c r="Q1060" s="108" t="str">
        <f>IF(HL!J1059="","",HYPERLINK(HL!J1059,9))</f>
        <v/>
      </c>
      <c r="R1060" s="108" t="str">
        <f>IF(HL!K1059="","",HYPERLINK(HL!K1059,10))</f>
        <v/>
      </c>
      <c r="S1060" s="108" t="str">
        <f>IF(HL!L1059="","",HYPERLINK(HL!L1059,11))</f>
        <v/>
      </c>
      <c r="T1060" s="108" t="str">
        <f>IF(HL!M1059="","",HYPERLINK(HL!M1059,12))</f>
        <v/>
      </c>
      <c r="U1060" s="108" t="str">
        <f>IF(HL!N1059="","",HYPERLINK(HL!N1059,13))</f>
        <v/>
      </c>
      <c r="V1060" s="84" t="str">
        <f>IF(HL!O1059="","",HYPERLINK(HL!O1059,14))</f>
        <v/>
      </c>
      <c r="W1060" s="1" t="s">
        <v>11737</v>
      </c>
      <c r="X1060" s="163">
        <v>40998</v>
      </c>
      <c r="Y1060" s="164">
        <v>41333</v>
      </c>
      <c r="Z1060" s="1" t="str">
        <f t="shared" si="32"/>
        <v>2013</v>
      </c>
      <c r="AA1060" s="1">
        <f t="shared" si="33"/>
        <v>10</v>
      </c>
      <c r="AB1060" s="23"/>
      <c r="AC1060" s="23"/>
      <c r="AD1060" s="23"/>
      <c r="AE1060" s="23"/>
      <c r="AF1060" s="23"/>
      <c r="AG1060" s="23" t="s">
        <v>820</v>
      </c>
      <c r="AH1060" s="23"/>
      <c r="AI1060" s="23"/>
      <c r="AJ1060" s="23"/>
      <c r="AK1060" s="23"/>
      <c r="AL1060" s="149" t="s">
        <v>887</v>
      </c>
      <c r="AM1060" s="23" t="s">
        <v>820</v>
      </c>
      <c r="AN1060" s="1"/>
      <c r="AO1060" s="1" t="s">
        <v>551</v>
      </c>
      <c r="AP1060" s="1"/>
      <c r="AQ1060" s="1"/>
      <c r="AR1060" s="269"/>
      <c r="AS1060" s="270"/>
      <c r="AT1060" s="273"/>
      <c r="AU1060" s="273"/>
      <c r="AV1060" s="1" t="s">
        <v>1272</v>
      </c>
      <c r="AW1060" s="1"/>
      <c r="AX1060" s="1"/>
      <c r="AY1060" s="1"/>
      <c r="AZ1060" s="1"/>
      <c r="BA1060" s="1"/>
    </row>
    <row r="1061" spans="1:53" ht="70.25" customHeight="1">
      <c r="A1061" s="21">
        <v>1057</v>
      </c>
      <c r="B1061" s="132" t="s">
        <v>3698</v>
      </c>
      <c r="C1061" s="133" t="s">
        <v>1290</v>
      </c>
      <c r="D1061" s="186">
        <v>429</v>
      </c>
      <c r="E1061" s="115" t="s">
        <v>1848</v>
      </c>
      <c r="F1061" s="115" t="s">
        <v>1291</v>
      </c>
      <c r="G1061" s="142" t="s">
        <v>1270</v>
      </c>
      <c r="H1061" s="1" t="s">
        <v>1278</v>
      </c>
      <c r="I1061" s="109" t="str">
        <f>IF(HL!B1060="","",HYPERLINK(HL!B1060,"表示"))</f>
        <v>表示</v>
      </c>
      <c r="J1061" s="108" t="str">
        <f>IF(HL!C1060="","",HYPERLINK(HL!C1060,2))</f>
        <v/>
      </c>
      <c r="K1061" s="108" t="str">
        <f>IF(HL!D1060="","",HYPERLINK(HL!D1060,3))</f>
        <v/>
      </c>
      <c r="L1061" s="108" t="str">
        <f>IF(HL!E1060="","",HYPERLINK(HL!E1060,4))</f>
        <v/>
      </c>
      <c r="M1061" s="108" t="str">
        <f>IF(HL!F1060="","",HYPERLINK(HL!F1060,5))</f>
        <v/>
      </c>
      <c r="N1061" s="108" t="str">
        <f>IF(HL!G1060="","",HYPERLINK(HL!G1060,6))</f>
        <v/>
      </c>
      <c r="O1061" s="108" t="str">
        <f>IF(HL!H1060="","",HYPERLINK(HL!H1060,7))</f>
        <v/>
      </c>
      <c r="P1061" s="108" t="str">
        <f>IF(HL!I1060="","",HYPERLINK(HL!I1060,8))</f>
        <v/>
      </c>
      <c r="Q1061" s="108" t="str">
        <f>IF(HL!J1060="","",HYPERLINK(HL!J1060,9))</f>
        <v/>
      </c>
      <c r="R1061" s="108" t="str">
        <f>IF(HL!K1060="","",HYPERLINK(HL!K1060,10))</f>
        <v/>
      </c>
      <c r="S1061" s="108" t="str">
        <f>IF(HL!L1060="","",HYPERLINK(HL!L1060,11))</f>
        <v/>
      </c>
      <c r="T1061" s="108" t="str">
        <f>IF(HL!M1060="","",HYPERLINK(HL!M1060,12))</f>
        <v/>
      </c>
      <c r="U1061" s="108" t="str">
        <f>IF(HL!N1060="","",HYPERLINK(HL!N1060,13))</f>
        <v/>
      </c>
      <c r="V1061" s="84" t="str">
        <f>IF(HL!O1060="","",HYPERLINK(HL!O1060,14))</f>
        <v/>
      </c>
      <c r="W1061" s="1" t="s">
        <v>11737</v>
      </c>
      <c r="X1061" s="163">
        <v>41186</v>
      </c>
      <c r="Y1061" s="164">
        <v>41326</v>
      </c>
      <c r="Z1061" s="1" t="str">
        <f t="shared" si="32"/>
        <v>2013</v>
      </c>
      <c r="AA1061" s="1">
        <f t="shared" si="33"/>
        <v>4</v>
      </c>
      <c r="AB1061" s="23"/>
      <c r="AC1061" s="23"/>
      <c r="AD1061" s="23" t="s">
        <v>1824</v>
      </c>
      <c r="AE1061" s="23"/>
      <c r="AF1061" s="23"/>
      <c r="AG1061" s="23"/>
      <c r="AH1061" s="23"/>
      <c r="AI1061" s="23"/>
      <c r="AJ1061" s="23"/>
      <c r="AK1061" s="23"/>
      <c r="AL1061" s="149" t="s">
        <v>1043</v>
      </c>
      <c r="AM1061" s="23" t="s">
        <v>1824</v>
      </c>
      <c r="AN1061" s="1"/>
      <c r="AO1061" s="23" t="s">
        <v>5672</v>
      </c>
      <c r="AP1061" s="23" t="s">
        <v>2812</v>
      </c>
      <c r="AQ1061" s="23"/>
      <c r="AR1061" s="269"/>
      <c r="AS1061" s="270"/>
      <c r="AT1061" s="276"/>
      <c r="AU1061" s="276"/>
      <c r="AV1061" s="1"/>
      <c r="AW1061" s="1"/>
      <c r="AX1061" s="1"/>
      <c r="AY1061" s="1" t="s">
        <v>1826</v>
      </c>
      <c r="AZ1061" s="1"/>
      <c r="BA1061" s="1"/>
    </row>
    <row r="1062" spans="1:53" ht="70.25" customHeight="1">
      <c r="A1062" s="21">
        <v>1058</v>
      </c>
      <c r="B1062" s="132" t="s">
        <v>3699</v>
      </c>
      <c r="C1062" s="133" t="s">
        <v>1293</v>
      </c>
      <c r="D1062" s="186">
        <v>631</v>
      </c>
      <c r="E1062" s="115" t="s">
        <v>5278</v>
      </c>
      <c r="F1062" s="115" t="s">
        <v>1294</v>
      </c>
      <c r="G1062" s="142" t="s">
        <v>1270</v>
      </c>
      <c r="H1062" s="1" t="s">
        <v>1292</v>
      </c>
      <c r="I1062" s="109" t="str">
        <f>IF(HL!B1061="","",HYPERLINK(HL!B1061,"表示"))</f>
        <v>表示</v>
      </c>
      <c r="J1062" s="108" t="str">
        <f>IF(HL!C1061="","",HYPERLINK(HL!C1061,2))</f>
        <v/>
      </c>
      <c r="K1062" s="108" t="str">
        <f>IF(HL!D1061="","",HYPERLINK(HL!D1061,3))</f>
        <v/>
      </c>
      <c r="L1062" s="108" t="str">
        <f>IF(HL!E1061="","",HYPERLINK(HL!E1061,4))</f>
        <v/>
      </c>
      <c r="M1062" s="108" t="str">
        <f>IF(HL!F1061="","",HYPERLINK(HL!F1061,5))</f>
        <v/>
      </c>
      <c r="N1062" s="108" t="str">
        <f>IF(HL!G1061="","",HYPERLINK(HL!G1061,6))</f>
        <v/>
      </c>
      <c r="O1062" s="108" t="str">
        <f>IF(HL!H1061="","",HYPERLINK(HL!H1061,7))</f>
        <v/>
      </c>
      <c r="P1062" s="108" t="str">
        <f>IF(HL!I1061="","",HYPERLINK(HL!I1061,8))</f>
        <v/>
      </c>
      <c r="Q1062" s="108" t="str">
        <f>IF(HL!J1061="","",HYPERLINK(HL!J1061,9))</f>
        <v/>
      </c>
      <c r="R1062" s="108" t="str">
        <f>IF(HL!K1061="","",HYPERLINK(HL!K1061,10))</f>
        <v/>
      </c>
      <c r="S1062" s="108" t="str">
        <f>IF(HL!L1061="","",HYPERLINK(HL!L1061,11))</f>
        <v/>
      </c>
      <c r="T1062" s="108" t="str">
        <f>IF(HL!M1061="","",HYPERLINK(HL!M1061,12))</f>
        <v/>
      </c>
      <c r="U1062" s="108" t="str">
        <f>IF(HL!N1061="","",HYPERLINK(HL!N1061,13))</f>
        <v/>
      </c>
      <c r="V1062" s="84" t="str">
        <f>IF(HL!O1061="","",HYPERLINK(HL!O1061,14))</f>
        <v/>
      </c>
      <c r="W1062" s="1" t="s">
        <v>11737</v>
      </c>
      <c r="X1062" s="163">
        <v>41143</v>
      </c>
      <c r="Y1062" s="164">
        <v>41348</v>
      </c>
      <c r="Z1062" s="1" t="str">
        <f t="shared" si="32"/>
        <v>2013</v>
      </c>
      <c r="AA1062" s="1">
        <f t="shared" si="33"/>
        <v>6</v>
      </c>
      <c r="AB1062" s="23"/>
      <c r="AC1062" s="23"/>
      <c r="AD1062" s="23"/>
      <c r="AE1062" s="23"/>
      <c r="AF1062" s="23"/>
      <c r="AG1062" s="23" t="s">
        <v>1824</v>
      </c>
      <c r="AH1062" s="23"/>
      <c r="AI1062" s="23"/>
      <c r="AJ1062" s="23"/>
      <c r="AK1062" s="23"/>
      <c r="AL1062" s="35" t="s">
        <v>2647</v>
      </c>
      <c r="AM1062" s="23" t="s">
        <v>1824</v>
      </c>
      <c r="AN1062" s="1"/>
      <c r="AO1062" s="1" t="s">
        <v>551</v>
      </c>
      <c r="AP1062" s="1"/>
      <c r="AQ1062" s="1" t="s">
        <v>172</v>
      </c>
      <c r="AR1062" s="269"/>
      <c r="AS1062" s="270"/>
      <c r="AT1062" s="273"/>
      <c r="AU1062" s="273"/>
      <c r="AV1062" s="1"/>
      <c r="AW1062" s="1"/>
      <c r="AX1062" s="1"/>
      <c r="AY1062" s="1" t="s">
        <v>1826</v>
      </c>
      <c r="AZ1062" s="1"/>
      <c r="BA1062" s="1"/>
    </row>
    <row r="1063" spans="1:53" ht="155.25" customHeight="1">
      <c r="A1063" s="21">
        <v>1059</v>
      </c>
      <c r="B1063" s="132" t="s">
        <v>3700</v>
      </c>
      <c r="C1063" s="133" t="s">
        <v>1295</v>
      </c>
      <c r="D1063" s="186">
        <v>424</v>
      </c>
      <c r="E1063" s="115" t="s">
        <v>1592</v>
      </c>
      <c r="F1063" s="115" t="s">
        <v>4948</v>
      </c>
      <c r="G1063" s="142" t="s">
        <v>1270</v>
      </c>
      <c r="H1063" s="1" t="s">
        <v>1278</v>
      </c>
      <c r="I1063" s="109" t="str">
        <f>IF(HL!B1062="","",HYPERLINK(HL!B1062,"表示"))</f>
        <v>表示</v>
      </c>
      <c r="J1063" s="108" t="str">
        <f>IF(HL!C1062="","",HYPERLINK(HL!C1062,2))</f>
        <v/>
      </c>
      <c r="K1063" s="108" t="str">
        <f>IF(HL!D1062="","",HYPERLINK(HL!D1062,3))</f>
        <v/>
      </c>
      <c r="L1063" s="108" t="str">
        <f>IF(HL!E1062="","",HYPERLINK(HL!E1062,4))</f>
        <v/>
      </c>
      <c r="M1063" s="108" t="str">
        <f>IF(HL!F1062="","",HYPERLINK(HL!F1062,5))</f>
        <v/>
      </c>
      <c r="N1063" s="108" t="str">
        <f>IF(HL!G1062="","",HYPERLINK(HL!G1062,6))</f>
        <v/>
      </c>
      <c r="O1063" s="108" t="str">
        <f>IF(HL!H1062="","",HYPERLINK(HL!H1062,7))</f>
        <v/>
      </c>
      <c r="P1063" s="108" t="str">
        <f>IF(HL!I1062="","",HYPERLINK(HL!I1062,8))</f>
        <v/>
      </c>
      <c r="Q1063" s="108" t="str">
        <f>IF(HL!J1062="","",HYPERLINK(HL!J1062,9))</f>
        <v/>
      </c>
      <c r="R1063" s="108" t="str">
        <f>IF(HL!K1062="","",HYPERLINK(HL!K1062,10))</f>
        <v/>
      </c>
      <c r="S1063" s="108" t="str">
        <f>IF(HL!L1062="","",HYPERLINK(HL!L1062,11))</f>
        <v/>
      </c>
      <c r="T1063" s="108" t="str">
        <f>IF(HL!M1062="","",HYPERLINK(HL!M1062,12))</f>
        <v/>
      </c>
      <c r="U1063" s="108" t="str">
        <f>IF(HL!N1062="","",HYPERLINK(HL!N1062,13))</f>
        <v/>
      </c>
      <c r="V1063" s="84" t="str">
        <f>IF(HL!O1062="","",HYPERLINK(HL!O1062,14))</f>
        <v/>
      </c>
      <c r="W1063" s="1" t="s">
        <v>11737</v>
      </c>
      <c r="X1063" s="163">
        <v>41234</v>
      </c>
      <c r="Y1063" s="164">
        <v>41358</v>
      </c>
      <c r="Z1063" s="1" t="str">
        <f t="shared" si="32"/>
        <v>2013</v>
      </c>
      <c r="AA1063" s="1">
        <f t="shared" si="33"/>
        <v>4</v>
      </c>
      <c r="AB1063" s="23"/>
      <c r="AC1063" s="23"/>
      <c r="AD1063" s="23"/>
      <c r="AE1063" s="23" t="s">
        <v>1824</v>
      </c>
      <c r="AF1063" s="23"/>
      <c r="AG1063" s="23" t="s">
        <v>1824</v>
      </c>
      <c r="AH1063" s="23"/>
      <c r="AI1063" s="23"/>
      <c r="AJ1063" s="23"/>
      <c r="AK1063" s="23"/>
      <c r="AL1063" s="149" t="s">
        <v>621</v>
      </c>
      <c r="AM1063" s="23" t="s">
        <v>1824</v>
      </c>
      <c r="AN1063" s="1"/>
      <c r="AO1063" s="23" t="s">
        <v>5672</v>
      </c>
      <c r="AP1063" s="23" t="s">
        <v>2812</v>
      </c>
      <c r="AQ1063" s="23"/>
      <c r="AR1063" s="269"/>
      <c r="AS1063" s="270"/>
      <c r="AT1063" s="276"/>
      <c r="AU1063" s="276"/>
      <c r="AV1063" s="1"/>
      <c r="AW1063" s="1"/>
      <c r="AX1063" s="1"/>
      <c r="AY1063" s="1" t="s">
        <v>1826</v>
      </c>
      <c r="AZ1063" s="1"/>
      <c r="BA1063" s="1"/>
    </row>
    <row r="1064" spans="1:53" ht="163.5" customHeight="1">
      <c r="A1064" s="21">
        <v>1060</v>
      </c>
      <c r="B1064" s="132" t="s">
        <v>2525</v>
      </c>
      <c r="C1064" s="133" t="s">
        <v>1297</v>
      </c>
      <c r="D1064" s="186">
        <v>424</v>
      </c>
      <c r="E1064" s="115" t="s">
        <v>1592</v>
      </c>
      <c r="F1064" s="115" t="s">
        <v>4949</v>
      </c>
      <c r="G1064" s="142" t="s">
        <v>1270</v>
      </c>
      <c r="H1064" s="1" t="s">
        <v>1278</v>
      </c>
      <c r="I1064" s="109" t="str">
        <f>IF(HL!B1063="","",HYPERLINK(HL!B1063,"表示"))</f>
        <v>表示</v>
      </c>
      <c r="J1064" s="108" t="str">
        <f>IF(HL!C1063="","",HYPERLINK(HL!C1063,2))</f>
        <v/>
      </c>
      <c r="K1064" s="108" t="str">
        <f>IF(HL!D1063="","",HYPERLINK(HL!D1063,3))</f>
        <v/>
      </c>
      <c r="L1064" s="108" t="str">
        <f>IF(HL!E1063="","",HYPERLINK(HL!E1063,4))</f>
        <v/>
      </c>
      <c r="M1064" s="108" t="str">
        <f>IF(HL!F1063="","",HYPERLINK(HL!F1063,5))</f>
        <v/>
      </c>
      <c r="N1064" s="108" t="str">
        <f>IF(HL!G1063="","",HYPERLINK(HL!G1063,6))</f>
        <v/>
      </c>
      <c r="O1064" s="108" t="str">
        <f>IF(HL!H1063="","",HYPERLINK(HL!H1063,7))</f>
        <v/>
      </c>
      <c r="P1064" s="108" t="str">
        <f>IF(HL!I1063="","",HYPERLINK(HL!I1063,8))</f>
        <v/>
      </c>
      <c r="Q1064" s="108" t="str">
        <f>IF(HL!J1063="","",HYPERLINK(HL!J1063,9))</f>
        <v/>
      </c>
      <c r="R1064" s="108" t="str">
        <f>IF(HL!K1063="","",HYPERLINK(HL!K1063,10))</f>
        <v/>
      </c>
      <c r="S1064" s="108" t="str">
        <f>IF(HL!L1063="","",HYPERLINK(HL!L1063,11))</f>
        <v/>
      </c>
      <c r="T1064" s="108" t="str">
        <f>IF(HL!M1063="","",HYPERLINK(HL!M1063,12))</f>
        <v/>
      </c>
      <c r="U1064" s="108" t="str">
        <f>IF(HL!N1063="","",HYPERLINK(HL!N1063,13))</f>
        <v/>
      </c>
      <c r="V1064" s="84" t="str">
        <f>IF(HL!O1063="","",HYPERLINK(HL!O1063,14))</f>
        <v/>
      </c>
      <c r="W1064" s="1" t="s">
        <v>11737</v>
      </c>
      <c r="X1064" s="163">
        <v>41222</v>
      </c>
      <c r="Y1064" s="164">
        <v>41358</v>
      </c>
      <c r="Z1064" s="1" t="str">
        <f t="shared" si="32"/>
        <v>2013</v>
      </c>
      <c r="AA1064" s="1">
        <f t="shared" si="33"/>
        <v>4</v>
      </c>
      <c r="AB1064" s="23"/>
      <c r="AC1064" s="23"/>
      <c r="AD1064" s="23"/>
      <c r="AE1064" s="23" t="s">
        <v>1824</v>
      </c>
      <c r="AF1064" s="23"/>
      <c r="AG1064" s="23" t="s">
        <v>1824</v>
      </c>
      <c r="AH1064" s="23"/>
      <c r="AI1064" s="23"/>
      <c r="AJ1064" s="23"/>
      <c r="AK1064" s="23"/>
      <c r="AL1064" s="149" t="s">
        <v>1296</v>
      </c>
      <c r="AM1064" s="23" t="s">
        <v>1824</v>
      </c>
      <c r="AN1064" s="1"/>
      <c r="AO1064" s="23" t="s">
        <v>5672</v>
      </c>
      <c r="AP1064" s="23" t="s">
        <v>2812</v>
      </c>
      <c r="AQ1064" s="23" t="s">
        <v>172</v>
      </c>
      <c r="AR1064" s="269"/>
      <c r="AS1064" s="270"/>
      <c r="AT1064" s="276"/>
      <c r="AU1064" s="276"/>
      <c r="AV1064" s="1"/>
      <c r="AW1064" s="1"/>
      <c r="AX1064" s="1"/>
      <c r="AY1064" s="1" t="s">
        <v>1826</v>
      </c>
      <c r="AZ1064" s="1"/>
      <c r="BA1064" s="1"/>
    </row>
    <row r="1065" spans="1:53" ht="207.75" customHeight="1">
      <c r="A1065" s="21">
        <v>1061</v>
      </c>
      <c r="B1065" s="132" t="s">
        <v>2526</v>
      </c>
      <c r="C1065" s="133" t="s">
        <v>218</v>
      </c>
      <c r="D1065" s="186">
        <v>399</v>
      </c>
      <c r="E1065" s="115" t="s">
        <v>1878</v>
      </c>
      <c r="F1065" s="115" t="s">
        <v>4950</v>
      </c>
      <c r="G1065" s="142" t="s">
        <v>1270</v>
      </c>
      <c r="H1065" s="1" t="s">
        <v>1830</v>
      </c>
      <c r="I1065" s="109" t="str">
        <f>IF(HL!B1064="","",HYPERLINK(HL!B1064,"表示"))</f>
        <v>表示</v>
      </c>
      <c r="J1065" s="108" t="str">
        <f>IF(HL!C1064="","",HYPERLINK(HL!C1064,2))</f>
        <v/>
      </c>
      <c r="K1065" s="108" t="str">
        <f>IF(HL!D1064="","",HYPERLINK(HL!D1064,3))</f>
        <v/>
      </c>
      <c r="L1065" s="108" t="str">
        <f>IF(HL!E1064="","",HYPERLINK(HL!E1064,4))</f>
        <v/>
      </c>
      <c r="M1065" s="108" t="str">
        <f>IF(HL!F1064="","",HYPERLINK(HL!F1064,5))</f>
        <v/>
      </c>
      <c r="N1065" s="108" t="str">
        <f>IF(HL!G1064="","",HYPERLINK(HL!G1064,6))</f>
        <v/>
      </c>
      <c r="O1065" s="108" t="str">
        <f>IF(HL!H1064="","",HYPERLINK(HL!H1064,7))</f>
        <v/>
      </c>
      <c r="P1065" s="108" t="str">
        <f>IF(HL!I1064="","",HYPERLINK(HL!I1064,8))</f>
        <v/>
      </c>
      <c r="Q1065" s="108" t="str">
        <f>IF(HL!J1064="","",HYPERLINK(HL!J1064,9))</f>
        <v/>
      </c>
      <c r="R1065" s="108" t="str">
        <f>IF(HL!K1064="","",HYPERLINK(HL!K1064,10))</f>
        <v/>
      </c>
      <c r="S1065" s="108" t="str">
        <f>IF(HL!L1064="","",HYPERLINK(HL!L1064,11))</f>
        <v/>
      </c>
      <c r="T1065" s="108" t="str">
        <f>IF(HL!M1064="","",HYPERLINK(HL!M1064,12))</f>
        <v/>
      </c>
      <c r="U1065" s="108" t="str">
        <f>IF(HL!N1064="","",HYPERLINK(HL!N1064,13))</f>
        <v/>
      </c>
      <c r="V1065" s="84" t="str">
        <f>IF(HL!O1064="","",HYPERLINK(HL!O1064,14))</f>
        <v/>
      </c>
      <c r="W1065" s="1" t="s">
        <v>11737</v>
      </c>
      <c r="X1065" s="163">
        <v>41253</v>
      </c>
      <c r="Y1065" s="164">
        <v>41358</v>
      </c>
      <c r="Z1065" s="1" t="str">
        <f t="shared" si="32"/>
        <v>2013</v>
      </c>
      <c r="AA1065" s="1">
        <f t="shared" si="33"/>
        <v>3</v>
      </c>
      <c r="AB1065" s="23"/>
      <c r="AC1065" s="23"/>
      <c r="AD1065" s="23"/>
      <c r="AE1065" s="23" t="s">
        <v>1824</v>
      </c>
      <c r="AF1065" s="23"/>
      <c r="AG1065" s="23" t="s">
        <v>1824</v>
      </c>
      <c r="AH1065" s="23"/>
      <c r="AI1065" s="23"/>
      <c r="AJ1065" s="23"/>
      <c r="AK1065" s="23"/>
      <c r="AL1065" s="149" t="s">
        <v>1298</v>
      </c>
      <c r="AM1065" s="1"/>
      <c r="AN1065" s="23" t="s">
        <v>1824</v>
      </c>
      <c r="AO1065" s="23" t="s">
        <v>5857</v>
      </c>
      <c r="AP1065" s="23" t="s">
        <v>2812</v>
      </c>
      <c r="AQ1065" s="23"/>
      <c r="AR1065" s="269"/>
      <c r="AS1065" s="270"/>
      <c r="AT1065" s="276"/>
      <c r="AU1065" s="276"/>
      <c r="AV1065" s="1"/>
      <c r="AW1065" s="1"/>
      <c r="AX1065" s="1"/>
      <c r="AY1065" s="1" t="s">
        <v>1826</v>
      </c>
      <c r="AZ1065" s="1"/>
      <c r="BA1065" s="1"/>
    </row>
    <row r="1066" spans="1:53" ht="408.75" customHeight="1">
      <c r="A1066" s="21">
        <v>1062</v>
      </c>
      <c r="B1066" s="132" t="s">
        <v>3701</v>
      </c>
      <c r="C1066" s="133" t="s">
        <v>109</v>
      </c>
      <c r="D1066" s="186">
        <v>245</v>
      </c>
      <c r="E1066" s="115" t="s">
        <v>1378</v>
      </c>
      <c r="F1066" s="115" t="s">
        <v>4951</v>
      </c>
      <c r="G1066" s="142" t="s">
        <v>1270</v>
      </c>
      <c r="H1066" s="1" t="s">
        <v>1831</v>
      </c>
      <c r="I1066" s="109" t="str">
        <f>IF(HL!B1065="","",HYPERLINK(HL!B1065,"表示"))</f>
        <v>表示</v>
      </c>
      <c r="J1066" s="108" t="str">
        <f>IF(HL!C1065="","",HYPERLINK(HL!C1065,2))</f>
        <v/>
      </c>
      <c r="K1066" s="108" t="str">
        <f>IF(HL!D1065="","",HYPERLINK(HL!D1065,3))</f>
        <v/>
      </c>
      <c r="L1066" s="108" t="str">
        <f>IF(HL!E1065="","",HYPERLINK(HL!E1065,4))</f>
        <v/>
      </c>
      <c r="M1066" s="108" t="str">
        <f>IF(HL!F1065="","",HYPERLINK(HL!F1065,5))</f>
        <v/>
      </c>
      <c r="N1066" s="108" t="str">
        <f>IF(HL!G1065="","",HYPERLINK(HL!G1065,6))</f>
        <v/>
      </c>
      <c r="O1066" s="108" t="str">
        <f>IF(HL!H1065="","",HYPERLINK(HL!H1065,7))</f>
        <v/>
      </c>
      <c r="P1066" s="108" t="str">
        <f>IF(HL!I1065="","",HYPERLINK(HL!I1065,8))</f>
        <v/>
      </c>
      <c r="Q1066" s="108" t="str">
        <f>IF(HL!J1065="","",HYPERLINK(HL!J1065,9))</f>
        <v/>
      </c>
      <c r="R1066" s="108" t="str">
        <f>IF(HL!K1065="","",HYPERLINK(HL!K1065,10))</f>
        <v/>
      </c>
      <c r="S1066" s="108" t="str">
        <f>IF(HL!L1065="","",HYPERLINK(HL!L1065,11))</f>
        <v/>
      </c>
      <c r="T1066" s="108" t="str">
        <f>IF(HL!M1065="","",HYPERLINK(HL!M1065,12))</f>
        <v/>
      </c>
      <c r="U1066" s="108" t="str">
        <f>IF(HL!N1065="","",HYPERLINK(HL!N1065,13))</f>
        <v/>
      </c>
      <c r="V1066" s="84" t="str">
        <f>IF(HL!O1065="","",HYPERLINK(HL!O1065,14))</f>
        <v/>
      </c>
      <c r="W1066" s="1" t="s">
        <v>11737</v>
      </c>
      <c r="X1066" s="163">
        <v>41159</v>
      </c>
      <c r="Y1066" s="164">
        <v>41358</v>
      </c>
      <c r="Z1066" s="1" t="str">
        <f t="shared" si="32"/>
        <v>2013</v>
      </c>
      <c r="AA1066" s="1">
        <f t="shared" si="33"/>
        <v>6</v>
      </c>
      <c r="AB1066" s="23"/>
      <c r="AC1066" s="23"/>
      <c r="AD1066" s="23"/>
      <c r="AE1066" s="23" t="s">
        <v>1824</v>
      </c>
      <c r="AF1066" s="23"/>
      <c r="AG1066" s="23" t="s">
        <v>1824</v>
      </c>
      <c r="AH1066" s="23"/>
      <c r="AI1066" s="23"/>
      <c r="AJ1066" s="23"/>
      <c r="AK1066" s="23"/>
      <c r="AL1066" s="149" t="s">
        <v>507</v>
      </c>
      <c r="AM1066" s="1"/>
      <c r="AN1066" s="23" t="s">
        <v>1824</v>
      </c>
      <c r="AO1066" s="23" t="s">
        <v>5672</v>
      </c>
      <c r="AP1066" s="23" t="s">
        <v>2812</v>
      </c>
      <c r="AQ1066" s="23"/>
      <c r="AR1066" s="269"/>
      <c r="AS1066" s="270"/>
      <c r="AT1066" s="276"/>
      <c r="AU1066" s="276"/>
      <c r="AV1066" s="1"/>
      <c r="AW1066" s="1"/>
      <c r="AX1066" s="1"/>
      <c r="AY1066" s="1" t="s">
        <v>1826</v>
      </c>
      <c r="AZ1066" s="1"/>
      <c r="BA1066" s="1"/>
    </row>
    <row r="1067" spans="1:53" ht="70.25" customHeight="1">
      <c r="A1067" s="21">
        <v>1063</v>
      </c>
      <c r="B1067" s="132" t="s">
        <v>3702</v>
      </c>
      <c r="C1067" s="133" t="s">
        <v>67</v>
      </c>
      <c r="D1067" s="186">
        <v>421</v>
      </c>
      <c r="E1067" s="115" t="s">
        <v>2059</v>
      </c>
      <c r="F1067" s="115" t="s">
        <v>4952</v>
      </c>
      <c r="G1067" s="142" t="s">
        <v>1270</v>
      </c>
      <c r="H1067" s="1" t="s">
        <v>1278</v>
      </c>
      <c r="I1067" s="109" t="str">
        <f>IF(HL!B1066="","",HYPERLINK(HL!B1066,"表示"))</f>
        <v>表示</v>
      </c>
      <c r="J1067" s="108" t="str">
        <f>IF(HL!C1066="","",HYPERLINK(HL!C1066,2))</f>
        <v/>
      </c>
      <c r="K1067" s="108" t="str">
        <f>IF(HL!D1066="","",HYPERLINK(HL!D1066,3))</f>
        <v/>
      </c>
      <c r="L1067" s="108" t="str">
        <f>IF(HL!E1066="","",HYPERLINK(HL!E1066,4))</f>
        <v/>
      </c>
      <c r="M1067" s="108" t="str">
        <f>IF(HL!F1066="","",HYPERLINK(HL!F1066,5))</f>
        <v/>
      </c>
      <c r="N1067" s="108" t="str">
        <f>IF(HL!G1066="","",HYPERLINK(HL!G1066,6))</f>
        <v/>
      </c>
      <c r="O1067" s="108" t="str">
        <f>IF(HL!H1066="","",HYPERLINK(HL!H1066,7))</f>
        <v/>
      </c>
      <c r="P1067" s="108" t="str">
        <f>IF(HL!I1066="","",HYPERLINK(HL!I1066,8))</f>
        <v/>
      </c>
      <c r="Q1067" s="108" t="str">
        <f>IF(HL!J1066="","",HYPERLINK(HL!J1066,9))</f>
        <v/>
      </c>
      <c r="R1067" s="108" t="str">
        <f>IF(HL!K1066="","",HYPERLINK(HL!K1066,10))</f>
        <v/>
      </c>
      <c r="S1067" s="108" t="str">
        <f>IF(HL!L1066="","",HYPERLINK(HL!L1066,11))</f>
        <v/>
      </c>
      <c r="T1067" s="108" t="str">
        <f>IF(HL!M1066="","",HYPERLINK(HL!M1066,12))</f>
        <v/>
      </c>
      <c r="U1067" s="108" t="str">
        <f>IF(HL!N1066="","",HYPERLINK(HL!N1066,13))</f>
        <v/>
      </c>
      <c r="V1067" s="84" t="str">
        <f>IF(HL!O1066="","",HYPERLINK(HL!O1066,14))</f>
        <v/>
      </c>
      <c r="W1067" s="1" t="s">
        <v>11737</v>
      </c>
      <c r="X1067" s="163">
        <v>41234</v>
      </c>
      <c r="Y1067" s="164">
        <v>41358</v>
      </c>
      <c r="Z1067" s="1" t="str">
        <f t="shared" si="32"/>
        <v>2013</v>
      </c>
      <c r="AA1067" s="1">
        <f t="shared" si="33"/>
        <v>4</v>
      </c>
      <c r="AB1067" s="23"/>
      <c r="AC1067" s="23"/>
      <c r="AD1067" s="23"/>
      <c r="AE1067" s="23" t="s">
        <v>820</v>
      </c>
      <c r="AF1067" s="23"/>
      <c r="AG1067" s="23" t="s">
        <v>820</v>
      </c>
      <c r="AH1067" s="23"/>
      <c r="AI1067" s="23"/>
      <c r="AJ1067" s="23"/>
      <c r="AK1067" s="23"/>
      <c r="AL1067" s="149" t="s">
        <v>1043</v>
      </c>
      <c r="AM1067" s="23" t="s">
        <v>820</v>
      </c>
      <c r="AN1067" s="1"/>
      <c r="AO1067" s="23" t="s">
        <v>5672</v>
      </c>
      <c r="AP1067" s="23" t="s">
        <v>2812</v>
      </c>
      <c r="AQ1067" s="23"/>
      <c r="AR1067" s="269"/>
      <c r="AS1067" s="270"/>
      <c r="AT1067" s="276"/>
      <c r="AU1067" s="276"/>
      <c r="AV1067" s="1"/>
      <c r="AW1067" s="1"/>
      <c r="AX1067" s="1"/>
      <c r="AY1067" s="1" t="s">
        <v>1836</v>
      </c>
      <c r="AZ1067" s="1"/>
      <c r="BA1067" s="1"/>
    </row>
    <row r="1068" spans="1:53" ht="70.25" customHeight="1">
      <c r="A1068" s="21">
        <v>1064</v>
      </c>
      <c r="B1068" s="132" t="s">
        <v>3532</v>
      </c>
      <c r="C1068" s="133" t="s">
        <v>1299</v>
      </c>
      <c r="D1068" s="186">
        <v>396</v>
      </c>
      <c r="E1068" s="115" t="s">
        <v>2063</v>
      </c>
      <c r="F1068" s="115" t="s">
        <v>1274</v>
      </c>
      <c r="G1068" s="142" t="s">
        <v>1270</v>
      </c>
      <c r="H1068" s="1" t="s">
        <v>1273</v>
      </c>
      <c r="I1068" s="109" t="str">
        <f>IF(HL!B1067="","",HYPERLINK(HL!B1067,"表示"))</f>
        <v>表示</v>
      </c>
      <c r="J1068" s="108" t="str">
        <f>IF(HL!C1067="","",HYPERLINK(HL!C1067,2))</f>
        <v/>
      </c>
      <c r="K1068" s="108" t="str">
        <f>IF(HL!D1067="","",HYPERLINK(HL!D1067,3))</f>
        <v/>
      </c>
      <c r="L1068" s="108" t="str">
        <f>IF(HL!E1067="","",HYPERLINK(HL!E1067,4))</f>
        <v/>
      </c>
      <c r="M1068" s="108" t="str">
        <f>IF(HL!F1067="","",HYPERLINK(HL!F1067,5))</f>
        <v/>
      </c>
      <c r="N1068" s="108" t="str">
        <f>IF(HL!G1067="","",HYPERLINK(HL!G1067,6))</f>
        <v/>
      </c>
      <c r="O1068" s="108" t="str">
        <f>IF(HL!H1067="","",HYPERLINK(HL!H1067,7))</f>
        <v/>
      </c>
      <c r="P1068" s="108" t="str">
        <f>IF(HL!I1067="","",HYPERLINK(HL!I1067,8))</f>
        <v/>
      </c>
      <c r="Q1068" s="108" t="str">
        <f>IF(HL!J1067="","",HYPERLINK(HL!J1067,9))</f>
        <v/>
      </c>
      <c r="R1068" s="108" t="str">
        <f>IF(HL!K1067="","",HYPERLINK(HL!K1067,10))</f>
        <v/>
      </c>
      <c r="S1068" s="108" t="str">
        <f>IF(HL!L1067="","",HYPERLINK(HL!L1067,11))</f>
        <v/>
      </c>
      <c r="T1068" s="108" t="str">
        <f>IF(HL!M1067="","",HYPERLINK(HL!M1067,12))</f>
        <v/>
      </c>
      <c r="U1068" s="108" t="str">
        <f>IF(HL!N1067="","",HYPERLINK(HL!N1067,13))</f>
        <v/>
      </c>
      <c r="V1068" s="84" t="str">
        <f>IF(HL!O1067="","",HYPERLINK(HL!O1067,14))</f>
        <v/>
      </c>
      <c r="W1068" s="1" t="s">
        <v>11737</v>
      </c>
      <c r="X1068" s="163">
        <v>41026</v>
      </c>
      <c r="Y1068" s="164">
        <v>41358</v>
      </c>
      <c r="Z1068" s="1" t="str">
        <f t="shared" si="32"/>
        <v>2013</v>
      </c>
      <c r="AA1068" s="1">
        <f t="shared" si="33"/>
        <v>10</v>
      </c>
      <c r="AB1068" s="23"/>
      <c r="AC1068" s="23"/>
      <c r="AD1068" s="23"/>
      <c r="AE1068" s="23" t="s">
        <v>820</v>
      </c>
      <c r="AF1068" s="23"/>
      <c r="AG1068" s="23"/>
      <c r="AH1068" s="23"/>
      <c r="AI1068" s="23"/>
      <c r="AJ1068" s="23"/>
      <c r="AK1068" s="23"/>
      <c r="AL1068" s="149" t="s">
        <v>351</v>
      </c>
      <c r="AM1068" s="1"/>
      <c r="AN1068" s="23" t="s">
        <v>820</v>
      </c>
      <c r="AO1068" s="1" t="s">
        <v>551</v>
      </c>
      <c r="AP1068" s="1"/>
      <c r="AQ1068" s="1"/>
      <c r="AR1068" s="269"/>
      <c r="AS1068" s="270"/>
      <c r="AT1068" s="273"/>
      <c r="AU1068" s="273"/>
      <c r="AV1068" s="1"/>
      <c r="AW1068" s="1" t="s">
        <v>1272</v>
      </c>
      <c r="AX1068" s="1"/>
      <c r="AY1068" s="1"/>
      <c r="AZ1068" s="1"/>
      <c r="BA1068" s="1"/>
    </row>
    <row r="1069" spans="1:53" ht="199.5" customHeight="1">
      <c r="A1069" s="21">
        <v>1065</v>
      </c>
      <c r="B1069" s="132" t="s">
        <v>3703</v>
      </c>
      <c r="C1069" s="133" t="s">
        <v>218</v>
      </c>
      <c r="D1069" s="186">
        <v>399</v>
      </c>
      <c r="E1069" s="115" t="s">
        <v>1878</v>
      </c>
      <c r="F1069" s="115" t="s">
        <v>4953</v>
      </c>
      <c r="G1069" s="142" t="s">
        <v>1270</v>
      </c>
      <c r="H1069" s="1" t="s">
        <v>1300</v>
      </c>
      <c r="I1069" s="109" t="str">
        <f>IF(HL!B1068="","",HYPERLINK(HL!B1068,"表示"))</f>
        <v>表示</v>
      </c>
      <c r="J1069" s="108" t="str">
        <f>IF(HL!C1068="","",HYPERLINK(HL!C1068,2))</f>
        <v/>
      </c>
      <c r="K1069" s="108" t="str">
        <f>IF(HL!D1068="","",HYPERLINK(HL!D1068,3))</f>
        <v/>
      </c>
      <c r="L1069" s="108" t="str">
        <f>IF(HL!E1068="","",HYPERLINK(HL!E1068,4))</f>
        <v/>
      </c>
      <c r="M1069" s="108" t="str">
        <f>IF(HL!F1068="","",HYPERLINK(HL!F1068,5))</f>
        <v/>
      </c>
      <c r="N1069" s="108" t="str">
        <f>IF(HL!G1068="","",HYPERLINK(HL!G1068,6))</f>
        <v/>
      </c>
      <c r="O1069" s="108" t="str">
        <f>IF(HL!H1068="","",HYPERLINK(HL!H1068,7))</f>
        <v/>
      </c>
      <c r="P1069" s="108" t="str">
        <f>IF(HL!I1068="","",HYPERLINK(HL!I1068,8))</f>
        <v/>
      </c>
      <c r="Q1069" s="108" t="str">
        <f>IF(HL!J1068="","",HYPERLINK(HL!J1068,9))</f>
        <v/>
      </c>
      <c r="R1069" s="108" t="str">
        <f>IF(HL!K1068="","",HYPERLINK(HL!K1068,10))</f>
        <v/>
      </c>
      <c r="S1069" s="108" t="str">
        <f>IF(HL!L1068="","",HYPERLINK(HL!L1068,11))</f>
        <v/>
      </c>
      <c r="T1069" s="108" t="str">
        <f>IF(HL!M1068="","",HYPERLINK(HL!M1068,12))</f>
        <v/>
      </c>
      <c r="U1069" s="108" t="str">
        <f>IF(HL!N1068="","",HYPERLINK(HL!N1068,13))</f>
        <v/>
      </c>
      <c r="V1069" s="84" t="str">
        <f>IF(HL!O1068="","",HYPERLINK(HL!O1068,14))</f>
        <v/>
      </c>
      <c r="W1069" s="1" t="s">
        <v>11737</v>
      </c>
      <c r="X1069" s="163">
        <v>41222</v>
      </c>
      <c r="Y1069" s="164">
        <v>41358</v>
      </c>
      <c r="Z1069" s="1" t="str">
        <f t="shared" si="32"/>
        <v>2013</v>
      </c>
      <c r="AA1069" s="1">
        <f t="shared" si="33"/>
        <v>4</v>
      </c>
      <c r="AB1069" s="23"/>
      <c r="AC1069" s="23"/>
      <c r="AD1069" s="23"/>
      <c r="AE1069" s="23" t="s">
        <v>820</v>
      </c>
      <c r="AF1069" s="23"/>
      <c r="AG1069" s="23" t="s">
        <v>820</v>
      </c>
      <c r="AH1069" s="23"/>
      <c r="AI1069" s="23"/>
      <c r="AJ1069" s="23"/>
      <c r="AK1069" s="23"/>
      <c r="AL1069" s="35" t="s">
        <v>505</v>
      </c>
      <c r="AM1069" s="1"/>
      <c r="AN1069" s="23" t="s">
        <v>820</v>
      </c>
      <c r="AO1069" s="23" t="s">
        <v>5672</v>
      </c>
      <c r="AP1069" s="23" t="s">
        <v>2812</v>
      </c>
      <c r="AQ1069" s="23"/>
      <c r="AR1069" s="269"/>
      <c r="AS1069" s="270"/>
      <c r="AT1069" s="276"/>
      <c r="AU1069" s="276"/>
      <c r="AV1069" s="1"/>
      <c r="AW1069" s="1"/>
      <c r="AX1069" s="1"/>
      <c r="AY1069" s="1" t="s">
        <v>1837</v>
      </c>
      <c r="AZ1069" s="1"/>
      <c r="BA1069" s="1"/>
    </row>
    <row r="1070" spans="1:53" ht="70.25" customHeight="1">
      <c r="A1070" s="21">
        <v>1066</v>
      </c>
      <c r="B1070" s="132" t="s">
        <v>3704</v>
      </c>
      <c r="C1070" s="133" t="s">
        <v>1301</v>
      </c>
      <c r="D1070" s="186">
        <v>422</v>
      </c>
      <c r="E1070" s="115" t="s">
        <v>2060</v>
      </c>
      <c r="F1070" s="115" t="s">
        <v>4954</v>
      </c>
      <c r="G1070" s="142" t="s">
        <v>1270</v>
      </c>
      <c r="H1070" s="1" t="s">
        <v>1278</v>
      </c>
      <c r="I1070" s="109" t="str">
        <f>IF(HL!B1069="","",HYPERLINK(HL!B1069,"表示"))</f>
        <v>表示</v>
      </c>
      <c r="J1070" s="108" t="str">
        <f>IF(HL!C1069="","",HYPERLINK(HL!C1069,2))</f>
        <v/>
      </c>
      <c r="K1070" s="108" t="str">
        <f>IF(HL!D1069="","",HYPERLINK(HL!D1069,3))</f>
        <v/>
      </c>
      <c r="L1070" s="108" t="str">
        <f>IF(HL!E1069="","",HYPERLINK(HL!E1069,4))</f>
        <v/>
      </c>
      <c r="M1070" s="108" t="str">
        <f>IF(HL!F1069="","",HYPERLINK(HL!F1069,5))</f>
        <v/>
      </c>
      <c r="N1070" s="108" t="str">
        <f>IF(HL!G1069="","",HYPERLINK(HL!G1069,6))</f>
        <v/>
      </c>
      <c r="O1070" s="108" t="str">
        <f>IF(HL!H1069="","",HYPERLINK(HL!H1069,7))</f>
        <v/>
      </c>
      <c r="P1070" s="108" t="str">
        <f>IF(HL!I1069="","",HYPERLINK(HL!I1069,8))</f>
        <v/>
      </c>
      <c r="Q1070" s="108" t="str">
        <f>IF(HL!J1069="","",HYPERLINK(HL!J1069,9))</f>
        <v/>
      </c>
      <c r="R1070" s="108" t="str">
        <f>IF(HL!K1069="","",HYPERLINK(HL!K1069,10))</f>
        <v/>
      </c>
      <c r="S1070" s="108" t="str">
        <f>IF(HL!L1069="","",HYPERLINK(HL!L1069,11))</f>
        <v/>
      </c>
      <c r="T1070" s="108" t="str">
        <f>IF(HL!M1069="","",HYPERLINK(HL!M1069,12))</f>
        <v/>
      </c>
      <c r="U1070" s="108" t="str">
        <f>IF(HL!N1069="","",HYPERLINK(HL!N1069,13))</f>
        <v/>
      </c>
      <c r="V1070" s="84" t="str">
        <f>IF(HL!O1069="","",HYPERLINK(HL!O1069,14))</f>
        <v/>
      </c>
      <c r="W1070" s="1" t="s">
        <v>11737</v>
      </c>
      <c r="X1070" s="163">
        <v>41239</v>
      </c>
      <c r="Y1070" s="164">
        <v>41358</v>
      </c>
      <c r="Z1070" s="1" t="str">
        <f t="shared" si="32"/>
        <v>2013</v>
      </c>
      <c r="AA1070" s="1">
        <f t="shared" si="33"/>
        <v>3</v>
      </c>
      <c r="AB1070" s="23"/>
      <c r="AC1070" s="23"/>
      <c r="AD1070" s="23"/>
      <c r="AE1070" s="23" t="s">
        <v>820</v>
      </c>
      <c r="AF1070" s="23"/>
      <c r="AG1070" s="23"/>
      <c r="AH1070" s="23"/>
      <c r="AI1070" s="23"/>
      <c r="AJ1070" s="23"/>
      <c r="AK1070" s="23"/>
      <c r="AL1070" s="149" t="s">
        <v>538</v>
      </c>
      <c r="AM1070" s="1"/>
      <c r="AN1070" s="23" t="s">
        <v>820</v>
      </c>
      <c r="AO1070" s="23" t="s">
        <v>5672</v>
      </c>
      <c r="AP1070" s="23" t="s">
        <v>2812</v>
      </c>
      <c r="AQ1070" s="23"/>
      <c r="AR1070" s="269"/>
      <c r="AS1070" s="270"/>
      <c r="AT1070" s="276"/>
      <c r="AU1070" s="276"/>
      <c r="AV1070" s="1"/>
      <c r="AW1070" s="1"/>
      <c r="AX1070" s="1"/>
      <c r="AY1070" s="1" t="s">
        <v>1836</v>
      </c>
      <c r="AZ1070" s="1"/>
      <c r="BA1070" s="1"/>
    </row>
    <row r="1071" spans="1:53" ht="70.25" customHeight="1">
      <c r="A1071" s="21">
        <v>1067</v>
      </c>
      <c r="B1071" s="132" t="s">
        <v>3705</v>
      </c>
      <c r="C1071" s="133" t="s">
        <v>405</v>
      </c>
      <c r="D1071" s="186">
        <v>625</v>
      </c>
      <c r="E1071" s="115" t="s">
        <v>1594</v>
      </c>
      <c r="F1071" s="115" t="s">
        <v>4955</v>
      </c>
      <c r="G1071" s="142" t="s">
        <v>1302</v>
      </c>
      <c r="H1071" s="1" t="s">
        <v>1281</v>
      </c>
      <c r="I1071" s="109" t="str">
        <f>IF(HL!B1070="","",HYPERLINK(HL!B1070,"表示"))</f>
        <v>表示</v>
      </c>
      <c r="J1071" s="108" t="str">
        <f>IF(HL!C1070="","",HYPERLINK(HL!C1070,2))</f>
        <v/>
      </c>
      <c r="K1071" s="108" t="str">
        <f>IF(HL!D1070="","",HYPERLINK(HL!D1070,3))</f>
        <v/>
      </c>
      <c r="L1071" s="108" t="str">
        <f>IF(HL!E1070="","",HYPERLINK(HL!E1070,4))</f>
        <v/>
      </c>
      <c r="M1071" s="108" t="str">
        <f>IF(HL!F1070="","",HYPERLINK(HL!F1070,5))</f>
        <v/>
      </c>
      <c r="N1071" s="108" t="str">
        <f>IF(HL!G1070="","",HYPERLINK(HL!G1070,6))</f>
        <v/>
      </c>
      <c r="O1071" s="108" t="str">
        <f>IF(HL!H1070="","",HYPERLINK(HL!H1070,7))</f>
        <v/>
      </c>
      <c r="P1071" s="108" t="str">
        <f>IF(HL!I1070="","",HYPERLINK(HL!I1070,8))</f>
        <v/>
      </c>
      <c r="Q1071" s="108" t="str">
        <f>IF(HL!J1070="","",HYPERLINK(HL!J1070,9))</f>
        <v/>
      </c>
      <c r="R1071" s="108" t="str">
        <f>IF(HL!K1070="","",HYPERLINK(HL!K1070,10))</f>
        <v/>
      </c>
      <c r="S1071" s="108" t="str">
        <f>IF(HL!L1070="","",HYPERLINK(HL!L1070,11))</f>
        <v/>
      </c>
      <c r="T1071" s="108" t="str">
        <f>IF(HL!M1070="","",HYPERLINK(HL!M1070,12))</f>
        <v/>
      </c>
      <c r="U1071" s="108" t="str">
        <f>IF(HL!N1070="","",HYPERLINK(HL!N1070,13))</f>
        <v/>
      </c>
      <c r="V1071" s="84" t="str">
        <f>IF(HL!O1070="","",HYPERLINK(HL!O1070,14))</f>
        <v/>
      </c>
      <c r="W1071" s="81" t="str">
        <f>IF(HL!P1070="","－",HYPERLINK(HL!P1070,"表示"))</f>
        <v>表示</v>
      </c>
      <c r="X1071" s="163">
        <v>40939</v>
      </c>
      <c r="Y1071" s="164">
        <v>41326</v>
      </c>
      <c r="Z1071" s="1" t="str">
        <f t="shared" si="32"/>
        <v>2013</v>
      </c>
      <c r="AA1071" s="1">
        <f t="shared" si="33"/>
        <v>12</v>
      </c>
      <c r="AB1071" s="23"/>
      <c r="AC1071" s="23"/>
      <c r="AD1071" s="23"/>
      <c r="AE1071" s="23" t="s">
        <v>820</v>
      </c>
      <c r="AF1071" s="23"/>
      <c r="AG1071" s="23" t="s">
        <v>820</v>
      </c>
      <c r="AH1071" s="23"/>
      <c r="AI1071" s="23"/>
      <c r="AJ1071" s="23"/>
      <c r="AK1071" s="23"/>
      <c r="AL1071" s="149" t="s">
        <v>198</v>
      </c>
      <c r="AM1071" s="23" t="s">
        <v>820</v>
      </c>
      <c r="AN1071" s="1"/>
      <c r="AO1071" s="1" t="s">
        <v>551</v>
      </c>
      <c r="AP1071" s="1"/>
      <c r="AQ1071" s="1"/>
      <c r="AR1071" s="269"/>
      <c r="AS1071" s="270"/>
      <c r="AT1071" s="273"/>
      <c r="AU1071" s="273"/>
      <c r="AV1071" s="1"/>
      <c r="AW1071" s="1"/>
      <c r="AX1071" s="1" t="s">
        <v>1272</v>
      </c>
      <c r="AY1071" s="1"/>
      <c r="AZ1071" s="1"/>
      <c r="BA1071" s="1"/>
    </row>
    <row r="1072" spans="1:53" ht="70.25" customHeight="1">
      <c r="A1072" s="21">
        <v>1068</v>
      </c>
      <c r="B1072" s="132" t="s">
        <v>3706</v>
      </c>
      <c r="C1072" s="133" t="s">
        <v>377</v>
      </c>
      <c r="D1072" s="186">
        <v>239</v>
      </c>
      <c r="E1072" s="115" t="s">
        <v>2150</v>
      </c>
      <c r="F1072" s="115" t="s">
        <v>4475</v>
      </c>
      <c r="G1072" s="142" t="s">
        <v>1270</v>
      </c>
      <c r="H1072" s="1" t="s">
        <v>20</v>
      </c>
      <c r="I1072" s="109" t="str">
        <f>IF(HL!B1071="","",HYPERLINK(HL!B1071,"表示"))</f>
        <v>表示</v>
      </c>
      <c r="J1072" s="108" t="str">
        <f>IF(HL!C1071="","",HYPERLINK(HL!C1071,2))</f>
        <v/>
      </c>
      <c r="K1072" s="108" t="str">
        <f>IF(HL!D1071="","",HYPERLINK(HL!D1071,3))</f>
        <v/>
      </c>
      <c r="L1072" s="108" t="str">
        <f>IF(HL!E1071="","",HYPERLINK(HL!E1071,4))</f>
        <v/>
      </c>
      <c r="M1072" s="108" t="str">
        <f>IF(HL!F1071="","",HYPERLINK(HL!F1071,5))</f>
        <v/>
      </c>
      <c r="N1072" s="108" t="str">
        <f>IF(HL!G1071="","",HYPERLINK(HL!G1071,6))</f>
        <v/>
      </c>
      <c r="O1072" s="108" t="str">
        <f>IF(HL!H1071="","",HYPERLINK(HL!H1071,7))</f>
        <v/>
      </c>
      <c r="P1072" s="108" t="str">
        <f>IF(HL!I1071="","",HYPERLINK(HL!I1071,8))</f>
        <v/>
      </c>
      <c r="Q1072" s="108" t="str">
        <f>IF(HL!J1071="","",HYPERLINK(HL!J1071,9))</f>
        <v/>
      </c>
      <c r="R1072" s="108" t="str">
        <f>IF(HL!K1071="","",HYPERLINK(HL!K1071,10))</f>
        <v/>
      </c>
      <c r="S1072" s="108" t="str">
        <f>IF(HL!L1071="","",HYPERLINK(HL!L1071,11))</f>
        <v/>
      </c>
      <c r="T1072" s="108" t="str">
        <f>IF(HL!M1071="","",HYPERLINK(HL!M1071,12))</f>
        <v/>
      </c>
      <c r="U1072" s="108" t="str">
        <f>IF(HL!N1071="","",HYPERLINK(HL!N1071,13))</f>
        <v/>
      </c>
      <c r="V1072" s="84" t="str">
        <f>IF(HL!O1071="","",HYPERLINK(HL!O1071,14))</f>
        <v/>
      </c>
      <c r="W1072" s="1" t="s">
        <v>11737</v>
      </c>
      <c r="X1072" s="163">
        <v>41149</v>
      </c>
      <c r="Y1072" s="164">
        <v>41358</v>
      </c>
      <c r="Z1072" s="1" t="str">
        <f t="shared" si="32"/>
        <v>2013</v>
      </c>
      <c r="AA1072" s="1">
        <f t="shared" si="33"/>
        <v>6</v>
      </c>
      <c r="AB1072" s="23"/>
      <c r="AC1072" s="23"/>
      <c r="AD1072" s="23"/>
      <c r="AE1072" s="23"/>
      <c r="AF1072" s="23" t="s">
        <v>1503</v>
      </c>
      <c r="AG1072" s="23"/>
      <c r="AH1072" s="23"/>
      <c r="AI1072" s="23"/>
      <c r="AJ1072" s="23"/>
      <c r="AK1072" s="23"/>
      <c r="AL1072" s="149" t="s">
        <v>552</v>
      </c>
      <c r="AM1072" s="23" t="s">
        <v>1503</v>
      </c>
      <c r="AN1072" s="1"/>
      <c r="AO1072" s="1" t="s">
        <v>551</v>
      </c>
      <c r="AP1072" s="1"/>
      <c r="AQ1072" s="1"/>
      <c r="AR1072" s="269"/>
      <c r="AS1072" s="270"/>
      <c r="AT1072" s="273"/>
      <c r="AU1072" s="273"/>
      <c r="AV1072" s="1"/>
      <c r="AW1072" s="1"/>
      <c r="AX1072" s="1" t="s">
        <v>1503</v>
      </c>
      <c r="AY1072" s="1"/>
      <c r="AZ1072" s="1"/>
      <c r="BA1072" s="1"/>
    </row>
    <row r="1073" spans="1:53" ht="91">
      <c r="A1073" s="21">
        <v>1069</v>
      </c>
      <c r="B1073" s="132" t="s">
        <v>3707</v>
      </c>
      <c r="C1073" s="133" t="s">
        <v>1303</v>
      </c>
      <c r="D1073" s="186">
        <v>259</v>
      </c>
      <c r="E1073" s="115" t="s">
        <v>2719</v>
      </c>
      <c r="F1073" s="115" t="s">
        <v>4956</v>
      </c>
      <c r="G1073" s="142" t="s">
        <v>1270</v>
      </c>
      <c r="H1073" s="1" t="s">
        <v>24</v>
      </c>
      <c r="I1073" s="109" t="str">
        <f>IF(HL!B1072="","",HYPERLINK(HL!B1072,"表示"))</f>
        <v>表示</v>
      </c>
      <c r="J1073" s="108" t="str">
        <f>IF(HL!C1072="","",HYPERLINK(HL!C1072,2))</f>
        <v/>
      </c>
      <c r="K1073" s="108" t="str">
        <f>IF(HL!D1072="","",HYPERLINK(HL!D1072,3))</f>
        <v/>
      </c>
      <c r="L1073" s="108" t="str">
        <f>IF(HL!E1072="","",HYPERLINK(HL!E1072,4))</f>
        <v/>
      </c>
      <c r="M1073" s="108" t="str">
        <f>IF(HL!F1072="","",HYPERLINK(HL!F1072,5))</f>
        <v/>
      </c>
      <c r="N1073" s="108" t="str">
        <f>IF(HL!G1072="","",HYPERLINK(HL!G1072,6))</f>
        <v/>
      </c>
      <c r="O1073" s="108" t="str">
        <f>IF(HL!H1072="","",HYPERLINK(HL!H1072,7))</f>
        <v/>
      </c>
      <c r="P1073" s="108" t="str">
        <f>IF(HL!I1072="","",HYPERLINK(HL!I1072,8))</f>
        <v/>
      </c>
      <c r="Q1073" s="108" t="str">
        <f>IF(HL!J1072="","",HYPERLINK(HL!J1072,9))</f>
        <v/>
      </c>
      <c r="R1073" s="108" t="str">
        <f>IF(HL!K1072="","",HYPERLINK(HL!K1072,10))</f>
        <v/>
      </c>
      <c r="S1073" s="108" t="str">
        <f>IF(HL!L1072="","",HYPERLINK(HL!L1072,11))</f>
        <v/>
      </c>
      <c r="T1073" s="108" t="str">
        <f>IF(HL!M1072="","",HYPERLINK(HL!M1072,12))</f>
        <v/>
      </c>
      <c r="U1073" s="108" t="str">
        <f>IF(HL!N1072="","",HYPERLINK(HL!N1072,13))</f>
        <v/>
      </c>
      <c r="V1073" s="84" t="str">
        <f>IF(HL!O1072="","",HYPERLINK(HL!O1072,14))</f>
        <v/>
      </c>
      <c r="W1073" s="1" t="s">
        <v>11737</v>
      </c>
      <c r="X1073" s="163">
        <v>41234</v>
      </c>
      <c r="Y1073" s="164">
        <v>41358</v>
      </c>
      <c r="Z1073" s="1" t="str">
        <f t="shared" si="32"/>
        <v>2013</v>
      </c>
      <c r="AA1073" s="1">
        <f t="shared" si="33"/>
        <v>4</v>
      </c>
      <c r="AB1073" s="23"/>
      <c r="AC1073" s="23"/>
      <c r="AD1073" s="23"/>
      <c r="AE1073" s="23" t="s">
        <v>2093</v>
      </c>
      <c r="AF1073" s="23"/>
      <c r="AG1073" s="23" t="s">
        <v>2093</v>
      </c>
      <c r="AH1073" s="23"/>
      <c r="AI1073" s="23"/>
      <c r="AJ1073" s="23"/>
      <c r="AK1073" s="23"/>
      <c r="AL1073" s="149" t="s">
        <v>500</v>
      </c>
      <c r="AM1073" s="23" t="s">
        <v>2093</v>
      </c>
      <c r="AN1073" s="1"/>
      <c r="AO1073" s="23" t="s">
        <v>5672</v>
      </c>
      <c r="AP1073" s="23" t="s">
        <v>2812</v>
      </c>
      <c r="AQ1073" s="23"/>
      <c r="AR1073" s="269"/>
      <c r="AS1073" s="270"/>
      <c r="AT1073" s="276"/>
      <c r="AU1073" s="276"/>
      <c r="AV1073" s="1"/>
      <c r="AW1073" s="1"/>
      <c r="AX1073" s="1"/>
      <c r="AY1073" s="1" t="s">
        <v>2093</v>
      </c>
      <c r="AZ1073" s="1"/>
      <c r="BA1073" s="1"/>
    </row>
    <row r="1074" spans="1:53" ht="70.25" customHeight="1">
      <c r="A1074" s="21">
        <v>1070</v>
      </c>
      <c r="B1074" s="132" t="s">
        <v>3455</v>
      </c>
      <c r="C1074" s="133" t="s">
        <v>1033</v>
      </c>
      <c r="D1074" s="186">
        <v>119</v>
      </c>
      <c r="E1074" s="115" t="s">
        <v>1375</v>
      </c>
      <c r="F1074" s="115" t="s">
        <v>4957</v>
      </c>
      <c r="G1074" s="142" t="s">
        <v>1302</v>
      </c>
      <c r="H1074" s="1" t="s">
        <v>1518</v>
      </c>
      <c r="I1074" s="109" t="str">
        <f>IF(HL!B1073="","",HYPERLINK(HL!B1073,"表示"))</f>
        <v>表示</v>
      </c>
      <c r="J1074" s="108" t="str">
        <f>IF(HL!C1073="","",HYPERLINK(HL!C1073,2))</f>
        <v/>
      </c>
      <c r="K1074" s="108" t="str">
        <f>IF(HL!D1073="","",HYPERLINK(HL!D1073,3))</f>
        <v/>
      </c>
      <c r="L1074" s="108" t="str">
        <f>IF(HL!E1073="","",HYPERLINK(HL!E1073,4))</f>
        <v/>
      </c>
      <c r="M1074" s="108" t="str">
        <f>IF(HL!F1073="","",HYPERLINK(HL!F1073,5))</f>
        <v/>
      </c>
      <c r="N1074" s="108" t="str">
        <f>IF(HL!G1073="","",HYPERLINK(HL!G1073,6))</f>
        <v/>
      </c>
      <c r="O1074" s="108" t="str">
        <f>IF(HL!H1073="","",HYPERLINK(HL!H1073,7))</f>
        <v/>
      </c>
      <c r="P1074" s="108" t="str">
        <f>IF(HL!I1073="","",HYPERLINK(HL!I1073,8))</f>
        <v/>
      </c>
      <c r="Q1074" s="108" t="str">
        <f>IF(HL!J1073="","",HYPERLINK(HL!J1073,9))</f>
        <v/>
      </c>
      <c r="R1074" s="108" t="str">
        <f>IF(HL!K1073="","",HYPERLINK(HL!K1073,10))</f>
        <v/>
      </c>
      <c r="S1074" s="108" t="str">
        <f>IF(HL!L1073="","",HYPERLINK(HL!L1073,11))</f>
        <v/>
      </c>
      <c r="T1074" s="108" t="str">
        <f>IF(HL!M1073="","",HYPERLINK(HL!M1073,12))</f>
        <v/>
      </c>
      <c r="U1074" s="108" t="str">
        <f>IF(HL!N1073="","",HYPERLINK(HL!N1073,13))</f>
        <v/>
      </c>
      <c r="V1074" s="84" t="str">
        <f>IF(HL!O1073="","",HYPERLINK(HL!O1073,14))</f>
        <v/>
      </c>
      <c r="W1074" s="81" t="str">
        <f>IF(HL!P1073="","－",HYPERLINK(HL!P1073,"表示"))</f>
        <v>表示</v>
      </c>
      <c r="X1074" s="163">
        <v>40995</v>
      </c>
      <c r="Y1074" s="164">
        <v>41333</v>
      </c>
      <c r="Z1074" s="1" t="str">
        <f t="shared" si="32"/>
        <v>2013</v>
      </c>
      <c r="AA1074" s="1">
        <f t="shared" si="33"/>
        <v>11</v>
      </c>
      <c r="AB1074" s="23"/>
      <c r="AC1074" s="23"/>
      <c r="AD1074" s="23"/>
      <c r="AE1074" s="23" t="s">
        <v>1503</v>
      </c>
      <c r="AF1074" s="23"/>
      <c r="AG1074" s="23"/>
      <c r="AH1074" s="23"/>
      <c r="AI1074" s="23"/>
      <c r="AJ1074" s="23"/>
      <c r="AK1074" s="23"/>
      <c r="AL1074" s="149" t="s">
        <v>507</v>
      </c>
      <c r="AM1074" s="1"/>
      <c r="AN1074" s="23" t="s">
        <v>1503</v>
      </c>
      <c r="AO1074" s="1" t="s">
        <v>551</v>
      </c>
      <c r="AP1074" s="1"/>
      <c r="AQ1074" s="1"/>
      <c r="AR1074" s="269"/>
      <c r="AS1074" s="270"/>
      <c r="AT1074" s="273"/>
      <c r="AU1074" s="273"/>
      <c r="AV1074" s="1" t="s">
        <v>1503</v>
      </c>
      <c r="AW1074" s="1"/>
      <c r="AX1074" s="1"/>
      <c r="AY1074" s="1"/>
      <c r="AZ1074" s="1"/>
      <c r="BA1074" s="113" t="str">
        <f>HYPERLINK(HL!$T$6,"●")</f>
        <v>●</v>
      </c>
    </row>
    <row r="1075" spans="1:53" ht="70.25" customHeight="1">
      <c r="A1075" s="21">
        <v>1071</v>
      </c>
      <c r="B1075" s="132" t="s">
        <v>3708</v>
      </c>
      <c r="C1075" s="133" t="s">
        <v>469</v>
      </c>
      <c r="D1075" s="186">
        <v>421</v>
      </c>
      <c r="E1075" s="115" t="s">
        <v>2059</v>
      </c>
      <c r="F1075" s="115" t="s">
        <v>4958</v>
      </c>
      <c r="G1075" s="142" t="s">
        <v>1270</v>
      </c>
      <c r="H1075" s="1" t="s">
        <v>23</v>
      </c>
      <c r="I1075" s="109" t="str">
        <f>IF(HL!B1074="","",HYPERLINK(HL!B1074,"表示"))</f>
        <v>表示</v>
      </c>
      <c r="J1075" s="108" t="str">
        <f>IF(HL!C1074="","",HYPERLINK(HL!C1074,2))</f>
        <v/>
      </c>
      <c r="K1075" s="108" t="str">
        <f>IF(HL!D1074="","",HYPERLINK(HL!D1074,3))</f>
        <v/>
      </c>
      <c r="L1075" s="108" t="str">
        <f>IF(HL!E1074="","",HYPERLINK(HL!E1074,4))</f>
        <v/>
      </c>
      <c r="M1075" s="108" t="str">
        <f>IF(HL!F1074="","",HYPERLINK(HL!F1074,5))</f>
        <v/>
      </c>
      <c r="N1075" s="108" t="str">
        <f>IF(HL!G1074="","",HYPERLINK(HL!G1074,6))</f>
        <v/>
      </c>
      <c r="O1075" s="108" t="str">
        <f>IF(HL!H1074="","",HYPERLINK(HL!H1074,7))</f>
        <v/>
      </c>
      <c r="P1075" s="108" t="str">
        <f>IF(HL!I1074="","",HYPERLINK(HL!I1074,8))</f>
        <v/>
      </c>
      <c r="Q1075" s="108" t="str">
        <f>IF(HL!J1074="","",HYPERLINK(HL!J1074,9))</f>
        <v/>
      </c>
      <c r="R1075" s="108" t="str">
        <f>IF(HL!K1074="","",HYPERLINK(HL!K1074,10))</f>
        <v/>
      </c>
      <c r="S1075" s="108" t="str">
        <f>IF(HL!L1074="","",HYPERLINK(HL!L1074,11))</f>
        <v/>
      </c>
      <c r="T1075" s="108" t="str">
        <f>IF(HL!M1074="","",HYPERLINK(HL!M1074,12))</f>
        <v/>
      </c>
      <c r="U1075" s="108" t="str">
        <f>IF(HL!N1074="","",HYPERLINK(HL!N1074,13))</f>
        <v/>
      </c>
      <c r="V1075" s="84" t="str">
        <f>IF(HL!O1074="","",HYPERLINK(HL!O1074,14))</f>
        <v/>
      </c>
      <c r="W1075" s="1" t="s">
        <v>11737</v>
      </c>
      <c r="X1075" s="163">
        <v>41234</v>
      </c>
      <c r="Y1075" s="164">
        <v>41358</v>
      </c>
      <c r="Z1075" s="1" t="str">
        <f t="shared" si="32"/>
        <v>2013</v>
      </c>
      <c r="AA1075" s="1">
        <f t="shared" si="33"/>
        <v>4</v>
      </c>
      <c r="AB1075" s="23"/>
      <c r="AC1075" s="23"/>
      <c r="AD1075" s="23"/>
      <c r="AE1075" s="23" t="s">
        <v>1503</v>
      </c>
      <c r="AF1075" s="23"/>
      <c r="AG1075" s="23" t="s">
        <v>1503</v>
      </c>
      <c r="AH1075" s="23"/>
      <c r="AI1075" s="23"/>
      <c r="AJ1075" s="23"/>
      <c r="AK1075" s="23"/>
      <c r="AL1075" s="149" t="s">
        <v>208</v>
      </c>
      <c r="AM1075" s="23" t="s">
        <v>1503</v>
      </c>
      <c r="AN1075" s="1"/>
      <c r="AO1075" s="23" t="s">
        <v>5672</v>
      </c>
      <c r="AP1075" s="23" t="s">
        <v>2812</v>
      </c>
      <c r="AQ1075" s="23"/>
      <c r="AR1075" s="269"/>
      <c r="AS1075" s="270"/>
      <c r="AT1075" s="276"/>
      <c r="AU1075" s="276"/>
      <c r="AV1075" s="1"/>
      <c r="AW1075" s="1"/>
      <c r="AX1075" s="1"/>
      <c r="AY1075" s="1" t="s">
        <v>1837</v>
      </c>
      <c r="AZ1075" s="1"/>
      <c r="BA1075" s="1"/>
    </row>
    <row r="1076" spans="1:53" ht="70.25" customHeight="1">
      <c r="A1076" s="21">
        <v>1072</v>
      </c>
      <c r="B1076" s="132" t="s">
        <v>3709</v>
      </c>
      <c r="C1076" s="133" t="s">
        <v>1304</v>
      </c>
      <c r="D1076" s="186">
        <v>429</v>
      </c>
      <c r="E1076" s="115" t="s">
        <v>1848</v>
      </c>
      <c r="F1076" s="115" t="s">
        <v>4476</v>
      </c>
      <c r="G1076" s="142" t="s">
        <v>1302</v>
      </c>
      <c r="H1076" s="1" t="s">
        <v>23</v>
      </c>
      <c r="I1076" s="109" t="str">
        <f>IF(HL!B1075="","",HYPERLINK(HL!B1075,"表示"))</f>
        <v>表示</v>
      </c>
      <c r="J1076" s="108">
        <f>IF(HL!C1075="","",HYPERLINK(HL!C1075,2))</f>
        <v>2</v>
      </c>
      <c r="K1076" s="108" t="str">
        <f>IF(HL!D1075="","",HYPERLINK(HL!D1075,3))</f>
        <v/>
      </c>
      <c r="L1076" s="108" t="str">
        <f>IF(HL!E1075="","",HYPERLINK(HL!E1075,4))</f>
        <v/>
      </c>
      <c r="M1076" s="108" t="str">
        <f>IF(HL!F1075="","",HYPERLINK(HL!F1075,5))</f>
        <v/>
      </c>
      <c r="N1076" s="108" t="str">
        <f>IF(HL!G1075="","",HYPERLINK(HL!G1075,6))</f>
        <v/>
      </c>
      <c r="O1076" s="108" t="str">
        <f>IF(HL!H1075="","",HYPERLINK(HL!H1075,7))</f>
        <v/>
      </c>
      <c r="P1076" s="108" t="str">
        <f>IF(HL!I1075="","",HYPERLINK(HL!I1075,8))</f>
        <v/>
      </c>
      <c r="Q1076" s="108" t="str">
        <f>IF(HL!J1075="","",HYPERLINK(HL!J1075,9))</f>
        <v/>
      </c>
      <c r="R1076" s="108" t="str">
        <f>IF(HL!K1075="","",HYPERLINK(HL!K1075,10))</f>
        <v/>
      </c>
      <c r="S1076" s="108" t="str">
        <f>IF(HL!L1075="","",HYPERLINK(HL!L1075,11))</f>
        <v/>
      </c>
      <c r="T1076" s="108" t="str">
        <f>IF(HL!M1075="","",HYPERLINK(HL!M1075,12))</f>
        <v/>
      </c>
      <c r="U1076" s="108" t="str">
        <f>IF(HL!N1075="","",HYPERLINK(HL!N1075,13))</f>
        <v/>
      </c>
      <c r="V1076" s="84" t="str">
        <f>IF(HL!O1075="","",HYPERLINK(HL!O1075,14))</f>
        <v/>
      </c>
      <c r="W1076" s="81" t="str">
        <f>IF(HL!P1075="","－",HYPERLINK(HL!P1075,"表示"))</f>
        <v>表示</v>
      </c>
      <c r="X1076" s="163">
        <v>41026</v>
      </c>
      <c r="Y1076" s="164">
        <v>41358</v>
      </c>
      <c r="Z1076" s="1" t="str">
        <f t="shared" si="32"/>
        <v>2013</v>
      </c>
      <c r="AA1076" s="1">
        <f t="shared" si="33"/>
        <v>10</v>
      </c>
      <c r="AB1076" s="23" t="s">
        <v>1503</v>
      </c>
      <c r="AC1076" s="23"/>
      <c r="AD1076" s="23"/>
      <c r="AE1076" s="23"/>
      <c r="AF1076" s="23"/>
      <c r="AG1076" s="23"/>
      <c r="AH1076" s="23"/>
      <c r="AI1076" s="23"/>
      <c r="AJ1076" s="23"/>
      <c r="AK1076" s="23"/>
      <c r="AL1076" s="149" t="s">
        <v>215</v>
      </c>
      <c r="AM1076" s="1"/>
      <c r="AN1076" s="23" t="s">
        <v>1503</v>
      </c>
      <c r="AO1076" s="23" t="s">
        <v>965</v>
      </c>
      <c r="AP1076" s="23"/>
      <c r="AQ1076" s="23"/>
      <c r="AR1076" s="269"/>
      <c r="AS1076" s="270"/>
      <c r="AT1076" s="276"/>
      <c r="AU1076" s="276"/>
      <c r="AV1076" s="1" t="s">
        <v>1503</v>
      </c>
      <c r="AW1076" s="1"/>
      <c r="AX1076" s="1"/>
      <c r="AY1076" s="1"/>
      <c r="AZ1076" s="1"/>
      <c r="BA1076" s="1" t="s">
        <v>1503</v>
      </c>
    </row>
    <row r="1077" spans="1:53" ht="70.25" customHeight="1">
      <c r="A1077" s="21">
        <v>1073</v>
      </c>
      <c r="B1077" s="132" t="s">
        <v>3710</v>
      </c>
      <c r="C1077" s="133" t="s">
        <v>397</v>
      </c>
      <c r="D1077" s="186">
        <v>639</v>
      </c>
      <c r="E1077" s="115" t="s">
        <v>2224</v>
      </c>
      <c r="F1077" s="115" t="s">
        <v>4477</v>
      </c>
      <c r="G1077" s="142" t="s">
        <v>1302</v>
      </c>
      <c r="H1077" s="1" t="s">
        <v>19</v>
      </c>
      <c r="I1077" s="109" t="str">
        <f>IF(HL!B1076="","",HYPERLINK(HL!B1076,"表示"))</f>
        <v>表示</v>
      </c>
      <c r="J1077" s="108" t="str">
        <f>IF(HL!C1076="","",HYPERLINK(HL!C1076,2))</f>
        <v/>
      </c>
      <c r="K1077" s="108" t="str">
        <f>IF(HL!D1076="","",HYPERLINK(HL!D1076,3))</f>
        <v/>
      </c>
      <c r="L1077" s="108" t="str">
        <f>IF(HL!E1076="","",HYPERLINK(HL!E1076,4))</f>
        <v/>
      </c>
      <c r="M1077" s="108" t="str">
        <f>IF(HL!F1076="","",HYPERLINK(HL!F1076,5))</f>
        <v/>
      </c>
      <c r="N1077" s="108" t="str">
        <f>IF(HL!G1076="","",HYPERLINK(HL!G1076,6))</f>
        <v/>
      </c>
      <c r="O1077" s="108" t="str">
        <f>IF(HL!H1076="","",HYPERLINK(HL!H1076,7))</f>
        <v/>
      </c>
      <c r="P1077" s="108" t="str">
        <f>IF(HL!I1076="","",HYPERLINK(HL!I1076,8))</f>
        <v/>
      </c>
      <c r="Q1077" s="108" t="str">
        <f>IF(HL!J1076="","",HYPERLINK(HL!J1076,9))</f>
        <v/>
      </c>
      <c r="R1077" s="108" t="str">
        <f>IF(HL!K1076="","",HYPERLINK(HL!K1076,10))</f>
        <v/>
      </c>
      <c r="S1077" s="108" t="str">
        <f>IF(HL!L1076="","",HYPERLINK(HL!L1076,11))</f>
        <v/>
      </c>
      <c r="T1077" s="108" t="str">
        <f>IF(HL!M1076="","",HYPERLINK(HL!M1076,12))</f>
        <v/>
      </c>
      <c r="U1077" s="108" t="str">
        <f>IF(HL!N1076="","",HYPERLINK(HL!N1076,13))</f>
        <v/>
      </c>
      <c r="V1077" s="84" t="str">
        <f>IF(HL!O1076="","",HYPERLINK(HL!O1076,14))</f>
        <v/>
      </c>
      <c r="W1077" s="81" t="str">
        <f>IF(HL!P1076="","－",HYPERLINK(HL!P1076,"表示"))</f>
        <v>表示</v>
      </c>
      <c r="X1077" s="163">
        <v>40991</v>
      </c>
      <c r="Y1077" s="164">
        <v>41358</v>
      </c>
      <c r="Z1077" s="1" t="str">
        <f t="shared" si="32"/>
        <v>2013</v>
      </c>
      <c r="AA1077" s="1">
        <f t="shared" si="33"/>
        <v>12</v>
      </c>
      <c r="AB1077" s="23"/>
      <c r="AC1077" s="23"/>
      <c r="AD1077" s="23" t="s">
        <v>1503</v>
      </c>
      <c r="AE1077" s="23"/>
      <c r="AF1077" s="23"/>
      <c r="AG1077" s="23"/>
      <c r="AH1077" s="23"/>
      <c r="AI1077" s="23"/>
      <c r="AJ1077" s="23"/>
      <c r="AK1077" s="23"/>
      <c r="AL1077" s="149" t="s">
        <v>510</v>
      </c>
      <c r="AM1077" s="1"/>
      <c r="AN1077" s="23" t="s">
        <v>1503</v>
      </c>
      <c r="AO1077" s="1" t="s">
        <v>551</v>
      </c>
      <c r="AP1077" s="1"/>
      <c r="AQ1077" s="1"/>
      <c r="AR1077" s="269"/>
      <c r="AS1077" s="270"/>
      <c r="AT1077" s="273"/>
      <c r="AU1077" s="273"/>
      <c r="AV1077" s="1"/>
      <c r="AW1077" s="1" t="s">
        <v>1503</v>
      </c>
      <c r="AX1077" s="1"/>
      <c r="AY1077" s="1"/>
      <c r="AZ1077" s="1"/>
      <c r="BA1077" s="1"/>
    </row>
    <row r="1078" spans="1:53" ht="70.25" customHeight="1">
      <c r="A1078" s="21">
        <v>1074</v>
      </c>
      <c r="B1078" s="132" t="s">
        <v>3711</v>
      </c>
      <c r="C1078" s="133" t="s">
        <v>1305</v>
      </c>
      <c r="D1078" s="186">
        <v>239</v>
      </c>
      <c r="E1078" s="115" t="s">
        <v>2150</v>
      </c>
      <c r="F1078" s="115" t="s">
        <v>4478</v>
      </c>
      <c r="G1078" s="142" t="s">
        <v>1302</v>
      </c>
      <c r="H1078" s="1" t="s">
        <v>20</v>
      </c>
      <c r="I1078" s="109" t="str">
        <f>IF(HL!B1077="","",HYPERLINK(HL!B1077,"表示"))</f>
        <v>表示</v>
      </c>
      <c r="J1078" s="108" t="str">
        <f>IF(HL!C1077="","",HYPERLINK(HL!C1077,2))</f>
        <v/>
      </c>
      <c r="K1078" s="108" t="str">
        <f>IF(HL!D1077="","",HYPERLINK(HL!D1077,3))</f>
        <v/>
      </c>
      <c r="L1078" s="108" t="str">
        <f>IF(HL!E1077="","",HYPERLINK(HL!E1077,4))</f>
        <v/>
      </c>
      <c r="M1078" s="108" t="str">
        <f>IF(HL!F1077="","",HYPERLINK(HL!F1077,5))</f>
        <v/>
      </c>
      <c r="N1078" s="108" t="str">
        <f>IF(HL!G1077="","",HYPERLINK(HL!G1077,6))</f>
        <v/>
      </c>
      <c r="O1078" s="108" t="str">
        <f>IF(HL!H1077="","",HYPERLINK(HL!H1077,7))</f>
        <v/>
      </c>
      <c r="P1078" s="108" t="str">
        <f>IF(HL!I1077="","",HYPERLINK(HL!I1077,8))</f>
        <v/>
      </c>
      <c r="Q1078" s="108" t="str">
        <f>IF(HL!J1077="","",HYPERLINK(HL!J1077,9))</f>
        <v/>
      </c>
      <c r="R1078" s="108" t="str">
        <f>IF(HL!K1077="","",HYPERLINK(HL!K1077,10))</f>
        <v/>
      </c>
      <c r="S1078" s="108" t="str">
        <f>IF(HL!L1077="","",HYPERLINK(HL!L1077,11))</f>
        <v/>
      </c>
      <c r="T1078" s="108" t="str">
        <f>IF(HL!M1077="","",HYPERLINK(HL!M1077,12))</f>
        <v/>
      </c>
      <c r="U1078" s="108" t="str">
        <f>IF(HL!N1077="","",HYPERLINK(HL!N1077,13))</f>
        <v/>
      </c>
      <c r="V1078" s="84" t="str">
        <f>IF(HL!O1077="","",HYPERLINK(HL!O1077,14))</f>
        <v/>
      </c>
      <c r="W1078" s="81" t="str">
        <f>IF(HL!P1077="","－",HYPERLINK(HL!P1077,"表示"))</f>
        <v>表示</v>
      </c>
      <c r="X1078" s="163">
        <v>40450</v>
      </c>
      <c r="Y1078" s="164">
        <v>41358</v>
      </c>
      <c r="Z1078" s="1" t="str">
        <f t="shared" si="32"/>
        <v>2013</v>
      </c>
      <c r="AA1078" s="1">
        <f t="shared" si="33"/>
        <v>29</v>
      </c>
      <c r="AB1078" s="23" t="s">
        <v>1503</v>
      </c>
      <c r="AC1078" s="23"/>
      <c r="AD1078" s="23"/>
      <c r="AE1078" s="23"/>
      <c r="AF1078" s="23"/>
      <c r="AG1078" s="23"/>
      <c r="AH1078" s="23"/>
      <c r="AI1078" s="23"/>
      <c r="AJ1078" s="23"/>
      <c r="AK1078" s="23"/>
      <c r="AL1078" s="149" t="s">
        <v>248</v>
      </c>
      <c r="AM1078" s="23" t="s">
        <v>1503</v>
      </c>
      <c r="AN1078" s="1"/>
      <c r="AO1078" s="1" t="s">
        <v>551</v>
      </c>
      <c r="AP1078" s="1"/>
      <c r="AQ1078" s="1"/>
      <c r="AR1078" s="269"/>
      <c r="AS1078" s="270"/>
      <c r="AT1078" s="273"/>
      <c r="AU1078" s="273"/>
      <c r="AV1078" s="1"/>
      <c r="AW1078" s="1"/>
      <c r="AX1078" s="1" t="s">
        <v>1503</v>
      </c>
      <c r="AY1078" s="1"/>
      <c r="AZ1078" s="1"/>
      <c r="BA1078" s="1"/>
    </row>
    <row r="1079" spans="1:53" ht="70.25" customHeight="1">
      <c r="A1079" s="21">
        <v>1075</v>
      </c>
      <c r="B1079" s="132" t="s">
        <v>3712</v>
      </c>
      <c r="C1079" s="133" t="s">
        <v>1308</v>
      </c>
      <c r="D1079" s="186">
        <v>729</v>
      </c>
      <c r="E1079" s="115" t="s">
        <v>6124</v>
      </c>
      <c r="F1079" s="115" t="s">
        <v>4479</v>
      </c>
      <c r="G1079" s="142" t="s">
        <v>1302</v>
      </c>
      <c r="H1079" s="1" t="s">
        <v>1306</v>
      </c>
      <c r="I1079" s="109" t="str">
        <f>IF(HL!B1078="","",HYPERLINK(HL!B1078,"表示"))</f>
        <v>表示</v>
      </c>
      <c r="J1079" s="108">
        <f>IF(HL!C1078="","",HYPERLINK(HL!C1078,2))</f>
        <v>2</v>
      </c>
      <c r="K1079" s="108" t="str">
        <f>IF(HL!D1078="","",HYPERLINK(HL!D1078,3))</f>
        <v/>
      </c>
      <c r="L1079" s="108" t="str">
        <f>IF(HL!E1078="","",HYPERLINK(HL!E1078,4))</f>
        <v/>
      </c>
      <c r="M1079" s="108" t="str">
        <f>IF(HL!F1078="","",HYPERLINK(HL!F1078,5))</f>
        <v/>
      </c>
      <c r="N1079" s="108" t="str">
        <f>IF(HL!G1078="","",HYPERLINK(HL!G1078,6))</f>
        <v/>
      </c>
      <c r="O1079" s="108" t="str">
        <f>IF(HL!H1078="","",HYPERLINK(HL!H1078,7))</f>
        <v/>
      </c>
      <c r="P1079" s="108" t="str">
        <f>IF(HL!I1078="","",HYPERLINK(HL!I1078,8))</f>
        <v/>
      </c>
      <c r="Q1079" s="108" t="str">
        <f>IF(HL!J1078="","",HYPERLINK(HL!J1078,9))</f>
        <v/>
      </c>
      <c r="R1079" s="108" t="str">
        <f>IF(HL!K1078="","",HYPERLINK(HL!K1078,10))</f>
        <v/>
      </c>
      <c r="S1079" s="108" t="str">
        <f>IF(HL!L1078="","",HYPERLINK(HL!L1078,11))</f>
        <v/>
      </c>
      <c r="T1079" s="108" t="str">
        <f>IF(HL!M1078="","",HYPERLINK(HL!M1078,12))</f>
        <v/>
      </c>
      <c r="U1079" s="108" t="str">
        <f>IF(HL!N1078="","",HYPERLINK(HL!N1078,13))</f>
        <v/>
      </c>
      <c r="V1079" s="84" t="str">
        <f>IF(HL!O1078="","",HYPERLINK(HL!O1078,14))</f>
        <v/>
      </c>
      <c r="W1079" s="81" t="str">
        <f>IF(HL!P1078="","－",HYPERLINK(HL!P1078,"表示"))</f>
        <v>表示</v>
      </c>
      <c r="X1079" s="163">
        <v>41095</v>
      </c>
      <c r="Y1079" s="164">
        <v>41358</v>
      </c>
      <c r="Z1079" s="1" t="str">
        <f t="shared" si="32"/>
        <v>2013</v>
      </c>
      <c r="AA1079" s="1">
        <f t="shared" si="33"/>
        <v>8</v>
      </c>
      <c r="AB1079" s="23" t="s">
        <v>1503</v>
      </c>
      <c r="AC1079" s="23"/>
      <c r="AD1079" s="23"/>
      <c r="AE1079" s="23"/>
      <c r="AF1079" s="23"/>
      <c r="AG1079" s="23"/>
      <c r="AH1079" s="23"/>
      <c r="AI1079" s="23"/>
      <c r="AJ1079" s="23"/>
      <c r="AK1079" s="23"/>
      <c r="AL1079" s="149" t="s">
        <v>1307</v>
      </c>
      <c r="AM1079" s="1"/>
      <c r="AN1079" s="23" t="s">
        <v>1503</v>
      </c>
      <c r="AO1079" s="23" t="s">
        <v>965</v>
      </c>
      <c r="AP1079" s="23"/>
      <c r="AQ1079" s="23"/>
      <c r="AR1079" s="269"/>
      <c r="AS1079" s="270"/>
      <c r="AT1079" s="276"/>
      <c r="AU1079" s="276"/>
      <c r="AV1079" s="1"/>
      <c r="AW1079" s="1" t="s">
        <v>1503</v>
      </c>
      <c r="AX1079" s="1"/>
      <c r="AY1079" s="1"/>
      <c r="AZ1079" s="1"/>
      <c r="BA1079" s="1"/>
    </row>
    <row r="1080" spans="1:53" ht="70.25" customHeight="1">
      <c r="A1080" s="21">
        <v>1076</v>
      </c>
      <c r="B1080" s="132" t="s">
        <v>3713</v>
      </c>
      <c r="C1080" s="133" t="s">
        <v>1309</v>
      </c>
      <c r="D1080" s="186">
        <v>113</v>
      </c>
      <c r="E1080" s="115" t="s">
        <v>1589</v>
      </c>
      <c r="F1080" s="115" t="s">
        <v>1310</v>
      </c>
      <c r="G1080" s="142" t="s">
        <v>1302</v>
      </c>
      <c r="H1080" s="1" t="s">
        <v>1518</v>
      </c>
      <c r="I1080" s="109" t="str">
        <f>IF(HL!B1079="","",HYPERLINK(HL!B1079,"表示"))</f>
        <v>表示</v>
      </c>
      <c r="J1080" s="108" t="str">
        <f>IF(HL!C1079="","",HYPERLINK(HL!C1079,2))</f>
        <v/>
      </c>
      <c r="K1080" s="108" t="str">
        <f>IF(HL!D1079="","",HYPERLINK(HL!D1079,3))</f>
        <v/>
      </c>
      <c r="L1080" s="108" t="str">
        <f>IF(HL!E1079="","",HYPERLINK(HL!E1079,4))</f>
        <v/>
      </c>
      <c r="M1080" s="108" t="str">
        <f>IF(HL!F1079="","",HYPERLINK(HL!F1079,5))</f>
        <v/>
      </c>
      <c r="N1080" s="108" t="str">
        <f>IF(HL!G1079="","",HYPERLINK(HL!G1079,6))</f>
        <v/>
      </c>
      <c r="O1080" s="108" t="str">
        <f>IF(HL!H1079="","",HYPERLINK(HL!H1079,7))</f>
        <v/>
      </c>
      <c r="P1080" s="108" t="str">
        <f>IF(HL!I1079="","",HYPERLINK(HL!I1079,8))</f>
        <v/>
      </c>
      <c r="Q1080" s="108" t="str">
        <f>IF(HL!J1079="","",HYPERLINK(HL!J1079,9))</f>
        <v/>
      </c>
      <c r="R1080" s="108" t="str">
        <f>IF(HL!K1079="","",HYPERLINK(HL!K1079,10))</f>
        <v/>
      </c>
      <c r="S1080" s="108" t="str">
        <f>IF(HL!L1079="","",HYPERLINK(HL!L1079,11))</f>
        <v/>
      </c>
      <c r="T1080" s="108" t="str">
        <f>IF(HL!M1079="","",HYPERLINK(HL!M1079,12))</f>
        <v/>
      </c>
      <c r="U1080" s="108" t="str">
        <f>IF(HL!N1079="","",HYPERLINK(HL!N1079,13))</f>
        <v/>
      </c>
      <c r="V1080" s="84" t="str">
        <f>IF(HL!O1079="","",HYPERLINK(HL!O1079,14))</f>
        <v/>
      </c>
      <c r="W1080" s="81" t="str">
        <f>IF(HL!P1079="","－",HYPERLINK(HL!P1079,"表示"))</f>
        <v>表示</v>
      </c>
      <c r="X1080" s="163">
        <v>41151</v>
      </c>
      <c r="Y1080" s="164">
        <v>41358</v>
      </c>
      <c r="Z1080" s="1" t="str">
        <f t="shared" si="32"/>
        <v>2013</v>
      </c>
      <c r="AA1080" s="1">
        <f t="shared" si="33"/>
        <v>6</v>
      </c>
      <c r="AB1080" s="23" t="s">
        <v>1503</v>
      </c>
      <c r="AC1080" s="23"/>
      <c r="AD1080" s="23"/>
      <c r="AE1080" s="23"/>
      <c r="AF1080" s="23"/>
      <c r="AG1080" s="23"/>
      <c r="AH1080" s="23"/>
      <c r="AI1080" s="23"/>
      <c r="AJ1080" s="23"/>
      <c r="AK1080" s="23"/>
      <c r="AL1080" s="149" t="s">
        <v>206</v>
      </c>
      <c r="AM1080" s="23" t="s">
        <v>1503</v>
      </c>
      <c r="AN1080" s="1"/>
      <c r="AO1080" s="23" t="s">
        <v>1708</v>
      </c>
      <c r="AP1080" s="23"/>
      <c r="AQ1080" s="23" t="s">
        <v>172</v>
      </c>
      <c r="AR1080" s="269"/>
      <c r="AS1080" s="270"/>
      <c r="AT1080" s="276"/>
      <c r="AU1080" s="276"/>
      <c r="AV1080" s="1" t="s">
        <v>1503</v>
      </c>
      <c r="AW1080" s="1"/>
      <c r="AX1080" s="1"/>
      <c r="AY1080" s="1"/>
      <c r="AZ1080" s="1"/>
      <c r="BA1080" s="1"/>
    </row>
    <row r="1081" spans="1:53" ht="70.25" customHeight="1">
      <c r="A1081" s="21">
        <v>1077</v>
      </c>
      <c r="B1081" s="132" t="s">
        <v>3714</v>
      </c>
      <c r="C1081" s="133" t="s">
        <v>1311</v>
      </c>
      <c r="D1081" s="186">
        <v>422</v>
      </c>
      <c r="E1081" s="115" t="s">
        <v>2060</v>
      </c>
      <c r="F1081" s="115" t="s">
        <v>1312</v>
      </c>
      <c r="G1081" s="142" t="s">
        <v>1302</v>
      </c>
      <c r="H1081" s="1" t="s">
        <v>23</v>
      </c>
      <c r="I1081" s="109" t="str">
        <f>IF(HL!B1080="","",HYPERLINK(HL!B1080,"表示"))</f>
        <v>表示</v>
      </c>
      <c r="J1081" s="108" t="str">
        <f>IF(HL!C1080="","",HYPERLINK(HL!C1080,2))</f>
        <v/>
      </c>
      <c r="K1081" s="108" t="str">
        <f>IF(HL!D1080="","",HYPERLINK(HL!D1080,3))</f>
        <v/>
      </c>
      <c r="L1081" s="108" t="str">
        <f>IF(HL!E1080="","",HYPERLINK(HL!E1080,4))</f>
        <v/>
      </c>
      <c r="M1081" s="108" t="str">
        <f>IF(HL!F1080="","",HYPERLINK(HL!F1080,5))</f>
        <v/>
      </c>
      <c r="N1081" s="108" t="str">
        <f>IF(HL!G1080="","",HYPERLINK(HL!G1080,6))</f>
        <v/>
      </c>
      <c r="O1081" s="108" t="str">
        <f>IF(HL!H1080="","",HYPERLINK(HL!H1080,7))</f>
        <v/>
      </c>
      <c r="P1081" s="108" t="str">
        <f>IF(HL!I1080="","",HYPERLINK(HL!I1080,8))</f>
        <v/>
      </c>
      <c r="Q1081" s="108" t="str">
        <f>IF(HL!J1080="","",HYPERLINK(HL!J1080,9))</f>
        <v/>
      </c>
      <c r="R1081" s="108" t="str">
        <f>IF(HL!K1080="","",HYPERLINK(HL!K1080,10))</f>
        <v/>
      </c>
      <c r="S1081" s="108" t="str">
        <f>IF(HL!L1080="","",HYPERLINK(HL!L1080,11))</f>
        <v/>
      </c>
      <c r="T1081" s="108" t="str">
        <f>IF(HL!M1080="","",HYPERLINK(HL!M1080,12))</f>
        <v/>
      </c>
      <c r="U1081" s="108" t="str">
        <f>IF(HL!N1080="","",HYPERLINK(HL!N1080,13))</f>
        <v/>
      </c>
      <c r="V1081" s="84" t="str">
        <f>IF(HL!O1080="","",HYPERLINK(HL!O1080,14))</f>
        <v/>
      </c>
      <c r="W1081" s="81" t="str">
        <f>IF(HL!P1080="","－",HYPERLINK(HL!P1080,"表示"))</f>
        <v>表示</v>
      </c>
      <c r="X1081" s="163">
        <v>41088</v>
      </c>
      <c r="Y1081" s="164">
        <v>41358</v>
      </c>
      <c r="Z1081" s="1" t="str">
        <f t="shared" si="32"/>
        <v>2013</v>
      </c>
      <c r="AA1081" s="1">
        <f t="shared" si="33"/>
        <v>8</v>
      </c>
      <c r="AB1081" s="23" t="s">
        <v>1503</v>
      </c>
      <c r="AC1081" s="23"/>
      <c r="AD1081" s="23"/>
      <c r="AE1081" s="23"/>
      <c r="AF1081" s="23"/>
      <c r="AG1081" s="23"/>
      <c r="AH1081" s="23"/>
      <c r="AI1081" s="23"/>
      <c r="AJ1081" s="23"/>
      <c r="AK1081" s="23"/>
      <c r="AL1081" s="149" t="s">
        <v>533</v>
      </c>
      <c r="AM1081" s="1"/>
      <c r="AN1081" s="23" t="s">
        <v>1503</v>
      </c>
      <c r="AO1081" s="23" t="s">
        <v>855</v>
      </c>
      <c r="AP1081" s="23"/>
      <c r="AQ1081" s="23"/>
      <c r="AR1081" s="269"/>
      <c r="AS1081" s="270"/>
      <c r="AT1081" s="276"/>
      <c r="AU1081" s="276"/>
      <c r="AV1081" s="1" t="s">
        <v>1503</v>
      </c>
      <c r="AW1081" s="1"/>
      <c r="AX1081" s="1"/>
      <c r="AY1081" s="1"/>
      <c r="AZ1081" s="1"/>
      <c r="BA1081" s="1"/>
    </row>
    <row r="1082" spans="1:53" ht="70.25" customHeight="1">
      <c r="A1082" s="21">
        <v>1078</v>
      </c>
      <c r="B1082" s="132" t="s">
        <v>3715</v>
      </c>
      <c r="C1082" s="133" t="s">
        <v>1313</v>
      </c>
      <c r="D1082" s="186">
        <v>396</v>
      </c>
      <c r="E1082" s="115" t="s">
        <v>2063</v>
      </c>
      <c r="F1082" s="115" t="s">
        <v>4480</v>
      </c>
      <c r="G1082" s="142" t="s">
        <v>1302</v>
      </c>
      <c r="H1082" s="1" t="s">
        <v>1519</v>
      </c>
      <c r="I1082" s="109" t="str">
        <f>IF(HL!B1081="","",HYPERLINK(HL!B1081,"表示"))</f>
        <v>表示</v>
      </c>
      <c r="J1082" s="108" t="str">
        <f>IF(HL!C1081="","",HYPERLINK(HL!C1081,2))</f>
        <v/>
      </c>
      <c r="K1082" s="108" t="str">
        <f>IF(HL!D1081="","",HYPERLINK(HL!D1081,3))</f>
        <v/>
      </c>
      <c r="L1082" s="108" t="str">
        <f>IF(HL!E1081="","",HYPERLINK(HL!E1081,4))</f>
        <v/>
      </c>
      <c r="M1082" s="108" t="str">
        <f>IF(HL!F1081="","",HYPERLINK(HL!F1081,5))</f>
        <v/>
      </c>
      <c r="N1082" s="108" t="str">
        <f>IF(HL!G1081="","",HYPERLINK(HL!G1081,6))</f>
        <v/>
      </c>
      <c r="O1082" s="108" t="str">
        <f>IF(HL!H1081="","",HYPERLINK(HL!H1081,7))</f>
        <v/>
      </c>
      <c r="P1082" s="108" t="str">
        <f>IF(HL!I1081="","",HYPERLINK(HL!I1081,8))</f>
        <v/>
      </c>
      <c r="Q1082" s="108" t="str">
        <f>IF(HL!J1081="","",HYPERLINK(HL!J1081,9))</f>
        <v/>
      </c>
      <c r="R1082" s="108" t="str">
        <f>IF(HL!K1081="","",HYPERLINK(HL!K1081,10))</f>
        <v/>
      </c>
      <c r="S1082" s="108" t="str">
        <f>IF(HL!L1081="","",HYPERLINK(HL!L1081,11))</f>
        <v/>
      </c>
      <c r="T1082" s="108" t="str">
        <f>IF(HL!M1081="","",HYPERLINK(HL!M1081,12))</f>
        <v/>
      </c>
      <c r="U1082" s="108" t="str">
        <f>IF(HL!N1081="","",HYPERLINK(HL!N1081,13))</f>
        <v/>
      </c>
      <c r="V1082" s="84" t="str">
        <f>IF(HL!O1081="","",HYPERLINK(HL!O1081,14))</f>
        <v/>
      </c>
      <c r="W1082" s="81" t="str">
        <f>IF(HL!P1081="","－",HYPERLINK(HL!P1081,"表示"))</f>
        <v>表示</v>
      </c>
      <c r="X1082" s="163">
        <v>41019</v>
      </c>
      <c r="Y1082" s="164">
        <v>41358</v>
      </c>
      <c r="Z1082" s="1" t="str">
        <f t="shared" si="32"/>
        <v>2013</v>
      </c>
      <c r="AA1082" s="1">
        <f t="shared" si="33"/>
        <v>11</v>
      </c>
      <c r="AB1082" s="23" t="s">
        <v>1503</v>
      </c>
      <c r="AC1082" s="23"/>
      <c r="AD1082" s="23"/>
      <c r="AE1082" s="23"/>
      <c r="AF1082" s="23"/>
      <c r="AG1082" s="23"/>
      <c r="AH1082" s="23"/>
      <c r="AI1082" s="23"/>
      <c r="AJ1082" s="23"/>
      <c r="AK1082" s="23"/>
      <c r="AL1082" s="149" t="s">
        <v>229</v>
      </c>
      <c r="AM1082" s="23" t="s">
        <v>1503</v>
      </c>
      <c r="AN1082" s="1"/>
      <c r="AO1082" s="1" t="s">
        <v>551</v>
      </c>
      <c r="AP1082" s="1"/>
      <c r="AQ1082" s="1"/>
      <c r="AR1082" s="269"/>
      <c r="AS1082" s="270"/>
      <c r="AT1082" s="273"/>
      <c r="AU1082" s="273"/>
      <c r="AV1082" s="1" t="s">
        <v>1503</v>
      </c>
      <c r="AW1082" s="1"/>
      <c r="AX1082" s="1"/>
      <c r="AY1082" s="1"/>
      <c r="AZ1082" s="1"/>
      <c r="BA1082" s="1"/>
    </row>
    <row r="1083" spans="1:53" ht="70.25" customHeight="1">
      <c r="A1083" s="21">
        <v>1079</v>
      </c>
      <c r="B1083" s="132" t="s">
        <v>3716</v>
      </c>
      <c r="C1083" s="133" t="s">
        <v>5882</v>
      </c>
      <c r="D1083" s="186">
        <v>625</v>
      </c>
      <c r="E1083" s="115" t="s">
        <v>1594</v>
      </c>
      <c r="F1083" s="115" t="s">
        <v>4481</v>
      </c>
      <c r="G1083" s="142" t="s">
        <v>1302</v>
      </c>
      <c r="H1083" s="1" t="s">
        <v>1520</v>
      </c>
      <c r="I1083" s="109" t="str">
        <f>IF(HL!B1082="","",HYPERLINK(HL!B1082,"表示"))</f>
        <v>表示</v>
      </c>
      <c r="J1083" s="108" t="str">
        <f>IF(HL!C1082="","",HYPERLINK(HL!C1082,2))</f>
        <v/>
      </c>
      <c r="K1083" s="108" t="str">
        <f>IF(HL!D1082="","",HYPERLINK(HL!D1082,3))</f>
        <v/>
      </c>
      <c r="L1083" s="108" t="str">
        <f>IF(HL!E1082="","",HYPERLINK(HL!E1082,4))</f>
        <v/>
      </c>
      <c r="M1083" s="108" t="str">
        <f>IF(HL!F1082="","",HYPERLINK(HL!F1082,5))</f>
        <v/>
      </c>
      <c r="N1083" s="108" t="str">
        <f>IF(HL!G1082="","",HYPERLINK(HL!G1082,6))</f>
        <v/>
      </c>
      <c r="O1083" s="108" t="str">
        <f>IF(HL!H1082="","",HYPERLINK(HL!H1082,7))</f>
        <v/>
      </c>
      <c r="P1083" s="108" t="str">
        <f>IF(HL!I1082="","",HYPERLINK(HL!I1082,8))</f>
        <v/>
      </c>
      <c r="Q1083" s="108" t="str">
        <f>IF(HL!J1082="","",HYPERLINK(HL!J1082,9))</f>
        <v/>
      </c>
      <c r="R1083" s="108" t="str">
        <f>IF(HL!K1082="","",HYPERLINK(HL!K1082,10))</f>
        <v/>
      </c>
      <c r="S1083" s="108" t="str">
        <f>IF(HL!L1082="","",HYPERLINK(HL!L1082,11))</f>
        <v/>
      </c>
      <c r="T1083" s="108" t="str">
        <f>IF(HL!M1082="","",HYPERLINK(HL!M1082,12))</f>
        <v/>
      </c>
      <c r="U1083" s="108" t="str">
        <f>IF(HL!N1082="","",HYPERLINK(HL!N1082,13))</f>
        <v/>
      </c>
      <c r="V1083" s="84" t="str">
        <f>IF(HL!O1082="","",HYPERLINK(HL!O1082,14))</f>
        <v/>
      </c>
      <c r="W1083" s="81" t="str">
        <f>IF(HL!P1082="","－",HYPERLINK(HL!P1082,"表示"))</f>
        <v>表示</v>
      </c>
      <c r="X1083" s="163">
        <v>41249</v>
      </c>
      <c r="Y1083" s="164">
        <v>41358</v>
      </c>
      <c r="Z1083" s="1" t="str">
        <f t="shared" si="32"/>
        <v>2013</v>
      </c>
      <c r="AA1083" s="1">
        <f t="shared" si="33"/>
        <v>3</v>
      </c>
      <c r="AB1083" s="23" t="s">
        <v>1503</v>
      </c>
      <c r="AC1083" s="23" t="s">
        <v>1503</v>
      </c>
      <c r="AD1083" s="23"/>
      <c r="AE1083" s="23"/>
      <c r="AF1083" s="23"/>
      <c r="AG1083" s="23"/>
      <c r="AH1083" s="23"/>
      <c r="AI1083" s="23"/>
      <c r="AJ1083" s="23"/>
      <c r="AK1083" s="23"/>
      <c r="AL1083" s="149" t="s">
        <v>1116</v>
      </c>
      <c r="AM1083" s="23" t="s">
        <v>1503</v>
      </c>
      <c r="AN1083" s="1"/>
      <c r="AO1083" s="23" t="s">
        <v>1314</v>
      </c>
      <c r="AP1083" s="23"/>
      <c r="AQ1083" s="23"/>
      <c r="AR1083" s="269"/>
      <c r="AS1083" s="270"/>
      <c r="AT1083" s="276"/>
      <c r="AU1083" s="276"/>
      <c r="AV1083" s="1" t="s">
        <v>1503</v>
      </c>
      <c r="AW1083" s="1"/>
      <c r="AX1083" s="1"/>
      <c r="AY1083" s="1"/>
      <c r="AZ1083" s="1"/>
      <c r="BA1083" s="1"/>
    </row>
    <row r="1084" spans="1:53" ht="70.25" customHeight="1">
      <c r="A1084" s="21">
        <v>1080</v>
      </c>
      <c r="B1084" s="132" t="s">
        <v>3717</v>
      </c>
      <c r="C1084" s="133" t="s">
        <v>1315</v>
      </c>
      <c r="D1084" s="186">
        <v>429</v>
      </c>
      <c r="E1084" s="115" t="s">
        <v>1848</v>
      </c>
      <c r="F1084" s="115" t="s">
        <v>4959</v>
      </c>
      <c r="G1084" s="142" t="s">
        <v>1302</v>
      </c>
      <c r="H1084" s="1" t="s">
        <v>23</v>
      </c>
      <c r="I1084" s="109" t="str">
        <f>IF(HL!B1083="","",HYPERLINK(HL!B1083,"表示"))</f>
        <v>表示</v>
      </c>
      <c r="J1084" s="108" t="str">
        <f>IF(HL!C1083="","",HYPERLINK(HL!C1083,2))</f>
        <v/>
      </c>
      <c r="K1084" s="108" t="str">
        <f>IF(HL!D1083="","",HYPERLINK(HL!D1083,3))</f>
        <v/>
      </c>
      <c r="L1084" s="108" t="str">
        <f>IF(HL!E1083="","",HYPERLINK(HL!E1083,4))</f>
        <v/>
      </c>
      <c r="M1084" s="108" t="str">
        <f>IF(HL!F1083="","",HYPERLINK(HL!F1083,5))</f>
        <v/>
      </c>
      <c r="N1084" s="108" t="str">
        <f>IF(HL!G1083="","",HYPERLINK(HL!G1083,6))</f>
        <v/>
      </c>
      <c r="O1084" s="108" t="str">
        <f>IF(HL!H1083="","",HYPERLINK(HL!H1083,7))</f>
        <v/>
      </c>
      <c r="P1084" s="108" t="str">
        <f>IF(HL!I1083="","",HYPERLINK(HL!I1083,8))</f>
        <v/>
      </c>
      <c r="Q1084" s="108" t="str">
        <f>IF(HL!J1083="","",HYPERLINK(HL!J1083,9))</f>
        <v/>
      </c>
      <c r="R1084" s="108" t="str">
        <f>IF(HL!K1083="","",HYPERLINK(HL!K1083,10))</f>
        <v/>
      </c>
      <c r="S1084" s="108" t="str">
        <f>IF(HL!L1083="","",HYPERLINK(HL!L1083,11))</f>
        <v/>
      </c>
      <c r="T1084" s="108" t="str">
        <f>IF(HL!M1083="","",HYPERLINK(HL!M1083,12))</f>
        <v/>
      </c>
      <c r="U1084" s="108" t="str">
        <f>IF(HL!N1083="","",HYPERLINK(HL!N1083,13))</f>
        <v/>
      </c>
      <c r="V1084" s="84" t="str">
        <f>IF(HL!O1083="","",HYPERLINK(HL!O1083,14))</f>
        <v/>
      </c>
      <c r="W1084" s="81" t="str">
        <f>IF(HL!P1083="","－",HYPERLINK(HL!P1083,"表示"))</f>
        <v>表示</v>
      </c>
      <c r="X1084" s="163">
        <v>41121</v>
      </c>
      <c r="Y1084" s="164">
        <v>41358</v>
      </c>
      <c r="Z1084" s="1" t="str">
        <f t="shared" si="32"/>
        <v>2013</v>
      </c>
      <c r="AA1084" s="1">
        <f t="shared" si="33"/>
        <v>7</v>
      </c>
      <c r="AB1084" s="23" t="s">
        <v>1503</v>
      </c>
      <c r="AC1084" s="23"/>
      <c r="AD1084" s="23"/>
      <c r="AE1084" s="23"/>
      <c r="AF1084" s="23"/>
      <c r="AG1084" s="23"/>
      <c r="AH1084" s="23"/>
      <c r="AI1084" s="23"/>
      <c r="AJ1084" s="23"/>
      <c r="AK1084" s="23"/>
      <c r="AL1084" s="149" t="s">
        <v>227</v>
      </c>
      <c r="AM1084" s="1"/>
      <c r="AN1084" s="23" t="s">
        <v>1503</v>
      </c>
      <c r="AO1084" s="1" t="s">
        <v>26</v>
      </c>
      <c r="AP1084" s="1"/>
      <c r="AQ1084" s="1"/>
      <c r="AR1084" s="269"/>
      <c r="AS1084" s="270"/>
      <c r="AT1084" s="273"/>
      <c r="AU1084" s="273"/>
      <c r="AV1084" s="1" t="s">
        <v>1503</v>
      </c>
      <c r="AW1084" s="1"/>
      <c r="AX1084" s="1"/>
      <c r="AY1084" s="1"/>
      <c r="AZ1084" s="1"/>
      <c r="BA1084" s="1" t="s">
        <v>1503</v>
      </c>
    </row>
    <row r="1085" spans="1:53" ht="70.25" customHeight="1">
      <c r="A1085" s="21">
        <v>1081</v>
      </c>
      <c r="B1085" s="132" t="s">
        <v>3718</v>
      </c>
      <c r="C1085" s="133" t="s">
        <v>1316</v>
      </c>
      <c r="D1085" s="186">
        <v>399</v>
      </c>
      <c r="E1085" s="115" t="s">
        <v>1878</v>
      </c>
      <c r="F1085" s="115" t="s">
        <v>1317</v>
      </c>
      <c r="G1085" s="142" t="s">
        <v>1302</v>
      </c>
      <c r="H1085" s="1" t="s">
        <v>1521</v>
      </c>
      <c r="I1085" s="109" t="str">
        <f>IF(HL!B1084="","",HYPERLINK(HL!B1084,"表示"))</f>
        <v>表示</v>
      </c>
      <c r="J1085" s="108" t="str">
        <f>IF(HL!C1084="","",HYPERLINK(HL!C1084,2))</f>
        <v/>
      </c>
      <c r="K1085" s="108" t="str">
        <f>IF(HL!D1084="","",HYPERLINK(HL!D1084,3))</f>
        <v/>
      </c>
      <c r="L1085" s="108" t="str">
        <f>IF(HL!E1084="","",HYPERLINK(HL!E1084,4))</f>
        <v/>
      </c>
      <c r="M1085" s="108" t="str">
        <f>IF(HL!F1084="","",HYPERLINK(HL!F1084,5))</f>
        <v/>
      </c>
      <c r="N1085" s="108" t="str">
        <f>IF(HL!G1084="","",HYPERLINK(HL!G1084,6))</f>
        <v/>
      </c>
      <c r="O1085" s="108" t="str">
        <f>IF(HL!H1084="","",HYPERLINK(HL!H1084,7))</f>
        <v/>
      </c>
      <c r="P1085" s="108" t="str">
        <f>IF(HL!I1084="","",HYPERLINK(HL!I1084,8))</f>
        <v/>
      </c>
      <c r="Q1085" s="108" t="str">
        <f>IF(HL!J1084="","",HYPERLINK(HL!J1084,9))</f>
        <v/>
      </c>
      <c r="R1085" s="108" t="str">
        <f>IF(HL!K1084="","",HYPERLINK(HL!K1084,10))</f>
        <v/>
      </c>
      <c r="S1085" s="108" t="str">
        <f>IF(HL!L1084="","",HYPERLINK(HL!L1084,11))</f>
        <v/>
      </c>
      <c r="T1085" s="108" t="str">
        <f>IF(HL!M1084="","",HYPERLINK(HL!M1084,12))</f>
        <v/>
      </c>
      <c r="U1085" s="108" t="str">
        <f>IF(HL!N1084="","",HYPERLINK(HL!N1084,13))</f>
        <v/>
      </c>
      <c r="V1085" s="84" t="str">
        <f>IF(HL!O1084="","",HYPERLINK(HL!O1084,14))</f>
        <v/>
      </c>
      <c r="W1085" s="81" t="str">
        <f>IF(HL!P1084="","－",HYPERLINK(HL!P1084,"表示"))</f>
        <v>表示</v>
      </c>
      <c r="X1085" s="163">
        <v>40878</v>
      </c>
      <c r="Y1085" s="164">
        <v>41358</v>
      </c>
      <c r="Z1085" s="1" t="str">
        <f t="shared" si="32"/>
        <v>2013</v>
      </c>
      <c r="AA1085" s="1">
        <f t="shared" si="33"/>
        <v>15</v>
      </c>
      <c r="AB1085" s="23" t="s">
        <v>1503</v>
      </c>
      <c r="AC1085" s="23"/>
      <c r="AD1085" s="23"/>
      <c r="AE1085" s="23"/>
      <c r="AF1085" s="23"/>
      <c r="AG1085" s="23"/>
      <c r="AH1085" s="23"/>
      <c r="AI1085" s="23"/>
      <c r="AJ1085" s="23"/>
      <c r="AK1085" s="23"/>
      <c r="AL1085" s="149" t="s">
        <v>507</v>
      </c>
      <c r="AM1085" s="1"/>
      <c r="AN1085" s="23" t="s">
        <v>1503</v>
      </c>
      <c r="AO1085" s="1" t="s">
        <v>551</v>
      </c>
      <c r="AP1085" s="1"/>
      <c r="AQ1085" s="1"/>
      <c r="AR1085" s="269"/>
      <c r="AS1085" s="270"/>
      <c r="AT1085" s="273"/>
      <c r="AU1085" s="273"/>
      <c r="AV1085" s="1" t="s">
        <v>1503</v>
      </c>
      <c r="AW1085" s="1"/>
      <c r="AX1085" s="1"/>
      <c r="AY1085" s="1"/>
      <c r="AZ1085" s="1" t="s">
        <v>1503</v>
      </c>
      <c r="BA1085" s="113" t="str">
        <f>HYPERLINK(HL!$T$6,"●")</f>
        <v>●</v>
      </c>
    </row>
    <row r="1086" spans="1:53" ht="70.25" customHeight="1">
      <c r="A1086" s="21">
        <v>1082</v>
      </c>
      <c r="B1086" s="132" t="s">
        <v>3719</v>
      </c>
      <c r="C1086" s="133" t="s">
        <v>1318</v>
      </c>
      <c r="D1086" s="186">
        <v>259</v>
      </c>
      <c r="E1086" s="115" t="s">
        <v>2719</v>
      </c>
      <c r="F1086" s="115" t="s">
        <v>806</v>
      </c>
      <c r="G1086" s="142" t="s">
        <v>1302</v>
      </c>
      <c r="H1086" s="1" t="s">
        <v>24</v>
      </c>
      <c r="I1086" s="109" t="str">
        <f>IF(HL!B1085="","",HYPERLINK(HL!B1085,"表示"))</f>
        <v>表示</v>
      </c>
      <c r="J1086" s="108" t="str">
        <f>IF(HL!C1085="","",HYPERLINK(HL!C1085,2))</f>
        <v/>
      </c>
      <c r="K1086" s="108" t="str">
        <f>IF(HL!D1085="","",HYPERLINK(HL!D1085,3))</f>
        <v/>
      </c>
      <c r="L1086" s="108" t="str">
        <f>IF(HL!E1085="","",HYPERLINK(HL!E1085,4))</f>
        <v/>
      </c>
      <c r="M1086" s="108" t="str">
        <f>IF(HL!F1085="","",HYPERLINK(HL!F1085,5))</f>
        <v/>
      </c>
      <c r="N1086" s="108" t="str">
        <f>IF(HL!G1085="","",HYPERLINK(HL!G1085,6))</f>
        <v/>
      </c>
      <c r="O1086" s="108" t="str">
        <f>IF(HL!H1085="","",HYPERLINK(HL!H1085,7))</f>
        <v/>
      </c>
      <c r="P1086" s="108" t="str">
        <f>IF(HL!I1085="","",HYPERLINK(HL!I1085,8))</f>
        <v/>
      </c>
      <c r="Q1086" s="108" t="str">
        <f>IF(HL!J1085="","",HYPERLINK(HL!J1085,9))</f>
        <v/>
      </c>
      <c r="R1086" s="108" t="str">
        <f>IF(HL!K1085="","",HYPERLINK(HL!K1085,10))</f>
        <v/>
      </c>
      <c r="S1086" s="108" t="str">
        <f>IF(HL!L1085="","",HYPERLINK(HL!L1085,11))</f>
        <v/>
      </c>
      <c r="T1086" s="108" t="str">
        <f>IF(HL!M1085="","",HYPERLINK(HL!M1085,12))</f>
        <v/>
      </c>
      <c r="U1086" s="108" t="str">
        <f>IF(HL!N1085="","",HYPERLINK(HL!N1085,13))</f>
        <v/>
      </c>
      <c r="V1086" s="84" t="str">
        <f>IF(HL!O1085="","",HYPERLINK(HL!O1085,14))</f>
        <v/>
      </c>
      <c r="W1086" s="81" t="str">
        <f>IF(HL!P1085="","－",HYPERLINK(HL!P1085,"表示"))</f>
        <v>表示</v>
      </c>
      <c r="X1086" s="163">
        <v>41046</v>
      </c>
      <c r="Y1086" s="164">
        <v>41358</v>
      </c>
      <c r="Z1086" s="1" t="str">
        <f t="shared" si="32"/>
        <v>2013</v>
      </c>
      <c r="AA1086" s="1">
        <f t="shared" si="33"/>
        <v>10</v>
      </c>
      <c r="AB1086" s="23"/>
      <c r="AC1086" s="23"/>
      <c r="AD1086" s="23" t="s">
        <v>1503</v>
      </c>
      <c r="AE1086" s="23" t="s">
        <v>1503</v>
      </c>
      <c r="AF1086" s="23"/>
      <c r="AG1086" s="23"/>
      <c r="AH1086" s="23"/>
      <c r="AI1086" s="23"/>
      <c r="AJ1086" s="23"/>
      <c r="AK1086" s="23"/>
      <c r="AL1086" s="149" t="s">
        <v>1036</v>
      </c>
      <c r="AM1086" s="23" t="s">
        <v>1503</v>
      </c>
      <c r="AN1086" s="1"/>
      <c r="AO1086" s="1" t="s">
        <v>551</v>
      </c>
      <c r="AP1086" s="1"/>
      <c r="AQ1086" s="1"/>
      <c r="AR1086" s="269"/>
      <c r="AS1086" s="270"/>
      <c r="AT1086" s="273"/>
      <c r="AU1086" s="273"/>
      <c r="AV1086" s="1"/>
      <c r="AW1086" s="1"/>
      <c r="AX1086" s="1" t="s">
        <v>1503</v>
      </c>
      <c r="AY1086" s="1"/>
      <c r="AZ1086" s="1"/>
      <c r="BA1086" s="1"/>
    </row>
    <row r="1087" spans="1:53" ht="70.25" customHeight="1">
      <c r="A1087" s="21">
        <v>1083</v>
      </c>
      <c r="B1087" s="132" t="s">
        <v>3720</v>
      </c>
      <c r="C1087" s="133" t="s">
        <v>1319</v>
      </c>
      <c r="D1087" s="186">
        <v>634</v>
      </c>
      <c r="E1087" s="115" t="s">
        <v>1590</v>
      </c>
      <c r="F1087" s="115" t="s">
        <v>1320</v>
      </c>
      <c r="G1087" s="142" t="s">
        <v>1302</v>
      </c>
      <c r="H1087" s="1" t="s">
        <v>676</v>
      </c>
      <c r="I1087" s="109" t="str">
        <f>IF(HL!B1086="","",HYPERLINK(HL!B1086,"表示"))</f>
        <v>表示</v>
      </c>
      <c r="J1087" s="108" t="str">
        <f>IF(HL!C1086="","",HYPERLINK(HL!C1086,2))</f>
        <v/>
      </c>
      <c r="K1087" s="108" t="str">
        <f>IF(HL!D1086="","",HYPERLINK(HL!D1086,3))</f>
        <v/>
      </c>
      <c r="L1087" s="108" t="str">
        <f>IF(HL!E1086="","",HYPERLINK(HL!E1086,4))</f>
        <v/>
      </c>
      <c r="M1087" s="108" t="str">
        <f>IF(HL!F1086="","",HYPERLINK(HL!F1086,5))</f>
        <v/>
      </c>
      <c r="N1087" s="108" t="str">
        <f>IF(HL!G1086="","",HYPERLINK(HL!G1086,6))</f>
        <v/>
      </c>
      <c r="O1087" s="108" t="str">
        <f>IF(HL!H1086="","",HYPERLINK(HL!H1086,7))</f>
        <v/>
      </c>
      <c r="P1087" s="108" t="str">
        <f>IF(HL!I1086="","",HYPERLINK(HL!I1086,8))</f>
        <v/>
      </c>
      <c r="Q1087" s="108" t="str">
        <f>IF(HL!J1086="","",HYPERLINK(HL!J1086,9))</f>
        <v/>
      </c>
      <c r="R1087" s="108" t="str">
        <f>IF(HL!K1086="","",HYPERLINK(HL!K1086,10))</f>
        <v/>
      </c>
      <c r="S1087" s="108" t="str">
        <f>IF(HL!L1086="","",HYPERLINK(HL!L1086,11))</f>
        <v/>
      </c>
      <c r="T1087" s="108" t="str">
        <f>IF(HL!M1086="","",HYPERLINK(HL!M1086,12))</f>
        <v/>
      </c>
      <c r="U1087" s="108" t="str">
        <f>IF(HL!N1086="","",HYPERLINK(HL!N1086,13))</f>
        <v/>
      </c>
      <c r="V1087" s="84" t="str">
        <f>IF(HL!O1086="","",HYPERLINK(HL!O1086,14))</f>
        <v/>
      </c>
      <c r="W1087" s="81" t="str">
        <f>IF(HL!P1086="","－",HYPERLINK(HL!P1086,"表示"))</f>
        <v>表示</v>
      </c>
      <c r="X1087" s="163">
        <v>40994</v>
      </c>
      <c r="Y1087" s="164">
        <v>41358</v>
      </c>
      <c r="Z1087" s="1" t="str">
        <f t="shared" si="32"/>
        <v>2013</v>
      </c>
      <c r="AA1087" s="1">
        <f t="shared" si="33"/>
        <v>11</v>
      </c>
      <c r="AB1087" s="23" t="s">
        <v>1503</v>
      </c>
      <c r="AC1087" s="23"/>
      <c r="AD1087" s="23"/>
      <c r="AE1087" s="23"/>
      <c r="AF1087" s="23"/>
      <c r="AG1087" s="23"/>
      <c r="AH1087" s="23"/>
      <c r="AI1087" s="23"/>
      <c r="AJ1087" s="23"/>
      <c r="AK1087" s="23"/>
      <c r="AL1087" s="149" t="s">
        <v>1214</v>
      </c>
      <c r="AM1087" s="23" t="s">
        <v>1503</v>
      </c>
      <c r="AN1087" s="1"/>
      <c r="AO1087" s="1" t="s">
        <v>855</v>
      </c>
      <c r="AP1087" s="1"/>
      <c r="AQ1087" s="1"/>
      <c r="AR1087" s="269"/>
      <c r="AS1087" s="270"/>
      <c r="AT1087" s="273"/>
      <c r="AU1087" s="273"/>
      <c r="AV1087" s="1"/>
      <c r="AW1087" s="1" t="s">
        <v>1503</v>
      </c>
      <c r="AX1087" s="1"/>
      <c r="AY1087" s="1"/>
      <c r="AZ1087" s="1"/>
      <c r="BA1087" s="1"/>
    </row>
    <row r="1088" spans="1:53" ht="70.25" customHeight="1">
      <c r="A1088" s="21">
        <v>1084</v>
      </c>
      <c r="B1088" s="132" t="s">
        <v>3721</v>
      </c>
      <c r="C1088" s="133" t="s">
        <v>1321</v>
      </c>
      <c r="D1088" s="186">
        <v>116</v>
      </c>
      <c r="E1088" s="115" t="s">
        <v>1373</v>
      </c>
      <c r="F1088" s="115" t="s">
        <v>4482</v>
      </c>
      <c r="G1088" s="142" t="s">
        <v>1302</v>
      </c>
      <c r="H1088" s="1" t="s">
        <v>1511</v>
      </c>
      <c r="I1088" s="109" t="str">
        <f>IF(HL!B1087="","",HYPERLINK(HL!B1087,"表示"))</f>
        <v>表示</v>
      </c>
      <c r="J1088" s="108" t="str">
        <f>IF(HL!C1087="","",HYPERLINK(HL!C1087,2))</f>
        <v/>
      </c>
      <c r="K1088" s="108" t="str">
        <f>IF(HL!D1087="","",HYPERLINK(HL!D1087,3))</f>
        <v/>
      </c>
      <c r="L1088" s="108" t="str">
        <f>IF(HL!E1087="","",HYPERLINK(HL!E1087,4))</f>
        <v/>
      </c>
      <c r="M1088" s="108" t="str">
        <f>IF(HL!F1087="","",HYPERLINK(HL!F1087,5))</f>
        <v/>
      </c>
      <c r="N1088" s="108" t="str">
        <f>IF(HL!G1087="","",HYPERLINK(HL!G1087,6))</f>
        <v/>
      </c>
      <c r="O1088" s="108" t="str">
        <f>IF(HL!H1087="","",HYPERLINK(HL!H1087,7))</f>
        <v/>
      </c>
      <c r="P1088" s="108" t="str">
        <f>IF(HL!I1087="","",HYPERLINK(HL!I1087,8))</f>
        <v/>
      </c>
      <c r="Q1088" s="108" t="str">
        <f>IF(HL!J1087="","",HYPERLINK(HL!J1087,9))</f>
        <v/>
      </c>
      <c r="R1088" s="108" t="str">
        <f>IF(HL!K1087="","",HYPERLINK(HL!K1087,10))</f>
        <v/>
      </c>
      <c r="S1088" s="108" t="str">
        <f>IF(HL!L1087="","",HYPERLINK(HL!L1087,11))</f>
        <v/>
      </c>
      <c r="T1088" s="108" t="str">
        <f>IF(HL!M1087="","",HYPERLINK(HL!M1087,12))</f>
        <v/>
      </c>
      <c r="U1088" s="108" t="str">
        <f>IF(HL!N1087="","",HYPERLINK(HL!N1087,13))</f>
        <v/>
      </c>
      <c r="V1088" s="84" t="str">
        <f>IF(HL!O1087="","",HYPERLINK(HL!O1087,14))</f>
        <v/>
      </c>
      <c r="W1088" s="81" t="str">
        <f>IF(HL!P1087="","－",HYPERLINK(HL!P1087,"表示"))</f>
        <v>表示</v>
      </c>
      <c r="X1088" s="163">
        <v>40998</v>
      </c>
      <c r="Y1088" s="164">
        <v>41358</v>
      </c>
      <c r="Z1088" s="1" t="str">
        <f t="shared" si="32"/>
        <v>2013</v>
      </c>
      <c r="AA1088" s="1">
        <f t="shared" si="33"/>
        <v>11</v>
      </c>
      <c r="AB1088" s="23" t="s">
        <v>1503</v>
      </c>
      <c r="AC1088" s="23"/>
      <c r="AD1088" s="23"/>
      <c r="AE1088" s="23"/>
      <c r="AF1088" s="23"/>
      <c r="AG1088" s="23"/>
      <c r="AH1088" s="23"/>
      <c r="AI1088" s="23"/>
      <c r="AJ1088" s="23"/>
      <c r="AK1088" s="23"/>
      <c r="AL1088" s="149" t="s">
        <v>1043</v>
      </c>
      <c r="AM1088" s="23" t="s">
        <v>1503</v>
      </c>
      <c r="AN1088" s="1"/>
      <c r="AO1088" s="1" t="s">
        <v>551</v>
      </c>
      <c r="AP1088" s="1"/>
      <c r="AQ1088" s="1"/>
      <c r="AR1088" s="269"/>
      <c r="AS1088" s="270"/>
      <c r="AT1088" s="273"/>
      <c r="AU1088" s="273"/>
      <c r="AV1088" s="1" t="s">
        <v>1503</v>
      </c>
      <c r="AW1088" s="1"/>
      <c r="AX1088" s="1"/>
      <c r="AY1088" s="1"/>
      <c r="AZ1088" s="1"/>
      <c r="BA1088" s="1"/>
    </row>
    <row r="1089" spans="1:53" ht="70.25" customHeight="1">
      <c r="A1089" s="21">
        <v>1085</v>
      </c>
      <c r="B1089" s="132" t="s">
        <v>3722</v>
      </c>
      <c r="C1089" s="133" t="s">
        <v>1148</v>
      </c>
      <c r="D1089" s="186">
        <v>399</v>
      </c>
      <c r="E1089" s="115" t="s">
        <v>1878</v>
      </c>
      <c r="F1089" s="115" t="s">
        <v>1030</v>
      </c>
      <c r="G1089" s="142" t="s">
        <v>1302</v>
      </c>
      <c r="H1089" s="1" t="s">
        <v>674</v>
      </c>
      <c r="I1089" s="109" t="str">
        <f>IF(HL!B1088="","",HYPERLINK(HL!B1088,"表示"))</f>
        <v>表示</v>
      </c>
      <c r="J1089" s="108" t="str">
        <f>IF(HL!C1088="","",HYPERLINK(HL!C1088,2))</f>
        <v/>
      </c>
      <c r="K1089" s="108" t="str">
        <f>IF(HL!D1088="","",HYPERLINK(HL!D1088,3))</f>
        <v/>
      </c>
      <c r="L1089" s="108" t="str">
        <f>IF(HL!E1088="","",HYPERLINK(HL!E1088,4))</f>
        <v/>
      </c>
      <c r="M1089" s="108" t="str">
        <f>IF(HL!F1088="","",HYPERLINK(HL!F1088,5))</f>
        <v/>
      </c>
      <c r="N1089" s="108" t="str">
        <f>IF(HL!G1088="","",HYPERLINK(HL!G1088,6))</f>
        <v/>
      </c>
      <c r="O1089" s="108" t="str">
        <f>IF(HL!H1088="","",HYPERLINK(HL!H1088,7))</f>
        <v/>
      </c>
      <c r="P1089" s="108" t="str">
        <f>IF(HL!I1088="","",HYPERLINK(HL!I1088,8))</f>
        <v/>
      </c>
      <c r="Q1089" s="108" t="str">
        <f>IF(HL!J1088="","",HYPERLINK(HL!J1088,9))</f>
        <v/>
      </c>
      <c r="R1089" s="108" t="str">
        <f>IF(HL!K1088="","",HYPERLINK(HL!K1088,10))</f>
        <v/>
      </c>
      <c r="S1089" s="108" t="str">
        <f>IF(HL!L1088="","",HYPERLINK(HL!L1088,11))</f>
        <v/>
      </c>
      <c r="T1089" s="108" t="str">
        <f>IF(HL!M1088="","",HYPERLINK(HL!M1088,12))</f>
        <v/>
      </c>
      <c r="U1089" s="108" t="str">
        <f>IF(HL!N1088="","",HYPERLINK(HL!N1088,13))</f>
        <v/>
      </c>
      <c r="V1089" s="84" t="str">
        <f>IF(HL!O1088="","",HYPERLINK(HL!O1088,14))</f>
        <v/>
      </c>
      <c r="W1089" s="81" t="str">
        <f>IF(HL!P1088="","－",HYPERLINK(HL!P1088,"表示"))</f>
        <v>表示</v>
      </c>
      <c r="X1089" s="163">
        <v>40991</v>
      </c>
      <c r="Y1089" s="164">
        <v>41358</v>
      </c>
      <c r="Z1089" s="1" t="str">
        <f t="shared" si="32"/>
        <v>2013</v>
      </c>
      <c r="AA1089" s="1">
        <f t="shared" si="33"/>
        <v>12</v>
      </c>
      <c r="AB1089" s="23"/>
      <c r="AC1089" s="23"/>
      <c r="AD1089" s="23"/>
      <c r="AE1089" s="23" t="s">
        <v>1503</v>
      </c>
      <c r="AF1089" s="23"/>
      <c r="AG1089" s="23" t="s">
        <v>1503</v>
      </c>
      <c r="AH1089" s="23"/>
      <c r="AI1089" s="23"/>
      <c r="AJ1089" s="23"/>
      <c r="AK1089" s="23"/>
      <c r="AL1089" s="149" t="s">
        <v>296</v>
      </c>
      <c r="AM1089" s="23" t="s">
        <v>1503</v>
      </c>
      <c r="AN1089" s="1"/>
      <c r="AO1089" s="1" t="s">
        <v>551</v>
      </c>
      <c r="AP1089" s="1"/>
      <c r="AQ1089" s="1"/>
      <c r="AR1089" s="269"/>
      <c r="AS1089" s="270"/>
      <c r="AT1089" s="273"/>
      <c r="AU1089" s="273"/>
      <c r="AV1089" s="1" t="s">
        <v>1503</v>
      </c>
      <c r="AW1089" s="1"/>
      <c r="AX1089" s="1"/>
      <c r="AY1089" s="1"/>
      <c r="AZ1089" s="1"/>
      <c r="BA1089" s="1"/>
    </row>
    <row r="1090" spans="1:53" ht="70.25" customHeight="1">
      <c r="A1090" s="21">
        <v>1086</v>
      </c>
      <c r="B1090" s="132" t="s">
        <v>3723</v>
      </c>
      <c r="C1090" s="133" t="s">
        <v>1323</v>
      </c>
      <c r="D1090" s="186">
        <v>331</v>
      </c>
      <c r="E1090" s="115" t="s">
        <v>6127</v>
      </c>
      <c r="F1090" s="115" t="s">
        <v>1324</v>
      </c>
      <c r="G1090" s="142" t="s">
        <v>1302</v>
      </c>
      <c r="H1090" s="1" t="s">
        <v>24</v>
      </c>
      <c r="I1090" s="109" t="str">
        <f>IF(HL!B1089="","",HYPERLINK(HL!B1089,"表示"))</f>
        <v>表示</v>
      </c>
      <c r="J1090" s="108" t="str">
        <f>IF(HL!C1089="","",HYPERLINK(HL!C1089,2))</f>
        <v/>
      </c>
      <c r="K1090" s="108" t="str">
        <f>IF(HL!D1089="","",HYPERLINK(HL!D1089,3))</f>
        <v/>
      </c>
      <c r="L1090" s="108" t="str">
        <f>IF(HL!E1089="","",HYPERLINK(HL!E1089,4))</f>
        <v/>
      </c>
      <c r="M1090" s="108" t="str">
        <f>IF(HL!F1089="","",HYPERLINK(HL!F1089,5))</f>
        <v/>
      </c>
      <c r="N1090" s="108" t="str">
        <f>IF(HL!G1089="","",HYPERLINK(HL!G1089,6))</f>
        <v/>
      </c>
      <c r="O1090" s="108" t="str">
        <f>IF(HL!H1089="","",HYPERLINK(HL!H1089,7))</f>
        <v/>
      </c>
      <c r="P1090" s="108" t="str">
        <f>IF(HL!I1089="","",HYPERLINK(HL!I1089,8))</f>
        <v/>
      </c>
      <c r="Q1090" s="108" t="str">
        <f>IF(HL!J1089="","",HYPERLINK(HL!J1089,9))</f>
        <v/>
      </c>
      <c r="R1090" s="108" t="str">
        <f>IF(HL!K1089="","",HYPERLINK(HL!K1089,10))</f>
        <v/>
      </c>
      <c r="S1090" s="108" t="str">
        <f>IF(HL!L1089="","",HYPERLINK(HL!L1089,11))</f>
        <v/>
      </c>
      <c r="T1090" s="108" t="str">
        <f>IF(HL!M1089="","",HYPERLINK(HL!M1089,12))</f>
        <v/>
      </c>
      <c r="U1090" s="108" t="str">
        <f>IF(HL!N1089="","",HYPERLINK(HL!N1089,13))</f>
        <v/>
      </c>
      <c r="V1090" s="84" t="str">
        <f>IF(HL!O1089="","",HYPERLINK(HL!O1089,14))</f>
        <v/>
      </c>
      <c r="W1090" s="81" t="str">
        <f>IF(HL!P1089="","－",HYPERLINK(HL!P1089,"表示"))</f>
        <v>表示</v>
      </c>
      <c r="X1090" s="163">
        <v>40998</v>
      </c>
      <c r="Y1090" s="164">
        <v>41358</v>
      </c>
      <c r="Z1090" s="1" t="str">
        <f t="shared" si="32"/>
        <v>2013</v>
      </c>
      <c r="AA1090" s="1">
        <f t="shared" si="33"/>
        <v>11</v>
      </c>
      <c r="AB1090" s="23" t="s">
        <v>1503</v>
      </c>
      <c r="AC1090" s="23"/>
      <c r="AD1090" s="23"/>
      <c r="AE1090" s="23"/>
      <c r="AF1090" s="23"/>
      <c r="AG1090" s="23"/>
      <c r="AH1090" s="23"/>
      <c r="AI1090" s="23"/>
      <c r="AJ1090" s="23"/>
      <c r="AK1090" s="23"/>
      <c r="AL1090" s="149" t="s">
        <v>1322</v>
      </c>
      <c r="AM1090" s="1"/>
      <c r="AN1090" s="23" t="s">
        <v>1503</v>
      </c>
      <c r="AO1090" s="1" t="s">
        <v>551</v>
      </c>
      <c r="AP1090" s="1"/>
      <c r="AQ1090" s="1"/>
      <c r="AR1090" s="269"/>
      <c r="AS1090" s="270"/>
      <c r="AT1090" s="273"/>
      <c r="AU1090" s="273"/>
      <c r="AV1090" s="1" t="s">
        <v>1503</v>
      </c>
      <c r="AW1090" s="1"/>
      <c r="AX1090" s="1"/>
      <c r="AY1090" s="1"/>
      <c r="AZ1090" s="1"/>
      <c r="BA1090" s="1"/>
    </row>
    <row r="1091" spans="1:53" ht="70.25" customHeight="1">
      <c r="A1091" s="21">
        <v>1087</v>
      </c>
      <c r="B1091" s="132" t="s">
        <v>2527</v>
      </c>
      <c r="C1091" s="133" t="s">
        <v>1325</v>
      </c>
      <c r="D1091" s="186">
        <v>249</v>
      </c>
      <c r="E1091" s="115" t="s">
        <v>1597</v>
      </c>
      <c r="F1091" s="115" t="s">
        <v>1326</v>
      </c>
      <c r="G1091" s="142" t="s">
        <v>1302</v>
      </c>
      <c r="H1091" s="1" t="s">
        <v>674</v>
      </c>
      <c r="I1091" s="109" t="str">
        <f>IF(HL!B1090="","",HYPERLINK(HL!B1090,"表示"))</f>
        <v>表示</v>
      </c>
      <c r="J1091" s="108" t="str">
        <f>IF(HL!C1090="","",HYPERLINK(HL!C1090,2))</f>
        <v/>
      </c>
      <c r="K1091" s="108" t="str">
        <f>IF(HL!D1090="","",HYPERLINK(HL!D1090,3))</f>
        <v/>
      </c>
      <c r="L1091" s="108" t="str">
        <f>IF(HL!E1090="","",HYPERLINK(HL!E1090,4))</f>
        <v/>
      </c>
      <c r="M1091" s="108" t="str">
        <f>IF(HL!F1090="","",HYPERLINK(HL!F1090,5))</f>
        <v/>
      </c>
      <c r="N1091" s="108" t="str">
        <f>IF(HL!G1090="","",HYPERLINK(HL!G1090,6))</f>
        <v/>
      </c>
      <c r="O1091" s="108" t="str">
        <f>IF(HL!H1090="","",HYPERLINK(HL!H1090,7))</f>
        <v/>
      </c>
      <c r="P1091" s="108" t="str">
        <f>IF(HL!I1090="","",HYPERLINK(HL!I1090,8))</f>
        <v/>
      </c>
      <c r="Q1091" s="108" t="str">
        <f>IF(HL!J1090="","",HYPERLINK(HL!J1090,9))</f>
        <v/>
      </c>
      <c r="R1091" s="108" t="str">
        <f>IF(HL!K1090="","",HYPERLINK(HL!K1090,10))</f>
        <v/>
      </c>
      <c r="S1091" s="108" t="str">
        <f>IF(HL!L1090="","",HYPERLINK(HL!L1090,11))</f>
        <v/>
      </c>
      <c r="T1091" s="108" t="str">
        <f>IF(HL!M1090="","",HYPERLINK(HL!M1090,12))</f>
        <v/>
      </c>
      <c r="U1091" s="108" t="str">
        <f>IF(HL!N1090="","",HYPERLINK(HL!N1090,13))</f>
        <v/>
      </c>
      <c r="V1091" s="84" t="str">
        <f>IF(HL!O1090="","",HYPERLINK(HL!O1090,14))</f>
        <v/>
      </c>
      <c r="W1091" s="81" t="str">
        <f>IF(HL!P1090="","－",HYPERLINK(HL!P1090,"表示"))</f>
        <v>表示</v>
      </c>
      <c r="X1091" s="163">
        <v>41117</v>
      </c>
      <c r="Y1091" s="164">
        <v>41358</v>
      </c>
      <c r="Z1091" s="1" t="str">
        <f t="shared" si="32"/>
        <v>2013</v>
      </c>
      <c r="AA1091" s="1">
        <f t="shared" si="33"/>
        <v>7</v>
      </c>
      <c r="AB1091" s="23" t="s">
        <v>1503</v>
      </c>
      <c r="AC1091" s="23"/>
      <c r="AD1091" s="23"/>
      <c r="AE1091" s="23"/>
      <c r="AF1091" s="23"/>
      <c r="AG1091" s="23"/>
      <c r="AH1091" s="23"/>
      <c r="AI1091" s="23"/>
      <c r="AJ1091" s="23"/>
      <c r="AK1091" s="23"/>
      <c r="AL1091" s="149" t="s">
        <v>208</v>
      </c>
      <c r="AM1091" s="23" t="s">
        <v>1503</v>
      </c>
      <c r="AN1091" s="1"/>
      <c r="AO1091" s="1" t="s">
        <v>8</v>
      </c>
      <c r="AP1091" s="1"/>
      <c r="AQ1091" s="1"/>
      <c r="AR1091" s="269"/>
      <c r="AS1091" s="270"/>
      <c r="AT1091" s="273"/>
      <c r="AU1091" s="273"/>
      <c r="AV1091" s="1"/>
      <c r="AW1091" s="1" t="s">
        <v>1503</v>
      </c>
      <c r="AX1091" s="1"/>
      <c r="AY1091" s="1"/>
      <c r="AZ1091" s="1"/>
      <c r="BA1091" s="1"/>
    </row>
    <row r="1092" spans="1:53" ht="70.25" customHeight="1">
      <c r="A1092" s="21">
        <v>1088</v>
      </c>
      <c r="B1092" s="132" t="s">
        <v>3724</v>
      </c>
      <c r="C1092" s="133" t="s">
        <v>1327</v>
      </c>
      <c r="D1092" s="186">
        <v>119</v>
      </c>
      <c r="E1092" s="115" t="s">
        <v>1375</v>
      </c>
      <c r="F1092" s="115" t="s">
        <v>4483</v>
      </c>
      <c r="G1092" s="142" t="s">
        <v>1302</v>
      </c>
      <c r="H1092" s="1" t="s">
        <v>25</v>
      </c>
      <c r="I1092" s="109" t="str">
        <f>IF(HL!B1091="","",HYPERLINK(HL!B1091,"表示"))</f>
        <v>表示</v>
      </c>
      <c r="J1092" s="108" t="str">
        <f>IF(HL!C1091="","",HYPERLINK(HL!C1091,2))</f>
        <v/>
      </c>
      <c r="K1092" s="108" t="str">
        <f>IF(HL!D1091="","",HYPERLINK(HL!D1091,3))</f>
        <v/>
      </c>
      <c r="L1092" s="108" t="str">
        <f>IF(HL!E1091="","",HYPERLINK(HL!E1091,4))</f>
        <v/>
      </c>
      <c r="M1092" s="108" t="str">
        <f>IF(HL!F1091="","",HYPERLINK(HL!F1091,5))</f>
        <v/>
      </c>
      <c r="N1092" s="108" t="str">
        <f>IF(HL!G1091="","",HYPERLINK(HL!G1091,6))</f>
        <v/>
      </c>
      <c r="O1092" s="108" t="str">
        <f>IF(HL!H1091="","",HYPERLINK(HL!H1091,7))</f>
        <v/>
      </c>
      <c r="P1092" s="108" t="str">
        <f>IF(HL!I1091="","",HYPERLINK(HL!I1091,8))</f>
        <v/>
      </c>
      <c r="Q1092" s="108" t="str">
        <f>IF(HL!J1091="","",HYPERLINK(HL!J1091,9))</f>
        <v/>
      </c>
      <c r="R1092" s="108" t="str">
        <f>IF(HL!K1091="","",HYPERLINK(HL!K1091,10))</f>
        <v/>
      </c>
      <c r="S1092" s="108" t="str">
        <f>IF(HL!L1091="","",HYPERLINK(HL!L1091,11))</f>
        <v/>
      </c>
      <c r="T1092" s="108" t="str">
        <f>IF(HL!M1091="","",HYPERLINK(HL!M1091,12))</f>
        <v/>
      </c>
      <c r="U1092" s="108" t="str">
        <f>IF(HL!N1091="","",HYPERLINK(HL!N1091,13))</f>
        <v/>
      </c>
      <c r="V1092" s="84" t="str">
        <f>IF(HL!O1091="","",HYPERLINK(HL!O1091,14))</f>
        <v/>
      </c>
      <c r="W1092" s="81" t="str">
        <f>IF(HL!P1091="","－",HYPERLINK(HL!P1091,"表示"))</f>
        <v>表示</v>
      </c>
      <c r="X1092" s="163">
        <v>40995</v>
      </c>
      <c r="Y1092" s="164">
        <v>41358</v>
      </c>
      <c r="Z1092" s="1" t="str">
        <f t="shared" si="32"/>
        <v>2013</v>
      </c>
      <c r="AA1092" s="1">
        <f t="shared" si="33"/>
        <v>11</v>
      </c>
      <c r="AB1092" s="23" t="s">
        <v>1503</v>
      </c>
      <c r="AC1092" s="23"/>
      <c r="AD1092" s="23"/>
      <c r="AE1092" s="23"/>
      <c r="AF1092" s="23"/>
      <c r="AG1092" s="23"/>
      <c r="AH1092" s="23"/>
      <c r="AI1092" s="23"/>
      <c r="AJ1092" s="23"/>
      <c r="AK1092" s="23"/>
      <c r="AL1092" s="149" t="s">
        <v>368</v>
      </c>
      <c r="AM1092" s="23" t="s">
        <v>1503</v>
      </c>
      <c r="AN1092" s="1"/>
      <c r="AO1092" s="1" t="s">
        <v>551</v>
      </c>
      <c r="AP1092" s="1"/>
      <c r="AQ1092" s="1"/>
      <c r="AR1092" s="269"/>
      <c r="AS1092" s="270"/>
      <c r="AT1092" s="273"/>
      <c r="AU1092" s="273"/>
      <c r="AV1092" s="1"/>
      <c r="AW1092" s="1" t="s">
        <v>1503</v>
      </c>
      <c r="AX1092" s="1"/>
      <c r="AY1092" s="1"/>
      <c r="AZ1092" s="1"/>
      <c r="BA1092" s="1"/>
    </row>
    <row r="1093" spans="1:53" ht="70.25" customHeight="1">
      <c r="A1093" s="21">
        <v>1089</v>
      </c>
      <c r="B1093" s="132" t="s">
        <v>2528</v>
      </c>
      <c r="C1093" s="133" t="s">
        <v>1328</v>
      </c>
      <c r="D1093" s="186">
        <v>631</v>
      </c>
      <c r="E1093" s="115" t="s">
        <v>5278</v>
      </c>
      <c r="F1093" s="115" t="s">
        <v>4329</v>
      </c>
      <c r="G1093" s="142" t="s">
        <v>1302</v>
      </c>
      <c r="H1093" s="1" t="s">
        <v>1522</v>
      </c>
      <c r="I1093" s="109" t="str">
        <f>IF(HL!B1092="","",HYPERLINK(HL!B1092,"表示"))</f>
        <v>表示</v>
      </c>
      <c r="J1093" s="108" t="str">
        <f>IF(HL!C1092="","",HYPERLINK(HL!C1092,2))</f>
        <v/>
      </c>
      <c r="K1093" s="108" t="str">
        <f>IF(HL!D1092="","",HYPERLINK(HL!D1092,3))</f>
        <v/>
      </c>
      <c r="L1093" s="108" t="str">
        <f>IF(HL!E1092="","",HYPERLINK(HL!E1092,4))</f>
        <v/>
      </c>
      <c r="M1093" s="108" t="str">
        <f>IF(HL!F1092="","",HYPERLINK(HL!F1092,5))</f>
        <v/>
      </c>
      <c r="N1093" s="108" t="str">
        <f>IF(HL!G1092="","",HYPERLINK(HL!G1092,6))</f>
        <v/>
      </c>
      <c r="O1093" s="108" t="str">
        <f>IF(HL!H1092="","",HYPERLINK(HL!H1092,7))</f>
        <v/>
      </c>
      <c r="P1093" s="108" t="str">
        <f>IF(HL!I1092="","",HYPERLINK(HL!I1092,8))</f>
        <v/>
      </c>
      <c r="Q1093" s="108" t="str">
        <f>IF(HL!J1092="","",HYPERLINK(HL!J1092,9))</f>
        <v/>
      </c>
      <c r="R1093" s="108" t="str">
        <f>IF(HL!K1092="","",HYPERLINK(HL!K1092,10))</f>
        <v/>
      </c>
      <c r="S1093" s="108" t="str">
        <f>IF(HL!L1092="","",HYPERLINK(HL!L1092,11))</f>
        <v/>
      </c>
      <c r="T1093" s="108" t="str">
        <f>IF(HL!M1092="","",HYPERLINK(HL!M1092,12))</f>
        <v/>
      </c>
      <c r="U1093" s="108" t="str">
        <f>IF(HL!N1092="","",HYPERLINK(HL!N1092,13))</f>
        <v/>
      </c>
      <c r="V1093" s="84" t="str">
        <f>IF(HL!O1092="","",HYPERLINK(HL!O1092,14))</f>
        <v/>
      </c>
      <c r="W1093" s="81" t="str">
        <f>IF(HL!P1092="","－",HYPERLINK(HL!P1092,"表示"))</f>
        <v>表示</v>
      </c>
      <c r="X1093" s="163">
        <v>39113</v>
      </c>
      <c r="Y1093" s="164">
        <v>41358</v>
      </c>
      <c r="Z1093" s="1" t="str">
        <f t="shared" ref="Z1093:Z1156" si="34">TEXT(YEAR(Y1093),"0000")</f>
        <v>2013</v>
      </c>
      <c r="AA1093" s="1">
        <f t="shared" ref="AA1093:AA1156" si="35">DATEDIF(X1093,Y1093,"m")</f>
        <v>73</v>
      </c>
      <c r="AB1093" s="23" t="s">
        <v>1503</v>
      </c>
      <c r="AC1093" s="23"/>
      <c r="AD1093" s="23"/>
      <c r="AE1093" s="23"/>
      <c r="AF1093" s="23"/>
      <c r="AG1093" s="23"/>
      <c r="AH1093" s="23"/>
      <c r="AI1093" s="23"/>
      <c r="AJ1093" s="23"/>
      <c r="AK1093" s="23"/>
      <c r="AL1093" s="149" t="s">
        <v>158</v>
      </c>
      <c r="AM1093" s="23" t="s">
        <v>1503</v>
      </c>
      <c r="AN1093" s="1"/>
      <c r="AO1093" s="1" t="s">
        <v>8</v>
      </c>
      <c r="AP1093" s="1"/>
      <c r="AQ1093" s="1"/>
      <c r="AR1093" s="269"/>
      <c r="AS1093" s="270"/>
      <c r="AT1093" s="273"/>
      <c r="AU1093" s="273"/>
      <c r="AV1093" s="1"/>
      <c r="AW1093" s="1"/>
      <c r="AX1093" s="1" t="s">
        <v>1503</v>
      </c>
      <c r="AY1093" s="1"/>
      <c r="AZ1093" s="1"/>
      <c r="BA1093" s="1"/>
    </row>
    <row r="1094" spans="1:53" ht="123" customHeight="1">
      <c r="A1094" s="21">
        <v>1090</v>
      </c>
      <c r="B1094" s="132" t="s">
        <v>3725</v>
      </c>
      <c r="C1094" s="133" t="s">
        <v>5530</v>
      </c>
      <c r="D1094" s="186">
        <v>634</v>
      </c>
      <c r="E1094" s="115" t="s">
        <v>1590</v>
      </c>
      <c r="F1094" s="115" t="s">
        <v>4960</v>
      </c>
      <c r="G1094" s="142" t="s">
        <v>1270</v>
      </c>
      <c r="H1094" s="1" t="s">
        <v>676</v>
      </c>
      <c r="I1094" s="109" t="str">
        <f>IF(HL!B1093="","",HYPERLINK(HL!B1093,"表示"))</f>
        <v>表示</v>
      </c>
      <c r="J1094" s="108" t="str">
        <f>IF(HL!C1093="","",HYPERLINK(HL!C1093,2))</f>
        <v/>
      </c>
      <c r="K1094" s="108" t="str">
        <f>IF(HL!D1093="","",HYPERLINK(HL!D1093,3))</f>
        <v/>
      </c>
      <c r="L1094" s="108" t="str">
        <f>IF(HL!E1093="","",HYPERLINK(HL!E1093,4))</f>
        <v/>
      </c>
      <c r="M1094" s="108" t="str">
        <f>IF(HL!F1093="","",HYPERLINK(HL!F1093,5))</f>
        <v/>
      </c>
      <c r="N1094" s="108" t="str">
        <f>IF(HL!G1093="","",HYPERLINK(HL!G1093,6))</f>
        <v/>
      </c>
      <c r="O1094" s="108" t="str">
        <f>IF(HL!H1093="","",HYPERLINK(HL!H1093,7))</f>
        <v/>
      </c>
      <c r="P1094" s="108" t="str">
        <f>IF(HL!I1093="","",HYPERLINK(HL!I1093,8))</f>
        <v/>
      </c>
      <c r="Q1094" s="108" t="str">
        <f>IF(HL!J1093="","",HYPERLINK(HL!J1093,9))</f>
        <v/>
      </c>
      <c r="R1094" s="108" t="str">
        <f>IF(HL!K1093="","",HYPERLINK(HL!K1093,10))</f>
        <v/>
      </c>
      <c r="S1094" s="108" t="str">
        <f>IF(HL!L1093="","",HYPERLINK(HL!L1093,11))</f>
        <v/>
      </c>
      <c r="T1094" s="108" t="str">
        <f>IF(HL!M1093="","",HYPERLINK(HL!M1093,12))</f>
        <v/>
      </c>
      <c r="U1094" s="108" t="str">
        <f>IF(HL!N1093="","",HYPERLINK(HL!N1093,13))</f>
        <v/>
      </c>
      <c r="V1094" s="84" t="str">
        <f>IF(HL!O1093="","",HYPERLINK(HL!O1093,14))</f>
        <v/>
      </c>
      <c r="W1094" s="1" t="s">
        <v>11737</v>
      </c>
      <c r="X1094" s="163">
        <v>41243</v>
      </c>
      <c r="Y1094" s="164">
        <v>41410</v>
      </c>
      <c r="Z1094" s="1" t="str">
        <f t="shared" si="34"/>
        <v>2013</v>
      </c>
      <c r="AA1094" s="1">
        <f t="shared" si="35"/>
        <v>5</v>
      </c>
      <c r="AB1094" s="23"/>
      <c r="AC1094" s="23"/>
      <c r="AD1094" s="23"/>
      <c r="AE1094" s="23"/>
      <c r="AF1094" s="23"/>
      <c r="AG1094" s="23" t="s">
        <v>1503</v>
      </c>
      <c r="AH1094" s="23"/>
      <c r="AI1094" s="23"/>
      <c r="AJ1094" s="23"/>
      <c r="AK1094" s="23"/>
      <c r="AL1094" s="35" t="s">
        <v>278</v>
      </c>
      <c r="AM1094" s="1"/>
      <c r="AN1094" s="23" t="s">
        <v>1503</v>
      </c>
      <c r="AO1094" s="23" t="s">
        <v>5672</v>
      </c>
      <c r="AP1094" s="23" t="s">
        <v>2812</v>
      </c>
      <c r="AQ1094" s="23"/>
      <c r="AR1094" s="269"/>
      <c r="AS1094" s="270"/>
      <c r="AT1094" s="276"/>
      <c r="AU1094" s="276"/>
      <c r="AV1094" s="1"/>
      <c r="AW1094" s="1"/>
      <c r="AX1094" s="1"/>
      <c r="AY1094" s="1" t="s">
        <v>1836</v>
      </c>
      <c r="AZ1094" s="1"/>
      <c r="BA1094" s="1"/>
    </row>
    <row r="1095" spans="1:53" ht="137.25" customHeight="1">
      <c r="A1095" s="21">
        <v>1091</v>
      </c>
      <c r="B1095" s="132" t="s">
        <v>2529</v>
      </c>
      <c r="C1095" s="133" t="s">
        <v>1330</v>
      </c>
      <c r="D1095" s="186">
        <v>322</v>
      </c>
      <c r="E1095" s="115" t="s">
        <v>5275</v>
      </c>
      <c r="F1095" s="115" t="s">
        <v>4961</v>
      </c>
      <c r="G1095" s="142" t="s">
        <v>1270</v>
      </c>
      <c r="H1095" s="1" t="s">
        <v>20</v>
      </c>
      <c r="I1095" s="109" t="str">
        <f>IF(HL!B1094="","",HYPERLINK(HL!B1094,"表示"))</f>
        <v>表示</v>
      </c>
      <c r="J1095" s="108" t="str">
        <f>IF(HL!C1094="","",HYPERLINK(HL!C1094,2))</f>
        <v/>
      </c>
      <c r="K1095" s="108" t="str">
        <f>IF(HL!D1094="","",HYPERLINK(HL!D1094,3))</f>
        <v/>
      </c>
      <c r="L1095" s="108" t="str">
        <f>IF(HL!E1094="","",HYPERLINK(HL!E1094,4))</f>
        <v/>
      </c>
      <c r="M1095" s="108" t="str">
        <f>IF(HL!F1094="","",HYPERLINK(HL!F1094,5))</f>
        <v/>
      </c>
      <c r="N1095" s="108" t="str">
        <f>IF(HL!G1094="","",HYPERLINK(HL!G1094,6))</f>
        <v/>
      </c>
      <c r="O1095" s="108" t="str">
        <f>IF(HL!H1094="","",HYPERLINK(HL!H1094,7))</f>
        <v/>
      </c>
      <c r="P1095" s="108" t="str">
        <f>IF(HL!I1094="","",HYPERLINK(HL!I1094,8))</f>
        <v/>
      </c>
      <c r="Q1095" s="108" t="str">
        <f>IF(HL!J1094="","",HYPERLINK(HL!J1094,9))</f>
        <v/>
      </c>
      <c r="R1095" s="108" t="str">
        <f>IF(HL!K1094="","",HYPERLINK(HL!K1094,10))</f>
        <v/>
      </c>
      <c r="S1095" s="108" t="str">
        <f>IF(HL!L1094="","",HYPERLINK(HL!L1094,11))</f>
        <v/>
      </c>
      <c r="T1095" s="108" t="str">
        <f>IF(HL!M1094="","",HYPERLINK(HL!M1094,12))</f>
        <v/>
      </c>
      <c r="U1095" s="108" t="str">
        <f>IF(HL!N1094="","",HYPERLINK(HL!N1094,13))</f>
        <v/>
      </c>
      <c r="V1095" s="84" t="str">
        <f>IF(HL!O1094="","",HYPERLINK(HL!O1094,14))</f>
        <v/>
      </c>
      <c r="W1095" s="1" t="s">
        <v>11737</v>
      </c>
      <c r="X1095" s="163">
        <v>41325</v>
      </c>
      <c r="Y1095" s="164">
        <v>41394</v>
      </c>
      <c r="Z1095" s="1" t="str">
        <f t="shared" si="34"/>
        <v>2013</v>
      </c>
      <c r="AA1095" s="1">
        <f t="shared" si="35"/>
        <v>2</v>
      </c>
      <c r="AB1095" s="23"/>
      <c r="AC1095" s="23"/>
      <c r="AD1095" s="23"/>
      <c r="AE1095" s="23" t="s">
        <v>1503</v>
      </c>
      <c r="AF1095" s="23"/>
      <c r="AG1095" s="23" t="s">
        <v>1503</v>
      </c>
      <c r="AH1095" s="23"/>
      <c r="AI1095" s="23"/>
      <c r="AJ1095" s="23"/>
      <c r="AK1095" s="23"/>
      <c r="AL1095" s="149" t="s">
        <v>1329</v>
      </c>
      <c r="AM1095" s="23" t="s">
        <v>1503</v>
      </c>
      <c r="AN1095" s="1"/>
      <c r="AO1095" s="1" t="s">
        <v>302</v>
      </c>
      <c r="AP1095" s="1"/>
      <c r="AQ1095" s="1" t="s">
        <v>172</v>
      </c>
      <c r="AR1095" s="269"/>
      <c r="AS1095" s="270"/>
      <c r="AT1095" s="273"/>
      <c r="AU1095" s="273"/>
      <c r="AV1095" s="1"/>
      <c r="AW1095" s="1"/>
      <c r="AX1095" s="1"/>
      <c r="AY1095" s="1" t="s">
        <v>1836</v>
      </c>
      <c r="AZ1095" s="1"/>
      <c r="BA1095" s="1"/>
    </row>
    <row r="1096" spans="1:53" ht="70.25" customHeight="1">
      <c r="A1096" s="21">
        <v>1092</v>
      </c>
      <c r="B1096" s="132" t="s">
        <v>2480</v>
      </c>
      <c r="C1096" s="133" t="s">
        <v>3726</v>
      </c>
      <c r="D1096" s="186">
        <v>631</v>
      </c>
      <c r="E1096" s="115" t="s">
        <v>5278</v>
      </c>
      <c r="F1096" s="115" t="s">
        <v>4484</v>
      </c>
      <c r="G1096" s="142" t="s">
        <v>1302</v>
      </c>
      <c r="H1096" s="1" t="s">
        <v>1522</v>
      </c>
      <c r="I1096" s="109" t="str">
        <f>IF(HL!B1095="","",HYPERLINK(HL!B1095,"表示"))</f>
        <v>表示</v>
      </c>
      <c r="J1096" s="108">
        <f>IF(HL!C1095="","",HYPERLINK(HL!C1095,2))</f>
        <v>2</v>
      </c>
      <c r="K1096" s="108" t="str">
        <f>IF(HL!D1095="","",HYPERLINK(HL!D1095,3))</f>
        <v/>
      </c>
      <c r="L1096" s="108" t="str">
        <f>IF(HL!E1095="","",HYPERLINK(HL!E1095,4))</f>
        <v/>
      </c>
      <c r="M1096" s="108" t="str">
        <f>IF(HL!F1095="","",HYPERLINK(HL!F1095,5))</f>
        <v/>
      </c>
      <c r="N1096" s="108" t="str">
        <f>IF(HL!G1095="","",HYPERLINK(HL!G1095,6))</f>
        <v/>
      </c>
      <c r="O1096" s="108" t="str">
        <f>IF(HL!H1095="","",HYPERLINK(HL!H1095,7))</f>
        <v/>
      </c>
      <c r="P1096" s="108" t="str">
        <f>IF(HL!I1095="","",HYPERLINK(HL!I1095,8))</f>
        <v/>
      </c>
      <c r="Q1096" s="108" t="str">
        <f>IF(HL!J1095="","",HYPERLINK(HL!J1095,9))</f>
        <v/>
      </c>
      <c r="R1096" s="108" t="str">
        <f>IF(HL!K1095="","",HYPERLINK(HL!K1095,10))</f>
        <v/>
      </c>
      <c r="S1096" s="108" t="str">
        <f>IF(HL!L1095="","",HYPERLINK(HL!L1095,11))</f>
        <v/>
      </c>
      <c r="T1096" s="108" t="str">
        <f>IF(HL!M1095="","",HYPERLINK(HL!M1095,12))</f>
        <v/>
      </c>
      <c r="U1096" s="108" t="str">
        <f>IF(HL!N1095="","",HYPERLINK(HL!N1095,13))</f>
        <v/>
      </c>
      <c r="V1096" s="84" t="str">
        <f>IF(HL!O1095="","",HYPERLINK(HL!O1095,14))</f>
        <v/>
      </c>
      <c r="W1096" s="81" t="str">
        <f>IF(HL!P1095="","－",HYPERLINK(HL!P1095,"表示"))</f>
        <v>表示</v>
      </c>
      <c r="X1096" s="163">
        <v>41171</v>
      </c>
      <c r="Y1096" s="164">
        <v>41390</v>
      </c>
      <c r="Z1096" s="1" t="str">
        <f t="shared" si="34"/>
        <v>2013</v>
      </c>
      <c r="AA1096" s="1">
        <f t="shared" si="35"/>
        <v>7</v>
      </c>
      <c r="AB1096" s="23" t="s">
        <v>1503</v>
      </c>
      <c r="AC1096" s="23"/>
      <c r="AD1096" s="23"/>
      <c r="AE1096" s="23"/>
      <c r="AF1096" s="23"/>
      <c r="AG1096" s="23"/>
      <c r="AH1096" s="23"/>
      <c r="AI1096" s="23"/>
      <c r="AJ1096" s="23"/>
      <c r="AK1096" s="23"/>
      <c r="AL1096" s="149" t="s">
        <v>1331</v>
      </c>
      <c r="AM1096" s="23" t="s">
        <v>1503</v>
      </c>
      <c r="AN1096" s="23" t="s">
        <v>1503</v>
      </c>
      <c r="AO1096" s="1" t="s">
        <v>8</v>
      </c>
      <c r="AP1096" s="1"/>
      <c r="AQ1096" s="1"/>
      <c r="AR1096" s="269"/>
      <c r="AS1096" s="270"/>
      <c r="AT1096" s="273"/>
      <c r="AU1096" s="273"/>
      <c r="AV1096" s="1" t="s">
        <v>1503</v>
      </c>
      <c r="AW1096" s="1"/>
      <c r="AX1096" s="1"/>
      <c r="AY1096" s="1"/>
      <c r="AZ1096" s="1"/>
      <c r="BA1096" s="1"/>
    </row>
    <row r="1097" spans="1:53" ht="70.25" customHeight="1">
      <c r="A1097" s="21">
        <v>1093</v>
      </c>
      <c r="B1097" s="132" t="s">
        <v>5896</v>
      </c>
      <c r="C1097" s="133" t="s">
        <v>1332</v>
      </c>
      <c r="D1097" s="186">
        <v>217</v>
      </c>
      <c r="E1097" s="115" t="s">
        <v>6123</v>
      </c>
      <c r="F1097" s="115" t="s">
        <v>4485</v>
      </c>
      <c r="G1097" s="142" t="s">
        <v>1270</v>
      </c>
      <c r="H1097" s="1" t="s">
        <v>22</v>
      </c>
      <c r="I1097" s="109" t="str">
        <f>IF(HL!B1096="","",HYPERLINK(HL!B1096,"表示"))</f>
        <v>表示</v>
      </c>
      <c r="J1097" s="108" t="str">
        <f>IF(HL!C1096="","",HYPERLINK(HL!C1096,2))</f>
        <v/>
      </c>
      <c r="K1097" s="108" t="str">
        <f>IF(HL!D1096="","",HYPERLINK(HL!D1096,3))</f>
        <v/>
      </c>
      <c r="L1097" s="108" t="str">
        <f>IF(HL!E1096="","",HYPERLINK(HL!E1096,4))</f>
        <v/>
      </c>
      <c r="M1097" s="108" t="str">
        <f>IF(HL!F1096="","",HYPERLINK(HL!F1096,5))</f>
        <v/>
      </c>
      <c r="N1097" s="108" t="str">
        <f>IF(HL!G1096="","",HYPERLINK(HL!G1096,6))</f>
        <v/>
      </c>
      <c r="O1097" s="108" t="str">
        <f>IF(HL!H1096="","",HYPERLINK(HL!H1096,7))</f>
        <v/>
      </c>
      <c r="P1097" s="108" t="str">
        <f>IF(HL!I1096="","",HYPERLINK(HL!I1096,8))</f>
        <v/>
      </c>
      <c r="Q1097" s="108" t="str">
        <f>IF(HL!J1096="","",HYPERLINK(HL!J1096,9))</f>
        <v/>
      </c>
      <c r="R1097" s="108" t="str">
        <f>IF(HL!K1096="","",HYPERLINK(HL!K1096,10))</f>
        <v/>
      </c>
      <c r="S1097" s="108" t="str">
        <f>IF(HL!L1096="","",HYPERLINK(HL!L1096,11))</f>
        <v/>
      </c>
      <c r="T1097" s="108" t="str">
        <f>IF(HL!M1096="","",HYPERLINK(HL!M1096,12))</f>
        <v/>
      </c>
      <c r="U1097" s="108" t="str">
        <f>IF(HL!N1096="","",HYPERLINK(HL!N1096,13))</f>
        <v/>
      </c>
      <c r="V1097" s="84" t="str">
        <f>IF(HL!O1096="","",HYPERLINK(HL!O1096,14))</f>
        <v/>
      </c>
      <c r="W1097" s="1" t="s">
        <v>11737</v>
      </c>
      <c r="X1097" s="163">
        <v>41086</v>
      </c>
      <c r="Y1097" s="164">
        <v>41439</v>
      </c>
      <c r="Z1097" s="1" t="str">
        <f t="shared" si="34"/>
        <v>2013</v>
      </c>
      <c r="AA1097" s="1">
        <f t="shared" si="35"/>
        <v>11</v>
      </c>
      <c r="AB1097" s="23"/>
      <c r="AC1097" s="23"/>
      <c r="AD1097" s="23"/>
      <c r="AE1097" s="23"/>
      <c r="AF1097" s="23"/>
      <c r="AG1097" s="23" t="s">
        <v>1503</v>
      </c>
      <c r="AH1097" s="23"/>
      <c r="AI1097" s="23"/>
      <c r="AJ1097" s="23"/>
      <c r="AK1097" s="23"/>
      <c r="AL1097" s="149" t="s">
        <v>227</v>
      </c>
      <c r="AM1097" s="1"/>
      <c r="AN1097" s="23" t="s">
        <v>1503</v>
      </c>
      <c r="AO1097" s="1" t="s">
        <v>551</v>
      </c>
      <c r="AP1097" s="1"/>
      <c r="AQ1097" s="1"/>
      <c r="AR1097" s="269"/>
      <c r="AS1097" s="270"/>
      <c r="AT1097" s="273"/>
      <c r="AU1097" s="273"/>
      <c r="AV1097" s="1"/>
      <c r="AW1097" s="1"/>
      <c r="AX1097" s="1" t="s">
        <v>1503</v>
      </c>
      <c r="AY1097" s="1"/>
      <c r="AZ1097" s="1"/>
      <c r="BA1097" s="1"/>
    </row>
    <row r="1098" spans="1:53" ht="83.25" customHeight="1">
      <c r="A1098" s="21">
        <v>1094</v>
      </c>
      <c r="B1098" s="132" t="s">
        <v>3197</v>
      </c>
      <c r="C1098" s="133" t="s">
        <v>1333</v>
      </c>
      <c r="D1098" s="186">
        <v>212</v>
      </c>
      <c r="E1098" s="115" t="s">
        <v>5277</v>
      </c>
      <c r="F1098" s="115" t="s">
        <v>4962</v>
      </c>
      <c r="G1098" s="142" t="s">
        <v>1302</v>
      </c>
      <c r="H1098" s="1" t="s">
        <v>22</v>
      </c>
      <c r="I1098" s="109" t="str">
        <f>IF(HL!B1097="","",HYPERLINK(HL!B1097,"表示"))</f>
        <v>表示</v>
      </c>
      <c r="J1098" s="108" t="str">
        <f>IF(HL!C1097="","",HYPERLINK(HL!C1097,2))</f>
        <v/>
      </c>
      <c r="K1098" s="108" t="str">
        <f>IF(HL!D1097="","",HYPERLINK(HL!D1097,3))</f>
        <v/>
      </c>
      <c r="L1098" s="108" t="str">
        <f>IF(HL!E1097="","",HYPERLINK(HL!E1097,4))</f>
        <v/>
      </c>
      <c r="M1098" s="108" t="str">
        <f>IF(HL!F1097="","",HYPERLINK(HL!F1097,5))</f>
        <v/>
      </c>
      <c r="N1098" s="108" t="str">
        <f>IF(HL!G1097="","",HYPERLINK(HL!G1097,6))</f>
        <v/>
      </c>
      <c r="O1098" s="108" t="str">
        <f>IF(HL!H1097="","",HYPERLINK(HL!H1097,7))</f>
        <v/>
      </c>
      <c r="P1098" s="108" t="str">
        <f>IF(HL!I1097="","",HYPERLINK(HL!I1097,8))</f>
        <v/>
      </c>
      <c r="Q1098" s="108" t="str">
        <f>IF(HL!J1097="","",HYPERLINK(HL!J1097,9))</f>
        <v/>
      </c>
      <c r="R1098" s="108" t="str">
        <f>IF(HL!K1097="","",HYPERLINK(HL!K1097,10))</f>
        <v/>
      </c>
      <c r="S1098" s="108" t="str">
        <f>IF(HL!L1097="","",HYPERLINK(HL!L1097,11))</f>
        <v/>
      </c>
      <c r="T1098" s="108" t="str">
        <f>IF(HL!M1097="","",HYPERLINK(HL!M1097,12))</f>
        <v/>
      </c>
      <c r="U1098" s="108" t="str">
        <f>IF(HL!N1097="","",HYPERLINK(HL!N1097,13))</f>
        <v/>
      </c>
      <c r="V1098" s="84" t="str">
        <f>IF(HL!O1097="","",HYPERLINK(HL!O1097,14))</f>
        <v/>
      </c>
      <c r="W1098" s="81" t="str">
        <f>IF(HL!P1097="","－",HYPERLINK(HL!P1097,"表示"))</f>
        <v>表示</v>
      </c>
      <c r="X1098" s="163">
        <v>41131</v>
      </c>
      <c r="Y1098" s="164">
        <v>41425</v>
      </c>
      <c r="Z1098" s="1" t="str">
        <f t="shared" si="34"/>
        <v>2013</v>
      </c>
      <c r="AA1098" s="1">
        <f t="shared" si="35"/>
        <v>9</v>
      </c>
      <c r="AB1098" s="23"/>
      <c r="AC1098" s="23"/>
      <c r="AD1098" s="23"/>
      <c r="AE1098" s="23" t="s">
        <v>1503</v>
      </c>
      <c r="AF1098" s="23"/>
      <c r="AG1098" s="23" t="s">
        <v>1503</v>
      </c>
      <c r="AH1098" s="23"/>
      <c r="AI1098" s="23"/>
      <c r="AJ1098" s="23"/>
      <c r="AK1098" s="23"/>
      <c r="AL1098" s="149" t="s">
        <v>1220</v>
      </c>
      <c r="AM1098" s="1"/>
      <c r="AN1098" s="23" t="s">
        <v>1503</v>
      </c>
      <c r="AO1098" s="1" t="s">
        <v>551</v>
      </c>
      <c r="AP1098" s="1"/>
      <c r="AQ1098" s="1"/>
      <c r="AR1098" s="269"/>
      <c r="AS1098" s="270"/>
      <c r="AT1098" s="273"/>
      <c r="AU1098" s="273"/>
      <c r="AV1098" s="1"/>
      <c r="AW1098" s="1"/>
      <c r="AX1098" s="1"/>
      <c r="AY1098" s="1" t="s">
        <v>1837</v>
      </c>
      <c r="AZ1098" s="1"/>
      <c r="BA1098" s="1"/>
    </row>
    <row r="1099" spans="1:53" ht="187.5" customHeight="1">
      <c r="A1099" s="21">
        <v>1095</v>
      </c>
      <c r="B1099" s="132" t="s">
        <v>3245</v>
      </c>
      <c r="C1099" s="133" t="s">
        <v>276</v>
      </c>
      <c r="D1099" s="186">
        <v>429</v>
      </c>
      <c r="E1099" s="115" t="s">
        <v>1848</v>
      </c>
      <c r="F1099" s="115" t="s">
        <v>4963</v>
      </c>
      <c r="G1099" s="142" t="s">
        <v>1270</v>
      </c>
      <c r="H1099" s="1" t="s">
        <v>23</v>
      </c>
      <c r="I1099" s="109" t="str">
        <f>IF(HL!B1098="","",HYPERLINK(HL!B1098,"表示"))</f>
        <v>表示</v>
      </c>
      <c r="J1099" s="108" t="str">
        <f>IF(HL!C1098="","",HYPERLINK(HL!C1098,2))</f>
        <v/>
      </c>
      <c r="K1099" s="108" t="str">
        <f>IF(HL!D1098="","",HYPERLINK(HL!D1098,3))</f>
        <v/>
      </c>
      <c r="L1099" s="108" t="str">
        <f>IF(HL!E1098="","",HYPERLINK(HL!E1098,4))</f>
        <v/>
      </c>
      <c r="M1099" s="108" t="str">
        <f>IF(HL!F1098="","",HYPERLINK(HL!F1098,5))</f>
        <v/>
      </c>
      <c r="N1099" s="108" t="str">
        <f>IF(HL!G1098="","",HYPERLINK(HL!G1098,6))</f>
        <v/>
      </c>
      <c r="O1099" s="108" t="str">
        <f>IF(HL!H1098="","",HYPERLINK(HL!H1098,7))</f>
        <v/>
      </c>
      <c r="P1099" s="108" t="str">
        <f>IF(HL!I1098="","",HYPERLINK(HL!I1098,8))</f>
        <v/>
      </c>
      <c r="Q1099" s="108" t="str">
        <f>IF(HL!J1098="","",HYPERLINK(HL!J1098,9))</f>
        <v/>
      </c>
      <c r="R1099" s="108" t="str">
        <f>IF(HL!K1098="","",HYPERLINK(HL!K1098,10))</f>
        <v/>
      </c>
      <c r="S1099" s="108" t="str">
        <f>IF(HL!L1098="","",HYPERLINK(HL!L1098,11))</f>
        <v/>
      </c>
      <c r="T1099" s="108" t="str">
        <f>IF(HL!M1098="","",HYPERLINK(HL!M1098,12))</f>
        <v/>
      </c>
      <c r="U1099" s="108" t="str">
        <f>IF(HL!N1098="","",HYPERLINK(HL!N1098,13))</f>
        <v/>
      </c>
      <c r="V1099" s="84" t="str">
        <f>IF(HL!O1098="","",HYPERLINK(HL!O1098,14))</f>
        <v/>
      </c>
      <c r="W1099" s="1" t="s">
        <v>11737</v>
      </c>
      <c r="X1099" s="163">
        <v>41086</v>
      </c>
      <c r="Y1099" s="164">
        <v>41439</v>
      </c>
      <c r="Z1099" s="1" t="str">
        <f t="shared" si="34"/>
        <v>2013</v>
      </c>
      <c r="AA1099" s="1">
        <f t="shared" si="35"/>
        <v>11</v>
      </c>
      <c r="AB1099" s="23"/>
      <c r="AC1099" s="23"/>
      <c r="AD1099" s="23"/>
      <c r="AE1099" s="23" t="s">
        <v>2093</v>
      </c>
      <c r="AF1099" s="23"/>
      <c r="AG1099" s="23" t="s">
        <v>2093</v>
      </c>
      <c r="AH1099" s="23"/>
      <c r="AI1099" s="23"/>
      <c r="AJ1099" s="23"/>
      <c r="AK1099" s="23"/>
      <c r="AL1099" s="149" t="s">
        <v>510</v>
      </c>
      <c r="AM1099" s="1"/>
      <c r="AN1099" s="23" t="s">
        <v>2093</v>
      </c>
      <c r="AO1099" s="1" t="s">
        <v>551</v>
      </c>
      <c r="AP1099" s="1"/>
      <c r="AQ1099" s="1"/>
      <c r="AR1099" s="269"/>
      <c r="AS1099" s="270"/>
      <c r="AT1099" s="273"/>
      <c r="AU1099" s="273"/>
      <c r="AV1099" s="1" t="s">
        <v>2093</v>
      </c>
      <c r="AW1099" s="1"/>
      <c r="AX1099" s="1"/>
      <c r="AY1099" s="1"/>
      <c r="AZ1099" s="1"/>
      <c r="BA1099" s="1"/>
    </row>
    <row r="1100" spans="1:53" ht="68.25" customHeight="1">
      <c r="A1100" s="21">
        <v>1096</v>
      </c>
      <c r="B1100" s="132" t="s">
        <v>3267</v>
      </c>
      <c r="C1100" s="133" t="s">
        <v>472</v>
      </c>
      <c r="D1100" s="186">
        <v>429</v>
      </c>
      <c r="E1100" s="115" t="s">
        <v>1848</v>
      </c>
      <c r="F1100" s="115" t="s">
        <v>4486</v>
      </c>
      <c r="G1100" s="142" t="s">
        <v>1270</v>
      </c>
      <c r="H1100" s="1" t="s">
        <v>23</v>
      </c>
      <c r="I1100" s="109" t="str">
        <f>IF(HL!B1099="","",HYPERLINK(HL!B1099,"表示"))</f>
        <v>表示</v>
      </c>
      <c r="J1100" s="108" t="str">
        <f>IF(HL!C1099="","",HYPERLINK(HL!C1099,2))</f>
        <v/>
      </c>
      <c r="K1100" s="108" t="str">
        <f>IF(HL!D1099="","",HYPERLINK(HL!D1099,3))</f>
        <v/>
      </c>
      <c r="L1100" s="108" t="str">
        <f>IF(HL!E1099="","",HYPERLINK(HL!E1099,4))</f>
        <v/>
      </c>
      <c r="M1100" s="108" t="str">
        <f>IF(HL!F1099="","",HYPERLINK(HL!F1099,5))</f>
        <v/>
      </c>
      <c r="N1100" s="108" t="str">
        <f>IF(HL!G1099="","",HYPERLINK(HL!G1099,6))</f>
        <v/>
      </c>
      <c r="O1100" s="108" t="str">
        <f>IF(HL!H1099="","",HYPERLINK(HL!H1099,7))</f>
        <v/>
      </c>
      <c r="P1100" s="108" t="str">
        <f>IF(HL!I1099="","",HYPERLINK(HL!I1099,8))</f>
        <v/>
      </c>
      <c r="Q1100" s="108" t="str">
        <f>IF(HL!J1099="","",HYPERLINK(HL!J1099,9))</f>
        <v/>
      </c>
      <c r="R1100" s="108" t="str">
        <f>IF(HL!K1099="","",HYPERLINK(HL!K1099,10))</f>
        <v/>
      </c>
      <c r="S1100" s="108" t="str">
        <f>IF(HL!L1099="","",HYPERLINK(HL!L1099,11))</f>
        <v/>
      </c>
      <c r="T1100" s="108" t="str">
        <f>IF(HL!M1099="","",HYPERLINK(HL!M1099,12))</f>
        <v/>
      </c>
      <c r="U1100" s="108" t="str">
        <f>IF(HL!N1099="","",HYPERLINK(HL!N1099,13))</f>
        <v/>
      </c>
      <c r="V1100" s="84" t="str">
        <f>IF(HL!O1099="","",HYPERLINK(HL!O1099,14))</f>
        <v/>
      </c>
      <c r="W1100" s="1" t="s">
        <v>11737</v>
      </c>
      <c r="X1100" s="163">
        <v>41312</v>
      </c>
      <c r="Y1100" s="164">
        <v>41439</v>
      </c>
      <c r="Z1100" s="1" t="str">
        <f t="shared" si="34"/>
        <v>2013</v>
      </c>
      <c r="AA1100" s="1">
        <f t="shared" si="35"/>
        <v>4</v>
      </c>
      <c r="AB1100" s="23"/>
      <c r="AC1100" s="23"/>
      <c r="AD1100" s="23"/>
      <c r="AE1100" s="23"/>
      <c r="AF1100" s="23"/>
      <c r="AG1100" s="23" t="s">
        <v>1503</v>
      </c>
      <c r="AH1100" s="23"/>
      <c r="AI1100" s="23"/>
      <c r="AJ1100" s="23"/>
      <c r="AK1100" s="23"/>
      <c r="AL1100" s="149" t="s">
        <v>510</v>
      </c>
      <c r="AM1100" s="1"/>
      <c r="AN1100" s="23" t="s">
        <v>1503</v>
      </c>
      <c r="AO1100" s="23" t="s">
        <v>5672</v>
      </c>
      <c r="AP1100" s="23" t="s">
        <v>2812</v>
      </c>
      <c r="AQ1100" s="23"/>
      <c r="AR1100" s="269"/>
      <c r="AS1100" s="270"/>
      <c r="AT1100" s="276"/>
      <c r="AU1100" s="276"/>
      <c r="AV1100" s="1"/>
      <c r="AW1100" s="1"/>
      <c r="AX1100" s="1"/>
      <c r="AY1100" s="1" t="s">
        <v>1837</v>
      </c>
      <c r="AZ1100" s="1"/>
      <c r="BA1100" s="1"/>
    </row>
    <row r="1101" spans="1:53" ht="108" customHeight="1">
      <c r="A1101" s="21">
        <v>1097</v>
      </c>
      <c r="B1101" s="132" t="s">
        <v>3727</v>
      </c>
      <c r="C1101" s="133" t="s">
        <v>467</v>
      </c>
      <c r="D1101" s="186">
        <v>424</v>
      </c>
      <c r="E1101" s="115" t="s">
        <v>1592</v>
      </c>
      <c r="F1101" s="115" t="s">
        <v>4964</v>
      </c>
      <c r="G1101" s="142" t="s">
        <v>1270</v>
      </c>
      <c r="H1101" s="1" t="s">
        <v>23</v>
      </c>
      <c r="I1101" s="109" t="str">
        <f>IF(HL!B1100="","",HYPERLINK(HL!B1100,"表示"))</f>
        <v>表示</v>
      </c>
      <c r="J1101" s="108" t="str">
        <f>IF(HL!C1100="","",HYPERLINK(HL!C1100,2))</f>
        <v/>
      </c>
      <c r="K1101" s="108" t="str">
        <f>IF(HL!D1100="","",HYPERLINK(HL!D1100,3))</f>
        <v/>
      </c>
      <c r="L1101" s="108" t="str">
        <f>IF(HL!E1100="","",HYPERLINK(HL!E1100,4))</f>
        <v/>
      </c>
      <c r="M1101" s="108" t="str">
        <f>IF(HL!F1100="","",HYPERLINK(HL!F1100,5))</f>
        <v/>
      </c>
      <c r="N1101" s="108" t="str">
        <f>IF(HL!G1100="","",HYPERLINK(HL!G1100,6))</f>
        <v/>
      </c>
      <c r="O1101" s="108" t="str">
        <f>IF(HL!H1100="","",HYPERLINK(HL!H1100,7))</f>
        <v/>
      </c>
      <c r="P1101" s="108" t="str">
        <f>IF(HL!I1100="","",HYPERLINK(HL!I1100,8))</f>
        <v/>
      </c>
      <c r="Q1101" s="108" t="str">
        <f>IF(HL!J1100="","",HYPERLINK(HL!J1100,9))</f>
        <v/>
      </c>
      <c r="R1101" s="108" t="str">
        <f>IF(HL!K1100="","",HYPERLINK(HL!K1100,10))</f>
        <v/>
      </c>
      <c r="S1101" s="108" t="str">
        <f>IF(HL!L1100="","",HYPERLINK(HL!L1100,11))</f>
        <v/>
      </c>
      <c r="T1101" s="108" t="str">
        <f>IF(HL!M1100="","",HYPERLINK(HL!M1100,12))</f>
        <v/>
      </c>
      <c r="U1101" s="108" t="str">
        <f>IF(HL!N1100="","",HYPERLINK(HL!N1100,13))</f>
        <v/>
      </c>
      <c r="V1101" s="84" t="str">
        <f>IF(HL!O1100="","",HYPERLINK(HL!O1100,14))</f>
        <v/>
      </c>
      <c r="W1101" s="1" t="s">
        <v>11737</v>
      </c>
      <c r="X1101" s="163">
        <v>41325</v>
      </c>
      <c r="Y1101" s="164">
        <v>41439</v>
      </c>
      <c r="Z1101" s="1" t="str">
        <f t="shared" si="34"/>
        <v>2013</v>
      </c>
      <c r="AA1101" s="1">
        <f t="shared" si="35"/>
        <v>3</v>
      </c>
      <c r="AB1101" s="23"/>
      <c r="AC1101" s="23"/>
      <c r="AD1101" s="23"/>
      <c r="AE1101" s="23" t="s">
        <v>1503</v>
      </c>
      <c r="AF1101" s="23"/>
      <c r="AG1101" s="23" t="s">
        <v>1503</v>
      </c>
      <c r="AH1101" s="23"/>
      <c r="AI1101" s="23"/>
      <c r="AJ1101" s="23"/>
      <c r="AK1101" s="23"/>
      <c r="AL1101" s="149" t="s">
        <v>621</v>
      </c>
      <c r="AM1101" s="23" t="s">
        <v>1503</v>
      </c>
      <c r="AN1101" s="1"/>
      <c r="AO1101" s="23" t="s">
        <v>5672</v>
      </c>
      <c r="AP1101" s="23" t="s">
        <v>2812</v>
      </c>
      <c r="AQ1101" s="23" t="s">
        <v>172</v>
      </c>
      <c r="AR1101" s="269"/>
      <c r="AS1101" s="270"/>
      <c r="AT1101" s="276"/>
      <c r="AU1101" s="276"/>
      <c r="AV1101" s="1"/>
      <c r="AW1101" s="1"/>
      <c r="AX1101" s="1"/>
      <c r="AY1101" s="1" t="s">
        <v>1837</v>
      </c>
      <c r="AZ1101" s="1"/>
      <c r="BA1101" s="1"/>
    </row>
    <row r="1102" spans="1:53" ht="196.5" customHeight="1">
      <c r="A1102" s="21">
        <v>1098</v>
      </c>
      <c r="B1102" s="132" t="s">
        <v>3448</v>
      </c>
      <c r="C1102" s="133" t="s">
        <v>401</v>
      </c>
      <c r="D1102" s="186">
        <v>399</v>
      </c>
      <c r="E1102" s="115" t="s">
        <v>1878</v>
      </c>
      <c r="F1102" s="115" t="s">
        <v>4965</v>
      </c>
      <c r="G1102" s="142" t="s">
        <v>1302</v>
      </c>
      <c r="H1102" s="1" t="s">
        <v>20</v>
      </c>
      <c r="I1102" s="109" t="str">
        <f>IF(HL!B1101="","",HYPERLINK(HL!B1101,"表示"))</f>
        <v>表示</v>
      </c>
      <c r="J1102" s="108" t="str">
        <f>IF(HL!C1101="","",HYPERLINK(HL!C1101,2))</f>
        <v/>
      </c>
      <c r="K1102" s="108" t="str">
        <f>IF(HL!D1101="","",HYPERLINK(HL!D1101,3))</f>
        <v/>
      </c>
      <c r="L1102" s="108" t="str">
        <f>IF(HL!E1101="","",HYPERLINK(HL!E1101,4))</f>
        <v/>
      </c>
      <c r="M1102" s="108" t="str">
        <f>IF(HL!F1101="","",HYPERLINK(HL!F1101,5))</f>
        <v/>
      </c>
      <c r="N1102" s="108" t="str">
        <f>IF(HL!G1101="","",HYPERLINK(HL!G1101,6))</f>
        <v/>
      </c>
      <c r="O1102" s="108" t="str">
        <f>IF(HL!H1101="","",HYPERLINK(HL!H1101,7))</f>
        <v/>
      </c>
      <c r="P1102" s="108" t="str">
        <f>IF(HL!I1101="","",HYPERLINK(HL!I1101,8))</f>
        <v/>
      </c>
      <c r="Q1102" s="108" t="str">
        <f>IF(HL!J1101="","",HYPERLINK(HL!J1101,9))</f>
        <v/>
      </c>
      <c r="R1102" s="108" t="str">
        <f>IF(HL!K1101="","",HYPERLINK(HL!K1101,10))</f>
        <v/>
      </c>
      <c r="S1102" s="108" t="str">
        <f>IF(HL!L1101="","",HYPERLINK(HL!L1101,11))</f>
        <v/>
      </c>
      <c r="T1102" s="108" t="str">
        <f>IF(HL!M1101="","",HYPERLINK(HL!M1101,12))</f>
        <v/>
      </c>
      <c r="U1102" s="108" t="str">
        <f>IF(HL!N1101="","",HYPERLINK(HL!N1101,13))</f>
        <v/>
      </c>
      <c r="V1102" s="84" t="str">
        <f>IF(HL!O1101="","",HYPERLINK(HL!O1101,14))</f>
        <v/>
      </c>
      <c r="W1102" s="81" t="str">
        <f>IF(HL!P1101="","－",HYPERLINK(HL!P1101,"表示"))</f>
        <v>表示</v>
      </c>
      <c r="X1102" s="163">
        <v>41152</v>
      </c>
      <c r="Y1102" s="164">
        <v>41410</v>
      </c>
      <c r="Z1102" s="1" t="str">
        <f t="shared" si="34"/>
        <v>2013</v>
      </c>
      <c r="AA1102" s="1">
        <f t="shared" si="35"/>
        <v>8</v>
      </c>
      <c r="AB1102" s="23"/>
      <c r="AC1102" s="23"/>
      <c r="AD1102" s="23"/>
      <c r="AE1102" s="23" t="s">
        <v>1503</v>
      </c>
      <c r="AF1102" s="23"/>
      <c r="AG1102" s="23" t="s">
        <v>1503</v>
      </c>
      <c r="AH1102" s="23"/>
      <c r="AI1102" s="23"/>
      <c r="AJ1102" s="23"/>
      <c r="AK1102" s="23"/>
      <c r="AL1102" s="149" t="s">
        <v>1334</v>
      </c>
      <c r="AM1102" s="1"/>
      <c r="AN1102" s="23" t="s">
        <v>1503</v>
      </c>
      <c r="AO1102" s="1" t="s">
        <v>551</v>
      </c>
      <c r="AP1102" s="1"/>
      <c r="AQ1102" s="1"/>
      <c r="AR1102" s="269"/>
      <c r="AS1102" s="270"/>
      <c r="AT1102" s="273"/>
      <c r="AU1102" s="273"/>
      <c r="AV1102" s="1"/>
      <c r="AW1102" s="1"/>
      <c r="AX1102" s="1" t="s">
        <v>1503</v>
      </c>
      <c r="AY1102" s="1"/>
      <c r="AZ1102" s="1"/>
      <c r="BA1102" s="1"/>
    </row>
    <row r="1103" spans="1:53" ht="177" customHeight="1">
      <c r="A1103" s="21">
        <v>1099</v>
      </c>
      <c r="B1103" s="132" t="s">
        <v>400</v>
      </c>
      <c r="C1103" s="133" t="s">
        <v>401</v>
      </c>
      <c r="D1103" s="186">
        <v>399</v>
      </c>
      <c r="E1103" s="115" t="s">
        <v>1878</v>
      </c>
      <c r="F1103" s="115" t="s">
        <v>4966</v>
      </c>
      <c r="G1103" s="142" t="s">
        <v>1270</v>
      </c>
      <c r="H1103" s="1" t="s">
        <v>20</v>
      </c>
      <c r="I1103" s="109" t="str">
        <f>IF(HL!B1102="","",HYPERLINK(HL!B1102,"表示"))</f>
        <v>表示</v>
      </c>
      <c r="J1103" s="108" t="str">
        <f>IF(HL!C1102="","",HYPERLINK(HL!C1102,2))</f>
        <v/>
      </c>
      <c r="K1103" s="108" t="str">
        <f>IF(HL!D1102="","",HYPERLINK(HL!D1102,3))</f>
        <v/>
      </c>
      <c r="L1103" s="108" t="str">
        <f>IF(HL!E1102="","",HYPERLINK(HL!E1102,4))</f>
        <v/>
      </c>
      <c r="M1103" s="108" t="str">
        <f>IF(HL!F1102="","",HYPERLINK(HL!F1102,5))</f>
        <v/>
      </c>
      <c r="N1103" s="108" t="str">
        <f>IF(HL!G1102="","",HYPERLINK(HL!G1102,6))</f>
        <v/>
      </c>
      <c r="O1103" s="108" t="str">
        <f>IF(HL!H1102="","",HYPERLINK(HL!H1102,7))</f>
        <v/>
      </c>
      <c r="P1103" s="108" t="str">
        <f>IF(HL!I1102="","",HYPERLINK(HL!I1102,8))</f>
        <v/>
      </c>
      <c r="Q1103" s="108" t="str">
        <f>IF(HL!J1102="","",HYPERLINK(HL!J1102,9))</f>
        <v/>
      </c>
      <c r="R1103" s="108" t="str">
        <f>IF(HL!K1102="","",HYPERLINK(HL!K1102,10))</f>
        <v/>
      </c>
      <c r="S1103" s="108" t="str">
        <f>IF(HL!L1102="","",HYPERLINK(HL!L1102,11))</f>
        <v/>
      </c>
      <c r="T1103" s="108" t="str">
        <f>IF(HL!M1102="","",HYPERLINK(HL!M1102,12))</f>
        <v/>
      </c>
      <c r="U1103" s="108" t="str">
        <f>IF(HL!N1102="","",HYPERLINK(HL!N1102,13))</f>
        <v/>
      </c>
      <c r="V1103" s="84" t="str">
        <f>IF(HL!O1102="","",HYPERLINK(HL!O1102,14))</f>
        <v/>
      </c>
      <c r="W1103" s="1" t="s">
        <v>11737</v>
      </c>
      <c r="X1103" s="163">
        <v>40998</v>
      </c>
      <c r="Y1103" s="164">
        <v>41439</v>
      </c>
      <c r="Z1103" s="1" t="str">
        <f t="shared" si="34"/>
        <v>2013</v>
      </c>
      <c r="AA1103" s="1">
        <f t="shared" si="35"/>
        <v>14</v>
      </c>
      <c r="AB1103" s="23"/>
      <c r="AC1103" s="23"/>
      <c r="AD1103" s="23"/>
      <c r="AE1103" s="23" t="s">
        <v>1503</v>
      </c>
      <c r="AF1103" s="23"/>
      <c r="AG1103" s="23" t="s">
        <v>1503</v>
      </c>
      <c r="AH1103" s="23"/>
      <c r="AI1103" s="23"/>
      <c r="AJ1103" s="23"/>
      <c r="AK1103" s="23"/>
      <c r="AL1103" s="149" t="s">
        <v>1334</v>
      </c>
      <c r="AM1103" s="1"/>
      <c r="AN1103" s="23" t="s">
        <v>1503</v>
      </c>
      <c r="AO1103" s="1" t="s">
        <v>551</v>
      </c>
      <c r="AP1103" s="1"/>
      <c r="AQ1103" s="1"/>
      <c r="AR1103" s="269"/>
      <c r="AS1103" s="270"/>
      <c r="AT1103" s="273"/>
      <c r="AU1103" s="273"/>
      <c r="AV1103" s="1" t="s">
        <v>1503</v>
      </c>
      <c r="AW1103" s="1"/>
      <c r="AX1103" s="1"/>
      <c r="AY1103" s="1"/>
      <c r="AZ1103" s="1"/>
      <c r="BA1103" s="1"/>
    </row>
    <row r="1104" spans="1:53" ht="161.25" customHeight="1">
      <c r="A1104" s="21">
        <v>1100</v>
      </c>
      <c r="B1104" s="132" t="s">
        <v>3728</v>
      </c>
      <c r="C1104" s="133" t="s">
        <v>110</v>
      </c>
      <c r="D1104" s="186">
        <v>212</v>
      </c>
      <c r="E1104" s="115" t="s">
        <v>5277</v>
      </c>
      <c r="F1104" s="115" t="s">
        <v>4967</v>
      </c>
      <c r="G1104" s="142" t="s">
        <v>1270</v>
      </c>
      <c r="H1104" s="1" t="s">
        <v>22</v>
      </c>
      <c r="I1104" s="109" t="str">
        <f>IF(HL!B1103="","",HYPERLINK(HL!B1103,"表示"))</f>
        <v>表示</v>
      </c>
      <c r="J1104" s="108" t="str">
        <f>IF(HL!C1103="","",HYPERLINK(HL!C1103,2))</f>
        <v/>
      </c>
      <c r="K1104" s="108" t="str">
        <f>IF(HL!D1103="","",HYPERLINK(HL!D1103,3))</f>
        <v/>
      </c>
      <c r="L1104" s="108" t="str">
        <f>IF(HL!E1103="","",HYPERLINK(HL!E1103,4))</f>
        <v/>
      </c>
      <c r="M1104" s="108" t="str">
        <f>IF(HL!F1103="","",HYPERLINK(HL!F1103,5))</f>
        <v/>
      </c>
      <c r="N1104" s="108" t="str">
        <f>IF(HL!G1103="","",HYPERLINK(HL!G1103,6))</f>
        <v/>
      </c>
      <c r="O1104" s="108" t="str">
        <f>IF(HL!H1103="","",HYPERLINK(HL!H1103,7))</f>
        <v/>
      </c>
      <c r="P1104" s="108" t="str">
        <f>IF(HL!I1103="","",HYPERLINK(HL!I1103,8))</f>
        <v/>
      </c>
      <c r="Q1104" s="108" t="str">
        <f>IF(HL!J1103="","",HYPERLINK(HL!J1103,9))</f>
        <v/>
      </c>
      <c r="R1104" s="108" t="str">
        <f>IF(HL!K1103="","",HYPERLINK(HL!K1103,10))</f>
        <v/>
      </c>
      <c r="S1104" s="108" t="str">
        <f>IF(HL!L1103="","",HYPERLINK(HL!L1103,11))</f>
        <v/>
      </c>
      <c r="T1104" s="108" t="str">
        <f>IF(HL!M1103="","",HYPERLINK(HL!M1103,12))</f>
        <v/>
      </c>
      <c r="U1104" s="108" t="str">
        <f>IF(HL!N1103="","",HYPERLINK(HL!N1103,13))</f>
        <v/>
      </c>
      <c r="V1104" s="84" t="str">
        <f>IF(HL!O1103="","",HYPERLINK(HL!O1103,14))</f>
        <v/>
      </c>
      <c r="W1104" s="1" t="s">
        <v>11737</v>
      </c>
      <c r="X1104" s="163">
        <v>41162</v>
      </c>
      <c r="Y1104" s="164">
        <v>41439</v>
      </c>
      <c r="Z1104" s="1" t="str">
        <f t="shared" si="34"/>
        <v>2013</v>
      </c>
      <c r="AA1104" s="1">
        <f t="shared" si="35"/>
        <v>9</v>
      </c>
      <c r="AB1104" s="23"/>
      <c r="AC1104" s="23"/>
      <c r="AD1104" s="23"/>
      <c r="AE1104" s="23" t="s">
        <v>1503</v>
      </c>
      <c r="AF1104" s="23"/>
      <c r="AG1104" s="23" t="s">
        <v>1503</v>
      </c>
      <c r="AH1104" s="23"/>
      <c r="AI1104" s="23"/>
      <c r="AJ1104" s="23"/>
      <c r="AK1104" s="23"/>
      <c r="AL1104" s="149" t="s">
        <v>443</v>
      </c>
      <c r="AM1104" s="23" t="s">
        <v>1503</v>
      </c>
      <c r="AN1104" s="1"/>
      <c r="AO1104" s="1" t="s">
        <v>551</v>
      </c>
      <c r="AP1104" s="1"/>
      <c r="AQ1104" s="1"/>
      <c r="AR1104" s="269"/>
      <c r="AS1104" s="270"/>
      <c r="AT1104" s="273"/>
      <c r="AU1104" s="273"/>
      <c r="AV1104" s="1"/>
      <c r="AW1104" s="1"/>
      <c r="AX1104" s="1" t="s">
        <v>1503</v>
      </c>
      <c r="AY1104" s="1"/>
      <c r="AZ1104" s="1"/>
      <c r="BA1104" s="1"/>
    </row>
    <row r="1105" spans="1:53" ht="128.25" customHeight="1">
      <c r="A1105" s="21">
        <v>1101</v>
      </c>
      <c r="B1105" s="132" t="s">
        <v>2950</v>
      </c>
      <c r="C1105" s="133" t="s">
        <v>693</v>
      </c>
      <c r="D1105" s="186">
        <v>429</v>
      </c>
      <c r="E1105" s="115" t="s">
        <v>1848</v>
      </c>
      <c r="F1105" s="115" t="s">
        <v>4968</v>
      </c>
      <c r="G1105" s="142" t="s">
        <v>1270</v>
      </c>
      <c r="H1105" s="23" t="s">
        <v>1335</v>
      </c>
      <c r="I1105" s="109" t="str">
        <f>IF(HL!B1104="","",HYPERLINK(HL!B1104,"表示"))</f>
        <v>表示</v>
      </c>
      <c r="J1105" s="108" t="str">
        <f>IF(HL!C1104="","",HYPERLINK(HL!C1104,2))</f>
        <v/>
      </c>
      <c r="K1105" s="108" t="str">
        <f>IF(HL!D1104="","",HYPERLINK(HL!D1104,3))</f>
        <v/>
      </c>
      <c r="L1105" s="108" t="str">
        <f>IF(HL!E1104="","",HYPERLINK(HL!E1104,4))</f>
        <v/>
      </c>
      <c r="M1105" s="108" t="str">
        <f>IF(HL!F1104="","",HYPERLINK(HL!F1104,5))</f>
        <v/>
      </c>
      <c r="N1105" s="108" t="str">
        <f>IF(HL!G1104="","",HYPERLINK(HL!G1104,6))</f>
        <v/>
      </c>
      <c r="O1105" s="108" t="str">
        <f>IF(HL!H1104="","",HYPERLINK(HL!H1104,7))</f>
        <v/>
      </c>
      <c r="P1105" s="108" t="str">
        <f>IF(HL!I1104="","",HYPERLINK(HL!I1104,8))</f>
        <v/>
      </c>
      <c r="Q1105" s="108" t="str">
        <f>IF(HL!J1104="","",HYPERLINK(HL!J1104,9))</f>
        <v/>
      </c>
      <c r="R1105" s="108" t="str">
        <f>IF(HL!K1104="","",HYPERLINK(HL!K1104,10))</f>
        <v/>
      </c>
      <c r="S1105" s="108" t="str">
        <f>IF(HL!L1104="","",HYPERLINK(HL!L1104,11))</f>
        <v/>
      </c>
      <c r="T1105" s="108" t="str">
        <f>IF(HL!M1104="","",HYPERLINK(HL!M1104,12))</f>
        <v/>
      </c>
      <c r="U1105" s="108" t="str">
        <f>IF(HL!N1104="","",HYPERLINK(HL!N1104,13))</f>
        <v/>
      </c>
      <c r="V1105" s="84" t="str">
        <f>IF(HL!O1104="","",HYPERLINK(HL!O1104,14))</f>
        <v/>
      </c>
      <c r="W1105" s="1" t="s">
        <v>11737</v>
      </c>
      <c r="X1105" s="163">
        <v>41325</v>
      </c>
      <c r="Y1105" s="164">
        <v>41439</v>
      </c>
      <c r="Z1105" s="1" t="str">
        <f t="shared" si="34"/>
        <v>2013</v>
      </c>
      <c r="AA1105" s="1">
        <f t="shared" si="35"/>
        <v>3</v>
      </c>
      <c r="AB1105" s="23"/>
      <c r="AC1105" s="23"/>
      <c r="AD1105" s="23"/>
      <c r="AE1105" s="23" t="s">
        <v>1503</v>
      </c>
      <c r="AF1105" s="23"/>
      <c r="AG1105" s="23" t="s">
        <v>1503</v>
      </c>
      <c r="AH1105" s="23"/>
      <c r="AI1105" s="23"/>
      <c r="AJ1105" s="23"/>
      <c r="AK1105" s="23"/>
      <c r="AL1105" s="149" t="s">
        <v>192</v>
      </c>
      <c r="AM1105" s="23" t="s">
        <v>1503</v>
      </c>
      <c r="AN1105" s="1"/>
      <c r="AO1105" s="23" t="s">
        <v>5672</v>
      </c>
      <c r="AP1105" s="23" t="s">
        <v>2812</v>
      </c>
      <c r="AQ1105" s="23" t="s">
        <v>172</v>
      </c>
      <c r="AR1105" s="269"/>
      <c r="AS1105" s="270"/>
      <c r="AT1105" s="276"/>
      <c r="AU1105" s="276"/>
      <c r="AV1105" s="1"/>
      <c r="AW1105" s="1"/>
      <c r="AX1105" s="1"/>
      <c r="AY1105" s="1" t="s">
        <v>1836</v>
      </c>
      <c r="AZ1105" s="1"/>
      <c r="BA1105" s="1"/>
    </row>
    <row r="1106" spans="1:53" ht="68.25" customHeight="1">
      <c r="A1106" s="21">
        <v>1102</v>
      </c>
      <c r="B1106" s="132" t="s">
        <v>3729</v>
      </c>
      <c r="C1106" s="133" t="s">
        <v>585</v>
      </c>
      <c r="D1106" s="186">
        <v>114</v>
      </c>
      <c r="E1106" s="115" t="s">
        <v>6118</v>
      </c>
      <c r="F1106" s="115" t="s">
        <v>1336</v>
      </c>
      <c r="G1106" s="142" t="s">
        <v>1302</v>
      </c>
      <c r="H1106" s="1" t="s">
        <v>19</v>
      </c>
      <c r="I1106" s="109" t="str">
        <f>IF(HL!B1105="","",HYPERLINK(HL!B1105,"表示"))</f>
        <v>表示</v>
      </c>
      <c r="J1106" s="108" t="str">
        <f>IF(HL!C1105="","",HYPERLINK(HL!C1105,2))</f>
        <v/>
      </c>
      <c r="K1106" s="108" t="str">
        <f>IF(HL!D1105="","",HYPERLINK(HL!D1105,3))</f>
        <v/>
      </c>
      <c r="L1106" s="108" t="str">
        <f>IF(HL!E1105="","",HYPERLINK(HL!E1105,4))</f>
        <v/>
      </c>
      <c r="M1106" s="108" t="str">
        <f>IF(HL!F1105="","",HYPERLINK(HL!F1105,5))</f>
        <v/>
      </c>
      <c r="N1106" s="108" t="str">
        <f>IF(HL!G1105="","",HYPERLINK(HL!G1105,6))</f>
        <v/>
      </c>
      <c r="O1106" s="108" t="str">
        <f>IF(HL!H1105="","",HYPERLINK(HL!H1105,7))</f>
        <v/>
      </c>
      <c r="P1106" s="108" t="str">
        <f>IF(HL!I1105="","",HYPERLINK(HL!I1105,8))</f>
        <v/>
      </c>
      <c r="Q1106" s="108" t="str">
        <f>IF(HL!J1105="","",HYPERLINK(HL!J1105,9))</f>
        <v/>
      </c>
      <c r="R1106" s="108" t="str">
        <f>IF(HL!K1105="","",HYPERLINK(HL!K1105,10))</f>
        <v/>
      </c>
      <c r="S1106" s="108" t="str">
        <f>IF(HL!L1105="","",HYPERLINK(HL!L1105,11))</f>
        <v/>
      </c>
      <c r="T1106" s="108" t="str">
        <f>IF(HL!M1105="","",HYPERLINK(HL!M1105,12))</f>
        <v/>
      </c>
      <c r="U1106" s="108" t="str">
        <f>IF(HL!N1105="","",HYPERLINK(HL!N1105,13))</f>
        <v/>
      </c>
      <c r="V1106" s="84" t="str">
        <f>IF(HL!O1105="","",HYPERLINK(HL!O1105,14))</f>
        <v/>
      </c>
      <c r="W1106" s="81" t="str">
        <f>IF(HL!P1105="","－",HYPERLINK(HL!P1105,"表示"))</f>
        <v>表示</v>
      </c>
      <c r="X1106" s="163">
        <v>41102</v>
      </c>
      <c r="Y1106" s="164">
        <v>41453</v>
      </c>
      <c r="Z1106" s="1" t="str">
        <f t="shared" si="34"/>
        <v>2013</v>
      </c>
      <c r="AA1106" s="1">
        <f t="shared" si="35"/>
        <v>11</v>
      </c>
      <c r="AB1106" s="23"/>
      <c r="AC1106" s="23"/>
      <c r="AD1106" s="23" t="s">
        <v>1503</v>
      </c>
      <c r="AE1106" s="23"/>
      <c r="AF1106" s="23"/>
      <c r="AG1106" s="23"/>
      <c r="AH1106" s="23"/>
      <c r="AI1106" s="23"/>
      <c r="AJ1106" s="23"/>
      <c r="AK1106" s="23"/>
      <c r="AL1106" s="149" t="s">
        <v>410</v>
      </c>
      <c r="AM1106" s="23" t="s">
        <v>1503</v>
      </c>
      <c r="AN1106" s="1"/>
      <c r="AO1106" s="1" t="s">
        <v>551</v>
      </c>
      <c r="AP1106" s="1"/>
      <c r="AQ1106" s="1" t="s">
        <v>172</v>
      </c>
      <c r="AR1106" s="269"/>
      <c r="AS1106" s="270"/>
      <c r="AT1106" s="273"/>
      <c r="AU1106" s="273"/>
      <c r="AV1106" s="1"/>
      <c r="AW1106" s="1" t="s">
        <v>1503</v>
      </c>
      <c r="AX1106" s="1"/>
      <c r="AY1106" s="1"/>
      <c r="AZ1106" s="1"/>
      <c r="BA1106" s="1"/>
    </row>
    <row r="1107" spans="1:53" ht="75.75" customHeight="1">
      <c r="A1107" s="21">
        <v>1103</v>
      </c>
      <c r="B1107" s="132" t="s">
        <v>3220</v>
      </c>
      <c r="C1107" s="35" t="s">
        <v>250</v>
      </c>
      <c r="D1107" s="186">
        <v>429</v>
      </c>
      <c r="E1107" s="115" t="s">
        <v>1848</v>
      </c>
      <c r="F1107" s="115" t="s">
        <v>4969</v>
      </c>
      <c r="G1107" s="142" t="s">
        <v>1302</v>
      </c>
      <c r="H1107" s="1" t="s">
        <v>23</v>
      </c>
      <c r="I1107" s="109" t="str">
        <f>IF(HL!B1106="","",HYPERLINK(HL!B1106,"表示"))</f>
        <v>表示</v>
      </c>
      <c r="J1107" s="108" t="str">
        <f>IF(HL!C1106="","",HYPERLINK(HL!C1106,2))</f>
        <v/>
      </c>
      <c r="K1107" s="108" t="str">
        <f>IF(HL!D1106="","",HYPERLINK(HL!D1106,3))</f>
        <v/>
      </c>
      <c r="L1107" s="108" t="str">
        <f>IF(HL!E1106="","",HYPERLINK(HL!E1106,4))</f>
        <v/>
      </c>
      <c r="M1107" s="108" t="str">
        <f>IF(HL!F1106="","",HYPERLINK(HL!F1106,5))</f>
        <v/>
      </c>
      <c r="N1107" s="108" t="str">
        <f>IF(HL!G1106="","",HYPERLINK(HL!G1106,6))</f>
        <v/>
      </c>
      <c r="O1107" s="108" t="str">
        <f>IF(HL!H1106="","",HYPERLINK(HL!H1106,7))</f>
        <v/>
      </c>
      <c r="P1107" s="108" t="str">
        <f>IF(HL!I1106="","",HYPERLINK(HL!I1106,8))</f>
        <v/>
      </c>
      <c r="Q1107" s="108" t="str">
        <f>IF(HL!J1106="","",HYPERLINK(HL!J1106,9))</f>
        <v/>
      </c>
      <c r="R1107" s="108" t="str">
        <f>IF(HL!K1106="","",HYPERLINK(HL!K1106,10))</f>
        <v/>
      </c>
      <c r="S1107" s="108" t="str">
        <f>IF(HL!L1106="","",HYPERLINK(HL!L1106,11))</f>
        <v/>
      </c>
      <c r="T1107" s="108" t="str">
        <f>IF(HL!M1106="","",HYPERLINK(HL!M1106,12))</f>
        <v/>
      </c>
      <c r="U1107" s="108" t="str">
        <f>IF(HL!N1106="","",HYPERLINK(HL!N1106,13))</f>
        <v/>
      </c>
      <c r="V1107" s="84" t="str">
        <f>IF(HL!O1106="","",HYPERLINK(HL!O1106,14))</f>
        <v/>
      </c>
      <c r="W1107" s="81" t="str">
        <f>IF(HL!P1106="","－",HYPERLINK(HL!P1106,"表示"))</f>
        <v>表示</v>
      </c>
      <c r="X1107" s="163">
        <v>41171</v>
      </c>
      <c r="Y1107" s="164">
        <v>41439</v>
      </c>
      <c r="Z1107" s="1" t="str">
        <f t="shared" si="34"/>
        <v>2013</v>
      </c>
      <c r="AA1107" s="1">
        <f t="shared" si="35"/>
        <v>8</v>
      </c>
      <c r="AB1107" s="23"/>
      <c r="AC1107" s="23"/>
      <c r="AD1107" s="23"/>
      <c r="AE1107" s="23" t="s">
        <v>1503</v>
      </c>
      <c r="AF1107" s="23"/>
      <c r="AG1107" s="23" t="s">
        <v>1503</v>
      </c>
      <c r="AH1107" s="23"/>
      <c r="AI1107" s="23"/>
      <c r="AJ1107" s="23"/>
      <c r="AK1107" s="23"/>
      <c r="AL1107" s="149" t="s">
        <v>510</v>
      </c>
      <c r="AM1107" s="1"/>
      <c r="AN1107" s="23" t="s">
        <v>1503</v>
      </c>
      <c r="AO1107" s="1" t="s">
        <v>8</v>
      </c>
      <c r="AP1107" s="1"/>
      <c r="AQ1107" s="1"/>
      <c r="AR1107" s="269"/>
      <c r="AS1107" s="270"/>
      <c r="AT1107" s="273"/>
      <c r="AU1107" s="273"/>
      <c r="AV1107" s="1" t="s">
        <v>1503</v>
      </c>
      <c r="AW1107" s="1"/>
      <c r="AX1107" s="1"/>
      <c r="AY1107" s="1"/>
      <c r="AZ1107" s="1"/>
      <c r="BA1107" s="1" t="s">
        <v>1503</v>
      </c>
    </row>
    <row r="1108" spans="1:53" ht="68.25" customHeight="1">
      <c r="A1108" s="21">
        <v>1104</v>
      </c>
      <c r="B1108" s="132" t="s">
        <v>3730</v>
      </c>
      <c r="C1108" s="133" t="s">
        <v>96</v>
      </c>
      <c r="D1108" s="186">
        <v>113</v>
      </c>
      <c r="E1108" s="115" t="s">
        <v>1589</v>
      </c>
      <c r="F1108" s="115" t="s">
        <v>1337</v>
      </c>
      <c r="G1108" s="142" t="s">
        <v>1302</v>
      </c>
      <c r="H1108" s="1" t="s">
        <v>25</v>
      </c>
      <c r="I1108" s="109" t="str">
        <f>IF(HL!B1107="","",HYPERLINK(HL!B1107,"表示"))</f>
        <v>表示</v>
      </c>
      <c r="J1108" s="108" t="str">
        <f>IF(HL!C1107="","",HYPERLINK(HL!C1107,2))</f>
        <v/>
      </c>
      <c r="K1108" s="108" t="str">
        <f>IF(HL!D1107="","",HYPERLINK(HL!D1107,3))</f>
        <v/>
      </c>
      <c r="L1108" s="108" t="str">
        <f>IF(HL!E1107="","",HYPERLINK(HL!E1107,4))</f>
        <v/>
      </c>
      <c r="M1108" s="108" t="str">
        <f>IF(HL!F1107="","",HYPERLINK(HL!F1107,5))</f>
        <v/>
      </c>
      <c r="N1108" s="108" t="str">
        <f>IF(HL!G1107="","",HYPERLINK(HL!G1107,6))</f>
        <v/>
      </c>
      <c r="O1108" s="108" t="str">
        <f>IF(HL!H1107="","",HYPERLINK(HL!H1107,7))</f>
        <v/>
      </c>
      <c r="P1108" s="108" t="str">
        <f>IF(HL!I1107="","",HYPERLINK(HL!I1107,8))</f>
        <v/>
      </c>
      <c r="Q1108" s="108" t="str">
        <f>IF(HL!J1107="","",HYPERLINK(HL!J1107,9))</f>
        <v/>
      </c>
      <c r="R1108" s="108" t="str">
        <f>IF(HL!K1107="","",HYPERLINK(HL!K1107,10))</f>
        <v/>
      </c>
      <c r="S1108" s="108" t="str">
        <f>IF(HL!L1107="","",HYPERLINK(HL!L1107,11))</f>
        <v/>
      </c>
      <c r="T1108" s="108" t="str">
        <f>IF(HL!M1107="","",HYPERLINK(HL!M1107,12))</f>
        <v/>
      </c>
      <c r="U1108" s="108" t="str">
        <f>IF(HL!N1107="","",HYPERLINK(HL!N1107,13))</f>
        <v/>
      </c>
      <c r="V1108" s="84" t="str">
        <f>IF(HL!O1107="","",HYPERLINK(HL!O1107,14))</f>
        <v/>
      </c>
      <c r="W1108" s="81" t="str">
        <f>IF(HL!P1107="","－",HYPERLINK(HL!P1107,"表示"))</f>
        <v>表示</v>
      </c>
      <c r="X1108" s="163">
        <v>41075</v>
      </c>
      <c r="Y1108" s="164">
        <v>41453</v>
      </c>
      <c r="Z1108" s="1" t="str">
        <f t="shared" si="34"/>
        <v>2013</v>
      </c>
      <c r="AA1108" s="1">
        <f t="shared" si="35"/>
        <v>12</v>
      </c>
      <c r="AB1108" s="23"/>
      <c r="AC1108" s="23"/>
      <c r="AD1108" s="23"/>
      <c r="AE1108" s="23"/>
      <c r="AF1108" s="23"/>
      <c r="AG1108" s="23" t="s">
        <v>1503</v>
      </c>
      <c r="AH1108" s="23"/>
      <c r="AI1108" s="23" t="s">
        <v>1503</v>
      </c>
      <c r="AJ1108" s="23"/>
      <c r="AK1108" s="23"/>
      <c r="AL1108" s="149" t="s">
        <v>348</v>
      </c>
      <c r="AM1108" s="1"/>
      <c r="AN1108" s="23" t="s">
        <v>1503</v>
      </c>
      <c r="AO1108" s="1" t="s">
        <v>551</v>
      </c>
      <c r="AP1108" s="1"/>
      <c r="AQ1108" s="1" t="s">
        <v>172</v>
      </c>
      <c r="AR1108" s="269"/>
      <c r="AS1108" s="270"/>
      <c r="AT1108" s="273"/>
      <c r="AU1108" s="273"/>
      <c r="AV1108" s="1"/>
      <c r="AW1108" s="1" t="s">
        <v>1503</v>
      </c>
      <c r="AX1108" s="1"/>
      <c r="AY1108" s="1"/>
      <c r="AZ1108" s="1"/>
      <c r="BA1108" s="1"/>
    </row>
    <row r="1109" spans="1:53" ht="104.25" customHeight="1">
      <c r="A1109" s="21">
        <v>1105</v>
      </c>
      <c r="B1109" s="132" t="s">
        <v>3731</v>
      </c>
      <c r="C1109" s="133" t="s">
        <v>1037</v>
      </c>
      <c r="D1109" s="186">
        <v>821</v>
      </c>
      <c r="E1109" s="115" t="s">
        <v>2058</v>
      </c>
      <c r="F1109" s="115" t="s">
        <v>4487</v>
      </c>
      <c r="G1109" s="142" t="s">
        <v>1302</v>
      </c>
      <c r="H1109" s="1" t="s">
        <v>1523</v>
      </c>
      <c r="I1109" s="109" t="str">
        <f>IF(HL!B1108="","",HYPERLINK(HL!B1108,"表示"))</f>
        <v>表示</v>
      </c>
      <c r="J1109" s="108" t="str">
        <f>IF(HL!C1108="","",HYPERLINK(HL!C1108,2))</f>
        <v/>
      </c>
      <c r="K1109" s="108" t="str">
        <f>IF(HL!D1108="","",HYPERLINK(HL!D1108,3))</f>
        <v/>
      </c>
      <c r="L1109" s="108" t="str">
        <f>IF(HL!E1108="","",HYPERLINK(HL!E1108,4))</f>
        <v/>
      </c>
      <c r="M1109" s="108" t="str">
        <f>IF(HL!F1108="","",HYPERLINK(HL!F1108,5))</f>
        <v/>
      </c>
      <c r="N1109" s="108" t="str">
        <f>IF(HL!G1108="","",HYPERLINK(HL!G1108,6))</f>
        <v/>
      </c>
      <c r="O1109" s="108" t="str">
        <f>IF(HL!H1108="","",HYPERLINK(HL!H1108,7))</f>
        <v/>
      </c>
      <c r="P1109" s="108" t="str">
        <f>IF(HL!I1108="","",HYPERLINK(HL!I1108,8))</f>
        <v/>
      </c>
      <c r="Q1109" s="108" t="str">
        <f>IF(HL!J1108="","",HYPERLINK(HL!J1108,9))</f>
        <v/>
      </c>
      <c r="R1109" s="108" t="str">
        <f>IF(HL!K1108="","",HYPERLINK(HL!K1108,10))</f>
        <v/>
      </c>
      <c r="S1109" s="108" t="str">
        <f>IF(HL!L1108="","",HYPERLINK(HL!L1108,11))</f>
        <v/>
      </c>
      <c r="T1109" s="108" t="str">
        <f>IF(HL!M1108="","",HYPERLINK(HL!M1108,12))</f>
        <v/>
      </c>
      <c r="U1109" s="108" t="str">
        <f>IF(HL!N1108="","",HYPERLINK(HL!N1108,13))</f>
        <v/>
      </c>
      <c r="V1109" s="84" t="str">
        <f>IF(HL!O1108="","",HYPERLINK(HL!O1108,14))</f>
        <v/>
      </c>
      <c r="W1109" s="81" t="str">
        <f>IF(HL!P1108="","－",HYPERLINK(HL!P1108,"表示"))</f>
        <v>表示</v>
      </c>
      <c r="X1109" s="163">
        <v>41102</v>
      </c>
      <c r="Y1109" s="164">
        <v>41453</v>
      </c>
      <c r="Z1109" s="1" t="str">
        <f t="shared" si="34"/>
        <v>2013</v>
      </c>
      <c r="AA1109" s="1">
        <f t="shared" si="35"/>
        <v>11</v>
      </c>
      <c r="AB1109" s="23"/>
      <c r="AC1109" s="23"/>
      <c r="AD1109" s="23"/>
      <c r="AE1109" s="23"/>
      <c r="AF1109" s="23" t="s">
        <v>1503</v>
      </c>
      <c r="AG1109" s="23" t="s">
        <v>1503</v>
      </c>
      <c r="AH1109" s="23"/>
      <c r="AI1109" s="23"/>
      <c r="AJ1109" s="23"/>
      <c r="AK1109" s="23"/>
      <c r="AL1109" s="149" t="s">
        <v>758</v>
      </c>
      <c r="AM1109" s="23" t="s">
        <v>1503</v>
      </c>
      <c r="AN1109" s="1"/>
      <c r="AO1109" s="1" t="s">
        <v>551</v>
      </c>
      <c r="AP1109" s="1"/>
      <c r="AQ1109" s="1"/>
      <c r="AR1109" s="269"/>
      <c r="AS1109" s="270"/>
      <c r="AT1109" s="273"/>
      <c r="AU1109" s="273"/>
      <c r="AV1109" s="1" t="s">
        <v>1503</v>
      </c>
      <c r="AW1109" s="1"/>
      <c r="AX1109" s="1"/>
      <c r="AY1109" s="1"/>
      <c r="AZ1109" s="1"/>
      <c r="BA1109" s="1"/>
    </row>
    <row r="1110" spans="1:53" ht="68.25" customHeight="1">
      <c r="A1110" s="21">
        <v>1106</v>
      </c>
      <c r="B1110" s="132" t="s">
        <v>3732</v>
      </c>
      <c r="C1110" s="133" t="s">
        <v>3733</v>
      </c>
      <c r="D1110" s="186">
        <v>214</v>
      </c>
      <c r="E1110" s="115" t="s">
        <v>2061</v>
      </c>
      <c r="F1110" s="115" t="s">
        <v>1179</v>
      </c>
      <c r="G1110" s="142" t="s">
        <v>1302</v>
      </c>
      <c r="H1110" s="1" t="s">
        <v>1511</v>
      </c>
      <c r="I1110" s="109" t="str">
        <f>IF(HL!B1109="","",HYPERLINK(HL!B1109,"表示"))</f>
        <v>表示</v>
      </c>
      <c r="J1110" s="108" t="str">
        <f>IF(HL!C1109="","",HYPERLINK(HL!C1109,2))</f>
        <v/>
      </c>
      <c r="K1110" s="108" t="str">
        <f>IF(HL!D1109="","",HYPERLINK(HL!D1109,3))</f>
        <v/>
      </c>
      <c r="L1110" s="108" t="str">
        <f>IF(HL!E1109="","",HYPERLINK(HL!E1109,4))</f>
        <v/>
      </c>
      <c r="M1110" s="108" t="str">
        <f>IF(HL!F1109="","",HYPERLINK(HL!F1109,5))</f>
        <v/>
      </c>
      <c r="N1110" s="108" t="str">
        <f>IF(HL!G1109="","",HYPERLINK(HL!G1109,6))</f>
        <v/>
      </c>
      <c r="O1110" s="108" t="str">
        <f>IF(HL!H1109="","",HYPERLINK(HL!H1109,7))</f>
        <v/>
      </c>
      <c r="P1110" s="108" t="str">
        <f>IF(HL!I1109="","",HYPERLINK(HL!I1109,8))</f>
        <v/>
      </c>
      <c r="Q1110" s="108" t="str">
        <f>IF(HL!J1109="","",HYPERLINK(HL!J1109,9))</f>
        <v/>
      </c>
      <c r="R1110" s="108" t="str">
        <f>IF(HL!K1109="","",HYPERLINK(HL!K1109,10))</f>
        <v/>
      </c>
      <c r="S1110" s="108" t="str">
        <f>IF(HL!L1109="","",HYPERLINK(HL!L1109,11))</f>
        <v/>
      </c>
      <c r="T1110" s="108" t="str">
        <f>IF(HL!M1109="","",HYPERLINK(HL!M1109,12))</f>
        <v/>
      </c>
      <c r="U1110" s="108" t="str">
        <f>IF(HL!N1109="","",HYPERLINK(HL!N1109,13))</f>
        <v/>
      </c>
      <c r="V1110" s="84" t="str">
        <f>IF(HL!O1109="","",HYPERLINK(HL!O1109,14))</f>
        <v/>
      </c>
      <c r="W1110" s="81" t="str">
        <f>IF(HL!P1109="","－",HYPERLINK(HL!P1109,"表示"))</f>
        <v>表示</v>
      </c>
      <c r="X1110" s="163">
        <v>41120</v>
      </c>
      <c r="Y1110" s="164">
        <v>41453</v>
      </c>
      <c r="Z1110" s="1" t="str">
        <f t="shared" si="34"/>
        <v>2013</v>
      </c>
      <c r="AA1110" s="1">
        <f t="shared" si="35"/>
        <v>10</v>
      </c>
      <c r="AB1110" s="23"/>
      <c r="AC1110" s="23" t="s">
        <v>1503</v>
      </c>
      <c r="AD1110" s="23"/>
      <c r="AE1110" s="23"/>
      <c r="AF1110" s="23"/>
      <c r="AG1110" s="23"/>
      <c r="AH1110" s="23"/>
      <c r="AI1110" s="23"/>
      <c r="AJ1110" s="23"/>
      <c r="AK1110" s="23"/>
      <c r="AL1110" s="149" t="s">
        <v>208</v>
      </c>
      <c r="AM1110" s="23" t="s">
        <v>1503</v>
      </c>
      <c r="AN1110" s="1"/>
      <c r="AO1110" s="1" t="s">
        <v>551</v>
      </c>
      <c r="AP1110" s="1"/>
      <c r="AQ1110" s="1"/>
      <c r="AR1110" s="269"/>
      <c r="AS1110" s="270"/>
      <c r="AT1110" s="273"/>
      <c r="AU1110" s="273"/>
      <c r="AV1110" s="1"/>
      <c r="AW1110" s="1"/>
      <c r="AX1110" s="1" t="s">
        <v>1503</v>
      </c>
      <c r="AY1110" s="1"/>
      <c r="AZ1110" s="1"/>
      <c r="BA1110" s="1"/>
    </row>
    <row r="1111" spans="1:53" ht="116.25" customHeight="1">
      <c r="A1111" s="21">
        <v>1107</v>
      </c>
      <c r="B1111" s="132" t="s">
        <v>3734</v>
      </c>
      <c r="C1111" s="133" t="s">
        <v>230</v>
      </c>
      <c r="D1111" s="186">
        <v>117</v>
      </c>
      <c r="E1111" s="115" t="s">
        <v>1374</v>
      </c>
      <c r="F1111" s="115" t="s">
        <v>4970</v>
      </c>
      <c r="G1111" s="142" t="s">
        <v>1302</v>
      </c>
      <c r="H1111" s="1" t="s">
        <v>1518</v>
      </c>
      <c r="I1111" s="109" t="str">
        <f>IF(HL!B1110="","",HYPERLINK(HL!B1110,"表示"))</f>
        <v>表示</v>
      </c>
      <c r="J1111" s="108" t="str">
        <f>IF(HL!C1110="","",HYPERLINK(HL!C1110,2))</f>
        <v/>
      </c>
      <c r="K1111" s="108" t="str">
        <f>IF(HL!D1110="","",HYPERLINK(HL!D1110,3))</f>
        <v/>
      </c>
      <c r="L1111" s="108" t="str">
        <f>IF(HL!E1110="","",HYPERLINK(HL!E1110,4))</f>
        <v/>
      </c>
      <c r="M1111" s="108" t="str">
        <f>IF(HL!F1110="","",HYPERLINK(HL!F1110,5))</f>
        <v/>
      </c>
      <c r="N1111" s="108" t="str">
        <f>IF(HL!G1110="","",HYPERLINK(HL!G1110,6))</f>
        <v/>
      </c>
      <c r="O1111" s="108" t="str">
        <f>IF(HL!H1110="","",HYPERLINK(HL!H1110,7))</f>
        <v/>
      </c>
      <c r="P1111" s="108" t="str">
        <f>IF(HL!I1110="","",HYPERLINK(HL!I1110,8))</f>
        <v/>
      </c>
      <c r="Q1111" s="108" t="str">
        <f>IF(HL!J1110="","",HYPERLINK(HL!J1110,9))</f>
        <v/>
      </c>
      <c r="R1111" s="108" t="str">
        <f>IF(HL!K1110="","",HYPERLINK(HL!K1110,10))</f>
        <v/>
      </c>
      <c r="S1111" s="108" t="str">
        <f>IF(HL!L1110="","",HYPERLINK(HL!L1110,11))</f>
        <v/>
      </c>
      <c r="T1111" s="108" t="str">
        <f>IF(HL!M1110="","",HYPERLINK(HL!M1110,12))</f>
        <v/>
      </c>
      <c r="U1111" s="108" t="str">
        <f>IF(HL!N1110="","",HYPERLINK(HL!N1110,13))</f>
        <v/>
      </c>
      <c r="V1111" s="84" t="str">
        <f>IF(HL!O1110="","",HYPERLINK(HL!O1110,14))</f>
        <v/>
      </c>
      <c r="W1111" s="81" t="str">
        <f>IF(HL!P1110="","－",HYPERLINK(HL!P1110,"表示"))</f>
        <v>表示</v>
      </c>
      <c r="X1111" s="163">
        <v>41145</v>
      </c>
      <c r="Y1111" s="164">
        <v>41439</v>
      </c>
      <c r="Z1111" s="1" t="str">
        <f t="shared" si="34"/>
        <v>2013</v>
      </c>
      <c r="AA1111" s="1">
        <f t="shared" si="35"/>
        <v>9</v>
      </c>
      <c r="AB1111" s="23"/>
      <c r="AC1111" s="23"/>
      <c r="AD1111" s="23"/>
      <c r="AE1111" s="23" t="s">
        <v>1503</v>
      </c>
      <c r="AF1111" s="23"/>
      <c r="AG1111" s="23" t="s">
        <v>1503</v>
      </c>
      <c r="AH1111" s="23"/>
      <c r="AI1111" s="23"/>
      <c r="AJ1111" s="23"/>
      <c r="AK1111" s="23"/>
      <c r="AL1111" s="149" t="s">
        <v>229</v>
      </c>
      <c r="AM1111" s="23" t="s">
        <v>1503</v>
      </c>
      <c r="AN1111" s="1"/>
      <c r="AO1111" s="1" t="s">
        <v>551</v>
      </c>
      <c r="AP1111" s="1"/>
      <c r="AQ1111" s="1"/>
      <c r="AR1111" s="269"/>
      <c r="AS1111" s="270"/>
      <c r="AT1111" s="273"/>
      <c r="AU1111" s="273"/>
      <c r="AV1111" s="1"/>
      <c r="AW1111" s="1" t="s">
        <v>1503</v>
      </c>
      <c r="AX1111" s="1"/>
      <c r="AY1111" s="1"/>
      <c r="AZ1111" s="1"/>
      <c r="BA1111" s="1"/>
    </row>
    <row r="1112" spans="1:53" ht="68.25" customHeight="1">
      <c r="A1112" s="21">
        <v>1108</v>
      </c>
      <c r="B1112" s="132" t="s">
        <v>3735</v>
      </c>
      <c r="C1112" s="133" t="s">
        <v>91</v>
      </c>
      <c r="D1112" s="186">
        <v>399</v>
      </c>
      <c r="E1112" s="115" t="s">
        <v>1878</v>
      </c>
      <c r="F1112" s="115" t="s">
        <v>4345</v>
      </c>
      <c r="G1112" s="142" t="s">
        <v>1302</v>
      </c>
      <c r="H1112" s="1" t="s">
        <v>1521</v>
      </c>
      <c r="I1112" s="109" t="str">
        <f>IF(HL!B1111="","",HYPERLINK(HL!B1111,"表示"))</f>
        <v>表示</v>
      </c>
      <c r="J1112" s="108" t="str">
        <f>IF(HL!C1111="","",HYPERLINK(HL!C1111,2))</f>
        <v/>
      </c>
      <c r="K1112" s="108" t="str">
        <f>IF(HL!D1111="","",HYPERLINK(HL!D1111,3))</f>
        <v/>
      </c>
      <c r="L1112" s="108" t="str">
        <f>IF(HL!E1111="","",HYPERLINK(HL!E1111,4))</f>
        <v/>
      </c>
      <c r="M1112" s="108" t="str">
        <f>IF(HL!F1111="","",HYPERLINK(HL!F1111,5))</f>
        <v/>
      </c>
      <c r="N1112" s="108" t="str">
        <f>IF(HL!G1111="","",HYPERLINK(HL!G1111,6))</f>
        <v/>
      </c>
      <c r="O1112" s="108" t="str">
        <f>IF(HL!H1111="","",HYPERLINK(HL!H1111,7))</f>
        <v/>
      </c>
      <c r="P1112" s="108" t="str">
        <f>IF(HL!I1111="","",HYPERLINK(HL!I1111,8))</f>
        <v/>
      </c>
      <c r="Q1112" s="108" t="str">
        <f>IF(HL!J1111="","",HYPERLINK(HL!J1111,9))</f>
        <v/>
      </c>
      <c r="R1112" s="108" t="str">
        <f>IF(HL!K1111="","",HYPERLINK(HL!K1111,10))</f>
        <v/>
      </c>
      <c r="S1112" s="108" t="str">
        <f>IF(HL!L1111="","",HYPERLINK(HL!L1111,11))</f>
        <v/>
      </c>
      <c r="T1112" s="108" t="str">
        <f>IF(HL!M1111="","",HYPERLINK(HL!M1111,12))</f>
        <v/>
      </c>
      <c r="U1112" s="108" t="str">
        <f>IF(HL!N1111="","",HYPERLINK(HL!N1111,13))</f>
        <v/>
      </c>
      <c r="V1112" s="84" t="str">
        <f>IF(HL!O1111="","",HYPERLINK(HL!O1111,14))</f>
        <v/>
      </c>
      <c r="W1112" s="81" t="str">
        <f>IF(HL!P1111="","－",HYPERLINK(HL!P1111,"表示"))</f>
        <v>表示</v>
      </c>
      <c r="X1112" s="163">
        <v>41094</v>
      </c>
      <c r="Y1112" s="164">
        <v>41453</v>
      </c>
      <c r="Z1112" s="1" t="str">
        <f t="shared" si="34"/>
        <v>2013</v>
      </c>
      <c r="AA1112" s="1">
        <f t="shared" si="35"/>
        <v>11</v>
      </c>
      <c r="AB1112" s="23"/>
      <c r="AC1112" s="23"/>
      <c r="AD1112" s="23" t="s">
        <v>1503</v>
      </c>
      <c r="AE1112" s="23"/>
      <c r="AF1112" s="23" t="s">
        <v>1503</v>
      </c>
      <c r="AG1112" s="23" t="s">
        <v>1503</v>
      </c>
      <c r="AH1112" s="23"/>
      <c r="AI1112" s="23"/>
      <c r="AJ1112" s="23"/>
      <c r="AK1112" s="23"/>
      <c r="AL1112" s="149" t="s">
        <v>538</v>
      </c>
      <c r="AM1112" s="1"/>
      <c r="AN1112" s="23" t="s">
        <v>1503</v>
      </c>
      <c r="AO1112" s="1" t="s">
        <v>551</v>
      </c>
      <c r="AP1112" s="1"/>
      <c r="AQ1112" s="1"/>
      <c r="AR1112" s="269"/>
      <c r="AS1112" s="270"/>
      <c r="AT1112" s="273"/>
      <c r="AU1112" s="273"/>
      <c r="AV1112" s="1" t="s">
        <v>1503</v>
      </c>
      <c r="AW1112" s="1"/>
      <c r="AX1112" s="1"/>
      <c r="AY1112" s="1"/>
      <c r="AZ1112" s="1" t="s">
        <v>1503</v>
      </c>
      <c r="BA1112" s="1"/>
    </row>
    <row r="1113" spans="1:53" ht="95.25" customHeight="1">
      <c r="A1113" s="21">
        <v>1109</v>
      </c>
      <c r="B1113" s="132" t="s">
        <v>3736</v>
      </c>
      <c r="C1113" s="133" t="s">
        <v>1339</v>
      </c>
      <c r="D1113" s="186">
        <v>394</v>
      </c>
      <c r="E1113" s="115" t="s">
        <v>6056</v>
      </c>
      <c r="F1113" s="115" t="s">
        <v>1340</v>
      </c>
      <c r="G1113" s="142" t="s">
        <v>1302</v>
      </c>
      <c r="H1113" s="1" t="s">
        <v>1519</v>
      </c>
      <c r="I1113" s="109" t="str">
        <f>IF(HL!B1112="","",HYPERLINK(HL!B1112,"表示"))</f>
        <v>表示</v>
      </c>
      <c r="J1113" s="108" t="str">
        <f>IF(HL!C1112="","",HYPERLINK(HL!C1112,2))</f>
        <v/>
      </c>
      <c r="K1113" s="108" t="str">
        <f>IF(HL!D1112="","",HYPERLINK(HL!D1112,3))</f>
        <v/>
      </c>
      <c r="L1113" s="108" t="str">
        <f>IF(HL!E1112="","",HYPERLINK(HL!E1112,4))</f>
        <v/>
      </c>
      <c r="M1113" s="108" t="str">
        <f>IF(HL!F1112="","",HYPERLINK(HL!F1112,5))</f>
        <v/>
      </c>
      <c r="N1113" s="108" t="str">
        <f>IF(HL!G1112="","",HYPERLINK(HL!G1112,6))</f>
        <v/>
      </c>
      <c r="O1113" s="108" t="str">
        <f>IF(HL!H1112="","",HYPERLINK(HL!H1112,7))</f>
        <v/>
      </c>
      <c r="P1113" s="108" t="str">
        <f>IF(HL!I1112="","",HYPERLINK(HL!I1112,8))</f>
        <v/>
      </c>
      <c r="Q1113" s="108" t="str">
        <f>IF(HL!J1112="","",HYPERLINK(HL!J1112,9))</f>
        <v/>
      </c>
      <c r="R1113" s="108" t="str">
        <f>IF(HL!K1112="","",HYPERLINK(HL!K1112,10))</f>
        <v/>
      </c>
      <c r="S1113" s="108" t="str">
        <f>IF(HL!L1112="","",HYPERLINK(HL!L1112,11))</f>
        <v/>
      </c>
      <c r="T1113" s="108" t="str">
        <f>IF(HL!M1112="","",HYPERLINK(HL!M1112,12))</f>
        <v/>
      </c>
      <c r="U1113" s="108" t="str">
        <f>IF(HL!N1112="","",HYPERLINK(HL!N1112,13))</f>
        <v/>
      </c>
      <c r="V1113" s="84" t="str">
        <f>IF(HL!O1112="","",HYPERLINK(HL!O1112,14))</f>
        <v/>
      </c>
      <c r="W1113" s="81" t="str">
        <f>IF(HL!P1112="","－",HYPERLINK(HL!P1112,"表示"))</f>
        <v>表示</v>
      </c>
      <c r="X1113" s="163">
        <v>41086</v>
      </c>
      <c r="Y1113" s="164">
        <v>41453</v>
      </c>
      <c r="Z1113" s="1" t="str">
        <f t="shared" si="34"/>
        <v>2013</v>
      </c>
      <c r="AA1113" s="1">
        <f t="shared" si="35"/>
        <v>12</v>
      </c>
      <c r="AB1113" s="23" t="s">
        <v>1503</v>
      </c>
      <c r="AC1113" s="23"/>
      <c r="AD1113" s="23"/>
      <c r="AE1113" s="23"/>
      <c r="AF1113" s="23"/>
      <c r="AG1113" s="23"/>
      <c r="AH1113" s="23"/>
      <c r="AI1113" s="23"/>
      <c r="AJ1113" s="23"/>
      <c r="AK1113" s="23"/>
      <c r="AL1113" s="149" t="s">
        <v>1338</v>
      </c>
      <c r="AM1113" s="23" t="s">
        <v>1503</v>
      </c>
      <c r="AN1113" s="1"/>
      <c r="AO1113" s="1" t="s">
        <v>551</v>
      </c>
      <c r="AP1113" s="1"/>
      <c r="AQ1113" s="1"/>
      <c r="AR1113" s="269"/>
      <c r="AS1113" s="270"/>
      <c r="AT1113" s="273"/>
      <c r="AU1113" s="273"/>
      <c r="AV1113" s="1"/>
      <c r="AW1113" s="1" t="s">
        <v>1503</v>
      </c>
      <c r="AX1113" s="1"/>
      <c r="AY1113" s="1"/>
      <c r="AZ1113" s="1"/>
      <c r="BA1113" s="1"/>
    </row>
    <row r="1114" spans="1:53" ht="75.75" customHeight="1">
      <c r="A1114" s="21">
        <v>1110</v>
      </c>
      <c r="B1114" s="132" t="s">
        <v>3737</v>
      </c>
      <c r="C1114" s="133" t="s">
        <v>463</v>
      </c>
      <c r="D1114" s="186">
        <v>114</v>
      </c>
      <c r="E1114" s="115" t="s">
        <v>6118</v>
      </c>
      <c r="F1114" s="115" t="s">
        <v>4971</v>
      </c>
      <c r="G1114" s="142" t="s">
        <v>1302</v>
      </c>
      <c r="H1114" s="1" t="s">
        <v>1523</v>
      </c>
      <c r="I1114" s="109" t="str">
        <f>IF(HL!B1113="","",HYPERLINK(HL!B1113,"表示"))</f>
        <v>表示</v>
      </c>
      <c r="J1114" s="108" t="str">
        <f>IF(HL!C1113="","",HYPERLINK(HL!C1113,2))</f>
        <v/>
      </c>
      <c r="K1114" s="108" t="str">
        <f>IF(HL!D1113="","",HYPERLINK(HL!D1113,3))</f>
        <v/>
      </c>
      <c r="L1114" s="108" t="str">
        <f>IF(HL!E1113="","",HYPERLINK(HL!E1113,4))</f>
        <v/>
      </c>
      <c r="M1114" s="108" t="str">
        <f>IF(HL!F1113="","",HYPERLINK(HL!F1113,5))</f>
        <v/>
      </c>
      <c r="N1114" s="108" t="str">
        <f>IF(HL!G1113="","",HYPERLINK(HL!G1113,6))</f>
        <v/>
      </c>
      <c r="O1114" s="108" t="str">
        <f>IF(HL!H1113="","",HYPERLINK(HL!H1113,7))</f>
        <v/>
      </c>
      <c r="P1114" s="108" t="str">
        <f>IF(HL!I1113="","",HYPERLINK(HL!I1113,8))</f>
        <v/>
      </c>
      <c r="Q1114" s="108" t="str">
        <f>IF(HL!J1113="","",HYPERLINK(HL!J1113,9))</f>
        <v/>
      </c>
      <c r="R1114" s="108" t="str">
        <f>IF(HL!K1113="","",HYPERLINK(HL!K1113,10))</f>
        <v/>
      </c>
      <c r="S1114" s="108" t="str">
        <f>IF(HL!L1113="","",HYPERLINK(HL!L1113,11))</f>
        <v/>
      </c>
      <c r="T1114" s="108" t="str">
        <f>IF(HL!M1113="","",HYPERLINK(HL!M1113,12))</f>
        <v/>
      </c>
      <c r="U1114" s="108" t="str">
        <f>IF(HL!N1113="","",HYPERLINK(HL!N1113,13))</f>
        <v/>
      </c>
      <c r="V1114" s="84" t="str">
        <f>IF(HL!O1113="","",HYPERLINK(HL!O1113,14))</f>
        <v/>
      </c>
      <c r="W1114" s="81" t="str">
        <f>IF(HL!P1113="","－",HYPERLINK(HL!P1113,"表示"))</f>
        <v>表示</v>
      </c>
      <c r="X1114" s="163">
        <v>41171</v>
      </c>
      <c r="Y1114" s="164">
        <v>41439</v>
      </c>
      <c r="Z1114" s="1" t="str">
        <f t="shared" si="34"/>
        <v>2013</v>
      </c>
      <c r="AA1114" s="1">
        <f t="shared" si="35"/>
        <v>8</v>
      </c>
      <c r="AB1114" s="23"/>
      <c r="AC1114" s="23"/>
      <c r="AD1114" s="23"/>
      <c r="AE1114" s="23" t="s">
        <v>1503</v>
      </c>
      <c r="AF1114" s="23"/>
      <c r="AG1114" s="23"/>
      <c r="AH1114" s="23"/>
      <c r="AI1114" s="23"/>
      <c r="AJ1114" s="23"/>
      <c r="AK1114" s="23"/>
      <c r="AL1114" s="149" t="s">
        <v>368</v>
      </c>
      <c r="AM1114" s="23" t="s">
        <v>1503</v>
      </c>
      <c r="AN1114" s="1"/>
      <c r="AO1114" s="1" t="s">
        <v>551</v>
      </c>
      <c r="AP1114" s="1"/>
      <c r="AQ1114" s="1"/>
      <c r="AR1114" s="269"/>
      <c r="AS1114" s="270"/>
      <c r="AT1114" s="273"/>
      <c r="AU1114" s="273"/>
      <c r="AV1114" s="1"/>
      <c r="AW1114" s="1" t="s">
        <v>1503</v>
      </c>
      <c r="AX1114" s="1"/>
      <c r="AY1114" s="1"/>
      <c r="AZ1114" s="1"/>
      <c r="BA1114" s="1"/>
    </row>
    <row r="1115" spans="1:53" ht="101.25" customHeight="1">
      <c r="A1115" s="21">
        <v>1111</v>
      </c>
      <c r="B1115" s="132" t="s">
        <v>2784</v>
      </c>
      <c r="C1115" s="133" t="s">
        <v>1341</v>
      </c>
      <c r="D1115" s="186">
        <v>429</v>
      </c>
      <c r="E1115" s="115" t="s">
        <v>1848</v>
      </c>
      <c r="F1115" s="115" t="s">
        <v>4488</v>
      </c>
      <c r="G1115" s="142" t="s">
        <v>1302</v>
      </c>
      <c r="H1115" s="1" t="s">
        <v>1509</v>
      </c>
      <c r="I1115" s="109" t="str">
        <f>IF(HL!B1114="","",HYPERLINK(HL!B1114,"表示"))</f>
        <v>表示</v>
      </c>
      <c r="J1115" s="108">
        <f>IF(HL!C1114="","",HYPERLINK(HL!C1114,2))</f>
        <v>2</v>
      </c>
      <c r="K1115" s="108" t="str">
        <f>IF(HL!D1114="","",HYPERLINK(HL!D1114,3))</f>
        <v/>
      </c>
      <c r="L1115" s="108" t="str">
        <f>IF(HL!E1114="","",HYPERLINK(HL!E1114,4))</f>
        <v/>
      </c>
      <c r="M1115" s="108" t="str">
        <f>IF(HL!F1114="","",HYPERLINK(HL!F1114,5))</f>
        <v/>
      </c>
      <c r="N1115" s="108" t="str">
        <f>IF(HL!G1114="","",HYPERLINK(HL!G1114,6))</f>
        <v/>
      </c>
      <c r="O1115" s="108" t="str">
        <f>IF(HL!H1114="","",HYPERLINK(HL!H1114,7))</f>
        <v/>
      </c>
      <c r="P1115" s="108" t="str">
        <f>IF(HL!I1114="","",HYPERLINK(HL!I1114,8))</f>
        <v/>
      </c>
      <c r="Q1115" s="108" t="str">
        <f>IF(HL!J1114="","",HYPERLINK(HL!J1114,9))</f>
        <v/>
      </c>
      <c r="R1115" s="108" t="str">
        <f>IF(HL!K1114="","",HYPERLINK(HL!K1114,10))</f>
        <v/>
      </c>
      <c r="S1115" s="108" t="str">
        <f>IF(HL!L1114="","",HYPERLINK(HL!L1114,11))</f>
        <v/>
      </c>
      <c r="T1115" s="108" t="str">
        <f>IF(HL!M1114="","",HYPERLINK(HL!M1114,12))</f>
        <v/>
      </c>
      <c r="U1115" s="108" t="str">
        <f>IF(HL!N1114="","",HYPERLINK(HL!N1114,13))</f>
        <v/>
      </c>
      <c r="V1115" s="84" t="str">
        <f>IF(HL!O1114="","",HYPERLINK(HL!O1114,14))</f>
        <v/>
      </c>
      <c r="W1115" s="81" t="str">
        <f>IF(HL!P1114="","－",HYPERLINK(HL!P1114,"表示"))</f>
        <v>表示</v>
      </c>
      <c r="X1115" s="163">
        <v>41054</v>
      </c>
      <c r="Y1115" s="164">
        <v>41453</v>
      </c>
      <c r="Z1115" s="1" t="str">
        <f t="shared" si="34"/>
        <v>2013</v>
      </c>
      <c r="AA1115" s="1">
        <f t="shared" si="35"/>
        <v>13</v>
      </c>
      <c r="AB1115" s="23" t="s">
        <v>1503</v>
      </c>
      <c r="AC1115" s="23"/>
      <c r="AD1115" s="23"/>
      <c r="AE1115" s="23"/>
      <c r="AF1115" s="23"/>
      <c r="AG1115" s="23"/>
      <c r="AH1115" s="23"/>
      <c r="AI1115" s="23"/>
      <c r="AJ1115" s="23"/>
      <c r="AK1115" s="23"/>
      <c r="AL1115" s="149" t="s">
        <v>510</v>
      </c>
      <c r="AM1115" s="23"/>
      <c r="AN1115" s="23" t="s">
        <v>1503</v>
      </c>
      <c r="AO1115" s="1" t="s">
        <v>551</v>
      </c>
      <c r="AP1115" s="1"/>
      <c r="AQ1115" s="1"/>
      <c r="AR1115" s="269"/>
      <c r="AS1115" s="270"/>
      <c r="AT1115" s="273"/>
      <c r="AU1115" s="273"/>
      <c r="AV1115" s="1" t="s">
        <v>1503</v>
      </c>
      <c r="AW1115" s="1"/>
      <c r="AX1115" s="1"/>
      <c r="AY1115" s="1"/>
      <c r="AZ1115" s="1"/>
      <c r="BA1115" s="1" t="s">
        <v>1503</v>
      </c>
    </row>
    <row r="1116" spans="1:53" ht="68.25" customHeight="1">
      <c r="A1116" s="21">
        <v>1112</v>
      </c>
      <c r="B1116" s="132" t="s">
        <v>3738</v>
      </c>
      <c r="C1116" s="133" t="s">
        <v>1343</v>
      </c>
      <c r="D1116" s="186">
        <v>214</v>
      </c>
      <c r="E1116" s="115" t="s">
        <v>2061</v>
      </c>
      <c r="F1116" s="115" t="s">
        <v>4489</v>
      </c>
      <c r="G1116" s="142" t="s">
        <v>1302</v>
      </c>
      <c r="H1116" s="1" t="s">
        <v>1511</v>
      </c>
      <c r="I1116" s="109" t="str">
        <f>IF(HL!B1115="","",HYPERLINK(HL!B1115,"表示"))</f>
        <v>表示</v>
      </c>
      <c r="J1116" s="108" t="str">
        <f>IF(HL!C1115="","",HYPERLINK(HL!C1115,2))</f>
        <v/>
      </c>
      <c r="K1116" s="108" t="str">
        <f>IF(HL!D1115="","",HYPERLINK(HL!D1115,3))</f>
        <v/>
      </c>
      <c r="L1116" s="108" t="str">
        <f>IF(HL!E1115="","",HYPERLINK(HL!E1115,4))</f>
        <v/>
      </c>
      <c r="M1116" s="108" t="str">
        <f>IF(HL!F1115="","",HYPERLINK(HL!F1115,5))</f>
        <v/>
      </c>
      <c r="N1116" s="108" t="str">
        <f>IF(HL!G1115="","",HYPERLINK(HL!G1115,6))</f>
        <v/>
      </c>
      <c r="O1116" s="108" t="str">
        <f>IF(HL!H1115="","",HYPERLINK(HL!H1115,7))</f>
        <v/>
      </c>
      <c r="P1116" s="108" t="str">
        <f>IF(HL!I1115="","",HYPERLINK(HL!I1115,8))</f>
        <v/>
      </c>
      <c r="Q1116" s="108" t="str">
        <f>IF(HL!J1115="","",HYPERLINK(HL!J1115,9))</f>
        <v/>
      </c>
      <c r="R1116" s="108" t="str">
        <f>IF(HL!K1115="","",HYPERLINK(HL!K1115,10))</f>
        <v/>
      </c>
      <c r="S1116" s="108" t="str">
        <f>IF(HL!L1115="","",HYPERLINK(HL!L1115,11))</f>
        <v/>
      </c>
      <c r="T1116" s="108" t="str">
        <f>IF(HL!M1115="","",HYPERLINK(HL!M1115,12))</f>
        <v/>
      </c>
      <c r="U1116" s="108" t="str">
        <f>IF(HL!N1115="","",HYPERLINK(HL!N1115,13))</f>
        <v/>
      </c>
      <c r="V1116" s="84" t="str">
        <f>IF(HL!O1115="","",HYPERLINK(HL!O1115,14))</f>
        <v/>
      </c>
      <c r="W1116" s="81" t="str">
        <f>IF(HL!P1115="","－",HYPERLINK(HL!P1115,"表示"))</f>
        <v>表示</v>
      </c>
      <c r="X1116" s="163">
        <v>41092</v>
      </c>
      <c r="Y1116" s="164">
        <v>41453</v>
      </c>
      <c r="Z1116" s="1" t="str">
        <f t="shared" si="34"/>
        <v>2013</v>
      </c>
      <c r="AA1116" s="1">
        <f t="shared" si="35"/>
        <v>11</v>
      </c>
      <c r="AB1116" s="23" t="s">
        <v>1503</v>
      </c>
      <c r="AC1116" s="23"/>
      <c r="AD1116" s="23"/>
      <c r="AE1116" s="23"/>
      <c r="AF1116" s="23"/>
      <c r="AG1116" s="23"/>
      <c r="AH1116" s="23"/>
      <c r="AI1116" s="23"/>
      <c r="AJ1116" s="23"/>
      <c r="AK1116" s="23"/>
      <c r="AL1116" s="149" t="s">
        <v>1342</v>
      </c>
      <c r="AM1116" s="23" t="s">
        <v>1503</v>
      </c>
      <c r="AN1116" s="1"/>
      <c r="AO1116" s="1" t="s">
        <v>551</v>
      </c>
      <c r="AP1116" s="1"/>
      <c r="AQ1116" s="1"/>
      <c r="AR1116" s="269"/>
      <c r="AS1116" s="270"/>
      <c r="AT1116" s="273"/>
      <c r="AU1116" s="273"/>
      <c r="AV1116" s="1"/>
      <c r="AW1116" s="1"/>
      <c r="AX1116" s="1" t="s">
        <v>1503</v>
      </c>
      <c r="AY1116" s="1"/>
      <c r="AZ1116" s="1"/>
      <c r="BA1116" s="1"/>
    </row>
    <row r="1117" spans="1:53" ht="68.25" customHeight="1">
      <c r="A1117" s="21">
        <v>1113</v>
      </c>
      <c r="B1117" s="132" t="s">
        <v>2511</v>
      </c>
      <c r="C1117" s="133" t="s">
        <v>623</v>
      </c>
      <c r="D1117" s="186">
        <v>112</v>
      </c>
      <c r="E1117" s="115" t="s">
        <v>2795</v>
      </c>
      <c r="F1117" s="115" t="s">
        <v>4972</v>
      </c>
      <c r="G1117" s="142" t="s">
        <v>1302</v>
      </c>
      <c r="H1117" s="1" t="s">
        <v>1523</v>
      </c>
      <c r="I1117" s="109" t="str">
        <f>IF(HL!B1116="","",HYPERLINK(HL!B1116,"表示"))</f>
        <v>表示</v>
      </c>
      <c r="J1117" s="108" t="str">
        <f>IF(HL!C1116="","",HYPERLINK(HL!C1116,2))</f>
        <v/>
      </c>
      <c r="K1117" s="108" t="str">
        <f>IF(HL!D1116="","",HYPERLINK(HL!D1116,3))</f>
        <v/>
      </c>
      <c r="L1117" s="108" t="str">
        <f>IF(HL!E1116="","",HYPERLINK(HL!E1116,4))</f>
        <v/>
      </c>
      <c r="M1117" s="108" t="str">
        <f>IF(HL!F1116="","",HYPERLINK(HL!F1116,5))</f>
        <v/>
      </c>
      <c r="N1117" s="108" t="str">
        <f>IF(HL!G1116="","",HYPERLINK(HL!G1116,6))</f>
        <v/>
      </c>
      <c r="O1117" s="108" t="str">
        <f>IF(HL!H1116="","",HYPERLINK(HL!H1116,7))</f>
        <v/>
      </c>
      <c r="P1117" s="108" t="str">
        <f>IF(HL!I1116="","",HYPERLINK(HL!I1116,8))</f>
        <v/>
      </c>
      <c r="Q1117" s="108" t="str">
        <f>IF(HL!J1116="","",HYPERLINK(HL!J1116,9))</f>
        <v/>
      </c>
      <c r="R1117" s="108" t="str">
        <f>IF(HL!K1116="","",HYPERLINK(HL!K1116,10))</f>
        <v/>
      </c>
      <c r="S1117" s="108" t="str">
        <f>IF(HL!L1116="","",HYPERLINK(HL!L1116,11))</f>
        <v/>
      </c>
      <c r="T1117" s="108" t="str">
        <f>IF(HL!M1116="","",HYPERLINK(HL!M1116,12))</f>
        <v/>
      </c>
      <c r="U1117" s="108" t="str">
        <f>IF(HL!N1116="","",HYPERLINK(HL!N1116,13))</f>
        <v/>
      </c>
      <c r="V1117" s="84" t="str">
        <f>IF(HL!O1116="","",HYPERLINK(HL!O1116,14))</f>
        <v/>
      </c>
      <c r="W1117" s="81" t="str">
        <f>IF(HL!P1116="","－",HYPERLINK(HL!P1116,"表示"))</f>
        <v>表示</v>
      </c>
      <c r="X1117" s="163">
        <v>41120</v>
      </c>
      <c r="Y1117" s="164">
        <v>41439</v>
      </c>
      <c r="Z1117" s="1" t="str">
        <f t="shared" si="34"/>
        <v>2013</v>
      </c>
      <c r="AA1117" s="1">
        <f t="shared" si="35"/>
        <v>10</v>
      </c>
      <c r="AB1117" s="23"/>
      <c r="AC1117" s="23"/>
      <c r="AD1117" s="23"/>
      <c r="AE1117" s="23" t="s">
        <v>1503</v>
      </c>
      <c r="AF1117" s="23"/>
      <c r="AG1117" s="23" t="s">
        <v>1503</v>
      </c>
      <c r="AH1117" s="23"/>
      <c r="AI1117" s="23"/>
      <c r="AJ1117" s="23"/>
      <c r="AK1117" s="23"/>
      <c r="AL1117" s="149" t="s">
        <v>1344</v>
      </c>
      <c r="AM1117" s="23" t="s">
        <v>1503</v>
      </c>
      <c r="AN1117" s="23" t="s">
        <v>1503</v>
      </c>
      <c r="AO1117" s="1" t="s">
        <v>551</v>
      </c>
      <c r="AP1117" s="1"/>
      <c r="AQ1117" s="1"/>
      <c r="AR1117" s="269"/>
      <c r="AS1117" s="270"/>
      <c r="AT1117" s="273"/>
      <c r="AU1117" s="273"/>
      <c r="AV1117" s="1"/>
      <c r="AW1117" s="1" t="s">
        <v>1503</v>
      </c>
      <c r="AX1117" s="1"/>
      <c r="AY1117" s="1"/>
      <c r="AZ1117" s="1"/>
      <c r="BA1117" s="1"/>
    </row>
    <row r="1118" spans="1:53" ht="68.25" customHeight="1">
      <c r="A1118" s="21">
        <v>1114</v>
      </c>
      <c r="B1118" s="132" t="s">
        <v>3739</v>
      </c>
      <c r="C1118" s="133" t="s">
        <v>1345</v>
      </c>
      <c r="D1118" s="186">
        <v>631</v>
      </c>
      <c r="E1118" s="115" t="s">
        <v>5278</v>
      </c>
      <c r="F1118" s="115" t="s">
        <v>4490</v>
      </c>
      <c r="G1118" s="142" t="s">
        <v>1302</v>
      </c>
      <c r="H1118" s="1" t="s">
        <v>1522</v>
      </c>
      <c r="I1118" s="109" t="str">
        <f>IF(HL!B1117="","",HYPERLINK(HL!B1117,"表示"))</f>
        <v>表示</v>
      </c>
      <c r="J1118" s="108" t="str">
        <f>IF(HL!C1117="","",HYPERLINK(HL!C1117,2))</f>
        <v/>
      </c>
      <c r="K1118" s="108" t="str">
        <f>IF(HL!D1117="","",HYPERLINK(HL!D1117,3))</f>
        <v/>
      </c>
      <c r="L1118" s="108" t="str">
        <f>IF(HL!E1117="","",HYPERLINK(HL!E1117,4))</f>
        <v/>
      </c>
      <c r="M1118" s="108" t="str">
        <f>IF(HL!F1117="","",HYPERLINK(HL!F1117,5))</f>
        <v/>
      </c>
      <c r="N1118" s="108" t="str">
        <f>IF(HL!G1117="","",HYPERLINK(HL!G1117,6))</f>
        <v/>
      </c>
      <c r="O1118" s="108" t="str">
        <f>IF(HL!H1117="","",HYPERLINK(HL!H1117,7))</f>
        <v/>
      </c>
      <c r="P1118" s="108" t="str">
        <f>IF(HL!I1117="","",HYPERLINK(HL!I1117,8))</f>
        <v/>
      </c>
      <c r="Q1118" s="108" t="str">
        <f>IF(HL!J1117="","",HYPERLINK(HL!J1117,9))</f>
        <v/>
      </c>
      <c r="R1118" s="108" t="str">
        <f>IF(HL!K1117="","",HYPERLINK(HL!K1117,10))</f>
        <v/>
      </c>
      <c r="S1118" s="108" t="str">
        <f>IF(HL!L1117="","",HYPERLINK(HL!L1117,11))</f>
        <v/>
      </c>
      <c r="T1118" s="108" t="str">
        <f>IF(HL!M1117="","",HYPERLINK(HL!M1117,12))</f>
        <v/>
      </c>
      <c r="U1118" s="108" t="str">
        <f>IF(HL!N1117="","",HYPERLINK(HL!N1117,13))</f>
        <v/>
      </c>
      <c r="V1118" s="84" t="str">
        <f>IF(HL!O1117="","",HYPERLINK(HL!O1117,14))</f>
        <v/>
      </c>
      <c r="W1118" s="81" t="str">
        <f>IF(HL!P1117="","－",HYPERLINK(HL!P1117,"表示"))</f>
        <v>表示</v>
      </c>
      <c r="X1118" s="163">
        <v>41114</v>
      </c>
      <c r="Y1118" s="164">
        <v>41443</v>
      </c>
      <c r="Z1118" s="1" t="str">
        <f t="shared" si="34"/>
        <v>2013</v>
      </c>
      <c r="AA1118" s="1">
        <f t="shared" si="35"/>
        <v>10</v>
      </c>
      <c r="AB1118" s="23" t="s">
        <v>1503</v>
      </c>
      <c r="AC1118" s="23"/>
      <c r="AD1118" s="23"/>
      <c r="AE1118" s="23"/>
      <c r="AF1118" s="23"/>
      <c r="AG1118" s="23"/>
      <c r="AH1118" s="23"/>
      <c r="AI1118" s="23"/>
      <c r="AJ1118" s="23"/>
      <c r="AK1118" s="23"/>
      <c r="AL1118" s="149" t="s">
        <v>507</v>
      </c>
      <c r="AM1118" s="1"/>
      <c r="AN1118" s="23" t="s">
        <v>1503</v>
      </c>
      <c r="AO1118" s="1" t="s">
        <v>551</v>
      </c>
      <c r="AP1118" s="1"/>
      <c r="AQ1118" s="1"/>
      <c r="AR1118" s="269"/>
      <c r="AS1118" s="270"/>
      <c r="AT1118" s="273"/>
      <c r="AU1118" s="273"/>
      <c r="AV1118" s="1" t="s">
        <v>1503</v>
      </c>
      <c r="AW1118" s="1"/>
      <c r="AX1118" s="1"/>
      <c r="AY1118" s="1"/>
      <c r="AZ1118" s="1"/>
      <c r="BA1118" s="1"/>
    </row>
    <row r="1119" spans="1:53" ht="175.5" customHeight="1">
      <c r="A1119" s="21">
        <v>1115</v>
      </c>
      <c r="B1119" s="132" t="s">
        <v>2928</v>
      </c>
      <c r="C1119" s="133" t="s">
        <v>240</v>
      </c>
      <c r="D1119" s="186">
        <v>399</v>
      </c>
      <c r="E1119" s="115" t="s">
        <v>1878</v>
      </c>
      <c r="F1119" s="115" t="s">
        <v>4973</v>
      </c>
      <c r="G1119" s="142" t="s">
        <v>1302</v>
      </c>
      <c r="H1119" s="1" t="s">
        <v>1521</v>
      </c>
      <c r="I1119" s="109" t="str">
        <f>IF(HL!B1118="","",HYPERLINK(HL!B1118,"表示"))</f>
        <v>表示</v>
      </c>
      <c r="J1119" s="108" t="str">
        <f>IF(HL!C1118="","",HYPERLINK(HL!C1118,2))</f>
        <v/>
      </c>
      <c r="K1119" s="108" t="str">
        <f>IF(HL!D1118="","",HYPERLINK(HL!D1118,3))</f>
        <v/>
      </c>
      <c r="L1119" s="108" t="str">
        <f>IF(HL!E1118="","",HYPERLINK(HL!E1118,4))</f>
        <v/>
      </c>
      <c r="M1119" s="108" t="str">
        <f>IF(HL!F1118="","",HYPERLINK(HL!F1118,5))</f>
        <v/>
      </c>
      <c r="N1119" s="108" t="str">
        <f>IF(HL!G1118="","",HYPERLINK(HL!G1118,6))</f>
        <v/>
      </c>
      <c r="O1119" s="108" t="str">
        <f>IF(HL!H1118="","",HYPERLINK(HL!H1118,7))</f>
        <v/>
      </c>
      <c r="P1119" s="108" t="str">
        <f>IF(HL!I1118="","",HYPERLINK(HL!I1118,8))</f>
        <v/>
      </c>
      <c r="Q1119" s="108" t="str">
        <f>IF(HL!J1118="","",HYPERLINK(HL!J1118,9))</f>
        <v/>
      </c>
      <c r="R1119" s="108" t="str">
        <f>IF(HL!K1118="","",HYPERLINK(HL!K1118,10))</f>
        <v/>
      </c>
      <c r="S1119" s="108" t="str">
        <f>IF(HL!L1118="","",HYPERLINK(HL!L1118,11))</f>
        <v/>
      </c>
      <c r="T1119" s="108" t="str">
        <f>IF(HL!M1118="","",HYPERLINK(HL!M1118,12))</f>
        <v/>
      </c>
      <c r="U1119" s="108" t="str">
        <f>IF(HL!N1118="","",HYPERLINK(HL!N1118,13))</f>
        <v/>
      </c>
      <c r="V1119" s="84" t="str">
        <f>IF(HL!O1118="","",HYPERLINK(HL!O1118,14))</f>
        <v/>
      </c>
      <c r="W1119" s="81" t="str">
        <f>IF(HL!P1118="","－",HYPERLINK(HL!P1118,"表示"))</f>
        <v>表示</v>
      </c>
      <c r="X1119" s="163">
        <v>41180</v>
      </c>
      <c r="Y1119" s="164">
        <v>41439</v>
      </c>
      <c r="Z1119" s="1" t="str">
        <f t="shared" si="34"/>
        <v>2013</v>
      </c>
      <c r="AA1119" s="1">
        <f t="shared" si="35"/>
        <v>8</v>
      </c>
      <c r="AB1119" s="23"/>
      <c r="AC1119" s="23"/>
      <c r="AD1119" s="23"/>
      <c r="AE1119" s="23" t="s">
        <v>1503</v>
      </c>
      <c r="AF1119" s="23"/>
      <c r="AG1119" s="23" t="s">
        <v>1503</v>
      </c>
      <c r="AH1119" s="23"/>
      <c r="AI1119" s="23"/>
      <c r="AJ1119" s="23"/>
      <c r="AK1119" s="23"/>
      <c r="AL1119" s="149" t="s">
        <v>514</v>
      </c>
      <c r="AM1119" s="23" t="s">
        <v>1503</v>
      </c>
      <c r="AN1119" s="1"/>
      <c r="AO1119" s="1" t="s">
        <v>965</v>
      </c>
      <c r="AP1119" s="1"/>
      <c r="AQ1119" s="1"/>
      <c r="AR1119" s="269"/>
      <c r="AS1119" s="270"/>
      <c r="AT1119" s="273"/>
      <c r="AU1119" s="273"/>
      <c r="AV1119" s="1"/>
      <c r="AW1119" s="1"/>
      <c r="AX1119" s="1" t="s">
        <v>1503</v>
      </c>
      <c r="AY1119" s="1"/>
      <c r="AZ1119" s="1"/>
      <c r="BA1119" s="1"/>
    </row>
    <row r="1120" spans="1:53" ht="68.25" customHeight="1">
      <c r="A1120" s="21">
        <v>1116</v>
      </c>
      <c r="B1120" s="132" t="s">
        <v>3611</v>
      </c>
      <c r="C1120" s="133" t="s">
        <v>1166</v>
      </c>
      <c r="D1120" s="186">
        <v>121</v>
      </c>
      <c r="E1120" s="115" t="s">
        <v>1376</v>
      </c>
      <c r="F1120" s="115" t="s">
        <v>4974</v>
      </c>
      <c r="G1120" s="142" t="s">
        <v>1302</v>
      </c>
      <c r="H1120" s="1" t="s">
        <v>1523</v>
      </c>
      <c r="I1120" s="109" t="str">
        <f>IF(HL!B1119="","",HYPERLINK(HL!B1119,"表示"))</f>
        <v>表示</v>
      </c>
      <c r="J1120" s="108" t="str">
        <f>IF(HL!C1119="","",HYPERLINK(HL!C1119,2))</f>
        <v/>
      </c>
      <c r="K1120" s="108" t="str">
        <f>IF(HL!D1119="","",HYPERLINK(HL!D1119,3))</f>
        <v/>
      </c>
      <c r="L1120" s="108" t="str">
        <f>IF(HL!E1119="","",HYPERLINK(HL!E1119,4))</f>
        <v/>
      </c>
      <c r="M1120" s="108" t="str">
        <f>IF(HL!F1119="","",HYPERLINK(HL!F1119,5))</f>
        <v/>
      </c>
      <c r="N1120" s="108" t="str">
        <f>IF(HL!G1119="","",HYPERLINK(HL!G1119,6))</f>
        <v/>
      </c>
      <c r="O1120" s="108" t="str">
        <f>IF(HL!H1119="","",HYPERLINK(HL!H1119,7))</f>
        <v/>
      </c>
      <c r="P1120" s="108" t="str">
        <f>IF(HL!I1119="","",HYPERLINK(HL!I1119,8))</f>
        <v/>
      </c>
      <c r="Q1120" s="108" t="str">
        <f>IF(HL!J1119="","",HYPERLINK(HL!J1119,9))</f>
        <v/>
      </c>
      <c r="R1120" s="108" t="str">
        <f>IF(HL!K1119="","",HYPERLINK(HL!K1119,10))</f>
        <v/>
      </c>
      <c r="S1120" s="108" t="str">
        <f>IF(HL!L1119="","",HYPERLINK(HL!L1119,11))</f>
        <v/>
      </c>
      <c r="T1120" s="108" t="str">
        <f>IF(HL!M1119="","",HYPERLINK(HL!M1119,12))</f>
        <v/>
      </c>
      <c r="U1120" s="108" t="str">
        <f>IF(HL!N1119="","",HYPERLINK(HL!N1119,13))</f>
        <v/>
      </c>
      <c r="V1120" s="84" t="str">
        <f>IF(HL!O1119="","",HYPERLINK(HL!O1119,14))</f>
        <v/>
      </c>
      <c r="W1120" s="81" t="str">
        <f>IF(HL!P1119="","－",HYPERLINK(HL!P1119,"表示"))</f>
        <v>表示</v>
      </c>
      <c r="X1120" s="163">
        <v>41180</v>
      </c>
      <c r="Y1120" s="164">
        <v>41439</v>
      </c>
      <c r="Z1120" s="1" t="str">
        <f t="shared" si="34"/>
        <v>2013</v>
      </c>
      <c r="AA1120" s="1">
        <f t="shared" si="35"/>
        <v>8</v>
      </c>
      <c r="AB1120" s="23"/>
      <c r="AC1120" s="23"/>
      <c r="AD1120" s="23"/>
      <c r="AE1120" s="23" t="s">
        <v>1503</v>
      </c>
      <c r="AF1120" s="23"/>
      <c r="AG1120" s="23" t="s">
        <v>1503</v>
      </c>
      <c r="AH1120" s="23"/>
      <c r="AI1120" s="23"/>
      <c r="AJ1120" s="23"/>
      <c r="AK1120" s="23"/>
      <c r="AL1120" s="149" t="s">
        <v>1346</v>
      </c>
      <c r="AM1120" s="23" t="s">
        <v>1503</v>
      </c>
      <c r="AN1120" s="1"/>
      <c r="AO1120" s="1" t="s">
        <v>551</v>
      </c>
      <c r="AP1120" s="1"/>
      <c r="AQ1120" s="1" t="s">
        <v>172</v>
      </c>
      <c r="AR1120" s="269"/>
      <c r="AS1120" s="270"/>
      <c r="AT1120" s="273"/>
      <c r="AU1120" s="273"/>
      <c r="AV1120" s="1"/>
      <c r="AW1120" s="1"/>
      <c r="AX1120" s="1" t="s">
        <v>1503</v>
      </c>
      <c r="AY1120" s="1"/>
      <c r="AZ1120" s="1"/>
      <c r="BA1120" s="1"/>
    </row>
    <row r="1121" spans="1:53" ht="68.25" customHeight="1">
      <c r="A1121" s="21">
        <v>1117</v>
      </c>
      <c r="B1121" s="132" t="s">
        <v>3740</v>
      </c>
      <c r="C1121" s="133" t="s">
        <v>1347</v>
      </c>
      <c r="D1121" s="186">
        <v>399</v>
      </c>
      <c r="E1121" s="115" t="s">
        <v>1878</v>
      </c>
      <c r="F1121" s="115" t="s">
        <v>4407</v>
      </c>
      <c r="G1121" s="142" t="s">
        <v>1302</v>
      </c>
      <c r="H1121" s="1" t="s">
        <v>1519</v>
      </c>
      <c r="I1121" s="109" t="str">
        <f>IF(HL!B1120="","",HYPERLINK(HL!B1120,"表示"))</f>
        <v>表示</v>
      </c>
      <c r="J1121" s="108" t="str">
        <f>IF(HL!C1120="","",HYPERLINK(HL!C1120,2))</f>
        <v/>
      </c>
      <c r="K1121" s="108" t="str">
        <f>IF(HL!D1120="","",HYPERLINK(HL!D1120,3))</f>
        <v/>
      </c>
      <c r="L1121" s="108" t="str">
        <f>IF(HL!E1120="","",HYPERLINK(HL!E1120,4))</f>
        <v/>
      </c>
      <c r="M1121" s="108" t="str">
        <f>IF(HL!F1120="","",HYPERLINK(HL!F1120,5))</f>
        <v/>
      </c>
      <c r="N1121" s="108" t="str">
        <f>IF(HL!G1120="","",HYPERLINK(HL!G1120,6))</f>
        <v/>
      </c>
      <c r="O1121" s="108" t="str">
        <f>IF(HL!H1120="","",HYPERLINK(HL!H1120,7))</f>
        <v/>
      </c>
      <c r="P1121" s="108" t="str">
        <f>IF(HL!I1120="","",HYPERLINK(HL!I1120,8))</f>
        <v/>
      </c>
      <c r="Q1121" s="108" t="str">
        <f>IF(HL!J1120="","",HYPERLINK(HL!J1120,9))</f>
        <v/>
      </c>
      <c r="R1121" s="108" t="str">
        <f>IF(HL!K1120="","",HYPERLINK(HL!K1120,10))</f>
        <v/>
      </c>
      <c r="S1121" s="108" t="str">
        <f>IF(HL!L1120="","",HYPERLINK(HL!L1120,11))</f>
        <v/>
      </c>
      <c r="T1121" s="108" t="str">
        <f>IF(HL!M1120="","",HYPERLINK(HL!M1120,12))</f>
        <v/>
      </c>
      <c r="U1121" s="108" t="str">
        <f>IF(HL!N1120="","",HYPERLINK(HL!N1120,13))</f>
        <v/>
      </c>
      <c r="V1121" s="84" t="str">
        <f>IF(HL!O1120="","",HYPERLINK(HL!O1120,14))</f>
        <v/>
      </c>
      <c r="W1121" s="81" t="str">
        <f>IF(HL!P1120="","－",HYPERLINK(HL!P1120,"表示"))</f>
        <v>表示</v>
      </c>
      <c r="X1121" s="163">
        <v>41108</v>
      </c>
      <c r="Y1121" s="164">
        <v>41453</v>
      </c>
      <c r="Z1121" s="1" t="str">
        <f t="shared" si="34"/>
        <v>2013</v>
      </c>
      <c r="AA1121" s="1">
        <f t="shared" si="35"/>
        <v>11</v>
      </c>
      <c r="AB1121" s="23" t="s">
        <v>1503</v>
      </c>
      <c r="AC1121" s="23"/>
      <c r="AD1121" s="23"/>
      <c r="AE1121" s="23"/>
      <c r="AF1121" s="23"/>
      <c r="AG1121" s="23"/>
      <c r="AH1121" s="23"/>
      <c r="AI1121" s="23"/>
      <c r="AJ1121" s="23"/>
      <c r="AK1121" s="23"/>
      <c r="AL1121" s="149" t="s">
        <v>510</v>
      </c>
      <c r="AM1121" s="1"/>
      <c r="AN1121" s="23" t="s">
        <v>1503</v>
      </c>
      <c r="AO1121" s="1" t="s">
        <v>551</v>
      </c>
      <c r="AP1121" s="1"/>
      <c r="AQ1121" s="1"/>
      <c r="AR1121" s="269"/>
      <c r="AS1121" s="270"/>
      <c r="AT1121" s="273"/>
      <c r="AU1121" s="273"/>
      <c r="AV1121" s="1"/>
      <c r="AW1121" s="1" t="s">
        <v>1503</v>
      </c>
      <c r="AX1121" s="1"/>
      <c r="AY1121" s="1"/>
      <c r="AZ1121" s="1"/>
      <c r="BA1121" s="1"/>
    </row>
    <row r="1122" spans="1:53" ht="198" customHeight="1">
      <c r="A1122" s="21">
        <v>1118</v>
      </c>
      <c r="B1122" s="132" t="s">
        <v>3741</v>
      </c>
      <c r="C1122" s="133" t="s">
        <v>1348</v>
      </c>
      <c r="D1122" s="186">
        <v>249</v>
      </c>
      <c r="E1122" s="115" t="s">
        <v>1597</v>
      </c>
      <c r="F1122" s="115" t="s">
        <v>4491</v>
      </c>
      <c r="G1122" s="142" t="s">
        <v>1302</v>
      </c>
      <c r="H1122" s="1" t="s">
        <v>1519</v>
      </c>
      <c r="I1122" s="109" t="str">
        <f>IF(HL!B1121="","",HYPERLINK(HL!B1121,"表示"))</f>
        <v>表示</v>
      </c>
      <c r="J1122" s="108">
        <f>IF(HL!C1121="","",HYPERLINK(HL!C1121,2))</f>
        <v>2</v>
      </c>
      <c r="K1122" s="108" t="str">
        <f>IF(HL!D1121="","",HYPERLINK(HL!D1121,3))</f>
        <v/>
      </c>
      <c r="L1122" s="108" t="str">
        <f>IF(HL!E1121="","",HYPERLINK(HL!E1121,4))</f>
        <v/>
      </c>
      <c r="M1122" s="108" t="str">
        <f>IF(HL!F1121="","",HYPERLINK(HL!F1121,5))</f>
        <v/>
      </c>
      <c r="N1122" s="108" t="str">
        <f>IF(HL!G1121="","",HYPERLINK(HL!G1121,6))</f>
        <v/>
      </c>
      <c r="O1122" s="108" t="str">
        <f>IF(HL!H1121="","",HYPERLINK(HL!H1121,7))</f>
        <v/>
      </c>
      <c r="P1122" s="108" t="str">
        <f>IF(HL!I1121="","",HYPERLINK(HL!I1121,8))</f>
        <v/>
      </c>
      <c r="Q1122" s="108" t="str">
        <f>IF(HL!J1121="","",HYPERLINK(HL!J1121,9))</f>
        <v/>
      </c>
      <c r="R1122" s="108" t="str">
        <f>IF(HL!K1121="","",HYPERLINK(HL!K1121,10))</f>
        <v/>
      </c>
      <c r="S1122" s="108" t="str">
        <f>IF(HL!L1121="","",HYPERLINK(HL!L1121,11))</f>
        <v/>
      </c>
      <c r="T1122" s="108" t="str">
        <f>IF(HL!M1121="","",HYPERLINK(HL!M1121,12))</f>
        <v/>
      </c>
      <c r="U1122" s="108" t="str">
        <f>IF(HL!N1121="","",HYPERLINK(HL!N1121,13))</f>
        <v/>
      </c>
      <c r="V1122" s="84" t="str">
        <f>IF(HL!O1121="","",HYPERLINK(HL!O1121,14))</f>
        <v/>
      </c>
      <c r="W1122" s="81" t="str">
        <f>IF(HL!P1121="","－",HYPERLINK(HL!P1121,"表示"))</f>
        <v>表示</v>
      </c>
      <c r="X1122" s="163">
        <v>41071</v>
      </c>
      <c r="Y1122" s="164">
        <v>41453</v>
      </c>
      <c r="Z1122" s="1" t="str">
        <f t="shared" si="34"/>
        <v>2013</v>
      </c>
      <c r="AA1122" s="1">
        <f t="shared" si="35"/>
        <v>12</v>
      </c>
      <c r="AB1122" s="23" t="s">
        <v>1503</v>
      </c>
      <c r="AC1122" s="23"/>
      <c r="AD1122" s="23"/>
      <c r="AE1122" s="23"/>
      <c r="AF1122" s="23"/>
      <c r="AG1122" s="23"/>
      <c r="AH1122" s="23"/>
      <c r="AI1122" s="23"/>
      <c r="AJ1122" s="23"/>
      <c r="AK1122" s="23"/>
      <c r="AL1122" s="149" t="s">
        <v>1220</v>
      </c>
      <c r="AM1122" s="1"/>
      <c r="AN1122" s="23" t="s">
        <v>1503</v>
      </c>
      <c r="AO1122" s="1" t="s">
        <v>551</v>
      </c>
      <c r="AP1122" s="1"/>
      <c r="AQ1122" s="1"/>
      <c r="AR1122" s="269"/>
      <c r="AS1122" s="270"/>
      <c r="AT1122" s="273"/>
      <c r="AU1122" s="273"/>
      <c r="AV1122" s="1" t="s">
        <v>1503</v>
      </c>
      <c r="AW1122" s="1"/>
      <c r="AX1122" s="1"/>
      <c r="AY1122" s="1"/>
      <c r="AZ1122" s="1"/>
      <c r="BA1122" s="113" t="str">
        <f>HYPERLINK(HL!$T$6,"●")</f>
        <v>●</v>
      </c>
    </row>
    <row r="1123" spans="1:53" ht="68.25" customHeight="1">
      <c r="A1123" s="21">
        <v>1119</v>
      </c>
      <c r="B1123" s="132" t="s">
        <v>3742</v>
      </c>
      <c r="C1123" s="133" t="s">
        <v>1349</v>
      </c>
      <c r="D1123" s="186">
        <v>248</v>
      </c>
      <c r="E1123" s="115" t="s">
        <v>2717</v>
      </c>
      <c r="F1123" s="115" t="s">
        <v>4492</v>
      </c>
      <c r="G1123" s="142" t="s">
        <v>1302</v>
      </c>
      <c r="H1123" s="1" t="s">
        <v>1524</v>
      </c>
      <c r="I1123" s="109" t="str">
        <f>IF(HL!B1122="","",HYPERLINK(HL!B1122,"表示"))</f>
        <v>表示</v>
      </c>
      <c r="J1123" s="108" t="str">
        <f>IF(HL!C1122="","",HYPERLINK(HL!C1122,2))</f>
        <v/>
      </c>
      <c r="K1123" s="108" t="str">
        <f>IF(HL!D1122="","",HYPERLINK(HL!D1122,3))</f>
        <v/>
      </c>
      <c r="L1123" s="108" t="str">
        <f>IF(HL!E1122="","",HYPERLINK(HL!E1122,4))</f>
        <v/>
      </c>
      <c r="M1123" s="108" t="str">
        <f>IF(HL!F1122="","",HYPERLINK(HL!F1122,5))</f>
        <v/>
      </c>
      <c r="N1123" s="108" t="str">
        <f>IF(HL!G1122="","",HYPERLINK(HL!G1122,6))</f>
        <v/>
      </c>
      <c r="O1123" s="108" t="str">
        <f>IF(HL!H1122="","",HYPERLINK(HL!H1122,7))</f>
        <v/>
      </c>
      <c r="P1123" s="108" t="str">
        <f>IF(HL!I1122="","",HYPERLINK(HL!I1122,8))</f>
        <v/>
      </c>
      <c r="Q1123" s="108" t="str">
        <f>IF(HL!J1122="","",HYPERLINK(HL!J1122,9))</f>
        <v/>
      </c>
      <c r="R1123" s="108" t="str">
        <f>IF(HL!K1122="","",HYPERLINK(HL!K1122,10))</f>
        <v/>
      </c>
      <c r="S1123" s="108" t="str">
        <f>IF(HL!L1122="","",HYPERLINK(HL!L1122,11))</f>
        <v/>
      </c>
      <c r="T1123" s="108" t="str">
        <f>IF(HL!M1122="","",HYPERLINK(HL!M1122,12))</f>
        <v/>
      </c>
      <c r="U1123" s="108" t="str">
        <f>IF(HL!N1122="","",HYPERLINK(HL!N1122,13))</f>
        <v/>
      </c>
      <c r="V1123" s="84" t="str">
        <f>IF(HL!O1122="","",HYPERLINK(HL!O1122,14))</f>
        <v/>
      </c>
      <c r="W1123" s="81" t="str">
        <f>IF(HL!P1122="","－",HYPERLINK(HL!P1122,"表示"))</f>
        <v>表示</v>
      </c>
      <c r="X1123" s="163">
        <v>41075</v>
      </c>
      <c r="Y1123" s="164">
        <v>41453</v>
      </c>
      <c r="Z1123" s="1" t="str">
        <f t="shared" si="34"/>
        <v>2013</v>
      </c>
      <c r="AA1123" s="1">
        <f t="shared" si="35"/>
        <v>12</v>
      </c>
      <c r="AB1123" s="23"/>
      <c r="AC1123" s="23"/>
      <c r="AD1123" s="23"/>
      <c r="AE1123" s="23" t="s">
        <v>1503</v>
      </c>
      <c r="AF1123" s="23"/>
      <c r="AG1123" s="23" t="s">
        <v>1503</v>
      </c>
      <c r="AH1123" s="23"/>
      <c r="AI1123" s="23" t="s">
        <v>1503</v>
      </c>
      <c r="AJ1123" s="23"/>
      <c r="AK1123" s="23"/>
      <c r="AL1123" s="149" t="s">
        <v>195</v>
      </c>
      <c r="AM1123" s="23" t="s">
        <v>1503</v>
      </c>
      <c r="AN1123" s="1"/>
      <c r="AO1123" s="1" t="s">
        <v>551</v>
      </c>
      <c r="AP1123" s="1"/>
      <c r="AQ1123" s="1"/>
      <c r="AR1123" s="269"/>
      <c r="AS1123" s="270"/>
      <c r="AT1123" s="273"/>
      <c r="AU1123" s="273"/>
      <c r="AV1123" s="1"/>
      <c r="AW1123" s="1"/>
      <c r="AX1123" s="1" t="s">
        <v>1503</v>
      </c>
      <c r="AY1123" s="1"/>
      <c r="AZ1123" s="1"/>
      <c r="BA1123" s="1"/>
    </row>
    <row r="1124" spans="1:53" ht="68.25" customHeight="1">
      <c r="A1124" s="21">
        <v>1120</v>
      </c>
      <c r="B1124" s="132" t="s">
        <v>2530</v>
      </c>
      <c r="C1124" s="133" t="s">
        <v>1350</v>
      </c>
      <c r="D1124" s="186">
        <v>631</v>
      </c>
      <c r="E1124" s="115" t="s">
        <v>5278</v>
      </c>
      <c r="F1124" s="115" t="s">
        <v>4329</v>
      </c>
      <c r="G1124" s="142" t="s">
        <v>1302</v>
      </c>
      <c r="H1124" s="1" t="s">
        <v>1522</v>
      </c>
      <c r="I1124" s="109" t="str">
        <f>IF(HL!B1123="","",HYPERLINK(HL!B1123,"表示"))</f>
        <v>表示</v>
      </c>
      <c r="J1124" s="108">
        <f>IF(HL!C1123="","",HYPERLINK(HL!C1123,2))</f>
        <v>2</v>
      </c>
      <c r="K1124" s="108" t="str">
        <f>IF(HL!D1123="","",HYPERLINK(HL!D1123,3))</f>
        <v/>
      </c>
      <c r="L1124" s="108" t="str">
        <f>IF(HL!E1123="","",HYPERLINK(HL!E1123,4))</f>
        <v/>
      </c>
      <c r="M1124" s="108" t="str">
        <f>IF(HL!F1123="","",HYPERLINK(HL!F1123,5))</f>
        <v/>
      </c>
      <c r="N1124" s="108" t="str">
        <f>IF(HL!G1123="","",HYPERLINK(HL!G1123,6))</f>
        <v/>
      </c>
      <c r="O1124" s="108" t="str">
        <f>IF(HL!H1123="","",HYPERLINK(HL!H1123,7))</f>
        <v/>
      </c>
      <c r="P1124" s="108" t="str">
        <f>IF(HL!I1123="","",HYPERLINK(HL!I1123,8))</f>
        <v/>
      </c>
      <c r="Q1124" s="108" t="str">
        <f>IF(HL!J1123="","",HYPERLINK(HL!J1123,9))</f>
        <v/>
      </c>
      <c r="R1124" s="108" t="str">
        <f>IF(HL!K1123="","",HYPERLINK(HL!K1123,10))</f>
        <v/>
      </c>
      <c r="S1124" s="108" t="str">
        <f>IF(HL!L1123="","",HYPERLINK(HL!L1123,11))</f>
        <v/>
      </c>
      <c r="T1124" s="108" t="str">
        <f>IF(HL!M1123="","",HYPERLINK(HL!M1123,12))</f>
        <v/>
      </c>
      <c r="U1124" s="108" t="str">
        <f>IF(HL!N1123="","",HYPERLINK(HL!N1123,13))</f>
        <v/>
      </c>
      <c r="V1124" s="84" t="str">
        <f>IF(HL!O1123="","",HYPERLINK(HL!O1123,14))</f>
        <v/>
      </c>
      <c r="W1124" s="81" t="str">
        <f>IF(HL!P1123="","－",HYPERLINK(HL!P1123,"表示"))</f>
        <v>表示</v>
      </c>
      <c r="X1124" s="163">
        <v>41171</v>
      </c>
      <c r="Y1124" s="164">
        <v>41443</v>
      </c>
      <c r="Z1124" s="1" t="str">
        <f t="shared" si="34"/>
        <v>2013</v>
      </c>
      <c r="AA1124" s="1">
        <f t="shared" si="35"/>
        <v>8</v>
      </c>
      <c r="AB1124" s="23" t="s">
        <v>1503</v>
      </c>
      <c r="AC1124" s="23"/>
      <c r="AD1124" s="23"/>
      <c r="AE1124" s="23"/>
      <c r="AF1124" s="23"/>
      <c r="AG1124" s="23"/>
      <c r="AH1124" s="23"/>
      <c r="AI1124" s="23"/>
      <c r="AJ1124" s="23"/>
      <c r="AK1124" s="23"/>
      <c r="AL1124" s="149" t="s">
        <v>1331</v>
      </c>
      <c r="AM1124" s="23" t="s">
        <v>1503</v>
      </c>
      <c r="AN1124" s="23" t="s">
        <v>1503</v>
      </c>
      <c r="AO1124" s="1" t="s">
        <v>965</v>
      </c>
      <c r="AP1124" s="1"/>
      <c r="AQ1124" s="1"/>
      <c r="AR1124" s="269"/>
      <c r="AS1124" s="270"/>
      <c r="AT1124" s="273"/>
      <c r="AU1124" s="273"/>
      <c r="AV1124" s="1" t="s">
        <v>1503</v>
      </c>
      <c r="AW1124" s="1"/>
      <c r="AX1124" s="1"/>
      <c r="AY1124" s="1"/>
      <c r="AZ1124" s="1"/>
      <c r="BA1124" s="1"/>
    </row>
    <row r="1125" spans="1:53" ht="59.25" customHeight="1">
      <c r="A1125" s="21">
        <v>1121</v>
      </c>
      <c r="B1125" s="134" t="s">
        <v>1386</v>
      </c>
      <c r="C1125" s="135" t="s">
        <v>1352</v>
      </c>
      <c r="D1125" s="186">
        <v>279</v>
      </c>
      <c r="E1125" s="115" t="s">
        <v>6160</v>
      </c>
      <c r="F1125" s="115" t="s">
        <v>1353</v>
      </c>
      <c r="G1125" s="144" t="s">
        <v>1183</v>
      </c>
      <c r="H1125" s="1" t="s">
        <v>20</v>
      </c>
      <c r="I1125" s="109" t="str">
        <f>IF(HL!B1124="","",HYPERLINK(HL!B1124,"表示"))</f>
        <v>表示</v>
      </c>
      <c r="J1125" s="108" t="str">
        <f>IF(HL!C1124="","",HYPERLINK(HL!C1124,2))</f>
        <v/>
      </c>
      <c r="K1125" s="108" t="str">
        <f>IF(HL!D1124="","",HYPERLINK(HL!D1124,3))</f>
        <v/>
      </c>
      <c r="L1125" s="108" t="str">
        <f>IF(HL!E1124="","",HYPERLINK(HL!E1124,4))</f>
        <v/>
      </c>
      <c r="M1125" s="108" t="str">
        <f>IF(HL!F1124="","",HYPERLINK(HL!F1124,5))</f>
        <v/>
      </c>
      <c r="N1125" s="108" t="str">
        <f>IF(HL!G1124="","",HYPERLINK(HL!G1124,6))</f>
        <v/>
      </c>
      <c r="O1125" s="108" t="str">
        <f>IF(HL!H1124="","",HYPERLINK(HL!H1124,7))</f>
        <v/>
      </c>
      <c r="P1125" s="108" t="str">
        <f>IF(HL!I1124="","",HYPERLINK(HL!I1124,8))</f>
        <v/>
      </c>
      <c r="Q1125" s="108" t="str">
        <f>IF(HL!J1124="","",HYPERLINK(HL!J1124,9))</f>
        <v/>
      </c>
      <c r="R1125" s="108" t="str">
        <f>IF(HL!K1124="","",HYPERLINK(HL!K1124,10))</f>
        <v/>
      </c>
      <c r="S1125" s="108" t="str">
        <f>IF(HL!L1124="","",HYPERLINK(HL!L1124,11))</f>
        <v/>
      </c>
      <c r="T1125" s="108" t="str">
        <f>IF(HL!M1124="","",HYPERLINK(HL!M1124,12))</f>
        <v/>
      </c>
      <c r="U1125" s="108" t="str">
        <f>IF(HL!N1124="","",HYPERLINK(HL!N1124,13))</f>
        <v/>
      </c>
      <c r="V1125" s="84" t="str">
        <f>IF(HL!O1124="","",HYPERLINK(HL!O1124,14))</f>
        <v/>
      </c>
      <c r="W1125" s="1" t="s">
        <v>11737</v>
      </c>
      <c r="X1125" s="163">
        <v>41164</v>
      </c>
      <c r="Y1125" s="164">
        <v>41506</v>
      </c>
      <c r="Z1125" s="1" t="str">
        <f t="shared" si="34"/>
        <v>2013</v>
      </c>
      <c r="AA1125" s="1">
        <f t="shared" si="35"/>
        <v>11</v>
      </c>
      <c r="AB1125" s="23"/>
      <c r="AC1125" s="23"/>
      <c r="AD1125" s="23"/>
      <c r="AE1125" s="23"/>
      <c r="AF1125" s="23"/>
      <c r="AG1125" s="23" t="s">
        <v>1503</v>
      </c>
      <c r="AH1125" s="23"/>
      <c r="AI1125" s="23"/>
      <c r="AJ1125" s="23"/>
      <c r="AK1125" s="23"/>
      <c r="AL1125" s="150" t="s">
        <v>1351</v>
      </c>
      <c r="AM1125" s="23" t="s">
        <v>1503</v>
      </c>
      <c r="AN1125" s="1"/>
      <c r="AO1125" s="1" t="s">
        <v>5642</v>
      </c>
      <c r="AP1125" s="23" t="s">
        <v>2812</v>
      </c>
      <c r="AQ1125" s="23" t="s">
        <v>172</v>
      </c>
      <c r="AR1125" s="269"/>
      <c r="AS1125" s="270"/>
      <c r="AT1125" s="276"/>
      <c r="AU1125" s="276"/>
      <c r="AV1125" s="1"/>
      <c r="AW1125" s="1"/>
      <c r="AX1125" s="1"/>
      <c r="AY1125" s="1" t="s">
        <v>1837</v>
      </c>
      <c r="AZ1125" s="1"/>
      <c r="BA1125" s="1"/>
    </row>
    <row r="1126" spans="1:53" ht="115.5" customHeight="1">
      <c r="A1126" s="21">
        <v>1122</v>
      </c>
      <c r="B1126" s="134" t="s">
        <v>658</v>
      </c>
      <c r="C1126" s="135" t="s">
        <v>650</v>
      </c>
      <c r="D1126" s="186">
        <v>611</v>
      </c>
      <c r="E1126" s="115" t="s">
        <v>2567</v>
      </c>
      <c r="F1126" s="115" t="s">
        <v>4419</v>
      </c>
      <c r="G1126" s="144" t="s">
        <v>1183</v>
      </c>
      <c r="H1126" s="1" t="s">
        <v>21</v>
      </c>
      <c r="I1126" s="109" t="str">
        <f>IF(HL!B1125="","",HYPERLINK(HL!B1125,"表示"))</f>
        <v>表示</v>
      </c>
      <c r="J1126" s="108" t="str">
        <f>IF(HL!C1125="","",HYPERLINK(HL!C1125,2))</f>
        <v/>
      </c>
      <c r="K1126" s="108" t="str">
        <f>IF(HL!D1125="","",HYPERLINK(HL!D1125,3))</f>
        <v/>
      </c>
      <c r="L1126" s="108" t="str">
        <f>IF(HL!E1125="","",HYPERLINK(HL!E1125,4))</f>
        <v/>
      </c>
      <c r="M1126" s="108" t="str">
        <f>IF(HL!F1125="","",HYPERLINK(HL!F1125,5))</f>
        <v/>
      </c>
      <c r="N1126" s="108" t="str">
        <f>IF(HL!G1125="","",HYPERLINK(HL!G1125,6))</f>
        <v/>
      </c>
      <c r="O1126" s="108" t="str">
        <f>IF(HL!H1125="","",HYPERLINK(HL!H1125,7))</f>
        <v/>
      </c>
      <c r="P1126" s="108" t="str">
        <f>IF(HL!I1125="","",HYPERLINK(HL!I1125,8))</f>
        <v/>
      </c>
      <c r="Q1126" s="108" t="str">
        <f>IF(HL!J1125="","",HYPERLINK(HL!J1125,9))</f>
        <v/>
      </c>
      <c r="R1126" s="108" t="str">
        <f>IF(HL!K1125="","",HYPERLINK(HL!K1125,10))</f>
        <v/>
      </c>
      <c r="S1126" s="108" t="str">
        <f>IF(HL!L1125="","",HYPERLINK(HL!L1125,11))</f>
        <v/>
      </c>
      <c r="T1126" s="108" t="str">
        <f>IF(HL!M1125="","",HYPERLINK(HL!M1125,12))</f>
        <v/>
      </c>
      <c r="U1126" s="108" t="str">
        <f>IF(HL!N1125="","",HYPERLINK(HL!N1125,13))</f>
        <v/>
      </c>
      <c r="V1126" s="84" t="str">
        <f>IF(HL!O1125="","",HYPERLINK(HL!O1125,14))</f>
        <v/>
      </c>
      <c r="W1126" s="1" t="s">
        <v>11737</v>
      </c>
      <c r="X1126" s="163">
        <v>41269</v>
      </c>
      <c r="Y1126" s="164">
        <v>41506</v>
      </c>
      <c r="Z1126" s="1" t="str">
        <f t="shared" si="34"/>
        <v>2013</v>
      </c>
      <c r="AA1126" s="1">
        <f t="shared" si="35"/>
        <v>7</v>
      </c>
      <c r="AB1126" s="23"/>
      <c r="AC1126" s="23"/>
      <c r="AD1126" s="23"/>
      <c r="AE1126" s="23"/>
      <c r="AF1126" s="23"/>
      <c r="AG1126" s="23" t="s">
        <v>1525</v>
      </c>
      <c r="AH1126" s="23"/>
      <c r="AI1126" s="23"/>
      <c r="AJ1126" s="23"/>
      <c r="AK1126" s="23"/>
      <c r="AL1126" s="35" t="s">
        <v>107</v>
      </c>
      <c r="AM1126" s="1"/>
      <c r="AN1126" s="23" t="s">
        <v>1525</v>
      </c>
      <c r="AO1126" s="1" t="s">
        <v>551</v>
      </c>
      <c r="AP1126" s="1"/>
      <c r="AQ1126" s="1"/>
      <c r="AR1126" s="269"/>
      <c r="AS1126" s="270"/>
      <c r="AT1126" s="273"/>
      <c r="AU1126" s="273"/>
      <c r="AV1126" s="1"/>
      <c r="AW1126" s="1" t="s">
        <v>1525</v>
      </c>
      <c r="AX1126" s="1"/>
      <c r="AY1126" s="1"/>
      <c r="AZ1126" s="1"/>
      <c r="BA1126" s="1"/>
    </row>
    <row r="1127" spans="1:53" ht="125.25" customHeight="1">
      <c r="A1127" s="21">
        <v>1123</v>
      </c>
      <c r="B1127" s="134" t="s">
        <v>1387</v>
      </c>
      <c r="C1127" s="135" t="s">
        <v>1315</v>
      </c>
      <c r="D1127" s="186">
        <v>429</v>
      </c>
      <c r="E1127" s="115" t="s">
        <v>1848</v>
      </c>
      <c r="F1127" s="115" t="s">
        <v>4975</v>
      </c>
      <c r="G1127" s="144" t="s">
        <v>1183</v>
      </c>
      <c r="H1127" s="1" t="s">
        <v>1526</v>
      </c>
      <c r="I1127" s="109" t="str">
        <f>IF(HL!B1126="","",HYPERLINK(HL!B1126,"表示"))</f>
        <v>表示</v>
      </c>
      <c r="J1127" s="108" t="str">
        <f>IF(HL!C1126="","",HYPERLINK(HL!C1126,2))</f>
        <v/>
      </c>
      <c r="K1127" s="108" t="str">
        <f>IF(HL!D1126="","",HYPERLINK(HL!D1126,3))</f>
        <v/>
      </c>
      <c r="L1127" s="108" t="str">
        <f>IF(HL!E1126="","",HYPERLINK(HL!E1126,4))</f>
        <v/>
      </c>
      <c r="M1127" s="108" t="str">
        <f>IF(HL!F1126="","",HYPERLINK(HL!F1126,5))</f>
        <v/>
      </c>
      <c r="N1127" s="108" t="str">
        <f>IF(HL!G1126="","",HYPERLINK(HL!G1126,6))</f>
        <v/>
      </c>
      <c r="O1127" s="108" t="str">
        <f>IF(HL!H1126="","",HYPERLINK(HL!H1126,7))</f>
        <v/>
      </c>
      <c r="P1127" s="108" t="str">
        <f>IF(HL!I1126="","",HYPERLINK(HL!I1126,8))</f>
        <v/>
      </c>
      <c r="Q1127" s="108" t="str">
        <f>IF(HL!J1126="","",HYPERLINK(HL!J1126,9))</f>
        <v/>
      </c>
      <c r="R1127" s="108" t="str">
        <f>IF(HL!K1126="","",HYPERLINK(HL!K1126,10))</f>
        <v/>
      </c>
      <c r="S1127" s="108" t="str">
        <f>IF(HL!L1126="","",HYPERLINK(HL!L1126,11))</f>
        <v/>
      </c>
      <c r="T1127" s="108" t="str">
        <f>IF(HL!M1126="","",HYPERLINK(HL!M1126,12))</f>
        <v/>
      </c>
      <c r="U1127" s="108" t="str">
        <f>IF(HL!N1126="","",HYPERLINK(HL!N1126,13))</f>
        <v/>
      </c>
      <c r="V1127" s="84" t="str">
        <f>IF(HL!O1126="","",HYPERLINK(HL!O1126,14))</f>
        <v/>
      </c>
      <c r="W1127" s="1" t="s">
        <v>11737</v>
      </c>
      <c r="X1127" s="163">
        <v>41383</v>
      </c>
      <c r="Y1127" s="164">
        <v>41506</v>
      </c>
      <c r="Z1127" s="1" t="str">
        <f t="shared" si="34"/>
        <v>2013</v>
      </c>
      <c r="AA1127" s="1">
        <f t="shared" si="35"/>
        <v>4</v>
      </c>
      <c r="AB1127" s="23"/>
      <c r="AC1127" s="23"/>
      <c r="AD1127" s="23"/>
      <c r="AE1127" s="23" t="s">
        <v>1525</v>
      </c>
      <c r="AF1127" s="23"/>
      <c r="AG1127" s="23"/>
      <c r="AH1127" s="23"/>
      <c r="AI1127" s="23"/>
      <c r="AJ1127" s="23"/>
      <c r="AK1127" s="23"/>
      <c r="AL1127" s="150" t="s">
        <v>227</v>
      </c>
      <c r="AM1127" s="1"/>
      <c r="AN1127" s="23" t="s">
        <v>1525</v>
      </c>
      <c r="AO1127" s="1" t="s">
        <v>26</v>
      </c>
      <c r="AP1127" s="1"/>
      <c r="AQ1127" s="1"/>
      <c r="AR1127" s="269"/>
      <c r="AS1127" s="270"/>
      <c r="AT1127" s="273"/>
      <c r="AU1127" s="273"/>
      <c r="AV1127" s="1" t="s">
        <v>1525</v>
      </c>
      <c r="AW1127" s="1"/>
      <c r="AX1127" s="1"/>
      <c r="AY1127" s="1"/>
      <c r="AZ1127" s="1"/>
      <c r="BA1127" s="1" t="s">
        <v>1525</v>
      </c>
    </row>
    <row r="1128" spans="1:53" ht="59.25" customHeight="1">
      <c r="A1128" s="21">
        <v>1124</v>
      </c>
      <c r="B1128" s="134" t="s">
        <v>335</v>
      </c>
      <c r="C1128" s="135" t="s">
        <v>336</v>
      </c>
      <c r="D1128" s="186">
        <v>116</v>
      </c>
      <c r="E1128" s="115" t="s">
        <v>1373</v>
      </c>
      <c r="F1128" s="115" t="s">
        <v>4493</v>
      </c>
      <c r="G1128" s="144" t="s">
        <v>1183</v>
      </c>
      <c r="H1128" s="1" t="s">
        <v>22</v>
      </c>
      <c r="I1128" s="109" t="str">
        <f>IF(HL!B1127="","",HYPERLINK(HL!B1127,"表示"))</f>
        <v>表示</v>
      </c>
      <c r="J1128" s="108" t="str">
        <f>IF(HL!C1127="","",HYPERLINK(HL!C1127,2))</f>
        <v/>
      </c>
      <c r="K1128" s="108" t="str">
        <f>IF(HL!D1127="","",HYPERLINK(HL!D1127,3))</f>
        <v/>
      </c>
      <c r="L1128" s="108" t="str">
        <f>IF(HL!E1127="","",HYPERLINK(HL!E1127,4))</f>
        <v/>
      </c>
      <c r="M1128" s="108" t="str">
        <f>IF(HL!F1127="","",HYPERLINK(HL!F1127,5))</f>
        <v/>
      </c>
      <c r="N1128" s="108" t="str">
        <f>IF(HL!G1127="","",HYPERLINK(HL!G1127,6))</f>
        <v/>
      </c>
      <c r="O1128" s="108" t="str">
        <f>IF(HL!H1127="","",HYPERLINK(HL!H1127,7))</f>
        <v/>
      </c>
      <c r="P1128" s="108" t="str">
        <f>IF(HL!I1127="","",HYPERLINK(HL!I1127,8))</f>
        <v/>
      </c>
      <c r="Q1128" s="108" t="str">
        <f>IF(HL!J1127="","",HYPERLINK(HL!J1127,9))</f>
        <v/>
      </c>
      <c r="R1128" s="108" t="str">
        <f>IF(HL!K1127="","",HYPERLINK(HL!K1127,10))</f>
        <v/>
      </c>
      <c r="S1128" s="108" t="str">
        <f>IF(HL!L1127="","",HYPERLINK(HL!L1127,11))</f>
        <v/>
      </c>
      <c r="T1128" s="108" t="str">
        <f>IF(HL!M1127="","",HYPERLINK(HL!M1127,12))</f>
        <v/>
      </c>
      <c r="U1128" s="108" t="str">
        <f>IF(HL!N1127="","",HYPERLINK(HL!N1127,13))</f>
        <v/>
      </c>
      <c r="V1128" s="84" t="str">
        <f>IF(HL!O1127="","",HYPERLINK(HL!O1127,14))</f>
        <v/>
      </c>
      <c r="W1128" s="1" t="s">
        <v>11737</v>
      </c>
      <c r="X1128" s="163">
        <v>41179</v>
      </c>
      <c r="Y1128" s="164">
        <v>41506</v>
      </c>
      <c r="Z1128" s="1" t="str">
        <f t="shared" si="34"/>
        <v>2013</v>
      </c>
      <c r="AA1128" s="1">
        <f t="shared" si="35"/>
        <v>10</v>
      </c>
      <c r="AB1128" s="23"/>
      <c r="AC1128" s="23"/>
      <c r="AD1128" s="23"/>
      <c r="AE1128" s="23"/>
      <c r="AF1128" s="23"/>
      <c r="AG1128" s="23" t="s">
        <v>1527</v>
      </c>
      <c r="AH1128" s="23"/>
      <c r="AI1128" s="23"/>
      <c r="AJ1128" s="23"/>
      <c r="AK1128" s="23"/>
      <c r="AL1128" s="150" t="s">
        <v>520</v>
      </c>
      <c r="AM1128" s="23" t="s">
        <v>1527</v>
      </c>
      <c r="AN1128" s="1"/>
      <c r="AO1128" s="1" t="s">
        <v>551</v>
      </c>
      <c r="AP1128" s="1"/>
      <c r="AQ1128" s="1"/>
      <c r="AR1128" s="269"/>
      <c r="AS1128" s="270"/>
      <c r="AT1128" s="273"/>
      <c r="AU1128" s="273"/>
      <c r="AV1128" s="1"/>
      <c r="AW1128" s="1"/>
      <c r="AX1128" s="1" t="s">
        <v>1527</v>
      </c>
      <c r="AY1128" s="1"/>
      <c r="AZ1128" s="1"/>
      <c r="BA1128" s="1"/>
    </row>
    <row r="1129" spans="1:53" ht="100.5" customHeight="1">
      <c r="A1129" s="21">
        <v>1125</v>
      </c>
      <c r="B1129" s="134" t="s">
        <v>3743</v>
      </c>
      <c r="C1129" s="135" t="s">
        <v>321</v>
      </c>
      <c r="D1129" s="186">
        <v>219</v>
      </c>
      <c r="E1129" s="115" t="s">
        <v>2165</v>
      </c>
      <c r="F1129" s="115" t="s">
        <v>4976</v>
      </c>
      <c r="G1129" s="144" t="s">
        <v>1183</v>
      </c>
      <c r="H1129" s="1" t="s">
        <v>20</v>
      </c>
      <c r="I1129" s="109" t="str">
        <f>IF(HL!B1128="","",HYPERLINK(HL!B1128,"表示"))</f>
        <v>表示</v>
      </c>
      <c r="J1129" s="108" t="str">
        <f>IF(HL!C1128="","",HYPERLINK(HL!C1128,2))</f>
        <v/>
      </c>
      <c r="K1129" s="108" t="str">
        <f>IF(HL!D1128="","",HYPERLINK(HL!D1128,3))</f>
        <v/>
      </c>
      <c r="L1129" s="108" t="str">
        <f>IF(HL!E1128="","",HYPERLINK(HL!E1128,4))</f>
        <v/>
      </c>
      <c r="M1129" s="108" t="str">
        <f>IF(HL!F1128="","",HYPERLINK(HL!F1128,5))</f>
        <v/>
      </c>
      <c r="N1129" s="108" t="str">
        <f>IF(HL!G1128="","",HYPERLINK(HL!G1128,6))</f>
        <v/>
      </c>
      <c r="O1129" s="108" t="str">
        <f>IF(HL!H1128="","",HYPERLINK(HL!H1128,7))</f>
        <v/>
      </c>
      <c r="P1129" s="108" t="str">
        <f>IF(HL!I1128="","",HYPERLINK(HL!I1128,8))</f>
        <v/>
      </c>
      <c r="Q1129" s="108" t="str">
        <f>IF(HL!J1128="","",HYPERLINK(HL!J1128,9))</f>
        <v/>
      </c>
      <c r="R1129" s="108" t="str">
        <f>IF(HL!K1128="","",HYPERLINK(HL!K1128,10))</f>
        <v/>
      </c>
      <c r="S1129" s="108" t="str">
        <f>IF(HL!L1128="","",HYPERLINK(HL!L1128,11))</f>
        <v/>
      </c>
      <c r="T1129" s="108" t="str">
        <f>IF(HL!M1128="","",HYPERLINK(HL!M1128,12))</f>
        <v/>
      </c>
      <c r="U1129" s="108" t="str">
        <f>IF(HL!N1128="","",HYPERLINK(HL!N1128,13))</f>
        <v/>
      </c>
      <c r="V1129" s="84" t="str">
        <f>IF(HL!O1128="","",HYPERLINK(HL!O1128,14))</f>
        <v/>
      </c>
      <c r="W1129" s="1" t="s">
        <v>11737</v>
      </c>
      <c r="X1129" s="163">
        <v>41180</v>
      </c>
      <c r="Y1129" s="164">
        <v>41506</v>
      </c>
      <c r="Z1129" s="1" t="str">
        <f t="shared" si="34"/>
        <v>2013</v>
      </c>
      <c r="AA1129" s="1">
        <f t="shared" si="35"/>
        <v>10</v>
      </c>
      <c r="AB1129" s="23"/>
      <c r="AC1129" s="23"/>
      <c r="AD1129" s="23"/>
      <c r="AE1129" s="23" t="s">
        <v>1503</v>
      </c>
      <c r="AF1129" s="23"/>
      <c r="AG1129" s="23"/>
      <c r="AH1129" s="23"/>
      <c r="AI1129" s="23"/>
      <c r="AJ1129" s="23"/>
      <c r="AK1129" s="23"/>
      <c r="AL1129" s="150" t="s">
        <v>227</v>
      </c>
      <c r="AM1129" s="1"/>
      <c r="AN1129" s="23" t="s">
        <v>1503</v>
      </c>
      <c r="AO1129" s="1" t="s">
        <v>551</v>
      </c>
      <c r="AP1129" s="1"/>
      <c r="AQ1129" s="1"/>
      <c r="AR1129" s="269"/>
      <c r="AS1129" s="270"/>
      <c r="AT1129" s="273"/>
      <c r="AU1129" s="273"/>
      <c r="AV1129" s="1"/>
      <c r="AW1129" s="1"/>
      <c r="AX1129" s="1" t="s">
        <v>1503</v>
      </c>
      <c r="AY1129" s="1"/>
      <c r="AZ1129" s="1"/>
      <c r="BA1129" s="1"/>
    </row>
    <row r="1130" spans="1:53" ht="130">
      <c r="A1130" s="21">
        <v>1126</v>
      </c>
      <c r="B1130" s="134" t="s">
        <v>2668</v>
      </c>
      <c r="C1130" s="135" t="s">
        <v>281</v>
      </c>
      <c r="D1130" s="186">
        <v>342</v>
      </c>
      <c r="E1130" s="115" t="s">
        <v>6137</v>
      </c>
      <c r="F1130" s="115" t="s">
        <v>4494</v>
      </c>
      <c r="G1130" s="144" t="s">
        <v>1183</v>
      </c>
      <c r="H1130" s="1" t="s">
        <v>24</v>
      </c>
      <c r="I1130" s="109" t="str">
        <f>IF(HL!B1129="","",HYPERLINK(HL!B1129,"表示"))</f>
        <v>表示</v>
      </c>
      <c r="J1130" s="108" t="str">
        <f>IF(HL!C1129="","",HYPERLINK(HL!C1129,2))</f>
        <v/>
      </c>
      <c r="K1130" s="108" t="str">
        <f>IF(HL!D1129="","",HYPERLINK(HL!D1129,3))</f>
        <v/>
      </c>
      <c r="L1130" s="108" t="str">
        <f>IF(HL!E1129="","",HYPERLINK(HL!E1129,4))</f>
        <v/>
      </c>
      <c r="M1130" s="108" t="str">
        <f>IF(HL!F1129="","",HYPERLINK(HL!F1129,5))</f>
        <v/>
      </c>
      <c r="N1130" s="108" t="str">
        <f>IF(HL!G1129="","",HYPERLINK(HL!G1129,6))</f>
        <v/>
      </c>
      <c r="O1130" s="108" t="str">
        <f>IF(HL!H1129="","",HYPERLINK(HL!H1129,7))</f>
        <v/>
      </c>
      <c r="P1130" s="108" t="str">
        <f>IF(HL!I1129="","",HYPERLINK(HL!I1129,8))</f>
        <v/>
      </c>
      <c r="Q1130" s="108" t="str">
        <f>IF(HL!J1129="","",HYPERLINK(HL!J1129,9))</f>
        <v/>
      </c>
      <c r="R1130" s="108" t="str">
        <f>IF(HL!K1129="","",HYPERLINK(HL!K1129,10))</f>
        <v/>
      </c>
      <c r="S1130" s="108" t="str">
        <f>IF(HL!L1129="","",HYPERLINK(HL!L1129,11))</f>
        <v/>
      </c>
      <c r="T1130" s="108" t="str">
        <f>IF(HL!M1129="","",HYPERLINK(HL!M1129,12))</f>
        <v/>
      </c>
      <c r="U1130" s="108" t="str">
        <f>IF(HL!N1129="","",HYPERLINK(HL!N1129,13))</f>
        <v/>
      </c>
      <c r="V1130" s="84" t="str">
        <f>IF(HL!O1129="","",HYPERLINK(HL!O1129,14))</f>
        <v/>
      </c>
      <c r="W1130" s="1" t="s">
        <v>11737</v>
      </c>
      <c r="X1130" s="163">
        <v>40899</v>
      </c>
      <c r="Y1130" s="164">
        <v>41537</v>
      </c>
      <c r="Z1130" s="1" t="str">
        <f t="shared" si="34"/>
        <v>2013</v>
      </c>
      <c r="AA1130" s="1">
        <f t="shared" si="35"/>
        <v>20</v>
      </c>
      <c r="AB1130" s="23"/>
      <c r="AC1130" s="23"/>
      <c r="AD1130" s="23"/>
      <c r="AE1130" s="23"/>
      <c r="AF1130" s="23"/>
      <c r="AG1130" s="23"/>
      <c r="AH1130" s="23"/>
      <c r="AI1130" s="23"/>
      <c r="AJ1130" s="23" t="s">
        <v>2093</v>
      </c>
      <c r="AK1130" s="23"/>
      <c r="AL1130" s="150" t="s">
        <v>903</v>
      </c>
      <c r="AM1130" s="1"/>
      <c r="AN1130" s="23" t="s">
        <v>2093</v>
      </c>
      <c r="AO1130" s="1" t="s">
        <v>551</v>
      </c>
      <c r="AP1130" s="1"/>
      <c r="AQ1130" s="1"/>
      <c r="AR1130" s="269"/>
      <c r="AS1130" s="270"/>
      <c r="AT1130" s="273"/>
      <c r="AU1130" s="273"/>
      <c r="AV1130" s="1"/>
      <c r="AW1130" s="1"/>
      <c r="AX1130" s="1" t="s">
        <v>2093</v>
      </c>
      <c r="AY1130" s="1"/>
      <c r="AZ1130" s="1"/>
      <c r="BA1130" s="1"/>
    </row>
    <row r="1131" spans="1:53" ht="204" customHeight="1">
      <c r="A1131" s="21">
        <v>1127</v>
      </c>
      <c r="B1131" s="136" t="s">
        <v>3225</v>
      </c>
      <c r="C1131" s="130" t="s">
        <v>589</v>
      </c>
      <c r="D1131" s="186">
        <v>396</v>
      </c>
      <c r="E1131" s="115" t="s">
        <v>2063</v>
      </c>
      <c r="F1131" s="115" t="s">
        <v>4480</v>
      </c>
      <c r="G1131" s="144" t="s">
        <v>1183</v>
      </c>
      <c r="H1131" s="1" t="s">
        <v>1528</v>
      </c>
      <c r="I1131" s="109" t="str">
        <f>IF(HL!B1130="","",HYPERLINK(HL!B1130,"表示"))</f>
        <v>表示</v>
      </c>
      <c r="J1131" s="108" t="str">
        <f>IF(HL!C1130="","",HYPERLINK(HL!C1130,2))</f>
        <v/>
      </c>
      <c r="K1131" s="108" t="str">
        <f>IF(HL!D1130="","",HYPERLINK(HL!D1130,3))</f>
        <v/>
      </c>
      <c r="L1131" s="108" t="str">
        <f>IF(HL!E1130="","",HYPERLINK(HL!E1130,4))</f>
        <v/>
      </c>
      <c r="M1131" s="108" t="str">
        <f>IF(HL!F1130="","",HYPERLINK(HL!F1130,5))</f>
        <v/>
      </c>
      <c r="N1131" s="108" t="str">
        <f>IF(HL!G1130="","",HYPERLINK(HL!G1130,6))</f>
        <v/>
      </c>
      <c r="O1131" s="108" t="str">
        <f>IF(HL!H1130="","",HYPERLINK(HL!H1130,7))</f>
        <v/>
      </c>
      <c r="P1131" s="108" t="str">
        <f>IF(HL!I1130="","",HYPERLINK(HL!I1130,8))</f>
        <v/>
      </c>
      <c r="Q1131" s="108" t="str">
        <f>IF(HL!J1130="","",HYPERLINK(HL!J1130,9))</f>
        <v/>
      </c>
      <c r="R1131" s="108" t="str">
        <f>IF(HL!K1130="","",HYPERLINK(HL!K1130,10))</f>
        <v/>
      </c>
      <c r="S1131" s="108" t="str">
        <f>IF(HL!L1130="","",HYPERLINK(HL!L1130,11))</f>
        <v/>
      </c>
      <c r="T1131" s="108" t="str">
        <f>IF(HL!M1130="","",HYPERLINK(HL!M1130,12))</f>
        <v/>
      </c>
      <c r="U1131" s="108" t="str">
        <f>IF(HL!N1130="","",HYPERLINK(HL!N1130,13))</f>
        <v/>
      </c>
      <c r="V1131" s="84" t="str">
        <f>IF(HL!O1130="","",HYPERLINK(HL!O1130,14))</f>
        <v/>
      </c>
      <c r="W1131" s="1" t="s">
        <v>11737</v>
      </c>
      <c r="X1131" s="163">
        <v>41268</v>
      </c>
      <c r="Y1131" s="164">
        <v>41530</v>
      </c>
      <c r="Z1131" s="1" t="str">
        <f t="shared" si="34"/>
        <v>2013</v>
      </c>
      <c r="AA1131" s="1">
        <f t="shared" si="35"/>
        <v>8</v>
      </c>
      <c r="AB1131" s="23"/>
      <c r="AC1131" s="23"/>
      <c r="AD1131" s="23"/>
      <c r="AE1131" s="23" t="s">
        <v>1529</v>
      </c>
      <c r="AF1131" s="23"/>
      <c r="AG1131" s="23"/>
      <c r="AH1131" s="23"/>
      <c r="AI1131" s="23"/>
      <c r="AJ1131" s="23"/>
      <c r="AK1131" s="23"/>
      <c r="AL1131" s="151" t="s">
        <v>232</v>
      </c>
      <c r="AM1131" s="23" t="s">
        <v>1529</v>
      </c>
      <c r="AN1131" s="1"/>
      <c r="AO1131" s="1" t="s">
        <v>551</v>
      </c>
      <c r="AP1131" s="1"/>
      <c r="AQ1131" s="1"/>
      <c r="AR1131" s="269"/>
      <c r="AS1131" s="270"/>
      <c r="AT1131" s="273"/>
      <c r="AU1131" s="273"/>
      <c r="AV1131" s="1"/>
      <c r="AW1131" s="1"/>
      <c r="AX1131" s="1" t="s">
        <v>1529</v>
      </c>
      <c r="AY1131" s="1"/>
      <c r="AZ1131" s="1"/>
      <c r="BA1131" s="1"/>
    </row>
    <row r="1132" spans="1:53" ht="119.25" customHeight="1">
      <c r="A1132" s="21">
        <v>1128</v>
      </c>
      <c r="B1132" s="136" t="s">
        <v>3744</v>
      </c>
      <c r="C1132" s="130" t="s">
        <v>1355</v>
      </c>
      <c r="D1132" s="186">
        <v>613</v>
      </c>
      <c r="E1132" s="115" t="s">
        <v>2201</v>
      </c>
      <c r="F1132" s="115" t="s">
        <v>4495</v>
      </c>
      <c r="G1132" s="144" t="s">
        <v>1183</v>
      </c>
      <c r="H1132" s="1" t="s">
        <v>21</v>
      </c>
      <c r="I1132" s="109" t="str">
        <f>IF(HL!B1131="","",HYPERLINK(HL!B1131,"表示"))</f>
        <v>表示</v>
      </c>
      <c r="J1132" s="108" t="str">
        <f>IF(HL!C1131="","",HYPERLINK(HL!C1131,2))</f>
        <v/>
      </c>
      <c r="K1132" s="108" t="str">
        <f>IF(HL!D1131="","",HYPERLINK(HL!D1131,3))</f>
        <v/>
      </c>
      <c r="L1132" s="108" t="str">
        <f>IF(HL!E1131="","",HYPERLINK(HL!E1131,4))</f>
        <v/>
      </c>
      <c r="M1132" s="108" t="str">
        <f>IF(HL!F1131="","",HYPERLINK(HL!F1131,5))</f>
        <v/>
      </c>
      <c r="N1132" s="108" t="str">
        <f>IF(HL!G1131="","",HYPERLINK(HL!G1131,6))</f>
        <v/>
      </c>
      <c r="O1132" s="108" t="str">
        <f>IF(HL!H1131="","",HYPERLINK(HL!H1131,7))</f>
        <v/>
      </c>
      <c r="P1132" s="108" t="str">
        <f>IF(HL!I1131="","",HYPERLINK(HL!I1131,8))</f>
        <v/>
      </c>
      <c r="Q1132" s="108" t="str">
        <f>IF(HL!J1131="","",HYPERLINK(HL!J1131,9))</f>
        <v/>
      </c>
      <c r="R1132" s="108" t="str">
        <f>IF(HL!K1131="","",HYPERLINK(HL!K1131,10))</f>
        <v/>
      </c>
      <c r="S1132" s="108" t="str">
        <f>IF(HL!L1131="","",HYPERLINK(HL!L1131,11))</f>
        <v/>
      </c>
      <c r="T1132" s="108" t="str">
        <f>IF(HL!M1131="","",HYPERLINK(HL!M1131,12))</f>
        <v/>
      </c>
      <c r="U1132" s="108" t="str">
        <f>IF(HL!N1131="","",HYPERLINK(HL!N1131,13))</f>
        <v/>
      </c>
      <c r="V1132" s="84" t="str">
        <f>IF(HL!O1131="","",HYPERLINK(HL!O1131,14))</f>
        <v/>
      </c>
      <c r="W1132" s="1" t="s">
        <v>11737</v>
      </c>
      <c r="X1132" s="163">
        <v>41228</v>
      </c>
      <c r="Y1132" s="164">
        <v>41530</v>
      </c>
      <c r="Z1132" s="1" t="str">
        <f t="shared" si="34"/>
        <v>2013</v>
      </c>
      <c r="AA1132" s="1">
        <f t="shared" si="35"/>
        <v>9</v>
      </c>
      <c r="AB1132" s="23"/>
      <c r="AC1132" s="23"/>
      <c r="AD1132" s="23"/>
      <c r="AE1132" s="23"/>
      <c r="AF1132" s="23"/>
      <c r="AG1132" s="23" t="s">
        <v>1530</v>
      </c>
      <c r="AH1132" s="23"/>
      <c r="AI1132" s="23"/>
      <c r="AJ1132" s="23"/>
      <c r="AK1132" s="23"/>
      <c r="AL1132" s="35" t="s">
        <v>107</v>
      </c>
      <c r="AM1132" s="1"/>
      <c r="AN1132" s="23" t="s">
        <v>1530</v>
      </c>
      <c r="AO1132" s="1" t="s">
        <v>551</v>
      </c>
      <c r="AP1132" s="1"/>
      <c r="AQ1132" s="1" t="s">
        <v>172</v>
      </c>
      <c r="AR1132" s="269"/>
      <c r="AS1132" s="270"/>
      <c r="AT1132" s="273"/>
      <c r="AU1132" s="273"/>
      <c r="AV1132" s="1"/>
      <c r="AW1132" s="1"/>
      <c r="AX1132" s="1" t="s">
        <v>1530</v>
      </c>
      <c r="AY1132" s="1"/>
      <c r="AZ1132" s="1"/>
      <c r="BA1132" s="1"/>
    </row>
    <row r="1133" spans="1:53" ht="59.25" customHeight="1">
      <c r="A1133" s="21">
        <v>1129</v>
      </c>
      <c r="B1133" s="136" t="s">
        <v>1388</v>
      </c>
      <c r="C1133" s="130" t="s">
        <v>1356</v>
      </c>
      <c r="D1133" s="186">
        <v>339</v>
      </c>
      <c r="E1133" s="115" t="s">
        <v>2062</v>
      </c>
      <c r="F1133" s="115" t="s">
        <v>4496</v>
      </c>
      <c r="G1133" s="144" t="s">
        <v>1183</v>
      </c>
      <c r="H1133" s="1" t="s">
        <v>22</v>
      </c>
      <c r="I1133" s="109" t="str">
        <f>IF(HL!B1132="","",HYPERLINK(HL!B1132,"表示"))</f>
        <v>表示</v>
      </c>
      <c r="J1133" s="108" t="str">
        <f>IF(HL!C1132="","",HYPERLINK(HL!C1132,2))</f>
        <v/>
      </c>
      <c r="K1133" s="108" t="str">
        <f>IF(HL!D1132="","",HYPERLINK(HL!D1132,3))</f>
        <v/>
      </c>
      <c r="L1133" s="108" t="str">
        <f>IF(HL!E1132="","",HYPERLINK(HL!E1132,4))</f>
        <v/>
      </c>
      <c r="M1133" s="108" t="str">
        <f>IF(HL!F1132="","",HYPERLINK(HL!F1132,5))</f>
        <v/>
      </c>
      <c r="N1133" s="108" t="str">
        <f>IF(HL!G1132="","",HYPERLINK(HL!G1132,6))</f>
        <v/>
      </c>
      <c r="O1133" s="108" t="str">
        <f>IF(HL!H1132="","",HYPERLINK(HL!H1132,7))</f>
        <v/>
      </c>
      <c r="P1133" s="108" t="str">
        <f>IF(HL!I1132="","",HYPERLINK(HL!I1132,8))</f>
        <v/>
      </c>
      <c r="Q1133" s="108" t="str">
        <f>IF(HL!J1132="","",HYPERLINK(HL!J1132,9))</f>
        <v/>
      </c>
      <c r="R1133" s="108" t="str">
        <f>IF(HL!K1132="","",HYPERLINK(HL!K1132,10))</f>
        <v/>
      </c>
      <c r="S1133" s="108" t="str">
        <f>IF(HL!L1132="","",HYPERLINK(HL!L1132,11))</f>
        <v/>
      </c>
      <c r="T1133" s="108" t="str">
        <f>IF(HL!M1132="","",HYPERLINK(HL!M1132,12))</f>
        <v/>
      </c>
      <c r="U1133" s="108" t="str">
        <f>IF(HL!N1132="","",HYPERLINK(HL!N1132,13))</f>
        <v/>
      </c>
      <c r="V1133" s="84" t="str">
        <f>IF(HL!O1132="","",HYPERLINK(HL!O1132,14))</f>
        <v/>
      </c>
      <c r="W1133" s="1" t="s">
        <v>11737</v>
      </c>
      <c r="X1133" s="163">
        <v>41148</v>
      </c>
      <c r="Y1133" s="164">
        <v>41537</v>
      </c>
      <c r="Z1133" s="1" t="str">
        <f t="shared" si="34"/>
        <v>2013</v>
      </c>
      <c r="AA1133" s="1">
        <f t="shared" si="35"/>
        <v>12</v>
      </c>
      <c r="AB1133" s="23"/>
      <c r="AC1133" s="23" t="s">
        <v>1529</v>
      </c>
      <c r="AD1133" s="23"/>
      <c r="AE1133" s="23"/>
      <c r="AF1133" s="23"/>
      <c r="AG1133" s="23"/>
      <c r="AH1133" s="23"/>
      <c r="AI1133" s="23"/>
      <c r="AJ1133" s="23"/>
      <c r="AK1133" s="23"/>
      <c r="AL1133" s="151" t="s">
        <v>1220</v>
      </c>
      <c r="AM1133" s="1"/>
      <c r="AN1133" s="23" t="s">
        <v>1529</v>
      </c>
      <c r="AO1133" s="1" t="s">
        <v>551</v>
      </c>
      <c r="AP1133" s="1"/>
      <c r="AQ1133" s="1"/>
      <c r="AR1133" s="269"/>
      <c r="AS1133" s="270"/>
      <c r="AT1133" s="273"/>
      <c r="AU1133" s="273"/>
      <c r="AV1133" s="1"/>
      <c r="AW1133" s="1" t="s">
        <v>1529</v>
      </c>
      <c r="AX1133" s="1"/>
      <c r="AY1133" s="1"/>
      <c r="AZ1133" s="1"/>
      <c r="BA1133" s="1"/>
    </row>
    <row r="1134" spans="1:53" ht="209.25" customHeight="1">
      <c r="A1134" s="21">
        <v>1130</v>
      </c>
      <c r="B1134" s="136" t="s">
        <v>3745</v>
      </c>
      <c r="C1134" s="130" t="s">
        <v>2967</v>
      </c>
      <c r="D1134" s="186">
        <v>625</v>
      </c>
      <c r="E1134" s="115" t="s">
        <v>1594</v>
      </c>
      <c r="F1134" s="115" t="s">
        <v>4977</v>
      </c>
      <c r="G1134" s="142" t="s">
        <v>1302</v>
      </c>
      <c r="H1134" s="1" t="s">
        <v>1531</v>
      </c>
      <c r="I1134" s="109" t="str">
        <f>IF(HL!B1133="","",HYPERLINK(HL!B1133,"表示"))</f>
        <v>表示</v>
      </c>
      <c r="J1134" s="108" t="str">
        <f>IF(HL!C1133="","",HYPERLINK(HL!C1133,2))</f>
        <v/>
      </c>
      <c r="K1134" s="108" t="str">
        <f>IF(HL!D1133="","",HYPERLINK(HL!D1133,3))</f>
        <v/>
      </c>
      <c r="L1134" s="108" t="str">
        <f>IF(HL!E1133="","",HYPERLINK(HL!E1133,4))</f>
        <v/>
      </c>
      <c r="M1134" s="108" t="str">
        <f>IF(HL!F1133="","",HYPERLINK(HL!F1133,5))</f>
        <v/>
      </c>
      <c r="N1134" s="108" t="str">
        <f>IF(HL!G1133="","",HYPERLINK(HL!G1133,6))</f>
        <v/>
      </c>
      <c r="O1134" s="108" t="str">
        <f>IF(HL!H1133="","",HYPERLINK(HL!H1133,7))</f>
        <v/>
      </c>
      <c r="P1134" s="108" t="str">
        <f>IF(HL!I1133="","",HYPERLINK(HL!I1133,8))</f>
        <v/>
      </c>
      <c r="Q1134" s="108" t="str">
        <f>IF(HL!J1133="","",HYPERLINK(HL!J1133,9))</f>
        <v/>
      </c>
      <c r="R1134" s="108" t="str">
        <f>IF(HL!K1133="","",HYPERLINK(HL!K1133,10))</f>
        <v/>
      </c>
      <c r="S1134" s="108" t="str">
        <f>IF(HL!L1133="","",HYPERLINK(HL!L1133,11))</f>
        <v/>
      </c>
      <c r="T1134" s="108" t="str">
        <f>IF(HL!M1133="","",HYPERLINK(HL!M1133,12))</f>
        <v/>
      </c>
      <c r="U1134" s="108" t="str">
        <f>IF(HL!N1133="","",HYPERLINK(HL!N1133,13))</f>
        <v/>
      </c>
      <c r="V1134" s="84" t="str">
        <f>IF(HL!O1133="","",HYPERLINK(HL!O1133,14))</f>
        <v/>
      </c>
      <c r="W1134" s="81" t="str">
        <f>IF(HL!P1133="","－",HYPERLINK(HL!P1133,"表示"))</f>
        <v>表示</v>
      </c>
      <c r="X1134" s="163">
        <v>41234</v>
      </c>
      <c r="Y1134" s="164">
        <v>41506</v>
      </c>
      <c r="Z1134" s="1" t="str">
        <f t="shared" si="34"/>
        <v>2013</v>
      </c>
      <c r="AA1134" s="1">
        <f t="shared" si="35"/>
        <v>8</v>
      </c>
      <c r="AB1134" s="23"/>
      <c r="AC1134" s="23"/>
      <c r="AD1134" s="23"/>
      <c r="AE1134" s="23" t="s">
        <v>1532</v>
      </c>
      <c r="AF1134" s="23"/>
      <c r="AG1134" s="23"/>
      <c r="AH1134" s="23"/>
      <c r="AI1134" s="23"/>
      <c r="AJ1134" s="23"/>
      <c r="AK1134" s="23"/>
      <c r="AL1134" s="151" t="s">
        <v>1334</v>
      </c>
      <c r="AM1134" s="1"/>
      <c r="AN1134" s="23" t="s">
        <v>1532</v>
      </c>
      <c r="AO1134" s="1" t="s">
        <v>1011</v>
      </c>
      <c r="AP1134" s="1"/>
      <c r="AQ1134" s="1" t="s">
        <v>172</v>
      </c>
      <c r="AR1134" s="269"/>
      <c r="AS1134" s="270"/>
      <c r="AT1134" s="273"/>
      <c r="AU1134" s="273"/>
      <c r="AV1134" s="1"/>
      <c r="AW1134" s="1"/>
      <c r="AX1134" s="1" t="s">
        <v>1532</v>
      </c>
      <c r="AY1134" s="1"/>
      <c r="AZ1134" s="1"/>
      <c r="BA1134" s="1"/>
    </row>
    <row r="1135" spans="1:53" ht="59.25" customHeight="1">
      <c r="A1135" s="21">
        <v>1131</v>
      </c>
      <c r="B1135" s="136" t="s">
        <v>3746</v>
      </c>
      <c r="C1135" s="130" t="s">
        <v>330</v>
      </c>
      <c r="D1135" s="186">
        <v>229</v>
      </c>
      <c r="E1135" s="115" t="s">
        <v>1921</v>
      </c>
      <c r="F1135" s="115" t="s">
        <v>1403</v>
      </c>
      <c r="G1135" s="142" t="s">
        <v>1302</v>
      </c>
      <c r="H1135" s="1" t="s">
        <v>19</v>
      </c>
      <c r="I1135" s="109" t="str">
        <f>IF(HL!B1134="","",HYPERLINK(HL!B1134,"表示"))</f>
        <v>表示</v>
      </c>
      <c r="J1135" s="108" t="str">
        <f>IF(HL!C1134="","",HYPERLINK(HL!C1134,2))</f>
        <v/>
      </c>
      <c r="K1135" s="108" t="str">
        <f>IF(HL!D1134="","",HYPERLINK(HL!D1134,3))</f>
        <v/>
      </c>
      <c r="L1135" s="108" t="str">
        <f>IF(HL!E1134="","",HYPERLINK(HL!E1134,4))</f>
        <v/>
      </c>
      <c r="M1135" s="108" t="str">
        <f>IF(HL!F1134="","",HYPERLINK(HL!F1134,5))</f>
        <v/>
      </c>
      <c r="N1135" s="108" t="str">
        <f>IF(HL!G1134="","",HYPERLINK(HL!G1134,6))</f>
        <v/>
      </c>
      <c r="O1135" s="108" t="str">
        <f>IF(HL!H1134="","",HYPERLINK(HL!H1134,7))</f>
        <v/>
      </c>
      <c r="P1135" s="108" t="str">
        <f>IF(HL!I1134="","",HYPERLINK(HL!I1134,8))</f>
        <v/>
      </c>
      <c r="Q1135" s="108" t="str">
        <f>IF(HL!J1134="","",HYPERLINK(HL!J1134,9))</f>
        <v/>
      </c>
      <c r="R1135" s="108" t="str">
        <f>IF(HL!K1134="","",HYPERLINK(HL!K1134,10))</f>
        <v/>
      </c>
      <c r="S1135" s="108" t="str">
        <f>IF(HL!L1134="","",HYPERLINK(HL!L1134,11))</f>
        <v/>
      </c>
      <c r="T1135" s="108" t="str">
        <f>IF(HL!M1134="","",HYPERLINK(HL!M1134,12))</f>
        <v/>
      </c>
      <c r="U1135" s="108" t="str">
        <f>IF(HL!N1134="","",HYPERLINK(HL!N1134,13))</f>
        <v/>
      </c>
      <c r="V1135" s="84" t="str">
        <f>IF(HL!O1134="","",HYPERLINK(HL!O1134,14))</f>
        <v/>
      </c>
      <c r="W1135" s="81" t="str">
        <f>IF(HL!P1134="","－",HYPERLINK(HL!P1134,"表示"))</f>
        <v>表示</v>
      </c>
      <c r="X1135" s="163">
        <v>41199</v>
      </c>
      <c r="Y1135" s="164">
        <v>41506</v>
      </c>
      <c r="Z1135" s="1" t="str">
        <f t="shared" si="34"/>
        <v>2013</v>
      </c>
      <c r="AA1135" s="1">
        <f t="shared" si="35"/>
        <v>10</v>
      </c>
      <c r="AB1135" s="23"/>
      <c r="AC1135" s="23"/>
      <c r="AD1135" s="23"/>
      <c r="AE1135" s="23"/>
      <c r="AF1135" s="23"/>
      <c r="AG1135" s="23" t="s">
        <v>1529</v>
      </c>
      <c r="AH1135" s="23"/>
      <c r="AI1135" s="23"/>
      <c r="AJ1135" s="23"/>
      <c r="AK1135" s="23"/>
      <c r="AL1135" s="35" t="s">
        <v>505</v>
      </c>
      <c r="AM1135" s="1"/>
      <c r="AN1135" s="23" t="s">
        <v>1529</v>
      </c>
      <c r="AO1135" s="1" t="s">
        <v>551</v>
      </c>
      <c r="AP1135" s="1"/>
      <c r="AQ1135" s="1" t="s">
        <v>172</v>
      </c>
      <c r="AR1135" s="269"/>
      <c r="AS1135" s="270"/>
      <c r="AT1135" s="273"/>
      <c r="AU1135" s="273"/>
      <c r="AV1135" s="1" t="s">
        <v>10</v>
      </c>
      <c r="AW1135" s="1"/>
      <c r="AX1135" s="1"/>
      <c r="AY1135" s="1"/>
      <c r="AZ1135" s="1"/>
      <c r="BA1135" s="1"/>
    </row>
    <row r="1136" spans="1:53" ht="108" customHeight="1">
      <c r="A1136" s="21">
        <v>1132</v>
      </c>
      <c r="B1136" s="136" t="s">
        <v>1389</v>
      </c>
      <c r="C1136" s="130" t="s">
        <v>1358</v>
      </c>
      <c r="D1136" s="186">
        <v>634</v>
      </c>
      <c r="E1136" s="115" t="s">
        <v>1590</v>
      </c>
      <c r="F1136" s="115" t="s">
        <v>4978</v>
      </c>
      <c r="G1136" s="144" t="s">
        <v>1183</v>
      </c>
      <c r="H1136" s="1" t="s">
        <v>1381</v>
      </c>
      <c r="I1136" s="109" t="str">
        <f>IF(HL!B1135="","",HYPERLINK(HL!B1135,"表示"))</f>
        <v>表示</v>
      </c>
      <c r="J1136" s="108" t="str">
        <f>IF(HL!C1135="","",HYPERLINK(HL!C1135,2))</f>
        <v/>
      </c>
      <c r="K1136" s="108" t="str">
        <f>IF(HL!D1135="","",HYPERLINK(HL!D1135,3))</f>
        <v/>
      </c>
      <c r="L1136" s="108" t="str">
        <f>IF(HL!E1135="","",HYPERLINK(HL!E1135,4))</f>
        <v/>
      </c>
      <c r="M1136" s="108" t="str">
        <f>IF(HL!F1135="","",HYPERLINK(HL!F1135,5))</f>
        <v/>
      </c>
      <c r="N1136" s="108" t="str">
        <f>IF(HL!G1135="","",HYPERLINK(HL!G1135,6))</f>
        <v/>
      </c>
      <c r="O1136" s="108" t="str">
        <f>IF(HL!H1135="","",HYPERLINK(HL!H1135,7))</f>
        <v/>
      </c>
      <c r="P1136" s="108" t="str">
        <f>IF(HL!I1135="","",HYPERLINK(HL!I1135,8))</f>
        <v/>
      </c>
      <c r="Q1136" s="108" t="str">
        <f>IF(HL!J1135="","",HYPERLINK(HL!J1135,9))</f>
        <v/>
      </c>
      <c r="R1136" s="108" t="str">
        <f>IF(HL!K1135="","",HYPERLINK(HL!K1135,10))</f>
        <v/>
      </c>
      <c r="S1136" s="108" t="str">
        <f>IF(HL!L1135="","",HYPERLINK(HL!L1135,11))</f>
        <v/>
      </c>
      <c r="T1136" s="108" t="str">
        <f>IF(HL!M1135="","",HYPERLINK(HL!M1135,12))</f>
        <v/>
      </c>
      <c r="U1136" s="108" t="str">
        <f>IF(HL!N1135="","",HYPERLINK(HL!N1135,13))</f>
        <v/>
      </c>
      <c r="V1136" s="84" t="str">
        <f>IF(HL!O1135="","",HYPERLINK(HL!O1135,14))</f>
        <v/>
      </c>
      <c r="W1136" s="1" t="s">
        <v>11737</v>
      </c>
      <c r="X1136" s="163">
        <v>41418</v>
      </c>
      <c r="Y1136" s="164">
        <v>41530</v>
      </c>
      <c r="Z1136" s="1" t="str">
        <f t="shared" si="34"/>
        <v>2013</v>
      </c>
      <c r="AA1136" s="1">
        <f t="shared" si="35"/>
        <v>3</v>
      </c>
      <c r="AB1136" s="23"/>
      <c r="AC1136" s="23"/>
      <c r="AD1136" s="23"/>
      <c r="AE1136" s="23" t="s">
        <v>1529</v>
      </c>
      <c r="AF1136" s="23"/>
      <c r="AG1136" s="23"/>
      <c r="AH1136" s="23"/>
      <c r="AI1136" s="23"/>
      <c r="AJ1136" s="23"/>
      <c r="AK1136" s="23"/>
      <c r="AL1136" s="151" t="s">
        <v>1357</v>
      </c>
      <c r="AM1136" s="1"/>
      <c r="AN1136" s="23" t="s">
        <v>1529</v>
      </c>
      <c r="AO1136" s="23" t="s">
        <v>5672</v>
      </c>
      <c r="AP1136" s="23" t="s">
        <v>2812</v>
      </c>
      <c r="AQ1136" s="23"/>
      <c r="AR1136" s="269"/>
      <c r="AS1136" s="270"/>
      <c r="AT1136" s="276"/>
      <c r="AU1136" s="276"/>
      <c r="AV1136" s="1"/>
      <c r="AW1136" s="1"/>
      <c r="AX1136" s="1"/>
      <c r="AY1136" s="1" t="s">
        <v>1837</v>
      </c>
      <c r="AZ1136" s="152"/>
      <c r="BA1136" s="1"/>
    </row>
    <row r="1137" spans="1:53" ht="59.25" customHeight="1">
      <c r="A1137" s="21">
        <v>1133</v>
      </c>
      <c r="B1137" s="136" t="s">
        <v>1390</v>
      </c>
      <c r="C1137" s="130" t="s">
        <v>1359</v>
      </c>
      <c r="D1137" s="186">
        <v>214</v>
      </c>
      <c r="E1137" s="115" t="s">
        <v>2061</v>
      </c>
      <c r="F1137" s="115" t="s">
        <v>1404</v>
      </c>
      <c r="G1137" s="144" t="s">
        <v>1183</v>
      </c>
      <c r="H1137" s="1" t="s">
        <v>56</v>
      </c>
      <c r="I1137" s="109" t="str">
        <f>IF(HL!B1136="","",HYPERLINK(HL!B1136,"表示"))</f>
        <v>表示</v>
      </c>
      <c r="J1137" s="108" t="str">
        <f>IF(HL!C1136="","",HYPERLINK(HL!C1136,2))</f>
        <v/>
      </c>
      <c r="K1137" s="108" t="str">
        <f>IF(HL!D1136="","",HYPERLINK(HL!D1136,3))</f>
        <v/>
      </c>
      <c r="L1137" s="108" t="str">
        <f>IF(HL!E1136="","",HYPERLINK(HL!E1136,4))</f>
        <v/>
      </c>
      <c r="M1137" s="108" t="str">
        <f>IF(HL!F1136="","",HYPERLINK(HL!F1136,5))</f>
        <v/>
      </c>
      <c r="N1137" s="108" t="str">
        <f>IF(HL!G1136="","",HYPERLINK(HL!G1136,6))</f>
        <v/>
      </c>
      <c r="O1137" s="108" t="str">
        <f>IF(HL!H1136="","",HYPERLINK(HL!H1136,7))</f>
        <v/>
      </c>
      <c r="P1137" s="108" t="str">
        <f>IF(HL!I1136="","",HYPERLINK(HL!I1136,8))</f>
        <v/>
      </c>
      <c r="Q1137" s="108" t="str">
        <f>IF(HL!J1136="","",HYPERLINK(HL!J1136,9))</f>
        <v/>
      </c>
      <c r="R1137" s="108" t="str">
        <f>IF(HL!K1136="","",HYPERLINK(HL!K1136,10))</f>
        <v/>
      </c>
      <c r="S1137" s="108" t="str">
        <f>IF(HL!L1136="","",HYPERLINK(HL!L1136,11))</f>
        <v/>
      </c>
      <c r="T1137" s="108" t="str">
        <f>IF(HL!M1136="","",HYPERLINK(HL!M1136,12))</f>
        <v/>
      </c>
      <c r="U1137" s="108" t="str">
        <f>IF(HL!N1136="","",HYPERLINK(HL!N1136,13))</f>
        <v/>
      </c>
      <c r="V1137" s="84" t="str">
        <f>IF(HL!O1136="","",HYPERLINK(HL!O1136,14))</f>
        <v/>
      </c>
      <c r="W1137" s="1" t="s">
        <v>11737</v>
      </c>
      <c r="X1137" s="163">
        <v>41211</v>
      </c>
      <c r="Y1137" s="164">
        <v>41537</v>
      </c>
      <c r="Z1137" s="1" t="str">
        <f t="shared" si="34"/>
        <v>2013</v>
      </c>
      <c r="AA1137" s="1">
        <f t="shared" si="35"/>
        <v>10</v>
      </c>
      <c r="AB1137" s="23"/>
      <c r="AC1137" s="23"/>
      <c r="AD1137" s="23"/>
      <c r="AE1137" s="23"/>
      <c r="AF1137" s="23"/>
      <c r="AG1137" s="23" t="s">
        <v>1529</v>
      </c>
      <c r="AH1137" s="23"/>
      <c r="AI1137" s="23" t="s">
        <v>1529</v>
      </c>
      <c r="AJ1137" s="23"/>
      <c r="AK1137" s="23"/>
      <c r="AL1137" s="35" t="s">
        <v>107</v>
      </c>
      <c r="AM1137" s="1"/>
      <c r="AN1137" s="23" t="s">
        <v>1529</v>
      </c>
      <c r="AO1137" s="1" t="s">
        <v>551</v>
      </c>
      <c r="AP1137" s="1"/>
      <c r="AQ1137" s="1"/>
      <c r="AR1137" s="269"/>
      <c r="AS1137" s="270"/>
      <c r="AT1137" s="273"/>
      <c r="AU1137" s="273"/>
      <c r="AV1137" s="1" t="s">
        <v>1529</v>
      </c>
      <c r="AW1137" s="1"/>
      <c r="AX1137" s="1"/>
      <c r="AY1137" s="1"/>
      <c r="AZ1137" s="1"/>
      <c r="BA1137" s="1"/>
    </row>
    <row r="1138" spans="1:53" ht="59.25" customHeight="1">
      <c r="A1138" s="21">
        <v>1134</v>
      </c>
      <c r="B1138" s="136" t="s">
        <v>1391</v>
      </c>
      <c r="C1138" s="130" t="s">
        <v>1361</v>
      </c>
      <c r="D1138" s="186">
        <v>211</v>
      </c>
      <c r="E1138" s="115" t="s">
        <v>6161</v>
      </c>
      <c r="F1138" s="115" t="s">
        <v>4979</v>
      </c>
      <c r="G1138" s="144" t="s">
        <v>1183</v>
      </c>
      <c r="H1138" s="1" t="s">
        <v>964</v>
      </c>
      <c r="I1138" s="109" t="str">
        <f>IF(HL!B1137="","",HYPERLINK(HL!B1137,"表示"))</f>
        <v>表示</v>
      </c>
      <c r="J1138" s="108" t="str">
        <f>IF(HL!C1137="","",HYPERLINK(HL!C1137,2))</f>
        <v/>
      </c>
      <c r="K1138" s="108" t="str">
        <f>IF(HL!D1137="","",HYPERLINK(HL!D1137,3))</f>
        <v/>
      </c>
      <c r="L1138" s="108" t="str">
        <f>IF(HL!E1137="","",HYPERLINK(HL!E1137,4))</f>
        <v/>
      </c>
      <c r="M1138" s="108" t="str">
        <f>IF(HL!F1137="","",HYPERLINK(HL!F1137,5))</f>
        <v/>
      </c>
      <c r="N1138" s="108" t="str">
        <f>IF(HL!G1137="","",HYPERLINK(HL!G1137,6))</f>
        <v/>
      </c>
      <c r="O1138" s="108" t="str">
        <f>IF(HL!H1137="","",HYPERLINK(HL!H1137,7))</f>
        <v/>
      </c>
      <c r="P1138" s="108" t="str">
        <f>IF(HL!I1137="","",HYPERLINK(HL!I1137,8))</f>
        <v/>
      </c>
      <c r="Q1138" s="108" t="str">
        <f>IF(HL!J1137="","",HYPERLINK(HL!J1137,9))</f>
        <v/>
      </c>
      <c r="R1138" s="108" t="str">
        <f>IF(HL!K1137="","",HYPERLINK(HL!K1137,10))</f>
        <v/>
      </c>
      <c r="S1138" s="108" t="str">
        <f>IF(HL!L1137="","",HYPERLINK(HL!L1137,11))</f>
        <v/>
      </c>
      <c r="T1138" s="108" t="str">
        <f>IF(HL!M1137="","",HYPERLINK(HL!M1137,12))</f>
        <v/>
      </c>
      <c r="U1138" s="108" t="str">
        <f>IF(HL!N1137="","",HYPERLINK(HL!N1137,13))</f>
        <v/>
      </c>
      <c r="V1138" s="84" t="str">
        <f>IF(HL!O1137="","",HYPERLINK(HL!O1137,14))</f>
        <v/>
      </c>
      <c r="W1138" s="1" t="s">
        <v>11737</v>
      </c>
      <c r="X1138" s="163">
        <v>41409</v>
      </c>
      <c r="Y1138" s="164">
        <v>41530</v>
      </c>
      <c r="Z1138" s="1" t="str">
        <f t="shared" si="34"/>
        <v>2013</v>
      </c>
      <c r="AA1138" s="1">
        <f t="shared" si="35"/>
        <v>3</v>
      </c>
      <c r="AB1138" s="23"/>
      <c r="AC1138" s="23"/>
      <c r="AD1138" s="23" t="s">
        <v>1532</v>
      </c>
      <c r="AE1138" s="23" t="s">
        <v>1532</v>
      </c>
      <c r="AF1138" s="23"/>
      <c r="AG1138" s="23" t="s">
        <v>1532</v>
      </c>
      <c r="AH1138" s="23"/>
      <c r="AI1138" s="23"/>
      <c r="AJ1138" s="23"/>
      <c r="AK1138" s="23"/>
      <c r="AL1138" s="151" t="s">
        <v>1360</v>
      </c>
      <c r="AM1138" s="1"/>
      <c r="AN1138" s="23" t="s">
        <v>1532</v>
      </c>
      <c r="AO1138" s="23" t="s">
        <v>5672</v>
      </c>
      <c r="AP1138" s="23" t="s">
        <v>2812</v>
      </c>
      <c r="AQ1138" s="23"/>
      <c r="AR1138" s="269"/>
      <c r="AS1138" s="270"/>
      <c r="AT1138" s="276"/>
      <c r="AU1138" s="276"/>
      <c r="AV1138" s="1"/>
      <c r="AW1138" s="1"/>
      <c r="AX1138" s="1"/>
      <c r="AY1138" s="1" t="s">
        <v>1837</v>
      </c>
      <c r="AZ1138" s="1"/>
      <c r="BA1138" s="1"/>
    </row>
    <row r="1139" spans="1:53" ht="111.75" customHeight="1">
      <c r="A1139" s="21">
        <v>1135</v>
      </c>
      <c r="B1139" s="136" t="s">
        <v>3747</v>
      </c>
      <c r="C1139" s="130" t="s">
        <v>340</v>
      </c>
      <c r="D1139" s="186">
        <v>131</v>
      </c>
      <c r="E1139" s="115" t="s">
        <v>2141</v>
      </c>
      <c r="F1139" s="115" t="s">
        <v>4980</v>
      </c>
      <c r="G1139" s="142" t="s">
        <v>1302</v>
      </c>
      <c r="H1139" s="1" t="s">
        <v>1382</v>
      </c>
      <c r="I1139" s="109" t="str">
        <f>IF(HL!B1138="","",HYPERLINK(HL!B1138,"表示"))</f>
        <v>表示</v>
      </c>
      <c r="J1139" s="108" t="str">
        <f>IF(HL!C1138="","",HYPERLINK(HL!C1138,2))</f>
        <v/>
      </c>
      <c r="K1139" s="108" t="str">
        <f>IF(HL!D1138="","",HYPERLINK(HL!D1138,3))</f>
        <v/>
      </c>
      <c r="L1139" s="108" t="str">
        <f>IF(HL!E1138="","",HYPERLINK(HL!E1138,4))</f>
        <v/>
      </c>
      <c r="M1139" s="108" t="str">
        <f>IF(HL!F1138="","",HYPERLINK(HL!F1138,5))</f>
        <v/>
      </c>
      <c r="N1139" s="108" t="str">
        <f>IF(HL!G1138="","",HYPERLINK(HL!G1138,6))</f>
        <v/>
      </c>
      <c r="O1139" s="108" t="str">
        <f>IF(HL!H1138="","",HYPERLINK(HL!H1138,7))</f>
        <v/>
      </c>
      <c r="P1139" s="108" t="str">
        <f>IF(HL!I1138="","",HYPERLINK(HL!I1138,8))</f>
        <v/>
      </c>
      <c r="Q1139" s="108" t="str">
        <f>IF(HL!J1138="","",HYPERLINK(HL!J1138,9))</f>
        <v/>
      </c>
      <c r="R1139" s="108" t="str">
        <f>IF(HL!K1138="","",HYPERLINK(HL!K1138,10))</f>
        <v/>
      </c>
      <c r="S1139" s="108" t="str">
        <f>IF(HL!L1138="","",HYPERLINK(HL!L1138,11))</f>
        <v/>
      </c>
      <c r="T1139" s="108" t="str">
        <f>IF(HL!M1138="","",HYPERLINK(HL!M1138,12))</f>
        <v/>
      </c>
      <c r="U1139" s="108" t="str">
        <f>IF(HL!N1138="","",HYPERLINK(HL!N1138,13))</f>
        <v/>
      </c>
      <c r="V1139" s="84" t="str">
        <f>IF(HL!O1138="","",HYPERLINK(HL!O1138,14))</f>
        <v/>
      </c>
      <c r="W1139" s="81" t="str">
        <f>IF(HL!P1138="","－",HYPERLINK(HL!P1138,"表示"))</f>
        <v>表示</v>
      </c>
      <c r="X1139" s="163">
        <v>41211</v>
      </c>
      <c r="Y1139" s="164">
        <v>41506</v>
      </c>
      <c r="Z1139" s="1" t="str">
        <f t="shared" si="34"/>
        <v>2013</v>
      </c>
      <c r="AA1139" s="1">
        <f t="shared" si="35"/>
        <v>9</v>
      </c>
      <c r="AB1139" s="23"/>
      <c r="AC1139" s="23"/>
      <c r="AD1139" s="23"/>
      <c r="AE1139" s="23" t="s">
        <v>1532</v>
      </c>
      <c r="AF1139" s="23"/>
      <c r="AG1139" s="23" t="s">
        <v>1532</v>
      </c>
      <c r="AH1139" s="23"/>
      <c r="AI1139" s="23"/>
      <c r="AJ1139" s="23"/>
      <c r="AK1139" s="23"/>
      <c r="AL1139" s="35" t="s">
        <v>505</v>
      </c>
      <c r="AM1139" s="1"/>
      <c r="AN1139" s="23" t="s">
        <v>1532</v>
      </c>
      <c r="AO1139" s="1" t="s">
        <v>551</v>
      </c>
      <c r="AP1139" s="1"/>
      <c r="AQ1139" s="1"/>
      <c r="AR1139" s="269"/>
      <c r="AS1139" s="270"/>
      <c r="AT1139" s="273"/>
      <c r="AU1139" s="273"/>
      <c r="AV1139" s="1" t="s">
        <v>172</v>
      </c>
      <c r="AW1139" s="1"/>
      <c r="AX1139" s="1"/>
      <c r="AY1139" s="1"/>
      <c r="AZ1139" s="152"/>
      <c r="BA1139" s="113" t="str">
        <f>HYPERLINK(HL!$T$7,"●")</f>
        <v>●</v>
      </c>
    </row>
    <row r="1140" spans="1:53" ht="104">
      <c r="A1140" s="21">
        <v>1136</v>
      </c>
      <c r="B1140" s="136" t="s">
        <v>2481</v>
      </c>
      <c r="C1140" s="130" t="s">
        <v>3748</v>
      </c>
      <c r="D1140" s="186">
        <v>245</v>
      </c>
      <c r="E1140" s="115" t="s">
        <v>1378</v>
      </c>
      <c r="F1140" s="115" t="s">
        <v>4497</v>
      </c>
      <c r="G1140" s="144" t="s">
        <v>1183</v>
      </c>
      <c r="H1140" s="23" t="s">
        <v>11991</v>
      </c>
      <c r="I1140" s="109" t="str">
        <f>IF(HL!B1139="","",HYPERLINK(HL!B1139,"表示"))</f>
        <v>表示</v>
      </c>
      <c r="J1140" s="108" t="str">
        <f>IF(HL!C1139="","",HYPERLINK(HL!C1139,2))</f>
        <v/>
      </c>
      <c r="K1140" s="108" t="str">
        <f>IF(HL!D1139="","",HYPERLINK(HL!D1139,3))</f>
        <v/>
      </c>
      <c r="L1140" s="108" t="str">
        <f>IF(HL!E1139="","",HYPERLINK(HL!E1139,4))</f>
        <v/>
      </c>
      <c r="M1140" s="108" t="str">
        <f>IF(HL!F1139="","",HYPERLINK(HL!F1139,5))</f>
        <v/>
      </c>
      <c r="N1140" s="108" t="str">
        <f>IF(HL!G1139="","",HYPERLINK(HL!G1139,6))</f>
        <v/>
      </c>
      <c r="O1140" s="108" t="str">
        <f>IF(HL!H1139="","",HYPERLINK(HL!H1139,7))</f>
        <v/>
      </c>
      <c r="P1140" s="108" t="str">
        <f>IF(HL!I1139="","",HYPERLINK(HL!I1139,8))</f>
        <v/>
      </c>
      <c r="Q1140" s="108" t="str">
        <f>IF(HL!J1139="","",HYPERLINK(HL!J1139,9))</f>
        <v/>
      </c>
      <c r="R1140" s="108" t="str">
        <f>IF(HL!K1139="","",HYPERLINK(HL!K1139,10))</f>
        <v/>
      </c>
      <c r="S1140" s="108" t="str">
        <f>IF(HL!L1139="","",HYPERLINK(HL!L1139,11))</f>
        <v/>
      </c>
      <c r="T1140" s="108" t="str">
        <f>IF(HL!M1139="","",HYPERLINK(HL!M1139,12))</f>
        <v/>
      </c>
      <c r="U1140" s="108" t="str">
        <f>IF(HL!N1139="","",HYPERLINK(HL!N1139,13))</f>
        <v/>
      </c>
      <c r="V1140" s="84" t="str">
        <f>IF(HL!O1139="","",HYPERLINK(HL!O1139,14))</f>
        <v/>
      </c>
      <c r="W1140" s="1" t="s">
        <v>11737</v>
      </c>
      <c r="X1140" s="163">
        <v>41158</v>
      </c>
      <c r="Y1140" s="164">
        <v>41530</v>
      </c>
      <c r="Z1140" s="1" t="str">
        <f t="shared" si="34"/>
        <v>2013</v>
      </c>
      <c r="AA1140" s="1">
        <f t="shared" si="35"/>
        <v>12</v>
      </c>
      <c r="AB1140" s="23"/>
      <c r="AC1140" s="23"/>
      <c r="AD1140" s="23"/>
      <c r="AE1140" s="23" t="s">
        <v>2093</v>
      </c>
      <c r="AF1140" s="23"/>
      <c r="AG1140" s="23" t="s">
        <v>2093</v>
      </c>
      <c r="AH1140" s="23"/>
      <c r="AI1140" s="23"/>
      <c r="AJ1140" s="23"/>
      <c r="AK1140" s="23"/>
      <c r="AL1140" s="151" t="s">
        <v>2470</v>
      </c>
      <c r="AM1140" s="23" t="s">
        <v>2093</v>
      </c>
      <c r="AN1140" s="1"/>
      <c r="AO1140" s="23" t="s">
        <v>5673</v>
      </c>
      <c r="AP1140" s="23" t="s">
        <v>2812</v>
      </c>
      <c r="AQ1140" s="23" t="s">
        <v>172</v>
      </c>
      <c r="AR1140" s="269"/>
      <c r="AS1140" s="270"/>
      <c r="AT1140" s="276"/>
      <c r="AU1140" s="276"/>
      <c r="AV1140" s="1"/>
      <c r="AW1140" s="1"/>
      <c r="AX1140" s="1"/>
      <c r="AY1140" s="23" t="s">
        <v>2093</v>
      </c>
      <c r="AZ1140" s="1"/>
      <c r="BA1140" s="1"/>
    </row>
    <row r="1141" spans="1:53" ht="59.25" customHeight="1">
      <c r="A1141" s="21">
        <v>1137</v>
      </c>
      <c r="B1141" s="137" t="s">
        <v>1392</v>
      </c>
      <c r="C1141" s="138" t="s">
        <v>1362</v>
      </c>
      <c r="D1141" s="186">
        <v>131</v>
      </c>
      <c r="E1141" s="115" t="s">
        <v>2141</v>
      </c>
      <c r="F1141" s="115" t="s">
        <v>1405</v>
      </c>
      <c r="G1141" s="142" t="s">
        <v>1302</v>
      </c>
      <c r="H1141" s="1" t="s">
        <v>1382</v>
      </c>
      <c r="I1141" s="109" t="str">
        <f>IF(HL!B1140="","",HYPERLINK(HL!B1140,"表示"))</f>
        <v>表示</v>
      </c>
      <c r="J1141" s="108" t="str">
        <f>IF(HL!C1140="","",HYPERLINK(HL!C1140,2))</f>
        <v/>
      </c>
      <c r="K1141" s="108" t="str">
        <f>IF(HL!D1140="","",HYPERLINK(HL!D1140,3))</f>
        <v/>
      </c>
      <c r="L1141" s="108" t="str">
        <f>IF(HL!E1140="","",HYPERLINK(HL!E1140,4))</f>
        <v/>
      </c>
      <c r="M1141" s="108" t="str">
        <f>IF(HL!F1140="","",HYPERLINK(HL!F1140,5))</f>
        <v/>
      </c>
      <c r="N1141" s="108" t="str">
        <f>IF(HL!G1140="","",HYPERLINK(HL!G1140,6))</f>
        <v/>
      </c>
      <c r="O1141" s="108" t="str">
        <f>IF(HL!H1140="","",HYPERLINK(HL!H1140,7))</f>
        <v/>
      </c>
      <c r="P1141" s="108" t="str">
        <f>IF(HL!I1140="","",HYPERLINK(HL!I1140,8))</f>
        <v/>
      </c>
      <c r="Q1141" s="108" t="str">
        <f>IF(HL!J1140="","",HYPERLINK(HL!J1140,9))</f>
        <v/>
      </c>
      <c r="R1141" s="108" t="str">
        <f>IF(HL!K1140="","",HYPERLINK(HL!K1140,10))</f>
        <v/>
      </c>
      <c r="S1141" s="108" t="str">
        <f>IF(HL!L1140="","",HYPERLINK(HL!L1140,11))</f>
        <v/>
      </c>
      <c r="T1141" s="108" t="str">
        <f>IF(HL!M1140="","",HYPERLINK(HL!M1140,12))</f>
        <v/>
      </c>
      <c r="U1141" s="108" t="str">
        <f>IF(HL!N1140="","",HYPERLINK(HL!N1140,13))</f>
        <v/>
      </c>
      <c r="V1141" s="84" t="str">
        <f>IF(HL!O1140="","",HYPERLINK(HL!O1140,14))</f>
        <v/>
      </c>
      <c r="W1141" s="81" t="str">
        <f>IF(HL!P1140="","－",HYPERLINK(HL!P1140,"表示"))</f>
        <v>表示</v>
      </c>
      <c r="X1141" s="163">
        <v>41243</v>
      </c>
      <c r="Y1141" s="164">
        <v>41537</v>
      </c>
      <c r="Z1141" s="1" t="str">
        <f t="shared" si="34"/>
        <v>2013</v>
      </c>
      <c r="AA1141" s="1">
        <f t="shared" si="35"/>
        <v>9</v>
      </c>
      <c r="AB1141" s="23"/>
      <c r="AC1141" s="23" t="s">
        <v>1503</v>
      </c>
      <c r="AD1141" s="23"/>
      <c r="AE1141" s="23"/>
      <c r="AF1141" s="23"/>
      <c r="AG1141" s="23"/>
      <c r="AH1141" s="23"/>
      <c r="AI1141" s="23"/>
      <c r="AJ1141" s="23"/>
      <c r="AK1141" s="23"/>
      <c r="AL1141" s="153" t="s">
        <v>530</v>
      </c>
      <c r="AM1141" s="1"/>
      <c r="AN1141" s="23" t="s">
        <v>1503</v>
      </c>
      <c r="AO1141" s="1" t="s">
        <v>551</v>
      </c>
      <c r="AP1141" s="1"/>
      <c r="AQ1141" s="1"/>
      <c r="AR1141" s="269"/>
      <c r="AS1141" s="270"/>
      <c r="AT1141" s="273"/>
      <c r="AU1141" s="273"/>
      <c r="AV1141" s="1"/>
      <c r="AW1141" s="1" t="s">
        <v>1503</v>
      </c>
      <c r="AX1141" s="1"/>
      <c r="AY1141" s="1"/>
      <c r="AZ1141" s="1"/>
      <c r="BA1141" s="1"/>
    </row>
    <row r="1142" spans="1:53" ht="59.25" customHeight="1">
      <c r="A1142" s="21">
        <v>1138</v>
      </c>
      <c r="B1142" s="137" t="s">
        <v>3749</v>
      </c>
      <c r="C1142" s="138" t="s">
        <v>1037</v>
      </c>
      <c r="D1142" s="186">
        <v>821</v>
      </c>
      <c r="E1142" s="115" t="s">
        <v>2058</v>
      </c>
      <c r="F1142" s="115" t="s">
        <v>1406</v>
      </c>
      <c r="G1142" s="142" t="s">
        <v>1302</v>
      </c>
      <c r="H1142" s="1" t="s">
        <v>1382</v>
      </c>
      <c r="I1142" s="109" t="str">
        <f>IF(HL!B1141="","",HYPERLINK(HL!B1141,"表示"))</f>
        <v>表示</v>
      </c>
      <c r="J1142" s="108" t="str">
        <f>IF(HL!C1141="","",HYPERLINK(HL!C1141,2))</f>
        <v/>
      </c>
      <c r="K1142" s="108" t="str">
        <f>IF(HL!D1141="","",HYPERLINK(HL!D1141,3))</f>
        <v/>
      </c>
      <c r="L1142" s="108" t="str">
        <f>IF(HL!E1141="","",HYPERLINK(HL!E1141,4))</f>
        <v/>
      </c>
      <c r="M1142" s="108" t="str">
        <f>IF(HL!F1141="","",HYPERLINK(HL!F1141,5))</f>
        <v/>
      </c>
      <c r="N1142" s="108" t="str">
        <f>IF(HL!G1141="","",HYPERLINK(HL!G1141,6))</f>
        <v/>
      </c>
      <c r="O1142" s="108" t="str">
        <f>IF(HL!H1141="","",HYPERLINK(HL!H1141,7))</f>
        <v/>
      </c>
      <c r="P1142" s="108" t="str">
        <f>IF(HL!I1141="","",HYPERLINK(HL!I1141,8))</f>
        <v/>
      </c>
      <c r="Q1142" s="108" t="str">
        <f>IF(HL!J1141="","",HYPERLINK(HL!J1141,9))</f>
        <v/>
      </c>
      <c r="R1142" s="108" t="str">
        <f>IF(HL!K1141="","",HYPERLINK(HL!K1141,10))</f>
        <v/>
      </c>
      <c r="S1142" s="108" t="str">
        <f>IF(HL!L1141="","",HYPERLINK(HL!L1141,11))</f>
        <v/>
      </c>
      <c r="T1142" s="108" t="str">
        <f>IF(HL!M1141="","",HYPERLINK(HL!M1141,12))</f>
        <v/>
      </c>
      <c r="U1142" s="108" t="str">
        <f>IF(HL!N1141="","",HYPERLINK(HL!N1141,13))</f>
        <v/>
      </c>
      <c r="V1142" s="84" t="str">
        <f>IF(HL!O1141="","",HYPERLINK(HL!O1141,14))</f>
        <v/>
      </c>
      <c r="W1142" s="81" t="str">
        <f>IF(HL!P1141="","－",HYPERLINK(HL!P1141,"表示"))</f>
        <v>表示</v>
      </c>
      <c r="X1142" s="163">
        <v>41226</v>
      </c>
      <c r="Y1142" s="164">
        <v>41537</v>
      </c>
      <c r="Z1142" s="1" t="str">
        <f t="shared" si="34"/>
        <v>2013</v>
      </c>
      <c r="AA1142" s="1">
        <f t="shared" si="35"/>
        <v>10</v>
      </c>
      <c r="AB1142" s="23"/>
      <c r="AC1142" s="23"/>
      <c r="AD1142" s="23"/>
      <c r="AE1142" s="23"/>
      <c r="AF1142" s="23" t="s">
        <v>1503</v>
      </c>
      <c r="AG1142" s="23" t="s">
        <v>1503</v>
      </c>
      <c r="AH1142" s="23"/>
      <c r="AI1142" s="23"/>
      <c r="AJ1142" s="23"/>
      <c r="AK1142" s="23"/>
      <c r="AL1142" s="153" t="s">
        <v>1043</v>
      </c>
      <c r="AM1142" s="23" t="s">
        <v>1503</v>
      </c>
      <c r="AN1142" s="1"/>
      <c r="AO1142" s="1" t="s">
        <v>551</v>
      </c>
      <c r="AP1142" s="1"/>
      <c r="AQ1142" s="1"/>
      <c r="AR1142" s="269"/>
      <c r="AS1142" s="270"/>
      <c r="AT1142" s="273"/>
      <c r="AU1142" s="273"/>
      <c r="AV1142" s="1" t="s">
        <v>1503</v>
      </c>
      <c r="AW1142" s="1"/>
      <c r="AX1142" s="1"/>
      <c r="AY1142" s="1"/>
      <c r="AZ1142" s="1"/>
      <c r="BA1142" s="1"/>
    </row>
    <row r="1143" spans="1:53" ht="59.25" customHeight="1">
      <c r="A1143" s="21">
        <v>1139</v>
      </c>
      <c r="B1143" s="137" t="s">
        <v>1393</v>
      </c>
      <c r="C1143" s="138" t="s">
        <v>1363</v>
      </c>
      <c r="D1143" s="186">
        <v>131</v>
      </c>
      <c r="E1143" s="115" t="s">
        <v>2141</v>
      </c>
      <c r="F1143" s="115" t="s">
        <v>1407</v>
      </c>
      <c r="G1143" s="145" t="s">
        <v>1302</v>
      </c>
      <c r="H1143" s="1" t="s">
        <v>1383</v>
      </c>
      <c r="I1143" s="109" t="str">
        <f>IF(HL!B1142="","",HYPERLINK(HL!B1142,"表示"))</f>
        <v>表示</v>
      </c>
      <c r="J1143" s="108" t="str">
        <f>IF(HL!C1142="","",HYPERLINK(HL!C1142,2))</f>
        <v/>
      </c>
      <c r="K1143" s="108" t="str">
        <f>IF(HL!D1142="","",HYPERLINK(HL!D1142,3))</f>
        <v/>
      </c>
      <c r="L1143" s="108" t="str">
        <f>IF(HL!E1142="","",HYPERLINK(HL!E1142,4))</f>
        <v/>
      </c>
      <c r="M1143" s="108" t="str">
        <f>IF(HL!F1142="","",HYPERLINK(HL!F1142,5))</f>
        <v/>
      </c>
      <c r="N1143" s="108" t="str">
        <f>IF(HL!G1142="","",HYPERLINK(HL!G1142,6))</f>
        <v/>
      </c>
      <c r="O1143" s="108" t="str">
        <f>IF(HL!H1142="","",HYPERLINK(HL!H1142,7))</f>
        <v/>
      </c>
      <c r="P1143" s="108" t="str">
        <f>IF(HL!I1142="","",HYPERLINK(HL!I1142,8))</f>
        <v/>
      </c>
      <c r="Q1143" s="108" t="str">
        <f>IF(HL!J1142="","",HYPERLINK(HL!J1142,9))</f>
        <v/>
      </c>
      <c r="R1143" s="108" t="str">
        <f>IF(HL!K1142="","",HYPERLINK(HL!K1142,10))</f>
        <v/>
      </c>
      <c r="S1143" s="108" t="str">
        <f>IF(HL!L1142="","",HYPERLINK(HL!L1142,11))</f>
        <v/>
      </c>
      <c r="T1143" s="108" t="str">
        <f>IF(HL!M1142="","",HYPERLINK(HL!M1142,12))</f>
        <v/>
      </c>
      <c r="U1143" s="108" t="str">
        <f>IF(HL!N1142="","",HYPERLINK(HL!N1142,13))</f>
        <v/>
      </c>
      <c r="V1143" s="84" t="str">
        <f>IF(HL!O1142="","",HYPERLINK(HL!O1142,14))</f>
        <v/>
      </c>
      <c r="W1143" s="81" t="str">
        <f>IF(HL!P1142="","－",HYPERLINK(HL!P1142,"表示"))</f>
        <v>表示</v>
      </c>
      <c r="X1143" s="163">
        <v>41234</v>
      </c>
      <c r="Y1143" s="164">
        <v>41537</v>
      </c>
      <c r="Z1143" s="1" t="str">
        <f t="shared" si="34"/>
        <v>2013</v>
      </c>
      <c r="AA1143" s="1">
        <f t="shared" si="35"/>
        <v>9</v>
      </c>
      <c r="AB1143" s="23"/>
      <c r="AC1143" s="23"/>
      <c r="AD1143" s="23" t="s">
        <v>1503</v>
      </c>
      <c r="AE1143" s="23"/>
      <c r="AF1143" s="23"/>
      <c r="AG1143" s="23"/>
      <c r="AH1143" s="23"/>
      <c r="AI1143" s="23"/>
      <c r="AJ1143" s="23"/>
      <c r="AK1143" s="23"/>
      <c r="AL1143" s="153" t="s">
        <v>217</v>
      </c>
      <c r="AM1143" s="23" t="s">
        <v>1503</v>
      </c>
      <c r="AN1143" s="1"/>
      <c r="AO1143" s="1" t="s">
        <v>551</v>
      </c>
      <c r="AP1143" s="1"/>
      <c r="AQ1143" s="1"/>
      <c r="AR1143" s="269"/>
      <c r="AS1143" s="270"/>
      <c r="AT1143" s="273"/>
      <c r="AU1143" s="273"/>
      <c r="AV1143" s="1"/>
      <c r="AW1143" s="23" t="s">
        <v>1503</v>
      </c>
      <c r="AX1143" s="1"/>
      <c r="AY1143" s="1"/>
      <c r="AZ1143" s="1"/>
      <c r="BA1143" s="1"/>
    </row>
    <row r="1144" spans="1:53" ht="109.5" customHeight="1">
      <c r="A1144" s="21">
        <v>1140</v>
      </c>
      <c r="B1144" s="137" t="s">
        <v>1394</v>
      </c>
      <c r="C1144" s="138" t="s">
        <v>1364</v>
      </c>
      <c r="D1144" s="186">
        <v>225</v>
      </c>
      <c r="E1144" s="115" t="s">
        <v>1588</v>
      </c>
      <c r="F1144" s="115" t="s">
        <v>4981</v>
      </c>
      <c r="G1144" s="145" t="s">
        <v>1302</v>
      </c>
      <c r="H1144" s="1" t="s">
        <v>1383</v>
      </c>
      <c r="I1144" s="109" t="str">
        <f>IF(HL!B1143="","",HYPERLINK(HL!B1143,"表示"))</f>
        <v>表示</v>
      </c>
      <c r="J1144" s="108" t="str">
        <f>IF(HL!C1143="","",HYPERLINK(HL!C1143,2))</f>
        <v/>
      </c>
      <c r="K1144" s="108" t="str">
        <f>IF(HL!D1143="","",HYPERLINK(HL!D1143,3))</f>
        <v/>
      </c>
      <c r="L1144" s="108" t="str">
        <f>IF(HL!E1143="","",HYPERLINK(HL!E1143,4))</f>
        <v/>
      </c>
      <c r="M1144" s="108" t="str">
        <f>IF(HL!F1143="","",HYPERLINK(HL!F1143,5))</f>
        <v/>
      </c>
      <c r="N1144" s="108" t="str">
        <f>IF(HL!G1143="","",HYPERLINK(HL!G1143,6))</f>
        <v/>
      </c>
      <c r="O1144" s="108" t="str">
        <f>IF(HL!H1143="","",HYPERLINK(HL!H1143,7))</f>
        <v/>
      </c>
      <c r="P1144" s="108" t="str">
        <f>IF(HL!I1143="","",HYPERLINK(HL!I1143,8))</f>
        <v/>
      </c>
      <c r="Q1144" s="108" t="str">
        <f>IF(HL!J1143="","",HYPERLINK(HL!J1143,9))</f>
        <v/>
      </c>
      <c r="R1144" s="108" t="str">
        <f>IF(HL!K1143="","",HYPERLINK(HL!K1143,10))</f>
        <v/>
      </c>
      <c r="S1144" s="108" t="str">
        <f>IF(HL!L1143="","",HYPERLINK(HL!L1143,11))</f>
        <v/>
      </c>
      <c r="T1144" s="108" t="str">
        <f>IF(HL!M1143="","",HYPERLINK(HL!M1143,12))</f>
        <v/>
      </c>
      <c r="U1144" s="108" t="str">
        <f>IF(HL!N1143="","",HYPERLINK(HL!N1143,13))</f>
        <v/>
      </c>
      <c r="V1144" s="84" t="str">
        <f>IF(HL!O1143="","",HYPERLINK(HL!O1143,14))</f>
        <v/>
      </c>
      <c r="W1144" s="81" t="str">
        <f>IF(HL!P1143="","－",HYPERLINK(HL!P1143,"表示"))</f>
        <v>表示</v>
      </c>
      <c r="X1144" s="163">
        <v>41220</v>
      </c>
      <c r="Y1144" s="164">
        <v>41537</v>
      </c>
      <c r="Z1144" s="1" t="str">
        <f t="shared" si="34"/>
        <v>2013</v>
      </c>
      <c r="AA1144" s="1">
        <f t="shared" si="35"/>
        <v>10</v>
      </c>
      <c r="AB1144" s="23"/>
      <c r="AC1144" s="23" t="s">
        <v>1503</v>
      </c>
      <c r="AD1144" s="23"/>
      <c r="AE1144" s="23"/>
      <c r="AF1144" s="23"/>
      <c r="AG1144" s="23"/>
      <c r="AH1144" s="23"/>
      <c r="AI1144" s="23"/>
      <c r="AJ1144" s="23"/>
      <c r="AK1144" s="23"/>
      <c r="AL1144" s="35" t="s">
        <v>505</v>
      </c>
      <c r="AM1144" s="1"/>
      <c r="AN1144" s="23" t="s">
        <v>1503</v>
      </c>
      <c r="AO1144" s="1" t="s">
        <v>551</v>
      </c>
      <c r="AP1144" s="1"/>
      <c r="AQ1144" s="1"/>
      <c r="AR1144" s="269"/>
      <c r="AS1144" s="270"/>
      <c r="AT1144" s="273"/>
      <c r="AU1144" s="273"/>
      <c r="AV1144" s="1" t="s">
        <v>1503</v>
      </c>
      <c r="AW1144" s="1"/>
      <c r="AX1144" s="1"/>
      <c r="AY1144" s="1"/>
      <c r="AZ1144" s="152"/>
      <c r="BA1144" s="113" t="str">
        <f>HYPERLINK(HL!$T$7,"●")</f>
        <v>●</v>
      </c>
    </row>
    <row r="1145" spans="1:53" ht="59.25" customHeight="1">
      <c r="A1145" s="21">
        <v>1141</v>
      </c>
      <c r="B1145" s="137" t="s">
        <v>1395</v>
      </c>
      <c r="C1145" s="138" t="s">
        <v>1365</v>
      </c>
      <c r="D1145" s="186">
        <v>399</v>
      </c>
      <c r="E1145" s="115" t="s">
        <v>1878</v>
      </c>
      <c r="F1145" s="115" t="s">
        <v>4982</v>
      </c>
      <c r="G1145" s="145" t="s">
        <v>1302</v>
      </c>
      <c r="H1145" s="1" t="s">
        <v>964</v>
      </c>
      <c r="I1145" s="109" t="str">
        <f>IF(HL!B1144="","",HYPERLINK(HL!B1144,"表示"))</f>
        <v>表示</v>
      </c>
      <c r="J1145" s="108" t="str">
        <f>IF(HL!C1144="","",HYPERLINK(HL!C1144,2))</f>
        <v/>
      </c>
      <c r="K1145" s="108" t="str">
        <f>IF(HL!D1144="","",HYPERLINK(HL!D1144,3))</f>
        <v/>
      </c>
      <c r="L1145" s="108" t="str">
        <f>IF(HL!E1144="","",HYPERLINK(HL!E1144,4))</f>
        <v/>
      </c>
      <c r="M1145" s="108" t="str">
        <f>IF(HL!F1144="","",HYPERLINK(HL!F1144,5))</f>
        <v/>
      </c>
      <c r="N1145" s="108" t="str">
        <f>IF(HL!G1144="","",HYPERLINK(HL!G1144,6))</f>
        <v/>
      </c>
      <c r="O1145" s="108" t="str">
        <f>IF(HL!H1144="","",HYPERLINK(HL!H1144,7))</f>
        <v/>
      </c>
      <c r="P1145" s="108" t="str">
        <f>IF(HL!I1144="","",HYPERLINK(HL!I1144,8))</f>
        <v/>
      </c>
      <c r="Q1145" s="108" t="str">
        <f>IF(HL!J1144="","",HYPERLINK(HL!J1144,9))</f>
        <v/>
      </c>
      <c r="R1145" s="108" t="str">
        <f>IF(HL!K1144="","",HYPERLINK(HL!K1144,10))</f>
        <v/>
      </c>
      <c r="S1145" s="108" t="str">
        <f>IF(HL!L1144="","",HYPERLINK(HL!L1144,11))</f>
        <v/>
      </c>
      <c r="T1145" s="108" t="str">
        <f>IF(HL!M1144="","",HYPERLINK(HL!M1144,12))</f>
        <v/>
      </c>
      <c r="U1145" s="108" t="str">
        <f>IF(HL!N1144="","",HYPERLINK(HL!N1144,13))</f>
        <v/>
      </c>
      <c r="V1145" s="84" t="str">
        <f>IF(HL!O1144="","",HYPERLINK(HL!O1144,14))</f>
        <v/>
      </c>
      <c r="W1145" s="81" t="str">
        <f>IF(HL!P1144="","－",HYPERLINK(HL!P1144,"表示"))</f>
        <v>表示</v>
      </c>
      <c r="X1145" s="163">
        <v>41211</v>
      </c>
      <c r="Y1145" s="164">
        <v>41537</v>
      </c>
      <c r="Z1145" s="1" t="str">
        <f t="shared" si="34"/>
        <v>2013</v>
      </c>
      <c r="AA1145" s="1">
        <f t="shared" si="35"/>
        <v>10</v>
      </c>
      <c r="AB1145" s="23" t="s">
        <v>1503</v>
      </c>
      <c r="AC1145" s="23"/>
      <c r="AD1145" s="23"/>
      <c r="AE1145" s="23"/>
      <c r="AF1145" s="23"/>
      <c r="AG1145" s="23"/>
      <c r="AH1145" s="23"/>
      <c r="AI1145" s="23"/>
      <c r="AJ1145" s="23"/>
      <c r="AK1145" s="23"/>
      <c r="AL1145" s="35" t="s">
        <v>219</v>
      </c>
      <c r="AM1145" s="23" t="s">
        <v>1503</v>
      </c>
      <c r="AN1145" s="1"/>
      <c r="AO1145" s="1" t="s">
        <v>2244</v>
      </c>
      <c r="AP1145" s="1"/>
      <c r="AQ1145" s="1"/>
      <c r="AR1145" s="269"/>
      <c r="AS1145" s="270"/>
      <c r="AT1145" s="273"/>
      <c r="AU1145" s="273"/>
      <c r="AV1145" s="1"/>
      <c r="AW1145" s="23" t="s">
        <v>1503</v>
      </c>
      <c r="AX1145" s="1"/>
      <c r="AY1145" s="1"/>
      <c r="AZ1145" s="1"/>
      <c r="BA1145" s="1"/>
    </row>
    <row r="1146" spans="1:53" ht="59.25" customHeight="1">
      <c r="A1146" s="21">
        <v>1142</v>
      </c>
      <c r="B1146" s="137" t="s">
        <v>3750</v>
      </c>
      <c r="C1146" s="138" t="s">
        <v>5598</v>
      </c>
      <c r="D1146" s="186">
        <v>639</v>
      </c>
      <c r="E1146" s="115" t="s">
        <v>2224</v>
      </c>
      <c r="F1146" s="115" t="s">
        <v>4488</v>
      </c>
      <c r="G1146" s="145" t="s">
        <v>1302</v>
      </c>
      <c r="H1146" s="1" t="s">
        <v>1278</v>
      </c>
      <c r="I1146" s="109" t="str">
        <f>IF(HL!B1145="","",HYPERLINK(HL!B1145,"表示"))</f>
        <v>表示</v>
      </c>
      <c r="J1146" s="108" t="str">
        <f>IF(HL!C1145="","",HYPERLINK(HL!C1145,2))</f>
        <v/>
      </c>
      <c r="K1146" s="108" t="str">
        <f>IF(HL!D1145="","",HYPERLINK(HL!D1145,3))</f>
        <v/>
      </c>
      <c r="L1146" s="108" t="str">
        <f>IF(HL!E1145="","",HYPERLINK(HL!E1145,4))</f>
        <v/>
      </c>
      <c r="M1146" s="108" t="str">
        <f>IF(HL!F1145="","",HYPERLINK(HL!F1145,5))</f>
        <v/>
      </c>
      <c r="N1146" s="108" t="str">
        <f>IF(HL!G1145="","",HYPERLINK(HL!G1145,6))</f>
        <v/>
      </c>
      <c r="O1146" s="108" t="str">
        <f>IF(HL!H1145="","",HYPERLINK(HL!H1145,7))</f>
        <v/>
      </c>
      <c r="P1146" s="108" t="str">
        <f>IF(HL!I1145="","",HYPERLINK(HL!I1145,8))</f>
        <v/>
      </c>
      <c r="Q1146" s="108" t="str">
        <f>IF(HL!J1145="","",HYPERLINK(HL!J1145,9))</f>
        <v/>
      </c>
      <c r="R1146" s="108" t="str">
        <f>IF(HL!K1145="","",HYPERLINK(HL!K1145,10))</f>
        <v/>
      </c>
      <c r="S1146" s="108" t="str">
        <f>IF(HL!L1145="","",HYPERLINK(HL!L1145,11))</f>
        <v/>
      </c>
      <c r="T1146" s="108" t="str">
        <f>IF(HL!M1145="","",HYPERLINK(HL!M1145,12))</f>
        <v/>
      </c>
      <c r="U1146" s="108" t="str">
        <f>IF(HL!N1145="","",HYPERLINK(HL!N1145,13))</f>
        <v/>
      </c>
      <c r="V1146" s="84" t="str">
        <f>IF(HL!O1145="","",HYPERLINK(HL!O1145,14))</f>
        <v/>
      </c>
      <c r="W1146" s="81" t="str">
        <f>IF(HL!P1145="","－",HYPERLINK(HL!P1145,"表示"))</f>
        <v>表示</v>
      </c>
      <c r="X1146" s="163">
        <v>41303</v>
      </c>
      <c r="Y1146" s="164">
        <v>41537</v>
      </c>
      <c r="Z1146" s="1" t="str">
        <f t="shared" si="34"/>
        <v>2013</v>
      </c>
      <c r="AA1146" s="1">
        <f t="shared" si="35"/>
        <v>7</v>
      </c>
      <c r="AB1146" s="23" t="s">
        <v>1503</v>
      </c>
      <c r="AC1146" s="23"/>
      <c r="AD1146" s="23"/>
      <c r="AE1146" s="23"/>
      <c r="AF1146" s="23"/>
      <c r="AG1146" s="23"/>
      <c r="AH1146" s="23"/>
      <c r="AI1146" s="23"/>
      <c r="AJ1146" s="23"/>
      <c r="AK1146" s="23"/>
      <c r="AL1146" s="153" t="s">
        <v>510</v>
      </c>
      <c r="AM1146" s="1"/>
      <c r="AN1146" s="23" t="s">
        <v>1503</v>
      </c>
      <c r="AO1146" s="1" t="s">
        <v>1011</v>
      </c>
      <c r="AP1146" s="1"/>
      <c r="AQ1146" s="1"/>
      <c r="AR1146" s="269"/>
      <c r="AS1146" s="270"/>
      <c r="AT1146" s="273"/>
      <c r="AU1146" s="273"/>
      <c r="AV1146" s="1" t="s">
        <v>10</v>
      </c>
      <c r="AW1146" s="1"/>
      <c r="AX1146" s="1"/>
      <c r="AY1146" s="1"/>
      <c r="AZ1146" s="1"/>
      <c r="BA1146" s="1"/>
    </row>
    <row r="1147" spans="1:53" ht="59.25" customHeight="1">
      <c r="A1147" s="21">
        <v>1143</v>
      </c>
      <c r="B1147" s="137" t="s">
        <v>1396</v>
      </c>
      <c r="C1147" s="138" t="s">
        <v>632</v>
      </c>
      <c r="D1147" s="186">
        <v>213</v>
      </c>
      <c r="E1147" s="115" t="s">
        <v>6144</v>
      </c>
      <c r="F1147" s="115" t="s">
        <v>4983</v>
      </c>
      <c r="G1147" s="145" t="s">
        <v>1302</v>
      </c>
      <c r="H1147" s="1" t="s">
        <v>56</v>
      </c>
      <c r="I1147" s="109" t="str">
        <f>IF(HL!B1146="","",HYPERLINK(HL!B1146,"表示"))</f>
        <v>表示</v>
      </c>
      <c r="J1147" s="108" t="str">
        <f>IF(HL!C1146="","",HYPERLINK(HL!C1146,2))</f>
        <v/>
      </c>
      <c r="K1147" s="108" t="str">
        <f>IF(HL!D1146="","",HYPERLINK(HL!D1146,3))</f>
        <v/>
      </c>
      <c r="L1147" s="108" t="str">
        <f>IF(HL!E1146="","",HYPERLINK(HL!E1146,4))</f>
        <v/>
      </c>
      <c r="M1147" s="108" t="str">
        <f>IF(HL!F1146="","",HYPERLINK(HL!F1146,5))</f>
        <v/>
      </c>
      <c r="N1147" s="108" t="str">
        <f>IF(HL!G1146="","",HYPERLINK(HL!G1146,6))</f>
        <v/>
      </c>
      <c r="O1147" s="108" t="str">
        <f>IF(HL!H1146="","",HYPERLINK(HL!H1146,7))</f>
        <v/>
      </c>
      <c r="P1147" s="108" t="str">
        <f>IF(HL!I1146="","",HYPERLINK(HL!I1146,8))</f>
        <v/>
      </c>
      <c r="Q1147" s="108" t="str">
        <f>IF(HL!J1146="","",HYPERLINK(HL!J1146,9))</f>
        <v/>
      </c>
      <c r="R1147" s="108" t="str">
        <f>IF(HL!K1146="","",HYPERLINK(HL!K1146,10))</f>
        <v/>
      </c>
      <c r="S1147" s="108" t="str">
        <f>IF(HL!L1146="","",HYPERLINK(HL!L1146,11))</f>
        <v/>
      </c>
      <c r="T1147" s="108" t="str">
        <f>IF(HL!M1146="","",HYPERLINK(HL!M1146,12))</f>
        <v/>
      </c>
      <c r="U1147" s="108" t="str">
        <f>IF(HL!N1146="","",HYPERLINK(HL!N1146,13))</f>
        <v/>
      </c>
      <c r="V1147" s="84" t="str">
        <f>IF(HL!O1146="","",HYPERLINK(HL!O1146,14))</f>
        <v/>
      </c>
      <c r="W1147" s="81" t="str">
        <f>IF(HL!P1146="","－",HYPERLINK(HL!P1146,"表示"))</f>
        <v>表示</v>
      </c>
      <c r="X1147" s="163">
        <v>41324</v>
      </c>
      <c r="Y1147" s="164">
        <v>41530</v>
      </c>
      <c r="Z1147" s="1" t="str">
        <f t="shared" si="34"/>
        <v>2013</v>
      </c>
      <c r="AA1147" s="1">
        <f t="shared" si="35"/>
        <v>6</v>
      </c>
      <c r="AB1147" s="23"/>
      <c r="AC1147" s="23"/>
      <c r="AD1147" s="23"/>
      <c r="AE1147" s="23" t="s">
        <v>1503</v>
      </c>
      <c r="AF1147" s="23"/>
      <c r="AG1147" s="23" t="s">
        <v>1503</v>
      </c>
      <c r="AH1147" s="23"/>
      <c r="AI1147" s="23"/>
      <c r="AJ1147" s="23"/>
      <c r="AK1147" s="23"/>
      <c r="AL1147" s="153" t="s">
        <v>229</v>
      </c>
      <c r="AM1147" s="23" t="s">
        <v>1503</v>
      </c>
      <c r="AN1147" s="1"/>
      <c r="AO1147" s="1" t="s">
        <v>551</v>
      </c>
      <c r="AP1147" s="1"/>
      <c r="AQ1147" s="1"/>
      <c r="AR1147" s="269"/>
      <c r="AS1147" s="270"/>
      <c r="AT1147" s="273"/>
      <c r="AU1147" s="273"/>
      <c r="AV1147" s="1"/>
      <c r="AW1147" s="23" t="s">
        <v>1503</v>
      </c>
      <c r="AX1147" s="1"/>
      <c r="AY1147" s="1"/>
      <c r="AZ1147" s="1"/>
      <c r="BA1147" s="1"/>
    </row>
    <row r="1148" spans="1:53" ht="80.25" customHeight="1">
      <c r="A1148" s="21">
        <v>1144</v>
      </c>
      <c r="B1148" s="137" t="s">
        <v>3751</v>
      </c>
      <c r="C1148" s="138" t="s">
        <v>1366</v>
      </c>
      <c r="D1148" s="186">
        <v>117</v>
      </c>
      <c r="E1148" s="115" t="s">
        <v>1374</v>
      </c>
      <c r="F1148" s="115" t="s">
        <v>1408</v>
      </c>
      <c r="G1148" s="145" t="s">
        <v>1302</v>
      </c>
      <c r="H1148" s="1" t="s">
        <v>1384</v>
      </c>
      <c r="I1148" s="109" t="str">
        <f>IF(HL!B1147="","",HYPERLINK(HL!B1147,"表示"))</f>
        <v>表示</v>
      </c>
      <c r="J1148" s="108" t="str">
        <f>IF(HL!C1147="","",HYPERLINK(HL!C1147,2))</f>
        <v/>
      </c>
      <c r="K1148" s="108" t="str">
        <f>IF(HL!D1147="","",HYPERLINK(HL!D1147,3))</f>
        <v/>
      </c>
      <c r="L1148" s="108" t="str">
        <f>IF(HL!E1147="","",HYPERLINK(HL!E1147,4))</f>
        <v/>
      </c>
      <c r="M1148" s="108" t="str">
        <f>IF(HL!F1147="","",HYPERLINK(HL!F1147,5))</f>
        <v/>
      </c>
      <c r="N1148" s="108" t="str">
        <f>IF(HL!G1147="","",HYPERLINK(HL!G1147,6))</f>
        <v/>
      </c>
      <c r="O1148" s="108" t="str">
        <f>IF(HL!H1147="","",HYPERLINK(HL!H1147,7))</f>
        <v/>
      </c>
      <c r="P1148" s="108" t="str">
        <f>IF(HL!I1147="","",HYPERLINK(HL!I1147,8))</f>
        <v/>
      </c>
      <c r="Q1148" s="108" t="str">
        <f>IF(HL!J1147="","",HYPERLINK(HL!J1147,9))</f>
        <v/>
      </c>
      <c r="R1148" s="108" t="str">
        <f>IF(HL!K1147="","",HYPERLINK(HL!K1147,10))</f>
        <v/>
      </c>
      <c r="S1148" s="108" t="str">
        <f>IF(HL!L1147="","",HYPERLINK(HL!L1147,11))</f>
        <v/>
      </c>
      <c r="T1148" s="108" t="str">
        <f>IF(HL!M1147="","",HYPERLINK(HL!M1147,12))</f>
        <v/>
      </c>
      <c r="U1148" s="108" t="str">
        <f>IF(HL!N1147="","",HYPERLINK(HL!N1147,13))</f>
        <v/>
      </c>
      <c r="V1148" s="84" t="str">
        <f>IF(HL!O1147="","",HYPERLINK(HL!O1147,14))</f>
        <v/>
      </c>
      <c r="W1148" s="81" t="str">
        <f>IF(HL!P1147="","－",HYPERLINK(HL!P1147,"表示"))</f>
        <v>表示</v>
      </c>
      <c r="X1148" s="163">
        <v>41177</v>
      </c>
      <c r="Y1148" s="164">
        <v>41537</v>
      </c>
      <c r="Z1148" s="1" t="str">
        <f t="shared" si="34"/>
        <v>2013</v>
      </c>
      <c r="AA1148" s="1">
        <f t="shared" si="35"/>
        <v>11</v>
      </c>
      <c r="AB1148" s="23" t="s">
        <v>1503</v>
      </c>
      <c r="AC1148" s="23"/>
      <c r="AD1148" s="23"/>
      <c r="AE1148" s="23"/>
      <c r="AF1148" s="23"/>
      <c r="AG1148" s="23"/>
      <c r="AH1148" s="23"/>
      <c r="AI1148" s="23"/>
      <c r="AJ1148" s="23"/>
      <c r="AK1148" s="23"/>
      <c r="AL1148" s="153" t="s">
        <v>527</v>
      </c>
      <c r="AM1148" s="1"/>
      <c r="AN1148" s="23" t="s">
        <v>1503</v>
      </c>
      <c r="AO1148" s="1" t="s">
        <v>551</v>
      </c>
      <c r="AP1148" s="1"/>
      <c r="AQ1148" s="1"/>
      <c r="AR1148" s="269"/>
      <c r="AS1148" s="270"/>
      <c r="AT1148" s="273"/>
      <c r="AU1148" s="273"/>
      <c r="AV1148" s="23" t="s">
        <v>1503</v>
      </c>
      <c r="AW1148" s="1"/>
      <c r="AX1148" s="1"/>
      <c r="AY1148" s="1"/>
      <c r="AZ1148" s="1"/>
      <c r="BA1148" s="113" t="str">
        <f>HYPERLINK(HL!$T$7,"●")</f>
        <v>●</v>
      </c>
    </row>
    <row r="1149" spans="1:53" ht="114.75" customHeight="1">
      <c r="A1149" s="21">
        <v>1145</v>
      </c>
      <c r="B1149" s="137" t="s">
        <v>1397</v>
      </c>
      <c r="C1149" s="138" t="s">
        <v>1367</v>
      </c>
      <c r="D1149" s="186">
        <v>625</v>
      </c>
      <c r="E1149" s="115" t="s">
        <v>1594</v>
      </c>
      <c r="F1149" s="115" t="s">
        <v>4498</v>
      </c>
      <c r="G1149" s="145" t="s">
        <v>1302</v>
      </c>
      <c r="H1149" s="1" t="s">
        <v>1385</v>
      </c>
      <c r="I1149" s="109" t="str">
        <f>IF(HL!B1148="","",HYPERLINK(HL!B1148,"表示"))</f>
        <v>表示</v>
      </c>
      <c r="J1149" s="108" t="str">
        <f>IF(HL!C1148="","",HYPERLINK(HL!C1148,2))</f>
        <v/>
      </c>
      <c r="K1149" s="108" t="str">
        <f>IF(HL!D1148="","",HYPERLINK(HL!D1148,3))</f>
        <v/>
      </c>
      <c r="L1149" s="108" t="str">
        <f>IF(HL!E1148="","",HYPERLINK(HL!E1148,4))</f>
        <v/>
      </c>
      <c r="M1149" s="108" t="str">
        <f>IF(HL!F1148="","",HYPERLINK(HL!F1148,5))</f>
        <v/>
      </c>
      <c r="N1149" s="108" t="str">
        <f>IF(HL!G1148="","",HYPERLINK(HL!G1148,6))</f>
        <v/>
      </c>
      <c r="O1149" s="108" t="str">
        <f>IF(HL!H1148="","",HYPERLINK(HL!H1148,7))</f>
        <v/>
      </c>
      <c r="P1149" s="108" t="str">
        <f>IF(HL!I1148="","",HYPERLINK(HL!I1148,8))</f>
        <v/>
      </c>
      <c r="Q1149" s="108" t="str">
        <f>IF(HL!J1148="","",HYPERLINK(HL!J1148,9))</f>
        <v/>
      </c>
      <c r="R1149" s="108" t="str">
        <f>IF(HL!K1148="","",HYPERLINK(HL!K1148,10))</f>
        <v/>
      </c>
      <c r="S1149" s="108" t="str">
        <f>IF(HL!L1148="","",HYPERLINK(HL!L1148,11))</f>
        <v/>
      </c>
      <c r="T1149" s="108" t="str">
        <f>IF(HL!M1148="","",HYPERLINK(HL!M1148,12))</f>
        <v/>
      </c>
      <c r="U1149" s="108" t="str">
        <f>IF(HL!N1148="","",HYPERLINK(HL!N1148,13))</f>
        <v/>
      </c>
      <c r="V1149" s="84" t="str">
        <f>IF(HL!O1148="","",HYPERLINK(HL!O1148,14))</f>
        <v/>
      </c>
      <c r="W1149" s="81" t="str">
        <f>IF(HL!P1148="","－",HYPERLINK(HL!P1148,"表示"))</f>
        <v>表示</v>
      </c>
      <c r="X1149" s="163">
        <v>41327</v>
      </c>
      <c r="Y1149" s="164">
        <v>41544</v>
      </c>
      <c r="Z1149" s="1" t="str">
        <f t="shared" si="34"/>
        <v>2013</v>
      </c>
      <c r="AA1149" s="1">
        <f t="shared" si="35"/>
        <v>7</v>
      </c>
      <c r="AB1149" s="23" t="s">
        <v>1503</v>
      </c>
      <c r="AC1149" s="23"/>
      <c r="AD1149" s="23"/>
      <c r="AE1149" s="23"/>
      <c r="AF1149" s="23"/>
      <c r="AG1149" s="23"/>
      <c r="AH1149" s="23"/>
      <c r="AI1149" s="23"/>
      <c r="AJ1149" s="23"/>
      <c r="AK1149" s="23"/>
      <c r="AL1149" s="153" t="s">
        <v>527</v>
      </c>
      <c r="AM1149" s="1"/>
      <c r="AN1149" s="23" t="s">
        <v>1503</v>
      </c>
      <c r="AO1149" s="1" t="s">
        <v>1011</v>
      </c>
      <c r="AP1149" s="1"/>
      <c r="AQ1149" s="1"/>
      <c r="AR1149" s="269"/>
      <c r="AS1149" s="270"/>
      <c r="AT1149" s="273"/>
      <c r="AU1149" s="273"/>
      <c r="AV1149" s="23" t="s">
        <v>1503</v>
      </c>
      <c r="AW1149" s="1"/>
      <c r="AX1149" s="1"/>
      <c r="AY1149" s="1"/>
      <c r="AZ1149" s="1"/>
      <c r="BA1149" s="1"/>
    </row>
    <row r="1150" spans="1:53" ht="59.25" customHeight="1">
      <c r="A1150" s="21">
        <v>1146</v>
      </c>
      <c r="B1150" s="137" t="s">
        <v>1041</v>
      </c>
      <c r="C1150" s="138" t="s">
        <v>1042</v>
      </c>
      <c r="D1150" s="186">
        <v>639</v>
      </c>
      <c r="E1150" s="115" t="s">
        <v>2224</v>
      </c>
      <c r="F1150" s="115" t="s">
        <v>4984</v>
      </c>
      <c r="G1150" s="145" t="s">
        <v>1302</v>
      </c>
      <c r="H1150" s="1" t="s">
        <v>964</v>
      </c>
      <c r="I1150" s="109" t="str">
        <f>IF(HL!B1149="","",HYPERLINK(HL!B1149,"表示"))</f>
        <v>表示</v>
      </c>
      <c r="J1150" s="108" t="str">
        <f>IF(HL!C1149="","",HYPERLINK(HL!C1149,2))</f>
        <v/>
      </c>
      <c r="K1150" s="108" t="str">
        <f>IF(HL!D1149="","",HYPERLINK(HL!D1149,3))</f>
        <v/>
      </c>
      <c r="L1150" s="108" t="str">
        <f>IF(HL!E1149="","",HYPERLINK(HL!E1149,4))</f>
        <v/>
      </c>
      <c r="M1150" s="108" t="str">
        <f>IF(HL!F1149="","",HYPERLINK(HL!F1149,5))</f>
        <v/>
      </c>
      <c r="N1150" s="108" t="str">
        <f>IF(HL!G1149="","",HYPERLINK(HL!G1149,6))</f>
        <v/>
      </c>
      <c r="O1150" s="108" t="str">
        <f>IF(HL!H1149="","",HYPERLINK(HL!H1149,7))</f>
        <v/>
      </c>
      <c r="P1150" s="108" t="str">
        <f>IF(HL!I1149="","",HYPERLINK(HL!I1149,8))</f>
        <v/>
      </c>
      <c r="Q1150" s="108" t="str">
        <f>IF(HL!J1149="","",HYPERLINK(HL!J1149,9))</f>
        <v/>
      </c>
      <c r="R1150" s="108" t="str">
        <f>IF(HL!K1149="","",HYPERLINK(HL!K1149,10))</f>
        <v/>
      </c>
      <c r="S1150" s="108" t="str">
        <f>IF(HL!L1149="","",HYPERLINK(HL!L1149,11))</f>
        <v/>
      </c>
      <c r="T1150" s="108" t="str">
        <f>IF(HL!M1149="","",HYPERLINK(HL!M1149,12))</f>
        <v/>
      </c>
      <c r="U1150" s="108" t="str">
        <f>IF(HL!N1149="","",HYPERLINK(HL!N1149,13))</f>
        <v/>
      </c>
      <c r="V1150" s="84" t="str">
        <f>IF(HL!O1149="","",HYPERLINK(HL!O1149,14))</f>
        <v/>
      </c>
      <c r="W1150" s="81" t="str">
        <f>IF(HL!P1149="","－",HYPERLINK(HL!P1149,"表示"))</f>
        <v>表示</v>
      </c>
      <c r="X1150" s="163">
        <v>41208</v>
      </c>
      <c r="Y1150" s="164">
        <v>41530</v>
      </c>
      <c r="Z1150" s="1" t="str">
        <f t="shared" si="34"/>
        <v>2013</v>
      </c>
      <c r="AA1150" s="1">
        <f t="shared" si="35"/>
        <v>10</v>
      </c>
      <c r="AB1150" s="23"/>
      <c r="AC1150" s="23"/>
      <c r="AD1150" s="23"/>
      <c r="AE1150" s="23" t="s">
        <v>1503</v>
      </c>
      <c r="AF1150" s="23"/>
      <c r="AG1150" s="23" t="s">
        <v>1503</v>
      </c>
      <c r="AH1150" s="23"/>
      <c r="AI1150" s="23"/>
      <c r="AJ1150" s="23"/>
      <c r="AK1150" s="23"/>
      <c r="AL1150" s="153" t="s">
        <v>1040</v>
      </c>
      <c r="AM1150" s="1"/>
      <c r="AN1150" s="23" t="s">
        <v>10</v>
      </c>
      <c r="AO1150" s="1" t="s">
        <v>551</v>
      </c>
      <c r="AP1150" s="1"/>
      <c r="AQ1150" s="1" t="s">
        <v>172</v>
      </c>
      <c r="AR1150" s="269"/>
      <c r="AS1150" s="270"/>
      <c r="AT1150" s="273"/>
      <c r="AU1150" s="273"/>
      <c r="AV1150" s="23" t="s">
        <v>1503</v>
      </c>
      <c r="AW1150" s="23"/>
      <c r="AX1150" s="1"/>
      <c r="AY1150" s="1"/>
      <c r="AZ1150" s="1"/>
      <c r="BA1150" s="1"/>
    </row>
    <row r="1151" spans="1:53" ht="59.25" customHeight="1">
      <c r="A1151" s="21">
        <v>1147</v>
      </c>
      <c r="B1151" s="137" t="s">
        <v>1398</v>
      </c>
      <c r="C1151" s="138" t="s">
        <v>3752</v>
      </c>
      <c r="D1151" s="186">
        <v>131</v>
      </c>
      <c r="E1151" s="115" t="s">
        <v>2141</v>
      </c>
      <c r="F1151" s="115" t="s">
        <v>1409</v>
      </c>
      <c r="G1151" s="145" t="s">
        <v>1302</v>
      </c>
      <c r="H1151" s="1" t="s">
        <v>1382</v>
      </c>
      <c r="I1151" s="109" t="str">
        <f>IF(HL!B1150="","",HYPERLINK(HL!B1150,"表示"))</f>
        <v>表示</v>
      </c>
      <c r="J1151" s="108" t="str">
        <f>IF(HL!C1150="","",HYPERLINK(HL!C1150,2))</f>
        <v/>
      </c>
      <c r="K1151" s="108" t="str">
        <f>IF(HL!D1150="","",HYPERLINK(HL!D1150,3))</f>
        <v/>
      </c>
      <c r="L1151" s="108" t="str">
        <f>IF(HL!E1150="","",HYPERLINK(HL!E1150,4))</f>
        <v/>
      </c>
      <c r="M1151" s="108" t="str">
        <f>IF(HL!F1150="","",HYPERLINK(HL!F1150,5))</f>
        <v/>
      </c>
      <c r="N1151" s="108" t="str">
        <f>IF(HL!G1150="","",HYPERLINK(HL!G1150,6))</f>
        <v/>
      </c>
      <c r="O1151" s="108" t="str">
        <f>IF(HL!H1150="","",HYPERLINK(HL!H1150,7))</f>
        <v/>
      </c>
      <c r="P1151" s="108" t="str">
        <f>IF(HL!I1150="","",HYPERLINK(HL!I1150,8))</f>
        <v/>
      </c>
      <c r="Q1151" s="108" t="str">
        <f>IF(HL!J1150="","",HYPERLINK(HL!J1150,9))</f>
        <v/>
      </c>
      <c r="R1151" s="108" t="str">
        <f>IF(HL!K1150="","",HYPERLINK(HL!K1150,10))</f>
        <v/>
      </c>
      <c r="S1151" s="108" t="str">
        <f>IF(HL!L1150="","",HYPERLINK(HL!L1150,11))</f>
        <v/>
      </c>
      <c r="T1151" s="108" t="str">
        <f>IF(HL!M1150="","",HYPERLINK(HL!M1150,12))</f>
        <v/>
      </c>
      <c r="U1151" s="108" t="str">
        <f>IF(HL!N1150="","",HYPERLINK(HL!N1150,13))</f>
        <v/>
      </c>
      <c r="V1151" s="84" t="str">
        <f>IF(HL!O1150="","",HYPERLINK(HL!O1150,14))</f>
        <v/>
      </c>
      <c r="W1151" s="81" t="str">
        <f>IF(HL!P1150="","－",HYPERLINK(HL!P1150,"表示"))</f>
        <v>表示</v>
      </c>
      <c r="X1151" s="163">
        <v>41208</v>
      </c>
      <c r="Y1151" s="164">
        <v>41537</v>
      </c>
      <c r="Z1151" s="1" t="str">
        <f t="shared" si="34"/>
        <v>2013</v>
      </c>
      <c r="AA1151" s="1">
        <f t="shared" si="35"/>
        <v>10</v>
      </c>
      <c r="AB1151" s="23"/>
      <c r="AC1151" s="23" t="s">
        <v>1503</v>
      </c>
      <c r="AD1151" s="23"/>
      <c r="AE1151" s="23"/>
      <c r="AF1151" s="23"/>
      <c r="AG1151" s="23"/>
      <c r="AH1151" s="23"/>
      <c r="AI1151" s="23"/>
      <c r="AJ1151" s="23"/>
      <c r="AK1151" s="23"/>
      <c r="AL1151" s="153" t="s">
        <v>217</v>
      </c>
      <c r="AM1151" s="23" t="s">
        <v>1503</v>
      </c>
      <c r="AN1151" s="1"/>
      <c r="AO1151" s="1" t="s">
        <v>551</v>
      </c>
      <c r="AP1151" s="1"/>
      <c r="AQ1151" s="1"/>
      <c r="AR1151" s="269"/>
      <c r="AS1151" s="270"/>
      <c r="AT1151" s="273"/>
      <c r="AU1151" s="273"/>
      <c r="AV1151" s="1"/>
      <c r="AW1151" s="1"/>
      <c r="AX1151" s="23" t="s">
        <v>1503</v>
      </c>
      <c r="AY1151" s="23"/>
      <c r="AZ1151" s="1"/>
      <c r="BA1151" s="1"/>
    </row>
    <row r="1152" spans="1:53" ht="89.25" customHeight="1">
      <c r="A1152" s="21">
        <v>1148</v>
      </c>
      <c r="B1152" s="137" t="s">
        <v>1399</v>
      </c>
      <c r="C1152" s="138" t="s">
        <v>4193</v>
      </c>
      <c r="D1152" s="186">
        <v>430</v>
      </c>
      <c r="E1152" s="115" t="s">
        <v>995</v>
      </c>
      <c r="F1152" s="115" t="s">
        <v>4499</v>
      </c>
      <c r="G1152" s="145" t="s">
        <v>1302</v>
      </c>
      <c r="H1152" s="1" t="s">
        <v>5848</v>
      </c>
      <c r="I1152" s="109" t="str">
        <f>IF(HL!B1151="","",HYPERLINK(HL!B1151,"表示"))</f>
        <v>表示</v>
      </c>
      <c r="J1152" s="108" t="str">
        <f>IF(HL!C1151="","",HYPERLINK(HL!C1151,2))</f>
        <v/>
      </c>
      <c r="K1152" s="108" t="str">
        <f>IF(HL!D1151="","",HYPERLINK(HL!D1151,3))</f>
        <v/>
      </c>
      <c r="L1152" s="108" t="str">
        <f>IF(HL!E1151="","",HYPERLINK(HL!E1151,4))</f>
        <v/>
      </c>
      <c r="M1152" s="108" t="str">
        <f>IF(HL!F1151="","",HYPERLINK(HL!F1151,5))</f>
        <v/>
      </c>
      <c r="N1152" s="108" t="str">
        <f>IF(HL!G1151="","",HYPERLINK(HL!G1151,6))</f>
        <v/>
      </c>
      <c r="O1152" s="108" t="str">
        <f>IF(HL!H1151="","",HYPERLINK(HL!H1151,7))</f>
        <v/>
      </c>
      <c r="P1152" s="108" t="str">
        <f>IF(HL!I1151="","",HYPERLINK(HL!I1151,8))</f>
        <v/>
      </c>
      <c r="Q1152" s="108" t="str">
        <f>IF(HL!J1151="","",HYPERLINK(HL!J1151,9))</f>
        <v/>
      </c>
      <c r="R1152" s="108" t="str">
        <f>IF(HL!K1151="","",HYPERLINK(HL!K1151,10))</f>
        <v/>
      </c>
      <c r="S1152" s="108" t="str">
        <f>IF(HL!L1151="","",HYPERLINK(HL!L1151,11))</f>
        <v/>
      </c>
      <c r="T1152" s="108" t="str">
        <f>IF(HL!M1151="","",HYPERLINK(HL!M1151,12))</f>
        <v/>
      </c>
      <c r="U1152" s="108" t="str">
        <f>IF(HL!N1151="","",HYPERLINK(HL!N1151,13))</f>
        <v/>
      </c>
      <c r="V1152" s="84" t="str">
        <f>IF(HL!O1151="","",HYPERLINK(HL!O1151,14))</f>
        <v/>
      </c>
      <c r="W1152" s="81" t="str">
        <f>IF(HL!P1151="","－",HYPERLINK(HL!P1151,"表示"))</f>
        <v>表示</v>
      </c>
      <c r="X1152" s="163">
        <v>41234</v>
      </c>
      <c r="Y1152" s="164">
        <v>41537</v>
      </c>
      <c r="Z1152" s="1" t="str">
        <f t="shared" si="34"/>
        <v>2013</v>
      </c>
      <c r="AA1152" s="1">
        <f t="shared" si="35"/>
        <v>9</v>
      </c>
      <c r="AB1152" s="23" t="s">
        <v>1532</v>
      </c>
      <c r="AC1152" s="23"/>
      <c r="AD1152" s="23"/>
      <c r="AE1152" s="23"/>
      <c r="AF1152" s="23"/>
      <c r="AG1152" s="23"/>
      <c r="AH1152" s="23"/>
      <c r="AI1152" s="23"/>
      <c r="AJ1152" s="23"/>
      <c r="AK1152" s="23"/>
      <c r="AL1152" s="153" t="s">
        <v>616</v>
      </c>
      <c r="AM1152" s="23" t="s">
        <v>1503</v>
      </c>
      <c r="AN1152" s="23" t="s">
        <v>1532</v>
      </c>
      <c r="AO1152" s="1" t="s">
        <v>551</v>
      </c>
      <c r="AP1152" s="1"/>
      <c r="AQ1152" s="1"/>
      <c r="AR1152" s="269"/>
      <c r="AS1152" s="270"/>
      <c r="AT1152" s="273"/>
      <c r="AU1152" s="273"/>
      <c r="AV1152" s="1" t="s">
        <v>1532</v>
      </c>
      <c r="AW1152" s="1"/>
      <c r="AX1152" s="1"/>
      <c r="AY1152" s="1"/>
      <c r="AZ1152" s="1"/>
      <c r="BA1152" s="1"/>
    </row>
    <row r="1153" spans="1:53" ht="122.25" customHeight="1">
      <c r="A1153" s="21">
        <v>1149</v>
      </c>
      <c r="B1153" s="137" t="s">
        <v>3753</v>
      </c>
      <c r="C1153" s="35" t="s">
        <v>5526</v>
      </c>
      <c r="D1153" s="186">
        <v>399</v>
      </c>
      <c r="E1153" s="115" t="s">
        <v>1878</v>
      </c>
      <c r="F1153" s="115" t="s">
        <v>4413</v>
      </c>
      <c r="G1153" s="145" t="s">
        <v>1302</v>
      </c>
      <c r="H1153" s="1" t="s">
        <v>1533</v>
      </c>
      <c r="I1153" s="109" t="str">
        <f>IF(HL!B1152="","",HYPERLINK(HL!B1152,"表示"))</f>
        <v>表示</v>
      </c>
      <c r="J1153" s="108" t="str">
        <f>IF(HL!C1152="","",HYPERLINK(HL!C1152,2))</f>
        <v/>
      </c>
      <c r="K1153" s="108" t="str">
        <f>IF(HL!D1152="","",HYPERLINK(HL!D1152,3))</f>
        <v/>
      </c>
      <c r="L1153" s="108" t="str">
        <f>IF(HL!E1152="","",HYPERLINK(HL!E1152,4))</f>
        <v/>
      </c>
      <c r="M1153" s="108" t="str">
        <f>IF(HL!F1152="","",HYPERLINK(HL!F1152,5))</f>
        <v/>
      </c>
      <c r="N1153" s="108" t="str">
        <f>IF(HL!G1152="","",HYPERLINK(HL!G1152,6))</f>
        <v/>
      </c>
      <c r="O1153" s="108" t="str">
        <f>IF(HL!H1152="","",HYPERLINK(HL!H1152,7))</f>
        <v/>
      </c>
      <c r="P1153" s="108" t="str">
        <f>IF(HL!I1152="","",HYPERLINK(HL!I1152,8))</f>
        <v/>
      </c>
      <c r="Q1153" s="108" t="str">
        <f>IF(HL!J1152="","",HYPERLINK(HL!J1152,9))</f>
        <v/>
      </c>
      <c r="R1153" s="108" t="str">
        <f>IF(HL!K1152="","",HYPERLINK(HL!K1152,10))</f>
        <v/>
      </c>
      <c r="S1153" s="108" t="str">
        <f>IF(HL!L1152="","",HYPERLINK(HL!L1152,11))</f>
        <v/>
      </c>
      <c r="T1153" s="108" t="str">
        <f>IF(HL!M1152="","",HYPERLINK(HL!M1152,12))</f>
        <v/>
      </c>
      <c r="U1153" s="108" t="str">
        <f>IF(HL!N1152="","",HYPERLINK(HL!N1152,13))</f>
        <v/>
      </c>
      <c r="V1153" s="84" t="str">
        <f>IF(HL!O1152="","",HYPERLINK(HL!O1152,14))</f>
        <v/>
      </c>
      <c r="W1153" s="81" t="str">
        <f>IF(HL!P1152="","－",HYPERLINK(HL!P1152,"表示"))</f>
        <v>表示</v>
      </c>
      <c r="X1153" s="163">
        <v>41179</v>
      </c>
      <c r="Y1153" s="164">
        <v>41530</v>
      </c>
      <c r="Z1153" s="1" t="str">
        <f t="shared" si="34"/>
        <v>2013</v>
      </c>
      <c r="AA1153" s="1">
        <f t="shared" si="35"/>
        <v>11</v>
      </c>
      <c r="AB1153" s="23"/>
      <c r="AC1153" s="23"/>
      <c r="AD1153" s="23"/>
      <c r="AE1153" s="23"/>
      <c r="AF1153" s="23"/>
      <c r="AG1153" s="23" t="s">
        <v>1532</v>
      </c>
      <c r="AH1153" s="23"/>
      <c r="AI1153" s="23" t="s">
        <v>1532</v>
      </c>
      <c r="AJ1153" s="23"/>
      <c r="AK1153" s="23"/>
      <c r="AL1153" s="153" t="s">
        <v>1043</v>
      </c>
      <c r="AM1153" s="23" t="s">
        <v>1503</v>
      </c>
      <c r="AN1153" s="1"/>
      <c r="AO1153" s="1" t="s">
        <v>551</v>
      </c>
      <c r="AP1153" s="1"/>
      <c r="AQ1153" s="1" t="s">
        <v>172</v>
      </c>
      <c r="AR1153" s="269"/>
      <c r="AS1153" s="270"/>
      <c r="AT1153" s="273"/>
      <c r="AU1153" s="273"/>
      <c r="AV1153" s="1"/>
      <c r="AW1153" s="1" t="s">
        <v>1532</v>
      </c>
      <c r="AX1153" s="1"/>
      <c r="AY1153" s="1"/>
      <c r="AZ1153" s="1"/>
      <c r="BA1153" s="1"/>
    </row>
    <row r="1154" spans="1:53" ht="59.25" customHeight="1">
      <c r="A1154" s="21">
        <v>1150</v>
      </c>
      <c r="B1154" s="137" t="s">
        <v>3754</v>
      </c>
      <c r="C1154" s="138" t="s">
        <v>5807</v>
      </c>
      <c r="D1154" s="186">
        <v>634</v>
      </c>
      <c r="E1154" s="115" t="s">
        <v>1590</v>
      </c>
      <c r="F1154" s="115" t="s">
        <v>4500</v>
      </c>
      <c r="G1154" s="145" t="s">
        <v>1302</v>
      </c>
      <c r="H1154" s="1" t="s">
        <v>676</v>
      </c>
      <c r="I1154" s="109" t="str">
        <f>IF(HL!B1153="","",HYPERLINK(HL!B1153,"表示"))</f>
        <v>表示</v>
      </c>
      <c r="J1154" s="108" t="str">
        <f>IF(HL!C1153="","",HYPERLINK(HL!C1153,2))</f>
        <v/>
      </c>
      <c r="K1154" s="108" t="str">
        <f>IF(HL!D1153="","",HYPERLINK(HL!D1153,3))</f>
        <v/>
      </c>
      <c r="L1154" s="108" t="str">
        <f>IF(HL!E1153="","",HYPERLINK(HL!E1153,4))</f>
        <v/>
      </c>
      <c r="M1154" s="108" t="str">
        <f>IF(HL!F1153="","",HYPERLINK(HL!F1153,5))</f>
        <v/>
      </c>
      <c r="N1154" s="108" t="str">
        <f>IF(HL!G1153="","",HYPERLINK(HL!G1153,6))</f>
        <v/>
      </c>
      <c r="O1154" s="108" t="str">
        <f>IF(HL!H1153="","",HYPERLINK(HL!H1153,7))</f>
        <v/>
      </c>
      <c r="P1154" s="108" t="str">
        <f>IF(HL!I1153="","",HYPERLINK(HL!I1153,8))</f>
        <v/>
      </c>
      <c r="Q1154" s="108" t="str">
        <f>IF(HL!J1153="","",HYPERLINK(HL!J1153,9))</f>
        <v/>
      </c>
      <c r="R1154" s="108" t="str">
        <f>IF(HL!K1153="","",HYPERLINK(HL!K1153,10))</f>
        <v/>
      </c>
      <c r="S1154" s="108" t="str">
        <f>IF(HL!L1153="","",HYPERLINK(HL!L1153,11))</f>
        <v/>
      </c>
      <c r="T1154" s="108" t="str">
        <f>IF(HL!M1153="","",HYPERLINK(HL!M1153,12))</f>
        <v/>
      </c>
      <c r="U1154" s="108" t="str">
        <f>IF(HL!N1153="","",HYPERLINK(HL!N1153,13))</f>
        <v/>
      </c>
      <c r="V1154" s="84" t="str">
        <f>IF(HL!O1153="","",HYPERLINK(HL!O1153,14))</f>
        <v/>
      </c>
      <c r="W1154" s="81" t="str">
        <f>IF(HL!P1153="","－",HYPERLINK(HL!P1153,"表示"))</f>
        <v>表示</v>
      </c>
      <c r="X1154" s="163">
        <v>41180</v>
      </c>
      <c r="Y1154" s="164">
        <v>41544</v>
      </c>
      <c r="Z1154" s="1" t="str">
        <f t="shared" si="34"/>
        <v>2013</v>
      </c>
      <c r="AA1154" s="1">
        <f t="shared" si="35"/>
        <v>11</v>
      </c>
      <c r="AB1154" s="23" t="s">
        <v>1532</v>
      </c>
      <c r="AC1154" s="23"/>
      <c r="AD1154" s="23"/>
      <c r="AE1154" s="23"/>
      <c r="AF1154" s="23"/>
      <c r="AG1154" s="23"/>
      <c r="AH1154" s="23"/>
      <c r="AI1154" s="23"/>
      <c r="AJ1154" s="23"/>
      <c r="AK1154" s="23"/>
      <c r="AL1154" s="153" t="s">
        <v>1357</v>
      </c>
      <c r="AM1154" s="1"/>
      <c r="AN1154" s="23" t="s">
        <v>1503</v>
      </c>
      <c r="AO1154" s="1" t="s">
        <v>551</v>
      </c>
      <c r="AP1154" s="1"/>
      <c r="AQ1154" s="1"/>
      <c r="AR1154" s="269"/>
      <c r="AS1154" s="270"/>
      <c r="AT1154" s="273"/>
      <c r="AU1154" s="273"/>
      <c r="AV1154" s="1"/>
      <c r="AW1154" s="1" t="s">
        <v>1532</v>
      </c>
      <c r="AX1154" s="1"/>
      <c r="AY1154" s="1"/>
      <c r="AZ1154" s="1"/>
      <c r="BA1154" s="1"/>
    </row>
    <row r="1155" spans="1:53" ht="59.25" customHeight="1">
      <c r="A1155" s="21">
        <v>1151</v>
      </c>
      <c r="B1155" s="137" t="s">
        <v>1400</v>
      </c>
      <c r="C1155" s="138" t="s">
        <v>1368</v>
      </c>
      <c r="D1155" s="186">
        <v>129</v>
      </c>
      <c r="E1155" s="115" t="s">
        <v>5401</v>
      </c>
      <c r="F1155" s="115" t="s">
        <v>4501</v>
      </c>
      <c r="G1155" s="145" t="s">
        <v>1302</v>
      </c>
      <c r="H1155" s="1" t="s">
        <v>25</v>
      </c>
      <c r="I1155" s="109" t="str">
        <f>IF(HL!B1154="","",HYPERLINK(HL!B1154,"表示"))</f>
        <v>表示</v>
      </c>
      <c r="J1155" s="108" t="str">
        <f>IF(HL!C1154="","",HYPERLINK(HL!C1154,2))</f>
        <v/>
      </c>
      <c r="K1155" s="108" t="str">
        <f>IF(HL!D1154="","",HYPERLINK(HL!D1154,3))</f>
        <v/>
      </c>
      <c r="L1155" s="108" t="str">
        <f>IF(HL!E1154="","",HYPERLINK(HL!E1154,4))</f>
        <v/>
      </c>
      <c r="M1155" s="108" t="str">
        <f>IF(HL!F1154="","",HYPERLINK(HL!F1154,5))</f>
        <v/>
      </c>
      <c r="N1155" s="108" t="str">
        <f>IF(HL!G1154="","",HYPERLINK(HL!G1154,6))</f>
        <v/>
      </c>
      <c r="O1155" s="108" t="str">
        <f>IF(HL!H1154="","",HYPERLINK(HL!H1154,7))</f>
        <v/>
      </c>
      <c r="P1155" s="108" t="str">
        <f>IF(HL!I1154="","",HYPERLINK(HL!I1154,8))</f>
        <v/>
      </c>
      <c r="Q1155" s="108" t="str">
        <f>IF(HL!J1154="","",HYPERLINK(HL!J1154,9))</f>
        <v/>
      </c>
      <c r="R1155" s="108" t="str">
        <f>IF(HL!K1154="","",HYPERLINK(HL!K1154,10))</f>
        <v/>
      </c>
      <c r="S1155" s="108" t="str">
        <f>IF(HL!L1154="","",HYPERLINK(HL!L1154,11))</f>
        <v/>
      </c>
      <c r="T1155" s="108" t="str">
        <f>IF(HL!M1154="","",HYPERLINK(HL!M1154,12))</f>
        <v/>
      </c>
      <c r="U1155" s="108" t="str">
        <f>IF(HL!N1154="","",HYPERLINK(HL!N1154,13))</f>
        <v/>
      </c>
      <c r="V1155" s="84" t="str">
        <f>IF(HL!O1154="","",HYPERLINK(HL!O1154,14))</f>
        <v/>
      </c>
      <c r="W1155" s="81" t="str">
        <f>IF(HL!P1154="","－",HYPERLINK(HL!P1154,"表示"))</f>
        <v>表示</v>
      </c>
      <c r="X1155" s="163">
        <v>41318</v>
      </c>
      <c r="Y1155" s="164">
        <v>41537</v>
      </c>
      <c r="Z1155" s="1" t="str">
        <f t="shared" si="34"/>
        <v>2013</v>
      </c>
      <c r="AA1155" s="1">
        <f t="shared" si="35"/>
        <v>7</v>
      </c>
      <c r="AB1155" s="23" t="s">
        <v>1503</v>
      </c>
      <c r="AC1155" s="23"/>
      <c r="AD1155" s="23"/>
      <c r="AE1155" s="23"/>
      <c r="AF1155" s="23"/>
      <c r="AG1155" s="23"/>
      <c r="AH1155" s="23"/>
      <c r="AI1155" s="23"/>
      <c r="AJ1155" s="23"/>
      <c r="AK1155" s="23"/>
      <c r="AL1155" s="153" t="s">
        <v>507</v>
      </c>
      <c r="AM1155" s="1"/>
      <c r="AN1155" s="23" t="s">
        <v>1503</v>
      </c>
      <c r="AO1155" s="1" t="s">
        <v>965</v>
      </c>
      <c r="AP1155" s="1"/>
      <c r="AQ1155" s="1"/>
      <c r="AR1155" s="269"/>
      <c r="AS1155" s="270"/>
      <c r="AT1155" s="273"/>
      <c r="AU1155" s="273"/>
      <c r="AV1155" s="1" t="s">
        <v>1503</v>
      </c>
      <c r="AW1155" s="1"/>
      <c r="AX1155" s="1"/>
      <c r="AY1155" s="1"/>
      <c r="AZ1155" s="1"/>
      <c r="BA1155" s="1"/>
    </row>
    <row r="1156" spans="1:53" ht="59.25" customHeight="1">
      <c r="A1156" s="21">
        <v>1152</v>
      </c>
      <c r="B1156" s="137" t="s">
        <v>3755</v>
      </c>
      <c r="C1156" s="138" t="s">
        <v>3756</v>
      </c>
      <c r="D1156" s="186">
        <v>229</v>
      </c>
      <c r="E1156" s="115" t="s">
        <v>1921</v>
      </c>
      <c r="F1156" s="115" t="s">
        <v>4985</v>
      </c>
      <c r="G1156" s="145" t="s">
        <v>1302</v>
      </c>
      <c r="H1156" s="1" t="s">
        <v>19</v>
      </c>
      <c r="I1156" s="109" t="str">
        <f>IF(HL!B1155="","",HYPERLINK(HL!B1155,"表示"))</f>
        <v>表示</v>
      </c>
      <c r="J1156" s="108" t="str">
        <f>IF(HL!C1155="","",HYPERLINK(HL!C1155,2))</f>
        <v/>
      </c>
      <c r="K1156" s="108" t="str">
        <f>IF(HL!D1155="","",HYPERLINK(HL!D1155,3))</f>
        <v/>
      </c>
      <c r="L1156" s="108" t="str">
        <f>IF(HL!E1155="","",HYPERLINK(HL!E1155,4))</f>
        <v/>
      </c>
      <c r="M1156" s="108" t="str">
        <f>IF(HL!F1155="","",HYPERLINK(HL!F1155,5))</f>
        <v/>
      </c>
      <c r="N1156" s="108" t="str">
        <f>IF(HL!G1155="","",HYPERLINK(HL!G1155,6))</f>
        <v/>
      </c>
      <c r="O1156" s="108" t="str">
        <f>IF(HL!H1155="","",HYPERLINK(HL!H1155,7))</f>
        <v/>
      </c>
      <c r="P1156" s="108" t="str">
        <f>IF(HL!I1155="","",HYPERLINK(HL!I1155,8))</f>
        <v/>
      </c>
      <c r="Q1156" s="108" t="str">
        <f>IF(HL!J1155="","",HYPERLINK(HL!J1155,9))</f>
        <v/>
      </c>
      <c r="R1156" s="108" t="str">
        <f>IF(HL!K1155="","",HYPERLINK(HL!K1155,10))</f>
        <v/>
      </c>
      <c r="S1156" s="108" t="str">
        <f>IF(HL!L1155="","",HYPERLINK(HL!L1155,11))</f>
        <v/>
      </c>
      <c r="T1156" s="108" t="str">
        <f>IF(HL!M1155="","",HYPERLINK(HL!M1155,12))</f>
        <v/>
      </c>
      <c r="U1156" s="108" t="str">
        <f>IF(HL!N1155="","",HYPERLINK(HL!N1155,13))</f>
        <v/>
      </c>
      <c r="V1156" s="84" t="str">
        <f>IF(HL!O1155="","",HYPERLINK(HL!O1155,14))</f>
        <v/>
      </c>
      <c r="W1156" s="81" t="str">
        <f>IF(HL!P1155="","－",HYPERLINK(HL!P1155,"表示"))</f>
        <v>表示</v>
      </c>
      <c r="X1156" s="163">
        <v>41177</v>
      </c>
      <c r="Y1156" s="164">
        <v>41537</v>
      </c>
      <c r="Z1156" s="1" t="str">
        <f t="shared" si="34"/>
        <v>2013</v>
      </c>
      <c r="AA1156" s="1">
        <f t="shared" si="35"/>
        <v>11</v>
      </c>
      <c r="AB1156" s="23"/>
      <c r="AC1156" s="23" t="s">
        <v>1534</v>
      </c>
      <c r="AD1156" s="23"/>
      <c r="AE1156" s="23"/>
      <c r="AF1156" s="23"/>
      <c r="AG1156" s="23"/>
      <c r="AH1156" s="23"/>
      <c r="AI1156" s="23"/>
      <c r="AJ1156" s="23"/>
      <c r="AK1156" s="23"/>
      <c r="AL1156" s="153" t="s">
        <v>552</v>
      </c>
      <c r="AM1156" s="23" t="s">
        <v>1503</v>
      </c>
      <c r="AN1156" s="1"/>
      <c r="AO1156" s="1" t="s">
        <v>551</v>
      </c>
      <c r="AP1156" s="1"/>
      <c r="AQ1156" s="1"/>
      <c r="AR1156" s="269"/>
      <c r="AS1156" s="270"/>
      <c r="AT1156" s="273"/>
      <c r="AU1156" s="273"/>
      <c r="AV1156" s="1"/>
      <c r="AW1156" s="1" t="s">
        <v>1534</v>
      </c>
      <c r="AX1156" s="1"/>
      <c r="AY1156" s="1"/>
      <c r="AZ1156" s="1"/>
      <c r="BA1156" s="1"/>
    </row>
    <row r="1157" spans="1:53" ht="59.25" customHeight="1">
      <c r="A1157" s="21">
        <v>1153</v>
      </c>
      <c r="B1157" s="137" t="s">
        <v>1401</v>
      </c>
      <c r="C1157" s="138" t="s">
        <v>1369</v>
      </c>
      <c r="D1157" s="186">
        <v>429</v>
      </c>
      <c r="E1157" s="115" t="s">
        <v>1848</v>
      </c>
      <c r="F1157" s="115" t="s">
        <v>4502</v>
      </c>
      <c r="G1157" s="145" t="s">
        <v>1302</v>
      </c>
      <c r="H1157" s="1" t="s">
        <v>1535</v>
      </c>
      <c r="I1157" s="109" t="str">
        <f>IF(HL!B1156="","",HYPERLINK(HL!B1156,"表示"))</f>
        <v>表示</v>
      </c>
      <c r="J1157" s="108" t="str">
        <f>IF(HL!C1156="","",HYPERLINK(HL!C1156,2))</f>
        <v/>
      </c>
      <c r="K1157" s="108" t="str">
        <f>IF(HL!D1156="","",HYPERLINK(HL!D1156,3))</f>
        <v/>
      </c>
      <c r="L1157" s="108" t="str">
        <f>IF(HL!E1156="","",HYPERLINK(HL!E1156,4))</f>
        <v/>
      </c>
      <c r="M1157" s="108" t="str">
        <f>IF(HL!F1156="","",HYPERLINK(HL!F1156,5))</f>
        <v/>
      </c>
      <c r="N1157" s="108" t="str">
        <f>IF(HL!G1156="","",HYPERLINK(HL!G1156,6))</f>
        <v/>
      </c>
      <c r="O1157" s="108" t="str">
        <f>IF(HL!H1156="","",HYPERLINK(HL!H1156,7))</f>
        <v/>
      </c>
      <c r="P1157" s="108" t="str">
        <f>IF(HL!I1156="","",HYPERLINK(HL!I1156,8))</f>
        <v/>
      </c>
      <c r="Q1157" s="108" t="str">
        <f>IF(HL!J1156="","",HYPERLINK(HL!J1156,9))</f>
        <v/>
      </c>
      <c r="R1157" s="108" t="str">
        <f>IF(HL!K1156="","",HYPERLINK(HL!K1156,10))</f>
        <v/>
      </c>
      <c r="S1157" s="108" t="str">
        <f>IF(HL!L1156="","",HYPERLINK(HL!L1156,11))</f>
        <v/>
      </c>
      <c r="T1157" s="108" t="str">
        <f>IF(HL!M1156="","",HYPERLINK(HL!M1156,12))</f>
        <v/>
      </c>
      <c r="U1157" s="108" t="str">
        <f>IF(HL!N1156="","",HYPERLINK(HL!N1156,13))</f>
        <v/>
      </c>
      <c r="V1157" s="84" t="str">
        <f>IF(HL!O1156="","",HYPERLINK(HL!O1156,14))</f>
        <v/>
      </c>
      <c r="W1157" s="81" t="str">
        <f>IF(HL!P1156="","－",HYPERLINK(HL!P1156,"表示"))</f>
        <v>表示</v>
      </c>
      <c r="X1157" s="163">
        <v>41213</v>
      </c>
      <c r="Y1157" s="164">
        <v>41537</v>
      </c>
      <c r="Z1157" s="1" t="str">
        <f t="shared" ref="Z1157:Z1220" si="36">TEXT(YEAR(Y1157),"0000")</f>
        <v>2013</v>
      </c>
      <c r="AA1157" s="1">
        <f t="shared" ref="AA1157:AA1220" si="37">DATEDIF(X1157,Y1157,"m")</f>
        <v>10</v>
      </c>
      <c r="AB1157" s="23" t="s">
        <v>1532</v>
      </c>
      <c r="AC1157" s="23"/>
      <c r="AD1157" s="23"/>
      <c r="AE1157" s="23"/>
      <c r="AF1157" s="23"/>
      <c r="AG1157" s="23"/>
      <c r="AH1157" s="23"/>
      <c r="AI1157" s="23"/>
      <c r="AJ1157" s="23"/>
      <c r="AK1157" s="23"/>
      <c r="AL1157" s="153" t="s">
        <v>195</v>
      </c>
      <c r="AM1157" s="23" t="s">
        <v>1503</v>
      </c>
      <c r="AN1157" s="1"/>
      <c r="AO1157" s="1" t="s">
        <v>551</v>
      </c>
      <c r="AP1157" s="1"/>
      <c r="AQ1157" s="1"/>
      <c r="AR1157" s="269"/>
      <c r="AS1157" s="270"/>
      <c r="AT1157" s="273"/>
      <c r="AU1157" s="273"/>
      <c r="AV1157" s="1"/>
      <c r="AW1157" s="1"/>
      <c r="AX1157" s="1" t="s">
        <v>1532</v>
      </c>
      <c r="AY1157" s="1"/>
      <c r="AZ1157" s="1"/>
      <c r="BA1157" s="1"/>
    </row>
    <row r="1158" spans="1:53" ht="111" customHeight="1">
      <c r="A1158" s="21">
        <v>1154</v>
      </c>
      <c r="B1158" s="137" t="s">
        <v>3757</v>
      </c>
      <c r="C1158" s="138" t="s">
        <v>1370</v>
      </c>
      <c r="D1158" s="186">
        <v>229</v>
      </c>
      <c r="E1158" s="115" t="s">
        <v>1921</v>
      </c>
      <c r="F1158" s="115" t="s">
        <v>4985</v>
      </c>
      <c r="G1158" s="145" t="s">
        <v>1302</v>
      </c>
      <c r="H1158" s="1" t="s">
        <v>19</v>
      </c>
      <c r="I1158" s="109" t="str">
        <f>IF(HL!B1157="","",HYPERLINK(HL!B1157,"表示"))</f>
        <v>表示</v>
      </c>
      <c r="J1158" s="108" t="str">
        <f>IF(HL!C1157="","",HYPERLINK(HL!C1157,2))</f>
        <v/>
      </c>
      <c r="K1158" s="108" t="str">
        <f>IF(HL!D1157="","",HYPERLINK(HL!D1157,3))</f>
        <v/>
      </c>
      <c r="L1158" s="108" t="str">
        <f>IF(HL!E1157="","",HYPERLINK(HL!E1157,4))</f>
        <v/>
      </c>
      <c r="M1158" s="108" t="str">
        <f>IF(HL!F1157="","",HYPERLINK(HL!F1157,5))</f>
        <v/>
      </c>
      <c r="N1158" s="108" t="str">
        <f>IF(HL!G1157="","",HYPERLINK(HL!G1157,6))</f>
        <v/>
      </c>
      <c r="O1158" s="108" t="str">
        <f>IF(HL!H1157="","",HYPERLINK(HL!H1157,7))</f>
        <v/>
      </c>
      <c r="P1158" s="108" t="str">
        <f>IF(HL!I1157="","",HYPERLINK(HL!I1157,8))</f>
        <v/>
      </c>
      <c r="Q1158" s="108" t="str">
        <f>IF(HL!J1157="","",HYPERLINK(HL!J1157,9))</f>
        <v/>
      </c>
      <c r="R1158" s="108" t="str">
        <f>IF(HL!K1157="","",HYPERLINK(HL!K1157,10))</f>
        <v/>
      </c>
      <c r="S1158" s="108" t="str">
        <f>IF(HL!L1157="","",HYPERLINK(HL!L1157,11))</f>
        <v/>
      </c>
      <c r="T1158" s="108" t="str">
        <f>IF(HL!M1157="","",HYPERLINK(HL!M1157,12))</f>
        <v/>
      </c>
      <c r="U1158" s="108" t="str">
        <f>IF(HL!N1157="","",HYPERLINK(HL!N1157,13))</f>
        <v/>
      </c>
      <c r="V1158" s="84" t="str">
        <f>IF(HL!O1157="","",HYPERLINK(HL!O1157,14))</f>
        <v/>
      </c>
      <c r="W1158" s="81" t="str">
        <f>IF(HL!P1157="","－",HYPERLINK(HL!P1157,"表示"))</f>
        <v>表示</v>
      </c>
      <c r="X1158" s="163">
        <v>41177</v>
      </c>
      <c r="Y1158" s="164">
        <v>41537</v>
      </c>
      <c r="Z1158" s="1" t="str">
        <f t="shared" si="36"/>
        <v>2013</v>
      </c>
      <c r="AA1158" s="1">
        <f t="shared" si="37"/>
        <v>11</v>
      </c>
      <c r="AB1158" s="23" t="s">
        <v>1503</v>
      </c>
      <c r="AC1158" s="23" t="s">
        <v>1503</v>
      </c>
      <c r="AD1158" s="23"/>
      <c r="AE1158" s="23"/>
      <c r="AF1158" s="23"/>
      <c r="AG1158" s="23"/>
      <c r="AH1158" s="23"/>
      <c r="AI1158" s="23"/>
      <c r="AJ1158" s="23"/>
      <c r="AK1158" s="23"/>
      <c r="AL1158" s="153" t="s">
        <v>215</v>
      </c>
      <c r="AM1158" s="1"/>
      <c r="AN1158" s="23" t="s">
        <v>1503</v>
      </c>
      <c r="AO1158" s="1" t="s">
        <v>551</v>
      </c>
      <c r="AP1158" s="1"/>
      <c r="AQ1158" s="1"/>
      <c r="AR1158" s="269"/>
      <c r="AS1158" s="270"/>
      <c r="AT1158" s="273"/>
      <c r="AU1158" s="273"/>
      <c r="AV1158" s="1" t="s">
        <v>1503</v>
      </c>
      <c r="AW1158" s="1"/>
      <c r="AX1158" s="1"/>
      <c r="AY1158" s="1"/>
      <c r="AZ1158" s="1"/>
      <c r="BA1158" s="113" t="str">
        <f>HYPERLINK(HL!$T$7,"●")</f>
        <v>●</v>
      </c>
    </row>
    <row r="1159" spans="1:53" ht="101.25" customHeight="1">
      <c r="A1159" s="21">
        <v>1155</v>
      </c>
      <c r="B1159" s="137" t="s">
        <v>1402</v>
      </c>
      <c r="C1159" s="138" t="s">
        <v>725</v>
      </c>
      <c r="D1159" s="186">
        <v>429</v>
      </c>
      <c r="E1159" s="115" t="s">
        <v>1848</v>
      </c>
      <c r="F1159" s="59" t="s">
        <v>4986</v>
      </c>
      <c r="G1159" s="145" t="s">
        <v>1302</v>
      </c>
      <c r="H1159" s="1" t="s">
        <v>1509</v>
      </c>
      <c r="I1159" s="109" t="str">
        <f>IF(HL!B1158="","",HYPERLINK(HL!B1158,"表示"))</f>
        <v>表示</v>
      </c>
      <c r="J1159" s="108" t="str">
        <f>IF(HL!C1158="","",HYPERLINK(HL!C1158,2))</f>
        <v/>
      </c>
      <c r="K1159" s="108" t="str">
        <f>IF(HL!D1158="","",HYPERLINK(HL!D1158,3))</f>
        <v/>
      </c>
      <c r="L1159" s="108" t="str">
        <f>IF(HL!E1158="","",HYPERLINK(HL!E1158,4))</f>
        <v/>
      </c>
      <c r="M1159" s="108" t="str">
        <f>IF(HL!F1158="","",HYPERLINK(HL!F1158,5))</f>
        <v/>
      </c>
      <c r="N1159" s="108" t="str">
        <f>IF(HL!G1158="","",HYPERLINK(HL!G1158,6))</f>
        <v/>
      </c>
      <c r="O1159" s="108" t="str">
        <f>IF(HL!H1158="","",HYPERLINK(HL!H1158,7))</f>
        <v/>
      </c>
      <c r="P1159" s="108" t="str">
        <f>IF(HL!I1158="","",HYPERLINK(HL!I1158,8))</f>
        <v/>
      </c>
      <c r="Q1159" s="108" t="str">
        <f>IF(HL!J1158="","",HYPERLINK(HL!J1158,9))</f>
        <v/>
      </c>
      <c r="R1159" s="108" t="str">
        <f>IF(HL!K1158="","",HYPERLINK(HL!K1158,10))</f>
        <v/>
      </c>
      <c r="S1159" s="108" t="str">
        <f>IF(HL!L1158="","",HYPERLINK(HL!L1158,11))</f>
        <v/>
      </c>
      <c r="T1159" s="108" t="str">
        <f>IF(HL!M1158="","",HYPERLINK(HL!M1158,12))</f>
        <v/>
      </c>
      <c r="U1159" s="108" t="str">
        <f>IF(HL!N1158="","",HYPERLINK(HL!N1158,13))</f>
        <v/>
      </c>
      <c r="V1159" s="84" t="str">
        <f>IF(HL!O1158="","",HYPERLINK(HL!O1158,14))</f>
        <v/>
      </c>
      <c r="W1159" s="81" t="str">
        <f>IF(HL!P1158="","－",HYPERLINK(HL!P1158,"表示"))</f>
        <v>表示</v>
      </c>
      <c r="X1159" s="163">
        <v>41268</v>
      </c>
      <c r="Y1159" s="164">
        <v>41537</v>
      </c>
      <c r="Z1159" s="1" t="str">
        <f t="shared" si="36"/>
        <v>2013</v>
      </c>
      <c r="AA1159" s="1">
        <f t="shared" si="37"/>
        <v>8</v>
      </c>
      <c r="AB1159" s="23"/>
      <c r="AC1159" s="23"/>
      <c r="AD1159" s="23"/>
      <c r="AE1159" s="23" t="s">
        <v>1503</v>
      </c>
      <c r="AF1159" s="23"/>
      <c r="AG1159" s="23" t="s">
        <v>1503</v>
      </c>
      <c r="AH1159" s="23"/>
      <c r="AI1159" s="23"/>
      <c r="AJ1159" s="23"/>
      <c r="AK1159" s="23"/>
      <c r="AL1159" s="50" t="s">
        <v>5773</v>
      </c>
      <c r="AM1159" s="23" t="s">
        <v>1503</v>
      </c>
      <c r="AN1159" s="1"/>
      <c r="AO1159" s="1" t="s">
        <v>965</v>
      </c>
      <c r="AP1159" s="1"/>
      <c r="AQ1159" s="1"/>
      <c r="AR1159" s="269"/>
      <c r="AS1159" s="270"/>
      <c r="AT1159" s="273"/>
      <c r="AU1159" s="273"/>
      <c r="AV1159" s="1"/>
      <c r="AW1159" s="1"/>
      <c r="AX1159" s="1" t="s">
        <v>1503</v>
      </c>
      <c r="AY1159" s="1"/>
      <c r="AZ1159" s="1"/>
      <c r="BA1159" s="1"/>
    </row>
    <row r="1160" spans="1:53" ht="70.5" customHeight="1">
      <c r="A1160" s="21">
        <v>1156</v>
      </c>
      <c r="B1160" s="139" t="s">
        <v>3758</v>
      </c>
      <c r="C1160" s="140" t="s">
        <v>1410</v>
      </c>
      <c r="D1160" s="186">
        <v>117</v>
      </c>
      <c r="E1160" s="115" t="s">
        <v>1374</v>
      </c>
      <c r="F1160" s="59" t="s">
        <v>4987</v>
      </c>
      <c r="G1160" s="146" t="s">
        <v>1183</v>
      </c>
      <c r="H1160" s="1" t="s">
        <v>25</v>
      </c>
      <c r="I1160" s="109" t="str">
        <f>IF(HL!B1159="","",HYPERLINK(HL!B1159,"表示"))</f>
        <v>表示</v>
      </c>
      <c r="J1160" s="108" t="str">
        <f>IF(HL!C1159="","",HYPERLINK(HL!C1159,2))</f>
        <v/>
      </c>
      <c r="K1160" s="108" t="str">
        <f>IF(HL!D1159="","",HYPERLINK(HL!D1159,3))</f>
        <v/>
      </c>
      <c r="L1160" s="108" t="str">
        <f>IF(HL!E1159="","",HYPERLINK(HL!E1159,4))</f>
        <v/>
      </c>
      <c r="M1160" s="108" t="str">
        <f>IF(HL!F1159="","",HYPERLINK(HL!F1159,5))</f>
        <v/>
      </c>
      <c r="N1160" s="108" t="str">
        <f>IF(HL!G1159="","",HYPERLINK(HL!G1159,6))</f>
        <v/>
      </c>
      <c r="O1160" s="108" t="str">
        <f>IF(HL!H1159="","",HYPERLINK(HL!H1159,7))</f>
        <v/>
      </c>
      <c r="P1160" s="108" t="str">
        <f>IF(HL!I1159="","",HYPERLINK(HL!I1159,8))</f>
        <v/>
      </c>
      <c r="Q1160" s="108" t="str">
        <f>IF(HL!J1159="","",HYPERLINK(HL!J1159,9))</f>
        <v/>
      </c>
      <c r="R1160" s="108" t="str">
        <f>IF(HL!K1159="","",HYPERLINK(HL!K1159,10))</f>
        <v/>
      </c>
      <c r="S1160" s="108" t="str">
        <f>IF(HL!L1159="","",HYPERLINK(HL!L1159,11))</f>
        <v/>
      </c>
      <c r="T1160" s="108" t="str">
        <f>IF(HL!M1159="","",HYPERLINK(HL!M1159,12))</f>
        <v/>
      </c>
      <c r="U1160" s="108" t="str">
        <f>IF(HL!N1159="","",HYPERLINK(HL!N1159,13))</f>
        <v/>
      </c>
      <c r="V1160" s="84" t="str">
        <f>IF(HL!O1159="","",HYPERLINK(HL!O1159,14))</f>
        <v/>
      </c>
      <c r="W1160" s="1" t="s">
        <v>11737</v>
      </c>
      <c r="X1160" s="163">
        <v>41411</v>
      </c>
      <c r="Y1160" s="164">
        <v>41600</v>
      </c>
      <c r="Z1160" s="1" t="str">
        <f t="shared" si="36"/>
        <v>2013</v>
      </c>
      <c r="AA1160" s="1">
        <f t="shared" si="37"/>
        <v>6</v>
      </c>
      <c r="AB1160" s="23"/>
      <c r="AC1160" s="23"/>
      <c r="AD1160" s="23"/>
      <c r="AE1160" s="23" t="s">
        <v>172</v>
      </c>
      <c r="AF1160" s="23"/>
      <c r="AG1160" s="23" t="s">
        <v>172</v>
      </c>
      <c r="AH1160" s="23"/>
      <c r="AI1160" s="23"/>
      <c r="AJ1160" s="23"/>
      <c r="AK1160" s="23"/>
      <c r="AL1160" s="50" t="s">
        <v>920</v>
      </c>
      <c r="AM1160" s="23" t="s">
        <v>172</v>
      </c>
      <c r="AN1160" s="23"/>
      <c r="AO1160" s="23" t="s">
        <v>5672</v>
      </c>
      <c r="AP1160" s="23" t="s">
        <v>2812</v>
      </c>
      <c r="AQ1160" s="23" t="s">
        <v>172</v>
      </c>
      <c r="AR1160" s="269"/>
      <c r="AS1160" s="270"/>
      <c r="AT1160" s="276"/>
      <c r="AU1160" s="276"/>
      <c r="AV1160" s="1"/>
      <c r="AW1160" s="1"/>
      <c r="AX1160" s="1"/>
      <c r="AY1160" s="23" t="s">
        <v>10</v>
      </c>
      <c r="AZ1160" s="1"/>
      <c r="BA1160" s="1"/>
    </row>
    <row r="1161" spans="1:53" ht="117.75" customHeight="1">
      <c r="A1161" s="21">
        <v>1157</v>
      </c>
      <c r="B1161" s="139" t="s">
        <v>3220</v>
      </c>
      <c r="C1161" s="35" t="s">
        <v>250</v>
      </c>
      <c r="D1161" s="186">
        <v>429</v>
      </c>
      <c r="E1161" s="115" t="s">
        <v>1848</v>
      </c>
      <c r="F1161" s="59" t="s">
        <v>4988</v>
      </c>
      <c r="G1161" s="146" t="s">
        <v>1183</v>
      </c>
      <c r="H1161" s="1" t="s">
        <v>1278</v>
      </c>
      <c r="I1161" s="109" t="str">
        <f>IF(HL!B1160="","",HYPERLINK(HL!B1160,"表示"))</f>
        <v>表示</v>
      </c>
      <c r="J1161" s="108" t="str">
        <f>IF(HL!C1160="","",HYPERLINK(HL!C1160,2))</f>
        <v/>
      </c>
      <c r="K1161" s="108" t="str">
        <f>IF(HL!D1160="","",HYPERLINK(HL!D1160,3))</f>
        <v/>
      </c>
      <c r="L1161" s="108" t="str">
        <f>IF(HL!E1160="","",HYPERLINK(HL!E1160,4))</f>
        <v/>
      </c>
      <c r="M1161" s="108" t="str">
        <f>IF(HL!F1160="","",HYPERLINK(HL!F1160,5))</f>
        <v/>
      </c>
      <c r="N1161" s="108" t="str">
        <f>IF(HL!G1160="","",HYPERLINK(HL!G1160,6))</f>
        <v/>
      </c>
      <c r="O1161" s="108" t="str">
        <f>IF(HL!H1160="","",HYPERLINK(HL!H1160,7))</f>
        <v/>
      </c>
      <c r="P1161" s="108" t="str">
        <f>IF(HL!I1160="","",HYPERLINK(HL!I1160,8))</f>
        <v/>
      </c>
      <c r="Q1161" s="108" t="str">
        <f>IF(HL!J1160="","",HYPERLINK(HL!J1160,9))</f>
        <v/>
      </c>
      <c r="R1161" s="108" t="str">
        <f>IF(HL!K1160="","",HYPERLINK(HL!K1160,10))</f>
        <v/>
      </c>
      <c r="S1161" s="108" t="str">
        <f>IF(HL!L1160="","",HYPERLINK(HL!L1160,11))</f>
        <v/>
      </c>
      <c r="T1161" s="108" t="str">
        <f>IF(HL!M1160="","",HYPERLINK(HL!M1160,12))</f>
        <v/>
      </c>
      <c r="U1161" s="108" t="str">
        <f>IF(HL!N1160="","",HYPERLINK(HL!N1160,13))</f>
        <v/>
      </c>
      <c r="V1161" s="84" t="str">
        <f>IF(HL!O1160="","",HYPERLINK(HL!O1160,14))</f>
        <v/>
      </c>
      <c r="W1161" s="1" t="s">
        <v>11737</v>
      </c>
      <c r="X1161" s="163">
        <v>41187</v>
      </c>
      <c r="Y1161" s="164">
        <v>41600</v>
      </c>
      <c r="Z1161" s="1" t="str">
        <f t="shared" si="36"/>
        <v>2013</v>
      </c>
      <c r="AA1161" s="1">
        <f t="shared" si="37"/>
        <v>13</v>
      </c>
      <c r="AB1161" s="23"/>
      <c r="AC1161" s="23"/>
      <c r="AD1161" s="23"/>
      <c r="AE1161" s="23" t="s">
        <v>172</v>
      </c>
      <c r="AF1161" s="23"/>
      <c r="AG1161" s="23"/>
      <c r="AH1161" s="23"/>
      <c r="AI1161" s="23"/>
      <c r="AJ1161" s="23"/>
      <c r="AK1161" s="23"/>
      <c r="AL1161" s="50" t="s">
        <v>510</v>
      </c>
      <c r="AM1161" s="23"/>
      <c r="AN1161" s="23" t="s">
        <v>172</v>
      </c>
      <c r="AO1161" s="1" t="s">
        <v>551</v>
      </c>
      <c r="AP1161" s="1"/>
      <c r="AQ1161" s="1"/>
      <c r="AR1161" s="269"/>
      <c r="AS1161" s="270"/>
      <c r="AT1161" s="271"/>
      <c r="AU1161" s="271"/>
      <c r="AV1161" s="1" t="s">
        <v>172</v>
      </c>
      <c r="AW1161" s="1"/>
      <c r="AX1161" s="1"/>
      <c r="AY1161" s="1"/>
      <c r="AZ1161" s="1"/>
      <c r="BA1161" s="1" t="s">
        <v>172</v>
      </c>
    </row>
    <row r="1162" spans="1:53" ht="120.75" customHeight="1">
      <c r="A1162" s="21">
        <v>1158</v>
      </c>
      <c r="B1162" s="139" t="s">
        <v>3759</v>
      </c>
      <c r="C1162" s="140" t="s">
        <v>371</v>
      </c>
      <c r="D1162" s="186">
        <v>117</v>
      </c>
      <c r="E1162" s="115" t="s">
        <v>1374</v>
      </c>
      <c r="F1162" s="59" t="s">
        <v>4989</v>
      </c>
      <c r="G1162" s="146" t="s">
        <v>1183</v>
      </c>
      <c r="H1162" s="1" t="s">
        <v>25</v>
      </c>
      <c r="I1162" s="109" t="str">
        <f>IF(HL!B1161="","",HYPERLINK(HL!B1161,"表示"))</f>
        <v>表示</v>
      </c>
      <c r="J1162" s="108" t="str">
        <f>IF(HL!C1161="","",HYPERLINK(HL!C1161,2))</f>
        <v/>
      </c>
      <c r="K1162" s="108" t="str">
        <f>IF(HL!D1161="","",HYPERLINK(HL!D1161,3))</f>
        <v/>
      </c>
      <c r="L1162" s="108" t="str">
        <f>IF(HL!E1161="","",HYPERLINK(HL!E1161,4))</f>
        <v/>
      </c>
      <c r="M1162" s="108" t="str">
        <f>IF(HL!F1161="","",HYPERLINK(HL!F1161,5))</f>
        <v/>
      </c>
      <c r="N1162" s="108" t="str">
        <f>IF(HL!G1161="","",HYPERLINK(HL!G1161,6))</f>
        <v/>
      </c>
      <c r="O1162" s="108" t="str">
        <f>IF(HL!H1161="","",HYPERLINK(HL!H1161,7))</f>
        <v/>
      </c>
      <c r="P1162" s="108" t="str">
        <f>IF(HL!I1161="","",HYPERLINK(HL!I1161,8))</f>
        <v/>
      </c>
      <c r="Q1162" s="108" t="str">
        <f>IF(HL!J1161="","",HYPERLINK(HL!J1161,9))</f>
        <v/>
      </c>
      <c r="R1162" s="108" t="str">
        <f>IF(HL!K1161="","",HYPERLINK(HL!K1161,10))</f>
        <v/>
      </c>
      <c r="S1162" s="108" t="str">
        <f>IF(HL!L1161="","",HYPERLINK(HL!L1161,11))</f>
        <v/>
      </c>
      <c r="T1162" s="108" t="str">
        <f>IF(HL!M1161="","",HYPERLINK(HL!M1161,12))</f>
        <v/>
      </c>
      <c r="U1162" s="108" t="str">
        <f>IF(HL!N1161="","",HYPERLINK(HL!N1161,13))</f>
        <v/>
      </c>
      <c r="V1162" s="84" t="str">
        <f>IF(HL!O1161="","",HYPERLINK(HL!O1161,14))</f>
        <v/>
      </c>
      <c r="W1162" s="1" t="s">
        <v>11737</v>
      </c>
      <c r="X1162" s="163">
        <v>41262</v>
      </c>
      <c r="Y1162" s="164">
        <v>41600</v>
      </c>
      <c r="Z1162" s="1" t="str">
        <f t="shared" si="36"/>
        <v>2013</v>
      </c>
      <c r="AA1162" s="1">
        <f t="shared" si="37"/>
        <v>11</v>
      </c>
      <c r="AB1162" s="23"/>
      <c r="AC1162" s="23"/>
      <c r="AD1162" s="23"/>
      <c r="AE1162" s="23" t="s">
        <v>172</v>
      </c>
      <c r="AF1162" s="23"/>
      <c r="AG1162" s="23" t="s">
        <v>172</v>
      </c>
      <c r="AH1162" s="23"/>
      <c r="AI1162" s="23"/>
      <c r="AJ1162" s="23"/>
      <c r="AK1162" s="23"/>
      <c r="AL1162" s="50" t="s">
        <v>215</v>
      </c>
      <c r="AM1162" s="23"/>
      <c r="AN1162" s="23" t="s">
        <v>172</v>
      </c>
      <c r="AO1162" s="1" t="s">
        <v>5642</v>
      </c>
      <c r="AP1162" s="23" t="s">
        <v>2812</v>
      </c>
      <c r="AQ1162" s="23"/>
      <c r="AR1162" s="269"/>
      <c r="AS1162" s="270"/>
      <c r="AT1162" s="269"/>
      <c r="AU1162" s="269"/>
      <c r="AV1162" s="1" t="s">
        <v>172</v>
      </c>
      <c r="AW1162" s="1"/>
      <c r="AX1162" s="1"/>
      <c r="AY1162" s="1"/>
      <c r="AZ1162" s="1"/>
      <c r="BA1162" s="1"/>
    </row>
    <row r="1163" spans="1:53" ht="100.5" customHeight="1">
      <c r="A1163" s="21">
        <v>1159</v>
      </c>
      <c r="B1163" s="139" t="s">
        <v>3760</v>
      </c>
      <c r="C1163" s="140" t="s">
        <v>1411</v>
      </c>
      <c r="D1163" s="186">
        <v>423</v>
      </c>
      <c r="E1163" s="115" t="s">
        <v>2565</v>
      </c>
      <c r="F1163" s="115" t="s">
        <v>4503</v>
      </c>
      <c r="G1163" s="146" t="s">
        <v>1183</v>
      </c>
      <c r="H1163" s="1" t="s">
        <v>1278</v>
      </c>
      <c r="I1163" s="109" t="str">
        <f>IF(HL!B1162="","",HYPERLINK(HL!B1162,"表示"))</f>
        <v>表示</v>
      </c>
      <c r="J1163" s="108" t="str">
        <f>IF(HL!C1162="","",HYPERLINK(HL!C1162,2))</f>
        <v/>
      </c>
      <c r="K1163" s="108" t="str">
        <f>IF(HL!D1162="","",HYPERLINK(HL!D1162,3))</f>
        <v/>
      </c>
      <c r="L1163" s="108" t="str">
        <f>IF(HL!E1162="","",HYPERLINK(HL!E1162,4))</f>
        <v/>
      </c>
      <c r="M1163" s="108" t="str">
        <f>IF(HL!F1162="","",HYPERLINK(HL!F1162,5))</f>
        <v/>
      </c>
      <c r="N1163" s="108" t="str">
        <f>IF(HL!G1162="","",HYPERLINK(HL!G1162,6))</f>
        <v/>
      </c>
      <c r="O1163" s="108" t="str">
        <f>IF(HL!H1162="","",HYPERLINK(HL!H1162,7))</f>
        <v/>
      </c>
      <c r="P1163" s="108" t="str">
        <f>IF(HL!I1162="","",HYPERLINK(HL!I1162,8))</f>
        <v/>
      </c>
      <c r="Q1163" s="108" t="str">
        <f>IF(HL!J1162="","",HYPERLINK(HL!J1162,9))</f>
        <v/>
      </c>
      <c r="R1163" s="108" t="str">
        <f>IF(HL!K1162="","",HYPERLINK(HL!K1162,10))</f>
        <v/>
      </c>
      <c r="S1163" s="108" t="str">
        <f>IF(HL!L1162="","",HYPERLINK(HL!L1162,11))</f>
        <v/>
      </c>
      <c r="T1163" s="108" t="str">
        <f>IF(HL!M1162="","",HYPERLINK(HL!M1162,12))</f>
        <v/>
      </c>
      <c r="U1163" s="108" t="str">
        <f>IF(HL!N1162="","",HYPERLINK(HL!N1162,13))</f>
        <v/>
      </c>
      <c r="V1163" s="84" t="str">
        <f>IF(HL!O1162="","",HYPERLINK(HL!O1162,14))</f>
        <v/>
      </c>
      <c r="W1163" s="1" t="s">
        <v>11737</v>
      </c>
      <c r="X1163" s="163">
        <v>41242</v>
      </c>
      <c r="Y1163" s="164">
        <v>41600</v>
      </c>
      <c r="Z1163" s="1" t="str">
        <f t="shared" si="36"/>
        <v>2013</v>
      </c>
      <c r="AA1163" s="1">
        <f t="shared" si="37"/>
        <v>11</v>
      </c>
      <c r="AB1163" s="23"/>
      <c r="AC1163" s="23"/>
      <c r="AD1163" s="23"/>
      <c r="AE1163" s="23"/>
      <c r="AF1163" s="23"/>
      <c r="AG1163" s="23" t="s">
        <v>172</v>
      </c>
      <c r="AH1163" s="23"/>
      <c r="AI1163" s="23"/>
      <c r="AJ1163" s="23"/>
      <c r="AK1163" s="23"/>
      <c r="AL1163" s="50" t="s">
        <v>507</v>
      </c>
      <c r="AM1163" s="23"/>
      <c r="AN1163" s="23" t="s">
        <v>172</v>
      </c>
      <c r="AO1163" s="1" t="s">
        <v>5642</v>
      </c>
      <c r="AP1163" s="23" t="s">
        <v>2812</v>
      </c>
      <c r="AQ1163" s="23"/>
      <c r="AR1163" s="269"/>
      <c r="AS1163" s="270"/>
      <c r="AT1163" s="276"/>
      <c r="AU1163" s="276"/>
      <c r="AV1163" s="1"/>
      <c r="AW1163" s="1"/>
      <c r="AX1163" s="1"/>
      <c r="AY1163" s="23" t="s">
        <v>10</v>
      </c>
      <c r="AZ1163" s="1"/>
      <c r="BA1163" s="1"/>
    </row>
    <row r="1164" spans="1:53" ht="55.5" customHeight="1">
      <c r="A1164" s="21">
        <v>1160</v>
      </c>
      <c r="B1164" s="139" t="s">
        <v>3647</v>
      </c>
      <c r="C1164" s="140" t="s">
        <v>1412</v>
      </c>
      <c r="D1164" s="186">
        <v>131</v>
      </c>
      <c r="E1164" s="115" t="s">
        <v>2141</v>
      </c>
      <c r="F1164" s="59" t="s">
        <v>4990</v>
      </c>
      <c r="G1164" s="147" t="s">
        <v>1302</v>
      </c>
      <c r="H1164" s="1" t="s">
        <v>1382</v>
      </c>
      <c r="I1164" s="109" t="str">
        <f>IF(HL!B1163="","",HYPERLINK(HL!B1163,"表示"))</f>
        <v>表示</v>
      </c>
      <c r="J1164" s="108" t="str">
        <f>IF(HL!C1163="","",HYPERLINK(HL!C1163,2))</f>
        <v/>
      </c>
      <c r="K1164" s="108" t="str">
        <f>IF(HL!D1163="","",HYPERLINK(HL!D1163,3))</f>
        <v/>
      </c>
      <c r="L1164" s="108" t="str">
        <f>IF(HL!E1163="","",HYPERLINK(HL!E1163,4))</f>
        <v/>
      </c>
      <c r="M1164" s="108" t="str">
        <f>IF(HL!F1163="","",HYPERLINK(HL!F1163,5))</f>
        <v/>
      </c>
      <c r="N1164" s="108" t="str">
        <f>IF(HL!G1163="","",HYPERLINK(HL!G1163,6))</f>
        <v/>
      </c>
      <c r="O1164" s="108" t="str">
        <f>IF(HL!H1163="","",HYPERLINK(HL!H1163,7))</f>
        <v/>
      </c>
      <c r="P1164" s="108" t="str">
        <f>IF(HL!I1163="","",HYPERLINK(HL!I1163,8))</f>
        <v/>
      </c>
      <c r="Q1164" s="108" t="str">
        <f>IF(HL!J1163="","",HYPERLINK(HL!J1163,9))</f>
        <v/>
      </c>
      <c r="R1164" s="108" t="str">
        <f>IF(HL!K1163="","",HYPERLINK(HL!K1163,10))</f>
        <v/>
      </c>
      <c r="S1164" s="108" t="str">
        <f>IF(HL!L1163="","",HYPERLINK(HL!L1163,11))</f>
        <v/>
      </c>
      <c r="T1164" s="108" t="str">
        <f>IF(HL!M1163="","",HYPERLINK(HL!M1163,12))</f>
        <v/>
      </c>
      <c r="U1164" s="108" t="str">
        <f>IF(HL!N1163="","",HYPERLINK(HL!N1163,13))</f>
        <v/>
      </c>
      <c r="V1164" s="84" t="str">
        <f>IF(HL!O1163="","",HYPERLINK(HL!O1163,14))</f>
        <v/>
      </c>
      <c r="W1164" s="81" t="str">
        <f>IF(HL!P1163="","－",HYPERLINK(HL!P1163,"表示"))</f>
        <v>表示</v>
      </c>
      <c r="X1164" s="163">
        <v>41269</v>
      </c>
      <c r="Y1164" s="164">
        <v>41600</v>
      </c>
      <c r="Z1164" s="1" t="str">
        <f t="shared" si="36"/>
        <v>2013</v>
      </c>
      <c r="AA1164" s="1">
        <f t="shared" si="37"/>
        <v>10</v>
      </c>
      <c r="AB1164" s="23"/>
      <c r="AC1164" s="23"/>
      <c r="AD1164" s="23"/>
      <c r="AE1164" s="23" t="s">
        <v>172</v>
      </c>
      <c r="AF1164" s="23"/>
      <c r="AG1164" s="23" t="s">
        <v>172</v>
      </c>
      <c r="AH1164" s="23"/>
      <c r="AI1164" s="23"/>
      <c r="AJ1164" s="23"/>
      <c r="AK1164" s="23"/>
      <c r="AL1164" s="50" t="s">
        <v>227</v>
      </c>
      <c r="AM1164" s="23"/>
      <c r="AN1164" s="23" t="s">
        <v>172</v>
      </c>
      <c r="AO1164" s="1" t="s">
        <v>551</v>
      </c>
      <c r="AP1164" s="1"/>
      <c r="AQ1164" s="1"/>
      <c r="AR1164" s="269"/>
      <c r="AS1164" s="270"/>
      <c r="AT1164" s="271"/>
      <c r="AU1164" s="271"/>
      <c r="AV1164" s="1" t="s">
        <v>172</v>
      </c>
      <c r="AW1164" s="1"/>
      <c r="AX1164" s="1"/>
      <c r="AY1164" s="1"/>
      <c r="AZ1164" s="1"/>
      <c r="BA1164" s="113" t="str">
        <f>HYPERLINK(HL!$T$7,"●")</f>
        <v>●</v>
      </c>
    </row>
    <row r="1165" spans="1:53" ht="408.75" customHeight="1">
      <c r="A1165" s="21">
        <v>1161</v>
      </c>
      <c r="B1165" s="139" t="s">
        <v>2531</v>
      </c>
      <c r="C1165" s="140" t="s">
        <v>1414</v>
      </c>
      <c r="D1165" s="186">
        <v>429</v>
      </c>
      <c r="E1165" s="115" t="s">
        <v>1848</v>
      </c>
      <c r="F1165" s="59" t="s">
        <v>4991</v>
      </c>
      <c r="G1165" s="146" t="s">
        <v>1183</v>
      </c>
      <c r="H1165" s="1" t="s">
        <v>1278</v>
      </c>
      <c r="I1165" s="109" t="str">
        <f>IF(HL!B1164="","",HYPERLINK(HL!B1164,"表示"))</f>
        <v>表示</v>
      </c>
      <c r="J1165" s="108" t="str">
        <f>IF(HL!C1164="","",HYPERLINK(HL!C1164,2))</f>
        <v/>
      </c>
      <c r="K1165" s="108" t="str">
        <f>IF(HL!D1164="","",HYPERLINK(HL!D1164,3))</f>
        <v/>
      </c>
      <c r="L1165" s="108" t="str">
        <f>IF(HL!E1164="","",HYPERLINK(HL!E1164,4))</f>
        <v/>
      </c>
      <c r="M1165" s="108" t="str">
        <f>IF(HL!F1164="","",HYPERLINK(HL!F1164,5))</f>
        <v/>
      </c>
      <c r="N1165" s="108" t="str">
        <f>IF(HL!G1164="","",HYPERLINK(HL!G1164,6))</f>
        <v/>
      </c>
      <c r="O1165" s="108" t="str">
        <f>IF(HL!H1164="","",HYPERLINK(HL!H1164,7))</f>
        <v/>
      </c>
      <c r="P1165" s="108" t="str">
        <f>IF(HL!I1164="","",HYPERLINK(HL!I1164,8))</f>
        <v/>
      </c>
      <c r="Q1165" s="108" t="str">
        <f>IF(HL!J1164="","",HYPERLINK(HL!J1164,9))</f>
        <v/>
      </c>
      <c r="R1165" s="108" t="str">
        <f>IF(HL!K1164="","",HYPERLINK(HL!K1164,10))</f>
        <v/>
      </c>
      <c r="S1165" s="108" t="str">
        <f>IF(HL!L1164="","",HYPERLINK(HL!L1164,11))</f>
        <v/>
      </c>
      <c r="T1165" s="108" t="str">
        <f>IF(HL!M1164="","",HYPERLINK(HL!M1164,12))</f>
        <v/>
      </c>
      <c r="U1165" s="108" t="str">
        <f>IF(HL!N1164="","",HYPERLINK(HL!N1164,13))</f>
        <v/>
      </c>
      <c r="V1165" s="84" t="str">
        <f>IF(HL!O1164="","",HYPERLINK(HL!O1164,14))</f>
        <v/>
      </c>
      <c r="W1165" s="1" t="s">
        <v>11737</v>
      </c>
      <c r="X1165" s="163">
        <v>41060</v>
      </c>
      <c r="Y1165" s="164">
        <v>41628</v>
      </c>
      <c r="Z1165" s="1" t="str">
        <f t="shared" si="36"/>
        <v>2013</v>
      </c>
      <c r="AA1165" s="1">
        <f t="shared" si="37"/>
        <v>18</v>
      </c>
      <c r="AB1165" s="23"/>
      <c r="AC1165" s="23"/>
      <c r="AD1165" s="23"/>
      <c r="AE1165" s="23" t="s">
        <v>172</v>
      </c>
      <c r="AF1165" s="23"/>
      <c r="AG1165" s="23" t="s">
        <v>172</v>
      </c>
      <c r="AH1165" s="23"/>
      <c r="AI1165" s="23"/>
      <c r="AJ1165" s="23"/>
      <c r="AK1165" s="23"/>
      <c r="AL1165" s="50" t="s">
        <v>1413</v>
      </c>
      <c r="AM1165" s="23" t="s">
        <v>172</v>
      </c>
      <c r="AN1165" s="23" t="s">
        <v>172</v>
      </c>
      <c r="AO1165" s="23" t="s">
        <v>1419</v>
      </c>
      <c r="AP1165" s="23"/>
      <c r="AQ1165" s="23"/>
      <c r="AR1165" s="269"/>
      <c r="AS1165" s="270"/>
      <c r="AT1165" s="276"/>
      <c r="AU1165" s="276"/>
      <c r="AV1165" s="23" t="s">
        <v>172</v>
      </c>
      <c r="AW1165" s="1"/>
      <c r="AX1165" s="1"/>
      <c r="AY1165" s="1"/>
      <c r="AZ1165" s="1"/>
      <c r="BA1165" s="1"/>
    </row>
    <row r="1166" spans="1:53" ht="55.5" customHeight="1">
      <c r="A1166" s="21">
        <v>1162</v>
      </c>
      <c r="B1166" s="139" t="s">
        <v>1415</v>
      </c>
      <c r="C1166" s="140" t="s">
        <v>1165</v>
      </c>
      <c r="D1166" s="186">
        <v>396</v>
      </c>
      <c r="E1166" s="115" t="s">
        <v>2063</v>
      </c>
      <c r="F1166" s="115" t="s">
        <v>4480</v>
      </c>
      <c r="G1166" s="146" t="s">
        <v>1183</v>
      </c>
      <c r="H1166" s="1" t="s">
        <v>674</v>
      </c>
      <c r="I1166" s="109" t="str">
        <f>IF(HL!B1165="","",HYPERLINK(HL!B1165,"表示"))</f>
        <v>表示</v>
      </c>
      <c r="J1166" s="108" t="str">
        <f>IF(HL!C1165="","",HYPERLINK(HL!C1165,2))</f>
        <v/>
      </c>
      <c r="K1166" s="108" t="str">
        <f>IF(HL!D1165="","",HYPERLINK(HL!D1165,3))</f>
        <v/>
      </c>
      <c r="L1166" s="108" t="str">
        <f>IF(HL!E1165="","",HYPERLINK(HL!E1165,4))</f>
        <v/>
      </c>
      <c r="M1166" s="108" t="str">
        <f>IF(HL!F1165="","",HYPERLINK(HL!F1165,5))</f>
        <v/>
      </c>
      <c r="N1166" s="108" t="str">
        <f>IF(HL!G1165="","",HYPERLINK(HL!G1165,6))</f>
        <v/>
      </c>
      <c r="O1166" s="108" t="str">
        <f>IF(HL!H1165="","",HYPERLINK(HL!H1165,7))</f>
        <v/>
      </c>
      <c r="P1166" s="108" t="str">
        <f>IF(HL!I1165="","",HYPERLINK(HL!I1165,8))</f>
        <v/>
      </c>
      <c r="Q1166" s="108" t="str">
        <f>IF(HL!J1165="","",HYPERLINK(HL!J1165,9))</f>
        <v/>
      </c>
      <c r="R1166" s="108" t="str">
        <f>IF(HL!K1165="","",HYPERLINK(HL!K1165,10))</f>
        <v/>
      </c>
      <c r="S1166" s="108" t="str">
        <f>IF(HL!L1165="","",HYPERLINK(HL!L1165,11))</f>
        <v/>
      </c>
      <c r="T1166" s="108" t="str">
        <f>IF(HL!M1165="","",HYPERLINK(HL!M1165,12))</f>
        <v/>
      </c>
      <c r="U1166" s="108" t="str">
        <f>IF(HL!N1165="","",HYPERLINK(HL!N1165,13))</f>
        <v/>
      </c>
      <c r="V1166" s="84" t="str">
        <f>IF(HL!O1165="","",HYPERLINK(HL!O1165,14))</f>
        <v/>
      </c>
      <c r="W1166" s="1" t="s">
        <v>11737</v>
      </c>
      <c r="X1166" s="163">
        <v>41330</v>
      </c>
      <c r="Y1166" s="164">
        <v>41628</v>
      </c>
      <c r="Z1166" s="1" t="str">
        <f t="shared" si="36"/>
        <v>2013</v>
      </c>
      <c r="AA1166" s="1">
        <f t="shared" si="37"/>
        <v>9</v>
      </c>
      <c r="AB1166" s="23"/>
      <c r="AC1166" s="23"/>
      <c r="AD1166" s="23"/>
      <c r="AE1166" s="23" t="s">
        <v>172</v>
      </c>
      <c r="AF1166" s="23"/>
      <c r="AG1166" s="23"/>
      <c r="AH1166" s="23"/>
      <c r="AI1166" s="23"/>
      <c r="AJ1166" s="23"/>
      <c r="AK1166" s="23"/>
      <c r="AL1166" s="50" t="s">
        <v>443</v>
      </c>
      <c r="AM1166" s="23" t="s">
        <v>172</v>
      </c>
      <c r="AN1166" s="23"/>
      <c r="AO1166" s="1" t="s">
        <v>551</v>
      </c>
      <c r="AP1166" s="1"/>
      <c r="AQ1166" s="1"/>
      <c r="AR1166" s="269"/>
      <c r="AS1166" s="270"/>
      <c r="AT1166" s="273"/>
      <c r="AU1166" s="273"/>
      <c r="AV1166" s="1"/>
      <c r="AW1166" s="1"/>
      <c r="AX1166" s="23" t="s">
        <v>172</v>
      </c>
      <c r="AY1166" s="23"/>
      <c r="AZ1166" s="1"/>
      <c r="BA1166" s="1"/>
    </row>
    <row r="1167" spans="1:53" ht="81.75" customHeight="1">
      <c r="A1167" s="21">
        <v>1163</v>
      </c>
      <c r="B1167" s="139" t="s">
        <v>3761</v>
      </c>
      <c r="C1167" s="140" t="s">
        <v>605</v>
      </c>
      <c r="D1167" s="186">
        <v>112</v>
      </c>
      <c r="E1167" s="115" t="s">
        <v>2795</v>
      </c>
      <c r="F1167" s="59" t="s">
        <v>4992</v>
      </c>
      <c r="G1167" s="146" t="s">
        <v>1183</v>
      </c>
      <c r="H1167" s="1" t="s">
        <v>679</v>
      </c>
      <c r="I1167" s="109" t="str">
        <f>IF(HL!B1166="","",HYPERLINK(HL!B1166,"表示"))</f>
        <v>表示</v>
      </c>
      <c r="J1167" s="108" t="str">
        <f>IF(HL!C1166="","",HYPERLINK(HL!C1166,2))</f>
        <v/>
      </c>
      <c r="K1167" s="108" t="str">
        <f>IF(HL!D1166="","",HYPERLINK(HL!D1166,3))</f>
        <v/>
      </c>
      <c r="L1167" s="108" t="str">
        <f>IF(HL!E1166="","",HYPERLINK(HL!E1166,4))</f>
        <v/>
      </c>
      <c r="M1167" s="108" t="str">
        <f>IF(HL!F1166="","",HYPERLINK(HL!F1166,5))</f>
        <v/>
      </c>
      <c r="N1167" s="108" t="str">
        <f>IF(HL!G1166="","",HYPERLINK(HL!G1166,6))</f>
        <v/>
      </c>
      <c r="O1167" s="108" t="str">
        <f>IF(HL!H1166="","",HYPERLINK(HL!H1166,7))</f>
        <v/>
      </c>
      <c r="P1167" s="108" t="str">
        <f>IF(HL!I1166="","",HYPERLINK(HL!I1166,8))</f>
        <v/>
      </c>
      <c r="Q1167" s="108" t="str">
        <f>IF(HL!J1166="","",HYPERLINK(HL!J1166,9))</f>
        <v/>
      </c>
      <c r="R1167" s="108" t="str">
        <f>IF(HL!K1166="","",HYPERLINK(HL!K1166,10))</f>
        <v/>
      </c>
      <c r="S1167" s="108" t="str">
        <f>IF(HL!L1166="","",HYPERLINK(HL!L1166,11))</f>
        <v/>
      </c>
      <c r="T1167" s="108" t="str">
        <f>IF(HL!M1166="","",HYPERLINK(HL!M1166,12))</f>
        <v/>
      </c>
      <c r="U1167" s="108" t="str">
        <f>IF(HL!N1166="","",HYPERLINK(HL!N1166,13))</f>
        <v/>
      </c>
      <c r="V1167" s="84" t="str">
        <f>IF(HL!O1166="","",HYPERLINK(HL!O1166,14))</f>
        <v/>
      </c>
      <c r="W1167" s="1" t="s">
        <v>11737</v>
      </c>
      <c r="X1167" s="163">
        <v>41325</v>
      </c>
      <c r="Y1167" s="164">
        <v>41628</v>
      </c>
      <c r="Z1167" s="1" t="str">
        <f t="shared" si="36"/>
        <v>2013</v>
      </c>
      <c r="AA1167" s="1">
        <f t="shared" si="37"/>
        <v>10</v>
      </c>
      <c r="AB1167" s="23"/>
      <c r="AC1167" s="23"/>
      <c r="AD1167" s="23"/>
      <c r="AE1167" s="23" t="s">
        <v>172</v>
      </c>
      <c r="AF1167" s="23"/>
      <c r="AG1167" s="23" t="s">
        <v>172</v>
      </c>
      <c r="AH1167" s="23"/>
      <c r="AI1167" s="23"/>
      <c r="AJ1167" s="23"/>
      <c r="AK1167" s="23"/>
      <c r="AL1167" s="50" t="s">
        <v>514</v>
      </c>
      <c r="AM1167" s="23" t="s">
        <v>172</v>
      </c>
      <c r="AN1167" s="23"/>
      <c r="AO1167" s="23" t="s">
        <v>5642</v>
      </c>
      <c r="AP1167" s="23" t="s">
        <v>2812</v>
      </c>
      <c r="AQ1167" s="23"/>
      <c r="AR1167" s="269"/>
      <c r="AS1167" s="270"/>
      <c r="AT1167" s="276"/>
      <c r="AU1167" s="276"/>
      <c r="AV1167" s="1"/>
      <c r="AW1167" s="1"/>
      <c r="AX1167" s="1"/>
      <c r="AY1167" s="23" t="s">
        <v>10</v>
      </c>
      <c r="AZ1167" s="1"/>
      <c r="BA1167" s="1"/>
    </row>
    <row r="1168" spans="1:53" ht="96.75" customHeight="1">
      <c r="A1168" s="21">
        <v>1164</v>
      </c>
      <c r="B1168" s="139" t="s">
        <v>1416</v>
      </c>
      <c r="C1168" s="140" t="s">
        <v>651</v>
      </c>
      <c r="D1168" s="186">
        <v>212</v>
      </c>
      <c r="E1168" s="115" t="s">
        <v>5277</v>
      </c>
      <c r="F1168" s="59" t="s">
        <v>4993</v>
      </c>
      <c r="G1168" s="147" t="s">
        <v>1302</v>
      </c>
      <c r="H1168" s="1" t="s">
        <v>22</v>
      </c>
      <c r="I1168" s="109" t="str">
        <f>IF(HL!B1167="","",HYPERLINK(HL!B1167,"表示"))</f>
        <v>表示</v>
      </c>
      <c r="J1168" s="108" t="str">
        <f>IF(HL!C1167="","",HYPERLINK(HL!C1167,2))</f>
        <v/>
      </c>
      <c r="K1168" s="108" t="str">
        <f>IF(HL!D1167="","",HYPERLINK(HL!D1167,3))</f>
        <v/>
      </c>
      <c r="L1168" s="108" t="str">
        <f>IF(HL!E1167="","",HYPERLINK(HL!E1167,4))</f>
        <v/>
      </c>
      <c r="M1168" s="108" t="str">
        <f>IF(HL!F1167="","",HYPERLINK(HL!F1167,5))</f>
        <v/>
      </c>
      <c r="N1168" s="108" t="str">
        <f>IF(HL!G1167="","",HYPERLINK(HL!G1167,6))</f>
        <v/>
      </c>
      <c r="O1168" s="108" t="str">
        <f>IF(HL!H1167="","",HYPERLINK(HL!H1167,7))</f>
        <v/>
      </c>
      <c r="P1168" s="108" t="str">
        <f>IF(HL!I1167="","",HYPERLINK(HL!I1167,8))</f>
        <v/>
      </c>
      <c r="Q1168" s="108" t="str">
        <f>IF(HL!J1167="","",HYPERLINK(HL!J1167,9))</f>
        <v/>
      </c>
      <c r="R1168" s="108" t="str">
        <f>IF(HL!K1167="","",HYPERLINK(HL!K1167,10))</f>
        <v/>
      </c>
      <c r="S1168" s="108" t="str">
        <f>IF(HL!L1167="","",HYPERLINK(HL!L1167,11))</f>
        <v/>
      </c>
      <c r="T1168" s="108" t="str">
        <f>IF(HL!M1167="","",HYPERLINK(HL!M1167,12))</f>
        <v/>
      </c>
      <c r="U1168" s="108" t="str">
        <f>IF(HL!N1167="","",HYPERLINK(HL!N1167,13))</f>
        <v/>
      </c>
      <c r="V1168" s="84" t="str">
        <f>IF(HL!O1167="","",HYPERLINK(HL!O1167,14))</f>
        <v/>
      </c>
      <c r="W1168" s="81" t="str">
        <f>IF(HL!P1167="","－",HYPERLINK(HL!P1167,"表示"))</f>
        <v>表示</v>
      </c>
      <c r="X1168" s="163">
        <v>41325</v>
      </c>
      <c r="Y1168" s="164">
        <v>41600</v>
      </c>
      <c r="Z1168" s="1" t="str">
        <f t="shared" si="36"/>
        <v>2013</v>
      </c>
      <c r="AA1168" s="1">
        <f t="shared" si="37"/>
        <v>9</v>
      </c>
      <c r="AB1168" s="23"/>
      <c r="AC1168" s="23"/>
      <c r="AD1168" s="23"/>
      <c r="AE1168" s="23" t="s">
        <v>172</v>
      </c>
      <c r="AF1168" s="23"/>
      <c r="AG1168" s="23" t="s">
        <v>172</v>
      </c>
      <c r="AH1168" s="23"/>
      <c r="AI1168" s="23"/>
      <c r="AJ1168" s="23"/>
      <c r="AK1168" s="23"/>
      <c r="AL1168" s="50" t="s">
        <v>894</v>
      </c>
      <c r="AM1168" s="23" t="s">
        <v>172</v>
      </c>
      <c r="AN1168" s="23"/>
      <c r="AO1168" s="1" t="s">
        <v>551</v>
      </c>
      <c r="AP1168" s="1"/>
      <c r="AQ1168" s="1"/>
      <c r="AR1168" s="269"/>
      <c r="AS1168" s="270"/>
      <c r="AT1168" s="273"/>
      <c r="AU1168" s="273"/>
      <c r="AV1168" s="1"/>
      <c r="AW1168" s="1"/>
      <c r="AX1168" s="23" t="s">
        <v>172</v>
      </c>
      <c r="AY1168" s="23"/>
      <c r="AZ1168" s="1"/>
      <c r="BA1168" s="1"/>
    </row>
    <row r="1169" spans="1:53" ht="55.5" customHeight="1">
      <c r="A1169" s="21">
        <v>1165</v>
      </c>
      <c r="B1169" s="139" t="s">
        <v>1417</v>
      </c>
      <c r="C1169" s="140" t="s">
        <v>1418</v>
      </c>
      <c r="D1169" s="186">
        <v>625</v>
      </c>
      <c r="E1169" s="115" t="s">
        <v>1594</v>
      </c>
      <c r="F1169" s="59" t="s">
        <v>4994</v>
      </c>
      <c r="G1169" s="147" t="s">
        <v>1302</v>
      </c>
      <c r="H1169" s="1" t="s">
        <v>21</v>
      </c>
      <c r="I1169" s="109" t="str">
        <f>IF(HL!B1168="","",HYPERLINK(HL!B1168,"表示"))</f>
        <v>表示</v>
      </c>
      <c r="J1169" s="108" t="str">
        <f>IF(HL!C1168="","",HYPERLINK(HL!C1168,2))</f>
        <v/>
      </c>
      <c r="K1169" s="108" t="str">
        <f>IF(HL!D1168="","",HYPERLINK(HL!D1168,3))</f>
        <v/>
      </c>
      <c r="L1169" s="108" t="str">
        <f>IF(HL!E1168="","",HYPERLINK(HL!E1168,4))</f>
        <v/>
      </c>
      <c r="M1169" s="108" t="str">
        <f>IF(HL!F1168="","",HYPERLINK(HL!F1168,5))</f>
        <v/>
      </c>
      <c r="N1169" s="108" t="str">
        <f>IF(HL!G1168="","",HYPERLINK(HL!G1168,6))</f>
        <v/>
      </c>
      <c r="O1169" s="108" t="str">
        <f>IF(HL!H1168="","",HYPERLINK(HL!H1168,7))</f>
        <v/>
      </c>
      <c r="P1169" s="108" t="str">
        <f>IF(HL!I1168="","",HYPERLINK(HL!I1168,8))</f>
        <v/>
      </c>
      <c r="Q1169" s="108" t="str">
        <f>IF(HL!J1168="","",HYPERLINK(HL!J1168,9))</f>
        <v/>
      </c>
      <c r="R1169" s="108" t="str">
        <f>IF(HL!K1168="","",HYPERLINK(HL!K1168,10))</f>
        <v/>
      </c>
      <c r="S1169" s="108" t="str">
        <f>IF(HL!L1168="","",HYPERLINK(HL!L1168,11))</f>
        <v/>
      </c>
      <c r="T1169" s="108" t="str">
        <f>IF(HL!M1168="","",HYPERLINK(HL!M1168,12))</f>
        <v/>
      </c>
      <c r="U1169" s="108" t="str">
        <f>IF(HL!N1168="","",HYPERLINK(HL!N1168,13))</f>
        <v/>
      </c>
      <c r="V1169" s="84" t="str">
        <f>IF(HL!O1168="","",HYPERLINK(HL!O1168,14))</f>
        <v/>
      </c>
      <c r="W1169" s="81" t="str">
        <f>IF(HL!P1168="","－",HYPERLINK(HL!P1168,"表示"))</f>
        <v>表示</v>
      </c>
      <c r="X1169" s="163">
        <v>41228</v>
      </c>
      <c r="Y1169" s="164">
        <v>41628</v>
      </c>
      <c r="Z1169" s="1" t="str">
        <f t="shared" si="36"/>
        <v>2013</v>
      </c>
      <c r="AA1169" s="1">
        <f t="shared" si="37"/>
        <v>13</v>
      </c>
      <c r="AB1169" s="23"/>
      <c r="AC1169" s="23"/>
      <c r="AD1169" s="23"/>
      <c r="AE1169" s="23" t="s">
        <v>172</v>
      </c>
      <c r="AF1169" s="23"/>
      <c r="AG1169" s="23" t="s">
        <v>172</v>
      </c>
      <c r="AH1169" s="23"/>
      <c r="AI1169" s="23"/>
      <c r="AJ1169" s="23"/>
      <c r="AK1169" s="23"/>
      <c r="AL1169" s="50" t="s">
        <v>296</v>
      </c>
      <c r="AM1169" s="23" t="s">
        <v>172</v>
      </c>
      <c r="AN1169" s="23"/>
      <c r="AO1169" s="1" t="s">
        <v>551</v>
      </c>
      <c r="AP1169" s="1"/>
      <c r="AQ1169" s="1" t="s">
        <v>172</v>
      </c>
      <c r="AR1169" s="269"/>
      <c r="AS1169" s="270"/>
      <c r="AT1169" s="273"/>
      <c r="AU1169" s="273"/>
      <c r="AV1169" s="1"/>
      <c r="AW1169" s="1"/>
      <c r="AX1169" s="23" t="s">
        <v>172</v>
      </c>
      <c r="AY1169" s="23"/>
      <c r="AZ1169" s="1"/>
      <c r="BA1169" s="1"/>
    </row>
    <row r="1170" spans="1:53" ht="238.5" customHeight="1">
      <c r="A1170" s="21">
        <v>1166</v>
      </c>
      <c r="B1170" s="139" t="s">
        <v>3498</v>
      </c>
      <c r="C1170" s="140" t="s">
        <v>1019</v>
      </c>
      <c r="D1170" s="186">
        <v>613</v>
      </c>
      <c r="E1170" s="115" t="s">
        <v>2201</v>
      </c>
      <c r="F1170" s="71" t="s">
        <v>4995</v>
      </c>
      <c r="G1170" s="147" t="s">
        <v>1302</v>
      </c>
      <c r="H1170" s="1" t="s">
        <v>21</v>
      </c>
      <c r="I1170" s="109" t="str">
        <f>IF(HL!B1169="","",HYPERLINK(HL!B1169,"表示"))</f>
        <v>表示</v>
      </c>
      <c r="J1170" s="108" t="str">
        <f>IF(HL!C1169="","",HYPERLINK(HL!C1169,2))</f>
        <v/>
      </c>
      <c r="K1170" s="108" t="str">
        <f>IF(HL!D1169="","",HYPERLINK(HL!D1169,3))</f>
        <v/>
      </c>
      <c r="L1170" s="108" t="str">
        <f>IF(HL!E1169="","",HYPERLINK(HL!E1169,4))</f>
        <v/>
      </c>
      <c r="M1170" s="108" t="str">
        <f>IF(HL!F1169="","",HYPERLINK(HL!F1169,5))</f>
        <v/>
      </c>
      <c r="N1170" s="108" t="str">
        <f>IF(HL!G1169="","",HYPERLINK(HL!G1169,6))</f>
        <v/>
      </c>
      <c r="O1170" s="108" t="str">
        <f>IF(HL!H1169="","",HYPERLINK(HL!H1169,7))</f>
        <v/>
      </c>
      <c r="P1170" s="108" t="str">
        <f>IF(HL!I1169="","",HYPERLINK(HL!I1169,8))</f>
        <v/>
      </c>
      <c r="Q1170" s="108" t="str">
        <f>IF(HL!J1169="","",HYPERLINK(HL!J1169,9))</f>
        <v/>
      </c>
      <c r="R1170" s="108" t="str">
        <f>IF(HL!K1169="","",HYPERLINK(HL!K1169,10))</f>
        <v/>
      </c>
      <c r="S1170" s="108" t="str">
        <f>IF(HL!L1169="","",HYPERLINK(HL!L1169,11))</f>
        <v/>
      </c>
      <c r="T1170" s="108" t="str">
        <f>IF(HL!M1169="","",HYPERLINK(HL!M1169,12))</f>
        <v/>
      </c>
      <c r="U1170" s="108" t="str">
        <f>IF(HL!N1169="","",HYPERLINK(HL!N1169,13))</f>
        <v/>
      </c>
      <c r="V1170" s="84" t="str">
        <f>IF(HL!O1169="","",HYPERLINK(HL!O1169,14))</f>
        <v/>
      </c>
      <c r="W1170" s="81" t="str">
        <f>IF(HL!P1169="","－",HYPERLINK(HL!P1169,"表示"))</f>
        <v>表示</v>
      </c>
      <c r="X1170" s="163">
        <v>41296</v>
      </c>
      <c r="Y1170" s="164">
        <v>41628</v>
      </c>
      <c r="Z1170" s="1" t="str">
        <f t="shared" si="36"/>
        <v>2013</v>
      </c>
      <c r="AA1170" s="1">
        <f t="shared" si="37"/>
        <v>10</v>
      </c>
      <c r="AB1170" s="23"/>
      <c r="AC1170" s="23"/>
      <c r="AD1170" s="23"/>
      <c r="AE1170" s="23"/>
      <c r="AF1170" s="23"/>
      <c r="AG1170" s="23" t="s">
        <v>172</v>
      </c>
      <c r="AH1170" s="23"/>
      <c r="AI1170" s="23"/>
      <c r="AJ1170" s="23"/>
      <c r="AK1170" s="23"/>
      <c r="AL1170" s="50" t="s">
        <v>520</v>
      </c>
      <c r="AM1170" s="23" t="s">
        <v>172</v>
      </c>
      <c r="AN1170" s="23"/>
      <c r="AO1170" s="1" t="s">
        <v>551</v>
      </c>
      <c r="AP1170" s="1"/>
      <c r="AQ1170" s="1" t="s">
        <v>172</v>
      </c>
      <c r="AR1170" s="269"/>
      <c r="AS1170" s="270"/>
      <c r="AT1170" s="271"/>
      <c r="AU1170" s="271"/>
      <c r="AV1170" s="1"/>
      <c r="AW1170" s="23" t="s">
        <v>172</v>
      </c>
      <c r="AX1170" s="1"/>
      <c r="AY1170" s="1"/>
      <c r="AZ1170" s="1"/>
      <c r="BA1170" s="1"/>
    </row>
    <row r="1171" spans="1:53" ht="85.5" customHeight="1">
      <c r="A1171" s="21">
        <v>1167</v>
      </c>
      <c r="B1171" s="139" t="s">
        <v>3457</v>
      </c>
      <c r="C1171" s="140" t="s">
        <v>1018</v>
      </c>
      <c r="D1171" s="187">
        <v>821</v>
      </c>
      <c r="E1171" s="115" t="s">
        <v>2058</v>
      </c>
      <c r="F1171" s="59" t="s">
        <v>4996</v>
      </c>
      <c r="G1171" s="147" t="s">
        <v>1302</v>
      </c>
      <c r="H1171" s="1" t="s">
        <v>679</v>
      </c>
      <c r="I1171" s="109" t="str">
        <f>IF(HL!B1170="","",HYPERLINK(HL!B1170,"表示"))</f>
        <v>表示</v>
      </c>
      <c r="J1171" s="108" t="str">
        <f>IF(HL!C1170="","",HYPERLINK(HL!C1170,2))</f>
        <v/>
      </c>
      <c r="K1171" s="108" t="str">
        <f>IF(HL!D1170="","",HYPERLINK(HL!D1170,3))</f>
        <v/>
      </c>
      <c r="L1171" s="108" t="str">
        <f>IF(HL!E1170="","",HYPERLINK(HL!E1170,4))</f>
        <v/>
      </c>
      <c r="M1171" s="108" t="str">
        <f>IF(HL!F1170="","",HYPERLINK(HL!F1170,5))</f>
        <v/>
      </c>
      <c r="N1171" s="108" t="str">
        <f>IF(HL!G1170="","",HYPERLINK(HL!G1170,6))</f>
        <v/>
      </c>
      <c r="O1171" s="108" t="str">
        <f>IF(HL!H1170="","",HYPERLINK(HL!H1170,7))</f>
        <v/>
      </c>
      <c r="P1171" s="108" t="str">
        <f>IF(HL!I1170="","",HYPERLINK(HL!I1170,8))</f>
        <v/>
      </c>
      <c r="Q1171" s="108" t="str">
        <f>IF(HL!J1170="","",HYPERLINK(HL!J1170,9))</f>
        <v/>
      </c>
      <c r="R1171" s="108" t="str">
        <f>IF(HL!K1170="","",HYPERLINK(HL!K1170,10))</f>
        <v/>
      </c>
      <c r="S1171" s="108" t="str">
        <f>IF(HL!L1170="","",HYPERLINK(HL!L1170,11))</f>
        <v/>
      </c>
      <c r="T1171" s="108" t="str">
        <f>IF(HL!M1170="","",HYPERLINK(HL!M1170,12))</f>
        <v/>
      </c>
      <c r="U1171" s="108" t="str">
        <f>IF(HL!N1170="","",HYPERLINK(HL!N1170,13))</f>
        <v/>
      </c>
      <c r="V1171" s="84" t="str">
        <f>IF(HL!O1170="","",HYPERLINK(HL!O1170,14))</f>
        <v/>
      </c>
      <c r="W1171" s="81" t="str">
        <f>IF(HL!P1170="","－",HYPERLINK(HL!P1170,"表示"))</f>
        <v>表示</v>
      </c>
      <c r="X1171" s="163">
        <v>41264</v>
      </c>
      <c r="Y1171" s="164">
        <v>41628</v>
      </c>
      <c r="Z1171" s="1" t="str">
        <f t="shared" si="36"/>
        <v>2013</v>
      </c>
      <c r="AA1171" s="1">
        <f t="shared" si="37"/>
        <v>11</v>
      </c>
      <c r="AB1171" s="23"/>
      <c r="AC1171" s="23"/>
      <c r="AD1171" s="23"/>
      <c r="AE1171" s="23" t="s">
        <v>172</v>
      </c>
      <c r="AF1171" s="23"/>
      <c r="AG1171" s="23"/>
      <c r="AH1171" s="23"/>
      <c r="AI1171" s="23"/>
      <c r="AJ1171" s="23"/>
      <c r="AK1171" s="23"/>
      <c r="AL1171" s="50" t="s">
        <v>527</v>
      </c>
      <c r="AM1171" s="23"/>
      <c r="AN1171" s="23" t="s">
        <v>172</v>
      </c>
      <c r="AO1171" s="1" t="s">
        <v>551</v>
      </c>
      <c r="AP1171" s="1"/>
      <c r="AQ1171" s="1"/>
      <c r="AR1171" s="269"/>
      <c r="AS1171" s="270"/>
      <c r="AT1171" s="271"/>
      <c r="AU1171" s="271"/>
      <c r="AV1171" s="1"/>
      <c r="AW1171" s="1"/>
      <c r="AX1171" s="23" t="s">
        <v>172</v>
      </c>
      <c r="AY1171" s="23"/>
      <c r="AZ1171" s="1"/>
      <c r="BA1171" s="1"/>
    </row>
    <row r="1172" spans="1:53" ht="353.25" customHeight="1">
      <c r="A1172" s="46">
        <v>1168</v>
      </c>
      <c r="B1172" s="35" t="s">
        <v>3762</v>
      </c>
      <c r="C1172" s="35" t="s">
        <v>1435</v>
      </c>
      <c r="D1172" s="23">
        <v>219</v>
      </c>
      <c r="E1172" s="115" t="s">
        <v>2165</v>
      </c>
      <c r="F1172" s="115" t="s">
        <v>1436</v>
      </c>
      <c r="G1172" s="23" t="s">
        <v>1514</v>
      </c>
      <c r="H1172" s="1" t="s">
        <v>1515</v>
      </c>
      <c r="I1172" s="109" t="str">
        <f>IF(HL!B1171="","",HYPERLINK(HL!B1171,"表示"))</f>
        <v>表示</v>
      </c>
      <c r="J1172" s="108" t="str">
        <f>IF(HL!C1171="","",HYPERLINK(HL!C1171,2))</f>
        <v/>
      </c>
      <c r="K1172" s="108" t="str">
        <f>IF(HL!D1171="","",HYPERLINK(HL!D1171,3))</f>
        <v/>
      </c>
      <c r="L1172" s="108" t="str">
        <f>IF(HL!E1171="","",HYPERLINK(HL!E1171,4))</f>
        <v/>
      </c>
      <c r="M1172" s="108" t="str">
        <f>IF(HL!F1171="","",HYPERLINK(HL!F1171,5))</f>
        <v/>
      </c>
      <c r="N1172" s="108" t="str">
        <f>IF(HL!G1171="","",HYPERLINK(HL!G1171,6))</f>
        <v/>
      </c>
      <c r="O1172" s="108" t="str">
        <f>IF(HL!H1171="","",HYPERLINK(HL!H1171,7))</f>
        <v/>
      </c>
      <c r="P1172" s="108" t="str">
        <f>IF(HL!I1171="","",HYPERLINK(HL!I1171,8))</f>
        <v/>
      </c>
      <c r="Q1172" s="108" t="str">
        <f>IF(HL!J1171="","",HYPERLINK(HL!J1171,9))</f>
        <v/>
      </c>
      <c r="R1172" s="108" t="str">
        <f>IF(HL!K1171="","",HYPERLINK(HL!K1171,10))</f>
        <v/>
      </c>
      <c r="S1172" s="108" t="str">
        <f>IF(HL!L1171="","",HYPERLINK(HL!L1171,11))</f>
        <v/>
      </c>
      <c r="T1172" s="108" t="str">
        <f>IF(HL!M1171="","",HYPERLINK(HL!M1171,12))</f>
        <v/>
      </c>
      <c r="U1172" s="108" t="str">
        <f>IF(HL!N1171="","",HYPERLINK(HL!N1171,13))</f>
        <v/>
      </c>
      <c r="V1172" s="84" t="str">
        <f>IF(HL!O1171="","",HYPERLINK(HL!O1171,14))</f>
        <v/>
      </c>
      <c r="W1172" s="81" t="str">
        <f>IF(HL!P1171="","－",HYPERLINK(HL!P1171,"表示"))</f>
        <v>表示</v>
      </c>
      <c r="X1172" s="163">
        <v>41411</v>
      </c>
      <c r="Y1172" s="164">
        <v>41656</v>
      </c>
      <c r="Z1172" s="1" t="str">
        <f t="shared" si="36"/>
        <v>2014</v>
      </c>
      <c r="AA1172" s="1">
        <f t="shared" si="37"/>
        <v>8</v>
      </c>
      <c r="AB1172" s="23" t="s">
        <v>1499</v>
      </c>
      <c r="AC1172" s="23"/>
      <c r="AD1172" s="23"/>
      <c r="AE1172" s="23"/>
      <c r="AF1172" s="23"/>
      <c r="AG1172" s="23"/>
      <c r="AH1172" s="23"/>
      <c r="AI1172" s="23"/>
      <c r="AJ1172" s="23"/>
      <c r="AK1172" s="23"/>
      <c r="AL1172" s="35" t="s">
        <v>227</v>
      </c>
      <c r="AM1172" s="1"/>
      <c r="AN1172" s="23" t="s">
        <v>1499</v>
      </c>
      <c r="AO1172" s="1" t="s">
        <v>1230</v>
      </c>
      <c r="AP1172" s="1"/>
      <c r="AQ1172" s="1"/>
      <c r="AR1172" s="269"/>
      <c r="AS1172" s="270"/>
      <c r="AT1172" s="271"/>
      <c r="AU1172" s="271"/>
      <c r="AV1172" s="1" t="s">
        <v>1499</v>
      </c>
      <c r="AW1172" s="1"/>
      <c r="AX1172" s="1"/>
      <c r="AY1172" s="1"/>
      <c r="AZ1172" s="1"/>
      <c r="BA1172" s="113" t="str">
        <f>HYPERLINK(HL!$T$7,"●")</f>
        <v>●</v>
      </c>
    </row>
    <row r="1173" spans="1:53" ht="70.25" customHeight="1">
      <c r="A1173" s="46">
        <v>1169</v>
      </c>
      <c r="B1173" s="35" t="s">
        <v>3763</v>
      </c>
      <c r="C1173" s="35" t="s">
        <v>5599</v>
      </c>
      <c r="D1173" s="23">
        <v>429</v>
      </c>
      <c r="E1173" s="115" t="s">
        <v>1848</v>
      </c>
      <c r="F1173" s="115" t="s">
        <v>1438</v>
      </c>
      <c r="G1173" s="23" t="s">
        <v>1497</v>
      </c>
      <c r="H1173" s="1" t="s">
        <v>1516</v>
      </c>
      <c r="I1173" s="109" t="str">
        <f>IF(HL!B1172="","",HYPERLINK(HL!B1172,"表示"))</f>
        <v>表示</v>
      </c>
      <c r="J1173" s="108" t="str">
        <f>IF(HL!C1172="","",HYPERLINK(HL!C1172,2))</f>
        <v/>
      </c>
      <c r="K1173" s="108" t="str">
        <f>IF(HL!D1172="","",HYPERLINK(HL!D1172,3))</f>
        <v/>
      </c>
      <c r="L1173" s="108" t="str">
        <f>IF(HL!E1172="","",HYPERLINK(HL!E1172,4))</f>
        <v/>
      </c>
      <c r="M1173" s="108" t="str">
        <f>IF(HL!F1172="","",HYPERLINK(HL!F1172,5))</f>
        <v/>
      </c>
      <c r="N1173" s="108" t="str">
        <f>IF(HL!G1172="","",HYPERLINK(HL!G1172,6))</f>
        <v/>
      </c>
      <c r="O1173" s="108" t="str">
        <f>IF(HL!H1172="","",HYPERLINK(HL!H1172,7))</f>
        <v/>
      </c>
      <c r="P1173" s="108" t="str">
        <f>IF(HL!I1172="","",HYPERLINK(HL!I1172,8))</f>
        <v/>
      </c>
      <c r="Q1173" s="108" t="str">
        <f>IF(HL!J1172="","",HYPERLINK(HL!J1172,9))</f>
        <v/>
      </c>
      <c r="R1173" s="108" t="str">
        <f>IF(HL!K1172="","",HYPERLINK(HL!K1172,10))</f>
        <v/>
      </c>
      <c r="S1173" s="108" t="str">
        <f>IF(HL!L1172="","",HYPERLINK(HL!L1172,11))</f>
        <v/>
      </c>
      <c r="T1173" s="108" t="str">
        <f>IF(HL!M1172="","",HYPERLINK(HL!M1172,12))</f>
        <v/>
      </c>
      <c r="U1173" s="108" t="str">
        <f>IF(HL!N1172="","",HYPERLINK(HL!N1172,13))</f>
        <v/>
      </c>
      <c r="V1173" s="84" t="str">
        <f>IF(HL!O1172="","",HYPERLINK(HL!O1172,14))</f>
        <v/>
      </c>
      <c r="W1173" s="81" t="str">
        <f>IF(HL!P1172="","－",HYPERLINK(HL!P1172,"表示"))</f>
        <v>表示</v>
      </c>
      <c r="X1173" s="163">
        <v>41355</v>
      </c>
      <c r="Y1173" s="164">
        <v>41656</v>
      </c>
      <c r="Z1173" s="1" t="str">
        <f t="shared" si="36"/>
        <v>2014</v>
      </c>
      <c r="AA1173" s="1">
        <f t="shared" si="37"/>
        <v>9</v>
      </c>
      <c r="AB1173" s="23" t="s">
        <v>1499</v>
      </c>
      <c r="AC1173" s="23"/>
      <c r="AD1173" s="23"/>
      <c r="AE1173" s="23"/>
      <c r="AF1173" s="23"/>
      <c r="AG1173" s="23"/>
      <c r="AH1173" s="23"/>
      <c r="AI1173" s="23"/>
      <c r="AJ1173" s="23"/>
      <c r="AK1173" s="23"/>
      <c r="AL1173" s="35" t="s">
        <v>219</v>
      </c>
      <c r="AM1173" s="23" t="s">
        <v>1499</v>
      </c>
      <c r="AN1173" s="1"/>
      <c r="AO1173" s="1" t="s">
        <v>8</v>
      </c>
      <c r="AP1173" s="1"/>
      <c r="AQ1173" s="1"/>
      <c r="AR1173" s="269"/>
      <c r="AS1173" s="270"/>
      <c r="AT1173" s="271"/>
      <c r="AU1173" s="271"/>
      <c r="AV1173" s="1" t="s">
        <v>1499</v>
      </c>
      <c r="AW1173" s="1"/>
      <c r="AX1173" s="1"/>
      <c r="AY1173" s="1"/>
      <c r="AZ1173" s="1"/>
      <c r="BA1173" s="72"/>
    </row>
    <row r="1174" spans="1:53" ht="70.25" customHeight="1">
      <c r="A1174" s="46">
        <v>1170</v>
      </c>
      <c r="B1174" s="35" t="s">
        <v>3764</v>
      </c>
      <c r="C1174" s="35" t="s">
        <v>1440</v>
      </c>
      <c r="D1174" s="23">
        <v>449</v>
      </c>
      <c r="E1174" s="115" t="s">
        <v>2215</v>
      </c>
      <c r="F1174" s="115" t="s">
        <v>4504</v>
      </c>
      <c r="G1174" s="23" t="s">
        <v>1497</v>
      </c>
      <c r="H1174" s="1" t="s">
        <v>19</v>
      </c>
      <c r="I1174" s="109" t="str">
        <f>IF(HL!B1173="","",HYPERLINK(HL!B1173,"表示"))</f>
        <v>表示</v>
      </c>
      <c r="J1174" s="108" t="str">
        <f>IF(HL!C1173="","",HYPERLINK(HL!C1173,2))</f>
        <v/>
      </c>
      <c r="K1174" s="108" t="str">
        <f>IF(HL!D1173="","",HYPERLINK(HL!D1173,3))</f>
        <v/>
      </c>
      <c r="L1174" s="108" t="str">
        <f>IF(HL!E1173="","",HYPERLINK(HL!E1173,4))</f>
        <v/>
      </c>
      <c r="M1174" s="108" t="str">
        <f>IF(HL!F1173="","",HYPERLINK(HL!F1173,5))</f>
        <v/>
      </c>
      <c r="N1174" s="108" t="str">
        <f>IF(HL!G1173="","",HYPERLINK(HL!G1173,6))</f>
        <v/>
      </c>
      <c r="O1174" s="108" t="str">
        <f>IF(HL!H1173="","",HYPERLINK(HL!H1173,7))</f>
        <v/>
      </c>
      <c r="P1174" s="108" t="str">
        <f>IF(HL!I1173="","",HYPERLINK(HL!I1173,8))</f>
        <v/>
      </c>
      <c r="Q1174" s="108" t="str">
        <f>IF(HL!J1173="","",HYPERLINK(HL!J1173,9))</f>
        <v/>
      </c>
      <c r="R1174" s="108" t="str">
        <f>IF(HL!K1173="","",HYPERLINK(HL!K1173,10))</f>
        <v/>
      </c>
      <c r="S1174" s="108" t="str">
        <f>IF(HL!L1173="","",HYPERLINK(HL!L1173,11))</f>
        <v/>
      </c>
      <c r="T1174" s="108" t="str">
        <f>IF(HL!M1173="","",HYPERLINK(HL!M1173,12))</f>
        <v/>
      </c>
      <c r="U1174" s="108" t="str">
        <f>IF(HL!N1173="","",HYPERLINK(HL!N1173,13))</f>
        <v/>
      </c>
      <c r="V1174" s="84" t="str">
        <f>IF(HL!O1173="","",HYPERLINK(HL!O1173,14))</f>
        <v/>
      </c>
      <c r="W1174" s="81" t="str">
        <f>IF(HL!P1173="","－",HYPERLINK(HL!P1173,"表示"))</f>
        <v>表示</v>
      </c>
      <c r="X1174" s="163">
        <v>41025</v>
      </c>
      <c r="Y1174" s="164">
        <v>41656</v>
      </c>
      <c r="Z1174" s="1" t="str">
        <f t="shared" si="36"/>
        <v>2014</v>
      </c>
      <c r="AA1174" s="1">
        <f t="shared" si="37"/>
        <v>20</v>
      </c>
      <c r="AB1174" s="23"/>
      <c r="AC1174" s="23"/>
      <c r="AD1174" s="23"/>
      <c r="AE1174" s="23"/>
      <c r="AF1174" s="23"/>
      <c r="AG1174" s="23" t="s">
        <v>1498</v>
      </c>
      <c r="AH1174" s="23"/>
      <c r="AI1174" s="23" t="s">
        <v>1498</v>
      </c>
      <c r="AJ1174" s="23"/>
      <c r="AK1174" s="23"/>
      <c r="AL1174" s="35" t="s">
        <v>1220</v>
      </c>
      <c r="AM1174" s="1"/>
      <c r="AN1174" s="23" t="s">
        <v>1498</v>
      </c>
      <c r="AO1174" s="1" t="s">
        <v>551</v>
      </c>
      <c r="AP1174" s="1"/>
      <c r="AQ1174" s="1" t="s">
        <v>172</v>
      </c>
      <c r="AR1174" s="269"/>
      <c r="AS1174" s="270"/>
      <c r="AT1174" s="271"/>
      <c r="AU1174" s="271"/>
      <c r="AV1174" s="1"/>
      <c r="AW1174" s="1" t="s">
        <v>1498</v>
      </c>
      <c r="AX1174" s="72"/>
      <c r="AY1174" s="72"/>
      <c r="AZ1174" s="1"/>
      <c r="BA1174" s="1"/>
    </row>
    <row r="1175" spans="1:53" ht="107.25" customHeight="1">
      <c r="A1175" s="46">
        <v>1171</v>
      </c>
      <c r="B1175" s="35" t="s">
        <v>3765</v>
      </c>
      <c r="C1175" s="35" t="s">
        <v>898</v>
      </c>
      <c r="D1175" s="23">
        <v>247</v>
      </c>
      <c r="E1175" s="115" t="s">
        <v>1911</v>
      </c>
      <c r="F1175" s="115" t="s">
        <v>4997</v>
      </c>
      <c r="G1175" s="23" t="s">
        <v>1501</v>
      </c>
      <c r="H1175" s="1" t="s">
        <v>24</v>
      </c>
      <c r="I1175" s="109" t="str">
        <f>IF(HL!B1174="","",HYPERLINK(HL!B1174,"表示"))</f>
        <v>表示</v>
      </c>
      <c r="J1175" s="108" t="str">
        <f>IF(HL!C1174="","",HYPERLINK(HL!C1174,2))</f>
        <v/>
      </c>
      <c r="K1175" s="108" t="str">
        <f>IF(HL!D1174="","",HYPERLINK(HL!D1174,3))</f>
        <v/>
      </c>
      <c r="L1175" s="108" t="str">
        <f>IF(HL!E1174="","",HYPERLINK(HL!E1174,4))</f>
        <v/>
      </c>
      <c r="M1175" s="108" t="str">
        <f>IF(HL!F1174="","",HYPERLINK(HL!F1174,5))</f>
        <v/>
      </c>
      <c r="N1175" s="108" t="str">
        <f>IF(HL!G1174="","",HYPERLINK(HL!G1174,6))</f>
        <v/>
      </c>
      <c r="O1175" s="108" t="str">
        <f>IF(HL!H1174="","",HYPERLINK(HL!H1174,7))</f>
        <v/>
      </c>
      <c r="P1175" s="108" t="str">
        <f>IF(HL!I1174="","",HYPERLINK(HL!I1174,8))</f>
        <v/>
      </c>
      <c r="Q1175" s="108" t="str">
        <f>IF(HL!J1174="","",HYPERLINK(HL!J1174,9))</f>
        <v/>
      </c>
      <c r="R1175" s="108" t="str">
        <f>IF(HL!K1174="","",HYPERLINK(HL!K1174,10))</f>
        <v/>
      </c>
      <c r="S1175" s="108" t="str">
        <f>IF(HL!L1174="","",HYPERLINK(HL!L1174,11))</f>
        <v/>
      </c>
      <c r="T1175" s="108" t="str">
        <f>IF(HL!M1174="","",HYPERLINK(HL!M1174,12))</f>
        <v/>
      </c>
      <c r="U1175" s="108" t="str">
        <f>IF(HL!N1174="","",HYPERLINK(HL!N1174,13))</f>
        <v/>
      </c>
      <c r="V1175" s="84" t="str">
        <f>IF(HL!O1174="","",HYPERLINK(HL!O1174,14))</f>
        <v/>
      </c>
      <c r="W1175" s="1" t="s">
        <v>11737</v>
      </c>
      <c r="X1175" s="163">
        <v>41516</v>
      </c>
      <c r="Y1175" s="164">
        <v>41691</v>
      </c>
      <c r="Z1175" s="1" t="str">
        <f t="shared" si="36"/>
        <v>2014</v>
      </c>
      <c r="AA1175" s="1">
        <f t="shared" si="37"/>
        <v>5</v>
      </c>
      <c r="AB1175" s="23"/>
      <c r="AC1175" s="23"/>
      <c r="AD1175" s="23"/>
      <c r="AE1175" s="23" t="s">
        <v>1500</v>
      </c>
      <c r="AF1175" s="23"/>
      <c r="AG1175" s="23" t="s">
        <v>1500</v>
      </c>
      <c r="AH1175" s="23"/>
      <c r="AI1175" s="23"/>
      <c r="AJ1175" s="23"/>
      <c r="AK1175" s="23"/>
      <c r="AL1175" s="35" t="s">
        <v>1036</v>
      </c>
      <c r="AM1175" s="23" t="s">
        <v>1500</v>
      </c>
      <c r="AN1175" s="1"/>
      <c r="AO1175" s="23" t="s">
        <v>5672</v>
      </c>
      <c r="AP1175" s="23" t="s">
        <v>2812</v>
      </c>
      <c r="AQ1175" s="23" t="s">
        <v>172</v>
      </c>
      <c r="AR1175" s="269"/>
      <c r="AS1175" s="270"/>
      <c r="AT1175" s="269"/>
      <c r="AU1175" s="269"/>
      <c r="AV1175" s="1"/>
      <c r="AW1175" s="1"/>
      <c r="AX1175" s="1"/>
      <c r="AY1175" s="23" t="s">
        <v>10</v>
      </c>
      <c r="AZ1175" s="1"/>
      <c r="BA1175" s="1"/>
    </row>
    <row r="1176" spans="1:53" ht="70.25" customHeight="1">
      <c r="A1176" s="46">
        <v>1172</v>
      </c>
      <c r="B1176" s="35" t="s">
        <v>3766</v>
      </c>
      <c r="C1176" s="35" t="s">
        <v>1443</v>
      </c>
      <c r="D1176" s="23">
        <v>117</v>
      </c>
      <c r="E1176" s="115" t="s">
        <v>1374</v>
      </c>
      <c r="F1176" s="115" t="s">
        <v>4927</v>
      </c>
      <c r="G1176" s="23" t="s">
        <v>1502</v>
      </c>
      <c r="H1176" s="1" t="s">
        <v>25</v>
      </c>
      <c r="I1176" s="109" t="str">
        <f>IF(HL!B1175="","",HYPERLINK(HL!B1175,"表示"))</f>
        <v>表示</v>
      </c>
      <c r="J1176" s="108">
        <f>IF(HL!C1175="","",HYPERLINK(HL!C1175,2))</f>
        <v>2</v>
      </c>
      <c r="K1176" s="108" t="str">
        <f>IF(HL!D1175="","",HYPERLINK(HL!D1175,3))</f>
        <v/>
      </c>
      <c r="L1176" s="108" t="str">
        <f>IF(HL!E1175="","",HYPERLINK(HL!E1175,4))</f>
        <v/>
      </c>
      <c r="M1176" s="108" t="str">
        <f>IF(HL!F1175="","",HYPERLINK(HL!F1175,5))</f>
        <v/>
      </c>
      <c r="N1176" s="108" t="str">
        <f>IF(HL!G1175="","",HYPERLINK(HL!G1175,6))</f>
        <v/>
      </c>
      <c r="O1176" s="108" t="str">
        <f>IF(HL!H1175="","",HYPERLINK(HL!H1175,7))</f>
        <v/>
      </c>
      <c r="P1176" s="108" t="str">
        <f>IF(HL!I1175="","",HYPERLINK(HL!I1175,8))</f>
        <v/>
      </c>
      <c r="Q1176" s="108" t="str">
        <f>IF(HL!J1175="","",HYPERLINK(HL!J1175,9))</f>
        <v/>
      </c>
      <c r="R1176" s="108" t="str">
        <f>IF(HL!K1175="","",HYPERLINK(HL!K1175,10))</f>
        <v/>
      </c>
      <c r="S1176" s="108" t="str">
        <f>IF(HL!L1175="","",HYPERLINK(HL!L1175,11))</f>
        <v/>
      </c>
      <c r="T1176" s="108" t="str">
        <f>IF(HL!M1175="","",HYPERLINK(HL!M1175,12))</f>
        <v/>
      </c>
      <c r="U1176" s="108" t="str">
        <f>IF(HL!N1175="","",HYPERLINK(HL!N1175,13))</f>
        <v/>
      </c>
      <c r="V1176" s="84" t="str">
        <f>IF(HL!O1175="","",HYPERLINK(HL!O1175,14))</f>
        <v/>
      </c>
      <c r="W1176" s="81" t="str">
        <f>IF(HL!P1175="","－",HYPERLINK(HL!P1175,"表示"))</f>
        <v>表示</v>
      </c>
      <c r="X1176" s="163">
        <v>41352</v>
      </c>
      <c r="Y1176" s="164">
        <v>41628</v>
      </c>
      <c r="Z1176" s="1" t="str">
        <f t="shared" si="36"/>
        <v>2013</v>
      </c>
      <c r="AA1176" s="1">
        <f t="shared" si="37"/>
        <v>9</v>
      </c>
      <c r="AB1176" s="23"/>
      <c r="AC1176" s="23"/>
      <c r="AD1176" s="23"/>
      <c r="AE1176" s="23" t="s">
        <v>1512</v>
      </c>
      <c r="AF1176" s="23"/>
      <c r="AG1176" s="23" t="s">
        <v>1512</v>
      </c>
      <c r="AH1176" s="23"/>
      <c r="AI1176" s="23" t="s">
        <v>1512</v>
      </c>
      <c r="AJ1176" s="23"/>
      <c r="AK1176" s="23"/>
      <c r="AL1176" s="35" t="s">
        <v>527</v>
      </c>
      <c r="AM1176" s="1"/>
      <c r="AN1176" s="23" t="s">
        <v>1512</v>
      </c>
      <c r="AO1176" s="1" t="s">
        <v>551</v>
      </c>
      <c r="AP1176" s="1"/>
      <c r="AQ1176" s="1"/>
      <c r="AR1176" s="269"/>
      <c r="AS1176" s="270"/>
      <c r="AT1176" s="271"/>
      <c r="AU1176" s="271"/>
      <c r="AV1176" s="1" t="s">
        <v>10</v>
      </c>
      <c r="AW1176" s="72"/>
      <c r="AX1176" s="1"/>
      <c r="AY1176" s="1"/>
      <c r="AZ1176" s="1"/>
      <c r="BA1176" s="1"/>
    </row>
    <row r="1177" spans="1:53" ht="70.25" customHeight="1">
      <c r="A1177" s="46">
        <v>1173</v>
      </c>
      <c r="B1177" s="35" t="s">
        <v>3767</v>
      </c>
      <c r="C1177" s="35" t="s">
        <v>1444</v>
      </c>
      <c r="D1177" s="23">
        <v>399</v>
      </c>
      <c r="E1177" s="115" t="s">
        <v>1878</v>
      </c>
      <c r="F1177" s="115" t="s">
        <v>1445</v>
      </c>
      <c r="G1177" s="23" t="s">
        <v>1513</v>
      </c>
      <c r="H1177" s="1" t="s">
        <v>674</v>
      </c>
      <c r="I1177" s="109" t="str">
        <f>IF(HL!B1176="","",HYPERLINK(HL!B1176,"表示"))</f>
        <v>表示</v>
      </c>
      <c r="J1177" s="108" t="str">
        <f>IF(HL!C1176="","",HYPERLINK(HL!C1176,2))</f>
        <v/>
      </c>
      <c r="K1177" s="108" t="str">
        <f>IF(HL!D1176="","",HYPERLINK(HL!D1176,3))</f>
        <v/>
      </c>
      <c r="L1177" s="108" t="str">
        <f>IF(HL!E1176="","",HYPERLINK(HL!E1176,4))</f>
        <v/>
      </c>
      <c r="M1177" s="108" t="str">
        <f>IF(HL!F1176="","",HYPERLINK(HL!F1176,5))</f>
        <v/>
      </c>
      <c r="N1177" s="108" t="str">
        <f>IF(HL!G1176="","",HYPERLINK(HL!G1176,6))</f>
        <v/>
      </c>
      <c r="O1177" s="108" t="str">
        <f>IF(HL!H1176="","",HYPERLINK(HL!H1176,7))</f>
        <v/>
      </c>
      <c r="P1177" s="108" t="str">
        <f>IF(HL!I1176="","",HYPERLINK(HL!I1176,8))</f>
        <v/>
      </c>
      <c r="Q1177" s="108" t="str">
        <f>IF(HL!J1176="","",HYPERLINK(HL!J1176,9))</f>
        <v/>
      </c>
      <c r="R1177" s="108" t="str">
        <f>IF(HL!K1176="","",HYPERLINK(HL!K1176,10))</f>
        <v/>
      </c>
      <c r="S1177" s="108" t="str">
        <f>IF(HL!L1176="","",HYPERLINK(HL!L1176,11))</f>
        <v/>
      </c>
      <c r="T1177" s="108" t="str">
        <f>IF(HL!M1176="","",HYPERLINK(HL!M1176,12))</f>
        <v/>
      </c>
      <c r="U1177" s="108" t="str">
        <f>IF(HL!N1176="","",HYPERLINK(HL!N1176,13))</f>
        <v/>
      </c>
      <c r="V1177" s="84" t="str">
        <f>IF(HL!O1176="","",HYPERLINK(HL!O1176,14))</f>
        <v/>
      </c>
      <c r="W1177" s="81" t="str">
        <f>IF(HL!P1176="","－",HYPERLINK(HL!P1176,"表示"))</f>
        <v>表示</v>
      </c>
      <c r="X1177" s="163">
        <v>41362</v>
      </c>
      <c r="Y1177" s="164">
        <v>41656</v>
      </c>
      <c r="Z1177" s="1" t="str">
        <f t="shared" si="36"/>
        <v>2014</v>
      </c>
      <c r="AA1177" s="1">
        <f t="shared" si="37"/>
        <v>9</v>
      </c>
      <c r="AB1177" s="23" t="s">
        <v>10</v>
      </c>
      <c r="AC1177" s="23"/>
      <c r="AD1177" s="23"/>
      <c r="AE1177" s="23"/>
      <c r="AF1177" s="23"/>
      <c r="AG1177" s="23"/>
      <c r="AH1177" s="23"/>
      <c r="AI1177" s="23"/>
      <c r="AJ1177" s="23"/>
      <c r="AK1177" s="23"/>
      <c r="AL1177" s="35" t="s">
        <v>2451</v>
      </c>
      <c r="AM1177" s="23" t="s">
        <v>10</v>
      </c>
      <c r="AN1177" s="1"/>
      <c r="AO1177" s="1" t="s">
        <v>1230</v>
      </c>
      <c r="AP1177" s="1"/>
      <c r="AQ1177" s="1" t="s">
        <v>172</v>
      </c>
      <c r="AR1177" s="269"/>
      <c r="AS1177" s="270"/>
      <c r="AT1177" s="271"/>
      <c r="AU1177" s="271"/>
      <c r="AV1177" s="1"/>
      <c r="AW1177" s="1" t="s">
        <v>10</v>
      </c>
      <c r="AX1177" s="1"/>
      <c r="AY1177" s="1"/>
      <c r="AZ1177" s="1"/>
      <c r="BA1177" s="1"/>
    </row>
    <row r="1178" spans="1:53" ht="70.25" customHeight="1">
      <c r="A1178" s="46">
        <v>1174</v>
      </c>
      <c r="B1178" s="35" t="s">
        <v>3768</v>
      </c>
      <c r="C1178" s="35" t="s">
        <v>1446</v>
      </c>
      <c r="D1178" s="23">
        <v>392</v>
      </c>
      <c r="E1178" s="115" t="s">
        <v>2193</v>
      </c>
      <c r="F1178" s="115" t="s">
        <v>4505</v>
      </c>
      <c r="G1178" s="23" t="s">
        <v>1207</v>
      </c>
      <c r="H1178" s="1" t="s">
        <v>20</v>
      </c>
      <c r="I1178" s="109" t="str">
        <f>IF(HL!B1177="","",HYPERLINK(HL!B1177,"表示"))</f>
        <v>表示</v>
      </c>
      <c r="J1178" s="108" t="str">
        <f>IF(HL!C1177="","",HYPERLINK(HL!C1177,2))</f>
        <v/>
      </c>
      <c r="K1178" s="108" t="str">
        <f>IF(HL!D1177="","",HYPERLINK(HL!D1177,3))</f>
        <v/>
      </c>
      <c r="L1178" s="108" t="str">
        <f>IF(HL!E1177="","",HYPERLINK(HL!E1177,4))</f>
        <v/>
      </c>
      <c r="M1178" s="108" t="str">
        <f>IF(HL!F1177="","",HYPERLINK(HL!F1177,5))</f>
        <v/>
      </c>
      <c r="N1178" s="108" t="str">
        <f>IF(HL!G1177="","",HYPERLINK(HL!G1177,6))</f>
        <v/>
      </c>
      <c r="O1178" s="108" t="str">
        <f>IF(HL!H1177="","",HYPERLINK(HL!H1177,7))</f>
        <v/>
      </c>
      <c r="P1178" s="108" t="str">
        <f>IF(HL!I1177="","",HYPERLINK(HL!I1177,8))</f>
        <v/>
      </c>
      <c r="Q1178" s="108" t="str">
        <f>IF(HL!J1177="","",HYPERLINK(HL!J1177,9))</f>
        <v/>
      </c>
      <c r="R1178" s="108" t="str">
        <f>IF(HL!K1177="","",HYPERLINK(HL!K1177,10))</f>
        <v/>
      </c>
      <c r="S1178" s="108" t="str">
        <f>IF(HL!L1177="","",HYPERLINK(HL!L1177,11))</f>
        <v/>
      </c>
      <c r="T1178" s="108" t="str">
        <f>IF(HL!M1177="","",HYPERLINK(HL!M1177,12))</f>
        <v/>
      </c>
      <c r="U1178" s="108" t="str">
        <f>IF(HL!N1177="","",HYPERLINK(HL!N1177,13))</f>
        <v/>
      </c>
      <c r="V1178" s="84" t="str">
        <f>IF(HL!O1177="","",HYPERLINK(HL!O1177,14))</f>
        <v/>
      </c>
      <c r="W1178" s="81" t="str">
        <f>IF(HL!P1177="","－",HYPERLINK(HL!P1177,"表示"))</f>
        <v>表示</v>
      </c>
      <c r="X1178" s="163">
        <v>41303</v>
      </c>
      <c r="Y1178" s="164">
        <v>41656</v>
      </c>
      <c r="Z1178" s="1" t="str">
        <f t="shared" si="36"/>
        <v>2014</v>
      </c>
      <c r="AA1178" s="1">
        <f t="shared" si="37"/>
        <v>11</v>
      </c>
      <c r="AB1178" s="23" t="s">
        <v>1507</v>
      </c>
      <c r="AC1178" s="23"/>
      <c r="AD1178" s="23"/>
      <c r="AE1178" s="23"/>
      <c r="AF1178" s="23"/>
      <c r="AG1178" s="23"/>
      <c r="AH1178" s="23"/>
      <c r="AI1178" s="23"/>
      <c r="AJ1178" s="23"/>
      <c r="AK1178" s="23"/>
      <c r="AL1178" s="35" t="s">
        <v>232</v>
      </c>
      <c r="AM1178" s="23" t="s">
        <v>1507</v>
      </c>
      <c r="AN1178" s="1"/>
      <c r="AO1178" s="1" t="s">
        <v>551</v>
      </c>
      <c r="AP1178" s="1"/>
      <c r="AQ1178" s="1"/>
      <c r="AR1178" s="269"/>
      <c r="AS1178" s="270"/>
      <c r="AT1178" s="271"/>
      <c r="AU1178" s="271"/>
      <c r="AV1178" s="1" t="s">
        <v>1507</v>
      </c>
      <c r="AW1178" s="1"/>
      <c r="AX1178" s="1"/>
      <c r="AY1178" s="1"/>
      <c r="AZ1178" s="1"/>
      <c r="BA1178" s="1"/>
    </row>
    <row r="1179" spans="1:53" ht="97.5" customHeight="1">
      <c r="A1179" s="46">
        <v>1175</v>
      </c>
      <c r="B1179" s="35" t="s">
        <v>3769</v>
      </c>
      <c r="C1179" s="35" t="s">
        <v>1447</v>
      </c>
      <c r="D1179" s="23">
        <v>449</v>
      </c>
      <c r="E1179" s="115" t="s">
        <v>2215</v>
      </c>
      <c r="F1179" s="115" t="s">
        <v>4506</v>
      </c>
      <c r="G1179" s="23" t="s">
        <v>1508</v>
      </c>
      <c r="H1179" s="1" t="s">
        <v>19</v>
      </c>
      <c r="I1179" s="109" t="str">
        <f>IF(HL!B1178="","",HYPERLINK(HL!B1178,"表示"))</f>
        <v>表示</v>
      </c>
      <c r="J1179" s="108" t="str">
        <f>IF(HL!C1178="","",HYPERLINK(HL!C1178,2))</f>
        <v/>
      </c>
      <c r="K1179" s="108" t="str">
        <f>IF(HL!D1178="","",HYPERLINK(HL!D1178,3))</f>
        <v/>
      </c>
      <c r="L1179" s="108" t="str">
        <f>IF(HL!E1178="","",HYPERLINK(HL!E1178,4))</f>
        <v/>
      </c>
      <c r="M1179" s="108" t="str">
        <f>IF(HL!F1178="","",HYPERLINK(HL!F1178,5))</f>
        <v/>
      </c>
      <c r="N1179" s="108" t="str">
        <f>IF(HL!G1178="","",HYPERLINK(HL!G1178,6))</f>
        <v/>
      </c>
      <c r="O1179" s="108" t="str">
        <f>IF(HL!H1178="","",HYPERLINK(HL!H1178,7))</f>
        <v/>
      </c>
      <c r="P1179" s="108" t="str">
        <f>IF(HL!I1178="","",HYPERLINK(HL!I1178,8))</f>
        <v/>
      </c>
      <c r="Q1179" s="108" t="str">
        <f>IF(HL!J1178="","",HYPERLINK(HL!J1178,9))</f>
        <v/>
      </c>
      <c r="R1179" s="108" t="str">
        <f>IF(HL!K1178="","",HYPERLINK(HL!K1178,10))</f>
        <v/>
      </c>
      <c r="S1179" s="108" t="str">
        <f>IF(HL!L1178="","",HYPERLINK(HL!L1178,11))</f>
        <v/>
      </c>
      <c r="T1179" s="108" t="str">
        <f>IF(HL!M1178="","",HYPERLINK(HL!M1178,12))</f>
        <v/>
      </c>
      <c r="U1179" s="108" t="str">
        <f>IF(HL!N1178="","",HYPERLINK(HL!N1178,13))</f>
        <v/>
      </c>
      <c r="V1179" s="84" t="str">
        <f>IF(HL!O1178="","",HYPERLINK(HL!O1178,14))</f>
        <v/>
      </c>
      <c r="W1179" s="81" t="str">
        <f>IF(HL!P1178="","－",HYPERLINK(HL!P1178,"表示"))</f>
        <v>表示</v>
      </c>
      <c r="X1179" s="163">
        <v>41354</v>
      </c>
      <c r="Y1179" s="164">
        <v>41656</v>
      </c>
      <c r="Z1179" s="1" t="str">
        <f t="shared" si="36"/>
        <v>2014</v>
      </c>
      <c r="AA1179" s="1">
        <f t="shared" si="37"/>
        <v>9</v>
      </c>
      <c r="AB1179" s="23"/>
      <c r="AC1179" s="23"/>
      <c r="AD1179" s="23"/>
      <c r="AE1179" s="23"/>
      <c r="AF1179" s="23"/>
      <c r="AG1179" s="23" t="s">
        <v>1505</v>
      </c>
      <c r="AH1179" s="23"/>
      <c r="AI1179" s="23" t="s">
        <v>1505</v>
      </c>
      <c r="AJ1179" s="23"/>
      <c r="AK1179" s="23"/>
      <c r="AL1179" s="35" t="s">
        <v>215</v>
      </c>
      <c r="AM1179" s="1"/>
      <c r="AN1179" s="23" t="s">
        <v>1505</v>
      </c>
      <c r="AO1179" s="1" t="s">
        <v>551</v>
      </c>
      <c r="AP1179" s="1"/>
      <c r="AQ1179" s="1" t="s">
        <v>172</v>
      </c>
      <c r="AR1179" s="269"/>
      <c r="AS1179" s="270"/>
      <c r="AT1179" s="271"/>
      <c r="AU1179" s="271"/>
      <c r="AV1179" s="23" t="s">
        <v>1505</v>
      </c>
      <c r="AW1179" s="1"/>
      <c r="AX1179" s="72"/>
      <c r="AY1179" s="72"/>
      <c r="AZ1179" s="1"/>
      <c r="BA1179" s="1"/>
    </row>
    <row r="1180" spans="1:53" ht="70.25" customHeight="1">
      <c r="A1180" s="46">
        <v>1176</v>
      </c>
      <c r="B1180" s="35" t="s">
        <v>3770</v>
      </c>
      <c r="C1180" s="35" t="s">
        <v>263</v>
      </c>
      <c r="D1180" s="23">
        <v>259</v>
      </c>
      <c r="E1180" s="115" t="s">
        <v>2719</v>
      </c>
      <c r="F1180" s="115" t="s">
        <v>4507</v>
      </c>
      <c r="G1180" s="23" t="s">
        <v>1506</v>
      </c>
      <c r="H1180" s="1" t="s">
        <v>24</v>
      </c>
      <c r="I1180" s="109" t="str">
        <f>IF(HL!B1179="","",HYPERLINK(HL!B1179,"表示"))</f>
        <v>表示</v>
      </c>
      <c r="J1180" s="108" t="str">
        <f>IF(HL!C1179="","",HYPERLINK(HL!C1179,2))</f>
        <v/>
      </c>
      <c r="K1180" s="108" t="str">
        <f>IF(HL!D1179="","",HYPERLINK(HL!D1179,3))</f>
        <v/>
      </c>
      <c r="L1180" s="108" t="str">
        <f>IF(HL!E1179="","",HYPERLINK(HL!E1179,4))</f>
        <v/>
      </c>
      <c r="M1180" s="108" t="str">
        <f>IF(HL!F1179="","",HYPERLINK(HL!F1179,5))</f>
        <v/>
      </c>
      <c r="N1180" s="108" t="str">
        <f>IF(HL!G1179="","",HYPERLINK(HL!G1179,6))</f>
        <v/>
      </c>
      <c r="O1180" s="108" t="str">
        <f>IF(HL!H1179="","",HYPERLINK(HL!H1179,7))</f>
        <v/>
      </c>
      <c r="P1180" s="108" t="str">
        <f>IF(HL!I1179="","",HYPERLINK(HL!I1179,8))</f>
        <v/>
      </c>
      <c r="Q1180" s="108" t="str">
        <f>IF(HL!J1179="","",HYPERLINK(HL!J1179,9))</f>
        <v/>
      </c>
      <c r="R1180" s="108" t="str">
        <f>IF(HL!K1179="","",HYPERLINK(HL!K1179,10))</f>
        <v/>
      </c>
      <c r="S1180" s="108" t="str">
        <f>IF(HL!L1179="","",HYPERLINK(HL!L1179,11))</f>
        <v/>
      </c>
      <c r="T1180" s="108" t="str">
        <f>IF(HL!M1179="","",HYPERLINK(HL!M1179,12))</f>
        <v/>
      </c>
      <c r="U1180" s="108" t="str">
        <f>IF(HL!N1179="","",HYPERLINK(HL!N1179,13))</f>
        <v/>
      </c>
      <c r="V1180" s="84" t="str">
        <f>IF(HL!O1179="","",HYPERLINK(HL!O1179,14))</f>
        <v/>
      </c>
      <c r="W1180" s="81" t="str">
        <f>IF(HL!P1179="","－",HYPERLINK(HL!P1179,"表示"))</f>
        <v>表示</v>
      </c>
      <c r="X1180" s="163">
        <v>41330</v>
      </c>
      <c r="Y1180" s="164">
        <v>41656</v>
      </c>
      <c r="Z1180" s="1" t="str">
        <f t="shared" si="36"/>
        <v>2014</v>
      </c>
      <c r="AA1180" s="1">
        <f t="shared" si="37"/>
        <v>10</v>
      </c>
      <c r="AB1180" s="23"/>
      <c r="AC1180" s="23"/>
      <c r="AD1180" s="23"/>
      <c r="AE1180" s="23" t="s">
        <v>1507</v>
      </c>
      <c r="AF1180" s="23"/>
      <c r="AG1180" s="23" t="s">
        <v>1507</v>
      </c>
      <c r="AH1180" s="23"/>
      <c r="AI1180" s="23" t="s">
        <v>1507</v>
      </c>
      <c r="AJ1180" s="23"/>
      <c r="AK1180" s="23" t="s">
        <v>1507</v>
      </c>
      <c r="AL1180" s="35" t="s">
        <v>517</v>
      </c>
      <c r="AM1180" s="1"/>
      <c r="AN1180" s="23" t="s">
        <v>1507</v>
      </c>
      <c r="AO1180" s="1" t="s">
        <v>551</v>
      </c>
      <c r="AP1180" s="1"/>
      <c r="AQ1180" s="1"/>
      <c r="AR1180" s="269"/>
      <c r="AS1180" s="270"/>
      <c r="AT1180" s="271"/>
      <c r="AU1180" s="271"/>
      <c r="AV1180" s="73" t="s">
        <v>1507</v>
      </c>
      <c r="AW1180" s="73"/>
      <c r="AX1180" s="73"/>
      <c r="AY1180" s="73"/>
      <c r="AZ1180" s="73"/>
      <c r="BA1180" s="113" t="str">
        <f>HYPERLINK(HL!$T$7,"●")</f>
        <v>●</v>
      </c>
    </row>
    <row r="1181" spans="1:53" ht="70.25" customHeight="1">
      <c r="A1181" s="46">
        <v>1177</v>
      </c>
      <c r="B1181" s="35" t="s">
        <v>3771</v>
      </c>
      <c r="C1181" s="35" t="s">
        <v>551</v>
      </c>
      <c r="D1181" s="23">
        <v>449</v>
      </c>
      <c r="E1181" s="115" t="s">
        <v>2215</v>
      </c>
      <c r="F1181" s="115" t="s">
        <v>4508</v>
      </c>
      <c r="G1181" s="23" t="s">
        <v>1508</v>
      </c>
      <c r="H1181" s="1" t="s">
        <v>19</v>
      </c>
      <c r="I1181" s="109" t="str">
        <f>IF(HL!B1180="","",HYPERLINK(HL!B1180,"表示"))</f>
        <v>表示</v>
      </c>
      <c r="J1181" s="108" t="str">
        <f>IF(HL!C1180="","",HYPERLINK(HL!C1180,2))</f>
        <v/>
      </c>
      <c r="K1181" s="108" t="str">
        <f>IF(HL!D1180="","",HYPERLINK(HL!D1180,3))</f>
        <v/>
      </c>
      <c r="L1181" s="108" t="str">
        <f>IF(HL!E1180="","",HYPERLINK(HL!E1180,4))</f>
        <v/>
      </c>
      <c r="M1181" s="108" t="str">
        <f>IF(HL!F1180="","",HYPERLINK(HL!F1180,5))</f>
        <v/>
      </c>
      <c r="N1181" s="108" t="str">
        <f>IF(HL!G1180="","",HYPERLINK(HL!G1180,6))</f>
        <v/>
      </c>
      <c r="O1181" s="108" t="str">
        <f>IF(HL!H1180="","",HYPERLINK(HL!H1180,7))</f>
        <v/>
      </c>
      <c r="P1181" s="108" t="str">
        <f>IF(HL!I1180="","",HYPERLINK(HL!I1180,8))</f>
        <v/>
      </c>
      <c r="Q1181" s="108" t="str">
        <f>IF(HL!J1180="","",HYPERLINK(HL!J1180,9))</f>
        <v/>
      </c>
      <c r="R1181" s="108" t="str">
        <f>IF(HL!K1180="","",HYPERLINK(HL!K1180,10))</f>
        <v/>
      </c>
      <c r="S1181" s="108" t="str">
        <f>IF(HL!L1180="","",HYPERLINK(HL!L1180,11))</f>
        <v/>
      </c>
      <c r="T1181" s="108" t="str">
        <f>IF(HL!M1180="","",HYPERLINK(HL!M1180,12))</f>
        <v/>
      </c>
      <c r="U1181" s="108" t="str">
        <f>IF(HL!N1180="","",HYPERLINK(HL!N1180,13))</f>
        <v/>
      </c>
      <c r="V1181" s="84" t="str">
        <f>IF(HL!O1180="","",HYPERLINK(HL!O1180,14))</f>
        <v/>
      </c>
      <c r="W1181" s="81" t="str">
        <f>IF(HL!P1180="","－",HYPERLINK(HL!P1180,"表示"))</f>
        <v>表示</v>
      </c>
      <c r="X1181" s="163">
        <v>41268</v>
      </c>
      <c r="Y1181" s="164">
        <v>41656</v>
      </c>
      <c r="Z1181" s="1" t="str">
        <f t="shared" si="36"/>
        <v>2014</v>
      </c>
      <c r="AA1181" s="1">
        <f t="shared" si="37"/>
        <v>12</v>
      </c>
      <c r="AB1181" s="23"/>
      <c r="AC1181" s="23"/>
      <c r="AD1181" s="23" t="s">
        <v>1503</v>
      </c>
      <c r="AE1181" s="23"/>
      <c r="AF1181" s="23"/>
      <c r="AG1181" s="23"/>
      <c r="AH1181" s="23"/>
      <c r="AI1181" s="23"/>
      <c r="AJ1181" s="23"/>
      <c r="AK1181" s="23"/>
      <c r="AL1181" s="35" t="s">
        <v>1448</v>
      </c>
      <c r="AM1181" s="23" t="s">
        <v>1503</v>
      </c>
      <c r="AN1181" s="23"/>
      <c r="AO1181" s="1" t="s">
        <v>1256</v>
      </c>
      <c r="AP1181" s="1"/>
      <c r="AQ1181" s="1" t="s">
        <v>172</v>
      </c>
      <c r="AR1181" s="269"/>
      <c r="AS1181" s="270"/>
      <c r="AT1181" s="271"/>
      <c r="AU1181" s="271"/>
      <c r="AV1181" s="1"/>
      <c r="AW1181" s="1"/>
      <c r="AX1181" s="1" t="s">
        <v>1503</v>
      </c>
      <c r="AY1181" s="1"/>
      <c r="AZ1181" s="1"/>
      <c r="BA1181" s="1"/>
    </row>
    <row r="1182" spans="1:53" ht="107.25" customHeight="1">
      <c r="A1182" s="46">
        <v>1178</v>
      </c>
      <c r="B1182" s="35" t="s">
        <v>3772</v>
      </c>
      <c r="C1182" s="35" t="s">
        <v>1449</v>
      </c>
      <c r="D1182" s="23">
        <v>429</v>
      </c>
      <c r="E1182" s="115" t="s">
        <v>1848</v>
      </c>
      <c r="F1182" s="115" t="s">
        <v>4998</v>
      </c>
      <c r="G1182" s="23" t="s">
        <v>1504</v>
      </c>
      <c r="H1182" s="1" t="s">
        <v>1509</v>
      </c>
      <c r="I1182" s="109" t="str">
        <f>IF(HL!B1181="","",HYPERLINK(HL!B1181,"表示"))</f>
        <v>表示</v>
      </c>
      <c r="J1182" s="108" t="str">
        <f>IF(HL!C1181="","",HYPERLINK(HL!C1181,2))</f>
        <v/>
      </c>
      <c r="K1182" s="108" t="str">
        <f>IF(HL!D1181="","",HYPERLINK(HL!D1181,3))</f>
        <v/>
      </c>
      <c r="L1182" s="108" t="str">
        <f>IF(HL!E1181="","",HYPERLINK(HL!E1181,4))</f>
        <v/>
      </c>
      <c r="M1182" s="108" t="str">
        <f>IF(HL!F1181="","",HYPERLINK(HL!F1181,5))</f>
        <v/>
      </c>
      <c r="N1182" s="108" t="str">
        <f>IF(HL!G1181="","",HYPERLINK(HL!G1181,6))</f>
        <v/>
      </c>
      <c r="O1182" s="108" t="str">
        <f>IF(HL!H1181="","",HYPERLINK(HL!H1181,7))</f>
        <v/>
      </c>
      <c r="P1182" s="108" t="str">
        <f>IF(HL!I1181="","",HYPERLINK(HL!I1181,8))</f>
        <v/>
      </c>
      <c r="Q1182" s="108" t="str">
        <f>IF(HL!J1181="","",HYPERLINK(HL!J1181,9))</f>
        <v/>
      </c>
      <c r="R1182" s="108" t="str">
        <f>IF(HL!K1181="","",HYPERLINK(HL!K1181,10))</f>
        <v/>
      </c>
      <c r="S1182" s="108" t="str">
        <f>IF(HL!L1181="","",HYPERLINK(HL!L1181,11))</f>
        <v/>
      </c>
      <c r="T1182" s="108" t="str">
        <f>IF(HL!M1181="","",HYPERLINK(HL!M1181,12))</f>
        <v/>
      </c>
      <c r="U1182" s="108" t="str">
        <f>IF(HL!N1181="","",HYPERLINK(HL!N1181,13))</f>
        <v/>
      </c>
      <c r="V1182" s="84" t="str">
        <f>IF(HL!O1181="","",HYPERLINK(HL!O1181,14))</f>
        <v/>
      </c>
      <c r="W1182" s="81" t="str">
        <f>IF(HL!P1181="","－",HYPERLINK(HL!P1181,"表示"))</f>
        <v>表示</v>
      </c>
      <c r="X1182" s="163">
        <v>41243</v>
      </c>
      <c r="Y1182" s="164">
        <v>41656</v>
      </c>
      <c r="Z1182" s="1" t="str">
        <f t="shared" si="36"/>
        <v>2014</v>
      </c>
      <c r="AA1182" s="1">
        <f t="shared" si="37"/>
        <v>13</v>
      </c>
      <c r="AB1182" s="23" t="s">
        <v>1503</v>
      </c>
      <c r="AC1182" s="23"/>
      <c r="AD1182" s="23"/>
      <c r="AE1182" s="23"/>
      <c r="AF1182" s="23"/>
      <c r="AG1182" s="23"/>
      <c r="AH1182" s="23"/>
      <c r="AI1182" s="23"/>
      <c r="AJ1182" s="23"/>
      <c r="AK1182" s="23"/>
      <c r="AL1182" s="35" t="s">
        <v>351</v>
      </c>
      <c r="AM1182" s="1"/>
      <c r="AN1182" s="23" t="s">
        <v>1503</v>
      </c>
      <c r="AO1182" s="1" t="s">
        <v>551</v>
      </c>
      <c r="AP1182" s="1"/>
      <c r="AQ1182" s="1"/>
      <c r="AR1182" s="269"/>
      <c r="AS1182" s="270"/>
      <c r="AT1182" s="271"/>
      <c r="AU1182" s="271"/>
      <c r="AV1182" s="1" t="s">
        <v>1503</v>
      </c>
      <c r="AW1182" s="1"/>
      <c r="AX1182" s="1"/>
      <c r="AY1182" s="1"/>
      <c r="AZ1182" s="1"/>
      <c r="BA1182" s="1" t="s">
        <v>1503</v>
      </c>
    </row>
    <row r="1183" spans="1:53" ht="70.25" customHeight="1">
      <c r="A1183" s="46">
        <v>1179</v>
      </c>
      <c r="B1183" s="35" t="s">
        <v>2791</v>
      </c>
      <c r="C1183" s="35" t="s">
        <v>5600</v>
      </c>
      <c r="D1183" s="23">
        <v>396</v>
      </c>
      <c r="E1183" s="115" t="s">
        <v>2063</v>
      </c>
      <c r="F1183" s="115" t="s">
        <v>4480</v>
      </c>
      <c r="G1183" s="23" t="s">
        <v>1504</v>
      </c>
      <c r="H1183" s="1" t="s">
        <v>674</v>
      </c>
      <c r="I1183" s="109" t="str">
        <f>IF(HL!B1182="","",HYPERLINK(HL!B1182,"表示"))</f>
        <v>表示</v>
      </c>
      <c r="J1183" s="108" t="str">
        <f>IF(HL!C1182="","",HYPERLINK(HL!C1182,2))</f>
        <v/>
      </c>
      <c r="K1183" s="108" t="str">
        <f>IF(HL!D1182="","",HYPERLINK(HL!D1182,3))</f>
        <v/>
      </c>
      <c r="L1183" s="108" t="str">
        <f>IF(HL!E1182="","",HYPERLINK(HL!E1182,4))</f>
        <v/>
      </c>
      <c r="M1183" s="108" t="str">
        <f>IF(HL!F1182="","",HYPERLINK(HL!F1182,5))</f>
        <v/>
      </c>
      <c r="N1183" s="108" t="str">
        <f>IF(HL!G1182="","",HYPERLINK(HL!G1182,6))</f>
        <v/>
      </c>
      <c r="O1183" s="108" t="str">
        <f>IF(HL!H1182="","",HYPERLINK(HL!H1182,7))</f>
        <v/>
      </c>
      <c r="P1183" s="108" t="str">
        <f>IF(HL!I1182="","",HYPERLINK(HL!I1182,8))</f>
        <v/>
      </c>
      <c r="Q1183" s="108" t="str">
        <f>IF(HL!J1182="","",HYPERLINK(HL!J1182,9))</f>
        <v/>
      </c>
      <c r="R1183" s="108" t="str">
        <f>IF(HL!K1182="","",HYPERLINK(HL!K1182,10))</f>
        <v/>
      </c>
      <c r="S1183" s="108" t="str">
        <f>IF(HL!L1182="","",HYPERLINK(HL!L1182,11))</f>
        <v/>
      </c>
      <c r="T1183" s="108" t="str">
        <f>IF(HL!M1182="","",HYPERLINK(HL!M1182,12))</f>
        <v/>
      </c>
      <c r="U1183" s="108" t="str">
        <f>IF(HL!N1182="","",HYPERLINK(HL!N1182,13))</f>
        <v/>
      </c>
      <c r="V1183" s="84" t="str">
        <f>IF(HL!O1182="","",HYPERLINK(HL!O1182,14))</f>
        <v/>
      </c>
      <c r="W1183" s="81" t="str">
        <f>IF(HL!P1182="","－",HYPERLINK(HL!P1182,"表示"))</f>
        <v>表示</v>
      </c>
      <c r="X1183" s="163">
        <v>41346</v>
      </c>
      <c r="Y1183" s="164">
        <v>41656</v>
      </c>
      <c r="Z1183" s="1" t="str">
        <f t="shared" si="36"/>
        <v>2014</v>
      </c>
      <c r="AA1183" s="1">
        <f t="shared" si="37"/>
        <v>10</v>
      </c>
      <c r="AB1183" s="23" t="s">
        <v>1503</v>
      </c>
      <c r="AC1183" s="23"/>
      <c r="AD1183" s="23"/>
      <c r="AE1183" s="23"/>
      <c r="AF1183" s="23"/>
      <c r="AG1183" s="23"/>
      <c r="AH1183" s="23"/>
      <c r="AI1183" s="23"/>
      <c r="AJ1183" s="23"/>
      <c r="AK1183" s="23"/>
      <c r="AL1183" s="35" t="s">
        <v>514</v>
      </c>
      <c r="AM1183" s="23" t="s">
        <v>1503</v>
      </c>
      <c r="AN1183" s="1"/>
      <c r="AO1183" s="1" t="s">
        <v>1256</v>
      </c>
      <c r="AP1183" s="1"/>
      <c r="AQ1183" s="1"/>
      <c r="AR1183" s="269"/>
      <c r="AS1183" s="270"/>
      <c r="AT1183" s="271"/>
      <c r="AU1183" s="271"/>
      <c r="AV1183" s="1" t="s">
        <v>1503</v>
      </c>
      <c r="AW1183" s="1"/>
      <c r="AX1183" s="1"/>
      <c r="AY1183" s="1"/>
      <c r="AZ1183" s="1"/>
      <c r="BA1183" s="1"/>
    </row>
    <row r="1184" spans="1:53" ht="124.5" customHeight="1">
      <c r="A1184" s="46">
        <v>1180</v>
      </c>
      <c r="B1184" s="35" t="s">
        <v>3773</v>
      </c>
      <c r="C1184" s="35" t="s">
        <v>1451</v>
      </c>
      <c r="D1184" s="23">
        <v>339</v>
      </c>
      <c r="E1184" s="115" t="s">
        <v>2062</v>
      </c>
      <c r="F1184" s="115" t="s">
        <v>1452</v>
      </c>
      <c r="G1184" s="23" t="s">
        <v>1510</v>
      </c>
      <c r="H1184" s="1" t="s">
        <v>1511</v>
      </c>
      <c r="I1184" s="109" t="str">
        <f>IF(HL!B1183="","",HYPERLINK(HL!B1183,"表示"))</f>
        <v>表示</v>
      </c>
      <c r="J1184" s="108" t="str">
        <f>IF(HL!C1183="","",HYPERLINK(HL!C1183,2))</f>
        <v/>
      </c>
      <c r="K1184" s="108" t="str">
        <f>IF(HL!D1183="","",HYPERLINK(HL!D1183,3))</f>
        <v/>
      </c>
      <c r="L1184" s="108" t="str">
        <f>IF(HL!E1183="","",HYPERLINK(HL!E1183,4))</f>
        <v/>
      </c>
      <c r="M1184" s="108" t="str">
        <f>IF(HL!F1183="","",HYPERLINK(HL!F1183,5))</f>
        <v/>
      </c>
      <c r="N1184" s="108" t="str">
        <f>IF(HL!G1183="","",HYPERLINK(HL!G1183,6))</f>
        <v/>
      </c>
      <c r="O1184" s="108" t="str">
        <f>IF(HL!H1183="","",HYPERLINK(HL!H1183,7))</f>
        <v/>
      </c>
      <c r="P1184" s="108" t="str">
        <f>IF(HL!I1183="","",HYPERLINK(HL!I1183,8))</f>
        <v/>
      </c>
      <c r="Q1184" s="108" t="str">
        <f>IF(HL!J1183="","",HYPERLINK(HL!J1183,9))</f>
        <v/>
      </c>
      <c r="R1184" s="108" t="str">
        <f>IF(HL!K1183="","",HYPERLINK(HL!K1183,10))</f>
        <v/>
      </c>
      <c r="S1184" s="108" t="str">
        <f>IF(HL!L1183="","",HYPERLINK(HL!L1183,11))</f>
        <v/>
      </c>
      <c r="T1184" s="108" t="str">
        <f>IF(HL!M1183="","",HYPERLINK(HL!M1183,12))</f>
        <v/>
      </c>
      <c r="U1184" s="108" t="str">
        <f>IF(HL!N1183="","",HYPERLINK(HL!N1183,13))</f>
        <v/>
      </c>
      <c r="V1184" s="84" t="str">
        <f>IF(HL!O1183="","",HYPERLINK(HL!O1183,14))</f>
        <v/>
      </c>
      <c r="W1184" s="1" t="s">
        <v>11737</v>
      </c>
      <c r="X1184" s="163">
        <v>41360</v>
      </c>
      <c r="Y1184" s="164">
        <v>41722</v>
      </c>
      <c r="Z1184" s="1" t="str">
        <f t="shared" si="36"/>
        <v>2014</v>
      </c>
      <c r="AA1184" s="1">
        <f t="shared" si="37"/>
        <v>11</v>
      </c>
      <c r="AB1184" s="23"/>
      <c r="AC1184" s="23" t="s">
        <v>1503</v>
      </c>
      <c r="AD1184" s="23"/>
      <c r="AE1184" s="23"/>
      <c r="AF1184" s="23"/>
      <c r="AG1184" s="23"/>
      <c r="AH1184" s="23"/>
      <c r="AI1184" s="23"/>
      <c r="AJ1184" s="23"/>
      <c r="AK1184" s="23"/>
      <c r="AL1184" s="35" t="s">
        <v>219</v>
      </c>
      <c r="AM1184" s="23" t="s">
        <v>1503</v>
      </c>
      <c r="AN1184" s="1"/>
      <c r="AO1184" s="1" t="s">
        <v>551</v>
      </c>
      <c r="AP1184" s="1"/>
      <c r="AQ1184" s="1"/>
      <c r="AR1184" s="269"/>
      <c r="AS1184" s="270"/>
      <c r="AT1184" s="271"/>
      <c r="AU1184" s="271"/>
      <c r="AV1184" s="1"/>
      <c r="AW1184" s="1"/>
      <c r="AX1184" s="1" t="s">
        <v>1503</v>
      </c>
      <c r="AY1184" s="1"/>
      <c r="AZ1184" s="1"/>
      <c r="BA1184" s="1"/>
    </row>
    <row r="1185" spans="1:53" ht="118.5" customHeight="1">
      <c r="A1185" s="46">
        <v>1181</v>
      </c>
      <c r="B1185" s="35" t="s">
        <v>3774</v>
      </c>
      <c r="C1185" s="35" t="s">
        <v>1453</v>
      </c>
      <c r="D1185" s="23">
        <v>611</v>
      </c>
      <c r="E1185" s="115" t="s">
        <v>2567</v>
      </c>
      <c r="F1185" s="115" t="s">
        <v>4999</v>
      </c>
      <c r="G1185" s="23" t="s">
        <v>1510</v>
      </c>
      <c r="H1185" s="1" t="s">
        <v>21</v>
      </c>
      <c r="I1185" s="109" t="str">
        <f>IF(HL!B1184="","",HYPERLINK(HL!B1184,"表示"))</f>
        <v>表示</v>
      </c>
      <c r="J1185" s="108" t="str">
        <f>IF(HL!C1184="","",HYPERLINK(HL!C1184,2))</f>
        <v/>
      </c>
      <c r="K1185" s="108" t="str">
        <f>IF(HL!D1184="","",HYPERLINK(HL!D1184,3))</f>
        <v/>
      </c>
      <c r="L1185" s="108" t="str">
        <f>IF(HL!E1184="","",HYPERLINK(HL!E1184,4))</f>
        <v/>
      </c>
      <c r="M1185" s="108" t="str">
        <f>IF(HL!F1184="","",HYPERLINK(HL!F1184,5))</f>
        <v/>
      </c>
      <c r="N1185" s="108" t="str">
        <f>IF(HL!G1184="","",HYPERLINK(HL!G1184,6))</f>
        <v/>
      </c>
      <c r="O1185" s="108" t="str">
        <f>IF(HL!H1184="","",HYPERLINK(HL!H1184,7))</f>
        <v/>
      </c>
      <c r="P1185" s="108" t="str">
        <f>IF(HL!I1184="","",HYPERLINK(HL!I1184,8))</f>
        <v/>
      </c>
      <c r="Q1185" s="108" t="str">
        <f>IF(HL!J1184="","",HYPERLINK(HL!J1184,9))</f>
        <v/>
      </c>
      <c r="R1185" s="108" t="str">
        <f>IF(HL!K1184="","",HYPERLINK(HL!K1184,10))</f>
        <v/>
      </c>
      <c r="S1185" s="108" t="str">
        <f>IF(HL!L1184="","",HYPERLINK(HL!L1184,11))</f>
        <v/>
      </c>
      <c r="T1185" s="108" t="str">
        <f>IF(HL!M1184="","",HYPERLINK(HL!M1184,12))</f>
        <v/>
      </c>
      <c r="U1185" s="108" t="str">
        <f>IF(HL!N1184="","",HYPERLINK(HL!N1184,13))</f>
        <v/>
      </c>
      <c r="V1185" s="84" t="str">
        <f>IF(HL!O1184="","",HYPERLINK(HL!O1184,14))</f>
        <v/>
      </c>
      <c r="W1185" s="1" t="s">
        <v>11737</v>
      </c>
      <c r="X1185" s="163">
        <v>41507</v>
      </c>
      <c r="Y1185" s="164">
        <v>41691</v>
      </c>
      <c r="Z1185" s="1" t="str">
        <f t="shared" si="36"/>
        <v>2014</v>
      </c>
      <c r="AA1185" s="1">
        <f t="shared" si="37"/>
        <v>6</v>
      </c>
      <c r="AB1185" s="23"/>
      <c r="AC1185" s="23"/>
      <c r="AD1185" s="23"/>
      <c r="AE1185" s="23" t="s">
        <v>1503</v>
      </c>
      <c r="AF1185" s="23"/>
      <c r="AG1185" s="23"/>
      <c r="AH1185" s="23"/>
      <c r="AI1185" s="23"/>
      <c r="AJ1185" s="23"/>
      <c r="AK1185" s="23"/>
      <c r="AL1185" s="35" t="s">
        <v>507</v>
      </c>
      <c r="AM1185" s="1"/>
      <c r="AN1185" s="23" t="s">
        <v>1503</v>
      </c>
      <c r="AO1185" s="23" t="s">
        <v>5672</v>
      </c>
      <c r="AP1185" s="23" t="s">
        <v>2812</v>
      </c>
      <c r="AQ1185" s="23" t="s">
        <v>172</v>
      </c>
      <c r="AR1185" s="269"/>
      <c r="AS1185" s="270"/>
      <c r="AT1185" s="269"/>
      <c r="AU1185" s="269"/>
      <c r="AV1185" s="1"/>
      <c r="AW1185" s="1"/>
      <c r="AX1185" s="1"/>
      <c r="AY1185" s="23" t="s">
        <v>10</v>
      </c>
      <c r="AZ1185" s="1"/>
      <c r="BA1185" s="1"/>
    </row>
    <row r="1186" spans="1:53" ht="70.25" customHeight="1">
      <c r="A1186" s="46">
        <v>1182</v>
      </c>
      <c r="B1186" s="35" t="s">
        <v>3775</v>
      </c>
      <c r="C1186" s="35" t="s">
        <v>255</v>
      </c>
      <c r="D1186" s="23">
        <v>113</v>
      </c>
      <c r="E1186" s="115" t="s">
        <v>1589</v>
      </c>
      <c r="F1186" s="115" t="s">
        <v>2321</v>
      </c>
      <c r="G1186" s="23" t="s">
        <v>1504</v>
      </c>
      <c r="H1186" s="1" t="s">
        <v>25</v>
      </c>
      <c r="I1186" s="109" t="str">
        <f>IF(HL!B1185="","",HYPERLINK(HL!B1185,"表示"))</f>
        <v>表示</v>
      </c>
      <c r="J1186" s="108" t="str">
        <f>IF(HL!C1185="","",HYPERLINK(HL!C1185,2))</f>
        <v/>
      </c>
      <c r="K1186" s="108" t="str">
        <f>IF(HL!D1185="","",HYPERLINK(HL!D1185,3))</f>
        <v/>
      </c>
      <c r="L1186" s="108" t="str">
        <f>IF(HL!E1185="","",HYPERLINK(HL!E1185,4))</f>
        <v/>
      </c>
      <c r="M1186" s="108" t="str">
        <f>IF(HL!F1185="","",HYPERLINK(HL!F1185,5))</f>
        <v/>
      </c>
      <c r="N1186" s="108" t="str">
        <f>IF(HL!G1185="","",HYPERLINK(HL!G1185,6))</f>
        <v/>
      </c>
      <c r="O1186" s="108" t="str">
        <f>IF(HL!H1185="","",HYPERLINK(HL!H1185,7))</f>
        <v/>
      </c>
      <c r="P1186" s="108" t="str">
        <f>IF(HL!I1185="","",HYPERLINK(HL!I1185,8))</f>
        <v/>
      </c>
      <c r="Q1186" s="108" t="str">
        <f>IF(HL!J1185="","",HYPERLINK(HL!J1185,9))</f>
        <v/>
      </c>
      <c r="R1186" s="108" t="str">
        <f>IF(HL!K1185="","",HYPERLINK(HL!K1185,10))</f>
        <v/>
      </c>
      <c r="S1186" s="108" t="str">
        <f>IF(HL!L1185="","",HYPERLINK(HL!L1185,11))</f>
        <v/>
      </c>
      <c r="T1186" s="108" t="str">
        <f>IF(HL!M1185="","",HYPERLINK(HL!M1185,12))</f>
        <v/>
      </c>
      <c r="U1186" s="108" t="str">
        <f>IF(HL!N1185="","",HYPERLINK(HL!N1185,13))</f>
        <v/>
      </c>
      <c r="V1186" s="84" t="str">
        <f>IF(HL!O1185="","",HYPERLINK(HL!O1185,14))</f>
        <v/>
      </c>
      <c r="W1186" s="81" t="str">
        <f>IF(HL!P1185="","－",HYPERLINK(HL!P1185,"表示"))</f>
        <v>表示</v>
      </c>
      <c r="X1186" s="163">
        <v>41262</v>
      </c>
      <c r="Y1186" s="164">
        <v>41600</v>
      </c>
      <c r="Z1186" s="1" t="str">
        <f t="shared" si="36"/>
        <v>2013</v>
      </c>
      <c r="AA1186" s="1">
        <f t="shared" si="37"/>
        <v>11</v>
      </c>
      <c r="AB1186" s="23"/>
      <c r="AC1186" s="23"/>
      <c r="AD1186" s="23"/>
      <c r="AE1186" s="23"/>
      <c r="AF1186" s="23"/>
      <c r="AG1186" s="23" t="s">
        <v>1503</v>
      </c>
      <c r="AH1186" s="23"/>
      <c r="AI1186" s="23" t="s">
        <v>1503</v>
      </c>
      <c r="AJ1186" s="23"/>
      <c r="AK1186" s="23"/>
      <c r="AL1186" s="35" t="s">
        <v>1043</v>
      </c>
      <c r="AM1186" s="23" t="s">
        <v>1503</v>
      </c>
      <c r="AN1186" s="1"/>
      <c r="AO1186" s="1" t="s">
        <v>551</v>
      </c>
      <c r="AP1186" s="1"/>
      <c r="AQ1186" s="1" t="s">
        <v>172</v>
      </c>
      <c r="AR1186" s="269"/>
      <c r="AS1186" s="270"/>
      <c r="AT1186" s="271"/>
      <c r="AU1186" s="271"/>
      <c r="AV1186" s="1" t="s">
        <v>1503</v>
      </c>
      <c r="AW1186" s="1"/>
      <c r="AX1186" s="1"/>
      <c r="AY1186" s="1"/>
      <c r="AZ1186" s="1"/>
      <c r="BA1186" s="1"/>
    </row>
    <row r="1187" spans="1:53" ht="87" customHeight="1">
      <c r="A1187" s="46">
        <v>1183</v>
      </c>
      <c r="B1187" s="35" t="s">
        <v>3776</v>
      </c>
      <c r="C1187" s="35" t="s">
        <v>5883</v>
      </c>
      <c r="D1187" s="23">
        <v>634</v>
      </c>
      <c r="E1187" s="115" t="s">
        <v>1590</v>
      </c>
      <c r="F1187" s="115" t="s">
        <v>4509</v>
      </c>
      <c r="G1187" s="23" t="s">
        <v>1504</v>
      </c>
      <c r="H1187" s="1" t="s">
        <v>676</v>
      </c>
      <c r="I1187" s="109" t="str">
        <f>IF(HL!B1186="","",HYPERLINK(HL!B1186,"表示"))</f>
        <v>表示</v>
      </c>
      <c r="J1187" s="108" t="str">
        <f>IF(HL!C1186="","",HYPERLINK(HL!C1186,2))</f>
        <v/>
      </c>
      <c r="K1187" s="108" t="str">
        <f>IF(HL!D1186="","",HYPERLINK(HL!D1186,3))</f>
        <v/>
      </c>
      <c r="L1187" s="108" t="str">
        <f>IF(HL!E1186="","",HYPERLINK(HL!E1186,4))</f>
        <v/>
      </c>
      <c r="M1187" s="108" t="str">
        <f>IF(HL!F1186="","",HYPERLINK(HL!F1186,5))</f>
        <v/>
      </c>
      <c r="N1187" s="108" t="str">
        <f>IF(HL!G1186="","",HYPERLINK(HL!G1186,6))</f>
        <v/>
      </c>
      <c r="O1187" s="108" t="str">
        <f>IF(HL!H1186="","",HYPERLINK(HL!H1186,7))</f>
        <v/>
      </c>
      <c r="P1187" s="108" t="str">
        <f>IF(HL!I1186="","",HYPERLINK(HL!I1186,8))</f>
        <v/>
      </c>
      <c r="Q1187" s="108" t="str">
        <f>IF(HL!J1186="","",HYPERLINK(HL!J1186,9))</f>
        <v/>
      </c>
      <c r="R1187" s="108" t="str">
        <f>IF(HL!K1186="","",HYPERLINK(HL!K1186,10))</f>
        <v/>
      </c>
      <c r="S1187" s="108" t="str">
        <f>IF(HL!L1186="","",HYPERLINK(HL!L1186,11))</f>
        <v/>
      </c>
      <c r="T1187" s="108" t="str">
        <f>IF(HL!M1186="","",HYPERLINK(HL!M1186,12))</f>
        <v/>
      </c>
      <c r="U1187" s="108" t="str">
        <f>IF(HL!N1186="","",HYPERLINK(HL!N1186,13))</f>
        <v/>
      </c>
      <c r="V1187" s="84" t="str">
        <f>IF(HL!O1186="","",HYPERLINK(HL!O1186,14))</f>
        <v/>
      </c>
      <c r="W1187" s="81" t="str">
        <f>IF(HL!P1186="","－",HYPERLINK(HL!P1186,"表示"))</f>
        <v>表示</v>
      </c>
      <c r="X1187" s="163">
        <v>41270</v>
      </c>
      <c r="Y1187" s="164">
        <v>41656</v>
      </c>
      <c r="Z1187" s="1" t="str">
        <f t="shared" si="36"/>
        <v>2014</v>
      </c>
      <c r="AA1187" s="1">
        <f t="shared" si="37"/>
        <v>12</v>
      </c>
      <c r="AB1187" s="23" t="s">
        <v>1503</v>
      </c>
      <c r="AC1187" s="23"/>
      <c r="AD1187" s="23"/>
      <c r="AE1187" s="23"/>
      <c r="AF1187" s="23"/>
      <c r="AG1187" s="23"/>
      <c r="AH1187" s="23"/>
      <c r="AI1187" s="23"/>
      <c r="AJ1187" s="23"/>
      <c r="AK1187" s="23"/>
      <c r="AL1187" s="35" t="s">
        <v>278</v>
      </c>
      <c r="AM1187" s="1"/>
      <c r="AN1187" s="23" t="s">
        <v>1503</v>
      </c>
      <c r="AO1187" s="1" t="s">
        <v>551</v>
      </c>
      <c r="AP1187" s="1"/>
      <c r="AQ1187" s="1" t="s">
        <v>172</v>
      </c>
      <c r="AR1187" s="269"/>
      <c r="AS1187" s="270"/>
      <c r="AT1187" s="271"/>
      <c r="AU1187" s="271"/>
      <c r="AV1187" s="1" t="s">
        <v>1503</v>
      </c>
      <c r="AW1187" s="1"/>
      <c r="AX1187" s="1"/>
      <c r="AY1187" s="1"/>
      <c r="AZ1187" s="1"/>
      <c r="BA1187" s="113" t="str">
        <f>HYPERLINK(HL!$T$7,"●")</f>
        <v>●</v>
      </c>
    </row>
    <row r="1188" spans="1:53" ht="105.75" customHeight="1">
      <c r="A1188" s="21">
        <v>1184</v>
      </c>
      <c r="B1188" s="35" t="s">
        <v>2532</v>
      </c>
      <c r="C1188" s="35" t="s">
        <v>1457</v>
      </c>
      <c r="D1188" s="23">
        <v>339</v>
      </c>
      <c r="E1188" s="115" t="s">
        <v>2062</v>
      </c>
      <c r="F1188" s="115" t="s">
        <v>4466</v>
      </c>
      <c r="G1188" s="23" t="s">
        <v>1455</v>
      </c>
      <c r="H1188" s="1" t="s">
        <v>1456</v>
      </c>
      <c r="I1188" s="109" t="str">
        <f>IF(HL!B1187="","",HYPERLINK(HL!B1187,"表示"))</f>
        <v>表示</v>
      </c>
      <c r="J1188" s="108" t="str">
        <f>IF(HL!C1187="","",HYPERLINK(HL!C1187,2))</f>
        <v/>
      </c>
      <c r="K1188" s="108" t="str">
        <f>IF(HL!D1187="","",HYPERLINK(HL!D1187,3))</f>
        <v/>
      </c>
      <c r="L1188" s="108" t="str">
        <f>IF(HL!E1187="","",HYPERLINK(HL!E1187,4))</f>
        <v/>
      </c>
      <c r="M1188" s="108" t="str">
        <f>IF(HL!F1187="","",HYPERLINK(HL!F1187,5))</f>
        <v/>
      </c>
      <c r="N1188" s="108" t="str">
        <f>IF(HL!G1187="","",HYPERLINK(HL!G1187,6))</f>
        <v/>
      </c>
      <c r="O1188" s="108" t="str">
        <f>IF(HL!H1187="","",HYPERLINK(HL!H1187,7))</f>
        <v/>
      </c>
      <c r="P1188" s="108" t="str">
        <f>IF(HL!I1187="","",HYPERLINK(HL!I1187,8))</f>
        <v/>
      </c>
      <c r="Q1188" s="108" t="str">
        <f>IF(HL!J1187="","",HYPERLINK(HL!J1187,9))</f>
        <v/>
      </c>
      <c r="R1188" s="108" t="str">
        <f>IF(HL!K1187="","",HYPERLINK(HL!K1187,10))</f>
        <v/>
      </c>
      <c r="S1188" s="108" t="str">
        <f>IF(HL!L1187="","",HYPERLINK(HL!L1187,11))</f>
        <v/>
      </c>
      <c r="T1188" s="108" t="str">
        <f>IF(HL!M1187="","",HYPERLINK(HL!M1187,12))</f>
        <v/>
      </c>
      <c r="U1188" s="108" t="str">
        <f>IF(HL!N1187="","",HYPERLINK(HL!N1187,13))</f>
        <v/>
      </c>
      <c r="V1188" s="84" t="str">
        <f>IF(HL!O1187="","",HYPERLINK(HL!O1187,14))</f>
        <v/>
      </c>
      <c r="W1188" s="1" t="s">
        <v>11737</v>
      </c>
      <c r="X1188" s="163">
        <v>41354</v>
      </c>
      <c r="Y1188" s="164">
        <v>41722</v>
      </c>
      <c r="Z1188" s="1" t="str">
        <f t="shared" si="36"/>
        <v>2014</v>
      </c>
      <c r="AA1188" s="1">
        <f t="shared" si="37"/>
        <v>12</v>
      </c>
      <c r="AB1188" s="23"/>
      <c r="AC1188" s="23"/>
      <c r="AD1188" s="23"/>
      <c r="AE1188" s="23"/>
      <c r="AF1188" s="23"/>
      <c r="AG1188" s="23"/>
      <c r="AH1188" s="23" t="s">
        <v>172</v>
      </c>
      <c r="AI1188" s="23"/>
      <c r="AJ1188" s="23"/>
      <c r="AK1188" s="23"/>
      <c r="AL1188" s="35" t="s">
        <v>619</v>
      </c>
      <c r="AM1188" s="1"/>
      <c r="AN1188" s="23" t="s">
        <v>172</v>
      </c>
      <c r="AO1188" s="1" t="s">
        <v>551</v>
      </c>
      <c r="AP1188" s="1"/>
      <c r="AQ1188" s="1" t="s">
        <v>172</v>
      </c>
      <c r="AR1188" s="269"/>
      <c r="AS1188" s="270"/>
      <c r="AT1188" s="271"/>
      <c r="AU1188" s="271"/>
      <c r="AV1188" s="1"/>
      <c r="AW1188" s="23" t="s">
        <v>172</v>
      </c>
      <c r="AX1188" s="1"/>
      <c r="AY1188" s="1"/>
      <c r="AZ1188" s="1"/>
      <c r="BA1188" s="1"/>
    </row>
    <row r="1189" spans="1:53" ht="37.5" customHeight="1">
      <c r="A1189" s="21">
        <v>1185</v>
      </c>
      <c r="B1189" s="35" t="s">
        <v>1459</v>
      </c>
      <c r="C1189" s="35" t="s">
        <v>281</v>
      </c>
      <c r="D1189" s="23">
        <v>325</v>
      </c>
      <c r="E1189" s="115" t="s">
        <v>2566</v>
      </c>
      <c r="F1189" s="115" t="s">
        <v>4510</v>
      </c>
      <c r="G1189" s="23" t="s">
        <v>1458</v>
      </c>
      <c r="H1189" s="1" t="s">
        <v>24</v>
      </c>
      <c r="I1189" s="109" t="str">
        <f>IF(HL!B1188="","",HYPERLINK(HL!B1188,"表示"))</f>
        <v>表示</v>
      </c>
      <c r="J1189" s="108" t="str">
        <f>IF(HL!C1188="","",HYPERLINK(HL!C1188,2))</f>
        <v/>
      </c>
      <c r="K1189" s="108" t="str">
        <f>IF(HL!D1188="","",HYPERLINK(HL!D1188,3))</f>
        <v/>
      </c>
      <c r="L1189" s="108" t="str">
        <f>IF(HL!E1188="","",HYPERLINK(HL!E1188,4))</f>
        <v/>
      </c>
      <c r="M1189" s="108" t="str">
        <f>IF(HL!F1188="","",HYPERLINK(HL!F1188,5))</f>
        <v/>
      </c>
      <c r="N1189" s="108" t="str">
        <f>IF(HL!G1188="","",HYPERLINK(HL!G1188,6))</f>
        <v/>
      </c>
      <c r="O1189" s="108" t="str">
        <f>IF(HL!H1188="","",HYPERLINK(HL!H1188,7))</f>
        <v/>
      </c>
      <c r="P1189" s="108" t="str">
        <f>IF(HL!I1188="","",HYPERLINK(HL!I1188,8))</f>
        <v/>
      </c>
      <c r="Q1189" s="108" t="str">
        <f>IF(HL!J1188="","",HYPERLINK(HL!J1188,9))</f>
        <v/>
      </c>
      <c r="R1189" s="108" t="str">
        <f>IF(HL!K1188="","",HYPERLINK(HL!K1188,10))</f>
        <v/>
      </c>
      <c r="S1189" s="108" t="str">
        <f>IF(HL!L1188="","",HYPERLINK(HL!L1188,11))</f>
        <v/>
      </c>
      <c r="T1189" s="108" t="str">
        <f>IF(HL!M1188="","",HYPERLINK(HL!M1188,12))</f>
        <v/>
      </c>
      <c r="U1189" s="108" t="str">
        <f>IF(HL!N1188="","",HYPERLINK(HL!N1188,13))</f>
        <v/>
      </c>
      <c r="V1189" s="84" t="str">
        <f>IF(HL!O1188="","",HYPERLINK(HL!O1188,14))</f>
        <v/>
      </c>
      <c r="W1189" s="1" t="s">
        <v>11737</v>
      </c>
      <c r="X1189" s="163">
        <v>41372</v>
      </c>
      <c r="Y1189" s="164">
        <v>41722</v>
      </c>
      <c r="Z1189" s="1" t="str">
        <f t="shared" si="36"/>
        <v>2014</v>
      </c>
      <c r="AA1189" s="1">
        <f t="shared" si="37"/>
        <v>11</v>
      </c>
      <c r="AB1189" s="23"/>
      <c r="AC1189" s="23"/>
      <c r="AD1189" s="23"/>
      <c r="AE1189" s="23"/>
      <c r="AF1189" s="23"/>
      <c r="AG1189" s="23"/>
      <c r="AH1189" s="23"/>
      <c r="AI1189" s="23"/>
      <c r="AJ1189" s="23" t="s">
        <v>172</v>
      </c>
      <c r="AK1189" s="23"/>
      <c r="AL1189" s="35" t="s">
        <v>2452</v>
      </c>
      <c r="AM1189" s="23" t="s">
        <v>172</v>
      </c>
      <c r="AN1189" s="1"/>
      <c r="AO1189" s="1" t="s">
        <v>551</v>
      </c>
      <c r="AP1189" s="1"/>
      <c r="AQ1189" s="1"/>
      <c r="AR1189" s="269"/>
      <c r="AS1189" s="270"/>
      <c r="AT1189" s="271"/>
      <c r="AU1189" s="271"/>
      <c r="AV1189" s="1"/>
      <c r="AW1189" s="1"/>
      <c r="AX1189" s="23" t="s">
        <v>172</v>
      </c>
      <c r="AY1189" s="23"/>
      <c r="AZ1189" s="1"/>
      <c r="BA1189" s="1"/>
    </row>
    <row r="1190" spans="1:53" ht="29.25" customHeight="1">
      <c r="A1190" s="21">
        <v>1186</v>
      </c>
      <c r="B1190" s="35" t="s">
        <v>1460</v>
      </c>
      <c r="C1190" s="35" t="s">
        <v>1461</v>
      </c>
      <c r="D1190" s="23">
        <v>219</v>
      </c>
      <c r="E1190" s="115" t="s">
        <v>2165</v>
      </c>
      <c r="F1190" s="115" t="s">
        <v>4511</v>
      </c>
      <c r="G1190" s="23" t="s">
        <v>1432</v>
      </c>
      <c r="H1190" s="1" t="s">
        <v>20</v>
      </c>
      <c r="I1190" s="109" t="str">
        <f>IF(HL!B1189="","",HYPERLINK(HL!B1189,"表示"))</f>
        <v>表示</v>
      </c>
      <c r="J1190" s="108" t="str">
        <f>IF(HL!C1189="","",HYPERLINK(HL!C1189,2))</f>
        <v/>
      </c>
      <c r="K1190" s="108" t="str">
        <f>IF(HL!D1189="","",HYPERLINK(HL!D1189,3))</f>
        <v/>
      </c>
      <c r="L1190" s="108" t="str">
        <f>IF(HL!E1189="","",HYPERLINK(HL!E1189,4))</f>
        <v/>
      </c>
      <c r="M1190" s="108" t="str">
        <f>IF(HL!F1189="","",HYPERLINK(HL!F1189,5))</f>
        <v/>
      </c>
      <c r="N1190" s="108" t="str">
        <f>IF(HL!G1189="","",HYPERLINK(HL!G1189,6))</f>
        <v/>
      </c>
      <c r="O1190" s="108" t="str">
        <f>IF(HL!H1189="","",HYPERLINK(HL!H1189,7))</f>
        <v/>
      </c>
      <c r="P1190" s="108" t="str">
        <f>IF(HL!I1189="","",HYPERLINK(HL!I1189,8))</f>
        <v/>
      </c>
      <c r="Q1190" s="108" t="str">
        <f>IF(HL!J1189="","",HYPERLINK(HL!J1189,9))</f>
        <v/>
      </c>
      <c r="R1190" s="108" t="str">
        <f>IF(HL!K1189="","",HYPERLINK(HL!K1189,10))</f>
        <v/>
      </c>
      <c r="S1190" s="108" t="str">
        <f>IF(HL!L1189="","",HYPERLINK(HL!L1189,11))</f>
        <v/>
      </c>
      <c r="T1190" s="108" t="str">
        <f>IF(HL!M1189="","",HYPERLINK(HL!M1189,12))</f>
        <v/>
      </c>
      <c r="U1190" s="108" t="str">
        <f>IF(HL!N1189="","",HYPERLINK(HL!N1189,13))</f>
        <v/>
      </c>
      <c r="V1190" s="84" t="str">
        <f>IF(HL!O1189="","",HYPERLINK(HL!O1189,14))</f>
        <v/>
      </c>
      <c r="W1190" s="81" t="str">
        <f>IF(HL!P1189="","－",HYPERLINK(HL!P1189,"表示"))</f>
        <v>表示</v>
      </c>
      <c r="X1190" s="163">
        <v>41281</v>
      </c>
      <c r="Y1190" s="164">
        <v>41656</v>
      </c>
      <c r="Z1190" s="1" t="str">
        <f t="shared" si="36"/>
        <v>2014</v>
      </c>
      <c r="AA1190" s="1">
        <f t="shared" si="37"/>
        <v>12</v>
      </c>
      <c r="AB1190" s="23" t="s">
        <v>172</v>
      </c>
      <c r="AC1190" s="23"/>
      <c r="AD1190" s="23"/>
      <c r="AE1190" s="23"/>
      <c r="AF1190" s="23"/>
      <c r="AG1190" s="23"/>
      <c r="AH1190" s="23"/>
      <c r="AI1190" s="23"/>
      <c r="AJ1190" s="23"/>
      <c r="AK1190" s="23"/>
      <c r="AL1190" s="35" t="s">
        <v>1116</v>
      </c>
      <c r="AM1190" s="23" t="s">
        <v>172</v>
      </c>
      <c r="AN1190" s="1"/>
      <c r="AO1190" s="1" t="s">
        <v>551</v>
      </c>
      <c r="AP1190" s="1"/>
      <c r="AQ1190" s="1"/>
      <c r="AR1190" s="269"/>
      <c r="AS1190" s="270"/>
      <c r="AT1190" s="271"/>
      <c r="AU1190" s="271"/>
      <c r="AV1190" s="1"/>
      <c r="AW1190" s="23" t="s">
        <v>172</v>
      </c>
      <c r="AX1190" s="1"/>
      <c r="AY1190" s="1"/>
      <c r="AZ1190" s="1"/>
      <c r="BA1190" s="1"/>
    </row>
    <row r="1191" spans="1:53" ht="126.75" customHeight="1">
      <c r="A1191" s="21">
        <v>1187</v>
      </c>
      <c r="B1191" s="35" t="s">
        <v>2533</v>
      </c>
      <c r="C1191" s="35" t="s">
        <v>1463</v>
      </c>
      <c r="D1191" s="23">
        <v>616</v>
      </c>
      <c r="E1191" s="115" t="s">
        <v>1379</v>
      </c>
      <c r="F1191" s="115" t="s">
        <v>5000</v>
      </c>
      <c r="G1191" s="23" t="s">
        <v>1462</v>
      </c>
      <c r="H1191" s="1" t="s">
        <v>21</v>
      </c>
      <c r="I1191" s="109" t="str">
        <f>IF(HL!B1190="","",HYPERLINK(HL!B1190,"表示"))</f>
        <v>表示</v>
      </c>
      <c r="J1191" s="108" t="str">
        <f>IF(HL!C1190="","",HYPERLINK(HL!C1190,2))</f>
        <v/>
      </c>
      <c r="K1191" s="108" t="str">
        <f>IF(HL!D1190="","",HYPERLINK(HL!D1190,3))</f>
        <v/>
      </c>
      <c r="L1191" s="108" t="str">
        <f>IF(HL!E1190="","",HYPERLINK(HL!E1190,4))</f>
        <v/>
      </c>
      <c r="M1191" s="108" t="str">
        <f>IF(HL!F1190="","",HYPERLINK(HL!F1190,5))</f>
        <v/>
      </c>
      <c r="N1191" s="108" t="str">
        <f>IF(HL!G1190="","",HYPERLINK(HL!G1190,6))</f>
        <v/>
      </c>
      <c r="O1191" s="108" t="str">
        <f>IF(HL!H1190="","",HYPERLINK(HL!H1190,7))</f>
        <v/>
      </c>
      <c r="P1191" s="108" t="str">
        <f>IF(HL!I1190="","",HYPERLINK(HL!I1190,8))</f>
        <v/>
      </c>
      <c r="Q1191" s="108" t="str">
        <f>IF(HL!J1190="","",HYPERLINK(HL!J1190,9))</f>
        <v/>
      </c>
      <c r="R1191" s="108" t="str">
        <f>IF(HL!K1190="","",HYPERLINK(HL!K1190,10))</f>
        <v/>
      </c>
      <c r="S1191" s="108" t="str">
        <f>IF(HL!L1190="","",HYPERLINK(HL!L1190,11))</f>
        <v/>
      </c>
      <c r="T1191" s="108" t="str">
        <f>IF(HL!M1190="","",HYPERLINK(HL!M1190,12))</f>
        <v/>
      </c>
      <c r="U1191" s="108" t="str">
        <f>IF(HL!N1190="","",HYPERLINK(HL!N1190,13))</f>
        <v/>
      </c>
      <c r="V1191" s="84" t="str">
        <f>IF(HL!O1190="","",HYPERLINK(HL!O1190,14))</f>
        <v/>
      </c>
      <c r="W1191" s="1" t="s">
        <v>11737</v>
      </c>
      <c r="X1191" s="163">
        <v>41505</v>
      </c>
      <c r="Y1191" s="164">
        <v>41691</v>
      </c>
      <c r="Z1191" s="1" t="str">
        <f t="shared" si="36"/>
        <v>2014</v>
      </c>
      <c r="AA1191" s="1">
        <f t="shared" si="37"/>
        <v>6</v>
      </c>
      <c r="AB1191" s="23"/>
      <c r="AC1191" s="23"/>
      <c r="AD1191" s="23"/>
      <c r="AE1191" s="23" t="s">
        <v>172</v>
      </c>
      <c r="AF1191" s="23"/>
      <c r="AG1191" s="23" t="s">
        <v>172</v>
      </c>
      <c r="AH1191" s="23"/>
      <c r="AI1191" s="23"/>
      <c r="AJ1191" s="23"/>
      <c r="AK1191" s="23"/>
      <c r="AL1191" s="50" t="s">
        <v>5774</v>
      </c>
      <c r="AM1191" s="23" t="s">
        <v>172</v>
      </c>
      <c r="AN1191" s="1"/>
      <c r="AO1191" s="23" t="s">
        <v>5672</v>
      </c>
      <c r="AP1191" s="23" t="s">
        <v>2812</v>
      </c>
      <c r="AQ1191" s="23"/>
      <c r="AR1191" s="269"/>
      <c r="AS1191" s="270"/>
      <c r="AT1191" s="269"/>
      <c r="AU1191" s="269"/>
      <c r="AV1191" s="1"/>
      <c r="AW1191" s="1"/>
      <c r="AX1191" s="1"/>
      <c r="AY1191" s="23" t="s">
        <v>10</v>
      </c>
      <c r="AZ1191" s="1"/>
      <c r="BA1191" s="1"/>
    </row>
    <row r="1192" spans="1:53" ht="109.5" customHeight="1">
      <c r="A1192" s="21">
        <v>1188</v>
      </c>
      <c r="B1192" s="35" t="s">
        <v>3777</v>
      </c>
      <c r="C1192" s="35" t="s">
        <v>923</v>
      </c>
      <c r="D1192" s="23">
        <v>429</v>
      </c>
      <c r="E1192" s="115" t="s">
        <v>1848</v>
      </c>
      <c r="F1192" s="115" t="s">
        <v>5001</v>
      </c>
      <c r="G1192" s="23" t="s">
        <v>1228</v>
      </c>
      <c r="H1192" s="1" t="s">
        <v>1464</v>
      </c>
      <c r="I1192" s="109" t="str">
        <f>IF(HL!B1191="","",HYPERLINK(HL!B1191,"表示"))</f>
        <v>表示</v>
      </c>
      <c r="J1192" s="108" t="str">
        <f>IF(HL!C1191="","",HYPERLINK(HL!C1191,2))</f>
        <v/>
      </c>
      <c r="K1192" s="108" t="str">
        <f>IF(HL!D1191="","",HYPERLINK(HL!D1191,3))</f>
        <v/>
      </c>
      <c r="L1192" s="108" t="str">
        <f>IF(HL!E1191="","",HYPERLINK(HL!E1191,4))</f>
        <v/>
      </c>
      <c r="M1192" s="108" t="str">
        <f>IF(HL!F1191="","",HYPERLINK(HL!F1191,5))</f>
        <v/>
      </c>
      <c r="N1192" s="108" t="str">
        <f>IF(HL!G1191="","",HYPERLINK(HL!G1191,6))</f>
        <v/>
      </c>
      <c r="O1192" s="108" t="str">
        <f>IF(HL!H1191="","",HYPERLINK(HL!H1191,7))</f>
        <v/>
      </c>
      <c r="P1192" s="108" t="str">
        <f>IF(HL!I1191="","",HYPERLINK(HL!I1191,8))</f>
        <v/>
      </c>
      <c r="Q1192" s="108" t="str">
        <f>IF(HL!J1191="","",HYPERLINK(HL!J1191,9))</f>
        <v/>
      </c>
      <c r="R1192" s="108" t="str">
        <f>IF(HL!K1191="","",HYPERLINK(HL!K1191,10))</f>
        <v/>
      </c>
      <c r="S1192" s="108" t="str">
        <f>IF(HL!L1191="","",HYPERLINK(HL!L1191,11))</f>
        <v/>
      </c>
      <c r="T1192" s="108" t="str">
        <f>IF(HL!M1191="","",HYPERLINK(HL!M1191,12))</f>
        <v/>
      </c>
      <c r="U1192" s="108" t="str">
        <f>IF(HL!N1191="","",HYPERLINK(HL!N1191,13))</f>
        <v/>
      </c>
      <c r="V1192" s="84" t="str">
        <f>IF(HL!O1191="","",HYPERLINK(HL!O1191,14))</f>
        <v/>
      </c>
      <c r="W1192" s="1" t="s">
        <v>11737</v>
      </c>
      <c r="X1192" s="163">
        <v>41390</v>
      </c>
      <c r="Y1192" s="164">
        <v>41715</v>
      </c>
      <c r="Z1192" s="1" t="str">
        <f t="shared" si="36"/>
        <v>2014</v>
      </c>
      <c r="AA1192" s="1">
        <f t="shared" si="37"/>
        <v>10</v>
      </c>
      <c r="AB1192" s="23"/>
      <c r="AC1192" s="23"/>
      <c r="AD1192" s="23"/>
      <c r="AE1192" s="23" t="s">
        <v>172</v>
      </c>
      <c r="AF1192" s="23"/>
      <c r="AG1192" s="23" t="s">
        <v>172</v>
      </c>
      <c r="AH1192" s="23"/>
      <c r="AI1192" s="23"/>
      <c r="AJ1192" s="23"/>
      <c r="AK1192" s="23"/>
      <c r="AL1192" s="35" t="s">
        <v>505</v>
      </c>
      <c r="AM1192" s="1"/>
      <c r="AN1192" s="23" t="s">
        <v>172</v>
      </c>
      <c r="AO1192" s="1" t="s">
        <v>551</v>
      </c>
      <c r="AP1192" s="1"/>
      <c r="AQ1192" s="1"/>
      <c r="AR1192" s="269"/>
      <c r="AS1192" s="270"/>
      <c r="AT1192" s="271"/>
      <c r="AU1192" s="271"/>
      <c r="AV1192" s="23" t="s">
        <v>172</v>
      </c>
      <c r="AW1192" s="1"/>
      <c r="AX1192" s="1"/>
      <c r="AY1192" s="1"/>
      <c r="AZ1192" s="1"/>
      <c r="BA1192" s="23" t="s">
        <v>172</v>
      </c>
    </row>
    <row r="1193" spans="1:53" ht="53.25" customHeight="1">
      <c r="A1193" s="21">
        <v>1189</v>
      </c>
      <c r="B1193" s="35" t="s">
        <v>3778</v>
      </c>
      <c r="C1193" s="35" t="s">
        <v>281</v>
      </c>
      <c r="D1193" s="23">
        <v>325</v>
      </c>
      <c r="E1193" s="115" t="s">
        <v>2566</v>
      </c>
      <c r="F1193" s="115" t="s">
        <v>4510</v>
      </c>
      <c r="G1193" s="23" t="s">
        <v>1442</v>
      </c>
      <c r="H1193" s="1" t="s">
        <v>24</v>
      </c>
      <c r="I1193" s="109" t="str">
        <f>IF(HL!B1192="","",HYPERLINK(HL!B1192,"表示"))</f>
        <v>表示</v>
      </c>
      <c r="J1193" s="108" t="str">
        <f>IF(HL!C1192="","",HYPERLINK(HL!C1192,2))</f>
        <v/>
      </c>
      <c r="K1193" s="108" t="str">
        <f>IF(HL!D1192="","",HYPERLINK(HL!D1192,3))</f>
        <v/>
      </c>
      <c r="L1193" s="108" t="str">
        <f>IF(HL!E1192="","",HYPERLINK(HL!E1192,4))</f>
        <v/>
      </c>
      <c r="M1193" s="108" t="str">
        <f>IF(HL!F1192="","",HYPERLINK(HL!F1192,5))</f>
        <v/>
      </c>
      <c r="N1193" s="108" t="str">
        <f>IF(HL!G1192="","",HYPERLINK(HL!G1192,6))</f>
        <v/>
      </c>
      <c r="O1193" s="108" t="str">
        <f>IF(HL!H1192="","",HYPERLINK(HL!H1192,7))</f>
        <v/>
      </c>
      <c r="P1193" s="108" t="str">
        <f>IF(HL!I1192="","",HYPERLINK(HL!I1192,8))</f>
        <v/>
      </c>
      <c r="Q1193" s="108" t="str">
        <f>IF(HL!J1192="","",HYPERLINK(HL!J1192,9))</f>
        <v/>
      </c>
      <c r="R1193" s="108" t="str">
        <f>IF(HL!K1192="","",HYPERLINK(HL!K1192,10))</f>
        <v/>
      </c>
      <c r="S1193" s="108" t="str">
        <f>IF(HL!L1192="","",HYPERLINK(HL!L1192,11))</f>
        <v/>
      </c>
      <c r="T1193" s="108" t="str">
        <f>IF(HL!M1192="","",HYPERLINK(HL!M1192,12))</f>
        <v/>
      </c>
      <c r="U1193" s="108" t="str">
        <f>IF(HL!N1192="","",HYPERLINK(HL!N1192,13))</f>
        <v/>
      </c>
      <c r="V1193" s="84" t="str">
        <f>IF(HL!O1192="","",HYPERLINK(HL!O1192,14))</f>
        <v/>
      </c>
      <c r="W1193" s="1" t="s">
        <v>11737</v>
      </c>
      <c r="X1193" s="163">
        <v>41389</v>
      </c>
      <c r="Y1193" s="164">
        <v>41722</v>
      </c>
      <c r="Z1193" s="1" t="str">
        <f t="shared" si="36"/>
        <v>2014</v>
      </c>
      <c r="AA1193" s="1">
        <f t="shared" si="37"/>
        <v>10</v>
      </c>
      <c r="AB1193" s="23"/>
      <c r="AC1193" s="23"/>
      <c r="AD1193" s="23"/>
      <c r="AE1193" s="23"/>
      <c r="AF1193" s="23"/>
      <c r="AG1193" s="23"/>
      <c r="AH1193" s="23"/>
      <c r="AI1193" s="23"/>
      <c r="AJ1193" s="23" t="s">
        <v>172</v>
      </c>
      <c r="AK1193" s="23"/>
      <c r="AL1193" s="35" t="s">
        <v>907</v>
      </c>
      <c r="AM1193" s="1"/>
      <c r="AN1193" s="23" t="s">
        <v>172</v>
      </c>
      <c r="AO1193" s="1" t="s">
        <v>551</v>
      </c>
      <c r="AP1193" s="1"/>
      <c r="AQ1193" s="1"/>
      <c r="AR1193" s="269"/>
      <c r="AS1193" s="270"/>
      <c r="AT1193" s="271"/>
      <c r="AU1193" s="271"/>
      <c r="AV1193" s="1"/>
      <c r="AW1193" s="1"/>
      <c r="AX1193" s="23" t="s">
        <v>172</v>
      </c>
      <c r="AY1193" s="23"/>
      <c r="AZ1193" s="1"/>
      <c r="BA1193" s="1"/>
    </row>
    <row r="1194" spans="1:53" ht="50.25" customHeight="1">
      <c r="A1194" s="21">
        <v>1190</v>
      </c>
      <c r="B1194" s="35" t="s">
        <v>2969</v>
      </c>
      <c r="C1194" s="35" t="s">
        <v>1466</v>
      </c>
      <c r="D1194" s="23">
        <v>249</v>
      </c>
      <c r="E1194" s="115" t="s">
        <v>1597</v>
      </c>
      <c r="F1194" s="115" t="s">
        <v>5002</v>
      </c>
      <c r="G1194" s="23" t="s">
        <v>1465</v>
      </c>
      <c r="H1194" s="1" t="s">
        <v>1464</v>
      </c>
      <c r="I1194" s="109" t="str">
        <f>IF(HL!B1193="","",HYPERLINK(HL!B1193,"表示"))</f>
        <v>表示</v>
      </c>
      <c r="J1194" s="108" t="str">
        <f>IF(HL!C1193="","",HYPERLINK(HL!C1193,2))</f>
        <v/>
      </c>
      <c r="K1194" s="108" t="str">
        <f>IF(HL!D1193="","",HYPERLINK(HL!D1193,3))</f>
        <v/>
      </c>
      <c r="L1194" s="108" t="str">
        <f>IF(HL!E1193="","",HYPERLINK(HL!E1193,4))</f>
        <v/>
      </c>
      <c r="M1194" s="108" t="str">
        <f>IF(HL!F1193="","",HYPERLINK(HL!F1193,5))</f>
        <v/>
      </c>
      <c r="N1194" s="108" t="str">
        <f>IF(HL!G1193="","",HYPERLINK(HL!G1193,6))</f>
        <v/>
      </c>
      <c r="O1194" s="108" t="str">
        <f>IF(HL!H1193="","",HYPERLINK(HL!H1193,7))</f>
        <v/>
      </c>
      <c r="P1194" s="108" t="str">
        <f>IF(HL!I1193="","",HYPERLINK(HL!I1193,8))</f>
        <v/>
      </c>
      <c r="Q1194" s="108" t="str">
        <f>IF(HL!J1193="","",HYPERLINK(HL!J1193,9))</f>
        <v/>
      </c>
      <c r="R1194" s="108" t="str">
        <f>IF(HL!K1193="","",HYPERLINK(HL!K1193,10))</f>
        <v/>
      </c>
      <c r="S1194" s="108" t="str">
        <f>IF(HL!L1193="","",HYPERLINK(HL!L1193,11))</f>
        <v/>
      </c>
      <c r="T1194" s="108" t="str">
        <f>IF(HL!M1193="","",HYPERLINK(HL!M1193,12))</f>
        <v/>
      </c>
      <c r="U1194" s="108" t="str">
        <f>IF(HL!N1193="","",HYPERLINK(HL!N1193,13))</f>
        <v/>
      </c>
      <c r="V1194" s="84" t="str">
        <f>IF(HL!O1193="","",HYPERLINK(HL!O1193,14))</f>
        <v/>
      </c>
      <c r="W1194" s="1" t="s">
        <v>11737</v>
      </c>
      <c r="X1194" s="163">
        <v>41362</v>
      </c>
      <c r="Y1194" s="164">
        <v>41715</v>
      </c>
      <c r="Z1194" s="1" t="str">
        <f t="shared" si="36"/>
        <v>2014</v>
      </c>
      <c r="AA1194" s="1">
        <f t="shared" si="37"/>
        <v>11</v>
      </c>
      <c r="AB1194" s="23"/>
      <c r="AC1194" s="23"/>
      <c r="AD1194" s="23"/>
      <c r="AE1194" s="23" t="s">
        <v>172</v>
      </c>
      <c r="AF1194" s="23"/>
      <c r="AG1194" s="23"/>
      <c r="AH1194" s="23"/>
      <c r="AI1194" s="23"/>
      <c r="AJ1194" s="23"/>
      <c r="AK1194" s="23"/>
      <c r="AL1194" s="35" t="s">
        <v>536</v>
      </c>
      <c r="AM1194" s="1"/>
      <c r="AN1194" s="23" t="s">
        <v>172</v>
      </c>
      <c r="AO1194" s="1" t="s">
        <v>551</v>
      </c>
      <c r="AP1194" s="1"/>
      <c r="AQ1194" s="1"/>
      <c r="AR1194" s="269"/>
      <c r="AS1194" s="270"/>
      <c r="AT1194" s="271"/>
      <c r="AU1194" s="271"/>
      <c r="AV1194" s="23" t="s">
        <v>172</v>
      </c>
      <c r="AW1194" s="1"/>
      <c r="AX1194" s="1"/>
      <c r="AY1194" s="1"/>
      <c r="AZ1194" s="1"/>
      <c r="BA1194" s="23" t="s">
        <v>172</v>
      </c>
    </row>
    <row r="1195" spans="1:53" ht="96" customHeight="1">
      <c r="A1195" s="21">
        <v>1191</v>
      </c>
      <c r="B1195" s="35" t="s">
        <v>3779</v>
      </c>
      <c r="C1195" s="35" t="s">
        <v>1468</v>
      </c>
      <c r="D1195" s="23">
        <v>631</v>
      </c>
      <c r="E1195" s="115" t="s">
        <v>5278</v>
      </c>
      <c r="F1195" s="115" t="s">
        <v>4512</v>
      </c>
      <c r="G1195" s="23" t="s">
        <v>1455</v>
      </c>
      <c r="H1195" s="1" t="s">
        <v>1467</v>
      </c>
      <c r="I1195" s="109" t="str">
        <f>IF(HL!B1194="","",HYPERLINK(HL!B1194,"表示"))</f>
        <v>表示</v>
      </c>
      <c r="J1195" s="108" t="str">
        <f>IF(HL!C1194="","",HYPERLINK(HL!C1194,2))</f>
        <v/>
      </c>
      <c r="K1195" s="108" t="str">
        <f>IF(HL!D1194="","",HYPERLINK(HL!D1194,3))</f>
        <v/>
      </c>
      <c r="L1195" s="108" t="str">
        <f>IF(HL!E1194="","",HYPERLINK(HL!E1194,4))</f>
        <v/>
      </c>
      <c r="M1195" s="108" t="str">
        <f>IF(HL!F1194="","",HYPERLINK(HL!F1194,5))</f>
        <v/>
      </c>
      <c r="N1195" s="108" t="str">
        <f>IF(HL!G1194="","",HYPERLINK(HL!G1194,6))</f>
        <v/>
      </c>
      <c r="O1195" s="108" t="str">
        <f>IF(HL!H1194="","",HYPERLINK(HL!H1194,7))</f>
        <v/>
      </c>
      <c r="P1195" s="108" t="str">
        <f>IF(HL!I1194="","",HYPERLINK(HL!I1194,8))</f>
        <v/>
      </c>
      <c r="Q1195" s="108" t="str">
        <f>IF(HL!J1194="","",HYPERLINK(HL!J1194,9))</f>
        <v/>
      </c>
      <c r="R1195" s="108" t="str">
        <f>IF(HL!K1194="","",HYPERLINK(HL!K1194,10))</f>
        <v/>
      </c>
      <c r="S1195" s="108" t="str">
        <f>IF(HL!L1194="","",HYPERLINK(HL!L1194,11))</f>
        <v/>
      </c>
      <c r="T1195" s="108" t="str">
        <f>IF(HL!M1194="","",HYPERLINK(HL!M1194,12))</f>
        <v/>
      </c>
      <c r="U1195" s="108" t="str">
        <f>IF(HL!N1194="","",HYPERLINK(HL!N1194,13))</f>
        <v/>
      </c>
      <c r="V1195" s="84" t="str">
        <f>IF(HL!O1194="","",HYPERLINK(HL!O1194,14))</f>
        <v/>
      </c>
      <c r="W1195" s="1" t="s">
        <v>11737</v>
      </c>
      <c r="X1195" s="163">
        <v>41592</v>
      </c>
      <c r="Y1195" s="164">
        <v>41715</v>
      </c>
      <c r="Z1195" s="1" t="str">
        <f t="shared" si="36"/>
        <v>2014</v>
      </c>
      <c r="AA1195" s="1">
        <f t="shared" si="37"/>
        <v>4</v>
      </c>
      <c r="AB1195" s="23"/>
      <c r="AC1195" s="23"/>
      <c r="AD1195" s="23"/>
      <c r="AE1195" s="23"/>
      <c r="AF1195" s="23"/>
      <c r="AG1195" s="23" t="s">
        <v>172</v>
      </c>
      <c r="AH1195" s="23"/>
      <c r="AI1195" s="23"/>
      <c r="AJ1195" s="23"/>
      <c r="AK1195" s="23"/>
      <c r="AL1195" s="35" t="s">
        <v>2650</v>
      </c>
      <c r="AM1195" s="23" t="s">
        <v>172</v>
      </c>
      <c r="AN1195" s="23" t="s">
        <v>172</v>
      </c>
      <c r="AO1195" s="23" t="s">
        <v>5672</v>
      </c>
      <c r="AP1195" s="23" t="s">
        <v>2812</v>
      </c>
      <c r="AQ1195" s="23" t="s">
        <v>172</v>
      </c>
      <c r="AR1195" s="269"/>
      <c r="AS1195" s="270"/>
      <c r="AT1195" s="269"/>
      <c r="AU1195" s="269"/>
      <c r="AV1195" s="1"/>
      <c r="AW1195" s="1"/>
      <c r="AX1195" s="1"/>
      <c r="AY1195" s="23" t="s">
        <v>10</v>
      </c>
      <c r="AZ1195" s="1"/>
      <c r="BA1195" s="1"/>
    </row>
    <row r="1196" spans="1:53" ht="84.75" customHeight="1">
      <c r="A1196" s="21">
        <v>1192</v>
      </c>
      <c r="B1196" s="35" t="s">
        <v>3747</v>
      </c>
      <c r="C1196" s="35" t="s">
        <v>340</v>
      </c>
      <c r="D1196" s="23">
        <v>131</v>
      </c>
      <c r="E1196" s="115" t="s">
        <v>2141</v>
      </c>
      <c r="F1196" s="115" t="s">
        <v>5003</v>
      </c>
      <c r="G1196" s="23" t="s">
        <v>1207</v>
      </c>
      <c r="H1196" s="1" t="s">
        <v>679</v>
      </c>
      <c r="I1196" s="109" t="str">
        <f>IF(HL!B1195="","",HYPERLINK(HL!B1195,"表示"))</f>
        <v>表示</v>
      </c>
      <c r="J1196" s="108" t="str">
        <f>IF(HL!C1195="","",HYPERLINK(HL!C1195,2))</f>
        <v/>
      </c>
      <c r="K1196" s="108" t="str">
        <f>IF(HL!D1195="","",HYPERLINK(HL!D1195,3))</f>
        <v/>
      </c>
      <c r="L1196" s="108" t="str">
        <f>IF(HL!E1195="","",HYPERLINK(HL!E1195,4))</f>
        <v/>
      </c>
      <c r="M1196" s="108" t="str">
        <f>IF(HL!F1195="","",HYPERLINK(HL!F1195,5))</f>
        <v/>
      </c>
      <c r="N1196" s="108" t="str">
        <f>IF(HL!G1195="","",HYPERLINK(HL!G1195,6))</f>
        <v/>
      </c>
      <c r="O1196" s="108" t="str">
        <f>IF(HL!H1195="","",HYPERLINK(HL!H1195,7))</f>
        <v/>
      </c>
      <c r="P1196" s="108" t="str">
        <f>IF(HL!I1195="","",HYPERLINK(HL!I1195,8))</f>
        <v/>
      </c>
      <c r="Q1196" s="108" t="str">
        <f>IF(HL!J1195="","",HYPERLINK(HL!J1195,9))</f>
        <v/>
      </c>
      <c r="R1196" s="108" t="str">
        <f>IF(HL!K1195="","",HYPERLINK(HL!K1195,10))</f>
        <v/>
      </c>
      <c r="S1196" s="108" t="str">
        <f>IF(HL!L1195="","",HYPERLINK(HL!L1195,11))</f>
        <v/>
      </c>
      <c r="T1196" s="108" t="str">
        <f>IF(HL!M1195="","",HYPERLINK(HL!M1195,12))</f>
        <v/>
      </c>
      <c r="U1196" s="108" t="str">
        <f>IF(HL!N1195="","",HYPERLINK(HL!N1195,13))</f>
        <v/>
      </c>
      <c r="V1196" s="84" t="str">
        <f>IF(HL!O1195="","",HYPERLINK(HL!O1195,14))</f>
        <v/>
      </c>
      <c r="W1196" s="81" t="str">
        <f>IF(HL!P1195="","－",HYPERLINK(HL!P1195,"表示"))</f>
        <v>表示</v>
      </c>
      <c r="X1196" s="163">
        <v>40998</v>
      </c>
      <c r="Y1196" s="164">
        <v>41691</v>
      </c>
      <c r="Z1196" s="1" t="str">
        <f t="shared" si="36"/>
        <v>2014</v>
      </c>
      <c r="AA1196" s="1">
        <f t="shared" si="37"/>
        <v>22</v>
      </c>
      <c r="AB1196" s="23"/>
      <c r="AC1196" s="23"/>
      <c r="AD1196" s="23"/>
      <c r="AE1196" s="23" t="s">
        <v>172</v>
      </c>
      <c r="AF1196" s="23"/>
      <c r="AG1196" s="23"/>
      <c r="AH1196" s="23"/>
      <c r="AI1196" s="23"/>
      <c r="AJ1196" s="23"/>
      <c r="AK1196" s="23"/>
      <c r="AL1196" s="35" t="s">
        <v>505</v>
      </c>
      <c r="AM1196" s="1"/>
      <c r="AN1196" s="23" t="s">
        <v>172</v>
      </c>
      <c r="AO1196" s="1" t="s">
        <v>551</v>
      </c>
      <c r="AP1196" s="1"/>
      <c r="AQ1196" s="1"/>
      <c r="AR1196" s="269"/>
      <c r="AS1196" s="270"/>
      <c r="AT1196" s="271"/>
      <c r="AU1196" s="271"/>
      <c r="AV1196" s="23" t="s">
        <v>172</v>
      </c>
      <c r="AW1196" s="1"/>
      <c r="AX1196" s="1"/>
      <c r="AY1196" s="1"/>
      <c r="AZ1196" s="1"/>
      <c r="BA1196" s="113" t="str">
        <f>HYPERLINK(HL!$T$7,"●")</f>
        <v>●</v>
      </c>
    </row>
    <row r="1197" spans="1:53" ht="78.75" customHeight="1">
      <c r="A1197" s="21">
        <v>1193</v>
      </c>
      <c r="B1197" s="35" t="s">
        <v>3242</v>
      </c>
      <c r="C1197" s="35" t="s">
        <v>272</v>
      </c>
      <c r="D1197" s="23">
        <v>399</v>
      </c>
      <c r="E1197" s="115" t="s">
        <v>1878</v>
      </c>
      <c r="F1197" s="115" t="s">
        <v>5004</v>
      </c>
      <c r="G1197" s="23" t="s">
        <v>1469</v>
      </c>
      <c r="H1197" s="1" t="s">
        <v>20</v>
      </c>
      <c r="I1197" s="109" t="str">
        <f>IF(HL!B1196="","",HYPERLINK(HL!B1196,"表示"))</f>
        <v>表示</v>
      </c>
      <c r="J1197" s="108" t="str">
        <f>IF(HL!C1196="","",HYPERLINK(HL!C1196,2))</f>
        <v/>
      </c>
      <c r="K1197" s="108" t="str">
        <f>IF(HL!D1196="","",HYPERLINK(HL!D1196,3))</f>
        <v/>
      </c>
      <c r="L1197" s="108" t="str">
        <f>IF(HL!E1196="","",HYPERLINK(HL!E1196,4))</f>
        <v/>
      </c>
      <c r="M1197" s="108" t="str">
        <f>IF(HL!F1196="","",HYPERLINK(HL!F1196,5))</f>
        <v/>
      </c>
      <c r="N1197" s="108" t="str">
        <f>IF(HL!G1196="","",HYPERLINK(HL!G1196,6))</f>
        <v/>
      </c>
      <c r="O1197" s="108" t="str">
        <f>IF(HL!H1196="","",HYPERLINK(HL!H1196,7))</f>
        <v/>
      </c>
      <c r="P1197" s="108" t="str">
        <f>IF(HL!I1196="","",HYPERLINK(HL!I1196,8))</f>
        <v/>
      </c>
      <c r="Q1197" s="108" t="str">
        <f>IF(HL!J1196="","",HYPERLINK(HL!J1196,9))</f>
        <v/>
      </c>
      <c r="R1197" s="108" t="str">
        <f>IF(HL!K1196="","",HYPERLINK(HL!K1196,10))</f>
        <v/>
      </c>
      <c r="S1197" s="108" t="str">
        <f>IF(HL!L1196="","",HYPERLINK(HL!L1196,11))</f>
        <v/>
      </c>
      <c r="T1197" s="108" t="str">
        <f>IF(HL!M1196="","",HYPERLINK(HL!M1196,12))</f>
        <v/>
      </c>
      <c r="U1197" s="108" t="str">
        <f>IF(HL!N1196="","",HYPERLINK(HL!N1196,13))</f>
        <v/>
      </c>
      <c r="V1197" s="84" t="str">
        <f>IF(HL!O1196="","",HYPERLINK(HL!O1196,14))</f>
        <v/>
      </c>
      <c r="W1197" s="81" t="str">
        <f>IF(HL!P1196="","－",HYPERLINK(HL!P1196,"表示"))</f>
        <v>表示</v>
      </c>
      <c r="X1197" s="163">
        <v>41452</v>
      </c>
      <c r="Y1197" s="164">
        <v>41691</v>
      </c>
      <c r="Z1197" s="1" t="str">
        <f t="shared" si="36"/>
        <v>2014</v>
      </c>
      <c r="AA1197" s="1">
        <f t="shared" si="37"/>
        <v>7</v>
      </c>
      <c r="AB1197" s="23"/>
      <c r="AC1197" s="23"/>
      <c r="AD1197" s="23"/>
      <c r="AE1197" s="23" t="s">
        <v>172</v>
      </c>
      <c r="AF1197" s="23"/>
      <c r="AG1197" s="23" t="s">
        <v>172</v>
      </c>
      <c r="AH1197" s="23"/>
      <c r="AI1197" s="23"/>
      <c r="AJ1197" s="23"/>
      <c r="AK1197" s="23"/>
      <c r="AL1197" s="35" t="s">
        <v>1043</v>
      </c>
      <c r="AM1197" s="23" t="s">
        <v>172</v>
      </c>
      <c r="AN1197" s="1"/>
      <c r="AO1197" s="1" t="s">
        <v>965</v>
      </c>
      <c r="AP1197" s="1"/>
      <c r="AQ1197" s="1"/>
      <c r="AR1197" s="269"/>
      <c r="AS1197" s="270"/>
      <c r="AT1197" s="271"/>
      <c r="AU1197" s="271"/>
      <c r="AV1197" s="23" t="s">
        <v>172</v>
      </c>
      <c r="AW1197" s="1"/>
      <c r="AX1197" s="1"/>
      <c r="AY1197" s="1"/>
      <c r="AZ1197" s="1"/>
      <c r="BA1197" s="1"/>
    </row>
    <row r="1198" spans="1:53" ht="21.75" customHeight="1">
      <c r="A1198" s="21">
        <v>1194</v>
      </c>
      <c r="B1198" s="35" t="s">
        <v>3780</v>
      </c>
      <c r="C1198" s="35" t="s">
        <v>1471</v>
      </c>
      <c r="D1198" s="23">
        <v>214</v>
      </c>
      <c r="E1198" s="115" t="s">
        <v>2061</v>
      </c>
      <c r="F1198" s="115" t="s">
        <v>1179</v>
      </c>
      <c r="G1198" s="23" t="s">
        <v>1207</v>
      </c>
      <c r="H1198" s="1" t="s">
        <v>22</v>
      </c>
      <c r="I1198" s="109" t="str">
        <f>IF(HL!B1197="","",HYPERLINK(HL!B1197,"表示"))</f>
        <v>表示</v>
      </c>
      <c r="J1198" s="108" t="str">
        <f>IF(HL!C1197="","",HYPERLINK(HL!C1197,2))</f>
        <v/>
      </c>
      <c r="K1198" s="108" t="str">
        <f>IF(HL!D1197="","",HYPERLINK(HL!D1197,3))</f>
        <v/>
      </c>
      <c r="L1198" s="108" t="str">
        <f>IF(HL!E1197="","",HYPERLINK(HL!E1197,4))</f>
        <v/>
      </c>
      <c r="M1198" s="108" t="str">
        <f>IF(HL!F1197="","",HYPERLINK(HL!F1197,5))</f>
        <v/>
      </c>
      <c r="N1198" s="108" t="str">
        <f>IF(HL!G1197="","",HYPERLINK(HL!G1197,6))</f>
        <v/>
      </c>
      <c r="O1198" s="108" t="str">
        <f>IF(HL!H1197="","",HYPERLINK(HL!H1197,7))</f>
        <v/>
      </c>
      <c r="P1198" s="108" t="str">
        <f>IF(HL!I1197="","",HYPERLINK(HL!I1197,8))</f>
        <v/>
      </c>
      <c r="Q1198" s="108" t="str">
        <f>IF(HL!J1197="","",HYPERLINK(HL!J1197,9))</f>
        <v/>
      </c>
      <c r="R1198" s="108" t="str">
        <f>IF(HL!K1197="","",HYPERLINK(HL!K1197,10))</f>
        <v/>
      </c>
      <c r="S1198" s="108" t="str">
        <f>IF(HL!L1197="","",HYPERLINK(HL!L1197,11))</f>
        <v/>
      </c>
      <c r="T1198" s="108" t="str">
        <f>IF(HL!M1197="","",HYPERLINK(HL!M1197,12))</f>
        <v/>
      </c>
      <c r="U1198" s="108" t="str">
        <f>IF(HL!N1197="","",HYPERLINK(HL!N1197,13))</f>
        <v/>
      </c>
      <c r="V1198" s="84" t="str">
        <f>IF(HL!O1197="","",HYPERLINK(HL!O1197,14))</f>
        <v/>
      </c>
      <c r="W1198" s="81" t="str">
        <f>IF(HL!P1197="","－",HYPERLINK(HL!P1197,"表示"))</f>
        <v>表示</v>
      </c>
      <c r="X1198" s="163">
        <v>41199</v>
      </c>
      <c r="Y1198" s="164">
        <v>41722</v>
      </c>
      <c r="Z1198" s="1" t="str">
        <f t="shared" si="36"/>
        <v>2014</v>
      </c>
      <c r="AA1198" s="1">
        <f t="shared" si="37"/>
        <v>17</v>
      </c>
      <c r="AB1198" s="23"/>
      <c r="AC1198" s="23" t="s">
        <v>172</v>
      </c>
      <c r="AD1198" s="23"/>
      <c r="AE1198" s="23"/>
      <c r="AF1198" s="23"/>
      <c r="AG1198" s="23"/>
      <c r="AH1198" s="23"/>
      <c r="AI1198" s="23"/>
      <c r="AJ1198" s="23"/>
      <c r="AK1198" s="23"/>
      <c r="AL1198" s="35" t="s">
        <v>1470</v>
      </c>
      <c r="AM1198" s="23" t="s">
        <v>172</v>
      </c>
      <c r="AN1198" s="1"/>
      <c r="AO1198" s="1" t="s">
        <v>551</v>
      </c>
      <c r="AP1198" s="1"/>
      <c r="AQ1198" s="1"/>
      <c r="AR1198" s="269"/>
      <c r="AS1198" s="270"/>
      <c r="AT1198" s="271"/>
      <c r="AU1198" s="271"/>
      <c r="AV1198" s="1"/>
      <c r="AW1198" s="1"/>
      <c r="AX1198" s="23" t="s">
        <v>172</v>
      </c>
      <c r="AY1198" s="23"/>
      <c r="AZ1198" s="1"/>
      <c r="BA1198" s="1"/>
    </row>
    <row r="1199" spans="1:53" ht="39" customHeight="1">
      <c r="A1199" s="21">
        <v>1195</v>
      </c>
      <c r="B1199" s="35" t="s">
        <v>3781</v>
      </c>
      <c r="C1199" s="35" t="s">
        <v>3782</v>
      </c>
      <c r="D1199" s="188" t="s">
        <v>6113</v>
      </c>
      <c r="E1199" s="115" t="s">
        <v>6113</v>
      </c>
      <c r="F1199" s="115" t="s">
        <v>4513</v>
      </c>
      <c r="G1199" s="23" t="s">
        <v>1469</v>
      </c>
      <c r="H1199" s="1" t="s">
        <v>21</v>
      </c>
      <c r="I1199" s="109" t="str">
        <f>IF(HL!B1198="","",HYPERLINK(HL!B1198,"表示"))</f>
        <v>表示</v>
      </c>
      <c r="J1199" s="108" t="str">
        <f>IF(HL!C1198="","",HYPERLINK(HL!C1198,2))</f>
        <v/>
      </c>
      <c r="K1199" s="108" t="str">
        <f>IF(HL!D1198="","",HYPERLINK(HL!D1198,3))</f>
        <v/>
      </c>
      <c r="L1199" s="108" t="str">
        <f>IF(HL!E1198="","",HYPERLINK(HL!E1198,4))</f>
        <v/>
      </c>
      <c r="M1199" s="108" t="str">
        <f>IF(HL!F1198="","",HYPERLINK(HL!F1198,5))</f>
        <v/>
      </c>
      <c r="N1199" s="108" t="str">
        <f>IF(HL!G1198="","",HYPERLINK(HL!G1198,6))</f>
        <v/>
      </c>
      <c r="O1199" s="108" t="str">
        <f>IF(HL!H1198="","",HYPERLINK(HL!H1198,7))</f>
        <v/>
      </c>
      <c r="P1199" s="108" t="str">
        <f>IF(HL!I1198="","",HYPERLINK(HL!I1198,8))</f>
        <v/>
      </c>
      <c r="Q1199" s="108" t="str">
        <f>IF(HL!J1198="","",HYPERLINK(HL!J1198,9))</f>
        <v/>
      </c>
      <c r="R1199" s="108" t="str">
        <f>IF(HL!K1198="","",HYPERLINK(HL!K1198,10))</f>
        <v/>
      </c>
      <c r="S1199" s="108" t="str">
        <f>IF(HL!L1198="","",HYPERLINK(HL!L1198,11))</f>
        <v/>
      </c>
      <c r="T1199" s="108" t="str">
        <f>IF(HL!M1198="","",HYPERLINK(HL!M1198,12))</f>
        <v/>
      </c>
      <c r="U1199" s="108" t="str">
        <f>IF(HL!N1198="","",HYPERLINK(HL!N1198,13))</f>
        <v/>
      </c>
      <c r="V1199" s="84" t="str">
        <f>IF(HL!O1198="","",HYPERLINK(HL!O1198,14))</f>
        <v/>
      </c>
      <c r="W1199" s="81" t="str">
        <f>IF(HL!P1198="","－",HYPERLINK(HL!P1198,"表示"))</f>
        <v>表示</v>
      </c>
      <c r="X1199" s="163">
        <v>40632</v>
      </c>
      <c r="Y1199" s="164">
        <v>41722</v>
      </c>
      <c r="Z1199" s="1" t="str">
        <f t="shared" si="36"/>
        <v>2014</v>
      </c>
      <c r="AA1199" s="1">
        <f t="shared" si="37"/>
        <v>35</v>
      </c>
      <c r="AB1199" s="23" t="s">
        <v>172</v>
      </c>
      <c r="AC1199" s="23"/>
      <c r="AD1199" s="23"/>
      <c r="AE1199" s="23"/>
      <c r="AF1199" s="23"/>
      <c r="AG1199" s="23"/>
      <c r="AH1199" s="23"/>
      <c r="AI1199" s="23"/>
      <c r="AJ1199" s="23"/>
      <c r="AK1199" s="23"/>
      <c r="AL1199" s="35" t="s">
        <v>234</v>
      </c>
      <c r="AM1199" s="23" t="s">
        <v>172</v>
      </c>
      <c r="AN1199" s="1"/>
      <c r="AO1199" s="1" t="s">
        <v>1011</v>
      </c>
      <c r="AP1199" s="1"/>
      <c r="AQ1199" s="1"/>
      <c r="AR1199" s="269"/>
      <c r="AS1199" s="270"/>
      <c r="AT1199" s="271"/>
      <c r="AU1199" s="271"/>
      <c r="AV1199" s="23" t="s">
        <v>172</v>
      </c>
      <c r="AW1199" s="1"/>
      <c r="AX1199" s="1"/>
      <c r="AY1199" s="1"/>
      <c r="AZ1199" s="1"/>
      <c r="BA1199" s="113" t="str">
        <f>HYPERLINK(HL!$T$7,"●")</f>
        <v>●</v>
      </c>
    </row>
    <row r="1200" spans="1:53" ht="24.75" customHeight="1">
      <c r="A1200" s="21">
        <v>1196</v>
      </c>
      <c r="B1200" s="35" t="s">
        <v>5897</v>
      </c>
      <c r="C1200" s="35" t="s">
        <v>1472</v>
      </c>
      <c r="D1200" s="23">
        <v>132</v>
      </c>
      <c r="E1200" s="115" t="s">
        <v>5493</v>
      </c>
      <c r="F1200" s="115" t="s">
        <v>4514</v>
      </c>
      <c r="G1200" s="23" t="s">
        <v>1469</v>
      </c>
      <c r="H1200" s="1" t="s">
        <v>19</v>
      </c>
      <c r="I1200" s="109" t="str">
        <f>IF(HL!B1199="","",HYPERLINK(HL!B1199,"表示"))</f>
        <v>表示</v>
      </c>
      <c r="J1200" s="108" t="str">
        <f>IF(HL!C1199="","",HYPERLINK(HL!C1199,2))</f>
        <v/>
      </c>
      <c r="K1200" s="108" t="str">
        <f>IF(HL!D1199="","",HYPERLINK(HL!D1199,3))</f>
        <v/>
      </c>
      <c r="L1200" s="108" t="str">
        <f>IF(HL!E1199="","",HYPERLINK(HL!E1199,4))</f>
        <v/>
      </c>
      <c r="M1200" s="108" t="str">
        <f>IF(HL!F1199="","",HYPERLINK(HL!F1199,5))</f>
        <v/>
      </c>
      <c r="N1200" s="108" t="str">
        <f>IF(HL!G1199="","",HYPERLINK(HL!G1199,6))</f>
        <v/>
      </c>
      <c r="O1200" s="108" t="str">
        <f>IF(HL!H1199="","",HYPERLINK(HL!H1199,7))</f>
        <v/>
      </c>
      <c r="P1200" s="108" t="str">
        <f>IF(HL!I1199="","",HYPERLINK(HL!I1199,8))</f>
        <v/>
      </c>
      <c r="Q1200" s="108" t="str">
        <f>IF(HL!J1199="","",HYPERLINK(HL!J1199,9))</f>
        <v/>
      </c>
      <c r="R1200" s="108" t="str">
        <f>IF(HL!K1199="","",HYPERLINK(HL!K1199,10))</f>
        <v/>
      </c>
      <c r="S1200" s="108" t="str">
        <f>IF(HL!L1199="","",HYPERLINK(HL!L1199,11))</f>
        <v/>
      </c>
      <c r="T1200" s="108" t="str">
        <f>IF(HL!M1199="","",HYPERLINK(HL!M1199,12))</f>
        <v/>
      </c>
      <c r="U1200" s="108" t="str">
        <f>IF(HL!N1199="","",HYPERLINK(HL!N1199,13))</f>
        <v/>
      </c>
      <c r="V1200" s="84" t="str">
        <f>IF(HL!O1199="","",HYPERLINK(HL!O1199,14))</f>
        <v/>
      </c>
      <c r="W1200" s="81" t="str">
        <f>IF(HL!P1199="","－",HYPERLINK(HL!P1199,"表示"))</f>
        <v>表示</v>
      </c>
      <c r="X1200" s="163">
        <v>41442</v>
      </c>
      <c r="Y1200" s="164">
        <v>41715</v>
      </c>
      <c r="Z1200" s="1" t="str">
        <f t="shared" si="36"/>
        <v>2014</v>
      </c>
      <c r="AA1200" s="1">
        <f t="shared" si="37"/>
        <v>9</v>
      </c>
      <c r="AB1200" s="23"/>
      <c r="AC1200" s="23"/>
      <c r="AD1200" s="23"/>
      <c r="AE1200" s="23"/>
      <c r="AF1200" s="23"/>
      <c r="AG1200" s="23" t="s">
        <v>172</v>
      </c>
      <c r="AH1200" s="23"/>
      <c r="AI1200" s="23"/>
      <c r="AJ1200" s="23"/>
      <c r="AK1200" s="23"/>
      <c r="AL1200" s="35" t="s">
        <v>215</v>
      </c>
      <c r="AM1200" s="1"/>
      <c r="AN1200" s="23" t="s">
        <v>172</v>
      </c>
      <c r="AO1200" s="1" t="s">
        <v>551</v>
      </c>
      <c r="AP1200" s="1"/>
      <c r="AQ1200" s="1" t="s">
        <v>172</v>
      </c>
      <c r="AR1200" s="269"/>
      <c r="AS1200" s="270"/>
      <c r="AT1200" s="271"/>
      <c r="AU1200" s="271"/>
      <c r="AV1200" s="1"/>
      <c r="AW1200" s="23" t="s">
        <v>172</v>
      </c>
      <c r="AX1200" s="1"/>
      <c r="AY1200" s="1"/>
      <c r="AZ1200" s="1"/>
      <c r="BA1200" s="1"/>
    </row>
    <row r="1201" spans="1:53" ht="21.75" customHeight="1">
      <c r="A1201" s="21">
        <v>1197</v>
      </c>
      <c r="B1201" s="35" t="s">
        <v>3783</v>
      </c>
      <c r="C1201" s="35" t="s">
        <v>1473</v>
      </c>
      <c r="D1201" s="23">
        <v>429</v>
      </c>
      <c r="E1201" s="115" t="s">
        <v>1848</v>
      </c>
      <c r="F1201" s="115" t="s">
        <v>4515</v>
      </c>
      <c r="G1201" s="23" t="s">
        <v>1207</v>
      </c>
      <c r="H1201" s="1" t="s">
        <v>1464</v>
      </c>
      <c r="I1201" s="109" t="str">
        <f>IF(HL!B1200="","",HYPERLINK(HL!B1200,"表示"))</f>
        <v>表示</v>
      </c>
      <c r="J1201" s="108" t="str">
        <f>IF(HL!C1200="","",HYPERLINK(HL!C1200,2))</f>
        <v/>
      </c>
      <c r="K1201" s="108" t="str">
        <f>IF(HL!D1200="","",HYPERLINK(HL!D1200,3))</f>
        <v/>
      </c>
      <c r="L1201" s="108" t="str">
        <f>IF(HL!E1200="","",HYPERLINK(HL!E1200,4))</f>
        <v/>
      </c>
      <c r="M1201" s="108" t="str">
        <f>IF(HL!F1200="","",HYPERLINK(HL!F1200,5))</f>
        <v/>
      </c>
      <c r="N1201" s="108" t="str">
        <f>IF(HL!G1200="","",HYPERLINK(HL!G1200,6))</f>
        <v/>
      </c>
      <c r="O1201" s="108" t="str">
        <f>IF(HL!H1200="","",HYPERLINK(HL!H1200,7))</f>
        <v/>
      </c>
      <c r="P1201" s="108" t="str">
        <f>IF(HL!I1200="","",HYPERLINK(HL!I1200,8))</f>
        <v/>
      </c>
      <c r="Q1201" s="108" t="str">
        <f>IF(HL!J1200="","",HYPERLINK(HL!J1200,9))</f>
        <v/>
      </c>
      <c r="R1201" s="108" t="str">
        <f>IF(HL!K1200="","",HYPERLINK(HL!K1200,10))</f>
        <v/>
      </c>
      <c r="S1201" s="108" t="str">
        <f>IF(HL!L1200="","",HYPERLINK(HL!L1200,11))</f>
        <v/>
      </c>
      <c r="T1201" s="108" t="str">
        <f>IF(HL!M1200="","",HYPERLINK(HL!M1200,12))</f>
        <v/>
      </c>
      <c r="U1201" s="108" t="str">
        <f>IF(HL!N1200="","",HYPERLINK(HL!N1200,13))</f>
        <v/>
      </c>
      <c r="V1201" s="84" t="str">
        <f>IF(HL!O1200="","",HYPERLINK(HL!O1200,14))</f>
        <v/>
      </c>
      <c r="W1201" s="81" t="str">
        <f>IF(HL!P1200="","－",HYPERLINK(HL!P1200,"表示"))</f>
        <v>表示</v>
      </c>
      <c r="X1201" s="163">
        <v>41418</v>
      </c>
      <c r="Y1201" s="164">
        <v>41722</v>
      </c>
      <c r="Z1201" s="1" t="str">
        <f t="shared" si="36"/>
        <v>2014</v>
      </c>
      <c r="AA1201" s="1">
        <f t="shared" si="37"/>
        <v>10</v>
      </c>
      <c r="AB1201" s="23" t="s">
        <v>172</v>
      </c>
      <c r="AC1201" s="23"/>
      <c r="AD1201" s="23"/>
      <c r="AE1201" s="23"/>
      <c r="AF1201" s="23"/>
      <c r="AG1201" s="23"/>
      <c r="AH1201" s="23"/>
      <c r="AI1201" s="23"/>
      <c r="AJ1201" s="23"/>
      <c r="AK1201" s="23"/>
      <c r="AL1201" s="35" t="s">
        <v>514</v>
      </c>
      <c r="AM1201" s="23" t="s">
        <v>172</v>
      </c>
      <c r="AN1201" s="1"/>
      <c r="AO1201" s="1" t="s">
        <v>1011</v>
      </c>
      <c r="AP1201" s="1"/>
      <c r="AQ1201" s="1"/>
      <c r="AR1201" s="269"/>
      <c r="AS1201" s="270"/>
      <c r="AT1201" s="271"/>
      <c r="AU1201" s="271"/>
      <c r="AV1201" s="23" t="s">
        <v>172</v>
      </c>
      <c r="AW1201" s="1"/>
      <c r="AX1201" s="1"/>
      <c r="AY1201" s="1"/>
      <c r="AZ1201" s="1"/>
      <c r="BA1201" s="1"/>
    </row>
    <row r="1202" spans="1:53" ht="43.5" customHeight="1">
      <c r="A1202" s="21">
        <v>1198</v>
      </c>
      <c r="B1202" s="35" t="s">
        <v>3784</v>
      </c>
      <c r="C1202" s="35" t="s">
        <v>1474</v>
      </c>
      <c r="D1202" s="23">
        <v>339</v>
      </c>
      <c r="E1202" s="115" t="s">
        <v>2062</v>
      </c>
      <c r="F1202" s="115" t="s">
        <v>4496</v>
      </c>
      <c r="G1202" s="23" t="s">
        <v>1454</v>
      </c>
      <c r="H1202" s="1" t="s">
        <v>22</v>
      </c>
      <c r="I1202" s="109" t="str">
        <f>IF(HL!B1201="","",HYPERLINK(HL!B1201,"表示"))</f>
        <v>表示</v>
      </c>
      <c r="J1202" s="108">
        <f>IF(HL!C1201="","",HYPERLINK(HL!C1201,2))</f>
        <v>2</v>
      </c>
      <c r="K1202" s="108" t="str">
        <f>IF(HL!D1201="","",HYPERLINK(HL!D1201,3))</f>
        <v/>
      </c>
      <c r="L1202" s="108" t="str">
        <f>IF(HL!E1201="","",HYPERLINK(HL!E1201,4))</f>
        <v/>
      </c>
      <c r="M1202" s="108" t="str">
        <f>IF(HL!F1201="","",HYPERLINK(HL!F1201,5))</f>
        <v/>
      </c>
      <c r="N1202" s="108" t="str">
        <f>IF(HL!G1201="","",HYPERLINK(HL!G1201,6))</f>
        <v/>
      </c>
      <c r="O1202" s="108" t="str">
        <f>IF(HL!H1201="","",HYPERLINK(HL!H1201,7))</f>
        <v/>
      </c>
      <c r="P1202" s="108" t="str">
        <f>IF(HL!I1201="","",HYPERLINK(HL!I1201,8))</f>
        <v/>
      </c>
      <c r="Q1202" s="108" t="str">
        <f>IF(HL!J1201="","",HYPERLINK(HL!J1201,9))</f>
        <v/>
      </c>
      <c r="R1202" s="108" t="str">
        <f>IF(HL!K1201="","",HYPERLINK(HL!K1201,10))</f>
        <v/>
      </c>
      <c r="S1202" s="108" t="str">
        <f>IF(HL!L1201="","",HYPERLINK(HL!L1201,11))</f>
        <v/>
      </c>
      <c r="T1202" s="108" t="str">
        <f>IF(HL!M1201="","",HYPERLINK(HL!M1201,12))</f>
        <v/>
      </c>
      <c r="U1202" s="108" t="str">
        <f>IF(HL!N1201="","",HYPERLINK(HL!N1201,13))</f>
        <v/>
      </c>
      <c r="V1202" s="84" t="str">
        <f>IF(HL!O1201="","",HYPERLINK(HL!O1201,14))</f>
        <v/>
      </c>
      <c r="W1202" s="81" t="str">
        <f>IF(HL!P1201="","－",HYPERLINK(HL!P1201,"表示"))</f>
        <v>表示</v>
      </c>
      <c r="X1202" s="163">
        <v>41443</v>
      </c>
      <c r="Y1202" s="164">
        <v>41722</v>
      </c>
      <c r="Z1202" s="1" t="str">
        <f t="shared" si="36"/>
        <v>2014</v>
      </c>
      <c r="AA1202" s="1">
        <f t="shared" si="37"/>
        <v>9</v>
      </c>
      <c r="AB1202" s="23" t="s">
        <v>172</v>
      </c>
      <c r="AC1202" s="23"/>
      <c r="AD1202" s="23"/>
      <c r="AE1202" s="23"/>
      <c r="AF1202" s="23"/>
      <c r="AG1202" s="23"/>
      <c r="AH1202" s="23"/>
      <c r="AI1202" s="23"/>
      <c r="AJ1202" s="23"/>
      <c r="AK1202" s="23"/>
      <c r="AL1202" s="35" t="s">
        <v>296</v>
      </c>
      <c r="AM1202" s="23" t="s">
        <v>172</v>
      </c>
      <c r="AN1202" s="1"/>
      <c r="AO1202" s="1" t="s">
        <v>2244</v>
      </c>
      <c r="AP1202" s="1"/>
      <c r="AQ1202" s="1"/>
      <c r="AR1202" s="269"/>
      <c r="AS1202" s="270"/>
      <c r="AT1202" s="271"/>
      <c r="AU1202" s="271"/>
      <c r="AV1202" s="23" t="s">
        <v>172</v>
      </c>
      <c r="AW1202" s="1"/>
      <c r="AX1202" s="1"/>
      <c r="AY1202" s="1"/>
      <c r="AZ1202" s="1"/>
      <c r="BA1202" s="1"/>
    </row>
    <row r="1203" spans="1:53" ht="40.5" customHeight="1">
      <c r="A1203" s="21">
        <v>1199</v>
      </c>
      <c r="B1203" s="35" t="s">
        <v>3785</v>
      </c>
      <c r="C1203" s="35" t="s">
        <v>3786</v>
      </c>
      <c r="D1203" s="189">
        <v>267</v>
      </c>
      <c r="E1203" s="115" t="s">
        <v>6162</v>
      </c>
      <c r="F1203" s="115" t="s">
        <v>4516</v>
      </c>
      <c r="G1203" s="23" t="s">
        <v>1454</v>
      </c>
      <c r="H1203" s="1" t="s">
        <v>20</v>
      </c>
      <c r="I1203" s="109" t="str">
        <f>IF(HL!B1202="","",HYPERLINK(HL!B1202,"表示"))</f>
        <v>表示</v>
      </c>
      <c r="J1203" s="108" t="str">
        <f>IF(HL!C1202="","",HYPERLINK(HL!C1202,2))</f>
        <v/>
      </c>
      <c r="K1203" s="108" t="str">
        <f>IF(HL!D1202="","",HYPERLINK(HL!D1202,3))</f>
        <v/>
      </c>
      <c r="L1203" s="108" t="str">
        <f>IF(HL!E1202="","",HYPERLINK(HL!E1202,4))</f>
        <v/>
      </c>
      <c r="M1203" s="108" t="str">
        <f>IF(HL!F1202="","",HYPERLINK(HL!F1202,5))</f>
        <v/>
      </c>
      <c r="N1203" s="108" t="str">
        <f>IF(HL!G1202="","",HYPERLINK(HL!G1202,6))</f>
        <v/>
      </c>
      <c r="O1203" s="108" t="str">
        <f>IF(HL!H1202="","",HYPERLINK(HL!H1202,7))</f>
        <v/>
      </c>
      <c r="P1203" s="108" t="str">
        <f>IF(HL!I1202="","",HYPERLINK(HL!I1202,8))</f>
        <v/>
      </c>
      <c r="Q1203" s="108" t="str">
        <f>IF(HL!J1202="","",HYPERLINK(HL!J1202,9))</f>
        <v/>
      </c>
      <c r="R1203" s="108" t="str">
        <f>IF(HL!K1202="","",HYPERLINK(HL!K1202,10))</f>
        <v/>
      </c>
      <c r="S1203" s="108" t="str">
        <f>IF(HL!L1202="","",HYPERLINK(HL!L1202,11))</f>
        <v/>
      </c>
      <c r="T1203" s="108" t="str">
        <f>IF(HL!M1202="","",HYPERLINK(HL!M1202,12))</f>
        <v/>
      </c>
      <c r="U1203" s="108" t="str">
        <f>IF(HL!N1202="","",HYPERLINK(HL!N1202,13))</f>
        <v/>
      </c>
      <c r="V1203" s="84" t="str">
        <f>IF(HL!O1202="","",HYPERLINK(HL!O1202,14))</f>
        <v/>
      </c>
      <c r="W1203" s="81" t="str">
        <f>IF(HL!P1202="","－",HYPERLINK(HL!P1202,"表示"))</f>
        <v>表示</v>
      </c>
      <c r="X1203" s="163">
        <v>41411</v>
      </c>
      <c r="Y1203" s="164">
        <v>41722</v>
      </c>
      <c r="Z1203" s="1" t="str">
        <f t="shared" si="36"/>
        <v>2014</v>
      </c>
      <c r="AA1203" s="1">
        <f t="shared" si="37"/>
        <v>10</v>
      </c>
      <c r="AB1203" s="23"/>
      <c r="AC1203" s="23"/>
      <c r="AD1203" s="23" t="s">
        <v>172</v>
      </c>
      <c r="AE1203" s="23"/>
      <c r="AF1203" s="23"/>
      <c r="AG1203" s="23"/>
      <c r="AH1203" s="23"/>
      <c r="AI1203" s="23"/>
      <c r="AJ1203" s="23"/>
      <c r="AK1203" s="23"/>
      <c r="AL1203" s="35" t="s">
        <v>1962</v>
      </c>
      <c r="AM1203" s="1"/>
      <c r="AN1203" s="23" t="s">
        <v>172</v>
      </c>
      <c r="AO1203" s="1" t="s">
        <v>551</v>
      </c>
      <c r="AP1203" s="1"/>
      <c r="AQ1203" s="1"/>
      <c r="AR1203" s="269"/>
      <c r="AS1203" s="270"/>
      <c r="AT1203" s="271"/>
      <c r="AU1203" s="271"/>
      <c r="AV1203" s="1"/>
      <c r="AW1203" s="23" t="s">
        <v>172</v>
      </c>
      <c r="AX1203" s="1"/>
      <c r="AY1203" s="1"/>
      <c r="AZ1203" s="1"/>
      <c r="BA1203" s="1"/>
    </row>
    <row r="1204" spans="1:53" ht="182">
      <c r="A1204" s="21">
        <v>1200</v>
      </c>
      <c r="B1204" s="35" t="s">
        <v>3787</v>
      </c>
      <c r="C1204" s="35" t="s">
        <v>632</v>
      </c>
      <c r="D1204" s="23" t="s">
        <v>6163</v>
      </c>
      <c r="E1204" s="115" t="s">
        <v>6164</v>
      </c>
      <c r="F1204" s="115" t="s">
        <v>5005</v>
      </c>
      <c r="G1204" s="23" t="s">
        <v>1454</v>
      </c>
      <c r="H1204" s="1" t="s">
        <v>22</v>
      </c>
      <c r="I1204" s="109" t="str">
        <f>IF(HL!B1203="","",HYPERLINK(HL!B1203,"表示"))</f>
        <v>表示</v>
      </c>
      <c r="J1204" s="108" t="str">
        <f>IF(HL!C1203="","",HYPERLINK(HL!C1203,2))</f>
        <v/>
      </c>
      <c r="K1204" s="108" t="str">
        <f>IF(HL!D1203="","",HYPERLINK(HL!D1203,3))</f>
        <v/>
      </c>
      <c r="L1204" s="108" t="str">
        <f>IF(HL!E1203="","",HYPERLINK(HL!E1203,4))</f>
        <v/>
      </c>
      <c r="M1204" s="108" t="str">
        <f>IF(HL!F1203="","",HYPERLINK(HL!F1203,5))</f>
        <v/>
      </c>
      <c r="N1204" s="108" t="str">
        <f>IF(HL!G1203="","",HYPERLINK(HL!G1203,6))</f>
        <v/>
      </c>
      <c r="O1204" s="108" t="str">
        <f>IF(HL!H1203="","",HYPERLINK(HL!H1203,7))</f>
        <v/>
      </c>
      <c r="P1204" s="108" t="str">
        <f>IF(HL!I1203="","",HYPERLINK(HL!I1203,8))</f>
        <v/>
      </c>
      <c r="Q1204" s="108" t="str">
        <f>IF(HL!J1203="","",HYPERLINK(HL!J1203,9))</f>
        <v/>
      </c>
      <c r="R1204" s="108" t="str">
        <f>IF(HL!K1203="","",HYPERLINK(HL!K1203,10))</f>
        <v/>
      </c>
      <c r="S1204" s="108" t="str">
        <f>IF(HL!L1203="","",HYPERLINK(HL!L1203,11))</f>
        <v/>
      </c>
      <c r="T1204" s="108" t="str">
        <f>IF(HL!M1203="","",HYPERLINK(HL!M1203,12))</f>
        <v/>
      </c>
      <c r="U1204" s="108" t="str">
        <f>IF(HL!N1203="","",HYPERLINK(HL!N1203,13))</f>
        <v/>
      </c>
      <c r="V1204" s="84" t="str">
        <f>IF(HL!O1203="","",HYPERLINK(HL!O1203,14))</f>
        <v/>
      </c>
      <c r="W1204" s="81" t="str">
        <f>IF(HL!P1203="","－",HYPERLINK(HL!P1203,"表示"))</f>
        <v>表示</v>
      </c>
      <c r="X1204" s="163">
        <v>41424</v>
      </c>
      <c r="Y1204" s="164">
        <v>41722</v>
      </c>
      <c r="Z1204" s="1" t="str">
        <f t="shared" si="36"/>
        <v>2014</v>
      </c>
      <c r="AA1204" s="1">
        <f t="shared" si="37"/>
        <v>9</v>
      </c>
      <c r="AB1204" s="23"/>
      <c r="AC1204" s="23"/>
      <c r="AD1204" s="23"/>
      <c r="AE1204" s="23" t="s">
        <v>172</v>
      </c>
      <c r="AF1204" s="23"/>
      <c r="AG1204" s="23" t="s">
        <v>172</v>
      </c>
      <c r="AH1204" s="23"/>
      <c r="AI1204" s="23" t="s">
        <v>172</v>
      </c>
      <c r="AJ1204" s="23"/>
      <c r="AK1204" s="23"/>
      <c r="AL1204" s="35" t="s">
        <v>229</v>
      </c>
      <c r="AM1204" s="23" t="s">
        <v>172</v>
      </c>
      <c r="AN1204" s="1"/>
      <c r="AO1204" s="1" t="s">
        <v>965</v>
      </c>
      <c r="AP1204" s="1"/>
      <c r="AQ1204" s="1"/>
      <c r="AR1204" s="269"/>
      <c r="AS1204" s="270"/>
      <c r="AT1204" s="271"/>
      <c r="AU1204" s="271"/>
      <c r="AV1204" s="23" t="s">
        <v>172</v>
      </c>
      <c r="AW1204" s="1"/>
      <c r="AX1204" s="1"/>
      <c r="AY1204" s="1"/>
      <c r="AZ1204" s="1"/>
      <c r="BA1204" s="113" t="str">
        <f>HYPERLINK(HL!$T$7,"●")</f>
        <v>●</v>
      </c>
    </row>
    <row r="1205" spans="1:53" ht="36" customHeight="1">
      <c r="A1205" s="21">
        <v>1201</v>
      </c>
      <c r="B1205" s="35" t="s">
        <v>3788</v>
      </c>
      <c r="C1205" s="35" t="s">
        <v>1475</v>
      </c>
      <c r="D1205" s="23">
        <v>214</v>
      </c>
      <c r="E1205" s="115" t="s">
        <v>2061</v>
      </c>
      <c r="F1205" s="115" t="s">
        <v>4312</v>
      </c>
      <c r="G1205" s="23" t="s">
        <v>1432</v>
      </c>
      <c r="H1205" s="1" t="s">
        <v>1433</v>
      </c>
      <c r="I1205" s="109" t="str">
        <f>IF(HL!B1204="","",HYPERLINK(HL!B1204,"表示"))</f>
        <v>表示</v>
      </c>
      <c r="J1205" s="108" t="str">
        <f>IF(HL!C1204="","",HYPERLINK(HL!C1204,2))</f>
        <v/>
      </c>
      <c r="K1205" s="108" t="str">
        <f>IF(HL!D1204="","",HYPERLINK(HL!D1204,3))</f>
        <v/>
      </c>
      <c r="L1205" s="108" t="str">
        <f>IF(HL!E1204="","",HYPERLINK(HL!E1204,4))</f>
        <v/>
      </c>
      <c r="M1205" s="108" t="str">
        <f>IF(HL!F1204="","",HYPERLINK(HL!F1204,5))</f>
        <v/>
      </c>
      <c r="N1205" s="108" t="str">
        <f>IF(HL!G1204="","",HYPERLINK(HL!G1204,6))</f>
        <v/>
      </c>
      <c r="O1205" s="108" t="str">
        <f>IF(HL!H1204="","",HYPERLINK(HL!H1204,7))</f>
        <v/>
      </c>
      <c r="P1205" s="108" t="str">
        <f>IF(HL!I1204="","",HYPERLINK(HL!I1204,8))</f>
        <v/>
      </c>
      <c r="Q1205" s="108" t="str">
        <f>IF(HL!J1204="","",HYPERLINK(HL!J1204,9))</f>
        <v/>
      </c>
      <c r="R1205" s="108" t="str">
        <f>IF(HL!K1204="","",HYPERLINK(HL!K1204,10))</f>
        <v/>
      </c>
      <c r="S1205" s="108" t="str">
        <f>IF(HL!L1204="","",HYPERLINK(HL!L1204,11))</f>
        <v/>
      </c>
      <c r="T1205" s="108" t="str">
        <f>IF(HL!M1204="","",HYPERLINK(HL!M1204,12))</f>
        <v/>
      </c>
      <c r="U1205" s="108" t="str">
        <f>IF(HL!N1204="","",HYPERLINK(HL!N1204,13))</f>
        <v/>
      </c>
      <c r="V1205" s="84" t="str">
        <f>IF(HL!O1204="","",HYPERLINK(HL!O1204,14))</f>
        <v/>
      </c>
      <c r="W1205" s="81" t="str">
        <f>IF(HL!P1204="","－",HYPERLINK(HL!P1204,"表示"))</f>
        <v>表示</v>
      </c>
      <c r="X1205" s="163">
        <v>41388</v>
      </c>
      <c r="Y1205" s="164">
        <v>41722</v>
      </c>
      <c r="Z1205" s="1" t="str">
        <f t="shared" si="36"/>
        <v>2014</v>
      </c>
      <c r="AA1205" s="1">
        <f t="shared" si="37"/>
        <v>11</v>
      </c>
      <c r="AB1205" s="23"/>
      <c r="AC1205" s="23" t="s">
        <v>1434</v>
      </c>
      <c r="AD1205" s="23"/>
      <c r="AE1205" s="23"/>
      <c r="AF1205" s="23"/>
      <c r="AG1205" s="23"/>
      <c r="AH1205" s="23"/>
      <c r="AI1205" s="23"/>
      <c r="AJ1205" s="23"/>
      <c r="AK1205" s="23"/>
      <c r="AL1205" s="35" t="s">
        <v>219</v>
      </c>
      <c r="AM1205" s="23" t="s">
        <v>1437</v>
      </c>
      <c r="AN1205" s="1"/>
      <c r="AO1205" s="1" t="s">
        <v>551</v>
      </c>
      <c r="AP1205" s="1"/>
      <c r="AQ1205" s="1"/>
      <c r="AR1205" s="269"/>
      <c r="AS1205" s="270"/>
      <c r="AT1205" s="271"/>
      <c r="AU1205" s="271"/>
      <c r="AV1205" s="1" t="s">
        <v>1434</v>
      </c>
      <c r="AW1205" s="1"/>
      <c r="AX1205" s="1"/>
      <c r="AY1205" s="1"/>
      <c r="AZ1205" s="1"/>
      <c r="BA1205" s="1"/>
    </row>
    <row r="1206" spans="1:53" ht="28.5" customHeight="1">
      <c r="A1206" s="21">
        <v>1202</v>
      </c>
      <c r="B1206" s="35" t="s">
        <v>1995</v>
      </c>
      <c r="C1206" s="35" t="s">
        <v>3789</v>
      </c>
      <c r="D1206" s="23">
        <v>642</v>
      </c>
      <c r="E1206" s="115" t="s">
        <v>6136</v>
      </c>
      <c r="F1206" s="115" t="s">
        <v>4517</v>
      </c>
      <c r="G1206" s="23" t="s">
        <v>1432</v>
      </c>
      <c r="H1206" s="1" t="s">
        <v>1476</v>
      </c>
      <c r="I1206" s="109" t="str">
        <f>IF(HL!B1205="","",HYPERLINK(HL!B1205,"表示"))</f>
        <v>表示</v>
      </c>
      <c r="J1206" s="108" t="str">
        <f>IF(HL!C1205="","",HYPERLINK(HL!C1205,2))</f>
        <v/>
      </c>
      <c r="K1206" s="108" t="str">
        <f>IF(HL!D1205="","",HYPERLINK(HL!D1205,3))</f>
        <v/>
      </c>
      <c r="L1206" s="108" t="str">
        <f>IF(HL!E1205="","",HYPERLINK(HL!E1205,4))</f>
        <v/>
      </c>
      <c r="M1206" s="108" t="str">
        <f>IF(HL!F1205="","",HYPERLINK(HL!F1205,5))</f>
        <v/>
      </c>
      <c r="N1206" s="108" t="str">
        <f>IF(HL!G1205="","",HYPERLINK(HL!G1205,6))</f>
        <v/>
      </c>
      <c r="O1206" s="108" t="str">
        <f>IF(HL!H1205="","",HYPERLINK(HL!H1205,7))</f>
        <v/>
      </c>
      <c r="P1206" s="108" t="str">
        <f>IF(HL!I1205="","",HYPERLINK(HL!I1205,8))</f>
        <v/>
      </c>
      <c r="Q1206" s="108" t="str">
        <f>IF(HL!J1205="","",HYPERLINK(HL!J1205,9))</f>
        <v/>
      </c>
      <c r="R1206" s="108" t="str">
        <f>IF(HL!K1205="","",HYPERLINK(HL!K1205,10))</f>
        <v/>
      </c>
      <c r="S1206" s="108" t="str">
        <f>IF(HL!L1205="","",HYPERLINK(HL!L1205,11))</f>
        <v/>
      </c>
      <c r="T1206" s="108" t="str">
        <f>IF(HL!M1205="","",HYPERLINK(HL!M1205,12))</f>
        <v/>
      </c>
      <c r="U1206" s="108" t="str">
        <f>IF(HL!N1205="","",HYPERLINK(HL!N1205,13))</f>
        <v/>
      </c>
      <c r="V1206" s="84" t="str">
        <f>IF(HL!O1205="","",HYPERLINK(HL!O1205,14))</f>
        <v/>
      </c>
      <c r="W1206" s="81" t="str">
        <f>IF(HL!P1205="","－",HYPERLINK(HL!P1205,"表示"))</f>
        <v>表示</v>
      </c>
      <c r="X1206" s="163">
        <v>41465</v>
      </c>
      <c r="Y1206" s="164">
        <v>41722</v>
      </c>
      <c r="Z1206" s="1" t="str">
        <f t="shared" si="36"/>
        <v>2014</v>
      </c>
      <c r="AA1206" s="1">
        <f t="shared" si="37"/>
        <v>8</v>
      </c>
      <c r="AB1206" s="23"/>
      <c r="AC1206" s="23"/>
      <c r="AD1206" s="23"/>
      <c r="AE1206" s="23" t="s">
        <v>1434</v>
      </c>
      <c r="AF1206" s="23"/>
      <c r="AG1206" s="23" t="s">
        <v>1434</v>
      </c>
      <c r="AH1206" s="23"/>
      <c r="AI1206" s="23"/>
      <c r="AJ1206" s="23"/>
      <c r="AK1206" s="23"/>
      <c r="AL1206" s="35" t="s">
        <v>1477</v>
      </c>
      <c r="AM1206" s="23" t="s">
        <v>1434</v>
      </c>
      <c r="AN1206" s="1"/>
      <c r="AO1206" s="1" t="s">
        <v>1011</v>
      </c>
      <c r="AP1206" s="1"/>
      <c r="AQ1206" s="1" t="s">
        <v>172</v>
      </c>
      <c r="AR1206" s="269"/>
      <c r="AS1206" s="270"/>
      <c r="AT1206" s="271"/>
      <c r="AU1206" s="271"/>
      <c r="AV1206" s="1"/>
      <c r="AW1206" s="1"/>
      <c r="AX1206" s="1" t="s">
        <v>1434</v>
      </c>
      <c r="AY1206" s="1"/>
      <c r="AZ1206" s="1"/>
      <c r="BA1206" s="1"/>
    </row>
    <row r="1207" spans="1:53" ht="26">
      <c r="A1207" s="21">
        <v>1203</v>
      </c>
      <c r="B1207" s="35" t="s">
        <v>3790</v>
      </c>
      <c r="C1207" s="35" t="s">
        <v>1479</v>
      </c>
      <c r="D1207" s="23">
        <v>119</v>
      </c>
      <c r="E1207" s="115" t="s">
        <v>1375</v>
      </c>
      <c r="F1207" s="115" t="s">
        <v>4427</v>
      </c>
      <c r="G1207" s="23" t="s">
        <v>1432</v>
      </c>
      <c r="H1207" s="1" t="s">
        <v>1478</v>
      </c>
      <c r="I1207" s="109" t="str">
        <f>IF(HL!B1206="","",HYPERLINK(HL!B1206,"表示"))</f>
        <v>表示</v>
      </c>
      <c r="J1207" s="108" t="str">
        <f>IF(HL!C1206="","",HYPERLINK(HL!C1206,2))</f>
        <v/>
      </c>
      <c r="K1207" s="108" t="str">
        <f>IF(HL!D1206="","",HYPERLINK(HL!D1206,3))</f>
        <v/>
      </c>
      <c r="L1207" s="108" t="str">
        <f>IF(HL!E1206="","",HYPERLINK(HL!E1206,4))</f>
        <v/>
      </c>
      <c r="M1207" s="108" t="str">
        <f>IF(HL!F1206="","",HYPERLINK(HL!F1206,5))</f>
        <v/>
      </c>
      <c r="N1207" s="108" t="str">
        <f>IF(HL!G1206="","",HYPERLINK(HL!G1206,6))</f>
        <v/>
      </c>
      <c r="O1207" s="108" t="str">
        <f>IF(HL!H1206="","",HYPERLINK(HL!H1206,7))</f>
        <v/>
      </c>
      <c r="P1207" s="108" t="str">
        <f>IF(HL!I1206="","",HYPERLINK(HL!I1206,8))</f>
        <v/>
      </c>
      <c r="Q1207" s="108" t="str">
        <f>IF(HL!J1206="","",HYPERLINK(HL!J1206,9))</f>
        <v/>
      </c>
      <c r="R1207" s="108" t="str">
        <f>IF(HL!K1206="","",HYPERLINK(HL!K1206,10))</f>
        <v/>
      </c>
      <c r="S1207" s="108" t="str">
        <f>IF(HL!L1206="","",HYPERLINK(HL!L1206,11))</f>
        <v/>
      </c>
      <c r="T1207" s="108" t="str">
        <f>IF(HL!M1206="","",HYPERLINK(HL!M1206,12))</f>
        <v/>
      </c>
      <c r="U1207" s="108" t="str">
        <f>IF(HL!N1206="","",HYPERLINK(HL!N1206,13))</f>
        <v/>
      </c>
      <c r="V1207" s="84" t="str">
        <f>IF(HL!O1206="","",HYPERLINK(HL!O1206,14))</f>
        <v/>
      </c>
      <c r="W1207" s="81" t="str">
        <f>IF(HL!P1206="","－",HYPERLINK(HL!P1206,"表示"))</f>
        <v>表示</v>
      </c>
      <c r="X1207" s="163">
        <v>41424</v>
      </c>
      <c r="Y1207" s="164">
        <v>41722</v>
      </c>
      <c r="Z1207" s="1" t="str">
        <f t="shared" si="36"/>
        <v>2014</v>
      </c>
      <c r="AA1207" s="1">
        <f t="shared" si="37"/>
        <v>9</v>
      </c>
      <c r="AB1207" s="23" t="s">
        <v>1441</v>
      </c>
      <c r="AC1207" s="23"/>
      <c r="AD1207" s="23"/>
      <c r="AE1207" s="23"/>
      <c r="AF1207" s="23"/>
      <c r="AG1207" s="23"/>
      <c r="AH1207" s="23"/>
      <c r="AI1207" s="23"/>
      <c r="AJ1207" s="23"/>
      <c r="AK1207" s="23"/>
      <c r="AL1207" s="35" t="s">
        <v>1546</v>
      </c>
      <c r="AM1207" s="1"/>
      <c r="AN1207" s="23" t="s">
        <v>1441</v>
      </c>
      <c r="AO1207" s="1" t="s">
        <v>965</v>
      </c>
      <c r="AP1207" s="1"/>
      <c r="AQ1207" s="1"/>
      <c r="AR1207" s="269"/>
      <c r="AS1207" s="270"/>
      <c r="AT1207" s="271"/>
      <c r="AU1207" s="271"/>
      <c r="AV1207" s="1" t="s">
        <v>1441</v>
      </c>
      <c r="AW1207" s="1"/>
      <c r="AX1207" s="1"/>
      <c r="AY1207" s="1"/>
      <c r="AZ1207" s="1"/>
      <c r="BA1207" s="1"/>
    </row>
    <row r="1208" spans="1:53" ht="39">
      <c r="A1208" s="21">
        <v>1204</v>
      </c>
      <c r="B1208" s="35" t="s">
        <v>3791</v>
      </c>
      <c r="C1208" s="35" t="s">
        <v>1482</v>
      </c>
      <c r="D1208" s="23">
        <v>821</v>
      </c>
      <c r="E1208" s="115" t="s">
        <v>2058</v>
      </c>
      <c r="F1208" s="115" t="s">
        <v>4343</v>
      </c>
      <c r="G1208" s="23" t="s">
        <v>1480</v>
      </c>
      <c r="H1208" s="1" t="s">
        <v>1481</v>
      </c>
      <c r="I1208" s="109" t="str">
        <f>IF(HL!B1207="","",HYPERLINK(HL!B1207,"表示"))</f>
        <v>表示</v>
      </c>
      <c r="J1208" s="108" t="str">
        <f>IF(HL!C1207="","",HYPERLINK(HL!C1207,2))</f>
        <v/>
      </c>
      <c r="K1208" s="108" t="str">
        <f>IF(HL!D1207="","",HYPERLINK(HL!D1207,3))</f>
        <v/>
      </c>
      <c r="L1208" s="108" t="str">
        <f>IF(HL!E1207="","",HYPERLINK(HL!E1207,4))</f>
        <v/>
      </c>
      <c r="M1208" s="108" t="str">
        <f>IF(HL!F1207="","",HYPERLINK(HL!F1207,5))</f>
        <v/>
      </c>
      <c r="N1208" s="108" t="str">
        <f>IF(HL!G1207="","",HYPERLINK(HL!G1207,6))</f>
        <v/>
      </c>
      <c r="O1208" s="108" t="str">
        <f>IF(HL!H1207="","",HYPERLINK(HL!H1207,7))</f>
        <v/>
      </c>
      <c r="P1208" s="108" t="str">
        <f>IF(HL!I1207="","",HYPERLINK(HL!I1207,8))</f>
        <v/>
      </c>
      <c r="Q1208" s="108" t="str">
        <f>IF(HL!J1207="","",HYPERLINK(HL!J1207,9))</f>
        <v/>
      </c>
      <c r="R1208" s="108" t="str">
        <f>IF(HL!K1207="","",HYPERLINK(HL!K1207,10))</f>
        <v/>
      </c>
      <c r="S1208" s="108" t="str">
        <f>IF(HL!L1207="","",HYPERLINK(HL!L1207,11))</f>
        <v/>
      </c>
      <c r="T1208" s="108" t="str">
        <f>IF(HL!M1207="","",HYPERLINK(HL!M1207,12))</f>
        <v/>
      </c>
      <c r="U1208" s="108" t="str">
        <f>IF(HL!N1207="","",HYPERLINK(HL!N1207,13))</f>
        <v/>
      </c>
      <c r="V1208" s="84" t="str">
        <f>IF(HL!O1207="","",HYPERLINK(HL!O1207,14))</f>
        <v/>
      </c>
      <c r="W1208" s="81" t="str">
        <f>IF(HL!P1207="","－",HYPERLINK(HL!P1207,"表示"))</f>
        <v>表示</v>
      </c>
      <c r="X1208" s="163">
        <v>41382</v>
      </c>
      <c r="Y1208" s="164">
        <v>41722</v>
      </c>
      <c r="Z1208" s="1" t="str">
        <f t="shared" si="36"/>
        <v>2014</v>
      </c>
      <c r="AA1208" s="1">
        <f t="shared" si="37"/>
        <v>11</v>
      </c>
      <c r="AB1208" s="23" t="s">
        <v>1437</v>
      </c>
      <c r="AC1208" s="23"/>
      <c r="AD1208" s="23"/>
      <c r="AE1208" s="23"/>
      <c r="AF1208" s="23"/>
      <c r="AG1208" s="23"/>
      <c r="AH1208" s="23"/>
      <c r="AI1208" s="23"/>
      <c r="AJ1208" s="23"/>
      <c r="AK1208" s="23"/>
      <c r="AL1208" s="35" t="s">
        <v>527</v>
      </c>
      <c r="AM1208" s="1"/>
      <c r="AN1208" s="23" t="s">
        <v>1437</v>
      </c>
      <c r="AO1208" s="1" t="s">
        <v>1256</v>
      </c>
      <c r="AP1208" s="1"/>
      <c r="AQ1208" s="1"/>
      <c r="AR1208" s="269"/>
      <c r="AS1208" s="270"/>
      <c r="AT1208" s="271"/>
      <c r="AU1208" s="271"/>
      <c r="AV1208" s="1" t="s">
        <v>1437</v>
      </c>
      <c r="AW1208" s="1"/>
      <c r="AX1208" s="1"/>
      <c r="AY1208" s="1"/>
      <c r="AZ1208" s="1"/>
      <c r="BA1208" s="113" t="str">
        <f>HYPERLINK(HL!$T$7,"●")</f>
        <v>●</v>
      </c>
    </row>
    <row r="1209" spans="1:53" ht="40.5" customHeight="1">
      <c r="A1209" s="21">
        <v>1205</v>
      </c>
      <c r="B1209" s="35" t="s">
        <v>3792</v>
      </c>
      <c r="C1209" s="35" t="s">
        <v>5884</v>
      </c>
      <c r="D1209" s="23">
        <v>625</v>
      </c>
      <c r="E1209" s="115" t="s">
        <v>1594</v>
      </c>
      <c r="F1209" s="115" t="s">
        <v>4518</v>
      </c>
      <c r="G1209" s="23" t="s">
        <v>1439</v>
      </c>
      <c r="H1209" s="1" t="s">
        <v>21</v>
      </c>
      <c r="I1209" s="109" t="str">
        <f>IF(HL!B1208="","",HYPERLINK(HL!B1208,"表示"))</f>
        <v>表示</v>
      </c>
      <c r="J1209" s="108" t="str">
        <f>IF(HL!C1208="","",HYPERLINK(HL!C1208,2))</f>
        <v/>
      </c>
      <c r="K1209" s="108" t="str">
        <f>IF(HL!D1208="","",HYPERLINK(HL!D1208,3))</f>
        <v/>
      </c>
      <c r="L1209" s="108" t="str">
        <f>IF(HL!E1208="","",HYPERLINK(HL!E1208,4))</f>
        <v/>
      </c>
      <c r="M1209" s="108" t="str">
        <f>IF(HL!F1208="","",HYPERLINK(HL!F1208,5))</f>
        <v/>
      </c>
      <c r="N1209" s="108" t="str">
        <f>IF(HL!G1208="","",HYPERLINK(HL!G1208,6))</f>
        <v/>
      </c>
      <c r="O1209" s="108" t="str">
        <f>IF(HL!H1208="","",HYPERLINK(HL!H1208,7))</f>
        <v/>
      </c>
      <c r="P1209" s="108" t="str">
        <f>IF(HL!I1208="","",HYPERLINK(HL!I1208,8))</f>
        <v/>
      </c>
      <c r="Q1209" s="108" t="str">
        <f>IF(HL!J1208="","",HYPERLINK(HL!J1208,9))</f>
        <v/>
      </c>
      <c r="R1209" s="108" t="str">
        <f>IF(HL!K1208="","",HYPERLINK(HL!K1208,10))</f>
        <v/>
      </c>
      <c r="S1209" s="108" t="str">
        <f>IF(HL!L1208="","",HYPERLINK(HL!L1208,11))</f>
        <v/>
      </c>
      <c r="T1209" s="108" t="str">
        <f>IF(HL!M1208="","",HYPERLINK(HL!M1208,12))</f>
        <v/>
      </c>
      <c r="U1209" s="108" t="str">
        <f>IF(HL!N1208="","",HYPERLINK(HL!N1208,13))</f>
        <v/>
      </c>
      <c r="V1209" s="84" t="str">
        <f>IF(HL!O1208="","",HYPERLINK(HL!O1208,14))</f>
        <v/>
      </c>
      <c r="W1209" s="81" t="str">
        <f>IF(HL!P1208="","－",HYPERLINK(HL!P1208,"表示"))</f>
        <v>表示</v>
      </c>
      <c r="X1209" s="163">
        <v>41516</v>
      </c>
      <c r="Y1209" s="164">
        <v>41722</v>
      </c>
      <c r="Z1209" s="1" t="str">
        <f t="shared" si="36"/>
        <v>2014</v>
      </c>
      <c r="AA1209" s="1">
        <f t="shared" si="37"/>
        <v>6</v>
      </c>
      <c r="AB1209" s="23" t="s">
        <v>1437</v>
      </c>
      <c r="AC1209" s="23"/>
      <c r="AD1209" s="23"/>
      <c r="AE1209" s="23"/>
      <c r="AF1209" s="23"/>
      <c r="AG1209" s="23"/>
      <c r="AH1209" s="23"/>
      <c r="AI1209" s="23"/>
      <c r="AJ1209" s="23"/>
      <c r="AK1209" s="23"/>
      <c r="AL1209" s="35" t="s">
        <v>215</v>
      </c>
      <c r="AM1209" s="1"/>
      <c r="AN1209" s="23" t="s">
        <v>1437</v>
      </c>
      <c r="AO1209" s="1" t="s">
        <v>1011</v>
      </c>
      <c r="AP1209" s="1"/>
      <c r="AQ1209" s="1"/>
      <c r="AR1209" s="269"/>
      <c r="AS1209" s="270"/>
      <c r="AT1209" s="271"/>
      <c r="AU1209" s="271"/>
      <c r="AV1209" s="1" t="s">
        <v>1437</v>
      </c>
      <c r="AW1209" s="1"/>
      <c r="AX1209" s="1"/>
      <c r="AY1209" s="1"/>
      <c r="AZ1209" s="1"/>
      <c r="BA1209" s="1"/>
    </row>
    <row r="1210" spans="1:53" ht="39.75" customHeight="1">
      <c r="A1210" s="21">
        <v>1206</v>
      </c>
      <c r="B1210" s="35" t="s">
        <v>3793</v>
      </c>
      <c r="C1210" s="35" t="s">
        <v>1485</v>
      </c>
      <c r="D1210" s="23">
        <v>625</v>
      </c>
      <c r="E1210" s="115" t="s">
        <v>1594</v>
      </c>
      <c r="F1210" s="115" t="s">
        <v>4333</v>
      </c>
      <c r="G1210" s="23" t="s">
        <v>1439</v>
      </c>
      <c r="H1210" s="1" t="s">
        <v>1483</v>
      </c>
      <c r="I1210" s="109" t="str">
        <f>IF(HL!B1209="","",HYPERLINK(HL!B1209,"表示"))</f>
        <v>表示</v>
      </c>
      <c r="J1210" s="108" t="str">
        <f>IF(HL!C1209="","",HYPERLINK(HL!C1209,2))</f>
        <v/>
      </c>
      <c r="K1210" s="108" t="str">
        <f>IF(HL!D1209="","",HYPERLINK(HL!D1209,3))</f>
        <v/>
      </c>
      <c r="L1210" s="108" t="str">
        <f>IF(HL!E1209="","",HYPERLINK(HL!E1209,4))</f>
        <v/>
      </c>
      <c r="M1210" s="108" t="str">
        <f>IF(HL!F1209="","",HYPERLINK(HL!F1209,5))</f>
        <v/>
      </c>
      <c r="N1210" s="108" t="str">
        <f>IF(HL!G1209="","",HYPERLINK(HL!G1209,6))</f>
        <v/>
      </c>
      <c r="O1210" s="108" t="str">
        <f>IF(HL!H1209="","",HYPERLINK(HL!H1209,7))</f>
        <v/>
      </c>
      <c r="P1210" s="108" t="str">
        <f>IF(HL!I1209="","",HYPERLINK(HL!I1209,8))</f>
        <v/>
      </c>
      <c r="Q1210" s="108" t="str">
        <f>IF(HL!J1209="","",HYPERLINK(HL!J1209,9))</f>
        <v/>
      </c>
      <c r="R1210" s="108" t="str">
        <f>IF(HL!K1209="","",HYPERLINK(HL!K1209,10))</f>
        <v/>
      </c>
      <c r="S1210" s="108" t="str">
        <f>IF(HL!L1209="","",HYPERLINK(HL!L1209,11))</f>
        <v/>
      </c>
      <c r="T1210" s="108" t="str">
        <f>IF(HL!M1209="","",HYPERLINK(HL!M1209,12))</f>
        <v/>
      </c>
      <c r="U1210" s="108" t="str">
        <f>IF(HL!N1209="","",HYPERLINK(HL!N1209,13))</f>
        <v/>
      </c>
      <c r="V1210" s="84" t="str">
        <f>IF(HL!O1209="","",HYPERLINK(HL!O1209,14))</f>
        <v/>
      </c>
      <c r="W1210" s="81" t="str">
        <f>IF(HL!P1209="","－",HYPERLINK(HL!P1209,"表示"))</f>
        <v>表示</v>
      </c>
      <c r="X1210" s="163">
        <v>41613</v>
      </c>
      <c r="Y1210" s="164">
        <v>41722</v>
      </c>
      <c r="Z1210" s="1" t="str">
        <f t="shared" si="36"/>
        <v>2014</v>
      </c>
      <c r="AA1210" s="1">
        <f t="shared" si="37"/>
        <v>3</v>
      </c>
      <c r="AB1210" s="23" t="s">
        <v>1484</v>
      </c>
      <c r="AC1210" s="23"/>
      <c r="AD1210" s="23"/>
      <c r="AE1210" s="23"/>
      <c r="AF1210" s="23"/>
      <c r="AG1210" s="23"/>
      <c r="AH1210" s="23"/>
      <c r="AI1210" s="23"/>
      <c r="AJ1210" s="23"/>
      <c r="AK1210" s="23"/>
      <c r="AL1210" s="35" t="s">
        <v>1676</v>
      </c>
      <c r="AM1210" s="1"/>
      <c r="AN1210" s="23" t="s">
        <v>1484</v>
      </c>
      <c r="AO1210" s="23" t="s">
        <v>5650</v>
      </c>
      <c r="AP1210" s="23"/>
      <c r="AQ1210" s="23" t="s">
        <v>172</v>
      </c>
      <c r="AR1210" s="269"/>
      <c r="AS1210" s="270"/>
      <c r="AT1210" s="269"/>
      <c r="AU1210" s="269"/>
      <c r="AV1210" s="1" t="s">
        <v>1484</v>
      </c>
      <c r="AW1210" s="1"/>
      <c r="AX1210" s="1"/>
      <c r="AY1210" s="1"/>
      <c r="AZ1210" s="1"/>
      <c r="BA1210" s="1"/>
    </row>
    <row r="1211" spans="1:53" ht="54.75" customHeight="1">
      <c r="A1211" s="21">
        <v>1207</v>
      </c>
      <c r="B1211" s="35" t="s">
        <v>3794</v>
      </c>
      <c r="C1211" s="35" t="s">
        <v>1487</v>
      </c>
      <c r="D1211" s="23">
        <v>396</v>
      </c>
      <c r="E1211" s="115" t="s">
        <v>2063</v>
      </c>
      <c r="F1211" s="115" t="s">
        <v>4480</v>
      </c>
      <c r="G1211" s="23" t="s">
        <v>1486</v>
      </c>
      <c r="H1211" s="1" t="s">
        <v>674</v>
      </c>
      <c r="I1211" s="109" t="str">
        <f>IF(HL!B1210="","",HYPERLINK(HL!B1210,"表示"))</f>
        <v>表示</v>
      </c>
      <c r="J1211" s="108" t="str">
        <f>IF(HL!C1210="","",HYPERLINK(HL!C1210,2))</f>
        <v/>
      </c>
      <c r="K1211" s="108" t="str">
        <f>IF(HL!D1210="","",HYPERLINK(HL!D1210,3))</f>
        <v/>
      </c>
      <c r="L1211" s="108" t="str">
        <f>IF(HL!E1210="","",HYPERLINK(HL!E1210,4))</f>
        <v/>
      </c>
      <c r="M1211" s="108" t="str">
        <f>IF(HL!F1210="","",HYPERLINK(HL!F1210,5))</f>
        <v/>
      </c>
      <c r="N1211" s="108" t="str">
        <f>IF(HL!G1210="","",HYPERLINK(HL!G1210,6))</f>
        <v/>
      </c>
      <c r="O1211" s="108" t="str">
        <f>IF(HL!H1210="","",HYPERLINK(HL!H1210,7))</f>
        <v/>
      </c>
      <c r="P1211" s="108" t="str">
        <f>IF(HL!I1210="","",HYPERLINK(HL!I1210,8))</f>
        <v/>
      </c>
      <c r="Q1211" s="108" t="str">
        <f>IF(HL!J1210="","",HYPERLINK(HL!J1210,9))</f>
        <v/>
      </c>
      <c r="R1211" s="108" t="str">
        <f>IF(HL!K1210="","",HYPERLINK(HL!K1210,10))</f>
        <v/>
      </c>
      <c r="S1211" s="108" t="str">
        <f>IF(HL!L1210="","",HYPERLINK(HL!L1210,11))</f>
        <v/>
      </c>
      <c r="T1211" s="108" t="str">
        <f>IF(HL!M1210="","",HYPERLINK(HL!M1210,12))</f>
        <v/>
      </c>
      <c r="U1211" s="108" t="str">
        <f>IF(HL!N1210="","",HYPERLINK(HL!N1210,13))</f>
        <v/>
      </c>
      <c r="V1211" s="84" t="str">
        <f>IF(HL!O1210="","",HYPERLINK(HL!O1210,14))</f>
        <v/>
      </c>
      <c r="W1211" s="81" t="str">
        <f>IF(HL!P1210="","－",HYPERLINK(HL!P1210,"表示"))</f>
        <v>表示</v>
      </c>
      <c r="X1211" s="163">
        <v>41390</v>
      </c>
      <c r="Y1211" s="164">
        <v>41722</v>
      </c>
      <c r="Z1211" s="1" t="str">
        <f t="shared" si="36"/>
        <v>2014</v>
      </c>
      <c r="AA1211" s="1">
        <f t="shared" si="37"/>
        <v>10</v>
      </c>
      <c r="AB1211" s="23" t="s">
        <v>1484</v>
      </c>
      <c r="AC1211" s="23"/>
      <c r="AD1211" s="23"/>
      <c r="AE1211" s="23"/>
      <c r="AF1211" s="23"/>
      <c r="AG1211" s="23"/>
      <c r="AH1211" s="23"/>
      <c r="AI1211" s="23"/>
      <c r="AJ1211" s="23"/>
      <c r="AK1211" s="23"/>
      <c r="AL1211" s="35" t="s">
        <v>2453</v>
      </c>
      <c r="AM1211" s="23" t="s">
        <v>1484</v>
      </c>
      <c r="AN1211" s="23" t="s">
        <v>1484</v>
      </c>
      <c r="AO1211" s="1" t="s">
        <v>2244</v>
      </c>
      <c r="AP1211" s="1"/>
      <c r="AQ1211" s="1"/>
      <c r="AR1211" s="269"/>
      <c r="AS1211" s="270"/>
      <c r="AT1211" s="271"/>
      <c r="AU1211" s="271"/>
      <c r="AV1211" s="1" t="s">
        <v>1484</v>
      </c>
      <c r="AW1211" s="1"/>
      <c r="AX1211" s="1"/>
      <c r="AY1211" s="1"/>
      <c r="AZ1211" s="1"/>
      <c r="BA1211" s="113" t="str">
        <f>HYPERLINK(HL!$T$7,"●")</f>
        <v>●</v>
      </c>
    </row>
    <row r="1212" spans="1:53" ht="66" customHeight="1">
      <c r="A1212" s="21">
        <v>1208</v>
      </c>
      <c r="B1212" s="35" t="s">
        <v>3795</v>
      </c>
      <c r="C1212" s="35" t="s">
        <v>3796</v>
      </c>
      <c r="D1212" s="23">
        <v>219</v>
      </c>
      <c r="E1212" s="115" t="s">
        <v>2165</v>
      </c>
      <c r="F1212" s="115" t="s">
        <v>4519</v>
      </c>
      <c r="G1212" s="23" t="s">
        <v>1488</v>
      </c>
      <c r="H1212" s="1" t="s">
        <v>22</v>
      </c>
      <c r="I1212" s="109" t="str">
        <f>IF(HL!B1211="","",HYPERLINK(HL!B1211,"表示"))</f>
        <v>表示</v>
      </c>
      <c r="J1212" s="108" t="str">
        <f>IF(HL!C1211="","",HYPERLINK(HL!C1211,2))</f>
        <v/>
      </c>
      <c r="K1212" s="108" t="str">
        <f>IF(HL!D1211="","",HYPERLINK(HL!D1211,3))</f>
        <v/>
      </c>
      <c r="L1212" s="108" t="str">
        <f>IF(HL!E1211="","",HYPERLINK(HL!E1211,4))</f>
        <v/>
      </c>
      <c r="M1212" s="108" t="str">
        <f>IF(HL!F1211="","",HYPERLINK(HL!F1211,5))</f>
        <v/>
      </c>
      <c r="N1212" s="108" t="str">
        <f>IF(HL!G1211="","",HYPERLINK(HL!G1211,6))</f>
        <v/>
      </c>
      <c r="O1212" s="108" t="str">
        <f>IF(HL!H1211="","",HYPERLINK(HL!H1211,7))</f>
        <v/>
      </c>
      <c r="P1212" s="108" t="str">
        <f>IF(HL!I1211="","",HYPERLINK(HL!I1211,8))</f>
        <v/>
      </c>
      <c r="Q1212" s="108" t="str">
        <f>IF(HL!J1211="","",HYPERLINK(HL!J1211,9))</f>
        <v/>
      </c>
      <c r="R1212" s="108" t="str">
        <f>IF(HL!K1211="","",HYPERLINK(HL!K1211,10))</f>
        <v/>
      </c>
      <c r="S1212" s="108" t="str">
        <f>IF(HL!L1211="","",HYPERLINK(HL!L1211,11))</f>
        <v/>
      </c>
      <c r="T1212" s="108" t="str">
        <f>IF(HL!M1211="","",HYPERLINK(HL!M1211,12))</f>
        <v/>
      </c>
      <c r="U1212" s="108" t="str">
        <f>IF(HL!N1211="","",HYPERLINK(HL!N1211,13))</f>
        <v/>
      </c>
      <c r="V1212" s="84" t="str">
        <f>IF(HL!O1211="","",HYPERLINK(HL!O1211,14))</f>
        <v/>
      </c>
      <c r="W1212" s="81" t="str">
        <f>IF(HL!P1211="","－",HYPERLINK(HL!P1211,"表示"))</f>
        <v>表示</v>
      </c>
      <c r="X1212" s="163">
        <v>41389</v>
      </c>
      <c r="Y1212" s="164">
        <v>41722</v>
      </c>
      <c r="Z1212" s="1" t="str">
        <f t="shared" si="36"/>
        <v>2014</v>
      </c>
      <c r="AA1212" s="1">
        <f t="shared" si="37"/>
        <v>10</v>
      </c>
      <c r="AB1212" s="23" t="s">
        <v>10</v>
      </c>
      <c r="AC1212" s="23"/>
      <c r="AD1212" s="23"/>
      <c r="AE1212" s="23"/>
      <c r="AF1212" s="23"/>
      <c r="AG1212" s="23"/>
      <c r="AH1212" s="23"/>
      <c r="AI1212" s="23"/>
      <c r="AJ1212" s="23"/>
      <c r="AK1212" s="23"/>
      <c r="AL1212" s="35" t="s">
        <v>265</v>
      </c>
      <c r="AM1212" s="23" t="s">
        <v>10</v>
      </c>
      <c r="AN1212" s="1"/>
      <c r="AO1212" s="1" t="s">
        <v>551</v>
      </c>
      <c r="AP1212" s="1"/>
      <c r="AQ1212" s="1"/>
      <c r="AR1212" s="269"/>
      <c r="AS1212" s="270"/>
      <c r="AT1212" s="271"/>
      <c r="AU1212" s="271"/>
      <c r="AV1212" s="1" t="s">
        <v>10</v>
      </c>
      <c r="AW1212" s="1"/>
      <c r="AX1212" s="1"/>
      <c r="AY1212" s="1"/>
      <c r="AZ1212" s="1"/>
      <c r="BA1212" s="1"/>
    </row>
    <row r="1213" spans="1:53" ht="34.5" customHeight="1">
      <c r="A1213" s="21">
        <v>1209</v>
      </c>
      <c r="B1213" s="35" t="s">
        <v>3797</v>
      </c>
      <c r="C1213" s="35" t="s">
        <v>1489</v>
      </c>
      <c r="D1213" s="23">
        <v>396</v>
      </c>
      <c r="E1213" s="115" t="s">
        <v>2063</v>
      </c>
      <c r="F1213" s="115" t="s">
        <v>4480</v>
      </c>
      <c r="G1213" s="23" t="s">
        <v>1207</v>
      </c>
      <c r="H1213" s="1" t="s">
        <v>674</v>
      </c>
      <c r="I1213" s="109" t="str">
        <f>IF(HL!B1212="","",HYPERLINK(HL!B1212,"表示"))</f>
        <v>表示</v>
      </c>
      <c r="J1213" s="108" t="str">
        <f>IF(HL!C1212="","",HYPERLINK(HL!C1212,2))</f>
        <v/>
      </c>
      <c r="K1213" s="108" t="str">
        <f>IF(HL!D1212="","",HYPERLINK(HL!D1212,3))</f>
        <v/>
      </c>
      <c r="L1213" s="108" t="str">
        <f>IF(HL!E1212="","",HYPERLINK(HL!E1212,4))</f>
        <v/>
      </c>
      <c r="M1213" s="108" t="str">
        <f>IF(HL!F1212="","",HYPERLINK(HL!F1212,5))</f>
        <v/>
      </c>
      <c r="N1213" s="108" t="str">
        <f>IF(HL!G1212="","",HYPERLINK(HL!G1212,6))</f>
        <v/>
      </c>
      <c r="O1213" s="108" t="str">
        <f>IF(HL!H1212="","",HYPERLINK(HL!H1212,7))</f>
        <v/>
      </c>
      <c r="P1213" s="108" t="str">
        <f>IF(HL!I1212="","",HYPERLINK(HL!I1212,8))</f>
        <v/>
      </c>
      <c r="Q1213" s="108" t="str">
        <f>IF(HL!J1212="","",HYPERLINK(HL!J1212,9))</f>
        <v/>
      </c>
      <c r="R1213" s="108" t="str">
        <f>IF(HL!K1212="","",HYPERLINK(HL!K1212,10))</f>
        <v/>
      </c>
      <c r="S1213" s="108" t="str">
        <f>IF(HL!L1212="","",HYPERLINK(HL!L1212,11))</f>
        <v/>
      </c>
      <c r="T1213" s="108" t="str">
        <f>IF(HL!M1212="","",HYPERLINK(HL!M1212,12))</f>
        <v/>
      </c>
      <c r="U1213" s="108" t="str">
        <f>IF(HL!N1212="","",HYPERLINK(HL!N1212,13))</f>
        <v/>
      </c>
      <c r="V1213" s="84" t="str">
        <f>IF(HL!O1212="","",HYPERLINK(HL!O1212,14))</f>
        <v/>
      </c>
      <c r="W1213" s="81" t="str">
        <f>IF(HL!P1212="","－",HYPERLINK(HL!P1212,"表示"))</f>
        <v>表示</v>
      </c>
      <c r="X1213" s="163">
        <v>41348</v>
      </c>
      <c r="Y1213" s="164">
        <v>41722</v>
      </c>
      <c r="Z1213" s="1" t="str">
        <f t="shared" si="36"/>
        <v>2014</v>
      </c>
      <c r="AA1213" s="1">
        <f t="shared" si="37"/>
        <v>12</v>
      </c>
      <c r="AB1213" s="23" t="s">
        <v>1484</v>
      </c>
      <c r="AC1213" s="23"/>
      <c r="AD1213" s="23"/>
      <c r="AE1213" s="23"/>
      <c r="AF1213" s="23"/>
      <c r="AG1213" s="23"/>
      <c r="AH1213" s="23"/>
      <c r="AI1213" s="23"/>
      <c r="AJ1213" s="23"/>
      <c r="AK1213" s="23"/>
      <c r="AL1213" s="35" t="s">
        <v>538</v>
      </c>
      <c r="AM1213" s="1"/>
      <c r="AN1213" s="23" t="s">
        <v>1484</v>
      </c>
      <c r="AO1213" s="1" t="s">
        <v>551</v>
      </c>
      <c r="AP1213" s="1"/>
      <c r="AQ1213" s="1"/>
      <c r="AR1213" s="269"/>
      <c r="AS1213" s="270"/>
      <c r="AT1213" s="271"/>
      <c r="AU1213" s="271"/>
      <c r="AV1213" s="1" t="s">
        <v>1484</v>
      </c>
      <c r="AW1213" s="1"/>
      <c r="AX1213" s="1"/>
      <c r="AY1213" s="1"/>
      <c r="AZ1213" s="1"/>
      <c r="BA1213" s="1"/>
    </row>
    <row r="1214" spans="1:53" ht="52">
      <c r="A1214" s="21">
        <v>1210</v>
      </c>
      <c r="B1214" s="35" t="s">
        <v>3603</v>
      </c>
      <c r="C1214" s="35" t="s">
        <v>1156</v>
      </c>
      <c r="D1214" s="23">
        <v>429</v>
      </c>
      <c r="E1214" s="115" t="s">
        <v>1848</v>
      </c>
      <c r="F1214" s="115" t="s">
        <v>5006</v>
      </c>
      <c r="G1214" s="23" t="s">
        <v>1488</v>
      </c>
      <c r="H1214" s="1" t="s">
        <v>1490</v>
      </c>
      <c r="I1214" s="109" t="str">
        <f>IF(HL!B1213="","",HYPERLINK(HL!B1213,"表示"))</f>
        <v>表示</v>
      </c>
      <c r="J1214" s="108" t="str">
        <f>IF(HL!C1213="","",HYPERLINK(HL!C1213,2))</f>
        <v/>
      </c>
      <c r="K1214" s="108" t="str">
        <f>IF(HL!D1213="","",HYPERLINK(HL!D1213,3))</f>
        <v/>
      </c>
      <c r="L1214" s="108" t="str">
        <f>IF(HL!E1213="","",HYPERLINK(HL!E1213,4))</f>
        <v/>
      </c>
      <c r="M1214" s="108" t="str">
        <f>IF(HL!F1213="","",HYPERLINK(HL!F1213,5))</f>
        <v/>
      </c>
      <c r="N1214" s="108" t="str">
        <f>IF(HL!G1213="","",HYPERLINK(HL!G1213,6))</f>
        <v/>
      </c>
      <c r="O1214" s="108" t="str">
        <f>IF(HL!H1213="","",HYPERLINK(HL!H1213,7))</f>
        <v/>
      </c>
      <c r="P1214" s="108" t="str">
        <f>IF(HL!I1213="","",HYPERLINK(HL!I1213,8))</f>
        <v/>
      </c>
      <c r="Q1214" s="108" t="str">
        <f>IF(HL!J1213="","",HYPERLINK(HL!J1213,9))</f>
        <v/>
      </c>
      <c r="R1214" s="108" t="str">
        <f>IF(HL!K1213="","",HYPERLINK(HL!K1213,10))</f>
        <v/>
      </c>
      <c r="S1214" s="108" t="str">
        <f>IF(HL!L1213="","",HYPERLINK(HL!L1213,11))</f>
        <v/>
      </c>
      <c r="T1214" s="108" t="str">
        <f>IF(HL!M1213="","",HYPERLINK(HL!M1213,12))</f>
        <v/>
      </c>
      <c r="U1214" s="108" t="str">
        <f>IF(HL!N1213="","",HYPERLINK(HL!N1213,13))</f>
        <v/>
      </c>
      <c r="V1214" s="84" t="str">
        <f>IF(HL!O1213="","",HYPERLINK(HL!O1213,14))</f>
        <v/>
      </c>
      <c r="W1214" s="81" t="str">
        <f>IF(HL!P1213="","－",HYPERLINK(HL!P1213,"表示"))</f>
        <v>表示</v>
      </c>
      <c r="X1214" s="163">
        <v>41474</v>
      </c>
      <c r="Y1214" s="164">
        <v>41715</v>
      </c>
      <c r="Z1214" s="1" t="str">
        <f t="shared" si="36"/>
        <v>2014</v>
      </c>
      <c r="AA1214" s="1">
        <f t="shared" si="37"/>
        <v>7</v>
      </c>
      <c r="AB1214" s="23"/>
      <c r="AC1214" s="23"/>
      <c r="AD1214" s="23"/>
      <c r="AE1214" s="23" t="s">
        <v>1484</v>
      </c>
      <c r="AF1214" s="23"/>
      <c r="AG1214" s="23"/>
      <c r="AH1214" s="23"/>
      <c r="AI1214" s="23"/>
      <c r="AJ1214" s="23"/>
      <c r="AK1214" s="23" t="s">
        <v>1484</v>
      </c>
      <c r="AL1214" s="35" t="s">
        <v>1043</v>
      </c>
      <c r="AM1214" s="23" t="s">
        <v>1484</v>
      </c>
      <c r="AN1214" s="1"/>
      <c r="AO1214" s="23" t="s">
        <v>965</v>
      </c>
      <c r="AP1214" s="23"/>
      <c r="AQ1214" s="23"/>
      <c r="AR1214" s="269"/>
      <c r="AS1214" s="270"/>
      <c r="AT1214" s="269"/>
      <c r="AU1214" s="269"/>
      <c r="AV1214" s="1"/>
      <c r="AW1214" s="1" t="s">
        <v>1484</v>
      </c>
      <c r="AX1214" s="1"/>
      <c r="AY1214" s="1"/>
      <c r="AZ1214" s="1"/>
      <c r="BA1214" s="1"/>
    </row>
    <row r="1215" spans="1:53" ht="29.25" customHeight="1">
      <c r="A1215" s="21">
        <v>1211</v>
      </c>
      <c r="B1215" s="35" t="s">
        <v>3798</v>
      </c>
      <c r="C1215" s="35" t="s">
        <v>3799</v>
      </c>
      <c r="D1215" s="23">
        <v>214</v>
      </c>
      <c r="E1215" s="115" t="s">
        <v>2061</v>
      </c>
      <c r="F1215" s="115" t="s">
        <v>4312</v>
      </c>
      <c r="G1215" s="23" t="s">
        <v>1488</v>
      </c>
      <c r="H1215" s="1" t="s">
        <v>22</v>
      </c>
      <c r="I1215" s="109" t="str">
        <f>IF(HL!B1214="","",HYPERLINK(HL!B1214,"表示"))</f>
        <v>表示</v>
      </c>
      <c r="J1215" s="108" t="str">
        <f>IF(HL!C1214="","",HYPERLINK(HL!C1214,2))</f>
        <v/>
      </c>
      <c r="K1215" s="108" t="str">
        <f>IF(HL!D1214="","",HYPERLINK(HL!D1214,3))</f>
        <v/>
      </c>
      <c r="L1215" s="108" t="str">
        <f>IF(HL!E1214="","",HYPERLINK(HL!E1214,4))</f>
        <v/>
      </c>
      <c r="M1215" s="108" t="str">
        <f>IF(HL!F1214="","",HYPERLINK(HL!F1214,5))</f>
        <v/>
      </c>
      <c r="N1215" s="108" t="str">
        <f>IF(HL!G1214="","",HYPERLINK(HL!G1214,6))</f>
        <v/>
      </c>
      <c r="O1215" s="108" t="str">
        <f>IF(HL!H1214="","",HYPERLINK(HL!H1214,7))</f>
        <v/>
      </c>
      <c r="P1215" s="108" t="str">
        <f>IF(HL!I1214="","",HYPERLINK(HL!I1214,8))</f>
        <v/>
      </c>
      <c r="Q1215" s="108" t="str">
        <f>IF(HL!J1214="","",HYPERLINK(HL!J1214,9))</f>
        <v/>
      </c>
      <c r="R1215" s="108" t="str">
        <f>IF(HL!K1214="","",HYPERLINK(HL!K1214,10))</f>
        <v/>
      </c>
      <c r="S1215" s="108" t="str">
        <f>IF(HL!L1214="","",HYPERLINK(HL!L1214,11))</f>
        <v/>
      </c>
      <c r="T1215" s="108" t="str">
        <f>IF(HL!M1214="","",HYPERLINK(HL!M1214,12))</f>
        <v/>
      </c>
      <c r="U1215" s="108" t="str">
        <f>IF(HL!N1214="","",HYPERLINK(HL!N1214,13))</f>
        <v/>
      </c>
      <c r="V1215" s="84" t="str">
        <f>IF(HL!O1214="","",HYPERLINK(HL!O1214,14))</f>
        <v/>
      </c>
      <c r="W1215" s="81" t="str">
        <f>IF(HL!P1214="","－",HYPERLINK(HL!P1214,"表示"))</f>
        <v>表示</v>
      </c>
      <c r="X1215" s="163">
        <v>41262</v>
      </c>
      <c r="Y1215" s="164">
        <v>41722</v>
      </c>
      <c r="Z1215" s="1" t="str">
        <f t="shared" si="36"/>
        <v>2014</v>
      </c>
      <c r="AA1215" s="1">
        <f t="shared" si="37"/>
        <v>15</v>
      </c>
      <c r="AB1215" s="23"/>
      <c r="AC1215" s="23" t="s">
        <v>1484</v>
      </c>
      <c r="AD1215" s="23"/>
      <c r="AE1215" s="23"/>
      <c r="AF1215" s="23"/>
      <c r="AG1215" s="23"/>
      <c r="AH1215" s="23"/>
      <c r="AI1215" s="23"/>
      <c r="AJ1215" s="23"/>
      <c r="AK1215" s="23"/>
      <c r="AL1215" s="35" t="s">
        <v>505</v>
      </c>
      <c r="AM1215" s="1"/>
      <c r="AN1215" s="23" t="s">
        <v>1484</v>
      </c>
      <c r="AO1215" s="1" t="s">
        <v>551</v>
      </c>
      <c r="AP1215" s="1"/>
      <c r="AQ1215" s="1"/>
      <c r="AR1215" s="269"/>
      <c r="AS1215" s="270"/>
      <c r="AT1215" s="271"/>
      <c r="AU1215" s="271"/>
      <c r="AV1215" s="1"/>
      <c r="AW1215" s="72"/>
      <c r="AX1215" s="1" t="s">
        <v>1484</v>
      </c>
      <c r="AY1215" s="1"/>
      <c r="AZ1215" s="1"/>
      <c r="BA1215" s="1"/>
    </row>
    <row r="1216" spans="1:53" ht="30.75" customHeight="1">
      <c r="A1216" s="21">
        <v>1212</v>
      </c>
      <c r="B1216" s="35" t="s">
        <v>3800</v>
      </c>
      <c r="C1216" s="35" t="s">
        <v>3801</v>
      </c>
      <c r="D1216" s="23">
        <v>396</v>
      </c>
      <c r="E1216" s="115" t="s">
        <v>2063</v>
      </c>
      <c r="F1216" s="115" t="s">
        <v>4480</v>
      </c>
      <c r="G1216" s="23" t="s">
        <v>1488</v>
      </c>
      <c r="H1216" s="1" t="s">
        <v>674</v>
      </c>
      <c r="I1216" s="109" t="str">
        <f>IF(HL!B1215="","",HYPERLINK(HL!B1215,"表示"))</f>
        <v>表示</v>
      </c>
      <c r="J1216" s="108" t="str">
        <f>IF(HL!C1215="","",HYPERLINK(HL!C1215,2))</f>
        <v/>
      </c>
      <c r="K1216" s="108" t="str">
        <f>IF(HL!D1215="","",HYPERLINK(HL!D1215,3))</f>
        <v/>
      </c>
      <c r="L1216" s="108" t="str">
        <f>IF(HL!E1215="","",HYPERLINK(HL!E1215,4))</f>
        <v/>
      </c>
      <c r="M1216" s="108" t="str">
        <f>IF(HL!F1215="","",HYPERLINK(HL!F1215,5))</f>
        <v/>
      </c>
      <c r="N1216" s="108" t="str">
        <f>IF(HL!G1215="","",HYPERLINK(HL!G1215,6))</f>
        <v/>
      </c>
      <c r="O1216" s="108" t="str">
        <f>IF(HL!H1215="","",HYPERLINK(HL!H1215,7))</f>
        <v/>
      </c>
      <c r="P1216" s="108" t="str">
        <f>IF(HL!I1215="","",HYPERLINK(HL!I1215,8))</f>
        <v/>
      </c>
      <c r="Q1216" s="108" t="str">
        <f>IF(HL!J1215="","",HYPERLINK(HL!J1215,9))</f>
        <v/>
      </c>
      <c r="R1216" s="108" t="str">
        <f>IF(HL!K1215="","",HYPERLINK(HL!K1215,10))</f>
        <v/>
      </c>
      <c r="S1216" s="108" t="str">
        <f>IF(HL!L1215="","",HYPERLINK(HL!L1215,11))</f>
        <v/>
      </c>
      <c r="T1216" s="108" t="str">
        <f>IF(HL!M1215="","",HYPERLINK(HL!M1215,12))</f>
        <v/>
      </c>
      <c r="U1216" s="108" t="str">
        <f>IF(HL!N1215="","",HYPERLINK(HL!N1215,13))</f>
        <v/>
      </c>
      <c r="V1216" s="84" t="str">
        <f>IF(HL!O1215="","",HYPERLINK(HL!O1215,14))</f>
        <v/>
      </c>
      <c r="W1216" s="81" t="str">
        <f>IF(HL!P1215="","－",HYPERLINK(HL!P1215,"表示"))</f>
        <v>表示</v>
      </c>
      <c r="X1216" s="163">
        <v>41382</v>
      </c>
      <c r="Y1216" s="164">
        <v>41722</v>
      </c>
      <c r="Z1216" s="1" t="str">
        <f t="shared" si="36"/>
        <v>2014</v>
      </c>
      <c r="AA1216" s="1">
        <f t="shared" si="37"/>
        <v>11</v>
      </c>
      <c r="AB1216" s="23" t="s">
        <v>1450</v>
      </c>
      <c r="AC1216" s="23"/>
      <c r="AD1216" s="23"/>
      <c r="AE1216" s="23"/>
      <c r="AF1216" s="23"/>
      <c r="AG1216" s="23"/>
      <c r="AH1216" s="23"/>
      <c r="AI1216" s="23"/>
      <c r="AJ1216" s="23"/>
      <c r="AK1216" s="23"/>
      <c r="AL1216" s="35" t="s">
        <v>752</v>
      </c>
      <c r="AM1216" s="23" t="s">
        <v>1450</v>
      </c>
      <c r="AN1216" s="1"/>
      <c r="AO1216" s="1" t="s">
        <v>551</v>
      </c>
      <c r="AP1216" s="1"/>
      <c r="AQ1216" s="1"/>
      <c r="AR1216" s="269"/>
      <c r="AS1216" s="270"/>
      <c r="AT1216" s="271"/>
      <c r="AU1216" s="271"/>
      <c r="AV1216" s="1"/>
      <c r="AW1216" s="1" t="s">
        <v>1450</v>
      </c>
      <c r="AX1216" s="1"/>
      <c r="AY1216" s="1"/>
      <c r="AZ1216" s="1"/>
      <c r="BA1216" s="1"/>
    </row>
    <row r="1217" spans="1:53" ht="32.25" customHeight="1">
      <c r="A1217" s="21">
        <v>1213</v>
      </c>
      <c r="B1217" s="35" t="s">
        <v>3802</v>
      </c>
      <c r="C1217" s="35" t="s">
        <v>1491</v>
      </c>
      <c r="D1217" s="23">
        <v>211</v>
      </c>
      <c r="E1217" s="115" t="s">
        <v>6161</v>
      </c>
      <c r="F1217" s="115" t="s">
        <v>4520</v>
      </c>
      <c r="G1217" s="23" t="s">
        <v>1454</v>
      </c>
      <c r="H1217" s="1" t="s">
        <v>19</v>
      </c>
      <c r="I1217" s="109" t="str">
        <f>IF(HL!B1216="","",HYPERLINK(HL!B1216,"表示"))</f>
        <v>表示</v>
      </c>
      <c r="J1217" s="108" t="str">
        <f>IF(HL!C1216="","",HYPERLINK(HL!C1216,2))</f>
        <v/>
      </c>
      <c r="K1217" s="108" t="str">
        <f>IF(HL!D1216="","",HYPERLINK(HL!D1216,3))</f>
        <v/>
      </c>
      <c r="L1217" s="108" t="str">
        <f>IF(HL!E1216="","",HYPERLINK(HL!E1216,4))</f>
        <v/>
      </c>
      <c r="M1217" s="108" t="str">
        <f>IF(HL!F1216="","",HYPERLINK(HL!F1216,5))</f>
        <v/>
      </c>
      <c r="N1217" s="108" t="str">
        <f>IF(HL!G1216="","",HYPERLINK(HL!G1216,6))</f>
        <v/>
      </c>
      <c r="O1217" s="108" t="str">
        <f>IF(HL!H1216="","",HYPERLINK(HL!H1216,7))</f>
        <v/>
      </c>
      <c r="P1217" s="108" t="str">
        <f>IF(HL!I1216="","",HYPERLINK(HL!I1216,8))</f>
        <v/>
      </c>
      <c r="Q1217" s="108" t="str">
        <f>IF(HL!J1216="","",HYPERLINK(HL!J1216,9))</f>
        <v/>
      </c>
      <c r="R1217" s="108" t="str">
        <f>IF(HL!K1216="","",HYPERLINK(HL!K1216,10))</f>
        <v/>
      </c>
      <c r="S1217" s="108" t="str">
        <f>IF(HL!L1216="","",HYPERLINK(HL!L1216,11))</f>
        <v/>
      </c>
      <c r="T1217" s="108" t="str">
        <f>IF(HL!M1216="","",HYPERLINK(HL!M1216,12))</f>
        <v/>
      </c>
      <c r="U1217" s="108" t="str">
        <f>IF(HL!N1216="","",HYPERLINK(HL!N1216,13))</f>
        <v/>
      </c>
      <c r="V1217" s="84" t="str">
        <f>IF(HL!O1216="","",HYPERLINK(HL!O1216,14))</f>
        <v/>
      </c>
      <c r="W1217" s="81" t="str">
        <f>IF(HL!P1216="","－",HYPERLINK(HL!P1216,"表示"))</f>
        <v>表示</v>
      </c>
      <c r="X1217" s="163">
        <v>41508</v>
      </c>
      <c r="Y1217" s="164">
        <v>41722</v>
      </c>
      <c r="Z1217" s="1" t="str">
        <f t="shared" si="36"/>
        <v>2014</v>
      </c>
      <c r="AA1217" s="1">
        <f t="shared" si="37"/>
        <v>7</v>
      </c>
      <c r="AB1217" s="23"/>
      <c r="AC1217" s="23"/>
      <c r="AD1217" s="23" t="s">
        <v>1450</v>
      </c>
      <c r="AE1217" s="23"/>
      <c r="AF1217" s="23"/>
      <c r="AG1217" s="23"/>
      <c r="AH1217" s="23"/>
      <c r="AI1217" s="23"/>
      <c r="AJ1217" s="23"/>
      <c r="AK1217" s="23"/>
      <c r="AL1217" s="35" t="s">
        <v>195</v>
      </c>
      <c r="AM1217" s="23" t="s">
        <v>1450</v>
      </c>
      <c r="AN1217" s="1"/>
      <c r="AO1217" s="1" t="s">
        <v>965</v>
      </c>
      <c r="AP1217" s="1"/>
      <c r="AQ1217" s="1" t="s">
        <v>172</v>
      </c>
      <c r="AR1217" s="269"/>
      <c r="AS1217" s="270"/>
      <c r="AT1217" s="271"/>
      <c r="AU1217" s="271"/>
      <c r="AV1217" s="1"/>
      <c r="AW1217" s="1" t="s">
        <v>1450</v>
      </c>
      <c r="AX1217" s="1"/>
      <c r="AY1217" s="1"/>
      <c r="AZ1217" s="1"/>
      <c r="BA1217" s="1"/>
    </row>
    <row r="1218" spans="1:53" ht="30.75" customHeight="1">
      <c r="A1218" s="21">
        <v>1214</v>
      </c>
      <c r="B1218" s="35" t="s">
        <v>3803</v>
      </c>
      <c r="C1218" s="35" t="s">
        <v>3804</v>
      </c>
      <c r="D1218" s="23">
        <v>429</v>
      </c>
      <c r="E1218" s="115" t="s">
        <v>1848</v>
      </c>
      <c r="F1218" s="115" t="s">
        <v>4521</v>
      </c>
      <c r="G1218" s="23" t="s">
        <v>1454</v>
      </c>
      <c r="H1218" s="1" t="s">
        <v>1492</v>
      </c>
      <c r="I1218" s="109" t="str">
        <f>IF(HL!B1217="","",HYPERLINK(HL!B1217,"表示"))</f>
        <v>表示</v>
      </c>
      <c r="J1218" s="108">
        <f>IF(HL!C1217="","",HYPERLINK(HL!C1217,2))</f>
        <v>2</v>
      </c>
      <c r="K1218" s="108" t="str">
        <f>IF(HL!D1217="","",HYPERLINK(HL!D1217,3))</f>
        <v/>
      </c>
      <c r="L1218" s="108" t="str">
        <f>IF(HL!E1217="","",HYPERLINK(HL!E1217,4))</f>
        <v/>
      </c>
      <c r="M1218" s="108" t="str">
        <f>IF(HL!F1217="","",HYPERLINK(HL!F1217,5))</f>
        <v/>
      </c>
      <c r="N1218" s="108" t="str">
        <f>IF(HL!G1217="","",HYPERLINK(HL!G1217,6))</f>
        <v/>
      </c>
      <c r="O1218" s="108" t="str">
        <f>IF(HL!H1217="","",HYPERLINK(HL!H1217,7))</f>
        <v/>
      </c>
      <c r="P1218" s="108" t="str">
        <f>IF(HL!I1217="","",HYPERLINK(HL!I1217,8))</f>
        <v/>
      </c>
      <c r="Q1218" s="108" t="str">
        <f>IF(HL!J1217="","",HYPERLINK(HL!J1217,9))</f>
        <v/>
      </c>
      <c r="R1218" s="108" t="str">
        <f>IF(HL!K1217="","",HYPERLINK(HL!K1217,10))</f>
        <v/>
      </c>
      <c r="S1218" s="108" t="str">
        <f>IF(HL!L1217="","",HYPERLINK(HL!L1217,11))</f>
        <v/>
      </c>
      <c r="T1218" s="108" t="str">
        <f>IF(HL!M1217="","",HYPERLINK(HL!M1217,12))</f>
        <v/>
      </c>
      <c r="U1218" s="108" t="str">
        <f>IF(HL!N1217="","",HYPERLINK(HL!N1217,13))</f>
        <v/>
      </c>
      <c r="V1218" s="84" t="str">
        <f>IF(HL!O1217="","",HYPERLINK(HL!O1217,14))</f>
        <v/>
      </c>
      <c r="W1218" s="81" t="str">
        <f>IF(HL!P1217="","－",HYPERLINK(HL!P1217,"表示"))</f>
        <v>表示</v>
      </c>
      <c r="X1218" s="163">
        <v>41331</v>
      </c>
      <c r="Y1218" s="164">
        <v>41722</v>
      </c>
      <c r="Z1218" s="1" t="str">
        <f t="shared" si="36"/>
        <v>2014</v>
      </c>
      <c r="AA1218" s="1">
        <f t="shared" si="37"/>
        <v>12</v>
      </c>
      <c r="AB1218" s="23" t="s">
        <v>1450</v>
      </c>
      <c r="AC1218" s="23" t="s">
        <v>1450</v>
      </c>
      <c r="AD1218" s="23"/>
      <c r="AE1218" s="23"/>
      <c r="AF1218" s="23"/>
      <c r="AG1218" s="23"/>
      <c r="AH1218" s="23"/>
      <c r="AI1218" s="23"/>
      <c r="AJ1218" s="23"/>
      <c r="AK1218" s="23"/>
      <c r="AL1218" s="35" t="s">
        <v>413</v>
      </c>
      <c r="AM1218" s="23" t="s">
        <v>1450</v>
      </c>
      <c r="AN1218" s="1"/>
      <c r="AO1218" s="1" t="s">
        <v>551</v>
      </c>
      <c r="AP1218" s="1"/>
      <c r="AQ1218" s="1"/>
      <c r="AR1218" s="269"/>
      <c r="AS1218" s="270"/>
      <c r="AT1218" s="271"/>
      <c r="AU1218" s="271"/>
      <c r="AV1218" s="1"/>
      <c r="AW1218" s="1" t="s">
        <v>1450</v>
      </c>
      <c r="AX1218" s="1"/>
      <c r="AY1218" s="1"/>
      <c r="AZ1218" s="1"/>
      <c r="BA1218" s="1"/>
    </row>
    <row r="1219" spans="1:53" ht="54.75" customHeight="1">
      <c r="A1219" s="21">
        <v>1215</v>
      </c>
      <c r="B1219" s="35" t="s">
        <v>3663</v>
      </c>
      <c r="C1219" s="35" t="s">
        <v>1218</v>
      </c>
      <c r="D1219" s="23">
        <v>429</v>
      </c>
      <c r="E1219" s="115" t="s">
        <v>1848</v>
      </c>
      <c r="F1219" s="115" t="s">
        <v>5007</v>
      </c>
      <c r="G1219" s="23" t="s">
        <v>1454</v>
      </c>
      <c r="H1219" s="1" t="s">
        <v>1492</v>
      </c>
      <c r="I1219" s="109" t="str">
        <f>IF(HL!B1218="","",HYPERLINK(HL!B1218,"表示"))</f>
        <v>表示</v>
      </c>
      <c r="J1219" s="108" t="str">
        <f>IF(HL!C1218="","",HYPERLINK(HL!C1218,2))</f>
        <v/>
      </c>
      <c r="K1219" s="108" t="str">
        <f>IF(HL!D1218="","",HYPERLINK(HL!D1218,3))</f>
        <v/>
      </c>
      <c r="L1219" s="108" t="str">
        <f>IF(HL!E1218="","",HYPERLINK(HL!E1218,4))</f>
        <v/>
      </c>
      <c r="M1219" s="108" t="str">
        <f>IF(HL!F1218="","",HYPERLINK(HL!F1218,5))</f>
        <v/>
      </c>
      <c r="N1219" s="108" t="str">
        <f>IF(HL!G1218="","",HYPERLINK(HL!G1218,6))</f>
        <v/>
      </c>
      <c r="O1219" s="108" t="str">
        <f>IF(HL!H1218="","",HYPERLINK(HL!H1218,7))</f>
        <v/>
      </c>
      <c r="P1219" s="108" t="str">
        <f>IF(HL!I1218="","",HYPERLINK(HL!I1218,8))</f>
        <v/>
      </c>
      <c r="Q1219" s="108" t="str">
        <f>IF(HL!J1218="","",HYPERLINK(HL!J1218,9))</f>
        <v/>
      </c>
      <c r="R1219" s="108" t="str">
        <f>IF(HL!K1218="","",HYPERLINK(HL!K1218,10))</f>
        <v/>
      </c>
      <c r="S1219" s="108" t="str">
        <f>IF(HL!L1218="","",HYPERLINK(HL!L1218,11))</f>
        <v/>
      </c>
      <c r="T1219" s="108" t="str">
        <f>IF(HL!M1218="","",HYPERLINK(HL!M1218,12))</f>
        <v/>
      </c>
      <c r="U1219" s="108" t="str">
        <f>IF(HL!N1218="","",HYPERLINK(HL!N1218,13))</f>
        <v/>
      </c>
      <c r="V1219" s="84" t="str">
        <f>IF(HL!O1218="","",HYPERLINK(HL!O1218,14))</f>
        <v/>
      </c>
      <c r="W1219" s="81" t="str">
        <f>IF(HL!P1218="","－",HYPERLINK(HL!P1218,"表示"))</f>
        <v>表示</v>
      </c>
      <c r="X1219" s="163">
        <v>41362</v>
      </c>
      <c r="Y1219" s="164">
        <v>41715</v>
      </c>
      <c r="Z1219" s="1" t="str">
        <f t="shared" si="36"/>
        <v>2014</v>
      </c>
      <c r="AA1219" s="1">
        <f t="shared" si="37"/>
        <v>11</v>
      </c>
      <c r="AB1219" s="23"/>
      <c r="AC1219" s="23"/>
      <c r="AD1219" s="23"/>
      <c r="AE1219" s="23" t="s">
        <v>1450</v>
      </c>
      <c r="AF1219" s="23"/>
      <c r="AG1219" s="23"/>
      <c r="AH1219" s="23"/>
      <c r="AI1219" s="23"/>
      <c r="AJ1219" s="23"/>
      <c r="AK1219" s="23"/>
      <c r="AL1219" s="35" t="s">
        <v>215</v>
      </c>
      <c r="AM1219" s="1"/>
      <c r="AN1219" s="23" t="s">
        <v>1450</v>
      </c>
      <c r="AO1219" s="1" t="s">
        <v>551</v>
      </c>
      <c r="AP1219" s="1"/>
      <c r="AQ1219" s="1"/>
      <c r="AR1219" s="269"/>
      <c r="AS1219" s="270"/>
      <c r="AT1219" s="271"/>
      <c r="AU1219" s="271"/>
      <c r="AV1219" s="1" t="s">
        <v>1450</v>
      </c>
      <c r="AW1219" s="1"/>
      <c r="AX1219" s="1"/>
      <c r="AY1219" s="1"/>
      <c r="AZ1219" s="1"/>
      <c r="BA1219" s="1" t="s">
        <v>1450</v>
      </c>
    </row>
    <row r="1220" spans="1:53" ht="58.5" customHeight="1">
      <c r="A1220" s="21">
        <v>1216</v>
      </c>
      <c r="B1220" s="35" t="s">
        <v>3805</v>
      </c>
      <c r="C1220" s="35" t="s">
        <v>1495</v>
      </c>
      <c r="D1220" s="23">
        <v>631</v>
      </c>
      <c r="E1220" s="115" t="s">
        <v>5278</v>
      </c>
      <c r="F1220" s="115" t="s">
        <v>4329</v>
      </c>
      <c r="G1220" s="23" t="s">
        <v>1454</v>
      </c>
      <c r="H1220" s="1" t="s">
        <v>1494</v>
      </c>
      <c r="I1220" s="109" t="str">
        <f>IF(HL!B1219="","",HYPERLINK(HL!B1219,"表示"))</f>
        <v>表示</v>
      </c>
      <c r="J1220" s="108" t="str">
        <f>IF(HL!C1219="","",HYPERLINK(HL!C1219,2))</f>
        <v/>
      </c>
      <c r="K1220" s="108" t="str">
        <f>IF(HL!D1219="","",HYPERLINK(HL!D1219,3))</f>
        <v/>
      </c>
      <c r="L1220" s="108" t="str">
        <f>IF(HL!E1219="","",HYPERLINK(HL!E1219,4))</f>
        <v/>
      </c>
      <c r="M1220" s="108" t="str">
        <f>IF(HL!F1219="","",HYPERLINK(HL!F1219,5))</f>
        <v/>
      </c>
      <c r="N1220" s="108" t="str">
        <f>IF(HL!G1219="","",HYPERLINK(HL!G1219,6))</f>
        <v/>
      </c>
      <c r="O1220" s="108" t="str">
        <f>IF(HL!H1219="","",HYPERLINK(HL!H1219,7))</f>
        <v/>
      </c>
      <c r="P1220" s="108" t="str">
        <f>IF(HL!I1219="","",HYPERLINK(HL!I1219,8))</f>
        <v/>
      </c>
      <c r="Q1220" s="108" t="str">
        <f>IF(HL!J1219="","",HYPERLINK(HL!J1219,9))</f>
        <v/>
      </c>
      <c r="R1220" s="108" t="str">
        <f>IF(HL!K1219="","",HYPERLINK(HL!K1219,10))</f>
        <v/>
      </c>
      <c r="S1220" s="108" t="str">
        <f>IF(HL!L1219="","",HYPERLINK(HL!L1219,11))</f>
        <v/>
      </c>
      <c r="T1220" s="108" t="str">
        <f>IF(HL!M1219="","",HYPERLINK(HL!M1219,12))</f>
        <v/>
      </c>
      <c r="U1220" s="108" t="str">
        <f>IF(HL!N1219="","",HYPERLINK(HL!N1219,13))</f>
        <v/>
      </c>
      <c r="V1220" s="84" t="str">
        <f>IF(HL!O1219="","",HYPERLINK(HL!O1219,14))</f>
        <v/>
      </c>
      <c r="W1220" s="81" t="str">
        <f>IF(HL!P1219="","－",HYPERLINK(HL!P1219,"表示"))</f>
        <v>表示</v>
      </c>
      <c r="X1220" s="163">
        <v>41444</v>
      </c>
      <c r="Y1220" s="164">
        <v>41722</v>
      </c>
      <c r="Z1220" s="1" t="str">
        <f t="shared" si="36"/>
        <v>2014</v>
      </c>
      <c r="AA1220" s="1">
        <f t="shared" si="37"/>
        <v>9</v>
      </c>
      <c r="AB1220" s="23" t="s">
        <v>1450</v>
      </c>
      <c r="AC1220" s="23"/>
      <c r="AD1220" s="23"/>
      <c r="AE1220" s="23"/>
      <c r="AF1220" s="23"/>
      <c r="AG1220" s="23"/>
      <c r="AH1220" s="23"/>
      <c r="AI1220" s="23"/>
      <c r="AJ1220" s="23"/>
      <c r="AK1220" s="23"/>
      <c r="AL1220" s="35" t="s">
        <v>159</v>
      </c>
      <c r="AM1220" s="23" t="s">
        <v>1450</v>
      </c>
      <c r="AN1220" s="1"/>
      <c r="AO1220" s="1" t="s">
        <v>965</v>
      </c>
      <c r="AP1220" s="1"/>
      <c r="AQ1220" s="1"/>
      <c r="AR1220" s="269"/>
      <c r="AS1220" s="270"/>
      <c r="AT1220" s="271"/>
      <c r="AU1220" s="271"/>
      <c r="AV1220" s="1"/>
      <c r="AW1220" s="1"/>
      <c r="AX1220" s="1" t="s">
        <v>1450</v>
      </c>
      <c r="AY1220" s="1"/>
      <c r="AZ1220" s="1"/>
      <c r="BA1220" s="1"/>
    </row>
    <row r="1221" spans="1:53" ht="31.5" customHeight="1">
      <c r="A1221" s="21">
        <v>1217</v>
      </c>
      <c r="B1221" s="35" t="s">
        <v>2534</v>
      </c>
      <c r="C1221" s="35" t="s">
        <v>1496</v>
      </c>
      <c r="D1221" s="23">
        <v>631</v>
      </c>
      <c r="E1221" s="115" t="s">
        <v>5278</v>
      </c>
      <c r="F1221" s="115" t="s">
        <v>4329</v>
      </c>
      <c r="G1221" s="23" t="s">
        <v>1454</v>
      </c>
      <c r="H1221" s="1" t="s">
        <v>1494</v>
      </c>
      <c r="I1221" s="109" t="str">
        <f>IF(HL!B1220="","",HYPERLINK(HL!B1220,"表示"))</f>
        <v>表示</v>
      </c>
      <c r="J1221" s="108" t="str">
        <f>IF(HL!C1220="","",HYPERLINK(HL!C1220,2))</f>
        <v/>
      </c>
      <c r="K1221" s="108" t="str">
        <f>IF(HL!D1220="","",HYPERLINK(HL!D1220,3))</f>
        <v/>
      </c>
      <c r="L1221" s="108" t="str">
        <f>IF(HL!E1220="","",HYPERLINK(HL!E1220,4))</f>
        <v/>
      </c>
      <c r="M1221" s="108" t="str">
        <f>IF(HL!F1220="","",HYPERLINK(HL!F1220,5))</f>
        <v/>
      </c>
      <c r="N1221" s="108" t="str">
        <f>IF(HL!G1220="","",HYPERLINK(HL!G1220,6))</f>
        <v/>
      </c>
      <c r="O1221" s="108" t="str">
        <f>IF(HL!H1220="","",HYPERLINK(HL!H1220,7))</f>
        <v/>
      </c>
      <c r="P1221" s="108" t="str">
        <f>IF(HL!I1220="","",HYPERLINK(HL!I1220,8))</f>
        <v/>
      </c>
      <c r="Q1221" s="108" t="str">
        <f>IF(HL!J1220="","",HYPERLINK(HL!J1220,9))</f>
        <v/>
      </c>
      <c r="R1221" s="108" t="str">
        <f>IF(HL!K1220="","",HYPERLINK(HL!K1220,10))</f>
        <v/>
      </c>
      <c r="S1221" s="108" t="str">
        <f>IF(HL!L1220="","",HYPERLINK(HL!L1220,11))</f>
        <v/>
      </c>
      <c r="T1221" s="108" t="str">
        <f>IF(HL!M1220="","",HYPERLINK(HL!M1220,12))</f>
        <v/>
      </c>
      <c r="U1221" s="108" t="str">
        <f>IF(HL!N1220="","",HYPERLINK(HL!N1220,13))</f>
        <v/>
      </c>
      <c r="V1221" s="84" t="str">
        <f>IF(HL!O1220="","",HYPERLINK(HL!O1220,14))</f>
        <v/>
      </c>
      <c r="W1221" s="81" t="str">
        <f>IF(HL!P1220="","－",HYPERLINK(HL!P1220,"表示"))</f>
        <v>表示</v>
      </c>
      <c r="X1221" s="163">
        <v>41361</v>
      </c>
      <c r="Y1221" s="164">
        <v>41722</v>
      </c>
      <c r="Z1221" s="1" t="str">
        <f t="shared" ref="Z1221:Z1289" si="38">TEXT(YEAR(Y1221),"0000")</f>
        <v>2014</v>
      </c>
      <c r="AA1221" s="1">
        <f t="shared" ref="AA1221:AA1289" si="39">DATEDIF(X1221,Y1221,"m")</f>
        <v>11</v>
      </c>
      <c r="AB1221" s="23" t="s">
        <v>1450</v>
      </c>
      <c r="AC1221" s="23"/>
      <c r="AD1221" s="23"/>
      <c r="AE1221" s="23"/>
      <c r="AF1221" s="23"/>
      <c r="AG1221" s="23"/>
      <c r="AH1221" s="23"/>
      <c r="AI1221" s="23"/>
      <c r="AJ1221" s="23"/>
      <c r="AK1221" s="23"/>
      <c r="AL1221" s="35" t="s">
        <v>2322</v>
      </c>
      <c r="AM1221" s="23" t="s">
        <v>1450</v>
      </c>
      <c r="AN1221" s="1"/>
      <c r="AO1221" s="1" t="s">
        <v>965</v>
      </c>
      <c r="AP1221" s="1"/>
      <c r="AQ1221" s="1"/>
      <c r="AR1221" s="269"/>
      <c r="AS1221" s="270"/>
      <c r="AT1221" s="271"/>
      <c r="AU1221" s="271"/>
      <c r="AV1221" s="1"/>
      <c r="AW1221" s="1"/>
      <c r="AX1221" s="1" t="s">
        <v>1450</v>
      </c>
      <c r="AY1221" s="1"/>
      <c r="AZ1221" s="1"/>
      <c r="BA1221" s="1"/>
    </row>
    <row r="1222" spans="1:53" ht="92.25" customHeight="1">
      <c r="A1222" s="21">
        <v>1218</v>
      </c>
      <c r="B1222" s="35" t="s">
        <v>3806</v>
      </c>
      <c r="C1222" s="35" t="s">
        <v>3106</v>
      </c>
      <c r="D1222" s="23">
        <v>399</v>
      </c>
      <c r="E1222" s="115" t="s">
        <v>1878</v>
      </c>
      <c r="F1222" s="115" t="s">
        <v>5008</v>
      </c>
      <c r="G1222" s="23" t="s">
        <v>1228</v>
      </c>
      <c r="H1222" s="1" t="s">
        <v>674</v>
      </c>
      <c r="I1222" s="109" t="str">
        <f>IF(HL!B1221="","",HYPERLINK(HL!B1221,"表示"))</f>
        <v>表示</v>
      </c>
      <c r="J1222" s="108" t="str">
        <f>IF(HL!C1221="","",HYPERLINK(HL!C1221,2))</f>
        <v/>
      </c>
      <c r="K1222" s="108" t="str">
        <f>IF(HL!D1221="","",HYPERLINK(HL!D1221,3))</f>
        <v/>
      </c>
      <c r="L1222" s="108" t="str">
        <f>IF(HL!E1221="","",HYPERLINK(HL!E1221,4))</f>
        <v/>
      </c>
      <c r="M1222" s="108" t="str">
        <f>IF(HL!F1221="","",HYPERLINK(HL!F1221,5))</f>
        <v/>
      </c>
      <c r="N1222" s="108" t="str">
        <f>IF(HL!G1221="","",HYPERLINK(HL!G1221,6))</f>
        <v/>
      </c>
      <c r="O1222" s="108" t="str">
        <f>IF(HL!H1221="","",HYPERLINK(HL!H1221,7))</f>
        <v/>
      </c>
      <c r="P1222" s="108" t="str">
        <f>IF(HL!I1221="","",HYPERLINK(HL!I1221,8))</f>
        <v/>
      </c>
      <c r="Q1222" s="108" t="str">
        <f>IF(HL!J1221="","",HYPERLINK(HL!J1221,9))</f>
        <v/>
      </c>
      <c r="R1222" s="108" t="str">
        <f>IF(HL!K1221="","",HYPERLINK(HL!K1221,10))</f>
        <v/>
      </c>
      <c r="S1222" s="108" t="str">
        <f>IF(HL!L1221="","",HYPERLINK(HL!L1221,11))</f>
        <v/>
      </c>
      <c r="T1222" s="108" t="str">
        <f>IF(HL!M1221="","",HYPERLINK(HL!M1221,12))</f>
        <v/>
      </c>
      <c r="U1222" s="108" t="str">
        <f>IF(HL!N1221="","",HYPERLINK(HL!N1221,13))</f>
        <v/>
      </c>
      <c r="V1222" s="84" t="str">
        <f>IF(HL!O1221="","",HYPERLINK(HL!O1221,14))</f>
        <v/>
      </c>
      <c r="W1222" s="1" t="s">
        <v>11737</v>
      </c>
      <c r="X1222" s="163">
        <v>41604</v>
      </c>
      <c r="Y1222" s="164">
        <v>41782</v>
      </c>
      <c r="Z1222" s="1" t="str">
        <f t="shared" si="38"/>
        <v>2014</v>
      </c>
      <c r="AA1222" s="1">
        <f t="shared" si="39"/>
        <v>5</v>
      </c>
      <c r="AB1222" s="23"/>
      <c r="AC1222" s="23"/>
      <c r="AD1222" s="23"/>
      <c r="AE1222" s="23" t="s">
        <v>10</v>
      </c>
      <c r="AF1222" s="23"/>
      <c r="AG1222" s="23" t="s">
        <v>10</v>
      </c>
      <c r="AH1222" s="23"/>
      <c r="AI1222" s="23"/>
      <c r="AJ1222" s="23"/>
      <c r="AK1222" s="23"/>
      <c r="AL1222" s="35" t="s">
        <v>505</v>
      </c>
      <c r="AM1222" s="1"/>
      <c r="AN1222" s="23" t="s">
        <v>10</v>
      </c>
      <c r="AO1222" s="23" t="s">
        <v>5672</v>
      </c>
      <c r="AP1222" s="23" t="s">
        <v>2812</v>
      </c>
      <c r="AQ1222" s="23" t="s">
        <v>172</v>
      </c>
      <c r="AR1222" s="269"/>
      <c r="AS1222" s="270"/>
      <c r="AT1222" s="269"/>
      <c r="AU1222" s="269"/>
      <c r="AV1222" s="1"/>
      <c r="AW1222" s="1"/>
      <c r="AX1222" s="1"/>
      <c r="AY1222" s="23" t="s">
        <v>10</v>
      </c>
      <c r="AZ1222" s="1"/>
      <c r="BA1222" s="23"/>
    </row>
    <row r="1223" spans="1:53" ht="157.5" customHeight="1">
      <c r="A1223" s="21">
        <v>1219</v>
      </c>
      <c r="B1223" s="35" t="s">
        <v>3807</v>
      </c>
      <c r="C1223" s="35" t="s">
        <v>372</v>
      </c>
      <c r="D1223" s="23">
        <v>396</v>
      </c>
      <c r="E1223" s="115" t="s">
        <v>2063</v>
      </c>
      <c r="F1223" s="115" t="s">
        <v>5009</v>
      </c>
      <c r="G1223" s="23" t="s">
        <v>1228</v>
      </c>
      <c r="H1223" s="1" t="s">
        <v>674</v>
      </c>
      <c r="I1223" s="109" t="str">
        <f>IF(HL!B1222="","",HYPERLINK(HL!B1222,"表示"))</f>
        <v>表示</v>
      </c>
      <c r="J1223" s="108" t="str">
        <f>IF(HL!C1222="","",HYPERLINK(HL!C1222,2))</f>
        <v/>
      </c>
      <c r="K1223" s="108" t="str">
        <f>IF(HL!D1222="","",HYPERLINK(HL!D1222,3))</f>
        <v/>
      </c>
      <c r="L1223" s="108" t="str">
        <f>IF(HL!E1222="","",HYPERLINK(HL!E1222,4))</f>
        <v/>
      </c>
      <c r="M1223" s="108" t="str">
        <f>IF(HL!F1222="","",HYPERLINK(HL!F1222,5))</f>
        <v/>
      </c>
      <c r="N1223" s="108" t="str">
        <f>IF(HL!G1222="","",HYPERLINK(HL!G1222,6))</f>
        <v/>
      </c>
      <c r="O1223" s="108" t="str">
        <f>IF(HL!H1222="","",HYPERLINK(HL!H1222,7))</f>
        <v/>
      </c>
      <c r="P1223" s="108" t="str">
        <f>IF(HL!I1222="","",HYPERLINK(HL!I1222,8))</f>
        <v/>
      </c>
      <c r="Q1223" s="108" t="str">
        <f>IF(HL!J1222="","",HYPERLINK(HL!J1222,9))</f>
        <v/>
      </c>
      <c r="R1223" s="108" t="str">
        <f>IF(HL!K1222="","",HYPERLINK(HL!K1222,10))</f>
        <v/>
      </c>
      <c r="S1223" s="108" t="str">
        <f>IF(HL!L1222="","",HYPERLINK(HL!L1222,11))</f>
        <v/>
      </c>
      <c r="T1223" s="108" t="str">
        <f>IF(HL!M1222="","",HYPERLINK(HL!M1222,12))</f>
        <v/>
      </c>
      <c r="U1223" s="108" t="str">
        <f>IF(HL!N1222="","",HYPERLINK(HL!N1222,13))</f>
        <v/>
      </c>
      <c r="V1223" s="84" t="str">
        <f>IF(HL!O1222="","",HYPERLINK(HL!O1222,14))</f>
        <v/>
      </c>
      <c r="W1223" s="1" t="s">
        <v>11737</v>
      </c>
      <c r="X1223" s="163">
        <v>41499</v>
      </c>
      <c r="Y1223" s="164">
        <v>41782</v>
      </c>
      <c r="Z1223" s="1" t="str">
        <f t="shared" si="38"/>
        <v>2014</v>
      </c>
      <c r="AA1223" s="1">
        <f t="shared" si="39"/>
        <v>9</v>
      </c>
      <c r="AB1223" s="23"/>
      <c r="AC1223" s="23"/>
      <c r="AD1223" s="23"/>
      <c r="AE1223" s="23" t="s">
        <v>10</v>
      </c>
      <c r="AF1223" s="23"/>
      <c r="AG1223" s="23"/>
      <c r="AH1223" s="23"/>
      <c r="AI1223" s="23"/>
      <c r="AJ1223" s="23"/>
      <c r="AK1223" s="23"/>
      <c r="AL1223" s="35" t="s">
        <v>2454</v>
      </c>
      <c r="AM1223" s="23" t="s">
        <v>10</v>
      </c>
      <c r="AN1223" s="23" t="s">
        <v>10</v>
      </c>
      <c r="AO1223" s="1" t="s">
        <v>551</v>
      </c>
      <c r="AP1223" s="1"/>
      <c r="AQ1223" s="1"/>
      <c r="AR1223" s="269"/>
      <c r="AS1223" s="270"/>
      <c r="AT1223" s="271"/>
      <c r="AU1223" s="271"/>
      <c r="AV1223" s="1"/>
      <c r="AW1223" s="1"/>
      <c r="AX1223" s="1" t="s">
        <v>10</v>
      </c>
      <c r="AY1223" s="1"/>
      <c r="AZ1223" s="1"/>
      <c r="BA1223" s="1"/>
    </row>
    <row r="1224" spans="1:53" ht="143.25" customHeight="1">
      <c r="A1224" s="21">
        <v>1220</v>
      </c>
      <c r="B1224" s="35" t="s">
        <v>3492</v>
      </c>
      <c r="C1224" s="35" t="s">
        <v>1039</v>
      </c>
      <c r="D1224" s="23">
        <v>396</v>
      </c>
      <c r="E1224" s="115" t="s">
        <v>2063</v>
      </c>
      <c r="F1224" s="115" t="s">
        <v>5010</v>
      </c>
      <c r="G1224" s="23" t="s">
        <v>1228</v>
      </c>
      <c r="H1224" s="1" t="s">
        <v>674</v>
      </c>
      <c r="I1224" s="109" t="str">
        <f>IF(HL!B1223="","",HYPERLINK(HL!B1223,"表示"))</f>
        <v>表示</v>
      </c>
      <c r="J1224" s="108" t="str">
        <f>IF(HL!C1223="","",HYPERLINK(HL!C1223,2))</f>
        <v/>
      </c>
      <c r="K1224" s="108" t="str">
        <f>IF(HL!D1223="","",HYPERLINK(HL!D1223,3))</f>
        <v/>
      </c>
      <c r="L1224" s="108" t="str">
        <f>IF(HL!E1223="","",HYPERLINK(HL!E1223,4))</f>
        <v/>
      </c>
      <c r="M1224" s="108" t="str">
        <f>IF(HL!F1223="","",HYPERLINK(HL!F1223,5))</f>
        <v/>
      </c>
      <c r="N1224" s="108" t="str">
        <f>IF(HL!G1223="","",HYPERLINK(HL!G1223,6))</f>
        <v/>
      </c>
      <c r="O1224" s="108" t="str">
        <f>IF(HL!H1223="","",HYPERLINK(HL!H1223,7))</f>
        <v/>
      </c>
      <c r="P1224" s="108" t="str">
        <f>IF(HL!I1223="","",HYPERLINK(HL!I1223,8))</f>
        <v/>
      </c>
      <c r="Q1224" s="108" t="str">
        <f>IF(HL!J1223="","",HYPERLINK(HL!J1223,9))</f>
        <v/>
      </c>
      <c r="R1224" s="108" t="str">
        <f>IF(HL!K1223="","",HYPERLINK(HL!K1223,10))</f>
        <v/>
      </c>
      <c r="S1224" s="108" t="str">
        <f>IF(HL!L1223="","",HYPERLINK(HL!L1223,11))</f>
        <v/>
      </c>
      <c r="T1224" s="108" t="str">
        <f>IF(HL!M1223="","",HYPERLINK(HL!M1223,12))</f>
        <v/>
      </c>
      <c r="U1224" s="108" t="str">
        <f>IF(HL!N1223="","",HYPERLINK(HL!N1223,13))</f>
        <v/>
      </c>
      <c r="V1224" s="84" t="str">
        <f>IF(HL!O1223="","",HYPERLINK(HL!O1223,14))</f>
        <v/>
      </c>
      <c r="W1224" s="1" t="s">
        <v>11737</v>
      </c>
      <c r="X1224" s="163">
        <v>41513</v>
      </c>
      <c r="Y1224" s="164">
        <v>41782</v>
      </c>
      <c r="Z1224" s="1" t="str">
        <f t="shared" si="38"/>
        <v>2014</v>
      </c>
      <c r="AA1224" s="1">
        <f t="shared" si="39"/>
        <v>8</v>
      </c>
      <c r="AB1224" s="23"/>
      <c r="AC1224" s="23"/>
      <c r="AD1224" s="23"/>
      <c r="AE1224" s="23" t="s">
        <v>10</v>
      </c>
      <c r="AF1224" s="23"/>
      <c r="AG1224" s="23"/>
      <c r="AH1224" s="23"/>
      <c r="AI1224" s="23"/>
      <c r="AJ1224" s="23"/>
      <c r="AK1224" s="23"/>
      <c r="AL1224" s="35" t="s">
        <v>219</v>
      </c>
      <c r="AM1224" s="23" t="s">
        <v>10</v>
      </c>
      <c r="AN1224" s="1"/>
      <c r="AO1224" s="1" t="s">
        <v>551</v>
      </c>
      <c r="AP1224" s="1"/>
      <c r="AQ1224" s="1"/>
      <c r="AR1224" s="269"/>
      <c r="AS1224" s="270"/>
      <c r="AT1224" s="271"/>
      <c r="AU1224" s="271"/>
      <c r="AV1224" s="23" t="s">
        <v>10</v>
      </c>
      <c r="AW1224" s="1"/>
      <c r="AX1224" s="23"/>
      <c r="AY1224" s="1"/>
      <c r="AZ1224" s="1"/>
      <c r="BA1224" s="1" t="s">
        <v>10</v>
      </c>
    </row>
    <row r="1225" spans="1:53" ht="56.25" customHeight="1">
      <c r="A1225" s="21">
        <v>1221</v>
      </c>
      <c r="B1225" s="35" t="s">
        <v>3808</v>
      </c>
      <c r="C1225" s="35" t="s">
        <v>281</v>
      </c>
      <c r="D1225" s="188">
        <v>325</v>
      </c>
      <c r="E1225" s="115" t="s">
        <v>2566</v>
      </c>
      <c r="F1225" s="115" t="s">
        <v>4522</v>
      </c>
      <c r="G1225" s="23" t="s">
        <v>1228</v>
      </c>
      <c r="H1225" s="1" t="s">
        <v>24</v>
      </c>
      <c r="I1225" s="109" t="str">
        <f>IF(HL!B1224="","",HYPERLINK(HL!B1224,"表示"))</f>
        <v>表示</v>
      </c>
      <c r="J1225" s="108" t="str">
        <f>IF(HL!C1224="","",HYPERLINK(HL!C1224,2))</f>
        <v/>
      </c>
      <c r="K1225" s="108" t="str">
        <f>IF(HL!D1224="","",HYPERLINK(HL!D1224,3))</f>
        <v/>
      </c>
      <c r="L1225" s="108" t="str">
        <f>IF(HL!E1224="","",HYPERLINK(HL!E1224,4))</f>
        <v/>
      </c>
      <c r="M1225" s="108" t="str">
        <f>IF(HL!F1224="","",HYPERLINK(HL!F1224,5))</f>
        <v/>
      </c>
      <c r="N1225" s="108" t="str">
        <f>IF(HL!G1224="","",HYPERLINK(HL!G1224,6))</f>
        <v/>
      </c>
      <c r="O1225" s="108" t="str">
        <f>IF(HL!H1224="","",HYPERLINK(HL!H1224,7))</f>
        <v/>
      </c>
      <c r="P1225" s="108" t="str">
        <f>IF(HL!I1224="","",HYPERLINK(HL!I1224,8))</f>
        <v/>
      </c>
      <c r="Q1225" s="108" t="str">
        <f>IF(HL!J1224="","",HYPERLINK(HL!J1224,9))</f>
        <v/>
      </c>
      <c r="R1225" s="108" t="str">
        <f>IF(HL!K1224="","",HYPERLINK(HL!K1224,10))</f>
        <v/>
      </c>
      <c r="S1225" s="108" t="str">
        <f>IF(HL!L1224="","",HYPERLINK(HL!L1224,11))</f>
        <v/>
      </c>
      <c r="T1225" s="108" t="str">
        <f>IF(HL!M1224="","",HYPERLINK(HL!M1224,12))</f>
        <v/>
      </c>
      <c r="U1225" s="108" t="str">
        <f>IF(HL!N1224="","",HYPERLINK(HL!N1224,13))</f>
        <v/>
      </c>
      <c r="V1225" s="84" t="str">
        <f>IF(HL!O1224="","",HYPERLINK(HL!O1224,14))</f>
        <v/>
      </c>
      <c r="W1225" s="1" t="s">
        <v>11737</v>
      </c>
      <c r="X1225" s="163">
        <v>41453</v>
      </c>
      <c r="Y1225" s="164">
        <v>41824</v>
      </c>
      <c r="Z1225" s="1" t="str">
        <f t="shared" si="38"/>
        <v>2014</v>
      </c>
      <c r="AA1225" s="1">
        <f t="shared" si="39"/>
        <v>12</v>
      </c>
      <c r="AB1225" s="23"/>
      <c r="AC1225" s="23"/>
      <c r="AD1225" s="23"/>
      <c r="AE1225" s="23"/>
      <c r="AF1225" s="23"/>
      <c r="AG1225" s="23"/>
      <c r="AH1225" s="23"/>
      <c r="AI1225" s="23"/>
      <c r="AJ1225" s="23" t="s">
        <v>10</v>
      </c>
      <c r="AK1225" s="23"/>
      <c r="AL1225" s="35" t="s">
        <v>1470</v>
      </c>
      <c r="AM1225" s="23" t="s">
        <v>10</v>
      </c>
      <c r="AN1225" s="1"/>
      <c r="AO1225" s="1" t="s">
        <v>551</v>
      </c>
      <c r="AP1225" s="1"/>
      <c r="AQ1225" s="1"/>
      <c r="AR1225" s="269"/>
      <c r="AS1225" s="270"/>
      <c r="AT1225" s="271"/>
      <c r="AU1225" s="271"/>
      <c r="AV1225" s="1"/>
      <c r="AW1225" s="1"/>
      <c r="AX1225" s="1" t="s">
        <v>10</v>
      </c>
      <c r="AY1225" s="1"/>
      <c r="AZ1225" s="1"/>
      <c r="BA1225" s="1"/>
    </row>
    <row r="1226" spans="1:53" ht="256.5" customHeight="1">
      <c r="A1226" s="21">
        <v>1222</v>
      </c>
      <c r="B1226" s="35" t="s">
        <v>3095</v>
      </c>
      <c r="C1226" s="35" t="s">
        <v>3809</v>
      </c>
      <c r="D1226" s="23">
        <v>611</v>
      </c>
      <c r="E1226" s="115" t="s">
        <v>2567</v>
      </c>
      <c r="F1226" s="115" t="s">
        <v>5011</v>
      </c>
      <c r="G1226" s="23" t="s">
        <v>1228</v>
      </c>
      <c r="H1226" s="1" t="s">
        <v>21</v>
      </c>
      <c r="I1226" s="109" t="str">
        <f>IF(HL!B1225="","",HYPERLINK(HL!B1225,"表示"))</f>
        <v>表示</v>
      </c>
      <c r="J1226" s="108" t="str">
        <f>IF(HL!C1225="","",HYPERLINK(HL!C1225,2))</f>
        <v/>
      </c>
      <c r="K1226" s="108" t="str">
        <f>IF(HL!D1225="","",HYPERLINK(HL!D1225,3))</f>
        <v/>
      </c>
      <c r="L1226" s="108" t="str">
        <f>IF(HL!E1225="","",HYPERLINK(HL!E1225,4))</f>
        <v/>
      </c>
      <c r="M1226" s="108" t="str">
        <f>IF(HL!F1225="","",HYPERLINK(HL!F1225,5))</f>
        <v/>
      </c>
      <c r="N1226" s="108" t="str">
        <f>IF(HL!G1225="","",HYPERLINK(HL!G1225,6))</f>
        <v/>
      </c>
      <c r="O1226" s="108" t="str">
        <f>IF(HL!H1225="","",HYPERLINK(HL!H1225,7))</f>
        <v/>
      </c>
      <c r="P1226" s="108" t="str">
        <f>IF(HL!I1225="","",HYPERLINK(HL!I1225,8))</f>
        <v/>
      </c>
      <c r="Q1226" s="108" t="str">
        <f>IF(HL!J1225="","",HYPERLINK(HL!J1225,9))</f>
        <v/>
      </c>
      <c r="R1226" s="108" t="str">
        <f>IF(HL!K1225="","",HYPERLINK(HL!K1225,10))</f>
        <v/>
      </c>
      <c r="S1226" s="108" t="str">
        <f>IF(HL!L1225="","",HYPERLINK(HL!L1225,11))</f>
        <v/>
      </c>
      <c r="T1226" s="108" t="str">
        <f>IF(HL!M1225="","",HYPERLINK(HL!M1225,12))</f>
        <v/>
      </c>
      <c r="U1226" s="108" t="str">
        <f>IF(HL!N1225="","",HYPERLINK(HL!N1225,13))</f>
        <v/>
      </c>
      <c r="V1226" s="84" t="str">
        <f>IF(HL!O1225="","",HYPERLINK(HL!O1225,14))</f>
        <v/>
      </c>
      <c r="W1226" s="1" t="s">
        <v>11737</v>
      </c>
      <c r="X1226" s="163">
        <v>41592</v>
      </c>
      <c r="Y1226" s="164">
        <v>41782</v>
      </c>
      <c r="Z1226" s="1" t="str">
        <f t="shared" si="38"/>
        <v>2014</v>
      </c>
      <c r="AA1226" s="1">
        <f t="shared" si="39"/>
        <v>6</v>
      </c>
      <c r="AB1226" s="23"/>
      <c r="AC1226" s="23"/>
      <c r="AD1226" s="23"/>
      <c r="AE1226" s="23" t="s">
        <v>10</v>
      </c>
      <c r="AF1226" s="23"/>
      <c r="AG1226" s="23"/>
      <c r="AH1226" s="23"/>
      <c r="AI1226" s="23"/>
      <c r="AJ1226" s="23"/>
      <c r="AK1226" s="23"/>
      <c r="AL1226" s="35" t="s">
        <v>208</v>
      </c>
      <c r="AM1226" s="23" t="s">
        <v>10</v>
      </c>
      <c r="AN1226" s="1"/>
      <c r="AO1226" s="23" t="s">
        <v>5672</v>
      </c>
      <c r="AP1226" s="23" t="s">
        <v>2812</v>
      </c>
      <c r="AQ1226" s="23" t="s">
        <v>172</v>
      </c>
      <c r="AR1226" s="269"/>
      <c r="AS1226" s="270"/>
      <c r="AT1226" s="269"/>
      <c r="AU1226" s="269"/>
      <c r="AV1226" s="1"/>
      <c r="AW1226" s="1"/>
      <c r="AX1226" s="1"/>
      <c r="AY1226" s="23" t="s">
        <v>10</v>
      </c>
      <c r="AZ1226" s="1"/>
      <c r="BA1226" s="1"/>
    </row>
    <row r="1227" spans="1:53" ht="69.75" customHeight="1">
      <c r="A1227" s="21">
        <v>1223</v>
      </c>
      <c r="B1227" s="35" t="s">
        <v>3810</v>
      </c>
      <c r="C1227" s="35" t="s">
        <v>5885</v>
      </c>
      <c r="D1227" s="23">
        <v>639</v>
      </c>
      <c r="E1227" s="115" t="s">
        <v>2224</v>
      </c>
      <c r="F1227" s="115" t="s">
        <v>5012</v>
      </c>
      <c r="G1227" s="23" t="s">
        <v>1207</v>
      </c>
      <c r="H1227" s="1" t="s">
        <v>1490</v>
      </c>
      <c r="I1227" s="109" t="str">
        <f>IF(HL!B1226="","",HYPERLINK(HL!B1226,"表示"))</f>
        <v>表示</v>
      </c>
      <c r="J1227" s="108" t="str">
        <f>IF(HL!C1226="","",HYPERLINK(HL!C1226,2))</f>
        <v/>
      </c>
      <c r="K1227" s="108" t="str">
        <f>IF(HL!D1226="","",HYPERLINK(HL!D1226,3))</f>
        <v/>
      </c>
      <c r="L1227" s="108" t="str">
        <f>IF(HL!E1226="","",HYPERLINK(HL!E1226,4))</f>
        <v/>
      </c>
      <c r="M1227" s="108" t="str">
        <f>IF(HL!F1226="","",HYPERLINK(HL!F1226,5))</f>
        <v/>
      </c>
      <c r="N1227" s="108" t="str">
        <f>IF(HL!G1226="","",HYPERLINK(HL!G1226,6))</f>
        <v/>
      </c>
      <c r="O1227" s="108" t="str">
        <f>IF(HL!H1226="","",HYPERLINK(HL!H1226,7))</f>
        <v/>
      </c>
      <c r="P1227" s="108" t="str">
        <f>IF(HL!I1226="","",HYPERLINK(HL!I1226,8))</f>
        <v/>
      </c>
      <c r="Q1227" s="108" t="str">
        <f>IF(HL!J1226="","",HYPERLINK(HL!J1226,9))</f>
        <v/>
      </c>
      <c r="R1227" s="108" t="str">
        <f>IF(HL!K1226="","",HYPERLINK(HL!K1226,10))</f>
        <v/>
      </c>
      <c r="S1227" s="108" t="str">
        <f>IF(HL!L1226="","",HYPERLINK(HL!L1226,11))</f>
        <v/>
      </c>
      <c r="T1227" s="108" t="str">
        <f>IF(HL!M1226="","",HYPERLINK(HL!M1226,12))</f>
        <v/>
      </c>
      <c r="U1227" s="108" t="str">
        <f>IF(HL!N1226="","",HYPERLINK(HL!N1226,13))</f>
        <v/>
      </c>
      <c r="V1227" s="84" t="str">
        <f>IF(HL!O1226="","",HYPERLINK(HL!O1226,14))</f>
        <v/>
      </c>
      <c r="W1227" s="81" t="str">
        <f>IF(HL!P1226="","－",HYPERLINK(HL!P1226,"表示"))</f>
        <v>表示</v>
      </c>
      <c r="X1227" s="163">
        <v>41494</v>
      </c>
      <c r="Y1227" s="164">
        <v>41782</v>
      </c>
      <c r="Z1227" s="1" t="str">
        <f t="shared" si="38"/>
        <v>2014</v>
      </c>
      <c r="AA1227" s="1">
        <f t="shared" si="39"/>
        <v>9</v>
      </c>
      <c r="AB1227" s="23"/>
      <c r="AC1227" s="23"/>
      <c r="AD1227" s="23"/>
      <c r="AE1227" s="23" t="s">
        <v>10</v>
      </c>
      <c r="AF1227" s="23"/>
      <c r="AG1227" s="23" t="s">
        <v>10</v>
      </c>
      <c r="AH1227" s="23"/>
      <c r="AI1227" s="23"/>
      <c r="AJ1227" s="23"/>
      <c r="AK1227" s="23"/>
      <c r="AL1227" s="35" t="s">
        <v>208</v>
      </c>
      <c r="AM1227" s="23" t="s">
        <v>10</v>
      </c>
      <c r="AN1227" s="1"/>
      <c r="AO1227" s="1" t="s">
        <v>965</v>
      </c>
      <c r="AP1227" s="1"/>
      <c r="AQ1227" s="1"/>
      <c r="AR1227" s="269"/>
      <c r="AS1227" s="270"/>
      <c r="AT1227" s="271"/>
      <c r="AU1227" s="271"/>
      <c r="AV1227" s="1"/>
      <c r="AW1227" s="1"/>
      <c r="AX1227" s="1" t="s">
        <v>10</v>
      </c>
      <c r="AY1227" s="1"/>
      <c r="AZ1227" s="1"/>
      <c r="BA1227" s="1"/>
    </row>
    <row r="1228" spans="1:53" ht="50.25" customHeight="1">
      <c r="A1228" s="21">
        <v>1224</v>
      </c>
      <c r="B1228" s="35" t="s">
        <v>3811</v>
      </c>
      <c r="C1228" s="35" t="s">
        <v>1540</v>
      </c>
      <c r="D1228" s="23">
        <v>634</v>
      </c>
      <c r="E1228" s="115" t="s">
        <v>1590</v>
      </c>
      <c r="F1228" s="115" t="s">
        <v>5013</v>
      </c>
      <c r="G1228" s="23" t="s">
        <v>1228</v>
      </c>
      <c r="H1228" s="1" t="s">
        <v>676</v>
      </c>
      <c r="I1228" s="109" t="str">
        <f>IF(HL!B1227="","",HYPERLINK(HL!B1227,"表示"))</f>
        <v>表示</v>
      </c>
      <c r="J1228" s="108" t="str">
        <f>IF(HL!C1227="","",HYPERLINK(HL!C1227,2))</f>
        <v/>
      </c>
      <c r="K1228" s="108" t="str">
        <f>IF(HL!D1227="","",HYPERLINK(HL!D1227,3))</f>
        <v/>
      </c>
      <c r="L1228" s="108" t="str">
        <f>IF(HL!E1227="","",HYPERLINK(HL!E1227,4))</f>
        <v/>
      </c>
      <c r="M1228" s="108" t="str">
        <f>IF(HL!F1227="","",HYPERLINK(HL!F1227,5))</f>
        <v/>
      </c>
      <c r="N1228" s="108" t="str">
        <f>IF(HL!G1227="","",HYPERLINK(HL!G1227,6))</f>
        <v/>
      </c>
      <c r="O1228" s="108" t="str">
        <f>IF(HL!H1227="","",HYPERLINK(HL!H1227,7))</f>
        <v/>
      </c>
      <c r="P1228" s="108" t="str">
        <f>IF(HL!I1227="","",HYPERLINK(HL!I1227,8))</f>
        <v/>
      </c>
      <c r="Q1228" s="108" t="str">
        <f>IF(HL!J1227="","",HYPERLINK(HL!J1227,9))</f>
        <v/>
      </c>
      <c r="R1228" s="108" t="str">
        <f>IF(HL!K1227="","",HYPERLINK(HL!K1227,10))</f>
        <v/>
      </c>
      <c r="S1228" s="108" t="str">
        <f>IF(HL!L1227="","",HYPERLINK(HL!L1227,11))</f>
        <v/>
      </c>
      <c r="T1228" s="108" t="str">
        <f>IF(HL!M1227="","",HYPERLINK(HL!M1227,12))</f>
        <v/>
      </c>
      <c r="U1228" s="108" t="str">
        <f>IF(HL!N1227="","",HYPERLINK(HL!N1227,13))</f>
        <v/>
      </c>
      <c r="V1228" s="84" t="str">
        <f>IF(HL!O1227="","",HYPERLINK(HL!O1227,14))</f>
        <v/>
      </c>
      <c r="W1228" s="1" t="s">
        <v>11737</v>
      </c>
      <c r="X1228" s="163">
        <v>41453</v>
      </c>
      <c r="Y1228" s="164">
        <v>41810</v>
      </c>
      <c r="Z1228" s="1" t="str">
        <f t="shared" si="38"/>
        <v>2014</v>
      </c>
      <c r="AA1228" s="1">
        <f t="shared" si="39"/>
        <v>11</v>
      </c>
      <c r="AB1228" s="23"/>
      <c r="AC1228" s="23"/>
      <c r="AD1228" s="23"/>
      <c r="AE1228" s="23" t="s">
        <v>10</v>
      </c>
      <c r="AF1228" s="23"/>
      <c r="AG1228" s="23" t="s">
        <v>10</v>
      </c>
      <c r="AH1228" s="23"/>
      <c r="AI1228" s="23"/>
      <c r="AJ1228" s="23"/>
      <c r="AK1228" s="23"/>
      <c r="AL1228" s="35" t="s">
        <v>903</v>
      </c>
      <c r="AM1228" s="1"/>
      <c r="AN1228" s="23" t="s">
        <v>10</v>
      </c>
      <c r="AO1228" s="1" t="s">
        <v>551</v>
      </c>
      <c r="AP1228" s="1"/>
      <c r="AQ1228" s="1"/>
      <c r="AR1228" s="269"/>
      <c r="AS1228" s="270"/>
      <c r="AT1228" s="271"/>
      <c r="AU1228" s="271"/>
      <c r="AV1228" s="1" t="s">
        <v>1934</v>
      </c>
      <c r="AW1228" s="1"/>
      <c r="AX1228" s="23"/>
      <c r="AY1228" s="1"/>
      <c r="AZ1228" s="1"/>
      <c r="BA1228" s="1" t="s">
        <v>10</v>
      </c>
    </row>
    <row r="1229" spans="1:53" ht="114.75" customHeight="1">
      <c r="A1229" s="21">
        <v>1225</v>
      </c>
      <c r="B1229" s="35" t="s">
        <v>3739</v>
      </c>
      <c r="C1229" s="133" t="s">
        <v>1345</v>
      </c>
      <c r="D1229" s="23">
        <v>631</v>
      </c>
      <c r="E1229" s="115" t="s">
        <v>5278</v>
      </c>
      <c r="F1229" s="115" t="s">
        <v>5014</v>
      </c>
      <c r="G1229" s="23" t="s">
        <v>1228</v>
      </c>
      <c r="H1229" s="1" t="s">
        <v>1467</v>
      </c>
      <c r="I1229" s="109" t="str">
        <f>IF(HL!B1228="","",HYPERLINK(HL!B1228,"表示"))</f>
        <v>表示</v>
      </c>
      <c r="J1229" s="108" t="str">
        <f>IF(HL!C1228="","",HYPERLINK(HL!C1228,2))</f>
        <v/>
      </c>
      <c r="K1229" s="108" t="str">
        <f>IF(HL!D1228="","",HYPERLINK(HL!D1228,3))</f>
        <v/>
      </c>
      <c r="L1229" s="108" t="str">
        <f>IF(HL!E1228="","",HYPERLINK(HL!E1228,4))</f>
        <v/>
      </c>
      <c r="M1229" s="108" t="str">
        <f>IF(HL!F1228="","",HYPERLINK(HL!F1228,5))</f>
        <v/>
      </c>
      <c r="N1229" s="108" t="str">
        <f>IF(HL!G1228="","",HYPERLINK(HL!G1228,6))</f>
        <v/>
      </c>
      <c r="O1229" s="108" t="str">
        <f>IF(HL!H1228="","",HYPERLINK(HL!H1228,7))</f>
        <v/>
      </c>
      <c r="P1229" s="108" t="str">
        <f>IF(HL!I1228="","",HYPERLINK(HL!I1228,8))</f>
        <v/>
      </c>
      <c r="Q1229" s="108" t="str">
        <f>IF(HL!J1228="","",HYPERLINK(HL!J1228,9))</f>
        <v/>
      </c>
      <c r="R1229" s="108" t="str">
        <f>IF(HL!K1228="","",HYPERLINK(HL!K1228,10))</f>
        <v/>
      </c>
      <c r="S1229" s="108" t="str">
        <f>IF(HL!L1228="","",HYPERLINK(HL!L1228,11))</f>
        <v/>
      </c>
      <c r="T1229" s="108" t="str">
        <f>IF(HL!M1228="","",HYPERLINK(HL!M1228,12))</f>
        <v/>
      </c>
      <c r="U1229" s="108" t="str">
        <f>IF(HL!N1228="","",HYPERLINK(HL!N1228,13))</f>
        <v/>
      </c>
      <c r="V1229" s="84" t="str">
        <f>IF(HL!O1228="","",HYPERLINK(HL!O1228,14))</f>
        <v/>
      </c>
      <c r="W1229" s="1" t="s">
        <v>11737</v>
      </c>
      <c r="X1229" s="163">
        <v>41467</v>
      </c>
      <c r="Y1229" s="164">
        <v>41810</v>
      </c>
      <c r="Z1229" s="1" t="str">
        <f t="shared" si="38"/>
        <v>2014</v>
      </c>
      <c r="AA1229" s="1">
        <f t="shared" si="39"/>
        <v>11</v>
      </c>
      <c r="AB1229" s="23"/>
      <c r="AC1229" s="23"/>
      <c r="AD1229" s="23"/>
      <c r="AE1229" s="23" t="s">
        <v>10</v>
      </c>
      <c r="AF1229" s="23"/>
      <c r="AG1229" s="23" t="s">
        <v>10</v>
      </c>
      <c r="AH1229" s="23"/>
      <c r="AI1229" s="23"/>
      <c r="AJ1229" s="23"/>
      <c r="AK1229" s="23"/>
      <c r="AL1229" s="35" t="s">
        <v>507</v>
      </c>
      <c r="AM1229" s="1"/>
      <c r="AN1229" s="23" t="s">
        <v>10</v>
      </c>
      <c r="AO1229" s="1" t="s">
        <v>551</v>
      </c>
      <c r="AP1229" s="1"/>
      <c r="AQ1229" s="1"/>
      <c r="AR1229" s="269"/>
      <c r="AS1229" s="270"/>
      <c r="AT1229" s="271"/>
      <c r="AU1229" s="271"/>
      <c r="AV1229" s="1" t="s">
        <v>10</v>
      </c>
      <c r="AW1229" s="1"/>
      <c r="AX1229" s="1"/>
      <c r="AY1229" s="1"/>
      <c r="AZ1229" s="1"/>
      <c r="BA1229" s="1"/>
    </row>
    <row r="1230" spans="1:53" ht="57.75" customHeight="1">
      <c r="A1230" s="21">
        <v>1226</v>
      </c>
      <c r="B1230" s="35" t="s">
        <v>3812</v>
      </c>
      <c r="C1230" s="35" t="s">
        <v>919</v>
      </c>
      <c r="D1230" s="23">
        <v>252</v>
      </c>
      <c r="E1230" s="115" t="s">
        <v>6156</v>
      </c>
      <c r="F1230" s="115" t="s">
        <v>5015</v>
      </c>
      <c r="G1230" s="23" t="s">
        <v>1228</v>
      </c>
      <c r="H1230" s="1" t="s">
        <v>24</v>
      </c>
      <c r="I1230" s="109" t="str">
        <f>IF(HL!B1229="","",HYPERLINK(HL!B1229,"表示"))</f>
        <v>表示</v>
      </c>
      <c r="J1230" s="108" t="str">
        <f>IF(HL!C1229="","",HYPERLINK(HL!C1229,2))</f>
        <v/>
      </c>
      <c r="K1230" s="108" t="str">
        <f>IF(HL!D1229="","",HYPERLINK(HL!D1229,3))</f>
        <v/>
      </c>
      <c r="L1230" s="108" t="str">
        <f>IF(HL!E1229="","",HYPERLINK(HL!E1229,4))</f>
        <v/>
      </c>
      <c r="M1230" s="108" t="str">
        <f>IF(HL!F1229="","",HYPERLINK(HL!F1229,5))</f>
        <v/>
      </c>
      <c r="N1230" s="108" t="str">
        <f>IF(HL!G1229="","",HYPERLINK(HL!G1229,6))</f>
        <v/>
      </c>
      <c r="O1230" s="108" t="str">
        <f>IF(HL!H1229="","",HYPERLINK(HL!H1229,7))</f>
        <v/>
      </c>
      <c r="P1230" s="108" t="str">
        <f>IF(HL!I1229="","",HYPERLINK(HL!I1229,8))</f>
        <v/>
      </c>
      <c r="Q1230" s="108" t="str">
        <f>IF(HL!J1229="","",HYPERLINK(HL!J1229,9))</f>
        <v/>
      </c>
      <c r="R1230" s="108" t="str">
        <f>IF(HL!K1229="","",HYPERLINK(HL!K1229,10))</f>
        <v/>
      </c>
      <c r="S1230" s="108" t="str">
        <f>IF(HL!L1229="","",HYPERLINK(HL!L1229,11))</f>
        <v/>
      </c>
      <c r="T1230" s="108" t="str">
        <f>IF(HL!M1229="","",HYPERLINK(HL!M1229,12))</f>
        <v/>
      </c>
      <c r="U1230" s="108" t="str">
        <f>IF(HL!N1229="","",HYPERLINK(HL!N1229,13))</f>
        <v/>
      </c>
      <c r="V1230" s="84" t="str">
        <f>IF(HL!O1229="","",HYPERLINK(HL!O1229,14))</f>
        <v/>
      </c>
      <c r="W1230" s="1" t="s">
        <v>11737</v>
      </c>
      <c r="X1230" s="163">
        <v>41718</v>
      </c>
      <c r="Y1230" s="164">
        <v>41810</v>
      </c>
      <c r="Z1230" s="1" t="str">
        <f t="shared" si="38"/>
        <v>2014</v>
      </c>
      <c r="AA1230" s="1">
        <f t="shared" si="39"/>
        <v>3</v>
      </c>
      <c r="AB1230" s="23"/>
      <c r="AC1230" s="23"/>
      <c r="AD1230" s="23"/>
      <c r="AE1230" s="23" t="s">
        <v>10</v>
      </c>
      <c r="AF1230" s="23"/>
      <c r="AG1230" s="23"/>
      <c r="AH1230" s="23"/>
      <c r="AI1230" s="23"/>
      <c r="AJ1230" s="23"/>
      <c r="AK1230" s="23"/>
      <c r="AL1230" s="35" t="s">
        <v>227</v>
      </c>
      <c r="AM1230" s="1"/>
      <c r="AN1230" s="23" t="s">
        <v>10</v>
      </c>
      <c r="AO1230" s="23" t="s">
        <v>5672</v>
      </c>
      <c r="AP1230" s="23" t="s">
        <v>2812</v>
      </c>
      <c r="AQ1230" s="23"/>
      <c r="AR1230" s="269"/>
      <c r="AS1230" s="270"/>
      <c r="AT1230" s="269"/>
      <c r="AU1230" s="269"/>
      <c r="AV1230" s="1"/>
      <c r="AW1230" s="1"/>
      <c r="AX1230" s="1"/>
      <c r="AY1230" s="23" t="s">
        <v>10</v>
      </c>
      <c r="AZ1230" s="1"/>
      <c r="BA1230" s="1"/>
    </row>
    <row r="1231" spans="1:53" ht="49.5" customHeight="1">
      <c r="A1231" s="21">
        <v>1227</v>
      </c>
      <c r="B1231" s="35" t="s">
        <v>3581</v>
      </c>
      <c r="C1231" s="35" t="s">
        <v>1148</v>
      </c>
      <c r="D1231" s="23">
        <v>399</v>
      </c>
      <c r="E1231" s="115" t="s">
        <v>1878</v>
      </c>
      <c r="F1231" s="115" t="s">
        <v>5016</v>
      </c>
      <c r="G1231" s="23" t="s">
        <v>1207</v>
      </c>
      <c r="H1231" s="1" t="s">
        <v>1490</v>
      </c>
      <c r="I1231" s="109" t="str">
        <f>IF(HL!B1230="","",HYPERLINK(HL!B1230,"表示"))</f>
        <v>表示</v>
      </c>
      <c r="J1231" s="108" t="str">
        <f>IF(HL!C1230="","",HYPERLINK(HL!C1230,2))</f>
        <v/>
      </c>
      <c r="K1231" s="108" t="str">
        <f>IF(HL!D1230="","",HYPERLINK(HL!D1230,3))</f>
        <v/>
      </c>
      <c r="L1231" s="108" t="str">
        <f>IF(HL!E1230="","",HYPERLINK(HL!E1230,4))</f>
        <v/>
      </c>
      <c r="M1231" s="108" t="str">
        <f>IF(HL!F1230="","",HYPERLINK(HL!F1230,5))</f>
        <v/>
      </c>
      <c r="N1231" s="108" t="str">
        <f>IF(HL!G1230="","",HYPERLINK(HL!G1230,6))</f>
        <v/>
      </c>
      <c r="O1231" s="108" t="str">
        <f>IF(HL!H1230="","",HYPERLINK(HL!H1230,7))</f>
        <v/>
      </c>
      <c r="P1231" s="108" t="str">
        <f>IF(HL!I1230="","",HYPERLINK(HL!I1230,8))</f>
        <v/>
      </c>
      <c r="Q1231" s="108" t="str">
        <f>IF(HL!J1230="","",HYPERLINK(HL!J1230,9))</f>
        <v/>
      </c>
      <c r="R1231" s="108" t="str">
        <f>IF(HL!K1230="","",HYPERLINK(HL!K1230,10))</f>
        <v/>
      </c>
      <c r="S1231" s="108" t="str">
        <f>IF(HL!L1230="","",HYPERLINK(HL!L1230,11))</f>
        <v/>
      </c>
      <c r="T1231" s="108" t="str">
        <f>IF(HL!M1230="","",HYPERLINK(HL!M1230,12))</f>
        <v/>
      </c>
      <c r="U1231" s="108" t="str">
        <f>IF(HL!N1230="","",HYPERLINK(HL!N1230,13))</f>
        <v/>
      </c>
      <c r="V1231" s="84" t="str">
        <f>IF(HL!O1230="","",HYPERLINK(HL!O1230,14))</f>
        <v/>
      </c>
      <c r="W1231" s="81" t="str">
        <f>IF(HL!P1230="","－",HYPERLINK(HL!P1230,"表示"))</f>
        <v>表示</v>
      </c>
      <c r="X1231" s="163">
        <v>41515</v>
      </c>
      <c r="Y1231" s="164">
        <v>41782</v>
      </c>
      <c r="Z1231" s="1" t="str">
        <f t="shared" si="38"/>
        <v>2014</v>
      </c>
      <c r="AA1231" s="1">
        <f t="shared" si="39"/>
        <v>8</v>
      </c>
      <c r="AB1231" s="23"/>
      <c r="AC1231" s="23"/>
      <c r="AD1231" s="23"/>
      <c r="AE1231" s="23" t="s">
        <v>10</v>
      </c>
      <c r="AF1231" s="23"/>
      <c r="AG1231" s="23" t="s">
        <v>10</v>
      </c>
      <c r="AH1231" s="23"/>
      <c r="AI1231" s="23"/>
      <c r="AJ1231" s="23"/>
      <c r="AK1231" s="23"/>
      <c r="AL1231" s="35" t="s">
        <v>296</v>
      </c>
      <c r="AM1231" s="23" t="s">
        <v>10</v>
      </c>
      <c r="AN1231" s="1"/>
      <c r="AO1231" s="1" t="s">
        <v>965</v>
      </c>
      <c r="AP1231" s="1"/>
      <c r="AQ1231" s="1"/>
      <c r="AR1231" s="269"/>
      <c r="AS1231" s="270"/>
      <c r="AT1231" s="271"/>
      <c r="AU1231" s="271"/>
      <c r="AV1231" s="1" t="s">
        <v>10</v>
      </c>
      <c r="AW1231" s="1"/>
      <c r="AX1231" s="1"/>
      <c r="AY1231" s="1"/>
      <c r="AZ1231" s="1"/>
      <c r="BA1231" s="1"/>
    </row>
    <row r="1232" spans="1:53" ht="39">
      <c r="A1232" s="21">
        <v>1228</v>
      </c>
      <c r="B1232" s="35" t="s">
        <v>3338</v>
      </c>
      <c r="C1232" s="35" t="s">
        <v>295</v>
      </c>
      <c r="D1232" s="23">
        <v>429</v>
      </c>
      <c r="E1232" s="115" t="s">
        <v>1848</v>
      </c>
      <c r="F1232" s="115" t="s">
        <v>5017</v>
      </c>
      <c r="G1232" s="23" t="s">
        <v>1207</v>
      </c>
      <c r="H1232" s="1" t="s">
        <v>1490</v>
      </c>
      <c r="I1232" s="109" t="str">
        <f>IF(HL!B1231="","",HYPERLINK(HL!B1231,"表示"))</f>
        <v>表示</v>
      </c>
      <c r="J1232" s="108" t="str">
        <f>IF(HL!C1231="","",HYPERLINK(HL!C1231,2))</f>
        <v/>
      </c>
      <c r="K1232" s="108" t="str">
        <f>IF(HL!D1231="","",HYPERLINK(HL!D1231,3))</f>
        <v/>
      </c>
      <c r="L1232" s="108" t="str">
        <f>IF(HL!E1231="","",HYPERLINK(HL!E1231,4))</f>
        <v/>
      </c>
      <c r="M1232" s="108" t="str">
        <f>IF(HL!F1231="","",HYPERLINK(HL!F1231,5))</f>
        <v/>
      </c>
      <c r="N1232" s="108" t="str">
        <f>IF(HL!G1231="","",HYPERLINK(HL!G1231,6))</f>
        <v/>
      </c>
      <c r="O1232" s="108" t="str">
        <f>IF(HL!H1231="","",HYPERLINK(HL!H1231,7))</f>
        <v/>
      </c>
      <c r="P1232" s="108" t="str">
        <f>IF(HL!I1231="","",HYPERLINK(HL!I1231,8))</f>
        <v/>
      </c>
      <c r="Q1232" s="108" t="str">
        <f>IF(HL!J1231="","",HYPERLINK(HL!J1231,9))</f>
        <v/>
      </c>
      <c r="R1232" s="108" t="str">
        <f>IF(HL!K1231="","",HYPERLINK(HL!K1231,10))</f>
        <v/>
      </c>
      <c r="S1232" s="108" t="str">
        <f>IF(HL!L1231="","",HYPERLINK(HL!L1231,11))</f>
        <v/>
      </c>
      <c r="T1232" s="108" t="str">
        <f>IF(HL!M1231="","",HYPERLINK(HL!M1231,12))</f>
        <v/>
      </c>
      <c r="U1232" s="108" t="str">
        <f>IF(HL!N1231="","",HYPERLINK(HL!N1231,13))</f>
        <v/>
      </c>
      <c r="V1232" s="84" t="str">
        <f>IF(HL!O1231="","",HYPERLINK(HL!O1231,14))</f>
        <v/>
      </c>
      <c r="W1232" s="81" t="str">
        <f>IF(HL!P1231="","－",HYPERLINK(HL!P1231,"表示"))</f>
        <v>表示</v>
      </c>
      <c r="X1232" s="163">
        <v>41547</v>
      </c>
      <c r="Y1232" s="164">
        <v>41810</v>
      </c>
      <c r="Z1232" s="1" t="str">
        <f t="shared" si="38"/>
        <v>2014</v>
      </c>
      <c r="AA1232" s="1">
        <f t="shared" si="39"/>
        <v>8</v>
      </c>
      <c r="AB1232" s="23"/>
      <c r="AC1232" s="23"/>
      <c r="AD1232" s="23"/>
      <c r="AE1232" s="23" t="s">
        <v>10</v>
      </c>
      <c r="AF1232" s="23"/>
      <c r="AG1232" s="23"/>
      <c r="AH1232" s="23"/>
      <c r="AI1232" s="23"/>
      <c r="AJ1232" s="23"/>
      <c r="AK1232" s="23"/>
      <c r="AL1232" s="35" t="s">
        <v>227</v>
      </c>
      <c r="AM1232" s="1"/>
      <c r="AN1232" s="23" t="s">
        <v>10</v>
      </c>
      <c r="AO1232" s="1" t="s">
        <v>965</v>
      </c>
      <c r="AP1232" s="1"/>
      <c r="AQ1232" s="1"/>
      <c r="AR1232" s="269"/>
      <c r="AS1232" s="270"/>
      <c r="AT1232" s="271"/>
      <c r="AU1232" s="271"/>
      <c r="AV1232" s="1" t="s">
        <v>1934</v>
      </c>
      <c r="AW1232" s="1"/>
      <c r="AX1232" s="1"/>
      <c r="AY1232" s="1"/>
      <c r="AZ1232" s="1"/>
      <c r="BA1232" s="1" t="s">
        <v>10</v>
      </c>
    </row>
    <row r="1233" spans="1:54" ht="84.75" customHeight="1">
      <c r="A1233" s="21">
        <v>1229</v>
      </c>
      <c r="B1233" s="35" t="s">
        <v>3813</v>
      </c>
      <c r="C1233" s="35" t="s">
        <v>1037</v>
      </c>
      <c r="D1233" s="23">
        <v>821</v>
      </c>
      <c r="E1233" s="115" t="s">
        <v>2058</v>
      </c>
      <c r="F1233" s="115" t="s">
        <v>5018</v>
      </c>
      <c r="G1233" s="23" t="s">
        <v>1207</v>
      </c>
      <c r="H1233" s="1" t="s">
        <v>679</v>
      </c>
      <c r="I1233" s="109" t="str">
        <f>IF(HL!B1232="","",HYPERLINK(HL!B1232,"表示"))</f>
        <v>表示</v>
      </c>
      <c r="J1233" s="108" t="str">
        <f>IF(HL!C1232="","",HYPERLINK(HL!C1232,2))</f>
        <v/>
      </c>
      <c r="K1233" s="108" t="str">
        <f>IF(HL!D1232="","",HYPERLINK(HL!D1232,3))</f>
        <v/>
      </c>
      <c r="L1233" s="108" t="str">
        <f>IF(HL!E1232="","",HYPERLINK(HL!E1232,4))</f>
        <v/>
      </c>
      <c r="M1233" s="108" t="str">
        <f>IF(HL!F1232="","",HYPERLINK(HL!F1232,5))</f>
        <v/>
      </c>
      <c r="N1233" s="108" t="str">
        <f>IF(HL!G1232="","",HYPERLINK(HL!G1232,6))</f>
        <v/>
      </c>
      <c r="O1233" s="108" t="str">
        <f>IF(HL!H1232="","",HYPERLINK(HL!H1232,7))</f>
        <v/>
      </c>
      <c r="P1233" s="108" t="str">
        <f>IF(HL!I1232="","",HYPERLINK(HL!I1232,8))</f>
        <v/>
      </c>
      <c r="Q1233" s="108" t="str">
        <f>IF(HL!J1232="","",HYPERLINK(HL!J1232,9))</f>
        <v/>
      </c>
      <c r="R1233" s="108" t="str">
        <f>IF(HL!K1232="","",HYPERLINK(HL!K1232,10))</f>
        <v/>
      </c>
      <c r="S1233" s="108" t="str">
        <f>IF(HL!L1232="","",HYPERLINK(HL!L1232,11))</f>
        <v/>
      </c>
      <c r="T1233" s="108" t="str">
        <f>IF(HL!M1232="","",HYPERLINK(HL!M1232,12))</f>
        <v/>
      </c>
      <c r="U1233" s="108" t="str">
        <f>IF(HL!N1232="","",HYPERLINK(HL!N1232,13))</f>
        <v/>
      </c>
      <c r="V1233" s="84" t="str">
        <f>IF(HL!O1232="","",HYPERLINK(HL!O1232,14))</f>
        <v/>
      </c>
      <c r="W1233" s="81" t="str">
        <f>IF(HL!P1232="","－",HYPERLINK(HL!P1232,"表示"))</f>
        <v>表示</v>
      </c>
      <c r="X1233" s="163">
        <v>41486</v>
      </c>
      <c r="Y1233" s="164">
        <v>41810</v>
      </c>
      <c r="Z1233" s="1" t="str">
        <f t="shared" si="38"/>
        <v>2014</v>
      </c>
      <c r="AA1233" s="1">
        <f t="shared" si="39"/>
        <v>10</v>
      </c>
      <c r="AB1233" s="23"/>
      <c r="AC1233" s="23"/>
      <c r="AD1233" s="23"/>
      <c r="AE1233" s="23" t="s">
        <v>10</v>
      </c>
      <c r="AF1233" s="23"/>
      <c r="AG1233" s="23"/>
      <c r="AH1233" s="23"/>
      <c r="AI1233" s="23"/>
      <c r="AJ1233" s="23"/>
      <c r="AK1233" s="23"/>
      <c r="AL1233" s="35" t="s">
        <v>1036</v>
      </c>
      <c r="AM1233" s="23" t="s">
        <v>10</v>
      </c>
      <c r="AN1233" s="1"/>
      <c r="AO1233" s="1" t="s">
        <v>551</v>
      </c>
      <c r="AP1233" s="1"/>
      <c r="AQ1233" s="1"/>
      <c r="AR1233" s="269"/>
      <c r="AS1233" s="270"/>
      <c r="AT1233" s="271"/>
      <c r="AU1233" s="271"/>
      <c r="AV1233" s="1"/>
      <c r="AW1233" s="1"/>
      <c r="AX1233" s="1" t="s">
        <v>10</v>
      </c>
      <c r="AY1233" s="1"/>
      <c r="AZ1233" s="1"/>
      <c r="BA1233" s="1"/>
    </row>
    <row r="1234" spans="1:54" s="36" customFormat="1" ht="290.25" customHeight="1">
      <c r="A1234" s="48">
        <v>1230</v>
      </c>
      <c r="B1234" s="35" t="s">
        <v>1541</v>
      </c>
      <c r="C1234" s="35" t="s">
        <v>1171</v>
      </c>
      <c r="D1234" s="23">
        <v>641</v>
      </c>
      <c r="E1234" s="115" t="s">
        <v>1587</v>
      </c>
      <c r="F1234" s="148" t="s">
        <v>4523</v>
      </c>
      <c r="G1234" s="23" t="s">
        <v>1585</v>
      </c>
      <c r="H1234" s="1" t="s">
        <v>21</v>
      </c>
      <c r="I1234" s="109" t="str">
        <f>IF(HL!B1233="","",HYPERLINK(HL!B1233,"表示"))</f>
        <v>表示</v>
      </c>
      <c r="J1234" s="108">
        <f>IF(HL!C1233="","",HYPERLINK(HL!C1233,2))</f>
        <v>2</v>
      </c>
      <c r="K1234" s="108" t="str">
        <f>IF(HL!D1233="","",HYPERLINK(HL!D1233,3))</f>
        <v/>
      </c>
      <c r="L1234" s="108" t="str">
        <f>IF(HL!E1233="","",HYPERLINK(HL!E1233,4))</f>
        <v/>
      </c>
      <c r="M1234" s="108" t="str">
        <f>IF(HL!F1233="","",HYPERLINK(HL!F1233,5))</f>
        <v/>
      </c>
      <c r="N1234" s="108" t="str">
        <f>IF(HL!G1233="","",HYPERLINK(HL!G1233,6))</f>
        <v/>
      </c>
      <c r="O1234" s="108" t="str">
        <f>IF(HL!H1233="","",HYPERLINK(HL!H1233,7))</f>
        <v/>
      </c>
      <c r="P1234" s="108" t="str">
        <f>IF(HL!I1233="","",HYPERLINK(HL!I1233,8))</f>
        <v/>
      </c>
      <c r="Q1234" s="108" t="str">
        <f>IF(HL!J1233="","",HYPERLINK(HL!J1233,9))</f>
        <v/>
      </c>
      <c r="R1234" s="108" t="str">
        <f>IF(HL!K1233="","",HYPERLINK(HL!K1233,10))</f>
        <v/>
      </c>
      <c r="S1234" s="108" t="str">
        <f>IF(HL!L1233="","",HYPERLINK(HL!L1233,11))</f>
        <v/>
      </c>
      <c r="T1234" s="108" t="str">
        <f>IF(HL!M1233="","",HYPERLINK(HL!M1233,12))</f>
        <v/>
      </c>
      <c r="U1234" s="108" t="str">
        <f>IF(HL!N1233="","",HYPERLINK(HL!N1233,13))</f>
        <v/>
      </c>
      <c r="V1234" s="84" t="str">
        <f>IF(HL!O1233="","",HYPERLINK(HL!O1233,14))</f>
        <v/>
      </c>
      <c r="W1234" s="81" t="str">
        <f>IF(HL!P1233="","－",HYPERLINK(HL!P1233,"表示"))</f>
        <v>表示</v>
      </c>
      <c r="X1234" s="163">
        <v>41484</v>
      </c>
      <c r="Y1234" s="164">
        <v>41824</v>
      </c>
      <c r="Z1234" s="1" t="str">
        <f t="shared" si="38"/>
        <v>2014</v>
      </c>
      <c r="AA1234" s="1">
        <f t="shared" si="39"/>
        <v>11</v>
      </c>
      <c r="AB1234" s="23"/>
      <c r="AC1234" s="23"/>
      <c r="AD1234" s="23" t="s">
        <v>10</v>
      </c>
      <c r="AE1234" s="23"/>
      <c r="AF1234" s="23"/>
      <c r="AG1234" s="23"/>
      <c r="AH1234" s="23"/>
      <c r="AI1234" s="23"/>
      <c r="AJ1234" s="23"/>
      <c r="AK1234" s="23"/>
      <c r="AL1234" s="35" t="s">
        <v>507</v>
      </c>
      <c r="AM1234" s="23"/>
      <c r="AN1234" s="23" t="s">
        <v>10</v>
      </c>
      <c r="AO1234" s="23" t="s">
        <v>551</v>
      </c>
      <c r="AP1234" s="23"/>
      <c r="AQ1234" s="23"/>
      <c r="AR1234" s="269"/>
      <c r="AS1234" s="270"/>
      <c r="AT1234" s="269"/>
      <c r="AU1234" s="269"/>
      <c r="AV1234" s="23"/>
      <c r="AW1234" s="23" t="s">
        <v>10</v>
      </c>
      <c r="AX1234" s="23"/>
      <c r="AY1234" s="23"/>
      <c r="AZ1234" s="23"/>
      <c r="BA1234" s="23"/>
    </row>
    <row r="1235" spans="1:54" s="36" customFormat="1" ht="118.5" customHeight="1">
      <c r="A1235" s="48">
        <v>1231</v>
      </c>
      <c r="B1235" s="35" t="s">
        <v>5898</v>
      </c>
      <c r="C1235" s="35" t="s">
        <v>1542</v>
      </c>
      <c r="D1235" s="23">
        <v>225</v>
      </c>
      <c r="E1235" s="115" t="s">
        <v>1588</v>
      </c>
      <c r="F1235" s="148" t="s">
        <v>5019</v>
      </c>
      <c r="G1235" s="23" t="s">
        <v>1585</v>
      </c>
      <c r="H1235" s="1" t="s">
        <v>19</v>
      </c>
      <c r="I1235" s="109" t="str">
        <f>IF(HL!B1234="","",HYPERLINK(HL!B1234,"表示"))</f>
        <v>表示</v>
      </c>
      <c r="J1235" s="108" t="str">
        <f>IF(HL!C1234="","",HYPERLINK(HL!C1234,2))</f>
        <v/>
      </c>
      <c r="K1235" s="108" t="str">
        <f>IF(HL!D1234="","",HYPERLINK(HL!D1234,3))</f>
        <v/>
      </c>
      <c r="L1235" s="108" t="str">
        <f>IF(HL!E1234="","",HYPERLINK(HL!E1234,4))</f>
        <v/>
      </c>
      <c r="M1235" s="108" t="str">
        <f>IF(HL!F1234="","",HYPERLINK(HL!F1234,5))</f>
        <v/>
      </c>
      <c r="N1235" s="108" t="str">
        <f>IF(HL!G1234="","",HYPERLINK(HL!G1234,6))</f>
        <v/>
      </c>
      <c r="O1235" s="108" t="str">
        <f>IF(HL!H1234="","",HYPERLINK(HL!H1234,7))</f>
        <v/>
      </c>
      <c r="P1235" s="108" t="str">
        <f>IF(HL!I1234="","",HYPERLINK(HL!I1234,8))</f>
        <v/>
      </c>
      <c r="Q1235" s="108" t="str">
        <f>IF(HL!J1234="","",HYPERLINK(HL!J1234,9))</f>
        <v/>
      </c>
      <c r="R1235" s="108" t="str">
        <f>IF(HL!K1234="","",HYPERLINK(HL!K1234,10))</f>
        <v/>
      </c>
      <c r="S1235" s="108" t="str">
        <f>IF(HL!L1234="","",HYPERLINK(HL!L1234,11))</f>
        <v/>
      </c>
      <c r="T1235" s="108" t="str">
        <f>IF(HL!M1234="","",HYPERLINK(HL!M1234,12))</f>
        <v/>
      </c>
      <c r="U1235" s="108" t="str">
        <f>IF(HL!N1234="","",HYPERLINK(HL!N1234,13))</f>
        <v/>
      </c>
      <c r="V1235" s="84" t="str">
        <f>IF(HL!O1234="","",HYPERLINK(HL!O1234,14))</f>
        <v/>
      </c>
      <c r="W1235" s="81" t="str">
        <f>IF(HL!P1234="","－",HYPERLINK(HL!P1234,"表示"))</f>
        <v>表示</v>
      </c>
      <c r="X1235" s="163">
        <v>41386</v>
      </c>
      <c r="Y1235" s="164">
        <v>41824</v>
      </c>
      <c r="Z1235" s="1" t="str">
        <f t="shared" si="38"/>
        <v>2014</v>
      </c>
      <c r="AA1235" s="1">
        <f t="shared" si="39"/>
        <v>14</v>
      </c>
      <c r="AB1235" s="23" t="s">
        <v>10</v>
      </c>
      <c r="AC1235" s="23" t="s">
        <v>10</v>
      </c>
      <c r="AD1235" s="23"/>
      <c r="AE1235" s="23"/>
      <c r="AF1235" s="23"/>
      <c r="AG1235" s="23"/>
      <c r="AH1235" s="23"/>
      <c r="AI1235" s="23"/>
      <c r="AJ1235" s="23"/>
      <c r="AK1235" s="23"/>
      <c r="AL1235" s="35" t="s">
        <v>215</v>
      </c>
      <c r="AM1235" s="23"/>
      <c r="AN1235" s="23" t="s">
        <v>10</v>
      </c>
      <c r="AO1235" s="23" t="s">
        <v>551</v>
      </c>
      <c r="AP1235" s="23"/>
      <c r="AQ1235" s="23"/>
      <c r="AR1235" s="269"/>
      <c r="AS1235" s="270"/>
      <c r="AT1235" s="269"/>
      <c r="AU1235" s="269"/>
      <c r="AV1235" s="23" t="s">
        <v>10</v>
      </c>
      <c r="AW1235" s="23"/>
      <c r="AX1235" s="23"/>
      <c r="AY1235" s="23"/>
      <c r="AZ1235" s="23"/>
      <c r="BA1235" s="113" t="str">
        <f>HYPERLINK(HL!$T$8,"●")</f>
        <v>●</v>
      </c>
    </row>
    <row r="1236" spans="1:54" s="36" customFormat="1" ht="36.75" customHeight="1">
      <c r="A1236" s="48">
        <v>1232</v>
      </c>
      <c r="B1236" s="35" t="s">
        <v>3814</v>
      </c>
      <c r="C1236" s="35" t="s">
        <v>1543</v>
      </c>
      <c r="D1236" s="23">
        <v>429</v>
      </c>
      <c r="E1236" s="115" t="s">
        <v>1848</v>
      </c>
      <c r="F1236" s="148" t="s">
        <v>5020</v>
      </c>
      <c r="G1236" s="23" t="s">
        <v>1585</v>
      </c>
      <c r="H1236" s="1" t="s">
        <v>23</v>
      </c>
      <c r="I1236" s="109" t="str">
        <f>IF(HL!B1235="","",HYPERLINK(HL!B1235,"表示"))</f>
        <v>表示</v>
      </c>
      <c r="J1236" s="108" t="str">
        <f>IF(HL!C1235="","",HYPERLINK(HL!C1235,2))</f>
        <v/>
      </c>
      <c r="K1236" s="108" t="str">
        <f>IF(HL!D1235="","",HYPERLINK(HL!D1235,3))</f>
        <v/>
      </c>
      <c r="L1236" s="108" t="str">
        <f>IF(HL!E1235="","",HYPERLINK(HL!E1235,4))</f>
        <v/>
      </c>
      <c r="M1236" s="108" t="str">
        <f>IF(HL!F1235="","",HYPERLINK(HL!F1235,5))</f>
        <v/>
      </c>
      <c r="N1236" s="108" t="str">
        <f>IF(HL!G1235="","",HYPERLINK(HL!G1235,6))</f>
        <v/>
      </c>
      <c r="O1236" s="108" t="str">
        <f>IF(HL!H1235="","",HYPERLINK(HL!H1235,7))</f>
        <v/>
      </c>
      <c r="P1236" s="108" t="str">
        <f>IF(HL!I1235="","",HYPERLINK(HL!I1235,8))</f>
        <v/>
      </c>
      <c r="Q1236" s="108" t="str">
        <f>IF(HL!J1235="","",HYPERLINK(HL!J1235,9))</f>
        <v/>
      </c>
      <c r="R1236" s="108" t="str">
        <f>IF(HL!K1235="","",HYPERLINK(HL!K1235,10))</f>
        <v/>
      </c>
      <c r="S1236" s="108" t="str">
        <f>IF(HL!L1235="","",HYPERLINK(HL!L1235,11))</f>
        <v/>
      </c>
      <c r="T1236" s="108" t="str">
        <f>IF(HL!M1235="","",HYPERLINK(HL!M1235,12))</f>
        <v/>
      </c>
      <c r="U1236" s="108" t="str">
        <f>IF(HL!N1235="","",HYPERLINK(HL!N1235,13))</f>
        <v/>
      </c>
      <c r="V1236" s="84" t="str">
        <f>IF(HL!O1235="","",HYPERLINK(HL!O1235,14))</f>
        <v/>
      </c>
      <c r="W1236" s="81" t="str">
        <f>IF(HL!P1235="","－",HYPERLINK(HL!P1235,"表示"))</f>
        <v>表示</v>
      </c>
      <c r="X1236" s="163">
        <v>41554</v>
      </c>
      <c r="Y1236" s="164">
        <v>41824</v>
      </c>
      <c r="Z1236" s="1" t="str">
        <f t="shared" si="38"/>
        <v>2014</v>
      </c>
      <c r="AA1236" s="1">
        <f t="shared" si="39"/>
        <v>8</v>
      </c>
      <c r="AB1236" s="23" t="s">
        <v>10</v>
      </c>
      <c r="AC1236" s="23"/>
      <c r="AD1236" s="23"/>
      <c r="AE1236" s="23"/>
      <c r="AF1236" s="23"/>
      <c r="AG1236" s="23"/>
      <c r="AH1236" s="23"/>
      <c r="AI1236" s="23"/>
      <c r="AJ1236" s="23"/>
      <c r="AK1236" s="23"/>
      <c r="AL1236" s="35" t="s">
        <v>510</v>
      </c>
      <c r="AM1236" s="23"/>
      <c r="AN1236" s="23" t="s">
        <v>10</v>
      </c>
      <c r="AO1236" s="23" t="s">
        <v>8</v>
      </c>
      <c r="AP1236" s="23"/>
      <c r="AQ1236" s="23"/>
      <c r="AR1236" s="269"/>
      <c r="AS1236" s="270"/>
      <c r="AT1236" s="269"/>
      <c r="AU1236" s="269"/>
      <c r="AV1236" s="23"/>
      <c r="AW1236" s="23"/>
      <c r="AX1236" s="23" t="s">
        <v>10</v>
      </c>
      <c r="AY1236" s="23"/>
      <c r="AZ1236" s="23"/>
      <c r="BA1236" s="23"/>
    </row>
    <row r="1237" spans="1:54" s="36" customFormat="1" ht="62.25" customHeight="1">
      <c r="A1237" s="48">
        <v>1233</v>
      </c>
      <c r="B1237" s="35" t="s">
        <v>1544</v>
      </c>
      <c r="C1237" s="35" t="s">
        <v>96</v>
      </c>
      <c r="D1237" s="23">
        <v>113</v>
      </c>
      <c r="E1237" s="115" t="s">
        <v>1589</v>
      </c>
      <c r="F1237" s="148" t="s">
        <v>4524</v>
      </c>
      <c r="G1237" s="23" t="s">
        <v>1585</v>
      </c>
      <c r="H1237" s="1" t="s">
        <v>25</v>
      </c>
      <c r="I1237" s="109" t="str">
        <f>IF(HL!B1236="","",HYPERLINK(HL!B1236,"表示"))</f>
        <v>表示</v>
      </c>
      <c r="J1237" s="108" t="str">
        <f>IF(HL!C1236="","",HYPERLINK(HL!C1236,2))</f>
        <v/>
      </c>
      <c r="K1237" s="108" t="str">
        <f>IF(HL!D1236="","",HYPERLINK(HL!D1236,3))</f>
        <v/>
      </c>
      <c r="L1237" s="108" t="str">
        <f>IF(HL!E1236="","",HYPERLINK(HL!E1236,4))</f>
        <v/>
      </c>
      <c r="M1237" s="108" t="str">
        <f>IF(HL!F1236="","",HYPERLINK(HL!F1236,5))</f>
        <v/>
      </c>
      <c r="N1237" s="108" t="str">
        <f>IF(HL!G1236="","",HYPERLINK(HL!G1236,6))</f>
        <v/>
      </c>
      <c r="O1237" s="108" t="str">
        <f>IF(HL!H1236="","",HYPERLINK(HL!H1236,7))</f>
        <v/>
      </c>
      <c r="P1237" s="108" t="str">
        <f>IF(HL!I1236="","",HYPERLINK(HL!I1236,8))</f>
        <v/>
      </c>
      <c r="Q1237" s="108" t="str">
        <f>IF(HL!J1236="","",HYPERLINK(HL!J1236,9))</f>
        <v/>
      </c>
      <c r="R1237" s="108" t="str">
        <f>IF(HL!K1236="","",HYPERLINK(HL!K1236,10))</f>
        <v/>
      </c>
      <c r="S1237" s="108" t="str">
        <f>IF(HL!L1236="","",HYPERLINK(HL!L1236,11))</f>
        <v/>
      </c>
      <c r="T1237" s="108" t="str">
        <f>IF(HL!M1236="","",HYPERLINK(HL!M1236,12))</f>
        <v/>
      </c>
      <c r="U1237" s="108" t="str">
        <f>IF(HL!N1236="","",HYPERLINK(HL!N1236,13))</f>
        <v/>
      </c>
      <c r="V1237" s="84" t="str">
        <f>IF(HL!O1236="","",HYPERLINK(HL!O1236,14))</f>
        <v/>
      </c>
      <c r="W1237" s="81" t="str">
        <f>IF(HL!P1236="","－",HYPERLINK(HL!P1236,"表示"))</f>
        <v>表示</v>
      </c>
      <c r="X1237" s="163">
        <v>41453</v>
      </c>
      <c r="Y1237" s="164">
        <v>41824</v>
      </c>
      <c r="Z1237" s="1" t="str">
        <f t="shared" si="38"/>
        <v>2014</v>
      </c>
      <c r="AA1237" s="1">
        <f t="shared" si="39"/>
        <v>12</v>
      </c>
      <c r="AB1237" s="23"/>
      <c r="AC1237" s="23"/>
      <c r="AD1237" s="23" t="s">
        <v>10</v>
      </c>
      <c r="AE1237" s="23"/>
      <c r="AF1237" s="23"/>
      <c r="AG1237" s="23"/>
      <c r="AH1237" s="23"/>
      <c r="AI1237" s="23"/>
      <c r="AJ1237" s="23"/>
      <c r="AK1237" s="23"/>
      <c r="AL1237" s="35" t="s">
        <v>348</v>
      </c>
      <c r="AM1237" s="23"/>
      <c r="AN1237" s="23" t="s">
        <v>10</v>
      </c>
      <c r="AO1237" s="23" t="s">
        <v>551</v>
      </c>
      <c r="AP1237" s="23"/>
      <c r="AQ1237" s="23" t="s">
        <v>172</v>
      </c>
      <c r="AR1237" s="269"/>
      <c r="AS1237" s="270"/>
      <c r="AT1237" s="269"/>
      <c r="AU1237" s="269"/>
      <c r="AV1237" s="23"/>
      <c r="AW1237" s="23" t="s">
        <v>10</v>
      </c>
      <c r="AX1237" s="23"/>
      <c r="AY1237" s="23"/>
      <c r="AZ1237" s="23"/>
      <c r="BA1237" s="23"/>
    </row>
    <row r="1238" spans="1:54" s="36" customFormat="1" ht="26">
      <c r="A1238" s="48">
        <v>1234</v>
      </c>
      <c r="B1238" s="35" t="s">
        <v>3815</v>
      </c>
      <c r="C1238" s="35" t="s">
        <v>1545</v>
      </c>
      <c r="D1238" s="23">
        <v>429</v>
      </c>
      <c r="E1238" s="115" t="s">
        <v>1848</v>
      </c>
      <c r="F1238" s="148" t="s">
        <v>4525</v>
      </c>
      <c r="G1238" s="23" t="s">
        <v>1585</v>
      </c>
      <c r="H1238" s="1" t="s">
        <v>23</v>
      </c>
      <c r="I1238" s="109" t="str">
        <f>IF(HL!B1237="","",HYPERLINK(HL!B1237,"表示"))</f>
        <v>表示</v>
      </c>
      <c r="J1238" s="108" t="str">
        <f>IF(HL!C1237="","",HYPERLINK(HL!C1237,2))</f>
        <v/>
      </c>
      <c r="K1238" s="108" t="str">
        <f>IF(HL!D1237="","",HYPERLINK(HL!D1237,3))</f>
        <v/>
      </c>
      <c r="L1238" s="108" t="str">
        <f>IF(HL!E1237="","",HYPERLINK(HL!E1237,4))</f>
        <v/>
      </c>
      <c r="M1238" s="108" t="str">
        <f>IF(HL!F1237="","",HYPERLINK(HL!F1237,5))</f>
        <v/>
      </c>
      <c r="N1238" s="108" t="str">
        <f>IF(HL!G1237="","",HYPERLINK(HL!G1237,6))</f>
        <v/>
      </c>
      <c r="O1238" s="108" t="str">
        <f>IF(HL!H1237="","",HYPERLINK(HL!H1237,7))</f>
        <v/>
      </c>
      <c r="P1238" s="108" t="str">
        <f>IF(HL!I1237="","",HYPERLINK(HL!I1237,8))</f>
        <v/>
      </c>
      <c r="Q1238" s="108" t="str">
        <f>IF(HL!J1237="","",HYPERLINK(HL!J1237,9))</f>
        <v/>
      </c>
      <c r="R1238" s="108" t="str">
        <f>IF(HL!K1237="","",HYPERLINK(HL!K1237,10))</f>
        <v/>
      </c>
      <c r="S1238" s="108" t="str">
        <f>IF(HL!L1237="","",HYPERLINK(HL!L1237,11))</f>
        <v/>
      </c>
      <c r="T1238" s="108" t="str">
        <f>IF(HL!M1237="","",HYPERLINK(HL!M1237,12))</f>
        <v/>
      </c>
      <c r="U1238" s="108" t="str">
        <f>IF(HL!N1237="","",HYPERLINK(HL!N1237,13))</f>
        <v/>
      </c>
      <c r="V1238" s="84" t="str">
        <f>IF(HL!O1237="","",HYPERLINK(HL!O1237,14))</f>
        <v/>
      </c>
      <c r="W1238" s="81" t="str">
        <f>IF(HL!P1237="","－",HYPERLINK(HL!P1237,"表示"))</f>
        <v>表示</v>
      </c>
      <c r="X1238" s="163">
        <v>41632</v>
      </c>
      <c r="Y1238" s="164">
        <v>41824</v>
      </c>
      <c r="Z1238" s="1" t="str">
        <f t="shared" si="38"/>
        <v>2014</v>
      </c>
      <c r="AA1238" s="1">
        <f t="shared" si="39"/>
        <v>6</v>
      </c>
      <c r="AB1238" s="23" t="s">
        <v>10</v>
      </c>
      <c r="AC1238" s="23"/>
      <c r="AD1238" s="23"/>
      <c r="AE1238" s="23"/>
      <c r="AF1238" s="23"/>
      <c r="AG1238" s="23"/>
      <c r="AH1238" s="23"/>
      <c r="AI1238" s="23"/>
      <c r="AJ1238" s="23"/>
      <c r="AK1238" s="23"/>
      <c r="AL1238" s="35" t="s">
        <v>894</v>
      </c>
      <c r="AM1238" s="23" t="s">
        <v>10</v>
      </c>
      <c r="AN1238" s="23"/>
      <c r="AO1238" s="23" t="s">
        <v>8</v>
      </c>
      <c r="AP1238" s="23"/>
      <c r="AQ1238" s="23"/>
      <c r="AR1238" s="269"/>
      <c r="AS1238" s="270"/>
      <c r="AT1238" s="269"/>
      <c r="AU1238" s="269"/>
      <c r="AV1238" s="23" t="s">
        <v>10</v>
      </c>
      <c r="AW1238" s="23"/>
      <c r="AX1238" s="23"/>
      <c r="AY1238" s="23"/>
      <c r="AZ1238" s="23"/>
      <c r="BA1238" s="23"/>
    </row>
    <row r="1239" spans="1:54" s="36" customFormat="1" ht="83.25" customHeight="1">
      <c r="A1239" s="48">
        <v>1235</v>
      </c>
      <c r="B1239" s="35" t="s">
        <v>3816</v>
      </c>
      <c r="C1239" s="35" t="s">
        <v>5886</v>
      </c>
      <c r="D1239" s="23">
        <v>634</v>
      </c>
      <c r="E1239" s="115" t="s">
        <v>1590</v>
      </c>
      <c r="F1239" s="148" t="s">
        <v>4526</v>
      </c>
      <c r="G1239" s="23" t="s">
        <v>1585</v>
      </c>
      <c r="H1239" s="1" t="s">
        <v>676</v>
      </c>
      <c r="I1239" s="109" t="str">
        <f>IF(HL!B1238="","",HYPERLINK(HL!B1238,"表示"))</f>
        <v>表示</v>
      </c>
      <c r="J1239" s="108" t="str">
        <f>IF(HL!C1238="","",HYPERLINK(HL!C1238,2))</f>
        <v/>
      </c>
      <c r="K1239" s="108" t="str">
        <f>IF(HL!D1238="","",HYPERLINK(HL!D1238,3))</f>
        <v/>
      </c>
      <c r="L1239" s="108" t="str">
        <f>IF(HL!E1238="","",HYPERLINK(HL!E1238,4))</f>
        <v/>
      </c>
      <c r="M1239" s="108" t="str">
        <f>IF(HL!F1238="","",HYPERLINK(HL!F1238,5))</f>
        <v/>
      </c>
      <c r="N1239" s="108" t="str">
        <f>IF(HL!G1238="","",HYPERLINK(HL!G1238,6))</f>
        <v/>
      </c>
      <c r="O1239" s="108" t="str">
        <f>IF(HL!H1238="","",HYPERLINK(HL!H1238,7))</f>
        <v/>
      </c>
      <c r="P1239" s="108" t="str">
        <f>IF(HL!I1238="","",HYPERLINK(HL!I1238,8))</f>
        <v/>
      </c>
      <c r="Q1239" s="108" t="str">
        <f>IF(HL!J1238="","",HYPERLINK(HL!J1238,9))</f>
        <v/>
      </c>
      <c r="R1239" s="108" t="str">
        <f>IF(HL!K1238="","",HYPERLINK(HL!K1238,10))</f>
        <v/>
      </c>
      <c r="S1239" s="108" t="str">
        <f>IF(HL!L1238="","",HYPERLINK(HL!L1238,11))</f>
        <v/>
      </c>
      <c r="T1239" s="108" t="str">
        <f>IF(HL!M1238="","",HYPERLINK(HL!M1238,12))</f>
        <v/>
      </c>
      <c r="U1239" s="108" t="str">
        <f>IF(HL!N1238="","",HYPERLINK(HL!N1238,13))</f>
        <v/>
      </c>
      <c r="V1239" s="84" t="str">
        <f>IF(HL!O1238="","",HYPERLINK(HL!O1238,14))</f>
        <v/>
      </c>
      <c r="W1239" s="81" t="str">
        <f>IF(HL!P1238="","－",HYPERLINK(HL!P1238,"表示"))</f>
        <v>表示</v>
      </c>
      <c r="X1239" s="163">
        <v>41521</v>
      </c>
      <c r="Y1239" s="164">
        <v>41824</v>
      </c>
      <c r="Z1239" s="1" t="str">
        <f t="shared" si="38"/>
        <v>2014</v>
      </c>
      <c r="AA1239" s="1">
        <f t="shared" si="39"/>
        <v>10</v>
      </c>
      <c r="AB1239" s="23" t="s">
        <v>10</v>
      </c>
      <c r="AC1239" s="23"/>
      <c r="AD1239" s="23"/>
      <c r="AE1239" s="23"/>
      <c r="AF1239" s="23"/>
      <c r="AG1239" s="23"/>
      <c r="AH1239" s="23"/>
      <c r="AI1239" s="23"/>
      <c r="AJ1239" s="23"/>
      <c r="AK1239" s="23"/>
      <c r="AL1239" s="35" t="s">
        <v>1546</v>
      </c>
      <c r="AM1239" s="23"/>
      <c r="AN1239" s="23" t="s">
        <v>10</v>
      </c>
      <c r="AO1239" s="23" t="s">
        <v>551</v>
      </c>
      <c r="AP1239" s="23"/>
      <c r="AQ1239" s="23"/>
      <c r="AR1239" s="269"/>
      <c r="AS1239" s="270"/>
      <c r="AT1239" s="269"/>
      <c r="AU1239" s="269"/>
      <c r="AV1239" s="23" t="s">
        <v>10</v>
      </c>
      <c r="AW1239" s="23"/>
      <c r="AX1239" s="23"/>
      <c r="AY1239" s="23"/>
      <c r="AZ1239" s="23"/>
      <c r="BA1239" s="113" t="str">
        <f>HYPERLINK(HL!$T$8,"●")</f>
        <v>●</v>
      </c>
      <c r="BB1239" s="2"/>
    </row>
    <row r="1240" spans="1:54" s="36" customFormat="1" ht="23.25" customHeight="1">
      <c r="A1240" s="48">
        <v>1236</v>
      </c>
      <c r="B1240" s="35" t="s">
        <v>1547</v>
      </c>
      <c r="C1240" s="35" t="s">
        <v>1548</v>
      </c>
      <c r="D1240" s="23">
        <v>396</v>
      </c>
      <c r="E1240" s="115" t="s">
        <v>2063</v>
      </c>
      <c r="F1240" s="148" t="s">
        <v>4480</v>
      </c>
      <c r="G1240" s="23" t="s">
        <v>1585</v>
      </c>
      <c r="H1240" s="1" t="s">
        <v>674</v>
      </c>
      <c r="I1240" s="109" t="str">
        <f>IF(HL!B1239="","",HYPERLINK(HL!B1239,"表示"))</f>
        <v>表示</v>
      </c>
      <c r="J1240" s="108" t="str">
        <f>IF(HL!C1239="","",HYPERLINK(HL!C1239,2))</f>
        <v/>
      </c>
      <c r="K1240" s="108" t="str">
        <f>IF(HL!D1239="","",HYPERLINK(HL!D1239,3))</f>
        <v/>
      </c>
      <c r="L1240" s="108" t="str">
        <f>IF(HL!E1239="","",HYPERLINK(HL!E1239,4))</f>
        <v/>
      </c>
      <c r="M1240" s="108" t="str">
        <f>IF(HL!F1239="","",HYPERLINK(HL!F1239,5))</f>
        <v/>
      </c>
      <c r="N1240" s="108" t="str">
        <f>IF(HL!G1239="","",HYPERLINK(HL!G1239,6))</f>
        <v/>
      </c>
      <c r="O1240" s="108" t="str">
        <f>IF(HL!H1239="","",HYPERLINK(HL!H1239,7))</f>
        <v/>
      </c>
      <c r="P1240" s="108" t="str">
        <f>IF(HL!I1239="","",HYPERLINK(HL!I1239,8))</f>
        <v/>
      </c>
      <c r="Q1240" s="108" t="str">
        <f>IF(HL!J1239="","",HYPERLINK(HL!J1239,9))</f>
        <v/>
      </c>
      <c r="R1240" s="108" t="str">
        <f>IF(HL!K1239="","",HYPERLINK(HL!K1239,10))</f>
        <v/>
      </c>
      <c r="S1240" s="108" t="str">
        <f>IF(HL!L1239="","",HYPERLINK(HL!L1239,11))</f>
        <v/>
      </c>
      <c r="T1240" s="108" t="str">
        <f>IF(HL!M1239="","",HYPERLINK(HL!M1239,12))</f>
        <v/>
      </c>
      <c r="U1240" s="108" t="str">
        <f>IF(HL!N1239="","",HYPERLINK(HL!N1239,13))</f>
        <v/>
      </c>
      <c r="V1240" s="84" t="str">
        <f>IF(HL!O1239="","",HYPERLINK(HL!O1239,14))</f>
        <v/>
      </c>
      <c r="W1240" s="81" t="str">
        <f>IF(HL!P1239="","－",HYPERLINK(HL!P1239,"表示"))</f>
        <v>表示</v>
      </c>
      <c r="X1240" s="163">
        <v>41418</v>
      </c>
      <c r="Y1240" s="164">
        <v>41824</v>
      </c>
      <c r="Z1240" s="1" t="str">
        <f t="shared" si="38"/>
        <v>2014</v>
      </c>
      <c r="AA1240" s="1">
        <f t="shared" si="39"/>
        <v>13</v>
      </c>
      <c r="AB1240" s="23" t="s">
        <v>10</v>
      </c>
      <c r="AC1240" s="23"/>
      <c r="AD1240" s="23"/>
      <c r="AE1240" s="23"/>
      <c r="AF1240" s="23"/>
      <c r="AG1240" s="23"/>
      <c r="AH1240" s="23"/>
      <c r="AI1240" s="23"/>
      <c r="AJ1240" s="23"/>
      <c r="AK1240" s="23"/>
      <c r="AL1240" s="35" t="s">
        <v>443</v>
      </c>
      <c r="AM1240" s="23" t="s">
        <v>10</v>
      </c>
      <c r="AN1240" s="23"/>
      <c r="AO1240" s="23" t="s">
        <v>2244</v>
      </c>
      <c r="AP1240" s="23"/>
      <c r="AQ1240" s="23"/>
      <c r="AR1240" s="269"/>
      <c r="AS1240" s="270"/>
      <c r="AT1240" s="269"/>
      <c r="AU1240" s="269"/>
      <c r="AV1240" s="23" t="s">
        <v>10</v>
      </c>
      <c r="AW1240" s="23"/>
      <c r="AX1240" s="23"/>
      <c r="AY1240" s="23"/>
      <c r="AZ1240" s="23"/>
      <c r="BA1240" s="23"/>
    </row>
    <row r="1241" spans="1:54" s="36" customFormat="1" ht="35.25" customHeight="1">
      <c r="A1241" s="48">
        <v>1237</v>
      </c>
      <c r="B1241" s="35" t="s">
        <v>1549</v>
      </c>
      <c r="C1241" s="35" t="s">
        <v>1550</v>
      </c>
      <c r="D1241" s="23">
        <v>629</v>
      </c>
      <c r="E1241" s="115" t="s">
        <v>1591</v>
      </c>
      <c r="F1241" s="148" t="s">
        <v>4527</v>
      </c>
      <c r="G1241" s="23" t="s">
        <v>1585</v>
      </c>
      <c r="H1241" s="1" t="s">
        <v>21</v>
      </c>
      <c r="I1241" s="109" t="str">
        <f>IF(HL!B1240="","",HYPERLINK(HL!B1240,"表示"))</f>
        <v>表示</v>
      </c>
      <c r="J1241" s="108" t="str">
        <f>IF(HL!C1240="","",HYPERLINK(HL!C1240,2))</f>
        <v/>
      </c>
      <c r="K1241" s="108" t="str">
        <f>IF(HL!D1240="","",HYPERLINK(HL!D1240,3))</f>
        <v/>
      </c>
      <c r="L1241" s="108" t="str">
        <f>IF(HL!E1240="","",HYPERLINK(HL!E1240,4))</f>
        <v/>
      </c>
      <c r="M1241" s="108" t="str">
        <f>IF(HL!F1240="","",HYPERLINK(HL!F1240,5))</f>
        <v/>
      </c>
      <c r="N1241" s="108" t="str">
        <f>IF(HL!G1240="","",HYPERLINK(HL!G1240,6))</f>
        <v/>
      </c>
      <c r="O1241" s="108" t="str">
        <f>IF(HL!H1240="","",HYPERLINK(HL!H1240,7))</f>
        <v/>
      </c>
      <c r="P1241" s="108" t="str">
        <f>IF(HL!I1240="","",HYPERLINK(HL!I1240,8))</f>
        <v/>
      </c>
      <c r="Q1241" s="108" t="str">
        <f>IF(HL!J1240="","",HYPERLINK(HL!J1240,9))</f>
        <v/>
      </c>
      <c r="R1241" s="108" t="str">
        <f>IF(HL!K1240="","",HYPERLINK(HL!K1240,10))</f>
        <v/>
      </c>
      <c r="S1241" s="108" t="str">
        <f>IF(HL!L1240="","",HYPERLINK(HL!L1240,11))</f>
        <v/>
      </c>
      <c r="T1241" s="108" t="str">
        <f>IF(HL!M1240="","",HYPERLINK(HL!M1240,12))</f>
        <v/>
      </c>
      <c r="U1241" s="108" t="str">
        <f>IF(HL!N1240="","",HYPERLINK(HL!N1240,13))</f>
        <v/>
      </c>
      <c r="V1241" s="84" t="str">
        <f>IF(HL!O1240="","",HYPERLINK(HL!O1240,14))</f>
        <v/>
      </c>
      <c r="W1241" s="81" t="str">
        <f>IF(HL!P1240="","－",HYPERLINK(HL!P1240,"表示"))</f>
        <v>表示</v>
      </c>
      <c r="X1241" s="163">
        <v>41205</v>
      </c>
      <c r="Y1241" s="164">
        <v>41824</v>
      </c>
      <c r="Z1241" s="1" t="str">
        <f t="shared" si="38"/>
        <v>2014</v>
      </c>
      <c r="AA1241" s="1">
        <f t="shared" si="39"/>
        <v>20</v>
      </c>
      <c r="AB1241" s="23" t="s">
        <v>10</v>
      </c>
      <c r="AC1241" s="23"/>
      <c r="AD1241" s="23"/>
      <c r="AE1241" s="23"/>
      <c r="AF1241" s="23"/>
      <c r="AG1241" s="23"/>
      <c r="AH1241" s="23"/>
      <c r="AI1241" s="23"/>
      <c r="AJ1241" s="23"/>
      <c r="AK1241" s="23"/>
      <c r="AL1241" s="35" t="s">
        <v>1105</v>
      </c>
      <c r="AM1241" s="23" t="s">
        <v>10</v>
      </c>
      <c r="AN1241" s="23"/>
      <c r="AO1241" s="23" t="s">
        <v>551</v>
      </c>
      <c r="AP1241" s="23"/>
      <c r="AQ1241" s="23"/>
      <c r="AR1241" s="269"/>
      <c r="AS1241" s="270"/>
      <c r="AT1241" s="269"/>
      <c r="AU1241" s="269"/>
      <c r="AV1241" s="23" t="s">
        <v>10</v>
      </c>
      <c r="AW1241" s="23"/>
      <c r="AX1241" s="23"/>
      <c r="AY1241" s="23"/>
      <c r="AZ1241" s="23"/>
      <c r="BA1241" s="113" t="str">
        <f>HYPERLINK(HL!$T$8,"●")</f>
        <v>●</v>
      </c>
      <c r="BB1241" s="2"/>
    </row>
    <row r="1242" spans="1:54" s="36" customFormat="1" ht="27.75" customHeight="1">
      <c r="A1242" s="48">
        <v>1238</v>
      </c>
      <c r="B1242" s="35" t="s">
        <v>1551</v>
      </c>
      <c r="C1242" s="35" t="s">
        <v>1552</v>
      </c>
      <c r="D1242" s="23">
        <v>429</v>
      </c>
      <c r="E1242" s="115" t="s">
        <v>1848</v>
      </c>
      <c r="F1242" s="148" t="s">
        <v>4528</v>
      </c>
      <c r="G1242" s="23" t="s">
        <v>1585</v>
      </c>
      <c r="H1242" s="1" t="s">
        <v>23</v>
      </c>
      <c r="I1242" s="109" t="str">
        <f>IF(HL!B1241="","",HYPERLINK(HL!B1241,"表示"))</f>
        <v>表示</v>
      </c>
      <c r="J1242" s="108" t="str">
        <f>IF(HL!C1241="","",HYPERLINK(HL!C1241,2))</f>
        <v/>
      </c>
      <c r="K1242" s="108" t="str">
        <f>IF(HL!D1241="","",HYPERLINK(HL!D1241,3))</f>
        <v/>
      </c>
      <c r="L1242" s="108" t="str">
        <f>IF(HL!E1241="","",HYPERLINK(HL!E1241,4))</f>
        <v/>
      </c>
      <c r="M1242" s="108" t="str">
        <f>IF(HL!F1241="","",HYPERLINK(HL!F1241,5))</f>
        <v/>
      </c>
      <c r="N1242" s="108" t="str">
        <f>IF(HL!G1241="","",HYPERLINK(HL!G1241,6))</f>
        <v/>
      </c>
      <c r="O1242" s="108" t="str">
        <f>IF(HL!H1241="","",HYPERLINK(HL!H1241,7))</f>
        <v/>
      </c>
      <c r="P1242" s="108" t="str">
        <f>IF(HL!I1241="","",HYPERLINK(HL!I1241,8))</f>
        <v/>
      </c>
      <c r="Q1242" s="108" t="str">
        <f>IF(HL!J1241="","",HYPERLINK(HL!J1241,9))</f>
        <v/>
      </c>
      <c r="R1242" s="108" t="str">
        <f>IF(HL!K1241="","",HYPERLINK(HL!K1241,10))</f>
        <v/>
      </c>
      <c r="S1242" s="108" t="str">
        <f>IF(HL!L1241="","",HYPERLINK(HL!L1241,11))</f>
        <v/>
      </c>
      <c r="T1242" s="108" t="str">
        <f>IF(HL!M1241="","",HYPERLINK(HL!M1241,12))</f>
        <v/>
      </c>
      <c r="U1242" s="108" t="str">
        <f>IF(HL!N1241="","",HYPERLINK(HL!N1241,13))</f>
        <v/>
      </c>
      <c r="V1242" s="84" t="str">
        <f>IF(HL!O1241="","",HYPERLINK(HL!O1241,14))</f>
        <v/>
      </c>
      <c r="W1242" s="81" t="str">
        <f>IF(HL!P1241="","－",HYPERLINK(HL!P1241,"表示"))</f>
        <v>表示</v>
      </c>
      <c r="X1242" s="163">
        <v>41481</v>
      </c>
      <c r="Y1242" s="164">
        <v>41824</v>
      </c>
      <c r="Z1242" s="1" t="str">
        <f t="shared" si="38"/>
        <v>2014</v>
      </c>
      <c r="AA1242" s="1">
        <f t="shared" si="39"/>
        <v>11</v>
      </c>
      <c r="AB1242" s="23" t="s">
        <v>10</v>
      </c>
      <c r="AC1242" s="23"/>
      <c r="AD1242" s="23"/>
      <c r="AE1242" s="23"/>
      <c r="AF1242" s="23"/>
      <c r="AG1242" s="23"/>
      <c r="AH1242" s="23"/>
      <c r="AI1242" s="23"/>
      <c r="AJ1242" s="23"/>
      <c r="AK1242" s="23"/>
      <c r="AL1242" s="35" t="s">
        <v>527</v>
      </c>
      <c r="AM1242" s="23"/>
      <c r="AN1242" s="23" t="s">
        <v>10</v>
      </c>
      <c r="AO1242" s="23" t="s">
        <v>26</v>
      </c>
      <c r="AP1242" s="23"/>
      <c r="AQ1242" s="23"/>
      <c r="AR1242" s="269"/>
      <c r="AS1242" s="270"/>
      <c r="AT1242" s="269"/>
      <c r="AU1242" s="269"/>
      <c r="AV1242" s="23" t="s">
        <v>10</v>
      </c>
      <c r="AW1242" s="23"/>
      <c r="AX1242" s="23"/>
      <c r="AY1242" s="23"/>
      <c r="AZ1242" s="23"/>
      <c r="BA1242" s="23"/>
    </row>
    <row r="1243" spans="1:54" s="36" customFormat="1" ht="22.5" customHeight="1">
      <c r="A1243" s="48">
        <v>1239</v>
      </c>
      <c r="B1243" s="35" t="s">
        <v>1553</v>
      </c>
      <c r="C1243" s="35" t="s">
        <v>5887</v>
      </c>
      <c r="D1243" s="23">
        <v>424</v>
      </c>
      <c r="E1243" s="115" t="s">
        <v>1592</v>
      </c>
      <c r="F1243" s="148" t="s">
        <v>1010</v>
      </c>
      <c r="G1243" s="23" t="s">
        <v>1585</v>
      </c>
      <c r="H1243" s="1" t="s">
        <v>23</v>
      </c>
      <c r="I1243" s="109" t="str">
        <f>IF(HL!B1242="","",HYPERLINK(HL!B1242,"表示"))</f>
        <v>表示</v>
      </c>
      <c r="J1243" s="108" t="str">
        <f>IF(HL!C1242="","",HYPERLINK(HL!C1242,2))</f>
        <v/>
      </c>
      <c r="K1243" s="108" t="str">
        <f>IF(HL!D1242="","",HYPERLINK(HL!D1242,3))</f>
        <v/>
      </c>
      <c r="L1243" s="108" t="str">
        <f>IF(HL!E1242="","",HYPERLINK(HL!E1242,4))</f>
        <v/>
      </c>
      <c r="M1243" s="108" t="str">
        <f>IF(HL!F1242="","",HYPERLINK(HL!F1242,5))</f>
        <v/>
      </c>
      <c r="N1243" s="108" t="str">
        <f>IF(HL!G1242="","",HYPERLINK(HL!G1242,6))</f>
        <v/>
      </c>
      <c r="O1243" s="108" t="str">
        <f>IF(HL!H1242="","",HYPERLINK(HL!H1242,7))</f>
        <v/>
      </c>
      <c r="P1243" s="108" t="str">
        <f>IF(HL!I1242="","",HYPERLINK(HL!I1242,8))</f>
        <v/>
      </c>
      <c r="Q1243" s="108" t="str">
        <f>IF(HL!J1242="","",HYPERLINK(HL!J1242,9))</f>
        <v/>
      </c>
      <c r="R1243" s="108" t="str">
        <f>IF(HL!K1242="","",HYPERLINK(HL!K1242,10))</f>
        <v/>
      </c>
      <c r="S1243" s="108" t="str">
        <f>IF(HL!L1242="","",HYPERLINK(HL!L1242,11))</f>
        <v/>
      </c>
      <c r="T1243" s="108" t="str">
        <f>IF(HL!M1242="","",HYPERLINK(HL!M1242,12))</f>
        <v/>
      </c>
      <c r="U1243" s="108" t="str">
        <f>IF(HL!N1242="","",HYPERLINK(HL!N1242,13))</f>
        <v/>
      </c>
      <c r="V1243" s="84" t="str">
        <f>IF(HL!O1242="","",HYPERLINK(HL!O1242,14))</f>
        <v/>
      </c>
      <c r="W1243" s="81" t="str">
        <f>IF(HL!P1242="","－",HYPERLINK(HL!P1242,"表示"))</f>
        <v>表示</v>
      </c>
      <c r="X1243" s="163">
        <v>41486</v>
      </c>
      <c r="Y1243" s="164">
        <v>41824</v>
      </c>
      <c r="Z1243" s="1" t="str">
        <f t="shared" si="38"/>
        <v>2014</v>
      </c>
      <c r="AA1243" s="1">
        <f t="shared" si="39"/>
        <v>11</v>
      </c>
      <c r="AB1243" s="23" t="s">
        <v>10</v>
      </c>
      <c r="AC1243" s="23"/>
      <c r="AD1243" s="23"/>
      <c r="AE1243" s="23"/>
      <c r="AF1243" s="23"/>
      <c r="AG1243" s="23"/>
      <c r="AH1243" s="23"/>
      <c r="AI1243" s="23"/>
      <c r="AJ1243" s="23"/>
      <c r="AK1243" s="23"/>
      <c r="AL1243" s="35" t="s">
        <v>1220</v>
      </c>
      <c r="AM1243" s="23"/>
      <c r="AN1243" s="23" t="s">
        <v>10</v>
      </c>
      <c r="AO1243" s="23" t="s">
        <v>26</v>
      </c>
      <c r="AP1243" s="23"/>
      <c r="AQ1243" s="23"/>
      <c r="AR1243" s="269"/>
      <c r="AS1243" s="270"/>
      <c r="AT1243" s="269"/>
      <c r="AU1243" s="269"/>
      <c r="AV1243" s="23" t="s">
        <v>10</v>
      </c>
      <c r="AW1243" s="23"/>
      <c r="AX1243" s="23"/>
      <c r="AY1243" s="23"/>
      <c r="AZ1243" s="23"/>
      <c r="BA1243" s="23"/>
    </row>
    <row r="1244" spans="1:54" s="36" customFormat="1" ht="26.25" customHeight="1">
      <c r="A1244" s="48">
        <v>1240</v>
      </c>
      <c r="B1244" s="35" t="s">
        <v>1554</v>
      </c>
      <c r="C1244" s="35" t="s">
        <v>1555</v>
      </c>
      <c r="D1244" s="23">
        <v>429</v>
      </c>
      <c r="E1244" s="115" t="s">
        <v>1848</v>
      </c>
      <c r="F1244" s="148" t="s">
        <v>1599</v>
      </c>
      <c r="G1244" s="23" t="s">
        <v>1585</v>
      </c>
      <c r="H1244" s="1" t="s">
        <v>23</v>
      </c>
      <c r="I1244" s="109" t="str">
        <f>IF(HL!B1243="","",HYPERLINK(HL!B1243,"表示"))</f>
        <v>表示</v>
      </c>
      <c r="J1244" s="108" t="str">
        <f>IF(HL!C1243="","",HYPERLINK(HL!C1243,2))</f>
        <v/>
      </c>
      <c r="K1244" s="108" t="str">
        <f>IF(HL!D1243="","",HYPERLINK(HL!D1243,3))</f>
        <v/>
      </c>
      <c r="L1244" s="108" t="str">
        <f>IF(HL!E1243="","",HYPERLINK(HL!E1243,4))</f>
        <v/>
      </c>
      <c r="M1244" s="108" t="str">
        <f>IF(HL!F1243="","",HYPERLINK(HL!F1243,5))</f>
        <v/>
      </c>
      <c r="N1244" s="108" t="str">
        <f>IF(HL!G1243="","",HYPERLINK(HL!G1243,6))</f>
        <v/>
      </c>
      <c r="O1244" s="108" t="str">
        <f>IF(HL!H1243="","",HYPERLINK(HL!H1243,7))</f>
        <v/>
      </c>
      <c r="P1244" s="108" t="str">
        <f>IF(HL!I1243="","",HYPERLINK(HL!I1243,8))</f>
        <v/>
      </c>
      <c r="Q1244" s="108" t="str">
        <f>IF(HL!J1243="","",HYPERLINK(HL!J1243,9))</f>
        <v/>
      </c>
      <c r="R1244" s="108" t="str">
        <f>IF(HL!K1243="","",HYPERLINK(HL!K1243,10))</f>
        <v/>
      </c>
      <c r="S1244" s="108" t="str">
        <f>IF(HL!L1243="","",HYPERLINK(HL!L1243,11))</f>
        <v/>
      </c>
      <c r="T1244" s="108" t="str">
        <f>IF(HL!M1243="","",HYPERLINK(HL!M1243,12))</f>
        <v/>
      </c>
      <c r="U1244" s="108" t="str">
        <f>IF(HL!N1243="","",HYPERLINK(HL!N1243,13))</f>
        <v/>
      </c>
      <c r="V1244" s="84" t="str">
        <f>IF(HL!O1243="","",HYPERLINK(HL!O1243,14))</f>
        <v/>
      </c>
      <c r="W1244" s="81" t="str">
        <f>IF(HL!P1243="","－",HYPERLINK(HL!P1243,"表示"))</f>
        <v>表示</v>
      </c>
      <c r="X1244" s="163">
        <v>41547</v>
      </c>
      <c r="Y1244" s="164">
        <v>41824</v>
      </c>
      <c r="Z1244" s="1" t="str">
        <f t="shared" si="38"/>
        <v>2014</v>
      </c>
      <c r="AA1244" s="1">
        <f t="shared" si="39"/>
        <v>9</v>
      </c>
      <c r="AB1244" s="23" t="s">
        <v>10</v>
      </c>
      <c r="AC1244" s="23"/>
      <c r="AD1244" s="23"/>
      <c r="AE1244" s="23"/>
      <c r="AF1244" s="23"/>
      <c r="AG1244" s="23"/>
      <c r="AH1244" s="23"/>
      <c r="AI1244" s="23"/>
      <c r="AJ1244" s="23"/>
      <c r="AK1244" s="23"/>
      <c r="AL1244" s="35" t="s">
        <v>505</v>
      </c>
      <c r="AM1244" s="23"/>
      <c r="AN1244" s="23" t="s">
        <v>10</v>
      </c>
      <c r="AO1244" s="23" t="s">
        <v>8</v>
      </c>
      <c r="AP1244" s="23"/>
      <c r="AQ1244" s="23"/>
      <c r="AR1244" s="269"/>
      <c r="AS1244" s="270"/>
      <c r="AT1244" s="269"/>
      <c r="AU1244" s="269"/>
      <c r="AV1244" s="23" t="s">
        <v>10</v>
      </c>
      <c r="AW1244" s="23"/>
      <c r="AX1244" s="23"/>
      <c r="AY1244" s="23"/>
      <c r="AZ1244" s="23"/>
      <c r="BA1244" s="113" t="str">
        <f>HYPERLINK(HL!$T$8,"●")</f>
        <v>●</v>
      </c>
      <c r="BB1244" s="2"/>
    </row>
    <row r="1245" spans="1:54" s="36" customFormat="1" ht="26">
      <c r="A1245" s="48">
        <v>1241</v>
      </c>
      <c r="B1245" s="35" t="s">
        <v>1556</v>
      </c>
      <c r="C1245" s="35" t="s">
        <v>1557</v>
      </c>
      <c r="D1245" s="23">
        <v>636</v>
      </c>
      <c r="E1245" s="115" t="s">
        <v>1593</v>
      </c>
      <c r="F1245" s="148" t="s">
        <v>1227</v>
      </c>
      <c r="G1245" s="23" t="s">
        <v>1585</v>
      </c>
      <c r="H1245" s="1" t="s">
        <v>1467</v>
      </c>
      <c r="I1245" s="109" t="str">
        <f>IF(HL!B1244="","",HYPERLINK(HL!B1244,"表示"))</f>
        <v>表示</v>
      </c>
      <c r="J1245" s="108" t="str">
        <f>IF(HL!C1244="","",HYPERLINK(HL!C1244,2))</f>
        <v/>
      </c>
      <c r="K1245" s="108" t="str">
        <f>IF(HL!D1244="","",HYPERLINK(HL!D1244,3))</f>
        <v/>
      </c>
      <c r="L1245" s="108" t="str">
        <f>IF(HL!E1244="","",HYPERLINK(HL!E1244,4))</f>
        <v/>
      </c>
      <c r="M1245" s="108" t="str">
        <f>IF(HL!F1244="","",HYPERLINK(HL!F1244,5))</f>
        <v/>
      </c>
      <c r="N1245" s="108" t="str">
        <f>IF(HL!G1244="","",HYPERLINK(HL!G1244,6))</f>
        <v/>
      </c>
      <c r="O1245" s="108" t="str">
        <f>IF(HL!H1244="","",HYPERLINK(HL!H1244,7))</f>
        <v/>
      </c>
      <c r="P1245" s="108" t="str">
        <f>IF(HL!I1244="","",HYPERLINK(HL!I1244,8))</f>
        <v/>
      </c>
      <c r="Q1245" s="108" t="str">
        <f>IF(HL!J1244="","",HYPERLINK(HL!J1244,9))</f>
        <v/>
      </c>
      <c r="R1245" s="108" t="str">
        <f>IF(HL!K1244="","",HYPERLINK(HL!K1244,10))</f>
        <v/>
      </c>
      <c r="S1245" s="108" t="str">
        <f>IF(HL!L1244="","",HYPERLINK(HL!L1244,11))</f>
        <v/>
      </c>
      <c r="T1245" s="108" t="str">
        <f>IF(HL!M1244="","",HYPERLINK(HL!M1244,12))</f>
        <v/>
      </c>
      <c r="U1245" s="108" t="str">
        <f>IF(HL!N1244="","",HYPERLINK(HL!N1244,13))</f>
        <v/>
      </c>
      <c r="V1245" s="84" t="str">
        <f>IF(HL!O1244="","",HYPERLINK(HL!O1244,14))</f>
        <v/>
      </c>
      <c r="W1245" s="81" t="str">
        <f>IF(HL!P1244="","－",HYPERLINK(HL!P1244,"表示"))</f>
        <v>表示</v>
      </c>
      <c r="X1245" s="163">
        <v>41325</v>
      </c>
      <c r="Y1245" s="164">
        <v>41824</v>
      </c>
      <c r="Z1245" s="1" t="str">
        <f t="shared" si="38"/>
        <v>2014</v>
      </c>
      <c r="AA1245" s="1">
        <f t="shared" si="39"/>
        <v>16</v>
      </c>
      <c r="AB1245" s="23"/>
      <c r="AC1245" s="23" t="s">
        <v>10</v>
      </c>
      <c r="AD1245" s="23"/>
      <c r="AE1245" s="23"/>
      <c r="AF1245" s="23"/>
      <c r="AG1245" s="23"/>
      <c r="AH1245" s="23"/>
      <c r="AI1245" s="23"/>
      <c r="AJ1245" s="23"/>
      <c r="AK1245" s="23"/>
      <c r="AL1245" s="35" t="s">
        <v>159</v>
      </c>
      <c r="AM1245" s="23" t="s">
        <v>10</v>
      </c>
      <c r="AN1245" s="23"/>
      <c r="AO1245" s="23" t="s">
        <v>551</v>
      </c>
      <c r="AP1245" s="23"/>
      <c r="AQ1245" s="23" t="s">
        <v>172</v>
      </c>
      <c r="AR1245" s="269"/>
      <c r="AS1245" s="270"/>
      <c r="AT1245" s="269"/>
      <c r="AU1245" s="269"/>
      <c r="AV1245" s="23"/>
      <c r="AW1245" s="23"/>
      <c r="AX1245" s="23" t="s">
        <v>10</v>
      </c>
      <c r="AY1245" s="23"/>
      <c r="AZ1245" s="23"/>
      <c r="BA1245" s="23"/>
    </row>
    <row r="1246" spans="1:54" s="36" customFormat="1" ht="77.25" customHeight="1">
      <c r="A1246" s="48">
        <v>1242</v>
      </c>
      <c r="B1246" s="35" t="s">
        <v>1558</v>
      </c>
      <c r="C1246" s="35" t="s">
        <v>1559</v>
      </c>
      <c r="D1246" s="23">
        <v>625</v>
      </c>
      <c r="E1246" s="115" t="s">
        <v>1594</v>
      </c>
      <c r="F1246" s="148" t="s">
        <v>4529</v>
      </c>
      <c r="G1246" s="23" t="s">
        <v>1585</v>
      </c>
      <c r="H1246" s="1" t="s">
        <v>21</v>
      </c>
      <c r="I1246" s="109" t="str">
        <f>IF(HL!B1245="","",HYPERLINK(HL!B1245,"表示"))</f>
        <v>表示</v>
      </c>
      <c r="J1246" s="108" t="str">
        <f>IF(HL!C1245="","",HYPERLINK(HL!C1245,2))</f>
        <v/>
      </c>
      <c r="K1246" s="108" t="str">
        <f>IF(HL!D1245="","",HYPERLINK(HL!D1245,3))</f>
        <v/>
      </c>
      <c r="L1246" s="108" t="str">
        <f>IF(HL!E1245="","",HYPERLINK(HL!E1245,4))</f>
        <v/>
      </c>
      <c r="M1246" s="108" t="str">
        <f>IF(HL!F1245="","",HYPERLINK(HL!F1245,5))</f>
        <v/>
      </c>
      <c r="N1246" s="108" t="str">
        <f>IF(HL!G1245="","",HYPERLINK(HL!G1245,6))</f>
        <v/>
      </c>
      <c r="O1246" s="108" t="str">
        <f>IF(HL!H1245="","",HYPERLINK(HL!H1245,7))</f>
        <v/>
      </c>
      <c r="P1246" s="108" t="str">
        <f>IF(HL!I1245="","",HYPERLINK(HL!I1245,8))</f>
        <v/>
      </c>
      <c r="Q1246" s="108" t="str">
        <f>IF(HL!J1245="","",HYPERLINK(HL!J1245,9))</f>
        <v/>
      </c>
      <c r="R1246" s="108" t="str">
        <f>IF(HL!K1245="","",HYPERLINK(HL!K1245,10))</f>
        <v/>
      </c>
      <c r="S1246" s="108" t="str">
        <f>IF(HL!L1245="","",HYPERLINK(HL!L1245,11))</f>
        <v/>
      </c>
      <c r="T1246" s="108" t="str">
        <f>IF(HL!M1245="","",HYPERLINK(HL!M1245,12))</f>
        <v/>
      </c>
      <c r="U1246" s="108" t="str">
        <f>IF(HL!N1245="","",HYPERLINK(HL!N1245,13))</f>
        <v/>
      </c>
      <c r="V1246" s="84" t="str">
        <f>IF(HL!O1245="","",HYPERLINK(HL!O1245,14))</f>
        <v/>
      </c>
      <c r="W1246" s="81" t="str">
        <f>IF(HL!P1245="","－",HYPERLINK(HL!P1245,"表示"))</f>
        <v>表示</v>
      </c>
      <c r="X1246" s="163">
        <v>41576</v>
      </c>
      <c r="Y1246" s="164">
        <v>41824</v>
      </c>
      <c r="Z1246" s="1" t="str">
        <f t="shared" si="38"/>
        <v>2014</v>
      </c>
      <c r="AA1246" s="1">
        <f t="shared" si="39"/>
        <v>8</v>
      </c>
      <c r="AB1246" s="23" t="s">
        <v>10</v>
      </c>
      <c r="AC1246" s="23"/>
      <c r="AD1246" s="23"/>
      <c r="AE1246" s="23"/>
      <c r="AF1246" s="23"/>
      <c r="AG1246" s="23"/>
      <c r="AH1246" s="23"/>
      <c r="AI1246" s="23"/>
      <c r="AJ1246" s="23"/>
      <c r="AK1246" s="23"/>
      <c r="AL1246" s="35" t="s">
        <v>538</v>
      </c>
      <c r="AM1246" s="23"/>
      <c r="AN1246" s="23" t="s">
        <v>10</v>
      </c>
      <c r="AO1246" s="23" t="s">
        <v>26</v>
      </c>
      <c r="AP1246" s="23"/>
      <c r="AQ1246" s="23"/>
      <c r="AR1246" s="269"/>
      <c r="AS1246" s="270"/>
      <c r="AT1246" s="269"/>
      <c r="AU1246" s="269"/>
      <c r="AV1246" s="23" t="s">
        <v>10</v>
      </c>
      <c r="AW1246" s="23"/>
      <c r="AX1246" s="23"/>
      <c r="AY1246" s="23"/>
      <c r="AZ1246" s="23"/>
      <c r="BA1246" s="23"/>
    </row>
    <row r="1247" spans="1:54" s="36" customFormat="1" ht="253.5" customHeight="1">
      <c r="A1247" s="48">
        <v>1243</v>
      </c>
      <c r="B1247" s="35" t="s">
        <v>3701</v>
      </c>
      <c r="C1247" s="35" t="s">
        <v>109</v>
      </c>
      <c r="D1247" s="23">
        <v>245</v>
      </c>
      <c r="E1247" s="115" t="s">
        <v>1378</v>
      </c>
      <c r="F1247" s="148" t="s">
        <v>5021</v>
      </c>
      <c r="G1247" s="23" t="s">
        <v>1586</v>
      </c>
      <c r="H1247" s="1" t="s">
        <v>19</v>
      </c>
      <c r="I1247" s="109" t="str">
        <f>IF(HL!B1246="","",HYPERLINK(HL!B1246,"表示"))</f>
        <v>表示</v>
      </c>
      <c r="J1247" s="108" t="str">
        <f>IF(HL!C1246="","",HYPERLINK(HL!C1246,2))</f>
        <v/>
      </c>
      <c r="K1247" s="108" t="str">
        <f>IF(HL!D1246="","",HYPERLINK(HL!D1246,3))</f>
        <v/>
      </c>
      <c r="L1247" s="108" t="str">
        <f>IF(HL!E1246="","",HYPERLINK(HL!E1246,4))</f>
        <v/>
      </c>
      <c r="M1247" s="108" t="str">
        <f>IF(HL!F1246="","",HYPERLINK(HL!F1246,5))</f>
        <v/>
      </c>
      <c r="N1247" s="108" t="str">
        <f>IF(HL!G1246="","",HYPERLINK(HL!G1246,6))</f>
        <v/>
      </c>
      <c r="O1247" s="108" t="str">
        <f>IF(HL!H1246="","",HYPERLINK(HL!H1246,7))</f>
        <v/>
      </c>
      <c r="P1247" s="108" t="str">
        <f>IF(HL!I1246="","",HYPERLINK(HL!I1246,8))</f>
        <v/>
      </c>
      <c r="Q1247" s="108" t="str">
        <f>IF(HL!J1246="","",HYPERLINK(HL!J1246,9))</f>
        <v/>
      </c>
      <c r="R1247" s="108" t="str">
        <f>IF(HL!K1246="","",HYPERLINK(HL!K1246,10))</f>
        <v/>
      </c>
      <c r="S1247" s="108" t="str">
        <f>IF(HL!L1246="","",HYPERLINK(HL!L1246,11))</f>
        <v/>
      </c>
      <c r="T1247" s="108" t="str">
        <f>IF(HL!M1246="","",HYPERLINK(HL!M1246,12))</f>
        <v/>
      </c>
      <c r="U1247" s="108" t="str">
        <f>IF(HL!N1246="","",HYPERLINK(HL!N1246,13))</f>
        <v/>
      </c>
      <c r="V1247" s="84" t="str">
        <f>IF(HL!O1246="","",HYPERLINK(HL!O1246,14))</f>
        <v/>
      </c>
      <c r="W1247" s="1" t="s">
        <v>11737</v>
      </c>
      <c r="X1247" s="163">
        <v>41718</v>
      </c>
      <c r="Y1247" s="164">
        <v>41880</v>
      </c>
      <c r="Z1247" s="1" t="str">
        <f t="shared" si="38"/>
        <v>2014</v>
      </c>
      <c r="AA1247" s="1">
        <f t="shared" si="39"/>
        <v>5</v>
      </c>
      <c r="AB1247" s="23"/>
      <c r="AC1247" s="23"/>
      <c r="AD1247" s="23"/>
      <c r="AE1247" s="23" t="s">
        <v>10</v>
      </c>
      <c r="AF1247" s="23"/>
      <c r="AG1247" s="23" t="s">
        <v>10</v>
      </c>
      <c r="AH1247" s="23"/>
      <c r="AI1247" s="23"/>
      <c r="AJ1247" s="23"/>
      <c r="AK1247" s="23"/>
      <c r="AL1247" s="35" t="s">
        <v>507</v>
      </c>
      <c r="AM1247" s="23"/>
      <c r="AN1247" s="23" t="s">
        <v>10</v>
      </c>
      <c r="AO1247" s="23" t="s">
        <v>5672</v>
      </c>
      <c r="AP1247" s="23" t="s">
        <v>2812</v>
      </c>
      <c r="AQ1247" s="23" t="s">
        <v>172</v>
      </c>
      <c r="AR1247" s="269"/>
      <c r="AS1247" s="270"/>
      <c r="AT1247" s="269"/>
      <c r="AU1247" s="269"/>
      <c r="AV1247" s="23"/>
      <c r="AW1247" s="23"/>
      <c r="AX1247" s="23"/>
      <c r="AY1247" s="23" t="s">
        <v>1820</v>
      </c>
      <c r="AZ1247" s="23"/>
      <c r="BA1247" s="23"/>
    </row>
    <row r="1248" spans="1:54" s="36" customFormat="1" ht="52">
      <c r="A1248" s="48">
        <v>1244</v>
      </c>
      <c r="B1248" s="35" t="s">
        <v>1560</v>
      </c>
      <c r="C1248" s="35" t="s">
        <v>1561</v>
      </c>
      <c r="D1248" s="23">
        <v>625</v>
      </c>
      <c r="E1248" s="115" t="s">
        <v>1594</v>
      </c>
      <c r="F1248" s="148" t="s">
        <v>4529</v>
      </c>
      <c r="G1248" s="23" t="s">
        <v>1585</v>
      </c>
      <c r="H1248" s="1" t="s">
        <v>21</v>
      </c>
      <c r="I1248" s="109" t="str">
        <f>IF(HL!B1247="","",HYPERLINK(HL!B1247,"表示"))</f>
        <v>表示</v>
      </c>
      <c r="J1248" s="108" t="str">
        <f>IF(HL!C1247="","",HYPERLINK(HL!C1247,2))</f>
        <v/>
      </c>
      <c r="K1248" s="108" t="str">
        <f>IF(HL!D1247="","",HYPERLINK(HL!D1247,3))</f>
        <v/>
      </c>
      <c r="L1248" s="108" t="str">
        <f>IF(HL!E1247="","",HYPERLINK(HL!E1247,4))</f>
        <v/>
      </c>
      <c r="M1248" s="108" t="str">
        <f>IF(HL!F1247="","",HYPERLINK(HL!F1247,5))</f>
        <v/>
      </c>
      <c r="N1248" s="108" t="str">
        <f>IF(HL!G1247="","",HYPERLINK(HL!G1247,6))</f>
        <v/>
      </c>
      <c r="O1248" s="108" t="str">
        <f>IF(HL!H1247="","",HYPERLINK(HL!H1247,7))</f>
        <v/>
      </c>
      <c r="P1248" s="108" t="str">
        <f>IF(HL!I1247="","",HYPERLINK(HL!I1247,8))</f>
        <v/>
      </c>
      <c r="Q1248" s="108" t="str">
        <f>IF(HL!J1247="","",HYPERLINK(HL!J1247,9))</f>
        <v/>
      </c>
      <c r="R1248" s="108" t="str">
        <f>IF(HL!K1247="","",HYPERLINK(HL!K1247,10))</f>
        <v/>
      </c>
      <c r="S1248" s="108" t="str">
        <f>IF(HL!L1247="","",HYPERLINK(HL!L1247,11))</f>
        <v/>
      </c>
      <c r="T1248" s="108" t="str">
        <f>IF(HL!M1247="","",HYPERLINK(HL!M1247,12))</f>
        <v/>
      </c>
      <c r="U1248" s="108" t="str">
        <f>IF(HL!N1247="","",HYPERLINK(HL!N1247,13))</f>
        <v/>
      </c>
      <c r="V1248" s="84" t="str">
        <f>IF(HL!O1247="","",HYPERLINK(HL!O1247,14))</f>
        <v/>
      </c>
      <c r="W1248" s="81" t="str">
        <f>IF(HL!P1247="","－",HYPERLINK(HL!P1247,"表示"))</f>
        <v>表示</v>
      </c>
      <c r="X1248" s="163">
        <v>41576</v>
      </c>
      <c r="Y1248" s="164">
        <v>41824</v>
      </c>
      <c r="Z1248" s="1" t="str">
        <f t="shared" si="38"/>
        <v>2014</v>
      </c>
      <c r="AA1248" s="1">
        <f t="shared" si="39"/>
        <v>8</v>
      </c>
      <c r="AB1248" s="23" t="s">
        <v>10</v>
      </c>
      <c r="AC1248" s="23"/>
      <c r="AD1248" s="23"/>
      <c r="AE1248" s="23"/>
      <c r="AF1248" s="23"/>
      <c r="AG1248" s="23"/>
      <c r="AH1248" s="23"/>
      <c r="AI1248" s="23"/>
      <c r="AJ1248" s="23"/>
      <c r="AK1248" s="23"/>
      <c r="AL1248" s="35" t="s">
        <v>538</v>
      </c>
      <c r="AM1248" s="23"/>
      <c r="AN1248" s="23" t="s">
        <v>10</v>
      </c>
      <c r="AO1248" s="23" t="s">
        <v>26</v>
      </c>
      <c r="AP1248" s="23"/>
      <c r="AQ1248" s="23"/>
      <c r="AR1248" s="269"/>
      <c r="AS1248" s="270"/>
      <c r="AT1248" s="269"/>
      <c r="AU1248" s="269"/>
      <c r="AV1248" s="23" t="s">
        <v>10</v>
      </c>
      <c r="AW1248" s="23"/>
      <c r="AX1248" s="23"/>
      <c r="AY1248" s="23"/>
      <c r="AZ1248" s="23"/>
      <c r="BA1248" s="23"/>
    </row>
    <row r="1249" spans="1:54" s="36" customFormat="1" ht="74.25" customHeight="1">
      <c r="A1249" s="48">
        <v>1245</v>
      </c>
      <c r="B1249" s="35" t="s">
        <v>1562</v>
      </c>
      <c r="C1249" s="35" t="s">
        <v>1563</v>
      </c>
      <c r="D1249" s="23">
        <v>622</v>
      </c>
      <c r="E1249" s="115" t="s">
        <v>1595</v>
      </c>
      <c r="F1249" s="148" t="s">
        <v>4530</v>
      </c>
      <c r="G1249" s="23" t="s">
        <v>1585</v>
      </c>
      <c r="H1249" s="1" t="s">
        <v>21</v>
      </c>
      <c r="I1249" s="109" t="str">
        <f>IF(HL!B1248="","",HYPERLINK(HL!B1248,"表示"))</f>
        <v>表示</v>
      </c>
      <c r="J1249" s="108" t="str">
        <f>IF(HL!C1248="","",HYPERLINK(HL!C1248,2))</f>
        <v/>
      </c>
      <c r="K1249" s="108" t="str">
        <f>IF(HL!D1248="","",HYPERLINK(HL!D1248,3))</f>
        <v/>
      </c>
      <c r="L1249" s="108" t="str">
        <f>IF(HL!E1248="","",HYPERLINK(HL!E1248,4))</f>
        <v/>
      </c>
      <c r="M1249" s="108" t="str">
        <f>IF(HL!F1248="","",HYPERLINK(HL!F1248,5))</f>
        <v/>
      </c>
      <c r="N1249" s="108" t="str">
        <f>IF(HL!G1248="","",HYPERLINK(HL!G1248,6))</f>
        <v/>
      </c>
      <c r="O1249" s="108" t="str">
        <f>IF(HL!H1248="","",HYPERLINK(HL!H1248,7))</f>
        <v/>
      </c>
      <c r="P1249" s="108" t="str">
        <f>IF(HL!I1248="","",HYPERLINK(HL!I1248,8))</f>
        <v/>
      </c>
      <c r="Q1249" s="108" t="str">
        <f>IF(HL!J1248="","",HYPERLINK(HL!J1248,9))</f>
        <v/>
      </c>
      <c r="R1249" s="108" t="str">
        <f>IF(HL!K1248="","",HYPERLINK(HL!K1248,10))</f>
        <v/>
      </c>
      <c r="S1249" s="108" t="str">
        <f>IF(HL!L1248="","",HYPERLINK(HL!L1248,11))</f>
        <v/>
      </c>
      <c r="T1249" s="108" t="str">
        <f>IF(HL!M1248="","",HYPERLINK(HL!M1248,12))</f>
        <v/>
      </c>
      <c r="U1249" s="108" t="str">
        <f>IF(HL!N1248="","",HYPERLINK(HL!N1248,13))</f>
        <v/>
      </c>
      <c r="V1249" s="84" t="str">
        <f>IF(HL!O1248="","",HYPERLINK(HL!O1248,14))</f>
        <v/>
      </c>
      <c r="W1249" s="81" t="str">
        <f>IF(HL!P1248="","－",HYPERLINK(HL!P1248,"表示"))</f>
        <v>表示</v>
      </c>
      <c r="X1249" s="163">
        <v>41360</v>
      </c>
      <c r="Y1249" s="164">
        <v>41824</v>
      </c>
      <c r="Z1249" s="1" t="str">
        <f t="shared" si="38"/>
        <v>2014</v>
      </c>
      <c r="AA1249" s="1">
        <f t="shared" si="39"/>
        <v>15</v>
      </c>
      <c r="AB1249" s="23" t="s">
        <v>10</v>
      </c>
      <c r="AC1249" s="23"/>
      <c r="AD1249" s="23"/>
      <c r="AE1249" s="23"/>
      <c r="AF1249" s="23"/>
      <c r="AG1249" s="23"/>
      <c r="AH1249" s="23"/>
      <c r="AI1249" s="23"/>
      <c r="AJ1249" s="23"/>
      <c r="AK1249" s="23"/>
      <c r="AL1249" s="35" t="s">
        <v>229</v>
      </c>
      <c r="AM1249" s="23" t="s">
        <v>10</v>
      </c>
      <c r="AN1249" s="23"/>
      <c r="AO1249" s="23" t="s">
        <v>8</v>
      </c>
      <c r="AP1249" s="23"/>
      <c r="AQ1249" s="23"/>
      <c r="AR1249" s="269"/>
      <c r="AS1249" s="270"/>
      <c r="AT1249" s="269"/>
      <c r="AU1249" s="269"/>
      <c r="AV1249" s="23" t="s">
        <v>10</v>
      </c>
      <c r="AW1249" s="23"/>
      <c r="AX1249" s="23"/>
      <c r="AY1249" s="23"/>
      <c r="AZ1249" s="23"/>
      <c r="BA1249" s="113" t="str">
        <f>HYPERLINK(HL!$T$8,"●")</f>
        <v>●</v>
      </c>
      <c r="BB1249" s="2"/>
    </row>
    <row r="1250" spans="1:54" s="36" customFormat="1" ht="26">
      <c r="A1250" s="48">
        <v>1246</v>
      </c>
      <c r="B1250" s="35" t="s">
        <v>1564</v>
      </c>
      <c r="C1250" s="35" t="s">
        <v>1566</v>
      </c>
      <c r="D1250" s="23">
        <v>269</v>
      </c>
      <c r="E1250" s="115" t="s">
        <v>1596</v>
      </c>
      <c r="F1250" s="148" t="s">
        <v>4531</v>
      </c>
      <c r="G1250" s="23" t="s">
        <v>1585</v>
      </c>
      <c r="H1250" s="1" t="s">
        <v>20</v>
      </c>
      <c r="I1250" s="109" t="str">
        <f>IF(HL!B1249="","",HYPERLINK(HL!B1249,"表示"))</f>
        <v>表示</v>
      </c>
      <c r="J1250" s="108" t="str">
        <f>IF(HL!C1249="","",HYPERLINK(HL!C1249,2))</f>
        <v/>
      </c>
      <c r="K1250" s="108" t="str">
        <f>IF(HL!D1249="","",HYPERLINK(HL!D1249,3))</f>
        <v/>
      </c>
      <c r="L1250" s="108" t="str">
        <f>IF(HL!E1249="","",HYPERLINK(HL!E1249,4))</f>
        <v/>
      </c>
      <c r="M1250" s="108" t="str">
        <f>IF(HL!F1249="","",HYPERLINK(HL!F1249,5))</f>
        <v/>
      </c>
      <c r="N1250" s="108" t="str">
        <f>IF(HL!G1249="","",HYPERLINK(HL!G1249,6))</f>
        <v/>
      </c>
      <c r="O1250" s="108" t="str">
        <f>IF(HL!H1249="","",HYPERLINK(HL!H1249,7))</f>
        <v/>
      </c>
      <c r="P1250" s="108" t="str">
        <f>IF(HL!I1249="","",HYPERLINK(HL!I1249,8))</f>
        <v/>
      </c>
      <c r="Q1250" s="108" t="str">
        <f>IF(HL!J1249="","",HYPERLINK(HL!J1249,9))</f>
        <v/>
      </c>
      <c r="R1250" s="108" t="str">
        <f>IF(HL!K1249="","",HYPERLINK(HL!K1249,10))</f>
        <v/>
      </c>
      <c r="S1250" s="108" t="str">
        <f>IF(HL!L1249="","",HYPERLINK(HL!L1249,11))</f>
        <v/>
      </c>
      <c r="T1250" s="108" t="str">
        <f>IF(HL!M1249="","",HYPERLINK(HL!M1249,12))</f>
        <v/>
      </c>
      <c r="U1250" s="108" t="str">
        <f>IF(HL!N1249="","",HYPERLINK(HL!N1249,13))</f>
        <v/>
      </c>
      <c r="V1250" s="84" t="str">
        <f>IF(HL!O1249="","",HYPERLINK(HL!O1249,14))</f>
        <v/>
      </c>
      <c r="W1250" s="81" t="str">
        <f>IF(HL!P1249="","－",HYPERLINK(HL!P1249,"表示"))</f>
        <v>表示</v>
      </c>
      <c r="X1250" s="163">
        <v>41509</v>
      </c>
      <c r="Y1250" s="164">
        <v>41824</v>
      </c>
      <c r="Z1250" s="1" t="str">
        <f t="shared" si="38"/>
        <v>2014</v>
      </c>
      <c r="AA1250" s="1">
        <f t="shared" si="39"/>
        <v>10</v>
      </c>
      <c r="AB1250" s="23"/>
      <c r="AC1250" s="23" t="s">
        <v>10</v>
      </c>
      <c r="AD1250" s="23"/>
      <c r="AE1250" s="23"/>
      <c r="AF1250" s="23"/>
      <c r="AG1250" s="23"/>
      <c r="AH1250" s="23"/>
      <c r="AI1250" s="23"/>
      <c r="AJ1250" s="23"/>
      <c r="AK1250" s="23"/>
      <c r="AL1250" s="35" t="s">
        <v>1565</v>
      </c>
      <c r="AM1250" s="23"/>
      <c r="AN1250" s="23" t="s">
        <v>10</v>
      </c>
      <c r="AO1250" s="23" t="s">
        <v>551</v>
      </c>
      <c r="AP1250" s="23"/>
      <c r="AQ1250" s="23"/>
      <c r="AR1250" s="269"/>
      <c r="AS1250" s="270"/>
      <c r="AT1250" s="269"/>
      <c r="AU1250" s="269"/>
      <c r="AV1250" s="23"/>
      <c r="AW1250" s="23" t="s">
        <v>10</v>
      </c>
      <c r="AX1250" s="35"/>
      <c r="AY1250" s="35"/>
      <c r="AZ1250" s="23"/>
      <c r="BA1250" s="23"/>
    </row>
    <row r="1251" spans="1:54" s="36" customFormat="1" ht="26">
      <c r="A1251" s="48">
        <v>1247</v>
      </c>
      <c r="B1251" s="35" t="s">
        <v>3817</v>
      </c>
      <c r="C1251" s="35" t="s">
        <v>1567</v>
      </c>
      <c r="D1251" s="23">
        <v>392</v>
      </c>
      <c r="E1251" s="115" t="s">
        <v>2193</v>
      </c>
      <c r="F1251" s="148" t="s">
        <v>4532</v>
      </c>
      <c r="G1251" s="23" t="s">
        <v>1585</v>
      </c>
      <c r="H1251" s="1" t="s">
        <v>674</v>
      </c>
      <c r="I1251" s="109" t="str">
        <f>IF(HL!B1250="","",HYPERLINK(HL!B1250,"表示"))</f>
        <v>表示</v>
      </c>
      <c r="J1251" s="108" t="str">
        <f>IF(HL!C1250="","",HYPERLINK(HL!C1250,2))</f>
        <v/>
      </c>
      <c r="K1251" s="108" t="str">
        <f>IF(HL!D1250="","",HYPERLINK(HL!D1250,3))</f>
        <v/>
      </c>
      <c r="L1251" s="108" t="str">
        <f>IF(HL!E1250="","",HYPERLINK(HL!E1250,4))</f>
        <v/>
      </c>
      <c r="M1251" s="108" t="str">
        <f>IF(HL!F1250="","",HYPERLINK(HL!F1250,5))</f>
        <v/>
      </c>
      <c r="N1251" s="108" t="str">
        <f>IF(HL!G1250="","",HYPERLINK(HL!G1250,6))</f>
        <v/>
      </c>
      <c r="O1251" s="108" t="str">
        <f>IF(HL!H1250="","",HYPERLINK(HL!H1250,7))</f>
        <v/>
      </c>
      <c r="P1251" s="108" t="str">
        <f>IF(HL!I1250="","",HYPERLINK(HL!I1250,8))</f>
        <v/>
      </c>
      <c r="Q1251" s="108" t="str">
        <f>IF(HL!J1250="","",HYPERLINK(HL!J1250,9))</f>
        <v/>
      </c>
      <c r="R1251" s="108" t="str">
        <f>IF(HL!K1250="","",HYPERLINK(HL!K1250,10))</f>
        <v/>
      </c>
      <c r="S1251" s="108" t="str">
        <f>IF(HL!L1250="","",HYPERLINK(HL!L1250,11))</f>
        <v/>
      </c>
      <c r="T1251" s="108" t="str">
        <f>IF(HL!M1250="","",HYPERLINK(HL!M1250,12))</f>
        <v/>
      </c>
      <c r="U1251" s="108" t="str">
        <f>IF(HL!N1250="","",HYPERLINK(HL!N1250,13))</f>
        <v/>
      </c>
      <c r="V1251" s="84" t="str">
        <f>IF(HL!O1250="","",HYPERLINK(HL!O1250,14))</f>
        <v/>
      </c>
      <c r="W1251" s="81" t="str">
        <f>IF(HL!P1250="","－",HYPERLINK(HL!P1250,"表示"))</f>
        <v>表示</v>
      </c>
      <c r="X1251" s="163">
        <v>41577</v>
      </c>
      <c r="Y1251" s="164">
        <v>41824</v>
      </c>
      <c r="Z1251" s="1" t="str">
        <f t="shared" si="38"/>
        <v>2014</v>
      </c>
      <c r="AA1251" s="1">
        <f t="shared" si="39"/>
        <v>8</v>
      </c>
      <c r="AB1251" s="23" t="s">
        <v>10</v>
      </c>
      <c r="AC1251" s="23"/>
      <c r="AD1251" s="23"/>
      <c r="AE1251" s="23"/>
      <c r="AF1251" s="23"/>
      <c r="AG1251" s="23"/>
      <c r="AH1251" s="23"/>
      <c r="AI1251" s="23"/>
      <c r="AJ1251" s="23"/>
      <c r="AK1251" s="23"/>
      <c r="AL1251" s="35" t="s">
        <v>1298</v>
      </c>
      <c r="AM1251" s="23"/>
      <c r="AN1251" s="23" t="s">
        <v>10</v>
      </c>
      <c r="AO1251" s="23" t="s">
        <v>8</v>
      </c>
      <c r="AP1251" s="23"/>
      <c r="AQ1251" s="23" t="s">
        <v>172</v>
      </c>
      <c r="AR1251" s="269"/>
      <c r="AS1251" s="270"/>
      <c r="AT1251" s="269"/>
      <c r="AU1251" s="269"/>
      <c r="AV1251" s="23"/>
      <c r="AW1251" s="23" t="s">
        <v>10</v>
      </c>
      <c r="AX1251" s="23"/>
      <c r="AY1251" s="23"/>
      <c r="AZ1251" s="23"/>
      <c r="BA1251" s="23"/>
    </row>
    <row r="1252" spans="1:54" s="36" customFormat="1" ht="46.5" customHeight="1">
      <c r="A1252" s="48">
        <v>1248</v>
      </c>
      <c r="B1252" s="35" t="s">
        <v>1568</v>
      </c>
      <c r="C1252" s="35" t="s">
        <v>3818</v>
      </c>
      <c r="D1252" s="23">
        <v>634</v>
      </c>
      <c r="E1252" s="115" t="s">
        <v>1590</v>
      </c>
      <c r="F1252" s="148" t="s">
        <v>4533</v>
      </c>
      <c r="G1252" s="23" t="s">
        <v>1585</v>
      </c>
      <c r="H1252" s="1" t="s">
        <v>676</v>
      </c>
      <c r="I1252" s="109" t="str">
        <f>IF(HL!B1251="","",HYPERLINK(HL!B1251,"表示"))</f>
        <v>表示</v>
      </c>
      <c r="J1252" s="108" t="str">
        <f>IF(HL!C1251="","",HYPERLINK(HL!C1251,2))</f>
        <v/>
      </c>
      <c r="K1252" s="108" t="str">
        <f>IF(HL!D1251="","",HYPERLINK(HL!D1251,3))</f>
        <v/>
      </c>
      <c r="L1252" s="108" t="str">
        <f>IF(HL!E1251="","",HYPERLINK(HL!E1251,4))</f>
        <v/>
      </c>
      <c r="M1252" s="108" t="str">
        <f>IF(HL!F1251="","",HYPERLINK(HL!F1251,5))</f>
        <v/>
      </c>
      <c r="N1252" s="108" t="str">
        <f>IF(HL!G1251="","",HYPERLINK(HL!G1251,6))</f>
        <v/>
      </c>
      <c r="O1252" s="108" t="str">
        <f>IF(HL!H1251="","",HYPERLINK(HL!H1251,7))</f>
        <v/>
      </c>
      <c r="P1252" s="108" t="str">
        <f>IF(HL!I1251="","",HYPERLINK(HL!I1251,8))</f>
        <v/>
      </c>
      <c r="Q1252" s="108" t="str">
        <f>IF(HL!J1251="","",HYPERLINK(HL!J1251,9))</f>
        <v/>
      </c>
      <c r="R1252" s="108" t="str">
        <f>IF(HL!K1251="","",HYPERLINK(HL!K1251,10))</f>
        <v/>
      </c>
      <c r="S1252" s="108" t="str">
        <f>IF(HL!L1251="","",HYPERLINK(HL!L1251,11))</f>
        <v/>
      </c>
      <c r="T1252" s="108" t="str">
        <f>IF(HL!M1251="","",HYPERLINK(HL!M1251,12))</f>
        <v/>
      </c>
      <c r="U1252" s="108" t="str">
        <f>IF(HL!N1251="","",HYPERLINK(HL!N1251,13))</f>
        <v/>
      </c>
      <c r="V1252" s="84" t="str">
        <f>IF(HL!O1251="","",HYPERLINK(HL!O1251,14))</f>
        <v/>
      </c>
      <c r="W1252" s="81" t="str">
        <f>IF(HL!P1251="","－",HYPERLINK(HL!P1251,"表示"))</f>
        <v>表示</v>
      </c>
      <c r="X1252" s="163">
        <v>41554</v>
      </c>
      <c r="Y1252" s="164">
        <v>41824</v>
      </c>
      <c r="Z1252" s="1" t="str">
        <f t="shared" si="38"/>
        <v>2014</v>
      </c>
      <c r="AA1252" s="1">
        <f t="shared" si="39"/>
        <v>8</v>
      </c>
      <c r="AB1252" s="23" t="s">
        <v>10</v>
      </c>
      <c r="AC1252" s="23" t="s">
        <v>10</v>
      </c>
      <c r="AD1252" s="23"/>
      <c r="AE1252" s="23"/>
      <c r="AF1252" s="23"/>
      <c r="AG1252" s="23"/>
      <c r="AH1252" s="23"/>
      <c r="AI1252" s="23"/>
      <c r="AJ1252" s="23"/>
      <c r="AK1252" s="23"/>
      <c r="AL1252" s="35" t="s">
        <v>2322</v>
      </c>
      <c r="AM1252" s="23" t="s">
        <v>10</v>
      </c>
      <c r="AN1252" s="23"/>
      <c r="AO1252" s="23" t="s">
        <v>1709</v>
      </c>
      <c r="AP1252" s="23"/>
      <c r="AQ1252" s="23"/>
      <c r="AR1252" s="269"/>
      <c r="AS1252" s="270"/>
      <c r="AT1252" s="269"/>
      <c r="AU1252" s="269"/>
      <c r="AV1252" s="23"/>
      <c r="AW1252" s="23"/>
      <c r="AX1252" s="23" t="s">
        <v>10</v>
      </c>
      <c r="AY1252" s="23"/>
      <c r="AZ1252" s="23"/>
      <c r="BA1252" s="23"/>
    </row>
    <row r="1253" spans="1:54" s="36" customFormat="1" ht="78" customHeight="1">
      <c r="A1253" s="48">
        <v>1249</v>
      </c>
      <c r="B1253" s="35" t="s">
        <v>3819</v>
      </c>
      <c r="C1253" s="35" t="s">
        <v>1017</v>
      </c>
      <c r="D1253" s="23">
        <v>249</v>
      </c>
      <c r="E1253" s="115" t="s">
        <v>1597</v>
      </c>
      <c r="F1253" s="148" t="s">
        <v>5022</v>
      </c>
      <c r="G1253" s="23" t="s">
        <v>1586</v>
      </c>
      <c r="H1253" s="1" t="s">
        <v>674</v>
      </c>
      <c r="I1253" s="109" t="str">
        <f>IF(HL!B1252="","",HYPERLINK(HL!B1252,"表示"))</f>
        <v>表示</v>
      </c>
      <c r="J1253" s="108" t="str">
        <f>IF(HL!C1252="","",HYPERLINK(HL!C1252,2))</f>
        <v/>
      </c>
      <c r="K1253" s="108" t="str">
        <f>IF(HL!D1252="","",HYPERLINK(HL!D1252,3))</f>
        <v/>
      </c>
      <c r="L1253" s="108" t="str">
        <f>IF(HL!E1252="","",HYPERLINK(HL!E1252,4))</f>
        <v/>
      </c>
      <c r="M1253" s="108" t="str">
        <f>IF(HL!F1252="","",HYPERLINK(HL!F1252,5))</f>
        <v/>
      </c>
      <c r="N1253" s="108" t="str">
        <f>IF(HL!G1252="","",HYPERLINK(HL!G1252,6))</f>
        <v/>
      </c>
      <c r="O1253" s="108" t="str">
        <f>IF(HL!H1252="","",HYPERLINK(HL!H1252,7))</f>
        <v/>
      </c>
      <c r="P1253" s="108" t="str">
        <f>IF(HL!I1252="","",HYPERLINK(HL!I1252,8))</f>
        <v/>
      </c>
      <c r="Q1253" s="108" t="str">
        <f>IF(HL!J1252="","",HYPERLINK(HL!J1252,9))</f>
        <v/>
      </c>
      <c r="R1253" s="108" t="str">
        <f>IF(HL!K1252="","",HYPERLINK(HL!K1252,10))</f>
        <v/>
      </c>
      <c r="S1253" s="108" t="str">
        <f>IF(HL!L1252="","",HYPERLINK(HL!L1252,11))</f>
        <v/>
      </c>
      <c r="T1253" s="108" t="str">
        <f>IF(HL!M1252="","",HYPERLINK(HL!M1252,12))</f>
        <v/>
      </c>
      <c r="U1253" s="108" t="str">
        <f>IF(HL!N1252="","",HYPERLINK(HL!N1252,13))</f>
        <v/>
      </c>
      <c r="V1253" s="84" t="str">
        <f>IF(HL!O1252="","",HYPERLINK(HL!O1252,14))</f>
        <v/>
      </c>
      <c r="W1253" s="1" t="s">
        <v>11737</v>
      </c>
      <c r="X1253" s="163">
        <v>41543</v>
      </c>
      <c r="Y1253" s="164">
        <v>41880</v>
      </c>
      <c r="Z1253" s="1" t="str">
        <f t="shared" si="38"/>
        <v>2014</v>
      </c>
      <c r="AA1253" s="1">
        <f t="shared" si="39"/>
        <v>11</v>
      </c>
      <c r="AB1253" s="23"/>
      <c r="AC1253" s="23"/>
      <c r="AD1253" s="23"/>
      <c r="AE1253" s="23" t="s">
        <v>10</v>
      </c>
      <c r="AF1253" s="23"/>
      <c r="AG1253" s="23"/>
      <c r="AH1253" s="23"/>
      <c r="AI1253" s="23"/>
      <c r="AJ1253" s="23"/>
      <c r="AK1253" s="23"/>
      <c r="AL1253" s="35" t="s">
        <v>278</v>
      </c>
      <c r="AM1253" s="23"/>
      <c r="AN1253" s="23" t="s">
        <v>10</v>
      </c>
      <c r="AO1253" s="23" t="s">
        <v>551</v>
      </c>
      <c r="AP1253" s="23"/>
      <c r="AQ1253" s="23"/>
      <c r="AR1253" s="269"/>
      <c r="AS1253" s="270"/>
      <c r="AT1253" s="269"/>
      <c r="AU1253" s="269"/>
      <c r="AV1253" s="23"/>
      <c r="AW1253" s="23"/>
      <c r="AX1253" s="23" t="s">
        <v>10</v>
      </c>
      <c r="AY1253" s="23"/>
      <c r="AZ1253" s="23"/>
      <c r="BA1253" s="23"/>
    </row>
    <row r="1254" spans="1:54" s="36" customFormat="1">
      <c r="A1254" s="48">
        <v>1250</v>
      </c>
      <c r="B1254" s="35" t="s">
        <v>3820</v>
      </c>
      <c r="C1254" s="35" t="s">
        <v>5888</v>
      </c>
      <c r="D1254" s="23">
        <v>395</v>
      </c>
      <c r="E1254" s="115" t="s">
        <v>1598</v>
      </c>
      <c r="F1254" s="148" t="s">
        <v>4534</v>
      </c>
      <c r="G1254" s="23" t="s">
        <v>1585</v>
      </c>
      <c r="H1254" s="1" t="s">
        <v>674</v>
      </c>
      <c r="I1254" s="109" t="str">
        <f>IF(HL!B1253="","",HYPERLINK(HL!B1253,"表示"))</f>
        <v>表示</v>
      </c>
      <c r="J1254" s="108" t="str">
        <f>IF(HL!C1253="","",HYPERLINK(HL!C1253,2))</f>
        <v/>
      </c>
      <c r="K1254" s="108" t="str">
        <f>IF(HL!D1253="","",HYPERLINK(HL!D1253,3))</f>
        <v/>
      </c>
      <c r="L1254" s="108" t="str">
        <f>IF(HL!E1253="","",HYPERLINK(HL!E1253,4))</f>
        <v/>
      </c>
      <c r="M1254" s="108" t="str">
        <f>IF(HL!F1253="","",HYPERLINK(HL!F1253,5))</f>
        <v/>
      </c>
      <c r="N1254" s="108" t="str">
        <f>IF(HL!G1253="","",HYPERLINK(HL!G1253,6))</f>
        <v/>
      </c>
      <c r="O1254" s="108" t="str">
        <f>IF(HL!H1253="","",HYPERLINK(HL!H1253,7))</f>
        <v/>
      </c>
      <c r="P1254" s="108" t="str">
        <f>IF(HL!I1253="","",HYPERLINK(HL!I1253,8))</f>
        <v/>
      </c>
      <c r="Q1254" s="108" t="str">
        <f>IF(HL!J1253="","",HYPERLINK(HL!J1253,9))</f>
        <v/>
      </c>
      <c r="R1254" s="108" t="str">
        <f>IF(HL!K1253="","",HYPERLINK(HL!K1253,10))</f>
        <v/>
      </c>
      <c r="S1254" s="108" t="str">
        <f>IF(HL!L1253="","",HYPERLINK(HL!L1253,11))</f>
        <v/>
      </c>
      <c r="T1254" s="108" t="str">
        <f>IF(HL!M1253="","",HYPERLINK(HL!M1253,12))</f>
        <v/>
      </c>
      <c r="U1254" s="108" t="str">
        <f>IF(HL!N1253="","",HYPERLINK(HL!N1253,13))</f>
        <v/>
      </c>
      <c r="V1254" s="84" t="str">
        <f>IF(HL!O1253="","",HYPERLINK(HL!O1253,14))</f>
        <v/>
      </c>
      <c r="W1254" s="81" t="str">
        <f>IF(HL!P1253="","－",HYPERLINK(HL!P1253,"表示"))</f>
        <v>表示</v>
      </c>
      <c r="X1254" s="163">
        <v>41557</v>
      </c>
      <c r="Y1254" s="164">
        <v>41824</v>
      </c>
      <c r="Z1254" s="1" t="str">
        <f t="shared" si="38"/>
        <v>2014</v>
      </c>
      <c r="AA1254" s="1">
        <f t="shared" si="39"/>
        <v>8</v>
      </c>
      <c r="AB1254" s="23" t="s">
        <v>10</v>
      </c>
      <c r="AC1254" s="23"/>
      <c r="AD1254" s="23"/>
      <c r="AE1254" s="23"/>
      <c r="AF1254" s="23"/>
      <c r="AG1254" s="23"/>
      <c r="AH1254" s="23"/>
      <c r="AI1254" s="23"/>
      <c r="AJ1254" s="23"/>
      <c r="AK1254" s="23"/>
      <c r="AL1254" s="35" t="s">
        <v>1569</v>
      </c>
      <c r="AM1254" s="23"/>
      <c r="AN1254" s="23" t="s">
        <v>10</v>
      </c>
      <c r="AO1254" s="23" t="s">
        <v>8</v>
      </c>
      <c r="AP1254" s="23"/>
      <c r="AQ1254" s="23" t="s">
        <v>172</v>
      </c>
      <c r="AR1254" s="269"/>
      <c r="AS1254" s="270"/>
      <c r="AT1254" s="269"/>
      <c r="AU1254" s="269"/>
      <c r="AV1254" s="23" t="s">
        <v>10</v>
      </c>
      <c r="AW1254" s="23"/>
      <c r="AX1254" s="23"/>
      <c r="AY1254" s="23"/>
      <c r="AZ1254" s="23"/>
      <c r="BA1254" s="23"/>
    </row>
    <row r="1255" spans="1:54" s="36" customFormat="1" ht="77.25" customHeight="1">
      <c r="A1255" s="48">
        <v>1251</v>
      </c>
      <c r="B1255" s="35" t="s">
        <v>3821</v>
      </c>
      <c r="C1255" s="35" t="s">
        <v>1016</v>
      </c>
      <c r="D1255" s="23">
        <v>396</v>
      </c>
      <c r="E1255" s="115" t="s">
        <v>2063</v>
      </c>
      <c r="F1255" s="115" t="s">
        <v>2347</v>
      </c>
      <c r="G1255" s="23" t="s">
        <v>1607</v>
      </c>
      <c r="H1255" s="1" t="s">
        <v>674</v>
      </c>
      <c r="I1255" s="109" t="str">
        <f>IF(HL!B1254="","",HYPERLINK(HL!B1254,"表示"))</f>
        <v>表示</v>
      </c>
      <c r="J1255" s="108" t="str">
        <f>IF(HL!C1254="","",HYPERLINK(HL!C1254,2))</f>
        <v/>
      </c>
      <c r="K1255" s="108" t="str">
        <f>IF(HL!D1254="","",HYPERLINK(HL!D1254,3))</f>
        <v/>
      </c>
      <c r="L1255" s="108" t="str">
        <f>IF(HL!E1254="","",HYPERLINK(HL!E1254,4))</f>
        <v/>
      </c>
      <c r="M1255" s="108" t="str">
        <f>IF(HL!F1254="","",HYPERLINK(HL!F1254,5))</f>
        <v/>
      </c>
      <c r="N1255" s="108" t="str">
        <f>IF(HL!G1254="","",HYPERLINK(HL!G1254,6))</f>
        <v/>
      </c>
      <c r="O1255" s="108" t="str">
        <f>IF(HL!H1254="","",HYPERLINK(HL!H1254,7))</f>
        <v/>
      </c>
      <c r="P1255" s="108" t="str">
        <f>IF(HL!I1254="","",HYPERLINK(HL!I1254,8))</f>
        <v/>
      </c>
      <c r="Q1255" s="108" t="str">
        <f>IF(HL!J1254="","",HYPERLINK(HL!J1254,9))</f>
        <v/>
      </c>
      <c r="R1255" s="108" t="str">
        <f>IF(HL!K1254="","",HYPERLINK(HL!K1254,10))</f>
        <v/>
      </c>
      <c r="S1255" s="108" t="str">
        <f>IF(HL!L1254="","",HYPERLINK(HL!L1254,11))</f>
        <v/>
      </c>
      <c r="T1255" s="108" t="str">
        <f>IF(HL!M1254="","",HYPERLINK(HL!M1254,12))</f>
        <v/>
      </c>
      <c r="U1255" s="108" t="str">
        <f>IF(HL!N1254="","",HYPERLINK(HL!N1254,13))</f>
        <v/>
      </c>
      <c r="V1255" s="84" t="str">
        <f>IF(HL!O1254="","",HYPERLINK(HL!O1254,14))</f>
        <v/>
      </c>
      <c r="W1255" s="1" t="s">
        <v>11737</v>
      </c>
      <c r="X1255" s="163">
        <v>41571</v>
      </c>
      <c r="Y1255" s="164">
        <v>41880</v>
      </c>
      <c r="Z1255" s="1" t="str">
        <f t="shared" si="38"/>
        <v>2014</v>
      </c>
      <c r="AA1255" s="1">
        <f t="shared" si="39"/>
        <v>10</v>
      </c>
      <c r="AB1255" s="23"/>
      <c r="AC1255" s="23"/>
      <c r="AD1255" s="23"/>
      <c r="AE1255" s="23"/>
      <c r="AF1255" s="23"/>
      <c r="AG1255" s="23" t="s">
        <v>1602</v>
      </c>
      <c r="AH1255" s="23"/>
      <c r="AI1255" s="23"/>
      <c r="AJ1255" s="23"/>
      <c r="AK1255" s="23"/>
      <c r="AL1255" s="35" t="s">
        <v>520</v>
      </c>
      <c r="AM1255" s="23" t="s">
        <v>172</v>
      </c>
      <c r="AN1255" s="23"/>
      <c r="AO1255" s="23" t="s">
        <v>551</v>
      </c>
      <c r="AP1255" s="23"/>
      <c r="AQ1255" s="23" t="s">
        <v>172</v>
      </c>
      <c r="AR1255" s="269"/>
      <c r="AS1255" s="270"/>
      <c r="AT1255" s="269"/>
      <c r="AU1255" s="269"/>
      <c r="AV1255" s="23"/>
      <c r="AW1255" s="23" t="s">
        <v>1602</v>
      </c>
      <c r="AX1255" s="23"/>
      <c r="AY1255" s="23"/>
      <c r="AZ1255" s="23"/>
      <c r="BA1255" s="23"/>
    </row>
    <row r="1256" spans="1:54" s="36" customFormat="1" ht="26">
      <c r="A1256" s="48">
        <v>1252</v>
      </c>
      <c r="B1256" s="35" t="s">
        <v>1570</v>
      </c>
      <c r="C1256" s="35" t="s">
        <v>3822</v>
      </c>
      <c r="D1256" s="23">
        <v>631</v>
      </c>
      <c r="E1256" s="115" t="s">
        <v>5278</v>
      </c>
      <c r="F1256" s="115" t="s">
        <v>4535</v>
      </c>
      <c r="G1256" s="23" t="s">
        <v>1603</v>
      </c>
      <c r="H1256" s="23" t="s">
        <v>1608</v>
      </c>
      <c r="I1256" s="109" t="str">
        <f>IF(HL!B1255="","",HYPERLINK(HL!B1255,"表示"))</f>
        <v>表示</v>
      </c>
      <c r="J1256" s="108" t="str">
        <f>IF(HL!C1255="","",HYPERLINK(HL!C1255,2))</f>
        <v/>
      </c>
      <c r="K1256" s="108" t="str">
        <f>IF(HL!D1255="","",HYPERLINK(HL!D1255,3))</f>
        <v/>
      </c>
      <c r="L1256" s="108" t="str">
        <f>IF(HL!E1255="","",HYPERLINK(HL!E1255,4))</f>
        <v/>
      </c>
      <c r="M1256" s="108" t="str">
        <f>IF(HL!F1255="","",HYPERLINK(HL!F1255,5))</f>
        <v/>
      </c>
      <c r="N1256" s="108" t="str">
        <f>IF(HL!G1255="","",HYPERLINK(HL!G1255,6))</f>
        <v/>
      </c>
      <c r="O1256" s="108" t="str">
        <f>IF(HL!H1255="","",HYPERLINK(HL!H1255,7))</f>
        <v/>
      </c>
      <c r="P1256" s="108" t="str">
        <f>IF(HL!I1255="","",HYPERLINK(HL!I1255,8))</f>
        <v/>
      </c>
      <c r="Q1256" s="108" t="str">
        <f>IF(HL!J1255="","",HYPERLINK(HL!J1255,9))</f>
        <v/>
      </c>
      <c r="R1256" s="108" t="str">
        <f>IF(HL!K1255="","",HYPERLINK(HL!K1255,10))</f>
        <v/>
      </c>
      <c r="S1256" s="108" t="str">
        <f>IF(HL!L1255="","",HYPERLINK(HL!L1255,11))</f>
        <v/>
      </c>
      <c r="T1256" s="108" t="str">
        <f>IF(HL!M1255="","",HYPERLINK(HL!M1255,12))</f>
        <v/>
      </c>
      <c r="U1256" s="108" t="str">
        <f>IF(HL!N1255="","",HYPERLINK(HL!N1255,13))</f>
        <v/>
      </c>
      <c r="V1256" s="84" t="str">
        <f>IF(HL!O1255="","",HYPERLINK(HL!O1255,14))</f>
        <v/>
      </c>
      <c r="W1256" s="81" t="str">
        <f>IF(HL!P1255="","－",HYPERLINK(HL!P1255,"表示"))</f>
        <v>表示</v>
      </c>
      <c r="X1256" s="163">
        <v>41359</v>
      </c>
      <c r="Y1256" s="164">
        <v>41824</v>
      </c>
      <c r="Z1256" s="1" t="str">
        <f t="shared" si="38"/>
        <v>2014</v>
      </c>
      <c r="AA1256" s="1">
        <f t="shared" si="39"/>
        <v>15</v>
      </c>
      <c r="AB1256" s="23" t="s">
        <v>1602</v>
      </c>
      <c r="AC1256" s="23"/>
      <c r="AD1256" s="23"/>
      <c r="AE1256" s="23"/>
      <c r="AF1256" s="23"/>
      <c r="AG1256" s="23"/>
      <c r="AH1256" s="23"/>
      <c r="AI1256" s="23"/>
      <c r="AJ1256" s="23"/>
      <c r="AK1256" s="23"/>
      <c r="AL1256" s="35" t="s">
        <v>1220</v>
      </c>
      <c r="AM1256" s="23"/>
      <c r="AN1256" s="23" t="s">
        <v>172</v>
      </c>
      <c r="AO1256" s="23" t="s">
        <v>551</v>
      </c>
      <c r="AP1256" s="23"/>
      <c r="AQ1256" s="23"/>
      <c r="AR1256" s="269"/>
      <c r="AS1256" s="270"/>
      <c r="AT1256" s="269"/>
      <c r="AU1256" s="269"/>
      <c r="AV1256" s="23" t="s">
        <v>1602</v>
      </c>
      <c r="AW1256" s="23"/>
      <c r="AX1256" s="23"/>
      <c r="AY1256" s="23"/>
      <c r="AZ1256" s="23"/>
      <c r="BA1256" s="23"/>
    </row>
    <row r="1257" spans="1:54" s="36" customFormat="1" ht="26.25" customHeight="1">
      <c r="A1257" s="48">
        <v>1253</v>
      </c>
      <c r="B1257" s="35" t="s">
        <v>3823</v>
      </c>
      <c r="C1257" s="35" t="s">
        <v>1571</v>
      </c>
      <c r="D1257" s="23">
        <v>429</v>
      </c>
      <c r="E1257" s="115" t="s">
        <v>1848</v>
      </c>
      <c r="F1257" s="115" t="s">
        <v>1600</v>
      </c>
      <c r="G1257" s="23" t="s">
        <v>1603</v>
      </c>
      <c r="H1257" s="23" t="s">
        <v>19</v>
      </c>
      <c r="I1257" s="109" t="str">
        <f>IF(HL!B1256="","",HYPERLINK(HL!B1256,"表示"))</f>
        <v>表示</v>
      </c>
      <c r="J1257" s="108" t="str">
        <f>IF(HL!C1256="","",HYPERLINK(HL!C1256,2))</f>
        <v/>
      </c>
      <c r="K1257" s="108" t="str">
        <f>IF(HL!D1256="","",HYPERLINK(HL!D1256,3))</f>
        <v/>
      </c>
      <c r="L1257" s="108" t="str">
        <f>IF(HL!E1256="","",HYPERLINK(HL!E1256,4))</f>
        <v/>
      </c>
      <c r="M1257" s="108" t="str">
        <f>IF(HL!F1256="","",HYPERLINK(HL!F1256,5))</f>
        <v/>
      </c>
      <c r="N1257" s="108" t="str">
        <f>IF(HL!G1256="","",HYPERLINK(HL!G1256,6))</f>
        <v/>
      </c>
      <c r="O1257" s="108" t="str">
        <f>IF(HL!H1256="","",HYPERLINK(HL!H1256,7))</f>
        <v/>
      </c>
      <c r="P1257" s="108" t="str">
        <f>IF(HL!I1256="","",HYPERLINK(HL!I1256,8))</f>
        <v/>
      </c>
      <c r="Q1257" s="108" t="str">
        <f>IF(HL!J1256="","",HYPERLINK(HL!J1256,9))</f>
        <v/>
      </c>
      <c r="R1257" s="108" t="str">
        <f>IF(HL!K1256="","",HYPERLINK(HL!K1256,10))</f>
        <v/>
      </c>
      <c r="S1257" s="108" t="str">
        <f>IF(HL!L1256="","",HYPERLINK(HL!L1256,11))</f>
        <v/>
      </c>
      <c r="T1257" s="108" t="str">
        <f>IF(HL!M1256="","",HYPERLINK(HL!M1256,12))</f>
        <v/>
      </c>
      <c r="U1257" s="108" t="str">
        <f>IF(HL!N1256="","",HYPERLINK(HL!N1256,13))</f>
        <v/>
      </c>
      <c r="V1257" s="84" t="str">
        <f>IF(HL!O1256="","",HYPERLINK(HL!O1256,14))</f>
        <v/>
      </c>
      <c r="W1257" s="81" t="str">
        <f>IF(HL!P1256="","－",HYPERLINK(HL!P1256,"表示"))</f>
        <v>表示</v>
      </c>
      <c r="X1257" s="163">
        <v>41568</v>
      </c>
      <c r="Y1257" s="164">
        <v>41824</v>
      </c>
      <c r="Z1257" s="1" t="str">
        <f t="shared" si="38"/>
        <v>2014</v>
      </c>
      <c r="AA1257" s="1">
        <f t="shared" si="39"/>
        <v>8</v>
      </c>
      <c r="AB1257" s="23" t="s">
        <v>1602</v>
      </c>
      <c r="AC1257" s="23"/>
      <c r="AD1257" s="23"/>
      <c r="AE1257" s="23"/>
      <c r="AF1257" s="23"/>
      <c r="AG1257" s="23"/>
      <c r="AH1257" s="23"/>
      <c r="AI1257" s="23"/>
      <c r="AJ1257" s="23"/>
      <c r="AK1257" s="23"/>
      <c r="AL1257" s="35" t="s">
        <v>195</v>
      </c>
      <c r="AM1257" s="23" t="s">
        <v>172</v>
      </c>
      <c r="AN1257" s="23"/>
      <c r="AO1257" s="23" t="s">
        <v>965</v>
      </c>
      <c r="AP1257" s="23"/>
      <c r="AQ1257" s="23"/>
      <c r="AR1257" s="269"/>
      <c r="AS1257" s="270"/>
      <c r="AT1257" s="269"/>
      <c r="AU1257" s="269"/>
      <c r="AV1257" s="23"/>
      <c r="AW1257" s="23" t="s">
        <v>1602</v>
      </c>
      <c r="AX1257" s="23"/>
      <c r="AY1257" s="23"/>
      <c r="AZ1257" s="23"/>
      <c r="BA1257" s="23"/>
    </row>
    <row r="1258" spans="1:54" s="36" customFormat="1" ht="168" customHeight="1">
      <c r="A1258" s="48">
        <v>1254</v>
      </c>
      <c r="B1258" s="35" t="s">
        <v>3541</v>
      </c>
      <c r="C1258" s="35" t="s">
        <v>452</v>
      </c>
      <c r="D1258" s="23" t="s">
        <v>2781</v>
      </c>
      <c r="E1258" s="115" t="s">
        <v>6165</v>
      </c>
      <c r="F1258" s="115" t="s">
        <v>5023</v>
      </c>
      <c r="G1258" s="23" t="s">
        <v>1607</v>
      </c>
      <c r="H1258" s="23" t="s">
        <v>25</v>
      </c>
      <c r="I1258" s="109" t="str">
        <f>IF(HL!B1257="","",HYPERLINK(HL!B1257,"表示"))</f>
        <v>表示</v>
      </c>
      <c r="J1258" s="108" t="str">
        <f>IF(HL!C1257="","",HYPERLINK(HL!C1257,2))</f>
        <v/>
      </c>
      <c r="K1258" s="108" t="str">
        <f>IF(HL!D1257="","",HYPERLINK(HL!D1257,3))</f>
        <v/>
      </c>
      <c r="L1258" s="108" t="str">
        <f>IF(HL!E1257="","",HYPERLINK(HL!E1257,4))</f>
        <v/>
      </c>
      <c r="M1258" s="108" t="str">
        <f>IF(HL!F1257="","",HYPERLINK(HL!F1257,5))</f>
        <v/>
      </c>
      <c r="N1258" s="108" t="str">
        <f>IF(HL!G1257="","",HYPERLINK(HL!G1257,6))</f>
        <v/>
      </c>
      <c r="O1258" s="108" t="str">
        <f>IF(HL!H1257="","",HYPERLINK(HL!H1257,7))</f>
        <v/>
      </c>
      <c r="P1258" s="108" t="str">
        <f>IF(HL!I1257="","",HYPERLINK(HL!I1257,8))</f>
        <v/>
      </c>
      <c r="Q1258" s="108" t="str">
        <f>IF(HL!J1257="","",HYPERLINK(HL!J1257,9))</f>
        <v/>
      </c>
      <c r="R1258" s="108" t="str">
        <f>IF(HL!K1257="","",HYPERLINK(HL!K1257,10))</f>
        <v/>
      </c>
      <c r="S1258" s="108" t="str">
        <f>IF(HL!L1257="","",HYPERLINK(HL!L1257,11))</f>
        <v/>
      </c>
      <c r="T1258" s="108" t="str">
        <f>IF(HL!M1257="","",HYPERLINK(HL!M1257,12))</f>
        <v/>
      </c>
      <c r="U1258" s="108" t="str">
        <f>IF(HL!N1257="","",HYPERLINK(HL!N1257,13))</f>
        <v/>
      </c>
      <c r="V1258" s="84" t="str">
        <f>IF(HL!O1257="","",HYPERLINK(HL!O1257,14))</f>
        <v/>
      </c>
      <c r="W1258" s="1" t="s">
        <v>11737</v>
      </c>
      <c r="X1258" s="163">
        <v>41529</v>
      </c>
      <c r="Y1258" s="164">
        <v>41880</v>
      </c>
      <c r="Z1258" s="1" t="str">
        <f t="shared" si="38"/>
        <v>2014</v>
      </c>
      <c r="AA1258" s="1">
        <f t="shared" si="39"/>
        <v>11</v>
      </c>
      <c r="AB1258" s="23"/>
      <c r="AC1258" s="23"/>
      <c r="AD1258" s="23"/>
      <c r="AE1258" s="23" t="s">
        <v>1602</v>
      </c>
      <c r="AF1258" s="23"/>
      <c r="AG1258" s="23" t="s">
        <v>1602</v>
      </c>
      <c r="AH1258" s="23"/>
      <c r="AI1258" s="23"/>
      <c r="AJ1258" s="23"/>
      <c r="AK1258" s="23"/>
      <c r="AL1258" s="35" t="s">
        <v>215</v>
      </c>
      <c r="AM1258" s="23"/>
      <c r="AN1258" s="23" t="s">
        <v>172</v>
      </c>
      <c r="AO1258" s="23" t="s">
        <v>551</v>
      </c>
      <c r="AP1258" s="23"/>
      <c r="AQ1258" s="23"/>
      <c r="AR1258" s="269"/>
      <c r="AS1258" s="270"/>
      <c r="AT1258" s="269"/>
      <c r="AU1258" s="269"/>
      <c r="AV1258" s="23" t="s">
        <v>1602</v>
      </c>
      <c r="AW1258" s="23"/>
      <c r="AX1258" s="23"/>
      <c r="AY1258" s="23"/>
      <c r="AZ1258" s="23"/>
      <c r="BA1258" s="23" t="s">
        <v>1602</v>
      </c>
    </row>
    <row r="1259" spans="1:54" s="36" customFormat="1" ht="173.25" customHeight="1">
      <c r="A1259" s="48">
        <v>1255</v>
      </c>
      <c r="B1259" s="35" t="s">
        <v>3824</v>
      </c>
      <c r="C1259" s="35" t="s">
        <v>327</v>
      </c>
      <c r="D1259" s="23">
        <v>634</v>
      </c>
      <c r="E1259" s="115" t="s">
        <v>1590</v>
      </c>
      <c r="F1259" s="115" t="s">
        <v>5024</v>
      </c>
      <c r="G1259" s="23" t="s">
        <v>1603</v>
      </c>
      <c r="H1259" s="23" t="s">
        <v>19</v>
      </c>
      <c r="I1259" s="109" t="str">
        <f>IF(HL!B1258="","",HYPERLINK(HL!B1258,"表示"))</f>
        <v>表示</v>
      </c>
      <c r="J1259" s="108" t="str">
        <f>IF(HL!C1258="","",HYPERLINK(HL!C1258,2))</f>
        <v/>
      </c>
      <c r="K1259" s="108" t="str">
        <f>IF(HL!D1258="","",HYPERLINK(HL!D1258,3))</f>
        <v/>
      </c>
      <c r="L1259" s="108" t="str">
        <f>IF(HL!E1258="","",HYPERLINK(HL!E1258,4))</f>
        <v/>
      </c>
      <c r="M1259" s="108" t="str">
        <f>IF(HL!F1258="","",HYPERLINK(HL!F1258,5))</f>
        <v/>
      </c>
      <c r="N1259" s="108" t="str">
        <f>IF(HL!G1258="","",HYPERLINK(HL!G1258,6))</f>
        <v/>
      </c>
      <c r="O1259" s="108" t="str">
        <f>IF(HL!H1258="","",HYPERLINK(HL!H1258,7))</f>
        <v/>
      </c>
      <c r="P1259" s="108" t="str">
        <f>IF(HL!I1258="","",HYPERLINK(HL!I1258,8))</f>
        <v/>
      </c>
      <c r="Q1259" s="108" t="str">
        <f>IF(HL!J1258="","",HYPERLINK(HL!J1258,9))</f>
        <v/>
      </c>
      <c r="R1259" s="108" t="str">
        <f>IF(HL!K1258="","",HYPERLINK(HL!K1258,10))</f>
        <v/>
      </c>
      <c r="S1259" s="108" t="str">
        <f>IF(HL!L1258="","",HYPERLINK(HL!L1258,11))</f>
        <v/>
      </c>
      <c r="T1259" s="108" t="str">
        <f>IF(HL!M1258="","",HYPERLINK(HL!M1258,12))</f>
        <v/>
      </c>
      <c r="U1259" s="108" t="str">
        <f>IF(HL!N1258="","",HYPERLINK(HL!N1258,13))</f>
        <v/>
      </c>
      <c r="V1259" s="84" t="str">
        <f>IF(HL!O1258="","",HYPERLINK(HL!O1258,14))</f>
        <v/>
      </c>
      <c r="W1259" s="81" t="str">
        <f>IF(HL!P1258="","－",HYPERLINK(HL!P1258,"表示"))</f>
        <v>表示</v>
      </c>
      <c r="X1259" s="163">
        <v>41578</v>
      </c>
      <c r="Y1259" s="164">
        <v>41824</v>
      </c>
      <c r="Z1259" s="1" t="str">
        <f t="shared" si="38"/>
        <v>2014</v>
      </c>
      <c r="AA1259" s="1">
        <f t="shared" si="39"/>
        <v>8</v>
      </c>
      <c r="AB1259" s="23"/>
      <c r="AC1259" s="23"/>
      <c r="AD1259" s="23"/>
      <c r="AE1259" s="23" t="s">
        <v>1602</v>
      </c>
      <c r="AF1259" s="23"/>
      <c r="AG1259" s="23"/>
      <c r="AH1259" s="23"/>
      <c r="AI1259" s="23"/>
      <c r="AJ1259" s="23"/>
      <c r="AK1259" s="23"/>
      <c r="AL1259" s="35" t="s">
        <v>326</v>
      </c>
      <c r="AM1259" s="23" t="s">
        <v>172</v>
      </c>
      <c r="AN1259" s="23"/>
      <c r="AO1259" s="23" t="s">
        <v>965</v>
      </c>
      <c r="AP1259" s="23"/>
      <c r="AQ1259" s="23"/>
      <c r="AR1259" s="269"/>
      <c r="AS1259" s="270"/>
      <c r="AT1259" s="269"/>
      <c r="AU1259" s="269"/>
      <c r="AV1259" s="23"/>
      <c r="AW1259" s="23"/>
      <c r="AX1259" s="23" t="s">
        <v>1602</v>
      </c>
      <c r="AY1259" s="23"/>
      <c r="AZ1259" s="23"/>
      <c r="BA1259" s="23"/>
    </row>
    <row r="1260" spans="1:54" s="36" customFormat="1" ht="126" customHeight="1">
      <c r="A1260" s="48">
        <v>1256</v>
      </c>
      <c r="B1260" s="35" t="s">
        <v>2535</v>
      </c>
      <c r="C1260" s="35" t="s">
        <v>3825</v>
      </c>
      <c r="D1260" s="23">
        <v>239</v>
      </c>
      <c r="E1260" s="115" t="s">
        <v>2150</v>
      </c>
      <c r="F1260" s="115" t="s">
        <v>2157</v>
      </c>
      <c r="G1260" s="23" t="s">
        <v>1270</v>
      </c>
      <c r="H1260" s="23" t="s">
        <v>1286</v>
      </c>
      <c r="I1260" s="109" t="str">
        <f>IF(HL!B1259="","",HYPERLINK(HL!B1259,"表示"))</f>
        <v>表示</v>
      </c>
      <c r="J1260" s="108" t="str">
        <f>IF(HL!C1259="","",HYPERLINK(HL!C1259,2))</f>
        <v/>
      </c>
      <c r="K1260" s="108" t="str">
        <f>IF(HL!D1259="","",HYPERLINK(HL!D1259,3))</f>
        <v/>
      </c>
      <c r="L1260" s="108" t="str">
        <f>IF(HL!E1259="","",HYPERLINK(HL!E1259,4))</f>
        <v/>
      </c>
      <c r="M1260" s="108" t="str">
        <f>IF(HL!F1259="","",HYPERLINK(HL!F1259,5))</f>
        <v/>
      </c>
      <c r="N1260" s="108" t="str">
        <f>IF(HL!G1259="","",HYPERLINK(HL!G1259,6))</f>
        <v/>
      </c>
      <c r="O1260" s="108" t="str">
        <f>IF(HL!H1259="","",HYPERLINK(HL!H1259,7))</f>
        <v/>
      </c>
      <c r="P1260" s="108" t="str">
        <f>IF(HL!I1259="","",HYPERLINK(HL!I1259,8))</f>
        <v/>
      </c>
      <c r="Q1260" s="108" t="str">
        <f>IF(HL!J1259="","",HYPERLINK(HL!J1259,9))</f>
        <v/>
      </c>
      <c r="R1260" s="108" t="str">
        <f>IF(HL!K1259="","",HYPERLINK(HL!K1259,10))</f>
        <v/>
      </c>
      <c r="S1260" s="108" t="str">
        <f>IF(HL!L1259="","",HYPERLINK(HL!L1259,11))</f>
        <v/>
      </c>
      <c r="T1260" s="108" t="str">
        <f>IF(HL!M1259="","",HYPERLINK(HL!M1259,12))</f>
        <v/>
      </c>
      <c r="U1260" s="108" t="str">
        <f>IF(HL!N1259="","",HYPERLINK(HL!N1259,13))</f>
        <v/>
      </c>
      <c r="V1260" s="84" t="str">
        <f>IF(HL!O1259="","",HYPERLINK(HL!O1259,14))</f>
        <v/>
      </c>
      <c r="W1260" s="1" t="s">
        <v>11737</v>
      </c>
      <c r="X1260" s="163">
        <v>41528</v>
      </c>
      <c r="Y1260" s="164">
        <v>41824</v>
      </c>
      <c r="Z1260" s="1" t="s">
        <v>2151</v>
      </c>
      <c r="AA1260" s="1">
        <v>9</v>
      </c>
      <c r="AB1260" s="1"/>
      <c r="AC1260" s="23"/>
      <c r="AD1260" s="23"/>
      <c r="AE1260" s="23"/>
      <c r="AF1260" s="23"/>
      <c r="AG1260" s="23"/>
      <c r="AH1260" s="23" t="s">
        <v>2143</v>
      </c>
      <c r="AI1260" s="23"/>
      <c r="AJ1260" s="23"/>
      <c r="AK1260" s="70"/>
      <c r="AL1260" s="35" t="s">
        <v>2152</v>
      </c>
      <c r="AM1260" s="23" t="s">
        <v>172</v>
      </c>
      <c r="AN1260" s="23" t="s">
        <v>172</v>
      </c>
      <c r="AO1260" s="23" t="s">
        <v>551</v>
      </c>
      <c r="AP1260" s="23"/>
      <c r="AQ1260" s="70"/>
      <c r="AR1260" s="269"/>
      <c r="AS1260" s="270"/>
      <c r="AT1260" s="277"/>
      <c r="AU1260" s="277"/>
      <c r="AV1260" s="73" t="s">
        <v>2143</v>
      </c>
      <c r="AW1260" s="73"/>
      <c r="AX1260" s="73"/>
      <c r="AY1260" s="73"/>
      <c r="AZ1260" s="73"/>
      <c r="BA1260" s="1"/>
    </row>
    <row r="1261" spans="1:54" s="36" customFormat="1" ht="42.75" customHeight="1">
      <c r="A1261" s="48">
        <v>1257</v>
      </c>
      <c r="B1261" s="35" t="s">
        <v>2155</v>
      </c>
      <c r="C1261" s="35" t="s">
        <v>2156</v>
      </c>
      <c r="D1261" s="23">
        <v>116</v>
      </c>
      <c r="E1261" s="115" t="s">
        <v>1373</v>
      </c>
      <c r="F1261" s="115" t="s">
        <v>2354</v>
      </c>
      <c r="G1261" s="23" t="s">
        <v>1270</v>
      </c>
      <c r="H1261" s="23" t="s">
        <v>2153</v>
      </c>
      <c r="I1261" s="109" t="str">
        <f>IF(HL!B1260="","",HYPERLINK(HL!B1260,"表示"))</f>
        <v>表示</v>
      </c>
      <c r="J1261" s="108" t="str">
        <f>IF(HL!C1260="","",HYPERLINK(HL!C1260,2))</f>
        <v/>
      </c>
      <c r="K1261" s="108" t="str">
        <f>IF(HL!D1260="","",HYPERLINK(HL!D1260,3))</f>
        <v/>
      </c>
      <c r="L1261" s="108" t="str">
        <f>IF(HL!E1260="","",HYPERLINK(HL!E1260,4))</f>
        <v/>
      </c>
      <c r="M1261" s="108" t="str">
        <f>IF(HL!F1260="","",HYPERLINK(HL!F1260,5))</f>
        <v/>
      </c>
      <c r="N1261" s="108" t="str">
        <f>IF(HL!G1260="","",HYPERLINK(HL!G1260,6))</f>
        <v/>
      </c>
      <c r="O1261" s="108" t="str">
        <f>IF(HL!H1260="","",HYPERLINK(HL!H1260,7))</f>
        <v/>
      </c>
      <c r="P1261" s="108" t="str">
        <f>IF(HL!I1260="","",HYPERLINK(HL!I1260,8))</f>
        <v/>
      </c>
      <c r="Q1261" s="108" t="str">
        <f>IF(HL!J1260="","",HYPERLINK(HL!J1260,9))</f>
        <v/>
      </c>
      <c r="R1261" s="108" t="str">
        <f>IF(HL!K1260="","",HYPERLINK(HL!K1260,10))</f>
        <v/>
      </c>
      <c r="S1261" s="108" t="str">
        <f>IF(HL!L1260="","",HYPERLINK(HL!L1260,11))</f>
        <v/>
      </c>
      <c r="T1261" s="108" t="str">
        <f>IF(HL!M1260="","",HYPERLINK(HL!M1260,12))</f>
        <v/>
      </c>
      <c r="U1261" s="108" t="str">
        <f>IF(HL!N1260="","",HYPERLINK(HL!N1260,13))</f>
        <v/>
      </c>
      <c r="V1261" s="84" t="str">
        <f>IF(HL!O1260="","",HYPERLINK(HL!O1260,14))</f>
        <v/>
      </c>
      <c r="W1261" s="1" t="s">
        <v>11737</v>
      </c>
      <c r="X1261" s="163">
        <v>41452</v>
      </c>
      <c r="Y1261" s="164">
        <v>41824</v>
      </c>
      <c r="Z1261" s="1" t="s">
        <v>2151</v>
      </c>
      <c r="AA1261" s="1">
        <v>12</v>
      </c>
      <c r="AB1261" s="1"/>
      <c r="AC1261" s="23" t="s">
        <v>2143</v>
      </c>
      <c r="AD1261" s="23"/>
      <c r="AE1261" s="23"/>
      <c r="AF1261" s="23"/>
      <c r="AG1261" s="23"/>
      <c r="AH1261" s="23"/>
      <c r="AI1261" s="23"/>
      <c r="AJ1261" s="23"/>
      <c r="AK1261" s="70"/>
      <c r="AL1261" s="35" t="s">
        <v>2154</v>
      </c>
      <c r="AM1261" s="23"/>
      <c r="AN1261" s="23" t="s">
        <v>172</v>
      </c>
      <c r="AO1261" s="23" t="s">
        <v>551</v>
      </c>
      <c r="AP1261" s="23"/>
      <c r="AQ1261" s="70"/>
      <c r="AR1261" s="269"/>
      <c r="AS1261" s="270"/>
      <c r="AT1261" s="277"/>
      <c r="AU1261" s="277"/>
      <c r="AV1261" s="73"/>
      <c r="AW1261" s="73"/>
      <c r="AX1261" s="73" t="s">
        <v>2143</v>
      </c>
      <c r="AY1261" s="73"/>
      <c r="AZ1261" s="73"/>
      <c r="BA1261" s="1"/>
    </row>
    <row r="1262" spans="1:54" s="36" customFormat="1" ht="117">
      <c r="A1262" s="48">
        <v>1258</v>
      </c>
      <c r="B1262" s="35" t="s">
        <v>160</v>
      </c>
      <c r="C1262" s="35" t="s">
        <v>878</v>
      </c>
      <c r="D1262" s="23">
        <v>625</v>
      </c>
      <c r="E1262" s="115" t="s">
        <v>1594</v>
      </c>
      <c r="F1262" s="115" t="s">
        <v>5025</v>
      </c>
      <c r="G1262" s="23" t="s">
        <v>1607</v>
      </c>
      <c r="H1262" s="23" t="s">
        <v>21</v>
      </c>
      <c r="I1262" s="109" t="str">
        <f>IF(HL!B1261="","",HYPERLINK(HL!B1261,"表示"))</f>
        <v>表示</v>
      </c>
      <c r="J1262" s="108" t="str">
        <f>IF(HL!C1261="","",HYPERLINK(HL!C1261,2))</f>
        <v/>
      </c>
      <c r="K1262" s="108" t="str">
        <f>IF(HL!D1261="","",HYPERLINK(HL!D1261,3))</f>
        <v/>
      </c>
      <c r="L1262" s="108" t="str">
        <f>IF(HL!E1261="","",HYPERLINK(HL!E1261,4))</f>
        <v/>
      </c>
      <c r="M1262" s="108" t="str">
        <f>IF(HL!F1261="","",HYPERLINK(HL!F1261,5))</f>
        <v/>
      </c>
      <c r="N1262" s="108" t="str">
        <f>IF(HL!G1261="","",HYPERLINK(HL!G1261,6))</f>
        <v/>
      </c>
      <c r="O1262" s="108" t="str">
        <f>IF(HL!H1261="","",HYPERLINK(HL!H1261,7))</f>
        <v/>
      </c>
      <c r="P1262" s="108" t="str">
        <f>IF(HL!I1261="","",HYPERLINK(HL!I1261,8))</f>
        <v/>
      </c>
      <c r="Q1262" s="108" t="str">
        <f>IF(HL!J1261="","",HYPERLINK(HL!J1261,9))</f>
        <v/>
      </c>
      <c r="R1262" s="108" t="str">
        <f>IF(HL!K1261="","",HYPERLINK(HL!K1261,10))</f>
        <v/>
      </c>
      <c r="S1262" s="108" t="str">
        <f>IF(HL!L1261="","",HYPERLINK(HL!L1261,11))</f>
        <v/>
      </c>
      <c r="T1262" s="108" t="str">
        <f>IF(HL!M1261="","",HYPERLINK(HL!M1261,12))</f>
        <v/>
      </c>
      <c r="U1262" s="108" t="str">
        <f>IF(HL!N1261="","",HYPERLINK(HL!N1261,13))</f>
        <v/>
      </c>
      <c r="V1262" s="84" t="str">
        <f>IF(HL!O1261="","",HYPERLINK(HL!O1261,14))</f>
        <v/>
      </c>
      <c r="W1262" s="1" t="s">
        <v>11737</v>
      </c>
      <c r="X1262" s="163">
        <v>41633</v>
      </c>
      <c r="Y1262" s="164">
        <v>41901</v>
      </c>
      <c r="Z1262" s="1" t="str">
        <f t="shared" si="38"/>
        <v>2014</v>
      </c>
      <c r="AA1262" s="1">
        <f t="shared" si="39"/>
        <v>8</v>
      </c>
      <c r="AB1262" s="23"/>
      <c r="AC1262" s="23"/>
      <c r="AD1262" s="23"/>
      <c r="AE1262" s="23" t="s">
        <v>1602</v>
      </c>
      <c r="AF1262" s="23"/>
      <c r="AG1262" s="23"/>
      <c r="AH1262" s="23"/>
      <c r="AI1262" s="23"/>
      <c r="AJ1262" s="23"/>
      <c r="AK1262" s="23"/>
      <c r="AL1262" s="35" t="s">
        <v>443</v>
      </c>
      <c r="AM1262" s="23" t="s">
        <v>172</v>
      </c>
      <c r="AN1262" s="23"/>
      <c r="AO1262" s="23" t="s">
        <v>26</v>
      </c>
      <c r="AP1262" s="23"/>
      <c r="AQ1262" s="23"/>
      <c r="AR1262" s="269"/>
      <c r="AS1262" s="270"/>
      <c r="AT1262" s="269"/>
      <c r="AU1262" s="269"/>
      <c r="AV1262" s="23"/>
      <c r="AW1262" s="23" t="s">
        <v>1602</v>
      </c>
      <c r="AX1262" s="23"/>
      <c r="AY1262" s="23"/>
      <c r="AZ1262" s="23"/>
      <c r="BA1262" s="23"/>
    </row>
    <row r="1263" spans="1:54" s="36" customFormat="1" ht="122">
      <c r="A1263" s="48">
        <v>1259</v>
      </c>
      <c r="B1263" s="35" t="s">
        <v>1572</v>
      </c>
      <c r="C1263" s="35" t="s">
        <v>693</v>
      </c>
      <c r="D1263" s="23">
        <v>429</v>
      </c>
      <c r="E1263" s="115" t="s">
        <v>1848</v>
      </c>
      <c r="F1263" s="115" t="s">
        <v>5026</v>
      </c>
      <c r="G1263" s="23" t="s">
        <v>1603</v>
      </c>
      <c r="H1263" s="23" t="s">
        <v>20</v>
      </c>
      <c r="I1263" s="109" t="str">
        <f>IF(HL!B1262="","",HYPERLINK(HL!B1262,"表示"))</f>
        <v>表示</v>
      </c>
      <c r="J1263" s="108" t="str">
        <f>IF(HL!C1262="","",HYPERLINK(HL!C1262,2))</f>
        <v/>
      </c>
      <c r="K1263" s="108" t="str">
        <f>IF(HL!D1262="","",HYPERLINK(HL!D1262,3))</f>
        <v/>
      </c>
      <c r="L1263" s="108" t="str">
        <f>IF(HL!E1262="","",HYPERLINK(HL!E1262,4))</f>
        <v/>
      </c>
      <c r="M1263" s="108" t="str">
        <f>IF(HL!F1262="","",HYPERLINK(HL!F1262,5))</f>
        <v/>
      </c>
      <c r="N1263" s="108" t="str">
        <f>IF(HL!G1262="","",HYPERLINK(HL!G1262,6))</f>
        <v/>
      </c>
      <c r="O1263" s="108" t="str">
        <f>IF(HL!H1262="","",HYPERLINK(HL!H1262,7))</f>
        <v/>
      </c>
      <c r="P1263" s="108" t="str">
        <f>IF(HL!I1262="","",HYPERLINK(HL!I1262,8))</f>
        <v/>
      </c>
      <c r="Q1263" s="108" t="str">
        <f>IF(HL!J1262="","",HYPERLINK(HL!J1262,9))</f>
        <v/>
      </c>
      <c r="R1263" s="108" t="str">
        <f>IF(HL!K1262="","",HYPERLINK(HL!K1262,10))</f>
        <v/>
      </c>
      <c r="S1263" s="108" t="str">
        <f>IF(HL!L1262="","",HYPERLINK(HL!L1262,11))</f>
        <v/>
      </c>
      <c r="T1263" s="108" t="str">
        <f>IF(HL!M1262="","",HYPERLINK(HL!M1262,12))</f>
        <v/>
      </c>
      <c r="U1263" s="108" t="str">
        <f>IF(HL!N1262="","",HYPERLINK(HL!N1262,13))</f>
        <v/>
      </c>
      <c r="V1263" s="84" t="str">
        <f>IF(HL!O1262="","",HYPERLINK(HL!O1262,14))</f>
        <v/>
      </c>
      <c r="W1263" s="81" t="str">
        <f>IF(HL!P1262="","－",HYPERLINK(HL!P1262,"表示"))</f>
        <v>表示</v>
      </c>
      <c r="X1263" s="163">
        <v>41634</v>
      </c>
      <c r="Y1263" s="164">
        <v>41880</v>
      </c>
      <c r="Z1263" s="1" t="str">
        <f t="shared" si="38"/>
        <v>2014</v>
      </c>
      <c r="AA1263" s="1">
        <f t="shared" si="39"/>
        <v>8</v>
      </c>
      <c r="AB1263" s="23"/>
      <c r="AC1263" s="23"/>
      <c r="AD1263" s="23"/>
      <c r="AE1263" s="23" t="s">
        <v>1602</v>
      </c>
      <c r="AF1263" s="23"/>
      <c r="AG1263" s="23" t="s">
        <v>1602</v>
      </c>
      <c r="AH1263" s="23"/>
      <c r="AI1263" s="23"/>
      <c r="AJ1263" s="23"/>
      <c r="AK1263" s="23"/>
      <c r="AL1263" s="35" t="s">
        <v>192</v>
      </c>
      <c r="AM1263" s="23" t="s">
        <v>172</v>
      </c>
      <c r="AN1263" s="23"/>
      <c r="AO1263" s="23" t="s">
        <v>965</v>
      </c>
      <c r="AP1263" s="23"/>
      <c r="AQ1263" s="23"/>
      <c r="AR1263" s="269"/>
      <c r="AS1263" s="270"/>
      <c r="AT1263" s="269"/>
      <c r="AU1263" s="269"/>
      <c r="AV1263" s="23"/>
      <c r="AW1263" s="23"/>
      <c r="AX1263" s="23" t="s">
        <v>1602</v>
      </c>
      <c r="AY1263" s="23"/>
      <c r="AZ1263" s="23"/>
      <c r="BA1263" s="23"/>
    </row>
    <row r="1264" spans="1:54" s="36" customFormat="1" ht="69" customHeight="1">
      <c r="A1264" s="48">
        <v>1260</v>
      </c>
      <c r="B1264" s="35" t="s">
        <v>3647</v>
      </c>
      <c r="C1264" s="35" t="s">
        <v>1412</v>
      </c>
      <c r="D1264" s="23">
        <v>131</v>
      </c>
      <c r="E1264" s="115" t="s">
        <v>2141</v>
      </c>
      <c r="F1264" s="115" t="s">
        <v>5027</v>
      </c>
      <c r="G1264" s="23" t="s">
        <v>1603</v>
      </c>
      <c r="H1264" s="23" t="s">
        <v>679</v>
      </c>
      <c r="I1264" s="109" t="str">
        <f>IF(HL!B1263="","",HYPERLINK(HL!B1263,"表示"))</f>
        <v>表示</v>
      </c>
      <c r="J1264" s="108" t="str">
        <f>IF(HL!C1263="","",HYPERLINK(HL!C1263,2))</f>
        <v/>
      </c>
      <c r="K1264" s="108" t="str">
        <f>IF(HL!D1263="","",HYPERLINK(HL!D1263,3))</f>
        <v/>
      </c>
      <c r="L1264" s="108" t="str">
        <f>IF(HL!E1263="","",HYPERLINK(HL!E1263,4))</f>
        <v/>
      </c>
      <c r="M1264" s="108" t="str">
        <f>IF(HL!F1263="","",HYPERLINK(HL!F1263,5))</f>
        <v/>
      </c>
      <c r="N1264" s="108" t="str">
        <f>IF(HL!G1263="","",HYPERLINK(HL!G1263,6))</f>
        <v/>
      </c>
      <c r="O1264" s="108" t="str">
        <f>IF(HL!H1263="","",HYPERLINK(HL!H1263,7))</f>
        <v/>
      </c>
      <c r="P1264" s="108" t="str">
        <f>IF(HL!I1263="","",HYPERLINK(HL!I1263,8))</f>
        <v/>
      </c>
      <c r="Q1264" s="108" t="str">
        <f>IF(HL!J1263="","",HYPERLINK(HL!J1263,9))</f>
        <v/>
      </c>
      <c r="R1264" s="108" t="str">
        <f>IF(HL!K1263="","",HYPERLINK(HL!K1263,10))</f>
        <v/>
      </c>
      <c r="S1264" s="108" t="str">
        <f>IF(HL!L1263="","",HYPERLINK(HL!L1263,11))</f>
        <v/>
      </c>
      <c r="T1264" s="108" t="str">
        <f>IF(HL!M1263="","",HYPERLINK(HL!M1263,12))</f>
        <v/>
      </c>
      <c r="U1264" s="108" t="str">
        <f>IF(HL!N1263="","",HYPERLINK(HL!N1263,13))</f>
        <v/>
      </c>
      <c r="V1264" s="84" t="str">
        <f>IF(HL!O1263="","",HYPERLINK(HL!O1263,14))</f>
        <v/>
      </c>
      <c r="W1264" s="81" t="str">
        <f>IF(HL!P1263="","－",HYPERLINK(HL!P1263,"表示"))</f>
        <v>表示</v>
      </c>
      <c r="X1264" s="163">
        <v>41606</v>
      </c>
      <c r="Y1264" s="164">
        <v>41901</v>
      </c>
      <c r="Z1264" s="1" t="str">
        <f t="shared" si="38"/>
        <v>2014</v>
      </c>
      <c r="AA1264" s="1">
        <f t="shared" si="39"/>
        <v>9</v>
      </c>
      <c r="AB1264" s="23"/>
      <c r="AC1264" s="23"/>
      <c r="AD1264" s="23"/>
      <c r="AE1264" s="23" t="s">
        <v>1602</v>
      </c>
      <c r="AF1264" s="23"/>
      <c r="AG1264" s="23"/>
      <c r="AH1264" s="23"/>
      <c r="AI1264" s="23"/>
      <c r="AJ1264" s="23"/>
      <c r="AK1264" s="23"/>
      <c r="AL1264" s="35" t="s">
        <v>227</v>
      </c>
      <c r="AM1264" s="23"/>
      <c r="AN1264" s="23" t="s">
        <v>172</v>
      </c>
      <c r="AO1264" s="23" t="s">
        <v>551</v>
      </c>
      <c r="AP1264" s="23"/>
      <c r="AQ1264" s="23"/>
      <c r="AR1264" s="269"/>
      <c r="AS1264" s="270"/>
      <c r="AT1264" s="269"/>
      <c r="AU1264" s="269"/>
      <c r="AV1264" s="23" t="s">
        <v>1821</v>
      </c>
      <c r="AW1264" s="23"/>
      <c r="AX1264" s="23"/>
      <c r="AY1264" s="23"/>
      <c r="AZ1264" s="23"/>
      <c r="BA1264" s="113" t="str">
        <f>HYPERLINK(HL!$T$8,"●")</f>
        <v>●</v>
      </c>
      <c r="BB1264" s="2"/>
    </row>
    <row r="1265" spans="1:54" s="36" customFormat="1" ht="69" customHeight="1">
      <c r="A1265" s="48">
        <v>1261</v>
      </c>
      <c r="B1265" s="13" t="s">
        <v>3826</v>
      </c>
      <c r="C1265" s="13" t="s">
        <v>3827</v>
      </c>
      <c r="D1265" s="23">
        <v>429</v>
      </c>
      <c r="E1265" s="115" t="s">
        <v>1848</v>
      </c>
      <c r="F1265" s="115" t="s">
        <v>4536</v>
      </c>
      <c r="G1265" s="23" t="s">
        <v>1207</v>
      </c>
      <c r="H1265" s="1" t="s">
        <v>23</v>
      </c>
      <c r="I1265" s="109" t="str">
        <f>IF(HL!B1264="","",HYPERLINK(HL!B1264,"表示"))</f>
        <v>表示</v>
      </c>
      <c r="J1265" s="108" t="str">
        <f>IF(HL!C1264="","",HYPERLINK(HL!C1264,2))</f>
        <v/>
      </c>
      <c r="K1265" s="108" t="str">
        <f>IF(HL!D1264="","",HYPERLINK(HL!D1264,3))</f>
        <v/>
      </c>
      <c r="L1265" s="108" t="str">
        <f>IF(HL!E1264="","",HYPERLINK(HL!E1264,4))</f>
        <v/>
      </c>
      <c r="M1265" s="108" t="str">
        <f>IF(HL!F1264="","",HYPERLINK(HL!F1264,5))</f>
        <v/>
      </c>
      <c r="N1265" s="108" t="str">
        <f>IF(HL!G1264="","",HYPERLINK(HL!G1264,6))</f>
        <v/>
      </c>
      <c r="O1265" s="108" t="str">
        <f>IF(HL!H1264="","",HYPERLINK(HL!H1264,7))</f>
        <v/>
      </c>
      <c r="P1265" s="108" t="str">
        <f>IF(HL!I1264="","",HYPERLINK(HL!I1264,8))</f>
        <v/>
      </c>
      <c r="Q1265" s="108" t="str">
        <f>IF(HL!J1264="","",HYPERLINK(HL!J1264,9))</f>
        <v/>
      </c>
      <c r="R1265" s="108" t="str">
        <f>IF(HL!K1264="","",HYPERLINK(HL!K1264,10))</f>
        <v/>
      </c>
      <c r="S1265" s="108" t="str">
        <f>IF(HL!L1264="","",HYPERLINK(HL!L1264,11))</f>
        <v/>
      </c>
      <c r="T1265" s="108" t="str">
        <f>IF(HL!M1264="","",HYPERLINK(HL!M1264,12))</f>
        <v/>
      </c>
      <c r="U1265" s="108" t="str">
        <f>IF(HL!N1264="","",HYPERLINK(HL!N1264,13))</f>
        <v/>
      </c>
      <c r="V1265" s="84" t="str">
        <f>IF(HL!O1264="","",HYPERLINK(HL!O1264,14))</f>
        <v/>
      </c>
      <c r="W1265" s="81" t="str">
        <f>IF(HL!P1264="","－",HYPERLINK(HL!P1264,"表示"))</f>
        <v>表示</v>
      </c>
      <c r="X1265" s="164">
        <v>41628</v>
      </c>
      <c r="Y1265" s="164">
        <v>41908</v>
      </c>
      <c r="Z1265" s="1" t="str">
        <f t="shared" si="38"/>
        <v>2014</v>
      </c>
      <c r="AA1265" s="1">
        <f t="shared" si="39"/>
        <v>9</v>
      </c>
      <c r="AB1265" s="23" t="s">
        <v>2143</v>
      </c>
      <c r="AC1265" s="23"/>
      <c r="AD1265" s="23"/>
      <c r="AE1265" s="23"/>
      <c r="AF1265" s="23"/>
      <c r="AG1265" s="23"/>
      <c r="AH1265" s="23"/>
      <c r="AI1265" s="23"/>
      <c r="AJ1265" s="23"/>
      <c r="AK1265" s="70"/>
      <c r="AL1265" s="50" t="s">
        <v>1220</v>
      </c>
      <c r="AM1265" s="1"/>
      <c r="AN1265" s="23" t="s">
        <v>2143</v>
      </c>
      <c r="AO1265" s="23" t="s">
        <v>855</v>
      </c>
      <c r="AP1265" s="23"/>
      <c r="AQ1265" s="70"/>
      <c r="AR1265" s="269"/>
      <c r="AS1265" s="270"/>
      <c r="AT1265" s="277"/>
      <c r="AU1265" s="277"/>
      <c r="AV1265" s="1" t="s">
        <v>2143</v>
      </c>
      <c r="AW1265" s="73"/>
      <c r="AX1265" s="73"/>
      <c r="AY1265" s="73"/>
      <c r="AZ1265" s="73"/>
      <c r="BA1265" s="1"/>
    </row>
    <row r="1266" spans="1:54" s="36" customFormat="1" ht="69" customHeight="1">
      <c r="A1266" s="48">
        <v>1262</v>
      </c>
      <c r="B1266" s="13" t="s">
        <v>3828</v>
      </c>
      <c r="C1266" s="13" t="s">
        <v>2145</v>
      </c>
      <c r="D1266" s="23">
        <v>421</v>
      </c>
      <c r="E1266" s="115" t="s">
        <v>2059</v>
      </c>
      <c r="F1266" s="115" t="s">
        <v>2146</v>
      </c>
      <c r="G1266" s="23" t="s">
        <v>1207</v>
      </c>
      <c r="H1266" s="1" t="s">
        <v>2142</v>
      </c>
      <c r="I1266" s="109" t="str">
        <f>IF(HL!B1265="","",HYPERLINK(HL!B1265,"表示"))</f>
        <v>表示</v>
      </c>
      <c r="J1266" s="108" t="str">
        <f>IF(HL!C1265="","",HYPERLINK(HL!C1265,2))</f>
        <v/>
      </c>
      <c r="K1266" s="108" t="str">
        <f>IF(HL!D1265="","",HYPERLINK(HL!D1265,3))</f>
        <v/>
      </c>
      <c r="L1266" s="108" t="str">
        <f>IF(HL!E1265="","",HYPERLINK(HL!E1265,4))</f>
        <v/>
      </c>
      <c r="M1266" s="108" t="str">
        <f>IF(HL!F1265="","",HYPERLINK(HL!F1265,5))</f>
        <v/>
      </c>
      <c r="N1266" s="108" t="str">
        <f>IF(HL!G1265="","",HYPERLINK(HL!G1265,6))</f>
        <v/>
      </c>
      <c r="O1266" s="108" t="str">
        <f>IF(HL!H1265="","",HYPERLINK(HL!H1265,7))</f>
        <v/>
      </c>
      <c r="P1266" s="108" t="str">
        <f>IF(HL!I1265="","",HYPERLINK(HL!I1265,8))</f>
        <v/>
      </c>
      <c r="Q1266" s="108" t="str">
        <f>IF(HL!J1265="","",HYPERLINK(HL!J1265,9))</f>
        <v/>
      </c>
      <c r="R1266" s="108" t="str">
        <f>IF(HL!K1265="","",HYPERLINK(HL!K1265,10))</f>
        <v/>
      </c>
      <c r="S1266" s="108" t="str">
        <f>IF(HL!L1265="","",HYPERLINK(HL!L1265,11))</f>
        <v/>
      </c>
      <c r="T1266" s="108" t="str">
        <f>IF(HL!M1265="","",HYPERLINK(HL!M1265,12))</f>
        <v/>
      </c>
      <c r="U1266" s="108" t="str">
        <f>IF(HL!N1265="","",HYPERLINK(HL!N1265,13))</f>
        <v/>
      </c>
      <c r="V1266" s="84" t="str">
        <f>IF(HL!O1265="","",HYPERLINK(HL!O1265,14))</f>
        <v/>
      </c>
      <c r="W1266" s="81" t="str">
        <f>IF(HL!P1265="","－",HYPERLINK(HL!P1265,"表示"))</f>
        <v>表示</v>
      </c>
      <c r="X1266" s="164">
        <v>41670</v>
      </c>
      <c r="Y1266" s="164">
        <v>41908</v>
      </c>
      <c r="Z1266" s="1" t="str">
        <f t="shared" si="38"/>
        <v>2014</v>
      </c>
      <c r="AA1266" s="1">
        <f t="shared" si="39"/>
        <v>7</v>
      </c>
      <c r="AB1266" s="23" t="s">
        <v>2143</v>
      </c>
      <c r="AC1266" s="23"/>
      <c r="AD1266" s="23"/>
      <c r="AE1266" s="23"/>
      <c r="AF1266" s="23"/>
      <c r="AG1266" s="23"/>
      <c r="AH1266" s="23"/>
      <c r="AI1266" s="23"/>
      <c r="AJ1266" s="23"/>
      <c r="AK1266" s="70"/>
      <c r="AL1266" s="35" t="s">
        <v>195</v>
      </c>
      <c r="AM1266" s="1" t="s">
        <v>172</v>
      </c>
      <c r="AN1266" s="1"/>
      <c r="AO1266" s="23" t="s">
        <v>2144</v>
      </c>
      <c r="AP1266" s="23"/>
      <c r="AQ1266" s="70"/>
      <c r="AR1266" s="269"/>
      <c r="AS1266" s="270"/>
      <c r="AT1266" s="277"/>
      <c r="AU1266" s="277"/>
      <c r="AV1266" s="73"/>
      <c r="AW1266" s="73"/>
      <c r="AX1266" s="73" t="s">
        <v>172</v>
      </c>
      <c r="AY1266" s="73"/>
      <c r="AZ1266" s="73"/>
      <c r="BA1266" s="1"/>
    </row>
    <row r="1267" spans="1:54" s="36" customFormat="1" ht="69" customHeight="1">
      <c r="A1267" s="48">
        <v>1263</v>
      </c>
      <c r="B1267" s="13" t="s">
        <v>2536</v>
      </c>
      <c r="C1267" s="13" t="s">
        <v>2149</v>
      </c>
      <c r="D1267" s="23">
        <v>392</v>
      </c>
      <c r="E1267" s="115" t="s">
        <v>2193</v>
      </c>
      <c r="F1267" s="115" t="s">
        <v>4537</v>
      </c>
      <c r="G1267" s="23" t="s">
        <v>1207</v>
      </c>
      <c r="H1267" s="1" t="s">
        <v>2147</v>
      </c>
      <c r="I1267" s="109" t="str">
        <f>IF(HL!B1266="","",HYPERLINK(HL!B1266,"表示"))</f>
        <v>表示</v>
      </c>
      <c r="J1267" s="108" t="str">
        <f>IF(HL!C1266="","",HYPERLINK(HL!C1266,2))</f>
        <v/>
      </c>
      <c r="K1267" s="108" t="str">
        <f>IF(HL!D1266="","",HYPERLINK(HL!D1266,3))</f>
        <v/>
      </c>
      <c r="L1267" s="108" t="str">
        <f>IF(HL!E1266="","",HYPERLINK(HL!E1266,4))</f>
        <v/>
      </c>
      <c r="M1267" s="108" t="str">
        <f>IF(HL!F1266="","",HYPERLINK(HL!F1266,5))</f>
        <v/>
      </c>
      <c r="N1267" s="108" t="str">
        <f>IF(HL!G1266="","",HYPERLINK(HL!G1266,6))</f>
        <v/>
      </c>
      <c r="O1267" s="108" t="str">
        <f>IF(HL!H1266="","",HYPERLINK(HL!H1266,7))</f>
        <v/>
      </c>
      <c r="P1267" s="108" t="str">
        <f>IF(HL!I1266="","",HYPERLINK(HL!I1266,8))</f>
        <v/>
      </c>
      <c r="Q1267" s="108" t="str">
        <f>IF(HL!J1266="","",HYPERLINK(HL!J1266,9))</f>
        <v/>
      </c>
      <c r="R1267" s="108" t="str">
        <f>IF(HL!K1266="","",HYPERLINK(HL!K1266,10))</f>
        <v/>
      </c>
      <c r="S1267" s="108" t="str">
        <f>IF(HL!L1266="","",HYPERLINK(HL!L1266,11))</f>
        <v/>
      </c>
      <c r="T1267" s="108" t="str">
        <f>IF(HL!M1266="","",HYPERLINK(HL!M1266,12))</f>
        <v/>
      </c>
      <c r="U1267" s="108" t="str">
        <f>IF(HL!N1266="","",HYPERLINK(HL!N1266,13))</f>
        <v/>
      </c>
      <c r="V1267" s="84" t="str">
        <f>IF(HL!O1266="","",HYPERLINK(HL!O1266,14))</f>
        <v/>
      </c>
      <c r="W1267" s="81" t="str">
        <f>IF(HL!P1266="","－",HYPERLINK(HL!P1266,"表示"))</f>
        <v>表示</v>
      </c>
      <c r="X1267" s="164">
        <v>41633</v>
      </c>
      <c r="Y1267" s="164">
        <v>41908</v>
      </c>
      <c r="Z1267" s="1" t="str">
        <f>TEXT(YEAR(Y1267),"0000")</f>
        <v>2014</v>
      </c>
      <c r="AA1267" s="1">
        <f t="shared" si="39"/>
        <v>9</v>
      </c>
      <c r="AB1267" s="23" t="s">
        <v>2143</v>
      </c>
      <c r="AC1267" s="23"/>
      <c r="AD1267" s="23"/>
      <c r="AE1267" s="23"/>
      <c r="AF1267" s="23"/>
      <c r="AG1267" s="23"/>
      <c r="AH1267" s="23"/>
      <c r="AI1267" s="23"/>
      <c r="AJ1267" s="23"/>
      <c r="AK1267" s="70"/>
      <c r="AL1267" s="35" t="s">
        <v>1787</v>
      </c>
      <c r="AM1267" s="1" t="s">
        <v>172</v>
      </c>
      <c r="AN1267" s="1"/>
      <c r="AO1267" s="23" t="s">
        <v>551</v>
      </c>
      <c r="AP1267" s="23"/>
      <c r="AQ1267" s="70"/>
      <c r="AR1267" s="269"/>
      <c r="AS1267" s="270"/>
      <c r="AT1267" s="277"/>
      <c r="AU1267" s="277"/>
      <c r="AV1267" s="73"/>
      <c r="AW1267" s="23" t="s">
        <v>2143</v>
      </c>
      <c r="AX1267" s="73"/>
      <c r="AY1267" s="23"/>
      <c r="AZ1267" s="73"/>
      <c r="BA1267" s="1"/>
    </row>
    <row r="1268" spans="1:54" s="36" customFormat="1" ht="23.25" customHeight="1">
      <c r="A1268" s="48">
        <v>1264</v>
      </c>
      <c r="B1268" s="35" t="s">
        <v>3829</v>
      </c>
      <c r="C1268" s="35" t="s">
        <v>1573</v>
      </c>
      <c r="D1268" s="23">
        <v>429</v>
      </c>
      <c r="E1268" s="115" t="s">
        <v>1848</v>
      </c>
      <c r="F1268" s="115" t="s">
        <v>1601</v>
      </c>
      <c r="G1268" s="23" t="s">
        <v>1603</v>
      </c>
      <c r="H1268" s="23" t="s">
        <v>1605</v>
      </c>
      <c r="I1268" s="109" t="str">
        <f>IF(HL!B1267="","",HYPERLINK(HL!B1267,"表示"))</f>
        <v>表示</v>
      </c>
      <c r="J1268" s="108" t="str">
        <f>IF(HL!C1267="","",HYPERLINK(HL!C1267,2))</f>
        <v/>
      </c>
      <c r="K1268" s="108" t="str">
        <f>IF(HL!D1267="","",HYPERLINK(HL!D1267,3))</f>
        <v/>
      </c>
      <c r="L1268" s="108" t="str">
        <f>IF(HL!E1267="","",HYPERLINK(HL!E1267,4))</f>
        <v/>
      </c>
      <c r="M1268" s="108" t="str">
        <f>IF(HL!F1267="","",HYPERLINK(HL!F1267,5))</f>
        <v/>
      </c>
      <c r="N1268" s="108" t="str">
        <f>IF(HL!G1267="","",HYPERLINK(HL!G1267,6))</f>
        <v/>
      </c>
      <c r="O1268" s="108" t="str">
        <f>IF(HL!H1267="","",HYPERLINK(HL!H1267,7))</f>
        <v/>
      </c>
      <c r="P1268" s="108" t="str">
        <f>IF(HL!I1267="","",HYPERLINK(HL!I1267,8))</f>
        <v/>
      </c>
      <c r="Q1268" s="108" t="str">
        <f>IF(HL!J1267="","",HYPERLINK(HL!J1267,9))</f>
        <v/>
      </c>
      <c r="R1268" s="108" t="str">
        <f>IF(HL!K1267="","",HYPERLINK(HL!K1267,10))</f>
        <v/>
      </c>
      <c r="S1268" s="108" t="str">
        <f>IF(HL!L1267="","",HYPERLINK(HL!L1267,11))</f>
        <v/>
      </c>
      <c r="T1268" s="108" t="str">
        <f>IF(HL!M1267="","",HYPERLINK(HL!M1267,12))</f>
        <v/>
      </c>
      <c r="U1268" s="108" t="str">
        <f>IF(HL!N1267="","",HYPERLINK(HL!N1267,13))</f>
        <v/>
      </c>
      <c r="V1268" s="84" t="str">
        <f>IF(HL!O1267="","",HYPERLINK(HL!O1267,14))</f>
        <v/>
      </c>
      <c r="W1268" s="81" t="str">
        <f>IF(HL!P1267="","－",HYPERLINK(HL!P1267,"表示"))</f>
        <v>表示</v>
      </c>
      <c r="X1268" s="163">
        <v>41600</v>
      </c>
      <c r="Y1268" s="164">
        <v>41908</v>
      </c>
      <c r="Z1268" s="1" t="str">
        <f t="shared" si="38"/>
        <v>2014</v>
      </c>
      <c r="AA1268" s="1">
        <f t="shared" si="39"/>
        <v>10</v>
      </c>
      <c r="AB1268" s="23" t="s">
        <v>1602</v>
      </c>
      <c r="AC1268" s="23"/>
      <c r="AD1268" s="23"/>
      <c r="AE1268" s="23"/>
      <c r="AF1268" s="23"/>
      <c r="AG1268" s="23"/>
      <c r="AH1268" s="23"/>
      <c r="AI1268" s="23"/>
      <c r="AJ1268" s="23"/>
      <c r="AK1268" s="23"/>
      <c r="AL1268" s="35" t="s">
        <v>1569</v>
      </c>
      <c r="AM1268" s="23"/>
      <c r="AN1268" s="23" t="s">
        <v>172</v>
      </c>
      <c r="AO1268" s="23" t="s">
        <v>965</v>
      </c>
      <c r="AP1268" s="23"/>
      <c r="AQ1268" s="23"/>
      <c r="AR1268" s="269"/>
      <c r="AS1268" s="270"/>
      <c r="AT1268" s="269"/>
      <c r="AU1268" s="269"/>
      <c r="AV1268" s="23" t="s">
        <v>1602</v>
      </c>
      <c r="AW1268" s="23"/>
      <c r="AX1268" s="23"/>
      <c r="AY1268" s="23"/>
      <c r="AZ1268" s="23"/>
      <c r="BA1268" s="23"/>
    </row>
    <row r="1269" spans="1:54" s="36" customFormat="1" ht="143">
      <c r="A1269" s="48">
        <v>1265</v>
      </c>
      <c r="B1269" s="35" t="s">
        <v>3830</v>
      </c>
      <c r="C1269" s="35" t="s">
        <v>1574</v>
      </c>
      <c r="D1269" s="23">
        <v>119</v>
      </c>
      <c r="E1269" s="115" t="s">
        <v>1375</v>
      </c>
      <c r="F1269" s="115" t="s">
        <v>5028</v>
      </c>
      <c r="G1269" s="23" t="s">
        <v>1603</v>
      </c>
      <c r="H1269" s="23" t="s">
        <v>1604</v>
      </c>
      <c r="I1269" s="109" t="str">
        <f>IF(HL!B1268="","",HYPERLINK(HL!B1268,"表示"))</f>
        <v>表示</v>
      </c>
      <c r="J1269" s="108" t="str">
        <f>IF(HL!C1268="","",HYPERLINK(HL!C1268,2))</f>
        <v/>
      </c>
      <c r="K1269" s="108" t="str">
        <f>IF(HL!D1268="","",HYPERLINK(HL!D1268,3))</f>
        <v/>
      </c>
      <c r="L1269" s="108" t="str">
        <f>IF(HL!E1268="","",HYPERLINK(HL!E1268,4))</f>
        <v/>
      </c>
      <c r="M1269" s="108" t="str">
        <f>IF(HL!F1268="","",HYPERLINK(HL!F1268,5))</f>
        <v/>
      </c>
      <c r="N1269" s="108" t="str">
        <f>IF(HL!G1268="","",HYPERLINK(HL!G1268,6))</f>
        <v/>
      </c>
      <c r="O1269" s="108" t="str">
        <f>IF(HL!H1268="","",HYPERLINK(HL!H1268,7))</f>
        <v/>
      </c>
      <c r="P1269" s="108" t="str">
        <f>IF(HL!I1268="","",HYPERLINK(HL!I1268,8))</f>
        <v/>
      </c>
      <c r="Q1269" s="108" t="str">
        <f>IF(HL!J1268="","",HYPERLINK(HL!J1268,9))</f>
        <v/>
      </c>
      <c r="R1269" s="108" t="str">
        <f>IF(HL!K1268="","",HYPERLINK(HL!K1268,10))</f>
        <v/>
      </c>
      <c r="S1269" s="108" t="str">
        <f>IF(HL!L1268="","",HYPERLINK(HL!L1268,11))</f>
        <v/>
      </c>
      <c r="T1269" s="108" t="str">
        <f>IF(HL!M1268="","",HYPERLINK(HL!M1268,12))</f>
        <v/>
      </c>
      <c r="U1269" s="108" t="str">
        <f>IF(HL!N1268="","",HYPERLINK(HL!N1268,13))</f>
        <v/>
      </c>
      <c r="V1269" s="84" t="str">
        <f>IF(HL!O1268="","",HYPERLINK(HL!O1268,14))</f>
        <v/>
      </c>
      <c r="W1269" s="81" t="str">
        <f>IF(HL!P1268="","－",HYPERLINK(HL!P1268,"表示"))</f>
        <v>表示</v>
      </c>
      <c r="X1269" s="163">
        <v>41578</v>
      </c>
      <c r="Y1269" s="164">
        <v>41901</v>
      </c>
      <c r="Z1269" s="1" t="str">
        <f t="shared" si="38"/>
        <v>2014</v>
      </c>
      <c r="AA1269" s="1">
        <f t="shared" si="39"/>
        <v>10</v>
      </c>
      <c r="AB1269" s="23"/>
      <c r="AC1269" s="23"/>
      <c r="AD1269" s="23"/>
      <c r="AE1269" s="23" t="s">
        <v>1602</v>
      </c>
      <c r="AF1269" s="23"/>
      <c r="AG1269" s="23" t="s">
        <v>1602</v>
      </c>
      <c r="AH1269" s="23"/>
      <c r="AI1269" s="23"/>
      <c r="AJ1269" s="23"/>
      <c r="AK1269" s="23"/>
      <c r="AL1269" s="35" t="s">
        <v>206</v>
      </c>
      <c r="AM1269" s="23" t="s">
        <v>172</v>
      </c>
      <c r="AN1269" s="23"/>
      <c r="AO1269" s="23" t="s">
        <v>551</v>
      </c>
      <c r="AP1269" s="23"/>
      <c r="AQ1269" s="23"/>
      <c r="AR1269" s="269"/>
      <c r="AS1269" s="270"/>
      <c r="AT1269" s="269"/>
      <c r="AU1269" s="269"/>
      <c r="AV1269" s="23" t="s">
        <v>1602</v>
      </c>
      <c r="AW1269" s="23"/>
      <c r="AX1269" s="23"/>
      <c r="AY1269" s="23"/>
      <c r="AZ1269" s="23"/>
      <c r="BA1269" s="23"/>
    </row>
    <row r="1270" spans="1:54" s="36" customFormat="1" ht="35.25" customHeight="1">
      <c r="A1270" s="48">
        <v>1266</v>
      </c>
      <c r="B1270" s="35" t="s">
        <v>3831</v>
      </c>
      <c r="C1270" s="35" t="s">
        <v>1575</v>
      </c>
      <c r="D1270" s="23">
        <v>131</v>
      </c>
      <c r="E1270" s="115" t="s">
        <v>2141</v>
      </c>
      <c r="F1270" s="115" t="s">
        <v>4538</v>
      </c>
      <c r="G1270" s="23" t="s">
        <v>1603</v>
      </c>
      <c r="H1270" s="23" t="s">
        <v>679</v>
      </c>
      <c r="I1270" s="109" t="str">
        <f>IF(HL!B1269="","",HYPERLINK(HL!B1269,"表示"))</f>
        <v>表示</v>
      </c>
      <c r="J1270" s="108" t="str">
        <f>IF(HL!C1269="","",HYPERLINK(HL!C1269,2))</f>
        <v/>
      </c>
      <c r="K1270" s="108" t="str">
        <f>IF(HL!D1269="","",HYPERLINK(HL!D1269,3))</f>
        <v/>
      </c>
      <c r="L1270" s="108" t="str">
        <f>IF(HL!E1269="","",HYPERLINK(HL!E1269,4))</f>
        <v/>
      </c>
      <c r="M1270" s="108" t="str">
        <f>IF(HL!F1269="","",HYPERLINK(HL!F1269,5))</f>
        <v/>
      </c>
      <c r="N1270" s="108" t="str">
        <f>IF(HL!G1269="","",HYPERLINK(HL!G1269,6))</f>
        <v/>
      </c>
      <c r="O1270" s="108" t="str">
        <f>IF(HL!H1269="","",HYPERLINK(HL!H1269,7))</f>
        <v/>
      </c>
      <c r="P1270" s="108" t="str">
        <f>IF(HL!I1269="","",HYPERLINK(HL!I1269,8))</f>
        <v/>
      </c>
      <c r="Q1270" s="108" t="str">
        <f>IF(HL!J1269="","",HYPERLINK(HL!J1269,9))</f>
        <v/>
      </c>
      <c r="R1270" s="108" t="str">
        <f>IF(HL!K1269="","",HYPERLINK(HL!K1269,10))</f>
        <v/>
      </c>
      <c r="S1270" s="108" t="str">
        <f>IF(HL!L1269="","",HYPERLINK(HL!L1269,11))</f>
        <v/>
      </c>
      <c r="T1270" s="108" t="str">
        <f>IF(HL!M1269="","",HYPERLINK(HL!M1269,12))</f>
        <v/>
      </c>
      <c r="U1270" s="108" t="str">
        <f>IF(HL!N1269="","",HYPERLINK(HL!N1269,13))</f>
        <v/>
      </c>
      <c r="V1270" s="84" t="str">
        <f>IF(HL!O1269="","",HYPERLINK(HL!O1269,14))</f>
        <v/>
      </c>
      <c r="W1270" s="81" t="str">
        <f>IF(HL!P1269="","－",HYPERLINK(HL!P1269,"表示"))</f>
        <v>表示</v>
      </c>
      <c r="X1270" s="163">
        <v>41557</v>
      </c>
      <c r="Y1270" s="164">
        <v>41908</v>
      </c>
      <c r="Z1270" s="1" t="str">
        <f t="shared" si="38"/>
        <v>2014</v>
      </c>
      <c r="AA1270" s="1">
        <f t="shared" si="39"/>
        <v>11</v>
      </c>
      <c r="AB1270" s="23" t="s">
        <v>1602</v>
      </c>
      <c r="AC1270" s="23"/>
      <c r="AD1270" s="23"/>
      <c r="AE1270" s="23"/>
      <c r="AF1270" s="23"/>
      <c r="AG1270" s="23"/>
      <c r="AH1270" s="23"/>
      <c r="AI1270" s="23"/>
      <c r="AJ1270" s="23"/>
      <c r="AK1270" s="23"/>
      <c r="AL1270" s="35" t="s">
        <v>887</v>
      </c>
      <c r="AM1270" s="23" t="s">
        <v>172</v>
      </c>
      <c r="AN1270" s="23"/>
      <c r="AO1270" s="23" t="s">
        <v>551</v>
      </c>
      <c r="AP1270" s="23"/>
      <c r="AQ1270" s="23"/>
      <c r="AR1270" s="269"/>
      <c r="AS1270" s="270"/>
      <c r="AT1270" s="269"/>
      <c r="AU1270" s="269"/>
      <c r="AV1270" s="23"/>
      <c r="AW1270" s="23"/>
      <c r="AX1270" s="23" t="s">
        <v>1602</v>
      </c>
      <c r="AY1270" s="23"/>
      <c r="AZ1270" s="23"/>
      <c r="BA1270" s="23"/>
    </row>
    <row r="1271" spans="1:54" s="36" customFormat="1" ht="94.5" customHeight="1">
      <c r="A1271" s="48">
        <v>1267</v>
      </c>
      <c r="B1271" s="35" t="s">
        <v>445</v>
      </c>
      <c r="C1271" s="35" t="s">
        <v>3832</v>
      </c>
      <c r="D1271" s="23">
        <v>639</v>
      </c>
      <c r="E1271" s="115" t="s">
        <v>2224</v>
      </c>
      <c r="F1271" s="79" t="s">
        <v>5029</v>
      </c>
      <c r="G1271" s="23" t="s">
        <v>1603</v>
      </c>
      <c r="H1271" s="23" t="s">
        <v>20</v>
      </c>
      <c r="I1271" s="109" t="str">
        <f>IF(HL!B1270="","",HYPERLINK(HL!B1270,"表示"))</f>
        <v>表示</v>
      </c>
      <c r="J1271" s="108" t="str">
        <f>IF(HL!C1270="","",HYPERLINK(HL!C1270,2))</f>
        <v/>
      </c>
      <c r="K1271" s="108" t="str">
        <f>IF(HL!D1270="","",HYPERLINK(HL!D1270,3))</f>
        <v/>
      </c>
      <c r="L1271" s="108" t="str">
        <f>IF(HL!E1270="","",HYPERLINK(HL!E1270,4))</f>
        <v/>
      </c>
      <c r="M1271" s="108" t="str">
        <f>IF(HL!F1270="","",HYPERLINK(HL!F1270,5))</f>
        <v/>
      </c>
      <c r="N1271" s="108" t="str">
        <f>IF(HL!G1270="","",HYPERLINK(HL!G1270,6))</f>
        <v/>
      </c>
      <c r="O1271" s="108" t="str">
        <f>IF(HL!H1270="","",HYPERLINK(HL!H1270,7))</f>
        <v/>
      </c>
      <c r="P1271" s="108" t="str">
        <f>IF(HL!I1270="","",HYPERLINK(HL!I1270,8))</f>
        <v/>
      </c>
      <c r="Q1271" s="108" t="str">
        <f>IF(HL!J1270="","",HYPERLINK(HL!J1270,9))</f>
        <v/>
      </c>
      <c r="R1271" s="108" t="str">
        <f>IF(HL!K1270="","",HYPERLINK(HL!K1270,10))</f>
        <v/>
      </c>
      <c r="S1271" s="108" t="str">
        <f>IF(HL!L1270="","",HYPERLINK(HL!L1270,11))</f>
        <v/>
      </c>
      <c r="T1271" s="108" t="str">
        <f>IF(HL!M1270="","",HYPERLINK(HL!M1270,12))</f>
        <v/>
      </c>
      <c r="U1271" s="108" t="str">
        <f>IF(HL!N1270="","",HYPERLINK(HL!N1270,13))</f>
        <v/>
      </c>
      <c r="V1271" s="84" t="str">
        <f>IF(HL!O1270="","",HYPERLINK(HL!O1270,14))</f>
        <v/>
      </c>
      <c r="W1271" s="81" t="str">
        <f>IF(HL!P1270="","－",HYPERLINK(HL!P1270,"表示"))</f>
        <v>表示</v>
      </c>
      <c r="X1271" s="163">
        <v>41626</v>
      </c>
      <c r="Y1271" s="164">
        <v>41901</v>
      </c>
      <c r="Z1271" s="1" t="str">
        <f t="shared" si="38"/>
        <v>2014</v>
      </c>
      <c r="AA1271" s="1">
        <f t="shared" si="39"/>
        <v>9</v>
      </c>
      <c r="AB1271" s="23"/>
      <c r="AC1271" s="23"/>
      <c r="AD1271" s="23"/>
      <c r="AE1271" s="23" t="s">
        <v>1602</v>
      </c>
      <c r="AF1271" s="23"/>
      <c r="AG1271" s="23" t="s">
        <v>1602</v>
      </c>
      <c r="AH1271" s="23"/>
      <c r="AI1271" s="23"/>
      <c r="AJ1271" s="23"/>
      <c r="AK1271" s="23"/>
      <c r="AL1271" s="35" t="s">
        <v>1220</v>
      </c>
      <c r="AM1271" s="23"/>
      <c r="AN1271" s="23" t="s">
        <v>172</v>
      </c>
      <c r="AO1271" s="23" t="s">
        <v>551</v>
      </c>
      <c r="AP1271" s="23"/>
      <c r="AQ1271" s="23"/>
      <c r="AR1271" s="269"/>
      <c r="AS1271" s="270"/>
      <c r="AT1271" s="269"/>
      <c r="AU1271" s="269"/>
      <c r="AV1271" s="23"/>
      <c r="AW1271" s="23"/>
      <c r="AX1271" s="23"/>
      <c r="AY1271" s="23" t="s">
        <v>1822</v>
      </c>
      <c r="AZ1271" s="23"/>
      <c r="BA1271" s="23"/>
    </row>
    <row r="1272" spans="1:54" s="36" customFormat="1" ht="24.75" customHeight="1">
      <c r="A1272" s="48">
        <v>1268</v>
      </c>
      <c r="B1272" s="35" t="s">
        <v>3833</v>
      </c>
      <c r="C1272" s="35" t="s">
        <v>1576</v>
      </c>
      <c r="D1272" s="23">
        <v>339</v>
      </c>
      <c r="E1272" s="115" t="s">
        <v>2062</v>
      </c>
      <c r="F1272" s="115" t="s">
        <v>4539</v>
      </c>
      <c r="G1272" s="23" t="s">
        <v>1603</v>
      </c>
      <c r="H1272" s="23" t="s">
        <v>1605</v>
      </c>
      <c r="I1272" s="109" t="str">
        <f>IF(HL!B1271="","",HYPERLINK(HL!B1271,"表示"))</f>
        <v>表示</v>
      </c>
      <c r="J1272" s="108" t="str">
        <f>IF(HL!C1271="","",HYPERLINK(HL!C1271,2))</f>
        <v/>
      </c>
      <c r="K1272" s="108" t="str">
        <f>IF(HL!D1271="","",HYPERLINK(HL!D1271,3))</f>
        <v/>
      </c>
      <c r="L1272" s="108" t="str">
        <f>IF(HL!E1271="","",HYPERLINK(HL!E1271,4))</f>
        <v/>
      </c>
      <c r="M1272" s="108" t="str">
        <f>IF(HL!F1271="","",HYPERLINK(HL!F1271,5))</f>
        <v/>
      </c>
      <c r="N1272" s="108" t="str">
        <f>IF(HL!G1271="","",HYPERLINK(HL!G1271,6))</f>
        <v/>
      </c>
      <c r="O1272" s="108" t="str">
        <f>IF(HL!H1271="","",HYPERLINK(HL!H1271,7))</f>
        <v/>
      </c>
      <c r="P1272" s="108" t="str">
        <f>IF(HL!I1271="","",HYPERLINK(HL!I1271,8))</f>
        <v/>
      </c>
      <c r="Q1272" s="108" t="str">
        <f>IF(HL!J1271="","",HYPERLINK(HL!J1271,9))</f>
        <v/>
      </c>
      <c r="R1272" s="108" t="str">
        <f>IF(HL!K1271="","",HYPERLINK(HL!K1271,10))</f>
        <v/>
      </c>
      <c r="S1272" s="108" t="str">
        <f>IF(HL!L1271="","",HYPERLINK(HL!L1271,11))</f>
        <v/>
      </c>
      <c r="T1272" s="108" t="str">
        <f>IF(HL!M1271="","",HYPERLINK(HL!M1271,12))</f>
        <v/>
      </c>
      <c r="U1272" s="108" t="str">
        <f>IF(HL!N1271="","",HYPERLINK(HL!N1271,13))</f>
        <v/>
      </c>
      <c r="V1272" s="84" t="str">
        <f>IF(HL!O1271="","",HYPERLINK(HL!O1271,14))</f>
        <v/>
      </c>
      <c r="W1272" s="81" t="str">
        <f>IF(HL!P1271="","－",HYPERLINK(HL!P1271,"表示"))</f>
        <v>表示</v>
      </c>
      <c r="X1272" s="163">
        <v>41452</v>
      </c>
      <c r="Y1272" s="164">
        <v>41908</v>
      </c>
      <c r="Z1272" s="1" t="str">
        <f t="shared" si="38"/>
        <v>2014</v>
      </c>
      <c r="AA1272" s="1">
        <f t="shared" si="39"/>
        <v>14</v>
      </c>
      <c r="AB1272" s="23" t="s">
        <v>1602</v>
      </c>
      <c r="AC1272" s="23"/>
      <c r="AD1272" s="23"/>
      <c r="AE1272" s="23"/>
      <c r="AF1272" s="23"/>
      <c r="AG1272" s="23"/>
      <c r="AH1272" s="23"/>
      <c r="AI1272" s="23"/>
      <c r="AJ1272" s="23"/>
      <c r="AK1272" s="23"/>
      <c r="AL1272" s="35" t="s">
        <v>1043</v>
      </c>
      <c r="AM1272" s="23" t="s">
        <v>172</v>
      </c>
      <c r="AN1272" s="23"/>
      <c r="AO1272" s="23" t="s">
        <v>551</v>
      </c>
      <c r="AP1272" s="23"/>
      <c r="AQ1272" s="23"/>
      <c r="AR1272" s="269"/>
      <c r="AS1272" s="270"/>
      <c r="AT1272" s="269"/>
      <c r="AU1272" s="269"/>
      <c r="AV1272" s="23"/>
      <c r="AW1272" s="23" t="s">
        <v>1602</v>
      </c>
      <c r="AX1272" s="23"/>
      <c r="AY1272" s="23"/>
      <c r="AZ1272" s="23"/>
      <c r="BA1272" s="23"/>
    </row>
    <row r="1273" spans="1:54" s="36" customFormat="1" ht="69" customHeight="1">
      <c r="A1273" s="48">
        <v>1269</v>
      </c>
      <c r="B1273" s="35" t="s">
        <v>1577</v>
      </c>
      <c r="C1273" s="35" t="s">
        <v>1578</v>
      </c>
      <c r="D1273" s="23">
        <v>625</v>
      </c>
      <c r="E1273" s="115" t="s">
        <v>1594</v>
      </c>
      <c r="F1273" s="115" t="s">
        <v>4540</v>
      </c>
      <c r="G1273" s="23" t="s">
        <v>1603</v>
      </c>
      <c r="H1273" s="23" t="s">
        <v>21</v>
      </c>
      <c r="I1273" s="109" t="str">
        <f>IF(HL!B1272="","",HYPERLINK(HL!B1272,"表示"))</f>
        <v>表示</v>
      </c>
      <c r="J1273" s="108" t="str">
        <f>IF(HL!C1272="","",HYPERLINK(HL!C1272,2))</f>
        <v/>
      </c>
      <c r="K1273" s="108" t="str">
        <f>IF(HL!D1272="","",HYPERLINK(HL!D1272,3))</f>
        <v/>
      </c>
      <c r="L1273" s="108" t="str">
        <f>IF(HL!E1272="","",HYPERLINK(HL!E1272,4))</f>
        <v/>
      </c>
      <c r="M1273" s="108" t="str">
        <f>IF(HL!F1272="","",HYPERLINK(HL!F1272,5))</f>
        <v/>
      </c>
      <c r="N1273" s="108" t="str">
        <f>IF(HL!G1272="","",HYPERLINK(HL!G1272,6))</f>
        <v/>
      </c>
      <c r="O1273" s="108" t="str">
        <f>IF(HL!H1272="","",HYPERLINK(HL!H1272,7))</f>
        <v/>
      </c>
      <c r="P1273" s="108" t="str">
        <f>IF(HL!I1272="","",HYPERLINK(HL!I1272,8))</f>
        <v/>
      </c>
      <c r="Q1273" s="108" t="str">
        <f>IF(HL!J1272="","",HYPERLINK(HL!J1272,9))</f>
        <v/>
      </c>
      <c r="R1273" s="108" t="str">
        <f>IF(HL!K1272="","",HYPERLINK(HL!K1272,10))</f>
        <v/>
      </c>
      <c r="S1273" s="108" t="str">
        <f>IF(HL!L1272="","",HYPERLINK(HL!L1272,11))</f>
        <v/>
      </c>
      <c r="T1273" s="108" t="str">
        <f>IF(HL!M1272="","",HYPERLINK(HL!M1272,12))</f>
        <v/>
      </c>
      <c r="U1273" s="108" t="str">
        <f>IF(HL!N1272="","",HYPERLINK(HL!N1272,13))</f>
        <v/>
      </c>
      <c r="V1273" s="84" t="str">
        <f>IF(HL!O1272="","",HYPERLINK(HL!O1272,14))</f>
        <v/>
      </c>
      <c r="W1273" s="81" t="str">
        <f>IF(HL!P1272="","－",HYPERLINK(HL!P1272,"表示"))</f>
        <v>表示</v>
      </c>
      <c r="X1273" s="163">
        <v>41632</v>
      </c>
      <c r="Y1273" s="164">
        <v>41908</v>
      </c>
      <c r="Z1273" s="1" t="str">
        <f t="shared" si="38"/>
        <v>2014</v>
      </c>
      <c r="AA1273" s="1">
        <f t="shared" si="39"/>
        <v>9</v>
      </c>
      <c r="AB1273" s="23" t="s">
        <v>1602</v>
      </c>
      <c r="AC1273" s="23"/>
      <c r="AD1273" s="23"/>
      <c r="AE1273" s="23"/>
      <c r="AF1273" s="23"/>
      <c r="AG1273" s="23"/>
      <c r="AH1273" s="23"/>
      <c r="AI1273" s="23"/>
      <c r="AJ1273" s="23"/>
      <c r="AK1273" s="23"/>
      <c r="AL1273" s="35" t="s">
        <v>107</v>
      </c>
      <c r="AM1273" s="23"/>
      <c r="AN1273" s="23" t="s">
        <v>172</v>
      </c>
      <c r="AO1273" s="23" t="s">
        <v>26</v>
      </c>
      <c r="AP1273" s="23"/>
      <c r="AQ1273" s="23"/>
      <c r="AR1273" s="269"/>
      <c r="AS1273" s="270"/>
      <c r="AT1273" s="269"/>
      <c r="AU1273" s="269"/>
      <c r="AV1273" s="23"/>
      <c r="AW1273" s="23" t="s">
        <v>1602</v>
      </c>
      <c r="AX1273" s="23"/>
      <c r="AY1273" s="23"/>
      <c r="AZ1273" s="23"/>
      <c r="BA1273" s="23"/>
    </row>
    <row r="1274" spans="1:54" s="36" customFormat="1" ht="261" customHeight="1">
      <c r="A1274" s="48">
        <v>1270</v>
      </c>
      <c r="B1274" s="35" t="s">
        <v>3834</v>
      </c>
      <c r="C1274" s="35" t="s">
        <v>749</v>
      </c>
      <c r="D1274" s="23">
        <v>617</v>
      </c>
      <c r="E1274" s="115" t="s">
        <v>6057</v>
      </c>
      <c r="F1274" s="115" t="s">
        <v>4541</v>
      </c>
      <c r="G1274" s="23" t="s">
        <v>1603</v>
      </c>
      <c r="H1274" s="23" t="s">
        <v>21</v>
      </c>
      <c r="I1274" s="109" t="str">
        <f>IF(HL!B1273="","",HYPERLINK(HL!B1273,"表示"))</f>
        <v>表示</v>
      </c>
      <c r="J1274" s="108" t="str">
        <f>IF(HL!C1273="","",HYPERLINK(HL!C1273,2))</f>
        <v/>
      </c>
      <c r="K1274" s="108" t="str">
        <f>IF(HL!D1273="","",HYPERLINK(HL!D1273,3))</f>
        <v/>
      </c>
      <c r="L1274" s="108" t="str">
        <f>IF(HL!E1273="","",HYPERLINK(HL!E1273,4))</f>
        <v/>
      </c>
      <c r="M1274" s="108" t="str">
        <f>IF(HL!F1273="","",HYPERLINK(HL!F1273,5))</f>
        <v/>
      </c>
      <c r="N1274" s="108" t="str">
        <f>IF(HL!G1273="","",HYPERLINK(HL!G1273,6))</f>
        <v/>
      </c>
      <c r="O1274" s="108" t="str">
        <f>IF(HL!H1273="","",HYPERLINK(HL!H1273,7))</f>
        <v/>
      </c>
      <c r="P1274" s="108" t="str">
        <f>IF(HL!I1273="","",HYPERLINK(HL!I1273,8))</f>
        <v/>
      </c>
      <c r="Q1274" s="108" t="str">
        <f>IF(HL!J1273="","",HYPERLINK(HL!J1273,9))</f>
        <v/>
      </c>
      <c r="R1274" s="108" t="str">
        <f>IF(HL!K1273="","",HYPERLINK(HL!K1273,10))</f>
        <v/>
      </c>
      <c r="S1274" s="108" t="str">
        <f>IF(HL!L1273="","",HYPERLINK(HL!L1273,11))</f>
        <v/>
      </c>
      <c r="T1274" s="108" t="str">
        <f>IF(HL!M1273="","",HYPERLINK(HL!M1273,12))</f>
        <v/>
      </c>
      <c r="U1274" s="108" t="str">
        <f>IF(HL!N1273="","",HYPERLINK(HL!N1273,13))</f>
        <v/>
      </c>
      <c r="V1274" s="84" t="str">
        <f>IF(HL!O1273="","",HYPERLINK(HL!O1273,14))</f>
        <v/>
      </c>
      <c r="W1274" s="81" t="str">
        <f>IF(HL!P1273="","－",HYPERLINK(HL!P1273,"表示"))</f>
        <v>表示</v>
      </c>
      <c r="X1274" s="163">
        <v>41572</v>
      </c>
      <c r="Y1274" s="164">
        <v>41908</v>
      </c>
      <c r="Z1274" s="1" t="str">
        <f t="shared" si="38"/>
        <v>2014</v>
      </c>
      <c r="AA1274" s="1">
        <f t="shared" si="39"/>
        <v>11</v>
      </c>
      <c r="AB1274" s="23"/>
      <c r="AC1274" s="23"/>
      <c r="AD1274" s="23"/>
      <c r="AE1274" s="23"/>
      <c r="AF1274" s="23"/>
      <c r="AG1274" s="23" t="s">
        <v>1602</v>
      </c>
      <c r="AH1274" s="23"/>
      <c r="AI1274" s="23" t="s">
        <v>1602</v>
      </c>
      <c r="AJ1274" s="23"/>
      <c r="AK1274" s="23"/>
      <c r="AL1274" s="35" t="s">
        <v>507</v>
      </c>
      <c r="AM1274" s="23"/>
      <c r="AN1274" s="23" t="s">
        <v>172</v>
      </c>
      <c r="AO1274" s="23" t="s">
        <v>551</v>
      </c>
      <c r="AP1274" s="23"/>
      <c r="AQ1274" s="23" t="s">
        <v>172</v>
      </c>
      <c r="AR1274" s="269"/>
      <c r="AS1274" s="270"/>
      <c r="AT1274" s="269"/>
      <c r="AU1274" s="269"/>
      <c r="AV1274" s="23" t="s">
        <v>1602</v>
      </c>
      <c r="AW1274" s="23"/>
      <c r="AX1274" s="23"/>
      <c r="AY1274" s="23"/>
      <c r="AZ1274" s="23"/>
      <c r="BA1274" s="23"/>
    </row>
    <row r="1275" spans="1:54" s="36" customFormat="1" ht="89.25" customHeight="1">
      <c r="A1275" s="48">
        <v>1271</v>
      </c>
      <c r="B1275" s="35" t="s">
        <v>3835</v>
      </c>
      <c r="C1275" s="35" t="s">
        <v>3836</v>
      </c>
      <c r="D1275" s="23">
        <v>119</v>
      </c>
      <c r="E1275" s="115" t="s">
        <v>1375</v>
      </c>
      <c r="F1275" s="115" t="s">
        <v>1606</v>
      </c>
      <c r="G1275" s="23" t="s">
        <v>1603</v>
      </c>
      <c r="H1275" s="23" t="s">
        <v>25</v>
      </c>
      <c r="I1275" s="109" t="str">
        <f>IF(HL!B1274="","",HYPERLINK(HL!B1274,"表示"))</f>
        <v>表示</v>
      </c>
      <c r="J1275" s="108" t="str">
        <f>IF(HL!C1274="","",HYPERLINK(HL!C1274,2))</f>
        <v/>
      </c>
      <c r="K1275" s="108" t="str">
        <f>IF(HL!D1274="","",HYPERLINK(HL!D1274,3))</f>
        <v/>
      </c>
      <c r="L1275" s="108" t="str">
        <f>IF(HL!E1274="","",HYPERLINK(HL!E1274,4))</f>
        <v/>
      </c>
      <c r="M1275" s="108" t="str">
        <f>IF(HL!F1274="","",HYPERLINK(HL!F1274,5))</f>
        <v/>
      </c>
      <c r="N1275" s="108" t="str">
        <f>IF(HL!G1274="","",HYPERLINK(HL!G1274,6))</f>
        <v/>
      </c>
      <c r="O1275" s="108" t="str">
        <f>IF(HL!H1274="","",HYPERLINK(HL!H1274,7))</f>
        <v/>
      </c>
      <c r="P1275" s="108" t="str">
        <f>IF(HL!I1274="","",HYPERLINK(HL!I1274,8))</f>
        <v/>
      </c>
      <c r="Q1275" s="108" t="str">
        <f>IF(HL!J1274="","",HYPERLINK(HL!J1274,9))</f>
        <v/>
      </c>
      <c r="R1275" s="108" t="str">
        <f>IF(HL!K1274="","",HYPERLINK(HL!K1274,10))</f>
        <v/>
      </c>
      <c r="S1275" s="108" t="str">
        <f>IF(HL!L1274="","",HYPERLINK(HL!L1274,11))</f>
        <v/>
      </c>
      <c r="T1275" s="108" t="str">
        <f>IF(HL!M1274="","",HYPERLINK(HL!M1274,12))</f>
        <v/>
      </c>
      <c r="U1275" s="108" t="str">
        <f>IF(HL!N1274="","",HYPERLINK(HL!N1274,13))</f>
        <v/>
      </c>
      <c r="V1275" s="84" t="str">
        <f>IF(HL!O1274="","",HYPERLINK(HL!O1274,14))</f>
        <v/>
      </c>
      <c r="W1275" s="81" t="str">
        <f>IF(HL!P1274="","－",HYPERLINK(HL!P1274,"表示"))</f>
        <v>表示</v>
      </c>
      <c r="X1275" s="163">
        <v>41247</v>
      </c>
      <c r="Y1275" s="164">
        <v>41908</v>
      </c>
      <c r="Z1275" s="1" t="str">
        <f t="shared" si="38"/>
        <v>2014</v>
      </c>
      <c r="AA1275" s="1">
        <f t="shared" si="39"/>
        <v>21</v>
      </c>
      <c r="AB1275" s="23" t="s">
        <v>1602</v>
      </c>
      <c r="AC1275" s="23"/>
      <c r="AD1275" s="23"/>
      <c r="AE1275" s="23"/>
      <c r="AF1275" s="23"/>
      <c r="AG1275" s="23"/>
      <c r="AH1275" s="23"/>
      <c r="AI1275" s="23"/>
      <c r="AJ1275" s="23"/>
      <c r="AK1275" s="23"/>
      <c r="AL1275" s="35" t="s">
        <v>107</v>
      </c>
      <c r="AM1275" s="23"/>
      <c r="AN1275" s="23" t="s">
        <v>172</v>
      </c>
      <c r="AO1275" s="23" t="s">
        <v>551</v>
      </c>
      <c r="AP1275" s="23"/>
      <c r="AQ1275" s="23"/>
      <c r="AR1275" s="269"/>
      <c r="AS1275" s="270"/>
      <c r="AT1275" s="269"/>
      <c r="AU1275" s="269"/>
      <c r="AV1275" s="23" t="s">
        <v>1602</v>
      </c>
      <c r="AW1275" s="23"/>
      <c r="AX1275" s="23"/>
      <c r="AY1275" s="23"/>
      <c r="AZ1275" s="23"/>
      <c r="BA1275" s="113" t="str">
        <f>HYPERLINK(HL!$T$8,"●")</f>
        <v>●</v>
      </c>
      <c r="BB1275" s="2"/>
    </row>
    <row r="1276" spans="1:54" s="36" customFormat="1" ht="111" customHeight="1">
      <c r="A1276" s="48">
        <v>1272</v>
      </c>
      <c r="B1276" s="35" t="s">
        <v>1579</v>
      </c>
      <c r="C1276" s="35" t="s">
        <v>1580</v>
      </c>
      <c r="D1276" s="80">
        <v>429</v>
      </c>
      <c r="E1276" s="115" t="s">
        <v>1848</v>
      </c>
      <c r="F1276" s="115" t="s">
        <v>4542</v>
      </c>
      <c r="G1276" s="23" t="s">
        <v>1603</v>
      </c>
      <c r="H1276" s="23" t="s">
        <v>1605</v>
      </c>
      <c r="I1276" s="109" t="str">
        <f>IF(HL!B1275="","",HYPERLINK(HL!B1275,"表示"))</f>
        <v>表示</v>
      </c>
      <c r="J1276" s="108" t="str">
        <f>IF(HL!C1275="","",HYPERLINK(HL!C1275,2))</f>
        <v/>
      </c>
      <c r="K1276" s="108" t="str">
        <f>IF(HL!D1275="","",HYPERLINK(HL!D1275,3))</f>
        <v/>
      </c>
      <c r="L1276" s="108" t="str">
        <f>IF(HL!E1275="","",HYPERLINK(HL!E1275,4))</f>
        <v/>
      </c>
      <c r="M1276" s="108" t="str">
        <f>IF(HL!F1275="","",HYPERLINK(HL!F1275,5))</f>
        <v/>
      </c>
      <c r="N1276" s="108" t="str">
        <f>IF(HL!G1275="","",HYPERLINK(HL!G1275,6))</f>
        <v/>
      </c>
      <c r="O1276" s="108" t="str">
        <f>IF(HL!H1275="","",HYPERLINK(HL!H1275,7))</f>
        <v/>
      </c>
      <c r="P1276" s="108" t="str">
        <f>IF(HL!I1275="","",HYPERLINK(HL!I1275,8))</f>
        <v/>
      </c>
      <c r="Q1276" s="108" t="str">
        <f>IF(HL!J1275="","",HYPERLINK(HL!J1275,9))</f>
        <v/>
      </c>
      <c r="R1276" s="108" t="str">
        <f>IF(HL!K1275="","",HYPERLINK(HL!K1275,10))</f>
        <v/>
      </c>
      <c r="S1276" s="108" t="str">
        <f>IF(HL!L1275="","",HYPERLINK(HL!L1275,11))</f>
        <v/>
      </c>
      <c r="T1276" s="108" t="str">
        <f>IF(HL!M1275="","",HYPERLINK(HL!M1275,12))</f>
        <v/>
      </c>
      <c r="U1276" s="108" t="str">
        <f>IF(HL!N1275="","",HYPERLINK(HL!N1275,13))</f>
        <v/>
      </c>
      <c r="V1276" s="84" t="str">
        <f>IF(HL!O1275="","",HYPERLINK(HL!O1275,14))</f>
        <v/>
      </c>
      <c r="W1276" s="81" t="str">
        <f>IF(HL!P1275="","－",HYPERLINK(HL!P1275,"表示"))</f>
        <v>表示</v>
      </c>
      <c r="X1276" s="163">
        <v>41633</v>
      </c>
      <c r="Y1276" s="164">
        <v>41908</v>
      </c>
      <c r="Z1276" s="1" t="str">
        <f t="shared" si="38"/>
        <v>2014</v>
      </c>
      <c r="AA1276" s="1">
        <f t="shared" si="39"/>
        <v>9</v>
      </c>
      <c r="AB1276" s="23" t="s">
        <v>1602</v>
      </c>
      <c r="AC1276" s="23"/>
      <c r="AD1276" s="23"/>
      <c r="AE1276" s="23"/>
      <c r="AF1276" s="23"/>
      <c r="AG1276" s="23"/>
      <c r="AH1276" s="23"/>
      <c r="AI1276" s="23"/>
      <c r="AJ1276" s="23"/>
      <c r="AK1276" s="23"/>
      <c r="AL1276" s="35" t="s">
        <v>507</v>
      </c>
      <c r="AM1276" s="23"/>
      <c r="AN1276" s="23" t="s">
        <v>172</v>
      </c>
      <c r="AO1276" s="23" t="s">
        <v>965</v>
      </c>
      <c r="AP1276" s="23"/>
      <c r="AQ1276" s="23"/>
      <c r="AR1276" s="269"/>
      <c r="AS1276" s="270"/>
      <c r="AT1276" s="269"/>
      <c r="AU1276" s="269"/>
      <c r="AV1276" s="23" t="s">
        <v>1602</v>
      </c>
      <c r="AW1276" s="23"/>
      <c r="AX1276" s="23"/>
      <c r="AY1276" s="23"/>
      <c r="AZ1276" s="23"/>
      <c r="BA1276" s="113" t="str">
        <f>HYPERLINK(HL!$T$8,"●")</f>
        <v>●</v>
      </c>
      <c r="BB1276" s="2"/>
    </row>
    <row r="1277" spans="1:54" s="36" customFormat="1" ht="21.75" customHeight="1">
      <c r="A1277" s="48">
        <v>1273</v>
      </c>
      <c r="B1277" s="35" t="s">
        <v>1581</v>
      </c>
      <c r="C1277" s="35" t="s">
        <v>605</v>
      </c>
      <c r="D1277" s="80">
        <v>113</v>
      </c>
      <c r="E1277" s="115" t="s">
        <v>1589</v>
      </c>
      <c r="F1277" s="115" t="s">
        <v>4543</v>
      </c>
      <c r="G1277" s="23" t="s">
        <v>1603</v>
      </c>
      <c r="H1277" s="23" t="s">
        <v>25</v>
      </c>
      <c r="I1277" s="109" t="str">
        <f>IF(HL!B1276="","",HYPERLINK(HL!B1276,"表示"))</f>
        <v>表示</v>
      </c>
      <c r="J1277" s="108" t="str">
        <f>IF(HL!C1276="","",HYPERLINK(HL!C1276,2))</f>
        <v/>
      </c>
      <c r="K1277" s="108" t="str">
        <f>IF(HL!D1276="","",HYPERLINK(HL!D1276,3))</f>
        <v/>
      </c>
      <c r="L1277" s="108" t="str">
        <f>IF(HL!E1276="","",HYPERLINK(HL!E1276,4))</f>
        <v/>
      </c>
      <c r="M1277" s="108" t="str">
        <f>IF(HL!F1276="","",HYPERLINK(HL!F1276,5))</f>
        <v/>
      </c>
      <c r="N1277" s="108" t="str">
        <f>IF(HL!G1276="","",HYPERLINK(HL!G1276,6))</f>
        <v/>
      </c>
      <c r="O1277" s="108" t="str">
        <f>IF(HL!H1276="","",HYPERLINK(HL!H1276,7))</f>
        <v/>
      </c>
      <c r="P1277" s="108" t="str">
        <f>IF(HL!I1276="","",HYPERLINK(HL!I1276,8))</f>
        <v/>
      </c>
      <c r="Q1277" s="108" t="str">
        <f>IF(HL!J1276="","",HYPERLINK(HL!J1276,9))</f>
        <v/>
      </c>
      <c r="R1277" s="108" t="str">
        <f>IF(HL!K1276="","",HYPERLINK(HL!K1276,10))</f>
        <v/>
      </c>
      <c r="S1277" s="108" t="str">
        <f>IF(HL!L1276="","",HYPERLINK(HL!L1276,11))</f>
        <v/>
      </c>
      <c r="T1277" s="108" t="str">
        <f>IF(HL!M1276="","",HYPERLINK(HL!M1276,12))</f>
        <v/>
      </c>
      <c r="U1277" s="108" t="str">
        <f>IF(HL!N1276="","",HYPERLINK(HL!N1276,13))</f>
        <v/>
      </c>
      <c r="V1277" s="84" t="str">
        <f>IF(HL!O1276="","",HYPERLINK(HL!O1276,14))</f>
        <v/>
      </c>
      <c r="W1277" s="81" t="str">
        <f>IF(HL!P1276="","－",HYPERLINK(HL!P1276,"表示"))</f>
        <v>表示</v>
      </c>
      <c r="X1277" s="163">
        <v>41453</v>
      </c>
      <c r="Y1277" s="164">
        <v>41908</v>
      </c>
      <c r="Z1277" s="1" t="str">
        <f t="shared" si="38"/>
        <v>2014</v>
      </c>
      <c r="AA1277" s="1">
        <f t="shared" si="39"/>
        <v>14</v>
      </c>
      <c r="AB1277" s="23"/>
      <c r="AC1277" s="23"/>
      <c r="AD1277" s="23"/>
      <c r="AE1277" s="23" t="s">
        <v>1602</v>
      </c>
      <c r="AF1277" s="23"/>
      <c r="AG1277" s="23" t="s">
        <v>1602</v>
      </c>
      <c r="AH1277" s="23"/>
      <c r="AI1277" s="23" t="s">
        <v>1602</v>
      </c>
      <c r="AJ1277" s="23"/>
      <c r="AK1277" s="23"/>
      <c r="AL1277" s="35" t="s">
        <v>920</v>
      </c>
      <c r="AM1277" s="23" t="s">
        <v>172</v>
      </c>
      <c r="AN1277" s="23"/>
      <c r="AO1277" s="23" t="s">
        <v>551</v>
      </c>
      <c r="AP1277" s="23"/>
      <c r="AQ1277" s="23" t="s">
        <v>172</v>
      </c>
      <c r="AR1277" s="269"/>
      <c r="AS1277" s="270"/>
      <c r="AT1277" s="269"/>
      <c r="AU1277" s="269"/>
      <c r="AV1277" s="23"/>
      <c r="AW1277" s="23"/>
      <c r="AX1277" s="23" t="s">
        <v>1602</v>
      </c>
      <c r="AY1277" s="23"/>
      <c r="AZ1277" s="23"/>
      <c r="BA1277" s="23"/>
    </row>
    <row r="1278" spans="1:54" s="36" customFormat="1" ht="186.75" customHeight="1">
      <c r="A1278" s="48">
        <v>1274</v>
      </c>
      <c r="B1278" s="35" t="s">
        <v>3837</v>
      </c>
      <c r="C1278" s="35" t="s">
        <v>1582</v>
      </c>
      <c r="D1278" s="23">
        <v>333</v>
      </c>
      <c r="E1278" s="115" t="s">
        <v>6115</v>
      </c>
      <c r="F1278" s="115" t="s">
        <v>5030</v>
      </c>
      <c r="G1278" s="23" t="s">
        <v>1603</v>
      </c>
      <c r="H1278" s="23" t="s">
        <v>1604</v>
      </c>
      <c r="I1278" s="109" t="str">
        <f>IF(HL!B1277="","",HYPERLINK(HL!B1277,"表示"))</f>
        <v>表示</v>
      </c>
      <c r="J1278" s="108" t="str">
        <f>IF(HL!C1277="","",HYPERLINK(HL!C1277,2))</f>
        <v/>
      </c>
      <c r="K1278" s="108" t="str">
        <f>IF(HL!D1277="","",HYPERLINK(HL!D1277,3))</f>
        <v/>
      </c>
      <c r="L1278" s="108" t="str">
        <f>IF(HL!E1277="","",HYPERLINK(HL!E1277,4))</f>
        <v/>
      </c>
      <c r="M1278" s="108" t="str">
        <f>IF(HL!F1277="","",HYPERLINK(HL!F1277,5))</f>
        <v/>
      </c>
      <c r="N1278" s="108" t="str">
        <f>IF(HL!G1277="","",HYPERLINK(HL!G1277,6))</f>
        <v/>
      </c>
      <c r="O1278" s="108" t="str">
        <f>IF(HL!H1277="","",HYPERLINK(HL!H1277,7))</f>
        <v/>
      </c>
      <c r="P1278" s="108" t="str">
        <f>IF(HL!I1277="","",HYPERLINK(HL!I1277,8))</f>
        <v/>
      </c>
      <c r="Q1278" s="108" t="str">
        <f>IF(HL!J1277="","",HYPERLINK(HL!J1277,9))</f>
        <v/>
      </c>
      <c r="R1278" s="108" t="str">
        <f>IF(HL!K1277="","",HYPERLINK(HL!K1277,10))</f>
        <v/>
      </c>
      <c r="S1278" s="108" t="str">
        <f>IF(HL!L1277="","",HYPERLINK(HL!L1277,11))</f>
        <v/>
      </c>
      <c r="T1278" s="108" t="str">
        <f>IF(HL!M1277="","",HYPERLINK(HL!M1277,12))</f>
        <v/>
      </c>
      <c r="U1278" s="108" t="str">
        <f>IF(HL!N1277="","",HYPERLINK(HL!N1277,13))</f>
        <v/>
      </c>
      <c r="V1278" s="84" t="str">
        <f>IF(HL!O1277="","",HYPERLINK(HL!O1277,14))</f>
        <v/>
      </c>
      <c r="W1278" s="81" t="str">
        <f>IF(HL!P1277="","－",HYPERLINK(HL!P1277,"表示"))</f>
        <v>表示</v>
      </c>
      <c r="X1278" s="163">
        <v>41627</v>
      </c>
      <c r="Y1278" s="164">
        <v>41908</v>
      </c>
      <c r="Z1278" s="1" t="str">
        <f t="shared" si="38"/>
        <v>2014</v>
      </c>
      <c r="AA1278" s="1">
        <f t="shared" si="39"/>
        <v>9</v>
      </c>
      <c r="AB1278" s="23"/>
      <c r="AC1278" s="23"/>
      <c r="AD1278" s="23"/>
      <c r="AE1278" s="23" t="s">
        <v>1602</v>
      </c>
      <c r="AF1278" s="23"/>
      <c r="AG1278" s="23" t="s">
        <v>1602</v>
      </c>
      <c r="AH1278" s="23"/>
      <c r="AI1278" s="23" t="s">
        <v>1602</v>
      </c>
      <c r="AJ1278" s="23"/>
      <c r="AK1278" s="23" t="s">
        <v>1602</v>
      </c>
      <c r="AL1278" s="35" t="s">
        <v>296</v>
      </c>
      <c r="AM1278" s="23" t="s">
        <v>172</v>
      </c>
      <c r="AN1278" s="23"/>
      <c r="AO1278" s="23" t="s">
        <v>551</v>
      </c>
      <c r="AP1278" s="23"/>
      <c r="AQ1278" s="23"/>
      <c r="AR1278" s="269"/>
      <c r="AS1278" s="270"/>
      <c r="AT1278" s="269"/>
      <c r="AU1278" s="269"/>
      <c r="AV1278" s="1" t="s">
        <v>1602</v>
      </c>
      <c r="AW1278" s="23"/>
      <c r="AX1278" s="23"/>
      <c r="AY1278" s="23"/>
      <c r="AZ1278" s="23"/>
      <c r="BA1278" s="113" t="str">
        <f>HYPERLINK(HL!$T$8,"●")</f>
        <v>●</v>
      </c>
      <c r="BB1278" s="2"/>
    </row>
    <row r="1279" spans="1:54" s="36" customFormat="1" ht="42" customHeight="1">
      <c r="A1279" s="48">
        <v>1275</v>
      </c>
      <c r="B1279" s="35" t="s">
        <v>1583</v>
      </c>
      <c r="C1279" s="35" t="s">
        <v>1584</v>
      </c>
      <c r="D1279" s="23">
        <v>247</v>
      </c>
      <c r="E1279" s="115" t="s">
        <v>1911</v>
      </c>
      <c r="F1279" s="115" t="s">
        <v>4544</v>
      </c>
      <c r="G1279" s="23" t="s">
        <v>1603</v>
      </c>
      <c r="H1279" s="23" t="s">
        <v>24</v>
      </c>
      <c r="I1279" s="109" t="str">
        <f>IF(HL!B1278="","",HYPERLINK(HL!B1278,"表示"))</f>
        <v>表示</v>
      </c>
      <c r="J1279" s="108" t="str">
        <f>IF(HL!C1278="","",HYPERLINK(HL!C1278,2))</f>
        <v/>
      </c>
      <c r="K1279" s="108" t="str">
        <f>IF(HL!D1278="","",HYPERLINK(HL!D1278,3))</f>
        <v/>
      </c>
      <c r="L1279" s="108" t="str">
        <f>IF(HL!E1278="","",HYPERLINK(HL!E1278,4))</f>
        <v/>
      </c>
      <c r="M1279" s="108" t="str">
        <f>IF(HL!F1278="","",HYPERLINK(HL!F1278,5))</f>
        <v/>
      </c>
      <c r="N1279" s="108" t="str">
        <f>IF(HL!G1278="","",HYPERLINK(HL!G1278,6))</f>
        <v/>
      </c>
      <c r="O1279" s="108" t="str">
        <f>IF(HL!H1278="","",HYPERLINK(HL!H1278,7))</f>
        <v/>
      </c>
      <c r="P1279" s="108" t="str">
        <f>IF(HL!I1278="","",HYPERLINK(HL!I1278,8))</f>
        <v/>
      </c>
      <c r="Q1279" s="108" t="str">
        <f>IF(HL!J1278="","",HYPERLINK(HL!J1278,9))</f>
        <v/>
      </c>
      <c r="R1279" s="108" t="str">
        <f>IF(HL!K1278="","",HYPERLINK(HL!K1278,10))</f>
        <v/>
      </c>
      <c r="S1279" s="108" t="str">
        <f>IF(HL!L1278="","",HYPERLINK(HL!L1278,11))</f>
        <v/>
      </c>
      <c r="T1279" s="108" t="str">
        <f>IF(HL!M1278="","",HYPERLINK(HL!M1278,12))</f>
        <v/>
      </c>
      <c r="U1279" s="108" t="str">
        <f>IF(HL!N1278="","",HYPERLINK(HL!N1278,13))</f>
        <v/>
      </c>
      <c r="V1279" s="84" t="str">
        <f>IF(HL!O1278="","",HYPERLINK(HL!O1278,14))</f>
        <v/>
      </c>
      <c r="W1279" s="81" t="str">
        <f>IF(HL!P1278="","－",HYPERLINK(HL!P1278,"表示"))</f>
        <v>表示</v>
      </c>
      <c r="X1279" s="163">
        <v>41634</v>
      </c>
      <c r="Y1279" s="164">
        <v>41908</v>
      </c>
      <c r="Z1279" s="1" t="str">
        <f t="shared" si="38"/>
        <v>2014</v>
      </c>
      <c r="AA1279" s="1">
        <f t="shared" si="39"/>
        <v>9</v>
      </c>
      <c r="AB1279" s="23"/>
      <c r="AC1279" s="23"/>
      <c r="AD1279" s="23" t="s">
        <v>1602</v>
      </c>
      <c r="AE1279" s="23"/>
      <c r="AF1279" s="23"/>
      <c r="AG1279" s="23"/>
      <c r="AH1279" s="23"/>
      <c r="AI1279" s="23"/>
      <c r="AJ1279" s="23"/>
      <c r="AK1279" s="23"/>
      <c r="AL1279" s="35" t="s">
        <v>1221</v>
      </c>
      <c r="AM1279" s="23"/>
      <c r="AN1279" s="23" t="s">
        <v>1602</v>
      </c>
      <c r="AO1279" s="23" t="s">
        <v>551</v>
      </c>
      <c r="AP1279" s="23"/>
      <c r="AQ1279" s="23"/>
      <c r="AR1279" s="269"/>
      <c r="AS1279" s="270"/>
      <c r="AT1279" s="269"/>
      <c r="AU1279" s="269"/>
      <c r="AV1279" s="23"/>
      <c r="AW1279" s="1" t="s">
        <v>1602</v>
      </c>
      <c r="AX1279" s="23"/>
      <c r="AY1279" s="23"/>
      <c r="AZ1279" s="23"/>
      <c r="BA1279" s="23"/>
    </row>
    <row r="1280" spans="1:54" ht="45.75" customHeight="1">
      <c r="A1280" s="48">
        <v>1276</v>
      </c>
      <c r="B1280" s="76" t="s">
        <v>5601</v>
      </c>
      <c r="C1280" s="35" t="s">
        <v>5889</v>
      </c>
      <c r="D1280" s="95">
        <v>249</v>
      </c>
      <c r="E1280" s="115" t="s">
        <v>1597</v>
      </c>
      <c r="F1280" s="96" t="s">
        <v>641</v>
      </c>
      <c r="G1280" s="49" t="s">
        <v>1183</v>
      </c>
      <c r="H1280" s="49" t="s">
        <v>1609</v>
      </c>
      <c r="I1280" s="109" t="str">
        <f>IF(HL!B1279="","",HYPERLINK(HL!B1279,"表示"))</f>
        <v>表示</v>
      </c>
      <c r="J1280" s="108" t="str">
        <f>IF(HL!C1279="","",HYPERLINK(HL!C1279,2))</f>
        <v/>
      </c>
      <c r="K1280" s="108" t="str">
        <f>IF(HL!D1279="","",HYPERLINK(HL!D1279,3))</f>
        <v/>
      </c>
      <c r="L1280" s="108" t="str">
        <f>IF(HL!E1279="","",HYPERLINK(HL!E1279,4))</f>
        <v/>
      </c>
      <c r="M1280" s="108" t="str">
        <f>IF(HL!F1279="","",HYPERLINK(HL!F1279,5))</f>
        <v/>
      </c>
      <c r="N1280" s="108" t="str">
        <f>IF(HL!G1279="","",HYPERLINK(HL!G1279,6))</f>
        <v/>
      </c>
      <c r="O1280" s="108" t="str">
        <f>IF(HL!H1279="","",HYPERLINK(HL!H1279,7))</f>
        <v/>
      </c>
      <c r="P1280" s="108" t="str">
        <f>IF(HL!I1279="","",HYPERLINK(HL!I1279,8))</f>
        <v/>
      </c>
      <c r="Q1280" s="108" t="str">
        <f>IF(HL!J1279="","",HYPERLINK(HL!J1279,9))</f>
        <v/>
      </c>
      <c r="R1280" s="108" t="str">
        <f>IF(HL!K1279="","",HYPERLINK(HL!K1279,10))</f>
        <v/>
      </c>
      <c r="S1280" s="108" t="str">
        <f>IF(HL!L1279="","",HYPERLINK(HL!L1279,11))</f>
        <v/>
      </c>
      <c r="T1280" s="108" t="str">
        <f>IF(HL!M1279="","",HYPERLINK(HL!M1279,12))</f>
        <v/>
      </c>
      <c r="U1280" s="108" t="str">
        <f>IF(HL!N1279="","",HYPERLINK(HL!N1279,13))</f>
        <v/>
      </c>
      <c r="V1280" s="84" t="str">
        <f>IF(HL!O1279="","",HYPERLINK(HL!O1279,14))</f>
        <v/>
      </c>
      <c r="W1280" s="1" t="s">
        <v>11737</v>
      </c>
      <c r="X1280" s="163">
        <v>41632</v>
      </c>
      <c r="Y1280" s="164">
        <v>41999</v>
      </c>
      <c r="Z1280" s="1" t="str">
        <f t="shared" si="38"/>
        <v>2014</v>
      </c>
      <c r="AA1280" s="1">
        <f t="shared" si="39"/>
        <v>12</v>
      </c>
      <c r="AB1280" s="95"/>
      <c r="AC1280" s="95"/>
      <c r="AD1280" s="95"/>
      <c r="AE1280" s="95"/>
      <c r="AF1280" s="95"/>
      <c r="AG1280" s="95"/>
      <c r="AH1280" s="95" t="s">
        <v>1611</v>
      </c>
      <c r="AI1280" s="95"/>
      <c r="AJ1280" s="95"/>
      <c r="AK1280" s="95"/>
      <c r="AL1280" s="35" t="s">
        <v>517</v>
      </c>
      <c r="AM1280" s="49"/>
      <c r="AN1280" s="49" t="s">
        <v>1610</v>
      </c>
      <c r="AO1280" s="49" t="s">
        <v>551</v>
      </c>
      <c r="AP1280" s="49"/>
      <c r="AQ1280" s="49"/>
      <c r="AR1280" s="269"/>
      <c r="AS1280" s="270"/>
      <c r="AT1280" s="278"/>
      <c r="AU1280" s="278"/>
      <c r="AV1280" s="49" t="s">
        <v>1611</v>
      </c>
      <c r="AW1280" s="49"/>
      <c r="AX1280" s="49"/>
      <c r="AY1280" s="49"/>
      <c r="AZ1280" s="49"/>
      <c r="BA1280" s="49" t="s">
        <v>1611</v>
      </c>
    </row>
    <row r="1281" spans="1:53" ht="138" customHeight="1">
      <c r="A1281" s="48">
        <v>1277</v>
      </c>
      <c r="B1281" s="76" t="s">
        <v>3608</v>
      </c>
      <c r="C1281" s="35" t="s">
        <v>1173</v>
      </c>
      <c r="D1281" s="95">
        <v>212</v>
      </c>
      <c r="E1281" s="115" t="s">
        <v>5277</v>
      </c>
      <c r="F1281" s="96" t="s">
        <v>2016</v>
      </c>
      <c r="G1281" s="49" t="s">
        <v>1183</v>
      </c>
      <c r="H1281" s="49" t="s">
        <v>22</v>
      </c>
      <c r="I1281" s="109" t="str">
        <f>IF(HL!B1280="","",HYPERLINK(HL!B1280,"表示"))</f>
        <v>表示</v>
      </c>
      <c r="J1281" s="108" t="str">
        <f>IF(HL!C1280="","",HYPERLINK(HL!C1280,2))</f>
        <v/>
      </c>
      <c r="K1281" s="108" t="str">
        <f>IF(HL!D1280="","",HYPERLINK(HL!D1280,3))</f>
        <v/>
      </c>
      <c r="L1281" s="108" t="str">
        <f>IF(HL!E1280="","",HYPERLINK(HL!E1280,4))</f>
        <v/>
      </c>
      <c r="M1281" s="108" t="str">
        <f>IF(HL!F1280="","",HYPERLINK(HL!F1280,5))</f>
        <v/>
      </c>
      <c r="N1281" s="108" t="str">
        <f>IF(HL!G1280="","",HYPERLINK(HL!G1280,6))</f>
        <v/>
      </c>
      <c r="O1281" s="108" t="str">
        <f>IF(HL!H1280="","",HYPERLINK(HL!H1280,7))</f>
        <v/>
      </c>
      <c r="P1281" s="108" t="str">
        <f>IF(HL!I1280="","",HYPERLINK(HL!I1280,8))</f>
        <v/>
      </c>
      <c r="Q1281" s="108" t="str">
        <f>IF(HL!J1280="","",HYPERLINK(HL!J1280,9))</f>
        <v/>
      </c>
      <c r="R1281" s="108" t="str">
        <f>IF(HL!K1280="","",HYPERLINK(HL!K1280,10))</f>
        <v/>
      </c>
      <c r="S1281" s="108" t="str">
        <f>IF(HL!L1280="","",HYPERLINK(HL!L1280,11))</f>
        <v/>
      </c>
      <c r="T1281" s="108" t="str">
        <f>IF(HL!M1280="","",HYPERLINK(HL!M1280,12))</f>
        <v/>
      </c>
      <c r="U1281" s="108" t="str">
        <f>IF(HL!N1280="","",HYPERLINK(HL!N1280,13))</f>
        <v/>
      </c>
      <c r="V1281" s="84" t="str">
        <f>IF(HL!O1280="","",HYPERLINK(HL!O1280,14))</f>
        <v/>
      </c>
      <c r="W1281" s="1" t="s">
        <v>11737</v>
      </c>
      <c r="X1281" s="163">
        <v>41817</v>
      </c>
      <c r="Y1281" s="164">
        <v>41961</v>
      </c>
      <c r="Z1281" s="1" t="str">
        <f t="shared" si="38"/>
        <v>2014</v>
      </c>
      <c r="AA1281" s="1">
        <f t="shared" si="39"/>
        <v>4</v>
      </c>
      <c r="AB1281" s="95"/>
      <c r="AC1281" s="95"/>
      <c r="AD1281" s="95"/>
      <c r="AE1281" s="95" t="s">
        <v>1612</v>
      </c>
      <c r="AF1281" s="95"/>
      <c r="AG1281" s="95" t="s">
        <v>1612</v>
      </c>
      <c r="AH1281" s="95"/>
      <c r="AI1281" s="95"/>
      <c r="AJ1281" s="95"/>
      <c r="AK1281" s="95"/>
      <c r="AL1281" s="35" t="s">
        <v>536</v>
      </c>
      <c r="AM1281" s="49"/>
      <c r="AN1281" s="49" t="s">
        <v>1611</v>
      </c>
      <c r="AO1281" s="23" t="s">
        <v>5672</v>
      </c>
      <c r="AP1281" s="23" t="s">
        <v>2812</v>
      </c>
      <c r="AQ1281" s="23" t="s">
        <v>172</v>
      </c>
      <c r="AR1281" s="269"/>
      <c r="AS1281" s="270"/>
      <c r="AT1281" s="269"/>
      <c r="AU1281" s="269"/>
      <c r="AV1281" s="49"/>
      <c r="AW1281" s="49"/>
      <c r="AX1281" s="49"/>
      <c r="AY1281" s="49" t="s">
        <v>1823</v>
      </c>
      <c r="AZ1281" s="49"/>
      <c r="BA1281" s="49"/>
    </row>
    <row r="1282" spans="1:53" ht="122.25" customHeight="1">
      <c r="A1282" s="48">
        <v>1278</v>
      </c>
      <c r="B1282" s="76" t="s">
        <v>3478</v>
      </c>
      <c r="C1282" s="35" t="s">
        <v>1277</v>
      </c>
      <c r="D1282" s="95">
        <v>396</v>
      </c>
      <c r="E1282" s="115" t="s">
        <v>2063</v>
      </c>
      <c r="F1282" s="96" t="s">
        <v>2323</v>
      </c>
      <c r="G1282" s="49" t="s">
        <v>1183</v>
      </c>
      <c r="H1282" s="49" t="s">
        <v>1613</v>
      </c>
      <c r="I1282" s="109" t="str">
        <f>IF(HL!B1281="","",HYPERLINK(HL!B1281,"表示"))</f>
        <v>表示</v>
      </c>
      <c r="J1282" s="108" t="str">
        <f>IF(HL!C1281="","",HYPERLINK(HL!C1281,2))</f>
        <v/>
      </c>
      <c r="K1282" s="108" t="str">
        <f>IF(HL!D1281="","",HYPERLINK(HL!D1281,3))</f>
        <v/>
      </c>
      <c r="L1282" s="108" t="str">
        <f>IF(HL!E1281="","",HYPERLINK(HL!E1281,4))</f>
        <v/>
      </c>
      <c r="M1282" s="108" t="str">
        <f>IF(HL!F1281="","",HYPERLINK(HL!F1281,5))</f>
        <v/>
      </c>
      <c r="N1282" s="108" t="str">
        <f>IF(HL!G1281="","",HYPERLINK(HL!G1281,6))</f>
        <v/>
      </c>
      <c r="O1282" s="108" t="str">
        <f>IF(HL!H1281="","",HYPERLINK(HL!H1281,7))</f>
        <v/>
      </c>
      <c r="P1282" s="108" t="str">
        <f>IF(HL!I1281="","",HYPERLINK(HL!I1281,8))</f>
        <v/>
      </c>
      <c r="Q1282" s="108" t="str">
        <f>IF(HL!J1281="","",HYPERLINK(HL!J1281,9))</f>
        <v/>
      </c>
      <c r="R1282" s="108" t="str">
        <f>IF(HL!K1281="","",HYPERLINK(HL!K1281,10))</f>
        <v/>
      </c>
      <c r="S1282" s="108" t="str">
        <f>IF(HL!L1281="","",HYPERLINK(HL!L1281,11))</f>
        <v/>
      </c>
      <c r="T1282" s="108" t="str">
        <f>IF(HL!M1281="","",HYPERLINK(HL!M1281,12))</f>
        <v/>
      </c>
      <c r="U1282" s="108" t="str">
        <f>IF(HL!N1281="","",HYPERLINK(HL!N1281,13))</f>
        <v/>
      </c>
      <c r="V1282" s="84" t="str">
        <f>IF(HL!O1281="","",HYPERLINK(HL!O1281,14))</f>
        <v/>
      </c>
      <c r="W1282" s="1" t="s">
        <v>11737</v>
      </c>
      <c r="X1282" s="163">
        <v>41633</v>
      </c>
      <c r="Y1282" s="164">
        <v>41961</v>
      </c>
      <c r="Z1282" s="1" t="str">
        <f t="shared" si="38"/>
        <v>2014</v>
      </c>
      <c r="AA1282" s="1">
        <f t="shared" si="39"/>
        <v>10</v>
      </c>
      <c r="AB1282" s="95"/>
      <c r="AC1282" s="95"/>
      <c r="AD1282" s="95"/>
      <c r="AE1282" s="95" t="s">
        <v>1612</v>
      </c>
      <c r="AF1282" s="95"/>
      <c r="AG1282" s="95"/>
      <c r="AH1282" s="95"/>
      <c r="AI1282" s="95"/>
      <c r="AJ1282" s="95"/>
      <c r="AK1282" s="95"/>
      <c r="AL1282" s="35" t="s">
        <v>520</v>
      </c>
      <c r="AM1282" s="49" t="s">
        <v>1611</v>
      </c>
      <c r="AN1282" s="49"/>
      <c r="AO1282" s="49" t="s">
        <v>551</v>
      </c>
      <c r="AP1282" s="49"/>
      <c r="AQ1282" s="49"/>
      <c r="AR1282" s="269"/>
      <c r="AS1282" s="270"/>
      <c r="AT1282" s="278"/>
      <c r="AU1282" s="278"/>
      <c r="AV1282" s="49"/>
      <c r="AW1282" s="49"/>
      <c r="AX1282" s="49" t="s">
        <v>1612</v>
      </c>
      <c r="AY1282" s="49"/>
      <c r="AZ1282" s="49"/>
      <c r="BA1282" s="49"/>
    </row>
    <row r="1283" spans="1:53" ht="114" customHeight="1">
      <c r="A1283" s="48">
        <v>1279</v>
      </c>
      <c r="B1283" s="76" t="s">
        <v>3007</v>
      </c>
      <c r="C1283" s="35" t="s">
        <v>1614</v>
      </c>
      <c r="D1283" s="95">
        <v>625</v>
      </c>
      <c r="E1283" s="115" t="s">
        <v>1594</v>
      </c>
      <c r="F1283" s="96" t="s">
        <v>5031</v>
      </c>
      <c r="G1283" s="49" t="s">
        <v>1183</v>
      </c>
      <c r="H1283" s="49" t="s">
        <v>21</v>
      </c>
      <c r="I1283" s="109" t="str">
        <f>IF(HL!B1282="","",HYPERLINK(HL!B1282,"表示"))</f>
        <v>表示</v>
      </c>
      <c r="J1283" s="108" t="str">
        <f>IF(HL!C1282="","",HYPERLINK(HL!C1282,2))</f>
        <v/>
      </c>
      <c r="K1283" s="108" t="str">
        <f>IF(HL!D1282="","",HYPERLINK(HL!D1282,3))</f>
        <v/>
      </c>
      <c r="L1283" s="108" t="str">
        <f>IF(HL!E1282="","",HYPERLINK(HL!E1282,4))</f>
        <v/>
      </c>
      <c r="M1283" s="108" t="str">
        <f>IF(HL!F1282="","",HYPERLINK(HL!F1282,5))</f>
        <v/>
      </c>
      <c r="N1283" s="108" t="str">
        <f>IF(HL!G1282="","",HYPERLINK(HL!G1282,6))</f>
        <v/>
      </c>
      <c r="O1283" s="108" t="str">
        <f>IF(HL!H1282="","",HYPERLINK(HL!H1282,7))</f>
        <v/>
      </c>
      <c r="P1283" s="108" t="str">
        <f>IF(HL!I1282="","",HYPERLINK(HL!I1282,8))</f>
        <v/>
      </c>
      <c r="Q1283" s="108" t="str">
        <f>IF(HL!J1282="","",HYPERLINK(HL!J1282,9))</f>
        <v/>
      </c>
      <c r="R1283" s="108" t="str">
        <f>IF(HL!K1282="","",HYPERLINK(HL!K1282,10))</f>
        <v/>
      </c>
      <c r="S1283" s="108" t="str">
        <f>IF(HL!L1282="","",HYPERLINK(HL!L1282,11))</f>
        <v/>
      </c>
      <c r="T1283" s="108" t="str">
        <f>IF(HL!M1282="","",HYPERLINK(HL!M1282,12))</f>
        <v/>
      </c>
      <c r="U1283" s="108" t="str">
        <f>IF(HL!N1282="","",HYPERLINK(HL!N1282,13))</f>
        <v/>
      </c>
      <c r="V1283" s="84" t="str">
        <f>IF(HL!O1282="","",HYPERLINK(HL!O1282,14))</f>
        <v/>
      </c>
      <c r="W1283" s="1" t="s">
        <v>11737</v>
      </c>
      <c r="X1283" s="163">
        <v>41586</v>
      </c>
      <c r="Y1283" s="164">
        <v>41961</v>
      </c>
      <c r="Z1283" s="1" t="str">
        <f t="shared" si="38"/>
        <v>2014</v>
      </c>
      <c r="AA1283" s="1">
        <f t="shared" si="39"/>
        <v>12</v>
      </c>
      <c r="AB1283" s="95"/>
      <c r="AC1283" s="95"/>
      <c r="AD1283" s="95"/>
      <c r="AE1283" s="95" t="s">
        <v>1612</v>
      </c>
      <c r="AF1283" s="95"/>
      <c r="AG1283" s="95" t="s">
        <v>1612</v>
      </c>
      <c r="AH1283" s="95"/>
      <c r="AI1283" s="95"/>
      <c r="AJ1283" s="95"/>
      <c r="AK1283" s="95"/>
      <c r="AL1283" s="35" t="s">
        <v>215</v>
      </c>
      <c r="AM1283" s="49"/>
      <c r="AN1283" s="49" t="s">
        <v>1611</v>
      </c>
      <c r="AO1283" s="49" t="s">
        <v>551</v>
      </c>
      <c r="AP1283" s="49"/>
      <c r="AQ1283" s="49" t="s">
        <v>172</v>
      </c>
      <c r="AR1283" s="269"/>
      <c r="AS1283" s="270"/>
      <c r="AT1283" s="278"/>
      <c r="AU1283" s="278"/>
      <c r="AV1283" s="49"/>
      <c r="AW1283" s="49"/>
      <c r="AX1283" s="49" t="s">
        <v>1612</v>
      </c>
      <c r="AY1283" s="49"/>
      <c r="AZ1283" s="49"/>
      <c r="BA1283" s="49"/>
    </row>
    <row r="1284" spans="1:53" ht="63.75" customHeight="1">
      <c r="A1284" s="48">
        <v>1280</v>
      </c>
      <c r="B1284" s="76" t="s">
        <v>3812</v>
      </c>
      <c r="C1284" s="35" t="s">
        <v>919</v>
      </c>
      <c r="D1284" s="95" t="s">
        <v>2782</v>
      </c>
      <c r="E1284" s="115" t="s">
        <v>6166</v>
      </c>
      <c r="F1284" s="96" t="s">
        <v>5032</v>
      </c>
      <c r="G1284" s="49" t="s">
        <v>1183</v>
      </c>
      <c r="H1284" s="49" t="s">
        <v>24</v>
      </c>
      <c r="I1284" s="109" t="str">
        <f>IF(HL!B1283="","",HYPERLINK(HL!B1283,"表示"))</f>
        <v>表示</v>
      </c>
      <c r="J1284" s="108" t="str">
        <f>IF(HL!C1283="","",HYPERLINK(HL!C1283,2))</f>
        <v/>
      </c>
      <c r="K1284" s="108" t="str">
        <f>IF(HL!D1283="","",HYPERLINK(HL!D1283,3))</f>
        <v/>
      </c>
      <c r="L1284" s="108" t="str">
        <f>IF(HL!E1283="","",HYPERLINK(HL!E1283,4))</f>
        <v/>
      </c>
      <c r="M1284" s="108" t="str">
        <f>IF(HL!F1283="","",HYPERLINK(HL!F1283,5))</f>
        <v/>
      </c>
      <c r="N1284" s="108" t="str">
        <f>IF(HL!G1283="","",HYPERLINK(HL!G1283,6))</f>
        <v/>
      </c>
      <c r="O1284" s="108" t="str">
        <f>IF(HL!H1283="","",HYPERLINK(HL!H1283,7))</f>
        <v/>
      </c>
      <c r="P1284" s="108" t="str">
        <f>IF(HL!I1283="","",HYPERLINK(HL!I1283,8))</f>
        <v/>
      </c>
      <c r="Q1284" s="108" t="str">
        <f>IF(HL!J1283="","",HYPERLINK(HL!J1283,9))</f>
        <v/>
      </c>
      <c r="R1284" s="108" t="str">
        <f>IF(HL!K1283="","",HYPERLINK(HL!K1283,10))</f>
        <v/>
      </c>
      <c r="S1284" s="108" t="str">
        <f>IF(HL!L1283="","",HYPERLINK(HL!L1283,11))</f>
        <v/>
      </c>
      <c r="T1284" s="108" t="str">
        <f>IF(HL!M1283="","",HYPERLINK(HL!M1283,12))</f>
        <v/>
      </c>
      <c r="U1284" s="108" t="str">
        <f>IF(HL!N1283="","",HYPERLINK(HL!N1283,13))</f>
        <v/>
      </c>
      <c r="V1284" s="84" t="str">
        <f>IF(HL!O1283="","",HYPERLINK(HL!O1283,14))</f>
        <v/>
      </c>
      <c r="W1284" s="1" t="s">
        <v>11737</v>
      </c>
      <c r="X1284" s="163">
        <v>41817</v>
      </c>
      <c r="Y1284" s="164">
        <v>41961</v>
      </c>
      <c r="Z1284" s="1" t="str">
        <f t="shared" si="38"/>
        <v>2014</v>
      </c>
      <c r="AA1284" s="1">
        <f t="shared" si="39"/>
        <v>4</v>
      </c>
      <c r="AB1284" s="95"/>
      <c r="AC1284" s="95"/>
      <c r="AD1284" s="95"/>
      <c r="AE1284" s="95" t="s">
        <v>1611</v>
      </c>
      <c r="AF1284" s="95"/>
      <c r="AG1284" s="95"/>
      <c r="AH1284" s="95"/>
      <c r="AI1284" s="95"/>
      <c r="AJ1284" s="95"/>
      <c r="AK1284" s="95"/>
      <c r="AL1284" s="35" t="s">
        <v>227</v>
      </c>
      <c r="AM1284" s="49"/>
      <c r="AN1284" s="49" t="s">
        <v>1611</v>
      </c>
      <c r="AO1284" s="23" t="s">
        <v>5672</v>
      </c>
      <c r="AP1284" s="23" t="s">
        <v>2812</v>
      </c>
      <c r="AQ1284" s="23"/>
      <c r="AR1284" s="269"/>
      <c r="AS1284" s="270"/>
      <c r="AT1284" s="269"/>
      <c r="AU1284" s="269"/>
      <c r="AV1284" s="49"/>
      <c r="AW1284" s="49"/>
      <c r="AX1284" s="49"/>
      <c r="AY1284" s="49" t="s">
        <v>1823</v>
      </c>
      <c r="AZ1284" s="49"/>
      <c r="BA1284" s="49"/>
    </row>
    <row r="1285" spans="1:53" ht="91.5" customHeight="1">
      <c r="A1285" s="48">
        <v>1281</v>
      </c>
      <c r="B1285" s="76" t="s">
        <v>3647</v>
      </c>
      <c r="C1285" s="35" t="s">
        <v>3648</v>
      </c>
      <c r="D1285" s="95">
        <v>131</v>
      </c>
      <c r="E1285" s="115" t="s">
        <v>2141</v>
      </c>
      <c r="F1285" s="96" t="s">
        <v>5033</v>
      </c>
      <c r="G1285" s="49" t="s">
        <v>1182</v>
      </c>
      <c r="H1285" s="49" t="s">
        <v>679</v>
      </c>
      <c r="I1285" s="109" t="str">
        <f>IF(HL!B1284="","",HYPERLINK(HL!B1284,"表示"))</f>
        <v>表示</v>
      </c>
      <c r="J1285" s="108" t="str">
        <f>IF(HL!C1284="","",HYPERLINK(HL!C1284,2))</f>
        <v/>
      </c>
      <c r="K1285" s="108" t="str">
        <f>IF(HL!D1284="","",HYPERLINK(HL!D1284,3))</f>
        <v/>
      </c>
      <c r="L1285" s="108" t="str">
        <f>IF(HL!E1284="","",HYPERLINK(HL!E1284,4))</f>
        <v/>
      </c>
      <c r="M1285" s="108" t="str">
        <f>IF(HL!F1284="","",HYPERLINK(HL!F1284,5))</f>
        <v/>
      </c>
      <c r="N1285" s="108" t="str">
        <f>IF(HL!G1284="","",HYPERLINK(HL!G1284,6))</f>
        <v/>
      </c>
      <c r="O1285" s="108" t="str">
        <f>IF(HL!H1284="","",HYPERLINK(HL!H1284,7))</f>
        <v/>
      </c>
      <c r="P1285" s="108" t="str">
        <f>IF(HL!I1284="","",HYPERLINK(HL!I1284,8))</f>
        <v/>
      </c>
      <c r="Q1285" s="108" t="str">
        <f>IF(HL!J1284="","",HYPERLINK(HL!J1284,9))</f>
        <v/>
      </c>
      <c r="R1285" s="108" t="str">
        <f>IF(HL!K1284="","",HYPERLINK(HL!K1284,10))</f>
        <v/>
      </c>
      <c r="S1285" s="108" t="str">
        <f>IF(HL!L1284="","",HYPERLINK(HL!L1284,11))</f>
        <v/>
      </c>
      <c r="T1285" s="108" t="str">
        <f>IF(HL!M1284="","",HYPERLINK(HL!M1284,12))</f>
        <v/>
      </c>
      <c r="U1285" s="108" t="str">
        <f>IF(HL!N1284="","",HYPERLINK(HL!N1284,13))</f>
        <v/>
      </c>
      <c r="V1285" s="84" t="str">
        <f>IF(HL!O1284="","",HYPERLINK(HL!O1284,14))</f>
        <v/>
      </c>
      <c r="W1285" s="81" t="str">
        <f>IF(HL!P1284="","－",HYPERLINK(HL!P1284,"表示"))</f>
        <v>表示</v>
      </c>
      <c r="X1285" s="163">
        <v>41697</v>
      </c>
      <c r="Y1285" s="164">
        <v>41961</v>
      </c>
      <c r="Z1285" s="1" t="str">
        <f t="shared" si="38"/>
        <v>2014</v>
      </c>
      <c r="AA1285" s="1">
        <f t="shared" si="39"/>
        <v>8</v>
      </c>
      <c r="AB1285" s="95"/>
      <c r="AC1285" s="95"/>
      <c r="AD1285" s="95"/>
      <c r="AE1285" s="95" t="s">
        <v>1610</v>
      </c>
      <c r="AF1285" s="95"/>
      <c r="AG1285" s="95" t="s">
        <v>1610</v>
      </c>
      <c r="AH1285" s="95"/>
      <c r="AI1285" s="95"/>
      <c r="AJ1285" s="95"/>
      <c r="AK1285" s="95"/>
      <c r="AL1285" s="35" t="s">
        <v>227</v>
      </c>
      <c r="AM1285" s="49"/>
      <c r="AN1285" s="49" t="s">
        <v>1610</v>
      </c>
      <c r="AO1285" s="49" t="s">
        <v>551</v>
      </c>
      <c r="AP1285" s="49"/>
      <c r="AQ1285" s="49"/>
      <c r="AR1285" s="269"/>
      <c r="AS1285" s="270"/>
      <c r="AT1285" s="278"/>
      <c r="AU1285" s="278"/>
      <c r="AV1285" s="49" t="s">
        <v>1610</v>
      </c>
      <c r="AW1285" s="49"/>
      <c r="AX1285" s="49"/>
      <c r="AY1285" s="49"/>
      <c r="AZ1285" s="49"/>
      <c r="BA1285" s="113" t="str">
        <f>HYPERLINK(HL!$T$8,"●")</f>
        <v>●</v>
      </c>
    </row>
    <row r="1286" spans="1:53" ht="349.5" customHeight="1">
      <c r="A1286" s="48">
        <v>1282</v>
      </c>
      <c r="B1286" s="76" t="s">
        <v>1963</v>
      </c>
      <c r="C1286" s="35" t="s">
        <v>910</v>
      </c>
      <c r="D1286" s="95">
        <v>423</v>
      </c>
      <c r="E1286" s="115" t="s">
        <v>2565</v>
      </c>
      <c r="F1286" s="96" t="s">
        <v>5034</v>
      </c>
      <c r="G1286" s="49" t="s">
        <v>1183</v>
      </c>
      <c r="H1286" s="49" t="s">
        <v>1464</v>
      </c>
      <c r="I1286" s="109" t="str">
        <f>IF(HL!B1285="","",HYPERLINK(HL!B1285,"表示"))</f>
        <v>表示</v>
      </c>
      <c r="J1286" s="108" t="str">
        <f>IF(HL!C1285="","",HYPERLINK(HL!C1285,2))</f>
        <v/>
      </c>
      <c r="K1286" s="108" t="str">
        <f>IF(HL!D1285="","",HYPERLINK(HL!D1285,3))</f>
        <v/>
      </c>
      <c r="L1286" s="108" t="str">
        <f>IF(HL!E1285="","",HYPERLINK(HL!E1285,4))</f>
        <v/>
      </c>
      <c r="M1286" s="108" t="str">
        <f>IF(HL!F1285="","",HYPERLINK(HL!F1285,5))</f>
        <v/>
      </c>
      <c r="N1286" s="108" t="str">
        <f>IF(HL!G1285="","",HYPERLINK(HL!G1285,6))</f>
        <v/>
      </c>
      <c r="O1286" s="108" t="str">
        <f>IF(HL!H1285="","",HYPERLINK(HL!H1285,7))</f>
        <v/>
      </c>
      <c r="P1286" s="108" t="str">
        <f>IF(HL!I1285="","",HYPERLINK(HL!I1285,8))</f>
        <v/>
      </c>
      <c r="Q1286" s="108" t="str">
        <f>IF(HL!J1285="","",HYPERLINK(HL!J1285,9))</f>
        <v/>
      </c>
      <c r="R1286" s="108" t="str">
        <f>IF(HL!K1285="","",HYPERLINK(HL!K1285,10))</f>
        <v/>
      </c>
      <c r="S1286" s="108" t="str">
        <f>IF(HL!L1285="","",HYPERLINK(HL!L1285,11))</f>
        <v/>
      </c>
      <c r="T1286" s="108" t="str">
        <f>IF(HL!M1285="","",HYPERLINK(HL!M1285,12))</f>
        <v/>
      </c>
      <c r="U1286" s="108" t="str">
        <f>IF(HL!N1285="","",HYPERLINK(HL!N1285,13))</f>
        <v/>
      </c>
      <c r="V1286" s="84" t="str">
        <f>IF(HL!O1285="","",HYPERLINK(HL!O1285,14))</f>
        <v/>
      </c>
      <c r="W1286" s="1" t="s">
        <v>11737</v>
      </c>
      <c r="X1286" s="163">
        <v>41820</v>
      </c>
      <c r="Y1286" s="164">
        <v>41991</v>
      </c>
      <c r="Z1286" s="1" t="str">
        <f t="shared" si="38"/>
        <v>2014</v>
      </c>
      <c r="AA1286" s="1">
        <f t="shared" si="39"/>
        <v>5</v>
      </c>
      <c r="AB1286" s="95"/>
      <c r="AC1286" s="95"/>
      <c r="AD1286" s="95"/>
      <c r="AE1286" s="95" t="s">
        <v>1612</v>
      </c>
      <c r="AF1286" s="95"/>
      <c r="AG1286" s="95" t="s">
        <v>1612</v>
      </c>
      <c r="AH1286" s="95"/>
      <c r="AI1286" s="95"/>
      <c r="AJ1286" s="95"/>
      <c r="AK1286" s="95"/>
      <c r="AL1286" s="35" t="s">
        <v>1615</v>
      </c>
      <c r="AM1286" s="49" t="s">
        <v>1612</v>
      </c>
      <c r="AN1286" s="49"/>
      <c r="AO1286" s="23" t="s">
        <v>5674</v>
      </c>
      <c r="AP1286" s="23" t="s">
        <v>2812</v>
      </c>
      <c r="AQ1286" s="23"/>
      <c r="AR1286" s="269"/>
      <c r="AS1286" s="270"/>
      <c r="AT1286" s="269"/>
      <c r="AU1286" s="269"/>
      <c r="AV1286" s="49"/>
      <c r="AW1286" s="49"/>
      <c r="AX1286" s="49"/>
      <c r="AY1286" s="49" t="s">
        <v>1823</v>
      </c>
      <c r="AZ1286" s="49"/>
      <c r="BA1286" s="49"/>
    </row>
    <row r="1287" spans="1:53" ht="75.75" customHeight="1">
      <c r="A1287" s="48">
        <v>1283</v>
      </c>
      <c r="B1287" s="76" t="s">
        <v>3693</v>
      </c>
      <c r="C1287" s="35" t="s">
        <v>665</v>
      </c>
      <c r="D1287" s="95">
        <v>424</v>
      </c>
      <c r="E1287" s="115" t="s">
        <v>1592</v>
      </c>
      <c r="F1287" s="96" t="s">
        <v>2017</v>
      </c>
      <c r="G1287" s="49" t="s">
        <v>1183</v>
      </c>
      <c r="H1287" s="49" t="s">
        <v>1464</v>
      </c>
      <c r="I1287" s="109" t="str">
        <f>IF(HL!B1286="","",HYPERLINK(HL!B1286,"表示"))</f>
        <v>表示</v>
      </c>
      <c r="J1287" s="108" t="str">
        <f>IF(HL!C1286="","",HYPERLINK(HL!C1286,2))</f>
        <v/>
      </c>
      <c r="K1287" s="108" t="str">
        <f>IF(HL!D1286="","",HYPERLINK(HL!D1286,3))</f>
        <v/>
      </c>
      <c r="L1287" s="108" t="str">
        <f>IF(HL!E1286="","",HYPERLINK(HL!E1286,4))</f>
        <v/>
      </c>
      <c r="M1287" s="108" t="str">
        <f>IF(HL!F1286="","",HYPERLINK(HL!F1286,5))</f>
        <v/>
      </c>
      <c r="N1287" s="108" t="str">
        <f>IF(HL!G1286="","",HYPERLINK(HL!G1286,6))</f>
        <v/>
      </c>
      <c r="O1287" s="108" t="str">
        <f>IF(HL!H1286="","",HYPERLINK(HL!H1286,7))</f>
        <v/>
      </c>
      <c r="P1287" s="108" t="str">
        <f>IF(HL!I1286="","",HYPERLINK(HL!I1286,8))</f>
        <v/>
      </c>
      <c r="Q1287" s="108" t="str">
        <f>IF(HL!J1286="","",HYPERLINK(HL!J1286,9))</f>
        <v/>
      </c>
      <c r="R1287" s="108" t="str">
        <f>IF(HL!K1286="","",HYPERLINK(HL!K1286,10))</f>
        <v/>
      </c>
      <c r="S1287" s="108" t="str">
        <f>IF(HL!L1286="","",HYPERLINK(HL!L1286,11))</f>
        <v/>
      </c>
      <c r="T1287" s="108" t="str">
        <f>IF(HL!M1286="","",HYPERLINK(HL!M1286,12))</f>
        <v/>
      </c>
      <c r="U1287" s="108" t="str">
        <f>IF(HL!N1286="","",HYPERLINK(HL!N1286,13))</f>
        <v/>
      </c>
      <c r="V1287" s="84" t="str">
        <f>IF(HL!O1286="","",HYPERLINK(HL!O1286,14))</f>
        <v/>
      </c>
      <c r="W1287" s="1" t="s">
        <v>11737</v>
      </c>
      <c r="X1287" s="163">
        <v>41751</v>
      </c>
      <c r="Y1287" s="164">
        <v>41991</v>
      </c>
      <c r="Z1287" s="1" t="str">
        <f t="shared" si="38"/>
        <v>2014</v>
      </c>
      <c r="AA1287" s="1">
        <f t="shared" si="39"/>
        <v>7</v>
      </c>
      <c r="AB1287" s="95"/>
      <c r="AC1287" s="95"/>
      <c r="AD1287" s="95"/>
      <c r="AE1287" s="95" t="s">
        <v>1612</v>
      </c>
      <c r="AF1287" s="95"/>
      <c r="AG1287" s="95" t="s">
        <v>1612</v>
      </c>
      <c r="AH1287" s="95"/>
      <c r="AI1287" s="95"/>
      <c r="AJ1287" s="95"/>
      <c r="AK1287" s="95"/>
      <c r="AL1287" s="35" t="s">
        <v>413</v>
      </c>
      <c r="AM1287" s="49" t="s">
        <v>1612</v>
      </c>
      <c r="AN1287" s="49"/>
      <c r="AO1287" s="23" t="s">
        <v>1011</v>
      </c>
      <c r="AP1287" s="23"/>
      <c r="AQ1287" s="23"/>
      <c r="AR1287" s="269"/>
      <c r="AS1287" s="270"/>
      <c r="AT1287" s="269"/>
      <c r="AU1287" s="269"/>
      <c r="AV1287" s="49" t="s">
        <v>1612</v>
      </c>
      <c r="AW1287" s="49"/>
      <c r="AX1287" s="49"/>
      <c r="AY1287" s="49"/>
      <c r="AZ1287" s="49"/>
      <c r="BA1287" s="49"/>
    </row>
    <row r="1288" spans="1:53" ht="122.25" customHeight="1">
      <c r="A1288" s="48">
        <v>1284</v>
      </c>
      <c r="B1288" s="76" t="s">
        <v>3838</v>
      </c>
      <c r="C1288" s="35" t="s">
        <v>788</v>
      </c>
      <c r="D1288" s="95">
        <v>422</v>
      </c>
      <c r="E1288" s="115" t="s">
        <v>2060</v>
      </c>
      <c r="F1288" s="96" t="s">
        <v>4545</v>
      </c>
      <c r="G1288" s="49" t="s">
        <v>1183</v>
      </c>
      <c r="H1288" s="49" t="s">
        <v>1464</v>
      </c>
      <c r="I1288" s="109" t="str">
        <f>IF(HL!B1287="","",HYPERLINK(HL!B1287,"表示"))</f>
        <v>表示</v>
      </c>
      <c r="J1288" s="108" t="str">
        <f>IF(HL!C1287="","",HYPERLINK(HL!C1287,2))</f>
        <v/>
      </c>
      <c r="K1288" s="108" t="str">
        <f>IF(HL!D1287="","",HYPERLINK(HL!D1287,3))</f>
        <v/>
      </c>
      <c r="L1288" s="108" t="str">
        <f>IF(HL!E1287="","",HYPERLINK(HL!E1287,4))</f>
        <v/>
      </c>
      <c r="M1288" s="108" t="str">
        <f>IF(HL!F1287="","",HYPERLINK(HL!F1287,5))</f>
        <v/>
      </c>
      <c r="N1288" s="108" t="str">
        <f>IF(HL!G1287="","",HYPERLINK(HL!G1287,6))</f>
        <v/>
      </c>
      <c r="O1288" s="108" t="str">
        <f>IF(HL!H1287="","",HYPERLINK(HL!H1287,7))</f>
        <v/>
      </c>
      <c r="P1288" s="108" t="str">
        <f>IF(HL!I1287="","",HYPERLINK(HL!I1287,8))</f>
        <v/>
      </c>
      <c r="Q1288" s="108" t="str">
        <f>IF(HL!J1287="","",HYPERLINK(HL!J1287,9))</f>
        <v/>
      </c>
      <c r="R1288" s="108" t="str">
        <f>IF(HL!K1287="","",HYPERLINK(HL!K1287,10))</f>
        <v/>
      </c>
      <c r="S1288" s="108" t="str">
        <f>IF(HL!L1287="","",HYPERLINK(HL!L1287,11))</f>
        <v/>
      </c>
      <c r="T1288" s="108" t="str">
        <f>IF(HL!M1287="","",HYPERLINK(HL!M1287,12))</f>
        <v/>
      </c>
      <c r="U1288" s="108" t="str">
        <f>IF(HL!N1287="","",HYPERLINK(HL!N1287,13))</f>
        <v/>
      </c>
      <c r="V1288" s="84" t="str">
        <f>IF(HL!O1287="","",HYPERLINK(HL!O1287,14))</f>
        <v/>
      </c>
      <c r="W1288" s="1" t="s">
        <v>11737</v>
      </c>
      <c r="X1288" s="163">
        <v>41820</v>
      </c>
      <c r="Y1288" s="164">
        <v>41991</v>
      </c>
      <c r="Z1288" s="1" t="str">
        <f t="shared" si="38"/>
        <v>2014</v>
      </c>
      <c r="AA1288" s="1">
        <f t="shared" si="39"/>
        <v>5</v>
      </c>
      <c r="AB1288" s="95"/>
      <c r="AC1288" s="95"/>
      <c r="AD1288" s="95" t="s">
        <v>1612</v>
      </c>
      <c r="AE1288" s="95"/>
      <c r="AF1288" s="95"/>
      <c r="AG1288" s="95"/>
      <c r="AH1288" s="95"/>
      <c r="AI1288" s="95"/>
      <c r="AJ1288" s="95"/>
      <c r="AK1288" s="95"/>
      <c r="AL1288" s="35" t="s">
        <v>368</v>
      </c>
      <c r="AM1288" s="49" t="s">
        <v>1612</v>
      </c>
      <c r="AN1288" s="49"/>
      <c r="AO1288" s="23" t="s">
        <v>5674</v>
      </c>
      <c r="AP1288" s="95" t="s">
        <v>2812</v>
      </c>
      <c r="AQ1288" s="95" t="s">
        <v>172</v>
      </c>
      <c r="AR1288" s="269"/>
      <c r="AS1288" s="270"/>
      <c r="AT1288" s="279"/>
      <c r="AU1288" s="279"/>
      <c r="AV1288" s="49"/>
      <c r="AW1288" s="49"/>
      <c r="AX1288" s="49"/>
      <c r="AY1288" s="49" t="s">
        <v>1823</v>
      </c>
      <c r="AZ1288" s="49"/>
      <c r="BA1288" s="49"/>
    </row>
    <row r="1289" spans="1:53" ht="40.5" customHeight="1">
      <c r="A1289" s="48">
        <v>1285</v>
      </c>
      <c r="B1289" s="76" t="s">
        <v>3839</v>
      </c>
      <c r="C1289" s="35" t="s">
        <v>5890</v>
      </c>
      <c r="D1289" s="95">
        <v>625</v>
      </c>
      <c r="E1289" s="115" t="s">
        <v>1594</v>
      </c>
      <c r="F1289" s="96" t="s">
        <v>297</v>
      </c>
      <c r="G1289" s="49" t="s">
        <v>1182</v>
      </c>
      <c r="H1289" s="49" t="s">
        <v>1616</v>
      </c>
      <c r="I1289" s="109" t="str">
        <f>IF(HL!B1288="","",HYPERLINK(HL!B1288,"表示"))</f>
        <v>表示</v>
      </c>
      <c r="J1289" s="108" t="str">
        <f>IF(HL!C1288="","",HYPERLINK(HL!C1288,2))</f>
        <v/>
      </c>
      <c r="K1289" s="108" t="str">
        <f>IF(HL!D1288="","",HYPERLINK(HL!D1288,3))</f>
        <v/>
      </c>
      <c r="L1289" s="108" t="str">
        <f>IF(HL!E1288="","",HYPERLINK(HL!E1288,4))</f>
        <v/>
      </c>
      <c r="M1289" s="108" t="str">
        <f>IF(HL!F1288="","",HYPERLINK(HL!F1288,5))</f>
        <v/>
      </c>
      <c r="N1289" s="108" t="str">
        <f>IF(HL!G1288="","",HYPERLINK(HL!G1288,6))</f>
        <v/>
      </c>
      <c r="O1289" s="108" t="str">
        <f>IF(HL!H1288="","",HYPERLINK(HL!H1288,7))</f>
        <v/>
      </c>
      <c r="P1289" s="108" t="str">
        <f>IF(HL!I1288="","",HYPERLINK(HL!I1288,8))</f>
        <v/>
      </c>
      <c r="Q1289" s="108" t="str">
        <f>IF(HL!J1288="","",HYPERLINK(HL!J1288,9))</f>
        <v/>
      </c>
      <c r="R1289" s="108" t="str">
        <f>IF(HL!K1288="","",HYPERLINK(HL!K1288,10))</f>
        <v/>
      </c>
      <c r="S1289" s="108" t="str">
        <f>IF(HL!L1288="","",HYPERLINK(HL!L1288,11))</f>
        <v/>
      </c>
      <c r="T1289" s="108" t="str">
        <f>IF(HL!M1288="","",HYPERLINK(HL!M1288,12))</f>
        <v/>
      </c>
      <c r="U1289" s="108" t="str">
        <f>IF(HL!N1288="","",HYPERLINK(HL!N1288,13))</f>
        <v/>
      </c>
      <c r="V1289" s="84" t="str">
        <f>IF(HL!O1288="","",HYPERLINK(HL!O1288,14))</f>
        <v/>
      </c>
      <c r="W1289" s="81" t="str">
        <f>IF(HL!P1288="","－",HYPERLINK(HL!P1288,"表示"))</f>
        <v>表示</v>
      </c>
      <c r="X1289" s="163">
        <v>41872</v>
      </c>
      <c r="Y1289" s="164">
        <v>41961</v>
      </c>
      <c r="Z1289" s="1" t="str">
        <f t="shared" si="38"/>
        <v>2014</v>
      </c>
      <c r="AA1289" s="1">
        <f t="shared" si="39"/>
        <v>2</v>
      </c>
      <c r="AB1289" s="95"/>
      <c r="AC1289" s="95" t="s">
        <v>1617</v>
      </c>
      <c r="AD1289" s="95"/>
      <c r="AE1289" s="95"/>
      <c r="AF1289" s="95"/>
      <c r="AG1289" s="95"/>
      <c r="AH1289" s="95"/>
      <c r="AI1289" s="95"/>
      <c r="AJ1289" s="95"/>
      <c r="AK1289" s="95"/>
      <c r="AL1289" s="35" t="s">
        <v>527</v>
      </c>
      <c r="AM1289" s="49"/>
      <c r="AN1289" s="49" t="s">
        <v>1610</v>
      </c>
      <c r="AO1289" s="23" t="s">
        <v>5650</v>
      </c>
      <c r="AP1289" s="23"/>
      <c r="AQ1289" s="23"/>
      <c r="AR1289" s="269"/>
      <c r="AS1289" s="270"/>
      <c r="AT1289" s="269"/>
      <c r="AU1289" s="269"/>
      <c r="AV1289" s="49" t="s">
        <v>1617</v>
      </c>
      <c r="AW1289" s="49"/>
      <c r="AX1289" s="49"/>
      <c r="AY1289" s="49"/>
      <c r="AZ1289" s="49"/>
      <c r="BA1289" s="49"/>
    </row>
    <row r="1290" spans="1:53" ht="48.75" customHeight="1">
      <c r="A1290" s="48">
        <v>1286</v>
      </c>
      <c r="B1290" s="76" t="s">
        <v>5787</v>
      </c>
      <c r="C1290" s="35" t="s">
        <v>551</v>
      </c>
      <c r="D1290" s="95">
        <v>729</v>
      </c>
      <c r="E1290" s="115" t="s">
        <v>6124</v>
      </c>
      <c r="F1290" s="96" t="s">
        <v>1618</v>
      </c>
      <c r="G1290" s="49" t="s">
        <v>1183</v>
      </c>
      <c r="H1290" s="49" t="s">
        <v>19</v>
      </c>
      <c r="I1290" s="109" t="str">
        <f>IF(HL!B1289="","",HYPERLINK(HL!B1289,"表示"))</f>
        <v>表示</v>
      </c>
      <c r="J1290" s="108" t="str">
        <f>IF(HL!C1289="","",HYPERLINK(HL!C1289,2))</f>
        <v/>
      </c>
      <c r="K1290" s="108" t="str">
        <f>IF(HL!D1289="","",HYPERLINK(HL!D1289,3))</f>
        <v/>
      </c>
      <c r="L1290" s="108" t="str">
        <f>IF(HL!E1289="","",HYPERLINK(HL!E1289,4))</f>
        <v/>
      </c>
      <c r="M1290" s="108" t="str">
        <f>IF(HL!F1289="","",HYPERLINK(HL!F1289,5))</f>
        <v/>
      </c>
      <c r="N1290" s="108" t="str">
        <f>IF(HL!G1289="","",HYPERLINK(HL!G1289,6))</f>
        <v/>
      </c>
      <c r="O1290" s="108" t="str">
        <f>IF(HL!H1289="","",HYPERLINK(HL!H1289,7))</f>
        <v/>
      </c>
      <c r="P1290" s="108" t="str">
        <f>IF(HL!I1289="","",HYPERLINK(HL!I1289,8))</f>
        <v/>
      </c>
      <c r="Q1290" s="108" t="str">
        <f>IF(HL!J1289="","",HYPERLINK(HL!J1289,9))</f>
        <v/>
      </c>
      <c r="R1290" s="108" t="str">
        <f>IF(HL!K1289="","",HYPERLINK(HL!K1289,10))</f>
        <v/>
      </c>
      <c r="S1290" s="108" t="str">
        <f>IF(HL!L1289="","",HYPERLINK(HL!L1289,11))</f>
        <v/>
      </c>
      <c r="T1290" s="108" t="str">
        <f>IF(HL!M1289="","",HYPERLINK(HL!M1289,12))</f>
        <v/>
      </c>
      <c r="U1290" s="108" t="str">
        <f>IF(HL!N1289="","",HYPERLINK(HL!N1289,13))</f>
        <v/>
      </c>
      <c r="V1290" s="84" t="str">
        <f>IF(HL!O1289="","",HYPERLINK(HL!O1289,14))</f>
        <v/>
      </c>
      <c r="W1290" s="1" t="s">
        <v>11737</v>
      </c>
      <c r="X1290" s="163">
        <v>41632</v>
      </c>
      <c r="Y1290" s="164">
        <v>41999</v>
      </c>
      <c r="Z1290" s="1" t="str">
        <f t="shared" ref="Z1290:Z1353" si="40">TEXT(YEAR(Y1290),"0000")</f>
        <v>2014</v>
      </c>
      <c r="AA1290" s="1">
        <f t="shared" ref="AA1290:AA1353" si="41">DATEDIF(X1290,Y1290,"m")</f>
        <v>12</v>
      </c>
      <c r="AB1290" s="95" t="s">
        <v>1617</v>
      </c>
      <c r="AC1290" s="95"/>
      <c r="AD1290" s="95"/>
      <c r="AE1290" s="95"/>
      <c r="AF1290" s="95"/>
      <c r="AG1290" s="95"/>
      <c r="AH1290" s="95"/>
      <c r="AI1290" s="95"/>
      <c r="AJ1290" s="95"/>
      <c r="AK1290" s="95"/>
      <c r="AL1290" s="35" t="s">
        <v>1448</v>
      </c>
      <c r="AM1290" s="49" t="s">
        <v>1617</v>
      </c>
      <c r="AN1290" s="49"/>
      <c r="AO1290" s="49" t="s">
        <v>551</v>
      </c>
      <c r="AP1290" s="49"/>
      <c r="AQ1290" s="49"/>
      <c r="AR1290" s="269"/>
      <c r="AS1290" s="270"/>
      <c r="AT1290" s="278"/>
      <c r="AU1290" s="278"/>
      <c r="AV1290" s="49"/>
      <c r="AW1290" s="49"/>
      <c r="AX1290" s="49" t="s">
        <v>1617</v>
      </c>
      <c r="AY1290" s="49"/>
      <c r="AZ1290" s="49"/>
      <c r="BA1290" s="49"/>
    </row>
    <row r="1291" spans="1:53" ht="85.5" customHeight="1">
      <c r="A1291" s="48">
        <v>1287</v>
      </c>
      <c r="B1291" s="76" t="s">
        <v>3840</v>
      </c>
      <c r="C1291" s="35" t="s">
        <v>611</v>
      </c>
      <c r="D1291" s="95">
        <v>225</v>
      </c>
      <c r="E1291" s="115" t="s">
        <v>1588</v>
      </c>
      <c r="F1291" s="96" t="s">
        <v>2018</v>
      </c>
      <c r="G1291" s="49" t="s">
        <v>1182</v>
      </c>
      <c r="H1291" s="49" t="s">
        <v>19</v>
      </c>
      <c r="I1291" s="109" t="str">
        <f>IF(HL!B1290="","",HYPERLINK(HL!B1290,"表示"))</f>
        <v>表示</v>
      </c>
      <c r="J1291" s="108" t="str">
        <f>IF(HL!C1290="","",HYPERLINK(HL!C1290,2))</f>
        <v/>
      </c>
      <c r="K1291" s="108" t="str">
        <f>IF(HL!D1290="","",HYPERLINK(HL!D1290,3))</f>
        <v/>
      </c>
      <c r="L1291" s="108" t="str">
        <f>IF(HL!E1290="","",HYPERLINK(HL!E1290,4))</f>
        <v/>
      </c>
      <c r="M1291" s="108" t="str">
        <f>IF(HL!F1290="","",HYPERLINK(HL!F1290,5))</f>
        <v/>
      </c>
      <c r="N1291" s="108" t="str">
        <f>IF(HL!G1290="","",HYPERLINK(HL!G1290,6))</f>
        <v/>
      </c>
      <c r="O1291" s="108" t="str">
        <f>IF(HL!H1290="","",HYPERLINK(HL!H1290,7))</f>
        <v/>
      </c>
      <c r="P1291" s="108" t="str">
        <f>IF(HL!I1290="","",HYPERLINK(HL!I1290,8))</f>
        <v/>
      </c>
      <c r="Q1291" s="108" t="str">
        <f>IF(HL!J1290="","",HYPERLINK(HL!J1290,9))</f>
        <v/>
      </c>
      <c r="R1291" s="108" t="str">
        <f>IF(HL!K1290="","",HYPERLINK(HL!K1290,10))</f>
        <v/>
      </c>
      <c r="S1291" s="108" t="str">
        <f>IF(HL!L1290="","",HYPERLINK(HL!L1290,11))</f>
        <v/>
      </c>
      <c r="T1291" s="108" t="str">
        <f>IF(HL!M1290="","",HYPERLINK(HL!M1290,12))</f>
        <v/>
      </c>
      <c r="U1291" s="108" t="str">
        <f>IF(HL!N1290="","",HYPERLINK(HL!N1290,13))</f>
        <v/>
      </c>
      <c r="V1291" s="84" t="str">
        <f>IF(HL!O1290="","",HYPERLINK(HL!O1290,14))</f>
        <v/>
      </c>
      <c r="W1291" s="81" t="str">
        <f>IF(HL!P1290="","－",HYPERLINK(HL!P1290,"表示"))</f>
        <v>表示</v>
      </c>
      <c r="X1291" s="163">
        <v>41627</v>
      </c>
      <c r="Y1291" s="164">
        <v>41961</v>
      </c>
      <c r="Z1291" s="1" t="str">
        <f t="shared" si="40"/>
        <v>2014</v>
      </c>
      <c r="AA1291" s="1">
        <f t="shared" si="41"/>
        <v>10</v>
      </c>
      <c r="AB1291" s="95"/>
      <c r="AC1291" s="95"/>
      <c r="AD1291" s="95"/>
      <c r="AE1291" s="95" t="s">
        <v>1617</v>
      </c>
      <c r="AF1291" s="95"/>
      <c r="AG1291" s="95"/>
      <c r="AH1291" s="95"/>
      <c r="AI1291" s="95"/>
      <c r="AJ1291" s="95"/>
      <c r="AK1291" s="95"/>
      <c r="AL1291" s="35" t="s">
        <v>351</v>
      </c>
      <c r="AM1291" s="49"/>
      <c r="AN1291" s="49" t="s">
        <v>1617</v>
      </c>
      <c r="AO1291" s="49" t="s">
        <v>551</v>
      </c>
      <c r="AP1291" s="49"/>
      <c r="AQ1291" s="49"/>
      <c r="AR1291" s="269"/>
      <c r="AS1291" s="270"/>
      <c r="AT1291" s="278"/>
      <c r="AU1291" s="278"/>
      <c r="AV1291" s="49" t="s">
        <v>1617</v>
      </c>
      <c r="AW1291" s="49"/>
      <c r="AX1291" s="49"/>
      <c r="AY1291" s="49"/>
      <c r="AZ1291" s="49"/>
      <c r="BA1291" s="113" t="str">
        <f>HYPERLINK(HL!$T$8,"●")</f>
        <v>●</v>
      </c>
    </row>
    <row r="1292" spans="1:53" ht="76.5" customHeight="1">
      <c r="A1292" s="48">
        <v>1288</v>
      </c>
      <c r="B1292" s="76" t="s">
        <v>2482</v>
      </c>
      <c r="C1292" s="35" t="s">
        <v>1619</v>
      </c>
      <c r="D1292" s="95">
        <v>729</v>
      </c>
      <c r="E1292" s="115" t="s">
        <v>6124</v>
      </c>
      <c r="F1292" s="96" t="s">
        <v>4366</v>
      </c>
      <c r="G1292" s="49" t="s">
        <v>1183</v>
      </c>
      <c r="H1292" s="49" t="s">
        <v>672</v>
      </c>
      <c r="I1292" s="109" t="str">
        <f>IF(HL!B1291="","",HYPERLINK(HL!B1291,"表示"))</f>
        <v>表示</v>
      </c>
      <c r="J1292" s="108" t="str">
        <f>IF(HL!C1291="","",HYPERLINK(HL!C1291,2))</f>
        <v/>
      </c>
      <c r="K1292" s="108" t="str">
        <f>IF(HL!D1291="","",HYPERLINK(HL!D1291,3))</f>
        <v/>
      </c>
      <c r="L1292" s="108" t="str">
        <f>IF(HL!E1291="","",HYPERLINK(HL!E1291,4))</f>
        <v/>
      </c>
      <c r="M1292" s="108" t="str">
        <f>IF(HL!F1291="","",HYPERLINK(HL!F1291,5))</f>
        <v/>
      </c>
      <c r="N1292" s="108" t="str">
        <f>IF(HL!G1291="","",HYPERLINK(HL!G1291,6))</f>
        <v/>
      </c>
      <c r="O1292" s="108" t="str">
        <f>IF(HL!H1291="","",HYPERLINK(HL!H1291,7))</f>
        <v/>
      </c>
      <c r="P1292" s="108" t="str">
        <f>IF(HL!I1291="","",HYPERLINK(HL!I1291,8))</f>
        <v/>
      </c>
      <c r="Q1292" s="108" t="str">
        <f>IF(HL!J1291="","",HYPERLINK(HL!J1291,9))</f>
        <v/>
      </c>
      <c r="R1292" s="108" t="str">
        <f>IF(HL!K1291="","",HYPERLINK(HL!K1291,10))</f>
        <v/>
      </c>
      <c r="S1292" s="108" t="str">
        <f>IF(HL!L1291="","",HYPERLINK(HL!L1291,11))</f>
        <v/>
      </c>
      <c r="T1292" s="108" t="str">
        <f>IF(HL!M1291="","",HYPERLINK(HL!M1291,12))</f>
        <v/>
      </c>
      <c r="U1292" s="108" t="str">
        <f>IF(HL!N1291="","",HYPERLINK(HL!N1291,13))</f>
        <v/>
      </c>
      <c r="V1292" s="84" t="str">
        <f>IF(HL!O1291="","",HYPERLINK(HL!O1291,14))</f>
        <v/>
      </c>
      <c r="W1292" s="1" t="s">
        <v>11737</v>
      </c>
      <c r="X1292" s="163">
        <v>41718</v>
      </c>
      <c r="Y1292" s="164">
        <v>41999</v>
      </c>
      <c r="Z1292" s="1" t="str">
        <f t="shared" si="40"/>
        <v>2014</v>
      </c>
      <c r="AA1292" s="1">
        <f t="shared" si="41"/>
        <v>9</v>
      </c>
      <c r="AB1292" s="95"/>
      <c r="AC1292" s="95"/>
      <c r="AD1292" s="95"/>
      <c r="AE1292" s="95"/>
      <c r="AF1292" s="95"/>
      <c r="AG1292" s="95"/>
      <c r="AH1292" s="95"/>
      <c r="AI1292" s="95"/>
      <c r="AJ1292" s="95"/>
      <c r="AK1292" s="95" t="s">
        <v>1610</v>
      </c>
      <c r="AL1292" s="35" t="s">
        <v>320</v>
      </c>
      <c r="AM1292" s="49" t="s">
        <v>1610</v>
      </c>
      <c r="AN1292" s="49"/>
      <c r="AO1292" s="49" t="s">
        <v>551</v>
      </c>
      <c r="AP1292" s="49"/>
      <c r="AQ1292" s="49"/>
      <c r="AR1292" s="269"/>
      <c r="AS1292" s="270"/>
      <c r="AT1292" s="278"/>
      <c r="AU1292" s="278"/>
      <c r="AV1292" s="49" t="s">
        <v>1610</v>
      </c>
      <c r="AW1292" s="49"/>
      <c r="AX1292" s="49"/>
      <c r="AY1292" s="49"/>
      <c r="AZ1292" s="49"/>
      <c r="BA1292" s="49"/>
    </row>
    <row r="1293" spans="1:53" ht="72.75" customHeight="1">
      <c r="A1293" s="48">
        <v>1289</v>
      </c>
      <c r="B1293" s="76" t="s">
        <v>3603</v>
      </c>
      <c r="C1293" s="35" t="s">
        <v>1156</v>
      </c>
      <c r="D1293" s="95">
        <v>429</v>
      </c>
      <c r="E1293" s="115" t="s">
        <v>1848</v>
      </c>
      <c r="F1293" s="115" t="s">
        <v>5035</v>
      </c>
      <c r="G1293" s="49" t="s">
        <v>1183</v>
      </c>
      <c r="H1293" s="49" t="s">
        <v>1464</v>
      </c>
      <c r="I1293" s="109" t="str">
        <f>IF(HL!B1292="","",HYPERLINK(HL!B1292,"表示"))</f>
        <v>表示</v>
      </c>
      <c r="J1293" s="108" t="str">
        <f>IF(HL!C1292="","",HYPERLINK(HL!C1292,2))</f>
        <v/>
      </c>
      <c r="K1293" s="108" t="str">
        <f>IF(HL!D1292="","",HYPERLINK(HL!D1292,3))</f>
        <v/>
      </c>
      <c r="L1293" s="108" t="str">
        <f>IF(HL!E1292="","",HYPERLINK(HL!E1292,4))</f>
        <v/>
      </c>
      <c r="M1293" s="108" t="str">
        <f>IF(HL!F1292="","",HYPERLINK(HL!F1292,5))</f>
        <v/>
      </c>
      <c r="N1293" s="108" t="str">
        <f>IF(HL!G1292="","",HYPERLINK(HL!G1292,6))</f>
        <v/>
      </c>
      <c r="O1293" s="108" t="str">
        <f>IF(HL!H1292="","",HYPERLINK(HL!H1292,7))</f>
        <v/>
      </c>
      <c r="P1293" s="108" t="str">
        <f>IF(HL!I1292="","",HYPERLINK(HL!I1292,8))</f>
        <v/>
      </c>
      <c r="Q1293" s="108" t="str">
        <f>IF(HL!J1292="","",HYPERLINK(HL!J1292,9))</f>
        <v/>
      </c>
      <c r="R1293" s="108" t="str">
        <f>IF(HL!K1292="","",HYPERLINK(HL!K1292,10))</f>
        <v/>
      </c>
      <c r="S1293" s="108" t="str">
        <f>IF(HL!L1292="","",HYPERLINK(HL!L1292,11))</f>
        <v/>
      </c>
      <c r="T1293" s="108" t="str">
        <f>IF(HL!M1292="","",HYPERLINK(HL!M1292,12))</f>
        <v/>
      </c>
      <c r="U1293" s="108" t="str">
        <f>IF(HL!N1292="","",HYPERLINK(HL!N1292,13))</f>
        <v/>
      </c>
      <c r="V1293" s="84" t="str">
        <f>IF(HL!O1292="","",HYPERLINK(HL!O1292,14))</f>
        <v/>
      </c>
      <c r="W1293" s="1" t="s">
        <v>11737</v>
      </c>
      <c r="X1293" s="163">
        <v>41820</v>
      </c>
      <c r="Y1293" s="164">
        <v>41991</v>
      </c>
      <c r="Z1293" s="1" t="str">
        <f t="shared" si="40"/>
        <v>2014</v>
      </c>
      <c r="AA1293" s="1">
        <f t="shared" si="41"/>
        <v>5</v>
      </c>
      <c r="AB1293" s="95"/>
      <c r="AC1293" s="95"/>
      <c r="AD1293" s="95"/>
      <c r="AE1293" s="95" t="s">
        <v>1610</v>
      </c>
      <c r="AF1293" s="95"/>
      <c r="AG1293" s="95" t="s">
        <v>1610</v>
      </c>
      <c r="AH1293" s="95"/>
      <c r="AI1293" s="95"/>
      <c r="AJ1293" s="95"/>
      <c r="AK1293" s="95"/>
      <c r="AL1293" s="35" t="s">
        <v>1043</v>
      </c>
      <c r="AM1293" s="49" t="s">
        <v>1610</v>
      </c>
      <c r="AN1293" s="49"/>
      <c r="AO1293" s="23" t="s">
        <v>5675</v>
      </c>
      <c r="AP1293" s="23"/>
      <c r="AQ1293" s="23"/>
      <c r="AR1293" s="269"/>
      <c r="AS1293" s="270"/>
      <c r="AT1293" s="269"/>
      <c r="AU1293" s="269"/>
      <c r="AV1293" s="49"/>
      <c r="AW1293" s="49"/>
      <c r="AX1293" s="49" t="s">
        <v>1610</v>
      </c>
      <c r="AY1293" s="49"/>
      <c r="AZ1293" s="49"/>
      <c r="BA1293" s="49"/>
    </row>
    <row r="1294" spans="1:53" ht="292.5" customHeight="1">
      <c r="A1294" s="48">
        <v>1290</v>
      </c>
      <c r="B1294" s="76" t="s">
        <v>3458</v>
      </c>
      <c r="C1294" s="35" t="s">
        <v>849</v>
      </c>
      <c r="D1294" s="95">
        <v>634</v>
      </c>
      <c r="E1294" s="115" t="s">
        <v>1590</v>
      </c>
      <c r="F1294" s="96" t="s">
        <v>5036</v>
      </c>
      <c r="G1294" s="49" t="s">
        <v>1183</v>
      </c>
      <c r="H1294" s="49" t="s">
        <v>676</v>
      </c>
      <c r="I1294" s="109" t="str">
        <f>IF(HL!B1293="","",HYPERLINK(HL!B1293,"表示"))</f>
        <v>表示</v>
      </c>
      <c r="J1294" s="108" t="str">
        <f>IF(HL!C1293="","",HYPERLINK(HL!C1293,2))</f>
        <v/>
      </c>
      <c r="K1294" s="108" t="str">
        <f>IF(HL!D1293="","",HYPERLINK(HL!D1293,3))</f>
        <v/>
      </c>
      <c r="L1294" s="108" t="str">
        <f>IF(HL!E1293="","",HYPERLINK(HL!E1293,4))</f>
        <v/>
      </c>
      <c r="M1294" s="108" t="str">
        <f>IF(HL!F1293="","",HYPERLINK(HL!F1293,5))</f>
        <v/>
      </c>
      <c r="N1294" s="108" t="str">
        <f>IF(HL!G1293="","",HYPERLINK(HL!G1293,6))</f>
        <v/>
      </c>
      <c r="O1294" s="108" t="str">
        <f>IF(HL!H1293="","",HYPERLINK(HL!H1293,7))</f>
        <v/>
      </c>
      <c r="P1294" s="108" t="str">
        <f>IF(HL!I1293="","",HYPERLINK(HL!I1293,8))</f>
        <v/>
      </c>
      <c r="Q1294" s="108" t="str">
        <f>IF(HL!J1293="","",HYPERLINK(HL!J1293,9))</f>
        <v/>
      </c>
      <c r="R1294" s="108" t="str">
        <f>IF(HL!K1293="","",HYPERLINK(HL!K1293,10))</f>
        <v/>
      </c>
      <c r="S1294" s="108" t="str">
        <f>IF(HL!L1293="","",HYPERLINK(HL!L1293,11))</f>
        <v/>
      </c>
      <c r="T1294" s="108" t="str">
        <f>IF(HL!M1293="","",HYPERLINK(HL!M1293,12))</f>
        <v/>
      </c>
      <c r="U1294" s="108" t="str">
        <f>IF(HL!N1293="","",HYPERLINK(HL!N1293,13))</f>
        <v/>
      </c>
      <c r="V1294" s="84" t="str">
        <f>IF(HL!O1293="","",HYPERLINK(HL!O1293,14))</f>
        <v/>
      </c>
      <c r="W1294" s="1" t="s">
        <v>11737</v>
      </c>
      <c r="X1294" s="163">
        <v>35789</v>
      </c>
      <c r="Y1294" s="164">
        <v>42037</v>
      </c>
      <c r="Z1294" s="1" t="str">
        <f t="shared" si="40"/>
        <v>2015</v>
      </c>
      <c r="AA1294" s="1">
        <f t="shared" si="41"/>
        <v>205</v>
      </c>
      <c r="AB1294" s="95"/>
      <c r="AC1294" s="95"/>
      <c r="AD1294" s="95"/>
      <c r="AE1294" s="95"/>
      <c r="AF1294" s="95"/>
      <c r="AG1294" s="95"/>
      <c r="AH1294" s="95"/>
      <c r="AI1294" s="95"/>
      <c r="AJ1294" s="95"/>
      <c r="AK1294" s="95" t="s">
        <v>1610</v>
      </c>
      <c r="AL1294" s="35" t="s">
        <v>2646</v>
      </c>
      <c r="AM1294" s="49" t="s">
        <v>1610</v>
      </c>
      <c r="AN1294" s="49"/>
      <c r="AO1294" s="95" t="s">
        <v>168</v>
      </c>
      <c r="AP1294" s="95"/>
      <c r="AQ1294" s="95"/>
      <c r="AR1294" s="269"/>
      <c r="AS1294" s="270"/>
      <c r="AT1294" s="279"/>
      <c r="AU1294" s="279"/>
      <c r="AV1294" s="49"/>
      <c r="AW1294" s="49"/>
      <c r="AX1294" s="49" t="s">
        <v>1610</v>
      </c>
      <c r="AY1294" s="49"/>
      <c r="AZ1294" s="49"/>
      <c r="BA1294" s="49"/>
    </row>
    <row r="1295" spans="1:53" ht="70.5" customHeight="1">
      <c r="A1295" s="48">
        <v>1291</v>
      </c>
      <c r="B1295" s="76" t="s">
        <v>3841</v>
      </c>
      <c r="C1295" s="35" t="s">
        <v>1620</v>
      </c>
      <c r="D1295" s="95">
        <v>421</v>
      </c>
      <c r="E1295" s="115" t="s">
        <v>2059</v>
      </c>
      <c r="F1295" s="96" t="s">
        <v>4546</v>
      </c>
      <c r="G1295" s="49" t="s">
        <v>1183</v>
      </c>
      <c r="H1295" s="49" t="s">
        <v>1464</v>
      </c>
      <c r="I1295" s="109" t="str">
        <f>IF(HL!B1294="","",HYPERLINK(HL!B1294,"表示"))</f>
        <v>表示</v>
      </c>
      <c r="J1295" s="108" t="str">
        <f>IF(HL!C1294="","",HYPERLINK(HL!C1294,2))</f>
        <v/>
      </c>
      <c r="K1295" s="108" t="str">
        <f>IF(HL!D1294="","",HYPERLINK(HL!D1294,3))</f>
        <v/>
      </c>
      <c r="L1295" s="108" t="str">
        <f>IF(HL!E1294="","",HYPERLINK(HL!E1294,4))</f>
        <v/>
      </c>
      <c r="M1295" s="108" t="str">
        <f>IF(HL!F1294="","",HYPERLINK(HL!F1294,5))</f>
        <v/>
      </c>
      <c r="N1295" s="108" t="str">
        <f>IF(HL!G1294="","",HYPERLINK(HL!G1294,6))</f>
        <v/>
      </c>
      <c r="O1295" s="108" t="str">
        <f>IF(HL!H1294="","",HYPERLINK(HL!H1294,7))</f>
        <v/>
      </c>
      <c r="P1295" s="108" t="str">
        <f>IF(HL!I1294="","",HYPERLINK(HL!I1294,8))</f>
        <v/>
      </c>
      <c r="Q1295" s="108" t="str">
        <f>IF(HL!J1294="","",HYPERLINK(HL!J1294,9))</f>
        <v/>
      </c>
      <c r="R1295" s="108" t="str">
        <f>IF(HL!K1294="","",HYPERLINK(HL!K1294,10))</f>
        <v/>
      </c>
      <c r="S1295" s="108" t="str">
        <f>IF(HL!L1294="","",HYPERLINK(HL!L1294,11))</f>
        <v/>
      </c>
      <c r="T1295" s="108" t="str">
        <f>IF(HL!M1294="","",HYPERLINK(HL!M1294,12))</f>
        <v/>
      </c>
      <c r="U1295" s="108" t="str">
        <f>IF(HL!N1294="","",HYPERLINK(HL!N1294,13))</f>
        <v/>
      </c>
      <c r="V1295" s="84" t="str">
        <f>IF(HL!O1294="","",HYPERLINK(HL!O1294,14))</f>
        <v/>
      </c>
      <c r="W1295" s="1" t="s">
        <v>11737</v>
      </c>
      <c r="X1295" s="163">
        <v>41820</v>
      </c>
      <c r="Y1295" s="164">
        <v>41991</v>
      </c>
      <c r="Z1295" s="1" t="str">
        <f t="shared" si="40"/>
        <v>2014</v>
      </c>
      <c r="AA1295" s="1">
        <f t="shared" si="41"/>
        <v>5</v>
      </c>
      <c r="AB1295" s="95"/>
      <c r="AC1295" s="95"/>
      <c r="AD1295" s="95"/>
      <c r="AE1295" s="95"/>
      <c r="AF1295" s="95"/>
      <c r="AG1295" s="95" t="s">
        <v>1610</v>
      </c>
      <c r="AH1295" s="95"/>
      <c r="AI1295" s="95"/>
      <c r="AJ1295" s="95"/>
      <c r="AK1295" s="95"/>
      <c r="AL1295" s="35" t="s">
        <v>2645</v>
      </c>
      <c r="AM1295" s="49" t="s">
        <v>1610</v>
      </c>
      <c r="AN1295" s="49"/>
      <c r="AO1295" s="95" t="s">
        <v>2175</v>
      </c>
      <c r="AP1295" s="101"/>
      <c r="AQ1295" s="101"/>
      <c r="AR1295" s="269"/>
      <c r="AS1295" s="270"/>
      <c r="AT1295" s="280"/>
      <c r="AU1295" s="280"/>
      <c r="AV1295" s="49"/>
      <c r="AW1295" s="49"/>
      <c r="AX1295" s="49" t="s">
        <v>1610</v>
      </c>
      <c r="AY1295" s="49"/>
      <c r="AZ1295" s="49"/>
      <c r="BA1295" s="49"/>
    </row>
    <row r="1296" spans="1:53" ht="102" customHeight="1">
      <c r="A1296" s="48">
        <v>1292</v>
      </c>
      <c r="B1296" s="76" t="s">
        <v>3842</v>
      </c>
      <c r="C1296" s="35" t="s">
        <v>5891</v>
      </c>
      <c r="D1296" s="23">
        <v>634</v>
      </c>
      <c r="E1296" s="115" t="s">
        <v>1590</v>
      </c>
      <c r="F1296" s="115" t="s">
        <v>4547</v>
      </c>
      <c r="G1296" s="1" t="s">
        <v>1182</v>
      </c>
      <c r="H1296" s="1" t="s">
        <v>1621</v>
      </c>
      <c r="I1296" s="109" t="str">
        <f>IF(HL!B1295="","",HYPERLINK(HL!B1295,"表示"))</f>
        <v>表示</v>
      </c>
      <c r="J1296" s="108" t="str">
        <f>IF(HL!C1295="","",HYPERLINK(HL!C1295,2))</f>
        <v/>
      </c>
      <c r="K1296" s="108" t="str">
        <f>IF(HL!D1295="","",HYPERLINK(HL!D1295,3))</f>
        <v/>
      </c>
      <c r="L1296" s="108" t="str">
        <f>IF(HL!E1295="","",HYPERLINK(HL!E1295,4))</f>
        <v/>
      </c>
      <c r="M1296" s="108" t="str">
        <f>IF(HL!F1295="","",HYPERLINK(HL!F1295,5))</f>
        <v/>
      </c>
      <c r="N1296" s="108" t="str">
        <f>IF(HL!G1295="","",HYPERLINK(HL!G1295,6))</f>
        <v/>
      </c>
      <c r="O1296" s="108" t="str">
        <f>IF(HL!H1295="","",HYPERLINK(HL!H1295,7))</f>
        <v/>
      </c>
      <c r="P1296" s="108" t="str">
        <f>IF(HL!I1295="","",HYPERLINK(HL!I1295,8))</f>
        <v/>
      </c>
      <c r="Q1296" s="108" t="str">
        <f>IF(HL!J1295="","",HYPERLINK(HL!J1295,9))</f>
        <v/>
      </c>
      <c r="R1296" s="108" t="str">
        <f>IF(HL!K1295="","",HYPERLINK(HL!K1295,10))</f>
        <v/>
      </c>
      <c r="S1296" s="108" t="str">
        <f>IF(HL!L1295="","",HYPERLINK(HL!L1295,11))</f>
        <v/>
      </c>
      <c r="T1296" s="108" t="str">
        <f>IF(HL!M1295="","",HYPERLINK(HL!M1295,12))</f>
        <v/>
      </c>
      <c r="U1296" s="108" t="str">
        <f>IF(HL!N1295="","",HYPERLINK(HL!N1295,13))</f>
        <v/>
      </c>
      <c r="V1296" s="84" t="str">
        <f>IF(HL!O1295="","",HYPERLINK(HL!O1295,14))</f>
        <v/>
      </c>
      <c r="W1296" s="81" t="str">
        <f>IF(HL!P1295="","－",HYPERLINK(HL!P1295,"表示"))</f>
        <v>表示</v>
      </c>
      <c r="X1296" s="163">
        <v>41663</v>
      </c>
      <c r="Y1296" s="164">
        <v>41999</v>
      </c>
      <c r="Z1296" s="1" t="str">
        <f t="shared" si="40"/>
        <v>2014</v>
      </c>
      <c r="AA1296" s="1">
        <f t="shared" si="41"/>
        <v>11</v>
      </c>
      <c r="AB1296" s="23" t="s">
        <v>10</v>
      </c>
      <c r="AC1296" s="23"/>
      <c r="AD1296" s="23"/>
      <c r="AE1296" s="23"/>
      <c r="AF1296" s="23"/>
      <c r="AG1296" s="23"/>
      <c r="AH1296" s="23"/>
      <c r="AI1296" s="23"/>
      <c r="AJ1296" s="23"/>
      <c r="AK1296" s="23"/>
      <c r="AL1296" s="35" t="s">
        <v>1546</v>
      </c>
      <c r="AM1296" s="1"/>
      <c r="AN1296" s="23" t="s">
        <v>10</v>
      </c>
      <c r="AO1296" s="1" t="s">
        <v>551</v>
      </c>
      <c r="AP1296" s="1"/>
      <c r="AQ1296" s="1"/>
      <c r="AR1296" s="269"/>
      <c r="AS1296" s="270"/>
      <c r="AT1296" s="271"/>
      <c r="AU1296" s="271"/>
      <c r="AV1296" s="23" t="s">
        <v>10</v>
      </c>
      <c r="AW1296" s="1"/>
      <c r="AX1296" s="1"/>
      <c r="AY1296" s="1"/>
      <c r="AZ1296" s="1"/>
      <c r="BA1296" s="113" t="str">
        <f>HYPERLINK(HL!$T$8,"●")</f>
        <v>●</v>
      </c>
    </row>
    <row r="1297" spans="1:53" ht="49.5" customHeight="1">
      <c r="A1297" s="48">
        <v>1293</v>
      </c>
      <c r="B1297" s="76" t="s">
        <v>3843</v>
      </c>
      <c r="C1297" s="35" t="s">
        <v>1623</v>
      </c>
      <c r="D1297" s="23">
        <v>399</v>
      </c>
      <c r="E1297" s="115" t="s">
        <v>1878</v>
      </c>
      <c r="F1297" s="115" t="s">
        <v>4548</v>
      </c>
      <c r="G1297" s="1" t="s">
        <v>1182</v>
      </c>
      <c r="H1297" s="1" t="s">
        <v>1622</v>
      </c>
      <c r="I1297" s="109" t="str">
        <f>IF(HL!B1296="","",HYPERLINK(HL!B1296,"表示"))</f>
        <v>表示</v>
      </c>
      <c r="J1297" s="108" t="str">
        <f>IF(HL!C1296="","",HYPERLINK(HL!C1296,2))</f>
        <v/>
      </c>
      <c r="K1297" s="108" t="str">
        <f>IF(HL!D1296="","",HYPERLINK(HL!D1296,3))</f>
        <v/>
      </c>
      <c r="L1297" s="108" t="str">
        <f>IF(HL!E1296="","",HYPERLINK(HL!E1296,4))</f>
        <v/>
      </c>
      <c r="M1297" s="108" t="str">
        <f>IF(HL!F1296="","",HYPERLINK(HL!F1296,5))</f>
        <v/>
      </c>
      <c r="N1297" s="108" t="str">
        <f>IF(HL!G1296="","",HYPERLINK(HL!G1296,6))</f>
        <v/>
      </c>
      <c r="O1297" s="108" t="str">
        <f>IF(HL!H1296="","",HYPERLINK(HL!H1296,7))</f>
        <v/>
      </c>
      <c r="P1297" s="108" t="str">
        <f>IF(HL!I1296="","",HYPERLINK(HL!I1296,8))</f>
        <v/>
      </c>
      <c r="Q1297" s="108" t="str">
        <f>IF(HL!J1296="","",HYPERLINK(HL!J1296,9))</f>
        <v/>
      </c>
      <c r="R1297" s="108" t="str">
        <f>IF(HL!K1296="","",HYPERLINK(HL!K1296,10))</f>
        <v/>
      </c>
      <c r="S1297" s="108" t="str">
        <f>IF(HL!L1296="","",HYPERLINK(HL!L1296,11))</f>
        <v/>
      </c>
      <c r="T1297" s="108" t="str">
        <f>IF(HL!M1296="","",HYPERLINK(HL!M1296,12))</f>
        <v/>
      </c>
      <c r="U1297" s="108" t="str">
        <f>IF(HL!N1296="","",HYPERLINK(HL!N1296,13))</f>
        <v/>
      </c>
      <c r="V1297" s="84" t="str">
        <f>IF(HL!O1296="","",HYPERLINK(HL!O1296,14))</f>
        <v/>
      </c>
      <c r="W1297" s="81" t="str">
        <f>IF(HL!P1296="","－",HYPERLINK(HL!P1296,"表示"))</f>
        <v>表示</v>
      </c>
      <c r="X1297" s="163">
        <v>41633</v>
      </c>
      <c r="Y1297" s="164">
        <v>41999</v>
      </c>
      <c r="Z1297" s="1" t="str">
        <f t="shared" si="40"/>
        <v>2014</v>
      </c>
      <c r="AA1297" s="1">
        <f t="shared" si="41"/>
        <v>12</v>
      </c>
      <c r="AB1297" s="23" t="s">
        <v>1610</v>
      </c>
      <c r="AC1297" s="23"/>
      <c r="AD1297" s="23"/>
      <c r="AE1297" s="23"/>
      <c r="AF1297" s="23"/>
      <c r="AG1297" s="23"/>
      <c r="AH1297" s="23"/>
      <c r="AI1297" s="23"/>
      <c r="AJ1297" s="23"/>
      <c r="AK1297" s="23"/>
      <c r="AL1297" s="35" t="s">
        <v>514</v>
      </c>
      <c r="AM1297" s="23" t="s">
        <v>1610</v>
      </c>
      <c r="AN1297" s="1"/>
      <c r="AO1297" s="1" t="s">
        <v>551</v>
      </c>
      <c r="AP1297" s="1"/>
      <c r="AQ1297" s="1"/>
      <c r="AR1297" s="269"/>
      <c r="AS1297" s="270"/>
      <c r="AT1297" s="271"/>
      <c r="AU1297" s="271"/>
      <c r="AV1297" s="23" t="s">
        <v>1610</v>
      </c>
      <c r="AW1297" s="1"/>
      <c r="AX1297" s="1"/>
      <c r="AY1297" s="1"/>
      <c r="AZ1297" s="1"/>
      <c r="BA1297" s="23" t="s">
        <v>1610</v>
      </c>
    </row>
    <row r="1298" spans="1:53" ht="132" customHeight="1">
      <c r="A1298" s="48">
        <v>1294</v>
      </c>
      <c r="B1298" s="76" t="s">
        <v>3578</v>
      </c>
      <c r="C1298" s="35" t="s">
        <v>1146</v>
      </c>
      <c r="D1298" s="23">
        <v>617</v>
      </c>
      <c r="E1298" s="115" t="s">
        <v>6057</v>
      </c>
      <c r="F1298" s="115" t="s">
        <v>4549</v>
      </c>
      <c r="G1298" s="1" t="s">
        <v>1182</v>
      </c>
      <c r="H1298" s="1" t="s">
        <v>1624</v>
      </c>
      <c r="I1298" s="109" t="str">
        <f>IF(HL!B1297="","",HYPERLINK(HL!B1297,"表示"))</f>
        <v>表示</v>
      </c>
      <c r="J1298" s="108" t="str">
        <f>IF(HL!C1297="","",HYPERLINK(HL!C1297,2))</f>
        <v/>
      </c>
      <c r="K1298" s="108" t="str">
        <f>IF(HL!D1297="","",HYPERLINK(HL!D1297,3))</f>
        <v/>
      </c>
      <c r="L1298" s="108" t="str">
        <f>IF(HL!E1297="","",HYPERLINK(HL!E1297,4))</f>
        <v/>
      </c>
      <c r="M1298" s="108" t="str">
        <f>IF(HL!F1297="","",HYPERLINK(HL!F1297,5))</f>
        <v/>
      </c>
      <c r="N1298" s="108" t="str">
        <f>IF(HL!G1297="","",HYPERLINK(HL!G1297,6))</f>
        <v/>
      </c>
      <c r="O1298" s="108" t="str">
        <f>IF(HL!H1297="","",HYPERLINK(HL!H1297,7))</f>
        <v/>
      </c>
      <c r="P1298" s="108" t="str">
        <f>IF(HL!I1297="","",HYPERLINK(HL!I1297,8))</f>
        <v/>
      </c>
      <c r="Q1298" s="108" t="str">
        <f>IF(HL!J1297="","",HYPERLINK(HL!J1297,9))</f>
        <v/>
      </c>
      <c r="R1298" s="108" t="str">
        <f>IF(HL!K1297="","",HYPERLINK(HL!K1297,10))</f>
        <v/>
      </c>
      <c r="S1298" s="108" t="str">
        <f>IF(HL!L1297="","",HYPERLINK(HL!L1297,11))</f>
        <v/>
      </c>
      <c r="T1298" s="108" t="str">
        <f>IF(HL!M1297="","",HYPERLINK(HL!M1297,12))</f>
        <v/>
      </c>
      <c r="U1298" s="108" t="str">
        <f>IF(HL!N1297="","",HYPERLINK(HL!N1297,13))</f>
        <v/>
      </c>
      <c r="V1298" s="84" t="str">
        <f>IF(HL!O1297="","",HYPERLINK(HL!O1297,14))</f>
        <v/>
      </c>
      <c r="W1298" s="81" t="str">
        <f>IF(HL!P1297="","－",HYPERLINK(HL!P1297,"表示"))</f>
        <v>表示</v>
      </c>
      <c r="X1298" s="163">
        <v>41627</v>
      </c>
      <c r="Y1298" s="164">
        <v>41991</v>
      </c>
      <c r="Z1298" s="1" t="str">
        <f t="shared" si="40"/>
        <v>2014</v>
      </c>
      <c r="AA1298" s="1">
        <f t="shared" si="41"/>
        <v>11</v>
      </c>
      <c r="AB1298" s="23"/>
      <c r="AC1298" s="23"/>
      <c r="AD1298" s="23"/>
      <c r="AE1298" s="23"/>
      <c r="AF1298" s="23"/>
      <c r="AG1298" s="23" t="s">
        <v>1610</v>
      </c>
      <c r="AH1298" s="23"/>
      <c r="AI1298" s="23"/>
      <c r="AJ1298" s="23"/>
      <c r="AK1298" s="23"/>
      <c r="AL1298" s="35" t="s">
        <v>107</v>
      </c>
      <c r="AM1298" s="1"/>
      <c r="AN1298" s="23" t="s">
        <v>1610</v>
      </c>
      <c r="AO1298" s="1" t="s">
        <v>551</v>
      </c>
      <c r="AP1298" s="1"/>
      <c r="AQ1298" s="1" t="s">
        <v>172</v>
      </c>
      <c r="AR1298" s="269"/>
      <c r="AS1298" s="270"/>
      <c r="AT1298" s="271"/>
      <c r="AU1298" s="271"/>
      <c r="AV1298" s="23" t="s">
        <v>1610</v>
      </c>
      <c r="AW1298" s="1"/>
      <c r="AX1298" s="1"/>
      <c r="AY1298" s="1"/>
      <c r="AZ1298" s="1"/>
      <c r="BA1298" s="1"/>
    </row>
    <row r="1299" spans="1:53" ht="26">
      <c r="A1299" s="48">
        <v>1295</v>
      </c>
      <c r="B1299" s="76" t="s">
        <v>5899</v>
      </c>
      <c r="C1299" s="35" t="s">
        <v>1626</v>
      </c>
      <c r="D1299" s="23">
        <v>399</v>
      </c>
      <c r="E1299" s="115" t="s">
        <v>1878</v>
      </c>
      <c r="F1299" s="115" t="s">
        <v>4408</v>
      </c>
      <c r="G1299" s="1" t="s">
        <v>1182</v>
      </c>
      <c r="H1299" s="23" t="s">
        <v>1625</v>
      </c>
      <c r="I1299" s="109" t="str">
        <f>IF(HL!B1298="","",HYPERLINK(HL!B1298,"表示"))</f>
        <v>表示</v>
      </c>
      <c r="J1299" s="108" t="str">
        <f>IF(HL!C1298="","",HYPERLINK(HL!C1298,2))</f>
        <v/>
      </c>
      <c r="K1299" s="108" t="str">
        <f>IF(HL!D1298="","",HYPERLINK(HL!D1298,3))</f>
        <v/>
      </c>
      <c r="L1299" s="108" t="str">
        <f>IF(HL!E1298="","",HYPERLINK(HL!E1298,4))</f>
        <v/>
      </c>
      <c r="M1299" s="108" t="str">
        <f>IF(HL!F1298="","",HYPERLINK(HL!F1298,5))</f>
        <v/>
      </c>
      <c r="N1299" s="108" t="str">
        <f>IF(HL!G1298="","",HYPERLINK(HL!G1298,6))</f>
        <v/>
      </c>
      <c r="O1299" s="108" t="str">
        <f>IF(HL!H1298="","",HYPERLINK(HL!H1298,7))</f>
        <v/>
      </c>
      <c r="P1299" s="108" t="str">
        <f>IF(HL!I1298="","",HYPERLINK(HL!I1298,8))</f>
        <v/>
      </c>
      <c r="Q1299" s="108" t="str">
        <f>IF(HL!J1298="","",HYPERLINK(HL!J1298,9))</f>
        <v/>
      </c>
      <c r="R1299" s="108" t="str">
        <f>IF(HL!K1298="","",HYPERLINK(HL!K1298,10))</f>
        <v/>
      </c>
      <c r="S1299" s="108" t="str">
        <f>IF(HL!L1298="","",HYPERLINK(HL!L1298,11))</f>
        <v/>
      </c>
      <c r="T1299" s="108" t="str">
        <f>IF(HL!M1298="","",HYPERLINK(HL!M1298,12))</f>
        <v/>
      </c>
      <c r="U1299" s="108" t="str">
        <f>IF(HL!N1298="","",HYPERLINK(HL!N1298,13))</f>
        <v/>
      </c>
      <c r="V1299" s="84" t="str">
        <f>IF(HL!O1298="","",HYPERLINK(HL!O1298,14))</f>
        <v/>
      </c>
      <c r="W1299" s="81" t="str">
        <f>IF(HL!P1298="","－",HYPERLINK(HL!P1298,"表示"))</f>
        <v>表示</v>
      </c>
      <c r="X1299" s="163">
        <v>41634</v>
      </c>
      <c r="Y1299" s="164">
        <v>41999</v>
      </c>
      <c r="Z1299" s="1" t="str">
        <f t="shared" si="40"/>
        <v>2014</v>
      </c>
      <c r="AA1299" s="1">
        <f t="shared" si="41"/>
        <v>12</v>
      </c>
      <c r="AB1299" s="23" t="s">
        <v>1610</v>
      </c>
      <c r="AC1299" s="23"/>
      <c r="AD1299" s="23"/>
      <c r="AE1299" s="23"/>
      <c r="AF1299" s="23"/>
      <c r="AG1299" s="23"/>
      <c r="AH1299" s="23"/>
      <c r="AI1299" s="23"/>
      <c r="AJ1299" s="23"/>
      <c r="AK1299" s="23"/>
      <c r="AL1299" s="35" t="s">
        <v>505</v>
      </c>
      <c r="AM1299" s="1"/>
      <c r="AN1299" s="23" t="s">
        <v>1610</v>
      </c>
      <c r="AO1299" s="1" t="s">
        <v>551</v>
      </c>
      <c r="AP1299" s="1"/>
      <c r="AQ1299" s="1"/>
      <c r="AR1299" s="269"/>
      <c r="AS1299" s="270"/>
      <c r="AT1299" s="271"/>
      <c r="AU1299" s="271"/>
      <c r="AV1299" s="23" t="s">
        <v>1610</v>
      </c>
      <c r="AW1299" s="1"/>
      <c r="AX1299" s="1"/>
      <c r="AY1299" s="1"/>
      <c r="AZ1299" s="1"/>
      <c r="BA1299" s="113" t="str">
        <f>HYPERLINK(HL!$T$8,"●")</f>
        <v>●</v>
      </c>
    </row>
    <row r="1300" spans="1:53" ht="114.75" customHeight="1">
      <c r="A1300" s="48">
        <v>1296</v>
      </c>
      <c r="B1300" s="76" t="s">
        <v>3844</v>
      </c>
      <c r="C1300" s="35" t="s">
        <v>1627</v>
      </c>
      <c r="D1300" s="23">
        <v>396</v>
      </c>
      <c r="E1300" s="115" t="s">
        <v>2063</v>
      </c>
      <c r="F1300" s="115" t="s">
        <v>1628</v>
      </c>
      <c r="G1300" s="1" t="s">
        <v>1182</v>
      </c>
      <c r="H1300" s="1" t="s">
        <v>1622</v>
      </c>
      <c r="I1300" s="109" t="str">
        <f>IF(HL!B1299="","",HYPERLINK(HL!B1299,"表示"))</f>
        <v>表示</v>
      </c>
      <c r="J1300" s="108" t="str">
        <f>IF(HL!C1299="","",HYPERLINK(HL!C1299,2))</f>
        <v/>
      </c>
      <c r="K1300" s="108" t="str">
        <f>IF(HL!D1299="","",HYPERLINK(HL!D1299,3))</f>
        <v/>
      </c>
      <c r="L1300" s="108" t="str">
        <f>IF(HL!E1299="","",HYPERLINK(HL!E1299,4))</f>
        <v/>
      </c>
      <c r="M1300" s="108" t="str">
        <f>IF(HL!F1299="","",HYPERLINK(HL!F1299,5))</f>
        <v/>
      </c>
      <c r="N1300" s="108" t="str">
        <f>IF(HL!G1299="","",HYPERLINK(HL!G1299,6))</f>
        <v/>
      </c>
      <c r="O1300" s="108" t="str">
        <f>IF(HL!H1299="","",HYPERLINK(HL!H1299,7))</f>
        <v/>
      </c>
      <c r="P1300" s="108" t="str">
        <f>IF(HL!I1299="","",HYPERLINK(HL!I1299,8))</f>
        <v/>
      </c>
      <c r="Q1300" s="108" t="str">
        <f>IF(HL!J1299="","",HYPERLINK(HL!J1299,9))</f>
        <v/>
      </c>
      <c r="R1300" s="108" t="str">
        <f>IF(HL!K1299="","",HYPERLINK(HL!K1299,10))</f>
        <v/>
      </c>
      <c r="S1300" s="108" t="str">
        <f>IF(HL!L1299="","",HYPERLINK(HL!L1299,11))</f>
        <v/>
      </c>
      <c r="T1300" s="108" t="str">
        <f>IF(HL!M1299="","",HYPERLINK(HL!M1299,12))</f>
        <v/>
      </c>
      <c r="U1300" s="108" t="str">
        <f>IF(HL!N1299="","",HYPERLINK(HL!N1299,13))</f>
        <v/>
      </c>
      <c r="V1300" s="84" t="str">
        <f>IF(HL!O1299="","",HYPERLINK(HL!O1299,14))</f>
        <v/>
      </c>
      <c r="W1300" s="81" t="str">
        <f>IF(HL!P1299="","－",HYPERLINK(HL!P1299,"表示"))</f>
        <v>表示</v>
      </c>
      <c r="X1300" s="163">
        <v>41555</v>
      </c>
      <c r="Y1300" s="164">
        <v>41999</v>
      </c>
      <c r="Z1300" s="1" t="str">
        <f t="shared" si="40"/>
        <v>2014</v>
      </c>
      <c r="AA1300" s="1">
        <f t="shared" si="41"/>
        <v>14</v>
      </c>
      <c r="AB1300" s="23" t="s">
        <v>10</v>
      </c>
      <c r="AC1300" s="23"/>
      <c r="AD1300" s="23"/>
      <c r="AE1300" s="23"/>
      <c r="AF1300" s="23"/>
      <c r="AG1300" s="23"/>
      <c r="AH1300" s="23"/>
      <c r="AI1300" s="23"/>
      <c r="AJ1300" s="23"/>
      <c r="AK1300" s="23"/>
      <c r="AL1300" s="35" t="s">
        <v>351</v>
      </c>
      <c r="AM1300" s="1"/>
      <c r="AN1300" s="23" t="s">
        <v>10</v>
      </c>
      <c r="AO1300" s="1" t="s">
        <v>551</v>
      </c>
      <c r="AP1300" s="1"/>
      <c r="AQ1300" s="1"/>
      <c r="AR1300" s="269"/>
      <c r="AS1300" s="270"/>
      <c r="AT1300" s="271"/>
      <c r="AU1300" s="271"/>
      <c r="AV1300" s="23" t="s">
        <v>10</v>
      </c>
      <c r="AW1300" s="1"/>
      <c r="AX1300" s="1"/>
      <c r="AY1300" s="1"/>
      <c r="AZ1300" s="1"/>
      <c r="BA1300" s="113" t="str">
        <f>HYPERLINK(HL!$T$8,"●")</f>
        <v>●</v>
      </c>
    </row>
    <row r="1301" spans="1:53" ht="54" customHeight="1">
      <c r="A1301" s="48">
        <v>1297</v>
      </c>
      <c r="B1301" s="76" t="s">
        <v>3845</v>
      </c>
      <c r="C1301" s="35" t="s">
        <v>1629</v>
      </c>
      <c r="D1301" s="23">
        <v>429</v>
      </c>
      <c r="E1301" s="115" t="s">
        <v>1848</v>
      </c>
      <c r="F1301" s="115" t="s">
        <v>5037</v>
      </c>
      <c r="G1301" s="1" t="s">
        <v>1182</v>
      </c>
      <c r="H1301" s="1" t="s">
        <v>1278</v>
      </c>
      <c r="I1301" s="109" t="str">
        <f>IF(HL!B1300="","",HYPERLINK(HL!B1300,"表示"))</f>
        <v>表示</v>
      </c>
      <c r="J1301" s="108" t="str">
        <f>IF(HL!C1300="","",HYPERLINK(HL!C1300,2))</f>
        <v/>
      </c>
      <c r="K1301" s="108" t="str">
        <f>IF(HL!D1300="","",HYPERLINK(HL!D1300,3))</f>
        <v/>
      </c>
      <c r="L1301" s="108" t="str">
        <f>IF(HL!E1300="","",HYPERLINK(HL!E1300,4))</f>
        <v/>
      </c>
      <c r="M1301" s="108" t="str">
        <f>IF(HL!F1300="","",HYPERLINK(HL!F1300,5))</f>
        <v/>
      </c>
      <c r="N1301" s="108" t="str">
        <f>IF(HL!G1300="","",HYPERLINK(HL!G1300,6))</f>
        <v/>
      </c>
      <c r="O1301" s="108" t="str">
        <f>IF(HL!H1300="","",HYPERLINK(HL!H1300,7))</f>
        <v/>
      </c>
      <c r="P1301" s="108" t="str">
        <f>IF(HL!I1300="","",HYPERLINK(HL!I1300,8))</f>
        <v/>
      </c>
      <c r="Q1301" s="108" t="str">
        <f>IF(HL!J1300="","",HYPERLINK(HL!J1300,9))</f>
        <v/>
      </c>
      <c r="R1301" s="108" t="str">
        <f>IF(HL!K1300="","",HYPERLINK(HL!K1300,10))</f>
        <v/>
      </c>
      <c r="S1301" s="108" t="str">
        <f>IF(HL!L1300="","",HYPERLINK(HL!L1300,11))</f>
        <v/>
      </c>
      <c r="T1301" s="108" t="str">
        <f>IF(HL!M1300="","",HYPERLINK(HL!M1300,12))</f>
        <v/>
      </c>
      <c r="U1301" s="108" t="str">
        <f>IF(HL!N1300="","",HYPERLINK(HL!N1300,13))</f>
        <v/>
      </c>
      <c r="V1301" s="84" t="str">
        <f>IF(HL!O1300="","",HYPERLINK(HL!O1300,14))</f>
        <v/>
      </c>
      <c r="W1301" s="81" t="str">
        <f>IF(HL!P1300="","－",HYPERLINK(HL!P1300,"表示"))</f>
        <v>表示</v>
      </c>
      <c r="X1301" s="163">
        <v>41738</v>
      </c>
      <c r="Y1301" s="164">
        <v>41999</v>
      </c>
      <c r="Z1301" s="1" t="str">
        <f t="shared" si="40"/>
        <v>2014</v>
      </c>
      <c r="AA1301" s="1">
        <f t="shared" si="41"/>
        <v>8</v>
      </c>
      <c r="AB1301" s="23" t="s">
        <v>1610</v>
      </c>
      <c r="AC1301" s="23"/>
      <c r="AD1301" s="23"/>
      <c r="AE1301" s="23"/>
      <c r="AF1301" s="23"/>
      <c r="AG1301" s="23"/>
      <c r="AH1301" s="23"/>
      <c r="AI1301" s="23"/>
      <c r="AJ1301" s="23"/>
      <c r="AK1301" s="23"/>
      <c r="AL1301" s="35" t="s">
        <v>510</v>
      </c>
      <c r="AM1301" s="1"/>
      <c r="AN1301" s="23" t="s">
        <v>1610</v>
      </c>
      <c r="AO1301" s="1" t="s">
        <v>965</v>
      </c>
      <c r="AP1301" s="1"/>
      <c r="AQ1301" s="1"/>
      <c r="AR1301" s="269"/>
      <c r="AS1301" s="270"/>
      <c r="AT1301" s="271"/>
      <c r="AU1301" s="271"/>
      <c r="AV1301" s="23" t="s">
        <v>1610</v>
      </c>
      <c r="AW1301" s="1"/>
      <c r="AX1301" s="1"/>
      <c r="AY1301" s="1"/>
      <c r="AZ1301" s="1"/>
      <c r="BA1301" s="1"/>
    </row>
    <row r="1302" spans="1:53" ht="126.75" customHeight="1">
      <c r="A1302" s="48">
        <v>1298</v>
      </c>
      <c r="B1302" s="76" t="s">
        <v>3846</v>
      </c>
      <c r="C1302" s="35" t="s">
        <v>1631</v>
      </c>
      <c r="D1302" s="23">
        <v>232</v>
      </c>
      <c r="E1302" s="115" t="s">
        <v>2246</v>
      </c>
      <c r="F1302" s="115" t="s">
        <v>4550</v>
      </c>
      <c r="G1302" s="1" t="s">
        <v>1182</v>
      </c>
      <c r="H1302" s="1" t="s">
        <v>1630</v>
      </c>
      <c r="I1302" s="109" t="str">
        <f>IF(HL!B1301="","",HYPERLINK(HL!B1301,"表示"))</f>
        <v>表示</v>
      </c>
      <c r="J1302" s="108" t="str">
        <f>IF(HL!C1301="","",HYPERLINK(HL!C1301,2))</f>
        <v/>
      </c>
      <c r="K1302" s="108" t="str">
        <f>IF(HL!D1301="","",HYPERLINK(HL!D1301,3))</f>
        <v/>
      </c>
      <c r="L1302" s="108" t="str">
        <f>IF(HL!E1301="","",HYPERLINK(HL!E1301,4))</f>
        <v/>
      </c>
      <c r="M1302" s="108" t="str">
        <f>IF(HL!F1301="","",HYPERLINK(HL!F1301,5))</f>
        <v/>
      </c>
      <c r="N1302" s="108" t="str">
        <f>IF(HL!G1301="","",HYPERLINK(HL!G1301,6))</f>
        <v/>
      </c>
      <c r="O1302" s="108" t="str">
        <f>IF(HL!H1301="","",HYPERLINK(HL!H1301,7))</f>
        <v/>
      </c>
      <c r="P1302" s="108" t="str">
        <f>IF(HL!I1301="","",HYPERLINK(HL!I1301,8))</f>
        <v/>
      </c>
      <c r="Q1302" s="108" t="str">
        <f>IF(HL!J1301="","",HYPERLINK(HL!J1301,9))</f>
        <v/>
      </c>
      <c r="R1302" s="108" t="str">
        <f>IF(HL!K1301="","",HYPERLINK(HL!K1301,10))</f>
        <v/>
      </c>
      <c r="S1302" s="108" t="str">
        <f>IF(HL!L1301="","",HYPERLINK(HL!L1301,11))</f>
        <v/>
      </c>
      <c r="T1302" s="108" t="str">
        <f>IF(HL!M1301="","",HYPERLINK(HL!M1301,12))</f>
        <v/>
      </c>
      <c r="U1302" s="108" t="str">
        <f>IF(HL!N1301="","",HYPERLINK(HL!N1301,13))</f>
        <v/>
      </c>
      <c r="V1302" s="84" t="str">
        <f>IF(HL!O1301="","",HYPERLINK(HL!O1301,14))</f>
        <v/>
      </c>
      <c r="W1302" s="81" t="str">
        <f>IF(HL!P1301="","－",HYPERLINK(HL!P1301,"表示"))</f>
        <v>表示</v>
      </c>
      <c r="X1302" s="163">
        <v>41698</v>
      </c>
      <c r="Y1302" s="164">
        <v>41999</v>
      </c>
      <c r="Z1302" s="1" t="str">
        <f t="shared" si="40"/>
        <v>2014</v>
      </c>
      <c r="AA1302" s="1">
        <f t="shared" si="41"/>
        <v>9</v>
      </c>
      <c r="AB1302" s="23" t="s">
        <v>1610</v>
      </c>
      <c r="AC1302" s="23"/>
      <c r="AD1302" s="23"/>
      <c r="AE1302" s="23"/>
      <c r="AF1302" s="23"/>
      <c r="AG1302" s="23"/>
      <c r="AH1302" s="23"/>
      <c r="AI1302" s="23"/>
      <c r="AJ1302" s="23"/>
      <c r="AK1302" s="23"/>
      <c r="AL1302" s="35" t="s">
        <v>219</v>
      </c>
      <c r="AM1302" s="23" t="s">
        <v>1610</v>
      </c>
      <c r="AN1302" s="1"/>
      <c r="AO1302" s="1" t="s">
        <v>551</v>
      </c>
      <c r="AP1302" s="1"/>
      <c r="AQ1302" s="1"/>
      <c r="AR1302" s="269"/>
      <c r="AS1302" s="270"/>
      <c r="AT1302" s="271"/>
      <c r="AU1302" s="271"/>
      <c r="AV1302" s="23" t="s">
        <v>1610</v>
      </c>
      <c r="AW1302" s="1"/>
      <c r="AX1302" s="1"/>
      <c r="AY1302" s="1"/>
      <c r="AZ1302" s="1"/>
      <c r="BA1302" s="1"/>
    </row>
    <row r="1303" spans="1:53" ht="130.5" customHeight="1">
      <c r="A1303" s="48">
        <v>1299</v>
      </c>
      <c r="B1303" s="76" t="s">
        <v>3753</v>
      </c>
      <c r="C1303" s="35" t="s">
        <v>5526</v>
      </c>
      <c r="D1303" s="23">
        <v>399</v>
      </c>
      <c r="E1303" s="115" t="s">
        <v>1878</v>
      </c>
      <c r="F1303" s="115" t="s">
        <v>5038</v>
      </c>
      <c r="G1303" s="1" t="s">
        <v>1182</v>
      </c>
      <c r="H1303" s="1" t="s">
        <v>1632</v>
      </c>
      <c r="I1303" s="109" t="str">
        <f>IF(HL!B1302="","",HYPERLINK(HL!B1302,"表示"))</f>
        <v>表示</v>
      </c>
      <c r="J1303" s="108" t="str">
        <f>IF(HL!C1302="","",HYPERLINK(HL!C1302,2))</f>
        <v/>
      </c>
      <c r="K1303" s="108" t="str">
        <f>IF(HL!D1302="","",HYPERLINK(HL!D1302,3))</f>
        <v/>
      </c>
      <c r="L1303" s="108" t="str">
        <f>IF(HL!E1302="","",HYPERLINK(HL!E1302,4))</f>
        <v/>
      </c>
      <c r="M1303" s="108" t="str">
        <f>IF(HL!F1302="","",HYPERLINK(HL!F1302,5))</f>
        <v/>
      </c>
      <c r="N1303" s="108" t="str">
        <f>IF(HL!G1302="","",HYPERLINK(HL!G1302,6))</f>
        <v/>
      </c>
      <c r="O1303" s="108" t="str">
        <f>IF(HL!H1302="","",HYPERLINK(HL!H1302,7))</f>
        <v/>
      </c>
      <c r="P1303" s="108" t="str">
        <f>IF(HL!I1302="","",HYPERLINK(HL!I1302,8))</f>
        <v/>
      </c>
      <c r="Q1303" s="108" t="str">
        <f>IF(HL!J1302="","",HYPERLINK(HL!J1302,9))</f>
        <v/>
      </c>
      <c r="R1303" s="108" t="str">
        <f>IF(HL!K1302="","",HYPERLINK(HL!K1302,10))</f>
        <v/>
      </c>
      <c r="S1303" s="108" t="str">
        <f>IF(HL!L1302="","",HYPERLINK(HL!L1302,11))</f>
        <v/>
      </c>
      <c r="T1303" s="108" t="str">
        <f>IF(HL!M1302="","",HYPERLINK(HL!M1302,12))</f>
        <v/>
      </c>
      <c r="U1303" s="108" t="str">
        <f>IF(HL!N1302="","",HYPERLINK(HL!N1302,13))</f>
        <v/>
      </c>
      <c r="V1303" s="84" t="str">
        <f>IF(HL!O1302="","",HYPERLINK(HL!O1302,14))</f>
        <v/>
      </c>
      <c r="W1303" s="81" t="str">
        <f>IF(HL!P1302="","－",HYPERLINK(HL!P1302,"表示"))</f>
        <v>表示</v>
      </c>
      <c r="X1303" s="163">
        <v>41729</v>
      </c>
      <c r="Y1303" s="164">
        <v>41991</v>
      </c>
      <c r="Z1303" s="1" t="str">
        <f t="shared" si="40"/>
        <v>2014</v>
      </c>
      <c r="AA1303" s="1">
        <f t="shared" si="41"/>
        <v>8</v>
      </c>
      <c r="AB1303" s="23"/>
      <c r="AC1303" s="23"/>
      <c r="AD1303" s="23"/>
      <c r="AE1303" s="23" t="s">
        <v>1610</v>
      </c>
      <c r="AF1303" s="23"/>
      <c r="AG1303" s="23" t="s">
        <v>1610</v>
      </c>
      <c r="AH1303" s="23"/>
      <c r="AI1303" s="23"/>
      <c r="AJ1303" s="23"/>
      <c r="AK1303" s="23"/>
      <c r="AL1303" s="35" t="s">
        <v>1043</v>
      </c>
      <c r="AM1303" s="23" t="s">
        <v>1610</v>
      </c>
      <c r="AN1303" s="1"/>
      <c r="AO1303" s="1" t="s">
        <v>965</v>
      </c>
      <c r="AP1303" s="1"/>
      <c r="AQ1303" s="1"/>
      <c r="AR1303" s="269"/>
      <c r="AS1303" s="270"/>
      <c r="AT1303" s="271"/>
      <c r="AU1303" s="271"/>
      <c r="AV1303" s="1" t="s">
        <v>1610</v>
      </c>
      <c r="AW1303" s="1"/>
      <c r="AX1303" s="1"/>
      <c r="AY1303" s="1"/>
      <c r="AZ1303" s="1"/>
      <c r="BA1303" s="113" t="str">
        <f>HYPERLINK(HL!$T$8,"●")</f>
        <v>●</v>
      </c>
    </row>
    <row r="1304" spans="1:53" ht="111.75" customHeight="1">
      <c r="A1304" s="48">
        <v>1300</v>
      </c>
      <c r="B1304" s="76" t="s">
        <v>3847</v>
      </c>
      <c r="C1304" s="35" t="s">
        <v>333</v>
      </c>
      <c r="D1304" s="23">
        <v>119</v>
      </c>
      <c r="E1304" s="115" t="s">
        <v>1375</v>
      </c>
      <c r="F1304" s="115" t="s">
        <v>4551</v>
      </c>
      <c r="G1304" s="1" t="s">
        <v>1182</v>
      </c>
      <c r="H1304" s="23" t="s">
        <v>1633</v>
      </c>
      <c r="I1304" s="109" t="str">
        <f>IF(HL!B1303="","",HYPERLINK(HL!B1303,"表示"))</f>
        <v>表示</v>
      </c>
      <c r="J1304" s="108" t="str">
        <f>IF(HL!C1303="","",HYPERLINK(HL!C1303,2))</f>
        <v/>
      </c>
      <c r="K1304" s="108" t="str">
        <f>IF(HL!D1303="","",HYPERLINK(HL!D1303,3))</f>
        <v/>
      </c>
      <c r="L1304" s="108" t="str">
        <f>IF(HL!E1303="","",HYPERLINK(HL!E1303,4))</f>
        <v/>
      </c>
      <c r="M1304" s="108" t="str">
        <f>IF(HL!F1303="","",HYPERLINK(HL!F1303,5))</f>
        <v/>
      </c>
      <c r="N1304" s="108" t="str">
        <f>IF(HL!G1303="","",HYPERLINK(HL!G1303,6))</f>
        <v/>
      </c>
      <c r="O1304" s="108" t="str">
        <f>IF(HL!H1303="","",HYPERLINK(HL!H1303,7))</f>
        <v/>
      </c>
      <c r="P1304" s="108" t="str">
        <f>IF(HL!I1303="","",HYPERLINK(HL!I1303,8))</f>
        <v/>
      </c>
      <c r="Q1304" s="108" t="str">
        <f>IF(HL!J1303="","",HYPERLINK(HL!J1303,9))</f>
        <v/>
      </c>
      <c r="R1304" s="108" t="str">
        <f>IF(HL!K1303="","",HYPERLINK(HL!K1303,10))</f>
        <v/>
      </c>
      <c r="S1304" s="108" t="str">
        <f>IF(HL!L1303="","",HYPERLINK(HL!L1303,11))</f>
        <v/>
      </c>
      <c r="T1304" s="108" t="str">
        <f>IF(HL!M1303="","",HYPERLINK(HL!M1303,12))</f>
        <v/>
      </c>
      <c r="U1304" s="108" t="str">
        <f>IF(HL!N1303="","",HYPERLINK(HL!N1303,13))</f>
        <v/>
      </c>
      <c r="V1304" s="84" t="str">
        <f>IF(HL!O1303="","",HYPERLINK(HL!O1303,14))</f>
        <v/>
      </c>
      <c r="W1304" s="81" t="str">
        <f>IF(HL!P1303="","－",HYPERLINK(HL!P1303,"表示"))</f>
        <v>表示</v>
      </c>
      <c r="X1304" s="163">
        <v>41572</v>
      </c>
      <c r="Y1304" s="164">
        <v>41999</v>
      </c>
      <c r="Z1304" s="1" t="str">
        <f t="shared" si="40"/>
        <v>2014</v>
      </c>
      <c r="AA1304" s="1">
        <f t="shared" si="41"/>
        <v>14</v>
      </c>
      <c r="AB1304" s="23" t="s">
        <v>1617</v>
      </c>
      <c r="AC1304" s="23"/>
      <c r="AD1304" s="23"/>
      <c r="AE1304" s="23"/>
      <c r="AF1304" s="23"/>
      <c r="AG1304" s="23"/>
      <c r="AH1304" s="23"/>
      <c r="AI1304" s="23"/>
      <c r="AJ1304" s="23"/>
      <c r="AK1304" s="23"/>
      <c r="AL1304" s="35" t="s">
        <v>1634</v>
      </c>
      <c r="AM1304" s="23" t="s">
        <v>1610</v>
      </c>
      <c r="AN1304" s="1"/>
      <c r="AO1304" s="1" t="s">
        <v>551</v>
      </c>
      <c r="AP1304" s="1"/>
      <c r="AQ1304" s="1"/>
      <c r="AR1304" s="269"/>
      <c r="AS1304" s="270"/>
      <c r="AT1304" s="271"/>
      <c r="AU1304" s="271"/>
      <c r="AV1304" s="1"/>
      <c r="AW1304" s="23" t="s">
        <v>1617</v>
      </c>
      <c r="AX1304" s="1"/>
      <c r="AY1304" s="1"/>
      <c r="AZ1304" s="1"/>
      <c r="BA1304" s="1"/>
    </row>
    <row r="1305" spans="1:53" ht="154.5" customHeight="1">
      <c r="A1305" s="48">
        <v>1301</v>
      </c>
      <c r="B1305" s="76" t="s">
        <v>3848</v>
      </c>
      <c r="C1305" s="35" t="s">
        <v>904</v>
      </c>
      <c r="D1305" s="23">
        <v>232</v>
      </c>
      <c r="E1305" s="115" t="s">
        <v>2246</v>
      </c>
      <c r="F1305" s="115" t="s">
        <v>5039</v>
      </c>
      <c r="G1305" s="1" t="s">
        <v>1182</v>
      </c>
      <c r="H1305" s="1" t="s">
        <v>1630</v>
      </c>
      <c r="I1305" s="109" t="str">
        <f>IF(HL!B1304="","",HYPERLINK(HL!B1304,"表示"))</f>
        <v>表示</v>
      </c>
      <c r="J1305" s="108" t="str">
        <f>IF(HL!C1304="","",HYPERLINK(HL!C1304,2))</f>
        <v/>
      </c>
      <c r="K1305" s="108" t="str">
        <f>IF(HL!D1304="","",HYPERLINK(HL!D1304,3))</f>
        <v/>
      </c>
      <c r="L1305" s="108" t="str">
        <f>IF(HL!E1304="","",HYPERLINK(HL!E1304,4))</f>
        <v/>
      </c>
      <c r="M1305" s="108" t="str">
        <f>IF(HL!F1304="","",HYPERLINK(HL!F1304,5))</f>
        <v/>
      </c>
      <c r="N1305" s="108" t="str">
        <f>IF(HL!G1304="","",HYPERLINK(HL!G1304,6))</f>
        <v/>
      </c>
      <c r="O1305" s="108" t="str">
        <f>IF(HL!H1304="","",HYPERLINK(HL!H1304,7))</f>
        <v/>
      </c>
      <c r="P1305" s="108" t="str">
        <f>IF(HL!I1304="","",HYPERLINK(HL!I1304,8))</f>
        <v/>
      </c>
      <c r="Q1305" s="108" t="str">
        <f>IF(HL!J1304="","",HYPERLINK(HL!J1304,9))</f>
        <v/>
      </c>
      <c r="R1305" s="108" t="str">
        <f>IF(HL!K1304="","",HYPERLINK(HL!K1304,10))</f>
        <v/>
      </c>
      <c r="S1305" s="108" t="str">
        <f>IF(HL!L1304="","",HYPERLINK(HL!L1304,11))</f>
        <v/>
      </c>
      <c r="T1305" s="108" t="str">
        <f>IF(HL!M1304="","",HYPERLINK(HL!M1304,12))</f>
        <v/>
      </c>
      <c r="U1305" s="108" t="str">
        <f>IF(HL!N1304="","",HYPERLINK(HL!N1304,13))</f>
        <v/>
      </c>
      <c r="V1305" s="84" t="str">
        <f>IF(HL!O1304="","",HYPERLINK(HL!O1304,14))</f>
        <v/>
      </c>
      <c r="W1305" s="81" t="str">
        <f>IF(HL!P1304="","－",HYPERLINK(HL!P1304,"表示"))</f>
        <v>表示</v>
      </c>
      <c r="X1305" s="163">
        <v>41606</v>
      </c>
      <c r="Y1305" s="164">
        <v>41999</v>
      </c>
      <c r="Z1305" s="1" t="str">
        <f t="shared" si="40"/>
        <v>2014</v>
      </c>
      <c r="AA1305" s="1">
        <f t="shared" si="41"/>
        <v>12</v>
      </c>
      <c r="AB1305" s="23"/>
      <c r="AC1305" s="23"/>
      <c r="AD1305" s="23"/>
      <c r="AE1305" s="23" t="s">
        <v>1610</v>
      </c>
      <c r="AF1305" s="23"/>
      <c r="AG1305" s="23" t="s">
        <v>1610</v>
      </c>
      <c r="AH1305" s="23"/>
      <c r="AI1305" s="23" t="s">
        <v>1610</v>
      </c>
      <c r="AJ1305" s="23"/>
      <c r="AK1305" s="23"/>
      <c r="AL1305" s="35" t="s">
        <v>206</v>
      </c>
      <c r="AM1305" s="23" t="s">
        <v>1610</v>
      </c>
      <c r="AN1305" s="1"/>
      <c r="AO1305" s="1" t="s">
        <v>551</v>
      </c>
      <c r="AP1305" s="1"/>
      <c r="AQ1305" s="1"/>
      <c r="AR1305" s="269"/>
      <c r="AS1305" s="270"/>
      <c r="AT1305" s="271"/>
      <c r="AU1305" s="271"/>
      <c r="AV1305" s="1"/>
      <c r="AW1305" s="1"/>
      <c r="AX1305" s="23" t="s">
        <v>1610</v>
      </c>
      <c r="AY1305" s="23"/>
      <c r="AZ1305" s="1"/>
      <c r="BA1305" s="1"/>
    </row>
    <row r="1306" spans="1:53" ht="164.25" customHeight="1">
      <c r="A1306" s="48">
        <v>1302</v>
      </c>
      <c r="B1306" s="76" t="s">
        <v>3849</v>
      </c>
      <c r="C1306" s="35" t="s">
        <v>5892</v>
      </c>
      <c r="D1306" s="23">
        <v>395</v>
      </c>
      <c r="E1306" s="115" t="s">
        <v>1598</v>
      </c>
      <c r="F1306" s="115" t="s">
        <v>4552</v>
      </c>
      <c r="G1306" s="1" t="s">
        <v>1182</v>
      </c>
      <c r="H1306" s="1" t="s">
        <v>1622</v>
      </c>
      <c r="I1306" s="109" t="str">
        <f>IF(HL!B1305="","",HYPERLINK(HL!B1305,"表示"))</f>
        <v>表示</v>
      </c>
      <c r="J1306" s="108" t="str">
        <f>IF(HL!C1305="","",HYPERLINK(HL!C1305,2))</f>
        <v/>
      </c>
      <c r="K1306" s="108" t="str">
        <f>IF(HL!D1305="","",HYPERLINK(HL!D1305,3))</f>
        <v/>
      </c>
      <c r="L1306" s="108" t="str">
        <f>IF(HL!E1305="","",HYPERLINK(HL!E1305,4))</f>
        <v/>
      </c>
      <c r="M1306" s="108" t="str">
        <f>IF(HL!F1305="","",HYPERLINK(HL!F1305,5))</f>
        <v/>
      </c>
      <c r="N1306" s="108" t="str">
        <f>IF(HL!G1305="","",HYPERLINK(HL!G1305,6))</f>
        <v/>
      </c>
      <c r="O1306" s="108" t="str">
        <f>IF(HL!H1305="","",HYPERLINK(HL!H1305,7))</f>
        <v/>
      </c>
      <c r="P1306" s="108" t="str">
        <f>IF(HL!I1305="","",HYPERLINK(HL!I1305,8))</f>
        <v/>
      </c>
      <c r="Q1306" s="108" t="str">
        <f>IF(HL!J1305="","",HYPERLINK(HL!J1305,9))</f>
        <v/>
      </c>
      <c r="R1306" s="108" t="str">
        <f>IF(HL!K1305="","",HYPERLINK(HL!K1305,10))</f>
        <v/>
      </c>
      <c r="S1306" s="108" t="str">
        <f>IF(HL!L1305="","",HYPERLINK(HL!L1305,11))</f>
        <v/>
      </c>
      <c r="T1306" s="108" t="str">
        <f>IF(HL!M1305="","",HYPERLINK(HL!M1305,12))</f>
        <v/>
      </c>
      <c r="U1306" s="108" t="str">
        <f>IF(HL!N1305="","",HYPERLINK(HL!N1305,13))</f>
        <v/>
      </c>
      <c r="V1306" s="84" t="str">
        <f>IF(HL!O1305="","",HYPERLINK(HL!O1305,14))</f>
        <v/>
      </c>
      <c r="W1306" s="81" t="str">
        <f>IF(HL!P1305="","－",HYPERLINK(HL!P1305,"表示"))</f>
        <v>表示</v>
      </c>
      <c r="X1306" s="163">
        <v>41724</v>
      </c>
      <c r="Y1306" s="164">
        <v>41999</v>
      </c>
      <c r="Z1306" s="1" t="str">
        <f t="shared" si="40"/>
        <v>2014</v>
      </c>
      <c r="AA1306" s="1">
        <f t="shared" si="41"/>
        <v>9</v>
      </c>
      <c r="AB1306" s="23" t="s">
        <v>1610</v>
      </c>
      <c r="AC1306" s="23"/>
      <c r="AD1306" s="23"/>
      <c r="AE1306" s="23"/>
      <c r="AF1306" s="23"/>
      <c r="AG1306" s="23"/>
      <c r="AH1306" s="23"/>
      <c r="AI1306" s="23"/>
      <c r="AJ1306" s="23"/>
      <c r="AK1306" s="23"/>
      <c r="AL1306" s="35" t="s">
        <v>1635</v>
      </c>
      <c r="AM1306" s="1"/>
      <c r="AN1306" s="23" t="s">
        <v>1610</v>
      </c>
      <c r="AO1306" s="1" t="s">
        <v>965</v>
      </c>
      <c r="AP1306" s="1"/>
      <c r="AQ1306" s="1"/>
      <c r="AR1306" s="269"/>
      <c r="AS1306" s="270"/>
      <c r="AT1306" s="271"/>
      <c r="AU1306" s="271"/>
      <c r="AV1306" s="23" t="s">
        <v>1610</v>
      </c>
      <c r="AW1306" s="1"/>
      <c r="AX1306" s="1"/>
      <c r="AY1306" s="1"/>
      <c r="AZ1306" s="1"/>
      <c r="BA1306" s="113" t="str">
        <f>HYPERLINK(HL!$T$8,"●")</f>
        <v>●</v>
      </c>
    </row>
    <row r="1307" spans="1:53" ht="23.25" customHeight="1">
      <c r="A1307" s="48">
        <v>1303</v>
      </c>
      <c r="B1307" s="76" t="s">
        <v>3850</v>
      </c>
      <c r="C1307" s="35" t="s">
        <v>1637</v>
      </c>
      <c r="D1307" s="23">
        <v>269</v>
      </c>
      <c r="E1307" s="115" t="s">
        <v>1596</v>
      </c>
      <c r="F1307" s="115" t="s">
        <v>4553</v>
      </c>
      <c r="G1307" s="1" t="s">
        <v>1182</v>
      </c>
      <c r="H1307" s="1" t="s">
        <v>1630</v>
      </c>
      <c r="I1307" s="109" t="str">
        <f>IF(HL!B1306="","",HYPERLINK(HL!B1306,"表示"))</f>
        <v>表示</v>
      </c>
      <c r="J1307" s="108" t="str">
        <f>IF(HL!C1306="","",HYPERLINK(HL!C1306,2))</f>
        <v/>
      </c>
      <c r="K1307" s="108" t="str">
        <f>IF(HL!D1306="","",HYPERLINK(HL!D1306,3))</f>
        <v/>
      </c>
      <c r="L1307" s="108" t="str">
        <f>IF(HL!E1306="","",HYPERLINK(HL!E1306,4))</f>
        <v/>
      </c>
      <c r="M1307" s="108" t="str">
        <f>IF(HL!F1306="","",HYPERLINK(HL!F1306,5))</f>
        <v/>
      </c>
      <c r="N1307" s="108" t="str">
        <f>IF(HL!G1306="","",HYPERLINK(HL!G1306,6))</f>
        <v/>
      </c>
      <c r="O1307" s="108" t="str">
        <f>IF(HL!H1306="","",HYPERLINK(HL!H1306,7))</f>
        <v/>
      </c>
      <c r="P1307" s="108" t="str">
        <f>IF(HL!I1306="","",HYPERLINK(HL!I1306,8))</f>
        <v/>
      </c>
      <c r="Q1307" s="108" t="str">
        <f>IF(HL!J1306="","",HYPERLINK(HL!J1306,9))</f>
        <v/>
      </c>
      <c r="R1307" s="108" t="str">
        <f>IF(HL!K1306="","",HYPERLINK(HL!K1306,10))</f>
        <v/>
      </c>
      <c r="S1307" s="108" t="str">
        <f>IF(HL!L1306="","",HYPERLINK(HL!L1306,11))</f>
        <v/>
      </c>
      <c r="T1307" s="108" t="str">
        <f>IF(HL!M1306="","",HYPERLINK(HL!M1306,12))</f>
        <v/>
      </c>
      <c r="U1307" s="108" t="str">
        <f>IF(HL!N1306="","",HYPERLINK(HL!N1306,13))</f>
        <v/>
      </c>
      <c r="V1307" s="84" t="str">
        <f>IF(HL!O1306="","",HYPERLINK(HL!O1306,14))</f>
        <v/>
      </c>
      <c r="W1307" s="81" t="str">
        <f>IF(HL!P1306="","－",HYPERLINK(HL!P1306,"表示"))</f>
        <v>表示</v>
      </c>
      <c r="X1307" s="163">
        <v>41717</v>
      </c>
      <c r="Y1307" s="164">
        <v>41999</v>
      </c>
      <c r="Z1307" s="1" t="str">
        <f t="shared" si="40"/>
        <v>2014</v>
      </c>
      <c r="AA1307" s="1">
        <f t="shared" si="41"/>
        <v>9</v>
      </c>
      <c r="AB1307" s="23" t="s">
        <v>1610</v>
      </c>
      <c r="AC1307" s="23"/>
      <c r="AD1307" s="23"/>
      <c r="AE1307" s="23"/>
      <c r="AF1307" s="23"/>
      <c r="AG1307" s="23"/>
      <c r="AH1307" s="23"/>
      <c r="AI1307" s="23"/>
      <c r="AJ1307" s="23"/>
      <c r="AK1307" s="23"/>
      <c r="AL1307" s="35" t="s">
        <v>1636</v>
      </c>
      <c r="AM1307" s="23" t="s">
        <v>1610</v>
      </c>
      <c r="AN1307" s="1"/>
      <c r="AO1307" s="1" t="s">
        <v>551</v>
      </c>
      <c r="AP1307" s="1"/>
      <c r="AQ1307" s="1"/>
      <c r="AR1307" s="269"/>
      <c r="AS1307" s="270"/>
      <c r="AT1307" s="271"/>
      <c r="AU1307" s="271"/>
      <c r="AV1307" s="1"/>
      <c r="AW1307" s="23" t="s">
        <v>1610</v>
      </c>
      <c r="AX1307" s="23"/>
      <c r="AY1307" s="23"/>
      <c r="AZ1307" s="1"/>
      <c r="BA1307" s="1"/>
    </row>
    <row r="1308" spans="1:53" ht="23.25" customHeight="1">
      <c r="A1308" s="48">
        <v>1304</v>
      </c>
      <c r="B1308" s="76" t="s">
        <v>2537</v>
      </c>
      <c r="C1308" s="35" t="s">
        <v>1638</v>
      </c>
      <c r="D1308" s="23">
        <v>392</v>
      </c>
      <c r="E1308" s="115" t="s">
        <v>2193</v>
      </c>
      <c r="F1308" s="115" t="s">
        <v>4554</v>
      </c>
      <c r="G1308" s="1" t="s">
        <v>1182</v>
      </c>
      <c r="H1308" s="1" t="s">
        <v>1630</v>
      </c>
      <c r="I1308" s="109" t="str">
        <f>IF(HL!B1307="","",HYPERLINK(HL!B1307,"表示"))</f>
        <v>表示</v>
      </c>
      <c r="J1308" s="108" t="str">
        <f>IF(HL!C1307="","",HYPERLINK(HL!C1307,2))</f>
        <v/>
      </c>
      <c r="K1308" s="108" t="str">
        <f>IF(HL!D1307="","",HYPERLINK(HL!D1307,3))</f>
        <v/>
      </c>
      <c r="L1308" s="108" t="str">
        <f>IF(HL!E1307="","",HYPERLINK(HL!E1307,4))</f>
        <v/>
      </c>
      <c r="M1308" s="108" t="str">
        <f>IF(HL!F1307="","",HYPERLINK(HL!F1307,5))</f>
        <v/>
      </c>
      <c r="N1308" s="108" t="str">
        <f>IF(HL!G1307="","",HYPERLINK(HL!G1307,6))</f>
        <v/>
      </c>
      <c r="O1308" s="108" t="str">
        <f>IF(HL!H1307="","",HYPERLINK(HL!H1307,7))</f>
        <v/>
      </c>
      <c r="P1308" s="108" t="str">
        <f>IF(HL!I1307="","",HYPERLINK(HL!I1307,8))</f>
        <v/>
      </c>
      <c r="Q1308" s="108" t="str">
        <f>IF(HL!J1307="","",HYPERLINK(HL!J1307,9))</f>
        <v/>
      </c>
      <c r="R1308" s="108" t="str">
        <f>IF(HL!K1307="","",HYPERLINK(HL!K1307,10))</f>
        <v/>
      </c>
      <c r="S1308" s="108" t="str">
        <f>IF(HL!L1307="","",HYPERLINK(HL!L1307,11))</f>
        <v/>
      </c>
      <c r="T1308" s="108" t="str">
        <f>IF(HL!M1307="","",HYPERLINK(HL!M1307,12))</f>
        <v/>
      </c>
      <c r="U1308" s="108" t="str">
        <f>IF(HL!N1307="","",HYPERLINK(HL!N1307,13))</f>
        <v/>
      </c>
      <c r="V1308" s="84" t="str">
        <f>IF(HL!O1307="","",HYPERLINK(HL!O1307,14))</f>
        <v/>
      </c>
      <c r="W1308" s="81" t="str">
        <f>IF(HL!P1307="","－",HYPERLINK(HL!P1307,"表示"))</f>
        <v>表示</v>
      </c>
      <c r="X1308" s="163">
        <v>41712</v>
      </c>
      <c r="Y1308" s="164">
        <v>41999</v>
      </c>
      <c r="Z1308" s="1" t="str">
        <f t="shared" si="40"/>
        <v>2014</v>
      </c>
      <c r="AA1308" s="1">
        <f t="shared" si="41"/>
        <v>9</v>
      </c>
      <c r="AB1308" s="23" t="s">
        <v>1610</v>
      </c>
      <c r="AC1308" s="23"/>
      <c r="AD1308" s="23"/>
      <c r="AE1308" s="23"/>
      <c r="AF1308" s="23"/>
      <c r="AG1308" s="23"/>
      <c r="AH1308" s="23"/>
      <c r="AI1308" s="23"/>
      <c r="AJ1308" s="23"/>
      <c r="AK1308" s="23"/>
      <c r="AL1308" s="35" t="s">
        <v>296</v>
      </c>
      <c r="AM1308" s="23" t="s">
        <v>1610</v>
      </c>
      <c r="AN1308" s="1"/>
      <c r="AO1308" s="1" t="s">
        <v>551</v>
      </c>
      <c r="AP1308" s="1"/>
      <c r="AQ1308" s="1" t="s">
        <v>172</v>
      </c>
      <c r="AR1308" s="269"/>
      <c r="AS1308" s="270"/>
      <c r="AT1308" s="271"/>
      <c r="AU1308" s="271"/>
      <c r="AV1308" s="1"/>
      <c r="AW1308" s="1"/>
      <c r="AX1308" s="1"/>
      <c r="AY1308" s="1" t="s">
        <v>1823</v>
      </c>
      <c r="AZ1308" s="1"/>
      <c r="BA1308" s="1"/>
    </row>
    <row r="1309" spans="1:53" ht="82.5" customHeight="1">
      <c r="A1309" s="48">
        <v>1305</v>
      </c>
      <c r="B1309" s="76" t="s">
        <v>3851</v>
      </c>
      <c r="C1309" s="35" t="s">
        <v>5893</v>
      </c>
      <c r="D1309" s="1">
        <v>634</v>
      </c>
      <c r="E1309" s="115" t="s">
        <v>1590</v>
      </c>
      <c r="F1309" s="115" t="s">
        <v>2324</v>
      </c>
      <c r="G1309" s="1" t="s">
        <v>1182</v>
      </c>
      <c r="H1309" s="1" t="s">
        <v>1621</v>
      </c>
      <c r="I1309" s="109" t="str">
        <f>IF(HL!B1308="","",HYPERLINK(HL!B1308,"表示"))</f>
        <v>表示</v>
      </c>
      <c r="J1309" s="108" t="str">
        <f>IF(HL!C1308="","",HYPERLINK(HL!C1308,2))</f>
        <v/>
      </c>
      <c r="K1309" s="108" t="str">
        <f>IF(HL!D1308="","",HYPERLINK(HL!D1308,3))</f>
        <v/>
      </c>
      <c r="L1309" s="108" t="str">
        <f>IF(HL!E1308="","",HYPERLINK(HL!E1308,4))</f>
        <v/>
      </c>
      <c r="M1309" s="108" t="str">
        <f>IF(HL!F1308="","",HYPERLINK(HL!F1308,5))</f>
        <v/>
      </c>
      <c r="N1309" s="108" t="str">
        <f>IF(HL!G1308="","",HYPERLINK(HL!G1308,6))</f>
        <v/>
      </c>
      <c r="O1309" s="108" t="str">
        <f>IF(HL!H1308="","",HYPERLINK(HL!H1308,7))</f>
        <v/>
      </c>
      <c r="P1309" s="108" t="str">
        <f>IF(HL!I1308="","",HYPERLINK(HL!I1308,8))</f>
        <v/>
      </c>
      <c r="Q1309" s="108" t="str">
        <f>IF(HL!J1308="","",HYPERLINK(HL!J1308,9))</f>
        <v/>
      </c>
      <c r="R1309" s="108" t="str">
        <f>IF(HL!K1308="","",HYPERLINK(HL!K1308,10))</f>
        <v/>
      </c>
      <c r="S1309" s="108" t="str">
        <f>IF(HL!L1308="","",HYPERLINK(HL!L1308,11))</f>
        <v/>
      </c>
      <c r="T1309" s="108" t="str">
        <f>IF(HL!M1308="","",HYPERLINK(HL!M1308,12))</f>
        <v/>
      </c>
      <c r="U1309" s="108" t="str">
        <f>IF(HL!N1308="","",HYPERLINK(HL!N1308,13))</f>
        <v/>
      </c>
      <c r="V1309" s="84" t="str">
        <f>IF(HL!O1308="","",HYPERLINK(HL!O1308,14))</f>
        <v/>
      </c>
      <c r="W1309" s="81" t="str">
        <f>IF(HL!P1308="","－",HYPERLINK(HL!P1308,"表示"))</f>
        <v>表示</v>
      </c>
      <c r="X1309" s="163">
        <v>41634</v>
      </c>
      <c r="Y1309" s="164">
        <v>41999</v>
      </c>
      <c r="Z1309" s="1" t="str">
        <f t="shared" si="40"/>
        <v>2014</v>
      </c>
      <c r="AA1309" s="1">
        <f t="shared" si="41"/>
        <v>12</v>
      </c>
      <c r="AB1309" s="23" t="s">
        <v>10</v>
      </c>
      <c r="AC1309" s="23"/>
      <c r="AD1309" s="23"/>
      <c r="AE1309" s="23"/>
      <c r="AF1309" s="23"/>
      <c r="AG1309" s="23"/>
      <c r="AH1309" s="23"/>
      <c r="AI1309" s="23"/>
      <c r="AJ1309" s="23"/>
      <c r="AK1309" s="23"/>
      <c r="AL1309" s="35" t="s">
        <v>903</v>
      </c>
      <c r="AM1309" s="1"/>
      <c r="AN1309" s="23" t="s">
        <v>10</v>
      </c>
      <c r="AO1309" s="1" t="s">
        <v>551</v>
      </c>
      <c r="AP1309" s="1"/>
      <c r="AQ1309" s="1" t="s">
        <v>172</v>
      </c>
      <c r="AR1309" s="269"/>
      <c r="AS1309" s="270"/>
      <c r="AT1309" s="271"/>
      <c r="AU1309" s="271"/>
      <c r="AV1309" s="23" t="s">
        <v>10</v>
      </c>
      <c r="AW1309" s="1"/>
      <c r="AX1309" s="1"/>
      <c r="AY1309" s="1"/>
      <c r="AZ1309" s="1"/>
      <c r="BA1309" s="23" t="s">
        <v>10</v>
      </c>
    </row>
    <row r="1310" spans="1:53" ht="29.25" customHeight="1">
      <c r="A1310" s="48">
        <v>1306</v>
      </c>
      <c r="B1310" s="76" t="s">
        <v>3852</v>
      </c>
      <c r="C1310" s="35" t="s">
        <v>1171</v>
      </c>
      <c r="D1310" s="23">
        <v>269</v>
      </c>
      <c r="E1310" s="115" t="s">
        <v>1596</v>
      </c>
      <c r="F1310" s="115" t="s">
        <v>4555</v>
      </c>
      <c r="G1310" s="1" t="s">
        <v>1182</v>
      </c>
      <c r="H1310" s="1" t="s">
        <v>1624</v>
      </c>
      <c r="I1310" s="109" t="str">
        <f>IF(HL!B1309="","",HYPERLINK(HL!B1309,"表示"))</f>
        <v>表示</v>
      </c>
      <c r="J1310" s="108" t="str">
        <f>IF(HL!C1309="","",HYPERLINK(HL!C1309,2))</f>
        <v/>
      </c>
      <c r="K1310" s="108" t="str">
        <f>IF(HL!D1309="","",HYPERLINK(HL!D1309,3))</f>
        <v/>
      </c>
      <c r="L1310" s="108" t="str">
        <f>IF(HL!E1309="","",HYPERLINK(HL!E1309,4))</f>
        <v/>
      </c>
      <c r="M1310" s="108" t="str">
        <f>IF(HL!F1309="","",HYPERLINK(HL!F1309,5))</f>
        <v/>
      </c>
      <c r="N1310" s="108" t="str">
        <f>IF(HL!G1309="","",HYPERLINK(HL!G1309,6))</f>
        <v/>
      </c>
      <c r="O1310" s="108" t="str">
        <f>IF(HL!H1309="","",HYPERLINK(HL!H1309,7))</f>
        <v/>
      </c>
      <c r="P1310" s="108" t="str">
        <f>IF(HL!I1309="","",HYPERLINK(HL!I1309,8))</f>
        <v/>
      </c>
      <c r="Q1310" s="108" t="str">
        <f>IF(HL!J1309="","",HYPERLINK(HL!J1309,9))</f>
        <v/>
      </c>
      <c r="R1310" s="108" t="str">
        <f>IF(HL!K1309="","",HYPERLINK(HL!K1309,10))</f>
        <v/>
      </c>
      <c r="S1310" s="108" t="str">
        <f>IF(HL!L1309="","",HYPERLINK(HL!L1309,11))</f>
        <v/>
      </c>
      <c r="T1310" s="108" t="str">
        <f>IF(HL!M1309="","",HYPERLINK(HL!M1309,12))</f>
        <v/>
      </c>
      <c r="U1310" s="108" t="str">
        <f>IF(HL!N1309="","",HYPERLINK(HL!N1309,13))</f>
        <v/>
      </c>
      <c r="V1310" s="84" t="str">
        <f>IF(HL!O1309="","",HYPERLINK(HL!O1309,14))</f>
        <v/>
      </c>
      <c r="W1310" s="81" t="str">
        <f>IF(HL!P1309="","－",HYPERLINK(HL!P1309,"表示"))</f>
        <v>表示</v>
      </c>
      <c r="X1310" s="163">
        <v>41698</v>
      </c>
      <c r="Y1310" s="164">
        <v>41999</v>
      </c>
      <c r="Z1310" s="1" t="str">
        <f t="shared" si="40"/>
        <v>2014</v>
      </c>
      <c r="AA1310" s="1">
        <f t="shared" si="41"/>
        <v>9</v>
      </c>
      <c r="AB1310" s="23"/>
      <c r="AC1310" s="23"/>
      <c r="AD1310" s="23" t="s">
        <v>1610</v>
      </c>
      <c r="AE1310" s="23"/>
      <c r="AF1310" s="23"/>
      <c r="AG1310" s="23"/>
      <c r="AH1310" s="23"/>
      <c r="AI1310" s="23"/>
      <c r="AJ1310" s="23"/>
      <c r="AK1310" s="23"/>
      <c r="AL1310" s="35" t="s">
        <v>414</v>
      </c>
      <c r="AM1310" s="1"/>
      <c r="AN1310" s="23" t="s">
        <v>1610</v>
      </c>
      <c r="AO1310" s="1" t="s">
        <v>551</v>
      </c>
      <c r="AP1310" s="1"/>
      <c r="AQ1310" s="1"/>
      <c r="AR1310" s="269"/>
      <c r="AS1310" s="270"/>
      <c r="AT1310" s="271"/>
      <c r="AU1310" s="271"/>
      <c r="AV1310" s="1"/>
      <c r="AW1310" s="23" t="s">
        <v>1610</v>
      </c>
      <c r="AX1310" s="1"/>
      <c r="AY1310" s="1"/>
      <c r="AZ1310" s="1"/>
      <c r="BA1310" s="1"/>
    </row>
    <row r="1311" spans="1:53" ht="63" customHeight="1">
      <c r="A1311" s="48">
        <v>1307</v>
      </c>
      <c r="B1311" s="76" t="s">
        <v>5788</v>
      </c>
      <c r="C1311" s="35" t="s">
        <v>551</v>
      </c>
      <c r="D1311" s="23">
        <v>449</v>
      </c>
      <c r="E1311" s="115" t="s">
        <v>2215</v>
      </c>
      <c r="F1311" s="115" t="s">
        <v>4556</v>
      </c>
      <c r="G1311" s="1" t="s">
        <v>1182</v>
      </c>
      <c r="H1311" s="23" t="s">
        <v>1625</v>
      </c>
      <c r="I1311" s="109" t="str">
        <f>IF(HL!B1310="","",HYPERLINK(HL!B1310,"表示"))</f>
        <v>表示</v>
      </c>
      <c r="J1311" s="108" t="str">
        <f>IF(HL!C1310="","",HYPERLINK(HL!C1310,2))</f>
        <v/>
      </c>
      <c r="K1311" s="108" t="str">
        <f>IF(HL!D1310="","",HYPERLINK(HL!D1310,3))</f>
        <v/>
      </c>
      <c r="L1311" s="108" t="str">
        <f>IF(HL!E1310="","",HYPERLINK(HL!E1310,4))</f>
        <v/>
      </c>
      <c r="M1311" s="108" t="str">
        <f>IF(HL!F1310="","",HYPERLINK(HL!F1310,5))</f>
        <v/>
      </c>
      <c r="N1311" s="108" t="str">
        <f>IF(HL!G1310="","",HYPERLINK(HL!G1310,6))</f>
        <v/>
      </c>
      <c r="O1311" s="108" t="str">
        <f>IF(HL!H1310="","",HYPERLINK(HL!H1310,7))</f>
        <v/>
      </c>
      <c r="P1311" s="108" t="str">
        <f>IF(HL!I1310="","",HYPERLINK(HL!I1310,8))</f>
        <v/>
      </c>
      <c r="Q1311" s="108" t="str">
        <f>IF(HL!J1310="","",HYPERLINK(HL!J1310,9))</f>
        <v/>
      </c>
      <c r="R1311" s="108" t="str">
        <f>IF(HL!K1310="","",HYPERLINK(HL!K1310,10))</f>
        <v/>
      </c>
      <c r="S1311" s="108" t="str">
        <f>IF(HL!L1310="","",HYPERLINK(HL!L1310,11))</f>
        <v/>
      </c>
      <c r="T1311" s="108" t="str">
        <f>IF(HL!M1310="","",HYPERLINK(HL!M1310,12))</f>
        <v/>
      </c>
      <c r="U1311" s="108" t="str">
        <f>IF(HL!N1310="","",HYPERLINK(HL!N1310,13))</f>
        <v/>
      </c>
      <c r="V1311" s="84" t="str">
        <f>IF(HL!O1310="","",HYPERLINK(HL!O1310,14))</f>
        <v/>
      </c>
      <c r="W1311" s="81" t="str">
        <f>IF(HL!P1310="","－",HYPERLINK(HL!P1310,"表示"))</f>
        <v>表示</v>
      </c>
      <c r="X1311" s="163">
        <v>41632</v>
      </c>
      <c r="Y1311" s="164">
        <v>41999</v>
      </c>
      <c r="Z1311" s="1" t="str">
        <f t="shared" si="40"/>
        <v>2014</v>
      </c>
      <c r="AA1311" s="1">
        <f t="shared" si="41"/>
        <v>12</v>
      </c>
      <c r="AB1311" s="23" t="s">
        <v>1610</v>
      </c>
      <c r="AC1311" s="23"/>
      <c r="AD1311" s="23"/>
      <c r="AE1311" s="23"/>
      <c r="AF1311" s="23"/>
      <c r="AG1311" s="23"/>
      <c r="AH1311" s="23"/>
      <c r="AI1311" s="23"/>
      <c r="AJ1311" s="23"/>
      <c r="AK1311" s="23"/>
      <c r="AL1311" s="35" t="s">
        <v>1448</v>
      </c>
      <c r="AM1311" s="23" t="s">
        <v>1610</v>
      </c>
      <c r="AN1311" s="1"/>
      <c r="AO1311" s="1" t="s">
        <v>551</v>
      </c>
      <c r="AP1311" s="1"/>
      <c r="AQ1311" s="1"/>
      <c r="AR1311" s="269"/>
      <c r="AS1311" s="270"/>
      <c r="AT1311" s="271"/>
      <c r="AU1311" s="271"/>
      <c r="AV1311" s="1"/>
      <c r="AW1311" s="1"/>
      <c r="AX1311" s="23" t="s">
        <v>1610</v>
      </c>
      <c r="AY1311" s="23"/>
      <c r="AZ1311" s="1"/>
      <c r="BA1311" s="1"/>
    </row>
    <row r="1312" spans="1:53" ht="53.25" customHeight="1">
      <c r="A1312" s="48">
        <v>1308</v>
      </c>
      <c r="B1312" s="76" t="s">
        <v>3762</v>
      </c>
      <c r="C1312" s="35" t="s">
        <v>1435</v>
      </c>
      <c r="D1312" s="23">
        <v>219</v>
      </c>
      <c r="E1312" s="115" t="s">
        <v>2165</v>
      </c>
      <c r="F1312" s="115" t="s">
        <v>5040</v>
      </c>
      <c r="G1312" s="1" t="s">
        <v>1683</v>
      </c>
      <c r="H1312" s="1" t="s">
        <v>1689</v>
      </c>
      <c r="I1312" s="109" t="str">
        <f>IF(HL!B1311="","",HYPERLINK(HL!B1311,"表示"))</f>
        <v>表示</v>
      </c>
      <c r="J1312" s="108" t="str">
        <f>IF(HL!C1311="","",HYPERLINK(HL!C1311,2))</f>
        <v/>
      </c>
      <c r="K1312" s="108" t="str">
        <f>IF(HL!D1311="","",HYPERLINK(HL!D1311,3))</f>
        <v/>
      </c>
      <c r="L1312" s="108" t="str">
        <f>IF(HL!E1311="","",HYPERLINK(HL!E1311,4))</f>
        <v/>
      </c>
      <c r="M1312" s="108" t="str">
        <f>IF(HL!F1311="","",HYPERLINK(HL!F1311,5))</f>
        <v/>
      </c>
      <c r="N1312" s="108" t="str">
        <f>IF(HL!G1311="","",HYPERLINK(HL!G1311,6))</f>
        <v/>
      </c>
      <c r="O1312" s="108" t="str">
        <f>IF(HL!H1311="","",HYPERLINK(HL!H1311,7))</f>
        <v/>
      </c>
      <c r="P1312" s="108" t="str">
        <f>IF(HL!I1311="","",HYPERLINK(HL!I1311,8))</f>
        <v/>
      </c>
      <c r="Q1312" s="108" t="str">
        <f>IF(HL!J1311="","",HYPERLINK(HL!J1311,9))</f>
        <v/>
      </c>
      <c r="R1312" s="108" t="str">
        <f>IF(HL!K1311="","",HYPERLINK(HL!K1311,10))</f>
        <v/>
      </c>
      <c r="S1312" s="108" t="str">
        <f>IF(HL!L1311="","",HYPERLINK(HL!L1311,11))</f>
        <v/>
      </c>
      <c r="T1312" s="108" t="str">
        <f>IF(HL!M1311="","",HYPERLINK(HL!M1311,12))</f>
        <v/>
      </c>
      <c r="U1312" s="108" t="str">
        <f>IF(HL!N1311="","",HYPERLINK(HL!N1311,13))</f>
        <v/>
      </c>
      <c r="V1312" s="84" t="str">
        <f>IF(HL!O1311="","",HYPERLINK(HL!O1311,14))</f>
        <v/>
      </c>
      <c r="W1312" s="1" t="s">
        <v>11737</v>
      </c>
      <c r="X1312" s="163">
        <v>41752</v>
      </c>
      <c r="Y1312" s="164">
        <v>42055</v>
      </c>
      <c r="Z1312" s="1" t="str">
        <f t="shared" si="40"/>
        <v>2015</v>
      </c>
      <c r="AA1312" s="1">
        <f t="shared" si="41"/>
        <v>9</v>
      </c>
      <c r="AB1312" s="23"/>
      <c r="AC1312" s="23"/>
      <c r="AD1312" s="23"/>
      <c r="AE1312" s="23" t="s">
        <v>1705</v>
      </c>
      <c r="AF1312" s="23"/>
      <c r="AG1312" s="23"/>
      <c r="AH1312" s="23"/>
      <c r="AI1312" s="23"/>
      <c r="AJ1312" s="23"/>
      <c r="AK1312" s="23"/>
      <c r="AL1312" s="35" t="s">
        <v>227</v>
      </c>
      <c r="AM1312" s="1"/>
      <c r="AN1312" s="1" t="s">
        <v>1704</v>
      </c>
      <c r="AO1312" s="1" t="s">
        <v>551</v>
      </c>
      <c r="AP1312" s="1"/>
      <c r="AQ1312" s="1"/>
      <c r="AR1312" s="269"/>
      <c r="AS1312" s="270"/>
      <c r="AT1312" s="271"/>
      <c r="AU1312" s="271"/>
      <c r="AV1312" s="1" t="s">
        <v>1704</v>
      </c>
      <c r="AW1312" s="1"/>
      <c r="AX1312" s="1"/>
      <c r="AY1312" s="1"/>
      <c r="AZ1312" s="1"/>
      <c r="BA1312" s="1" t="s">
        <v>1705</v>
      </c>
    </row>
    <row r="1313" spans="1:53" ht="132" customHeight="1">
      <c r="A1313" s="48">
        <v>1309</v>
      </c>
      <c r="B1313" s="76" t="s">
        <v>3853</v>
      </c>
      <c r="C1313" s="35" t="s">
        <v>96</v>
      </c>
      <c r="D1313" s="23">
        <v>113</v>
      </c>
      <c r="E1313" s="115" t="s">
        <v>1589</v>
      </c>
      <c r="F1313" s="115" t="s">
        <v>5041</v>
      </c>
      <c r="G1313" s="1" t="s">
        <v>1683</v>
      </c>
      <c r="H1313" s="1" t="s">
        <v>1688</v>
      </c>
      <c r="I1313" s="109" t="str">
        <f>IF(HL!B1312="","",HYPERLINK(HL!B1312,"表示"))</f>
        <v>表示</v>
      </c>
      <c r="J1313" s="108" t="str">
        <f>IF(HL!C1312="","",HYPERLINK(HL!C1312,2))</f>
        <v/>
      </c>
      <c r="K1313" s="108" t="str">
        <f>IF(HL!D1312="","",HYPERLINK(HL!D1312,3))</f>
        <v/>
      </c>
      <c r="L1313" s="108" t="str">
        <f>IF(HL!E1312="","",HYPERLINK(HL!E1312,4))</f>
        <v/>
      </c>
      <c r="M1313" s="108" t="str">
        <f>IF(HL!F1312="","",HYPERLINK(HL!F1312,5))</f>
        <v/>
      </c>
      <c r="N1313" s="108" t="str">
        <f>IF(HL!G1312="","",HYPERLINK(HL!G1312,6))</f>
        <v/>
      </c>
      <c r="O1313" s="108" t="str">
        <f>IF(HL!H1312="","",HYPERLINK(HL!H1312,7))</f>
        <v/>
      </c>
      <c r="P1313" s="108" t="str">
        <f>IF(HL!I1312="","",HYPERLINK(HL!I1312,8))</f>
        <v/>
      </c>
      <c r="Q1313" s="108" t="str">
        <f>IF(HL!J1312="","",HYPERLINK(HL!J1312,9))</f>
        <v/>
      </c>
      <c r="R1313" s="108" t="str">
        <f>IF(HL!K1312="","",HYPERLINK(HL!K1312,10))</f>
        <v/>
      </c>
      <c r="S1313" s="108" t="str">
        <f>IF(HL!L1312="","",HYPERLINK(HL!L1312,11))</f>
        <v/>
      </c>
      <c r="T1313" s="108" t="str">
        <f>IF(HL!M1312="","",HYPERLINK(HL!M1312,12))</f>
        <v/>
      </c>
      <c r="U1313" s="108" t="str">
        <f>IF(HL!N1312="","",HYPERLINK(HL!N1312,13))</f>
        <v/>
      </c>
      <c r="V1313" s="84" t="str">
        <f>IF(HL!O1312="","",HYPERLINK(HL!O1312,14))</f>
        <v/>
      </c>
      <c r="W1313" s="1" t="s">
        <v>11737</v>
      </c>
      <c r="X1313" s="163">
        <v>41705</v>
      </c>
      <c r="Y1313" s="164">
        <v>42055</v>
      </c>
      <c r="Z1313" s="1" t="str">
        <f t="shared" si="40"/>
        <v>2015</v>
      </c>
      <c r="AA1313" s="1">
        <f t="shared" si="41"/>
        <v>11</v>
      </c>
      <c r="AB1313" s="23"/>
      <c r="AC1313" s="23"/>
      <c r="AD1313" s="23"/>
      <c r="AE1313" s="23" t="s">
        <v>1705</v>
      </c>
      <c r="AF1313" s="23"/>
      <c r="AG1313" s="23" t="s">
        <v>1705</v>
      </c>
      <c r="AH1313" s="23"/>
      <c r="AI1313" s="23"/>
      <c r="AJ1313" s="23"/>
      <c r="AK1313" s="23"/>
      <c r="AL1313" s="35" t="s">
        <v>348</v>
      </c>
      <c r="AM1313" s="1"/>
      <c r="AN1313" s="1" t="s">
        <v>1705</v>
      </c>
      <c r="AO1313" s="1" t="s">
        <v>551</v>
      </c>
      <c r="AP1313" s="1"/>
      <c r="AQ1313" s="1" t="s">
        <v>172</v>
      </c>
      <c r="AR1313" s="269"/>
      <c r="AS1313" s="270"/>
      <c r="AT1313" s="271"/>
      <c r="AU1313" s="271"/>
      <c r="AV1313" s="1"/>
      <c r="AW1313" s="1" t="s">
        <v>1704</v>
      </c>
      <c r="AX1313" s="1"/>
      <c r="AY1313" s="1"/>
      <c r="AZ1313" s="1"/>
      <c r="BA1313" s="1"/>
    </row>
    <row r="1314" spans="1:53" ht="144.75" customHeight="1">
      <c r="A1314" s="48">
        <v>1310</v>
      </c>
      <c r="B1314" s="76" t="s">
        <v>3854</v>
      </c>
      <c r="C1314" s="35" t="s">
        <v>1656</v>
      </c>
      <c r="D1314" s="23">
        <v>613</v>
      </c>
      <c r="E1314" s="115" t="s">
        <v>2201</v>
      </c>
      <c r="F1314" s="115" t="s">
        <v>4557</v>
      </c>
      <c r="G1314" s="1" t="s">
        <v>1683</v>
      </c>
      <c r="H1314" s="1" t="s">
        <v>1690</v>
      </c>
      <c r="I1314" s="109" t="str">
        <f>IF(HL!B1313="","",HYPERLINK(HL!B1313,"表示"))</f>
        <v>表示</v>
      </c>
      <c r="J1314" s="108" t="str">
        <f>IF(HL!C1313="","",HYPERLINK(HL!C1313,2))</f>
        <v/>
      </c>
      <c r="K1314" s="108" t="str">
        <f>IF(HL!D1313="","",HYPERLINK(HL!D1313,3))</f>
        <v/>
      </c>
      <c r="L1314" s="108" t="str">
        <f>IF(HL!E1313="","",HYPERLINK(HL!E1313,4))</f>
        <v/>
      </c>
      <c r="M1314" s="108" t="str">
        <f>IF(HL!F1313="","",HYPERLINK(HL!F1313,5))</f>
        <v/>
      </c>
      <c r="N1314" s="108" t="str">
        <f>IF(HL!G1313="","",HYPERLINK(HL!G1313,6))</f>
        <v/>
      </c>
      <c r="O1314" s="108" t="str">
        <f>IF(HL!H1313="","",HYPERLINK(HL!H1313,7))</f>
        <v/>
      </c>
      <c r="P1314" s="108" t="str">
        <f>IF(HL!I1313="","",HYPERLINK(HL!I1313,8))</f>
        <v/>
      </c>
      <c r="Q1314" s="108" t="str">
        <f>IF(HL!J1313="","",HYPERLINK(HL!J1313,9))</f>
        <v/>
      </c>
      <c r="R1314" s="108" t="str">
        <f>IF(HL!K1313="","",HYPERLINK(HL!K1313,10))</f>
        <v/>
      </c>
      <c r="S1314" s="108" t="str">
        <f>IF(HL!L1313="","",HYPERLINK(HL!L1313,11))</f>
        <v/>
      </c>
      <c r="T1314" s="108" t="str">
        <f>IF(HL!M1313="","",HYPERLINK(HL!M1313,12))</f>
        <v/>
      </c>
      <c r="U1314" s="108" t="str">
        <f>IF(HL!N1313="","",HYPERLINK(HL!N1313,13))</f>
        <v/>
      </c>
      <c r="V1314" s="84" t="str">
        <f>IF(HL!O1313="","",HYPERLINK(HL!O1313,14))</f>
        <v/>
      </c>
      <c r="W1314" s="1" t="s">
        <v>11737</v>
      </c>
      <c r="X1314" s="163">
        <v>41724</v>
      </c>
      <c r="Y1314" s="164">
        <v>42083</v>
      </c>
      <c r="Z1314" s="1" t="str">
        <f t="shared" si="40"/>
        <v>2015</v>
      </c>
      <c r="AA1314" s="1">
        <f t="shared" si="41"/>
        <v>11</v>
      </c>
      <c r="AB1314" s="23"/>
      <c r="AC1314" s="23"/>
      <c r="AD1314" s="23"/>
      <c r="AE1314" s="23"/>
      <c r="AF1314" s="23"/>
      <c r="AG1314" s="23" t="s">
        <v>1705</v>
      </c>
      <c r="AH1314" s="23"/>
      <c r="AI1314" s="23"/>
      <c r="AJ1314" s="23"/>
      <c r="AK1314" s="23"/>
      <c r="AL1314" s="35" t="s">
        <v>234</v>
      </c>
      <c r="AM1314" s="1" t="s">
        <v>1705</v>
      </c>
      <c r="AN1314" s="1"/>
      <c r="AO1314" s="1" t="s">
        <v>551</v>
      </c>
      <c r="AP1314" s="1"/>
      <c r="AQ1314" s="1" t="s">
        <v>172</v>
      </c>
      <c r="AR1314" s="269"/>
      <c r="AS1314" s="270"/>
      <c r="AT1314" s="271"/>
      <c r="AU1314" s="271"/>
      <c r="AV1314" s="1"/>
      <c r="AW1314" s="1"/>
      <c r="AX1314" s="1" t="s">
        <v>1705</v>
      </c>
      <c r="AY1314" s="1"/>
      <c r="AZ1314" s="1"/>
      <c r="BA1314" s="1"/>
    </row>
    <row r="1315" spans="1:53" ht="75.75" customHeight="1">
      <c r="A1315" s="48">
        <v>1311</v>
      </c>
      <c r="B1315" s="35" t="s">
        <v>3855</v>
      </c>
      <c r="C1315" s="35" t="s">
        <v>743</v>
      </c>
      <c r="D1315" s="23">
        <v>429</v>
      </c>
      <c r="E1315" s="115" t="s">
        <v>1848</v>
      </c>
      <c r="F1315" s="115" t="s">
        <v>5042</v>
      </c>
      <c r="G1315" s="1" t="s">
        <v>1683</v>
      </c>
      <c r="H1315" s="1" t="s">
        <v>1703</v>
      </c>
      <c r="I1315" s="109" t="str">
        <f>IF(HL!B1314="","",HYPERLINK(HL!B1314,"表示"))</f>
        <v>表示</v>
      </c>
      <c r="J1315" s="108" t="str">
        <f>IF(HL!C1314="","",HYPERLINK(HL!C1314,2))</f>
        <v/>
      </c>
      <c r="K1315" s="108" t="str">
        <f>IF(HL!D1314="","",HYPERLINK(HL!D1314,3))</f>
        <v/>
      </c>
      <c r="L1315" s="108" t="str">
        <f>IF(HL!E1314="","",HYPERLINK(HL!E1314,4))</f>
        <v/>
      </c>
      <c r="M1315" s="108" t="str">
        <f>IF(HL!F1314="","",HYPERLINK(HL!F1314,5))</f>
        <v/>
      </c>
      <c r="N1315" s="108" t="str">
        <f>IF(HL!G1314="","",HYPERLINK(HL!G1314,6))</f>
        <v/>
      </c>
      <c r="O1315" s="108" t="str">
        <f>IF(HL!H1314="","",HYPERLINK(HL!H1314,7))</f>
        <v/>
      </c>
      <c r="P1315" s="108" t="str">
        <f>IF(HL!I1314="","",HYPERLINK(HL!I1314,8))</f>
        <v/>
      </c>
      <c r="Q1315" s="108" t="str">
        <f>IF(HL!J1314="","",HYPERLINK(HL!J1314,9))</f>
        <v/>
      </c>
      <c r="R1315" s="108" t="str">
        <f>IF(HL!K1314="","",HYPERLINK(HL!K1314,10))</f>
        <v/>
      </c>
      <c r="S1315" s="108" t="str">
        <f>IF(HL!L1314="","",HYPERLINK(HL!L1314,11))</f>
        <v/>
      </c>
      <c r="T1315" s="108" t="str">
        <f>IF(HL!M1314="","",HYPERLINK(HL!M1314,12))</f>
        <v/>
      </c>
      <c r="U1315" s="108" t="str">
        <f>IF(HL!N1314="","",HYPERLINK(HL!N1314,13))</f>
        <v/>
      </c>
      <c r="V1315" s="84" t="str">
        <f>IF(HL!O1314="","",HYPERLINK(HL!O1314,14))</f>
        <v/>
      </c>
      <c r="W1315" s="1" t="s">
        <v>11737</v>
      </c>
      <c r="X1315" s="163">
        <v>41915</v>
      </c>
      <c r="Y1315" s="164">
        <v>42083</v>
      </c>
      <c r="Z1315" s="1" t="str">
        <f t="shared" si="40"/>
        <v>2015</v>
      </c>
      <c r="AA1315" s="1">
        <f t="shared" si="41"/>
        <v>5</v>
      </c>
      <c r="AB1315" s="23"/>
      <c r="AC1315" s="23"/>
      <c r="AD1315" s="23"/>
      <c r="AE1315" s="23" t="s">
        <v>1705</v>
      </c>
      <c r="AF1315" s="23"/>
      <c r="AG1315" s="23" t="s">
        <v>1705</v>
      </c>
      <c r="AH1315" s="23"/>
      <c r="AI1315" s="23"/>
      <c r="AJ1315" s="23"/>
      <c r="AK1315" s="23"/>
      <c r="AL1315" s="35" t="s">
        <v>617</v>
      </c>
      <c r="AM1315" s="1" t="s">
        <v>1705</v>
      </c>
      <c r="AN1315" s="1"/>
      <c r="AO1315" s="23" t="s">
        <v>5672</v>
      </c>
      <c r="AP1315" s="23" t="s">
        <v>2812</v>
      </c>
      <c r="AQ1315" s="23"/>
      <c r="AR1315" s="269"/>
      <c r="AS1315" s="270"/>
      <c r="AT1315" s="269"/>
      <c r="AU1315" s="269"/>
      <c r="AV1315" s="1"/>
      <c r="AW1315" s="1"/>
      <c r="AX1315" s="1" t="s">
        <v>1704</v>
      </c>
      <c r="AY1315" s="1"/>
      <c r="AZ1315" s="1"/>
      <c r="BA1315" s="1"/>
    </row>
    <row r="1316" spans="1:53" ht="189.75" customHeight="1">
      <c r="A1316" s="48">
        <v>1312</v>
      </c>
      <c r="B1316" s="35" t="s">
        <v>3856</v>
      </c>
      <c r="C1316" s="35" t="s">
        <v>1657</v>
      </c>
      <c r="D1316" s="23">
        <v>225</v>
      </c>
      <c r="E1316" s="115" t="s">
        <v>1588</v>
      </c>
      <c r="F1316" s="115" t="s">
        <v>4558</v>
      </c>
      <c r="G1316" s="1" t="s">
        <v>1683</v>
      </c>
      <c r="H1316" s="1" t="s">
        <v>1687</v>
      </c>
      <c r="I1316" s="109" t="str">
        <f>IF(HL!B1315="","",HYPERLINK(HL!B1315,"表示"))</f>
        <v>表示</v>
      </c>
      <c r="J1316" s="108" t="str">
        <f>IF(HL!C1315="","",HYPERLINK(HL!C1315,2))</f>
        <v/>
      </c>
      <c r="K1316" s="108" t="str">
        <f>IF(HL!D1315="","",HYPERLINK(HL!D1315,3))</f>
        <v/>
      </c>
      <c r="L1316" s="108" t="str">
        <f>IF(HL!E1315="","",HYPERLINK(HL!E1315,4))</f>
        <v/>
      </c>
      <c r="M1316" s="108" t="str">
        <f>IF(HL!F1315="","",HYPERLINK(HL!F1315,5))</f>
        <v/>
      </c>
      <c r="N1316" s="108" t="str">
        <f>IF(HL!G1315="","",HYPERLINK(HL!G1315,6))</f>
        <v/>
      </c>
      <c r="O1316" s="108" t="str">
        <f>IF(HL!H1315="","",HYPERLINK(HL!H1315,7))</f>
        <v/>
      </c>
      <c r="P1316" s="108" t="str">
        <f>IF(HL!I1315="","",HYPERLINK(HL!I1315,8))</f>
        <v/>
      </c>
      <c r="Q1316" s="108" t="str">
        <f>IF(HL!J1315="","",HYPERLINK(HL!J1315,9))</f>
        <v/>
      </c>
      <c r="R1316" s="108" t="str">
        <f>IF(HL!K1315="","",HYPERLINK(HL!K1315,10))</f>
        <v/>
      </c>
      <c r="S1316" s="108" t="str">
        <f>IF(HL!L1315="","",HYPERLINK(HL!L1315,11))</f>
        <v/>
      </c>
      <c r="T1316" s="108" t="str">
        <f>IF(HL!M1315="","",HYPERLINK(HL!M1315,12))</f>
        <v/>
      </c>
      <c r="U1316" s="108" t="str">
        <f>IF(HL!N1315="","",HYPERLINK(HL!N1315,13))</f>
        <v/>
      </c>
      <c r="V1316" s="84" t="str">
        <f>IF(HL!O1315="","",HYPERLINK(HL!O1315,14))</f>
        <v/>
      </c>
      <c r="W1316" s="1" t="s">
        <v>11737</v>
      </c>
      <c r="X1316" s="163">
        <v>41782</v>
      </c>
      <c r="Y1316" s="164">
        <v>42089</v>
      </c>
      <c r="Z1316" s="1" t="str">
        <f t="shared" si="40"/>
        <v>2015</v>
      </c>
      <c r="AA1316" s="1">
        <f t="shared" si="41"/>
        <v>10</v>
      </c>
      <c r="AB1316" s="23"/>
      <c r="AC1316" s="23"/>
      <c r="AD1316" s="23"/>
      <c r="AE1316" s="23"/>
      <c r="AF1316" s="23"/>
      <c r="AG1316" s="23" t="s">
        <v>1705</v>
      </c>
      <c r="AH1316" s="23"/>
      <c r="AI1316" s="23"/>
      <c r="AJ1316" s="23"/>
      <c r="AK1316" s="23" t="s">
        <v>1704</v>
      </c>
      <c r="AL1316" s="35" t="s">
        <v>215</v>
      </c>
      <c r="AM1316" s="1"/>
      <c r="AN1316" s="1" t="s">
        <v>2019</v>
      </c>
      <c r="AO1316" s="1" t="s">
        <v>551</v>
      </c>
      <c r="AP1316" s="1"/>
      <c r="AQ1316" s="1"/>
      <c r="AR1316" s="269"/>
      <c r="AS1316" s="270"/>
      <c r="AT1316" s="271"/>
      <c r="AU1316" s="271"/>
      <c r="AV1316" s="1" t="s">
        <v>1704</v>
      </c>
      <c r="AW1316" s="1"/>
      <c r="AX1316" s="1"/>
      <c r="AY1316" s="1"/>
      <c r="AZ1316" s="1"/>
      <c r="BA1316" s="1" t="s">
        <v>1705</v>
      </c>
    </row>
    <row r="1317" spans="1:53" ht="78">
      <c r="A1317" s="48">
        <v>1313</v>
      </c>
      <c r="B1317" s="35" t="s">
        <v>3857</v>
      </c>
      <c r="C1317" s="35" t="s">
        <v>508</v>
      </c>
      <c r="D1317" s="23">
        <v>117</v>
      </c>
      <c r="E1317" s="115" t="s">
        <v>1374</v>
      </c>
      <c r="F1317" s="115" t="s">
        <v>5043</v>
      </c>
      <c r="G1317" s="1" t="s">
        <v>1683</v>
      </c>
      <c r="H1317" s="1" t="s">
        <v>1688</v>
      </c>
      <c r="I1317" s="109" t="str">
        <f>IF(HL!B1316="","",HYPERLINK(HL!B1316,"表示"))</f>
        <v>表示</v>
      </c>
      <c r="J1317" s="108" t="str">
        <f>IF(HL!C1316="","",HYPERLINK(HL!C1316,2))</f>
        <v/>
      </c>
      <c r="K1317" s="108" t="str">
        <f>IF(HL!D1316="","",HYPERLINK(HL!D1316,3))</f>
        <v/>
      </c>
      <c r="L1317" s="108" t="str">
        <f>IF(HL!E1316="","",HYPERLINK(HL!E1316,4))</f>
        <v/>
      </c>
      <c r="M1317" s="108" t="str">
        <f>IF(HL!F1316="","",HYPERLINK(HL!F1316,5))</f>
        <v/>
      </c>
      <c r="N1317" s="108" t="str">
        <f>IF(HL!G1316="","",HYPERLINK(HL!G1316,6))</f>
        <v/>
      </c>
      <c r="O1317" s="108" t="str">
        <f>IF(HL!H1316="","",HYPERLINK(HL!H1316,7))</f>
        <v/>
      </c>
      <c r="P1317" s="108" t="str">
        <f>IF(HL!I1316="","",HYPERLINK(HL!I1316,8))</f>
        <v/>
      </c>
      <c r="Q1317" s="108" t="str">
        <f>IF(HL!J1316="","",HYPERLINK(HL!J1316,9))</f>
        <v/>
      </c>
      <c r="R1317" s="108" t="str">
        <f>IF(HL!K1316="","",HYPERLINK(HL!K1316,10))</f>
        <v/>
      </c>
      <c r="S1317" s="108" t="str">
        <f>IF(HL!L1316="","",HYPERLINK(HL!L1316,11))</f>
        <v/>
      </c>
      <c r="T1317" s="108" t="str">
        <f>IF(HL!M1316="","",HYPERLINK(HL!M1316,12))</f>
        <v/>
      </c>
      <c r="U1317" s="108" t="str">
        <f>IF(HL!N1316="","",HYPERLINK(HL!N1316,13))</f>
        <v/>
      </c>
      <c r="V1317" s="84" t="str">
        <f>IF(HL!O1316="","",HYPERLINK(HL!O1316,14))</f>
        <v/>
      </c>
      <c r="W1317" s="1" t="s">
        <v>11737</v>
      </c>
      <c r="X1317" s="163">
        <v>41750</v>
      </c>
      <c r="Y1317" s="164">
        <v>42083</v>
      </c>
      <c r="Z1317" s="1" t="str">
        <f t="shared" si="40"/>
        <v>2015</v>
      </c>
      <c r="AA1317" s="1">
        <f t="shared" si="41"/>
        <v>10</v>
      </c>
      <c r="AB1317" s="23"/>
      <c r="AC1317" s="23"/>
      <c r="AD1317" s="23"/>
      <c r="AE1317" s="23" t="s">
        <v>1705</v>
      </c>
      <c r="AF1317" s="23"/>
      <c r="AG1317" s="23"/>
      <c r="AH1317" s="23"/>
      <c r="AI1317" s="23"/>
      <c r="AJ1317" s="23"/>
      <c r="AK1317" s="23"/>
      <c r="AL1317" s="35" t="s">
        <v>507</v>
      </c>
      <c r="AM1317" s="1"/>
      <c r="AN1317" s="1" t="s">
        <v>2020</v>
      </c>
      <c r="AO1317" s="1" t="s">
        <v>5642</v>
      </c>
      <c r="AP1317" s="23" t="s">
        <v>2812</v>
      </c>
      <c r="AQ1317" s="23"/>
      <c r="AR1317" s="269"/>
      <c r="AS1317" s="270"/>
      <c r="AT1317" s="269"/>
      <c r="AU1317" s="269"/>
      <c r="AV1317" s="1"/>
      <c r="AW1317" s="1" t="s">
        <v>1704</v>
      </c>
      <c r="AX1317" s="1"/>
      <c r="AY1317" s="1"/>
      <c r="AZ1317" s="1"/>
      <c r="BA1317" s="1"/>
    </row>
    <row r="1318" spans="1:53" ht="98.25" customHeight="1">
      <c r="A1318" s="48">
        <v>1314</v>
      </c>
      <c r="B1318" s="35" t="s">
        <v>3858</v>
      </c>
      <c r="C1318" s="35" t="s">
        <v>1561</v>
      </c>
      <c r="D1318" s="23">
        <v>625</v>
      </c>
      <c r="E1318" s="115" t="s">
        <v>1594</v>
      </c>
      <c r="F1318" s="115" t="s">
        <v>5044</v>
      </c>
      <c r="G1318" s="1" t="s">
        <v>1683</v>
      </c>
      <c r="H1318" s="1" t="s">
        <v>1690</v>
      </c>
      <c r="I1318" s="109" t="str">
        <f>IF(HL!B1317="","",HYPERLINK(HL!B1317,"表示"))</f>
        <v>表示</v>
      </c>
      <c r="J1318" s="108" t="str">
        <f>IF(HL!C1317="","",HYPERLINK(HL!C1317,2))</f>
        <v/>
      </c>
      <c r="K1318" s="108" t="str">
        <f>IF(HL!D1317="","",HYPERLINK(HL!D1317,3))</f>
        <v/>
      </c>
      <c r="L1318" s="108" t="str">
        <f>IF(HL!E1317="","",HYPERLINK(HL!E1317,4))</f>
        <v/>
      </c>
      <c r="M1318" s="108" t="str">
        <f>IF(HL!F1317="","",HYPERLINK(HL!F1317,5))</f>
        <v/>
      </c>
      <c r="N1318" s="108" t="str">
        <f>IF(HL!G1317="","",HYPERLINK(HL!G1317,6))</f>
        <v/>
      </c>
      <c r="O1318" s="108" t="str">
        <f>IF(HL!H1317="","",HYPERLINK(HL!H1317,7))</f>
        <v/>
      </c>
      <c r="P1318" s="108" t="str">
        <f>IF(HL!I1317="","",HYPERLINK(HL!I1317,8))</f>
        <v/>
      </c>
      <c r="Q1318" s="108" t="str">
        <f>IF(HL!J1317="","",HYPERLINK(HL!J1317,9))</f>
        <v/>
      </c>
      <c r="R1318" s="108" t="str">
        <f>IF(HL!K1317="","",HYPERLINK(HL!K1317,10))</f>
        <v/>
      </c>
      <c r="S1318" s="108" t="str">
        <f>IF(HL!L1317="","",HYPERLINK(HL!L1317,11))</f>
        <v/>
      </c>
      <c r="T1318" s="108" t="str">
        <f>IF(HL!M1317="","",HYPERLINK(HL!M1317,12))</f>
        <v/>
      </c>
      <c r="U1318" s="108" t="str">
        <f>IF(HL!N1317="","",HYPERLINK(HL!N1317,13))</f>
        <v/>
      </c>
      <c r="V1318" s="84" t="str">
        <f>IF(HL!O1317="","",HYPERLINK(HL!O1317,14))</f>
        <v/>
      </c>
      <c r="W1318" s="1" t="s">
        <v>11737</v>
      </c>
      <c r="X1318" s="163">
        <v>41845</v>
      </c>
      <c r="Y1318" s="164">
        <v>42083</v>
      </c>
      <c r="Z1318" s="1" t="str">
        <f t="shared" si="40"/>
        <v>2015</v>
      </c>
      <c r="AA1318" s="1">
        <f t="shared" si="41"/>
        <v>7</v>
      </c>
      <c r="AB1318" s="23"/>
      <c r="AC1318" s="23"/>
      <c r="AD1318" s="23"/>
      <c r="AE1318" s="23" t="s">
        <v>1705</v>
      </c>
      <c r="AF1318" s="23"/>
      <c r="AG1318" s="23"/>
      <c r="AH1318" s="23"/>
      <c r="AI1318" s="23"/>
      <c r="AJ1318" s="23"/>
      <c r="AK1318" s="23"/>
      <c r="AL1318" s="35" t="s">
        <v>538</v>
      </c>
      <c r="AM1318" s="1"/>
      <c r="AN1318" s="1" t="s">
        <v>1705</v>
      </c>
      <c r="AO1318" s="1" t="s">
        <v>26</v>
      </c>
      <c r="AP1318" s="1"/>
      <c r="AQ1318" s="1"/>
      <c r="AR1318" s="269"/>
      <c r="AS1318" s="270"/>
      <c r="AT1318" s="271"/>
      <c r="AU1318" s="271"/>
      <c r="AV1318" s="1"/>
      <c r="AW1318" s="1" t="s">
        <v>1704</v>
      </c>
      <c r="AX1318" s="1"/>
      <c r="AY1318" s="1"/>
      <c r="AZ1318" s="1"/>
      <c r="BA1318" s="1"/>
    </row>
    <row r="1319" spans="1:53" ht="90.75" customHeight="1">
      <c r="A1319" s="48">
        <v>1315</v>
      </c>
      <c r="B1319" s="13" t="s">
        <v>3859</v>
      </c>
      <c r="C1319" s="35" t="s">
        <v>1559</v>
      </c>
      <c r="D1319" s="23">
        <v>625</v>
      </c>
      <c r="E1319" s="115" t="s">
        <v>1594</v>
      </c>
      <c r="F1319" s="115" t="s">
        <v>5044</v>
      </c>
      <c r="G1319" s="1" t="s">
        <v>1683</v>
      </c>
      <c r="H1319" s="1" t="s">
        <v>1706</v>
      </c>
      <c r="I1319" s="109" t="str">
        <f>IF(HL!B1318="","",HYPERLINK(HL!B1318,"表示"))</f>
        <v>表示</v>
      </c>
      <c r="J1319" s="108" t="str">
        <f>IF(HL!C1318="","",HYPERLINK(HL!C1318,2))</f>
        <v/>
      </c>
      <c r="K1319" s="108" t="str">
        <f>IF(HL!D1318="","",HYPERLINK(HL!D1318,3))</f>
        <v/>
      </c>
      <c r="L1319" s="108" t="str">
        <f>IF(HL!E1318="","",HYPERLINK(HL!E1318,4))</f>
        <v/>
      </c>
      <c r="M1319" s="108" t="str">
        <f>IF(HL!F1318="","",HYPERLINK(HL!F1318,5))</f>
        <v/>
      </c>
      <c r="N1319" s="108" t="str">
        <f>IF(HL!G1318="","",HYPERLINK(HL!G1318,6))</f>
        <v/>
      </c>
      <c r="O1319" s="108" t="str">
        <f>IF(HL!H1318="","",HYPERLINK(HL!H1318,7))</f>
        <v/>
      </c>
      <c r="P1319" s="108" t="str">
        <f>IF(HL!I1318="","",HYPERLINK(HL!I1318,8))</f>
        <v/>
      </c>
      <c r="Q1319" s="108" t="str">
        <f>IF(HL!J1318="","",HYPERLINK(HL!J1318,9))</f>
        <v/>
      </c>
      <c r="R1319" s="108" t="str">
        <f>IF(HL!K1318="","",HYPERLINK(HL!K1318,10))</f>
        <v/>
      </c>
      <c r="S1319" s="108" t="str">
        <f>IF(HL!L1318="","",HYPERLINK(HL!L1318,11))</f>
        <v/>
      </c>
      <c r="T1319" s="108" t="str">
        <f>IF(HL!M1318="","",HYPERLINK(HL!M1318,12))</f>
        <v/>
      </c>
      <c r="U1319" s="108" t="str">
        <f>IF(HL!N1318="","",HYPERLINK(HL!N1318,13))</f>
        <v/>
      </c>
      <c r="V1319" s="84" t="str">
        <f>IF(HL!O1318="","",HYPERLINK(HL!O1318,14))</f>
        <v/>
      </c>
      <c r="W1319" s="1" t="s">
        <v>11737</v>
      </c>
      <c r="X1319" s="163">
        <v>41845</v>
      </c>
      <c r="Y1319" s="164">
        <v>42083</v>
      </c>
      <c r="Z1319" s="1" t="str">
        <f t="shared" si="40"/>
        <v>2015</v>
      </c>
      <c r="AA1319" s="1">
        <f t="shared" si="41"/>
        <v>7</v>
      </c>
      <c r="AB1319" s="23"/>
      <c r="AC1319" s="23"/>
      <c r="AD1319" s="23"/>
      <c r="AE1319" s="23" t="s">
        <v>1705</v>
      </c>
      <c r="AF1319" s="23"/>
      <c r="AG1319" s="23"/>
      <c r="AH1319" s="23"/>
      <c r="AI1319" s="23"/>
      <c r="AJ1319" s="23"/>
      <c r="AK1319" s="23"/>
      <c r="AL1319" s="35" t="s">
        <v>538</v>
      </c>
      <c r="AM1319" s="1"/>
      <c r="AN1319" s="1" t="s">
        <v>1705</v>
      </c>
      <c r="AO1319" s="1" t="s">
        <v>26</v>
      </c>
      <c r="AP1319" s="1"/>
      <c r="AQ1319" s="1"/>
      <c r="AR1319" s="269"/>
      <c r="AS1319" s="270"/>
      <c r="AT1319" s="271"/>
      <c r="AU1319" s="271"/>
      <c r="AV1319" s="1"/>
      <c r="AW1319" s="1" t="s">
        <v>1704</v>
      </c>
      <c r="AX1319" s="1"/>
      <c r="AY1319" s="1"/>
      <c r="AZ1319" s="1"/>
      <c r="BA1319" s="1"/>
    </row>
    <row r="1320" spans="1:53" ht="122.25" customHeight="1">
      <c r="A1320" s="48">
        <v>1316</v>
      </c>
      <c r="B1320" s="35" t="s">
        <v>3860</v>
      </c>
      <c r="C1320" s="35" t="s">
        <v>3861</v>
      </c>
      <c r="D1320" s="23">
        <v>221</v>
      </c>
      <c r="E1320" s="115" t="s">
        <v>6167</v>
      </c>
      <c r="F1320" s="115" t="s">
        <v>5045</v>
      </c>
      <c r="G1320" s="1" t="s">
        <v>1683</v>
      </c>
      <c r="H1320" s="1" t="s">
        <v>1687</v>
      </c>
      <c r="I1320" s="109" t="str">
        <f>IF(HL!B1319="","",HYPERLINK(HL!B1319,"表示"))</f>
        <v>表示</v>
      </c>
      <c r="J1320" s="108" t="str">
        <f>IF(HL!C1319="","",HYPERLINK(HL!C1319,2))</f>
        <v/>
      </c>
      <c r="K1320" s="108" t="str">
        <f>IF(HL!D1319="","",HYPERLINK(HL!D1319,3))</f>
        <v/>
      </c>
      <c r="L1320" s="108" t="str">
        <f>IF(HL!E1319="","",HYPERLINK(HL!E1319,4))</f>
        <v/>
      </c>
      <c r="M1320" s="108" t="str">
        <f>IF(HL!F1319="","",HYPERLINK(HL!F1319,5))</f>
        <v/>
      </c>
      <c r="N1320" s="108" t="str">
        <f>IF(HL!G1319="","",HYPERLINK(HL!G1319,6))</f>
        <v/>
      </c>
      <c r="O1320" s="108" t="str">
        <f>IF(HL!H1319="","",HYPERLINK(HL!H1319,7))</f>
        <v/>
      </c>
      <c r="P1320" s="108" t="str">
        <f>IF(HL!I1319="","",HYPERLINK(HL!I1319,8))</f>
        <v/>
      </c>
      <c r="Q1320" s="108" t="str">
        <f>IF(HL!J1319="","",HYPERLINK(HL!J1319,9))</f>
        <v/>
      </c>
      <c r="R1320" s="108" t="str">
        <f>IF(HL!K1319="","",HYPERLINK(HL!K1319,10))</f>
        <v/>
      </c>
      <c r="S1320" s="108" t="str">
        <f>IF(HL!L1319="","",HYPERLINK(HL!L1319,11))</f>
        <v/>
      </c>
      <c r="T1320" s="108" t="str">
        <f>IF(HL!M1319="","",HYPERLINK(HL!M1319,12))</f>
        <v/>
      </c>
      <c r="U1320" s="108" t="str">
        <f>IF(HL!N1319="","",HYPERLINK(HL!N1319,13))</f>
        <v/>
      </c>
      <c r="V1320" s="84" t="str">
        <f>IF(HL!O1319="","",HYPERLINK(HL!O1319,14))</f>
        <v/>
      </c>
      <c r="W1320" s="1" t="s">
        <v>11737</v>
      </c>
      <c r="X1320" s="163">
        <v>41779</v>
      </c>
      <c r="Y1320" s="164">
        <v>42083</v>
      </c>
      <c r="Z1320" s="1" t="str">
        <f t="shared" si="40"/>
        <v>2015</v>
      </c>
      <c r="AA1320" s="1">
        <f t="shared" si="41"/>
        <v>10</v>
      </c>
      <c r="AB1320" s="23"/>
      <c r="AC1320" s="23"/>
      <c r="AD1320" s="23"/>
      <c r="AE1320" s="23" t="s">
        <v>1705</v>
      </c>
      <c r="AF1320" s="23"/>
      <c r="AG1320" s="23" t="s">
        <v>1705</v>
      </c>
      <c r="AH1320" s="23"/>
      <c r="AI1320" s="23"/>
      <c r="AJ1320" s="23"/>
      <c r="AK1320" s="23"/>
      <c r="AL1320" s="35" t="s">
        <v>232</v>
      </c>
      <c r="AM1320" s="1" t="s">
        <v>1705</v>
      </c>
      <c r="AN1320" s="1"/>
      <c r="AO1320" s="1" t="s">
        <v>5642</v>
      </c>
      <c r="AP1320" s="23" t="s">
        <v>2812</v>
      </c>
      <c r="AQ1320" s="23" t="s">
        <v>172</v>
      </c>
      <c r="AR1320" s="269"/>
      <c r="AS1320" s="270"/>
      <c r="AT1320" s="269"/>
      <c r="AU1320" s="269"/>
      <c r="AV1320" s="1"/>
      <c r="AW1320" s="1"/>
      <c r="AX1320" s="1"/>
      <c r="AY1320" s="1" t="s">
        <v>1823</v>
      </c>
      <c r="AZ1320" s="1"/>
      <c r="BA1320" s="1"/>
    </row>
    <row r="1321" spans="1:53" ht="42.75" customHeight="1">
      <c r="A1321" s="48">
        <v>1317</v>
      </c>
      <c r="B1321" s="35" t="s">
        <v>3803</v>
      </c>
      <c r="C1321" s="35" t="s">
        <v>3804</v>
      </c>
      <c r="D1321" s="23">
        <v>429</v>
      </c>
      <c r="E1321" s="115" t="s">
        <v>1848</v>
      </c>
      <c r="F1321" s="115" t="s">
        <v>5046</v>
      </c>
      <c r="G1321" s="1" t="s">
        <v>1683</v>
      </c>
      <c r="H1321" s="1" t="s">
        <v>1707</v>
      </c>
      <c r="I1321" s="109" t="str">
        <f>IF(HL!B1320="","",HYPERLINK(HL!B1320,"表示"))</f>
        <v>表示</v>
      </c>
      <c r="J1321" s="108" t="str">
        <f>IF(HL!C1320="","",HYPERLINK(HL!C1320,2))</f>
        <v/>
      </c>
      <c r="K1321" s="108" t="str">
        <f>IF(HL!D1320="","",HYPERLINK(HL!D1320,3))</f>
        <v/>
      </c>
      <c r="L1321" s="108" t="str">
        <f>IF(HL!E1320="","",HYPERLINK(HL!E1320,4))</f>
        <v/>
      </c>
      <c r="M1321" s="108" t="str">
        <f>IF(HL!F1320="","",HYPERLINK(HL!F1320,5))</f>
        <v/>
      </c>
      <c r="N1321" s="108" t="str">
        <f>IF(HL!G1320="","",HYPERLINK(HL!G1320,6))</f>
        <v/>
      </c>
      <c r="O1321" s="108" t="str">
        <f>IF(HL!H1320="","",HYPERLINK(HL!H1320,7))</f>
        <v/>
      </c>
      <c r="P1321" s="108" t="str">
        <f>IF(HL!I1320="","",HYPERLINK(HL!I1320,8))</f>
        <v/>
      </c>
      <c r="Q1321" s="108" t="str">
        <f>IF(HL!J1320="","",HYPERLINK(HL!J1320,9))</f>
        <v/>
      </c>
      <c r="R1321" s="108" t="str">
        <f>IF(HL!K1320="","",HYPERLINK(HL!K1320,10))</f>
        <v/>
      </c>
      <c r="S1321" s="108" t="str">
        <f>IF(HL!L1320="","",HYPERLINK(HL!L1320,11))</f>
        <v/>
      </c>
      <c r="T1321" s="108" t="str">
        <f>IF(HL!M1320="","",HYPERLINK(HL!M1320,12))</f>
        <v/>
      </c>
      <c r="U1321" s="108" t="str">
        <f>IF(HL!N1320="","",HYPERLINK(HL!N1320,13))</f>
        <v/>
      </c>
      <c r="V1321" s="84" t="str">
        <f>IF(HL!O1320="","",HYPERLINK(HL!O1320,14))</f>
        <v/>
      </c>
      <c r="W1321" s="1" t="s">
        <v>11737</v>
      </c>
      <c r="X1321" s="163">
        <v>41911</v>
      </c>
      <c r="Y1321" s="164">
        <v>42083</v>
      </c>
      <c r="Z1321" s="1" t="str">
        <f t="shared" si="40"/>
        <v>2015</v>
      </c>
      <c r="AA1321" s="1">
        <f t="shared" si="41"/>
        <v>5</v>
      </c>
      <c r="AB1321" s="23"/>
      <c r="AC1321" s="23"/>
      <c r="AD1321" s="23"/>
      <c r="AE1321" s="23" t="s">
        <v>1705</v>
      </c>
      <c r="AF1321" s="23"/>
      <c r="AG1321" s="23"/>
      <c r="AH1321" s="23"/>
      <c r="AI1321" s="23"/>
      <c r="AJ1321" s="23"/>
      <c r="AK1321" s="23"/>
      <c r="AL1321" s="35" t="s">
        <v>413</v>
      </c>
      <c r="AM1321" s="1" t="s">
        <v>1705</v>
      </c>
      <c r="AN1321" s="1"/>
      <c r="AO1321" s="1" t="s">
        <v>493</v>
      </c>
      <c r="AP1321" s="1"/>
      <c r="AQ1321" s="1"/>
      <c r="AR1321" s="269"/>
      <c r="AS1321" s="270"/>
      <c r="AT1321" s="271"/>
      <c r="AU1321" s="271"/>
      <c r="AV1321" s="1" t="s">
        <v>1704</v>
      </c>
      <c r="AW1321" s="1"/>
      <c r="AX1321" s="1"/>
      <c r="AY1321" s="1"/>
      <c r="AZ1321" s="1"/>
      <c r="BA1321" s="1" t="s">
        <v>1705</v>
      </c>
    </row>
    <row r="1322" spans="1:53" ht="48" customHeight="1">
      <c r="A1322" s="48">
        <v>1318</v>
      </c>
      <c r="B1322" s="35" t="s">
        <v>2483</v>
      </c>
      <c r="C1322" s="35" t="s">
        <v>551</v>
      </c>
      <c r="D1322" s="23">
        <v>449</v>
      </c>
      <c r="E1322" s="115" t="s">
        <v>2215</v>
      </c>
      <c r="F1322" s="115" t="s">
        <v>1686</v>
      </c>
      <c r="G1322" s="23" t="s">
        <v>1711</v>
      </c>
      <c r="H1322" s="1" t="s">
        <v>1687</v>
      </c>
      <c r="I1322" s="109" t="str">
        <f>IF(HL!B1321="","",HYPERLINK(HL!B1321,"表示"))</f>
        <v>表示</v>
      </c>
      <c r="J1322" s="108">
        <f>IF(HL!C1321="","",HYPERLINK(HL!C1321,2))</f>
        <v>2</v>
      </c>
      <c r="K1322" s="108" t="str">
        <f>IF(HL!D1321="","",HYPERLINK(HL!D1321,3))</f>
        <v/>
      </c>
      <c r="L1322" s="108" t="str">
        <f>IF(HL!E1321="","",HYPERLINK(HL!E1321,4))</f>
        <v/>
      </c>
      <c r="M1322" s="108" t="str">
        <f>IF(HL!F1321="","",HYPERLINK(HL!F1321,5))</f>
        <v/>
      </c>
      <c r="N1322" s="108" t="str">
        <f>IF(HL!G1321="","",HYPERLINK(HL!G1321,6))</f>
        <v/>
      </c>
      <c r="O1322" s="108" t="str">
        <f>IF(HL!H1321="","",HYPERLINK(HL!H1321,7))</f>
        <v/>
      </c>
      <c r="P1322" s="108" t="str">
        <f>IF(HL!I1321="","",HYPERLINK(HL!I1321,8))</f>
        <v/>
      </c>
      <c r="Q1322" s="108" t="str">
        <f>IF(HL!J1321="","",HYPERLINK(HL!J1321,9))</f>
        <v/>
      </c>
      <c r="R1322" s="108" t="str">
        <f>IF(HL!K1321="","",HYPERLINK(HL!K1321,10))</f>
        <v/>
      </c>
      <c r="S1322" s="108" t="str">
        <f>IF(HL!L1321="","",HYPERLINK(HL!L1321,11))</f>
        <v/>
      </c>
      <c r="T1322" s="108" t="str">
        <f>IF(HL!M1321="","",HYPERLINK(HL!M1321,12))</f>
        <v/>
      </c>
      <c r="U1322" s="108" t="str">
        <f>IF(HL!N1321="","",HYPERLINK(HL!N1321,13))</f>
        <v/>
      </c>
      <c r="V1322" s="84" t="str">
        <f>IF(HL!O1321="","",HYPERLINK(HL!O1321,14))</f>
        <v/>
      </c>
      <c r="W1322" s="81" t="str">
        <f>IF(HL!P1321="","－",HYPERLINK(HL!P1321,"表示"))</f>
        <v>表示</v>
      </c>
      <c r="X1322" s="163">
        <v>41753</v>
      </c>
      <c r="Y1322" s="164">
        <v>42089</v>
      </c>
      <c r="Z1322" s="1" t="str">
        <f t="shared" si="40"/>
        <v>2015</v>
      </c>
      <c r="AA1322" s="1">
        <f t="shared" si="41"/>
        <v>11</v>
      </c>
      <c r="AB1322" s="23" t="s">
        <v>1685</v>
      </c>
      <c r="AC1322" s="23"/>
      <c r="AD1322" s="23"/>
      <c r="AE1322" s="23"/>
      <c r="AF1322" s="23"/>
      <c r="AG1322" s="23"/>
      <c r="AH1322" s="23"/>
      <c r="AI1322" s="23"/>
      <c r="AJ1322" s="23"/>
      <c r="AK1322" s="23"/>
      <c r="AL1322" s="35" t="s">
        <v>208</v>
      </c>
      <c r="AM1322" s="1" t="s">
        <v>10</v>
      </c>
      <c r="AN1322" s="1"/>
      <c r="AO1322" s="1" t="s">
        <v>551</v>
      </c>
      <c r="AP1322" s="1"/>
      <c r="AQ1322" s="1" t="s">
        <v>172</v>
      </c>
      <c r="AR1322" s="269"/>
      <c r="AS1322" s="270"/>
      <c r="AT1322" s="271"/>
      <c r="AU1322" s="271"/>
      <c r="AV1322" s="1" t="s">
        <v>1685</v>
      </c>
      <c r="AW1322" s="1"/>
      <c r="AX1322" s="1"/>
      <c r="AY1322" s="1"/>
      <c r="AZ1322" s="1"/>
      <c r="BA1322" s="1"/>
    </row>
    <row r="1323" spans="1:53" ht="54" customHeight="1">
      <c r="A1323" s="48">
        <v>1319</v>
      </c>
      <c r="B1323" s="35" t="s">
        <v>3862</v>
      </c>
      <c r="C1323" s="35" t="s">
        <v>1658</v>
      </c>
      <c r="D1323" s="23">
        <v>225</v>
      </c>
      <c r="E1323" s="115" t="s">
        <v>1588</v>
      </c>
      <c r="F1323" s="115" t="s">
        <v>4417</v>
      </c>
      <c r="G1323" s="23" t="s">
        <v>1711</v>
      </c>
      <c r="H1323" s="1" t="s">
        <v>1687</v>
      </c>
      <c r="I1323" s="109" t="str">
        <f>IF(HL!B1322="","",HYPERLINK(HL!B1322,"表示"))</f>
        <v>表示</v>
      </c>
      <c r="J1323" s="108" t="str">
        <f>IF(HL!C1322="","",HYPERLINK(HL!C1322,2))</f>
        <v/>
      </c>
      <c r="K1323" s="108" t="str">
        <f>IF(HL!D1322="","",HYPERLINK(HL!D1322,3))</f>
        <v/>
      </c>
      <c r="L1323" s="108" t="str">
        <f>IF(HL!E1322="","",HYPERLINK(HL!E1322,4))</f>
        <v/>
      </c>
      <c r="M1323" s="108" t="str">
        <f>IF(HL!F1322="","",HYPERLINK(HL!F1322,5))</f>
        <v/>
      </c>
      <c r="N1323" s="108" t="str">
        <f>IF(HL!G1322="","",HYPERLINK(HL!G1322,6))</f>
        <v/>
      </c>
      <c r="O1323" s="108" t="str">
        <f>IF(HL!H1322="","",HYPERLINK(HL!H1322,7))</f>
        <v/>
      </c>
      <c r="P1323" s="108" t="str">
        <f>IF(HL!I1322="","",HYPERLINK(HL!I1322,8))</f>
        <v/>
      </c>
      <c r="Q1323" s="108" t="str">
        <f>IF(HL!J1322="","",HYPERLINK(HL!J1322,9))</f>
        <v/>
      </c>
      <c r="R1323" s="108" t="str">
        <f>IF(HL!K1322="","",HYPERLINK(HL!K1322,10))</f>
        <v/>
      </c>
      <c r="S1323" s="108" t="str">
        <f>IF(HL!L1322="","",HYPERLINK(HL!L1322,11))</f>
        <v/>
      </c>
      <c r="T1323" s="108" t="str">
        <f>IF(HL!M1322="","",HYPERLINK(HL!M1322,12))</f>
        <v/>
      </c>
      <c r="U1323" s="108" t="str">
        <f>IF(HL!N1322="","",HYPERLINK(HL!N1322,13))</f>
        <v/>
      </c>
      <c r="V1323" s="84" t="str">
        <f>IF(HL!O1322="","",HYPERLINK(HL!O1322,14))</f>
        <v/>
      </c>
      <c r="W1323" s="81" t="str">
        <f>IF(HL!P1322="","－",HYPERLINK(HL!P1322,"表示"))</f>
        <v>表示</v>
      </c>
      <c r="X1323" s="163">
        <v>41723</v>
      </c>
      <c r="Y1323" s="164">
        <v>42089</v>
      </c>
      <c r="Z1323" s="1" t="str">
        <f t="shared" si="40"/>
        <v>2015</v>
      </c>
      <c r="AA1323" s="1">
        <f t="shared" si="41"/>
        <v>12</v>
      </c>
      <c r="AB1323" s="23" t="s">
        <v>1712</v>
      </c>
      <c r="AC1323" s="23"/>
      <c r="AD1323" s="23"/>
      <c r="AE1323" s="23"/>
      <c r="AF1323" s="23"/>
      <c r="AG1323" s="23"/>
      <c r="AH1323" s="23"/>
      <c r="AI1323" s="23"/>
      <c r="AJ1323" s="23"/>
      <c r="AK1323" s="23"/>
      <c r="AL1323" s="35" t="s">
        <v>552</v>
      </c>
      <c r="AM1323" s="1" t="s">
        <v>1712</v>
      </c>
      <c r="AN1323" s="1"/>
      <c r="AO1323" s="1" t="s">
        <v>551</v>
      </c>
      <c r="AP1323" s="1"/>
      <c r="AQ1323" s="1"/>
      <c r="AR1323" s="269"/>
      <c r="AS1323" s="270"/>
      <c r="AT1323" s="271"/>
      <c r="AU1323" s="271"/>
      <c r="AV1323" s="1" t="s">
        <v>1713</v>
      </c>
      <c r="AW1323" s="1"/>
      <c r="AX1323" s="1"/>
      <c r="AY1323" s="1"/>
      <c r="AZ1323" s="1" t="s">
        <v>1713</v>
      </c>
      <c r="BA1323" s="1"/>
    </row>
    <row r="1324" spans="1:53" ht="67.5" customHeight="1">
      <c r="A1324" s="48">
        <v>1320</v>
      </c>
      <c r="B1324" s="35" t="s">
        <v>3863</v>
      </c>
      <c r="C1324" s="35" t="s">
        <v>1659</v>
      </c>
      <c r="D1324" s="23">
        <v>117</v>
      </c>
      <c r="E1324" s="115" t="s">
        <v>1374</v>
      </c>
      <c r="F1324" s="115" t="s">
        <v>4559</v>
      </c>
      <c r="G1324" s="23" t="s">
        <v>1711</v>
      </c>
      <c r="H1324" s="1" t="s">
        <v>1688</v>
      </c>
      <c r="I1324" s="109" t="str">
        <f>IF(HL!B1323="","",HYPERLINK(HL!B1323,"表示"))</f>
        <v>表示</v>
      </c>
      <c r="J1324" s="108" t="str">
        <f>IF(HL!C1323="","",HYPERLINK(HL!C1323,2))</f>
        <v/>
      </c>
      <c r="K1324" s="108" t="str">
        <f>IF(HL!D1323="","",HYPERLINK(HL!D1323,3))</f>
        <v/>
      </c>
      <c r="L1324" s="108" t="str">
        <f>IF(HL!E1323="","",HYPERLINK(HL!E1323,4))</f>
        <v/>
      </c>
      <c r="M1324" s="108" t="str">
        <f>IF(HL!F1323="","",HYPERLINK(HL!F1323,5))</f>
        <v/>
      </c>
      <c r="N1324" s="108" t="str">
        <f>IF(HL!G1323="","",HYPERLINK(HL!G1323,6))</f>
        <v/>
      </c>
      <c r="O1324" s="108" t="str">
        <f>IF(HL!H1323="","",HYPERLINK(HL!H1323,7))</f>
        <v/>
      </c>
      <c r="P1324" s="108" t="str">
        <f>IF(HL!I1323="","",HYPERLINK(HL!I1323,8))</f>
        <v/>
      </c>
      <c r="Q1324" s="108" t="str">
        <f>IF(HL!J1323="","",HYPERLINK(HL!J1323,9))</f>
        <v/>
      </c>
      <c r="R1324" s="108" t="str">
        <f>IF(HL!K1323="","",HYPERLINK(HL!K1323,10))</f>
        <v/>
      </c>
      <c r="S1324" s="108" t="str">
        <f>IF(HL!L1323="","",HYPERLINK(HL!L1323,11))</f>
        <v/>
      </c>
      <c r="T1324" s="108" t="str">
        <f>IF(HL!M1323="","",HYPERLINK(HL!M1323,12))</f>
        <v/>
      </c>
      <c r="U1324" s="108" t="str">
        <f>IF(HL!N1323="","",HYPERLINK(HL!N1323,13))</f>
        <v/>
      </c>
      <c r="V1324" s="84" t="str">
        <f>IF(HL!O1323="","",HYPERLINK(HL!O1323,14))</f>
        <v/>
      </c>
      <c r="W1324" s="81" t="str">
        <f>IF(HL!P1323="","－",HYPERLINK(HL!P1323,"表示"))</f>
        <v>表示</v>
      </c>
      <c r="X1324" s="163">
        <v>41654</v>
      </c>
      <c r="Y1324" s="164">
        <v>42089</v>
      </c>
      <c r="Z1324" s="1" t="str">
        <f t="shared" si="40"/>
        <v>2015</v>
      </c>
      <c r="AA1324" s="1">
        <f t="shared" si="41"/>
        <v>14</v>
      </c>
      <c r="AB1324" s="23"/>
      <c r="AC1324" s="23"/>
      <c r="AD1324" s="23" t="s">
        <v>1714</v>
      </c>
      <c r="AE1324" s="23"/>
      <c r="AF1324" s="23"/>
      <c r="AG1324" s="23"/>
      <c r="AH1324" s="23"/>
      <c r="AI1324" s="23"/>
      <c r="AJ1324" s="23"/>
      <c r="AK1324" s="23"/>
      <c r="AL1324" s="35" t="s">
        <v>229</v>
      </c>
      <c r="AM1324" s="1" t="s">
        <v>1712</v>
      </c>
      <c r="AN1324" s="1"/>
      <c r="AO1324" s="1" t="s">
        <v>551</v>
      </c>
      <c r="AP1324" s="1"/>
      <c r="AQ1324" s="1"/>
      <c r="AR1324" s="269"/>
      <c r="AS1324" s="270"/>
      <c r="AT1324" s="271"/>
      <c r="AU1324" s="271"/>
      <c r="AV1324" s="1" t="s">
        <v>1714</v>
      </c>
      <c r="AW1324" s="1"/>
      <c r="AX1324" s="1"/>
      <c r="AY1324" s="1"/>
      <c r="AZ1324" s="1"/>
      <c r="BA1324" s="113" t="str">
        <f>HYPERLINK(HL!$T$8,"●")</f>
        <v>●</v>
      </c>
    </row>
    <row r="1325" spans="1:53" ht="45.75" customHeight="1">
      <c r="A1325" s="48">
        <v>1321</v>
      </c>
      <c r="B1325" s="35" t="s">
        <v>3864</v>
      </c>
      <c r="C1325" s="35" t="s">
        <v>1660</v>
      </c>
      <c r="D1325" s="23">
        <v>219</v>
      </c>
      <c r="E1325" s="115" t="s">
        <v>2165</v>
      </c>
      <c r="F1325" s="115" t="s">
        <v>4323</v>
      </c>
      <c r="G1325" s="23" t="s">
        <v>1711</v>
      </c>
      <c r="H1325" s="1" t="s">
        <v>1689</v>
      </c>
      <c r="I1325" s="109" t="str">
        <f>IF(HL!B1324="","",HYPERLINK(HL!B1324,"表示"))</f>
        <v>表示</v>
      </c>
      <c r="J1325" s="108" t="str">
        <f>IF(HL!C1324="","",HYPERLINK(HL!C1324,2))</f>
        <v/>
      </c>
      <c r="K1325" s="108" t="str">
        <f>IF(HL!D1324="","",HYPERLINK(HL!D1324,3))</f>
        <v/>
      </c>
      <c r="L1325" s="108" t="str">
        <f>IF(HL!E1324="","",HYPERLINK(HL!E1324,4))</f>
        <v/>
      </c>
      <c r="M1325" s="108" t="str">
        <f>IF(HL!F1324="","",HYPERLINK(HL!F1324,5))</f>
        <v/>
      </c>
      <c r="N1325" s="108" t="str">
        <f>IF(HL!G1324="","",HYPERLINK(HL!G1324,6))</f>
        <v/>
      </c>
      <c r="O1325" s="108" t="str">
        <f>IF(HL!H1324="","",HYPERLINK(HL!H1324,7))</f>
        <v/>
      </c>
      <c r="P1325" s="108" t="str">
        <f>IF(HL!I1324="","",HYPERLINK(HL!I1324,8))</f>
        <v/>
      </c>
      <c r="Q1325" s="108" t="str">
        <f>IF(HL!J1324="","",HYPERLINK(HL!J1324,9))</f>
        <v/>
      </c>
      <c r="R1325" s="108" t="str">
        <f>IF(HL!K1324="","",HYPERLINK(HL!K1324,10))</f>
        <v/>
      </c>
      <c r="S1325" s="108" t="str">
        <f>IF(HL!L1324="","",HYPERLINK(HL!L1324,11))</f>
        <v/>
      </c>
      <c r="T1325" s="108" t="str">
        <f>IF(HL!M1324="","",HYPERLINK(HL!M1324,12))</f>
        <v/>
      </c>
      <c r="U1325" s="108" t="str">
        <f>IF(HL!N1324="","",HYPERLINK(HL!N1324,13))</f>
        <v/>
      </c>
      <c r="V1325" s="84" t="str">
        <f>IF(HL!O1324="","",HYPERLINK(HL!O1324,14))</f>
        <v/>
      </c>
      <c r="W1325" s="81" t="str">
        <f>IF(HL!P1324="","－",HYPERLINK(HL!P1324,"表示"))</f>
        <v>表示</v>
      </c>
      <c r="X1325" s="163">
        <v>41785</v>
      </c>
      <c r="Y1325" s="164">
        <v>42089</v>
      </c>
      <c r="Z1325" s="1" t="str">
        <f t="shared" si="40"/>
        <v>2015</v>
      </c>
      <c r="AA1325" s="1">
        <f t="shared" si="41"/>
        <v>10</v>
      </c>
      <c r="AB1325" s="23" t="s">
        <v>1715</v>
      </c>
      <c r="AC1325" s="23"/>
      <c r="AD1325" s="23"/>
      <c r="AE1325" s="23"/>
      <c r="AF1325" s="23"/>
      <c r="AG1325" s="23"/>
      <c r="AH1325" s="23"/>
      <c r="AI1325" s="23"/>
      <c r="AJ1325" s="23"/>
      <c r="AK1325" s="23"/>
      <c r="AL1325" s="35" t="s">
        <v>1219</v>
      </c>
      <c r="AM1325" s="1"/>
      <c r="AN1325" s="1" t="s">
        <v>1712</v>
      </c>
      <c r="AO1325" s="1" t="s">
        <v>551</v>
      </c>
      <c r="AP1325" s="1"/>
      <c r="AQ1325" s="1"/>
      <c r="AR1325" s="269"/>
      <c r="AS1325" s="270"/>
      <c r="AT1325" s="271"/>
      <c r="AU1325" s="271"/>
      <c r="AV1325" s="1" t="s">
        <v>1714</v>
      </c>
      <c r="AW1325" s="1"/>
      <c r="AX1325" s="1"/>
      <c r="AY1325" s="1"/>
      <c r="AZ1325" s="1"/>
      <c r="BA1325" s="1"/>
    </row>
    <row r="1326" spans="1:53" ht="96" customHeight="1">
      <c r="A1326" s="48">
        <v>1322</v>
      </c>
      <c r="B1326" s="35" t="s">
        <v>1661</v>
      </c>
      <c r="C1326" s="35" t="s">
        <v>1662</v>
      </c>
      <c r="D1326" s="23">
        <v>612</v>
      </c>
      <c r="E1326" s="115" t="s">
        <v>6157</v>
      </c>
      <c r="F1326" s="115" t="s">
        <v>4560</v>
      </c>
      <c r="G1326" s="23" t="s">
        <v>1711</v>
      </c>
      <c r="H1326" s="1" t="s">
        <v>1690</v>
      </c>
      <c r="I1326" s="109" t="str">
        <f>IF(HL!B1325="","",HYPERLINK(HL!B1325,"表示"))</f>
        <v>表示</v>
      </c>
      <c r="J1326" s="108" t="str">
        <f>IF(HL!C1325="","",HYPERLINK(HL!C1325,2))</f>
        <v/>
      </c>
      <c r="K1326" s="108" t="str">
        <f>IF(HL!D1325="","",HYPERLINK(HL!D1325,3))</f>
        <v/>
      </c>
      <c r="L1326" s="108" t="str">
        <f>IF(HL!E1325="","",HYPERLINK(HL!E1325,4))</f>
        <v/>
      </c>
      <c r="M1326" s="108" t="str">
        <f>IF(HL!F1325="","",HYPERLINK(HL!F1325,5))</f>
        <v/>
      </c>
      <c r="N1326" s="108" t="str">
        <f>IF(HL!G1325="","",HYPERLINK(HL!G1325,6))</f>
        <v/>
      </c>
      <c r="O1326" s="108" t="str">
        <f>IF(HL!H1325="","",HYPERLINK(HL!H1325,7))</f>
        <v/>
      </c>
      <c r="P1326" s="108" t="str">
        <f>IF(HL!I1325="","",HYPERLINK(HL!I1325,8))</f>
        <v/>
      </c>
      <c r="Q1326" s="108" t="str">
        <f>IF(HL!J1325="","",HYPERLINK(HL!J1325,9))</f>
        <v/>
      </c>
      <c r="R1326" s="108" t="str">
        <f>IF(HL!K1325="","",HYPERLINK(HL!K1325,10))</f>
        <v/>
      </c>
      <c r="S1326" s="108" t="str">
        <f>IF(HL!L1325="","",HYPERLINK(HL!L1325,11))</f>
        <v/>
      </c>
      <c r="T1326" s="108" t="str">
        <f>IF(HL!M1325="","",HYPERLINK(HL!M1325,12))</f>
        <v/>
      </c>
      <c r="U1326" s="108" t="str">
        <f>IF(HL!N1325="","",HYPERLINK(HL!N1325,13))</f>
        <v/>
      </c>
      <c r="V1326" s="84" t="str">
        <f>IF(HL!O1325="","",HYPERLINK(HL!O1325,14))</f>
        <v/>
      </c>
      <c r="W1326" s="81" t="str">
        <f>IF(HL!P1325="","－",HYPERLINK(HL!P1325,"表示"))</f>
        <v>表示</v>
      </c>
      <c r="X1326" s="163">
        <v>41864</v>
      </c>
      <c r="Y1326" s="164">
        <v>42089</v>
      </c>
      <c r="Z1326" s="1" t="str">
        <f t="shared" si="40"/>
        <v>2015</v>
      </c>
      <c r="AA1326" s="1">
        <f t="shared" si="41"/>
        <v>7</v>
      </c>
      <c r="AB1326" s="23"/>
      <c r="AC1326" s="23"/>
      <c r="AD1326" s="23" t="s">
        <v>1713</v>
      </c>
      <c r="AE1326" s="23"/>
      <c r="AF1326" s="23"/>
      <c r="AG1326" s="23"/>
      <c r="AH1326" s="23"/>
      <c r="AI1326" s="23"/>
      <c r="AJ1326" s="23"/>
      <c r="AK1326" s="23"/>
      <c r="AL1326" s="35" t="s">
        <v>215</v>
      </c>
      <c r="AM1326" s="1"/>
      <c r="AN1326" s="1" t="s">
        <v>1712</v>
      </c>
      <c r="AO1326" s="1" t="s">
        <v>855</v>
      </c>
      <c r="AP1326" s="1"/>
      <c r="AQ1326" s="1"/>
      <c r="AR1326" s="269"/>
      <c r="AS1326" s="270"/>
      <c r="AT1326" s="271"/>
      <c r="AU1326" s="271"/>
      <c r="AV1326" s="1"/>
      <c r="AW1326" s="1" t="s">
        <v>1713</v>
      </c>
      <c r="AX1326" s="1"/>
      <c r="AY1326" s="1"/>
      <c r="AZ1326" s="1"/>
      <c r="BA1326" s="1"/>
    </row>
    <row r="1327" spans="1:53" ht="67.5" customHeight="1">
      <c r="A1327" s="48">
        <v>1323</v>
      </c>
      <c r="B1327" s="35" t="s">
        <v>5900</v>
      </c>
      <c r="C1327" s="35" t="s">
        <v>1663</v>
      </c>
      <c r="D1327" s="23">
        <v>729</v>
      </c>
      <c r="E1327" s="115" t="s">
        <v>6124</v>
      </c>
      <c r="F1327" s="115" t="s">
        <v>4311</v>
      </c>
      <c r="G1327" s="23" t="s">
        <v>1711</v>
      </c>
      <c r="H1327" s="1" t="s">
        <v>672</v>
      </c>
      <c r="I1327" s="109" t="str">
        <f>IF(HL!B1326="","",HYPERLINK(HL!B1326,"表示"))</f>
        <v>表示</v>
      </c>
      <c r="J1327" s="108" t="str">
        <f>IF(HL!C1326="","",HYPERLINK(HL!C1326,2))</f>
        <v/>
      </c>
      <c r="K1327" s="108" t="str">
        <f>IF(HL!D1326="","",HYPERLINK(HL!D1326,3))</f>
        <v/>
      </c>
      <c r="L1327" s="108" t="str">
        <f>IF(HL!E1326="","",HYPERLINK(HL!E1326,4))</f>
        <v/>
      </c>
      <c r="M1327" s="108" t="str">
        <f>IF(HL!F1326="","",HYPERLINK(HL!F1326,5))</f>
        <v/>
      </c>
      <c r="N1327" s="108" t="str">
        <f>IF(HL!G1326="","",HYPERLINK(HL!G1326,6))</f>
        <v/>
      </c>
      <c r="O1327" s="108" t="str">
        <f>IF(HL!H1326="","",HYPERLINK(HL!H1326,7))</f>
        <v/>
      </c>
      <c r="P1327" s="108" t="str">
        <f>IF(HL!I1326="","",HYPERLINK(HL!I1326,8))</f>
        <v/>
      </c>
      <c r="Q1327" s="108" t="str">
        <f>IF(HL!J1326="","",HYPERLINK(HL!J1326,9))</f>
        <v/>
      </c>
      <c r="R1327" s="108" t="str">
        <f>IF(HL!K1326="","",HYPERLINK(HL!K1326,10))</f>
        <v/>
      </c>
      <c r="S1327" s="108" t="str">
        <f>IF(HL!L1326="","",HYPERLINK(HL!L1326,11))</f>
        <v/>
      </c>
      <c r="T1327" s="108" t="str">
        <f>IF(HL!M1326="","",HYPERLINK(HL!M1326,12))</f>
        <v/>
      </c>
      <c r="U1327" s="108" t="str">
        <f>IF(HL!N1326="","",HYPERLINK(HL!N1326,13))</f>
        <v/>
      </c>
      <c r="V1327" s="84" t="str">
        <f>IF(HL!O1326="","",HYPERLINK(HL!O1326,14))</f>
        <v/>
      </c>
      <c r="W1327" s="81" t="str">
        <f>IF(HL!P1326="","－",HYPERLINK(HL!P1326,"表示"))</f>
        <v>表示</v>
      </c>
      <c r="X1327" s="163">
        <v>41816</v>
      </c>
      <c r="Y1327" s="164">
        <v>42089</v>
      </c>
      <c r="Z1327" s="1" t="str">
        <f t="shared" si="40"/>
        <v>2015</v>
      </c>
      <c r="AA1327" s="1">
        <f t="shared" si="41"/>
        <v>9</v>
      </c>
      <c r="AB1327" s="23" t="s">
        <v>1712</v>
      </c>
      <c r="AC1327" s="23"/>
      <c r="AD1327" s="23"/>
      <c r="AE1327" s="23"/>
      <c r="AF1327" s="23"/>
      <c r="AG1327" s="23"/>
      <c r="AH1327" s="23"/>
      <c r="AI1327" s="23"/>
      <c r="AJ1327" s="23"/>
      <c r="AK1327" s="23"/>
      <c r="AL1327" s="35" t="s">
        <v>227</v>
      </c>
      <c r="AM1327" s="1"/>
      <c r="AN1327" s="1" t="s">
        <v>1712</v>
      </c>
      <c r="AO1327" s="1" t="s">
        <v>551</v>
      </c>
      <c r="AP1327" s="1"/>
      <c r="AQ1327" s="1"/>
      <c r="AR1327" s="269"/>
      <c r="AS1327" s="270"/>
      <c r="AT1327" s="271"/>
      <c r="AU1327" s="271"/>
      <c r="AV1327" s="1" t="s">
        <v>1713</v>
      </c>
      <c r="AW1327" s="1"/>
      <c r="AX1327" s="1"/>
      <c r="AY1327" s="1"/>
      <c r="AZ1327" s="1"/>
      <c r="BA1327" s="113" t="str">
        <f>HYPERLINK(HL!$T$8,"●")</f>
        <v>●</v>
      </c>
    </row>
    <row r="1328" spans="1:53" ht="160.5" customHeight="1">
      <c r="A1328" s="48">
        <v>1324</v>
      </c>
      <c r="B1328" s="35" t="s">
        <v>1664</v>
      </c>
      <c r="C1328" s="35" t="s">
        <v>1205</v>
      </c>
      <c r="D1328" s="23">
        <v>625</v>
      </c>
      <c r="E1328" s="115" t="s">
        <v>1594</v>
      </c>
      <c r="F1328" s="115" t="s">
        <v>5047</v>
      </c>
      <c r="G1328" s="23" t="s">
        <v>1711</v>
      </c>
      <c r="H1328" s="1" t="s">
        <v>1690</v>
      </c>
      <c r="I1328" s="109" t="str">
        <f>IF(HL!B1327="","",HYPERLINK(HL!B1327,"表示"))</f>
        <v>表示</v>
      </c>
      <c r="J1328" s="108" t="str">
        <f>IF(HL!C1327="","",HYPERLINK(HL!C1327,2))</f>
        <v/>
      </c>
      <c r="K1328" s="108" t="str">
        <f>IF(HL!D1327="","",HYPERLINK(HL!D1327,3))</f>
        <v/>
      </c>
      <c r="L1328" s="108" t="str">
        <f>IF(HL!E1327="","",HYPERLINK(HL!E1327,4))</f>
        <v/>
      </c>
      <c r="M1328" s="108" t="str">
        <f>IF(HL!F1327="","",HYPERLINK(HL!F1327,5))</f>
        <v/>
      </c>
      <c r="N1328" s="108" t="str">
        <f>IF(HL!G1327="","",HYPERLINK(HL!G1327,6))</f>
        <v/>
      </c>
      <c r="O1328" s="108" t="str">
        <f>IF(HL!H1327="","",HYPERLINK(HL!H1327,7))</f>
        <v/>
      </c>
      <c r="P1328" s="108" t="str">
        <f>IF(HL!I1327="","",HYPERLINK(HL!I1327,8))</f>
        <v/>
      </c>
      <c r="Q1328" s="108" t="str">
        <f>IF(HL!J1327="","",HYPERLINK(HL!J1327,9))</f>
        <v/>
      </c>
      <c r="R1328" s="108" t="str">
        <f>IF(HL!K1327="","",HYPERLINK(HL!K1327,10))</f>
        <v/>
      </c>
      <c r="S1328" s="108" t="str">
        <f>IF(HL!L1327="","",HYPERLINK(HL!L1327,11))</f>
        <v/>
      </c>
      <c r="T1328" s="108" t="str">
        <f>IF(HL!M1327="","",HYPERLINK(HL!M1327,12))</f>
        <v/>
      </c>
      <c r="U1328" s="108" t="str">
        <f>IF(HL!N1327="","",HYPERLINK(HL!N1327,13))</f>
        <v/>
      </c>
      <c r="V1328" s="84" t="str">
        <f>IF(HL!O1327="","",HYPERLINK(HL!O1327,14))</f>
        <v/>
      </c>
      <c r="W1328" s="81" t="str">
        <f>IF(HL!P1327="","－",HYPERLINK(HL!P1327,"表示"))</f>
        <v>表示</v>
      </c>
      <c r="X1328" s="163">
        <v>41900</v>
      </c>
      <c r="Y1328" s="164">
        <v>42089</v>
      </c>
      <c r="Z1328" s="1" t="str">
        <f t="shared" si="40"/>
        <v>2015</v>
      </c>
      <c r="AA1328" s="1">
        <f t="shared" si="41"/>
        <v>6</v>
      </c>
      <c r="AB1328" s="23"/>
      <c r="AC1328" s="23"/>
      <c r="AD1328" s="23"/>
      <c r="AE1328" s="23" t="s">
        <v>1685</v>
      </c>
      <c r="AF1328" s="23"/>
      <c r="AG1328" s="23" t="s">
        <v>1685</v>
      </c>
      <c r="AH1328" s="23"/>
      <c r="AI1328" s="23"/>
      <c r="AJ1328" s="23"/>
      <c r="AK1328" s="23"/>
      <c r="AL1328" s="35" t="s">
        <v>510</v>
      </c>
      <c r="AM1328" s="1"/>
      <c r="AN1328" s="1" t="s">
        <v>10</v>
      </c>
      <c r="AO1328" s="1" t="s">
        <v>493</v>
      </c>
      <c r="AP1328" s="1"/>
      <c r="AQ1328" s="1"/>
      <c r="AR1328" s="269"/>
      <c r="AS1328" s="270"/>
      <c r="AT1328" s="271"/>
      <c r="AU1328" s="271"/>
      <c r="AV1328" s="1" t="s">
        <v>1685</v>
      </c>
      <c r="AW1328" s="1"/>
      <c r="AX1328" s="1"/>
      <c r="AY1328" s="1"/>
      <c r="AZ1328" s="1"/>
      <c r="BA1328" s="1"/>
    </row>
    <row r="1329" spans="1:53" ht="102" customHeight="1">
      <c r="A1329" s="48">
        <v>1325</v>
      </c>
      <c r="B1329" s="35" t="s">
        <v>3865</v>
      </c>
      <c r="C1329" s="35" t="s">
        <v>1665</v>
      </c>
      <c r="D1329" s="23">
        <v>429</v>
      </c>
      <c r="E1329" s="115" t="s">
        <v>1848</v>
      </c>
      <c r="F1329" s="115" t="s">
        <v>4561</v>
      </c>
      <c r="G1329" s="23" t="s">
        <v>1711</v>
      </c>
      <c r="H1329" s="1" t="s">
        <v>1716</v>
      </c>
      <c r="I1329" s="109" t="str">
        <f>IF(HL!B1328="","",HYPERLINK(HL!B1328,"表示"))</f>
        <v>表示</v>
      </c>
      <c r="J1329" s="108" t="str">
        <f>IF(HL!C1328="","",HYPERLINK(HL!C1328,2))</f>
        <v/>
      </c>
      <c r="K1329" s="108" t="str">
        <f>IF(HL!D1328="","",HYPERLINK(HL!D1328,3))</f>
        <v/>
      </c>
      <c r="L1329" s="108" t="str">
        <f>IF(HL!E1328="","",HYPERLINK(HL!E1328,4))</f>
        <v/>
      </c>
      <c r="M1329" s="108" t="str">
        <f>IF(HL!F1328="","",HYPERLINK(HL!F1328,5))</f>
        <v/>
      </c>
      <c r="N1329" s="108" t="str">
        <f>IF(HL!G1328="","",HYPERLINK(HL!G1328,6))</f>
        <v/>
      </c>
      <c r="O1329" s="108" t="str">
        <f>IF(HL!H1328="","",HYPERLINK(HL!H1328,7))</f>
        <v/>
      </c>
      <c r="P1329" s="108" t="str">
        <f>IF(HL!I1328="","",HYPERLINK(HL!I1328,8))</f>
        <v/>
      </c>
      <c r="Q1329" s="108" t="str">
        <f>IF(HL!J1328="","",HYPERLINK(HL!J1328,9))</f>
        <v/>
      </c>
      <c r="R1329" s="108" t="str">
        <f>IF(HL!K1328="","",HYPERLINK(HL!K1328,10))</f>
        <v/>
      </c>
      <c r="S1329" s="108" t="str">
        <f>IF(HL!L1328="","",HYPERLINK(HL!L1328,11))</f>
        <v/>
      </c>
      <c r="T1329" s="108" t="str">
        <f>IF(HL!M1328="","",HYPERLINK(HL!M1328,12))</f>
        <v/>
      </c>
      <c r="U1329" s="108" t="str">
        <f>IF(HL!N1328="","",HYPERLINK(HL!N1328,13))</f>
        <v/>
      </c>
      <c r="V1329" s="84" t="str">
        <f>IF(HL!O1328="","",HYPERLINK(HL!O1328,14))</f>
        <v/>
      </c>
      <c r="W1329" s="81" t="str">
        <f>IF(HL!P1328="","－",HYPERLINK(HL!P1328,"表示"))</f>
        <v>表示</v>
      </c>
      <c r="X1329" s="163">
        <v>41845</v>
      </c>
      <c r="Y1329" s="164">
        <v>42089</v>
      </c>
      <c r="Z1329" s="1" t="str">
        <f t="shared" si="40"/>
        <v>2015</v>
      </c>
      <c r="AA1329" s="1">
        <f t="shared" si="41"/>
        <v>8</v>
      </c>
      <c r="AB1329" s="23" t="s">
        <v>1712</v>
      </c>
      <c r="AC1329" s="23"/>
      <c r="AD1329" s="23"/>
      <c r="AE1329" s="23"/>
      <c r="AF1329" s="23"/>
      <c r="AG1329" s="23"/>
      <c r="AH1329" s="23"/>
      <c r="AI1329" s="23"/>
      <c r="AJ1329" s="23"/>
      <c r="AK1329" s="23"/>
      <c r="AL1329" s="35" t="s">
        <v>517</v>
      </c>
      <c r="AM1329" s="1"/>
      <c r="AN1329" s="1" t="s">
        <v>1712</v>
      </c>
      <c r="AO1329" s="1" t="s">
        <v>26</v>
      </c>
      <c r="AP1329" s="1"/>
      <c r="AQ1329" s="1"/>
      <c r="AR1329" s="269"/>
      <c r="AS1329" s="270"/>
      <c r="AT1329" s="271"/>
      <c r="AU1329" s="271"/>
      <c r="AV1329" s="1" t="s">
        <v>1713</v>
      </c>
      <c r="AW1329" s="1"/>
      <c r="AX1329" s="1"/>
      <c r="AY1329" s="1"/>
      <c r="AZ1329" s="1"/>
      <c r="BA1329" s="113" t="str">
        <f>HYPERLINK(HL!$T$8,"●")</f>
        <v>●</v>
      </c>
    </row>
    <row r="1330" spans="1:53" ht="65.25" customHeight="1">
      <c r="A1330" s="48">
        <v>1326</v>
      </c>
      <c r="B1330" s="35" t="s">
        <v>1666</v>
      </c>
      <c r="C1330" s="35" t="s">
        <v>1667</v>
      </c>
      <c r="D1330" s="23">
        <v>399</v>
      </c>
      <c r="E1330" s="115" t="s">
        <v>1878</v>
      </c>
      <c r="F1330" s="115" t="s">
        <v>2352</v>
      </c>
      <c r="G1330" s="23" t="s">
        <v>1711</v>
      </c>
      <c r="H1330" s="1" t="s">
        <v>1691</v>
      </c>
      <c r="I1330" s="109" t="str">
        <f>IF(HL!B1329="","",HYPERLINK(HL!B1329,"表示"))</f>
        <v>表示</v>
      </c>
      <c r="J1330" s="108" t="str">
        <f>IF(HL!C1329="","",HYPERLINK(HL!C1329,2))</f>
        <v/>
      </c>
      <c r="K1330" s="108" t="str">
        <f>IF(HL!D1329="","",HYPERLINK(HL!D1329,3))</f>
        <v/>
      </c>
      <c r="L1330" s="108" t="str">
        <f>IF(HL!E1329="","",HYPERLINK(HL!E1329,4))</f>
        <v/>
      </c>
      <c r="M1330" s="108" t="str">
        <f>IF(HL!F1329="","",HYPERLINK(HL!F1329,5))</f>
        <v/>
      </c>
      <c r="N1330" s="108" t="str">
        <f>IF(HL!G1329="","",HYPERLINK(HL!G1329,6))</f>
        <v/>
      </c>
      <c r="O1330" s="108" t="str">
        <f>IF(HL!H1329="","",HYPERLINK(HL!H1329,7))</f>
        <v/>
      </c>
      <c r="P1330" s="108" t="str">
        <f>IF(HL!I1329="","",HYPERLINK(HL!I1329,8))</f>
        <v/>
      </c>
      <c r="Q1330" s="108" t="str">
        <f>IF(HL!J1329="","",HYPERLINK(HL!J1329,9))</f>
        <v/>
      </c>
      <c r="R1330" s="108" t="str">
        <f>IF(HL!K1329="","",HYPERLINK(HL!K1329,10))</f>
        <v/>
      </c>
      <c r="S1330" s="108" t="str">
        <f>IF(HL!L1329="","",HYPERLINK(HL!L1329,11))</f>
        <v/>
      </c>
      <c r="T1330" s="108" t="str">
        <f>IF(HL!M1329="","",HYPERLINK(HL!M1329,12))</f>
        <v/>
      </c>
      <c r="U1330" s="108" t="str">
        <f>IF(HL!N1329="","",HYPERLINK(HL!N1329,13))</f>
        <v/>
      </c>
      <c r="V1330" s="84" t="str">
        <f>IF(HL!O1329="","",HYPERLINK(HL!O1329,14))</f>
        <v/>
      </c>
      <c r="W1330" s="81" t="str">
        <f>IF(HL!P1329="","－",HYPERLINK(HL!P1329,"表示"))</f>
        <v>表示</v>
      </c>
      <c r="X1330" s="163">
        <v>41820</v>
      </c>
      <c r="Y1330" s="164">
        <v>42089</v>
      </c>
      <c r="Z1330" s="1" t="str">
        <f t="shared" si="40"/>
        <v>2015</v>
      </c>
      <c r="AA1330" s="1">
        <f t="shared" si="41"/>
        <v>8</v>
      </c>
      <c r="AB1330" s="23" t="s">
        <v>1712</v>
      </c>
      <c r="AC1330" s="23"/>
      <c r="AD1330" s="23"/>
      <c r="AE1330" s="23"/>
      <c r="AF1330" s="23"/>
      <c r="AG1330" s="23"/>
      <c r="AH1330" s="23"/>
      <c r="AI1330" s="23"/>
      <c r="AJ1330" s="23"/>
      <c r="AK1330" s="23"/>
      <c r="AL1330" s="35" t="s">
        <v>533</v>
      </c>
      <c r="AM1330" s="1"/>
      <c r="AN1330" s="1" t="s">
        <v>1712</v>
      </c>
      <c r="AO1330" s="1" t="s">
        <v>855</v>
      </c>
      <c r="AP1330" s="1"/>
      <c r="AQ1330" s="1"/>
      <c r="AR1330" s="269"/>
      <c r="AS1330" s="270"/>
      <c r="AT1330" s="271"/>
      <c r="AU1330" s="271"/>
      <c r="AV1330" s="1" t="s">
        <v>1713</v>
      </c>
      <c r="AW1330" s="1"/>
      <c r="AX1330" s="1"/>
      <c r="AY1330" s="1"/>
      <c r="AZ1330" s="1"/>
      <c r="BA1330" s="113" t="str">
        <f>HYPERLINK(HL!$T$8,"●")</f>
        <v>●</v>
      </c>
    </row>
    <row r="1331" spans="1:53" ht="33" customHeight="1">
      <c r="A1331" s="48">
        <v>1327</v>
      </c>
      <c r="B1331" s="35" t="s">
        <v>3866</v>
      </c>
      <c r="C1331" s="35" t="s">
        <v>1668</v>
      </c>
      <c r="D1331" s="23">
        <v>396</v>
      </c>
      <c r="E1331" s="115" t="s">
        <v>2063</v>
      </c>
      <c r="F1331" s="115" t="s">
        <v>1628</v>
      </c>
      <c r="G1331" s="23" t="s">
        <v>1711</v>
      </c>
      <c r="H1331" s="1" t="s">
        <v>1691</v>
      </c>
      <c r="I1331" s="109" t="str">
        <f>IF(HL!B1330="","",HYPERLINK(HL!B1330,"表示"))</f>
        <v>表示</v>
      </c>
      <c r="J1331" s="108" t="str">
        <f>IF(HL!C1330="","",HYPERLINK(HL!C1330,2))</f>
        <v/>
      </c>
      <c r="K1331" s="108" t="str">
        <f>IF(HL!D1330="","",HYPERLINK(HL!D1330,3))</f>
        <v/>
      </c>
      <c r="L1331" s="108" t="str">
        <f>IF(HL!E1330="","",HYPERLINK(HL!E1330,4))</f>
        <v/>
      </c>
      <c r="M1331" s="108" t="str">
        <f>IF(HL!F1330="","",HYPERLINK(HL!F1330,5))</f>
        <v/>
      </c>
      <c r="N1331" s="108" t="str">
        <f>IF(HL!G1330="","",HYPERLINK(HL!G1330,6))</f>
        <v/>
      </c>
      <c r="O1331" s="108" t="str">
        <f>IF(HL!H1330="","",HYPERLINK(HL!H1330,7))</f>
        <v/>
      </c>
      <c r="P1331" s="108" t="str">
        <f>IF(HL!I1330="","",HYPERLINK(HL!I1330,8))</f>
        <v/>
      </c>
      <c r="Q1331" s="108" t="str">
        <f>IF(HL!J1330="","",HYPERLINK(HL!J1330,9))</f>
        <v/>
      </c>
      <c r="R1331" s="108" t="str">
        <f>IF(HL!K1330="","",HYPERLINK(HL!K1330,10))</f>
        <v/>
      </c>
      <c r="S1331" s="108" t="str">
        <f>IF(HL!L1330="","",HYPERLINK(HL!L1330,11))</f>
        <v/>
      </c>
      <c r="T1331" s="108" t="str">
        <f>IF(HL!M1330="","",HYPERLINK(HL!M1330,12))</f>
        <v/>
      </c>
      <c r="U1331" s="108" t="str">
        <f>IF(HL!N1330="","",HYPERLINK(HL!N1330,13))</f>
        <v/>
      </c>
      <c r="V1331" s="84" t="str">
        <f>IF(HL!O1330="","",HYPERLINK(HL!O1330,14))</f>
        <v/>
      </c>
      <c r="W1331" s="81" t="str">
        <f>IF(HL!P1330="","－",HYPERLINK(HL!P1330,"表示"))</f>
        <v>表示</v>
      </c>
      <c r="X1331" s="163">
        <v>41705</v>
      </c>
      <c r="Y1331" s="164">
        <v>42089</v>
      </c>
      <c r="Z1331" s="1" t="str">
        <f t="shared" si="40"/>
        <v>2015</v>
      </c>
      <c r="AA1331" s="1">
        <f t="shared" si="41"/>
        <v>12</v>
      </c>
      <c r="AB1331" s="23" t="s">
        <v>1712</v>
      </c>
      <c r="AC1331" s="23"/>
      <c r="AD1331" s="23"/>
      <c r="AE1331" s="23"/>
      <c r="AF1331" s="23"/>
      <c r="AG1331" s="23"/>
      <c r="AH1331" s="23"/>
      <c r="AI1331" s="23"/>
      <c r="AJ1331" s="23"/>
      <c r="AK1331" s="23"/>
      <c r="AL1331" s="35" t="s">
        <v>219</v>
      </c>
      <c r="AM1331" s="1" t="s">
        <v>1712</v>
      </c>
      <c r="AN1331" s="1"/>
      <c r="AO1331" s="1" t="s">
        <v>551</v>
      </c>
      <c r="AP1331" s="1"/>
      <c r="AQ1331" s="1"/>
      <c r="AR1331" s="269"/>
      <c r="AS1331" s="270"/>
      <c r="AT1331" s="271"/>
      <c r="AU1331" s="271"/>
      <c r="AV1331" s="1" t="s">
        <v>1713</v>
      </c>
      <c r="AW1331" s="1"/>
      <c r="AX1331" s="1"/>
      <c r="AY1331" s="1"/>
      <c r="AZ1331" s="1"/>
      <c r="BA1331" s="1"/>
    </row>
    <row r="1332" spans="1:53" ht="44.25" customHeight="1">
      <c r="A1332" s="48">
        <v>1328</v>
      </c>
      <c r="B1332" s="35" t="s">
        <v>1669</v>
      </c>
      <c r="C1332" s="35" t="s">
        <v>3867</v>
      </c>
      <c r="D1332" s="23">
        <v>631</v>
      </c>
      <c r="E1332" s="115" t="s">
        <v>5278</v>
      </c>
      <c r="F1332" s="115" t="s">
        <v>4562</v>
      </c>
      <c r="G1332" s="23" t="s">
        <v>1684</v>
      </c>
      <c r="H1332" s="1" t="s">
        <v>1692</v>
      </c>
      <c r="I1332" s="109" t="str">
        <f>IF(HL!B1331="","",HYPERLINK(HL!B1331,"表示"))</f>
        <v>表示</v>
      </c>
      <c r="J1332" s="108" t="str">
        <f>IF(HL!C1331="","",HYPERLINK(HL!C1331,2))</f>
        <v/>
      </c>
      <c r="K1332" s="108" t="str">
        <f>IF(HL!D1331="","",HYPERLINK(HL!D1331,3))</f>
        <v/>
      </c>
      <c r="L1332" s="108" t="str">
        <f>IF(HL!E1331="","",HYPERLINK(HL!E1331,4))</f>
        <v/>
      </c>
      <c r="M1332" s="108" t="str">
        <f>IF(HL!F1331="","",HYPERLINK(HL!F1331,5))</f>
        <v/>
      </c>
      <c r="N1332" s="108" t="str">
        <f>IF(HL!G1331="","",HYPERLINK(HL!G1331,6))</f>
        <v/>
      </c>
      <c r="O1332" s="108" t="str">
        <f>IF(HL!H1331="","",HYPERLINK(HL!H1331,7))</f>
        <v/>
      </c>
      <c r="P1332" s="108" t="str">
        <f>IF(HL!I1331="","",HYPERLINK(HL!I1331,8))</f>
        <v/>
      </c>
      <c r="Q1332" s="108" t="str">
        <f>IF(HL!J1331="","",HYPERLINK(HL!J1331,9))</f>
        <v/>
      </c>
      <c r="R1332" s="108" t="str">
        <f>IF(HL!K1331="","",HYPERLINK(HL!K1331,10))</f>
        <v/>
      </c>
      <c r="S1332" s="108" t="str">
        <f>IF(HL!L1331="","",HYPERLINK(HL!L1331,11))</f>
        <v/>
      </c>
      <c r="T1332" s="108" t="str">
        <f>IF(HL!M1331="","",HYPERLINK(HL!M1331,12))</f>
        <v/>
      </c>
      <c r="U1332" s="108" t="str">
        <f>IF(HL!N1331="","",HYPERLINK(HL!N1331,13))</f>
        <v/>
      </c>
      <c r="V1332" s="84" t="str">
        <f>IF(HL!O1331="","",HYPERLINK(HL!O1331,14))</f>
        <v/>
      </c>
      <c r="W1332" s="81" t="str">
        <f>IF(HL!P1331="","－",HYPERLINK(HL!P1331,"表示"))</f>
        <v>表示</v>
      </c>
      <c r="X1332" s="163">
        <v>41726</v>
      </c>
      <c r="Y1332" s="164">
        <v>42089</v>
      </c>
      <c r="Z1332" s="1" t="str">
        <f t="shared" si="40"/>
        <v>2015</v>
      </c>
      <c r="AA1332" s="1">
        <f t="shared" si="41"/>
        <v>11</v>
      </c>
      <c r="AB1332" s="23" t="s">
        <v>1699</v>
      </c>
      <c r="AC1332" s="23"/>
      <c r="AD1332" s="23"/>
      <c r="AE1332" s="23"/>
      <c r="AF1332" s="23"/>
      <c r="AG1332" s="23"/>
      <c r="AH1332" s="23"/>
      <c r="AI1332" s="23"/>
      <c r="AJ1332" s="23"/>
      <c r="AK1332" s="23"/>
      <c r="AL1332" s="35" t="s">
        <v>1670</v>
      </c>
      <c r="AM1332" s="1"/>
      <c r="AN1332" s="1" t="s">
        <v>1701</v>
      </c>
      <c r="AO1332" s="1" t="s">
        <v>2244</v>
      </c>
      <c r="AP1332" s="1"/>
      <c r="AQ1332" s="1" t="s">
        <v>172</v>
      </c>
      <c r="AR1332" s="269"/>
      <c r="AS1332" s="270"/>
      <c r="AT1332" s="271"/>
      <c r="AU1332" s="271"/>
      <c r="AV1332" s="1" t="s">
        <v>1700</v>
      </c>
      <c r="AW1332" s="1"/>
      <c r="AX1332" s="1"/>
      <c r="AY1332" s="1"/>
      <c r="AZ1332" s="1"/>
      <c r="BA1332" s="1"/>
    </row>
    <row r="1333" spans="1:53" ht="36.75" customHeight="1">
      <c r="A1333" s="48">
        <v>1329</v>
      </c>
      <c r="B1333" s="35" t="s">
        <v>1671</v>
      </c>
      <c r="C1333" s="35" t="s">
        <v>1673</v>
      </c>
      <c r="D1333" s="23">
        <v>625</v>
      </c>
      <c r="E1333" s="115" t="s">
        <v>1594</v>
      </c>
      <c r="F1333" s="115" t="s">
        <v>4563</v>
      </c>
      <c r="G1333" s="23" t="s">
        <v>1684</v>
      </c>
      <c r="H1333" s="1" t="s">
        <v>1690</v>
      </c>
      <c r="I1333" s="109" t="str">
        <f>IF(HL!B1332="","",HYPERLINK(HL!B1332,"表示"))</f>
        <v>表示</v>
      </c>
      <c r="J1333" s="108" t="str">
        <f>IF(HL!C1332="","",HYPERLINK(HL!C1332,2))</f>
        <v/>
      </c>
      <c r="K1333" s="108" t="str">
        <f>IF(HL!D1332="","",HYPERLINK(HL!D1332,3))</f>
        <v/>
      </c>
      <c r="L1333" s="108" t="str">
        <f>IF(HL!E1332="","",HYPERLINK(HL!E1332,4))</f>
        <v/>
      </c>
      <c r="M1333" s="108" t="str">
        <f>IF(HL!F1332="","",HYPERLINK(HL!F1332,5))</f>
        <v/>
      </c>
      <c r="N1333" s="108" t="str">
        <f>IF(HL!G1332="","",HYPERLINK(HL!G1332,6))</f>
        <v/>
      </c>
      <c r="O1333" s="108" t="str">
        <f>IF(HL!H1332="","",HYPERLINK(HL!H1332,7))</f>
        <v/>
      </c>
      <c r="P1333" s="108" t="str">
        <f>IF(HL!I1332="","",HYPERLINK(HL!I1332,8))</f>
        <v/>
      </c>
      <c r="Q1333" s="108" t="str">
        <f>IF(HL!J1332="","",HYPERLINK(HL!J1332,9))</f>
        <v/>
      </c>
      <c r="R1333" s="108" t="str">
        <f>IF(HL!K1332="","",HYPERLINK(HL!K1332,10))</f>
        <v/>
      </c>
      <c r="S1333" s="108" t="str">
        <f>IF(HL!L1332="","",HYPERLINK(HL!L1332,11))</f>
        <v/>
      </c>
      <c r="T1333" s="108" t="str">
        <f>IF(HL!M1332="","",HYPERLINK(HL!M1332,12))</f>
        <v/>
      </c>
      <c r="U1333" s="108" t="str">
        <f>IF(HL!N1332="","",HYPERLINK(HL!N1332,13))</f>
        <v/>
      </c>
      <c r="V1333" s="84" t="str">
        <f>IF(HL!O1332="","",HYPERLINK(HL!O1332,14))</f>
        <v/>
      </c>
      <c r="W1333" s="81" t="str">
        <f>IF(HL!P1332="","－",HYPERLINK(HL!P1332,"表示"))</f>
        <v>表示</v>
      </c>
      <c r="X1333" s="163">
        <v>41817</v>
      </c>
      <c r="Y1333" s="164">
        <v>42089</v>
      </c>
      <c r="Z1333" s="1" t="str">
        <f t="shared" si="40"/>
        <v>2015</v>
      </c>
      <c r="AA1333" s="1">
        <f t="shared" si="41"/>
        <v>8</v>
      </c>
      <c r="AB1333" s="23" t="s">
        <v>1699</v>
      </c>
      <c r="AC1333" s="23"/>
      <c r="AD1333" s="23"/>
      <c r="AE1333" s="23"/>
      <c r="AF1333" s="23"/>
      <c r="AG1333" s="23"/>
      <c r="AH1333" s="23"/>
      <c r="AI1333" s="23"/>
      <c r="AJ1333" s="23"/>
      <c r="AK1333" s="23"/>
      <c r="AL1333" s="35" t="s">
        <v>1672</v>
      </c>
      <c r="AM1333" s="1"/>
      <c r="AN1333" s="1" t="s">
        <v>1701</v>
      </c>
      <c r="AO1333" s="1" t="s">
        <v>26</v>
      </c>
      <c r="AP1333" s="1"/>
      <c r="AQ1333" s="1"/>
      <c r="AR1333" s="269"/>
      <c r="AS1333" s="270"/>
      <c r="AT1333" s="271"/>
      <c r="AU1333" s="271"/>
      <c r="AV1333" s="1" t="s">
        <v>1700</v>
      </c>
      <c r="AW1333" s="1"/>
      <c r="AX1333" s="1"/>
      <c r="AY1333" s="1"/>
      <c r="AZ1333" s="1"/>
      <c r="BA1333" s="1"/>
    </row>
    <row r="1334" spans="1:53" ht="63.75" customHeight="1">
      <c r="A1334" s="48">
        <v>1330</v>
      </c>
      <c r="B1334" s="35" t="s">
        <v>1674</v>
      </c>
      <c r="C1334" s="35" t="s">
        <v>1998</v>
      </c>
      <c r="D1334" s="23">
        <v>269</v>
      </c>
      <c r="E1334" s="115" t="s">
        <v>1596</v>
      </c>
      <c r="F1334" s="115" t="s">
        <v>4564</v>
      </c>
      <c r="G1334" s="23" t="s">
        <v>1684</v>
      </c>
      <c r="H1334" s="1" t="s">
        <v>1690</v>
      </c>
      <c r="I1334" s="109" t="str">
        <f>IF(HL!B1333="","",HYPERLINK(HL!B1333,"表示"))</f>
        <v>表示</v>
      </c>
      <c r="J1334" s="108" t="str">
        <f>IF(HL!C1333="","",HYPERLINK(HL!C1333,2))</f>
        <v/>
      </c>
      <c r="K1334" s="108" t="str">
        <f>IF(HL!D1333="","",HYPERLINK(HL!D1333,3))</f>
        <v/>
      </c>
      <c r="L1334" s="108" t="str">
        <f>IF(HL!E1333="","",HYPERLINK(HL!E1333,4))</f>
        <v/>
      </c>
      <c r="M1334" s="108" t="str">
        <f>IF(HL!F1333="","",HYPERLINK(HL!F1333,5))</f>
        <v/>
      </c>
      <c r="N1334" s="108" t="str">
        <f>IF(HL!G1333="","",HYPERLINK(HL!G1333,6))</f>
        <v/>
      </c>
      <c r="O1334" s="108" t="str">
        <f>IF(HL!H1333="","",HYPERLINK(HL!H1333,7))</f>
        <v/>
      </c>
      <c r="P1334" s="108" t="str">
        <f>IF(HL!I1333="","",HYPERLINK(HL!I1333,8))</f>
        <v/>
      </c>
      <c r="Q1334" s="108" t="str">
        <f>IF(HL!J1333="","",HYPERLINK(HL!J1333,9))</f>
        <v/>
      </c>
      <c r="R1334" s="108" t="str">
        <f>IF(HL!K1333="","",HYPERLINK(HL!K1333,10))</f>
        <v/>
      </c>
      <c r="S1334" s="108" t="str">
        <f>IF(HL!L1333="","",HYPERLINK(HL!L1333,11))</f>
        <v/>
      </c>
      <c r="T1334" s="108" t="str">
        <f>IF(HL!M1333="","",HYPERLINK(HL!M1333,12))</f>
        <v/>
      </c>
      <c r="U1334" s="108" t="str">
        <f>IF(HL!N1333="","",HYPERLINK(HL!N1333,13))</f>
        <v/>
      </c>
      <c r="V1334" s="84" t="str">
        <f>IF(HL!O1333="","",HYPERLINK(HL!O1333,14))</f>
        <v/>
      </c>
      <c r="W1334" s="81" t="str">
        <f>IF(HL!P1333="","－",HYPERLINK(HL!P1333,"表示"))</f>
        <v>表示</v>
      </c>
      <c r="X1334" s="163">
        <v>41722</v>
      </c>
      <c r="Y1334" s="164">
        <v>42089</v>
      </c>
      <c r="Z1334" s="1" t="str">
        <f t="shared" si="40"/>
        <v>2015</v>
      </c>
      <c r="AA1334" s="1">
        <f t="shared" si="41"/>
        <v>12</v>
      </c>
      <c r="AB1334" s="23" t="s">
        <v>1699</v>
      </c>
      <c r="AC1334" s="23" t="s">
        <v>1699</v>
      </c>
      <c r="AD1334" s="23"/>
      <c r="AE1334" s="23"/>
      <c r="AF1334" s="23"/>
      <c r="AG1334" s="23"/>
      <c r="AH1334" s="23"/>
      <c r="AI1334" s="23"/>
      <c r="AJ1334" s="23"/>
      <c r="AK1334" s="23"/>
      <c r="AL1334" s="35" t="s">
        <v>215</v>
      </c>
      <c r="AM1334" s="1"/>
      <c r="AN1334" s="1" t="s">
        <v>1701</v>
      </c>
      <c r="AO1334" s="1" t="s">
        <v>551</v>
      </c>
      <c r="AP1334" s="1"/>
      <c r="AQ1334" s="1"/>
      <c r="AR1334" s="269"/>
      <c r="AS1334" s="270"/>
      <c r="AT1334" s="271"/>
      <c r="AU1334" s="271"/>
      <c r="AV1334" s="1" t="s">
        <v>1700</v>
      </c>
      <c r="AW1334" s="1"/>
      <c r="AX1334" s="1"/>
      <c r="AY1334" s="1"/>
      <c r="AZ1334" s="1"/>
      <c r="BA1334" s="1"/>
    </row>
    <row r="1335" spans="1:53" ht="49.5" customHeight="1">
      <c r="A1335" s="48">
        <v>1331</v>
      </c>
      <c r="B1335" s="35" t="s">
        <v>1675</v>
      </c>
      <c r="C1335" s="35" t="s">
        <v>1999</v>
      </c>
      <c r="D1335" s="23">
        <v>625</v>
      </c>
      <c r="E1335" s="115" t="s">
        <v>1594</v>
      </c>
      <c r="F1335" s="115" t="s">
        <v>4333</v>
      </c>
      <c r="G1335" s="23" t="s">
        <v>1684</v>
      </c>
      <c r="H1335" s="1" t="s">
        <v>1693</v>
      </c>
      <c r="I1335" s="109" t="str">
        <f>IF(HL!B1334="","",HYPERLINK(HL!B1334,"表示"))</f>
        <v>表示</v>
      </c>
      <c r="J1335" s="108" t="str">
        <f>IF(HL!C1334="","",HYPERLINK(HL!C1334,2))</f>
        <v/>
      </c>
      <c r="K1335" s="108" t="str">
        <f>IF(HL!D1334="","",HYPERLINK(HL!D1334,3))</f>
        <v/>
      </c>
      <c r="L1335" s="108" t="str">
        <f>IF(HL!E1334="","",HYPERLINK(HL!E1334,4))</f>
        <v/>
      </c>
      <c r="M1335" s="108" t="str">
        <f>IF(HL!F1334="","",HYPERLINK(HL!F1334,5))</f>
        <v/>
      </c>
      <c r="N1335" s="108" t="str">
        <f>IF(HL!G1334="","",HYPERLINK(HL!G1334,6))</f>
        <v/>
      </c>
      <c r="O1335" s="108" t="str">
        <f>IF(HL!H1334="","",HYPERLINK(HL!H1334,7))</f>
        <v/>
      </c>
      <c r="P1335" s="108" t="str">
        <f>IF(HL!I1334="","",HYPERLINK(HL!I1334,8))</f>
        <v/>
      </c>
      <c r="Q1335" s="108" t="str">
        <f>IF(HL!J1334="","",HYPERLINK(HL!J1334,9))</f>
        <v/>
      </c>
      <c r="R1335" s="108" t="str">
        <f>IF(HL!K1334="","",HYPERLINK(HL!K1334,10))</f>
        <v/>
      </c>
      <c r="S1335" s="108" t="str">
        <f>IF(HL!L1334="","",HYPERLINK(HL!L1334,11))</f>
        <v/>
      </c>
      <c r="T1335" s="108" t="str">
        <f>IF(HL!M1334="","",HYPERLINK(HL!M1334,12))</f>
        <v/>
      </c>
      <c r="U1335" s="108" t="str">
        <f>IF(HL!N1334="","",HYPERLINK(HL!N1334,13))</f>
        <v/>
      </c>
      <c r="V1335" s="84" t="str">
        <f>IF(HL!O1334="","",HYPERLINK(HL!O1334,14))</f>
        <v/>
      </c>
      <c r="W1335" s="81" t="str">
        <f>IF(HL!P1334="","－",HYPERLINK(HL!P1334,"表示"))</f>
        <v>表示</v>
      </c>
      <c r="X1335" s="163">
        <v>41988</v>
      </c>
      <c r="Y1335" s="164">
        <v>42079</v>
      </c>
      <c r="Z1335" s="1" t="str">
        <f t="shared" si="40"/>
        <v>2015</v>
      </c>
      <c r="AA1335" s="1">
        <f t="shared" si="41"/>
        <v>3</v>
      </c>
      <c r="AB1335" s="23"/>
      <c r="AC1335" s="23" t="s">
        <v>1699</v>
      </c>
      <c r="AD1335" s="23"/>
      <c r="AE1335" s="23"/>
      <c r="AF1335" s="23"/>
      <c r="AG1335" s="23"/>
      <c r="AH1335" s="23"/>
      <c r="AI1335" s="23"/>
      <c r="AJ1335" s="23"/>
      <c r="AK1335" s="23"/>
      <c r="AL1335" s="35" t="s">
        <v>1676</v>
      </c>
      <c r="AM1335" s="1"/>
      <c r="AN1335" s="1" t="s">
        <v>1701</v>
      </c>
      <c r="AO1335" s="23" t="s">
        <v>1702</v>
      </c>
      <c r="AP1335" s="23"/>
      <c r="AQ1335" s="23"/>
      <c r="AR1335" s="269"/>
      <c r="AS1335" s="270"/>
      <c r="AT1335" s="269"/>
      <c r="AU1335" s="269"/>
      <c r="AV1335" s="1" t="s">
        <v>1700</v>
      </c>
      <c r="AW1335" s="1"/>
      <c r="AX1335" s="1"/>
      <c r="AY1335" s="1"/>
      <c r="AZ1335" s="1"/>
      <c r="BA1335" s="1"/>
    </row>
    <row r="1336" spans="1:53" ht="50.25" customHeight="1">
      <c r="A1336" s="48">
        <v>1332</v>
      </c>
      <c r="B1336" s="35" t="s">
        <v>1677</v>
      </c>
      <c r="C1336" s="35" t="s">
        <v>1678</v>
      </c>
      <c r="D1336" s="23">
        <v>634</v>
      </c>
      <c r="E1336" s="115" t="s">
        <v>1590</v>
      </c>
      <c r="F1336" s="115" t="s">
        <v>4565</v>
      </c>
      <c r="G1336" s="23" t="s">
        <v>1684</v>
      </c>
      <c r="H1336" s="1" t="s">
        <v>1694</v>
      </c>
      <c r="I1336" s="109" t="str">
        <f>IF(HL!B1335="","",HYPERLINK(HL!B1335,"表示"))</f>
        <v>表示</v>
      </c>
      <c r="J1336" s="108" t="str">
        <f>IF(HL!C1335="","",HYPERLINK(HL!C1335,2))</f>
        <v/>
      </c>
      <c r="K1336" s="108" t="str">
        <f>IF(HL!D1335="","",HYPERLINK(HL!D1335,3))</f>
        <v/>
      </c>
      <c r="L1336" s="108" t="str">
        <f>IF(HL!E1335="","",HYPERLINK(HL!E1335,4))</f>
        <v/>
      </c>
      <c r="M1336" s="108" t="str">
        <f>IF(HL!F1335="","",HYPERLINK(HL!F1335,5))</f>
        <v/>
      </c>
      <c r="N1336" s="108" t="str">
        <f>IF(HL!G1335="","",HYPERLINK(HL!G1335,6))</f>
        <v/>
      </c>
      <c r="O1336" s="108" t="str">
        <f>IF(HL!H1335="","",HYPERLINK(HL!H1335,7))</f>
        <v/>
      </c>
      <c r="P1336" s="108" t="str">
        <f>IF(HL!I1335="","",HYPERLINK(HL!I1335,8))</f>
        <v/>
      </c>
      <c r="Q1336" s="108" t="str">
        <f>IF(HL!J1335="","",HYPERLINK(HL!J1335,9))</f>
        <v/>
      </c>
      <c r="R1336" s="108" t="str">
        <f>IF(HL!K1335="","",HYPERLINK(HL!K1335,10))</f>
        <v/>
      </c>
      <c r="S1336" s="108" t="str">
        <f>IF(HL!L1335="","",HYPERLINK(HL!L1335,11))</f>
        <v/>
      </c>
      <c r="T1336" s="108" t="str">
        <f>IF(HL!M1335="","",HYPERLINK(HL!M1335,12))</f>
        <v/>
      </c>
      <c r="U1336" s="108" t="str">
        <f>IF(HL!N1335="","",HYPERLINK(HL!N1335,13))</f>
        <v/>
      </c>
      <c r="V1336" s="84" t="str">
        <f>IF(HL!O1335="","",HYPERLINK(HL!O1335,14))</f>
        <v/>
      </c>
      <c r="W1336" s="81" t="str">
        <f>IF(HL!P1335="","－",HYPERLINK(HL!P1335,"表示"))</f>
        <v>表示</v>
      </c>
      <c r="X1336" s="163">
        <v>41880</v>
      </c>
      <c r="Y1336" s="164">
        <v>42089</v>
      </c>
      <c r="Z1336" s="1" t="str">
        <f t="shared" si="40"/>
        <v>2015</v>
      </c>
      <c r="AA1336" s="1">
        <f t="shared" si="41"/>
        <v>6</v>
      </c>
      <c r="AB1336" s="23" t="s">
        <v>1699</v>
      </c>
      <c r="AC1336" s="23"/>
      <c r="AD1336" s="23"/>
      <c r="AE1336" s="23"/>
      <c r="AF1336" s="23"/>
      <c r="AG1336" s="23"/>
      <c r="AH1336" s="23"/>
      <c r="AI1336" s="23"/>
      <c r="AJ1336" s="23"/>
      <c r="AK1336" s="23"/>
      <c r="AL1336" s="35" t="s">
        <v>278</v>
      </c>
      <c r="AM1336" s="1"/>
      <c r="AN1336" s="1" t="s">
        <v>1701</v>
      </c>
      <c r="AO1336" s="23" t="s">
        <v>5676</v>
      </c>
      <c r="AP1336" s="23"/>
      <c r="AQ1336" s="23"/>
      <c r="AR1336" s="269"/>
      <c r="AS1336" s="270"/>
      <c r="AT1336" s="269"/>
      <c r="AU1336" s="269"/>
      <c r="AV1336" s="1" t="s">
        <v>1700</v>
      </c>
      <c r="AW1336" s="1"/>
      <c r="AX1336" s="1"/>
      <c r="AY1336" s="1"/>
      <c r="AZ1336" s="1"/>
      <c r="BA1336" s="113" t="str">
        <f>HYPERLINK(HL!$T$8,"●")</f>
        <v>●</v>
      </c>
    </row>
    <row r="1337" spans="1:53" ht="52">
      <c r="A1337" s="48">
        <v>1333</v>
      </c>
      <c r="B1337" s="35" t="s">
        <v>3868</v>
      </c>
      <c r="C1337" s="35" t="s">
        <v>1679</v>
      </c>
      <c r="D1337" s="23">
        <v>429</v>
      </c>
      <c r="E1337" s="115" t="s">
        <v>1848</v>
      </c>
      <c r="F1337" s="115" t="s">
        <v>1697</v>
      </c>
      <c r="G1337" s="23" t="s">
        <v>1684</v>
      </c>
      <c r="H1337" s="1" t="s">
        <v>1695</v>
      </c>
      <c r="I1337" s="109" t="str">
        <f>IF(HL!B1336="","",HYPERLINK(HL!B1336,"表示"))</f>
        <v>表示</v>
      </c>
      <c r="J1337" s="108" t="str">
        <f>IF(HL!C1336="","",HYPERLINK(HL!C1336,2))</f>
        <v/>
      </c>
      <c r="K1337" s="108" t="str">
        <f>IF(HL!D1336="","",HYPERLINK(HL!D1336,3))</f>
        <v/>
      </c>
      <c r="L1337" s="108" t="str">
        <f>IF(HL!E1336="","",HYPERLINK(HL!E1336,4))</f>
        <v/>
      </c>
      <c r="M1337" s="108" t="str">
        <f>IF(HL!F1336="","",HYPERLINK(HL!F1336,5))</f>
        <v/>
      </c>
      <c r="N1337" s="108" t="str">
        <f>IF(HL!G1336="","",HYPERLINK(HL!G1336,6))</f>
        <v/>
      </c>
      <c r="O1337" s="108" t="str">
        <f>IF(HL!H1336="","",HYPERLINK(HL!H1336,7))</f>
        <v/>
      </c>
      <c r="P1337" s="108" t="str">
        <f>IF(HL!I1336="","",HYPERLINK(HL!I1336,8))</f>
        <v/>
      </c>
      <c r="Q1337" s="108" t="str">
        <f>IF(HL!J1336="","",HYPERLINK(HL!J1336,9))</f>
        <v/>
      </c>
      <c r="R1337" s="108" t="str">
        <f>IF(HL!K1336="","",HYPERLINK(HL!K1336,10))</f>
        <v/>
      </c>
      <c r="S1337" s="108" t="str">
        <f>IF(HL!L1336="","",HYPERLINK(HL!L1336,11))</f>
        <v/>
      </c>
      <c r="T1337" s="108" t="str">
        <f>IF(HL!M1336="","",HYPERLINK(HL!M1336,12))</f>
        <v/>
      </c>
      <c r="U1337" s="108" t="str">
        <f>IF(HL!N1336="","",HYPERLINK(HL!N1336,13))</f>
        <v/>
      </c>
      <c r="V1337" s="84" t="str">
        <f>IF(HL!O1336="","",HYPERLINK(HL!O1336,14))</f>
        <v/>
      </c>
      <c r="W1337" s="81" t="str">
        <f>IF(HL!P1336="","－",HYPERLINK(HL!P1336,"表示"))</f>
        <v>表示</v>
      </c>
      <c r="X1337" s="163">
        <v>41845</v>
      </c>
      <c r="Y1337" s="164">
        <v>42089</v>
      </c>
      <c r="Z1337" s="1" t="str">
        <f t="shared" si="40"/>
        <v>2015</v>
      </c>
      <c r="AA1337" s="1">
        <f t="shared" si="41"/>
        <v>8</v>
      </c>
      <c r="AB1337" s="23" t="s">
        <v>1699</v>
      </c>
      <c r="AC1337" s="23"/>
      <c r="AD1337" s="23"/>
      <c r="AE1337" s="23"/>
      <c r="AF1337" s="23"/>
      <c r="AG1337" s="23"/>
      <c r="AH1337" s="23"/>
      <c r="AI1337" s="23"/>
      <c r="AJ1337" s="23"/>
      <c r="AK1337" s="23"/>
      <c r="AL1337" s="35" t="s">
        <v>1044</v>
      </c>
      <c r="AM1337" s="1"/>
      <c r="AN1337" s="1" t="s">
        <v>1701</v>
      </c>
      <c r="AO1337" s="1" t="s">
        <v>965</v>
      </c>
      <c r="AP1337" s="1"/>
      <c r="AQ1337" s="1"/>
      <c r="AR1337" s="269"/>
      <c r="AS1337" s="270"/>
      <c r="AT1337" s="271"/>
      <c r="AU1337" s="271"/>
      <c r="AV1337" s="1" t="s">
        <v>1700</v>
      </c>
      <c r="AW1337" s="1"/>
      <c r="AX1337" s="1"/>
      <c r="AY1337" s="1"/>
      <c r="AZ1337" s="1"/>
      <c r="BA1337" s="1"/>
    </row>
    <row r="1338" spans="1:53" ht="61.5" customHeight="1">
      <c r="A1338" s="48">
        <v>1334</v>
      </c>
      <c r="B1338" s="35" t="s">
        <v>3869</v>
      </c>
      <c r="C1338" s="35" t="s">
        <v>1680</v>
      </c>
      <c r="D1338" s="23">
        <v>429</v>
      </c>
      <c r="E1338" s="115" t="s">
        <v>1848</v>
      </c>
      <c r="F1338" s="115" t="s">
        <v>1698</v>
      </c>
      <c r="G1338" s="23" t="s">
        <v>1684</v>
      </c>
      <c r="H1338" s="1" t="s">
        <v>1695</v>
      </c>
      <c r="I1338" s="109" t="str">
        <f>IF(HL!B1337="","",HYPERLINK(HL!B1337,"表示"))</f>
        <v>表示</v>
      </c>
      <c r="J1338" s="108">
        <f>IF(HL!C1337="","",HYPERLINK(HL!C1337,2))</f>
        <v>2</v>
      </c>
      <c r="K1338" s="108">
        <f>IF(HL!D1337="","",HYPERLINK(HL!D1337,3))</f>
        <v>3</v>
      </c>
      <c r="L1338" s="108">
        <f>IF(HL!E1337="","",HYPERLINK(HL!E1337,4))</f>
        <v>4</v>
      </c>
      <c r="M1338" s="108" t="str">
        <f>IF(HL!F1337="","",HYPERLINK(HL!F1337,5))</f>
        <v/>
      </c>
      <c r="N1338" s="108" t="str">
        <f>IF(HL!G1337="","",HYPERLINK(HL!G1337,6))</f>
        <v/>
      </c>
      <c r="O1338" s="108" t="str">
        <f>IF(HL!H1337="","",HYPERLINK(HL!H1337,7))</f>
        <v/>
      </c>
      <c r="P1338" s="108" t="str">
        <f>IF(HL!I1337="","",HYPERLINK(HL!I1337,8))</f>
        <v/>
      </c>
      <c r="Q1338" s="108" t="str">
        <f>IF(HL!J1337="","",HYPERLINK(HL!J1337,9))</f>
        <v/>
      </c>
      <c r="R1338" s="108" t="str">
        <f>IF(HL!K1337="","",HYPERLINK(HL!K1337,10))</f>
        <v/>
      </c>
      <c r="S1338" s="108" t="str">
        <f>IF(HL!L1337="","",HYPERLINK(HL!L1337,11))</f>
        <v/>
      </c>
      <c r="T1338" s="108" t="str">
        <f>IF(HL!M1337="","",HYPERLINK(HL!M1337,12))</f>
        <v/>
      </c>
      <c r="U1338" s="108" t="str">
        <f>IF(HL!N1337="","",HYPERLINK(HL!N1337,13))</f>
        <v/>
      </c>
      <c r="V1338" s="84" t="str">
        <f>IF(HL!O1337="","",HYPERLINK(HL!O1337,14))</f>
        <v/>
      </c>
      <c r="W1338" s="81" t="str">
        <f>IF(HL!P1337="","－",HYPERLINK(HL!P1337,"表示"))</f>
        <v>表示</v>
      </c>
      <c r="X1338" s="163">
        <v>41816</v>
      </c>
      <c r="Y1338" s="164">
        <v>42089</v>
      </c>
      <c r="Z1338" s="1" t="str">
        <f t="shared" si="40"/>
        <v>2015</v>
      </c>
      <c r="AA1338" s="1">
        <f t="shared" si="41"/>
        <v>9</v>
      </c>
      <c r="AB1338" s="23" t="s">
        <v>1699</v>
      </c>
      <c r="AC1338" s="23"/>
      <c r="AD1338" s="23"/>
      <c r="AE1338" s="23"/>
      <c r="AF1338" s="23"/>
      <c r="AG1338" s="23"/>
      <c r="AH1338" s="23"/>
      <c r="AI1338" s="23"/>
      <c r="AJ1338" s="23"/>
      <c r="AK1338" s="23"/>
      <c r="AL1338" s="35" t="s">
        <v>206</v>
      </c>
      <c r="AM1338" s="1" t="s">
        <v>1701</v>
      </c>
      <c r="AN1338" s="1"/>
      <c r="AO1338" s="1" t="s">
        <v>965</v>
      </c>
      <c r="AP1338" s="1"/>
      <c r="AQ1338" s="1"/>
      <c r="AR1338" s="269"/>
      <c r="AS1338" s="270"/>
      <c r="AT1338" s="271"/>
      <c r="AU1338" s="271"/>
      <c r="AV1338" s="1" t="s">
        <v>1700</v>
      </c>
      <c r="AW1338" s="1"/>
      <c r="AX1338" s="1"/>
      <c r="AY1338" s="1"/>
      <c r="AZ1338" s="1"/>
      <c r="BA1338" s="113" t="str">
        <f>HYPERLINK(HL!$T$8,"●")</f>
        <v>●</v>
      </c>
    </row>
    <row r="1339" spans="1:53" ht="48.75" customHeight="1">
      <c r="A1339" s="48">
        <v>1335</v>
      </c>
      <c r="B1339" s="35" t="s">
        <v>5901</v>
      </c>
      <c r="C1339" s="35" t="s">
        <v>463</v>
      </c>
      <c r="D1339" s="23">
        <v>114</v>
      </c>
      <c r="E1339" s="115" t="s">
        <v>6118</v>
      </c>
      <c r="F1339" s="115" t="s">
        <v>4566</v>
      </c>
      <c r="G1339" s="23" t="s">
        <v>1684</v>
      </c>
      <c r="H1339" s="1" t="s">
        <v>1696</v>
      </c>
      <c r="I1339" s="109" t="str">
        <f>IF(HL!B1338="","",HYPERLINK(HL!B1338,"表示"))</f>
        <v>表示</v>
      </c>
      <c r="J1339" s="108" t="str">
        <f>IF(HL!C1338="","",HYPERLINK(HL!C1338,2))</f>
        <v/>
      </c>
      <c r="K1339" s="108" t="str">
        <f>IF(HL!D1338="","",HYPERLINK(HL!D1338,3))</f>
        <v/>
      </c>
      <c r="L1339" s="108" t="str">
        <f>IF(HL!E1338="","",HYPERLINK(HL!E1338,4))</f>
        <v/>
      </c>
      <c r="M1339" s="108" t="str">
        <f>IF(HL!F1338="","",HYPERLINK(HL!F1338,5))</f>
        <v/>
      </c>
      <c r="N1339" s="108" t="str">
        <f>IF(HL!G1338="","",HYPERLINK(HL!G1338,6))</f>
        <v/>
      </c>
      <c r="O1339" s="108" t="str">
        <f>IF(HL!H1338="","",HYPERLINK(HL!H1338,7))</f>
        <v/>
      </c>
      <c r="P1339" s="108" t="str">
        <f>IF(HL!I1338="","",HYPERLINK(HL!I1338,8))</f>
        <v/>
      </c>
      <c r="Q1339" s="108" t="str">
        <f>IF(HL!J1338="","",HYPERLINK(HL!J1338,9))</f>
        <v/>
      </c>
      <c r="R1339" s="108" t="str">
        <f>IF(HL!K1338="","",HYPERLINK(HL!K1338,10))</f>
        <v/>
      </c>
      <c r="S1339" s="108" t="str">
        <f>IF(HL!L1338="","",HYPERLINK(HL!L1338,11))</f>
        <v/>
      </c>
      <c r="T1339" s="108" t="str">
        <f>IF(HL!M1338="","",HYPERLINK(HL!M1338,12))</f>
        <v/>
      </c>
      <c r="U1339" s="108" t="str">
        <f>IF(HL!N1338="","",HYPERLINK(HL!N1338,13))</f>
        <v/>
      </c>
      <c r="V1339" s="84" t="str">
        <f>IF(HL!O1338="","",HYPERLINK(HL!O1338,14))</f>
        <v/>
      </c>
      <c r="W1339" s="81" t="str">
        <f>IF(HL!P1338="","－",HYPERLINK(HL!P1338,"表示"))</f>
        <v>表示</v>
      </c>
      <c r="X1339" s="163">
        <v>41806</v>
      </c>
      <c r="Y1339" s="164">
        <v>42089</v>
      </c>
      <c r="Z1339" s="1" t="str">
        <f t="shared" si="40"/>
        <v>2015</v>
      </c>
      <c r="AA1339" s="1">
        <f t="shared" si="41"/>
        <v>9</v>
      </c>
      <c r="AB1339" s="23"/>
      <c r="AC1339" s="23"/>
      <c r="AD1339" s="23"/>
      <c r="AE1339" s="23"/>
      <c r="AF1339" s="23" t="s">
        <v>1699</v>
      </c>
      <c r="AG1339" s="23"/>
      <c r="AH1339" s="23"/>
      <c r="AI1339" s="23"/>
      <c r="AJ1339" s="23"/>
      <c r="AK1339" s="23"/>
      <c r="AL1339" s="35" t="s">
        <v>368</v>
      </c>
      <c r="AM1339" s="1" t="s">
        <v>1701</v>
      </c>
      <c r="AN1339" s="1"/>
      <c r="AO1339" s="1" t="s">
        <v>551</v>
      </c>
      <c r="AP1339" s="1"/>
      <c r="AQ1339" s="1"/>
      <c r="AR1339" s="269"/>
      <c r="AS1339" s="270"/>
      <c r="AT1339" s="271"/>
      <c r="AU1339" s="271"/>
      <c r="AV1339" s="1"/>
      <c r="AW1339" s="1"/>
      <c r="AX1339" s="1" t="s">
        <v>1700</v>
      </c>
      <c r="AY1339" s="1"/>
      <c r="AZ1339" s="1"/>
      <c r="BA1339" s="1"/>
    </row>
    <row r="1340" spans="1:53" ht="54" customHeight="1">
      <c r="A1340" s="48">
        <v>1336</v>
      </c>
      <c r="B1340" s="35" t="s">
        <v>1681</v>
      </c>
      <c r="C1340" s="35" t="s">
        <v>1682</v>
      </c>
      <c r="D1340" s="23">
        <v>631</v>
      </c>
      <c r="E1340" s="115" t="s">
        <v>5278</v>
      </c>
      <c r="F1340" s="115" t="s">
        <v>4484</v>
      </c>
      <c r="G1340" s="23" t="s">
        <v>1684</v>
      </c>
      <c r="H1340" s="1" t="s">
        <v>1692</v>
      </c>
      <c r="I1340" s="109" t="str">
        <f>IF(HL!B1339="","",HYPERLINK(HL!B1339,"表示"))</f>
        <v>表示</v>
      </c>
      <c r="J1340" s="108" t="str">
        <f>IF(HL!C1339="","",HYPERLINK(HL!C1339,2))</f>
        <v/>
      </c>
      <c r="K1340" s="108" t="str">
        <f>IF(HL!D1339="","",HYPERLINK(HL!D1339,3))</f>
        <v/>
      </c>
      <c r="L1340" s="108" t="str">
        <f>IF(HL!E1339="","",HYPERLINK(HL!E1339,4))</f>
        <v/>
      </c>
      <c r="M1340" s="108" t="str">
        <f>IF(HL!F1339="","",HYPERLINK(HL!F1339,5))</f>
        <v/>
      </c>
      <c r="N1340" s="108" t="str">
        <f>IF(HL!G1339="","",HYPERLINK(HL!G1339,6))</f>
        <v/>
      </c>
      <c r="O1340" s="108" t="str">
        <f>IF(HL!H1339="","",HYPERLINK(HL!H1339,7))</f>
        <v/>
      </c>
      <c r="P1340" s="108" t="str">
        <f>IF(HL!I1339="","",HYPERLINK(HL!I1339,8))</f>
        <v/>
      </c>
      <c r="Q1340" s="108" t="str">
        <f>IF(HL!J1339="","",HYPERLINK(HL!J1339,9))</f>
        <v/>
      </c>
      <c r="R1340" s="108" t="str">
        <f>IF(HL!K1339="","",HYPERLINK(HL!K1339,10))</f>
        <v/>
      </c>
      <c r="S1340" s="108" t="str">
        <f>IF(HL!L1339="","",HYPERLINK(HL!L1339,11))</f>
        <v/>
      </c>
      <c r="T1340" s="108" t="str">
        <f>IF(HL!M1339="","",HYPERLINK(HL!M1339,12))</f>
        <v/>
      </c>
      <c r="U1340" s="108" t="str">
        <f>IF(HL!N1339="","",HYPERLINK(HL!N1339,13))</f>
        <v/>
      </c>
      <c r="V1340" s="84" t="str">
        <f>IF(HL!O1339="","",HYPERLINK(HL!O1339,14))</f>
        <v/>
      </c>
      <c r="W1340" s="81" t="str">
        <f>IF(HL!P1339="","－",HYPERLINK(HL!P1339,"表示"))</f>
        <v>表示</v>
      </c>
      <c r="X1340" s="163">
        <v>41912</v>
      </c>
      <c r="Y1340" s="164">
        <v>42089</v>
      </c>
      <c r="Z1340" s="1" t="str">
        <f t="shared" si="40"/>
        <v>2015</v>
      </c>
      <c r="AA1340" s="1">
        <f t="shared" si="41"/>
        <v>5</v>
      </c>
      <c r="AB1340" s="23" t="s">
        <v>1699</v>
      </c>
      <c r="AC1340" s="23"/>
      <c r="AD1340" s="23"/>
      <c r="AE1340" s="23"/>
      <c r="AF1340" s="23"/>
      <c r="AG1340" s="23"/>
      <c r="AH1340" s="23"/>
      <c r="AI1340" s="23"/>
      <c r="AJ1340" s="23"/>
      <c r="AK1340" s="23"/>
      <c r="AL1340" s="35" t="s">
        <v>2647</v>
      </c>
      <c r="AM1340" s="1" t="s">
        <v>1701</v>
      </c>
      <c r="AN1340" s="1"/>
      <c r="AO1340" s="1" t="s">
        <v>965</v>
      </c>
      <c r="AP1340" s="1"/>
      <c r="AQ1340" s="1"/>
      <c r="AR1340" s="269"/>
      <c r="AS1340" s="270"/>
      <c r="AT1340" s="271"/>
      <c r="AU1340" s="271"/>
      <c r="AV1340" s="1"/>
      <c r="AW1340" s="1"/>
      <c r="AX1340" s="1" t="s">
        <v>1700</v>
      </c>
      <c r="AY1340" s="1"/>
      <c r="AZ1340" s="1"/>
      <c r="BA1340" s="1"/>
    </row>
    <row r="1341" spans="1:53" ht="120" customHeight="1">
      <c r="A1341" s="48">
        <v>1337</v>
      </c>
      <c r="B1341" s="35" t="s">
        <v>1734</v>
      </c>
      <c r="C1341" s="35" t="s">
        <v>3870</v>
      </c>
      <c r="D1341" s="185">
        <v>613</v>
      </c>
      <c r="E1341" s="115" t="s">
        <v>2201</v>
      </c>
      <c r="F1341" s="115" t="s">
        <v>5048</v>
      </c>
      <c r="G1341" s="1" t="s">
        <v>1683</v>
      </c>
      <c r="H1341" s="1" t="s">
        <v>21</v>
      </c>
      <c r="I1341" s="109" t="str">
        <f>IF(HL!B1340="","",HYPERLINK(HL!B1340,"表示"))</f>
        <v>表示</v>
      </c>
      <c r="J1341" s="108" t="str">
        <f>IF(HL!C1340="","",HYPERLINK(HL!C1340,2))</f>
        <v/>
      </c>
      <c r="K1341" s="108" t="str">
        <f>IF(HL!D1340="","",HYPERLINK(HL!D1340,3))</f>
        <v/>
      </c>
      <c r="L1341" s="108" t="str">
        <f>IF(HL!E1340="","",HYPERLINK(HL!E1340,4))</f>
        <v/>
      </c>
      <c r="M1341" s="108" t="str">
        <f>IF(HL!F1340="","",HYPERLINK(HL!F1340,5))</f>
        <v/>
      </c>
      <c r="N1341" s="108" t="str">
        <f>IF(HL!G1340="","",HYPERLINK(HL!G1340,6))</f>
        <v/>
      </c>
      <c r="O1341" s="108" t="str">
        <f>IF(HL!H1340="","",HYPERLINK(HL!H1340,7))</f>
        <v/>
      </c>
      <c r="P1341" s="108" t="str">
        <f>IF(HL!I1340="","",HYPERLINK(HL!I1340,8))</f>
        <v/>
      </c>
      <c r="Q1341" s="108" t="str">
        <f>IF(HL!J1340="","",HYPERLINK(HL!J1340,9))</f>
        <v/>
      </c>
      <c r="R1341" s="108" t="str">
        <f>IF(HL!K1340="","",HYPERLINK(HL!K1340,10))</f>
        <v/>
      </c>
      <c r="S1341" s="108" t="str">
        <f>IF(HL!L1340="","",HYPERLINK(HL!L1340,11))</f>
        <v/>
      </c>
      <c r="T1341" s="108" t="str">
        <f>IF(HL!M1340="","",HYPERLINK(HL!M1340,12))</f>
        <v/>
      </c>
      <c r="U1341" s="108" t="str">
        <f>IF(HL!N1340="","",HYPERLINK(HL!N1340,13))</f>
        <v/>
      </c>
      <c r="V1341" s="84" t="str">
        <f>IF(HL!O1340="","",HYPERLINK(HL!O1340,14))</f>
        <v/>
      </c>
      <c r="W1341" s="1" t="s">
        <v>11737</v>
      </c>
      <c r="X1341" s="163">
        <v>41789</v>
      </c>
      <c r="Y1341" s="164">
        <v>42150</v>
      </c>
      <c r="Z1341" s="1" t="str">
        <f t="shared" si="40"/>
        <v>2015</v>
      </c>
      <c r="AA1341" s="1">
        <f t="shared" si="41"/>
        <v>11</v>
      </c>
      <c r="AB1341" s="23"/>
      <c r="AC1341" s="23"/>
      <c r="AD1341" s="23"/>
      <c r="AE1341" s="23" t="s">
        <v>1733</v>
      </c>
      <c r="AF1341" s="23"/>
      <c r="AG1341" s="23" t="s">
        <v>1733</v>
      </c>
      <c r="AH1341" s="23"/>
      <c r="AI1341" s="23"/>
      <c r="AJ1341" s="23"/>
      <c r="AK1341" s="23"/>
      <c r="AL1341" s="35" t="s">
        <v>215</v>
      </c>
      <c r="AM1341" s="1"/>
      <c r="AN1341" s="23" t="s">
        <v>1733</v>
      </c>
      <c r="AO1341" s="1" t="s">
        <v>551</v>
      </c>
      <c r="AP1341" s="1"/>
      <c r="AQ1341" s="1" t="s">
        <v>172</v>
      </c>
      <c r="AR1341" s="269"/>
      <c r="AS1341" s="270"/>
      <c r="AT1341" s="271"/>
      <c r="AU1341" s="271"/>
      <c r="AV1341" s="1"/>
      <c r="AW1341" s="1" t="s">
        <v>1733</v>
      </c>
      <c r="AX1341" s="64"/>
      <c r="AY1341" s="64"/>
      <c r="AZ1341" s="1"/>
      <c r="BA1341" s="1"/>
    </row>
    <row r="1342" spans="1:53" ht="43.5" customHeight="1">
      <c r="A1342" s="48">
        <v>1338</v>
      </c>
      <c r="B1342" s="35" t="s">
        <v>3682</v>
      </c>
      <c r="C1342" s="35" t="s">
        <v>5602</v>
      </c>
      <c r="D1342" s="23">
        <v>399</v>
      </c>
      <c r="E1342" s="115" t="s">
        <v>1878</v>
      </c>
      <c r="F1342" s="115" t="s">
        <v>5049</v>
      </c>
      <c r="G1342" s="1" t="s">
        <v>1183</v>
      </c>
      <c r="H1342" s="1" t="s">
        <v>1735</v>
      </c>
      <c r="I1342" s="109" t="str">
        <f>IF(HL!B1341="","",HYPERLINK(HL!B1341,"表示"))</f>
        <v>表示</v>
      </c>
      <c r="J1342" s="108" t="str">
        <f>IF(HL!C1341="","",HYPERLINK(HL!C1341,2))</f>
        <v/>
      </c>
      <c r="K1342" s="108" t="str">
        <f>IF(HL!D1341="","",HYPERLINK(HL!D1341,3))</f>
        <v/>
      </c>
      <c r="L1342" s="108" t="str">
        <f>IF(HL!E1341="","",HYPERLINK(HL!E1341,4))</f>
        <v/>
      </c>
      <c r="M1342" s="108" t="str">
        <f>IF(HL!F1341="","",HYPERLINK(HL!F1341,5))</f>
        <v/>
      </c>
      <c r="N1342" s="108" t="str">
        <f>IF(HL!G1341="","",HYPERLINK(HL!G1341,6))</f>
        <v/>
      </c>
      <c r="O1342" s="108" t="str">
        <f>IF(HL!H1341="","",HYPERLINK(HL!H1341,7))</f>
        <v/>
      </c>
      <c r="P1342" s="108" t="str">
        <f>IF(HL!I1341="","",HYPERLINK(HL!I1341,8))</f>
        <v/>
      </c>
      <c r="Q1342" s="108" t="str">
        <f>IF(HL!J1341="","",HYPERLINK(HL!J1341,9))</f>
        <v/>
      </c>
      <c r="R1342" s="108" t="str">
        <f>IF(HL!K1341="","",HYPERLINK(HL!K1341,10))</f>
        <v/>
      </c>
      <c r="S1342" s="108" t="str">
        <f>IF(HL!L1341="","",HYPERLINK(HL!L1341,11))</f>
        <v/>
      </c>
      <c r="T1342" s="108" t="str">
        <f>IF(HL!M1341="","",HYPERLINK(HL!M1341,12))</f>
        <v/>
      </c>
      <c r="U1342" s="108" t="str">
        <f>IF(HL!N1341="","",HYPERLINK(HL!N1341,13))</f>
        <v/>
      </c>
      <c r="V1342" s="84" t="str">
        <f>IF(HL!O1341="","",HYPERLINK(HL!O1341,14))</f>
        <v/>
      </c>
      <c r="W1342" s="1" t="s">
        <v>11737</v>
      </c>
      <c r="X1342" s="163">
        <v>41815</v>
      </c>
      <c r="Y1342" s="164">
        <v>42150</v>
      </c>
      <c r="Z1342" s="1" t="str">
        <f t="shared" si="40"/>
        <v>2015</v>
      </c>
      <c r="AA1342" s="1">
        <f t="shared" si="41"/>
        <v>11</v>
      </c>
      <c r="AB1342" s="23"/>
      <c r="AC1342" s="23"/>
      <c r="AD1342" s="23"/>
      <c r="AE1342" s="23" t="s">
        <v>1733</v>
      </c>
      <c r="AF1342" s="23"/>
      <c r="AG1342" s="23"/>
      <c r="AH1342" s="23"/>
      <c r="AI1342" s="23"/>
      <c r="AJ1342" s="23"/>
      <c r="AK1342" s="23"/>
      <c r="AL1342" s="35" t="s">
        <v>348</v>
      </c>
      <c r="AM1342" s="1"/>
      <c r="AN1342" s="23" t="s">
        <v>1733</v>
      </c>
      <c r="AO1342" s="1" t="s">
        <v>551</v>
      </c>
      <c r="AP1342" s="1"/>
      <c r="AQ1342" s="1"/>
      <c r="AR1342" s="269"/>
      <c r="AS1342" s="270"/>
      <c r="AT1342" s="271"/>
      <c r="AU1342" s="271"/>
      <c r="AV1342" s="1"/>
      <c r="AW1342" s="1"/>
      <c r="AX1342" s="23" t="s">
        <v>1733</v>
      </c>
      <c r="AY1342" s="23"/>
      <c r="AZ1342" s="1"/>
      <c r="BA1342" s="1"/>
    </row>
    <row r="1343" spans="1:53" ht="112.5" customHeight="1">
      <c r="A1343" s="48">
        <v>1339</v>
      </c>
      <c r="B1343" s="35" t="s">
        <v>3871</v>
      </c>
      <c r="C1343" s="35" t="s">
        <v>3872</v>
      </c>
      <c r="D1343" s="23">
        <v>429</v>
      </c>
      <c r="E1343" s="115" t="s">
        <v>1848</v>
      </c>
      <c r="F1343" s="115" t="s">
        <v>5050</v>
      </c>
      <c r="G1343" s="1" t="s">
        <v>1182</v>
      </c>
      <c r="H1343" s="1" t="s">
        <v>1736</v>
      </c>
      <c r="I1343" s="109" t="str">
        <f>IF(HL!B1342="","",HYPERLINK(HL!B1342,"表示"))</f>
        <v>表示</v>
      </c>
      <c r="J1343" s="108" t="str">
        <f>IF(HL!C1342="","",HYPERLINK(HL!C1342,2))</f>
        <v/>
      </c>
      <c r="K1343" s="108" t="str">
        <f>IF(HL!D1342="","",HYPERLINK(HL!D1342,3))</f>
        <v/>
      </c>
      <c r="L1343" s="108" t="str">
        <f>IF(HL!E1342="","",HYPERLINK(HL!E1342,4))</f>
        <v/>
      </c>
      <c r="M1343" s="108" t="str">
        <f>IF(HL!F1342="","",HYPERLINK(HL!F1342,5))</f>
        <v/>
      </c>
      <c r="N1343" s="108" t="str">
        <f>IF(HL!G1342="","",HYPERLINK(HL!G1342,6))</f>
        <v/>
      </c>
      <c r="O1343" s="108" t="str">
        <f>IF(HL!H1342="","",HYPERLINK(HL!H1342,7))</f>
        <v/>
      </c>
      <c r="P1343" s="108" t="str">
        <f>IF(HL!I1342="","",HYPERLINK(HL!I1342,8))</f>
        <v/>
      </c>
      <c r="Q1343" s="108" t="str">
        <f>IF(HL!J1342="","",HYPERLINK(HL!J1342,9))</f>
        <v/>
      </c>
      <c r="R1343" s="108" t="str">
        <f>IF(HL!K1342="","",HYPERLINK(HL!K1342,10))</f>
        <v/>
      </c>
      <c r="S1343" s="108" t="str">
        <f>IF(HL!L1342="","",HYPERLINK(HL!L1342,11))</f>
        <v/>
      </c>
      <c r="T1343" s="108" t="str">
        <f>IF(HL!M1342="","",HYPERLINK(HL!M1342,12))</f>
        <v/>
      </c>
      <c r="U1343" s="108" t="str">
        <f>IF(HL!N1342="","",HYPERLINK(HL!N1342,13))</f>
        <v/>
      </c>
      <c r="V1343" s="84" t="str">
        <f>IF(HL!O1342="","",HYPERLINK(HL!O1342,14))</f>
        <v/>
      </c>
      <c r="W1343" s="81" t="str">
        <f>IF(HL!P1342="","－",HYPERLINK(HL!P1342,"表示"))</f>
        <v>表示</v>
      </c>
      <c r="X1343" s="163">
        <v>41904</v>
      </c>
      <c r="Y1343" s="164">
        <v>42150</v>
      </c>
      <c r="Z1343" s="1" t="str">
        <f t="shared" si="40"/>
        <v>2015</v>
      </c>
      <c r="AA1343" s="1">
        <f t="shared" si="41"/>
        <v>8</v>
      </c>
      <c r="AB1343" s="23"/>
      <c r="AC1343" s="23"/>
      <c r="AD1343" s="23"/>
      <c r="AE1343" s="23" t="s">
        <v>1737</v>
      </c>
      <c r="AF1343" s="23"/>
      <c r="AG1343" s="23"/>
      <c r="AH1343" s="23"/>
      <c r="AI1343" s="23"/>
      <c r="AJ1343" s="23"/>
      <c r="AK1343" s="23"/>
      <c r="AL1343" s="35" t="s">
        <v>5773</v>
      </c>
      <c r="AM1343" s="23" t="s">
        <v>1737</v>
      </c>
      <c r="AN1343" s="1"/>
      <c r="AO1343" s="1" t="s">
        <v>8</v>
      </c>
      <c r="AP1343" s="1"/>
      <c r="AQ1343" s="1"/>
      <c r="AR1343" s="269"/>
      <c r="AS1343" s="270"/>
      <c r="AT1343" s="271"/>
      <c r="AU1343" s="271"/>
      <c r="AV1343" s="1"/>
      <c r="AW1343" s="1"/>
      <c r="AX1343" s="23" t="s">
        <v>1737</v>
      </c>
      <c r="AY1343" s="23"/>
      <c r="AZ1343" s="1"/>
      <c r="BA1343" s="1"/>
    </row>
    <row r="1344" spans="1:53" ht="60.75" customHeight="1">
      <c r="A1344" s="48">
        <v>1340</v>
      </c>
      <c r="B1344" s="35" t="s">
        <v>3586</v>
      </c>
      <c r="C1344" s="35" t="s">
        <v>3873</v>
      </c>
      <c r="D1344" s="23" t="s">
        <v>2783</v>
      </c>
      <c r="E1344" s="115" t="s">
        <v>6168</v>
      </c>
      <c r="F1344" s="115" t="s">
        <v>5051</v>
      </c>
      <c r="G1344" s="1" t="s">
        <v>1182</v>
      </c>
      <c r="H1344" s="1" t="s">
        <v>1738</v>
      </c>
      <c r="I1344" s="109" t="str">
        <f>IF(HL!B1343="","",HYPERLINK(HL!B1343,"表示"))</f>
        <v>表示</v>
      </c>
      <c r="J1344" s="108" t="str">
        <f>IF(HL!C1343="","",HYPERLINK(HL!C1343,2))</f>
        <v/>
      </c>
      <c r="K1344" s="108" t="str">
        <f>IF(HL!D1343="","",HYPERLINK(HL!D1343,3))</f>
        <v/>
      </c>
      <c r="L1344" s="108" t="str">
        <f>IF(HL!E1343="","",HYPERLINK(HL!E1343,4))</f>
        <v/>
      </c>
      <c r="M1344" s="108" t="str">
        <f>IF(HL!F1343="","",HYPERLINK(HL!F1343,5))</f>
        <v/>
      </c>
      <c r="N1344" s="108" t="str">
        <f>IF(HL!G1343="","",HYPERLINK(HL!G1343,6))</f>
        <v/>
      </c>
      <c r="O1344" s="108" t="str">
        <f>IF(HL!H1343="","",HYPERLINK(HL!H1343,7))</f>
        <v/>
      </c>
      <c r="P1344" s="108" t="str">
        <f>IF(HL!I1343="","",HYPERLINK(HL!I1343,8))</f>
        <v/>
      </c>
      <c r="Q1344" s="108" t="str">
        <f>IF(HL!J1343="","",HYPERLINK(HL!J1343,9))</f>
        <v/>
      </c>
      <c r="R1344" s="108" t="str">
        <f>IF(HL!K1343="","",HYPERLINK(HL!K1343,10))</f>
        <v/>
      </c>
      <c r="S1344" s="108" t="str">
        <f>IF(HL!L1343="","",HYPERLINK(HL!L1343,11))</f>
        <v/>
      </c>
      <c r="T1344" s="108" t="str">
        <f>IF(HL!M1343="","",HYPERLINK(HL!M1343,12))</f>
        <v/>
      </c>
      <c r="U1344" s="108" t="str">
        <f>IF(HL!N1343="","",HYPERLINK(HL!N1343,13))</f>
        <v/>
      </c>
      <c r="V1344" s="84" t="str">
        <f>IF(HL!O1343="","",HYPERLINK(HL!O1343,14))</f>
        <v/>
      </c>
      <c r="W1344" s="81" t="str">
        <f>IF(HL!P1343="","－",HYPERLINK(HL!P1343,"表示"))</f>
        <v>表示</v>
      </c>
      <c r="X1344" s="163">
        <v>41816</v>
      </c>
      <c r="Y1344" s="164">
        <v>42150</v>
      </c>
      <c r="Z1344" s="1" t="str">
        <f t="shared" si="40"/>
        <v>2015</v>
      </c>
      <c r="AA1344" s="1">
        <f t="shared" si="41"/>
        <v>11</v>
      </c>
      <c r="AB1344" s="23"/>
      <c r="AC1344" s="23"/>
      <c r="AD1344" s="23"/>
      <c r="AE1344" s="23" t="s">
        <v>1737</v>
      </c>
      <c r="AF1344" s="23"/>
      <c r="AG1344" s="23" t="s">
        <v>1737</v>
      </c>
      <c r="AH1344" s="23"/>
      <c r="AI1344" s="23"/>
      <c r="AJ1344" s="23"/>
      <c r="AK1344" s="23"/>
      <c r="AL1344" s="35" t="s">
        <v>1739</v>
      </c>
      <c r="AM1344" s="23" t="s">
        <v>1737</v>
      </c>
      <c r="AN1344" s="1"/>
      <c r="AO1344" s="1" t="s">
        <v>551</v>
      </c>
      <c r="AP1344" s="1"/>
      <c r="AQ1344" s="1"/>
      <c r="AR1344" s="269"/>
      <c r="AS1344" s="270"/>
      <c r="AT1344" s="271"/>
      <c r="AU1344" s="271"/>
      <c r="AV1344" s="1"/>
      <c r="AW1344" s="1" t="s">
        <v>1737</v>
      </c>
      <c r="AX1344" s="64"/>
      <c r="AY1344" s="64"/>
      <c r="AZ1344" s="1"/>
      <c r="BA1344" s="1"/>
    </row>
    <row r="1345" spans="1:53" ht="220.5" customHeight="1">
      <c r="A1345" s="48">
        <v>1341</v>
      </c>
      <c r="B1345" s="35" t="s">
        <v>3874</v>
      </c>
      <c r="C1345" s="35" t="s">
        <v>3875</v>
      </c>
      <c r="D1345" s="23">
        <v>245</v>
      </c>
      <c r="E1345" s="115" t="s">
        <v>1378</v>
      </c>
      <c r="F1345" s="115" t="s">
        <v>5052</v>
      </c>
      <c r="G1345" s="1" t="s">
        <v>1183</v>
      </c>
      <c r="H1345" s="1" t="s">
        <v>1740</v>
      </c>
      <c r="I1345" s="109" t="str">
        <f>IF(HL!B1344="","",HYPERLINK(HL!B1344,"表示"))</f>
        <v>表示</v>
      </c>
      <c r="J1345" s="108" t="str">
        <f>IF(HL!C1344="","",HYPERLINK(HL!C1344,2))</f>
        <v/>
      </c>
      <c r="K1345" s="108" t="str">
        <f>IF(HL!D1344="","",HYPERLINK(HL!D1344,3))</f>
        <v/>
      </c>
      <c r="L1345" s="108" t="str">
        <f>IF(HL!E1344="","",HYPERLINK(HL!E1344,4))</f>
        <v/>
      </c>
      <c r="M1345" s="108" t="str">
        <f>IF(HL!F1344="","",HYPERLINK(HL!F1344,5))</f>
        <v/>
      </c>
      <c r="N1345" s="108" t="str">
        <f>IF(HL!G1344="","",HYPERLINK(HL!G1344,6))</f>
        <v/>
      </c>
      <c r="O1345" s="108" t="str">
        <f>IF(HL!H1344="","",HYPERLINK(HL!H1344,7))</f>
        <v/>
      </c>
      <c r="P1345" s="108" t="str">
        <f>IF(HL!I1344="","",HYPERLINK(HL!I1344,8))</f>
        <v/>
      </c>
      <c r="Q1345" s="108" t="str">
        <f>IF(HL!J1344="","",HYPERLINK(HL!J1344,9))</f>
        <v/>
      </c>
      <c r="R1345" s="108" t="str">
        <f>IF(HL!K1344="","",HYPERLINK(HL!K1344,10))</f>
        <v/>
      </c>
      <c r="S1345" s="108" t="str">
        <f>IF(HL!L1344="","",HYPERLINK(HL!L1344,11))</f>
        <v/>
      </c>
      <c r="T1345" s="108" t="str">
        <f>IF(HL!M1344="","",HYPERLINK(HL!M1344,12))</f>
        <v/>
      </c>
      <c r="U1345" s="108" t="str">
        <f>IF(HL!N1344="","",HYPERLINK(HL!N1344,13))</f>
        <v/>
      </c>
      <c r="V1345" s="84" t="str">
        <f>IF(HL!O1344="","",HYPERLINK(HL!O1344,14))</f>
        <v/>
      </c>
      <c r="W1345" s="1" t="s">
        <v>11737</v>
      </c>
      <c r="X1345" s="163">
        <v>41984</v>
      </c>
      <c r="Y1345" s="164">
        <v>42150</v>
      </c>
      <c r="Z1345" s="1" t="str">
        <f t="shared" si="40"/>
        <v>2015</v>
      </c>
      <c r="AA1345" s="1">
        <f t="shared" si="41"/>
        <v>5</v>
      </c>
      <c r="AB1345" s="23"/>
      <c r="AC1345" s="23"/>
      <c r="AD1345" s="23"/>
      <c r="AE1345" s="23" t="s">
        <v>1737</v>
      </c>
      <c r="AF1345" s="23"/>
      <c r="AG1345" s="23" t="s">
        <v>1737</v>
      </c>
      <c r="AH1345" s="23"/>
      <c r="AI1345" s="23"/>
      <c r="AJ1345" s="23"/>
      <c r="AK1345" s="23"/>
      <c r="AL1345" s="35" t="s">
        <v>507</v>
      </c>
      <c r="AM1345" s="1"/>
      <c r="AN1345" s="23" t="s">
        <v>1737</v>
      </c>
      <c r="AO1345" s="23" t="s">
        <v>5666</v>
      </c>
      <c r="AP1345" s="23" t="s">
        <v>2812</v>
      </c>
      <c r="AQ1345" s="23" t="s">
        <v>172</v>
      </c>
      <c r="AR1345" s="269"/>
      <c r="AS1345" s="270"/>
      <c r="AT1345" s="269"/>
      <c r="AU1345" s="269"/>
      <c r="AV1345" s="1"/>
      <c r="AW1345" s="1"/>
      <c r="AX1345" s="1"/>
      <c r="AY1345" s="1" t="s">
        <v>1823</v>
      </c>
      <c r="AZ1345" s="1"/>
      <c r="BA1345" s="1"/>
    </row>
    <row r="1346" spans="1:53" ht="81" customHeight="1">
      <c r="A1346" s="48">
        <v>1342</v>
      </c>
      <c r="B1346" s="35" t="s">
        <v>3876</v>
      </c>
      <c r="C1346" s="35" t="s">
        <v>3877</v>
      </c>
      <c r="D1346" s="23">
        <v>629</v>
      </c>
      <c r="E1346" s="115" t="s">
        <v>1591</v>
      </c>
      <c r="F1346" s="115" t="s">
        <v>5053</v>
      </c>
      <c r="G1346" s="1" t="s">
        <v>1183</v>
      </c>
      <c r="H1346" s="1" t="s">
        <v>21</v>
      </c>
      <c r="I1346" s="109" t="str">
        <f>IF(HL!B1345="","",HYPERLINK(HL!B1345,"表示"))</f>
        <v>表示</v>
      </c>
      <c r="J1346" s="108" t="str">
        <f>IF(HL!C1345="","",HYPERLINK(HL!C1345,2))</f>
        <v/>
      </c>
      <c r="K1346" s="108" t="str">
        <f>IF(HL!D1345="","",HYPERLINK(HL!D1345,3))</f>
        <v/>
      </c>
      <c r="L1346" s="108" t="str">
        <f>IF(HL!E1345="","",HYPERLINK(HL!E1345,4))</f>
        <v/>
      </c>
      <c r="M1346" s="108" t="str">
        <f>IF(HL!F1345="","",HYPERLINK(HL!F1345,5))</f>
        <v/>
      </c>
      <c r="N1346" s="108" t="str">
        <f>IF(HL!G1345="","",HYPERLINK(HL!G1345,6))</f>
        <v/>
      </c>
      <c r="O1346" s="108" t="str">
        <f>IF(HL!H1345="","",HYPERLINK(HL!H1345,7))</f>
        <v/>
      </c>
      <c r="P1346" s="108" t="str">
        <f>IF(HL!I1345="","",HYPERLINK(HL!I1345,8))</f>
        <v/>
      </c>
      <c r="Q1346" s="108" t="str">
        <f>IF(HL!J1345="","",HYPERLINK(HL!J1345,9))</f>
        <v/>
      </c>
      <c r="R1346" s="108" t="str">
        <f>IF(HL!K1345="","",HYPERLINK(HL!K1345,10))</f>
        <v/>
      </c>
      <c r="S1346" s="108" t="str">
        <f>IF(HL!L1345="","",HYPERLINK(HL!L1345,11))</f>
        <v/>
      </c>
      <c r="T1346" s="108" t="str">
        <f>IF(HL!M1345="","",HYPERLINK(HL!M1345,12))</f>
        <v/>
      </c>
      <c r="U1346" s="108" t="str">
        <f>IF(HL!N1345="","",HYPERLINK(HL!N1345,13))</f>
        <v/>
      </c>
      <c r="V1346" s="84" t="str">
        <f>IF(HL!O1345="","",HYPERLINK(HL!O1345,14))</f>
        <v/>
      </c>
      <c r="W1346" s="1" t="s">
        <v>11737</v>
      </c>
      <c r="X1346" s="163">
        <v>41788</v>
      </c>
      <c r="Y1346" s="164">
        <v>42150</v>
      </c>
      <c r="Z1346" s="1" t="str">
        <f t="shared" si="40"/>
        <v>2015</v>
      </c>
      <c r="AA1346" s="1">
        <f t="shared" si="41"/>
        <v>11</v>
      </c>
      <c r="AB1346" s="23"/>
      <c r="AC1346" s="23"/>
      <c r="AD1346" s="23"/>
      <c r="AE1346" s="23" t="s">
        <v>1737</v>
      </c>
      <c r="AF1346" s="23"/>
      <c r="AG1346" s="23" t="s">
        <v>1737</v>
      </c>
      <c r="AH1346" s="23"/>
      <c r="AI1346" s="23"/>
      <c r="AJ1346" s="23"/>
      <c r="AK1346" s="23"/>
      <c r="AL1346" s="35" t="s">
        <v>507</v>
      </c>
      <c r="AM1346" s="1"/>
      <c r="AN1346" s="23" t="s">
        <v>1737</v>
      </c>
      <c r="AO1346" s="1" t="s">
        <v>551</v>
      </c>
      <c r="AP1346" s="1"/>
      <c r="AQ1346" s="1"/>
      <c r="AR1346" s="269"/>
      <c r="AS1346" s="270"/>
      <c r="AT1346" s="271"/>
      <c r="AU1346" s="271"/>
      <c r="AV1346" s="1" t="s">
        <v>1737</v>
      </c>
      <c r="AW1346" s="1"/>
      <c r="AX1346" s="64"/>
      <c r="AY1346" s="64"/>
      <c r="AZ1346" s="1"/>
      <c r="BA1346" s="1"/>
    </row>
    <row r="1347" spans="1:53" ht="92.25" customHeight="1">
      <c r="A1347" s="48">
        <v>1343</v>
      </c>
      <c r="B1347" s="35" t="s">
        <v>3878</v>
      </c>
      <c r="C1347" s="35" t="s">
        <v>3879</v>
      </c>
      <c r="D1347" s="23">
        <v>449</v>
      </c>
      <c r="E1347" s="115" t="s">
        <v>2215</v>
      </c>
      <c r="F1347" s="115" t="s">
        <v>5054</v>
      </c>
      <c r="G1347" s="1" t="s">
        <v>1182</v>
      </c>
      <c r="H1347" s="1" t="s">
        <v>1757</v>
      </c>
      <c r="I1347" s="109" t="str">
        <f>IF(HL!B1346="","",HYPERLINK(HL!B1346,"表示"))</f>
        <v>表示</v>
      </c>
      <c r="J1347" s="108" t="str">
        <f>IF(HL!C1346="","",HYPERLINK(HL!C1346,2))</f>
        <v/>
      </c>
      <c r="K1347" s="108" t="str">
        <f>IF(HL!D1346="","",HYPERLINK(HL!D1346,3))</f>
        <v/>
      </c>
      <c r="L1347" s="108" t="str">
        <f>IF(HL!E1346="","",HYPERLINK(HL!E1346,4))</f>
        <v/>
      </c>
      <c r="M1347" s="108" t="str">
        <f>IF(HL!F1346="","",HYPERLINK(HL!F1346,5))</f>
        <v/>
      </c>
      <c r="N1347" s="108" t="str">
        <f>IF(HL!G1346="","",HYPERLINK(HL!G1346,6))</f>
        <v/>
      </c>
      <c r="O1347" s="108" t="str">
        <f>IF(HL!H1346="","",HYPERLINK(HL!H1346,7))</f>
        <v/>
      </c>
      <c r="P1347" s="108" t="str">
        <f>IF(HL!I1346="","",HYPERLINK(HL!I1346,8))</f>
        <v/>
      </c>
      <c r="Q1347" s="108" t="str">
        <f>IF(HL!J1346="","",HYPERLINK(HL!J1346,9))</f>
        <v/>
      </c>
      <c r="R1347" s="108" t="str">
        <f>IF(HL!K1346="","",HYPERLINK(HL!K1346,10))</f>
        <v/>
      </c>
      <c r="S1347" s="108" t="str">
        <f>IF(HL!L1346="","",HYPERLINK(HL!L1346,11))</f>
        <v/>
      </c>
      <c r="T1347" s="108" t="str">
        <f>IF(HL!M1346="","",HYPERLINK(HL!M1346,12))</f>
        <v/>
      </c>
      <c r="U1347" s="108" t="str">
        <f>IF(HL!N1346="","",HYPERLINK(HL!N1346,13))</f>
        <v/>
      </c>
      <c r="V1347" s="84" t="str">
        <f>IF(HL!O1346="","",HYPERLINK(HL!O1346,14))</f>
        <v/>
      </c>
      <c r="W1347" s="81" t="str">
        <f>IF(HL!P1346="","－",HYPERLINK(HL!P1346,"表示"))</f>
        <v>表示</v>
      </c>
      <c r="X1347" s="163">
        <v>41789</v>
      </c>
      <c r="Y1347" s="164">
        <v>42150</v>
      </c>
      <c r="Z1347" s="1" t="str">
        <f t="shared" si="40"/>
        <v>2015</v>
      </c>
      <c r="AA1347" s="1">
        <f t="shared" si="41"/>
        <v>11</v>
      </c>
      <c r="AB1347" s="23"/>
      <c r="AC1347" s="23"/>
      <c r="AD1347" s="23"/>
      <c r="AE1347" s="23"/>
      <c r="AF1347" s="23"/>
      <c r="AG1347" s="23" t="s">
        <v>1737</v>
      </c>
      <c r="AH1347" s="23"/>
      <c r="AI1347" s="23"/>
      <c r="AJ1347" s="23"/>
      <c r="AK1347" s="23"/>
      <c r="AL1347" s="35" t="s">
        <v>2455</v>
      </c>
      <c r="AM1347" s="23" t="s">
        <v>1737</v>
      </c>
      <c r="AN1347" s="1"/>
      <c r="AO1347" s="1" t="s">
        <v>551</v>
      </c>
      <c r="AP1347" s="1"/>
      <c r="AQ1347" s="1" t="s">
        <v>172</v>
      </c>
      <c r="AR1347" s="269"/>
      <c r="AS1347" s="270"/>
      <c r="AT1347" s="271"/>
      <c r="AU1347" s="271"/>
      <c r="AV1347" s="1"/>
      <c r="AW1347" s="1"/>
      <c r="AX1347" s="23" t="s">
        <v>1737</v>
      </c>
      <c r="AY1347" s="23"/>
      <c r="AZ1347" s="1"/>
      <c r="BA1347" s="1"/>
    </row>
    <row r="1348" spans="1:53" ht="123.75" customHeight="1">
      <c r="A1348" s="48">
        <v>1344</v>
      </c>
      <c r="B1348" s="35" t="s">
        <v>3880</v>
      </c>
      <c r="C1348" s="35" t="s">
        <v>5603</v>
      </c>
      <c r="D1348" s="23">
        <v>639</v>
      </c>
      <c r="E1348" s="115" t="s">
        <v>2224</v>
      </c>
      <c r="F1348" s="115" t="s">
        <v>2096</v>
      </c>
      <c r="G1348" s="23" t="s">
        <v>1741</v>
      </c>
      <c r="H1348" s="1" t="s">
        <v>1703</v>
      </c>
      <c r="I1348" s="109" t="str">
        <f>IF(HL!B1347="","",HYPERLINK(HL!B1347,"表示"))</f>
        <v>表示</v>
      </c>
      <c r="J1348" s="108" t="str">
        <f>IF(HL!C1347="","",HYPERLINK(HL!C1347,2))</f>
        <v/>
      </c>
      <c r="K1348" s="108" t="str">
        <f>IF(HL!D1347="","",HYPERLINK(HL!D1347,3))</f>
        <v/>
      </c>
      <c r="L1348" s="108" t="str">
        <f>IF(HL!E1347="","",HYPERLINK(HL!E1347,4))</f>
        <v/>
      </c>
      <c r="M1348" s="108" t="str">
        <f>IF(HL!F1347="","",HYPERLINK(HL!F1347,5))</f>
        <v/>
      </c>
      <c r="N1348" s="108" t="str">
        <f>IF(HL!G1347="","",HYPERLINK(HL!G1347,6))</f>
        <v/>
      </c>
      <c r="O1348" s="108" t="str">
        <f>IF(HL!H1347="","",HYPERLINK(HL!H1347,7))</f>
        <v/>
      </c>
      <c r="P1348" s="108" t="str">
        <f>IF(HL!I1347="","",HYPERLINK(HL!I1347,8))</f>
        <v/>
      </c>
      <c r="Q1348" s="108" t="str">
        <f>IF(HL!J1347="","",HYPERLINK(HL!J1347,9))</f>
        <v/>
      </c>
      <c r="R1348" s="108" t="str">
        <f>IF(HL!K1347="","",HYPERLINK(HL!K1347,10))</f>
        <v/>
      </c>
      <c r="S1348" s="108" t="str">
        <f>IF(HL!L1347="","",HYPERLINK(HL!L1347,11))</f>
        <v/>
      </c>
      <c r="T1348" s="108" t="str">
        <f>IF(HL!M1347="","",HYPERLINK(HL!M1347,12))</f>
        <v/>
      </c>
      <c r="U1348" s="108" t="str">
        <f>IF(HL!N1347="","",HYPERLINK(HL!N1347,13))</f>
        <v/>
      </c>
      <c r="V1348" s="84" t="str">
        <f>IF(HL!O1347="","",HYPERLINK(HL!O1347,14))</f>
        <v/>
      </c>
      <c r="W1348" s="81" t="str">
        <f>IF(HL!P1347="","－",HYPERLINK(HL!P1347,"表示"))</f>
        <v>表示</v>
      </c>
      <c r="X1348" s="163">
        <v>41912</v>
      </c>
      <c r="Y1348" s="164">
        <v>42150</v>
      </c>
      <c r="Z1348" s="1" t="str">
        <f t="shared" si="40"/>
        <v>2015</v>
      </c>
      <c r="AA1348" s="1">
        <f t="shared" si="41"/>
        <v>7</v>
      </c>
      <c r="AB1348" s="23"/>
      <c r="AC1348" s="23"/>
      <c r="AD1348" s="23"/>
      <c r="AE1348" s="23" t="s">
        <v>1743</v>
      </c>
      <c r="AF1348" s="23"/>
      <c r="AG1348" s="23" t="s">
        <v>1743</v>
      </c>
      <c r="AH1348" s="23"/>
      <c r="AI1348" s="23"/>
      <c r="AJ1348" s="23"/>
      <c r="AK1348" s="23"/>
      <c r="AL1348" s="35" t="s">
        <v>1786</v>
      </c>
      <c r="AM1348" s="1"/>
      <c r="AN1348" s="1" t="s">
        <v>1742</v>
      </c>
      <c r="AO1348" s="1" t="s">
        <v>855</v>
      </c>
      <c r="AP1348" s="1"/>
      <c r="AQ1348" s="1"/>
      <c r="AR1348" s="269"/>
      <c r="AS1348" s="270"/>
      <c r="AT1348" s="271"/>
      <c r="AU1348" s="271"/>
      <c r="AV1348" s="1" t="s">
        <v>1743</v>
      </c>
      <c r="AW1348" s="1"/>
      <c r="AX1348" s="1"/>
      <c r="AY1348" s="1"/>
      <c r="AZ1348" s="1"/>
      <c r="BA1348" s="1"/>
    </row>
    <row r="1349" spans="1:53" ht="52">
      <c r="A1349" s="48">
        <v>1345</v>
      </c>
      <c r="B1349" s="35" t="s">
        <v>3881</v>
      </c>
      <c r="C1349" s="35" t="s">
        <v>3882</v>
      </c>
      <c r="D1349" s="23">
        <v>239</v>
      </c>
      <c r="E1349" s="115" t="s">
        <v>2150</v>
      </c>
      <c r="F1349" s="115" t="s">
        <v>4567</v>
      </c>
      <c r="G1349" s="23" t="s">
        <v>1744</v>
      </c>
      <c r="H1349" s="1" t="s">
        <v>1745</v>
      </c>
      <c r="I1349" s="109" t="str">
        <f>IF(HL!B1348="","",HYPERLINK(HL!B1348,"表示"))</f>
        <v>表示</v>
      </c>
      <c r="J1349" s="108" t="str">
        <f>IF(HL!C1348="","",HYPERLINK(HL!C1348,2))</f>
        <v/>
      </c>
      <c r="K1349" s="108" t="str">
        <f>IF(HL!D1348="","",HYPERLINK(HL!D1348,3))</f>
        <v/>
      </c>
      <c r="L1349" s="108" t="str">
        <f>IF(HL!E1348="","",HYPERLINK(HL!E1348,4))</f>
        <v/>
      </c>
      <c r="M1349" s="108" t="str">
        <f>IF(HL!F1348="","",HYPERLINK(HL!F1348,5))</f>
        <v/>
      </c>
      <c r="N1349" s="108" t="str">
        <f>IF(HL!G1348="","",HYPERLINK(HL!G1348,6))</f>
        <v/>
      </c>
      <c r="O1349" s="108" t="str">
        <f>IF(HL!H1348="","",HYPERLINK(HL!H1348,7))</f>
        <v/>
      </c>
      <c r="P1349" s="108" t="str">
        <f>IF(HL!I1348="","",HYPERLINK(HL!I1348,8))</f>
        <v/>
      </c>
      <c r="Q1349" s="108" t="str">
        <f>IF(HL!J1348="","",HYPERLINK(HL!J1348,9))</f>
        <v/>
      </c>
      <c r="R1349" s="108" t="str">
        <f>IF(HL!K1348="","",HYPERLINK(HL!K1348,10))</f>
        <v/>
      </c>
      <c r="S1349" s="108" t="str">
        <f>IF(HL!L1348="","",HYPERLINK(HL!L1348,11))</f>
        <v/>
      </c>
      <c r="T1349" s="108" t="str">
        <f>IF(HL!M1348="","",HYPERLINK(HL!M1348,12))</f>
        <v/>
      </c>
      <c r="U1349" s="108" t="str">
        <f>IF(HL!N1348="","",HYPERLINK(HL!N1348,13))</f>
        <v/>
      </c>
      <c r="V1349" s="84" t="str">
        <f>IF(HL!O1348="","",HYPERLINK(HL!O1348,14))</f>
        <v/>
      </c>
      <c r="W1349" s="81" t="str">
        <f>IF(HL!P1348="","－",HYPERLINK(HL!P1348,"表示"))</f>
        <v>表示</v>
      </c>
      <c r="X1349" s="163">
        <v>41834</v>
      </c>
      <c r="Y1349" s="164">
        <v>42150</v>
      </c>
      <c r="Z1349" s="1" t="str">
        <f t="shared" si="40"/>
        <v>2015</v>
      </c>
      <c r="AA1349" s="1">
        <f t="shared" si="41"/>
        <v>10</v>
      </c>
      <c r="AB1349" s="23"/>
      <c r="AC1349" s="23"/>
      <c r="AD1349" s="23"/>
      <c r="AE1349" s="23" t="s">
        <v>1747</v>
      </c>
      <c r="AF1349" s="23"/>
      <c r="AG1349" s="23" t="s">
        <v>1747</v>
      </c>
      <c r="AH1349" s="23"/>
      <c r="AI1349" s="23"/>
      <c r="AJ1349" s="23"/>
      <c r="AK1349" s="23"/>
      <c r="AL1349" s="35" t="s">
        <v>1964</v>
      </c>
      <c r="AM1349" s="1" t="s">
        <v>1746</v>
      </c>
      <c r="AN1349" s="1"/>
      <c r="AO1349" s="1" t="s">
        <v>551</v>
      </c>
      <c r="AP1349" s="1"/>
      <c r="AQ1349" s="1"/>
      <c r="AR1349" s="269"/>
      <c r="AS1349" s="270"/>
      <c r="AT1349" s="271"/>
      <c r="AU1349" s="271"/>
      <c r="AV1349" s="1" t="s">
        <v>1747</v>
      </c>
      <c r="AW1349" s="1"/>
      <c r="AX1349" s="1"/>
      <c r="AY1349" s="1"/>
      <c r="AZ1349" s="1"/>
      <c r="BA1349" s="1"/>
    </row>
    <row r="1350" spans="1:53" ht="107.25" customHeight="1">
      <c r="A1350" s="48">
        <v>1346</v>
      </c>
      <c r="B1350" s="35" t="s">
        <v>2950</v>
      </c>
      <c r="C1350" s="35" t="s">
        <v>693</v>
      </c>
      <c r="D1350" s="23">
        <v>429</v>
      </c>
      <c r="E1350" s="115" t="s">
        <v>1848</v>
      </c>
      <c r="F1350" s="115" t="s">
        <v>5055</v>
      </c>
      <c r="G1350" s="23" t="s">
        <v>1748</v>
      </c>
      <c r="H1350" s="1" t="s">
        <v>1703</v>
      </c>
      <c r="I1350" s="109" t="str">
        <f>IF(HL!B1349="","",HYPERLINK(HL!B1349,"表示"))</f>
        <v>表示</v>
      </c>
      <c r="J1350" s="108" t="str">
        <f>IF(HL!C1349="","",HYPERLINK(HL!C1349,2))</f>
        <v/>
      </c>
      <c r="K1350" s="108" t="str">
        <f>IF(HL!D1349="","",HYPERLINK(HL!D1349,3))</f>
        <v/>
      </c>
      <c r="L1350" s="108" t="str">
        <f>IF(HL!E1349="","",HYPERLINK(HL!E1349,4))</f>
        <v/>
      </c>
      <c r="M1350" s="108" t="str">
        <f>IF(HL!F1349="","",HYPERLINK(HL!F1349,5))</f>
        <v/>
      </c>
      <c r="N1350" s="108" t="str">
        <f>IF(HL!G1349="","",HYPERLINK(HL!G1349,6))</f>
        <v/>
      </c>
      <c r="O1350" s="108" t="str">
        <f>IF(HL!H1349="","",HYPERLINK(HL!H1349,7))</f>
        <v/>
      </c>
      <c r="P1350" s="108" t="str">
        <f>IF(HL!I1349="","",HYPERLINK(HL!I1349,8))</f>
        <v/>
      </c>
      <c r="Q1350" s="108" t="str">
        <f>IF(HL!J1349="","",HYPERLINK(HL!J1349,9))</f>
        <v/>
      </c>
      <c r="R1350" s="108" t="str">
        <f>IF(HL!K1349="","",HYPERLINK(HL!K1349,10))</f>
        <v/>
      </c>
      <c r="S1350" s="108" t="str">
        <f>IF(HL!L1349="","",HYPERLINK(HL!L1349,11))</f>
        <v/>
      </c>
      <c r="T1350" s="108" t="str">
        <f>IF(HL!M1349="","",HYPERLINK(HL!M1349,12))</f>
        <v/>
      </c>
      <c r="U1350" s="108" t="str">
        <f>IF(HL!N1349="","",HYPERLINK(HL!N1349,13))</f>
        <v/>
      </c>
      <c r="V1350" s="84" t="str">
        <f>IF(HL!O1349="","",HYPERLINK(HL!O1349,14))</f>
        <v/>
      </c>
      <c r="W1350" s="1" t="s">
        <v>11737</v>
      </c>
      <c r="X1350" s="163">
        <v>41908</v>
      </c>
      <c r="Y1350" s="164">
        <v>42150</v>
      </c>
      <c r="Z1350" s="1" t="str">
        <f t="shared" si="40"/>
        <v>2015</v>
      </c>
      <c r="AA1350" s="1">
        <f t="shared" si="41"/>
        <v>8</v>
      </c>
      <c r="AB1350" s="23"/>
      <c r="AC1350" s="23"/>
      <c r="AD1350" s="23"/>
      <c r="AE1350" s="23"/>
      <c r="AF1350" s="23"/>
      <c r="AG1350" s="23" t="s">
        <v>1747</v>
      </c>
      <c r="AH1350" s="23"/>
      <c r="AI1350" s="23"/>
      <c r="AJ1350" s="23"/>
      <c r="AK1350" s="23"/>
      <c r="AL1350" s="35" t="s">
        <v>192</v>
      </c>
      <c r="AM1350" s="1" t="s">
        <v>1747</v>
      </c>
      <c r="AN1350" s="1"/>
      <c r="AO1350" s="1" t="s">
        <v>855</v>
      </c>
      <c r="AP1350" s="1"/>
      <c r="AQ1350" s="1"/>
      <c r="AR1350" s="269"/>
      <c r="AS1350" s="270"/>
      <c r="AT1350" s="271"/>
      <c r="AU1350" s="271"/>
      <c r="AV1350" s="1" t="s">
        <v>1747</v>
      </c>
      <c r="AW1350" s="1"/>
      <c r="AX1350" s="1"/>
      <c r="AY1350" s="1"/>
      <c r="AZ1350" s="1"/>
      <c r="BA1350" s="1"/>
    </row>
    <row r="1351" spans="1:53" ht="84.75" customHeight="1">
      <c r="A1351" s="48">
        <v>1347</v>
      </c>
      <c r="B1351" s="35" t="s">
        <v>3883</v>
      </c>
      <c r="C1351" s="35" t="s">
        <v>3648</v>
      </c>
      <c r="D1351" s="23">
        <v>131</v>
      </c>
      <c r="E1351" s="115" t="s">
        <v>2141</v>
      </c>
      <c r="F1351" s="59" t="s">
        <v>5056</v>
      </c>
      <c r="G1351" s="23" t="s">
        <v>1748</v>
      </c>
      <c r="H1351" s="1" t="s">
        <v>1696</v>
      </c>
      <c r="I1351" s="109" t="str">
        <f>IF(HL!B1350="","",HYPERLINK(HL!B1350,"表示"))</f>
        <v>表示</v>
      </c>
      <c r="J1351" s="108" t="str">
        <f>IF(HL!C1350="","",HYPERLINK(HL!C1350,2))</f>
        <v/>
      </c>
      <c r="K1351" s="108" t="str">
        <f>IF(HL!D1350="","",HYPERLINK(HL!D1350,3))</f>
        <v/>
      </c>
      <c r="L1351" s="108" t="str">
        <f>IF(HL!E1350="","",HYPERLINK(HL!E1350,4))</f>
        <v/>
      </c>
      <c r="M1351" s="108" t="str">
        <f>IF(HL!F1350="","",HYPERLINK(HL!F1350,5))</f>
        <v/>
      </c>
      <c r="N1351" s="108" t="str">
        <f>IF(HL!G1350="","",HYPERLINK(HL!G1350,6))</f>
        <v/>
      </c>
      <c r="O1351" s="108" t="str">
        <f>IF(HL!H1350="","",HYPERLINK(HL!H1350,7))</f>
        <v/>
      </c>
      <c r="P1351" s="108" t="str">
        <f>IF(HL!I1350="","",HYPERLINK(HL!I1350,8))</f>
        <v/>
      </c>
      <c r="Q1351" s="108" t="str">
        <f>IF(HL!J1350="","",HYPERLINK(HL!J1350,9))</f>
        <v/>
      </c>
      <c r="R1351" s="108" t="str">
        <f>IF(HL!K1350="","",HYPERLINK(HL!K1350,10))</f>
        <v/>
      </c>
      <c r="S1351" s="108" t="str">
        <f>IF(HL!L1350="","",HYPERLINK(HL!L1350,11))</f>
        <v/>
      </c>
      <c r="T1351" s="108" t="str">
        <f>IF(HL!M1350="","",HYPERLINK(HL!M1350,12))</f>
        <v/>
      </c>
      <c r="U1351" s="108" t="str">
        <f>IF(HL!N1350="","",HYPERLINK(HL!N1350,13))</f>
        <v/>
      </c>
      <c r="V1351" s="84" t="str">
        <f>IF(HL!O1350="","",HYPERLINK(HL!O1350,14))</f>
        <v/>
      </c>
      <c r="W1351" s="1" t="s">
        <v>11737</v>
      </c>
      <c r="X1351" s="163">
        <v>41879</v>
      </c>
      <c r="Y1351" s="164">
        <v>42181</v>
      </c>
      <c r="Z1351" s="1" t="str">
        <f t="shared" si="40"/>
        <v>2015</v>
      </c>
      <c r="AA1351" s="1">
        <f t="shared" si="41"/>
        <v>9</v>
      </c>
      <c r="AB1351" s="23"/>
      <c r="AC1351" s="23"/>
      <c r="AD1351" s="23"/>
      <c r="AE1351" s="23" t="s">
        <v>1749</v>
      </c>
      <c r="AF1351" s="23"/>
      <c r="AG1351" s="23"/>
      <c r="AH1351" s="23"/>
      <c r="AI1351" s="23"/>
      <c r="AJ1351" s="23"/>
      <c r="AK1351" s="23"/>
      <c r="AL1351" s="35" t="s">
        <v>227</v>
      </c>
      <c r="AM1351" s="1"/>
      <c r="AN1351" s="1" t="s">
        <v>1747</v>
      </c>
      <c r="AO1351" s="1" t="s">
        <v>551</v>
      </c>
      <c r="AP1351" s="1"/>
      <c r="AQ1351" s="1"/>
      <c r="AR1351" s="269"/>
      <c r="AS1351" s="270"/>
      <c r="AT1351" s="271"/>
      <c r="AU1351" s="271"/>
      <c r="AV1351" s="1" t="s">
        <v>10</v>
      </c>
      <c r="AW1351" s="1"/>
      <c r="AX1351" s="1"/>
      <c r="AY1351" s="1"/>
      <c r="AZ1351" s="1"/>
      <c r="BA1351" s="23" t="s">
        <v>1749</v>
      </c>
    </row>
    <row r="1352" spans="1:53" ht="53.25" customHeight="1">
      <c r="A1352" s="48">
        <v>1348</v>
      </c>
      <c r="B1352" s="35" t="s">
        <v>3884</v>
      </c>
      <c r="C1352" s="35" t="s">
        <v>3885</v>
      </c>
      <c r="D1352" s="23">
        <v>119</v>
      </c>
      <c r="E1352" s="115" t="s">
        <v>1375</v>
      </c>
      <c r="F1352" s="115" t="s">
        <v>5057</v>
      </c>
      <c r="G1352" s="23" t="s">
        <v>1750</v>
      </c>
      <c r="H1352" s="1" t="s">
        <v>1688</v>
      </c>
      <c r="I1352" s="109" t="str">
        <f>IF(HL!B1351="","",HYPERLINK(HL!B1351,"表示"))</f>
        <v>表示</v>
      </c>
      <c r="J1352" s="108" t="str">
        <f>IF(HL!C1351="","",HYPERLINK(HL!C1351,2))</f>
        <v/>
      </c>
      <c r="K1352" s="108" t="str">
        <f>IF(HL!D1351="","",HYPERLINK(HL!D1351,3))</f>
        <v/>
      </c>
      <c r="L1352" s="108" t="str">
        <f>IF(HL!E1351="","",HYPERLINK(HL!E1351,4))</f>
        <v/>
      </c>
      <c r="M1352" s="108" t="str">
        <f>IF(HL!F1351="","",HYPERLINK(HL!F1351,5))</f>
        <v/>
      </c>
      <c r="N1352" s="108" t="str">
        <f>IF(HL!G1351="","",HYPERLINK(HL!G1351,6))</f>
        <v/>
      </c>
      <c r="O1352" s="108" t="str">
        <f>IF(HL!H1351="","",HYPERLINK(HL!H1351,7))</f>
        <v/>
      </c>
      <c r="P1352" s="108" t="str">
        <f>IF(HL!I1351="","",HYPERLINK(HL!I1351,8))</f>
        <v/>
      </c>
      <c r="Q1352" s="108" t="str">
        <f>IF(HL!J1351="","",HYPERLINK(HL!J1351,9))</f>
        <v/>
      </c>
      <c r="R1352" s="108" t="str">
        <f>IF(HL!K1351="","",HYPERLINK(HL!K1351,10))</f>
        <v/>
      </c>
      <c r="S1352" s="108" t="str">
        <f>IF(HL!L1351="","",HYPERLINK(HL!L1351,11))</f>
        <v/>
      </c>
      <c r="T1352" s="108" t="str">
        <f>IF(HL!M1351="","",HYPERLINK(HL!M1351,12))</f>
        <v/>
      </c>
      <c r="U1352" s="108" t="str">
        <f>IF(HL!N1351="","",HYPERLINK(HL!N1351,13))</f>
        <v/>
      </c>
      <c r="V1352" s="84" t="str">
        <f>IF(HL!O1351="","",HYPERLINK(HL!O1351,14))</f>
        <v/>
      </c>
      <c r="W1352" s="81" t="str">
        <f>IF(HL!P1351="","－",HYPERLINK(HL!P1351,"表示"))</f>
        <v>表示</v>
      </c>
      <c r="X1352" s="163">
        <v>41941</v>
      </c>
      <c r="Y1352" s="164">
        <v>42181</v>
      </c>
      <c r="Z1352" s="1" t="str">
        <f t="shared" si="40"/>
        <v>2015</v>
      </c>
      <c r="AA1352" s="1">
        <f t="shared" si="41"/>
        <v>7</v>
      </c>
      <c r="AB1352" s="23"/>
      <c r="AC1352" s="23"/>
      <c r="AD1352" s="23"/>
      <c r="AE1352" s="23" t="s">
        <v>1749</v>
      </c>
      <c r="AF1352" s="23"/>
      <c r="AG1352" s="23" t="s">
        <v>1749</v>
      </c>
      <c r="AH1352" s="23"/>
      <c r="AI1352" s="23"/>
      <c r="AJ1352" s="23"/>
      <c r="AK1352" s="23"/>
      <c r="AL1352" s="35" t="s">
        <v>1868</v>
      </c>
      <c r="AM1352" s="1" t="s">
        <v>1749</v>
      </c>
      <c r="AN1352" s="1"/>
      <c r="AO1352" s="1" t="s">
        <v>855</v>
      </c>
      <c r="AP1352" s="1"/>
      <c r="AQ1352" s="1"/>
      <c r="AR1352" s="269"/>
      <c r="AS1352" s="270"/>
      <c r="AT1352" s="271"/>
      <c r="AU1352" s="271"/>
      <c r="AV1352" s="1"/>
      <c r="AW1352" s="1"/>
      <c r="AX1352" s="1" t="s">
        <v>1749</v>
      </c>
      <c r="AY1352" s="1"/>
      <c r="AZ1352" s="1"/>
      <c r="BA1352" s="1"/>
    </row>
    <row r="1353" spans="1:53" ht="70.5" customHeight="1">
      <c r="A1353" s="48">
        <v>1349</v>
      </c>
      <c r="B1353" s="35" t="s">
        <v>3886</v>
      </c>
      <c r="C1353" s="35" t="s">
        <v>3887</v>
      </c>
      <c r="D1353" s="23">
        <v>421</v>
      </c>
      <c r="E1353" s="115" t="s">
        <v>2059</v>
      </c>
      <c r="F1353" s="115" t="s">
        <v>5058</v>
      </c>
      <c r="G1353" s="23" t="s">
        <v>1751</v>
      </c>
      <c r="H1353" s="1" t="s">
        <v>1703</v>
      </c>
      <c r="I1353" s="109" t="str">
        <f>IF(HL!B1352="","",HYPERLINK(HL!B1352,"表示"))</f>
        <v>表示</v>
      </c>
      <c r="J1353" s="108" t="str">
        <f>IF(HL!C1352="","",HYPERLINK(HL!C1352,2))</f>
        <v/>
      </c>
      <c r="K1353" s="108" t="str">
        <f>IF(HL!D1352="","",HYPERLINK(HL!D1352,3))</f>
        <v/>
      </c>
      <c r="L1353" s="108" t="str">
        <f>IF(HL!E1352="","",HYPERLINK(HL!E1352,4))</f>
        <v/>
      </c>
      <c r="M1353" s="108" t="str">
        <f>IF(HL!F1352="","",HYPERLINK(HL!F1352,5))</f>
        <v/>
      </c>
      <c r="N1353" s="108" t="str">
        <f>IF(HL!G1352="","",HYPERLINK(HL!G1352,6))</f>
        <v/>
      </c>
      <c r="O1353" s="108" t="str">
        <f>IF(HL!H1352="","",HYPERLINK(HL!H1352,7))</f>
        <v/>
      </c>
      <c r="P1353" s="108" t="str">
        <f>IF(HL!I1352="","",HYPERLINK(HL!I1352,8))</f>
        <v/>
      </c>
      <c r="Q1353" s="108" t="str">
        <f>IF(HL!J1352="","",HYPERLINK(HL!J1352,9))</f>
        <v/>
      </c>
      <c r="R1353" s="108" t="str">
        <f>IF(HL!K1352="","",HYPERLINK(HL!K1352,10))</f>
        <v/>
      </c>
      <c r="S1353" s="108" t="str">
        <f>IF(HL!L1352="","",HYPERLINK(HL!L1352,11))</f>
        <v/>
      </c>
      <c r="T1353" s="108" t="str">
        <f>IF(HL!M1352="","",HYPERLINK(HL!M1352,12))</f>
        <v/>
      </c>
      <c r="U1353" s="108" t="str">
        <f>IF(HL!N1352="","",HYPERLINK(HL!N1352,13))</f>
        <v/>
      </c>
      <c r="V1353" s="84" t="str">
        <f>IF(HL!O1352="","",HYPERLINK(HL!O1352,14))</f>
        <v/>
      </c>
      <c r="W1353" s="1" t="s">
        <v>11737</v>
      </c>
      <c r="X1353" s="163">
        <v>42062</v>
      </c>
      <c r="Y1353" s="164">
        <v>42181</v>
      </c>
      <c r="Z1353" s="1" t="str">
        <f t="shared" si="40"/>
        <v>2015</v>
      </c>
      <c r="AA1353" s="1">
        <f t="shared" si="41"/>
        <v>3</v>
      </c>
      <c r="AB1353" s="23"/>
      <c r="AC1353" s="23"/>
      <c r="AD1353" s="23"/>
      <c r="AE1353" s="23" t="s">
        <v>1749</v>
      </c>
      <c r="AF1353" s="23"/>
      <c r="AG1353" s="23" t="s">
        <v>1749</v>
      </c>
      <c r="AH1353" s="23"/>
      <c r="AI1353" s="23"/>
      <c r="AJ1353" s="23"/>
      <c r="AK1353" s="23"/>
      <c r="AL1353" s="35" t="s">
        <v>1892</v>
      </c>
      <c r="AM1353" s="1" t="s">
        <v>1749</v>
      </c>
      <c r="AN1353" s="1"/>
      <c r="AO1353" s="23" t="s">
        <v>5677</v>
      </c>
      <c r="AP1353" s="23" t="s">
        <v>2812</v>
      </c>
      <c r="AQ1353" s="23"/>
      <c r="AR1353" s="269"/>
      <c r="AS1353" s="270"/>
      <c r="AT1353" s="269"/>
      <c r="AU1353" s="269"/>
      <c r="AV1353" s="1"/>
      <c r="AW1353" s="1"/>
      <c r="AX1353" s="1"/>
      <c r="AY1353" s="1" t="s">
        <v>1823</v>
      </c>
      <c r="AZ1353" s="1"/>
      <c r="BA1353" s="1"/>
    </row>
    <row r="1354" spans="1:53" ht="163.5" customHeight="1">
      <c r="A1354" s="48">
        <v>1350</v>
      </c>
      <c r="B1354" s="35" t="s">
        <v>3888</v>
      </c>
      <c r="C1354" s="50" t="s">
        <v>3889</v>
      </c>
      <c r="D1354" s="23">
        <v>613</v>
      </c>
      <c r="E1354" s="115" t="s">
        <v>2201</v>
      </c>
      <c r="F1354" s="115" t="s">
        <v>5059</v>
      </c>
      <c r="G1354" s="23" t="s">
        <v>1752</v>
      </c>
      <c r="H1354" s="1" t="s">
        <v>21</v>
      </c>
      <c r="I1354" s="109" t="str">
        <f>IF(HL!B1353="","",HYPERLINK(HL!B1353,"表示"))</f>
        <v>表示</v>
      </c>
      <c r="J1354" s="108" t="str">
        <f>IF(HL!C1353="","",HYPERLINK(HL!C1353,2))</f>
        <v/>
      </c>
      <c r="K1354" s="108" t="str">
        <f>IF(HL!D1353="","",HYPERLINK(HL!D1353,3))</f>
        <v/>
      </c>
      <c r="L1354" s="108" t="str">
        <f>IF(HL!E1353="","",HYPERLINK(HL!E1353,4))</f>
        <v/>
      </c>
      <c r="M1354" s="108" t="str">
        <f>IF(HL!F1353="","",HYPERLINK(HL!F1353,5))</f>
        <v/>
      </c>
      <c r="N1354" s="108" t="str">
        <f>IF(HL!G1353="","",HYPERLINK(HL!G1353,6))</f>
        <v/>
      </c>
      <c r="O1354" s="108" t="str">
        <f>IF(HL!H1353="","",HYPERLINK(HL!H1353,7))</f>
        <v/>
      </c>
      <c r="P1354" s="108" t="str">
        <f>IF(HL!I1353="","",HYPERLINK(HL!I1353,8))</f>
        <v/>
      </c>
      <c r="Q1354" s="108" t="str">
        <f>IF(HL!J1353="","",HYPERLINK(HL!J1353,9))</f>
        <v/>
      </c>
      <c r="R1354" s="108" t="str">
        <f>IF(HL!K1353="","",HYPERLINK(HL!K1353,10))</f>
        <v/>
      </c>
      <c r="S1354" s="108" t="str">
        <f>IF(HL!L1353="","",HYPERLINK(HL!L1353,11))</f>
        <v/>
      </c>
      <c r="T1354" s="108" t="str">
        <f>IF(HL!M1353="","",HYPERLINK(HL!M1353,12))</f>
        <v/>
      </c>
      <c r="U1354" s="108" t="str">
        <f>IF(HL!N1353="","",HYPERLINK(HL!N1353,13))</f>
        <v/>
      </c>
      <c r="V1354" s="84" t="str">
        <f>IF(HL!O1353="","",HYPERLINK(HL!O1353,14))</f>
        <v/>
      </c>
      <c r="W1354" s="81" t="str">
        <f>IF(HL!P1353="","－",HYPERLINK(HL!P1353,"表示"))</f>
        <v>表示</v>
      </c>
      <c r="X1354" s="163">
        <v>41822</v>
      </c>
      <c r="Y1354" s="164">
        <v>42181</v>
      </c>
      <c r="Z1354" s="1" t="str">
        <f t="shared" ref="Z1354:Z1417" si="42">TEXT(YEAR(Y1354),"0000")</f>
        <v>2015</v>
      </c>
      <c r="AA1354" s="1">
        <f t="shared" ref="AA1354:AA1417" si="43">DATEDIF(X1354,Y1354,"m")</f>
        <v>11</v>
      </c>
      <c r="AB1354" s="23"/>
      <c r="AC1354" s="23"/>
      <c r="AD1354" s="23"/>
      <c r="AE1354" s="23" t="s">
        <v>1753</v>
      </c>
      <c r="AF1354" s="23"/>
      <c r="AG1354" s="23" t="s">
        <v>1753</v>
      </c>
      <c r="AH1354" s="23"/>
      <c r="AI1354" s="23"/>
      <c r="AJ1354" s="23"/>
      <c r="AK1354" s="23"/>
      <c r="AL1354" s="35" t="s">
        <v>1965</v>
      </c>
      <c r="AM1354" s="1" t="s">
        <v>1753</v>
      </c>
      <c r="AN1354" s="1"/>
      <c r="AO1354" s="1" t="s">
        <v>551</v>
      </c>
      <c r="AP1354" s="1"/>
      <c r="AQ1354" s="1" t="s">
        <v>172</v>
      </c>
      <c r="AR1354" s="269"/>
      <c r="AS1354" s="270"/>
      <c r="AT1354" s="271"/>
      <c r="AU1354" s="271"/>
      <c r="AV1354" s="1"/>
      <c r="AW1354" s="1" t="s">
        <v>1753</v>
      </c>
      <c r="AX1354" s="1"/>
      <c r="AY1354" s="1"/>
      <c r="AZ1354" s="1"/>
      <c r="BA1354" s="1"/>
    </row>
    <row r="1355" spans="1:53" ht="71.25" customHeight="1">
      <c r="A1355" s="48">
        <v>1351</v>
      </c>
      <c r="B1355" s="35" t="s">
        <v>3890</v>
      </c>
      <c r="C1355" s="35" t="s">
        <v>3891</v>
      </c>
      <c r="D1355" s="23">
        <v>218</v>
      </c>
      <c r="E1355" s="115" t="s">
        <v>2241</v>
      </c>
      <c r="F1355" s="115" t="s">
        <v>4568</v>
      </c>
      <c r="G1355" s="23" t="s">
        <v>1752</v>
      </c>
      <c r="H1355" s="1" t="s">
        <v>1754</v>
      </c>
      <c r="I1355" s="109" t="str">
        <f>IF(HL!B1354="","",HYPERLINK(HL!B1354,"表示"))</f>
        <v>表示</v>
      </c>
      <c r="J1355" s="108" t="str">
        <f>IF(HL!C1354="","",HYPERLINK(HL!C1354,2))</f>
        <v/>
      </c>
      <c r="K1355" s="108" t="str">
        <f>IF(HL!D1354="","",HYPERLINK(HL!D1354,3))</f>
        <v/>
      </c>
      <c r="L1355" s="108" t="str">
        <f>IF(HL!E1354="","",HYPERLINK(HL!E1354,4))</f>
        <v/>
      </c>
      <c r="M1355" s="108" t="str">
        <f>IF(HL!F1354="","",HYPERLINK(HL!F1354,5))</f>
        <v/>
      </c>
      <c r="N1355" s="108" t="str">
        <f>IF(HL!G1354="","",HYPERLINK(HL!G1354,6))</f>
        <v/>
      </c>
      <c r="O1355" s="108" t="str">
        <f>IF(HL!H1354="","",HYPERLINK(HL!H1354,7))</f>
        <v/>
      </c>
      <c r="P1355" s="108" t="str">
        <f>IF(HL!I1354="","",HYPERLINK(HL!I1354,8))</f>
        <v/>
      </c>
      <c r="Q1355" s="108" t="str">
        <f>IF(HL!J1354="","",HYPERLINK(HL!J1354,9))</f>
        <v/>
      </c>
      <c r="R1355" s="108" t="str">
        <f>IF(HL!K1354="","",HYPERLINK(HL!K1354,10))</f>
        <v/>
      </c>
      <c r="S1355" s="108" t="str">
        <f>IF(HL!L1354="","",HYPERLINK(HL!L1354,11))</f>
        <v/>
      </c>
      <c r="T1355" s="108" t="str">
        <f>IF(HL!M1354="","",HYPERLINK(HL!M1354,12))</f>
        <v/>
      </c>
      <c r="U1355" s="108" t="str">
        <f>IF(HL!N1354="","",HYPERLINK(HL!N1354,13))</f>
        <v/>
      </c>
      <c r="V1355" s="84" t="str">
        <f>IF(HL!O1354="","",HYPERLINK(HL!O1354,14))</f>
        <v/>
      </c>
      <c r="W1355" s="81" t="str">
        <f>IF(HL!P1354="","－",HYPERLINK(HL!P1354,"表示"))</f>
        <v>表示</v>
      </c>
      <c r="X1355" s="163">
        <v>41858</v>
      </c>
      <c r="Y1355" s="164">
        <v>42181</v>
      </c>
      <c r="Z1355" s="1" t="str">
        <f t="shared" si="42"/>
        <v>2015</v>
      </c>
      <c r="AA1355" s="1">
        <f t="shared" si="43"/>
        <v>10</v>
      </c>
      <c r="AB1355" s="23"/>
      <c r="AC1355" s="23"/>
      <c r="AD1355" s="23"/>
      <c r="AE1355" s="23"/>
      <c r="AF1355" s="23"/>
      <c r="AG1355" s="23" t="s">
        <v>1753</v>
      </c>
      <c r="AH1355" s="23"/>
      <c r="AI1355" s="23"/>
      <c r="AJ1355" s="23"/>
      <c r="AK1355" s="23"/>
      <c r="AL1355" s="35" t="s">
        <v>1966</v>
      </c>
      <c r="AM1355" s="1" t="s">
        <v>1753</v>
      </c>
      <c r="AN1355" s="1"/>
      <c r="AO1355" s="1" t="s">
        <v>551</v>
      </c>
      <c r="AP1355" s="1"/>
      <c r="AQ1355" s="1" t="s">
        <v>172</v>
      </c>
      <c r="AR1355" s="269"/>
      <c r="AS1355" s="270"/>
      <c r="AT1355" s="271"/>
      <c r="AU1355" s="271"/>
      <c r="AV1355" s="1" t="s">
        <v>1753</v>
      </c>
      <c r="AW1355" s="1"/>
      <c r="AX1355" s="1"/>
      <c r="AY1355" s="1"/>
      <c r="AZ1355" s="1"/>
      <c r="BA1355" s="1"/>
    </row>
    <row r="1356" spans="1:53" ht="60" customHeight="1">
      <c r="A1356" s="48">
        <v>1352</v>
      </c>
      <c r="B1356" s="35" t="s">
        <v>2538</v>
      </c>
      <c r="C1356" s="35" t="s">
        <v>3892</v>
      </c>
      <c r="D1356" s="23">
        <v>245</v>
      </c>
      <c r="E1356" s="115" t="s">
        <v>1378</v>
      </c>
      <c r="F1356" s="115" t="s">
        <v>5060</v>
      </c>
      <c r="G1356" s="23" t="s">
        <v>1755</v>
      </c>
      <c r="H1356" s="1" t="s">
        <v>1703</v>
      </c>
      <c r="I1356" s="109" t="str">
        <f>IF(HL!B1355="","",HYPERLINK(HL!B1355,"表示"))</f>
        <v>表示</v>
      </c>
      <c r="J1356" s="108" t="str">
        <f>IF(HL!C1355="","",HYPERLINK(HL!C1355,2))</f>
        <v/>
      </c>
      <c r="K1356" s="108" t="str">
        <f>IF(HL!D1355="","",HYPERLINK(HL!D1355,3))</f>
        <v/>
      </c>
      <c r="L1356" s="108" t="str">
        <f>IF(HL!E1355="","",HYPERLINK(HL!E1355,4))</f>
        <v/>
      </c>
      <c r="M1356" s="108" t="str">
        <f>IF(HL!F1355="","",HYPERLINK(HL!F1355,5))</f>
        <v/>
      </c>
      <c r="N1356" s="108" t="str">
        <f>IF(HL!G1355="","",HYPERLINK(HL!G1355,6))</f>
        <v/>
      </c>
      <c r="O1356" s="108" t="str">
        <f>IF(HL!H1355="","",HYPERLINK(HL!H1355,7))</f>
        <v/>
      </c>
      <c r="P1356" s="108" t="str">
        <f>IF(HL!I1355="","",HYPERLINK(HL!I1355,8))</f>
        <v/>
      </c>
      <c r="Q1356" s="108" t="str">
        <f>IF(HL!J1355="","",HYPERLINK(HL!J1355,9))</f>
        <v/>
      </c>
      <c r="R1356" s="108" t="str">
        <f>IF(HL!K1355="","",HYPERLINK(HL!K1355,10))</f>
        <v/>
      </c>
      <c r="S1356" s="108" t="str">
        <f>IF(HL!L1355="","",HYPERLINK(HL!L1355,11))</f>
        <v/>
      </c>
      <c r="T1356" s="108" t="str">
        <f>IF(HL!M1355="","",HYPERLINK(HL!M1355,12))</f>
        <v/>
      </c>
      <c r="U1356" s="108" t="str">
        <f>IF(HL!N1355="","",HYPERLINK(HL!N1355,13))</f>
        <v/>
      </c>
      <c r="V1356" s="84" t="str">
        <f>IF(HL!O1355="","",HYPERLINK(HL!O1355,14))</f>
        <v/>
      </c>
      <c r="W1356" s="1" t="s">
        <v>11737</v>
      </c>
      <c r="X1356" s="163">
        <v>42062</v>
      </c>
      <c r="Y1356" s="164">
        <v>42181</v>
      </c>
      <c r="Z1356" s="1" t="str">
        <f t="shared" si="42"/>
        <v>2015</v>
      </c>
      <c r="AA1356" s="1">
        <f t="shared" si="43"/>
        <v>3</v>
      </c>
      <c r="AB1356" s="23"/>
      <c r="AC1356" s="23"/>
      <c r="AD1356" s="23"/>
      <c r="AE1356" s="23" t="s">
        <v>1753</v>
      </c>
      <c r="AF1356" s="23"/>
      <c r="AG1356" s="23" t="s">
        <v>1753</v>
      </c>
      <c r="AH1356" s="23"/>
      <c r="AI1356" s="23"/>
      <c r="AJ1356" s="23"/>
      <c r="AK1356" s="23"/>
      <c r="AL1356" s="35" t="s">
        <v>1967</v>
      </c>
      <c r="AM1356" s="1" t="s">
        <v>1753</v>
      </c>
      <c r="AN1356" s="1"/>
      <c r="AO1356" s="23" t="s">
        <v>5677</v>
      </c>
      <c r="AP1356" s="23" t="s">
        <v>2812</v>
      </c>
      <c r="AQ1356" s="23"/>
      <c r="AR1356" s="269"/>
      <c r="AS1356" s="270"/>
      <c r="AT1356" s="269"/>
      <c r="AU1356" s="269"/>
      <c r="AV1356" s="1"/>
      <c r="AW1356" s="1"/>
      <c r="AX1356" s="1"/>
      <c r="AY1356" s="1" t="s">
        <v>1823</v>
      </c>
      <c r="AZ1356" s="1"/>
      <c r="BA1356" s="1"/>
    </row>
    <row r="1357" spans="1:53" ht="54" customHeight="1">
      <c r="A1357" s="48">
        <v>1353</v>
      </c>
      <c r="B1357" s="35" t="s">
        <v>3552</v>
      </c>
      <c r="C1357" s="35" t="s">
        <v>3185</v>
      </c>
      <c r="D1357" s="23">
        <v>429</v>
      </c>
      <c r="E1357" s="115" t="s">
        <v>1848</v>
      </c>
      <c r="F1357" s="115" t="s">
        <v>5061</v>
      </c>
      <c r="G1357" s="23" t="s">
        <v>1752</v>
      </c>
      <c r="H1357" s="1" t="s">
        <v>1703</v>
      </c>
      <c r="I1357" s="109" t="str">
        <f>IF(HL!B1356="","",HYPERLINK(HL!B1356,"表示"))</f>
        <v>表示</v>
      </c>
      <c r="J1357" s="108" t="str">
        <f>IF(HL!C1356="","",HYPERLINK(HL!C1356,2))</f>
        <v/>
      </c>
      <c r="K1357" s="108" t="str">
        <f>IF(HL!D1356="","",HYPERLINK(HL!D1356,3))</f>
        <v/>
      </c>
      <c r="L1357" s="108" t="str">
        <f>IF(HL!E1356="","",HYPERLINK(HL!E1356,4))</f>
        <v/>
      </c>
      <c r="M1357" s="108" t="str">
        <f>IF(HL!F1356="","",HYPERLINK(HL!F1356,5))</f>
        <v/>
      </c>
      <c r="N1357" s="108" t="str">
        <f>IF(HL!G1356="","",HYPERLINK(HL!G1356,6))</f>
        <v/>
      </c>
      <c r="O1357" s="108" t="str">
        <f>IF(HL!H1356="","",HYPERLINK(HL!H1356,7))</f>
        <v/>
      </c>
      <c r="P1357" s="108" t="str">
        <f>IF(HL!I1356="","",HYPERLINK(HL!I1356,8))</f>
        <v/>
      </c>
      <c r="Q1357" s="108" t="str">
        <f>IF(HL!J1356="","",HYPERLINK(HL!J1356,9))</f>
        <v/>
      </c>
      <c r="R1357" s="108" t="str">
        <f>IF(HL!K1356="","",HYPERLINK(HL!K1356,10))</f>
        <v/>
      </c>
      <c r="S1357" s="108" t="str">
        <f>IF(HL!L1356="","",HYPERLINK(HL!L1356,11))</f>
        <v/>
      </c>
      <c r="T1357" s="108" t="str">
        <f>IF(HL!M1356="","",HYPERLINK(HL!M1356,12))</f>
        <v/>
      </c>
      <c r="U1357" s="108" t="str">
        <f>IF(HL!N1356="","",HYPERLINK(HL!N1356,13))</f>
        <v/>
      </c>
      <c r="V1357" s="84" t="str">
        <f>IF(HL!O1356="","",HYPERLINK(HL!O1356,14))</f>
        <v/>
      </c>
      <c r="W1357" s="81" t="str">
        <f>IF(HL!P1356="","－",HYPERLINK(HL!P1356,"表示"))</f>
        <v>表示</v>
      </c>
      <c r="X1357" s="163">
        <v>41929</v>
      </c>
      <c r="Y1357" s="164">
        <v>42181</v>
      </c>
      <c r="Z1357" s="1" t="str">
        <f t="shared" si="42"/>
        <v>2015</v>
      </c>
      <c r="AA1357" s="1">
        <f t="shared" si="43"/>
        <v>8</v>
      </c>
      <c r="AB1357" s="23"/>
      <c r="AC1357" s="23"/>
      <c r="AD1357" s="23"/>
      <c r="AE1357" s="23" t="s">
        <v>1753</v>
      </c>
      <c r="AF1357" s="23"/>
      <c r="AG1357" s="23" t="s">
        <v>1753</v>
      </c>
      <c r="AH1357" s="23"/>
      <c r="AI1357" s="23"/>
      <c r="AJ1357" s="23"/>
      <c r="AK1357" s="23"/>
      <c r="AL1357" s="35" t="s">
        <v>527</v>
      </c>
      <c r="AM1357" s="1"/>
      <c r="AN1357" s="1" t="s">
        <v>1756</v>
      </c>
      <c r="AO1357" s="1" t="s">
        <v>8</v>
      </c>
      <c r="AP1357" s="1"/>
      <c r="AQ1357" s="1"/>
      <c r="AR1357" s="269"/>
      <c r="AS1357" s="270"/>
      <c r="AT1357" s="271"/>
      <c r="AU1357" s="271"/>
      <c r="AV1357" s="1" t="s">
        <v>1753</v>
      </c>
      <c r="AW1357" s="1"/>
      <c r="AX1357" s="1"/>
      <c r="AY1357" s="1"/>
      <c r="AZ1357" s="1"/>
      <c r="BA1357" s="113" t="str">
        <f>HYPERLINK(HL!$T$8,"●")</f>
        <v>●</v>
      </c>
    </row>
    <row r="1358" spans="1:53" ht="48.75" customHeight="1">
      <c r="A1358" s="48">
        <v>1354</v>
      </c>
      <c r="B1358" s="35" t="s">
        <v>3576</v>
      </c>
      <c r="C1358" s="50" t="s">
        <v>1145</v>
      </c>
      <c r="D1358" s="23">
        <v>121</v>
      </c>
      <c r="E1358" s="115" t="s">
        <v>1376</v>
      </c>
      <c r="F1358" s="115" t="s">
        <v>5062</v>
      </c>
      <c r="G1358" s="23" t="s">
        <v>1752</v>
      </c>
      <c r="H1358" s="1" t="s">
        <v>1696</v>
      </c>
      <c r="I1358" s="109" t="str">
        <f>IF(HL!B1357="","",HYPERLINK(HL!B1357,"表示"))</f>
        <v>表示</v>
      </c>
      <c r="J1358" s="108" t="str">
        <f>IF(HL!C1357="","",HYPERLINK(HL!C1357,2))</f>
        <v/>
      </c>
      <c r="K1358" s="108" t="str">
        <f>IF(HL!D1357="","",HYPERLINK(HL!D1357,3))</f>
        <v/>
      </c>
      <c r="L1358" s="108" t="str">
        <f>IF(HL!E1357="","",HYPERLINK(HL!E1357,4))</f>
        <v/>
      </c>
      <c r="M1358" s="108" t="str">
        <f>IF(HL!F1357="","",HYPERLINK(HL!F1357,5))</f>
        <v/>
      </c>
      <c r="N1358" s="108" t="str">
        <f>IF(HL!G1357="","",HYPERLINK(HL!G1357,6))</f>
        <v/>
      </c>
      <c r="O1358" s="108" t="str">
        <f>IF(HL!H1357="","",HYPERLINK(HL!H1357,7))</f>
        <v/>
      </c>
      <c r="P1358" s="108" t="str">
        <f>IF(HL!I1357="","",HYPERLINK(HL!I1357,8))</f>
        <v/>
      </c>
      <c r="Q1358" s="108" t="str">
        <f>IF(HL!J1357="","",HYPERLINK(HL!J1357,9))</f>
        <v/>
      </c>
      <c r="R1358" s="108" t="str">
        <f>IF(HL!K1357="","",HYPERLINK(HL!K1357,10))</f>
        <v/>
      </c>
      <c r="S1358" s="108" t="str">
        <f>IF(HL!L1357="","",HYPERLINK(HL!L1357,11))</f>
        <v/>
      </c>
      <c r="T1358" s="108" t="str">
        <f>IF(HL!M1357="","",HYPERLINK(HL!M1357,12))</f>
        <v/>
      </c>
      <c r="U1358" s="108" t="str">
        <f>IF(HL!N1357="","",HYPERLINK(HL!N1357,13))</f>
        <v/>
      </c>
      <c r="V1358" s="84" t="str">
        <f>IF(HL!O1357="","",HYPERLINK(HL!O1357,14))</f>
        <v/>
      </c>
      <c r="W1358" s="81" t="str">
        <f>IF(HL!P1357="","－",HYPERLINK(HL!P1357,"表示"))</f>
        <v>表示</v>
      </c>
      <c r="X1358" s="163">
        <v>41879</v>
      </c>
      <c r="Y1358" s="164">
        <v>42181</v>
      </c>
      <c r="Z1358" s="1" t="str">
        <f t="shared" si="42"/>
        <v>2015</v>
      </c>
      <c r="AA1358" s="1">
        <f t="shared" si="43"/>
        <v>9</v>
      </c>
      <c r="AB1358" s="23"/>
      <c r="AC1358" s="23"/>
      <c r="AD1358" s="23"/>
      <c r="AE1358" s="23" t="s">
        <v>1753</v>
      </c>
      <c r="AF1358" s="23"/>
      <c r="AG1358" s="23" t="s">
        <v>1753</v>
      </c>
      <c r="AH1358" s="23"/>
      <c r="AI1358" s="23"/>
      <c r="AJ1358" s="23"/>
      <c r="AK1358" s="23"/>
      <c r="AL1358" s="35" t="s">
        <v>1968</v>
      </c>
      <c r="AM1358" s="1" t="s">
        <v>1753</v>
      </c>
      <c r="AN1358" s="1"/>
      <c r="AO1358" s="1" t="s">
        <v>551</v>
      </c>
      <c r="AP1358" s="1"/>
      <c r="AQ1358" s="1" t="s">
        <v>172</v>
      </c>
      <c r="AR1358" s="269"/>
      <c r="AS1358" s="270"/>
      <c r="AT1358" s="271"/>
      <c r="AU1358" s="271"/>
      <c r="AV1358" s="1"/>
      <c r="AW1358" s="1" t="s">
        <v>1753</v>
      </c>
      <c r="AX1358" s="1"/>
      <c r="AY1358" s="1"/>
      <c r="AZ1358" s="1"/>
      <c r="BA1358" s="1"/>
    </row>
    <row r="1359" spans="1:53" ht="51" customHeight="1">
      <c r="A1359" s="48">
        <v>1355</v>
      </c>
      <c r="B1359" s="35" t="s">
        <v>3893</v>
      </c>
      <c r="C1359" s="35" t="s">
        <v>3894</v>
      </c>
      <c r="D1359" s="23">
        <v>122</v>
      </c>
      <c r="E1359" s="115" t="s">
        <v>1377</v>
      </c>
      <c r="F1359" s="115" t="s">
        <v>5063</v>
      </c>
      <c r="G1359" s="23" t="s">
        <v>1752</v>
      </c>
      <c r="H1359" s="1" t="s">
        <v>1688</v>
      </c>
      <c r="I1359" s="109" t="str">
        <f>IF(HL!B1358="","",HYPERLINK(HL!B1358,"表示"))</f>
        <v>表示</v>
      </c>
      <c r="J1359" s="108" t="str">
        <f>IF(HL!C1358="","",HYPERLINK(HL!C1358,2))</f>
        <v/>
      </c>
      <c r="K1359" s="108" t="str">
        <f>IF(HL!D1358="","",HYPERLINK(HL!D1358,3))</f>
        <v/>
      </c>
      <c r="L1359" s="108" t="str">
        <f>IF(HL!E1358="","",HYPERLINK(HL!E1358,4))</f>
        <v/>
      </c>
      <c r="M1359" s="108" t="str">
        <f>IF(HL!F1358="","",HYPERLINK(HL!F1358,5))</f>
        <v/>
      </c>
      <c r="N1359" s="108" t="str">
        <f>IF(HL!G1358="","",HYPERLINK(HL!G1358,6))</f>
        <v/>
      </c>
      <c r="O1359" s="108" t="str">
        <f>IF(HL!H1358="","",HYPERLINK(HL!H1358,7))</f>
        <v/>
      </c>
      <c r="P1359" s="108" t="str">
        <f>IF(HL!I1358="","",HYPERLINK(HL!I1358,8))</f>
        <v/>
      </c>
      <c r="Q1359" s="108" t="str">
        <f>IF(HL!J1358="","",HYPERLINK(HL!J1358,9))</f>
        <v/>
      </c>
      <c r="R1359" s="108" t="str">
        <f>IF(HL!K1358="","",HYPERLINK(HL!K1358,10))</f>
        <v/>
      </c>
      <c r="S1359" s="108" t="str">
        <f>IF(HL!L1358="","",HYPERLINK(HL!L1358,11))</f>
        <v/>
      </c>
      <c r="T1359" s="108" t="str">
        <f>IF(HL!M1358="","",HYPERLINK(HL!M1358,12))</f>
        <v/>
      </c>
      <c r="U1359" s="108" t="str">
        <f>IF(HL!N1358="","",HYPERLINK(HL!N1358,13))</f>
        <v/>
      </c>
      <c r="V1359" s="84" t="str">
        <f>IF(HL!O1358="","",HYPERLINK(HL!O1358,14))</f>
        <v/>
      </c>
      <c r="W1359" s="81" t="str">
        <f>IF(HL!P1358="","－",HYPERLINK(HL!P1358,"表示"))</f>
        <v>表示</v>
      </c>
      <c r="X1359" s="163">
        <v>41845</v>
      </c>
      <c r="Y1359" s="164">
        <v>42181</v>
      </c>
      <c r="Z1359" s="1" t="str">
        <f t="shared" si="42"/>
        <v>2015</v>
      </c>
      <c r="AA1359" s="1">
        <f t="shared" si="43"/>
        <v>11</v>
      </c>
      <c r="AB1359" s="23"/>
      <c r="AC1359" s="23"/>
      <c r="AD1359" s="23"/>
      <c r="AE1359" s="23" t="s">
        <v>1762</v>
      </c>
      <c r="AF1359" s="23"/>
      <c r="AG1359" s="23" t="s">
        <v>1753</v>
      </c>
      <c r="AH1359" s="23"/>
      <c r="AI1359" s="23"/>
      <c r="AJ1359" s="23"/>
      <c r="AK1359" s="23"/>
      <c r="AL1359" s="35" t="s">
        <v>1922</v>
      </c>
      <c r="AM1359" s="1"/>
      <c r="AN1359" s="1" t="s">
        <v>10</v>
      </c>
      <c r="AO1359" s="1" t="s">
        <v>551</v>
      </c>
      <c r="AP1359" s="1"/>
      <c r="AQ1359" s="1" t="s">
        <v>172</v>
      </c>
      <c r="AR1359" s="269"/>
      <c r="AS1359" s="270"/>
      <c r="AT1359" s="271"/>
      <c r="AU1359" s="271"/>
      <c r="AV1359" s="1"/>
      <c r="AW1359" s="1" t="s">
        <v>1685</v>
      </c>
      <c r="AX1359" s="1"/>
      <c r="AY1359" s="1"/>
      <c r="AZ1359" s="1"/>
      <c r="BA1359" s="1"/>
    </row>
    <row r="1360" spans="1:53" ht="65">
      <c r="A1360" s="48">
        <v>1356</v>
      </c>
      <c r="B1360" s="35" t="s">
        <v>3895</v>
      </c>
      <c r="C1360" s="13" t="s">
        <v>5604</v>
      </c>
      <c r="D1360" s="23">
        <v>395</v>
      </c>
      <c r="E1360" s="115" t="s">
        <v>1598</v>
      </c>
      <c r="F1360" s="115" t="s">
        <v>1761</v>
      </c>
      <c r="G1360" s="1" t="s">
        <v>1759</v>
      </c>
      <c r="H1360" s="1" t="s">
        <v>1691</v>
      </c>
      <c r="I1360" s="109" t="str">
        <f>IF(HL!B1359="","",HYPERLINK(HL!B1359,"表示"))</f>
        <v>表示</v>
      </c>
      <c r="J1360" s="108" t="str">
        <f>IF(HL!C1359="","",HYPERLINK(HL!C1359,2))</f>
        <v/>
      </c>
      <c r="K1360" s="108" t="str">
        <f>IF(HL!D1359="","",HYPERLINK(HL!D1359,3))</f>
        <v/>
      </c>
      <c r="L1360" s="108" t="str">
        <f>IF(HL!E1359="","",HYPERLINK(HL!E1359,4))</f>
        <v/>
      </c>
      <c r="M1360" s="108" t="str">
        <f>IF(HL!F1359="","",HYPERLINK(HL!F1359,5))</f>
        <v/>
      </c>
      <c r="N1360" s="108" t="str">
        <f>IF(HL!G1359="","",HYPERLINK(HL!G1359,6))</f>
        <v/>
      </c>
      <c r="O1360" s="108" t="str">
        <f>IF(HL!H1359="","",HYPERLINK(HL!H1359,7))</f>
        <v/>
      </c>
      <c r="P1360" s="108" t="str">
        <f>IF(HL!I1359="","",HYPERLINK(HL!I1359,8))</f>
        <v/>
      </c>
      <c r="Q1360" s="108" t="str">
        <f>IF(HL!J1359="","",HYPERLINK(HL!J1359,9))</f>
        <v/>
      </c>
      <c r="R1360" s="108" t="str">
        <f>IF(HL!K1359="","",HYPERLINK(HL!K1359,10))</f>
        <v/>
      </c>
      <c r="S1360" s="108" t="str">
        <f>IF(HL!L1359="","",HYPERLINK(HL!L1359,11))</f>
        <v/>
      </c>
      <c r="T1360" s="108" t="str">
        <f>IF(HL!M1359="","",HYPERLINK(HL!M1359,12))</f>
        <v/>
      </c>
      <c r="U1360" s="108" t="str">
        <f>IF(HL!N1359="","",HYPERLINK(HL!N1359,13))</f>
        <v/>
      </c>
      <c r="V1360" s="84" t="str">
        <f>IF(HL!O1359="","",HYPERLINK(HL!O1359,14))</f>
        <v/>
      </c>
      <c r="W1360" s="81" t="str">
        <f>IF(HL!P1359="","－",HYPERLINK(HL!P1359,"表示"))</f>
        <v>表示</v>
      </c>
      <c r="X1360" s="163">
        <v>41927</v>
      </c>
      <c r="Y1360" s="164">
        <v>42188</v>
      </c>
      <c r="Z1360" s="1" t="str">
        <f t="shared" si="42"/>
        <v>2015</v>
      </c>
      <c r="AA1360" s="1">
        <f t="shared" si="43"/>
        <v>8</v>
      </c>
      <c r="AB1360" s="23" t="s">
        <v>1685</v>
      </c>
      <c r="AC1360" s="23"/>
      <c r="AD1360" s="23"/>
      <c r="AE1360" s="23"/>
      <c r="AF1360" s="23"/>
      <c r="AG1360" s="23"/>
      <c r="AH1360" s="23"/>
      <c r="AI1360" s="23"/>
      <c r="AJ1360" s="23"/>
      <c r="AK1360" s="23"/>
      <c r="AL1360" s="35" t="s">
        <v>1760</v>
      </c>
      <c r="AM1360" s="1"/>
      <c r="AN1360" s="1" t="s">
        <v>1772</v>
      </c>
      <c r="AO1360" s="1" t="s">
        <v>1230</v>
      </c>
      <c r="AP1360" s="1"/>
      <c r="AQ1360" s="1"/>
      <c r="AR1360" s="269"/>
      <c r="AS1360" s="270"/>
      <c r="AT1360" s="271"/>
      <c r="AU1360" s="271"/>
      <c r="AV1360" s="1" t="s">
        <v>1685</v>
      </c>
      <c r="AW1360" s="1"/>
      <c r="AX1360" s="1"/>
      <c r="AY1360" s="1"/>
      <c r="AZ1360" s="1"/>
      <c r="BA1360" s="113" t="str">
        <f>HYPERLINK(HL!$T$9,"●")</f>
        <v>●</v>
      </c>
    </row>
    <row r="1361" spans="1:53" ht="32.25" customHeight="1">
      <c r="A1361" s="48">
        <v>1357</v>
      </c>
      <c r="B1361" s="35" t="s">
        <v>3896</v>
      </c>
      <c r="C1361" s="13" t="s">
        <v>5605</v>
      </c>
      <c r="D1361" s="23">
        <v>634</v>
      </c>
      <c r="E1361" s="115" t="s">
        <v>1590</v>
      </c>
      <c r="F1361" s="115" t="s">
        <v>1764</v>
      </c>
      <c r="G1361" s="1" t="s">
        <v>1759</v>
      </c>
      <c r="H1361" s="1" t="s">
        <v>676</v>
      </c>
      <c r="I1361" s="109" t="str">
        <f>IF(HL!B1360="","",HYPERLINK(HL!B1360,"表示"))</f>
        <v>表示</v>
      </c>
      <c r="J1361" s="108" t="str">
        <f>IF(HL!C1360="","",HYPERLINK(HL!C1360,2))</f>
        <v/>
      </c>
      <c r="K1361" s="108" t="str">
        <f>IF(HL!D1360="","",HYPERLINK(HL!D1360,3))</f>
        <v/>
      </c>
      <c r="L1361" s="108" t="str">
        <f>IF(HL!E1360="","",HYPERLINK(HL!E1360,4))</f>
        <v/>
      </c>
      <c r="M1361" s="108" t="str">
        <f>IF(HL!F1360="","",HYPERLINK(HL!F1360,5))</f>
        <v/>
      </c>
      <c r="N1361" s="108" t="str">
        <f>IF(HL!G1360="","",HYPERLINK(HL!G1360,6))</f>
        <v/>
      </c>
      <c r="O1361" s="108" t="str">
        <f>IF(HL!H1360="","",HYPERLINK(HL!H1360,7))</f>
        <v/>
      </c>
      <c r="P1361" s="108" t="str">
        <f>IF(HL!I1360="","",HYPERLINK(HL!I1360,8))</f>
        <v/>
      </c>
      <c r="Q1361" s="108" t="str">
        <f>IF(HL!J1360="","",HYPERLINK(HL!J1360,9))</f>
        <v/>
      </c>
      <c r="R1361" s="108" t="str">
        <f>IF(HL!K1360="","",HYPERLINK(HL!K1360,10))</f>
        <v/>
      </c>
      <c r="S1361" s="108" t="str">
        <f>IF(HL!L1360="","",HYPERLINK(HL!L1360,11))</f>
        <v/>
      </c>
      <c r="T1361" s="108" t="str">
        <f>IF(HL!M1360="","",HYPERLINK(HL!M1360,12))</f>
        <v/>
      </c>
      <c r="U1361" s="108" t="str">
        <f>IF(HL!N1360="","",HYPERLINK(HL!N1360,13))</f>
        <v/>
      </c>
      <c r="V1361" s="84" t="str">
        <f>IF(HL!O1360="","",HYPERLINK(HL!O1360,14))</f>
        <v/>
      </c>
      <c r="W1361" s="81" t="str">
        <f>IF(HL!P1360="","－",HYPERLINK(HL!P1360,"表示"))</f>
        <v>表示</v>
      </c>
      <c r="X1361" s="163">
        <v>41851</v>
      </c>
      <c r="Y1361" s="164">
        <v>42188</v>
      </c>
      <c r="Z1361" s="1" t="str">
        <f t="shared" si="42"/>
        <v>2015</v>
      </c>
      <c r="AA1361" s="1">
        <f t="shared" si="43"/>
        <v>11</v>
      </c>
      <c r="AB1361" s="23" t="s">
        <v>1763</v>
      </c>
      <c r="AC1361" s="23"/>
      <c r="AD1361" s="23"/>
      <c r="AE1361" s="23"/>
      <c r="AF1361" s="23"/>
      <c r="AG1361" s="23"/>
      <c r="AH1361" s="23"/>
      <c r="AI1361" s="23"/>
      <c r="AJ1361" s="23"/>
      <c r="AK1361" s="23"/>
      <c r="AL1361" s="35" t="s">
        <v>1767</v>
      </c>
      <c r="AM1361" s="1" t="s">
        <v>1685</v>
      </c>
      <c r="AN1361" s="1"/>
      <c r="AO1361" s="1" t="s">
        <v>551</v>
      </c>
      <c r="AP1361" s="1"/>
      <c r="AQ1361" s="1"/>
      <c r="AR1361" s="269"/>
      <c r="AS1361" s="270"/>
      <c r="AT1361" s="271"/>
      <c r="AU1361" s="271"/>
      <c r="AV1361" s="1" t="s">
        <v>1685</v>
      </c>
      <c r="AW1361" s="1"/>
      <c r="AX1361" s="1"/>
      <c r="AY1361" s="1"/>
      <c r="AZ1361" s="1"/>
      <c r="BA1361" s="1"/>
    </row>
    <row r="1362" spans="1:53" ht="45.75" customHeight="1">
      <c r="A1362" s="48">
        <v>1358</v>
      </c>
      <c r="B1362" s="35" t="s">
        <v>3897</v>
      </c>
      <c r="C1362" s="13" t="s">
        <v>3898</v>
      </c>
      <c r="D1362" s="23">
        <v>429</v>
      </c>
      <c r="E1362" s="115" t="s">
        <v>1848</v>
      </c>
      <c r="F1362" s="115" t="s">
        <v>4569</v>
      </c>
      <c r="G1362" s="1" t="s">
        <v>1759</v>
      </c>
      <c r="H1362" s="1" t="s">
        <v>1773</v>
      </c>
      <c r="I1362" s="109" t="str">
        <f>IF(HL!B1361="","",HYPERLINK(HL!B1361,"表示"))</f>
        <v>表示</v>
      </c>
      <c r="J1362" s="108" t="str">
        <f>IF(HL!C1361="","",HYPERLINK(HL!C1361,2))</f>
        <v/>
      </c>
      <c r="K1362" s="108" t="str">
        <f>IF(HL!D1361="","",HYPERLINK(HL!D1361,3))</f>
        <v/>
      </c>
      <c r="L1362" s="108" t="str">
        <f>IF(HL!E1361="","",HYPERLINK(HL!E1361,4))</f>
        <v/>
      </c>
      <c r="M1362" s="108" t="str">
        <f>IF(HL!F1361="","",HYPERLINK(HL!F1361,5))</f>
        <v/>
      </c>
      <c r="N1362" s="108" t="str">
        <f>IF(HL!G1361="","",HYPERLINK(HL!G1361,6))</f>
        <v/>
      </c>
      <c r="O1362" s="108" t="str">
        <f>IF(HL!H1361="","",HYPERLINK(HL!H1361,7))</f>
        <v/>
      </c>
      <c r="P1362" s="108" t="str">
        <f>IF(HL!I1361="","",HYPERLINK(HL!I1361,8))</f>
        <v/>
      </c>
      <c r="Q1362" s="108" t="str">
        <f>IF(HL!J1361="","",HYPERLINK(HL!J1361,9))</f>
        <v/>
      </c>
      <c r="R1362" s="108" t="str">
        <f>IF(HL!K1361="","",HYPERLINK(HL!K1361,10))</f>
        <v/>
      </c>
      <c r="S1362" s="108" t="str">
        <f>IF(HL!L1361="","",HYPERLINK(HL!L1361,11))</f>
        <v/>
      </c>
      <c r="T1362" s="108" t="str">
        <f>IF(HL!M1361="","",HYPERLINK(HL!M1361,12))</f>
        <v/>
      </c>
      <c r="U1362" s="108" t="str">
        <f>IF(HL!N1361="","",HYPERLINK(HL!N1361,13))</f>
        <v/>
      </c>
      <c r="V1362" s="84" t="str">
        <f>IF(HL!O1361="","",HYPERLINK(HL!O1361,14))</f>
        <v/>
      </c>
      <c r="W1362" s="81" t="str">
        <f>IF(HL!P1361="","－",HYPERLINK(HL!P1361,"表示"))</f>
        <v>表示</v>
      </c>
      <c r="X1362" s="163">
        <v>41901</v>
      </c>
      <c r="Y1362" s="164">
        <v>42188</v>
      </c>
      <c r="Z1362" s="1" t="str">
        <f t="shared" si="42"/>
        <v>2015</v>
      </c>
      <c r="AA1362" s="1">
        <f t="shared" si="43"/>
        <v>9</v>
      </c>
      <c r="AB1362" s="23" t="s">
        <v>1685</v>
      </c>
      <c r="AC1362" s="23"/>
      <c r="AD1362" s="23"/>
      <c r="AE1362" s="23"/>
      <c r="AF1362" s="23"/>
      <c r="AG1362" s="23"/>
      <c r="AH1362" s="23"/>
      <c r="AI1362" s="23"/>
      <c r="AJ1362" s="23"/>
      <c r="AK1362" s="23"/>
      <c r="AL1362" s="35" t="s">
        <v>1766</v>
      </c>
      <c r="AM1362" s="1"/>
      <c r="AN1362" s="1" t="s">
        <v>1685</v>
      </c>
      <c r="AO1362" s="1" t="s">
        <v>965</v>
      </c>
      <c r="AP1362" s="1"/>
      <c r="AQ1362" s="1"/>
      <c r="AR1362" s="269"/>
      <c r="AS1362" s="270"/>
      <c r="AT1362" s="271"/>
      <c r="AU1362" s="271"/>
      <c r="AV1362" s="1" t="s">
        <v>1685</v>
      </c>
      <c r="AW1362" s="1"/>
      <c r="AX1362" s="1"/>
      <c r="AY1362" s="1"/>
      <c r="AZ1362" s="1"/>
      <c r="BA1362" s="1"/>
    </row>
    <row r="1363" spans="1:53" ht="182.25" customHeight="1">
      <c r="A1363" s="48">
        <v>1359</v>
      </c>
      <c r="B1363" s="35" t="s">
        <v>3899</v>
      </c>
      <c r="C1363" s="35" t="s">
        <v>5540</v>
      </c>
      <c r="D1363" s="23">
        <v>249</v>
      </c>
      <c r="E1363" s="115" t="s">
        <v>1597</v>
      </c>
      <c r="F1363" s="115" t="s">
        <v>4318</v>
      </c>
      <c r="G1363" s="1" t="s">
        <v>1759</v>
      </c>
      <c r="H1363" s="1" t="s">
        <v>1774</v>
      </c>
      <c r="I1363" s="109" t="str">
        <f>IF(HL!B1362="","",HYPERLINK(HL!B1362,"表示"))</f>
        <v>表示</v>
      </c>
      <c r="J1363" s="108" t="str">
        <f>IF(HL!C1362="","",HYPERLINK(HL!C1362,2))</f>
        <v/>
      </c>
      <c r="K1363" s="108" t="str">
        <f>IF(HL!D1362="","",HYPERLINK(HL!D1362,3))</f>
        <v/>
      </c>
      <c r="L1363" s="108" t="str">
        <f>IF(HL!E1362="","",HYPERLINK(HL!E1362,4))</f>
        <v/>
      </c>
      <c r="M1363" s="108" t="str">
        <f>IF(HL!F1362="","",HYPERLINK(HL!F1362,5))</f>
        <v/>
      </c>
      <c r="N1363" s="108" t="str">
        <f>IF(HL!G1362="","",HYPERLINK(HL!G1362,6))</f>
        <v/>
      </c>
      <c r="O1363" s="108" t="str">
        <f>IF(HL!H1362="","",HYPERLINK(HL!H1362,7))</f>
        <v/>
      </c>
      <c r="P1363" s="108" t="str">
        <f>IF(HL!I1362="","",HYPERLINK(HL!I1362,8))</f>
        <v/>
      </c>
      <c r="Q1363" s="108" t="str">
        <f>IF(HL!J1362="","",HYPERLINK(HL!J1362,9))</f>
        <v/>
      </c>
      <c r="R1363" s="108" t="str">
        <f>IF(HL!K1362="","",HYPERLINK(HL!K1362,10))</f>
        <v/>
      </c>
      <c r="S1363" s="108" t="str">
        <f>IF(HL!L1362="","",HYPERLINK(HL!L1362,11))</f>
        <v/>
      </c>
      <c r="T1363" s="108" t="str">
        <f>IF(HL!M1362="","",HYPERLINK(HL!M1362,12))</f>
        <v/>
      </c>
      <c r="U1363" s="108" t="str">
        <f>IF(HL!N1362="","",HYPERLINK(HL!N1362,13))</f>
        <v/>
      </c>
      <c r="V1363" s="84" t="str">
        <f>IF(HL!O1362="","",HYPERLINK(HL!O1362,14))</f>
        <v/>
      </c>
      <c r="W1363" s="81" t="str">
        <f>IF(HL!P1362="","－",HYPERLINK(HL!P1362,"表示"))</f>
        <v>表示</v>
      </c>
      <c r="X1363" s="163">
        <v>41849</v>
      </c>
      <c r="Y1363" s="164">
        <v>42188</v>
      </c>
      <c r="Z1363" s="1" t="str">
        <f t="shared" si="42"/>
        <v>2015</v>
      </c>
      <c r="AA1363" s="1">
        <f t="shared" si="43"/>
        <v>11</v>
      </c>
      <c r="AB1363" s="23"/>
      <c r="AC1363" s="23"/>
      <c r="AD1363" s="23"/>
      <c r="AE1363" s="23"/>
      <c r="AF1363" s="23" t="s">
        <v>1763</v>
      </c>
      <c r="AG1363" s="23"/>
      <c r="AH1363" s="23"/>
      <c r="AI1363" s="23"/>
      <c r="AJ1363" s="23"/>
      <c r="AK1363" s="23"/>
      <c r="AL1363" s="35" t="s">
        <v>1765</v>
      </c>
      <c r="AM1363" s="1"/>
      <c r="AN1363" s="1" t="s">
        <v>1685</v>
      </c>
      <c r="AO1363" s="1" t="s">
        <v>551</v>
      </c>
      <c r="AP1363" s="1"/>
      <c r="AQ1363" s="1"/>
      <c r="AR1363" s="269"/>
      <c r="AS1363" s="270"/>
      <c r="AT1363" s="271"/>
      <c r="AU1363" s="271"/>
      <c r="AV1363" s="1" t="s">
        <v>1685</v>
      </c>
      <c r="AW1363" s="1"/>
      <c r="AX1363" s="1"/>
      <c r="AY1363" s="1"/>
      <c r="AZ1363" s="1"/>
      <c r="BA1363" s="113" t="str">
        <f>HYPERLINK(HL!$T$9,"●")</f>
        <v>●</v>
      </c>
    </row>
    <row r="1364" spans="1:53" ht="66.75" customHeight="1">
      <c r="A1364" s="48">
        <v>1360</v>
      </c>
      <c r="B1364" s="35" t="s">
        <v>3900</v>
      </c>
      <c r="C1364" s="35" t="s">
        <v>3901</v>
      </c>
      <c r="D1364" s="23">
        <v>261</v>
      </c>
      <c r="E1364" s="115" t="s">
        <v>6142</v>
      </c>
      <c r="F1364" s="115" t="s">
        <v>1768</v>
      </c>
      <c r="G1364" s="1" t="s">
        <v>1759</v>
      </c>
      <c r="H1364" s="1" t="s">
        <v>1690</v>
      </c>
      <c r="I1364" s="109" t="str">
        <f>IF(HL!B1363="","",HYPERLINK(HL!B1363,"表示"))</f>
        <v>表示</v>
      </c>
      <c r="J1364" s="108" t="str">
        <f>IF(HL!C1363="","",HYPERLINK(HL!C1363,2))</f>
        <v/>
      </c>
      <c r="K1364" s="108" t="str">
        <f>IF(HL!D1363="","",HYPERLINK(HL!D1363,3))</f>
        <v/>
      </c>
      <c r="L1364" s="108" t="str">
        <f>IF(HL!E1363="","",HYPERLINK(HL!E1363,4))</f>
        <v/>
      </c>
      <c r="M1364" s="108" t="str">
        <f>IF(HL!F1363="","",HYPERLINK(HL!F1363,5))</f>
        <v/>
      </c>
      <c r="N1364" s="108" t="str">
        <f>IF(HL!G1363="","",HYPERLINK(HL!G1363,6))</f>
        <v/>
      </c>
      <c r="O1364" s="108" t="str">
        <f>IF(HL!H1363="","",HYPERLINK(HL!H1363,7))</f>
        <v/>
      </c>
      <c r="P1364" s="108" t="str">
        <f>IF(HL!I1363="","",HYPERLINK(HL!I1363,8))</f>
        <v/>
      </c>
      <c r="Q1364" s="108" t="str">
        <f>IF(HL!J1363="","",HYPERLINK(HL!J1363,9))</f>
        <v/>
      </c>
      <c r="R1364" s="108" t="str">
        <f>IF(HL!K1363="","",HYPERLINK(HL!K1363,10))</f>
        <v/>
      </c>
      <c r="S1364" s="108" t="str">
        <f>IF(HL!L1363="","",HYPERLINK(HL!L1363,11))</f>
        <v/>
      </c>
      <c r="T1364" s="108" t="str">
        <f>IF(HL!M1363="","",HYPERLINK(HL!M1363,12))</f>
        <v/>
      </c>
      <c r="U1364" s="108" t="str">
        <f>IF(HL!N1363="","",HYPERLINK(HL!N1363,13))</f>
        <v/>
      </c>
      <c r="V1364" s="84" t="str">
        <f>IF(HL!O1363="","",HYPERLINK(HL!O1363,14))</f>
        <v/>
      </c>
      <c r="W1364" s="81" t="str">
        <f>IF(HL!P1363="","－",HYPERLINK(HL!P1363,"表示"))</f>
        <v>表示</v>
      </c>
      <c r="X1364" s="163">
        <v>41779</v>
      </c>
      <c r="Y1364" s="164">
        <v>42188</v>
      </c>
      <c r="Z1364" s="1" t="str">
        <f t="shared" si="42"/>
        <v>2015</v>
      </c>
      <c r="AA1364" s="1">
        <f t="shared" si="43"/>
        <v>13</v>
      </c>
      <c r="AB1364" s="23" t="s">
        <v>1763</v>
      </c>
      <c r="AC1364" s="23"/>
      <c r="AD1364" s="23"/>
      <c r="AE1364" s="23"/>
      <c r="AF1364" s="23"/>
      <c r="AG1364" s="23"/>
      <c r="AH1364" s="23"/>
      <c r="AI1364" s="23"/>
      <c r="AJ1364" s="23"/>
      <c r="AK1364" s="23"/>
      <c r="AL1364" s="35" t="s">
        <v>280</v>
      </c>
      <c r="AM1364" s="1" t="s">
        <v>1685</v>
      </c>
      <c r="AN1364" s="1"/>
      <c r="AO1364" s="1" t="s">
        <v>551</v>
      </c>
      <c r="AP1364" s="1"/>
      <c r="AQ1364" s="1"/>
      <c r="AR1364" s="269"/>
      <c r="AS1364" s="270"/>
      <c r="AT1364" s="271"/>
      <c r="AU1364" s="271"/>
      <c r="AV1364" s="1"/>
      <c r="AW1364" s="1" t="s">
        <v>1685</v>
      </c>
      <c r="AX1364" s="1"/>
      <c r="AY1364" s="1"/>
      <c r="AZ1364" s="1"/>
      <c r="BA1364" s="1"/>
    </row>
    <row r="1365" spans="1:53" ht="26.25" customHeight="1">
      <c r="A1365" s="48">
        <v>1361</v>
      </c>
      <c r="B1365" s="35" t="s">
        <v>3902</v>
      </c>
      <c r="C1365" s="35" t="s">
        <v>5606</v>
      </c>
      <c r="D1365" s="23">
        <v>290</v>
      </c>
      <c r="E1365" s="115" t="s">
        <v>6169</v>
      </c>
      <c r="F1365" s="115" t="s">
        <v>4570</v>
      </c>
      <c r="G1365" s="1" t="s">
        <v>1759</v>
      </c>
      <c r="H1365" s="1" t="s">
        <v>1745</v>
      </c>
      <c r="I1365" s="109" t="str">
        <f>IF(HL!B1364="","",HYPERLINK(HL!B1364,"表示"))</f>
        <v>表示</v>
      </c>
      <c r="J1365" s="108" t="str">
        <f>IF(HL!C1364="","",HYPERLINK(HL!C1364,2))</f>
        <v/>
      </c>
      <c r="K1365" s="108" t="str">
        <f>IF(HL!D1364="","",HYPERLINK(HL!D1364,3))</f>
        <v/>
      </c>
      <c r="L1365" s="108" t="str">
        <f>IF(HL!E1364="","",HYPERLINK(HL!E1364,4))</f>
        <v/>
      </c>
      <c r="M1365" s="108" t="str">
        <f>IF(HL!F1364="","",HYPERLINK(HL!F1364,5))</f>
        <v/>
      </c>
      <c r="N1365" s="108" t="str">
        <f>IF(HL!G1364="","",HYPERLINK(HL!G1364,6))</f>
        <v/>
      </c>
      <c r="O1365" s="108" t="str">
        <f>IF(HL!H1364="","",HYPERLINK(HL!H1364,7))</f>
        <v/>
      </c>
      <c r="P1365" s="108" t="str">
        <f>IF(HL!I1364="","",HYPERLINK(HL!I1364,8))</f>
        <v/>
      </c>
      <c r="Q1365" s="108" t="str">
        <f>IF(HL!J1364="","",HYPERLINK(HL!J1364,9))</f>
        <v/>
      </c>
      <c r="R1365" s="108" t="str">
        <f>IF(HL!K1364="","",HYPERLINK(HL!K1364,10))</f>
        <v/>
      </c>
      <c r="S1365" s="108" t="str">
        <f>IF(HL!L1364="","",HYPERLINK(HL!L1364,11))</f>
        <v/>
      </c>
      <c r="T1365" s="108" t="str">
        <f>IF(HL!M1364="","",HYPERLINK(HL!M1364,12))</f>
        <v/>
      </c>
      <c r="U1365" s="108" t="str">
        <f>IF(HL!N1364="","",HYPERLINK(HL!N1364,13))</f>
        <v/>
      </c>
      <c r="V1365" s="84" t="str">
        <f>IF(HL!O1364="","",HYPERLINK(HL!O1364,14))</f>
        <v/>
      </c>
      <c r="W1365" s="81" t="str">
        <f>IF(HL!P1364="","－",HYPERLINK(HL!P1364,"表示"))</f>
        <v>表示</v>
      </c>
      <c r="X1365" s="163">
        <v>41851</v>
      </c>
      <c r="Y1365" s="164">
        <v>42188</v>
      </c>
      <c r="Z1365" s="1" t="str">
        <f t="shared" si="42"/>
        <v>2015</v>
      </c>
      <c r="AA1365" s="1">
        <f t="shared" si="43"/>
        <v>11</v>
      </c>
      <c r="AB1365" s="23" t="s">
        <v>1685</v>
      </c>
      <c r="AC1365" s="23"/>
      <c r="AD1365" s="23"/>
      <c r="AE1365" s="23"/>
      <c r="AF1365" s="23"/>
      <c r="AG1365" s="23"/>
      <c r="AH1365" s="23"/>
      <c r="AI1365" s="23"/>
      <c r="AJ1365" s="23"/>
      <c r="AK1365" s="23"/>
      <c r="AL1365" s="35" t="s">
        <v>198</v>
      </c>
      <c r="AM1365" s="1" t="s">
        <v>1685</v>
      </c>
      <c r="AN1365" s="1"/>
      <c r="AO1365" s="1" t="s">
        <v>551</v>
      </c>
      <c r="AP1365" s="1"/>
      <c r="AQ1365" s="1"/>
      <c r="AR1365" s="269"/>
      <c r="AS1365" s="270"/>
      <c r="AT1365" s="271"/>
      <c r="AU1365" s="271"/>
      <c r="AV1365" s="1" t="s">
        <v>1685</v>
      </c>
      <c r="AW1365" s="1"/>
      <c r="AX1365" s="1"/>
      <c r="AY1365" s="1"/>
      <c r="AZ1365" s="1"/>
      <c r="BA1365" s="1"/>
    </row>
    <row r="1366" spans="1:53" ht="26">
      <c r="A1366" s="48">
        <v>1362</v>
      </c>
      <c r="B1366" s="35" t="s">
        <v>3903</v>
      </c>
      <c r="C1366" s="35" t="s">
        <v>3904</v>
      </c>
      <c r="D1366" s="23">
        <v>249</v>
      </c>
      <c r="E1366" s="115" t="s">
        <v>1597</v>
      </c>
      <c r="F1366" s="115" t="s">
        <v>4480</v>
      </c>
      <c r="G1366" s="1" t="s">
        <v>1759</v>
      </c>
      <c r="H1366" s="1" t="s">
        <v>1691</v>
      </c>
      <c r="I1366" s="109" t="str">
        <f>IF(HL!B1365="","",HYPERLINK(HL!B1365,"表示"))</f>
        <v>表示</v>
      </c>
      <c r="J1366" s="108" t="str">
        <f>IF(HL!C1365="","",HYPERLINK(HL!C1365,2))</f>
        <v/>
      </c>
      <c r="K1366" s="108" t="str">
        <f>IF(HL!D1365="","",HYPERLINK(HL!D1365,3))</f>
        <v/>
      </c>
      <c r="L1366" s="108" t="str">
        <f>IF(HL!E1365="","",HYPERLINK(HL!E1365,4))</f>
        <v/>
      </c>
      <c r="M1366" s="108" t="str">
        <f>IF(HL!F1365="","",HYPERLINK(HL!F1365,5))</f>
        <v/>
      </c>
      <c r="N1366" s="108" t="str">
        <f>IF(HL!G1365="","",HYPERLINK(HL!G1365,6))</f>
        <v/>
      </c>
      <c r="O1366" s="108" t="str">
        <f>IF(HL!H1365="","",HYPERLINK(HL!H1365,7))</f>
        <v/>
      </c>
      <c r="P1366" s="108" t="str">
        <f>IF(HL!I1365="","",HYPERLINK(HL!I1365,8))</f>
        <v/>
      </c>
      <c r="Q1366" s="108" t="str">
        <f>IF(HL!J1365="","",HYPERLINK(HL!J1365,9))</f>
        <v/>
      </c>
      <c r="R1366" s="108" t="str">
        <f>IF(HL!K1365="","",HYPERLINK(HL!K1365,10))</f>
        <v/>
      </c>
      <c r="S1366" s="108" t="str">
        <f>IF(HL!L1365="","",HYPERLINK(HL!L1365,11))</f>
        <v/>
      </c>
      <c r="T1366" s="108" t="str">
        <f>IF(HL!M1365="","",HYPERLINK(HL!M1365,12))</f>
        <v/>
      </c>
      <c r="U1366" s="108" t="str">
        <f>IF(HL!N1365="","",HYPERLINK(HL!N1365,13))</f>
        <v/>
      </c>
      <c r="V1366" s="84" t="str">
        <f>IF(HL!O1365="","",HYPERLINK(HL!O1365,14))</f>
        <v/>
      </c>
      <c r="W1366" s="81" t="str">
        <f>IF(HL!P1365="","－",HYPERLINK(HL!P1365,"表示"))</f>
        <v>表示</v>
      </c>
      <c r="X1366" s="163">
        <v>41851</v>
      </c>
      <c r="Y1366" s="164">
        <v>42188</v>
      </c>
      <c r="Z1366" s="1" t="str">
        <f t="shared" si="42"/>
        <v>2015</v>
      </c>
      <c r="AA1366" s="1">
        <f t="shared" si="43"/>
        <v>11</v>
      </c>
      <c r="AB1366" s="23" t="s">
        <v>1685</v>
      </c>
      <c r="AC1366" s="23"/>
      <c r="AD1366" s="23"/>
      <c r="AE1366" s="23"/>
      <c r="AF1366" s="23"/>
      <c r="AG1366" s="23"/>
      <c r="AH1366" s="23"/>
      <c r="AI1366" s="23"/>
      <c r="AJ1366" s="23"/>
      <c r="AK1366" s="23"/>
      <c r="AL1366" s="35" t="s">
        <v>1769</v>
      </c>
      <c r="AM1366" s="1"/>
      <c r="AN1366" s="1" t="s">
        <v>1771</v>
      </c>
      <c r="AO1366" s="1" t="s">
        <v>551</v>
      </c>
      <c r="AP1366" s="1"/>
      <c r="AQ1366" s="1"/>
      <c r="AR1366" s="269"/>
      <c r="AS1366" s="270"/>
      <c r="AT1366" s="271"/>
      <c r="AU1366" s="271"/>
      <c r="AV1366" s="1" t="s">
        <v>1685</v>
      </c>
      <c r="AW1366" s="1"/>
      <c r="AX1366" s="1"/>
      <c r="AY1366" s="1"/>
      <c r="AZ1366" s="1"/>
      <c r="BA1366" s="1"/>
    </row>
    <row r="1367" spans="1:53" ht="90.75" customHeight="1">
      <c r="A1367" s="48">
        <v>1363</v>
      </c>
      <c r="B1367" s="35" t="s">
        <v>3905</v>
      </c>
      <c r="C1367" s="35" t="s">
        <v>3906</v>
      </c>
      <c r="D1367" s="23">
        <v>399</v>
      </c>
      <c r="E1367" s="115" t="s">
        <v>1878</v>
      </c>
      <c r="F1367" s="115" t="s">
        <v>4359</v>
      </c>
      <c r="G1367" s="1" t="s">
        <v>1759</v>
      </c>
      <c r="H1367" s="1" t="s">
        <v>1687</v>
      </c>
      <c r="I1367" s="109" t="str">
        <f>IF(HL!B1366="","",HYPERLINK(HL!B1366,"表示"))</f>
        <v>表示</v>
      </c>
      <c r="J1367" s="108" t="str">
        <f>IF(HL!C1366="","",HYPERLINK(HL!C1366,2))</f>
        <v/>
      </c>
      <c r="K1367" s="108" t="str">
        <f>IF(HL!D1366="","",HYPERLINK(HL!D1366,3))</f>
        <v/>
      </c>
      <c r="L1367" s="108" t="str">
        <f>IF(HL!E1366="","",HYPERLINK(HL!E1366,4))</f>
        <v/>
      </c>
      <c r="M1367" s="108" t="str">
        <f>IF(HL!F1366="","",HYPERLINK(HL!F1366,5))</f>
        <v/>
      </c>
      <c r="N1367" s="108" t="str">
        <f>IF(HL!G1366="","",HYPERLINK(HL!G1366,6))</f>
        <v/>
      </c>
      <c r="O1367" s="108" t="str">
        <f>IF(HL!H1366="","",HYPERLINK(HL!H1366,7))</f>
        <v/>
      </c>
      <c r="P1367" s="108" t="str">
        <f>IF(HL!I1366="","",HYPERLINK(HL!I1366,8))</f>
        <v/>
      </c>
      <c r="Q1367" s="108" t="str">
        <f>IF(HL!J1366="","",HYPERLINK(HL!J1366,9))</f>
        <v/>
      </c>
      <c r="R1367" s="108" t="str">
        <f>IF(HL!K1366="","",HYPERLINK(HL!K1366,10))</f>
        <v/>
      </c>
      <c r="S1367" s="108" t="str">
        <f>IF(HL!L1366="","",HYPERLINK(HL!L1366,11))</f>
        <v/>
      </c>
      <c r="T1367" s="108" t="str">
        <f>IF(HL!M1366="","",HYPERLINK(HL!M1366,12))</f>
        <v/>
      </c>
      <c r="U1367" s="108" t="str">
        <f>IF(HL!N1366="","",HYPERLINK(HL!N1366,13))</f>
        <v/>
      </c>
      <c r="V1367" s="84" t="str">
        <f>IF(HL!O1366="","",HYPERLINK(HL!O1366,14))</f>
        <v/>
      </c>
      <c r="W1367" s="81" t="str">
        <f>IF(HL!P1366="","－",HYPERLINK(HL!P1366,"表示"))</f>
        <v>表示</v>
      </c>
      <c r="X1367" s="163">
        <v>41926</v>
      </c>
      <c r="Y1367" s="164">
        <v>42188</v>
      </c>
      <c r="Z1367" s="1" t="str">
        <f t="shared" si="42"/>
        <v>2015</v>
      </c>
      <c r="AA1367" s="1">
        <f t="shared" si="43"/>
        <v>8</v>
      </c>
      <c r="AB1367" s="23" t="s">
        <v>1685</v>
      </c>
      <c r="AC1367" s="23"/>
      <c r="AD1367" s="23"/>
      <c r="AE1367" s="23"/>
      <c r="AF1367" s="23"/>
      <c r="AG1367" s="23"/>
      <c r="AH1367" s="23"/>
      <c r="AI1367" s="23"/>
      <c r="AJ1367" s="23"/>
      <c r="AK1367" s="23"/>
      <c r="AL1367" s="35" t="s">
        <v>1770</v>
      </c>
      <c r="AM1367" s="1"/>
      <c r="AN1367" s="1" t="s">
        <v>1685</v>
      </c>
      <c r="AO1367" s="1" t="s">
        <v>1230</v>
      </c>
      <c r="AP1367" s="1"/>
      <c r="AQ1367" s="1"/>
      <c r="AR1367" s="269"/>
      <c r="AS1367" s="270"/>
      <c r="AT1367" s="271"/>
      <c r="AU1367" s="271"/>
      <c r="AV1367" s="1" t="s">
        <v>1685</v>
      </c>
      <c r="AW1367" s="1"/>
      <c r="AX1367" s="1"/>
      <c r="AY1367" s="1"/>
      <c r="AZ1367" s="1"/>
      <c r="BA1367" s="113" t="str">
        <f>HYPERLINK(HL!$T$9,"●")</f>
        <v>●</v>
      </c>
    </row>
    <row r="1368" spans="1:53" ht="123.75" customHeight="1">
      <c r="A1368" s="48">
        <v>1364</v>
      </c>
      <c r="B1368" s="35" t="s">
        <v>3907</v>
      </c>
      <c r="C1368" s="35" t="s">
        <v>3908</v>
      </c>
      <c r="D1368" s="23">
        <v>429</v>
      </c>
      <c r="E1368" s="115" t="s">
        <v>1848</v>
      </c>
      <c r="F1368" s="115" t="s">
        <v>4571</v>
      </c>
      <c r="G1368" s="1" t="s">
        <v>1759</v>
      </c>
      <c r="H1368" s="1" t="s">
        <v>1773</v>
      </c>
      <c r="I1368" s="109" t="str">
        <f>IF(HL!B1367="","",HYPERLINK(HL!B1367,"表示"))</f>
        <v>表示</v>
      </c>
      <c r="J1368" s="108">
        <f>IF(HL!C1367="","",HYPERLINK(HL!C1367,2))</f>
        <v>2</v>
      </c>
      <c r="K1368" s="108" t="str">
        <f>IF(HL!D1367="","",HYPERLINK(HL!D1367,3))</f>
        <v/>
      </c>
      <c r="L1368" s="108" t="str">
        <f>IF(HL!E1367="","",HYPERLINK(HL!E1367,4))</f>
        <v/>
      </c>
      <c r="M1368" s="108" t="str">
        <f>IF(HL!F1367="","",HYPERLINK(HL!F1367,5))</f>
        <v/>
      </c>
      <c r="N1368" s="108" t="str">
        <f>IF(HL!G1367="","",HYPERLINK(HL!G1367,6))</f>
        <v/>
      </c>
      <c r="O1368" s="108" t="str">
        <f>IF(HL!H1367="","",HYPERLINK(HL!H1367,7))</f>
        <v/>
      </c>
      <c r="P1368" s="108" t="str">
        <f>IF(HL!I1367="","",HYPERLINK(HL!I1367,8))</f>
        <v/>
      </c>
      <c r="Q1368" s="108" t="str">
        <f>IF(HL!J1367="","",HYPERLINK(HL!J1367,9))</f>
        <v/>
      </c>
      <c r="R1368" s="108" t="str">
        <f>IF(HL!K1367="","",HYPERLINK(HL!K1367,10))</f>
        <v/>
      </c>
      <c r="S1368" s="108" t="str">
        <f>IF(HL!L1367="","",HYPERLINK(HL!L1367,11))</f>
        <v/>
      </c>
      <c r="T1368" s="108" t="str">
        <f>IF(HL!M1367="","",HYPERLINK(HL!M1367,12))</f>
        <v/>
      </c>
      <c r="U1368" s="108" t="str">
        <f>IF(HL!N1367="","",HYPERLINK(HL!N1367,13))</f>
        <v/>
      </c>
      <c r="V1368" s="84" t="str">
        <f>IF(HL!O1367="","",HYPERLINK(HL!O1367,14))</f>
        <v/>
      </c>
      <c r="W1368" s="81" t="str">
        <f>IF(HL!P1367="","－",HYPERLINK(HL!P1367,"表示"))</f>
        <v>表示</v>
      </c>
      <c r="X1368" s="163">
        <v>41908</v>
      </c>
      <c r="Y1368" s="164">
        <v>42188</v>
      </c>
      <c r="Z1368" s="1" t="str">
        <f t="shared" si="42"/>
        <v>2015</v>
      </c>
      <c r="AA1368" s="1">
        <f t="shared" si="43"/>
        <v>9</v>
      </c>
      <c r="AB1368" s="23" t="s">
        <v>1685</v>
      </c>
      <c r="AC1368" s="23"/>
      <c r="AD1368" s="23"/>
      <c r="AE1368" s="23"/>
      <c r="AF1368" s="23"/>
      <c r="AG1368" s="23"/>
      <c r="AH1368" s="23"/>
      <c r="AI1368" s="23"/>
      <c r="AJ1368" s="23"/>
      <c r="AK1368" s="23"/>
      <c r="AL1368" s="35" t="s">
        <v>505</v>
      </c>
      <c r="AM1368" s="1"/>
      <c r="AN1368" s="1" t="s">
        <v>1685</v>
      </c>
      <c r="AO1368" s="1" t="s">
        <v>965</v>
      </c>
      <c r="AP1368" s="1"/>
      <c r="AQ1368" s="1"/>
      <c r="AR1368" s="269"/>
      <c r="AS1368" s="270"/>
      <c r="AT1368" s="271"/>
      <c r="AU1368" s="271"/>
      <c r="AV1368" s="1" t="s">
        <v>1772</v>
      </c>
      <c r="AW1368" s="1"/>
      <c r="AX1368" s="1"/>
      <c r="AY1368" s="1"/>
      <c r="AZ1368" s="1"/>
      <c r="BA1368" s="113" t="str">
        <f>HYPERLINK(HL!$T$9,"●")</f>
        <v>●</v>
      </c>
    </row>
    <row r="1369" spans="1:53" ht="32.25" customHeight="1">
      <c r="A1369" s="48">
        <v>1365</v>
      </c>
      <c r="B1369" s="35" t="s">
        <v>3909</v>
      </c>
      <c r="C1369" s="35" t="s">
        <v>3910</v>
      </c>
      <c r="D1369" s="23">
        <v>399</v>
      </c>
      <c r="E1369" s="115" t="s">
        <v>1878</v>
      </c>
      <c r="F1369" s="115" t="s">
        <v>4572</v>
      </c>
      <c r="G1369" s="1" t="s">
        <v>1759</v>
      </c>
      <c r="H1369" s="1" t="s">
        <v>1687</v>
      </c>
      <c r="I1369" s="109" t="str">
        <f>IF(HL!B1368="","",HYPERLINK(HL!B1368,"表示"))</f>
        <v>表示</v>
      </c>
      <c r="J1369" s="108" t="str">
        <f>IF(HL!C1368="","",HYPERLINK(HL!C1368,2))</f>
        <v/>
      </c>
      <c r="K1369" s="108" t="str">
        <f>IF(HL!D1368="","",HYPERLINK(HL!D1368,3))</f>
        <v/>
      </c>
      <c r="L1369" s="108" t="str">
        <f>IF(HL!E1368="","",HYPERLINK(HL!E1368,4))</f>
        <v/>
      </c>
      <c r="M1369" s="108" t="str">
        <f>IF(HL!F1368="","",HYPERLINK(HL!F1368,5))</f>
        <v/>
      </c>
      <c r="N1369" s="108" t="str">
        <f>IF(HL!G1368="","",HYPERLINK(HL!G1368,6))</f>
        <v/>
      </c>
      <c r="O1369" s="108" t="str">
        <f>IF(HL!H1368="","",HYPERLINK(HL!H1368,7))</f>
        <v/>
      </c>
      <c r="P1369" s="108" t="str">
        <f>IF(HL!I1368="","",HYPERLINK(HL!I1368,8))</f>
        <v/>
      </c>
      <c r="Q1369" s="108" t="str">
        <f>IF(HL!J1368="","",HYPERLINK(HL!J1368,9))</f>
        <v/>
      </c>
      <c r="R1369" s="108" t="str">
        <f>IF(HL!K1368="","",HYPERLINK(HL!K1368,10))</f>
        <v/>
      </c>
      <c r="S1369" s="108" t="str">
        <f>IF(HL!L1368="","",HYPERLINK(HL!L1368,11))</f>
        <v/>
      </c>
      <c r="T1369" s="108" t="str">
        <f>IF(HL!M1368="","",HYPERLINK(HL!M1368,12))</f>
        <v/>
      </c>
      <c r="U1369" s="108" t="str">
        <f>IF(HL!N1368="","",HYPERLINK(HL!N1368,13))</f>
        <v/>
      </c>
      <c r="V1369" s="84" t="str">
        <f>IF(HL!O1368="","",HYPERLINK(HL!O1368,14))</f>
        <v/>
      </c>
      <c r="W1369" s="81" t="str">
        <f>IF(HL!P1368="","－",HYPERLINK(HL!P1368,"表示"))</f>
        <v>表示</v>
      </c>
      <c r="X1369" s="163">
        <v>41859</v>
      </c>
      <c r="Y1369" s="164">
        <v>42188</v>
      </c>
      <c r="Z1369" s="1" t="str">
        <f t="shared" si="42"/>
        <v>2015</v>
      </c>
      <c r="AA1369" s="1">
        <f t="shared" si="43"/>
        <v>10</v>
      </c>
      <c r="AB1369" s="23" t="s">
        <v>1772</v>
      </c>
      <c r="AC1369" s="23"/>
      <c r="AD1369" s="23"/>
      <c r="AE1369" s="23"/>
      <c r="AF1369" s="23"/>
      <c r="AG1369" s="23"/>
      <c r="AH1369" s="23"/>
      <c r="AI1369" s="23"/>
      <c r="AJ1369" s="23"/>
      <c r="AK1369" s="23"/>
      <c r="AL1369" s="35" t="s">
        <v>1765</v>
      </c>
      <c r="AM1369" s="1"/>
      <c r="AN1369" s="1" t="s">
        <v>1772</v>
      </c>
      <c r="AO1369" s="1" t="s">
        <v>551</v>
      </c>
      <c r="AP1369" s="1"/>
      <c r="AQ1369" s="1"/>
      <c r="AR1369" s="269"/>
      <c r="AS1369" s="270"/>
      <c r="AT1369" s="271"/>
      <c r="AU1369" s="271"/>
      <c r="AV1369" s="1"/>
      <c r="AW1369" s="1"/>
      <c r="AX1369" s="1" t="s">
        <v>1772</v>
      </c>
      <c r="AY1369" s="1"/>
      <c r="AZ1369" s="1"/>
      <c r="BA1369" s="1"/>
    </row>
    <row r="1370" spans="1:53" ht="33" customHeight="1">
      <c r="A1370" s="48">
        <v>1366</v>
      </c>
      <c r="B1370" s="35" t="s">
        <v>1796</v>
      </c>
      <c r="C1370" s="35" t="s">
        <v>5607</v>
      </c>
      <c r="D1370" s="23">
        <v>625</v>
      </c>
      <c r="E1370" s="115" t="s">
        <v>1594</v>
      </c>
      <c r="F1370" s="115" t="s">
        <v>1803</v>
      </c>
      <c r="G1370" s="1" t="s">
        <v>1182</v>
      </c>
      <c r="H1370" s="1" t="s">
        <v>21</v>
      </c>
      <c r="I1370" s="109" t="str">
        <f>IF(HL!B1369="","",HYPERLINK(HL!B1369,"表示"))</f>
        <v>表示</v>
      </c>
      <c r="J1370" s="108" t="str">
        <f>IF(HL!C1369="","",HYPERLINK(HL!C1369,2))</f>
        <v/>
      </c>
      <c r="K1370" s="108" t="str">
        <f>IF(HL!D1369="","",HYPERLINK(HL!D1369,3))</f>
        <v/>
      </c>
      <c r="L1370" s="108" t="str">
        <f>IF(HL!E1369="","",HYPERLINK(HL!E1369,4))</f>
        <v/>
      </c>
      <c r="M1370" s="108" t="str">
        <f>IF(HL!F1369="","",HYPERLINK(HL!F1369,5))</f>
        <v/>
      </c>
      <c r="N1370" s="108" t="str">
        <f>IF(HL!G1369="","",HYPERLINK(HL!G1369,6))</f>
        <v/>
      </c>
      <c r="O1370" s="108" t="str">
        <f>IF(HL!H1369="","",HYPERLINK(HL!H1369,7))</f>
        <v/>
      </c>
      <c r="P1370" s="108" t="str">
        <f>IF(HL!I1369="","",HYPERLINK(HL!I1369,8))</f>
        <v/>
      </c>
      <c r="Q1370" s="108" t="str">
        <f>IF(HL!J1369="","",HYPERLINK(HL!J1369,9))</f>
        <v/>
      </c>
      <c r="R1370" s="108" t="str">
        <f>IF(HL!K1369="","",HYPERLINK(HL!K1369,10))</f>
        <v/>
      </c>
      <c r="S1370" s="108" t="str">
        <f>IF(HL!L1369="","",HYPERLINK(HL!L1369,11))</f>
        <v/>
      </c>
      <c r="T1370" s="108" t="str">
        <f>IF(HL!M1369="","",HYPERLINK(HL!M1369,12))</f>
        <v/>
      </c>
      <c r="U1370" s="108" t="str">
        <f>IF(HL!N1369="","",HYPERLINK(HL!N1369,13))</f>
        <v/>
      </c>
      <c r="V1370" s="84" t="str">
        <f>IF(HL!O1369="","",HYPERLINK(HL!O1369,14))</f>
        <v/>
      </c>
      <c r="W1370" s="81" t="str">
        <f>IF(HL!P1369="","－",HYPERLINK(HL!P1369,"表示"))</f>
        <v>表示</v>
      </c>
      <c r="X1370" s="163">
        <v>41906</v>
      </c>
      <c r="Y1370" s="164">
        <v>42188</v>
      </c>
      <c r="Z1370" s="1" t="str">
        <f t="shared" si="42"/>
        <v>2015</v>
      </c>
      <c r="AA1370" s="1">
        <f t="shared" si="43"/>
        <v>9</v>
      </c>
      <c r="AB1370" s="23" t="s">
        <v>1776</v>
      </c>
      <c r="AC1370" s="23" t="s">
        <v>1776</v>
      </c>
      <c r="AD1370" s="23"/>
      <c r="AE1370" s="23"/>
      <c r="AF1370" s="23"/>
      <c r="AG1370" s="23"/>
      <c r="AH1370" s="23"/>
      <c r="AI1370" s="23"/>
      <c r="AJ1370" s="23"/>
      <c r="AK1370" s="23"/>
      <c r="AL1370" s="35" t="s">
        <v>1672</v>
      </c>
      <c r="AM1370" s="1"/>
      <c r="AN1370" s="1" t="s">
        <v>1775</v>
      </c>
      <c r="AO1370" s="1" t="s">
        <v>26</v>
      </c>
      <c r="AP1370" s="1"/>
      <c r="AQ1370" s="1"/>
      <c r="AR1370" s="269"/>
      <c r="AS1370" s="270"/>
      <c r="AT1370" s="271"/>
      <c r="AU1370" s="271"/>
      <c r="AV1370" s="1" t="s">
        <v>1776</v>
      </c>
      <c r="AW1370" s="1"/>
      <c r="AX1370" s="1"/>
      <c r="AY1370" s="1"/>
      <c r="AZ1370" s="1"/>
      <c r="BA1370" s="1"/>
    </row>
    <row r="1371" spans="1:53" ht="26">
      <c r="A1371" s="48">
        <v>1367</v>
      </c>
      <c r="B1371" s="35" t="s">
        <v>1797</v>
      </c>
      <c r="C1371" s="35" t="s">
        <v>5595</v>
      </c>
      <c r="D1371" s="23">
        <v>249</v>
      </c>
      <c r="E1371" s="115" t="s">
        <v>1597</v>
      </c>
      <c r="F1371" s="115" t="s">
        <v>1804</v>
      </c>
      <c r="G1371" s="1" t="s">
        <v>1183</v>
      </c>
      <c r="H1371" s="1" t="s">
        <v>674</v>
      </c>
      <c r="I1371" s="109" t="str">
        <f>IF(HL!B1370="","",HYPERLINK(HL!B1370,"表示"))</f>
        <v>表示</v>
      </c>
      <c r="J1371" s="108" t="str">
        <f>IF(HL!C1370="","",HYPERLINK(HL!C1370,2))</f>
        <v/>
      </c>
      <c r="K1371" s="108" t="str">
        <f>IF(HL!D1370="","",HYPERLINK(HL!D1370,3))</f>
        <v/>
      </c>
      <c r="L1371" s="108" t="str">
        <f>IF(HL!E1370="","",HYPERLINK(HL!E1370,4))</f>
        <v/>
      </c>
      <c r="M1371" s="108" t="str">
        <f>IF(HL!F1370="","",HYPERLINK(HL!F1370,5))</f>
        <v/>
      </c>
      <c r="N1371" s="108" t="str">
        <f>IF(HL!G1370="","",HYPERLINK(HL!G1370,6))</f>
        <v/>
      </c>
      <c r="O1371" s="108" t="str">
        <f>IF(HL!H1370="","",HYPERLINK(HL!H1370,7))</f>
        <v/>
      </c>
      <c r="P1371" s="108" t="str">
        <f>IF(HL!I1370="","",HYPERLINK(HL!I1370,8))</f>
        <v/>
      </c>
      <c r="Q1371" s="108" t="str">
        <f>IF(HL!J1370="","",HYPERLINK(HL!J1370,9))</f>
        <v/>
      </c>
      <c r="R1371" s="108" t="str">
        <f>IF(HL!K1370="","",HYPERLINK(HL!K1370,10))</f>
        <v/>
      </c>
      <c r="S1371" s="108" t="str">
        <f>IF(HL!L1370="","",HYPERLINK(HL!L1370,11))</f>
        <v/>
      </c>
      <c r="T1371" s="108" t="str">
        <f>IF(HL!M1370="","",HYPERLINK(HL!M1370,12))</f>
        <v/>
      </c>
      <c r="U1371" s="108" t="str">
        <f>IF(HL!N1370="","",HYPERLINK(HL!N1370,13))</f>
        <v/>
      </c>
      <c r="V1371" s="84" t="str">
        <f>IF(HL!O1370="","",HYPERLINK(HL!O1370,14))</f>
        <v/>
      </c>
      <c r="W1371" s="1" t="s">
        <v>11737</v>
      </c>
      <c r="X1371" s="163">
        <v>41943</v>
      </c>
      <c r="Y1371" s="164">
        <v>42240</v>
      </c>
      <c r="Z1371" s="1" t="str">
        <f t="shared" si="42"/>
        <v>2015</v>
      </c>
      <c r="AA1371" s="1">
        <f t="shared" si="43"/>
        <v>9</v>
      </c>
      <c r="AB1371" s="23"/>
      <c r="AC1371" s="23"/>
      <c r="AD1371" s="23"/>
      <c r="AE1371" s="23"/>
      <c r="AF1371" s="23"/>
      <c r="AG1371" s="23" t="s">
        <v>1777</v>
      </c>
      <c r="AH1371" s="23"/>
      <c r="AI1371" s="23"/>
      <c r="AJ1371" s="23"/>
      <c r="AK1371" s="23"/>
      <c r="AL1371" s="35" t="s">
        <v>278</v>
      </c>
      <c r="AM1371" s="1"/>
      <c r="AN1371" s="1" t="s">
        <v>1775</v>
      </c>
      <c r="AO1371" s="1" t="s">
        <v>551</v>
      </c>
      <c r="AP1371" s="1"/>
      <c r="AQ1371" s="1" t="s">
        <v>172</v>
      </c>
      <c r="AR1371" s="269"/>
      <c r="AS1371" s="270"/>
      <c r="AT1371" s="271"/>
      <c r="AU1371" s="271"/>
      <c r="AV1371" s="1" t="s">
        <v>1777</v>
      </c>
      <c r="AW1371" s="1"/>
      <c r="AX1371" s="1"/>
      <c r="AY1371" s="1"/>
      <c r="AZ1371" s="1"/>
      <c r="BA1371" s="1" t="s">
        <v>1777</v>
      </c>
    </row>
    <row r="1372" spans="1:53" ht="195">
      <c r="A1372" s="48">
        <v>1368</v>
      </c>
      <c r="B1372" s="35" t="s">
        <v>915</v>
      </c>
      <c r="C1372" s="35" t="s">
        <v>916</v>
      </c>
      <c r="D1372" s="180">
        <v>239</v>
      </c>
      <c r="E1372" s="115" t="s">
        <v>2150</v>
      </c>
      <c r="F1372" s="115" t="s">
        <v>5064</v>
      </c>
      <c r="G1372" s="1" t="s">
        <v>1182</v>
      </c>
      <c r="H1372" s="1" t="s">
        <v>19</v>
      </c>
      <c r="I1372" s="109" t="str">
        <f>IF(HL!B1371="","",HYPERLINK(HL!B1371,"表示"))</f>
        <v>表示</v>
      </c>
      <c r="J1372" s="108" t="str">
        <f>IF(HL!C1371="","",HYPERLINK(HL!C1371,2))</f>
        <v/>
      </c>
      <c r="K1372" s="108" t="str">
        <f>IF(HL!D1371="","",HYPERLINK(HL!D1371,3))</f>
        <v/>
      </c>
      <c r="L1372" s="108" t="str">
        <f>IF(HL!E1371="","",HYPERLINK(HL!E1371,4))</f>
        <v/>
      </c>
      <c r="M1372" s="108" t="str">
        <f>IF(HL!F1371="","",HYPERLINK(HL!F1371,5))</f>
        <v/>
      </c>
      <c r="N1372" s="108" t="str">
        <f>IF(HL!G1371="","",HYPERLINK(HL!G1371,6))</f>
        <v/>
      </c>
      <c r="O1372" s="108" t="str">
        <f>IF(HL!H1371="","",HYPERLINK(HL!H1371,7))</f>
        <v/>
      </c>
      <c r="P1372" s="108" t="str">
        <f>IF(HL!I1371="","",HYPERLINK(HL!I1371,8))</f>
        <v/>
      </c>
      <c r="Q1372" s="108" t="str">
        <f>IF(HL!J1371="","",HYPERLINK(HL!J1371,9))</f>
        <v/>
      </c>
      <c r="R1372" s="108" t="str">
        <f>IF(HL!K1371="","",HYPERLINK(HL!K1371,10))</f>
        <v/>
      </c>
      <c r="S1372" s="108" t="str">
        <f>IF(HL!L1371="","",HYPERLINK(HL!L1371,11))</f>
        <v/>
      </c>
      <c r="T1372" s="108" t="str">
        <f>IF(HL!M1371="","",HYPERLINK(HL!M1371,12))</f>
        <v/>
      </c>
      <c r="U1372" s="108" t="str">
        <f>IF(HL!N1371="","",HYPERLINK(HL!N1371,13))</f>
        <v/>
      </c>
      <c r="V1372" s="84" t="str">
        <f>IF(HL!O1371="","",HYPERLINK(HL!O1371,14))</f>
        <v/>
      </c>
      <c r="W1372" s="81" t="str">
        <f>IF(HL!P1371="","－",HYPERLINK(HL!P1371,"表示"))</f>
        <v>表示</v>
      </c>
      <c r="X1372" s="163">
        <v>41942</v>
      </c>
      <c r="Y1372" s="164">
        <v>42240</v>
      </c>
      <c r="Z1372" s="1" t="str">
        <f t="shared" si="42"/>
        <v>2015</v>
      </c>
      <c r="AA1372" s="1">
        <f t="shared" si="43"/>
        <v>9</v>
      </c>
      <c r="AB1372" s="23"/>
      <c r="AC1372" s="23"/>
      <c r="AD1372" s="23"/>
      <c r="AE1372" s="23" t="s">
        <v>1775</v>
      </c>
      <c r="AF1372" s="23"/>
      <c r="AG1372" s="23" t="s">
        <v>1775</v>
      </c>
      <c r="AH1372" s="23"/>
      <c r="AI1372" s="23"/>
      <c r="AJ1372" s="23"/>
      <c r="AK1372" s="23"/>
      <c r="AL1372" s="35" t="s">
        <v>2455</v>
      </c>
      <c r="AM1372" s="1" t="s">
        <v>1775</v>
      </c>
      <c r="AN1372" s="1"/>
      <c r="AO1372" s="1" t="s">
        <v>855</v>
      </c>
      <c r="AP1372" s="1"/>
      <c r="AQ1372" s="1"/>
      <c r="AR1372" s="269"/>
      <c r="AS1372" s="270"/>
      <c r="AT1372" s="271"/>
      <c r="AU1372" s="271"/>
      <c r="AV1372" s="1"/>
      <c r="AW1372" s="1"/>
      <c r="AX1372" s="1" t="s">
        <v>1775</v>
      </c>
      <c r="AY1372" s="1"/>
      <c r="AZ1372" s="1"/>
      <c r="BA1372" s="1"/>
    </row>
    <row r="1373" spans="1:53" ht="354.75" customHeight="1">
      <c r="A1373" s="48">
        <v>1369</v>
      </c>
      <c r="B1373" s="35" t="s">
        <v>1798</v>
      </c>
      <c r="C1373" s="35" t="s">
        <v>3011</v>
      </c>
      <c r="D1373" s="180">
        <v>214</v>
      </c>
      <c r="E1373" s="115" t="s">
        <v>2061</v>
      </c>
      <c r="F1373" s="115" t="s">
        <v>5065</v>
      </c>
      <c r="G1373" s="1" t="s">
        <v>1183</v>
      </c>
      <c r="H1373" s="23" t="s">
        <v>22</v>
      </c>
      <c r="I1373" s="109" t="str">
        <f>IF(HL!B1372="","",HYPERLINK(HL!B1372,"表示"))</f>
        <v>表示</v>
      </c>
      <c r="J1373" s="108" t="str">
        <f>IF(HL!C1372="","",HYPERLINK(HL!C1372,2))</f>
        <v/>
      </c>
      <c r="K1373" s="108" t="str">
        <f>IF(HL!D1372="","",HYPERLINK(HL!D1372,3))</f>
        <v/>
      </c>
      <c r="L1373" s="108" t="str">
        <f>IF(HL!E1372="","",HYPERLINK(HL!E1372,4))</f>
        <v/>
      </c>
      <c r="M1373" s="108" t="str">
        <f>IF(HL!F1372="","",HYPERLINK(HL!F1372,5))</f>
        <v/>
      </c>
      <c r="N1373" s="108" t="str">
        <f>IF(HL!G1372="","",HYPERLINK(HL!G1372,6))</f>
        <v/>
      </c>
      <c r="O1373" s="108" t="str">
        <f>IF(HL!H1372="","",HYPERLINK(HL!H1372,7))</f>
        <v/>
      </c>
      <c r="P1373" s="108" t="str">
        <f>IF(HL!I1372="","",HYPERLINK(HL!I1372,8))</f>
        <v/>
      </c>
      <c r="Q1373" s="108" t="str">
        <f>IF(HL!J1372="","",HYPERLINK(HL!J1372,9))</f>
        <v/>
      </c>
      <c r="R1373" s="108" t="str">
        <f>IF(HL!K1372="","",HYPERLINK(HL!K1372,10))</f>
        <v/>
      </c>
      <c r="S1373" s="108" t="str">
        <f>IF(HL!L1372="","",HYPERLINK(HL!L1372,11))</f>
        <v/>
      </c>
      <c r="T1373" s="108" t="str">
        <f>IF(HL!M1372="","",HYPERLINK(HL!M1372,12))</f>
        <v/>
      </c>
      <c r="U1373" s="108" t="str">
        <f>IF(HL!N1372="","",HYPERLINK(HL!N1372,13))</f>
        <v/>
      </c>
      <c r="V1373" s="84" t="str">
        <f>IF(HL!O1372="","",HYPERLINK(HL!O1372,14))</f>
        <v/>
      </c>
      <c r="W1373" s="1" t="s">
        <v>11737</v>
      </c>
      <c r="X1373" s="163">
        <v>41932</v>
      </c>
      <c r="Y1373" s="164">
        <v>42240</v>
      </c>
      <c r="Z1373" s="1" t="str">
        <f t="shared" si="42"/>
        <v>2015</v>
      </c>
      <c r="AA1373" s="1">
        <f t="shared" si="43"/>
        <v>10</v>
      </c>
      <c r="AB1373" s="23"/>
      <c r="AC1373" s="23"/>
      <c r="AD1373" s="23"/>
      <c r="AE1373" s="23" t="s">
        <v>1775</v>
      </c>
      <c r="AF1373" s="23"/>
      <c r="AG1373" s="23" t="s">
        <v>1775</v>
      </c>
      <c r="AH1373" s="23"/>
      <c r="AI1373" s="23"/>
      <c r="AJ1373" s="23"/>
      <c r="AK1373" s="23"/>
      <c r="AL1373" s="35" t="s">
        <v>296</v>
      </c>
      <c r="AM1373" s="1" t="s">
        <v>10</v>
      </c>
      <c r="AN1373" s="1"/>
      <c r="AO1373" s="1" t="s">
        <v>551</v>
      </c>
      <c r="AP1373" s="1"/>
      <c r="AQ1373" s="1"/>
      <c r="AR1373" s="269"/>
      <c r="AS1373" s="270"/>
      <c r="AT1373" s="271"/>
      <c r="AU1373" s="271"/>
      <c r="AV1373" s="1"/>
      <c r="AW1373" s="1"/>
      <c r="AX1373" s="1" t="s">
        <v>1775</v>
      </c>
      <c r="AY1373" s="1"/>
      <c r="AZ1373" s="1"/>
      <c r="BA1373" s="1"/>
    </row>
    <row r="1374" spans="1:53" ht="64.5" customHeight="1">
      <c r="A1374" s="48">
        <v>1370</v>
      </c>
      <c r="B1374" s="35" t="s">
        <v>1102</v>
      </c>
      <c r="C1374" s="35" t="s">
        <v>747</v>
      </c>
      <c r="D1374" s="23">
        <v>219</v>
      </c>
      <c r="E1374" s="115" t="s">
        <v>2165</v>
      </c>
      <c r="F1374" s="115" t="s">
        <v>5066</v>
      </c>
      <c r="G1374" s="1" t="s">
        <v>1182</v>
      </c>
      <c r="H1374" s="1" t="s">
        <v>22</v>
      </c>
      <c r="I1374" s="109" t="str">
        <f>IF(HL!B1373="","",HYPERLINK(HL!B1373,"表示"))</f>
        <v>表示</v>
      </c>
      <c r="J1374" s="108" t="str">
        <f>IF(HL!C1373="","",HYPERLINK(HL!C1373,2))</f>
        <v/>
      </c>
      <c r="K1374" s="108" t="str">
        <f>IF(HL!D1373="","",HYPERLINK(HL!D1373,3))</f>
        <v/>
      </c>
      <c r="L1374" s="108" t="str">
        <f>IF(HL!E1373="","",HYPERLINK(HL!E1373,4))</f>
        <v/>
      </c>
      <c r="M1374" s="108" t="str">
        <f>IF(HL!F1373="","",HYPERLINK(HL!F1373,5))</f>
        <v/>
      </c>
      <c r="N1374" s="108" t="str">
        <f>IF(HL!G1373="","",HYPERLINK(HL!G1373,6))</f>
        <v/>
      </c>
      <c r="O1374" s="108" t="str">
        <f>IF(HL!H1373="","",HYPERLINK(HL!H1373,7))</f>
        <v/>
      </c>
      <c r="P1374" s="108" t="str">
        <f>IF(HL!I1373="","",HYPERLINK(HL!I1373,8))</f>
        <v/>
      </c>
      <c r="Q1374" s="108" t="str">
        <f>IF(HL!J1373="","",HYPERLINK(HL!J1373,9))</f>
        <v/>
      </c>
      <c r="R1374" s="108" t="str">
        <f>IF(HL!K1373="","",HYPERLINK(HL!K1373,10))</f>
        <v/>
      </c>
      <c r="S1374" s="108" t="str">
        <f>IF(HL!L1373="","",HYPERLINK(HL!L1373,11))</f>
        <v/>
      </c>
      <c r="T1374" s="108" t="str">
        <f>IF(HL!M1373="","",HYPERLINK(HL!M1373,12))</f>
        <v/>
      </c>
      <c r="U1374" s="108" t="str">
        <f>IF(HL!N1373="","",HYPERLINK(HL!N1373,13))</f>
        <v/>
      </c>
      <c r="V1374" s="84" t="str">
        <f>IF(HL!O1373="","",HYPERLINK(HL!O1373,14))</f>
        <v/>
      </c>
      <c r="W1374" s="81" t="str">
        <f>IF(HL!P1373="","－",HYPERLINK(HL!P1373,"表示"))</f>
        <v>表示</v>
      </c>
      <c r="X1374" s="163">
        <v>41995</v>
      </c>
      <c r="Y1374" s="164">
        <v>42240</v>
      </c>
      <c r="Z1374" s="1" t="str">
        <f t="shared" si="42"/>
        <v>2015</v>
      </c>
      <c r="AA1374" s="1">
        <f t="shared" si="43"/>
        <v>8</v>
      </c>
      <c r="AB1374" s="23"/>
      <c r="AC1374" s="23"/>
      <c r="AD1374" s="23"/>
      <c r="AE1374" s="23" t="s">
        <v>10</v>
      </c>
      <c r="AF1374" s="23"/>
      <c r="AG1374" s="23"/>
      <c r="AH1374" s="23"/>
      <c r="AI1374" s="23"/>
      <c r="AJ1374" s="23"/>
      <c r="AK1374" s="23"/>
      <c r="AL1374" s="35" t="s">
        <v>1219</v>
      </c>
      <c r="AM1374" s="23"/>
      <c r="AN1374" s="23" t="s">
        <v>10</v>
      </c>
      <c r="AO1374" s="1" t="s">
        <v>855</v>
      </c>
      <c r="AP1374" s="1"/>
      <c r="AQ1374" s="1"/>
      <c r="AR1374" s="269"/>
      <c r="AS1374" s="270"/>
      <c r="AT1374" s="271"/>
      <c r="AU1374" s="271"/>
      <c r="AV1374" s="1" t="s">
        <v>10</v>
      </c>
      <c r="AW1374" s="1"/>
      <c r="AX1374" s="1"/>
      <c r="AY1374" s="1"/>
      <c r="AZ1374" s="1"/>
      <c r="BA1374" s="1"/>
    </row>
    <row r="1375" spans="1:53" ht="303.75" customHeight="1">
      <c r="A1375" s="48">
        <v>1371</v>
      </c>
      <c r="B1375" s="35" t="s">
        <v>1799</v>
      </c>
      <c r="C1375" s="35" t="s">
        <v>749</v>
      </c>
      <c r="D1375" s="23">
        <v>617</v>
      </c>
      <c r="E1375" s="115" t="s">
        <v>6057</v>
      </c>
      <c r="F1375" s="115" t="s">
        <v>5067</v>
      </c>
      <c r="G1375" s="23" t="s">
        <v>1302</v>
      </c>
      <c r="H1375" s="23" t="s">
        <v>21</v>
      </c>
      <c r="I1375" s="109" t="str">
        <f>IF(HL!B1374="","",HYPERLINK(HL!B1374,"表示"))</f>
        <v>表示</v>
      </c>
      <c r="J1375" s="108" t="str">
        <f>IF(HL!C1374="","",HYPERLINK(HL!C1374,2))</f>
        <v/>
      </c>
      <c r="K1375" s="108" t="str">
        <f>IF(HL!D1374="","",HYPERLINK(HL!D1374,3))</f>
        <v/>
      </c>
      <c r="L1375" s="108" t="str">
        <f>IF(HL!E1374="","",HYPERLINK(HL!E1374,4))</f>
        <v/>
      </c>
      <c r="M1375" s="108" t="str">
        <f>IF(HL!F1374="","",HYPERLINK(HL!F1374,5))</f>
        <v/>
      </c>
      <c r="N1375" s="108" t="str">
        <f>IF(HL!G1374="","",HYPERLINK(HL!G1374,6))</f>
        <v/>
      </c>
      <c r="O1375" s="108" t="str">
        <f>IF(HL!H1374="","",HYPERLINK(HL!H1374,7))</f>
        <v/>
      </c>
      <c r="P1375" s="108" t="str">
        <f>IF(HL!I1374="","",HYPERLINK(HL!I1374,8))</f>
        <v/>
      </c>
      <c r="Q1375" s="108" t="str">
        <f>IF(HL!J1374="","",HYPERLINK(HL!J1374,9))</f>
        <v/>
      </c>
      <c r="R1375" s="108" t="str">
        <f>IF(HL!K1374="","",HYPERLINK(HL!K1374,10))</f>
        <v/>
      </c>
      <c r="S1375" s="108" t="str">
        <f>IF(HL!L1374="","",HYPERLINK(HL!L1374,11))</f>
        <v/>
      </c>
      <c r="T1375" s="108" t="str">
        <f>IF(HL!M1374="","",HYPERLINK(HL!M1374,12))</f>
        <v/>
      </c>
      <c r="U1375" s="108" t="str">
        <f>IF(HL!N1374="","",HYPERLINK(HL!N1374,13))</f>
        <v/>
      </c>
      <c r="V1375" s="84" t="str">
        <f>IF(HL!O1374="","",HYPERLINK(HL!O1374,14))</f>
        <v/>
      </c>
      <c r="W1375" s="81" t="str">
        <f>IF(HL!P1374="","－",HYPERLINK(HL!P1374,"表示"))</f>
        <v>表示</v>
      </c>
      <c r="X1375" s="163">
        <v>41817</v>
      </c>
      <c r="Y1375" s="164">
        <v>42240</v>
      </c>
      <c r="Z1375" s="1" t="str">
        <f t="shared" si="42"/>
        <v>2015</v>
      </c>
      <c r="AA1375" s="1">
        <f t="shared" si="43"/>
        <v>13</v>
      </c>
      <c r="AB1375" s="23"/>
      <c r="AC1375" s="23"/>
      <c r="AD1375" s="23"/>
      <c r="AE1375" s="23" t="s">
        <v>1775</v>
      </c>
      <c r="AF1375" s="23"/>
      <c r="AG1375" s="23" t="s">
        <v>1775</v>
      </c>
      <c r="AH1375" s="23"/>
      <c r="AI1375" s="23"/>
      <c r="AJ1375" s="23"/>
      <c r="AK1375" s="23"/>
      <c r="AL1375" s="35" t="s">
        <v>507</v>
      </c>
      <c r="AM1375" s="1"/>
      <c r="AN1375" s="1" t="s">
        <v>1775</v>
      </c>
      <c r="AO1375" s="23" t="s">
        <v>168</v>
      </c>
      <c r="AP1375" s="23"/>
      <c r="AQ1375" s="23" t="s">
        <v>172</v>
      </c>
      <c r="AR1375" s="269"/>
      <c r="AS1375" s="270"/>
      <c r="AT1375" s="269"/>
      <c r="AU1375" s="269"/>
      <c r="AV1375" s="1" t="s">
        <v>1775</v>
      </c>
      <c r="AW1375" s="1"/>
      <c r="AX1375" s="1"/>
      <c r="AY1375" s="1"/>
      <c r="AZ1375" s="1"/>
      <c r="BA1375" s="1"/>
    </row>
    <row r="1376" spans="1:53" ht="104">
      <c r="A1376" s="48">
        <v>1372</v>
      </c>
      <c r="B1376" s="35" t="s">
        <v>5789</v>
      </c>
      <c r="C1376" s="35" t="s">
        <v>1793</v>
      </c>
      <c r="D1376" s="80">
        <v>119</v>
      </c>
      <c r="E1376" s="115" t="s">
        <v>1375</v>
      </c>
      <c r="F1376" s="115" t="s">
        <v>1805</v>
      </c>
      <c r="G1376" s="1" t="s">
        <v>1183</v>
      </c>
      <c r="H1376" s="1" t="s">
        <v>22</v>
      </c>
      <c r="I1376" s="109" t="str">
        <f>IF(HL!B1375="","",HYPERLINK(HL!B1375,"表示"))</f>
        <v>表示</v>
      </c>
      <c r="J1376" s="108" t="str">
        <f>IF(HL!C1375="","",HYPERLINK(HL!C1375,2))</f>
        <v/>
      </c>
      <c r="K1376" s="108" t="str">
        <f>IF(HL!D1375="","",HYPERLINK(HL!D1375,3))</f>
        <v/>
      </c>
      <c r="L1376" s="108" t="str">
        <f>IF(HL!E1375="","",HYPERLINK(HL!E1375,4))</f>
        <v/>
      </c>
      <c r="M1376" s="108" t="str">
        <f>IF(HL!F1375="","",HYPERLINK(HL!F1375,5))</f>
        <v/>
      </c>
      <c r="N1376" s="108" t="str">
        <f>IF(HL!G1375="","",HYPERLINK(HL!G1375,6))</f>
        <v/>
      </c>
      <c r="O1376" s="108" t="str">
        <f>IF(HL!H1375="","",HYPERLINK(HL!H1375,7))</f>
        <v/>
      </c>
      <c r="P1376" s="108" t="str">
        <f>IF(HL!I1375="","",HYPERLINK(HL!I1375,8))</f>
        <v/>
      </c>
      <c r="Q1376" s="108" t="str">
        <f>IF(HL!J1375="","",HYPERLINK(HL!J1375,9))</f>
        <v/>
      </c>
      <c r="R1376" s="108" t="str">
        <f>IF(HL!K1375="","",HYPERLINK(HL!K1375,10))</f>
        <v/>
      </c>
      <c r="S1376" s="108" t="str">
        <f>IF(HL!L1375="","",HYPERLINK(HL!L1375,11))</f>
        <v/>
      </c>
      <c r="T1376" s="108" t="str">
        <f>IF(HL!M1375="","",HYPERLINK(HL!M1375,12))</f>
        <v/>
      </c>
      <c r="U1376" s="108" t="str">
        <f>IF(HL!N1375="","",HYPERLINK(HL!N1375,13))</f>
        <v/>
      </c>
      <c r="V1376" s="84" t="str">
        <f>IF(HL!O1375="","",HYPERLINK(HL!O1375,14))</f>
        <v/>
      </c>
      <c r="W1376" s="1" t="s">
        <v>11737</v>
      </c>
      <c r="X1376" s="163">
        <v>41948</v>
      </c>
      <c r="Y1376" s="164">
        <v>42240</v>
      </c>
      <c r="Z1376" s="1" t="str">
        <f t="shared" si="42"/>
        <v>2015</v>
      </c>
      <c r="AA1376" s="1">
        <f t="shared" si="43"/>
        <v>9</v>
      </c>
      <c r="AB1376" s="23"/>
      <c r="AC1376" s="23"/>
      <c r="AD1376" s="23"/>
      <c r="AE1376" s="23"/>
      <c r="AF1376" s="23"/>
      <c r="AG1376" s="23" t="s">
        <v>10</v>
      </c>
      <c r="AH1376" s="23"/>
      <c r="AI1376" s="23"/>
      <c r="AJ1376" s="23"/>
      <c r="AK1376" s="23"/>
      <c r="AL1376" s="35" t="s">
        <v>2436</v>
      </c>
      <c r="AM1376" s="23" t="s">
        <v>10</v>
      </c>
      <c r="AN1376" s="23" t="s">
        <v>10</v>
      </c>
      <c r="AO1376" s="1" t="s">
        <v>551</v>
      </c>
      <c r="AP1376" s="1"/>
      <c r="AQ1376" s="1"/>
      <c r="AR1376" s="269"/>
      <c r="AS1376" s="270"/>
      <c r="AT1376" s="271"/>
      <c r="AU1376" s="271"/>
      <c r="AV1376" s="1"/>
      <c r="AW1376" s="1"/>
      <c r="AX1376" s="1" t="s">
        <v>10</v>
      </c>
      <c r="AY1376" s="1"/>
      <c r="AZ1376" s="1"/>
      <c r="BA1376" s="1"/>
    </row>
    <row r="1377" spans="1:53" ht="26">
      <c r="A1377" s="48">
        <v>1373</v>
      </c>
      <c r="B1377" s="35" t="s">
        <v>5790</v>
      </c>
      <c r="C1377" s="35" t="s">
        <v>551</v>
      </c>
      <c r="D1377" s="23">
        <v>449</v>
      </c>
      <c r="E1377" s="115" t="s">
        <v>2215</v>
      </c>
      <c r="F1377" s="115" t="s">
        <v>1806</v>
      </c>
      <c r="G1377" s="1" t="s">
        <v>1182</v>
      </c>
      <c r="H1377" s="1" t="s">
        <v>1383</v>
      </c>
      <c r="I1377" s="109" t="str">
        <f>IF(HL!B1376="","",HYPERLINK(HL!B1376,"表示"))</f>
        <v>表示</v>
      </c>
      <c r="J1377" s="108" t="str">
        <f>IF(HL!C1376="","",HYPERLINK(HL!C1376,2))</f>
        <v/>
      </c>
      <c r="K1377" s="108" t="str">
        <f>IF(HL!D1376="","",HYPERLINK(HL!D1376,3))</f>
        <v/>
      </c>
      <c r="L1377" s="108" t="str">
        <f>IF(HL!E1376="","",HYPERLINK(HL!E1376,4))</f>
        <v/>
      </c>
      <c r="M1377" s="108" t="str">
        <f>IF(HL!F1376="","",HYPERLINK(HL!F1376,5))</f>
        <v/>
      </c>
      <c r="N1377" s="108" t="str">
        <f>IF(HL!G1376="","",HYPERLINK(HL!G1376,6))</f>
        <v/>
      </c>
      <c r="O1377" s="108" t="str">
        <f>IF(HL!H1376="","",HYPERLINK(HL!H1376,7))</f>
        <v/>
      </c>
      <c r="P1377" s="108" t="str">
        <f>IF(HL!I1376="","",HYPERLINK(HL!I1376,8))</f>
        <v/>
      </c>
      <c r="Q1377" s="108" t="str">
        <f>IF(HL!J1376="","",HYPERLINK(HL!J1376,9))</f>
        <v/>
      </c>
      <c r="R1377" s="108" t="str">
        <f>IF(HL!K1376="","",HYPERLINK(HL!K1376,10))</f>
        <v/>
      </c>
      <c r="S1377" s="108" t="str">
        <f>IF(HL!L1376="","",HYPERLINK(HL!L1376,11))</f>
        <v/>
      </c>
      <c r="T1377" s="108" t="str">
        <f>IF(HL!M1376="","",HYPERLINK(HL!M1376,12))</f>
        <v/>
      </c>
      <c r="U1377" s="108" t="str">
        <f>IF(HL!N1376="","",HYPERLINK(HL!N1376,13))</f>
        <v/>
      </c>
      <c r="V1377" s="84" t="str">
        <f>IF(HL!O1376="","",HYPERLINK(HL!O1376,14))</f>
        <v/>
      </c>
      <c r="W1377" s="81" t="str">
        <f>IF(HL!P1376="","－",HYPERLINK(HL!P1376,"表示"))</f>
        <v>表示</v>
      </c>
      <c r="X1377" s="163">
        <v>42030</v>
      </c>
      <c r="Y1377" s="164">
        <v>42275</v>
      </c>
      <c r="Z1377" s="1" t="str">
        <f t="shared" si="42"/>
        <v>2015</v>
      </c>
      <c r="AA1377" s="1">
        <f t="shared" si="43"/>
        <v>8</v>
      </c>
      <c r="AB1377" s="23" t="s">
        <v>1778</v>
      </c>
      <c r="AC1377" s="23"/>
      <c r="AD1377" s="23"/>
      <c r="AE1377" s="23"/>
      <c r="AF1377" s="23"/>
      <c r="AG1377" s="23"/>
      <c r="AH1377" s="23"/>
      <c r="AI1377" s="23"/>
      <c r="AJ1377" s="23"/>
      <c r="AK1377" s="23"/>
      <c r="AL1377" s="35" t="s">
        <v>1448</v>
      </c>
      <c r="AM1377" s="1" t="s">
        <v>1775</v>
      </c>
      <c r="AN1377" s="1"/>
      <c r="AO1377" s="1" t="s">
        <v>2244</v>
      </c>
      <c r="AP1377" s="1"/>
      <c r="AQ1377" s="1" t="s">
        <v>172</v>
      </c>
      <c r="AR1377" s="269"/>
      <c r="AS1377" s="270"/>
      <c r="AT1377" s="271"/>
      <c r="AU1377" s="271"/>
      <c r="AV1377" s="1"/>
      <c r="AW1377" s="1" t="s">
        <v>1778</v>
      </c>
      <c r="AX1377" s="1"/>
      <c r="AY1377" s="1"/>
      <c r="AZ1377" s="1"/>
      <c r="BA1377" s="1"/>
    </row>
    <row r="1378" spans="1:53" ht="33.75" customHeight="1">
      <c r="A1378" s="48">
        <v>1374</v>
      </c>
      <c r="B1378" s="35" t="s">
        <v>1800</v>
      </c>
      <c r="C1378" s="35" t="s">
        <v>1794</v>
      </c>
      <c r="D1378" s="23">
        <v>219</v>
      </c>
      <c r="E1378" s="115" t="s">
        <v>2165</v>
      </c>
      <c r="F1378" s="115" t="s">
        <v>1780</v>
      </c>
      <c r="G1378" s="1" t="s">
        <v>1182</v>
      </c>
      <c r="H1378" s="1" t="s">
        <v>22</v>
      </c>
      <c r="I1378" s="109" t="str">
        <f>IF(HL!B1377="","",HYPERLINK(HL!B1377,"表示"))</f>
        <v>表示</v>
      </c>
      <c r="J1378" s="108" t="str">
        <f>IF(HL!C1377="","",HYPERLINK(HL!C1377,2))</f>
        <v/>
      </c>
      <c r="K1378" s="108" t="str">
        <f>IF(HL!D1377="","",HYPERLINK(HL!D1377,3))</f>
        <v/>
      </c>
      <c r="L1378" s="108" t="str">
        <f>IF(HL!E1377="","",HYPERLINK(HL!E1377,4))</f>
        <v/>
      </c>
      <c r="M1378" s="108" t="str">
        <f>IF(HL!F1377="","",HYPERLINK(HL!F1377,5))</f>
        <v/>
      </c>
      <c r="N1378" s="108" t="str">
        <f>IF(HL!G1377="","",HYPERLINK(HL!G1377,6))</f>
        <v/>
      </c>
      <c r="O1378" s="108" t="str">
        <f>IF(HL!H1377="","",HYPERLINK(HL!H1377,7))</f>
        <v/>
      </c>
      <c r="P1378" s="108" t="str">
        <f>IF(HL!I1377="","",HYPERLINK(HL!I1377,8))</f>
        <v/>
      </c>
      <c r="Q1378" s="108" t="str">
        <f>IF(HL!J1377="","",HYPERLINK(HL!J1377,9))</f>
        <v/>
      </c>
      <c r="R1378" s="108" t="str">
        <f>IF(HL!K1377="","",HYPERLINK(HL!K1377,10))</f>
        <v/>
      </c>
      <c r="S1378" s="108" t="str">
        <f>IF(HL!L1377="","",HYPERLINK(HL!L1377,11))</f>
        <v/>
      </c>
      <c r="T1378" s="108" t="str">
        <f>IF(HL!M1377="","",HYPERLINK(HL!M1377,12))</f>
        <v/>
      </c>
      <c r="U1378" s="108" t="str">
        <f>IF(HL!N1377="","",HYPERLINK(HL!N1377,13))</f>
        <v/>
      </c>
      <c r="V1378" s="84" t="str">
        <f>IF(HL!O1377="","",HYPERLINK(HL!O1377,14))</f>
        <v/>
      </c>
      <c r="W1378" s="81" t="str">
        <f>IF(HL!P1377="","－",HYPERLINK(HL!P1377,"表示"))</f>
        <v>表示</v>
      </c>
      <c r="X1378" s="163">
        <v>41998</v>
      </c>
      <c r="Y1378" s="164">
        <v>42275</v>
      </c>
      <c r="Z1378" s="1" t="str">
        <f t="shared" si="42"/>
        <v>2015</v>
      </c>
      <c r="AA1378" s="1">
        <f t="shared" si="43"/>
        <v>9</v>
      </c>
      <c r="AB1378" s="1" t="s">
        <v>1776</v>
      </c>
      <c r="AC1378" s="23"/>
      <c r="AD1378" s="23"/>
      <c r="AE1378" s="23"/>
      <c r="AF1378" s="23"/>
      <c r="AG1378" s="23"/>
      <c r="AH1378" s="23"/>
      <c r="AI1378" s="23"/>
      <c r="AJ1378" s="23"/>
      <c r="AK1378" s="23"/>
      <c r="AL1378" s="35" t="s">
        <v>1779</v>
      </c>
      <c r="AM1378" s="1"/>
      <c r="AN1378" s="1" t="s">
        <v>1775</v>
      </c>
      <c r="AO1378" s="1" t="s">
        <v>551</v>
      </c>
      <c r="AP1378" s="1"/>
      <c r="AQ1378" s="1"/>
      <c r="AR1378" s="269"/>
      <c r="AS1378" s="270"/>
      <c r="AT1378" s="271"/>
      <c r="AU1378" s="271"/>
      <c r="AV1378" s="1" t="s">
        <v>1776</v>
      </c>
      <c r="AW1378" s="1"/>
      <c r="AX1378" s="1"/>
      <c r="AY1378" s="1"/>
      <c r="AZ1378" s="1"/>
      <c r="BA1378" s="1"/>
    </row>
    <row r="1379" spans="1:53" ht="41.5">
      <c r="A1379" s="48">
        <v>1375</v>
      </c>
      <c r="B1379" s="35" t="s">
        <v>1801</v>
      </c>
      <c r="C1379" s="35" t="s">
        <v>4194</v>
      </c>
      <c r="D1379" s="80">
        <v>430</v>
      </c>
      <c r="E1379" s="115" t="s">
        <v>995</v>
      </c>
      <c r="F1379" s="115" t="s">
        <v>1807</v>
      </c>
      <c r="G1379" s="1" t="s">
        <v>1182</v>
      </c>
      <c r="H1379" s="1" t="s">
        <v>5848</v>
      </c>
      <c r="I1379" s="109" t="str">
        <f>IF(HL!B1378="","",HYPERLINK(HL!B1378,"表示"))</f>
        <v>表示</v>
      </c>
      <c r="J1379" s="108" t="str">
        <f>IF(HL!C1378="","",HYPERLINK(HL!C1378,2))</f>
        <v/>
      </c>
      <c r="K1379" s="108" t="str">
        <f>IF(HL!D1378="","",HYPERLINK(HL!D1378,3))</f>
        <v/>
      </c>
      <c r="L1379" s="108" t="str">
        <f>IF(HL!E1378="","",HYPERLINK(HL!E1378,4))</f>
        <v/>
      </c>
      <c r="M1379" s="108" t="str">
        <f>IF(HL!F1378="","",HYPERLINK(HL!F1378,5))</f>
        <v/>
      </c>
      <c r="N1379" s="108" t="str">
        <f>IF(HL!G1378="","",HYPERLINK(HL!G1378,6))</f>
        <v/>
      </c>
      <c r="O1379" s="108" t="str">
        <f>IF(HL!H1378="","",HYPERLINK(HL!H1378,7))</f>
        <v/>
      </c>
      <c r="P1379" s="108" t="str">
        <f>IF(HL!I1378="","",HYPERLINK(HL!I1378,8))</f>
        <v/>
      </c>
      <c r="Q1379" s="108" t="str">
        <f>IF(HL!J1378="","",HYPERLINK(HL!J1378,9))</f>
        <v/>
      </c>
      <c r="R1379" s="108" t="str">
        <f>IF(HL!K1378="","",HYPERLINK(HL!K1378,10))</f>
        <v/>
      </c>
      <c r="S1379" s="108" t="str">
        <f>IF(HL!L1378="","",HYPERLINK(HL!L1378,11))</f>
        <v/>
      </c>
      <c r="T1379" s="108" t="str">
        <f>IF(HL!M1378="","",HYPERLINK(HL!M1378,12))</f>
        <v/>
      </c>
      <c r="U1379" s="108" t="str">
        <f>IF(HL!N1378="","",HYPERLINK(HL!N1378,13))</f>
        <v/>
      </c>
      <c r="V1379" s="84" t="str">
        <f>IF(HL!O1378="","",HYPERLINK(HL!O1378,14))</f>
        <v/>
      </c>
      <c r="W1379" s="81" t="str">
        <f>IF(HL!P1378="","－",HYPERLINK(HL!P1378,"表示"))</f>
        <v>表示</v>
      </c>
      <c r="X1379" s="163">
        <v>42090</v>
      </c>
      <c r="Y1379" s="164">
        <v>42275</v>
      </c>
      <c r="Z1379" s="1" t="str">
        <f t="shared" si="42"/>
        <v>2015</v>
      </c>
      <c r="AA1379" s="1">
        <f t="shared" si="43"/>
        <v>6</v>
      </c>
      <c r="AB1379" s="23" t="s">
        <v>1776</v>
      </c>
      <c r="AC1379" s="23"/>
      <c r="AD1379" s="23"/>
      <c r="AE1379" s="23"/>
      <c r="AF1379" s="23"/>
      <c r="AG1379" s="23"/>
      <c r="AH1379" s="23"/>
      <c r="AI1379" s="23"/>
      <c r="AJ1379" s="23"/>
      <c r="AK1379" s="23"/>
      <c r="AL1379" s="35" t="s">
        <v>608</v>
      </c>
      <c r="AM1379" s="23" t="s">
        <v>1775</v>
      </c>
      <c r="AN1379" s="1"/>
      <c r="AO1379" s="1" t="s">
        <v>995</v>
      </c>
      <c r="AP1379" s="1"/>
      <c r="AQ1379" s="1"/>
      <c r="AR1379" s="269"/>
      <c r="AS1379" s="270"/>
      <c r="AT1379" s="271"/>
      <c r="AU1379" s="271"/>
      <c r="AV1379" s="1"/>
      <c r="AW1379" s="1" t="s">
        <v>1776</v>
      </c>
      <c r="AX1379" s="1"/>
      <c r="AY1379" s="1"/>
      <c r="AZ1379" s="1"/>
      <c r="BA1379" s="1"/>
    </row>
    <row r="1380" spans="1:53" ht="27" customHeight="1">
      <c r="A1380" s="48">
        <v>1376</v>
      </c>
      <c r="B1380" s="35" t="s">
        <v>1802</v>
      </c>
      <c r="C1380" s="35" t="s">
        <v>1795</v>
      </c>
      <c r="D1380" s="23">
        <v>264</v>
      </c>
      <c r="E1380" s="115" t="s">
        <v>6135</v>
      </c>
      <c r="F1380" s="115" t="s">
        <v>1808</v>
      </c>
      <c r="G1380" s="1" t="s">
        <v>1182</v>
      </c>
      <c r="H1380" s="1" t="s">
        <v>19</v>
      </c>
      <c r="I1380" s="109" t="str">
        <f>IF(HL!B1379="","",HYPERLINK(HL!B1379,"表示"))</f>
        <v>表示</v>
      </c>
      <c r="J1380" s="108" t="str">
        <f>IF(HL!C1379="","",HYPERLINK(HL!C1379,2))</f>
        <v/>
      </c>
      <c r="K1380" s="108" t="str">
        <f>IF(HL!D1379="","",HYPERLINK(HL!D1379,3))</f>
        <v/>
      </c>
      <c r="L1380" s="108" t="str">
        <f>IF(HL!E1379="","",HYPERLINK(HL!E1379,4))</f>
        <v/>
      </c>
      <c r="M1380" s="108" t="str">
        <f>IF(HL!F1379="","",HYPERLINK(HL!F1379,5))</f>
        <v/>
      </c>
      <c r="N1380" s="108" t="str">
        <f>IF(HL!G1379="","",HYPERLINK(HL!G1379,6))</f>
        <v/>
      </c>
      <c r="O1380" s="108" t="str">
        <f>IF(HL!H1379="","",HYPERLINK(HL!H1379,7))</f>
        <v/>
      </c>
      <c r="P1380" s="108" t="str">
        <f>IF(HL!I1379="","",HYPERLINK(HL!I1379,8))</f>
        <v/>
      </c>
      <c r="Q1380" s="108" t="str">
        <f>IF(HL!J1379="","",HYPERLINK(HL!J1379,9))</f>
        <v/>
      </c>
      <c r="R1380" s="108" t="str">
        <f>IF(HL!K1379="","",HYPERLINK(HL!K1379,10))</f>
        <v/>
      </c>
      <c r="S1380" s="108" t="str">
        <f>IF(HL!L1379="","",HYPERLINK(HL!L1379,11))</f>
        <v/>
      </c>
      <c r="T1380" s="108" t="str">
        <f>IF(HL!M1379="","",HYPERLINK(HL!M1379,12))</f>
        <v/>
      </c>
      <c r="U1380" s="108" t="str">
        <f>IF(HL!N1379="","",HYPERLINK(HL!N1379,13))</f>
        <v/>
      </c>
      <c r="V1380" s="84" t="str">
        <f>IF(HL!O1379="","",HYPERLINK(HL!O1379,14))</f>
        <v/>
      </c>
      <c r="W1380" s="81" t="str">
        <f>IF(HL!P1379="","－",HYPERLINK(HL!P1379,"表示"))</f>
        <v>表示</v>
      </c>
      <c r="X1380" s="163">
        <v>41932</v>
      </c>
      <c r="Y1380" s="164">
        <v>42275</v>
      </c>
      <c r="Z1380" s="1" t="str">
        <f t="shared" si="42"/>
        <v>2015</v>
      </c>
      <c r="AA1380" s="1">
        <f t="shared" si="43"/>
        <v>11</v>
      </c>
      <c r="AB1380" s="23" t="s">
        <v>1775</v>
      </c>
      <c r="AC1380" s="23" t="s">
        <v>1775</v>
      </c>
      <c r="AD1380" s="23"/>
      <c r="AE1380" s="23"/>
      <c r="AF1380" s="23"/>
      <c r="AG1380" s="23"/>
      <c r="AH1380" s="23"/>
      <c r="AI1380" s="23"/>
      <c r="AJ1380" s="23"/>
      <c r="AK1380" s="23"/>
      <c r="AL1380" s="35" t="s">
        <v>752</v>
      </c>
      <c r="AM1380" s="1" t="s">
        <v>1775</v>
      </c>
      <c r="AN1380" s="1"/>
      <c r="AO1380" s="1" t="s">
        <v>551</v>
      </c>
      <c r="AP1380" s="1"/>
      <c r="AQ1380" s="1"/>
      <c r="AR1380" s="269"/>
      <c r="AS1380" s="270"/>
      <c r="AT1380" s="271"/>
      <c r="AU1380" s="271"/>
      <c r="AV1380" s="1"/>
      <c r="AW1380" s="1"/>
      <c r="AX1380" s="1" t="s">
        <v>1775</v>
      </c>
      <c r="AY1380" s="1"/>
      <c r="AZ1380" s="1"/>
      <c r="BA1380" s="1"/>
    </row>
    <row r="1381" spans="1:53" ht="59.25" customHeight="1">
      <c r="A1381" s="48">
        <v>1377</v>
      </c>
      <c r="B1381" s="35" t="s">
        <v>3911</v>
      </c>
      <c r="C1381" s="35" t="s">
        <v>3912</v>
      </c>
      <c r="D1381" s="23">
        <v>263</v>
      </c>
      <c r="E1381" s="115" t="s">
        <v>6170</v>
      </c>
      <c r="F1381" s="115" t="s">
        <v>1781</v>
      </c>
      <c r="G1381" s="1" t="s">
        <v>1182</v>
      </c>
      <c r="H1381" s="1" t="s">
        <v>21</v>
      </c>
      <c r="I1381" s="109" t="str">
        <f>IF(HL!B1380="","",HYPERLINK(HL!B1380,"表示"))</f>
        <v>表示</v>
      </c>
      <c r="J1381" s="108" t="str">
        <f>IF(HL!C1380="","",HYPERLINK(HL!C1380,2))</f>
        <v/>
      </c>
      <c r="K1381" s="108" t="str">
        <f>IF(HL!D1380="","",HYPERLINK(HL!D1380,3))</f>
        <v/>
      </c>
      <c r="L1381" s="108" t="str">
        <f>IF(HL!E1380="","",HYPERLINK(HL!E1380,4))</f>
        <v/>
      </c>
      <c r="M1381" s="108" t="str">
        <f>IF(HL!F1380="","",HYPERLINK(HL!F1380,5))</f>
        <v/>
      </c>
      <c r="N1381" s="108" t="str">
        <f>IF(HL!G1380="","",HYPERLINK(HL!G1380,6))</f>
        <v/>
      </c>
      <c r="O1381" s="108" t="str">
        <f>IF(HL!H1380="","",HYPERLINK(HL!H1380,7))</f>
        <v/>
      </c>
      <c r="P1381" s="108" t="str">
        <f>IF(HL!I1380="","",HYPERLINK(HL!I1380,8))</f>
        <v/>
      </c>
      <c r="Q1381" s="108" t="str">
        <f>IF(HL!J1380="","",HYPERLINK(HL!J1380,9))</f>
        <v/>
      </c>
      <c r="R1381" s="108" t="str">
        <f>IF(HL!K1380="","",HYPERLINK(HL!K1380,10))</f>
        <v/>
      </c>
      <c r="S1381" s="108" t="str">
        <f>IF(HL!L1380="","",HYPERLINK(HL!L1380,11))</f>
        <v/>
      </c>
      <c r="T1381" s="108" t="str">
        <f>IF(HL!M1380="","",HYPERLINK(HL!M1380,12))</f>
        <v/>
      </c>
      <c r="U1381" s="108" t="str">
        <f>IF(HL!N1380="","",HYPERLINK(HL!N1380,13))</f>
        <v/>
      </c>
      <c r="V1381" s="84" t="str">
        <f>IF(HL!O1380="","",HYPERLINK(HL!O1380,14))</f>
        <v/>
      </c>
      <c r="W1381" s="81" t="str">
        <f>IF(HL!P1380="","－",HYPERLINK(HL!P1380,"表示"))</f>
        <v>表示</v>
      </c>
      <c r="X1381" s="163">
        <v>41843</v>
      </c>
      <c r="Y1381" s="164">
        <v>42275</v>
      </c>
      <c r="Z1381" s="1" t="str">
        <f t="shared" si="42"/>
        <v>2015</v>
      </c>
      <c r="AA1381" s="1">
        <f t="shared" si="43"/>
        <v>14</v>
      </c>
      <c r="AB1381" s="23" t="s">
        <v>1785</v>
      </c>
      <c r="AC1381" s="23"/>
      <c r="AD1381" s="23"/>
      <c r="AE1381" s="23"/>
      <c r="AF1381" s="23"/>
      <c r="AG1381" s="23"/>
      <c r="AH1381" s="23"/>
      <c r="AI1381" s="23"/>
      <c r="AJ1381" s="23"/>
      <c r="AK1381" s="23"/>
      <c r="AL1381" s="35" t="s">
        <v>1784</v>
      </c>
      <c r="AM1381" s="1" t="s">
        <v>1785</v>
      </c>
      <c r="AN1381" s="1"/>
      <c r="AO1381" s="1" t="s">
        <v>551</v>
      </c>
      <c r="AP1381" s="1"/>
      <c r="AQ1381" s="1"/>
      <c r="AR1381" s="269"/>
      <c r="AS1381" s="270"/>
      <c r="AT1381" s="271"/>
      <c r="AU1381" s="271"/>
      <c r="AV1381" s="1"/>
      <c r="AW1381" s="1"/>
      <c r="AX1381" s="1" t="s">
        <v>1785</v>
      </c>
      <c r="AY1381" s="1"/>
      <c r="AZ1381" s="1"/>
      <c r="BA1381" s="1"/>
    </row>
    <row r="1382" spans="1:53" ht="71.25" customHeight="1">
      <c r="A1382" s="48">
        <v>1378</v>
      </c>
      <c r="B1382" s="35" t="s">
        <v>3913</v>
      </c>
      <c r="C1382" s="35" t="s">
        <v>3914</v>
      </c>
      <c r="D1382" s="23">
        <v>396</v>
      </c>
      <c r="E1382" s="115" t="s">
        <v>2063</v>
      </c>
      <c r="F1382" s="115" t="s">
        <v>4480</v>
      </c>
      <c r="G1382" s="1" t="s">
        <v>1182</v>
      </c>
      <c r="H1382" s="1" t="s">
        <v>674</v>
      </c>
      <c r="I1382" s="109" t="str">
        <f>IF(HL!B1381="","",HYPERLINK(HL!B1381,"表示"))</f>
        <v>表示</v>
      </c>
      <c r="J1382" s="108" t="str">
        <f>IF(HL!C1381="","",HYPERLINK(HL!C1381,2))</f>
        <v/>
      </c>
      <c r="K1382" s="108" t="str">
        <f>IF(HL!D1381="","",HYPERLINK(HL!D1381,3))</f>
        <v/>
      </c>
      <c r="L1382" s="108" t="str">
        <f>IF(HL!E1381="","",HYPERLINK(HL!E1381,4))</f>
        <v/>
      </c>
      <c r="M1382" s="108" t="str">
        <f>IF(HL!F1381="","",HYPERLINK(HL!F1381,5))</f>
        <v/>
      </c>
      <c r="N1382" s="108" t="str">
        <f>IF(HL!G1381="","",HYPERLINK(HL!G1381,6))</f>
        <v/>
      </c>
      <c r="O1382" s="108" t="str">
        <f>IF(HL!H1381="","",HYPERLINK(HL!H1381,7))</f>
        <v/>
      </c>
      <c r="P1382" s="108" t="str">
        <f>IF(HL!I1381="","",HYPERLINK(HL!I1381,8))</f>
        <v/>
      </c>
      <c r="Q1382" s="108" t="str">
        <f>IF(HL!J1381="","",HYPERLINK(HL!J1381,9))</f>
        <v/>
      </c>
      <c r="R1382" s="108" t="str">
        <f>IF(HL!K1381="","",HYPERLINK(HL!K1381,10))</f>
        <v/>
      </c>
      <c r="S1382" s="108" t="str">
        <f>IF(HL!L1381="","",HYPERLINK(HL!L1381,11))</f>
        <v/>
      </c>
      <c r="T1382" s="108" t="str">
        <f>IF(HL!M1381="","",HYPERLINK(HL!M1381,12))</f>
        <v/>
      </c>
      <c r="U1382" s="108" t="str">
        <f>IF(HL!N1381="","",HYPERLINK(HL!N1381,13))</f>
        <v/>
      </c>
      <c r="V1382" s="84" t="str">
        <f>IF(HL!O1381="","",HYPERLINK(HL!O1381,14))</f>
        <v/>
      </c>
      <c r="W1382" s="81" t="str">
        <f>IF(HL!P1381="","－",HYPERLINK(HL!P1381,"表示"))</f>
        <v>表示</v>
      </c>
      <c r="X1382" s="163">
        <v>41964</v>
      </c>
      <c r="Y1382" s="164">
        <v>42275</v>
      </c>
      <c r="Z1382" s="1" t="str">
        <f t="shared" si="42"/>
        <v>2015</v>
      </c>
      <c r="AA1382" s="1">
        <f t="shared" si="43"/>
        <v>10</v>
      </c>
      <c r="AB1382" s="23" t="s">
        <v>1785</v>
      </c>
      <c r="AC1382" s="23"/>
      <c r="AD1382" s="23"/>
      <c r="AE1382" s="23"/>
      <c r="AF1382" s="23"/>
      <c r="AG1382" s="23"/>
      <c r="AH1382" s="23"/>
      <c r="AI1382" s="23"/>
      <c r="AJ1382" s="23"/>
      <c r="AK1382" s="23"/>
      <c r="AL1382" s="35" t="s">
        <v>1786</v>
      </c>
      <c r="AM1382" s="1"/>
      <c r="AN1382" s="1" t="s">
        <v>1785</v>
      </c>
      <c r="AO1382" s="1" t="s">
        <v>551</v>
      </c>
      <c r="AP1382" s="1"/>
      <c r="AQ1382" s="1"/>
      <c r="AR1382" s="269"/>
      <c r="AS1382" s="270"/>
      <c r="AT1382" s="271"/>
      <c r="AU1382" s="271"/>
      <c r="AV1382" s="1" t="s">
        <v>1785</v>
      </c>
      <c r="AW1382" s="1"/>
      <c r="AX1382" s="1"/>
      <c r="AY1382" s="1"/>
      <c r="AZ1382" s="1"/>
      <c r="BA1382" s="113" t="str">
        <f>HYPERLINK(HL!$T$9,"●")</f>
        <v>●</v>
      </c>
    </row>
    <row r="1383" spans="1:53" ht="36.75" customHeight="1">
      <c r="A1383" s="48">
        <v>1379</v>
      </c>
      <c r="B1383" s="35" t="s">
        <v>3915</v>
      </c>
      <c r="C1383" s="35" t="s">
        <v>3916</v>
      </c>
      <c r="D1383" s="23">
        <v>625</v>
      </c>
      <c r="E1383" s="115" t="s">
        <v>1594</v>
      </c>
      <c r="F1383" s="115" t="s">
        <v>4573</v>
      </c>
      <c r="G1383" s="1" t="s">
        <v>1182</v>
      </c>
      <c r="H1383" s="1" t="s">
        <v>21</v>
      </c>
      <c r="I1383" s="109" t="str">
        <f>IF(HL!B1382="","",HYPERLINK(HL!B1382,"表示"))</f>
        <v>表示</v>
      </c>
      <c r="J1383" s="108" t="str">
        <f>IF(HL!C1382="","",HYPERLINK(HL!C1382,2))</f>
        <v/>
      </c>
      <c r="K1383" s="108" t="str">
        <f>IF(HL!D1382="","",HYPERLINK(HL!D1382,3))</f>
        <v/>
      </c>
      <c r="L1383" s="108" t="str">
        <f>IF(HL!E1382="","",HYPERLINK(HL!E1382,4))</f>
        <v/>
      </c>
      <c r="M1383" s="108" t="str">
        <f>IF(HL!F1382="","",HYPERLINK(HL!F1382,5))</f>
        <v/>
      </c>
      <c r="N1383" s="108" t="str">
        <f>IF(HL!G1382="","",HYPERLINK(HL!G1382,6))</f>
        <v/>
      </c>
      <c r="O1383" s="108" t="str">
        <f>IF(HL!H1382="","",HYPERLINK(HL!H1382,7))</f>
        <v/>
      </c>
      <c r="P1383" s="108" t="str">
        <f>IF(HL!I1382="","",HYPERLINK(HL!I1382,8))</f>
        <v/>
      </c>
      <c r="Q1383" s="108" t="str">
        <f>IF(HL!J1382="","",HYPERLINK(HL!J1382,9))</f>
        <v/>
      </c>
      <c r="R1383" s="108" t="str">
        <f>IF(HL!K1382="","",HYPERLINK(HL!K1382,10))</f>
        <v/>
      </c>
      <c r="S1383" s="108" t="str">
        <f>IF(HL!L1382="","",HYPERLINK(HL!L1382,11))</f>
        <v/>
      </c>
      <c r="T1383" s="108" t="str">
        <f>IF(HL!M1382="","",HYPERLINK(HL!M1382,12))</f>
        <v/>
      </c>
      <c r="U1383" s="108" t="str">
        <f>IF(HL!N1382="","",HYPERLINK(HL!N1382,13))</f>
        <v/>
      </c>
      <c r="V1383" s="84" t="str">
        <f>IF(HL!O1382="","",HYPERLINK(HL!O1382,14))</f>
        <v/>
      </c>
      <c r="W1383" s="81" t="str">
        <f>IF(HL!P1382="","－",HYPERLINK(HL!P1382,"表示"))</f>
        <v>表示</v>
      </c>
      <c r="X1383" s="163">
        <v>42047</v>
      </c>
      <c r="Y1383" s="164">
        <v>42275</v>
      </c>
      <c r="Z1383" s="1" t="str">
        <f t="shared" si="42"/>
        <v>2015</v>
      </c>
      <c r="AA1383" s="1">
        <f t="shared" si="43"/>
        <v>7</v>
      </c>
      <c r="AB1383" s="23" t="s">
        <v>1785</v>
      </c>
      <c r="AC1383" s="23" t="s">
        <v>1785</v>
      </c>
      <c r="AD1383" s="23"/>
      <c r="AE1383" s="23"/>
      <c r="AF1383" s="23"/>
      <c r="AG1383" s="23"/>
      <c r="AH1383" s="23"/>
      <c r="AI1383" s="23"/>
      <c r="AJ1383" s="23"/>
      <c r="AK1383" s="23"/>
      <c r="AL1383" s="35" t="s">
        <v>1334</v>
      </c>
      <c r="AM1383" s="1"/>
      <c r="AN1383" s="1" t="s">
        <v>1785</v>
      </c>
      <c r="AO1383" s="23" t="s">
        <v>1811</v>
      </c>
      <c r="AP1383" s="23"/>
      <c r="AQ1383" s="23"/>
      <c r="AR1383" s="269"/>
      <c r="AS1383" s="270"/>
      <c r="AT1383" s="269"/>
      <c r="AU1383" s="269"/>
      <c r="AV1383" s="1" t="s">
        <v>1785</v>
      </c>
      <c r="AW1383" s="1"/>
      <c r="AX1383" s="1"/>
      <c r="AY1383" s="1"/>
      <c r="AZ1383" s="1"/>
      <c r="BA1383" s="1"/>
    </row>
    <row r="1384" spans="1:53" ht="26">
      <c r="A1384" s="48">
        <v>1380</v>
      </c>
      <c r="B1384" s="35" t="s">
        <v>3917</v>
      </c>
      <c r="C1384" s="35" t="s">
        <v>3918</v>
      </c>
      <c r="D1384" s="23">
        <v>399</v>
      </c>
      <c r="E1384" s="115" t="s">
        <v>1878</v>
      </c>
      <c r="F1384" s="115" t="s">
        <v>4574</v>
      </c>
      <c r="G1384" s="1" t="s">
        <v>1182</v>
      </c>
      <c r="H1384" s="1" t="s">
        <v>25</v>
      </c>
      <c r="I1384" s="109" t="str">
        <f>IF(HL!B1383="","",HYPERLINK(HL!B1383,"表示"))</f>
        <v>表示</v>
      </c>
      <c r="J1384" s="108" t="str">
        <f>IF(HL!C1383="","",HYPERLINK(HL!C1383,2))</f>
        <v/>
      </c>
      <c r="K1384" s="108" t="str">
        <f>IF(HL!D1383="","",HYPERLINK(HL!D1383,3))</f>
        <v/>
      </c>
      <c r="L1384" s="108" t="str">
        <f>IF(HL!E1383="","",HYPERLINK(HL!E1383,4))</f>
        <v/>
      </c>
      <c r="M1384" s="108" t="str">
        <f>IF(HL!F1383="","",HYPERLINK(HL!F1383,5))</f>
        <v/>
      </c>
      <c r="N1384" s="108" t="str">
        <f>IF(HL!G1383="","",HYPERLINK(HL!G1383,6))</f>
        <v/>
      </c>
      <c r="O1384" s="108" t="str">
        <f>IF(HL!H1383="","",HYPERLINK(HL!H1383,7))</f>
        <v/>
      </c>
      <c r="P1384" s="108" t="str">
        <f>IF(HL!I1383="","",HYPERLINK(HL!I1383,8))</f>
        <v/>
      </c>
      <c r="Q1384" s="108" t="str">
        <f>IF(HL!J1383="","",HYPERLINK(HL!J1383,9))</f>
        <v/>
      </c>
      <c r="R1384" s="108" t="str">
        <f>IF(HL!K1383="","",HYPERLINK(HL!K1383,10))</f>
        <v/>
      </c>
      <c r="S1384" s="108" t="str">
        <f>IF(HL!L1383="","",HYPERLINK(HL!L1383,11))</f>
        <v/>
      </c>
      <c r="T1384" s="108" t="str">
        <f>IF(HL!M1383="","",HYPERLINK(HL!M1383,12))</f>
        <v/>
      </c>
      <c r="U1384" s="108" t="str">
        <f>IF(HL!N1383="","",HYPERLINK(HL!N1383,13))</f>
        <v/>
      </c>
      <c r="V1384" s="84" t="str">
        <f>IF(HL!O1383="","",HYPERLINK(HL!O1383,14))</f>
        <v/>
      </c>
      <c r="W1384" s="81" t="str">
        <f>IF(HL!P1383="","－",HYPERLINK(HL!P1383,"表示"))</f>
        <v>表示</v>
      </c>
      <c r="X1384" s="163">
        <v>41998</v>
      </c>
      <c r="Y1384" s="164">
        <v>42275</v>
      </c>
      <c r="Z1384" s="1" t="str">
        <f t="shared" si="42"/>
        <v>2015</v>
      </c>
      <c r="AA1384" s="1">
        <f t="shared" si="43"/>
        <v>9</v>
      </c>
      <c r="AB1384" s="23" t="s">
        <v>1785</v>
      </c>
      <c r="AC1384" s="23"/>
      <c r="AD1384" s="23"/>
      <c r="AE1384" s="23"/>
      <c r="AF1384" s="23"/>
      <c r="AG1384" s="23"/>
      <c r="AH1384" s="23"/>
      <c r="AI1384" s="23"/>
      <c r="AJ1384" s="23"/>
      <c r="AK1384" s="23"/>
      <c r="AL1384" s="35" t="s">
        <v>1787</v>
      </c>
      <c r="AM1384" s="1" t="s">
        <v>1785</v>
      </c>
      <c r="AN1384" s="1"/>
      <c r="AO1384" s="1" t="s">
        <v>8</v>
      </c>
      <c r="AP1384" s="1"/>
      <c r="AQ1384" s="1"/>
      <c r="AR1384" s="269"/>
      <c r="AS1384" s="270"/>
      <c r="AT1384" s="271"/>
      <c r="AU1384" s="271"/>
      <c r="AV1384" s="1"/>
      <c r="AW1384" s="1" t="s">
        <v>1785</v>
      </c>
      <c r="AX1384" s="1"/>
      <c r="AY1384" s="1"/>
      <c r="AZ1384" s="1"/>
      <c r="BA1384" s="1"/>
    </row>
    <row r="1385" spans="1:53" ht="188.25" customHeight="1">
      <c r="A1385" s="48">
        <v>1381</v>
      </c>
      <c r="B1385" s="35" t="s">
        <v>3919</v>
      </c>
      <c r="C1385" s="35" t="s">
        <v>3920</v>
      </c>
      <c r="D1385" s="23">
        <v>624</v>
      </c>
      <c r="E1385" s="115" t="s">
        <v>2176</v>
      </c>
      <c r="F1385" s="115" t="s">
        <v>5833</v>
      </c>
      <c r="G1385" s="1" t="s">
        <v>1182</v>
      </c>
      <c r="H1385" s="1" t="s">
        <v>21</v>
      </c>
      <c r="I1385" s="109" t="str">
        <f>IF(HL!B1384="","",HYPERLINK(HL!B1384,"表示"))</f>
        <v>表示</v>
      </c>
      <c r="J1385" s="108" t="str">
        <f>IF(HL!C1384="","",HYPERLINK(HL!C1384,2))</f>
        <v/>
      </c>
      <c r="K1385" s="108" t="str">
        <f>IF(HL!D1384="","",HYPERLINK(HL!D1384,3))</f>
        <v/>
      </c>
      <c r="L1385" s="108" t="str">
        <f>IF(HL!E1384="","",HYPERLINK(HL!E1384,4))</f>
        <v/>
      </c>
      <c r="M1385" s="108" t="str">
        <f>IF(HL!F1384="","",HYPERLINK(HL!F1384,5))</f>
        <v/>
      </c>
      <c r="N1385" s="108" t="str">
        <f>IF(HL!G1384="","",HYPERLINK(HL!G1384,6))</f>
        <v/>
      </c>
      <c r="O1385" s="108" t="str">
        <f>IF(HL!H1384="","",HYPERLINK(HL!H1384,7))</f>
        <v/>
      </c>
      <c r="P1385" s="108" t="str">
        <f>IF(HL!I1384="","",HYPERLINK(HL!I1384,8))</f>
        <v/>
      </c>
      <c r="Q1385" s="108" t="str">
        <f>IF(HL!J1384="","",HYPERLINK(HL!J1384,9))</f>
        <v/>
      </c>
      <c r="R1385" s="108" t="str">
        <f>IF(HL!K1384="","",HYPERLINK(HL!K1384,10))</f>
        <v/>
      </c>
      <c r="S1385" s="108" t="str">
        <f>IF(HL!L1384="","",HYPERLINK(HL!L1384,11))</f>
        <v/>
      </c>
      <c r="T1385" s="108" t="str">
        <f>IF(HL!M1384="","",HYPERLINK(HL!M1384,12))</f>
        <v/>
      </c>
      <c r="U1385" s="108" t="str">
        <f>IF(HL!N1384="","",HYPERLINK(HL!N1384,13))</f>
        <v/>
      </c>
      <c r="V1385" s="84" t="str">
        <f>IF(HL!O1384="","",HYPERLINK(HL!O1384,14))</f>
        <v/>
      </c>
      <c r="W1385" s="81" t="str">
        <f>IF(HL!P1384="","－",HYPERLINK(HL!P1384,"表示"))</f>
        <v>表示</v>
      </c>
      <c r="X1385" s="163">
        <v>41942</v>
      </c>
      <c r="Y1385" s="164">
        <v>42271</v>
      </c>
      <c r="Z1385" s="1" t="str">
        <f t="shared" si="42"/>
        <v>2015</v>
      </c>
      <c r="AA1385" s="1">
        <f t="shared" si="43"/>
        <v>10</v>
      </c>
      <c r="AB1385" s="23"/>
      <c r="AC1385" s="23"/>
      <c r="AD1385" s="23"/>
      <c r="AE1385" s="23" t="s">
        <v>1785</v>
      </c>
      <c r="AF1385" s="23"/>
      <c r="AG1385" s="23" t="s">
        <v>1785</v>
      </c>
      <c r="AH1385" s="23"/>
      <c r="AI1385" s="23"/>
      <c r="AJ1385" s="23"/>
      <c r="AK1385" s="23"/>
      <c r="AL1385" s="35" t="s">
        <v>1788</v>
      </c>
      <c r="AM1385" s="1"/>
      <c r="AN1385" s="1" t="s">
        <v>1785</v>
      </c>
      <c r="AO1385" s="1" t="s">
        <v>551</v>
      </c>
      <c r="AP1385" s="1"/>
      <c r="AQ1385" s="1" t="s">
        <v>172</v>
      </c>
      <c r="AR1385" s="269"/>
      <c r="AS1385" s="270"/>
      <c r="AT1385" s="271"/>
      <c r="AU1385" s="271"/>
      <c r="AV1385" s="1"/>
      <c r="AW1385" s="1" t="s">
        <v>1785</v>
      </c>
      <c r="AX1385" s="1"/>
      <c r="AY1385" s="1"/>
      <c r="AZ1385" s="1"/>
      <c r="BA1385" s="1"/>
    </row>
    <row r="1386" spans="1:53" ht="26">
      <c r="A1386" s="48">
        <v>1382</v>
      </c>
      <c r="B1386" s="35" t="s">
        <v>3921</v>
      </c>
      <c r="C1386" s="35" t="s">
        <v>3922</v>
      </c>
      <c r="D1386" s="23">
        <v>219</v>
      </c>
      <c r="E1386" s="115" t="s">
        <v>2165</v>
      </c>
      <c r="F1386" s="115" t="s">
        <v>4575</v>
      </c>
      <c r="G1386" s="1" t="s">
        <v>1182</v>
      </c>
      <c r="H1386" s="1" t="s">
        <v>20</v>
      </c>
      <c r="I1386" s="109" t="str">
        <f>IF(HL!B1385="","",HYPERLINK(HL!B1385,"表示"))</f>
        <v>表示</v>
      </c>
      <c r="J1386" s="108" t="str">
        <f>IF(HL!C1385="","",HYPERLINK(HL!C1385,2))</f>
        <v/>
      </c>
      <c r="K1386" s="108" t="str">
        <f>IF(HL!D1385="","",HYPERLINK(HL!D1385,3))</f>
        <v/>
      </c>
      <c r="L1386" s="108" t="str">
        <f>IF(HL!E1385="","",HYPERLINK(HL!E1385,4))</f>
        <v/>
      </c>
      <c r="M1386" s="108" t="str">
        <f>IF(HL!F1385="","",HYPERLINK(HL!F1385,5))</f>
        <v/>
      </c>
      <c r="N1386" s="108" t="str">
        <f>IF(HL!G1385="","",HYPERLINK(HL!G1385,6))</f>
        <v/>
      </c>
      <c r="O1386" s="108" t="str">
        <f>IF(HL!H1385="","",HYPERLINK(HL!H1385,7))</f>
        <v/>
      </c>
      <c r="P1386" s="108" t="str">
        <f>IF(HL!I1385="","",HYPERLINK(HL!I1385,8))</f>
        <v/>
      </c>
      <c r="Q1386" s="108" t="str">
        <f>IF(HL!J1385="","",HYPERLINK(HL!J1385,9))</f>
        <v/>
      </c>
      <c r="R1386" s="108" t="str">
        <f>IF(HL!K1385="","",HYPERLINK(HL!K1385,10))</f>
        <v/>
      </c>
      <c r="S1386" s="108" t="str">
        <f>IF(HL!L1385="","",HYPERLINK(HL!L1385,11))</f>
        <v/>
      </c>
      <c r="T1386" s="108" t="str">
        <f>IF(HL!M1385="","",HYPERLINK(HL!M1385,12))</f>
        <v/>
      </c>
      <c r="U1386" s="108" t="str">
        <f>IF(HL!N1385="","",HYPERLINK(HL!N1385,13))</f>
        <v/>
      </c>
      <c r="V1386" s="84" t="str">
        <f>IF(HL!O1385="","",HYPERLINK(HL!O1385,14))</f>
        <v/>
      </c>
      <c r="W1386" s="81" t="str">
        <f>IF(HL!P1385="","－",HYPERLINK(HL!P1385,"表示"))</f>
        <v>表示</v>
      </c>
      <c r="X1386" s="163">
        <v>41962</v>
      </c>
      <c r="Y1386" s="164">
        <v>42275</v>
      </c>
      <c r="Z1386" s="1" t="str">
        <f t="shared" si="42"/>
        <v>2015</v>
      </c>
      <c r="AA1386" s="1">
        <f t="shared" si="43"/>
        <v>10</v>
      </c>
      <c r="AB1386" s="23" t="s">
        <v>1785</v>
      </c>
      <c r="AC1386" s="23"/>
      <c r="AD1386" s="23"/>
      <c r="AE1386" s="23"/>
      <c r="AF1386" s="23"/>
      <c r="AG1386" s="23"/>
      <c r="AH1386" s="23"/>
      <c r="AI1386" s="23"/>
      <c r="AJ1386" s="23"/>
      <c r="AK1386" s="23"/>
      <c r="AL1386" s="35" t="s">
        <v>232</v>
      </c>
      <c r="AM1386" s="1" t="s">
        <v>1790</v>
      </c>
      <c r="AN1386" s="1"/>
      <c r="AO1386" s="1" t="s">
        <v>551</v>
      </c>
      <c r="AP1386" s="1"/>
      <c r="AQ1386" s="1"/>
      <c r="AR1386" s="269"/>
      <c r="AS1386" s="270"/>
      <c r="AT1386" s="271"/>
      <c r="AU1386" s="271"/>
      <c r="AV1386" s="1"/>
      <c r="AW1386" s="1" t="s">
        <v>1785</v>
      </c>
      <c r="AX1386" s="1"/>
      <c r="AY1386" s="1"/>
      <c r="AZ1386" s="1"/>
      <c r="BA1386" s="1"/>
    </row>
    <row r="1387" spans="1:53" ht="39.75" customHeight="1">
      <c r="A1387" s="48">
        <v>1383</v>
      </c>
      <c r="B1387" s="35" t="s">
        <v>3923</v>
      </c>
      <c r="C1387" s="35" t="s">
        <v>2000</v>
      </c>
      <c r="D1387" s="23">
        <v>225</v>
      </c>
      <c r="E1387" s="115" t="s">
        <v>1588</v>
      </c>
      <c r="F1387" s="115" t="s">
        <v>5068</v>
      </c>
      <c r="G1387" s="1" t="s">
        <v>1182</v>
      </c>
      <c r="H1387" s="1" t="s">
        <v>19</v>
      </c>
      <c r="I1387" s="109" t="str">
        <f>IF(HL!B1386="","",HYPERLINK(HL!B1386,"表示"))</f>
        <v>表示</v>
      </c>
      <c r="J1387" s="108" t="str">
        <f>IF(HL!C1386="","",HYPERLINK(HL!C1386,2))</f>
        <v/>
      </c>
      <c r="K1387" s="108" t="str">
        <f>IF(HL!D1386="","",HYPERLINK(HL!D1386,3))</f>
        <v/>
      </c>
      <c r="L1387" s="108" t="str">
        <f>IF(HL!E1386="","",HYPERLINK(HL!E1386,4))</f>
        <v/>
      </c>
      <c r="M1387" s="108" t="str">
        <f>IF(HL!F1386="","",HYPERLINK(HL!F1386,5))</f>
        <v/>
      </c>
      <c r="N1387" s="108" t="str">
        <f>IF(HL!G1386="","",HYPERLINK(HL!G1386,6))</f>
        <v/>
      </c>
      <c r="O1387" s="108" t="str">
        <f>IF(HL!H1386="","",HYPERLINK(HL!H1386,7))</f>
        <v/>
      </c>
      <c r="P1387" s="108" t="str">
        <f>IF(HL!I1386="","",HYPERLINK(HL!I1386,8))</f>
        <v/>
      </c>
      <c r="Q1387" s="108" t="str">
        <f>IF(HL!J1386="","",HYPERLINK(HL!J1386,9))</f>
        <v/>
      </c>
      <c r="R1387" s="108" t="str">
        <f>IF(HL!K1386="","",HYPERLINK(HL!K1386,10))</f>
        <v/>
      </c>
      <c r="S1387" s="108" t="str">
        <f>IF(HL!L1386="","",HYPERLINK(HL!L1386,11))</f>
        <v/>
      </c>
      <c r="T1387" s="108" t="str">
        <f>IF(HL!M1386="","",HYPERLINK(HL!M1386,12))</f>
        <v/>
      </c>
      <c r="U1387" s="108" t="str">
        <f>IF(HL!N1386="","",HYPERLINK(HL!N1386,13))</f>
        <v/>
      </c>
      <c r="V1387" s="84" t="str">
        <f>IF(HL!O1386="","",HYPERLINK(HL!O1386,14))</f>
        <v/>
      </c>
      <c r="W1387" s="81" t="str">
        <f>IF(HL!P1386="","－",HYPERLINK(HL!P1386,"表示"))</f>
        <v>表示</v>
      </c>
      <c r="X1387" s="163">
        <v>41929</v>
      </c>
      <c r="Y1387" s="164">
        <v>42275</v>
      </c>
      <c r="Z1387" s="1" t="str">
        <f t="shared" si="42"/>
        <v>2015</v>
      </c>
      <c r="AA1387" s="1">
        <f t="shared" si="43"/>
        <v>11</v>
      </c>
      <c r="AB1387" s="23" t="s">
        <v>1791</v>
      </c>
      <c r="AC1387" s="23" t="s">
        <v>1791</v>
      </c>
      <c r="AD1387" s="23"/>
      <c r="AE1387" s="23"/>
      <c r="AF1387" s="23"/>
      <c r="AG1387" s="23"/>
      <c r="AH1387" s="23"/>
      <c r="AI1387" s="23"/>
      <c r="AJ1387" s="23"/>
      <c r="AK1387" s="23"/>
      <c r="AL1387" s="35" t="s">
        <v>351</v>
      </c>
      <c r="AM1387" s="1"/>
      <c r="AN1387" s="1" t="s">
        <v>1791</v>
      </c>
      <c r="AO1387" s="1" t="s">
        <v>551</v>
      </c>
      <c r="AP1387" s="1"/>
      <c r="AQ1387" s="1"/>
      <c r="AR1387" s="269"/>
      <c r="AS1387" s="270"/>
      <c r="AT1387" s="271"/>
      <c r="AU1387" s="271"/>
      <c r="AV1387" s="1" t="s">
        <v>1791</v>
      </c>
      <c r="AW1387" s="1"/>
      <c r="AX1387" s="1"/>
      <c r="AY1387" s="1"/>
      <c r="AZ1387" s="1" t="s">
        <v>1791</v>
      </c>
      <c r="BA1387" s="113" t="str">
        <f>HYPERLINK(HL!$T$9,"●")</f>
        <v>●</v>
      </c>
    </row>
    <row r="1388" spans="1:53" ht="48" customHeight="1">
      <c r="A1388" s="48">
        <v>1384</v>
      </c>
      <c r="B1388" s="35" t="s">
        <v>3924</v>
      </c>
      <c r="C1388" s="35" t="s">
        <v>3925</v>
      </c>
      <c r="D1388" s="23">
        <v>249</v>
      </c>
      <c r="E1388" s="115" t="s">
        <v>1597</v>
      </c>
      <c r="F1388" s="115" t="s">
        <v>4576</v>
      </c>
      <c r="G1388" s="1" t="s">
        <v>1182</v>
      </c>
      <c r="H1388" s="1" t="s">
        <v>20</v>
      </c>
      <c r="I1388" s="109" t="str">
        <f>IF(HL!B1387="","",HYPERLINK(HL!B1387,"表示"))</f>
        <v>表示</v>
      </c>
      <c r="J1388" s="108" t="str">
        <f>IF(HL!C1387="","",HYPERLINK(HL!C1387,2))</f>
        <v/>
      </c>
      <c r="K1388" s="108" t="str">
        <f>IF(HL!D1387="","",HYPERLINK(HL!D1387,3))</f>
        <v/>
      </c>
      <c r="L1388" s="108" t="str">
        <f>IF(HL!E1387="","",HYPERLINK(HL!E1387,4))</f>
        <v/>
      </c>
      <c r="M1388" s="108" t="str">
        <f>IF(HL!F1387="","",HYPERLINK(HL!F1387,5))</f>
        <v/>
      </c>
      <c r="N1388" s="108" t="str">
        <f>IF(HL!G1387="","",HYPERLINK(HL!G1387,6))</f>
        <v/>
      </c>
      <c r="O1388" s="108" t="str">
        <f>IF(HL!H1387="","",HYPERLINK(HL!H1387,7))</f>
        <v/>
      </c>
      <c r="P1388" s="108" t="str">
        <f>IF(HL!I1387="","",HYPERLINK(HL!I1387,8))</f>
        <v/>
      </c>
      <c r="Q1388" s="108" t="str">
        <f>IF(HL!J1387="","",HYPERLINK(HL!J1387,9))</f>
        <v/>
      </c>
      <c r="R1388" s="108" t="str">
        <f>IF(HL!K1387="","",HYPERLINK(HL!K1387,10))</f>
        <v/>
      </c>
      <c r="S1388" s="108" t="str">
        <f>IF(HL!L1387="","",HYPERLINK(HL!L1387,11))</f>
        <v/>
      </c>
      <c r="T1388" s="108" t="str">
        <f>IF(HL!M1387="","",HYPERLINK(HL!M1387,12))</f>
        <v/>
      </c>
      <c r="U1388" s="108" t="str">
        <f>IF(HL!N1387="","",HYPERLINK(HL!N1387,13))</f>
        <v/>
      </c>
      <c r="V1388" s="84" t="str">
        <f>IF(HL!O1387="","",HYPERLINK(HL!O1387,14))</f>
        <v/>
      </c>
      <c r="W1388" s="81" t="str">
        <f>IF(HL!P1387="","－",HYPERLINK(HL!P1387,"表示"))</f>
        <v>表示</v>
      </c>
      <c r="X1388" s="163">
        <v>41968</v>
      </c>
      <c r="Y1388" s="164">
        <v>42275</v>
      </c>
      <c r="Z1388" s="1" t="str">
        <f t="shared" si="42"/>
        <v>2015</v>
      </c>
      <c r="AA1388" s="1">
        <f t="shared" si="43"/>
        <v>10</v>
      </c>
      <c r="AB1388" s="23"/>
      <c r="AC1388" s="23"/>
      <c r="AD1388" s="23"/>
      <c r="AE1388" s="23" t="s">
        <v>1792</v>
      </c>
      <c r="AF1388" s="23"/>
      <c r="AG1388" s="23" t="s">
        <v>1792</v>
      </c>
      <c r="AH1388" s="23"/>
      <c r="AI1388" s="23" t="s">
        <v>1792</v>
      </c>
      <c r="AJ1388" s="23"/>
      <c r="AK1388" s="23" t="s">
        <v>1792</v>
      </c>
      <c r="AL1388" s="35" t="s">
        <v>215</v>
      </c>
      <c r="AM1388" s="1"/>
      <c r="AN1388" s="1" t="s">
        <v>1792</v>
      </c>
      <c r="AO1388" s="1" t="s">
        <v>551</v>
      </c>
      <c r="AP1388" s="1"/>
      <c r="AQ1388" s="1"/>
      <c r="AR1388" s="269"/>
      <c r="AS1388" s="270"/>
      <c r="AT1388" s="271"/>
      <c r="AU1388" s="271"/>
      <c r="AV1388" s="1" t="s">
        <v>1792</v>
      </c>
      <c r="AW1388" s="1"/>
      <c r="AX1388" s="1"/>
      <c r="AY1388" s="1"/>
      <c r="AZ1388" s="1"/>
      <c r="BA1388" s="113" t="str">
        <f>HYPERLINK(HL!$T$9,"●")</f>
        <v>●</v>
      </c>
    </row>
    <row r="1389" spans="1:53" ht="26">
      <c r="A1389" s="48">
        <v>1385</v>
      </c>
      <c r="B1389" s="35" t="s">
        <v>3926</v>
      </c>
      <c r="C1389" s="35" t="s">
        <v>3927</v>
      </c>
      <c r="D1389" s="23">
        <v>429</v>
      </c>
      <c r="E1389" s="115" t="s">
        <v>1848</v>
      </c>
      <c r="F1389" s="115" t="s">
        <v>1782</v>
      </c>
      <c r="G1389" s="1" t="s">
        <v>1182</v>
      </c>
      <c r="H1389" s="1" t="s">
        <v>23</v>
      </c>
      <c r="I1389" s="109" t="str">
        <f>IF(HL!B1388="","",HYPERLINK(HL!B1388,"表示"))</f>
        <v>表示</v>
      </c>
      <c r="J1389" s="108" t="str">
        <f>IF(HL!C1388="","",HYPERLINK(HL!C1388,2))</f>
        <v/>
      </c>
      <c r="K1389" s="108" t="str">
        <f>IF(HL!D1388="","",HYPERLINK(HL!D1388,3))</f>
        <v/>
      </c>
      <c r="L1389" s="108" t="str">
        <f>IF(HL!E1388="","",HYPERLINK(HL!E1388,4))</f>
        <v/>
      </c>
      <c r="M1389" s="108" t="str">
        <f>IF(HL!F1388="","",HYPERLINK(HL!F1388,5))</f>
        <v/>
      </c>
      <c r="N1389" s="108" t="str">
        <f>IF(HL!G1388="","",HYPERLINK(HL!G1388,6))</f>
        <v/>
      </c>
      <c r="O1389" s="108" t="str">
        <f>IF(HL!H1388="","",HYPERLINK(HL!H1388,7))</f>
        <v/>
      </c>
      <c r="P1389" s="108" t="str">
        <f>IF(HL!I1388="","",HYPERLINK(HL!I1388,8))</f>
        <v/>
      </c>
      <c r="Q1389" s="108" t="str">
        <f>IF(HL!J1388="","",HYPERLINK(HL!J1388,9))</f>
        <v/>
      </c>
      <c r="R1389" s="108" t="str">
        <f>IF(HL!K1388="","",HYPERLINK(HL!K1388,10))</f>
        <v/>
      </c>
      <c r="S1389" s="108" t="str">
        <f>IF(HL!L1388="","",HYPERLINK(HL!L1388,11))</f>
        <v/>
      </c>
      <c r="T1389" s="108" t="str">
        <f>IF(HL!M1388="","",HYPERLINK(HL!M1388,12))</f>
        <v/>
      </c>
      <c r="U1389" s="108" t="str">
        <f>IF(HL!N1388="","",HYPERLINK(HL!N1388,13))</f>
        <v/>
      </c>
      <c r="V1389" s="84" t="str">
        <f>IF(HL!O1388="","",HYPERLINK(HL!O1388,14))</f>
        <v/>
      </c>
      <c r="W1389" s="81" t="str">
        <f>IF(HL!P1388="","－",HYPERLINK(HL!P1388,"表示"))</f>
        <v>表示</v>
      </c>
      <c r="X1389" s="163">
        <v>42009</v>
      </c>
      <c r="Y1389" s="164">
        <v>42275</v>
      </c>
      <c r="Z1389" s="1" t="str">
        <f t="shared" si="42"/>
        <v>2015</v>
      </c>
      <c r="AA1389" s="1">
        <f t="shared" si="43"/>
        <v>8</v>
      </c>
      <c r="AB1389" s="23" t="s">
        <v>1792</v>
      </c>
      <c r="AC1389" s="23"/>
      <c r="AD1389" s="23"/>
      <c r="AE1389" s="23"/>
      <c r="AF1389" s="23"/>
      <c r="AG1389" s="23"/>
      <c r="AH1389" s="23"/>
      <c r="AI1389" s="23"/>
      <c r="AJ1389" s="23"/>
      <c r="AK1389" s="23"/>
      <c r="AL1389" s="35" t="s">
        <v>413</v>
      </c>
      <c r="AM1389" s="1" t="s">
        <v>1792</v>
      </c>
      <c r="AN1389" s="1"/>
      <c r="AO1389" s="1" t="s">
        <v>8</v>
      </c>
      <c r="AP1389" s="1"/>
      <c r="AQ1389" s="1"/>
      <c r="AR1389" s="269"/>
      <c r="AS1389" s="270"/>
      <c r="AT1389" s="271"/>
      <c r="AU1389" s="271"/>
      <c r="AV1389" s="1"/>
      <c r="AW1389" s="1" t="s">
        <v>1792</v>
      </c>
      <c r="AX1389" s="1"/>
      <c r="AY1389" s="1"/>
      <c r="AZ1389" s="1"/>
      <c r="BA1389" s="1"/>
    </row>
    <row r="1390" spans="1:53" ht="16.5" customHeight="1">
      <c r="A1390" s="48">
        <v>1386</v>
      </c>
      <c r="B1390" s="35" t="s">
        <v>3928</v>
      </c>
      <c r="C1390" s="35" t="s">
        <v>3929</v>
      </c>
      <c r="D1390" s="23">
        <v>429</v>
      </c>
      <c r="E1390" s="115" t="s">
        <v>1848</v>
      </c>
      <c r="F1390" s="115" t="s">
        <v>4577</v>
      </c>
      <c r="G1390" s="1" t="s">
        <v>1182</v>
      </c>
      <c r="H1390" s="1" t="s">
        <v>23</v>
      </c>
      <c r="I1390" s="109" t="str">
        <f>IF(HL!B1389="","",HYPERLINK(HL!B1389,"表示"))</f>
        <v>表示</v>
      </c>
      <c r="J1390" s="108" t="str">
        <f>IF(HL!C1389="","",HYPERLINK(HL!C1389,2))</f>
        <v/>
      </c>
      <c r="K1390" s="108" t="str">
        <f>IF(HL!D1389="","",HYPERLINK(HL!D1389,3))</f>
        <v/>
      </c>
      <c r="L1390" s="108" t="str">
        <f>IF(HL!E1389="","",HYPERLINK(HL!E1389,4))</f>
        <v/>
      </c>
      <c r="M1390" s="108" t="str">
        <f>IF(HL!F1389="","",HYPERLINK(HL!F1389,5))</f>
        <v/>
      </c>
      <c r="N1390" s="108" t="str">
        <f>IF(HL!G1389="","",HYPERLINK(HL!G1389,6))</f>
        <v/>
      </c>
      <c r="O1390" s="108" t="str">
        <f>IF(HL!H1389="","",HYPERLINK(HL!H1389,7))</f>
        <v/>
      </c>
      <c r="P1390" s="108" t="str">
        <f>IF(HL!I1389="","",HYPERLINK(HL!I1389,8))</f>
        <v/>
      </c>
      <c r="Q1390" s="108" t="str">
        <f>IF(HL!J1389="","",HYPERLINK(HL!J1389,9))</f>
        <v/>
      </c>
      <c r="R1390" s="108" t="str">
        <f>IF(HL!K1389="","",HYPERLINK(HL!K1389,10))</f>
        <v/>
      </c>
      <c r="S1390" s="108" t="str">
        <f>IF(HL!L1389="","",HYPERLINK(HL!L1389,11))</f>
        <v/>
      </c>
      <c r="T1390" s="108" t="str">
        <f>IF(HL!M1389="","",HYPERLINK(HL!M1389,12))</f>
        <v/>
      </c>
      <c r="U1390" s="108" t="str">
        <f>IF(HL!N1389="","",HYPERLINK(HL!N1389,13))</f>
        <v/>
      </c>
      <c r="V1390" s="84" t="str">
        <f>IF(HL!O1389="","",HYPERLINK(HL!O1389,14))</f>
        <v/>
      </c>
      <c r="W1390" s="81" t="str">
        <f>IF(HL!P1389="","－",HYPERLINK(HL!P1389,"表示"))</f>
        <v>表示</v>
      </c>
      <c r="X1390" s="163">
        <v>41976</v>
      </c>
      <c r="Y1390" s="164">
        <v>42275</v>
      </c>
      <c r="Z1390" s="1" t="str">
        <f t="shared" si="42"/>
        <v>2015</v>
      </c>
      <c r="AA1390" s="1">
        <f t="shared" si="43"/>
        <v>9</v>
      </c>
      <c r="AB1390" s="23" t="s">
        <v>1785</v>
      </c>
      <c r="AC1390" s="23"/>
      <c r="AD1390" s="23"/>
      <c r="AE1390" s="23"/>
      <c r="AF1390" s="23"/>
      <c r="AG1390" s="23"/>
      <c r="AH1390" s="23"/>
      <c r="AI1390" s="23"/>
      <c r="AJ1390" s="23"/>
      <c r="AK1390" s="23"/>
      <c r="AL1390" s="35" t="s">
        <v>536</v>
      </c>
      <c r="AM1390" s="1"/>
      <c r="AN1390" s="1" t="s">
        <v>1785</v>
      </c>
      <c r="AO1390" s="1" t="s">
        <v>8</v>
      </c>
      <c r="AP1390" s="1"/>
      <c r="AQ1390" s="1"/>
      <c r="AR1390" s="269"/>
      <c r="AS1390" s="270"/>
      <c r="AT1390" s="271"/>
      <c r="AU1390" s="271"/>
      <c r="AV1390" s="1" t="s">
        <v>1785</v>
      </c>
      <c r="AW1390" s="1"/>
      <c r="AX1390" s="1"/>
      <c r="AY1390" s="1"/>
      <c r="AZ1390" s="1"/>
      <c r="BA1390" s="1"/>
    </row>
    <row r="1391" spans="1:53" ht="195">
      <c r="A1391" s="48">
        <v>1387</v>
      </c>
      <c r="B1391" s="35" t="s">
        <v>5608</v>
      </c>
      <c r="C1391" s="35" t="s">
        <v>3930</v>
      </c>
      <c r="D1391" s="23">
        <v>424</v>
      </c>
      <c r="E1391" s="115" t="s">
        <v>1592</v>
      </c>
      <c r="F1391" s="115" t="s">
        <v>1783</v>
      </c>
      <c r="G1391" s="1" t="s">
        <v>1183</v>
      </c>
      <c r="H1391" s="1" t="s">
        <v>23</v>
      </c>
      <c r="I1391" s="109" t="str">
        <f>IF(HL!B1390="","",HYPERLINK(HL!B1390,"表示"))</f>
        <v>表示</v>
      </c>
      <c r="J1391" s="108" t="str">
        <f>IF(HL!C1390="","",HYPERLINK(HL!C1390,2))</f>
        <v/>
      </c>
      <c r="K1391" s="108" t="str">
        <f>IF(HL!D1390="","",HYPERLINK(HL!D1390,3))</f>
        <v/>
      </c>
      <c r="L1391" s="108" t="str">
        <f>IF(HL!E1390="","",HYPERLINK(HL!E1390,4))</f>
        <v/>
      </c>
      <c r="M1391" s="108" t="str">
        <f>IF(HL!F1390="","",HYPERLINK(HL!F1390,5))</f>
        <v/>
      </c>
      <c r="N1391" s="108" t="str">
        <f>IF(HL!G1390="","",HYPERLINK(HL!G1390,6))</f>
        <v/>
      </c>
      <c r="O1391" s="108" t="str">
        <f>IF(HL!H1390="","",HYPERLINK(HL!H1390,7))</f>
        <v/>
      </c>
      <c r="P1391" s="108" t="str">
        <f>IF(HL!I1390="","",HYPERLINK(HL!I1390,8))</f>
        <v/>
      </c>
      <c r="Q1391" s="108" t="str">
        <f>IF(HL!J1390="","",HYPERLINK(HL!J1390,9))</f>
        <v/>
      </c>
      <c r="R1391" s="108" t="str">
        <f>IF(HL!K1390="","",HYPERLINK(HL!K1390,10))</f>
        <v/>
      </c>
      <c r="S1391" s="108" t="str">
        <f>IF(HL!L1390="","",HYPERLINK(HL!L1390,11))</f>
        <v/>
      </c>
      <c r="T1391" s="108" t="str">
        <f>IF(HL!M1390="","",HYPERLINK(HL!M1390,12))</f>
        <v/>
      </c>
      <c r="U1391" s="108" t="str">
        <f>IF(HL!N1390="","",HYPERLINK(HL!N1390,13))</f>
        <v/>
      </c>
      <c r="V1391" s="84" t="str">
        <f>IF(HL!O1390="","",HYPERLINK(HL!O1390,14))</f>
        <v/>
      </c>
      <c r="W1391" s="1" t="s">
        <v>11737</v>
      </c>
      <c r="X1391" s="163">
        <v>42093</v>
      </c>
      <c r="Y1391" s="164">
        <v>42271</v>
      </c>
      <c r="Z1391" s="1" t="str">
        <f t="shared" si="42"/>
        <v>2015</v>
      </c>
      <c r="AA1391" s="1">
        <f t="shared" si="43"/>
        <v>5</v>
      </c>
      <c r="AB1391" s="23"/>
      <c r="AC1391" s="23"/>
      <c r="AD1391" s="23"/>
      <c r="AE1391" s="23"/>
      <c r="AF1391" s="23"/>
      <c r="AG1391" s="23" t="s">
        <v>1785</v>
      </c>
      <c r="AH1391" s="23"/>
      <c r="AI1391" s="23"/>
      <c r="AJ1391" s="23"/>
      <c r="AK1391" s="23"/>
      <c r="AL1391" s="35" t="s">
        <v>1789</v>
      </c>
      <c r="AM1391" s="1" t="s">
        <v>1785</v>
      </c>
      <c r="AN1391" s="1" t="s">
        <v>1785</v>
      </c>
      <c r="AO1391" s="23" t="s">
        <v>5672</v>
      </c>
      <c r="AP1391" s="23" t="s">
        <v>2812</v>
      </c>
      <c r="AQ1391" s="23"/>
      <c r="AR1391" s="269"/>
      <c r="AS1391" s="270"/>
      <c r="AT1391" s="269"/>
      <c r="AU1391" s="269"/>
      <c r="AV1391" s="1"/>
      <c r="AW1391" s="1"/>
      <c r="AX1391" s="1"/>
      <c r="AY1391" s="1" t="s">
        <v>1823</v>
      </c>
      <c r="AZ1391" s="1"/>
      <c r="BA1391" s="1"/>
    </row>
    <row r="1392" spans="1:53" ht="273">
      <c r="A1392" s="48">
        <v>1388</v>
      </c>
      <c r="B1392" s="35" t="s">
        <v>5791</v>
      </c>
      <c r="C1392" s="13" t="s">
        <v>3466</v>
      </c>
      <c r="D1392" s="23">
        <v>624</v>
      </c>
      <c r="E1392" s="115" t="s">
        <v>2176</v>
      </c>
      <c r="F1392" s="115" t="s">
        <v>5069</v>
      </c>
      <c r="G1392" s="1" t="s">
        <v>1183</v>
      </c>
      <c r="H1392" s="1" t="s">
        <v>1840</v>
      </c>
      <c r="I1392" s="109" t="str">
        <f>IF(HL!B1391="","",HYPERLINK(HL!B1391,"表示"))</f>
        <v>表示</v>
      </c>
      <c r="J1392" s="108" t="str">
        <f>IF(HL!C1391="","",HYPERLINK(HL!C1391,2))</f>
        <v/>
      </c>
      <c r="K1392" s="108" t="str">
        <f>IF(HL!D1391="","",HYPERLINK(HL!D1391,3))</f>
        <v/>
      </c>
      <c r="L1392" s="108" t="str">
        <f>IF(HL!E1391="","",HYPERLINK(HL!E1391,4))</f>
        <v/>
      </c>
      <c r="M1392" s="108" t="str">
        <f>IF(HL!F1391="","",HYPERLINK(HL!F1391,5))</f>
        <v/>
      </c>
      <c r="N1392" s="108" t="str">
        <f>IF(HL!G1391="","",HYPERLINK(HL!G1391,6))</f>
        <v/>
      </c>
      <c r="O1392" s="108" t="str">
        <f>IF(HL!H1391="","",HYPERLINK(HL!H1391,7))</f>
        <v/>
      </c>
      <c r="P1392" s="108" t="str">
        <f>IF(HL!I1391="","",HYPERLINK(HL!I1391,8))</f>
        <v/>
      </c>
      <c r="Q1392" s="108" t="str">
        <f>IF(HL!J1391="","",HYPERLINK(HL!J1391,9))</f>
        <v/>
      </c>
      <c r="R1392" s="108" t="str">
        <f>IF(HL!K1391="","",HYPERLINK(HL!K1391,10))</f>
        <v/>
      </c>
      <c r="S1392" s="108" t="str">
        <f>IF(HL!L1391="","",HYPERLINK(HL!L1391,11))</f>
        <v/>
      </c>
      <c r="T1392" s="108" t="str">
        <f>IF(HL!M1391="","",HYPERLINK(HL!M1391,12))</f>
        <v/>
      </c>
      <c r="U1392" s="108" t="str">
        <f>IF(HL!N1391="","",HYPERLINK(HL!N1391,13))</f>
        <v/>
      </c>
      <c r="V1392" s="84" t="str">
        <f>IF(HL!O1391="","",HYPERLINK(HL!O1391,14))</f>
        <v/>
      </c>
      <c r="W1392" s="1" t="s">
        <v>11737</v>
      </c>
      <c r="X1392" s="163">
        <v>41912</v>
      </c>
      <c r="Y1392" s="164">
        <v>42240</v>
      </c>
      <c r="Z1392" s="1" t="str">
        <f t="shared" si="42"/>
        <v>2015</v>
      </c>
      <c r="AA1392" s="1">
        <f t="shared" si="43"/>
        <v>10</v>
      </c>
      <c r="AB1392" s="23"/>
      <c r="AC1392" s="23"/>
      <c r="AD1392" s="23"/>
      <c r="AE1392" s="23" t="s">
        <v>1839</v>
      </c>
      <c r="AF1392" s="23"/>
      <c r="AG1392" s="23" t="s">
        <v>1839</v>
      </c>
      <c r="AH1392" s="23"/>
      <c r="AI1392" s="23"/>
      <c r="AJ1392" s="23"/>
      <c r="AK1392" s="23"/>
      <c r="AL1392" s="35" t="s">
        <v>1841</v>
      </c>
      <c r="AM1392" s="1" t="s">
        <v>1839</v>
      </c>
      <c r="AN1392" s="1"/>
      <c r="AO1392" s="1" t="s">
        <v>551</v>
      </c>
      <c r="AP1392" s="1"/>
      <c r="AQ1392" s="1"/>
      <c r="AR1392" s="269"/>
      <c r="AS1392" s="270"/>
      <c r="AT1392" s="271"/>
      <c r="AU1392" s="271"/>
      <c r="AV1392" s="1"/>
      <c r="AW1392" s="1"/>
      <c r="AX1392" s="1"/>
      <c r="AY1392" s="1" t="s">
        <v>172</v>
      </c>
      <c r="AZ1392" s="1"/>
      <c r="BA1392" s="1"/>
    </row>
    <row r="1393" spans="1:53" ht="39">
      <c r="A1393" s="48">
        <v>1389</v>
      </c>
      <c r="B1393" s="13" t="s">
        <v>3931</v>
      </c>
      <c r="C1393" s="13" t="s">
        <v>3932</v>
      </c>
      <c r="D1393" s="23">
        <v>219</v>
      </c>
      <c r="E1393" s="115" t="s">
        <v>2165</v>
      </c>
      <c r="F1393" s="115" t="s">
        <v>5070</v>
      </c>
      <c r="G1393" s="1" t="s">
        <v>1182</v>
      </c>
      <c r="H1393" s="1" t="s">
        <v>22</v>
      </c>
      <c r="I1393" s="109" t="str">
        <f>IF(HL!B1392="","",HYPERLINK(HL!B1392,"表示"))</f>
        <v>表示</v>
      </c>
      <c r="J1393" s="108" t="str">
        <f>IF(HL!C1392="","",HYPERLINK(HL!C1392,2))</f>
        <v/>
      </c>
      <c r="K1393" s="108" t="str">
        <f>IF(HL!D1392="","",HYPERLINK(HL!D1392,3))</f>
        <v/>
      </c>
      <c r="L1393" s="108" t="str">
        <f>IF(HL!E1392="","",HYPERLINK(HL!E1392,4))</f>
        <v/>
      </c>
      <c r="M1393" s="108" t="str">
        <f>IF(HL!F1392="","",HYPERLINK(HL!F1392,5))</f>
        <v/>
      </c>
      <c r="N1393" s="108" t="str">
        <f>IF(HL!G1392="","",HYPERLINK(HL!G1392,6))</f>
        <v/>
      </c>
      <c r="O1393" s="108" t="str">
        <f>IF(HL!H1392="","",HYPERLINK(HL!H1392,7))</f>
        <v/>
      </c>
      <c r="P1393" s="108" t="str">
        <f>IF(HL!I1392="","",HYPERLINK(HL!I1392,8))</f>
        <v/>
      </c>
      <c r="Q1393" s="108" t="str">
        <f>IF(HL!J1392="","",HYPERLINK(HL!J1392,9))</f>
        <v/>
      </c>
      <c r="R1393" s="108" t="str">
        <f>IF(HL!K1392="","",HYPERLINK(HL!K1392,10))</f>
        <v/>
      </c>
      <c r="S1393" s="108" t="str">
        <f>IF(HL!L1392="","",HYPERLINK(HL!L1392,11))</f>
        <v/>
      </c>
      <c r="T1393" s="108" t="str">
        <f>IF(HL!M1392="","",HYPERLINK(HL!M1392,12))</f>
        <v/>
      </c>
      <c r="U1393" s="108" t="str">
        <f>IF(HL!N1392="","",HYPERLINK(HL!N1392,13))</f>
        <v/>
      </c>
      <c r="V1393" s="84" t="str">
        <f>IF(HL!O1392="","",HYPERLINK(HL!O1392,14))</f>
        <v/>
      </c>
      <c r="W1393" s="81" t="str">
        <f>IF(HL!P1392="","－",HYPERLINK(HL!P1392,"表示"))</f>
        <v>表示</v>
      </c>
      <c r="X1393" s="163">
        <v>41998</v>
      </c>
      <c r="Y1393" s="164">
        <v>42240</v>
      </c>
      <c r="Z1393" s="1" t="str">
        <f t="shared" si="42"/>
        <v>2015</v>
      </c>
      <c r="AA1393" s="1">
        <f t="shared" si="43"/>
        <v>7</v>
      </c>
      <c r="AB1393" s="23"/>
      <c r="AC1393" s="23"/>
      <c r="AD1393" s="23"/>
      <c r="AE1393" s="23" t="s">
        <v>1839</v>
      </c>
      <c r="AF1393" s="23"/>
      <c r="AG1393" s="23" t="s">
        <v>1839</v>
      </c>
      <c r="AH1393" s="23"/>
      <c r="AI1393" s="23"/>
      <c r="AJ1393" s="23"/>
      <c r="AK1393" s="23"/>
      <c r="AL1393" s="35" t="s">
        <v>1842</v>
      </c>
      <c r="AM1393" s="1"/>
      <c r="AN1393" s="1" t="s">
        <v>1839</v>
      </c>
      <c r="AO1393" s="1" t="s">
        <v>965</v>
      </c>
      <c r="AP1393" s="1"/>
      <c r="AQ1393" s="1" t="s">
        <v>172</v>
      </c>
      <c r="AR1393" s="269"/>
      <c r="AS1393" s="270"/>
      <c r="AT1393" s="271"/>
      <c r="AU1393" s="271"/>
      <c r="AV1393" s="1"/>
      <c r="AW1393" s="1"/>
      <c r="AX1393" s="1" t="s">
        <v>172</v>
      </c>
      <c r="AY1393" s="1"/>
      <c r="AZ1393" s="1"/>
      <c r="BA1393" s="1"/>
    </row>
    <row r="1394" spans="1:53" ht="26">
      <c r="A1394" s="48">
        <v>1390</v>
      </c>
      <c r="B1394" s="35" t="s">
        <v>2539</v>
      </c>
      <c r="C1394" s="13" t="s">
        <v>3933</v>
      </c>
      <c r="D1394" s="23">
        <v>729</v>
      </c>
      <c r="E1394" s="115" t="s">
        <v>6124</v>
      </c>
      <c r="F1394" s="115" t="s">
        <v>4578</v>
      </c>
      <c r="G1394" s="1" t="s">
        <v>1182</v>
      </c>
      <c r="H1394" s="1" t="s">
        <v>5849</v>
      </c>
      <c r="I1394" s="109" t="str">
        <f>IF(HL!B1393="","",HYPERLINK(HL!B1393,"表示"))</f>
        <v>表示</v>
      </c>
      <c r="J1394" s="108" t="str">
        <f>IF(HL!C1393="","",HYPERLINK(HL!C1393,2))</f>
        <v/>
      </c>
      <c r="K1394" s="108" t="str">
        <f>IF(HL!D1393="","",HYPERLINK(HL!D1393,3))</f>
        <v/>
      </c>
      <c r="L1394" s="108" t="str">
        <f>IF(HL!E1393="","",HYPERLINK(HL!E1393,4))</f>
        <v/>
      </c>
      <c r="M1394" s="108" t="str">
        <f>IF(HL!F1393="","",HYPERLINK(HL!F1393,5))</f>
        <v/>
      </c>
      <c r="N1394" s="108" t="str">
        <f>IF(HL!G1393="","",HYPERLINK(HL!G1393,6))</f>
        <v/>
      </c>
      <c r="O1394" s="108" t="str">
        <f>IF(HL!H1393="","",HYPERLINK(HL!H1393,7))</f>
        <v/>
      </c>
      <c r="P1394" s="108" t="str">
        <f>IF(HL!I1393="","",HYPERLINK(HL!I1393,8))</f>
        <v/>
      </c>
      <c r="Q1394" s="108" t="str">
        <f>IF(HL!J1393="","",HYPERLINK(HL!J1393,9))</f>
        <v/>
      </c>
      <c r="R1394" s="108" t="str">
        <f>IF(HL!K1393="","",HYPERLINK(HL!K1393,10))</f>
        <v/>
      </c>
      <c r="S1394" s="108" t="str">
        <f>IF(HL!L1393="","",HYPERLINK(HL!L1393,11))</f>
        <v/>
      </c>
      <c r="T1394" s="108" t="str">
        <f>IF(HL!M1393="","",HYPERLINK(HL!M1393,12))</f>
        <v/>
      </c>
      <c r="U1394" s="108" t="str">
        <f>IF(HL!N1393="","",HYPERLINK(HL!N1393,13))</f>
        <v/>
      </c>
      <c r="V1394" s="84" t="str">
        <f>IF(HL!O1393="","",HYPERLINK(HL!O1393,14))</f>
        <v/>
      </c>
      <c r="W1394" s="81" t="str">
        <f>IF(HL!P1393="","－",HYPERLINK(HL!P1393,"表示"))</f>
        <v>表示</v>
      </c>
      <c r="X1394" s="163">
        <v>41995</v>
      </c>
      <c r="Y1394" s="164">
        <v>42275</v>
      </c>
      <c r="Z1394" s="1" t="str">
        <f t="shared" si="42"/>
        <v>2015</v>
      </c>
      <c r="AA1394" s="1">
        <f t="shared" si="43"/>
        <v>9</v>
      </c>
      <c r="AB1394" s="23"/>
      <c r="AC1394" s="23"/>
      <c r="AD1394" s="23"/>
      <c r="AE1394" s="23" t="s">
        <v>1839</v>
      </c>
      <c r="AF1394" s="23"/>
      <c r="AG1394" s="23" t="s">
        <v>1839</v>
      </c>
      <c r="AH1394" s="23"/>
      <c r="AI1394" s="23" t="s">
        <v>1839</v>
      </c>
      <c r="AJ1394" s="23"/>
      <c r="AK1394" s="23"/>
      <c r="AL1394" s="35" t="s">
        <v>1116</v>
      </c>
      <c r="AM1394" s="1" t="s">
        <v>1839</v>
      </c>
      <c r="AN1394" s="1"/>
      <c r="AO1394" s="1" t="s">
        <v>551</v>
      </c>
      <c r="AP1394" s="1"/>
      <c r="AQ1394" s="1"/>
      <c r="AR1394" s="269"/>
      <c r="AS1394" s="270"/>
      <c r="AT1394" s="271"/>
      <c r="AU1394" s="271"/>
      <c r="AV1394" s="1"/>
      <c r="AW1394" s="1"/>
      <c r="AX1394" s="1" t="s">
        <v>172</v>
      </c>
      <c r="AY1394" s="1"/>
      <c r="AZ1394" s="1"/>
      <c r="BA1394" s="1"/>
    </row>
    <row r="1395" spans="1:53" ht="39">
      <c r="A1395" s="48">
        <v>1391</v>
      </c>
      <c r="B1395" s="35" t="s">
        <v>3934</v>
      </c>
      <c r="C1395" s="13" t="s">
        <v>3935</v>
      </c>
      <c r="D1395" s="23">
        <v>396</v>
      </c>
      <c r="E1395" s="115" t="s">
        <v>2063</v>
      </c>
      <c r="F1395" s="115" t="s">
        <v>4579</v>
      </c>
      <c r="G1395" s="1" t="s">
        <v>1182</v>
      </c>
      <c r="H1395" s="1" t="s">
        <v>5850</v>
      </c>
      <c r="I1395" s="109" t="str">
        <f>IF(HL!B1394="","",HYPERLINK(HL!B1394,"表示"))</f>
        <v>表示</v>
      </c>
      <c r="J1395" s="108" t="str">
        <f>IF(HL!C1394="","",HYPERLINK(HL!C1394,2))</f>
        <v/>
      </c>
      <c r="K1395" s="108" t="str">
        <f>IF(HL!D1394="","",HYPERLINK(HL!D1394,3))</f>
        <v/>
      </c>
      <c r="L1395" s="108" t="str">
        <f>IF(HL!E1394="","",HYPERLINK(HL!E1394,4))</f>
        <v/>
      </c>
      <c r="M1395" s="108" t="str">
        <f>IF(HL!F1394="","",HYPERLINK(HL!F1394,5))</f>
        <v/>
      </c>
      <c r="N1395" s="108" t="str">
        <f>IF(HL!G1394="","",HYPERLINK(HL!G1394,6))</f>
        <v/>
      </c>
      <c r="O1395" s="108" t="str">
        <f>IF(HL!H1394="","",HYPERLINK(HL!H1394,7))</f>
        <v/>
      </c>
      <c r="P1395" s="108" t="str">
        <f>IF(HL!I1394="","",HYPERLINK(HL!I1394,8))</f>
        <v/>
      </c>
      <c r="Q1395" s="108" t="str">
        <f>IF(HL!J1394="","",HYPERLINK(HL!J1394,9))</f>
        <v/>
      </c>
      <c r="R1395" s="108" t="str">
        <f>IF(HL!K1394="","",HYPERLINK(HL!K1394,10))</f>
        <v/>
      </c>
      <c r="S1395" s="108" t="str">
        <f>IF(HL!L1394="","",HYPERLINK(HL!L1394,11))</f>
        <v/>
      </c>
      <c r="T1395" s="108" t="str">
        <f>IF(HL!M1394="","",HYPERLINK(HL!M1394,12))</f>
        <v/>
      </c>
      <c r="U1395" s="108" t="str">
        <f>IF(HL!N1394="","",HYPERLINK(HL!N1394,13))</f>
        <v/>
      </c>
      <c r="V1395" s="84" t="str">
        <f>IF(HL!O1394="","",HYPERLINK(HL!O1394,14))</f>
        <v/>
      </c>
      <c r="W1395" s="81" t="str">
        <f>IF(HL!P1394="","－",HYPERLINK(HL!P1394,"表示"))</f>
        <v>表示</v>
      </c>
      <c r="X1395" s="163">
        <v>41970</v>
      </c>
      <c r="Y1395" s="164">
        <v>42275</v>
      </c>
      <c r="Z1395" s="1" t="str">
        <f t="shared" si="42"/>
        <v>2015</v>
      </c>
      <c r="AA1395" s="1">
        <f t="shared" si="43"/>
        <v>10</v>
      </c>
      <c r="AB1395" s="23"/>
      <c r="AC1395" s="23" t="s">
        <v>1839</v>
      </c>
      <c r="AD1395" s="23"/>
      <c r="AE1395" s="23"/>
      <c r="AF1395" s="23"/>
      <c r="AG1395" s="23"/>
      <c r="AH1395" s="23"/>
      <c r="AI1395" s="23"/>
      <c r="AJ1395" s="23"/>
      <c r="AK1395" s="23"/>
      <c r="AL1395" s="35" t="s">
        <v>505</v>
      </c>
      <c r="AM1395" s="1"/>
      <c r="AN1395" s="1" t="s">
        <v>1839</v>
      </c>
      <c r="AO1395" s="1" t="s">
        <v>551</v>
      </c>
      <c r="AP1395" s="1"/>
      <c r="AQ1395" s="1"/>
      <c r="AR1395" s="269"/>
      <c r="AS1395" s="270"/>
      <c r="AT1395" s="271"/>
      <c r="AU1395" s="271"/>
      <c r="AV1395" s="1"/>
      <c r="AW1395" s="1" t="s">
        <v>1839</v>
      </c>
      <c r="AX1395" s="1"/>
      <c r="AY1395" s="1"/>
      <c r="AZ1395" s="1"/>
      <c r="BA1395" s="1"/>
    </row>
    <row r="1396" spans="1:53" ht="26">
      <c r="A1396" s="48">
        <v>1392</v>
      </c>
      <c r="B1396" s="35" t="s">
        <v>3936</v>
      </c>
      <c r="C1396" s="13" t="s">
        <v>3937</v>
      </c>
      <c r="D1396" s="23">
        <v>117</v>
      </c>
      <c r="E1396" s="115" t="s">
        <v>1374</v>
      </c>
      <c r="F1396" s="115" t="s">
        <v>4414</v>
      </c>
      <c r="G1396" s="1" t="s">
        <v>1182</v>
      </c>
      <c r="H1396" s="1" t="s">
        <v>5851</v>
      </c>
      <c r="I1396" s="109" t="str">
        <f>IF(HL!B1395="","",HYPERLINK(HL!B1395,"表示"))</f>
        <v>表示</v>
      </c>
      <c r="J1396" s="108" t="str">
        <f>IF(HL!C1395="","",HYPERLINK(HL!C1395,2))</f>
        <v/>
      </c>
      <c r="K1396" s="108" t="str">
        <f>IF(HL!D1395="","",HYPERLINK(HL!D1395,3))</f>
        <v/>
      </c>
      <c r="L1396" s="108" t="str">
        <f>IF(HL!E1395="","",HYPERLINK(HL!E1395,4))</f>
        <v/>
      </c>
      <c r="M1396" s="108" t="str">
        <f>IF(HL!F1395="","",HYPERLINK(HL!F1395,5))</f>
        <v/>
      </c>
      <c r="N1396" s="108" t="str">
        <f>IF(HL!G1395="","",HYPERLINK(HL!G1395,6))</f>
        <v/>
      </c>
      <c r="O1396" s="108" t="str">
        <f>IF(HL!H1395="","",HYPERLINK(HL!H1395,7))</f>
        <v/>
      </c>
      <c r="P1396" s="108" t="str">
        <f>IF(HL!I1395="","",HYPERLINK(HL!I1395,8))</f>
        <v/>
      </c>
      <c r="Q1396" s="108" t="str">
        <f>IF(HL!J1395="","",HYPERLINK(HL!J1395,9))</f>
        <v/>
      </c>
      <c r="R1396" s="108" t="str">
        <f>IF(HL!K1395="","",HYPERLINK(HL!K1395,10))</f>
        <v/>
      </c>
      <c r="S1396" s="108" t="str">
        <f>IF(HL!L1395="","",HYPERLINK(HL!L1395,11))</f>
        <v/>
      </c>
      <c r="T1396" s="108" t="str">
        <f>IF(HL!M1395="","",HYPERLINK(HL!M1395,12))</f>
        <v/>
      </c>
      <c r="U1396" s="108" t="str">
        <f>IF(HL!N1395="","",HYPERLINK(HL!N1395,13))</f>
        <v/>
      </c>
      <c r="V1396" s="84" t="str">
        <f>IF(HL!O1395="","",HYPERLINK(HL!O1395,14))</f>
        <v/>
      </c>
      <c r="W1396" s="81" t="str">
        <f>IF(HL!P1395="","－",HYPERLINK(HL!P1395,"表示"))</f>
        <v>表示</v>
      </c>
      <c r="X1396" s="163">
        <v>41999</v>
      </c>
      <c r="Y1396" s="164">
        <v>42275</v>
      </c>
      <c r="Z1396" s="1" t="str">
        <f t="shared" si="42"/>
        <v>2015</v>
      </c>
      <c r="AA1396" s="1">
        <f t="shared" si="43"/>
        <v>9</v>
      </c>
      <c r="AB1396" s="23" t="s">
        <v>1839</v>
      </c>
      <c r="AC1396" s="23"/>
      <c r="AD1396" s="23"/>
      <c r="AE1396" s="23"/>
      <c r="AF1396" s="23"/>
      <c r="AG1396" s="23"/>
      <c r="AH1396" s="23"/>
      <c r="AI1396" s="23"/>
      <c r="AJ1396" s="23"/>
      <c r="AK1396" s="23"/>
      <c r="AL1396" s="35" t="s">
        <v>507</v>
      </c>
      <c r="AM1396" s="1"/>
      <c r="AN1396" s="1" t="s">
        <v>1839</v>
      </c>
      <c r="AO1396" s="1" t="s">
        <v>551</v>
      </c>
      <c r="AP1396" s="1"/>
      <c r="AQ1396" s="1"/>
      <c r="AR1396" s="269"/>
      <c r="AS1396" s="270"/>
      <c r="AT1396" s="271"/>
      <c r="AU1396" s="271"/>
      <c r="AV1396" s="1" t="s">
        <v>172</v>
      </c>
      <c r="AW1396" s="1"/>
      <c r="AX1396" s="1"/>
      <c r="AY1396" s="1"/>
      <c r="AZ1396" s="1"/>
      <c r="BA1396" s="1"/>
    </row>
    <row r="1397" spans="1:53" ht="26">
      <c r="A1397" s="48">
        <v>1393</v>
      </c>
      <c r="B1397" s="13" t="s">
        <v>3938</v>
      </c>
      <c r="C1397" s="13" t="s">
        <v>3939</v>
      </c>
      <c r="D1397" s="23">
        <v>219</v>
      </c>
      <c r="E1397" s="115" t="s">
        <v>2165</v>
      </c>
      <c r="F1397" s="115" t="s">
        <v>1843</v>
      </c>
      <c r="G1397" s="1" t="s">
        <v>1182</v>
      </c>
      <c r="H1397" s="1" t="s">
        <v>22</v>
      </c>
      <c r="I1397" s="109" t="str">
        <f>IF(HL!B1396="","",HYPERLINK(HL!B1396,"表示"))</f>
        <v>表示</v>
      </c>
      <c r="J1397" s="108" t="str">
        <f>IF(HL!C1396="","",HYPERLINK(HL!C1396,2))</f>
        <v/>
      </c>
      <c r="K1397" s="108" t="str">
        <f>IF(HL!D1396="","",HYPERLINK(HL!D1396,3))</f>
        <v/>
      </c>
      <c r="L1397" s="108" t="str">
        <f>IF(HL!E1396="","",HYPERLINK(HL!E1396,4))</f>
        <v/>
      </c>
      <c r="M1397" s="108" t="str">
        <f>IF(HL!F1396="","",HYPERLINK(HL!F1396,5))</f>
        <v/>
      </c>
      <c r="N1397" s="108" t="str">
        <f>IF(HL!G1396="","",HYPERLINK(HL!G1396,6))</f>
        <v/>
      </c>
      <c r="O1397" s="108" t="str">
        <f>IF(HL!H1396="","",HYPERLINK(HL!H1396,7))</f>
        <v/>
      </c>
      <c r="P1397" s="108" t="str">
        <f>IF(HL!I1396="","",HYPERLINK(HL!I1396,8))</f>
        <v/>
      </c>
      <c r="Q1397" s="108" t="str">
        <f>IF(HL!J1396="","",HYPERLINK(HL!J1396,9))</f>
        <v/>
      </c>
      <c r="R1397" s="108" t="str">
        <f>IF(HL!K1396="","",HYPERLINK(HL!K1396,10))</f>
        <v/>
      </c>
      <c r="S1397" s="108" t="str">
        <f>IF(HL!L1396="","",HYPERLINK(HL!L1396,11))</f>
        <v/>
      </c>
      <c r="T1397" s="108" t="str">
        <f>IF(HL!M1396="","",HYPERLINK(HL!M1396,12))</f>
        <v/>
      </c>
      <c r="U1397" s="108" t="str">
        <f>IF(HL!N1396="","",HYPERLINK(HL!N1396,13))</f>
        <v/>
      </c>
      <c r="V1397" s="84" t="str">
        <f>IF(HL!O1396="","",HYPERLINK(HL!O1396,14))</f>
        <v/>
      </c>
      <c r="W1397" s="81" t="str">
        <f>IF(HL!P1396="","－",HYPERLINK(HL!P1396,"表示"))</f>
        <v>表示</v>
      </c>
      <c r="X1397" s="163">
        <v>42094</v>
      </c>
      <c r="Y1397" s="164">
        <v>42275</v>
      </c>
      <c r="Z1397" s="1" t="str">
        <f t="shared" si="42"/>
        <v>2015</v>
      </c>
      <c r="AA1397" s="1">
        <f t="shared" si="43"/>
        <v>5</v>
      </c>
      <c r="AB1397" s="23"/>
      <c r="AC1397" s="23"/>
      <c r="AD1397" s="23"/>
      <c r="AE1397" s="23" t="s">
        <v>1839</v>
      </c>
      <c r="AF1397" s="23"/>
      <c r="AG1397" s="23" t="s">
        <v>1839</v>
      </c>
      <c r="AH1397" s="23"/>
      <c r="AI1397" s="23" t="s">
        <v>1839</v>
      </c>
      <c r="AJ1397" s="23"/>
      <c r="AK1397" s="23"/>
      <c r="AL1397" s="35" t="s">
        <v>1219</v>
      </c>
      <c r="AM1397" s="1"/>
      <c r="AN1397" s="1" t="s">
        <v>1839</v>
      </c>
      <c r="AO1397" s="1" t="s">
        <v>965</v>
      </c>
      <c r="AP1397" s="1"/>
      <c r="AQ1397" s="1" t="s">
        <v>172</v>
      </c>
      <c r="AR1397" s="269"/>
      <c r="AS1397" s="270"/>
      <c r="AT1397" s="271"/>
      <c r="AU1397" s="271"/>
      <c r="AV1397" s="1" t="s">
        <v>172</v>
      </c>
      <c r="AW1397" s="1"/>
      <c r="AX1397" s="1"/>
      <c r="AY1397" s="1"/>
      <c r="AZ1397" s="1"/>
      <c r="BA1397" s="1"/>
    </row>
    <row r="1398" spans="1:53" ht="342.75" customHeight="1">
      <c r="A1398" s="48">
        <v>1394</v>
      </c>
      <c r="B1398" s="35" t="s">
        <v>3940</v>
      </c>
      <c r="C1398" s="13" t="s">
        <v>3941</v>
      </c>
      <c r="D1398" s="23" t="s">
        <v>2781</v>
      </c>
      <c r="E1398" s="115" t="s">
        <v>6165</v>
      </c>
      <c r="F1398" s="115" t="s">
        <v>5820</v>
      </c>
      <c r="G1398" s="1" t="s">
        <v>1182</v>
      </c>
      <c r="H1398" s="1" t="s">
        <v>5851</v>
      </c>
      <c r="I1398" s="109" t="str">
        <f>IF(HL!B1397="","",HYPERLINK(HL!B1397,"表示"))</f>
        <v>表示</v>
      </c>
      <c r="J1398" s="108" t="str">
        <f>IF(HL!C1397="","",HYPERLINK(HL!C1397,2))</f>
        <v/>
      </c>
      <c r="K1398" s="108" t="str">
        <f>IF(HL!D1397="","",HYPERLINK(HL!D1397,3))</f>
        <v/>
      </c>
      <c r="L1398" s="108" t="str">
        <f>IF(HL!E1397="","",HYPERLINK(HL!E1397,4))</f>
        <v/>
      </c>
      <c r="M1398" s="108" t="str">
        <f>IF(HL!F1397="","",HYPERLINK(HL!F1397,5))</f>
        <v/>
      </c>
      <c r="N1398" s="108" t="str">
        <f>IF(HL!G1397="","",HYPERLINK(HL!G1397,6))</f>
        <v/>
      </c>
      <c r="O1398" s="108" t="str">
        <f>IF(HL!H1397="","",HYPERLINK(HL!H1397,7))</f>
        <v/>
      </c>
      <c r="P1398" s="108" t="str">
        <f>IF(HL!I1397="","",HYPERLINK(HL!I1397,8))</f>
        <v/>
      </c>
      <c r="Q1398" s="108" t="str">
        <f>IF(HL!J1397="","",HYPERLINK(HL!J1397,9))</f>
        <v/>
      </c>
      <c r="R1398" s="108" t="str">
        <f>IF(HL!K1397="","",HYPERLINK(HL!K1397,10))</f>
        <v/>
      </c>
      <c r="S1398" s="108" t="str">
        <f>IF(HL!L1397="","",HYPERLINK(HL!L1397,11))</f>
        <v/>
      </c>
      <c r="T1398" s="108" t="str">
        <f>IF(HL!M1397="","",HYPERLINK(HL!M1397,12))</f>
        <v/>
      </c>
      <c r="U1398" s="108" t="str">
        <f>IF(HL!N1397="","",HYPERLINK(HL!N1397,13))</f>
        <v/>
      </c>
      <c r="V1398" s="84" t="str">
        <f>IF(HL!O1397="","",HYPERLINK(HL!O1397,14))</f>
        <v/>
      </c>
      <c r="W1398" s="81" t="str">
        <f>IF(HL!P1397="","－",HYPERLINK(HL!P1397,"表示"))</f>
        <v>表示</v>
      </c>
      <c r="X1398" s="163">
        <v>41936</v>
      </c>
      <c r="Y1398" s="164">
        <v>42271</v>
      </c>
      <c r="Z1398" s="1" t="str">
        <f t="shared" si="42"/>
        <v>2015</v>
      </c>
      <c r="AA1398" s="1">
        <f t="shared" si="43"/>
        <v>11</v>
      </c>
      <c r="AB1398" s="23"/>
      <c r="AC1398" s="23"/>
      <c r="AD1398" s="23"/>
      <c r="AE1398" s="23" t="s">
        <v>1839</v>
      </c>
      <c r="AF1398" s="23"/>
      <c r="AG1398" s="23" t="s">
        <v>1839</v>
      </c>
      <c r="AH1398" s="23"/>
      <c r="AI1398" s="23"/>
      <c r="AJ1398" s="23"/>
      <c r="AK1398" s="23"/>
      <c r="AL1398" s="35" t="s">
        <v>215</v>
      </c>
      <c r="AM1398" s="1"/>
      <c r="AN1398" s="1" t="s">
        <v>1839</v>
      </c>
      <c r="AO1398" s="1" t="s">
        <v>551</v>
      </c>
      <c r="AP1398" s="1"/>
      <c r="AQ1398" s="1" t="s">
        <v>172</v>
      </c>
      <c r="AR1398" s="269"/>
      <c r="AS1398" s="270"/>
      <c r="AT1398" s="271"/>
      <c r="AU1398" s="271"/>
      <c r="AV1398" s="1" t="s">
        <v>172</v>
      </c>
      <c r="AW1398" s="1"/>
      <c r="AX1398" s="1"/>
      <c r="AY1398" s="1"/>
      <c r="AZ1398" s="1"/>
      <c r="BA1398" s="113" t="str">
        <f>HYPERLINK(HL!$T$9,"●")</f>
        <v>●</v>
      </c>
    </row>
    <row r="1399" spans="1:53" ht="39">
      <c r="A1399" s="48">
        <v>1395</v>
      </c>
      <c r="B1399" s="35" t="s">
        <v>3574</v>
      </c>
      <c r="C1399" s="13" t="s">
        <v>3942</v>
      </c>
      <c r="D1399" s="23">
        <v>333</v>
      </c>
      <c r="E1399" s="115" t="s">
        <v>6115</v>
      </c>
      <c r="F1399" s="115" t="s">
        <v>1844</v>
      </c>
      <c r="G1399" s="1" t="s">
        <v>1182</v>
      </c>
      <c r="H1399" s="1" t="s">
        <v>22</v>
      </c>
      <c r="I1399" s="109" t="str">
        <f>IF(HL!B1398="","",HYPERLINK(HL!B1398,"表示"))</f>
        <v>表示</v>
      </c>
      <c r="J1399" s="108" t="str">
        <f>IF(HL!C1398="","",HYPERLINK(HL!C1398,2))</f>
        <v/>
      </c>
      <c r="K1399" s="108" t="str">
        <f>IF(HL!D1398="","",HYPERLINK(HL!D1398,3))</f>
        <v/>
      </c>
      <c r="L1399" s="108" t="str">
        <f>IF(HL!E1398="","",HYPERLINK(HL!E1398,4))</f>
        <v/>
      </c>
      <c r="M1399" s="108" t="str">
        <f>IF(HL!F1398="","",HYPERLINK(HL!F1398,5))</f>
        <v/>
      </c>
      <c r="N1399" s="108" t="str">
        <f>IF(HL!G1398="","",HYPERLINK(HL!G1398,6))</f>
        <v/>
      </c>
      <c r="O1399" s="108" t="str">
        <f>IF(HL!H1398="","",HYPERLINK(HL!H1398,7))</f>
        <v/>
      </c>
      <c r="P1399" s="108" t="str">
        <f>IF(HL!I1398="","",HYPERLINK(HL!I1398,8))</f>
        <v/>
      </c>
      <c r="Q1399" s="108" t="str">
        <f>IF(HL!J1398="","",HYPERLINK(HL!J1398,9))</f>
        <v/>
      </c>
      <c r="R1399" s="108" t="str">
        <f>IF(HL!K1398="","",HYPERLINK(HL!K1398,10))</f>
        <v/>
      </c>
      <c r="S1399" s="108" t="str">
        <f>IF(HL!L1398="","",HYPERLINK(HL!L1398,11))</f>
        <v/>
      </c>
      <c r="T1399" s="108" t="str">
        <f>IF(HL!M1398="","",HYPERLINK(HL!M1398,12))</f>
        <v/>
      </c>
      <c r="U1399" s="108" t="str">
        <f>IF(HL!N1398="","",HYPERLINK(HL!N1398,13))</f>
        <v/>
      </c>
      <c r="V1399" s="84" t="str">
        <f>IF(HL!O1398="","",HYPERLINK(HL!O1398,14))</f>
        <v/>
      </c>
      <c r="W1399" s="81" t="str">
        <f>IF(HL!P1398="","－",HYPERLINK(HL!P1398,"表示"))</f>
        <v>表示</v>
      </c>
      <c r="X1399" s="163">
        <v>41787</v>
      </c>
      <c r="Y1399" s="164">
        <v>42271</v>
      </c>
      <c r="Z1399" s="1" t="str">
        <f t="shared" si="42"/>
        <v>2015</v>
      </c>
      <c r="AA1399" s="1">
        <f t="shared" si="43"/>
        <v>15</v>
      </c>
      <c r="AB1399" s="23"/>
      <c r="AC1399" s="23"/>
      <c r="AD1399" s="23"/>
      <c r="AE1399" s="23" t="s">
        <v>1839</v>
      </c>
      <c r="AF1399" s="23"/>
      <c r="AG1399" s="23" t="s">
        <v>1839</v>
      </c>
      <c r="AH1399" s="23"/>
      <c r="AI1399" s="23"/>
      <c r="AJ1399" s="23"/>
      <c r="AK1399" s="23"/>
      <c r="AL1399" s="35" t="s">
        <v>1788</v>
      </c>
      <c r="AM1399" s="1"/>
      <c r="AN1399" s="1" t="s">
        <v>1839</v>
      </c>
      <c r="AO1399" s="1" t="s">
        <v>551</v>
      </c>
      <c r="AP1399" s="1"/>
      <c r="AQ1399" s="1"/>
      <c r="AR1399" s="269"/>
      <c r="AS1399" s="270"/>
      <c r="AT1399" s="271"/>
      <c r="AU1399" s="271"/>
      <c r="AV1399" s="1" t="s">
        <v>1839</v>
      </c>
      <c r="AW1399" s="1"/>
      <c r="AX1399" s="1"/>
      <c r="AY1399" s="1"/>
      <c r="AZ1399" s="1"/>
      <c r="BA1399" s="1"/>
    </row>
    <row r="1400" spans="1:53" ht="26">
      <c r="A1400" s="48">
        <v>1396</v>
      </c>
      <c r="B1400" s="13" t="s">
        <v>3943</v>
      </c>
      <c r="C1400" s="13" t="s">
        <v>3944</v>
      </c>
      <c r="D1400" s="23">
        <v>249</v>
      </c>
      <c r="E1400" s="115" t="s">
        <v>1597</v>
      </c>
      <c r="F1400" s="115" t="s">
        <v>4580</v>
      </c>
      <c r="G1400" s="1" t="s">
        <v>1845</v>
      </c>
      <c r="H1400" s="1" t="s">
        <v>1846</v>
      </c>
      <c r="I1400" s="109" t="str">
        <f>IF(HL!B1399="","",HYPERLINK(HL!B1399,"表示"))</f>
        <v>表示</v>
      </c>
      <c r="J1400" s="108" t="str">
        <f>IF(HL!C1399="","",HYPERLINK(HL!C1399,2))</f>
        <v/>
      </c>
      <c r="K1400" s="108" t="str">
        <f>IF(HL!D1399="","",HYPERLINK(HL!D1399,3))</f>
        <v/>
      </c>
      <c r="L1400" s="108" t="str">
        <f>IF(HL!E1399="","",HYPERLINK(HL!E1399,4))</f>
        <v/>
      </c>
      <c r="M1400" s="108" t="str">
        <f>IF(HL!F1399="","",HYPERLINK(HL!F1399,5))</f>
        <v/>
      </c>
      <c r="N1400" s="108" t="str">
        <f>IF(HL!G1399="","",HYPERLINK(HL!G1399,6))</f>
        <v/>
      </c>
      <c r="O1400" s="108" t="str">
        <f>IF(HL!H1399="","",HYPERLINK(HL!H1399,7))</f>
        <v/>
      </c>
      <c r="P1400" s="108" t="str">
        <f>IF(HL!I1399="","",HYPERLINK(HL!I1399,8))</f>
        <v/>
      </c>
      <c r="Q1400" s="108" t="str">
        <f>IF(HL!J1399="","",HYPERLINK(HL!J1399,9))</f>
        <v/>
      </c>
      <c r="R1400" s="108" t="str">
        <f>IF(HL!K1399="","",HYPERLINK(HL!K1399,10))</f>
        <v/>
      </c>
      <c r="S1400" s="108" t="str">
        <f>IF(HL!L1399="","",HYPERLINK(HL!L1399,11))</f>
        <v/>
      </c>
      <c r="T1400" s="108" t="str">
        <f>IF(HL!M1399="","",HYPERLINK(HL!M1399,12))</f>
        <v/>
      </c>
      <c r="U1400" s="108" t="str">
        <f>IF(HL!N1399="","",HYPERLINK(HL!N1399,13))</f>
        <v/>
      </c>
      <c r="V1400" s="84" t="str">
        <f>IF(HL!O1399="","",HYPERLINK(HL!O1399,14))</f>
        <v/>
      </c>
      <c r="W1400" s="81" t="str">
        <f>IF(HL!P1399="","－",HYPERLINK(HL!P1399,"表示"))</f>
        <v>表示</v>
      </c>
      <c r="X1400" s="163">
        <v>41887</v>
      </c>
      <c r="Y1400" s="164">
        <v>42275</v>
      </c>
      <c r="Z1400" s="1" t="str">
        <f t="shared" si="42"/>
        <v>2015</v>
      </c>
      <c r="AA1400" s="1">
        <f t="shared" si="43"/>
        <v>12</v>
      </c>
      <c r="AB1400" s="23"/>
      <c r="AC1400" s="23"/>
      <c r="AD1400" s="23"/>
      <c r="AE1400" s="23"/>
      <c r="AF1400" s="23" t="s">
        <v>1839</v>
      </c>
      <c r="AG1400" s="23"/>
      <c r="AH1400" s="23"/>
      <c r="AI1400" s="23"/>
      <c r="AJ1400" s="23"/>
      <c r="AK1400" s="23"/>
      <c r="AL1400" s="35" t="s">
        <v>1847</v>
      </c>
      <c r="AM1400" s="1" t="s">
        <v>1839</v>
      </c>
      <c r="AN1400" s="1"/>
      <c r="AO1400" s="1" t="s">
        <v>551</v>
      </c>
      <c r="AP1400" s="1"/>
      <c r="AQ1400" s="1"/>
      <c r="AR1400" s="269"/>
      <c r="AS1400" s="270"/>
      <c r="AT1400" s="271"/>
      <c r="AU1400" s="271"/>
      <c r="AV1400" s="1"/>
      <c r="AW1400" s="1"/>
      <c r="AX1400" s="1" t="s">
        <v>1839</v>
      </c>
      <c r="AY1400" s="1"/>
      <c r="AZ1400" s="1"/>
      <c r="BA1400" s="1"/>
    </row>
    <row r="1401" spans="1:53" ht="39">
      <c r="A1401" s="48">
        <v>1397</v>
      </c>
      <c r="B1401" s="13" t="s">
        <v>3945</v>
      </c>
      <c r="C1401" s="13" t="s">
        <v>3946</v>
      </c>
      <c r="D1401" s="23">
        <v>429</v>
      </c>
      <c r="E1401" s="115" t="s">
        <v>1848</v>
      </c>
      <c r="F1401" s="115" t="s">
        <v>5071</v>
      </c>
      <c r="G1401" s="1" t="s">
        <v>1849</v>
      </c>
      <c r="H1401" s="1" t="s">
        <v>1846</v>
      </c>
      <c r="I1401" s="109" t="str">
        <f>IF(HL!B1400="","",HYPERLINK(HL!B1400,"表示"))</f>
        <v>表示</v>
      </c>
      <c r="J1401" s="108" t="str">
        <f>IF(HL!C1400="","",HYPERLINK(HL!C1400,2))</f>
        <v/>
      </c>
      <c r="K1401" s="108" t="str">
        <f>IF(HL!D1400="","",HYPERLINK(HL!D1400,3))</f>
        <v/>
      </c>
      <c r="L1401" s="108" t="str">
        <f>IF(HL!E1400="","",HYPERLINK(HL!E1400,4))</f>
        <v/>
      </c>
      <c r="M1401" s="108" t="str">
        <f>IF(HL!F1400="","",HYPERLINK(HL!F1400,5))</f>
        <v/>
      </c>
      <c r="N1401" s="108" t="str">
        <f>IF(HL!G1400="","",HYPERLINK(HL!G1400,6))</f>
        <v/>
      </c>
      <c r="O1401" s="108" t="str">
        <f>IF(HL!H1400="","",HYPERLINK(HL!H1400,7))</f>
        <v/>
      </c>
      <c r="P1401" s="108" t="str">
        <f>IF(HL!I1400="","",HYPERLINK(HL!I1400,8))</f>
        <v/>
      </c>
      <c r="Q1401" s="108" t="str">
        <f>IF(HL!J1400="","",HYPERLINK(HL!J1400,9))</f>
        <v/>
      </c>
      <c r="R1401" s="108" t="str">
        <f>IF(HL!K1400="","",HYPERLINK(HL!K1400,10))</f>
        <v/>
      </c>
      <c r="S1401" s="108" t="str">
        <f>IF(HL!L1400="","",HYPERLINK(HL!L1400,11))</f>
        <v/>
      </c>
      <c r="T1401" s="108" t="str">
        <f>IF(HL!M1400="","",HYPERLINK(HL!M1400,12))</f>
        <v/>
      </c>
      <c r="U1401" s="108" t="str">
        <f>IF(HL!N1400="","",HYPERLINK(HL!N1400,13))</f>
        <v/>
      </c>
      <c r="V1401" s="84" t="str">
        <f>IF(HL!O1400="","",HYPERLINK(HL!O1400,14))</f>
        <v/>
      </c>
      <c r="W1401" s="1" t="s">
        <v>11737</v>
      </c>
      <c r="X1401" s="163">
        <v>41894</v>
      </c>
      <c r="Y1401" s="164">
        <v>42271</v>
      </c>
      <c r="Z1401" s="1" t="str">
        <f t="shared" si="42"/>
        <v>2015</v>
      </c>
      <c r="AA1401" s="1">
        <f t="shared" si="43"/>
        <v>12</v>
      </c>
      <c r="AB1401" s="23"/>
      <c r="AC1401" s="23"/>
      <c r="AD1401" s="23"/>
      <c r="AE1401" s="23" t="s">
        <v>1839</v>
      </c>
      <c r="AF1401" s="23"/>
      <c r="AG1401" s="23" t="s">
        <v>172</v>
      </c>
      <c r="AH1401" s="23"/>
      <c r="AI1401" s="23"/>
      <c r="AJ1401" s="23"/>
      <c r="AK1401" s="23"/>
      <c r="AL1401" s="35" t="s">
        <v>505</v>
      </c>
      <c r="AM1401" s="1"/>
      <c r="AN1401" s="1" t="s">
        <v>1839</v>
      </c>
      <c r="AO1401" s="1" t="s">
        <v>551</v>
      </c>
      <c r="AP1401" s="1"/>
      <c r="AQ1401" s="1"/>
      <c r="AR1401" s="269"/>
      <c r="AS1401" s="270"/>
      <c r="AT1401" s="271"/>
      <c r="AU1401" s="271"/>
      <c r="AV1401" s="1" t="s">
        <v>1839</v>
      </c>
      <c r="AW1401" s="1"/>
      <c r="AX1401" s="1"/>
      <c r="AY1401" s="1"/>
      <c r="AZ1401" s="1"/>
      <c r="BA1401" s="1" t="s">
        <v>172</v>
      </c>
    </row>
    <row r="1402" spans="1:53" ht="26">
      <c r="A1402" s="48">
        <v>1398</v>
      </c>
      <c r="B1402" s="13" t="s">
        <v>3947</v>
      </c>
      <c r="C1402" s="13" t="s">
        <v>3948</v>
      </c>
      <c r="D1402" s="23">
        <v>339</v>
      </c>
      <c r="E1402" s="115" t="s">
        <v>2062</v>
      </c>
      <c r="F1402" s="115" t="s">
        <v>4581</v>
      </c>
      <c r="G1402" s="1" t="s">
        <v>1845</v>
      </c>
      <c r="H1402" s="1" t="s">
        <v>1850</v>
      </c>
      <c r="I1402" s="109" t="str">
        <f>IF(HL!B1401="","",HYPERLINK(HL!B1401,"表示"))</f>
        <v>表示</v>
      </c>
      <c r="J1402" s="108">
        <f>IF(HL!C1401="","",HYPERLINK(HL!C1401,2))</f>
        <v>2</v>
      </c>
      <c r="K1402" s="108" t="str">
        <f>IF(HL!D1401="","",HYPERLINK(HL!D1401,3))</f>
        <v/>
      </c>
      <c r="L1402" s="108" t="str">
        <f>IF(HL!E1401="","",HYPERLINK(HL!E1401,4))</f>
        <v/>
      </c>
      <c r="M1402" s="108" t="str">
        <f>IF(HL!F1401="","",HYPERLINK(HL!F1401,5))</f>
        <v/>
      </c>
      <c r="N1402" s="108" t="str">
        <f>IF(HL!G1401="","",HYPERLINK(HL!G1401,6))</f>
        <v/>
      </c>
      <c r="O1402" s="108" t="str">
        <f>IF(HL!H1401="","",HYPERLINK(HL!H1401,7))</f>
        <v/>
      </c>
      <c r="P1402" s="108" t="str">
        <f>IF(HL!I1401="","",HYPERLINK(HL!I1401,8))</f>
        <v/>
      </c>
      <c r="Q1402" s="108" t="str">
        <f>IF(HL!J1401="","",HYPERLINK(HL!J1401,9))</f>
        <v/>
      </c>
      <c r="R1402" s="108" t="str">
        <f>IF(HL!K1401="","",HYPERLINK(HL!K1401,10))</f>
        <v/>
      </c>
      <c r="S1402" s="108" t="str">
        <f>IF(HL!L1401="","",HYPERLINK(HL!L1401,11))</f>
        <v/>
      </c>
      <c r="T1402" s="108" t="str">
        <f>IF(HL!M1401="","",HYPERLINK(HL!M1401,12))</f>
        <v/>
      </c>
      <c r="U1402" s="108" t="str">
        <f>IF(HL!N1401="","",HYPERLINK(HL!N1401,13))</f>
        <v/>
      </c>
      <c r="V1402" s="84" t="str">
        <f>IF(HL!O1401="","",HYPERLINK(HL!O1401,14))</f>
        <v/>
      </c>
      <c r="W1402" s="81" t="str">
        <f>IF(HL!P1401="","－",HYPERLINK(HL!P1401,"表示"))</f>
        <v>表示</v>
      </c>
      <c r="X1402" s="163">
        <v>41990</v>
      </c>
      <c r="Y1402" s="164">
        <v>42275</v>
      </c>
      <c r="Z1402" s="1" t="str">
        <f t="shared" si="42"/>
        <v>2015</v>
      </c>
      <c r="AA1402" s="1">
        <f t="shared" si="43"/>
        <v>9</v>
      </c>
      <c r="AB1402" s="23" t="s">
        <v>1839</v>
      </c>
      <c r="AC1402" s="23"/>
      <c r="AD1402" s="23"/>
      <c r="AE1402" s="23"/>
      <c r="AF1402" s="23"/>
      <c r="AG1402" s="23"/>
      <c r="AH1402" s="23"/>
      <c r="AI1402" s="23"/>
      <c r="AJ1402" s="23"/>
      <c r="AK1402" s="23"/>
      <c r="AL1402" s="35" t="s">
        <v>208</v>
      </c>
      <c r="AM1402" s="1" t="s">
        <v>1839</v>
      </c>
      <c r="AN1402" s="1"/>
      <c r="AO1402" s="1" t="s">
        <v>551</v>
      </c>
      <c r="AP1402" s="1"/>
      <c r="AQ1402" s="1"/>
      <c r="AR1402" s="269"/>
      <c r="AS1402" s="270"/>
      <c r="AT1402" s="271"/>
      <c r="AU1402" s="271"/>
      <c r="AV1402" s="1" t="s">
        <v>1839</v>
      </c>
      <c r="AW1402" s="1"/>
      <c r="AX1402" s="1"/>
      <c r="AY1402" s="1"/>
      <c r="AZ1402" s="1"/>
      <c r="BA1402" s="1"/>
    </row>
    <row r="1403" spans="1:53" ht="195">
      <c r="A1403" s="48">
        <v>1399</v>
      </c>
      <c r="B1403" s="35" t="s">
        <v>3949</v>
      </c>
      <c r="C1403" s="13" t="s">
        <v>3466</v>
      </c>
      <c r="D1403" s="23">
        <v>624</v>
      </c>
      <c r="E1403" s="115" t="s">
        <v>2176</v>
      </c>
      <c r="F1403" s="115" t="s">
        <v>5072</v>
      </c>
      <c r="G1403" s="1" t="s">
        <v>1849</v>
      </c>
      <c r="H1403" s="1" t="s">
        <v>1851</v>
      </c>
      <c r="I1403" s="109" t="str">
        <f>IF(HL!B1402="","",HYPERLINK(HL!B1402,"表示"))</f>
        <v>表示</v>
      </c>
      <c r="J1403" s="108" t="str">
        <f>IF(HL!C1402="","",HYPERLINK(HL!C1402,2))</f>
        <v/>
      </c>
      <c r="K1403" s="108" t="str">
        <f>IF(HL!D1402="","",HYPERLINK(HL!D1402,3))</f>
        <v/>
      </c>
      <c r="L1403" s="108" t="str">
        <f>IF(HL!E1402="","",HYPERLINK(HL!E1402,4))</f>
        <v/>
      </c>
      <c r="M1403" s="108" t="str">
        <f>IF(HL!F1402="","",HYPERLINK(HL!F1402,5))</f>
        <v/>
      </c>
      <c r="N1403" s="108" t="str">
        <f>IF(HL!G1402="","",HYPERLINK(HL!G1402,6))</f>
        <v/>
      </c>
      <c r="O1403" s="108" t="str">
        <f>IF(HL!H1402="","",HYPERLINK(HL!H1402,7))</f>
        <v/>
      </c>
      <c r="P1403" s="108" t="str">
        <f>IF(HL!I1402="","",HYPERLINK(HL!I1402,8))</f>
        <v/>
      </c>
      <c r="Q1403" s="108" t="str">
        <f>IF(HL!J1402="","",HYPERLINK(HL!J1402,9))</f>
        <v/>
      </c>
      <c r="R1403" s="108" t="str">
        <f>IF(HL!K1402="","",HYPERLINK(HL!K1402,10))</f>
        <v/>
      </c>
      <c r="S1403" s="108" t="str">
        <f>IF(HL!L1402="","",HYPERLINK(HL!L1402,11))</f>
        <v/>
      </c>
      <c r="T1403" s="108" t="str">
        <f>IF(HL!M1402="","",HYPERLINK(HL!M1402,12))</f>
        <v/>
      </c>
      <c r="U1403" s="108" t="str">
        <f>IF(HL!N1402="","",HYPERLINK(HL!N1402,13))</f>
        <v/>
      </c>
      <c r="V1403" s="84" t="str">
        <f>IF(HL!O1402="","",HYPERLINK(HL!O1402,14))</f>
        <v/>
      </c>
      <c r="W1403" s="1" t="s">
        <v>11737</v>
      </c>
      <c r="X1403" s="163">
        <v>41956</v>
      </c>
      <c r="Y1403" s="164">
        <v>42271</v>
      </c>
      <c r="Z1403" s="1" t="str">
        <f t="shared" si="42"/>
        <v>2015</v>
      </c>
      <c r="AA1403" s="1">
        <f t="shared" si="43"/>
        <v>10</v>
      </c>
      <c r="AB1403" s="23"/>
      <c r="AC1403" s="23"/>
      <c r="AD1403" s="23"/>
      <c r="AE1403" s="23" t="s">
        <v>1839</v>
      </c>
      <c r="AF1403" s="23"/>
      <c r="AG1403" s="23"/>
      <c r="AH1403" s="23"/>
      <c r="AI1403" s="23"/>
      <c r="AJ1403" s="23"/>
      <c r="AK1403" s="23"/>
      <c r="AL1403" s="35" t="s">
        <v>296</v>
      </c>
      <c r="AM1403" s="1" t="s">
        <v>1839</v>
      </c>
      <c r="AN1403" s="1"/>
      <c r="AO1403" s="1" t="s">
        <v>551</v>
      </c>
      <c r="AP1403" s="1"/>
      <c r="AQ1403" s="1"/>
      <c r="AR1403" s="269"/>
      <c r="AS1403" s="270"/>
      <c r="AT1403" s="271"/>
      <c r="AU1403" s="271"/>
      <c r="AV1403" s="1"/>
      <c r="AW1403" s="1"/>
      <c r="AX1403" s="1" t="s">
        <v>10</v>
      </c>
      <c r="AY1403" s="1"/>
      <c r="AZ1403" s="1"/>
      <c r="BA1403" s="1"/>
    </row>
    <row r="1404" spans="1:53" ht="26">
      <c r="A1404" s="48">
        <v>1400</v>
      </c>
      <c r="B1404" s="78" t="s">
        <v>3950</v>
      </c>
      <c r="C1404" s="13" t="s">
        <v>3515</v>
      </c>
      <c r="D1404" s="23">
        <v>117</v>
      </c>
      <c r="E1404" s="115" t="s">
        <v>1374</v>
      </c>
      <c r="F1404" s="115" t="s">
        <v>5073</v>
      </c>
      <c r="G1404" s="1" t="s">
        <v>1845</v>
      </c>
      <c r="H1404" s="23" t="s">
        <v>1852</v>
      </c>
      <c r="I1404" s="109" t="str">
        <f>IF(HL!B1403="","",HYPERLINK(HL!B1403,"表示"))</f>
        <v>表示</v>
      </c>
      <c r="J1404" s="108" t="str">
        <f>IF(HL!C1403="","",HYPERLINK(HL!C1403,2))</f>
        <v/>
      </c>
      <c r="K1404" s="108" t="str">
        <f>IF(HL!D1403="","",HYPERLINK(HL!D1403,3))</f>
        <v/>
      </c>
      <c r="L1404" s="108" t="str">
        <f>IF(HL!E1403="","",HYPERLINK(HL!E1403,4))</f>
        <v/>
      </c>
      <c r="M1404" s="108" t="str">
        <f>IF(HL!F1403="","",HYPERLINK(HL!F1403,5))</f>
        <v/>
      </c>
      <c r="N1404" s="108" t="str">
        <f>IF(HL!G1403="","",HYPERLINK(HL!G1403,6))</f>
        <v/>
      </c>
      <c r="O1404" s="108" t="str">
        <f>IF(HL!H1403="","",HYPERLINK(HL!H1403,7))</f>
        <v/>
      </c>
      <c r="P1404" s="108" t="str">
        <f>IF(HL!I1403="","",HYPERLINK(HL!I1403,8))</f>
        <v/>
      </c>
      <c r="Q1404" s="108" t="str">
        <f>IF(HL!J1403="","",HYPERLINK(HL!J1403,9))</f>
        <v/>
      </c>
      <c r="R1404" s="108" t="str">
        <f>IF(HL!K1403="","",HYPERLINK(HL!K1403,10))</f>
        <v/>
      </c>
      <c r="S1404" s="108" t="str">
        <f>IF(HL!L1403="","",HYPERLINK(HL!L1403,11))</f>
        <v/>
      </c>
      <c r="T1404" s="108" t="str">
        <f>IF(HL!M1403="","",HYPERLINK(HL!M1403,12))</f>
        <v/>
      </c>
      <c r="U1404" s="108" t="str">
        <f>IF(HL!N1403="","",HYPERLINK(HL!N1403,13))</f>
        <v/>
      </c>
      <c r="V1404" s="84" t="str">
        <f>IF(HL!O1403="","",HYPERLINK(HL!O1403,14))</f>
        <v/>
      </c>
      <c r="W1404" s="81" t="str">
        <f>IF(HL!P1403="","－",HYPERLINK(HL!P1403,"表示"))</f>
        <v>表示</v>
      </c>
      <c r="X1404" s="163">
        <v>41971</v>
      </c>
      <c r="Y1404" s="164">
        <v>42328</v>
      </c>
      <c r="Z1404" s="1" t="str">
        <f t="shared" si="42"/>
        <v>2015</v>
      </c>
      <c r="AA1404" s="1">
        <f t="shared" si="43"/>
        <v>11</v>
      </c>
      <c r="AB1404" s="23"/>
      <c r="AC1404" s="23"/>
      <c r="AD1404" s="23"/>
      <c r="AE1404" s="23" t="s">
        <v>1839</v>
      </c>
      <c r="AF1404" s="23"/>
      <c r="AG1404" s="23"/>
      <c r="AH1404" s="23"/>
      <c r="AI1404" s="23"/>
      <c r="AJ1404" s="23"/>
      <c r="AK1404" s="23"/>
      <c r="AL1404" s="35" t="s">
        <v>265</v>
      </c>
      <c r="AM1404" s="1" t="s">
        <v>1839</v>
      </c>
      <c r="AN1404" s="1"/>
      <c r="AO1404" s="1" t="s">
        <v>551</v>
      </c>
      <c r="AP1404" s="1"/>
      <c r="AQ1404" s="1"/>
      <c r="AR1404" s="269"/>
      <c r="AS1404" s="270"/>
      <c r="AT1404" s="271"/>
      <c r="AU1404" s="271"/>
      <c r="AV1404" s="1"/>
      <c r="AW1404" s="1" t="s">
        <v>1839</v>
      </c>
      <c r="AX1404" s="1"/>
      <c r="AY1404" s="1"/>
      <c r="AZ1404" s="1"/>
      <c r="BA1404" s="1"/>
    </row>
    <row r="1405" spans="1:53" ht="65">
      <c r="A1405" s="48">
        <v>1401</v>
      </c>
      <c r="B1405" s="35" t="s">
        <v>5792</v>
      </c>
      <c r="C1405" s="13" t="s">
        <v>3349</v>
      </c>
      <c r="D1405" s="23">
        <v>429</v>
      </c>
      <c r="E1405" s="115" t="s">
        <v>1848</v>
      </c>
      <c r="F1405" s="115" t="s">
        <v>5844</v>
      </c>
      <c r="G1405" s="1" t="s">
        <v>1849</v>
      </c>
      <c r="H1405" s="1" t="s">
        <v>1846</v>
      </c>
      <c r="I1405" s="109" t="str">
        <f>IF(HL!B1404="","",HYPERLINK(HL!B1404,"表示"))</f>
        <v>表示</v>
      </c>
      <c r="J1405" s="108" t="str">
        <f>IF(HL!C1404="","",HYPERLINK(HL!C1404,2))</f>
        <v/>
      </c>
      <c r="K1405" s="108" t="str">
        <f>IF(HL!D1404="","",HYPERLINK(HL!D1404,3))</f>
        <v/>
      </c>
      <c r="L1405" s="108" t="str">
        <f>IF(HL!E1404="","",HYPERLINK(HL!E1404,4))</f>
        <v/>
      </c>
      <c r="M1405" s="108" t="str">
        <f>IF(HL!F1404="","",HYPERLINK(HL!F1404,5))</f>
        <v/>
      </c>
      <c r="N1405" s="108" t="str">
        <f>IF(HL!G1404="","",HYPERLINK(HL!G1404,6))</f>
        <v/>
      </c>
      <c r="O1405" s="108" t="str">
        <f>IF(HL!H1404="","",HYPERLINK(HL!H1404,7))</f>
        <v/>
      </c>
      <c r="P1405" s="108" t="str">
        <f>IF(HL!I1404="","",HYPERLINK(HL!I1404,8))</f>
        <v/>
      </c>
      <c r="Q1405" s="108" t="str">
        <f>IF(HL!J1404="","",HYPERLINK(HL!J1404,9))</f>
        <v/>
      </c>
      <c r="R1405" s="108" t="str">
        <f>IF(HL!K1404="","",HYPERLINK(HL!K1404,10))</f>
        <v/>
      </c>
      <c r="S1405" s="108" t="str">
        <f>IF(HL!L1404="","",HYPERLINK(HL!L1404,11))</f>
        <v/>
      </c>
      <c r="T1405" s="108" t="str">
        <f>IF(HL!M1404="","",HYPERLINK(HL!M1404,12))</f>
        <v/>
      </c>
      <c r="U1405" s="108" t="str">
        <f>IF(HL!N1404="","",HYPERLINK(HL!N1404,13))</f>
        <v/>
      </c>
      <c r="V1405" s="84" t="str">
        <f>IF(HL!O1404="","",HYPERLINK(HL!O1404,14))</f>
        <v/>
      </c>
      <c r="W1405" s="1" t="s">
        <v>11737</v>
      </c>
      <c r="X1405" s="163">
        <v>41992</v>
      </c>
      <c r="Y1405" s="164">
        <v>42328</v>
      </c>
      <c r="Z1405" s="1" t="str">
        <f t="shared" si="42"/>
        <v>2015</v>
      </c>
      <c r="AA1405" s="1">
        <f t="shared" si="43"/>
        <v>11</v>
      </c>
      <c r="AB1405" s="23"/>
      <c r="AC1405" s="23"/>
      <c r="AD1405" s="23"/>
      <c r="AE1405" s="23" t="s">
        <v>1839</v>
      </c>
      <c r="AF1405" s="23"/>
      <c r="AG1405" s="23"/>
      <c r="AH1405" s="23"/>
      <c r="AI1405" s="23"/>
      <c r="AJ1405" s="23"/>
      <c r="AK1405" s="23"/>
      <c r="AL1405" s="35" t="s">
        <v>617</v>
      </c>
      <c r="AM1405" s="1" t="s">
        <v>1839</v>
      </c>
      <c r="AN1405" s="1"/>
      <c r="AO1405" s="1" t="s">
        <v>551</v>
      </c>
      <c r="AP1405" s="1"/>
      <c r="AQ1405" s="1"/>
      <c r="AR1405" s="269"/>
      <c r="AS1405" s="270"/>
      <c r="AT1405" s="271"/>
      <c r="AU1405" s="271"/>
      <c r="AV1405" s="1" t="s">
        <v>1839</v>
      </c>
      <c r="AW1405" s="1"/>
      <c r="AX1405" s="1"/>
      <c r="AY1405" s="1"/>
      <c r="AZ1405" s="1"/>
      <c r="BA1405" s="1"/>
    </row>
    <row r="1406" spans="1:53" ht="65">
      <c r="A1406" s="48">
        <v>1402</v>
      </c>
      <c r="B1406" s="13" t="s">
        <v>3254</v>
      </c>
      <c r="C1406" s="13" t="s">
        <v>3357</v>
      </c>
      <c r="D1406" s="23">
        <v>422</v>
      </c>
      <c r="E1406" s="115" t="s">
        <v>2060</v>
      </c>
      <c r="F1406" s="115" t="s">
        <v>5821</v>
      </c>
      <c r="G1406" s="1" t="s">
        <v>1849</v>
      </c>
      <c r="H1406" s="1" t="s">
        <v>1846</v>
      </c>
      <c r="I1406" s="109" t="str">
        <f>IF(HL!B1405="","",HYPERLINK(HL!B1405,"表示"))</f>
        <v>表示</v>
      </c>
      <c r="J1406" s="108" t="str">
        <f>IF(HL!C1405="","",HYPERLINK(HL!C1405,2))</f>
        <v/>
      </c>
      <c r="K1406" s="108" t="str">
        <f>IF(HL!D1405="","",HYPERLINK(HL!D1405,3))</f>
        <v/>
      </c>
      <c r="L1406" s="108" t="str">
        <f>IF(HL!E1405="","",HYPERLINK(HL!E1405,4))</f>
        <v/>
      </c>
      <c r="M1406" s="108" t="str">
        <f>IF(HL!F1405="","",HYPERLINK(HL!F1405,5))</f>
        <v/>
      </c>
      <c r="N1406" s="108" t="str">
        <f>IF(HL!G1405="","",HYPERLINK(HL!G1405,6))</f>
        <v/>
      </c>
      <c r="O1406" s="108" t="str">
        <f>IF(HL!H1405="","",HYPERLINK(HL!H1405,7))</f>
        <v/>
      </c>
      <c r="P1406" s="108" t="str">
        <f>IF(HL!I1405="","",HYPERLINK(HL!I1405,8))</f>
        <v/>
      </c>
      <c r="Q1406" s="108" t="str">
        <f>IF(HL!J1405="","",HYPERLINK(HL!J1405,9))</f>
        <v/>
      </c>
      <c r="R1406" s="108" t="str">
        <f>IF(HL!K1405="","",HYPERLINK(HL!K1405,10))</f>
        <v/>
      </c>
      <c r="S1406" s="108" t="str">
        <f>IF(HL!L1405="","",HYPERLINK(HL!L1405,11))</f>
        <v/>
      </c>
      <c r="T1406" s="108" t="str">
        <f>IF(HL!M1405="","",HYPERLINK(HL!M1405,12))</f>
        <v/>
      </c>
      <c r="U1406" s="108" t="str">
        <f>IF(HL!N1405="","",HYPERLINK(HL!N1405,13))</f>
        <v/>
      </c>
      <c r="V1406" s="84" t="str">
        <f>IF(HL!O1405="","",HYPERLINK(HL!O1405,14))</f>
        <v/>
      </c>
      <c r="W1406" s="1" t="s">
        <v>11737</v>
      </c>
      <c r="X1406" s="163">
        <v>41992</v>
      </c>
      <c r="Y1406" s="164">
        <v>42328</v>
      </c>
      <c r="Z1406" s="1" t="str">
        <f t="shared" si="42"/>
        <v>2015</v>
      </c>
      <c r="AA1406" s="1">
        <f t="shared" si="43"/>
        <v>11</v>
      </c>
      <c r="AB1406" s="23"/>
      <c r="AC1406" s="23"/>
      <c r="AD1406" s="23"/>
      <c r="AE1406" s="23" t="s">
        <v>1853</v>
      </c>
      <c r="AF1406" s="23"/>
      <c r="AG1406" s="23"/>
      <c r="AH1406" s="23"/>
      <c r="AI1406" s="23"/>
      <c r="AJ1406" s="23"/>
      <c r="AK1406" s="23"/>
      <c r="AL1406" s="35" t="s">
        <v>510</v>
      </c>
      <c r="AM1406" s="1"/>
      <c r="AN1406" s="1" t="s">
        <v>1839</v>
      </c>
      <c r="AO1406" s="1" t="s">
        <v>551</v>
      </c>
      <c r="AP1406" s="1"/>
      <c r="AQ1406" s="1"/>
      <c r="AR1406" s="269"/>
      <c r="AS1406" s="270"/>
      <c r="AT1406" s="271"/>
      <c r="AU1406" s="271"/>
      <c r="AV1406" s="1" t="s">
        <v>1853</v>
      </c>
      <c r="AW1406" s="1"/>
      <c r="AX1406" s="1"/>
      <c r="AY1406" s="1"/>
      <c r="AZ1406" s="1"/>
      <c r="BA1406" s="1"/>
    </row>
    <row r="1407" spans="1:53" ht="39">
      <c r="A1407" s="48">
        <v>1403</v>
      </c>
      <c r="B1407" s="13" t="s">
        <v>3727</v>
      </c>
      <c r="C1407" s="13" t="s">
        <v>3951</v>
      </c>
      <c r="D1407" s="23">
        <v>424</v>
      </c>
      <c r="E1407" s="115" t="s">
        <v>1592</v>
      </c>
      <c r="F1407" s="115" t="s">
        <v>5074</v>
      </c>
      <c r="G1407" s="1" t="s">
        <v>1854</v>
      </c>
      <c r="H1407" s="1" t="s">
        <v>1855</v>
      </c>
      <c r="I1407" s="109" t="str">
        <f>IF(HL!B1406="","",HYPERLINK(HL!B1406,"表示"))</f>
        <v>表示</v>
      </c>
      <c r="J1407" s="108" t="str">
        <f>IF(HL!C1406="","",HYPERLINK(HL!C1406,2))</f>
        <v/>
      </c>
      <c r="K1407" s="108" t="str">
        <f>IF(HL!D1406="","",HYPERLINK(HL!D1406,3))</f>
        <v/>
      </c>
      <c r="L1407" s="108" t="str">
        <f>IF(HL!E1406="","",HYPERLINK(HL!E1406,4))</f>
        <v/>
      </c>
      <c r="M1407" s="108" t="str">
        <f>IF(HL!F1406="","",HYPERLINK(HL!F1406,5))</f>
        <v/>
      </c>
      <c r="N1407" s="108" t="str">
        <f>IF(HL!G1406="","",HYPERLINK(HL!G1406,6))</f>
        <v/>
      </c>
      <c r="O1407" s="108" t="str">
        <f>IF(HL!H1406="","",HYPERLINK(HL!H1406,7))</f>
        <v/>
      </c>
      <c r="P1407" s="108" t="str">
        <f>IF(HL!I1406="","",HYPERLINK(HL!I1406,8))</f>
        <v/>
      </c>
      <c r="Q1407" s="108" t="str">
        <f>IF(HL!J1406="","",HYPERLINK(HL!J1406,9))</f>
        <v/>
      </c>
      <c r="R1407" s="108" t="str">
        <f>IF(HL!K1406="","",HYPERLINK(HL!K1406,10))</f>
        <v/>
      </c>
      <c r="S1407" s="108" t="str">
        <f>IF(HL!L1406="","",HYPERLINK(HL!L1406,11))</f>
        <v/>
      </c>
      <c r="T1407" s="108" t="str">
        <f>IF(HL!M1406="","",HYPERLINK(HL!M1406,12))</f>
        <v/>
      </c>
      <c r="U1407" s="108" t="str">
        <f>IF(HL!N1406="","",HYPERLINK(HL!N1406,13))</f>
        <v/>
      </c>
      <c r="V1407" s="84" t="str">
        <f>IF(HL!O1406="","",HYPERLINK(HL!O1406,14))</f>
        <v/>
      </c>
      <c r="W1407" s="1" t="s">
        <v>11737</v>
      </c>
      <c r="X1407" s="163">
        <v>42032</v>
      </c>
      <c r="Y1407" s="164">
        <v>42328</v>
      </c>
      <c r="Z1407" s="1" t="str">
        <f t="shared" si="42"/>
        <v>2015</v>
      </c>
      <c r="AA1407" s="1">
        <f t="shared" si="43"/>
        <v>9</v>
      </c>
      <c r="AB1407" s="23"/>
      <c r="AC1407" s="23"/>
      <c r="AD1407" s="23"/>
      <c r="AE1407" s="23" t="s">
        <v>1839</v>
      </c>
      <c r="AF1407" s="23"/>
      <c r="AG1407" s="23" t="s">
        <v>1839</v>
      </c>
      <c r="AH1407" s="23"/>
      <c r="AI1407" s="23"/>
      <c r="AJ1407" s="23"/>
      <c r="AK1407" s="23"/>
      <c r="AL1407" s="35" t="s">
        <v>621</v>
      </c>
      <c r="AM1407" s="1" t="s">
        <v>172</v>
      </c>
      <c r="AN1407" s="1"/>
      <c r="AO1407" s="1" t="s">
        <v>551</v>
      </c>
      <c r="AP1407" s="1"/>
      <c r="AQ1407" s="1"/>
      <c r="AR1407" s="269"/>
      <c r="AS1407" s="270"/>
      <c r="AT1407" s="271"/>
      <c r="AU1407" s="271"/>
      <c r="AV1407" s="1" t="s">
        <v>1839</v>
      </c>
      <c r="AW1407" s="1"/>
      <c r="AX1407" s="1"/>
      <c r="AY1407" s="1"/>
      <c r="AZ1407" s="1"/>
      <c r="BA1407" s="1"/>
    </row>
    <row r="1408" spans="1:53" ht="26">
      <c r="A1408" s="48">
        <v>1404</v>
      </c>
      <c r="B1408" s="35" t="s">
        <v>3952</v>
      </c>
      <c r="C1408" s="13" t="s">
        <v>3335</v>
      </c>
      <c r="D1408" s="23">
        <v>429</v>
      </c>
      <c r="E1408" s="115" t="s">
        <v>1848</v>
      </c>
      <c r="F1408" s="115" t="s">
        <v>4582</v>
      </c>
      <c r="G1408" s="1" t="s">
        <v>1849</v>
      </c>
      <c r="H1408" s="1" t="s">
        <v>1846</v>
      </c>
      <c r="I1408" s="109" t="str">
        <f>IF(HL!B1407="","",HYPERLINK(HL!B1407,"表示"))</f>
        <v>表示</v>
      </c>
      <c r="J1408" s="108" t="str">
        <f>IF(HL!C1407="","",HYPERLINK(HL!C1407,2))</f>
        <v/>
      </c>
      <c r="K1408" s="108" t="str">
        <f>IF(HL!D1407="","",HYPERLINK(HL!D1407,3))</f>
        <v/>
      </c>
      <c r="L1408" s="108" t="str">
        <f>IF(HL!E1407="","",HYPERLINK(HL!E1407,4))</f>
        <v/>
      </c>
      <c r="M1408" s="108" t="str">
        <f>IF(HL!F1407="","",HYPERLINK(HL!F1407,5))</f>
        <v/>
      </c>
      <c r="N1408" s="108" t="str">
        <f>IF(HL!G1407="","",HYPERLINK(HL!G1407,6))</f>
        <v/>
      </c>
      <c r="O1408" s="108" t="str">
        <f>IF(HL!H1407="","",HYPERLINK(HL!H1407,7))</f>
        <v/>
      </c>
      <c r="P1408" s="108" t="str">
        <f>IF(HL!I1407="","",HYPERLINK(HL!I1407,8))</f>
        <v/>
      </c>
      <c r="Q1408" s="108" t="str">
        <f>IF(HL!J1407="","",HYPERLINK(HL!J1407,9))</f>
        <v/>
      </c>
      <c r="R1408" s="108" t="str">
        <f>IF(HL!K1407="","",HYPERLINK(HL!K1407,10))</f>
        <v/>
      </c>
      <c r="S1408" s="108" t="str">
        <f>IF(HL!L1407="","",HYPERLINK(HL!L1407,11))</f>
        <v/>
      </c>
      <c r="T1408" s="108" t="str">
        <f>IF(HL!M1407="","",HYPERLINK(HL!M1407,12))</f>
        <v/>
      </c>
      <c r="U1408" s="108" t="str">
        <f>IF(HL!N1407="","",HYPERLINK(HL!N1407,13))</f>
        <v/>
      </c>
      <c r="V1408" s="84" t="str">
        <f>IF(HL!O1407="","",HYPERLINK(HL!O1407,14))</f>
        <v/>
      </c>
      <c r="W1408" s="1" t="s">
        <v>11737</v>
      </c>
      <c r="X1408" s="163">
        <v>42034</v>
      </c>
      <c r="Y1408" s="164">
        <v>42328</v>
      </c>
      <c r="Z1408" s="1" t="str">
        <f t="shared" si="42"/>
        <v>2015</v>
      </c>
      <c r="AA1408" s="1">
        <f t="shared" si="43"/>
        <v>9</v>
      </c>
      <c r="AB1408" s="23"/>
      <c r="AC1408" s="23"/>
      <c r="AD1408" s="23"/>
      <c r="AE1408" s="23"/>
      <c r="AF1408" s="23"/>
      <c r="AG1408" s="23" t="s">
        <v>172</v>
      </c>
      <c r="AH1408" s="23"/>
      <c r="AI1408" s="23"/>
      <c r="AJ1408" s="23"/>
      <c r="AK1408" s="23"/>
      <c r="AL1408" s="35" t="s">
        <v>215</v>
      </c>
      <c r="AM1408" s="1"/>
      <c r="AN1408" s="1" t="s">
        <v>172</v>
      </c>
      <c r="AO1408" s="1" t="s">
        <v>551</v>
      </c>
      <c r="AP1408" s="1"/>
      <c r="AQ1408" s="1"/>
      <c r="AR1408" s="269"/>
      <c r="AS1408" s="270"/>
      <c r="AT1408" s="271"/>
      <c r="AU1408" s="271"/>
      <c r="AV1408" s="1" t="s">
        <v>1839</v>
      </c>
      <c r="AW1408" s="1"/>
      <c r="AX1408" s="1"/>
      <c r="AY1408" s="1"/>
      <c r="AZ1408" s="1"/>
      <c r="BA1408" s="1" t="s">
        <v>1839</v>
      </c>
    </row>
    <row r="1409" spans="1:53" ht="156">
      <c r="A1409" s="48">
        <v>1405</v>
      </c>
      <c r="B1409" s="35" t="s">
        <v>5793</v>
      </c>
      <c r="C1409" s="13" t="s">
        <v>3953</v>
      </c>
      <c r="D1409" s="23">
        <v>634</v>
      </c>
      <c r="E1409" s="115" t="s">
        <v>1590</v>
      </c>
      <c r="F1409" s="115" t="s">
        <v>5075</v>
      </c>
      <c r="G1409" s="1" t="s">
        <v>1183</v>
      </c>
      <c r="H1409" s="1" t="s">
        <v>20</v>
      </c>
      <c r="I1409" s="109" t="str">
        <f>IF(HL!B1408="","",HYPERLINK(HL!B1408,"表示"))</f>
        <v>表示</v>
      </c>
      <c r="J1409" s="108" t="str">
        <f>IF(HL!C1408="","",HYPERLINK(HL!C1408,2))</f>
        <v/>
      </c>
      <c r="K1409" s="108" t="str">
        <f>IF(HL!D1408="","",HYPERLINK(HL!D1408,3))</f>
        <v/>
      </c>
      <c r="L1409" s="108" t="str">
        <f>IF(HL!E1408="","",HYPERLINK(HL!E1408,4))</f>
        <v/>
      </c>
      <c r="M1409" s="108" t="str">
        <f>IF(HL!F1408="","",HYPERLINK(HL!F1408,5))</f>
        <v/>
      </c>
      <c r="N1409" s="108" t="str">
        <f>IF(HL!G1408="","",HYPERLINK(HL!G1408,6))</f>
        <v/>
      </c>
      <c r="O1409" s="108" t="str">
        <f>IF(HL!H1408="","",HYPERLINK(HL!H1408,7))</f>
        <v/>
      </c>
      <c r="P1409" s="108" t="str">
        <f>IF(HL!I1408="","",HYPERLINK(HL!I1408,8))</f>
        <v/>
      </c>
      <c r="Q1409" s="108" t="str">
        <f>IF(HL!J1408="","",HYPERLINK(HL!J1408,9))</f>
        <v/>
      </c>
      <c r="R1409" s="108" t="str">
        <f>IF(HL!K1408="","",HYPERLINK(HL!K1408,10))</f>
        <v/>
      </c>
      <c r="S1409" s="108" t="str">
        <f>IF(HL!L1408="","",HYPERLINK(HL!L1408,11))</f>
        <v/>
      </c>
      <c r="T1409" s="108" t="str">
        <f>IF(HL!M1408="","",HYPERLINK(HL!M1408,12))</f>
        <v/>
      </c>
      <c r="U1409" s="108" t="str">
        <f>IF(HL!N1408="","",HYPERLINK(HL!N1408,13))</f>
        <v/>
      </c>
      <c r="V1409" s="84" t="str">
        <f>IF(HL!O1408="","",HYPERLINK(HL!O1408,14))</f>
        <v/>
      </c>
      <c r="W1409" s="1" t="s">
        <v>11737</v>
      </c>
      <c r="X1409" s="163">
        <v>41998</v>
      </c>
      <c r="Y1409" s="164">
        <v>42328</v>
      </c>
      <c r="Z1409" s="1" t="str">
        <f t="shared" si="42"/>
        <v>2015</v>
      </c>
      <c r="AA1409" s="1">
        <f t="shared" si="43"/>
        <v>10</v>
      </c>
      <c r="AB1409" s="23"/>
      <c r="AC1409" s="23"/>
      <c r="AD1409" s="23"/>
      <c r="AE1409" s="23" t="s">
        <v>1839</v>
      </c>
      <c r="AF1409" s="23"/>
      <c r="AG1409" s="23"/>
      <c r="AH1409" s="23"/>
      <c r="AI1409" s="23"/>
      <c r="AJ1409" s="23"/>
      <c r="AK1409" s="23"/>
      <c r="AL1409" s="35" t="s">
        <v>326</v>
      </c>
      <c r="AM1409" s="1" t="s">
        <v>1839</v>
      </c>
      <c r="AN1409" s="1"/>
      <c r="AO1409" s="1" t="s">
        <v>551</v>
      </c>
      <c r="AP1409" s="1"/>
      <c r="AQ1409" s="1"/>
      <c r="AR1409" s="269"/>
      <c r="AS1409" s="270"/>
      <c r="AT1409" s="271"/>
      <c r="AU1409" s="271"/>
      <c r="AV1409" s="1"/>
      <c r="AW1409" s="1"/>
      <c r="AX1409" s="1" t="s">
        <v>1839</v>
      </c>
      <c r="AY1409" s="1"/>
      <c r="AZ1409" s="1"/>
      <c r="BA1409" s="1"/>
    </row>
    <row r="1410" spans="1:53" ht="120.75" customHeight="1">
      <c r="A1410" s="48">
        <v>1406</v>
      </c>
      <c r="B1410" s="141" t="s">
        <v>4195</v>
      </c>
      <c r="C1410" s="13" t="s">
        <v>3954</v>
      </c>
      <c r="D1410" s="23">
        <v>396</v>
      </c>
      <c r="E1410" s="115" t="s">
        <v>2063</v>
      </c>
      <c r="F1410" s="115" t="s">
        <v>1628</v>
      </c>
      <c r="G1410" s="1" t="s">
        <v>1183</v>
      </c>
      <c r="H1410" s="1" t="s">
        <v>674</v>
      </c>
      <c r="I1410" s="109" t="str">
        <f>IF(HL!B1409="","",HYPERLINK(HL!B1409,"表示"))</f>
        <v>表示</v>
      </c>
      <c r="J1410" s="108" t="str">
        <f>IF(HL!C1409="","",HYPERLINK(HL!C1409,2))</f>
        <v/>
      </c>
      <c r="K1410" s="108" t="str">
        <f>IF(HL!D1409="","",HYPERLINK(HL!D1409,3))</f>
        <v/>
      </c>
      <c r="L1410" s="108" t="str">
        <f>IF(HL!E1409="","",HYPERLINK(HL!E1409,4))</f>
        <v/>
      </c>
      <c r="M1410" s="108" t="str">
        <f>IF(HL!F1409="","",HYPERLINK(HL!F1409,5))</f>
        <v/>
      </c>
      <c r="N1410" s="108" t="str">
        <f>IF(HL!G1409="","",HYPERLINK(HL!G1409,6))</f>
        <v/>
      </c>
      <c r="O1410" s="108" t="str">
        <f>IF(HL!H1409="","",HYPERLINK(HL!H1409,7))</f>
        <v/>
      </c>
      <c r="P1410" s="108" t="str">
        <f>IF(HL!I1409="","",HYPERLINK(HL!I1409,8))</f>
        <v/>
      </c>
      <c r="Q1410" s="108" t="str">
        <f>IF(HL!J1409="","",HYPERLINK(HL!J1409,9))</f>
        <v/>
      </c>
      <c r="R1410" s="108" t="str">
        <f>IF(HL!K1409="","",HYPERLINK(HL!K1409,10))</f>
        <v/>
      </c>
      <c r="S1410" s="108" t="str">
        <f>IF(HL!L1409="","",HYPERLINK(HL!L1409,11))</f>
        <v/>
      </c>
      <c r="T1410" s="108" t="str">
        <f>IF(HL!M1409="","",HYPERLINK(HL!M1409,12))</f>
        <v/>
      </c>
      <c r="U1410" s="108" t="str">
        <f>IF(HL!N1409="","",HYPERLINK(HL!N1409,13))</f>
        <v/>
      </c>
      <c r="V1410" s="84" t="str">
        <f>IF(HL!O1409="","",HYPERLINK(HL!O1409,14))</f>
        <v/>
      </c>
      <c r="W1410" s="1" t="s">
        <v>11737</v>
      </c>
      <c r="X1410" s="163">
        <v>42039</v>
      </c>
      <c r="Y1410" s="164">
        <v>42359</v>
      </c>
      <c r="Z1410" s="1" t="str">
        <f t="shared" si="42"/>
        <v>2015</v>
      </c>
      <c r="AA1410" s="1">
        <f t="shared" si="43"/>
        <v>10</v>
      </c>
      <c r="AB1410" s="23"/>
      <c r="AC1410" s="23"/>
      <c r="AD1410" s="23"/>
      <c r="AE1410" s="23" t="s">
        <v>1839</v>
      </c>
      <c r="AF1410" s="23"/>
      <c r="AG1410" s="23"/>
      <c r="AH1410" s="23"/>
      <c r="AI1410" s="23"/>
      <c r="AJ1410" s="23"/>
      <c r="AK1410" s="23"/>
      <c r="AL1410" s="35" t="s">
        <v>225</v>
      </c>
      <c r="AM1410" s="1" t="s">
        <v>1839</v>
      </c>
      <c r="AN1410" s="1"/>
      <c r="AO1410" s="1" t="s">
        <v>551</v>
      </c>
      <c r="AP1410" s="1"/>
      <c r="AQ1410" s="1"/>
      <c r="AR1410" s="269"/>
      <c r="AS1410" s="270"/>
      <c r="AT1410" s="271"/>
      <c r="AU1410" s="271"/>
      <c r="AV1410" s="1"/>
      <c r="AW1410" s="1"/>
      <c r="AX1410" s="1" t="s">
        <v>1839</v>
      </c>
      <c r="AY1410" s="1"/>
      <c r="AZ1410" s="1"/>
      <c r="BA1410" s="1"/>
    </row>
    <row r="1411" spans="1:53" ht="52.5" customHeight="1">
      <c r="A1411" s="48">
        <v>1407</v>
      </c>
      <c r="B1411" s="35" t="s">
        <v>3675</v>
      </c>
      <c r="C1411" s="13" t="s">
        <v>3676</v>
      </c>
      <c r="D1411" s="23">
        <v>333</v>
      </c>
      <c r="E1411" s="115" t="s">
        <v>6115</v>
      </c>
      <c r="F1411" s="115" t="s">
        <v>5076</v>
      </c>
      <c r="G1411" s="1" t="s">
        <v>1182</v>
      </c>
      <c r="H1411" s="1" t="s">
        <v>22</v>
      </c>
      <c r="I1411" s="109" t="str">
        <f>IF(HL!B1410="","",HYPERLINK(HL!B1410,"表示"))</f>
        <v>表示</v>
      </c>
      <c r="J1411" s="108" t="str">
        <f>IF(HL!C1410="","",HYPERLINK(HL!C1410,2))</f>
        <v/>
      </c>
      <c r="K1411" s="108" t="str">
        <f>IF(HL!D1410="","",HYPERLINK(HL!D1410,3))</f>
        <v/>
      </c>
      <c r="L1411" s="108" t="str">
        <f>IF(HL!E1410="","",HYPERLINK(HL!E1410,4))</f>
        <v/>
      </c>
      <c r="M1411" s="108" t="str">
        <f>IF(HL!F1410="","",HYPERLINK(HL!F1410,5))</f>
        <v/>
      </c>
      <c r="N1411" s="108" t="str">
        <f>IF(HL!G1410="","",HYPERLINK(HL!G1410,6))</f>
        <v/>
      </c>
      <c r="O1411" s="108" t="str">
        <f>IF(HL!H1410="","",HYPERLINK(HL!H1410,7))</f>
        <v/>
      </c>
      <c r="P1411" s="108" t="str">
        <f>IF(HL!I1410="","",HYPERLINK(HL!I1410,8))</f>
        <v/>
      </c>
      <c r="Q1411" s="108" t="str">
        <f>IF(HL!J1410="","",HYPERLINK(HL!J1410,9))</f>
        <v/>
      </c>
      <c r="R1411" s="108" t="str">
        <f>IF(HL!K1410="","",HYPERLINK(HL!K1410,10))</f>
        <v/>
      </c>
      <c r="S1411" s="108" t="str">
        <f>IF(HL!L1410="","",HYPERLINK(HL!L1410,11))</f>
        <v/>
      </c>
      <c r="T1411" s="108" t="str">
        <f>IF(HL!M1410="","",HYPERLINK(HL!M1410,12))</f>
        <v/>
      </c>
      <c r="U1411" s="108" t="str">
        <f>IF(HL!N1410="","",HYPERLINK(HL!N1410,13))</f>
        <v/>
      </c>
      <c r="V1411" s="84" t="str">
        <f>IF(HL!O1410="","",HYPERLINK(HL!O1410,14))</f>
        <v/>
      </c>
      <c r="W1411" s="81" t="str">
        <f>IF(HL!P1410="","－",HYPERLINK(HL!P1410,"表示"))</f>
        <v>表示</v>
      </c>
      <c r="X1411" s="163">
        <v>42053</v>
      </c>
      <c r="Y1411" s="164">
        <v>42359</v>
      </c>
      <c r="Z1411" s="1" t="str">
        <f t="shared" si="42"/>
        <v>2015</v>
      </c>
      <c r="AA1411" s="1">
        <f t="shared" si="43"/>
        <v>10</v>
      </c>
      <c r="AB1411" s="23"/>
      <c r="AC1411" s="23"/>
      <c r="AD1411" s="23"/>
      <c r="AE1411" s="23" t="s">
        <v>1839</v>
      </c>
      <c r="AF1411" s="23"/>
      <c r="AG1411" s="23" t="s">
        <v>1839</v>
      </c>
      <c r="AH1411" s="23"/>
      <c r="AI1411" s="23"/>
      <c r="AJ1411" s="23"/>
      <c r="AK1411" s="23"/>
      <c r="AL1411" s="35" t="s">
        <v>1766</v>
      </c>
      <c r="AM1411" s="1"/>
      <c r="AN1411" s="1" t="s">
        <v>1839</v>
      </c>
      <c r="AO1411" s="1" t="s">
        <v>551</v>
      </c>
      <c r="AP1411" s="1"/>
      <c r="AQ1411" s="1"/>
      <c r="AR1411" s="269"/>
      <c r="AS1411" s="270"/>
      <c r="AT1411" s="271"/>
      <c r="AU1411" s="271"/>
      <c r="AV1411" s="1" t="s">
        <v>1839</v>
      </c>
      <c r="AW1411" s="1"/>
      <c r="AX1411" s="1"/>
      <c r="AY1411" s="1"/>
      <c r="AZ1411" s="1"/>
      <c r="BA1411" s="1"/>
    </row>
    <row r="1412" spans="1:53" ht="48" customHeight="1">
      <c r="A1412" s="48">
        <v>1408</v>
      </c>
      <c r="B1412" s="35" t="s">
        <v>3955</v>
      </c>
      <c r="C1412" s="13" t="s">
        <v>3956</v>
      </c>
      <c r="D1412" s="23">
        <v>399</v>
      </c>
      <c r="E1412" s="115" t="s">
        <v>1878</v>
      </c>
      <c r="F1412" s="115" t="s">
        <v>5077</v>
      </c>
      <c r="G1412" s="1" t="s">
        <v>1183</v>
      </c>
      <c r="H1412" s="1" t="s">
        <v>1856</v>
      </c>
      <c r="I1412" s="109" t="str">
        <f>IF(HL!B1411="","",HYPERLINK(HL!B1411,"表示"))</f>
        <v>表示</v>
      </c>
      <c r="J1412" s="108" t="str">
        <f>IF(HL!C1411="","",HYPERLINK(HL!C1411,2))</f>
        <v/>
      </c>
      <c r="K1412" s="108" t="str">
        <f>IF(HL!D1411="","",HYPERLINK(HL!D1411,3))</f>
        <v/>
      </c>
      <c r="L1412" s="108" t="str">
        <f>IF(HL!E1411="","",HYPERLINK(HL!E1411,4))</f>
        <v/>
      </c>
      <c r="M1412" s="108" t="str">
        <f>IF(HL!F1411="","",HYPERLINK(HL!F1411,5))</f>
        <v/>
      </c>
      <c r="N1412" s="108" t="str">
        <f>IF(HL!G1411="","",HYPERLINK(HL!G1411,6))</f>
        <v/>
      </c>
      <c r="O1412" s="108" t="str">
        <f>IF(HL!H1411="","",HYPERLINK(HL!H1411,7))</f>
        <v/>
      </c>
      <c r="P1412" s="108" t="str">
        <f>IF(HL!I1411="","",HYPERLINK(HL!I1411,8))</f>
        <v/>
      </c>
      <c r="Q1412" s="108" t="str">
        <f>IF(HL!J1411="","",HYPERLINK(HL!J1411,9))</f>
        <v/>
      </c>
      <c r="R1412" s="108" t="str">
        <f>IF(HL!K1411="","",HYPERLINK(HL!K1411,10))</f>
        <v/>
      </c>
      <c r="S1412" s="108" t="str">
        <f>IF(HL!L1411="","",HYPERLINK(HL!L1411,11))</f>
        <v/>
      </c>
      <c r="T1412" s="108" t="str">
        <f>IF(HL!M1411="","",HYPERLINK(HL!M1411,12))</f>
        <v/>
      </c>
      <c r="U1412" s="108" t="str">
        <f>IF(HL!N1411="","",HYPERLINK(HL!N1411,13))</f>
        <v/>
      </c>
      <c r="V1412" s="84" t="str">
        <f>IF(HL!O1411="","",HYPERLINK(HL!O1411,14))</f>
        <v/>
      </c>
      <c r="W1412" s="1" t="s">
        <v>11737</v>
      </c>
      <c r="X1412" s="163">
        <v>42066</v>
      </c>
      <c r="Y1412" s="164">
        <v>42359</v>
      </c>
      <c r="Z1412" s="1" t="str">
        <f t="shared" si="42"/>
        <v>2015</v>
      </c>
      <c r="AA1412" s="1">
        <f t="shared" si="43"/>
        <v>9</v>
      </c>
      <c r="AB1412" s="23"/>
      <c r="AC1412" s="23"/>
      <c r="AD1412" s="23"/>
      <c r="AE1412" s="23" t="s">
        <v>1839</v>
      </c>
      <c r="AF1412" s="23"/>
      <c r="AG1412" s="23"/>
      <c r="AH1412" s="23"/>
      <c r="AI1412" s="23"/>
      <c r="AJ1412" s="23"/>
      <c r="AK1412" s="23"/>
      <c r="AL1412" s="35" t="s">
        <v>1857</v>
      </c>
      <c r="AM1412" s="1"/>
      <c r="AN1412" s="1" t="s">
        <v>1839</v>
      </c>
      <c r="AO1412" s="1" t="s">
        <v>551</v>
      </c>
      <c r="AP1412" s="1"/>
      <c r="AQ1412" s="1"/>
      <c r="AR1412" s="269"/>
      <c r="AS1412" s="270"/>
      <c r="AT1412" s="271"/>
      <c r="AU1412" s="271"/>
      <c r="AV1412" s="1"/>
      <c r="AW1412" s="1"/>
      <c r="AX1412" s="1" t="s">
        <v>1839</v>
      </c>
      <c r="AY1412" s="1"/>
      <c r="AZ1412" s="1"/>
      <c r="BA1412" s="1"/>
    </row>
    <row r="1413" spans="1:53" ht="65">
      <c r="A1413" s="48">
        <v>1409</v>
      </c>
      <c r="B1413" s="13" t="s">
        <v>3957</v>
      </c>
      <c r="C1413" s="13" t="s">
        <v>1859</v>
      </c>
      <c r="D1413" s="23">
        <v>116</v>
      </c>
      <c r="E1413" s="115" t="s">
        <v>1373</v>
      </c>
      <c r="F1413" s="115" t="s">
        <v>5822</v>
      </c>
      <c r="G1413" s="1" t="s">
        <v>1183</v>
      </c>
      <c r="H1413" s="1" t="s">
        <v>22</v>
      </c>
      <c r="I1413" s="109" t="str">
        <f>IF(HL!B1412="","",HYPERLINK(HL!B1412,"表示"))</f>
        <v>表示</v>
      </c>
      <c r="J1413" s="108" t="str">
        <f>IF(HL!C1412="","",HYPERLINK(HL!C1412,2))</f>
        <v/>
      </c>
      <c r="K1413" s="108" t="str">
        <f>IF(HL!D1412="","",HYPERLINK(HL!D1412,3))</f>
        <v/>
      </c>
      <c r="L1413" s="108" t="str">
        <f>IF(HL!E1412="","",HYPERLINK(HL!E1412,4))</f>
        <v/>
      </c>
      <c r="M1413" s="108" t="str">
        <f>IF(HL!F1412="","",HYPERLINK(HL!F1412,5))</f>
        <v/>
      </c>
      <c r="N1413" s="108" t="str">
        <f>IF(HL!G1412="","",HYPERLINK(HL!G1412,6))</f>
        <v/>
      </c>
      <c r="O1413" s="108" t="str">
        <f>IF(HL!H1412="","",HYPERLINK(HL!H1412,7))</f>
        <v/>
      </c>
      <c r="P1413" s="108" t="str">
        <f>IF(HL!I1412="","",HYPERLINK(HL!I1412,8))</f>
        <v/>
      </c>
      <c r="Q1413" s="108" t="str">
        <f>IF(HL!J1412="","",HYPERLINK(HL!J1412,9))</f>
        <v/>
      </c>
      <c r="R1413" s="108" t="str">
        <f>IF(HL!K1412="","",HYPERLINK(HL!K1412,10))</f>
        <v/>
      </c>
      <c r="S1413" s="108" t="str">
        <f>IF(HL!L1412="","",HYPERLINK(HL!L1412,11))</f>
        <v/>
      </c>
      <c r="T1413" s="108" t="str">
        <f>IF(HL!M1412="","",HYPERLINK(HL!M1412,12))</f>
        <v/>
      </c>
      <c r="U1413" s="108" t="str">
        <f>IF(HL!N1412="","",HYPERLINK(HL!N1412,13))</f>
        <v/>
      </c>
      <c r="V1413" s="84" t="str">
        <f>IF(HL!O1412="","",HYPERLINK(HL!O1412,14))</f>
        <v/>
      </c>
      <c r="W1413" s="1" t="s">
        <v>11737</v>
      </c>
      <c r="X1413" s="163">
        <v>42058</v>
      </c>
      <c r="Y1413" s="164">
        <v>42359</v>
      </c>
      <c r="Z1413" s="1" t="str">
        <f t="shared" si="42"/>
        <v>2015</v>
      </c>
      <c r="AA1413" s="1">
        <f t="shared" si="43"/>
        <v>9</v>
      </c>
      <c r="AB1413" s="23"/>
      <c r="AC1413" s="23"/>
      <c r="AD1413" s="23"/>
      <c r="AE1413" s="23" t="s">
        <v>1839</v>
      </c>
      <c r="AF1413" s="23"/>
      <c r="AG1413" s="23" t="s">
        <v>1839</v>
      </c>
      <c r="AH1413" s="23"/>
      <c r="AI1413" s="23"/>
      <c r="AJ1413" s="23"/>
      <c r="AK1413" s="23"/>
      <c r="AL1413" s="35" t="s">
        <v>1858</v>
      </c>
      <c r="AM1413" s="1" t="s">
        <v>1839</v>
      </c>
      <c r="AN1413" s="1"/>
      <c r="AO1413" s="1" t="s">
        <v>551</v>
      </c>
      <c r="AP1413" s="1"/>
      <c r="AQ1413" s="1"/>
      <c r="AR1413" s="269"/>
      <c r="AS1413" s="270"/>
      <c r="AT1413" s="271"/>
      <c r="AU1413" s="271"/>
      <c r="AV1413" s="1"/>
      <c r="AW1413" s="1"/>
      <c r="AX1413" s="1" t="s">
        <v>1839</v>
      </c>
      <c r="AY1413" s="1"/>
      <c r="AZ1413" s="1"/>
      <c r="BA1413" s="1"/>
    </row>
    <row r="1414" spans="1:53" ht="39">
      <c r="A1414" s="48">
        <v>1410</v>
      </c>
      <c r="B1414" s="35" t="s">
        <v>2033</v>
      </c>
      <c r="C1414" s="13" t="s">
        <v>3958</v>
      </c>
      <c r="D1414" s="23">
        <v>429</v>
      </c>
      <c r="E1414" s="115" t="s">
        <v>1848</v>
      </c>
      <c r="F1414" s="115" t="s">
        <v>5078</v>
      </c>
      <c r="G1414" s="1" t="s">
        <v>1182</v>
      </c>
      <c r="H1414" s="1" t="s">
        <v>1464</v>
      </c>
      <c r="I1414" s="109" t="str">
        <f>IF(HL!B1413="","",HYPERLINK(HL!B1413,"表示"))</f>
        <v>表示</v>
      </c>
      <c r="J1414" s="108" t="str">
        <f>IF(HL!C1413="","",HYPERLINK(HL!C1413,2))</f>
        <v/>
      </c>
      <c r="K1414" s="108" t="str">
        <f>IF(HL!D1413="","",HYPERLINK(HL!D1413,3))</f>
        <v/>
      </c>
      <c r="L1414" s="108" t="str">
        <f>IF(HL!E1413="","",HYPERLINK(HL!E1413,4))</f>
        <v/>
      </c>
      <c r="M1414" s="108" t="str">
        <f>IF(HL!F1413="","",HYPERLINK(HL!F1413,5))</f>
        <v/>
      </c>
      <c r="N1414" s="108" t="str">
        <f>IF(HL!G1413="","",HYPERLINK(HL!G1413,6))</f>
        <v/>
      </c>
      <c r="O1414" s="108" t="str">
        <f>IF(HL!H1413="","",HYPERLINK(HL!H1413,7))</f>
        <v/>
      </c>
      <c r="P1414" s="108" t="str">
        <f>IF(HL!I1413="","",HYPERLINK(HL!I1413,8))</f>
        <v/>
      </c>
      <c r="Q1414" s="108" t="str">
        <f>IF(HL!J1413="","",HYPERLINK(HL!J1413,9))</f>
        <v/>
      </c>
      <c r="R1414" s="108" t="str">
        <f>IF(HL!K1413="","",HYPERLINK(HL!K1413,10))</f>
        <v/>
      </c>
      <c r="S1414" s="108" t="str">
        <f>IF(HL!L1413="","",HYPERLINK(HL!L1413,11))</f>
        <v/>
      </c>
      <c r="T1414" s="108" t="str">
        <f>IF(HL!M1413="","",HYPERLINK(HL!M1413,12))</f>
        <v/>
      </c>
      <c r="U1414" s="108" t="str">
        <f>IF(HL!N1413="","",HYPERLINK(HL!N1413,13))</f>
        <v/>
      </c>
      <c r="V1414" s="84" t="str">
        <f>IF(HL!O1413="","",HYPERLINK(HL!O1413,14))</f>
        <v/>
      </c>
      <c r="W1414" s="81" t="str">
        <f>IF(HL!P1413="","－",HYPERLINK(HL!P1413,"表示"))</f>
        <v>表示</v>
      </c>
      <c r="X1414" s="163">
        <v>42206</v>
      </c>
      <c r="Y1414" s="164">
        <v>42355</v>
      </c>
      <c r="Z1414" s="1" t="str">
        <f t="shared" si="42"/>
        <v>2015</v>
      </c>
      <c r="AA1414" s="1">
        <f t="shared" si="43"/>
        <v>4</v>
      </c>
      <c r="AB1414" s="23"/>
      <c r="AC1414" s="23"/>
      <c r="AD1414" s="23"/>
      <c r="AE1414" s="23" t="s">
        <v>1839</v>
      </c>
      <c r="AF1414" s="23"/>
      <c r="AG1414" s="23" t="s">
        <v>1839</v>
      </c>
      <c r="AH1414" s="23"/>
      <c r="AI1414" s="23"/>
      <c r="AJ1414" s="23"/>
      <c r="AK1414" s="23"/>
      <c r="AL1414" s="35" t="s">
        <v>1860</v>
      </c>
      <c r="AM1414" s="1" t="s">
        <v>1839</v>
      </c>
      <c r="AN1414" s="1"/>
      <c r="AO1414" s="1" t="s">
        <v>26</v>
      </c>
      <c r="AP1414" s="1"/>
      <c r="AQ1414" s="1"/>
      <c r="AR1414" s="269"/>
      <c r="AS1414" s="270"/>
      <c r="AT1414" s="271"/>
      <c r="AU1414" s="271"/>
      <c r="AV1414" s="1" t="s">
        <v>1839</v>
      </c>
      <c r="AW1414" s="1"/>
      <c r="AX1414" s="1"/>
      <c r="AY1414" s="1"/>
      <c r="AZ1414" s="1"/>
      <c r="BA1414" s="1"/>
    </row>
    <row r="1415" spans="1:53" ht="39">
      <c r="A1415" s="48">
        <v>1411</v>
      </c>
      <c r="B1415" s="35" t="s">
        <v>3959</v>
      </c>
      <c r="C1415" s="35" t="s">
        <v>1863</v>
      </c>
      <c r="D1415" s="23">
        <v>121</v>
      </c>
      <c r="E1415" s="115" t="s">
        <v>1376</v>
      </c>
      <c r="F1415" s="115" t="s">
        <v>5079</v>
      </c>
      <c r="G1415" s="1" t="s">
        <v>1183</v>
      </c>
      <c r="H1415" s="1" t="s">
        <v>1861</v>
      </c>
      <c r="I1415" s="109" t="str">
        <f>IF(HL!B1414="","",HYPERLINK(HL!B1414,"表示"))</f>
        <v>表示</v>
      </c>
      <c r="J1415" s="108" t="str">
        <f>IF(HL!C1414="","",HYPERLINK(HL!C1414,2))</f>
        <v/>
      </c>
      <c r="K1415" s="108" t="str">
        <f>IF(HL!D1414="","",HYPERLINK(HL!D1414,3))</f>
        <v/>
      </c>
      <c r="L1415" s="108" t="str">
        <f>IF(HL!E1414="","",HYPERLINK(HL!E1414,4))</f>
        <v/>
      </c>
      <c r="M1415" s="108" t="str">
        <f>IF(HL!F1414="","",HYPERLINK(HL!F1414,5))</f>
        <v/>
      </c>
      <c r="N1415" s="108" t="str">
        <f>IF(HL!G1414="","",HYPERLINK(HL!G1414,6))</f>
        <v/>
      </c>
      <c r="O1415" s="108" t="str">
        <f>IF(HL!H1414="","",HYPERLINK(HL!H1414,7))</f>
        <v/>
      </c>
      <c r="P1415" s="108" t="str">
        <f>IF(HL!I1414="","",HYPERLINK(HL!I1414,8))</f>
        <v/>
      </c>
      <c r="Q1415" s="108" t="str">
        <f>IF(HL!J1414="","",HYPERLINK(HL!J1414,9))</f>
        <v/>
      </c>
      <c r="R1415" s="108" t="str">
        <f>IF(HL!K1414="","",HYPERLINK(HL!K1414,10))</f>
        <v/>
      </c>
      <c r="S1415" s="108" t="str">
        <f>IF(HL!L1414="","",HYPERLINK(HL!L1414,11))</f>
        <v/>
      </c>
      <c r="T1415" s="108" t="str">
        <f>IF(HL!M1414="","",HYPERLINK(HL!M1414,12))</f>
        <v/>
      </c>
      <c r="U1415" s="108" t="str">
        <f>IF(HL!N1414="","",HYPERLINK(HL!N1414,13))</f>
        <v/>
      </c>
      <c r="V1415" s="84" t="str">
        <f>IF(HL!O1414="","",HYPERLINK(HL!O1414,14))</f>
        <v/>
      </c>
      <c r="W1415" s="1" t="s">
        <v>11737</v>
      </c>
      <c r="X1415" s="163">
        <v>42244</v>
      </c>
      <c r="Y1415" s="164">
        <v>42359</v>
      </c>
      <c r="Z1415" s="1" t="str">
        <f t="shared" si="42"/>
        <v>2015</v>
      </c>
      <c r="AA1415" s="1">
        <f t="shared" si="43"/>
        <v>3</v>
      </c>
      <c r="AB1415" s="23"/>
      <c r="AC1415" s="23"/>
      <c r="AD1415" s="23"/>
      <c r="AE1415" s="23" t="s">
        <v>1839</v>
      </c>
      <c r="AF1415" s="23"/>
      <c r="AG1415" s="23" t="s">
        <v>1839</v>
      </c>
      <c r="AH1415" s="23"/>
      <c r="AI1415" s="23"/>
      <c r="AJ1415" s="23"/>
      <c r="AK1415" s="23"/>
      <c r="AL1415" s="98" t="s">
        <v>1862</v>
      </c>
      <c r="AM1415" s="1"/>
      <c r="AN1415" s="1" t="s">
        <v>1839</v>
      </c>
      <c r="AO1415" s="23" t="s">
        <v>5672</v>
      </c>
      <c r="AP1415" s="23" t="s">
        <v>2812</v>
      </c>
      <c r="AQ1415" s="23"/>
      <c r="AR1415" s="269"/>
      <c r="AS1415" s="270"/>
      <c r="AT1415" s="269"/>
      <c r="AU1415" s="269"/>
      <c r="AV1415" s="1"/>
      <c r="AW1415" s="1"/>
      <c r="AX1415" s="1"/>
      <c r="AY1415" s="1" t="s">
        <v>1839</v>
      </c>
      <c r="AZ1415" s="1"/>
      <c r="BA1415" s="1"/>
    </row>
    <row r="1416" spans="1:53" ht="39">
      <c r="A1416" s="48">
        <v>1412</v>
      </c>
      <c r="B1416" s="13" t="s">
        <v>2540</v>
      </c>
      <c r="C1416" s="13" t="s">
        <v>3960</v>
      </c>
      <c r="D1416" s="23">
        <v>121</v>
      </c>
      <c r="E1416" s="115" t="s">
        <v>1376</v>
      </c>
      <c r="F1416" s="115" t="s">
        <v>5079</v>
      </c>
      <c r="G1416" s="1" t="s">
        <v>1183</v>
      </c>
      <c r="H1416" s="1" t="s">
        <v>1861</v>
      </c>
      <c r="I1416" s="109" t="str">
        <f>IF(HL!B1415="","",HYPERLINK(HL!B1415,"表示"))</f>
        <v>表示</v>
      </c>
      <c r="J1416" s="108" t="str">
        <f>IF(HL!C1415="","",HYPERLINK(HL!C1415,2))</f>
        <v/>
      </c>
      <c r="K1416" s="108" t="str">
        <f>IF(HL!D1415="","",HYPERLINK(HL!D1415,3))</f>
        <v/>
      </c>
      <c r="L1416" s="108" t="str">
        <f>IF(HL!E1415="","",HYPERLINK(HL!E1415,4))</f>
        <v/>
      </c>
      <c r="M1416" s="108" t="str">
        <f>IF(HL!F1415="","",HYPERLINK(HL!F1415,5))</f>
        <v/>
      </c>
      <c r="N1416" s="108" t="str">
        <f>IF(HL!G1415="","",HYPERLINK(HL!G1415,6))</f>
        <v/>
      </c>
      <c r="O1416" s="108" t="str">
        <f>IF(HL!H1415="","",HYPERLINK(HL!H1415,7))</f>
        <v/>
      </c>
      <c r="P1416" s="108" t="str">
        <f>IF(HL!I1415="","",HYPERLINK(HL!I1415,8))</f>
        <v/>
      </c>
      <c r="Q1416" s="108" t="str">
        <f>IF(HL!J1415="","",HYPERLINK(HL!J1415,9))</f>
        <v/>
      </c>
      <c r="R1416" s="108" t="str">
        <f>IF(HL!K1415="","",HYPERLINK(HL!K1415,10))</f>
        <v/>
      </c>
      <c r="S1416" s="108" t="str">
        <f>IF(HL!L1415="","",HYPERLINK(HL!L1415,11))</f>
        <v/>
      </c>
      <c r="T1416" s="108" t="str">
        <f>IF(HL!M1415="","",HYPERLINK(HL!M1415,12))</f>
        <v/>
      </c>
      <c r="U1416" s="108" t="str">
        <f>IF(HL!N1415="","",HYPERLINK(HL!N1415,13))</f>
        <v/>
      </c>
      <c r="V1416" s="84" t="str">
        <f>IF(HL!O1415="","",HYPERLINK(HL!O1415,14))</f>
        <v/>
      </c>
      <c r="W1416" s="1" t="s">
        <v>11737</v>
      </c>
      <c r="X1416" s="163">
        <v>42250</v>
      </c>
      <c r="Y1416" s="164">
        <v>42359</v>
      </c>
      <c r="Z1416" s="1" t="str">
        <f t="shared" si="42"/>
        <v>2015</v>
      </c>
      <c r="AA1416" s="1">
        <f t="shared" si="43"/>
        <v>3</v>
      </c>
      <c r="AB1416" s="23"/>
      <c r="AC1416" s="23"/>
      <c r="AD1416" s="23"/>
      <c r="AE1416" s="23" t="s">
        <v>1839</v>
      </c>
      <c r="AF1416" s="23"/>
      <c r="AG1416" s="23" t="s">
        <v>1839</v>
      </c>
      <c r="AH1416" s="23"/>
      <c r="AI1416" s="23"/>
      <c r="AJ1416" s="23"/>
      <c r="AK1416" s="23"/>
      <c r="AL1416" s="35" t="s">
        <v>1298</v>
      </c>
      <c r="AM1416" s="1"/>
      <c r="AN1416" s="1" t="s">
        <v>1839</v>
      </c>
      <c r="AO1416" s="23" t="s">
        <v>5672</v>
      </c>
      <c r="AP1416" s="23" t="s">
        <v>2812</v>
      </c>
      <c r="AQ1416" s="23"/>
      <c r="AR1416" s="269"/>
      <c r="AS1416" s="270"/>
      <c r="AT1416" s="269"/>
      <c r="AU1416" s="269"/>
      <c r="AV1416" s="1"/>
      <c r="AW1416" s="1"/>
      <c r="AX1416" s="1"/>
      <c r="AY1416" s="1" t="s">
        <v>1839</v>
      </c>
      <c r="AZ1416" s="1"/>
      <c r="BA1416" s="1"/>
    </row>
    <row r="1417" spans="1:53" ht="39">
      <c r="A1417" s="48">
        <v>1413</v>
      </c>
      <c r="B1417" s="35" t="s">
        <v>3961</v>
      </c>
      <c r="C1417" s="13" t="s">
        <v>1864</v>
      </c>
      <c r="D1417" s="23">
        <v>429</v>
      </c>
      <c r="E1417" s="115" t="s">
        <v>1848</v>
      </c>
      <c r="F1417" s="115" t="s">
        <v>5080</v>
      </c>
      <c r="G1417" s="1" t="s">
        <v>1183</v>
      </c>
      <c r="H1417" s="1" t="s">
        <v>1464</v>
      </c>
      <c r="I1417" s="109" t="str">
        <f>IF(HL!B1416="","",HYPERLINK(HL!B1416,"表示"))</f>
        <v>表示</v>
      </c>
      <c r="J1417" s="108" t="str">
        <f>IF(HL!C1416="","",HYPERLINK(HL!C1416,2))</f>
        <v/>
      </c>
      <c r="K1417" s="108" t="str">
        <f>IF(HL!D1416="","",HYPERLINK(HL!D1416,3))</f>
        <v/>
      </c>
      <c r="L1417" s="108" t="str">
        <f>IF(HL!E1416="","",HYPERLINK(HL!E1416,4))</f>
        <v/>
      </c>
      <c r="M1417" s="108" t="str">
        <f>IF(HL!F1416="","",HYPERLINK(HL!F1416,5))</f>
        <v/>
      </c>
      <c r="N1417" s="108" t="str">
        <f>IF(HL!G1416="","",HYPERLINK(HL!G1416,6))</f>
        <v/>
      </c>
      <c r="O1417" s="108" t="str">
        <f>IF(HL!H1416="","",HYPERLINK(HL!H1416,7))</f>
        <v/>
      </c>
      <c r="P1417" s="108" t="str">
        <f>IF(HL!I1416="","",HYPERLINK(HL!I1416,8))</f>
        <v/>
      </c>
      <c r="Q1417" s="108" t="str">
        <f>IF(HL!J1416="","",HYPERLINK(HL!J1416,9))</f>
        <v/>
      </c>
      <c r="R1417" s="108" t="str">
        <f>IF(HL!K1416="","",HYPERLINK(HL!K1416,10))</f>
        <v/>
      </c>
      <c r="S1417" s="108" t="str">
        <f>IF(HL!L1416="","",HYPERLINK(HL!L1416,11))</f>
        <v/>
      </c>
      <c r="T1417" s="108" t="str">
        <f>IF(HL!M1416="","",HYPERLINK(HL!M1416,12))</f>
        <v/>
      </c>
      <c r="U1417" s="108" t="str">
        <f>IF(HL!N1416="","",HYPERLINK(HL!N1416,13))</f>
        <v/>
      </c>
      <c r="V1417" s="84" t="str">
        <f>IF(HL!O1416="","",HYPERLINK(HL!O1416,14))</f>
        <v/>
      </c>
      <c r="W1417" s="1" t="s">
        <v>11737</v>
      </c>
      <c r="X1417" s="163">
        <v>41995</v>
      </c>
      <c r="Y1417" s="164">
        <v>42359</v>
      </c>
      <c r="Z1417" s="1" t="str">
        <f t="shared" si="42"/>
        <v>2015</v>
      </c>
      <c r="AA1417" s="1">
        <f t="shared" si="43"/>
        <v>11</v>
      </c>
      <c r="AB1417" s="23"/>
      <c r="AC1417" s="23"/>
      <c r="AD1417" s="23"/>
      <c r="AE1417" s="23" t="s">
        <v>1865</v>
      </c>
      <c r="AF1417" s="23"/>
      <c r="AG1417" s="23"/>
      <c r="AH1417" s="23"/>
      <c r="AI1417" s="23"/>
      <c r="AJ1417" s="23"/>
      <c r="AK1417" s="23"/>
      <c r="AL1417" s="35" t="s">
        <v>1044</v>
      </c>
      <c r="AM1417" s="1"/>
      <c r="AN1417" s="1" t="s">
        <v>1839</v>
      </c>
      <c r="AO1417" s="1" t="s">
        <v>2175</v>
      </c>
      <c r="AP1417" s="1"/>
      <c r="AQ1417" s="1"/>
      <c r="AR1417" s="269"/>
      <c r="AS1417" s="270"/>
      <c r="AT1417" s="271"/>
      <c r="AU1417" s="271"/>
      <c r="AV1417" s="1" t="s">
        <v>1865</v>
      </c>
      <c r="AW1417" s="1"/>
      <c r="AX1417" s="1"/>
      <c r="AY1417" s="1"/>
      <c r="AZ1417" s="1"/>
      <c r="BA1417" s="1"/>
    </row>
    <row r="1418" spans="1:53" ht="208">
      <c r="A1418" s="48">
        <v>1414</v>
      </c>
      <c r="B1418" s="35" t="s">
        <v>3962</v>
      </c>
      <c r="C1418" s="13" t="s">
        <v>3963</v>
      </c>
      <c r="D1418" s="23">
        <v>239</v>
      </c>
      <c r="E1418" s="115" t="s">
        <v>2150</v>
      </c>
      <c r="F1418" s="115" t="s">
        <v>5823</v>
      </c>
      <c r="G1418" s="1" t="s">
        <v>1866</v>
      </c>
      <c r="H1418" s="1" t="s">
        <v>1867</v>
      </c>
      <c r="I1418" s="109" t="str">
        <f>IF(HL!B1417="","",HYPERLINK(HL!B1417,"表示"))</f>
        <v>表示</v>
      </c>
      <c r="J1418" s="108" t="str">
        <f>IF(HL!C1417="","",HYPERLINK(HL!C1417,2))</f>
        <v/>
      </c>
      <c r="K1418" s="108" t="str">
        <f>IF(HL!D1417="","",HYPERLINK(HL!D1417,3))</f>
        <v/>
      </c>
      <c r="L1418" s="108" t="str">
        <f>IF(HL!E1417="","",HYPERLINK(HL!E1417,4))</f>
        <v/>
      </c>
      <c r="M1418" s="108" t="str">
        <f>IF(HL!F1417="","",HYPERLINK(HL!F1417,5))</f>
        <v/>
      </c>
      <c r="N1418" s="108" t="str">
        <f>IF(HL!G1417="","",HYPERLINK(HL!G1417,6))</f>
        <v/>
      </c>
      <c r="O1418" s="108" t="str">
        <f>IF(HL!H1417="","",HYPERLINK(HL!H1417,7))</f>
        <v/>
      </c>
      <c r="P1418" s="108" t="str">
        <f>IF(HL!I1417="","",HYPERLINK(HL!I1417,8))</f>
        <v/>
      </c>
      <c r="Q1418" s="108" t="str">
        <f>IF(HL!J1417="","",HYPERLINK(HL!J1417,9))</f>
        <v/>
      </c>
      <c r="R1418" s="108" t="str">
        <f>IF(HL!K1417="","",HYPERLINK(HL!K1417,10))</f>
        <v/>
      </c>
      <c r="S1418" s="108" t="str">
        <f>IF(HL!L1417="","",HYPERLINK(HL!L1417,11))</f>
        <v/>
      </c>
      <c r="T1418" s="108" t="str">
        <f>IF(HL!M1417="","",HYPERLINK(HL!M1417,12))</f>
        <v/>
      </c>
      <c r="U1418" s="108" t="str">
        <f>IF(HL!N1417="","",HYPERLINK(HL!N1417,13))</f>
        <v/>
      </c>
      <c r="V1418" s="84" t="str">
        <f>IF(HL!O1417="","",HYPERLINK(HL!O1417,14))</f>
        <v/>
      </c>
      <c r="W1418" s="81" t="str">
        <f>IF(HL!P1417="","－",HYPERLINK(HL!P1417,"表示"))</f>
        <v>表示</v>
      </c>
      <c r="X1418" s="163">
        <v>42139</v>
      </c>
      <c r="Y1418" s="164">
        <v>42359</v>
      </c>
      <c r="Z1418" s="1" t="str">
        <f t="shared" ref="Z1418:Z1461" si="44">TEXT(YEAR(Y1418),"0000")</f>
        <v>2015</v>
      </c>
      <c r="AA1418" s="1">
        <f t="shared" ref="AA1418:AA1461" si="45">DATEDIF(X1418,Y1418,"m")</f>
        <v>7</v>
      </c>
      <c r="AB1418" s="23"/>
      <c r="AC1418" s="23"/>
      <c r="AD1418" s="23"/>
      <c r="AE1418" s="23" t="s">
        <v>1839</v>
      </c>
      <c r="AF1418" s="23"/>
      <c r="AG1418" s="23" t="s">
        <v>1839</v>
      </c>
      <c r="AH1418" s="23"/>
      <c r="AI1418" s="23"/>
      <c r="AJ1418" s="23"/>
      <c r="AK1418" s="23"/>
      <c r="AL1418" s="35" t="s">
        <v>1868</v>
      </c>
      <c r="AM1418" s="1" t="s">
        <v>1839</v>
      </c>
      <c r="AN1418" s="1"/>
      <c r="AO1418" s="1" t="s">
        <v>965</v>
      </c>
      <c r="AP1418" s="1"/>
      <c r="AQ1418" s="1"/>
      <c r="AR1418" s="269"/>
      <c r="AS1418" s="270"/>
      <c r="AT1418" s="271"/>
      <c r="AU1418" s="271"/>
      <c r="AV1418" s="1"/>
      <c r="AW1418" s="1" t="s">
        <v>1839</v>
      </c>
      <c r="AX1418" s="1"/>
      <c r="AY1418" s="1"/>
      <c r="AZ1418" s="1"/>
      <c r="BA1418" s="1"/>
    </row>
    <row r="1419" spans="1:53" ht="26">
      <c r="A1419" s="48">
        <v>1415</v>
      </c>
      <c r="B1419" s="35" t="s">
        <v>3964</v>
      </c>
      <c r="C1419" s="35" t="s">
        <v>3965</v>
      </c>
      <c r="D1419" s="23">
        <v>399</v>
      </c>
      <c r="E1419" s="115" t="s">
        <v>1878</v>
      </c>
      <c r="F1419" s="115" t="s">
        <v>1030</v>
      </c>
      <c r="G1419" s="1" t="s">
        <v>1182</v>
      </c>
      <c r="H1419" s="1" t="s">
        <v>674</v>
      </c>
      <c r="I1419" s="109" t="str">
        <f>IF(HL!B1418="","",HYPERLINK(HL!B1418,"表示"))</f>
        <v>表示</v>
      </c>
      <c r="J1419" s="108" t="str">
        <f>IF(HL!C1418="","",HYPERLINK(HL!C1418,2))</f>
        <v/>
      </c>
      <c r="K1419" s="108" t="str">
        <f>IF(HL!D1418="","",HYPERLINK(HL!D1418,3))</f>
        <v/>
      </c>
      <c r="L1419" s="108" t="str">
        <f>IF(HL!E1418="","",HYPERLINK(HL!E1418,4))</f>
        <v/>
      </c>
      <c r="M1419" s="108" t="str">
        <f>IF(HL!F1418="","",HYPERLINK(HL!F1418,5))</f>
        <v/>
      </c>
      <c r="N1419" s="108" t="str">
        <f>IF(HL!G1418="","",HYPERLINK(HL!G1418,6))</f>
        <v/>
      </c>
      <c r="O1419" s="108" t="str">
        <f>IF(HL!H1418="","",HYPERLINK(HL!H1418,7))</f>
        <v/>
      </c>
      <c r="P1419" s="108" t="str">
        <f>IF(HL!I1418="","",HYPERLINK(HL!I1418,8))</f>
        <v/>
      </c>
      <c r="Q1419" s="108" t="str">
        <f>IF(HL!J1418="","",HYPERLINK(HL!J1418,9))</f>
        <v/>
      </c>
      <c r="R1419" s="108" t="str">
        <f>IF(HL!K1418="","",HYPERLINK(HL!K1418,10))</f>
        <v/>
      </c>
      <c r="S1419" s="108" t="str">
        <f>IF(HL!L1418="","",HYPERLINK(HL!L1418,11))</f>
        <v/>
      </c>
      <c r="T1419" s="108" t="str">
        <f>IF(HL!M1418="","",HYPERLINK(HL!M1418,12))</f>
        <v/>
      </c>
      <c r="U1419" s="108" t="str">
        <f>IF(HL!N1418="","",HYPERLINK(HL!N1418,13))</f>
        <v/>
      </c>
      <c r="V1419" s="84" t="str">
        <f>IF(HL!O1418="","",HYPERLINK(HL!O1418,14))</f>
        <v/>
      </c>
      <c r="W1419" s="113" t="str">
        <f>IF(HL!P1418="","－",HYPERLINK(HL!P1418,"表示"))</f>
        <v>表示</v>
      </c>
      <c r="X1419" s="163">
        <v>42045</v>
      </c>
      <c r="Y1419" s="164">
        <v>42391</v>
      </c>
      <c r="Z1419" s="1" t="str">
        <f t="shared" si="44"/>
        <v>2016</v>
      </c>
      <c r="AA1419" s="1">
        <f t="shared" si="45"/>
        <v>11</v>
      </c>
      <c r="AB1419" s="23"/>
      <c r="AC1419" s="23"/>
      <c r="AD1419" s="23" t="s">
        <v>1880</v>
      </c>
      <c r="AE1419" s="23"/>
      <c r="AF1419" s="23"/>
      <c r="AG1419" s="23"/>
      <c r="AH1419" s="23"/>
      <c r="AI1419" s="23"/>
      <c r="AJ1419" s="23"/>
      <c r="AK1419" s="23"/>
      <c r="AL1419" s="35" t="s">
        <v>510</v>
      </c>
      <c r="AM1419" s="1"/>
      <c r="AN1419" s="1" t="s">
        <v>1879</v>
      </c>
      <c r="AO1419" s="1" t="s">
        <v>551</v>
      </c>
      <c r="AP1419" s="1"/>
      <c r="AQ1419" s="1"/>
      <c r="AR1419" s="269"/>
      <c r="AS1419" s="270"/>
      <c r="AT1419" s="271"/>
      <c r="AU1419" s="271"/>
      <c r="AV1419" s="1"/>
      <c r="AW1419" s="1" t="s">
        <v>1880</v>
      </c>
      <c r="AX1419" s="1"/>
      <c r="AY1419" s="1"/>
      <c r="AZ1419" s="1"/>
      <c r="BA1419" s="1"/>
    </row>
    <row r="1420" spans="1:53">
      <c r="A1420" s="48">
        <v>1416</v>
      </c>
      <c r="B1420" s="35" t="s">
        <v>3966</v>
      </c>
      <c r="C1420" s="35" t="s">
        <v>3967</v>
      </c>
      <c r="D1420" s="23">
        <v>429</v>
      </c>
      <c r="E1420" s="115" t="s">
        <v>1848</v>
      </c>
      <c r="F1420" s="115" t="s">
        <v>4421</v>
      </c>
      <c r="G1420" s="23" t="s">
        <v>1881</v>
      </c>
      <c r="H1420" s="1" t="s">
        <v>23</v>
      </c>
      <c r="I1420" s="109" t="str">
        <f>IF(HL!B1419="","",HYPERLINK(HL!B1419,"表示"))</f>
        <v>表示</v>
      </c>
      <c r="J1420" s="108" t="str">
        <f>IF(HL!C1419="","",HYPERLINK(HL!C1419,2))</f>
        <v/>
      </c>
      <c r="K1420" s="108" t="str">
        <f>IF(HL!D1419="","",HYPERLINK(HL!D1419,3))</f>
        <v/>
      </c>
      <c r="L1420" s="108" t="str">
        <f>IF(HL!E1419="","",HYPERLINK(HL!E1419,4))</f>
        <v/>
      </c>
      <c r="M1420" s="108" t="str">
        <f>IF(HL!F1419="","",HYPERLINK(HL!F1419,5))</f>
        <v/>
      </c>
      <c r="N1420" s="108" t="str">
        <f>IF(HL!G1419="","",HYPERLINK(HL!G1419,6))</f>
        <v/>
      </c>
      <c r="O1420" s="108" t="str">
        <f>IF(HL!H1419="","",HYPERLINK(HL!H1419,7))</f>
        <v/>
      </c>
      <c r="P1420" s="108" t="str">
        <f>IF(HL!I1419="","",HYPERLINK(HL!I1419,8))</f>
        <v/>
      </c>
      <c r="Q1420" s="108" t="str">
        <f>IF(HL!J1419="","",HYPERLINK(HL!J1419,9))</f>
        <v/>
      </c>
      <c r="R1420" s="108" t="str">
        <f>IF(HL!K1419="","",HYPERLINK(HL!K1419,10))</f>
        <v/>
      </c>
      <c r="S1420" s="108" t="str">
        <f>IF(HL!L1419="","",HYPERLINK(HL!L1419,11))</f>
        <v/>
      </c>
      <c r="T1420" s="108" t="str">
        <f>IF(HL!M1419="","",HYPERLINK(HL!M1419,12))</f>
        <v/>
      </c>
      <c r="U1420" s="108" t="str">
        <f>IF(HL!N1419="","",HYPERLINK(HL!N1419,13))</f>
        <v/>
      </c>
      <c r="V1420" s="84" t="str">
        <f>IF(HL!O1419="","",HYPERLINK(HL!O1419,14))</f>
        <v/>
      </c>
      <c r="W1420" s="113" t="str">
        <f>IF(HL!P1419="","－",HYPERLINK(HL!P1419,"表示"))</f>
        <v>表示</v>
      </c>
      <c r="X1420" s="163">
        <v>42079</v>
      </c>
      <c r="Y1420" s="164">
        <v>42391</v>
      </c>
      <c r="Z1420" s="1" t="str">
        <f t="shared" si="44"/>
        <v>2016</v>
      </c>
      <c r="AA1420" s="1">
        <f t="shared" si="45"/>
        <v>10</v>
      </c>
      <c r="AB1420" s="23" t="s">
        <v>1879</v>
      </c>
      <c r="AC1420" s="23"/>
      <c r="AD1420" s="23"/>
      <c r="AE1420" s="23"/>
      <c r="AF1420" s="23"/>
      <c r="AG1420" s="23"/>
      <c r="AH1420" s="23"/>
      <c r="AI1420" s="23"/>
      <c r="AJ1420" s="23"/>
      <c r="AK1420" s="23"/>
      <c r="AL1420" s="35" t="s">
        <v>1882</v>
      </c>
      <c r="AM1420" s="1" t="s">
        <v>1879</v>
      </c>
      <c r="AN1420" s="1"/>
      <c r="AO1420" s="1" t="s">
        <v>1230</v>
      </c>
      <c r="AP1420" s="1"/>
      <c r="AQ1420" s="1"/>
      <c r="AR1420" s="269"/>
      <c r="AS1420" s="270"/>
      <c r="AT1420" s="271"/>
      <c r="AU1420" s="271"/>
      <c r="AV1420" s="1" t="s">
        <v>1879</v>
      </c>
      <c r="AW1420" s="1"/>
      <c r="AX1420" s="1"/>
      <c r="AY1420" s="1"/>
      <c r="AZ1420" s="1"/>
      <c r="BA1420" s="1"/>
    </row>
    <row r="1421" spans="1:53" ht="39">
      <c r="A1421" s="48">
        <v>1417</v>
      </c>
      <c r="B1421" s="35" t="s">
        <v>3968</v>
      </c>
      <c r="C1421" s="35" t="s">
        <v>3969</v>
      </c>
      <c r="D1421" s="23">
        <v>218</v>
      </c>
      <c r="E1421" s="115" t="s">
        <v>2241</v>
      </c>
      <c r="F1421" s="115" t="s">
        <v>4583</v>
      </c>
      <c r="G1421" s="95" t="s">
        <v>1883</v>
      </c>
      <c r="H1421" s="1" t="s">
        <v>22</v>
      </c>
      <c r="I1421" s="109" t="str">
        <f>IF(HL!B1420="","",HYPERLINK(HL!B1420,"表示"))</f>
        <v>表示</v>
      </c>
      <c r="J1421" s="108" t="str">
        <f>IF(HL!C1420="","",HYPERLINK(HL!C1420,2))</f>
        <v/>
      </c>
      <c r="K1421" s="108" t="str">
        <f>IF(HL!D1420="","",HYPERLINK(HL!D1420,3))</f>
        <v/>
      </c>
      <c r="L1421" s="108" t="str">
        <f>IF(HL!E1420="","",HYPERLINK(HL!E1420,4))</f>
        <v/>
      </c>
      <c r="M1421" s="108" t="str">
        <f>IF(HL!F1420="","",HYPERLINK(HL!F1420,5))</f>
        <v/>
      </c>
      <c r="N1421" s="108" t="str">
        <f>IF(HL!G1420="","",HYPERLINK(HL!G1420,6))</f>
        <v/>
      </c>
      <c r="O1421" s="108" t="str">
        <f>IF(HL!H1420="","",HYPERLINK(HL!H1420,7))</f>
        <v/>
      </c>
      <c r="P1421" s="108" t="str">
        <f>IF(HL!I1420="","",HYPERLINK(HL!I1420,8))</f>
        <v/>
      </c>
      <c r="Q1421" s="108" t="str">
        <f>IF(HL!J1420="","",HYPERLINK(HL!J1420,9))</f>
        <v/>
      </c>
      <c r="R1421" s="108" t="str">
        <f>IF(HL!K1420="","",HYPERLINK(HL!K1420,10))</f>
        <v/>
      </c>
      <c r="S1421" s="108" t="str">
        <f>IF(HL!L1420="","",HYPERLINK(HL!L1420,11))</f>
        <v/>
      </c>
      <c r="T1421" s="108" t="str">
        <f>IF(HL!M1420="","",HYPERLINK(HL!M1420,12))</f>
        <v/>
      </c>
      <c r="U1421" s="108" t="str">
        <f>IF(HL!N1420="","",HYPERLINK(HL!N1420,13))</f>
        <v/>
      </c>
      <c r="V1421" s="84" t="str">
        <f>IF(HL!O1420="","",HYPERLINK(HL!O1420,14))</f>
        <v/>
      </c>
      <c r="W1421" s="113" t="str">
        <f>IF(HL!P1420="","－",HYPERLINK(HL!P1420,"表示"))</f>
        <v>表示</v>
      </c>
      <c r="X1421" s="163">
        <v>42083</v>
      </c>
      <c r="Y1421" s="164">
        <v>42391</v>
      </c>
      <c r="Z1421" s="1" t="str">
        <f t="shared" si="44"/>
        <v>2016</v>
      </c>
      <c r="AA1421" s="1">
        <f t="shared" si="45"/>
        <v>10</v>
      </c>
      <c r="AB1421" s="23" t="s">
        <v>1879</v>
      </c>
      <c r="AC1421" s="23"/>
      <c r="AD1421" s="23"/>
      <c r="AE1421" s="23"/>
      <c r="AF1421" s="23"/>
      <c r="AG1421" s="23"/>
      <c r="AH1421" s="23"/>
      <c r="AI1421" s="23"/>
      <c r="AJ1421" s="23"/>
      <c r="AK1421" s="23"/>
      <c r="AL1421" s="35" t="s">
        <v>1884</v>
      </c>
      <c r="AM1421" s="1"/>
      <c r="AN1421" s="1" t="s">
        <v>1879</v>
      </c>
      <c r="AO1421" s="1" t="s">
        <v>551</v>
      </c>
      <c r="AP1421" s="1"/>
      <c r="AQ1421" s="1"/>
      <c r="AR1421" s="269"/>
      <c r="AS1421" s="270"/>
      <c r="AT1421" s="271"/>
      <c r="AU1421" s="271"/>
      <c r="AV1421" s="1" t="s">
        <v>1879</v>
      </c>
      <c r="AW1421" s="1"/>
      <c r="AX1421" s="1"/>
      <c r="AY1421" s="1"/>
      <c r="AZ1421" s="1"/>
      <c r="BA1421" s="113" t="str">
        <f>HYPERLINK(HL!$T$9,"●")</f>
        <v>●</v>
      </c>
    </row>
    <row r="1422" spans="1:53" ht="26">
      <c r="A1422" s="48">
        <v>1418</v>
      </c>
      <c r="B1422" s="13" t="s">
        <v>3970</v>
      </c>
      <c r="C1422" s="35" t="s">
        <v>3971</v>
      </c>
      <c r="D1422" s="23">
        <v>247</v>
      </c>
      <c r="E1422" s="115" t="s">
        <v>1911</v>
      </c>
      <c r="F1422" s="115" t="s">
        <v>4544</v>
      </c>
      <c r="G1422" s="23" t="s">
        <v>1885</v>
      </c>
      <c r="H1422" s="1" t="s">
        <v>24</v>
      </c>
      <c r="I1422" s="109" t="str">
        <f>IF(HL!B1421="","",HYPERLINK(HL!B1421,"表示"))</f>
        <v>表示</v>
      </c>
      <c r="J1422" s="108" t="str">
        <f>IF(HL!C1421="","",HYPERLINK(HL!C1421,2))</f>
        <v/>
      </c>
      <c r="K1422" s="108" t="str">
        <f>IF(HL!D1421="","",HYPERLINK(HL!D1421,3))</f>
        <v/>
      </c>
      <c r="L1422" s="108" t="str">
        <f>IF(HL!E1421="","",HYPERLINK(HL!E1421,4))</f>
        <v/>
      </c>
      <c r="M1422" s="108" t="str">
        <f>IF(HL!F1421="","",HYPERLINK(HL!F1421,5))</f>
        <v/>
      </c>
      <c r="N1422" s="108" t="str">
        <f>IF(HL!G1421="","",HYPERLINK(HL!G1421,6))</f>
        <v/>
      </c>
      <c r="O1422" s="108" t="str">
        <f>IF(HL!H1421="","",HYPERLINK(HL!H1421,7))</f>
        <v/>
      </c>
      <c r="P1422" s="108" t="str">
        <f>IF(HL!I1421="","",HYPERLINK(HL!I1421,8))</f>
        <v/>
      </c>
      <c r="Q1422" s="108" t="str">
        <f>IF(HL!J1421="","",HYPERLINK(HL!J1421,9))</f>
        <v/>
      </c>
      <c r="R1422" s="108" t="str">
        <f>IF(HL!K1421="","",HYPERLINK(HL!K1421,10))</f>
        <v/>
      </c>
      <c r="S1422" s="108" t="str">
        <f>IF(HL!L1421="","",HYPERLINK(HL!L1421,11))</f>
        <v/>
      </c>
      <c r="T1422" s="108" t="str">
        <f>IF(HL!M1421="","",HYPERLINK(HL!M1421,12))</f>
        <v/>
      </c>
      <c r="U1422" s="108" t="str">
        <f>IF(HL!N1421="","",HYPERLINK(HL!N1421,13))</f>
        <v/>
      </c>
      <c r="V1422" s="84" t="str">
        <f>IF(HL!O1421="","",HYPERLINK(HL!O1421,14))</f>
        <v/>
      </c>
      <c r="W1422" s="1" t="s">
        <v>11737</v>
      </c>
      <c r="X1422" s="163">
        <v>42045</v>
      </c>
      <c r="Y1422" s="164">
        <v>42391</v>
      </c>
      <c r="Z1422" s="1" t="str">
        <f t="shared" si="44"/>
        <v>2016</v>
      </c>
      <c r="AA1422" s="1">
        <f t="shared" si="45"/>
        <v>11</v>
      </c>
      <c r="AB1422" s="23"/>
      <c r="AC1422" s="23"/>
      <c r="AD1422" s="23" t="s">
        <v>1879</v>
      </c>
      <c r="AE1422" s="23"/>
      <c r="AF1422" s="23"/>
      <c r="AG1422" s="23"/>
      <c r="AH1422" s="23"/>
      <c r="AI1422" s="23"/>
      <c r="AJ1422" s="23"/>
      <c r="AK1422" s="23"/>
      <c r="AL1422" s="35" t="s">
        <v>1886</v>
      </c>
      <c r="AM1422" s="1" t="s">
        <v>1879</v>
      </c>
      <c r="AN1422" s="1"/>
      <c r="AO1422" s="1" t="s">
        <v>551</v>
      </c>
      <c r="AP1422" s="1"/>
      <c r="AQ1422" s="1"/>
      <c r="AR1422" s="269"/>
      <c r="AS1422" s="270"/>
      <c r="AT1422" s="271"/>
      <c r="AU1422" s="271"/>
      <c r="AV1422" s="1"/>
      <c r="AW1422" s="1" t="s">
        <v>1879</v>
      </c>
      <c r="AX1422" s="1"/>
      <c r="AY1422" s="1"/>
      <c r="AZ1422" s="1"/>
      <c r="BA1422" s="1"/>
    </row>
    <row r="1423" spans="1:53" ht="26">
      <c r="A1423" s="48">
        <v>1419</v>
      </c>
      <c r="B1423" s="35" t="s">
        <v>3972</v>
      </c>
      <c r="C1423" s="35" t="s">
        <v>3973</v>
      </c>
      <c r="D1423" s="23">
        <v>729</v>
      </c>
      <c r="E1423" s="115" t="s">
        <v>6124</v>
      </c>
      <c r="F1423" s="115" t="s">
        <v>4584</v>
      </c>
      <c r="G1423" s="1" t="s">
        <v>1182</v>
      </c>
      <c r="H1423" s="1" t="s">
        <v>672</v>
      </c>
      <c r="I1423" s="109" t="str">
        <f>IF(HL!B1422="","",HYPERLINK(HL!B1422,"表示"))</f>
        <v>表示</v>
      </c>
      <c r="J1423" s="108" t="str">
        <f>IF(HL!C1422="","",HYPERLINK(HL!C1422,2))</f>
        <v/>
      </c>
      <c r="K1423" s="108" t="str">
        <f>IF(HL!D1422="","",HYPERLINK(HL!D1422,3))</f>
        <v/>
      </c>
      <c r="L1423" s="108" t="str">
        <f>IF(HL!E1422="","",HYPERLINK(HL!E1422,4))</f>
        <v/>
      </c>
      <c r="M1423" s="108" t="str">
        <f>IF(HL!F1422="","",HYPERLINK(HL!F1422,5))</f>
        <v/>
      </c>
      <c r="N1423" s="108" t="str">
        <f>IF(HL!G1422="","",HYPERLINK(HL!G1422,6))</f>
        <v/>
      </c>
      <c r="O1423" s="108" t="str">
        <f>IF(HL!H1422="","",HYPERLINK(HL!H1422,7))</f>
        <v/>
      </c>
      <c r="P1423" s="108" t="str">
        <f>IF(HL!I1422="","",HYPERLINK(HL!I1422,8))</f>
        <v/>
      </c>
      <c r="Q1423" s="108" t="str">
        <f>IF(HL!J1422="","",HYPERLINK(HL!J1422,9))</f>
        <v/>
      </c>
      <c r="R1423" s="108" t="str">
        <f>IF(HL!K1422="","",HYPERLINK(HL!K1422,10))</f>
        <v/>
      </c>
      <c r="S1423" s="108" t="str">
        <f>IF(HL!L1422="","",HYPERLINK(HL!L1422,11))</f>
        <v/>
      </c>
      <c r="T1423" s="108" t="str">
        <f>IF(HL!M1422="","",HYPERLINK(HL!M1422,12))</f>
        <v/>
      </c>
      <c r="U1423" s="108" t="str">
        <f>IF(HL!N1422="","",HYPERLINK(HL!N1422,13))</f>
        <v/>
      </c>
      <c r="V1423" s="84" t="str">
        <f>IF(HL!O1422="","",HYPERLINK(HL!O1422,14))</f>
        <v/>
      </c>
      <c r="W1423" s="113" t="str">
        <f>IF(HL!P1422="","－",HYPERLINK(HL!P1422,"表示"))</f>
        <v>表示</v>
      </c>
      <c r="X1423" s="163">
        <v>42086</v>
      </c>
      <c r="Y1423" s="164">
        <v>42391</v>
      </c>
      <c r="Z1423" s="1" t="str">
        <f t="shared" si="44"/>
        <v>2016</v>
      </c>
      <c r="AA1423" s="1">
        <f t="shared" si="45"/>
        <v>9</v>
      </c>
      <c r="AB1423" s="23" t="s">
        <v>1879</v>
      </c>
      <c r="AC1423" s="23"/>
      <c r="AD1423" s="23"/>
      <c r="AE1423" s="23"/>
      <c r="AF1423" s="23"/>
      <c r="AG1423" s="23"/>
      <c r="AH1423" s="23"/>
      <c r="AI1423" s="23"/>
      <c r="AJ1423" s="23"/>
      <c r="AK1423" s="23"/>
      <c r="AL1423" s="35" t="s">
        <v>2456</v>
      </c>
      <c r="AM1423" s="1" t="s">
        <v>1879</v>
      </c>
      <c r="AN1423" s="1"/>
      <c r="AO1423" s="1" t="s">
        <v>551</v>
      </c>
      <c r="AP1423" s="1"/>
      <c r="AQ1423" s="1" t="s">
        <v>172</v>
      </c>
      <c r="AR1423" s="269"/>
      <c r="AS1423" s="270"/>
      <c r="AT1423" s="271"/>
      <c r="AU1423" s="271"/>
      <c r="AV1423" s="1"/>
      <c r="AW1423" s="1" t="s">
        <v>1879</v>
      </c>
      <c r="AX1423" s="1"/>
      <c r="AY1423" s="1"/>
      <c r="AZ1423" s="1"/>
      <c r="BA1423" s="1"/>
    </row>
    <row r="1424" spans="1:53" ht="52">
      <c r="A1424" s="48">
        <v>1420</v>
      </c>
      <c r="B1424" s="78" t="s">
        <v>1996</v>
      </c>
      <c r="C1424" s="35" t="s">
        <v>3974</v>
      </c>
      <c r="D1424" s="23">
        <v>629</v>
      </c>
      <c r="E1424" s="115" t="s">
        <v>1591</v>
      </c>
      <c r="F1424" s="115" t="s">
        <v>4585</v>
      </c>
      <c r="G1424" s="1" t="s">
        <v>1182</v>
      </c>
      <c r="H1424" s="23" t="s">
        <v>21</v>
      </c>
      <c r="I1424" s="109" t="str">
        <f>IF(HL!B1423="","",HYPERLINK(HL!B1423,"表示"))</f>
        <v>表示</v>
      </c>
      <c r="J1424" s="108" t="str">
        <f>IF(HL!C1423="","",HYPERLINK(HL!C1423,2))</f>
        <v/>
      </c>
      <c r="K1424" s="108" t="str">
        <f>IF(HL!D1423="","",HYPERLINK(HL!D1423,3))</f>
        <v/>
      </c>
      <c r="L1424" s="108" t="str">
        <f>IF(HL!E1423="","",HYPERLINK(HL!E1423,4))</f>
        <v/>
      </c>
      <c r="M1424" s="108" t="str">
        <f>IF(HL!F1423="","",HYPERLINK(HL!F1423,5))</f>
        <v/>
      </c>
      <c r="N1424" s="108" t="str">
        <f>IF(HL!G1423="","",HYPERLINK(HL!G1423,6))</f>
        <v/>
      </c>
      <c r="O1424" s="108" t="str">
        <f>IF(HL!H1423="","",HYPERLINK(HL!H1423,7))</f>
        <v/>
      </c>
      <c r="P1424" s="108" t="str">
        <f>IF(HL!I1423="","",HYPERLINK(HL!I1423,8))</f>
        <v/>
      </c>
      <c r="Q1424" s="108" t="str">
        <f>IF(HL!J1423="","",HYPERLINK(HL!J1423,9))</f>
        <v/>
      </c>
      <c r="R1424" s="108" t="str">
        <f>IF(HL!K1423="","",HYPERLINK(HL!K1423,10))</f>
        <v/>
      </c>
      <c r="S1424" s="108" t="str">
        <f>IF(HL!L1423="","",HYPERLINK(HL!L1423,11))</f>
        <v/>
      </c>
      <c r="T1424" s="108" t="str">
        <f>IF(HL!M1423="","",HYPERLINK(HL!M1423,12))</f>
        <v/>
      </c>
      <c r="U1424" s="108" t="str">
        <f>IF(HL!N1423="","",HYPERLINK(HL!N1423,13))</f>
        <v/>
      </c>
      <c r="V1424" s="84" t="str">
        <f>IF(HL!O1423="","",HYPERLINK(HL!O1423,14))</f>
        <v/>
      </c>
      <c r="W1424" s="113" t="str">
        <f>IF(HL!P1423="","－",HYPERLINK(HL!P1423,"表示"))</f>
        <v>表示</v>
      </c>
      <c r="X1424" s="163">
        <v>42062</v>
      </c>
      <c r="Y1424" s="164">
        <v>42391</v>
      </c>
      <c r="Z1424" s="1" t="str">
        <f t="shared" si="44"/>
        <v>2016</v>
      </c>
      <c r="AA1424" s="1">
        <f t="shared" si="45"/>
        <v>10</v>
      </c>
      <c r="AB1424" s="23"/>
      <c r="AC1424" s="23"/>
      <c r="AD1424" s="23"/>
      <c r="AE1424" s="23" t="s">
        <v>1879</v>
      </c>
      <c r="AF1424" s="23" t="s">
        <v>1879</v>
      </c>
      <c r="AG1424" s="23"/>
      <c r="AH1424" s="23"/>
      <c r="AI1424" s="23"/>
      <c r="AJ1424" s="23"/>
      <c r="AK1424" s="23"/>
      <c r="AL1424" s="35" t="s">
        <v>320</v>
      </c>
      <c r="AM1424" s="1" t="s">
        <v>1879</v>
      </c>
      <c r="AN1424" s="1"/>
      <c r="AO1424" s="1" t="s">
        <v>551</v>
      </c>
      <c r="AP1424" s="1"/>
      <c r="AQ1424" s="1"/>
      <c r="AR1424" s="269"/>
      <c r="AS1424" s="270"/>
      <c r="AT1424" s="271"/>
      <c r="AU1424" s="271"/>
      <c r="AV1424" s="1"/>
      <c r="AW1424" s="1"/>
      <c r="AX1424" s="1" t="s">
        <v>1879</v>
      </c>
      <c r="AY1424" s="1"/>
      <c r="AZ1424" s="1"/>
      <c r="BA1424" s="1"/>
    </row>
    <row r="1425" spans="1:53" ht="26">
      <c r="A1425" s="48">
        <v>1421</v>
      </c>
      <c r="B1425" s="35" t="s">
        <v>3975</v>
      </c>
      <c r="C1425" s="35" t="s">
        <v>3976</v>
      </c>
      <c r="D1425" s="80" t="s">
        <v>6113</v>
      </c>
      <c r="E1425" s="115" t="s">
        <v>6113</v>
      </c>
      <c r="F1425" s="115" t="s">
        <v>1888</v>
      </c>
      <c r="G1425" s="1" t="s">
        <v>1182</v>
      </c>
      <c r="H1425" s="1" t="s">
        <v>1887</v>
      </c>
      <c r="I1425" s="109" t="str">
        <f>IF(HL!B1424="","",HYPERLINK(HL!B1424,"表示"))</f>
        <v>表示</v>
      </c>
      <c r="J1425" s="108" t="str">
        <f>IF(HL!C1424="","",HYPERLINK(HL!C1424,2))</f>
        <v/>
      </c>
      <c r="K1425" s="108" t="str">
        <f>IF(HL!D1424="","",HYPERLINK(HL!D1424,3))</f>
        <v/>
      </c>
      <c r="L1425" s="108" t="str">
        <f>IF(HL!E1424="","",HYPERLINK(HL!E1424,4))</f>
        <v/>
      </c>
      <c r="M1425" s="108" t="str">
        <f>IF(HL!F1424="","",HYPERLINK(HL!F1424,5))</f>
        <v/>
      </c>
      <c r="N1425" s="108" t="str">
        <f>IF(HL!G1424="","",HYPERLINK(HL!G1424,6))</f>
        <v/>
      </c>
      <c r="O1425" s="108" t="str">
        <f>IF(HL!H1424="","",HYPERLINK(HL!H1424,7))</f>
        <v/>
      </c>
      <c r="P1425" s="108" t="str">
        <f>IF(HL!I1424="","",HYPERLINK(HL!I1424,8))</f>
        <v/>
      </c>
      <c r="Q1425" s="108" t="str">
        <f>IF(HL!J1424="","",HYPERLINK(HL!J1424,9))</f>
        <v/>
      </c>
      <c r="R1425" s="108" t="str">
        <f>IF(HL!K1424="","",HYPERLINK(HL!K1424,10))</f>
        <v/>
      </c>
      <c r="S1425" s="108" t="str">
        <f>IF(HL!L1424="","",HYPERLINK(HL!L1424,11))</f>
        <v/>
      </c>
      <c r="T1425" s="108" t="str">
        <f>IF(HL!M1424="","",HYPERLINK(HL!M1424,12))</f>
        <v/>
      </c>
      <c r="U1425" s="108" t="str">
        <f>IF(HL!N1424="","",HYPERLINK(HL!N1424,13))</f>
        <v/>
      </c>
      <c r="V1425" s="84" t="str">
        <f>IF(HL!O1424="","",HYPERLINK(HL!O1424,14))</f>
        <v/>
      </c>
      <c r="W1425" s="113" t="str">
        <f>IF(HL!P1424="","－",HYPERLINK(HL!P1424,"表示"))</f>
        <v>表示</v>
      </c>
      <c r="X1425" s="163">
        <v>41543</v>
      </c>
      <c r="Y1425" s="164">
        <v>42391</v>
      </c>
      <c r="Z1425" s="1" t="str">
        <f t="shared" si="44"/>
        <v>2016</v>
      </c>
      <c r="AA1425" s="1">
        <f t="shared" si="45"/>
        <v>27</v>
      </c>
      <c r="AB1425" s="23" t="s">
        <v>1879</v>
      </c>
      <c r="AC1425" s="23"/>
      <c r="AD1425" s="23"/>
      <c r="AE1425" s="23"/>
      <c r="AF1425" s="23"/>
      <c r="AG1425" s="23"/>
      <c r="AH1425" s="23"/>
      <c r="AI1425" s="23"/>
      <c r="AJ1425" s="23"/>
      <c r="AK1425" s="23"/>
      <c r="AL1425" s="35" t="s">
        <v>1787</v>
      </c>
      <c r="AM1425" s="1" t="s">
        <v>1879</v>
      </c>
      <c r="AN1425" s="1"/>
      <c r="AO1425" s="1" t="s">
        <v>551</v>
      </c>
      <c r="AP1425" s="1"/>
      <c r="AQ1425" s="1"/>
      <c r="AR1425" s="269"/>
      <c r="AS1425" s="270"/>
      <c r="AT1425" s="271"/>
      <c r="AU1425" s="271"/>
      <c r="AV1425" s="1"/>
      <c r="AW1425" s="1" t="s">
        <v>1879</v>
      </c>
      <c r="AX1425" s="1"/>
      <c r="AY1425" s="1"/>
      <c r="AZ1425" s="1"/>
      <c r="BA1425" s="1"/>
    </row>
    <row r="1426" spans="1:53" ht="52">
      <c r="A1426" s="48">
        <v>1422</v>
      </c>
      <c r="B1426" s="35" t="s">
        <v>2541</v>
      </c>
      <c r="C1426" s="35" t="s">
        <v>3977</v>
      </c>
      <c r="D1426" s="80">
        <v>117</v>
      </c>
      <c r="E1426" s="115" t="s">
        <v>1374</v>
      </c>
      <c r="F1426" s="115" t="s">
        <v>5081</v>
      </c>
      <c r="G1426" s="146" t="s">
        <v>1183</v>
      </c>
      <c r="H1426" s="1" t="s">
        <v>25</v>
      </c>
      <c r="I1426" s="109" t="str">
        <f>IF(HL!B1425="","",HYPERLINK(HL!B1425,"表示"))</f>
        <v>表示</v>
      </c>
      <c r="J1426" s="108" t="str">
        <f>IF(HL!C1425="","",HYPERLINK(HL!C1425,2))</f>
        <v/>
      </c>
      <c r="K1426" s="108" t="str">
        <f>IF(HL!D1425="","",HYPERLINK(HL!D1425,3))</f>
        <v/>
      </c>
      <c r="L1426" s="108" t="str">
        <f>IF(HL!E1425="","",HYPERLINK(HL!E1425,4))</f>
        <v/>
      </c>
      <c r="M1426" s="108" t="str">
        <f>IF(HL!F1425="","",HYPERLINK(HL!F1425,5))</f>
        <v/>
      </c>
      <c r="N1426" s="108" t="str">
        <f>IF(HL!G1425="","",HYPERLINK(HL!G1425,6))</f>
        <v/>
      </c>
      <c r="O1426" s="108" t="str">
        <f>IF(HL!H1425="","",HYPERLINK(HL!H1425,7))</f>
        <v/>
      </c>
      <c r="P1426" s="108" t="str">
        <f>IF(HL!I1425="","",HYPERLINK(HL!I1425,8))</f>
        <v/>
      </c>
      <c r="Q1426" s="108" t="str">
        <f>IF(HL!J1425="","",HYPERLINK(HL!J1425,9))</f>
        <v/>
      </c>
      <c r="R1426" s="108" t="str">
        <f>IF(HL!K1425="","",HYPERLINK(HL!K1425,10))</f>
        <v/>
      </c>
      <c r="S1426" s="108" t="str">
        <f>IF(HL!L1425="","",HYPERLINK(HL!L1425,11))</f>
        <v/>
      </c>
      <c r="T1426" s="108" t="str">
        <f>IF(HL!M1425="","",HYPERLINK(HL!M1425,12))</f>
        <v/>
      </c>
      <c r="U1426" s="108" t="str">
        <f>IF(HL!N1425="","",HYPERLINK(HL!N1425,13))</f>
        <v/>
      </c>
      <c r="V1426" s="84" t="str">
        <f>IF(HL!O1425="","",HYPERLINK(HL!O1425,14))</f>
        <v/>
      </c>
      <c r="W1426" s="1" t="s">
        <v>11737</v>
      </c>
      <c r="X1426" s="163">
        <v>42237</v>
      </c>
      <c r="Y1426" s="164">
        <v>42429</v>
      </c>
      <c r="Z1426" s="1" t="str">
        <f t="shared" si="44"/>
        <v>2016</v>
      </c>
      <c r="AA1426" s="1">
        <f t="shared" si="45"/>
        <v>6</v>
      </c>
      <c r="AB1426" s="23"/>
      <c r="AC1426" s="23"/>
      <c r="AD1426" s="23"/>
      <c r="AE1426" s="23" t="s">
        <v>1879</v>
      </c>
      <c r="AF1426" s="23"/>
      <c r="AG1426" s="23" t="s">
        <v>1879</v>
      </c>
      <c r="AH1426" s="23"/>
      <c r="AI1426" s="23"/>
      <c r="AJ1426" s="23"/>
      <c r="AK1426" s="23"/>
      <c r="AL1426" s="35" t="s">
        <v>1889</v>
      </c>
      <c r="AM1426" s="1" t="s">
        <v>1879</v>
      </c>
      <c r="AN1426" s="23"/>
      <c r="AO1426" s="23" t="s">
        <v>5672</v>
      </c>
      <c r="AP1426" s="23" t="s">
        <v>2812</v>
      </c>
      <c r="AQ1426" s="23"/>
      <c r="AR1426" s="269"/>
      <c r="AS1426" s="270"/>
      <c r="AT1426" s="269"/>
      <c r="AU1426" s="269"/>
      <c r="AV1426" s="1"/>
      <c r="AW1426" s="1"/>
      <c r="AX1426" s="1"/>
      <c r="AY1426" s="1" t="s">
        <v>1879</v>
      </c>
      <c r="AZ1426" s="1"/>
      <c r="BA1426" s="1"/>
    </row>
    <row r="1427" spans="1:53" ht="26">
      <c r="A1427" s="48">
        <v>1423</v>
      </c>
      <c r="B1427" s="35" t="s">
        <v>3978</v>
      </c>
      <c r="C1427" s="35" t="s">
        <v>3979</v>
      </c>
      <c r="D1427" s="23">
        <v>429</v>
      </c>
      <c r="E1427" s="115" t="s">
        <v>1848</v>
      </c>
      <c r="F1427" s="115" t="s">
        <v>5082</v>
      </c>
      <c r="G1427" s="23" t="s">
        <v>1883</v>
      </c>
      <c r="H1427" s="1" t="s">
        <v>23</v>
      </c>
      <c r="I1427" s="109" t="str">
        <f>IF(HL!B1426="","",HYPERLINK(HL!B1426,"表示"))</f>
        <v>表示</v>
      </c>
      <c r="J1427" s="108" t="str">
        <f>IF(HL!C1426="","",HYPERLINK(HL!C1426,2))</f>
        <v/>
      </c>
      <c r="K1427" s="108" t="str">
        <f>IF(HL!D1426="","",HYPERLINK(HL!D1426,3))</f>
        <v/>
      </c>
      <c r="L1427" s="108" t="str">
        <f>IF(HL!E1426="","",HYPERLINK(HL!E1426,4))</f>
        <v/>
      </c>
      <c r="M1427" s="108" t="str">
        <f>IF(HL!F1426="","",HYPERLINK(HL!F1426,5))</f>
        <v/>
      </c>
      <c r="N1427" s="108" t="str">
        <f>IF(HL!G1426="","",HYPERLINK(HL!G1426,6))</f>
        <v/>
      </c>
      <c r="O1427" s="108" t="str">
        <f>IF(HL!H1426="","",HYPERLINK(HL!H1426,7))</f>
        <v/>
      </c>
      <c r="P1427" s="108" t="str">
        <f>IF(HL!I1426="","",HYPERLINK(HL!I1426,8))</f>
        <v/>
      </c>
      <c r="Q1427" s="108" t="str">
        <f>IF(HL!J1426="","",HYPERLINK(HL!J1426,9))</f>
        <v/>
      </c>
      <c r="R1427" s="108" t="str">
        <f>IF(HL!K1426="","",HYPERLINK(HL!K1426,10))</f>
        <v/>
      </c>
      <c r="S1427" s="108" t="str">
        <f>IF(HL!L1426="","",HYPERLINK(HL!L1426,11))</f>
        <v/>
      </c>
      <c r="T1427" s="108" t="str">
        <f>IF(HL!M1426="","",HYPERLINK(HL!M1426,12))</f>
        <v/>
      </c>
      <c r="U1427" s="108" t="str">
        <f>IF(HL!N1426="","",HYPERLINK(HL!N1426,13))</f>
        <v/>
      </c>
      <c r="V1427" s="84" t="str">
        <f>IF(HL!O1426="","",HYPERLINK(HL!O1426,14))</f>
        <v/>
      </c>
      <c r="W1427" s="113" t="str">
        <f>IF(HL!P1426="","－",HYPERLINK(HL!P1426,"表示"))</f>
        <v>表示</v>
      </c>
      <c r="X1427" s="163">
        <v>42215</v>
      </c>
      <c r="Y1427" s="164">
        <v>42429</v>
      </c>
      <c r="Z1427" s="1" t="str">
        <f t="shared" si="44"/>
        <v>2016</v>
      </c>
      <c r="AA1427" s="1">
        <f t="shared" si="45"/>
        <v>6</v>
      </c>
      <c r="AB1427" s="23"/>
      <c r="AC1427" s="23"/>
      <c r="AD1427" s="23"/>
      <c r="AE1427" s="23" t="s">
        <v>1879</v>
      </c>
      <c r="AF1427" s="23"/>
      <c r="AG1427" s="23"/>
      <c r="AH1427" s="23"/>
      <c r="AI1427" s="23"/>
      <c r="AJ1427" s="23"/>
      <c r="AK1427" s="23"/>
      <c r="AL1427" s="35" t="s">
        <v>206</v>
      </c>
      <c r="AM1427" s="1" t="s">
        <v>1879</v>
      </c>
      <c r="AN1427" s="1"/>
      <c r="AO1427" s="1" t="s">
        <v>1230</v>
      </c>
      <c r="AP1427" s="1"/>
      <c r="AQ1427" s="1"/>
      <c r="AR1427" s="269"/>
      <c r="AS1427" s="270"/>
      <c r="AT1427" s="271"/>
      <c r="AU1427" s="271"/>
      <c r="AV1427" s="1" t="s">
        <v>1879</v>
      </c>
      <c r="AW1427" s="1"/>
      <c r="AX1427" s="1"/>
      <c r="AY1427" s="1"/>
      <c r="AZ1427" s="1"/>
      <c r="BA1427" s="1"/>
    </row>
    <row r="1428" spans="1:53" ht="39">
      <c r="A1428" s="48">
        <v>1424</v>
      </c>
      <c r="B1428" s="35" t="s">
        <v>3980</v>
      </c>
      <c r="C1428" s="35" t="s">
        <v>3981</v>
      </c>
      <c r="D1428" s="23">
        <v>429</v>
      </c>
      <c r="E1428" s="115" t="s">
        <v>1848</v>
      </c>
      <c r="F1428" s="115" t="s">
        <v>5824</v>
      </c>
      <c r="G1428" s="146" t="s">
        <v>1183</v>
      </c>
      <c r="H1428" s="1" t="s">
        <v>23</v>
      </c>
      <c r="I1428" s="109" t="str">
        <f>IF(HL!B1427="","",HYPERLINK(HL!B1427,"表示"))</f>
        <v>表示</v>
      </c>
      <c r="J1428" s="108" t="str">
        <f>IF(HL!C1427="","",HYPERLINK(HL!C1427,2))</f>
        <v/>
      </c>
      <c r="K1428" s="108" t="str">
        <f>IF(HL!D1427="","",HYPERLINK(HL!D1427,3))</f>
        <v/>
      </c>
      <c r="L1428" s="108" t="str">
        <f>IF(HL!E1427="","",HYPERLINK(HL!E1427,4))</f>
        <v/>
      </c>
      <c r="M1428" s="108" t="str">
        <f>IF(HL!F1427="","",HYPERLINK(HL!F1427,5))</f>
        <v/>
      </c>
      <c r="N1428" s="108" t="str">
        <f>IF(HL!G1427="","",HYPERLINK(HL!G1427,6))</f>
        <v/>
      </c>
      <c r="O1428" s="108" t="str">
        <f>IF(HL!H1427="","",HYPERLINK(HL!H1427,7))</f>
        <v/>
      </c>
      <c r="P1428" s="108" t="str">
        <f>IF(HL!I1427="","",HYPERLINK(HL!I1427,8))</f>
        <v/>
      </c>
      <c r="Q1428" s="108" t="str">
        <f>IF(HL!J1427="","",HYPERLINK(HL!J1427,9))</f>
        <v/>
      </c>
      <c r="R1428" s="108" t="str">
        <f>IF(HL!K1427="","",HYPERLINK(HL!K1427,10))</f>
        <v/>
      </c>
      <c r="S1428" s="108" t="str">
        <f>IF(HL!L1427="","",HYPERLINK(HL!L1427,11))</f>
        <v/>
      </c>
      <c r="T1428" s="108" t="str">
        <f>IF(HL!M1427="","",HYPERLINK(HL!M1427,12))</f>
        <v/>
      </c>
      <c r="U1428" s="108" t="str">
        <f>IF(HL!N1427="","",HYPERLINK(HL!N1427,13))</f>
        <v/>
      </c>
      <c r="V1428" s="84" t="str">
        <f>IF(HL!O1427="","",HYPERLINK(HL!O1427,14))</f>
        <v/>
      </c>
      <c r="W1428" s="1" t="s">
        <v>11737</v>
      </c>
      <c r="X1428" s="163">
        <v>42215</v>
      </c>
      <c r="Y1428" s="164">
        <v>42429</v>
      </c>
      <c r="Z1428" s="1" t="str">
        <f t="shared" si="44"/>
        <v>2016</v>
      </c>
      <c r="AA1428" s="1">
        <f t="shared" si="45"/>
        <v>6</v>
      </c>
      <c r="AB1428" s="23"/>
      <c r="AC1428" s="23"/>
      <c r="AD1428" s="23"/>
      <c r="AE1428" s="23" t="s">
        <v>1879</v>
      </c>
      <c r="AF1428" s="23"/>
      <c r="AG1428" s="23"/>
      <c r="AH1428" s="23"/>
      <c r="AI1428" s="23"/>
      <c r="AJ1428" s="23"/>
      <c r="AK1428" s="23"/>
      <c r="AL1428" s="35" t="s">
        <v>1788</v>
      </c>
      <c r="AM1428" s="1"/>
      <c r="AN1428" s="1" t="s">
        <v>1879</v>
      </c>
      <c r="AO1428" s="1" t="s">
        <v>1230</v>
      </c>
      <c r="AP1428" s="1"/>
      <c r="AQ1428" s="1"/>
      <c r="AR1428" s="269"/>
      <c r="AS1428" s="270"/>
      <c r="AT1428" s="271"/>
      <c r="AU1428" s="271"/>
      <c r="AV1428" s="1"/>
      <c r="AW1428" s="1"/>
      <c r="AX1428" s="1" t="s">
        <v>1879</v>
      </c>
      <c r="AY1428" s="1"/>
      <c r="AZ1428" s="1"/>
      <c r="BA1428" s="1"/>
    </row>
    <row r="1429" spans="1:53" ht="39">
      <c r="A1429" s="48">
        <v>1425</v>
      </c>
      <c r="B1429" s="35" t="s">
        <v>2033</v>
      </c>
      <c r="C1429" s="35" t="s">
        <v>3958</v>
      </c>
      <c r="D1429" s="23">
        <v>429</v>
      </c>
      <c r="E1429" s="115" t="s">
        <v>1848</v>
      </c>
      <c r="F1429" s="115" t="s">
        <v>5083</v>
      </c>
      <c r="G1429" s="1" t="s">
        <v>1183</v>
      </c>
      <c r="H1429" s="1" t="s">
        <v>23</v>
      </c>
      <c r="I1429" s="109" t="str">
        <f>IF(HL!B1428="","",HYPERLINK(HL!B1428,"表示"))</f>
        <v>表示</v>
      </c>
      <c r="J1429" s="108" t="str">
        <f>IF(HL!C1428="","",HYPERLINK(HL!C1428,2))</f>
        <v/>
      </c>
      <c r="K1429" s="108" t="str">
        <f>IF(HL!D1428="","",HYPERLINK(HL!D1428,3))</f>
        <v/>
      </c>
      <c r="L1429" s="108" t="str">
        <f>IF(HL!E1428="","",HYPERLINK(HL!E1428,4))</f>
        <v/>
      </c>
      <c r="M1429" s="108" t="str">
        <f>IF(HL!F1428="","",HYPERLINK(HL!F1428,5))</f>
        <v/>
      </c>
      <c r="N1429" s="108" t="str">
        <f>IF(HL!G1428="","",HYPERLINK(HL!G1428,6))</f>
        <v/>
      </c>
      <c r="O1429" s="108" t="str">
        <f>IF(HL!H1428="","",HYPERLINK(HL!H1428,7))</f>
        <v/>
      </c>
      <c r="P1429" s="108" t="str">
        <f>IF(HL!I1428="","",HYPERLINK(HL!I1428,8))</f>
        <v/>
      </c>
      <c r="Q1429" s="108" t="str">
        <f>IF(HL!J1428="","",HYPERLINK(HL!J1428,9))</f>
        <v/>
      </c>
      <c r="R1429" s="108" t="str">
        <f>IF(HL!K1428="","",HYPERLINK(HL!K1428,10))</f>
        <v/>
      </c>
      <c r="S1429" s="108" t="str">
        <f>IF(HL!L1428="","",HYPERLINK(HL!L1428,11))</f>
        <v/>
      </c>
      <c r="T1429" s="108" t="str">
        <f>IF(HL!M1428="","",HYPERLINK(HL!M1428,12))</f>
        <v/>
      </c>
      <c r="U1429" s="108" t="str">
        <f>IF(HL!N1428="","",HYPERLINK(HL!N1428,13))</f>
        <v/>
      </c>
      <c r="V1429" s="84" t="str">
        <f>IF(HL!O1428="","",HYPERLINK(HL!O1428,14))</f>
        <v/>
      </c>
      <c r="W1429" s="1" t="s">
        <v>11737</v>
      </c>
      <c r="X1429" s="163">
        <v>42216</v>
      </c>
      <c r="Y1429" s="164">
        <v>42429</v>
      </c>
      <c r="Z1429" s="1" t="str">
        <f t="shared" si="44"/>
        <v>2016</v>
      </c>
      <c r="AA1429" s="1">
        <f t="shared" si="45"/>
        <v>6</v>
      </c>
      <c r="AB1429" s="23"/>
      <c r="AC1429" s="23"/>
      <c r="AD1429" s="23"/>
      <c r="AE1429" s="23"/>
      <c r="AF1429" s="23"/>
      <c r="AG1429" s="23" t="s">
        <v>1880</v>
      </c>
      <c r="AH1429" s="23"/>
      <c r="AI1429" s="23"/>
      <c r="AJ1429" s="23"/>
      <c r="AK1429" s="23"/>
      <c r="AL1429" s="35" t="s">
        <v>1890</v>
      </c>
      <c r="AM1429" s="1" t="s">
        <v>1879</v>
      </c>
      <c r="AN1429" s="1"/>
      <c r="AO1429" s="1" t="s">
        <v>965</v>
      </c>
      <c r="AP1429" s="1"/>
      <c r="AQ1429" s="1"/>
      <c r="AR1429" s="269"/>
      <c r="AS1429" s="270"/>
      <c r="AT1429" s="271"/>
      <c r="AU1429" s="271"/>
      <c r="AV1429" s="1" t="s">
        <v>1880</v>
      </c>
      <c r="AW1429" s="1"/>
      <c r="AX1429" s="1"/>
      <c r="AY1429" s="1"/>
      <c r="AZ1429" s="1"/>
      <c r="BA1429" s="1"/>
    </row>
    <row r="1430" spans="1:53" ht="26">
      <c r="A1430" s="48">
        <v>1426</v>
      </c>
      <c r="B1430" s="35" t="s">
        <v>3983</v>
      </c>
      <c r="C1430" s="35" t="s">
        <v>3984</v>
      </c>
      <c r="D1430" s="23">
        <v>219</v>
      </c>
      <c r="E1430" s="115" t="s">
        <v>2165</v>
      </c>
      <c r="F1430" s="115" t="s">
        <v>5084</v>
      </c>
      <c r="G1430" s="1" t="s">
        <v>1183</v>
      </c>
      <c r="H1430" s="1" t="s">
        <v>20</v>
      </c>
      <c r="I1430" s="109" t="str">
        <f>IF(HL!B1429="","",HYPERLINK(HL!B1429,"表示"))</f>
        <v>表示</v>
      </c>
      <c r="J1430" s="108" t="str">
        <f>IF(HL!C1429="","",HYPERLINK(HL!C1429,2))</f>
        <v/>
      </c>
      <c r="K1430" s="108" t="str">
        <f>IF(HL!D1429="","",HYPERLINK(HL!D1429,3))</f>
        <v/>
      </c>
      <c r="L1430" s="108" t="str">
        <f>IF(HL!E1429="","",HYPERLINK(HL!E1429,4))</f>
        <v/>
      </c>
      <c r="M1430" s="108" t="str">
        <f>IF(HL!F1429="","",HYPERLINK(HL!F1429,5))</f>
        <v/>
      </c>
      <c r="N1430" s="108" t="str">
        <f>IF(HL!G1429="","",HYPERLINK(HL!G1429,6))</f>
        <v/>
      </c>
      <c r="O1430" s="108" t="str">
        <f>IF(HL!H1429="","",HYPERLINK(HL!H1429,7))</f>
        <v/>
      </c>
      <c r="P1430" s="108" t="str">
        <f>IF(HL!I1429="","",HYPERLINK(HL!I1429,8))</f>
        <v/>
      </c>
      <c r="Q1430" s="108" t="str">
        <f>IF(HL!J1429="","",HYPERLINK(HL!J1429,9))</f>
        <v/>
      </c>
      <c r="R1430" s="108" t="str">
        <f>IF(HL!K1429="","",HYPERLINK(HL!K1429,10))</f>
        <v/>
      </c>
      <c r="S1430" s="108" t="str">
        <f>IF(HL!L1429="","",HYPERLINK(HL!L1429,11))</f>
        <v/>
      </c>
      <c r="T1430" s="108" t="str">
        <f>IF(HL!M1429="","",HYPERLINK(HL!M1429,12))</f>
        <v/>
      </c>
      <c r="U1430" s="108" t="str">
        <f>IF(HL!N1429="","",HYPERLINK(HL!N1429,13))</f>
        <v/>
      </c>
      <c r="V1430" s="84" t="str">
        <f>IF(HL!O1429="","",HYPERLINK(HL!O1429,14))</f>
        <v/>
      </c>
      <c r="W1430" s="1" t="s">
        <v>11737</v>
      </c>
      <c r="X1430" s="163">
        <v>42080</v>
      </c>
      <c r="Y1430" s="164">
        <v>42429</v>
      </c>
      <c r="Z1430" s="1" t="str">
        <f t="shared" si="44"/>
        <v>2016</v>
      </c>
      <c r="AA1430" s="1">
        <f t="shared" si="45"/>
        <v>11</v>
      </c>
      <c r="AB1430" s="23"/>
      <c r="AC1430" s="23"/>
      <c r="AD1430" s="23"/>
      <c r="AE1430" s="23" t="s">
        <v>1879</v>
      </c>
      <c r="AF1430" s="23"/>
      <c r="AG1430" s="23"/>
      <c r="AH1430" s="23"/>
      <c r="AI1430" s="23"/>
      <c r="AJ1430" s="23"/>
      <c r="AK1430" s="23"/>
      <c r="AL1430" s="35" t="s">
        <v>514</v>
      </c>
      <c r="AM1430" s="1" t="s">
        <v>1879</v>
      </c>
      <c r="AN1430" s="1"/>
      <c r="AO1430" s="23" t="s">
        <v>551</v>
      </c>
      <c r="AP1430" s="23"/>
      <c r="AQ1430" s="23"/>
      <c r="AR1430" s="269"/>
      <c r="AS1430" s="270"/>
      <c r="AT1430" s="269"/>
      <c r="AU1430" s="269"/>
      <c r="AV1430" s="1"/>
      <c r="AW1430" s="1"/>
      <c r="AX1430" s="1" t="s">
        <v>1879</v>
      </c>
      <c r="AY1430" s="1"/>
      <c r="AZ1430" s="1"/>
      <c r="BA1430" s="1"/>
    </row>
    <row r="1431" spans="1:53" ht="91">
      <c r="A1431" s="48">
        <v>1427</v>
      </c>
      <c r="B1431" s="35" t="s">
        <v>5794</v>
      </c>
      <c r="C1431" s="13" t="s">
        <v>3985</v>
      </c>
      <c r="D1431" s="23">
        <v>117</v>
      </c>
      <c r="E1431" s="115" t="s">
        <v>1374</v>
      </c>
      <c r="F1431" s="115" t="s">
        <v>5085</v>
      </c>
      <c r="G1431" s="1" t="s">
        <v>1182</v>
      </c>
      <c r="H1431" s="1" t="s">
        <v>25</v>
      </c>
      <c r="I1431" s="109" t="str">
        <f>IF(HL!B1430="","",HYPERLINK(HL!B1430,"表示"))</f>
        <v>表示</v>
      </c>
      <c r="J1431" s="108" t="str">
        <f>IF(HL!C1430="","",HYPERLINK(HL!C1430,2))</f>
        <v/>
      </c>
      <c r="K1431" s="108" t="str">
        <f>IF(HL!D1430="","",HYPERLINK(HL!D1430,3))</f>
        <v/>
      </c>
      <c r="L1431" s="108" t="str">
        <f>IF(HL!E1430="","",HYPERLINK(HL!E1430,4))</f>
        <v/>
      </c>
      <c r="M1431" s="108" t="str">
        <f>IF(HL!F1430="","",HYPERLINK(HL!F1430,5))</f>
        <v/>
      </c>
      <c r="N1431" s="108" t="str">
        <f>IF(HL!G1430="","",HYPERLINK(HL!G1430,6))</f>
        <v/>
      </c>
      <c r="O1431" s="108" t="str">
        <f>IF(HL!H1430="","",HYPERLINK(HL!H1430,7))</f>
        <v/>
      </c>
      <c r="P1431" s="108" t="str">
        <f>IF(HL!I1430="","",HYPERLINK(HL!I1430,8))</f>
        <v/>
      </c>
      <c r="Q1431" s="108" t="str">
        <f>IF(HL!J1430="","",HYPERLINK(HL!J1430,9))</f>
        <v/>
      </c>
      <c r="R1431" s="108" t="str">
        <f>IF(HL!K1430="","",HYPERLINK(HL!K1430,10))</f>
        <v/>
      </c>
      <c r="S1431" s="108" t="str">
        <f>IF(HL!L1430="","",HYPERLINK(HL!L1430,11))</f>
        <v/>
      </c>
      <c r="T1431" s="108" t="str">
        <f>IF(HL!M1430="","",HYPERLINK(HL!M1430,12))</f>
        <v/>
      </c>
      <c r="U1431" s="108" t="str">
        <f>IF(HL!N1430="","",HYPERLINK(HL!N1430,13))</f>
        <v/>
      </c>
      <c r="V1431" s="84" t="str">
        <f>IF(HL!O1430="","",HYPERLINK(HL!O1430,14))</f>
        <v/>
      </c>
      <c r="W1431" s="113" t="str">
        <f>IF(HL!P1430="","－",HYPERLINK(HL!P1430,"表示"))</f>
        <v>表示</v>
      </c>
      <c r="X1431" s="163">
        <v>42118</v>
      </c>
      <c r="Y1431" s="164">
        <v>42429</v>
      </c>
      <c r="Z1431" s="1" t="str">
        <f t="shared" si="44"/>
        <v>2016</v>
      </c>
      <c r="AA1431" s="1">
        <f t="shared" si="45"/>
        <v>10</v>
      </c>
      <c r="AB1431" s="23"/>
      <c r="AC1431" s="23"/>
      <c r="AD1431" s="23"/>
      <c r="AE1431" s="23" t="s">
        <v>1879</v>
      </c>
      <c r="AF1431" s="23"/>
      <c r="AG1431" s="23" t="s">
        <v>1879</v>
      </c>
      <c r="AH1431" s="23"/>
      <c r="AI1431" s="23"/>
      <c r="AJ1431" s="23"/>
      <c r="AK1431" s="23"/>
      <c r="AL1431" s="35" t="s">
        <v>527</v>
      </c>
      <c r="AM1431" s="1"/>
      <c r="AN1431" s="1" t="s">
        <v>1879</v>
      </c>
      <c r="AO1431" s="1" t="s">
        <v>551</v>
      </c>
      <c r="AP1431" s="1"/>
      <c r="AQ1431" s="1" t="s">
        <v>172</v>
      </c>
      <c r="AR1431" s="269"/>
      <c r="AS1431" s="270"/>
      <c r="AT1431" s="271"/>
      <c r="AU1431" s="271"/>
      <c r="AV1431" s="1"/>
      <c r="AW1431" s="1" t="s">
        <v>1879</v>
      </c>
      <c r="AX1431" s="1"/>
      <c r="AY1431" s="1"/>
      <c r="AZ1431" s="1"/>
      <c r="BA1431" s="1"/>
    </row>
    <row r="1432" spans="1:53" ht="135">
      <c r="A1432" s="48">
        <v>1428</v>
      </c>
      <c r="B1432" s="13" t="s">
        <v>3986</v>
      </c>
      <c r="C1432" s="13" t="s">
        <v>3987</v>
      </c>
      <c r="D1432" s="23">
        <v>429</v>
      </c>
      <c r="E1432" s="115" t="s">
        <v>1848</v>
      </c>
      <c r="F1432" s="115" t="s">
        <v>5086</v>
      </c>
      <c r="G1432" s="1" t="s">
        <v>1182</v>
      </c>
      <c r="H1432" s="1" t="s">
        <v>20</v>
      </c>
      <c r="I1432" s="109" t="str">
        <f>IF(HL!B1431="","",HYPERLINK(HL!B1431,"表示"))</f>
        <v>表示</v>
      </c>
      <c r="J1432" s="108" t="str">
        <f>IF(HL!C1431="","",HYPERLINK(HL!C1431,2))</f>
        <v/>
      </c>
      <c r="K1432" s="108" t="str">
        <f>IF(HL!D1431="","",HYPERLINK(HL!D1431,3))</f>
        <v/>
      </c>
      <c r="L1432" s="108" t="str">
        <f>IF(HL!E1431="","",HYPERLINK(HL!E1431,4))</f>
        <v/>
      </c>
      <c r="M1432" s="108" t="str">
        <f>IF(HL!F1431="","",HYPERLINK(HL!F1431,5))</f>
        <v/>
      </c>
      <c r="N1432" s="108" t="str">
        <f>IF(HL!G1431="","",HYPERLINK(HL!G1431,6))</f>
        <v/>
      </c>
      <c r="O1432" s="108" t="str">
        <f>IF(HL!H1431="","",HYPERLINK(HL!H1431,7))</f>
        <v/>
      </c>
      <c r="P1432" s="108" t="str">
        <f>IF(HL!I1431="","",HYPERLINK(HL!I1431,8))</f>
        <v/>
      </c>
      <c r="Q1432" s="108" t="str">
        <f>IF(HL!J1431="","",HYPERLINK(HL!J1431,9))</f>
        <v/>
      </c>
      <c r="R1432" s="108" t="str">
        <f>IF(HL!K1431="","",HYPERLINK(HL!K1431,10))</f>
        <v/>
      </c>
      <c r="S1432" s="108" t="str">
        <f>IF(HL!L1431="","",HYPERLINK(HL!L1431,11))</f>
        <v/>
      </c>
      <c r="T1432" s="108" t="str">
        <f>IF(HL!M1431="","",HYPERLINK(HL!M1431,12))</f>
        <v/>
      </c>
      <c r="U1432" s="108" t="str">
        <f>IF(HL!N1431="","",HYPERLINK(HL!N1431,13))</f>
        <v/>
      </c>
      <c r="V1432" s="84" t="str">
        <f>IF(HL!O1431="","",HYPERLINK(HL!O1431,14))</f>
        <v/>
      </c>
      <c r="W1432" s="113" t="str">
        <f>IF(HL!P1431="","－",HYPERLINK(HL!P1431,"表示"))</f>
        <v>表示</v>
      </c>
      <c r="X1432" s="163">
        <v>42181</v>
      </c>
      <c r="Y1432" s="164">
        <v>42429</v>
      </c>
      <c r="Z1432" s="1" t="str">
        <f t="shared" si="44"/>
        <v>2016</v>
      </c>
      <c r="AA1432" s="1">
        <f t="shared" si="45"/>
        <v>8</v>
      </c>
      <c r="AB1432" s="23"/>
      <c r="AC1432" s="23"/>
      <c r="AD1432" s="23"/>
      <c r="AE1432" s="23" t="s">
        <v>1879</v>
      </c>
      <c r="AF1432" s="23"/>
      <c r="AG1432" s="23" t="s">
        <v>1879</v>
      </c>
      <c r="AH1432" s="23"/>
      <c r="AI1432" s="23"/>
      <c r="AJ1432" s="23"/>
      <c r="AK1432" s="23"/>
      <c r="AL1432" s="35" t="s">
        <v>1891</v>
      </c>
      <c r="AM1432" s="1" t="s">
        <v>1879</v>
      </c>
      <c r="AN1432" s="1"/>
      <c r="AO1432" s="1" t="s">
        <v>965</v>
      </c>
      <c r="AP1432" s="1"/>
      <c r="AQ1432" s="1"/>
      <c r="AR1432" s="269"/>
      <c r="AS1432" s="270"/>
      <c r="AT1432" s="271"/>
      <c r="AU1432" s="271"/>
      <c r="AV1432" s="1"/>
      <c r="AW1432" s="1"/>
      <c r="AX1432" s="1" t="s">
        <v>1879</v>
      </c>
      <c r="AY1432" s="1"/>
      <c r="AZ1432" s="1"/>
      <c r="BA1432" s="1"/>
    </row>
    <row r="1433" spans="1:53" ht="143">
      <c r="A1433" s="48">
        <v>1429</v>
      </c>
      <c r="B1433" s="35" t="s">
        <v>5795</v>
      </c>
      <c r="C1433" s="13" t="s">
        <v>3988</v>
      </c>
      <c r="D1433" s="23">
        <v>113</v>
      </c>
      <c r="E1433" s="115" t="s">
        <v>1589</v>
      </c>
      <c r="F1433" s="115" t="s">
        <v>5087</v>
      </c>
      <c r="G1433" s="1" t="s">
        <v>1182</v>
      </c>
      <c r="H1433" s="1" t="s">
        <v>25</v>
      </c>
      <c r="I1433" s="109" t="str">
        <f>IF(HL!B1432="","",HYPERLINK(HL!B1432,"表示"))</f>
        <v>表示</v>
      </c>
      <c r="J1433" s="108" t="str">
        <f>IF(HL!C1432="","",HYPERLINK(HL!C1432,2))</f>
        <v/>
      </c>
      <c r="K1433" s="108" t="str">
        <f>IF(HL!D1432="","",HYPERLINK(HL!D1432,3))</f>
        <v/>
      </c>
      <c r="L1433" s="108" t="str">
        <f>IF(HL!E1432="","",HYPERLINK(HL!E1432,4))</f>
        <v/>
      </c>
      <c r="M1433" s="108" t="str">
        <f>IF(HL!F1432="","",HYPERLINK(HL!F1432,5))</f>
        <v/>
      </c>
      <c r="N1433" s="108" t="str">
        <f>IF(HL!G1432="","",HYPERLINK(HL!G1432,6))</f>
        <v/>
      </c>
      <c r="O1433" s="108" t="str">
        <f>IF(HL!H1432="","",HYPERLINK(HL!H1432,7))</f>
        <v/>
      </c>
      <c r="P1433" s="108" t="str">
        <f>IF(HL!I1432="","",HYPERLINK(HL!I1432,8))</f>
        <v/>
      </c>
      <c r="Q1433" s="108" t="str">
        <f>IF(HL!J1432="","",HYPERLINK(HL!J1432,9))</f>
        <v/>
      </c>
      <c r="R1433" s="108" t="str">
        <f>IF(HL!K1432="","",HYPERLINK(HL!K1432,10))</f>
        <v/>
      </c>
      <c r="S1433" s="108" t="str">
        <f>IF(HL!L1432="","",HYPERLINK(HL!L1432,11))</f>
        <v/>
      </c>
      <c r="T1433" s="108" t="str">
        <f>IF(HL!M1432="","",HYPERLINK(HL!M1432,12))</f>
        <v/>
      </c>
      <c r="U1433" s="108" t="str">
        <f>IF(HL!N1432="","",HYPERLINK(HL!N1432,13))</f>
        <v/>
      </c>
      <c r="V1433" s="84" t="str">
        <f>IF(HL!O1432="","",HYPERLINK(HL!O1432,14))</f>
        <v/>
      </c>
      <c r="W1433" s="113" t="str">
        <f>IF(HL!P1432="","－",HYPERLINK(HL!P1432,"表示"))</f>
        <v>表示</v>
      </c>
      <c r="X1433" s="163">
        <v>42089</v>
      </c>
      <c r="Y1433" s="164">
        <v>42429</v>
      </c>
      <c r="Z1433" s="1" t="str">
        <f t="shared" si="44"/>
        <v>2016</v>
      </c>
      <c r="AA1433" s="1">
        <f t="shared" si="45"/>
        <v>11</v>
      </c>
      <c r="AB1433" s="23"/>
      <c r="AC1433" s="23"/>
      <c r="AD1433" s="23"/>
      <c r="AE1433" s="23" t="s">
        <v>1879</v>
      </c>
      <c r="AF1433" s="23"/>
      <c r="AG1433" s="23"/>
      <c r="AH1433" s="23"/>
      <c r="AI1433" s="23"/>
      <c r="AJ1433" s="23"/>
      <c r="AK1433" s="23"/>
      <c r="AL1433" s="35" t="s">
        <v>348</v>
      </c>
      <c r="AM1433" s="1"/>
      <c r="AN1433" s="1" t="s">
        <v>1879</v>
      </c>
      <c r="AO1433" s="1" t="s">
        <v>551</v>
      </c>
      <c r="AP1433" s="1"/>
      <c r="AQ1433" s="1" t="s">
        <v>172</v>
      </c>
      <c r="AR1433" s="269"/>
      <c r="AS1433" s="270"/>
      <c r="AT1433" s="271"/>
      <c r="AU1433" s="271"/>
      <c r="AV1433" s="1" t="s">
        <v>1879</v>
      </c>
      <c r="AW1433" s="1"/>
      <c r="AX1433" s="1"/>
      <c r="AY1433" s="1"/>
      <c r="AZ1433" s="1"/>
      <c r="BA1433" s="113" t="str">
        <f>HYPERLINK(HL!$T$9,"●")</f>
        <v>●</v>
      </c>
    </row>
    <row r="1434" spans="1:53" ht="26">
      <c r="A1434" s="48">
        <v>1430</v>
      </c>
      <c r="B1434" s="35" t="s">
        <v>3989</v>
      </c>
      <c r="C1434" s="13" t="s">
        <v>3990</v>
      </c>
      <c r="D1434" s="23" t="s">
        <v>6171</v>
      </c>
      <c r="E1434" s="115" t="s">
        <v>6113</v>
      </c>
      <c r="F1434" s="115" t="s">
        <v>5834</v>
      </c>
      <c r="G1434" s="1" t="s">
        <v>1182</v>
      </c>
      <c r="H1434" s="1" t="s">
        <v>1887</v>
      </c>
      <c r="I1434" s="109" t="str">
        <f>IF(HL!B1433="","",HYPERLINK(HL!B1433,"表示"))</f>
        <v>表示</v>
      </c>
      <c r="J1434" s="108" t="str">
        <f>IF(HL!C1433="","",HYPERLINK(HL!C1433,2))</f>
        <v/>
      </c>
      <c r="K1434" s="108" t="str">
        <f>IF(HL!D1433="","",HYPERLINK(HL!D1433,3))</f>
        <v/>
      </c>
      <c r="L1434" s="108" t="str">
        <f>IF(HL!E1433="","",HYPERLINK(HL!E1433,4))</f>
        <v/>
      </c>
      <c r="M1434" s="108" t="str">
        <f>IF(HL!F1433="","",HYPERLINK(HL!F1433,5))</f>
        <v/>
      </c>
      <c r="N1434" s="108" t="str">
        <f>IF(HL!G1433="","",HYPERLINK(HL!G1433,6))</f>
        <v/>
      </c>
      <c r="O1434" s="108" t="str">
        <f>IF(HL!H1433="","",HYPERLINK(HL!H1433,7))</f>
        <v/>
      </c>
      <c r="P1434" s="108" t="str">
        <f>IF(HL!I1433="","",HYPERLINK(HL!I1433,8))</f>
        <v/>
      </c>
      <c r="Q1434" s="108" t="str">
        <f>IF(HL!J1433="","",HYPERLINK(HL!J1433,9))</f>
        <v/>
      </c>
      <c r="R1434" s="108" t="str">
        <f>IF(HL!K1433="","",HYPERLINK(HL!K1433,10))</f>
        <v/>
      </c>
      <c r="S1434" s="108" t="str">
        <f>IF(HL!L1433="","",HYPERLINK(HL!L1433,11))</f>
        <v/>
      </c>
      <c r="T1434" s="108" t="str">
        <f>IF(HL!M1433="","",HYPERLINK(HL!M1433,12))</f>
        <v/>
      </c>
      <c r="U1434" s="108" t="str">
        <f>IF(HL!N1433="","",HYPERLINK(HL!N1433,13))</f>
        <v/>
      </c>
      <c r="V1434" s="84" t="str">
        <f>IF(HL!O1433="","",HYPERLINK(HL!O1433,14))</f>
        <v/>
      </c>
      <c r="W1434" s="113" t="str">
        <f>IF(HL!P1433="","－",HYPERLINK(HL!P1433,"表示"))</f>
        <v>表示</v>
      </c>
      <c r="X1434" s="163">
        <v>42124</v>
      </c>
      <c r="Y1434" s="164">
        <v>42429</v>
      </c>
      <c r="Z1434" s="1" t="str">
        <f t="shared" si="44"/>
        <v>2016</v>
      </c>
      <c r="AA1434" s="1">
        <f t="shared" si="45"/>
        <v>9</v>
      </c>
      <c r="AB1434" s="23"/>
      <c r="AC1434" s="23"/>
      <c r="AD1434" s="23"/>
      <c r="AE1434" s="23"/>
      <c r="AF1434" s="23"/>
      <c r="AG1434" s="23" t="s">
        <v>1879</v>
      </c>
      <c r="AH1434" s="23"/>
      <c r="AI1434" s="23"/>
      <c r="AJ1434" s="23"/>
      <c r="AK1434" s="23"/>
      <c r="AL1434" s="50" t="s">
        <v>2666</v>
      </c>
      <c r="AM1434" s="1" t="s">
        <v>1879</v>
      </c>
      <c r="AN1434" s="1"/>
      <c r="AO1434" s="1" t="s">
        <v>551</v>
      </c>
      <c r="AP1434" s="1"/>
      <c r="AQ1434" s="1"/>
      <c r="AR1434" s="269"/>
      <c r="AS1434" s="270"/>
      <c r="AT1434" s="271"/>
      <c r="AU1434" s="271"/>
      <c r="AV1434" s="1"/>
      <c r="AW1434" s="1"/>
      <c r="AX1434" s="1" t="s">
        <v>1879</v>
      </c>
      <c r="AY1434" s="1"/>
      <c r="AZ1434" s="1"/>
      <c r="BA1434" s="1"/>
    </row>
    <row r="1435" spans="1:53" ht="104">
      <c r="A1435" s="48">
        <v>1431</v>
      </c>
      <c r="B1435" s="35" t="s">
        <v>3991</v>
      </c>
      <c r="C1435" s="35" t="s">
        <v>1893</v>
      </c>
      <c r="D1435" s="23" t="s">
        <v>2783</v>
      </c>
      <c r="E1435" s="115" t="s">
        <v>6168</v>
      </c>
      <c r="F1435" s="115" t="s">
        <v>5845</v>
      </c>
      <c r="G1435" s="1" t="s">
        <v>1182</v>
      </c>
      <c r="H1435" s="1" t="s">
        <v>25</v>
      </c>
      <c r="I1435" s="109" t="str">
        <f>IF(HL!B1434="","",HYPERLINK(HL!B1434,"表示"))</f>
        <v>表示</v>
      </c>
      <c r="J1435" s="108" t="str">
        <f>IF(HL!C1434="","",HYPERLINK(HL!C1434,2))</f>
        <v/>
      </c>
      <c r="K1435" s="108" t="str">
        <f>IF(HL!D1434="","",HYPERLINK(HL!D1434,3))</f>
        <v/>
      </c>
      <c r="L1435" s="108" t="str">
        <f>IF(HL!E1434="","",HYPERLINK(HL!E1434,4))</f>
        <v/>
      </c>
      <c r="M1435" s="108" t="str">
        <f>IF(HL!F1434="","",HYPERLINK(HL!F1434,5))</f>
        <v/>
      </c>
      <c r="N1435" s="108" t="str">
        <f>IF(HL!G1434="","",HYPERLINK(HL!G1434,6))</f>
        <v/>
      </c>
      <c r="O1435" s="108" t="str">
        <f>IF(HL!H1434="","",HYPERLINK(HL!H1434,7))</f>
        <v/>
      </c>
      <c r="P1435" s="108" t="str">
        <f>IF(HL!I1434="","",HYPERLINK(HL!I1434,8))</f>
        <v/>
      </c>
      <c r="Q1435" s="108" t="str">
        <f>IF(HL!J1434="","",HYPERLINK(HL!J1434,9))</f>
        <v/>
      </c>
      <c r="R1435" s="108" t="str">
        <f>IF(HL!K1434="","",HYPERLINK(HL!K1434,10))</f>
        <v/>
      </c>
      <c r="S1435" s="108" t="str">
        <f>IF(HL!L1434="","",HYPERLINK(HL!L1434,11))</f>
        <v/>
      </c>
      <c r="T1435" s="108" t="str">
        <f>IF(HL!M1434="","",HYPERLINK(HL!M1434,12))</f>
        <v/>
      </c>
      <c r="U1435" s="108" t="str">
        <f>IF(HL!N1434="","",HYPERLINK(HL!N1434,13))</f>
        <v/>
      </c>
      <c r="V1435" s="84" t="str">
        <f>IF(HL!O1434="","",HYPERLINK(HL!O1434,14))</f>
        <v/>
      </c>
      <c r="W1435" s="113" t="str">
        <f>IF(HL!P1434="","－",HYPERLINK(HL!P1434,"表示"))</f>
        <v>表示</v>
      </c>
      <c r="X1435" s="163">
        <v>41984</v>
      </c>
      <c r="Y1435" s="164">
        <v>42447</v>
      </c>
      <c r="Z1435" s="1" t="str">
        <f t="shared" si="44"/>
        <v>2016</v>
      </c>
      <c r="AA1435" s="1">
        <f t="shared" si="45"/>
        <v>15</v>
      </c>
      <c r="AB1435" s="23"/>
      <c r="AC1435" s="23"/>
      <c r="AD1435" s="23"/>
      <c r="AE1435" s="23" t="s">
        <v>1879</v>
      </c>
      <c r="AF1435" s="23"/>
      <c r="AG1435" s="23"/>
      <c r="AH1435" s="23"/>
      <c r="AI1435" s="23"/>
      <c r="AJ1435" s="23"/>
      <c r="AK1435" s="23"/>
      <c r="AL1435" s="35" t="s">
        <v>1892</v>
      </c>
      <c r="AM1435" s="1" t="s">
        <v>1879</v>
      </c>
      <c r="AN1435" s="1"/>
      <c r="AO1435" s="1" t="s">
        <v>551</v>
      </c>
      <c r="AP1435" s="1"/>
      <c r="AQ1435" s="1"/>
      <c r="AR1435" s="269"/>
      <c r="AS1435" s="270"/>
      <c r="AT1435" s="271"/>
      <c r="AU1435" s="271"/>
      <c r="AV1435" s="72"/>
      <c r="AW1435" s="1" t="s">
        <v>1879</v>
      </c>
      <c r="AX1435" s="1"/>
      <c r="AY1435" s="1"/>
      <c r="AZ1435" s="1"/>
      <c r="BA1435" s="1"/>
    </row>
    <row r="1436" spans="1:53" ht="26">
      <c r="A1436" s="48">
        <v>1432</v>
      </c>
      <c r="B1436" s="13" t="s">
        <v>3992</v>
      </c>
      <c r="C1436" s="13" t="s">
        <v>3993</v>
      </c>
      <c r="D1436" s="23">
        <v>239</v>
      </c>
      <c r="E1436" s="115" t="s">
        <v>2150</v>
      </c>
      <c r="F1436" s="115" t="s">
        <v>5088</v>
      </c>
      <c r="G1436" s="1" t="s">
        <v>1182</v>
      </c>
      <c r="H1436" s="1" t="s">
        <v>20</v>
      </c>
      <c r="I1436" s="109" t="str">
        <f>IF(HL!B1435="","",HYPERLINK(HL!B1435,"表示"))</f>
        <v>表示</v>
      </c>
      <c r="J1436" s="108" t="str">
        <f>IF(HL!C1435="","",HYPERLINK(HL!C1435,2))</f>
        <v/>
      </c>
      <c r="K1436" s="108" t="str">
        <f>IF(HL!D1435="","",HYPERLINK(HL!D1435,3))</f>
        <v/>
      </c>
      <c r="L1436" s="108" t="str">
        <f>IF(HL!E1435="","",HYPERLINK(HL!E1435,4))</f>
        <v/>
      </c>
      <c r="M1436" s="108" t="str">
        <f>IF(HL!F1435="","",HYPERLINK(HL!F1435,5))</f>
        <v/>
      </c>
      <c r="N1436" s="108" t="str">
        <f>IF(HL!G1435="","",HYPERLINK(HL!G1435,6))</f>
        <v/>
      </c>
      <c r="O1436" s="108" t="str">
        <f>IF(HL!H1435="","",HYPERLINK(HL!H1435,7))</f>
        <v/>
      </c>
      <c r="P1436" s="108" t="str">
        <f>IF(HL!I1435="","",HYPERLINK(HL!I1435,8))</f>
        <v/>
      </c>
      <c r="Q1436" s="108" t="str">
        <f>IF(HL!J1435="","",HYPERLINK(HL!J1435,9))</f>
        <v/>
      </c>
      <c r="R1436" s="108" t="str">
        <f>IF(HL!K1435="","",HYPERLINK(HL!K1435,10))</f>
        <v/>
      </c>
      <c r="S1436" s="108" t="str">
        <f>IF(HL!L1435="","",HYPERLINK(HL!L1435,11))</f>
        <v/>
      </c>
      <c r="T1436" s="108" t="str">
        <f>IF(HL!M1435="","",HYPERLINK(HL!M1435,12))</f>
        <v/>
      </c>
      <c r="U1436" s="108" t="str">
        <f>IF(HL!N1435="","",HYPERLINK(HL!N1435,13))</f>
        <v/>
      </c>
      <c r="V1436" s="84" t="str">
        <f>IF(HL!O1435="","",HYPERLINK(HL!O1435,14))</f>
        <v/>
      </c>
      <c r="W1436" s="113" t="str">
        <f>IF(HL!P1435="","－",HYPERLINK(HL!P1435,"表示"))</f>
        <v>表示</v>
      </c>
      <c r="X1436" s="163">
        <v>42151</v>
      </c>
      <c r="Y1436" s="164">
        <v>42447</v>
      </c>
      <c r="Z1436" s="1" t="str">
        <f t="shared" si="44"/>
        <v>2016</v>
      </c>
      <c r="AA1436" s="1">
        <f t="shared" si="45"/>
        <v>9</v>
      </c>
      <c r="AB1436" s="23"/>
      <c r="AC1436" s="23"/>
      <c r="AD1436" s="23"/>
      <c r="AE1436" s="23"/>
      <c r="AF1436" s="23"/>
      <c r="AG1436" s="23" t="s">
        <v>1879</v>
      </c>
      <c r="AH1436" s="23"/>
      <c r="AI1436" s="23"/>
      <c r="AJ1436" s="23"/>
      <c r="AK1436" s="23"/>
      <c r="AL1436" s="35" t="s">
        <v>1860</v>
      </c>
      <c r="AM1436" s="1" t="s">
        <v>1879</v>
      </c>
      <c r="AN1436" s="1"/>
      <c r="AO1436" s="1" t="s">
        <v>551</v>
      </c>
      <c r="AP1436" s="1"/>
      <c r="AQ1436" s="1" t="s">
        <v>172</v>
      </c>
      <c r="AR1436" s="269"/>
      <c r="AS1436" s="270"/>
      <c r="AT1436" s="271"/>
      <c r="AU1436" s="271"/>
      <c r="AV1436" s="1"/>
      <c r="AW1436" s="1"/>
      <c r="AX1436" s="1" t="s">
        <v>1879</v>
      </c>
      <c r="AY1436" s="1"/>
      <c r="AZ1436" s="1"/>
      <c r="BA1436" s="1"/>
    </row>
    <row r="1437" spans="1:53" ht="26">
      <c r="A1437" s="48">
        <v>1433</v>
      </c>
      <c r="B1437" s="13" t="s">
        <v>2542</v>
      </c>
      <c r="C1437" s="13" t="s">
        <v>1895</v>
      </c>
      <c r="D1437" s="23">
        <v>631</v>
      </c>
      <c r="E1437" s="115" t="s">
        <v>5278</v>
      </c>
      <c r="F1437" s="115" t="s">
        <v>5089</v>
      </c>
      <c r="G1437" s="1" t="s">
        <v>1183</v>
      </c>
      <c r="H1437" s="1" t="s">
        <v>1894</v>
      </c>
      <c r="I1437" s="109" t="str">
        <f>IF(HL!B1436="","",HYPERLINK(HL!B1436,"表示"))</f>
        <v>表示</v>
      </c>
      <c r="J1437" s="108" t="str">
        <f>IF(HL!C1436="","",HYPERLINK(HL!C1436,2))</f>
        <v/>
      </c>
      <c r="K1437" s="108" t="str">
        <f>IF(HL!D1436="","",HYPERLINK(HL!D1436,3))</f>
        <v/>
      </c>
      <c r="L1437" s="108" t="str">
        <f>IF(HL!E1436="","",HYPERLINK(HL!E1436,4))</f>
        <v/>
      </c>
      <c r="M1437" s="108" t="str">
        <f>IF(HL!F1436="","",HYPERLINK(HL!F1436,5))</f>
        <v/>
      </c>
      <c r="N1437" s="108" t="str">
        <f>IF(HL!G1436="","",HYPERLINK(HL!G1436,6))</f>
        <v/>
      </c>
      <c r="O1437" s="108" t="str">
        <f>IF(HL!H1436="","",HYPERLINK(HL!H1436,7))</f>
        <v/>
      </c>
      <c r="P1437" s="108" t="str">
        <f>IF(HL!I1436="","",HYPERLINK(HL!I1436,8))</f>
        <v/>
      </c>
      <c r="Q1437" s="108" t="str">
        <f>IF(HL!J1436="","",HYPERLINK(HL!J1436,9))</f>
        <v/>
      </c>
      <c r="R1437" s="108" t="str">
        <f>IF(HL!K1436="","",HYPERLINK(HL!K1436,10))</f>
        <v/>
      </c>
      <c r="S1437" s="108" t="str">
        <f>IF(HL!L1436="","",HYPERLINK(HL!L1436,11))</f>
        <v/>
      </c>
      <c r="T1437" s="108" t="str">
        <f>IF(HL!M1436="","",HYPERLINK(HL!M1436,12))</f>
        <v/>
      </c>
      <c r="U1437" s="108" t="str">
        <f>IF(HL!N1436="","",HYPERLINK(HL!N1436,13))</f>
        <v/>
      </c>
      <c r="V1437" s="84" t="str">
        <f>IF(HL!O1436="","",HYPERLINK(HL!O1436,14))</f>
        <v/>
      </c>
      <c r="W1437" s="1" t="s">
        <v>11737</v>
      </c>
      <c r="X1437" s="163">
        <v>42118</v>
      </c>
      <c r="Y1437" s="164">
        <v>42447</v>
      </c>
      <c r="Z1437" s="1" t="str">
        <f t="shared" si="44"/>
        <v>2016</v>
      </c>
      <c r="AA1437" s="1">
        <f t="shared" si="45"/>
        <v>10</v>
      </c>
      <c r="AB1437" s="23"/>
      <c r="AC1437" s="23"/>
      <c r="AD1437" s="23"/>
      <c r="AE1437" s="23" t="s">
        <v>1879</v>
      </c>
      <c r="AF1437" s="23"/>
      <c r="AG1437" s="23"/>
      <c r="AH1437" s="23"/>
      <c r="AI1437" s="23"/>
      <c r="AJ1437" s="23"/>
      <c r="AK1437" s="23"/>
      <c r="AL1437" s="50" t="s">
        <v>2666</v>
      </c>
      <c r="AM1437" s="1" t="s">
        <v>1879</v>
      </c>
      <c r="AN1437" s="1"/>
      <c r="AO1437" s="1" t="s">
        <v>5642</v>
      </c>
      <c r="AP1437" s="23" t="s">
        <v>2812</v>
      </c>
      <c r="AQ1437" s="23"/>
      <c r="AR1437" s="269"/>
      <c r="AS1437" s="270"/>
      <c r="AT1437" s="269"/>
      <c r="AU1437" s="269"/>
      <c r="AV1437" s="1"/>
      <c r="AW1437" s="1"/>
      <c r="AX1437" s="1"/>
      <c r="AY1437" s="1" t="s">
        <v>1879</v>
      </c>
      <c r="AZ1437" s="1"/>
      <c r="BA1437" s="1"/>
    </row>
    <row r="1438" spans="1:53" ht="26">
      <c r="A1438" s="48">
        <v>1434</v>
      </c>
      <c r="B1438" s="141" t="s">
        <v>2543</v>
      </c>
      <c r="C1438" s="13" t="s">
        <v>1896</v>
      </c>
      <c r="D1438" s="23" t="s">
        <v>6113</v>
      </c>
      <c r="E1438" s="115" t="s">
        <v>6113</v>
      </c>
      <c r="F1438" s="115" t="s">
        <v>5835</v>
      </c>
      <c r="G1438" s="1" t="s">
        <v>1183</v>
      </c>
      <c r="H1438" s="1" t="s">
        <v>1894</v>
      </c>
      <c r="I1438" s="109" t="str">
        <f>IF(HL!B1437="","",HYPERLINK(HL!B1437,"表示"))</f>
        <v>表示</v>
      </c>
      <c r="J1438" s="108" t="str">
        <f>IF(HL!C1437="","",HYPERLINK(HL!C1437,2))</f>
        <v/>
      </c>
      <c r="K1438" s="108" t="str">
        <f>IF(HL!D1437="","",HYPERLINK(HL!D1437,3))</f>
        <v/>
      </c>
      <c r="L1438" s="108" t="str">
        <f>IF(HL!E1437="","",HYPERLINK(HL!E1437,4))</f>
        <v/>
      </c>
      <c r="M1438" s="108" t="str">
        <f>IF(HL!F1437="","",HYPERLINK(HL!F1437,5))</f>
        <v/>
      </c>
      <c r="N1438" s="108" t="str">
        <f>IF(HL!G1437="","",HYPERLINK(HL!G1437,6))</f>
        <v/>
      </c>
      <c r="O1438" s="108" t="str">
        <f>IF(HL!H1437="","",HYPERLINK(HL!H1437,7))</f>
        <v/>
      </c>
      <c r="P1438" s="108" t="str">
        <f>IF(HL!I1437="","",HYPERLINK(HL!I1437,8))</f>
        <v/>
      </c>
      <c r="Q1438" s="108" t="str">
        <f>IF(HL!J1437="","",HYPERLINK(HL!J1437,9))</f>
        <v/>
      </c>
      <c r="R1438" s="108" t="str">
        <f>IF(HL!K1437="","",HYPERLINK(HL!K1437,10))</f>
        <v/>
      </c>
      <c r="S1438" s="108" t="str">
        <f>IF(HL!L1437="","",HYPERLINK(HL!L1437,11))</f>
        <v/>
      </c>
      <c r="T1438" s="108" t="str">
        <f>IF(HL!M1437="","",HYPERLINK(HL!M1437,12))</f>
        <v/>
      </c>
      <c r="U1438" s="108" t="str">
        <f>IF(HL!N1437="","",HYPERLINK(HL!N1437,13))</f>
        <v/>
      </c>
      <c r="V1438" s="84" t="str">
        <f>IF(HL!O1437="","",HYPERLINK(HL!O1437,14))</f>
        <v/>
      </c>
      <c r="W1438" s="1" t="s">
        <v>11737</v>
      </c>
      <c r="X1438" s="163">
        <v>42244</v>
      </c>
      <c r="Y1438" s="164">
        <v>42447</v>
      </c>
      <c r="Z1438" s="1" t="str">
        <f t="shared" si="44"/>
        <v>2016</v>
      </c>
      <c r="AA1438" s="1">
        <f t="shared" si="45"/>
        <v>6</v>
      </c>
      <c r="AB1438" s="23"/>
      <c r="AC1438" s="23"/>
      <c r="AD1438" s="23"/>
      <c r="AE1438" s="23"/>
      <c r="AF1438" s="23"/>
      <c r="AG1438" s="23" t="s">
        <v>1879</v>
      </c>
      <c r="AH1438" s="23"/>
      <c r="AI1438" s="23"/>
      <c r="AJ1438" s="23"/>
      <c r="AK1438" s="23"/>
      <c r="AL1438" s="35" t="s">
        <v>159</v>
      </c>
      <c r="AM1438" s="1" t="s">
        <v>1879</v>
      </c>
      <c r="AN1438" s="1"/>
      <c r="AO1438" s="1" t="s">
        <v>965</v>
      </c>
      <c r="AP1438" s="1"/>
      <c r="AQ1438" s="1" t="s">
        <v>172</v>
      </c>
      <c r="AR1438" s="269"/>
      <c r="AS1438" s="270"/>
      <c r="AT1438" s="271"/>
      <c r="AU1438" s="271"/>
      <c r="AV1438" s="1"/>
      <c r="AW1438" s="1"/>
      <c r="AX1438" s="1" t="s">
        <v>1879</v>
      </c>
      <c r="AY1438" s="1"/>
      <c r="AZ1438" s="1"/>
      <c r="BA1438" s="1"/>
    </row>
    <row r="1439" spans="1:53" ht="26">
      <c r="A1439" s="48">
        <v>1435</v>
      </c>
      <c r="B1439" s="35" t="s">
        <v>3994</v>
      </c>
      <c r="C1439" s="35" t="s">
        <v>1897</v>
      </c>
      <c r="D1439" s="70">
        <v>117</v>
      </c>
      <c r="E1439" s="115" t="s">
        <v>1374</v>
      </c>
      <c r="F1439" s="115" t="s">
        <v>4559</v>
      </c>
      <c r="G1439" s="73" t="s">
        <v>1182</v>
      </c>
      <c r="H1439" s="73" t="s">
        <v>25</v>
      </c>
      <c r="I1439" s="109" t="str">
        <f>IF(HL!B1438="","",HYPERLINK(HL!B1438,"表示"))</f>
        <v>表示</v>
      </c>
      <c r="J1439" s="108" t="str">
        <f>IF(HL!C1438="","",HYPERLINK(HL!C1438,2))</f>
        <v/>
      </c>
      <c r="K1439" s="108" t="str">
        <f>IF(HL!D1438="","",HYPERLINK(HL!D1438,3))</f>
        <v/>
      </c>
      <c r="L1439" s="108" t="str">
        <f>IF(HL!E1438="","",HYPERLINK(HL!E1438,4))</f>
        <v/>
      </c>
      <c r="M1439" s="108" t="str">
        <f>IF(HL!F1438="","",HYPERLINK(HL!F1438,5))</f>
        <v/>
      </c>
      <c r="N1439" s="108" t="str">
        <f>IF(HL!G1438="","",HYPERLINK(HL!G1438,6))</f>
        <v/>
      </c>
      <c r="O1439" s="108" t="str">
        <f>IF(HL!H1438="","",HYPERLINK(HL!H1438,7))</f>
        <v/>
      </c>
      <c r="P1439" s="108" t="str">
        <f>IF(HL!I1438="","",HYPERLINK(HL!I1438,8))</f>
        <v/>
      </c>
      <c r="Q1439" s="108" t="str">
        <f>IF(HL!J1438="","",HYPERLINK(HL!J1438,9))</f>
        <v/>
      </c>
      <c r="R1439" s="108" t="str">
        <f>IF(HL!K1438="","",HYPERLINK(HL!K1438,10))</f>
        <v/>
      </c>
      <c r="S1439" s="108" t="str">
        <f>IF(HL!L1438="","",HYPERLINK(HL!L1438,11))</f>
        <v/>
      </c>
      <c r="T1439" s="108" t="str">
        <f>IF(HL!M1438="","",HYPERLINK(HL!M1438,12))</f>
        <v/>
      </c>
      <c r="U1439" s="108" t="str">
        <f>IF(HL!N1438="","",HYPERLINK(HL!N1438,13))</f>
        <v/>
      </c>
      <c r="V1439" s="84" t="str">
        <f>IF(HL!O1438="","",HYPERLINK(HL!O1438,14))</f>
        <v/>
      </c>
      <c r="W1439" s="113" t="str">
        <f>IF(HL!P1438="","－",HYPERLINK(HL!P1438,"表示"))</f>
        <v>表示</v>
      </c>
      <c r="X1439" s="165">
        <v>42152</v>
      </c>
      <c r="Y1439" s="165">
        <v>42457</v>
      </c>
      <c r="Z1439" s="73" t="str">
        <f t="shared" si="44"/>
        <v>2016</v>
      </c>
      <c r="AA1439" s="73">
        <f t="shared" si="45"/>
        <v>10</v>
      </c>
      <c r="AB1439" s="73" t="s">
        <v>1879</v>
      </c>
      <c r="AC1439" s="70"/>
      <c r="AD1439" s="70"/>
      <c r="AE1439" s="70"/>
      <c r="AF1439" s="70"/>
      <c r="AG1439" s="70"/>
      <c r="AH1439" s="70"/>
      <c r="AI1439" s="70"/>
      <c r="AJ1439" s="70"/>
      <c r="AK1439" s="70"/>
      <c r="AL1439" s="35" t="s">
        <v>5773</v>
      </c>
      <c r="AM1439" s="73" t="s">
        <v>1879</v>
      </c>
      <c r="AN1439" s="70"/>
      <c r="AO1439" s="1" t="s">
        <v>551</v>
      </c>
      <c r="AP1439" s="1"/>
      <c r="AQ1439" s="73"/>
      <c r="AR1439" s="269"/>
      <c r="AS1439" s="270"/>
      <c r="AT1439" s="281"/>
      <c r="AU1439" s="281"/>
      <c r="AV1439" s="73" t="s">
        <v>1879</v>
      </c>
      <c r="AW1439" s="73"/>
      <c r="AX1439" s="73"/>
      <c r="AY1439" s="73"/>
      <c r="AZ1439" s="73"/>
      <c r="BA1439" s="113" t="str">
        <f>HYPERLINK(HL!$T$9,"●")</f>
        <v>●</v>
      </c>
    </row>
    <row r="1440" spans="1:53" ht="26">
      <c r="A1440" s="48">
        <v>1436</v>
      </c>
      <c r="B1440" s="35" t="s">
        <v>1898</v>
      </c>
      <c r="C1440" s="35" t="s">
        <v>3995</v>
      </c>
      <c r="D1440" s="70">
        <v>641</v>
      </c>
      <c r="E1440" s="115" t="s">
        <v>1587</v>
      </c>
      <c r="F1440" s="115" t="s">
        <v>4474</v>
      </c>
      <c r="G1440" s="73" t="s">
        <v>1182</v>
      </c>
      <c r="H1440" s="70" t="s">
        <v>21</v>
      </c>
      <c r="I1440" s="109" t="str">
        <f>IF(HL!B1439="","",HYPERLINK(HL!B1439,"表示"))</f>
        <v>表示</v>
      </c>
      <c r="J1440" s="108" t="str">
        <f>IF(HL!C1439="","",HYPERLINK(HL!C1439,2))</f>
        <v/>
      </c>
      <c r="K1440" s="108" t="str">
        <f>IF(HL!D1439="","",HYPERLINK(HL!D1439,3))</f>
        <v/>
      </c>
      <c r="L1440" s="108" t="str">
        <f>IF(HL!E1439="","",HYPERLINK(HL!E1439,4))</f>
        <v/>
      </c>
      <c r="M1440" s="108" t="str">
        <f>IF(HL!F1439="","",HYPERLINK(HL!F1439,5))</f>
        <v/>
      </c>
      <c r="N1440" s="108" t="str">
        <f>IF(HL!G1439="","",HYPERLINK(HL!G1439,6))</f>
        <v/>
      </c>
      <c r="O1440" s="108" t="str">
        <f>IF(HL!H1439="","",HYPERLINK(HL!H1439,7))</f>
        <v/>
      </c>
      <c r="P1440" s="108" t="str">
        <f>IF(HL!I1439="","",HYPERLINK(HL!I1439,8))</f>
        <v/>
      </c>
      <c r="Q1440" s="108" t="str">
        <f>IF(HL!J1439="","",HYPERLINK(HL!J1439,9))</f>
        <v/>
      </c>
      <c r="R1440" s="108" t="str">
        <f>IF(HL!K1439="","",HYPERLINK(HL!K1439,10))</f>
        <v/>
      </c>
      <c r="S1440" s="108" t="str">
        <f>IF(HL!L1439="","",HYPERLINK(HL!L1439,11))</f>
        <v/>
      </c>
      <c r="T1440" s="108" t="str">
        <f>IF(HL!M1439="","",HYPERLINK(HL!M1439,12))</f>
        <v/>
      </c>
      <c r="U1440" s="108" t="str">
        <f>IF(HL!N1439="","",HYPERLINK(HL!N1439,13))</f>
        <v/>
      </c>
      <c r="V1440" s="84" t="str">
        <f>IF(HL!O1439="","",HYPERLINK(HL!O1439,14))</f>
        <v/>
      </c>
      <c r="W1440" s="113" t="str">
        <f>IF(HL!P1439="","－",HYPERLINK(HL!P1439,"表示"))</f>
        <v>表示</v>
      </c>
      <c r="X1440" s="165">
        <v>42151</v>
      </c>
      <c r="Y1440" s="165">
        <v>42457</v>
      </c>
      <c r="Z1440" s="73" t="str">
        <f t="shared" si="44"/>
        <v>2016</v>
      </c>
      <c r="AA1440" s="73">
        <f t="shared" si="45"/>
        <v>10</v>
      </c>
      <c r="AB1440" s="70"/>
      <c r="AC1440" s="70"/>
      <c r="AD1440" s="70"/>
      <c r="AE1440" s="70"/>
      <c r="AF1440" s="70"/>
      <c r="AG1440" s="73" t="s">
        <v>1733</v>
      </c>
      <c r="AH1440" s="70"/>
      <c r="AI1440" s="73" t="s">
        <v>1733</v>
      </c>
      <c r="AJ1440" s="70"/>
      <c r="AK1440" s="70"/>
      <c r="AL1440" s="74" t="s">
        <v>215</v>
      </c>
      <c r="AM1440" s="73"/>
      <c r="AN1440" s="73" t="s">
        <v>1879</v>
      </c>
      <c r="AO1440" s="23" t="s">
        <v>551</v>
      </c>
      <c r="AP1440" s="23"/>
      <c r="AQ1440" s="70" t="s">
        <v>172</v>
      </c>
      <c r="AR1440" s="269"/>
      <c r="AS1440" s="270"/>
      <c r="AT1440" s="277"/>
      <c r="AU1440" s="277"/>
      <c r="AV1440" s="73" t="s">
        <v>1733</v>
      </c>
      <c r="AW1440" s="73"/>
      <c r="AX1440" s="73"/>
      <c r="AY1440" s="73"/>
      <c r="AZ1440" s="73"/>
      <c r="BA1440" s="73"/>
    </row>
    <row r="1441" spans="1:53">
      <c r="A1441" s="48">
        <v>1437</v>
      </c>
      <c r="B1441" s="35" t="s">
        <v>3996</v>
      </c>
      <c r="C1441" s="35" t="s">
        <v>3997</v>
      </c>
      <c r="D1441" s="70">
        <v>429</v>
      </c>
      <c r="E1441" s="115" t="s">
        <v>1848</v>
      </c>
      <c r="F1441" s="115" t="s">
        <v>1900</v>
      </c>
      <c r="G1441" s="73" t="s">
        <v>1182</v>
      </c>
      <c r="H1441" s="73" t="s">
        <v>1899</v>
      </c>
      <c r="I1441" s="109" t="str">
        <f>IF(HL!B1440="","",HYPERLINK(HL!B1440,"表示"))</f>
        <v>表示</v>
      </c>
      <c r="J1441" s="108">
        <f>IF(HL!C1440="","",HYPERLINK(HL!C1440,2))</f>
        <v>2</v>
      </c>
      <c r="K1441" s="108" t="str">
        <f>IF(HL!D1440="","",HYPERLINK(HL!D1440,3))</f>
        <v/>
      </c>
      <c r="L1441" s="108" t="str">
        <f>IF(HL!E1440="","",HYPERLINK(HL!E1440,4))</f>
        <v/>
      </c>
      <c r="M1441" s="108" t="str">
        <f>IF(HL!F1440="","",HYPERLINK(HL!F1440,5))</f>
        <v/>
      </c>
      <c r="N1441" s="108" t="str">
        <f>IF(HL!G1440="","",HYPERLINK(HL!G1440,6))</f>
        <v/>
      </c>
      <c r="O1441" s="108" t="str">
        <f>IF(HL!H1440="","",HYPERLINK(HL!H1440,7))</f>
        <v/>
      </c>
      <c r="P1441" s="108" t="str">
        <f>IF(HL!I1440="","",HYPERLINK(HL!I1440,8))</f>
        <v/>
      </c>
      <c r="Q1441" s="108" t="str">
        <f>IF(HL!J1440="","",HYPERLINK(HL!J1440,9))</f>
        <v/>
      </c>
      <c r="R1441" s="108" t="str">
        <f>IF(HL!K1440="","",HYPERLINK(HL!K1440,10))</f>
        <v/>
      </c>
      <c r="S1441" s="108" t="str">
        <f>IF(HL!L1440="","",HYPERLINK(HL!L1440,11))</f>
        <v/>
      </c>
      <c r="T1441" s="108" t="str">
        <f>IF(HL!M1440="","",HYPERLINK(HL!M1440,12))</f>
        <v/>
      </c>
      <c r="U1441" s="108" t="str">
        <f>IF(HL!N1440="","",HYPERLINK(HL!N1440,13))</f>
        <v/>
      </c>
      <c r="V1441" s="84" t="str">
        <f>IF(HL!O1440="","",HYPERLINK(HL!O1440,14))</f>
        <v/>
      </c>
      <c r="W1441" s="113" t="str">
        <f>IF(HL!P1440="","－",HYPERLINK(HL!P1440,"表示"))</f>
        <v>表示</v>
      </c>
      <c r="X1441" s="165">
        <v>41968</v>
      </c>
      <c r="Y1441" s="165">
        <v>42457</v>
      </c>
      <c r="Z1441" s="73" t="str">
        <f t="shared" si="44"/>
        <v>2016</v>
      </c>
      <c r="AA1441" s="73">
        <f t="shared" si="45"/>
        <v>16</v>
      </c>
      <c r="AB1441" s="73" t="s">
        <v>1879</v>
      </c>
      <c r="AC1441" s="70"/>
      <c r="AD1441" s="70"/>
      <c r="AE1441" s="70"/>
      <c r="AF1441" s="70"/>
      <c r="AG1441" s="70"/>
      <c r="AH1441" s="70"/>
      <c r="AI1441" s="70"/>
      <c r="AJ1441" s="70"/>
      <c r="AK1441" s="70"/>
      <c r="AL1441" s="74" t="s">
        <v>527</v>
      </c>
      <c r="AM1441" s="73"/>
      <c r="AN1441" s="73" t="s">
        <v>1879</v>
      </c>
      <c r="AO1441" s="1" t="s">
        <v>8</v>
      </c>
      <c r="AP1441" s="1"/>
      <c r="AQ1441" s="73"/>
      <c r="AR1441" s="269"/>
      <c r="AS1441" s="270"/>
      <c r="AT1441" s="281"/>
      <c r="AU1441" s="281"/>
      <c r="AV1441" s="73" t="s">
        <v>1879</v>
      </c>
      <c r="AW1441" s="73"/>
      <c r="AX1441" s="73"/>
      <c r="AY1441" s="73"/>
      <c r="AZ1441" s="73"/>
      <c r="BA1441" s="73"/>
    </row>
    <row r="1442" spans="1:53" ht="26">
      <c r="A1442" s="48">
        <v>1438</v>
      </c>
      <c r="B1442" s="35" t="s">
        <v>5609</v>
      </c>
      <c r="C1442" s="35" t="s">
        <v>5610</v>
      </c>
      <c r="D1442" s="75">
        <v>249</v>
      </c>
      <c r="E1442" s="115" t="s">
        <v>1597</v>
      </c>
      <c r="F1442" s="115" t="s">
        <v>641</v>
      </c>
      <c r="G1442" s="73" t="s">
        <v>1183</v>
      </c>
      <c r="H1442" s="73" t="s">
        <v>1901</v>
      </c>
      <c r="I1442" s="109" t="str">
        <f>IF(HL!B1441="","",HYPERLINK(HL!B1441,"表示"))</f>
        <v>表示</v>
      </c>
      <c r="J1442" s="108" t="str">
        <f>IF(HL!C1441="","",HYPERLINK(HL!C1441,2))</f>
        <v/>
      </c>
      <c r="K1442" s="108" t="str">
        <f>IF(HL!D1441="","",HYPERLINK(HL!D1441,3))</f>
        <v/>
      </c>
      <c r="L1442" s="108" t="str">
        <f>IF(HL!E1441="","",HYPERLINK(HL!E1441,4))</f>
        <v/>
      </c>
      <c r="M1442" s="108" t="str">
        <f>IF(HL!F1441="","",HYPERLINK(HL!F1441,5))</f>
        <v/>
      </c>
      <c r="N1442" s="108" t="str">
        <f>IF(HL!G1441="","",HYPERLINK(HL!G1441,6))</f>
        <v/>
      </c>
      <c r="O1442" s="108" t="str">
        <f>IF(HL!H1441="","",HYPERLINK(HL!H1441,7))</f>
        <v/>
      </c>
      <c r="P1442" s="108" t="str">
        <f>IF(HL!I1441="","",HYPERLINK(HL!I1441,8))</f>
        <v/>
      </c>
      <c r="Q1442" s="108" t="str">
        <f>IF(HL!J1441="","",HYPERLINK(HL!J1441,9))</f>
        <v/>
      </c>
      <c r="R1442" s="108" t="str">
        <f>IF(HL!K1441="","",HYPERLINK(HL!K1441,10))</f>
        <v/>
      </c>
      <c r="S1442" s="108" t="str">
        <f>IF(HL!L1441="","",HYPERLINK(HL!L1441,11))</f>
        <v/>
      </c>
      <c r="T1442" s="108" t="str">
        <f>IF(HL!M1441="","",HYPERLINK(HL!M1441,12))</f>
        <v/>
      </c>
      <c r="U1442" s="108" t="str">
        <f>IF(HL!N1441="","",HYPERLINK(HL!N1441,13))</f>
        <v/>
      </c>
      <c r="V1442" s="84" t="str">
        <f>IF(HL!O1441="","",HYPERLINK(HL!O1441,14))</f>
        <v/>
      </c>
      <c r="W1442" s="1" t="s">
        <v>11737</v>
      </c>
      <c r="X1442" s="165">
        <v>41939</v>
      </c>
      <c r="Y1442" s="165">
        <v>42457</v>
      </c>
      <c r="Z1442" s="73" t="str">
        <f t="shared" si="44"/>
        <v>2016</v>
      </c>
      <c r="AA1442" s="73">
        <f t="shared" si="45"/>
        <v>17</v>
      </c>
      <c r="AB1442" s="70"/>
      <c r="AC1442" s="70"/>
      <c r="AD1442" s="70"/>
      <c r="AE1442" s="70"/>
      <c r="AF1442" s="70"/>
      <c r="AG1442" s="70"/>
      <c r="AH1442" s="73" t="s">
        <v>1879</v>
      </c>
      <c r="AI1442" s="70"/>
      <c r="AJ1442" s="70"/>
      <c r="AK1442" s="70"/>
      <c r="AL1442" s="74" t="s">
        <v>2457</v>
      </c>
      <c r="AM1442" s="73" t="s">
        <v>1879</v>
      </c>
      <c r="AN1442" s="73"/>
      <c r="AO1442" s="1" t="s">
        <v>551</v>
      </c>
      <c r="AP1442" s="1"/>
      <c r="AQ1442" s="73"/>
      <c r="AR1442" s="269"/>
      <c r="AS1442" s="270"/>
      <c r="AT1442" s="281"/>
      <c r="AU1442" s="281"/>
      <c r="AV1442" s="73"/>
      <c r="AW1442" s="73" t="s">
        <v>1879</v>
      </c>
      <c r="AX1442" s="73"/>
      <c r="AY1442" s="73"/>
      <c r="AZ1442" s="73"/>
      <c r="BA1442" s="73"/>
    </row>
    <row r="1443" spans="1:53" ht="130">
      <c r="A1443" s="48">
        <v>1439</v>
      </c>
      <c r="B1443" s="35" t="s">
        <v>3998</v>
      </c>
      <c r="C1443" s="35" t="s">
        <v>5611</v>
      </c>
      <c r="D1443" s="70">
        <v>634</v>
      </c>
      <c r="E1443" s="115" t="s">
        <v>1590</v>
      </c>
      <c r="F1443" s="115" t="s">
        <v>2325</v>
      </c>
      <c r="G1443" s="73" t="s">
        <v>1182</v>
      </c>
      <c r="H1443" s="73" t="s">
        <v>676</v>
      </c>
      <c r="I1443" s="109" t="str">
        <f>IF(HL!B1442="","",HYPERLINK(HL!B1442,"表示"))</f>
        <v>表示</v>
      </c>
      <c r="J1443" s="108" t="str">
        <f>IF(HL!C1442="","",HYPERLINK(HL!C1442,2))</f>
        <v/>
      </c>
      <c r="K1443" s="108" t="str">
        <f>IF(HL!D1442="","",HYPERLINK(HL!D1442,3))</f>
        <v/>
      </c>
      <c r="L1443" s="108" t="str">
        <f>IF(HL!E1442="","",HYPERLINK(HL!E1442,4))</f>
        <v/>
      </c>
      <c r="M1443" s="108" t="str">
        <f>IF(HL!F1442="","",HYPERLINK(HL!F1442,5))</f>
        <v/>
      </c>
      <c r="N1443" s="108" t="str">
        <f>IF(HL!G1442="","",HYPERLINK(HL!G1442,6))</f>
        <v/>
      </c>
      <c r="O1443" s="108" t="str">
        <f>IF(HL!H1442="","",HYPERLINK(HL!H1442,7))</f>
        <v/>
      </c>
      <c r="P1443" s="108" t="str">
        <f>IF(HL!I1442="","",HYPERLINK(HL!I1442,8))</f>
        <v/>
      </c>
      <c r="Q1443" s="108" t="str">
        <f>IF(HL!J1442="","",HYPERLINK(HL!J1442,9))</f>
        <v/>
      </c>
      <c r="R1443" s="108" t="str">
        <f>IF(HL!K1442="","",HYPERLINK(HL!K1442,10))</f>
        <v/>
      </c>
      <c r="S1443" s="108" t="str">
        <f>IF(HL!L1442="","",HYPERLINK(HL!L1442,11))</f>
        <v/>
      </c>
      <c r="T1443" s="108" t="str">
        <f>IF(HL!M1442="","",HYPERLINK(HL!M1442,12))</f>
        <v/>
      </c>
      <c r="U1443" s="108" t="str">
        <f>IF(HL!N1442="","",HYPERLINK(HL!N1442,13))</f>
        <v/>
      </c>
      <c r="V1443" s="84" t="str">
        <f>IF(HL!O1442="","",HYPERLINK(HL!O1442,14))</f>
        <v/>
      </c>
      <c r="W1443" s="113" t="str">
        <f>IF(HL!P1442="","－",HYPERLINK(HL!P1442,"表示"))</f>
        <v>表示</v>
      </c>
      <c r="X1443" s="165">
        <v>42184</v>
      </c>
      <c r="Y1443" s="165">
        <v>42457</v>
      </c>
      <c r="Z1443" s="73" t="str">
        <f t="shared" si="44"/>
        <v>2016</v>
      </c>
      <c r="AA1443" s="73">
        <f t="shared" si="45"/>
        <v>8</v>
      </c>
      <c r="AB1443" s="73" t="s">
        <v>1879</v>
      </c>
      <c r="AC1443" s="70"/>
      <c r="AD1443" s="70"/>
      <c r="AE1443" s="70"/>
      <c r="AF1443" s="70"/>
      <c r="AG1443" s="70"/>
      <c r="AH1443" s="70"/>
      <c r="AI1443" s="70"/>
      <c r="AJ1443" s="70"/>
      <c r="AK1443" s="70"/>
      <c r="AL1443" s="74" t="s">
        <v>227</v>
      </c>
      <c r="AM1443" s="73"/>
      <c r="AN1443" s="73" t="s">
        <v>1879</v>
      </c>
      <c r="AO1443" s="1" t="s">
        <v>551</v>
      </c>
      <c r="AP1443" s="1"/>
      <c r="AQ1443" s="73" t="s">
        <v>172</v>
      </c>
      <c r="AR1443" s="269"/>
      <c r="AS1443" s="270"/>
      <c r="AT1443" s="281"/>
      <c r="AU1443" s="281"/>
      <c r="AV1443" s="73" t="s">
        <v>1879</v>
      </c>
      <c r="AW1443" s="73"/>
      <c r="AX1443" s="73"/>
      <c r="AY1443" s="73"/>
      <c r="AZ1443" s="73"/>
      <c r="BA1443" s="113" t="str">
        <f>HYPERLINK(HL!$T$9,"●")</f>
        <v>●</v>
      </c>
    </row>
    <row r="1444" spans="1:53" ht="26">
      <c r="A1444" s="48">
        <v>1440</v>
      </c>
      <c r="B1444" s="35" t="s">
        <v>3999</v>
      </c>
      <c r="C1444" s="35" t="s">
        <v>4000</v>
      </c>
      <c r="D1444" s="70">
        <v>429</v>
      </c>
      <c r="E1444" s="115" t="s">
        <v>1848</v>
      </c>
      <c r="F1444" s="115" t="s">
        <v>1902</v>
      </c>
      <c r="G1444" s="73" t="s">
        <v>1182</v>
      </c>
      <c r="H1444" s="73" t="s">
        <v>1899</v>
      </c>
      <c r="I1444" s="109" t="str">
        <f>IF(HL!B1443="","",HYPERLINK(HL!B1443,"表示"))</f>
        <v>表示</v>
      </c>
      <c r="J1444" s="108" t="str">
        <f>IF(HL!C1443="","",HYPERLINK(HL!C1443,2))</f>
        <v/>
      </c>
      <c r="K1444" s="108" t="str">
        <f>IF(HL!D1443="","",HYPERLINK(HL!D1443,3))</f>
        <v/>
      </c>
      <c r="L1444" s="108" t="str">
        <f>IF(HL!E1443="","",HYPERLINK(HL!E1443,4))</f>
        <v/>
      </c>
      <c r="M1444" s="108" t="str">
        <f>IF(HL!F1443="","",HYPERLINK(HL!F1443,5))</f>
        <v/>
      </c>
      <c r="N1444" s="108" t="str">
        <f>IF(HL!G1443="","",HYPERLINK(HL!G1443,6))</f>
        <v/>
      </c>
      <c r="O1444" s="108" t="str">
        <f>IF(HL!H1443="","",HYPERLINK(HL!H1443,7))</f>
        <v/>
      </c>
      <c r="P1444" s="108" t="str">
        <f>IF(HL!I1443="","",HYPERLINK(HL!I1443,8))</f>
        <v/>
      </c>
      <c r="Q1444" s="108" t="str">
        <f>IF(HL!J1443="","",HYPERLINK(HL!J1443,9))</f>
        <v/>
      </c>
      <c r="R1444" s="108" t="str">
        <f>IF(HL!K1443="","",HYPERLINK(HL!K1443,10))</f>
        <v/>
      </c>
      <c r="S1444" s="108" t="str">
        <f>IF(HL!L1443="","",HYPERLINK(HL!L1443,11))</f>
        <v/>
      </c>
      <c r="T1444" s="108" t="str">
        <f>IF(HL!M1443="","",HYPERLINK(HL!M1443,12))</f>
        <v/>
      </c>
      <c r="U1444" s="108" t="str">
        <f>IF(HL!N1443="","",HYPERLINK(HL!N1443,13))</f>
        <v/>
      </c>
      <c r="V1444" s="84" t="str">
        <f>IF(HL!O1443="","",HYPERLINK(HL!O1443,14))</f>
        <v/>
      </c>
      <c r="W1444" s="113" t="str">
        <f>IF(HL!P1443="","－",HYPERLINK(HL!P1443,"表示"))</f>
        <v>表示</v>
      </c>
      <c r="X1444" s="165">
        <v>42237</v>
      </c>
      <c r="Y1444" s="165">
        <v>42457</v>
      </c>
      <c r="Z1444" s="73" t="str">
        <f t="shared" si="44"/>
        <v>2016</v>
      </c>
      <c r="AA1444" s="73">
        <f t="shared" si="45"/>
        <v>7</v>
      </c>
      <c r="AB1444" s="73" t="s">
        <v>1879</v>
      </c>
      <c r="AC1444" s="70"/>
      <c r="AD1444" s="70"/>
      <c r="AE1444" s="70"/>
      <c r="AF1444" s="70"/>
      <c r="AG1444" s="70"/>
      <c r="AH1444" s="70"/>
      <c r="AI1444" s="70"/>
      <c r="AJ1444" s="70"/>
      <c r="AK1444" s="70"/>
      <c r="AL1444" s="74" t="s">
        <v>536</v>
      </c>
      <c r="AM1444" s="73"/>
      <c r="AN1444" s="73" t="s">
        <v>1879</v>
      </c>
      <c r="AO1444" s="23" t="s">
        <v>26</v>
      </c>
      <c r="AP1444" s="23"/>
      <c r="AQ1444" s="70"/>
      <c r="AR1444" s="269"/>
      <c r="AS1444" s="270"/>
      <c r="AT1444" s="277"/>
      <c r="AU1444" s="277"/>
      <c r="AV1444" s="73" t="s">
        <v>1879</v>
      </c>
      <c r="AW1444" s="73"/>
      <c r="AX1444" s="73"/>
      <c r="AY1444" s="73"/>
      <c r="AZ1444" s="73"/>
      <c r="BA1444" s="113" t="str">
        <f>HYPERLINK(HL!$T$9,"●")</f>
        <v>●</v>
      </c>
    </row>
    <row r="1445" spans="1:53" ht="26">
      <c r="A1445" s="48">
        <v>1441</v>
      </c>
      <c r="B1445" s="35" t="s">
        <v>4001</v>
      </c>
      <c r="C1445" s="35" t="s">
        <v>5612</v>
      </c>
      <c r="D1445" s="70">
        <v>395</v>
      </c>
      <c r="E1445" s="115" t="s">
        <v>1598</v>
      </c>
      <c r="F1445" s="115" t="s">
        <v>4586</v>
      </c>
      <c r="G1445" s="73" t="s">
        <v>1182</v>
      </c>
      <c r="H1445" s="73" t="s">
        <v>674</v>
      </c>
      <c r="I1445" s="109" t="str">
        <f>IF(HL!B1444="","",HYPERLINK(HL!B1444,"表示"))</f>
        <v>表示</v>
      </c>
      <c r="J1445" s="108" t="str">
        <f>IF(HL!C1444="","",HYPERLINK(HL!C1444,2))</f>
        <v/>
      </c>
      <c r="K1445" s="108" t="str">
        <f>IF(HL!D1444="","",HYPERLINK(HL!D1444,3))</f>
        <v/>
      </c>
      <c r="L1445" s="108" t="str">
        <f>IF(HL!E1444="","",HYPERLINK(HL!E1444,4))</f>
        <v/>
      </c>
      <c r="M1445" s="108" t="str">
        <f>IF(HL!F1444="","",HYPERLINK(HL!F1444,5))</f>
        <v/>
      </c>
      <c r="N1445" s="108" t="str">
        <f>IF(HL!G1444="","",HYPERLINK(HL!G1444,6))</f>
        <v/>
      </c>
      <c r="O1445" s="108" t="str">
        <f>IF(HL!H1444="","",HYPERLINK(HL!H1444,7))</f>
        <v/>
      </c>
      <c r="P1445" s="108" t="str">
        <f>IF(HL!I1444="","",HYPERLINK(HL!I1444,8))</f>
        <v/>
      </c>
      <c r="Q1445" s="108" t="str">
        <f>IF(HL!J1444="","",HYPERLINK(HL!J1444,9))</f>
        <v/>
      </c>
      <c r="R1445" s="108" t="str">
        <f>IF(HL!K1444="","",HYPERLINK(HL!K1444,10))</f>
        <v/>
      </c>
      <c r="S1445" s="108" t="str">
        <f>IF(HL!L1444="","",HYPERLINK(HL!L1444,11))</f>
        <v/>
      </c>
      <c r="T1445" s="108" t="str">
        <f>IF(HL!M1444="","",HYPERLINK(HL!M1444,12))</f>
        <v/>
      </c>
      <c r="U1445" s="108" t="str">
        <f>IF(HL!N1444="","",HYPERLINK(HL!N1444,13))</f>
        <v/>
      </c>
      <c r="V1445" s="84" t="str">
        <f>IF(HL!O1444="","",HYPERLINK(HL!O1444,14))</f>
        <v/>
      </c>
      <c r="W1445" s="113" t="str">
        <f>IF(HL!P1444="","－",HYPERLINK(HL!P1444,"表示"))</f>
        <v>表示</v>
      </c>
      <c r="X1445" s="165">
        <v>42146</v>
      </c>
      <c r="Y1445" s="165">
        <v>42457</v>
      </c>
      <c r="Z1445" s="73" t="str">
        <f t="shared" si="44"/>
        <v>2016</v>
      </c>
      <c r="AA1445" s="73">
        <f t="shared" si="45"/>
        <v>10</v>
      </c>
      <c r="AB1445" s="73" t="s">
        <v>1879</v>
      </c>
      <c r="AC1445" s="70"/>
      <c r="AD1445" s="70"/>
      <c r="AE1445" s="70"/>
      <c r="AF1445" s="70"/>
      <c r="AG1445" s="70"/>
      <c r="AH1445" s="70"/>
      <c r="AI1445" s="70"/>
      <c r="AJ1445" s="70"/>
      <c r="AK1445" s="70"/>
      <c r="AL1445" s="74" t="s">
        <v>2458</v>
      </c>
      <c r="AM1445" s="73"/>
      <c r="AN1445" s="73" t="s">
        <v>1879</v>
      </c>
      <c r="AO1445" s="1" t="s">
        <v>8</v>
      </c>
      <c r="AP1445" s="1"/>
      <c r="AQ1445" s="73" t="s">
        <v>172</v>
      </c>
      <c r="AR1445" s="269"/>
      <c r="AS1445" s="270"/>
      <c r="AT1445" s="281"/>
      <c r="AU1445" s="281"/>
      <c r="AV1445" s="73" t="s">
        <v>1879</v>
      </c>
      <c r="AW1445" s="73"/>
      <c r="AX1445" s="73"/>
      <c r="AY1445" s="73"/>
      <c r="AZ1445" s="73"/>
      <c r="BA1445" s="113" t="str">
        <f>HYPERLINK(HL!$T$9,"●")</f>
        <v>●</v>
      </c>
    </row>
    <row r="1446" spans="1:53" ht="26">
      <c r="A1446" s="48">
        <v>1442</v>
      </c>
      <c r="B1446" s="35" t="s">
        <v>4002</v>
      </c>
      <c r="C1446" s="35" t="s">
        <v>1903</v>
      </c>
      <c r="D1446" s="70">
        <v>429</v>
      </c>
      <c r="E1446" s="115" t="s">
        <v>1848</v>
      </c>
      <c r="F1446" s="115" t="s">
        <v>5090</v>
      </c>
      <c r="G1446" s="73" t="s">
        <v>1182</v>
      </c>
      <c r="H1446" s="73" t="s">
        <v>1899</v>
      </c>
      <c r="I1446" s="109" t="str">
        <f>IF(HL!B1445="","",HYPERLINK(HL!B1445,"表示"))</f>
        <v>表示</v>
      </c>
      <c r="J1446" s="108" t="str">
        <f>IF(HL!C1445="","",HYPERLINK(HL!C1445,2))</f>
        <v/>
      </c>
      <c r="K1446" s="108" t="str">
        <f>IF(HL!D1445="","",HYPERLINK(HL!D1445,3))</f>
        <v/>
      </c>
      <c r="L1446" s="108" t="str">
        <f>IF(HL!E1445="","",HYPERLINK(HL!E1445,4))</f>
        <v/>
      </c>
      <c r="M1446" s="108" t="str">
        <f>IF(HL!F1445="","",HYPERLINK(HL!F1445,5))</f>
        <v/>
      </c>
      <c r="N1446" s="108" t="str">
        <f>IF(HL!G1445="","",HYPERLINK(HL!G1445,6))</f>
        <v/>
      </c>
      <c r="O1446" s="108" t="str">
        <f>IF(HL!H1445="","",HYPERLINK(HL!H1445,7))</f>
        <v/>
      </c>
      <c r="P1446" s="108" t="str">
        <f>IF(HL!I1445="","",HYPERLINK(HL!I1445,8))</f>
        <v/>
      </c>
      <c r="Q1446" s="108" t="str">
        <f>IF(HL!J1445="","",HYPERLINK(HL!J1445,9))</f>
        <v/>
      </c>
      <c r="R1446" s="108" t="str">
        <f>IF(HL!K1445="","",HYPERLINK(HL!K1445,10))</f>
        <v/>
      </c>
      <c r="S1446" s="108" t="str">
        <f>IF(HL!L1445="","",HYPERLINK(HL!L1445,11))</f>
        <v/>
      </c>
      <c r="T1446" s="108" t="str">
        <f>IF(HL!M1445="","",HYPERLINK(HL!M1445,12))</f>
        <v/>
      </c>
      <c r="U1446" s="108" t="str">
        <f>IF(HL!N1445="","",HYPERLINK(HL!N1445,13))</f>
        <v/>
      </c>
      <c r="V1446" s="84" t="str">
        <f>IF(HL!O1445="","",HYPERLINK(HL!O1445,14))</f>
        <v/>
      </c>
      <c r="W1446" s="113" t="str">
        <f>IF(HL!P1445="","－",HYPERLINK(HL!P1445,"表示"))</f>
        <v>表示</v>
      </c>
      <c r="X1446" s="165">
        <v>42179</v>
      </c>
      <c r="Y1446" s="165">
        <v>42457</v>
      </c>
      <c r="Z1446" s="73" t="str">
        <f t="shared" si="44"/>
        <v>2016</v>
      </c>
      <c r="AA1446" s="73">
        <f t="shared" si="45"/>
        <v>9</v>
      </c>
      <c r="AB1446" s="73" t="s">
        <v>1879</v>
      </c>
      <c r="AC1446" s="70"/>
      <c r="AD1446" s="70"/>
      <c r="AE1446" s="70"/>
      <c r="AF1446" s="70"/>
      <c r="AG1446" s="70"/>
      <c r="AH1446" s="70"/>
      <c r="AI1446" s="70"/>
      <c r="AJ1446" s="70"/>
      <c r="AK1446" s="70"/>
      <c r="AL1446" s="74" t="s">
        <v>505</v>
      </c>
      <c r="AM1446" s="73"/>
      <c r="AN1446" s="73" t="s">
        <v>1879</v>
      </c>
      <c r="AO1446" s="1" t="s">
        <v>8</v>
      </c>
      <c r="AP1446" s="1"/>
      <c r="AQ1446" s="73"/>
      <c r="AR1446" s="269"/>
      <c r="AS1446" s="270"/>
      <c r="AT1446" s="281"/>
      <c r="AU1446" s="281"/>
      <c r="AV1446" s="73" t="s">
        <v>1879</v>
      </c>
      <c r="AW1446" s="73"/>
      <c r="AX1446" s="73"/>
      <c r="AY1446" s="73"/>
      <c r="AZ1446" s="73"/>
      <c r="BA1446" s="113" t="str">
        <f>HYPERLINK(HL!$T$9,"●")</f>
        <v>●</v>
      </c>
    </row>
    <row r="1447" spans="1:53" ht="26">
      <c r="A1447" s="48">
        <v>1443</v>
      </c>
      <c r="B1447" s="35" t="s">
        <v>4003</v>
      </c>
      <c r="C1447" s="35" t="s">
        <v>1904</v>
      </c>
      <c r="D1447" s="70">
        <v>429</v>
      </c>
      <c r="E1447" s="115" t="s">
        <v>1848</v>
      </c>
      <c r="F1447" s="115" t="s">
        <v>5037</v>
      </c>
      <c r="G1447" s="73" t="s">
        <v>1182</v>
      </c>
      <c r="H1447" s="73" t="s">
        <v>1899</v>
      </c>
      <c r="I1447" s="109" t="str">
        <f>IF(HL!B1446="","",HYPERLINK(HL!B1446,"表示"))</f>
        <v>表示</v>
      </c>
      <c r="J1447" s="108" t="str">
        <f>IF(HL!C1446="","",HYPERLINK(HL!C1446,2))</f>
        <v/>
      </c>
      <c r="K1447" s="108" t="str">
        <f>IF(HL!D1446="","",HYPERLINK(HL!D1446,3))</f>
        <v/>
      </c>
      <c r="L1447" s="108" t="str">
        <f>IF(HL!E1446="","",HYPERLINK(HL!E1446,4))</f>
        <v/>
      </c>
      <c r="M1447" s="108" t="str">
        <f>IF(HL!F1446="","",HYPERLINK(HL!F1446,5))</f>
        <v/>
      </c>
      <c r="N1447" s="108" t="str">
        <f>IF(HL!G1446="","",HYPERLINK(HL!G1446,6))</f>
        <v/>
      </c>
      <c r="O1447" s="108" t="str">
        <f>IF(HL!H1446="","",HYPERLINK(HL!H1446,7))</f>
        <v/>
      </c>
      <c r="P1447" s="108" t="str">
        <f>IF(HL!I1446="","",HYPERLINK(HL!I1446,8))</f>
        <v/>
      </c>
      <c r="Q1447" s="108" t="str">
        <f>IF(HL!J1446="","",HYPERLINK(HL!J1446,9))</f>
        <v/>
      </c>
      <c r="R1447" s="108" t="str">
        <f>IF(HL!K1446="","",HYPERLINK(HL!K1446,10))</f>
        <v/>
      </c>
      <c r="S1447" s="108" t="str">
        <f>IF(HL!L1446="","",HYPERLINK(HL!L1446,11))</f>
        <v/>
      </c>
      <c r="T1447" s="108" t="str">
        <f>IF(HL!M1446="","",HYPERLINK(HL!M1446,12))</f>
        <v/>
      </c>
      <c r="U1447" s="108" t="str">
        <f>IF(HL!N1446="","",HYPERLINK(HL!N1446,13))</f>
        <v/>
      </c>
      <c r="V1447" s="84" t="str">
        <f>IF(HL!O1446="","",HYPERLINK(HL!O1446,14))</f>
        <v/>
      </c>
      <c r="W1447" s="113" t="str">
        <f>IF(HL!P1446="","－",HYPERLINK(HL!P1446,"表示"))</f>
        <v>表示</v>
      </c>
      <c r="X1447" s="165">
        <v>42121</v>
      </c>
      <c r="Y1447" s="165">
        <v>42457</v>
      </c>
      <c r="Z1447" s="73" t="str">
        <f t="shared" si="44"/>
        <v>2016</v>
      </c>
      <c r="AA1447" s="73">
        <f t="shared" si="45"/>
        <v>11</v>
      </c>
      <c r="AB1447" s="73" t="s">
        <v>1879</v>
      </c>
      <c r="AC1447" s="70"/>
      <c r="AD1447" s="70"/>
      <c r="AE1447" s="70"/>
      <c r="AF1447" s="70"/>
      <c r="AG1447" s="70"/>
      <c r="AH1447" s="70"/>
      <c r="AI1447" s="70"/>
      <c r="AJ1447" s="70"/>
      <c r="AK1447" s="70"/>
      <c r="AL1447" s="74" t="s">
        <v>505</v>
      </c>
      <c r="AM1447" s="73"/>
      <c r="AN1447" s="73" t="s">
        <v>1879</v>
      </c>
      <c r="AO1447" s="1" t="s">
        <v>8</v>
      </c>
      <c r="AP1447" s="1"/>
      <c r="AQ1447" s="73"/>
      <c r="AR1447" s="269"/>
      <c r="AS1447" s="270"/>
      <c r="AT1447" s="281"/>
      <c r="AU1447" s="281"/>
      <c r="AV1447" s="73" t="s">
        <v>1879</v>
      </c>
      <c r="AW1447" s="73"/>
      <c r="AX1447" s="73"/>
      <c r="AY1447" s="73"/>
      <c r="AZ1447" s="73"/>
      <c r="BA1447" s="73"/>
    </row>
    <row r="1448" spans="1:53">
      <c r="A1448" s="48">
        <v>1444</v>
      </c>
      <c r="B1448" s="35" t="s">
        <v>1905</v>
      </c>
      <c r="C1448" s="35" t="s">
        <v>1906</v>
      </c>
      <c r="D1448" s="23">
        <v>113</v>
      </c>
      <c r="E1448" s="115" t="s">
        <v>1589</v>
      </c>
      <c r="F1448" s="115" t="s">
        <v>1907</v>
      </c>
      <c r="G1448" s="1" t="s">
        <v>1182</v>
      </c>
      <c r="H1448" s="1" t="s">
        <v>25</v>
      </c>
      <c r="I1448" s="109" t="str">
        <f>IF(HL!B1447="","",HYPERLINK(HL!B1447,"表示"))</f>
        <v>表示</v>
      </c>
      <c r="J1448" s="108" t="str">
        <f>IF(HL!C1447="","",HYPERLINK(HL!C1447,2))</f>
        <v/>
      </c>
      <c r="K1448" s="108" t="str">
        <f>IF(HL!D1447="","",HYPERLINK(HL!D1447,3))</f>
        <v/>
      </c>
      <c r="L1448" s="108" t="str">
        <f>IF(HL!E1447="","",HYPERLINK(HL!E1447,4))</f>
        <v/>
      </c>
      <c r="M1448" s="108" t="str">
        <f>IF(HL!F1447="","",HYPERLINK(HL!F1447,5))</f>
        <v/>
      </c>
      <c r="N1448" s="108" t="str">
        <f>IF(HL!G1447="","",HYPERLINK(HL!G1447,6))</f>
        <v/>
      </c>
      <c r="O1448" s="108" t="str">
        <f>IF(HL!H1447="","",HYPERLINK(HL!H1447,7))</f>
        <v/>
      </c>
      <c r="P1448" s="108" t="str">
        <f>IF(HL!I1447="","",HYPERLINK(HL!I1447,8))</f>
        <v/>
      </c>
      <c r="Q1448" s="108" t="str">
        <f>IF(HL!J1447="","",HYPERLINK(HL!J1447,9))</f>
        <v/>
      </c>
      <c r="R1448" s="108" t="str">
        <f>IF(HL!K1447="","",HYPERLINK(HL!K1447,10))</f>
        <v/>
      </c>
      <c r="S1448" s="108" t="str">
        <f>IF(HL!L1447="","",HYPERLINK(HL!L1447,11))</f>
        <v/>
      </c>
      <c r="T1448" s="108" t="str">
        <f>IF(HL!M1447="","",HYPERLINK(HL!M1447,12))</f>
        <v/>
      </c>
      <c r="U1448" s="108" t="str">
        <f>IF(HL!N1447="","",HYPERLINK(HL!N1447,13))</f>
        <v/>
      </c>
      <c r="V1448" s="84" t="str">
        <f>IF(HL!O1447="","",HYPERLINK(HL!O1447,14))</f>
        <v/>
      </c>
      <c r="W1448" s="113" t="str">
        <f>IF(HL!P1447="","－",HYPERLINK(HL!P1447,"表示"))</f>
        <v>表示</v>
      </c>
      <c r="X1448" s="163">
        <v>42121</v>
      </c>
      <c r="Y1448" s="164">
        <v>42457</v>
      </c>
      <c r="Z1448" s="1" t="str">
        <f t="shared" si="44"/>
        <v>2016</v>
      </c>
      <c r="AA1448" s="1">
        <f t="shared" si="45"/>
        <v>11</v>
      </c>
      <c r="AB1448" s="23" t="s">
        <v>172</v>
      </c>
      <c r="AC1448" s="23"/>
      <c r="AD1448" s="23"/>
      <c r="AE1448" s="23"/>
      <c r="AF1448" s="23"/>
      <c r="AG1448" s="23"/>
      <c r="AH1448" s="23"/>
      <c r="AI1448" s="23"/>
      <c r="AJ1448" s="23"/>
      <c r="AK1448" s="23"/>
      <c r="AL1448" s="35" t="s">
        <v>1765</v>
      </c>
      <c r="AM1448" s="1"/>
      <c r="AN1448" s="1" t="s">
        <v>172</v>
      </c>
      <c r="AO1448" s="1" t="s">
        <v>965</v>
      </c>
      <c r="AP1448" s="1"/>
      <c r="AQ1448" s="1" t="s">
        <v>172</v>
      </c>
      <c r="AR1448" s="269"/>
      <c r="AS1448" s="270"/>
      <c r="AT1448" s="271"/>
      <c r="AU1448" s="271"/>
      <c r="AV1448" s="1" t="s">
        <v>172</v>
      </c>
      <c r="AW1448" s="1"/>
      <c r="AX1448" s="1"/>
      <c r="AY1448" s="1"/>
      <c r="AZ1448" s="1"/>
      <c r="BA1448" s="1"/>
    </row>
    <row r="1449" spans="1:53">
      <c r="A1449" s="48">
        <v>1445</v>
      </c>
      <c r="B1449" s="35" t="s">
        <v>1908</v>
      </c>
      <c r="C1449" s="13" t="s">
        <v>1909</v>
      </c>
      <c r="D1449" s="23">
        <v>641</v>
      </c>
      <c r="E1449" s="115" t="s">
        <v>1587</v>
      </c>
      <c r="F1449" s="115" t="s">
        <v>1910</v>
      </c>
      <c r="G1449" s="1" t="s">
        <v>1182</v>
      </c>
      <c r="H1449" s="1" t="s">
        <v>21</v>
      </c>
      <c r="I1449" s="109" t="str">
        <f>IF(HL!B1448="","",HYPERLINK(HL!B1448,"表示"))</f>
        <v>表示</v>
      </c>
      <c r="J1449" s="108" t="str">
        <f>IF(HL!C1448="","",HYPERLINK(HL!C1448,2))</f>
        <v/>
      </c>
      <c r="K1449" s="108" t="str">
        <f>IF(HL!D1448="","",HYPERLINK(HL!D1448,3))</f>
        <v/>
      </c>
      <c r="L1449" s="108" t="str">
        <f>IF(HL!E1448="","",HYPERLINK(HL!E1448,4))</f>
        <v/>
      </c>
      <c r="M1449" s="108" t="str">
        <f>IF(HL!F1448="","",HYPERLINK(HL!F1448,5))</f>
        <v/>
      </c>
      <c r="N1449" s="108" t="str">
        <f>IF(HL!G1448="","",HYPERLINK(HL!G1448,6))</f>
        <v/>
      </c>
      <c r="O1449" s="108" t="str">
        <f>IF(HL!H1448="","",HYPERLINK(HL!H1448,7))</f>
        <v/>
      </c>
      <c r="P1449" s="108" t="str">
        <f>IF(HL!I1448="","",HYPERLINK(HL!I1448,8))</f>
        <v/>
      </c>
      <c r="Q1449" s="108" t="str">
        <f>IF(HL!J1448="","",HYPERLINK(HL!J1448,9))</f>
        <v/>
      </c>
      <c r="R1449" s="108" t="str">
        <f>IF(HL!K1448="","",HYPERLINK(HL!K1448,10))</f>
        <v/>
      </c>
      <c r="S1449" s="108" t="str">
        <f>IF(HL!L1448="","",HYPERLINK(HL!L1448,11))</f>
        <v/>
      </c>
      <c r="T1449" s="108" t="str">
        <f>IF(HL!M1448="","",HYPERLINK(HL!M1448,12))</f>
        <v/>
      </c>
      <c r="U1449" s="108" t="str">
        <f>IF(HL!N1448="","",HYPERLINK(HL!N1448,13))</f>
        <v/>
      </c>
      <c r="V1449" s="84" t="str">
        <f>IF(HL!O1448="","",HYPERLINK(HL!O1448,14))</f>
        <v/>
      </c>
      <c r="W1449" s="113" t="str">
        <f>IF(HL!P1448="","－",HYPERLINK(HL!P1448,"表示"))</f>
        <v>表示</v>
      </c>
      <c r="X1449" s="163">
        <v>42121</v>
      </c>
      <c r="Y1449" s="164">
        <v>42457</v>
      </c>
      <c r="Z1449" s="1" t="str">
        <f t="shared" si="44"/>
        <v>2016</v>
      </c>
      <c r="AA1449" s="1">
        <f t="shared" si="45"/>
        <v>11</v>
      </c>
      <c r="AB1449" s="23" t="s">
        <v>172</v>
      </c>
      <c r="AC1449" s="23"/>
      <c r="AD1449" s="23"/>
      <c r="AE1449" s="23"/>
      <c r="AF1449" s="23"/>
      <c r="AG1449" s="23"/>
      <c r="AH1449" s="23"/>
      <c r="AI1449" s="23"/>
      <c r="AJ1449" s="23"/>
      <c r="AK1449" s="23"/>
      <c r="AL1449" s="35" t="s">
        <v>1765</v>
      </c>
      <c r="AM1449" s="1"/>
      <c r="AN1449" s="1" t="s">
        <v>172</v>
      </c>
      <c r="AO1449" s="1" t="s">
        <v>551</v>
      </c>
      <c r="AP1449" s="1"/>
      <c r="AQ1449" s="1" t="s">
        <v>172</v>
      </c>
      <c r="AR1449" s="269"/>
      <c r="AS1449" s="270"/>
      <c r="AT1449" s="271"/>
      <c r="AU1449" s="271"/>
      <c r="AV1449" s="1"/>
      <c r="AW1449" s="1"/>
      <c r="AX1449" s="1"/>
      <c r="AY1449" s="1" t="s">
        <v>172</v>
      </c>
      <c r="AZ1449" s="1"/>
      <c r="BA1449" s="1"/>
    </row>
    <row r="1450" spans="1:53" ht="26">
      <c r="A1450" s="48">
        <v>1446</v>
      </c>
      <c r="B1450" s="35" t="s">
        <v>1913</v>
      </c>
      <c r="C1450" s="13" t="s">
        <v>1584</v>
      </c>
      <c r="D1450" s="23">
        <v>247</v>
      </c>
      <c r="E1450" s="115" t="s">
        <v>1911</v>
      </c>
      <c r="F1450" s="115" t="s">
        <v>1914</v>
      </c>
      <c r="G1450" s="1" t="s">
        <v>1183</v>
      </c>
      <c r="H1450" s="1" t="s">
        <v>24</v>
      </c>
      <c r="I1450" s="109" t="str">
        <f>IF(HL!B1449="","",HYPERLINK(HL!B1449,"表示"))</f>
        <v>表示</v>
      </c>
      <c r="J1450" s="108" t="str">
        <f>IF(HL!C1449="","",HYPERLINK(HL!C1449,2))</f>
        <v/>
      </c>
      <c r="K1450" s="108" t="str">
        <f>IF(HL!D1449="","",HYPERLINK(HL!D1449,3))</f>
        <v/>
      </c>
      <c r="L1450" s="108" t="str">
        <f>IF(HL!E1449="","",HYPERLINK(HL!E1449,4))</f>
        <v/>
      </c>
      <c r="M1450" s="108" t="str">
        <f>IF(HL!F1449="","",HYPERLINK(HL!F1449,5))</f>
        <v/>
      </c>
      <c r="N1450" s="108" t="str">
        <f>IF(HL!G1449="","",HYPERLINK(HL!G1449,6))</f>
        <v/>
      </c>
      <c r="O1450" s="108" t="str">
        <f>IF(HL!H1449="","",HYPERLINK(HL!H1449,7))</f>
        <v/>
      </c>
      <c r="P1450" s="108" t="str">
        <f>IF(HL!I1449="","",HYPERLINK(HL!I1449,8))</f>
        <v/>
      </c>
      <c r="Q1450" s="108" t="str">
        <f>IF(HL!J1449="","",HYPERLINK(HL!J1449,9))</f>
        <v/>
      </c>
      <c r="R1450" s="108" t="str">
        <f>IF(HL!K1449="","",HYPERLINK(HL!K1449,10))</f>
        <v/>
      </c>
      <c r="S1450" s="108" t="str">
        <f>IF(HL!L1449="","",HYPERLINK(HL!L1449,11))</f>
        <v/>
      </c>
      <c r="T1450" s="108" t="str">
        <f>IF(HL!M1449="","",HYPERLINK(HL!M1449,12))</f>
        <v/>
      </c>
      <c r="U1450" s="108" t="str">
        <f>IF(HL!N1449="","",HYPERLINK(HL!N1449,13))</f>
        <v/>
      </c>
      <c r="V1450" s="84" t="str">
        <f>IF(HL!O1449="","",HYPERLINK(HL!O1449,14))</f>
        <v/>
      </c>
      <c r="W1450" s="1" t="s">
        <v>11737</v>
      </c>
      <c r="X1450" s="163">
        <v>41999</v>
      </c>
      <c r="Y1450" s="164">
        <v>42457</v>
      </c>
      <c r="Z1450" s="1" t="str">
        <f t="shared" si="44"/>
        <v>2016</v>
      </c>
      <c r="AA1450" s="1">
        <f t="shared" si="45"/>
        <v>15</v>
      </c>
      <c r="AB1450" s="23"/>
      <c r="AC1450" s="23"/>
      <c r="AD1450" s="23" t="s">
        <v>172</v>
      </c>
      <c r="AE1450" s="23"/>
      <c r="AF1450" s="23"/>
      <c r="AG1450" s="23"/>
      <c r="AH1450" s="23"/>
      <c r="AI1450" s="23"/>
      <c r="AJ1450" s="23"/>
      <c r="AK1450" s="23"/>
      <c r="AL1450" s="35" t="s">
        <v>1912</v>
      </c>
      <c r="AM1450" s="1" t="s">
        <v>172</v>
      </c>
      <c r="AN1450" s="1"/>
      <c r="AO1450" s="1" t="s">
        <v>551</v>
      </c>
      <c r="AP1450" s="1"/>
      <c r="AQ1450" s="1"/>
      <c r="AR1450" s="269"/>
      <c r="AS1450" s="270"/>
      <c r="AT1450" s="271"/>
      <c r="AU1450" s="271"/>
      <c r="AV1450" s="1" t="s">
        <v>172</v>
      </c>
      <c r="AW1450" s="1"/>
      <c r="AX1450" s="1"/>
      <c r="AY1450" s="1"/>
      <c r="AZ1450" s="1"/>
      <c r="BA1450" s="1"/>
    </row>
    <row r="1451" spans="1:53" ht="52">
      <c r="A1451" s="48">
        <v>1447</v>
      </c>
      <c r="B1451" s="35" t="s">
        <v>1915</v>
      </c>
      <c r="C1451" s="13" t="s">
        <v>1916</v>
      </c>
      <c r="D1451" s="23">
        <v>113</v>
      </c>
      <c r="E1451" s="115" t="s">
        <v>1589</v>
      </c>
      <c r="F1451" s="115" t="s">
        <v>1917</v>
      </c>
      <c r="G1451" s="1" t="s">
        <v>1182</v>
      </c>
      <c r="H1451" s="1" t="s">
        <v>25</v>
      </c>
      <c r="I1451" s="109" t="str">
        <f>IF(HL!B1450="","",HYPERLINK(HL!B1450,"表示"))</f>
        <v>表示</v>
      </c>
      <c r="J1451" s="108">
        <f>IF(HL!C1450="","",HYPERLINK(HL!C1450,2))</f>
        <v>2</v>
      </c>
      <c r="K1451" s="108" t="str">
        <f>IF(HL!D1450="","",HYPERLINK(HL!D1450,3))</f>
        <v/>
      </c>
      <c r="L1451" s="108" t="str">
        <f>IF(HL!E1450="","",HYPERLINK(HL!E1450,4))</f>
        <v/>
      </c>
      <c r="M1451" s="108" t="str">
        <f>IF(HL!F1450="","",HYPERLINK(HL!F1450,5))</f>
        <v/>
      </c>
      <c r="N1451" s="108" t="str">
        <f>IF(HL!G1450="","",HYPERLINK(HL!G1450,6))</f>
        <v/>
      </c>
      <c r="O1451" s="108" t="str">
        <f>IF(HL!H1450="","",HYPERLINK(HL!H1450,7))</f>
        <v/>
      </c>
      <c r="P1451" s="108" t="str">
        <f>IF(HL!I1450="","",HYPERLINK(HL!I1450,8))</f>
        <v/>
      </c>
      <c r="Q1451" s="108" t="str">
        <f>IF(HL!J1450="","",HYPERLINK(HL!J1450,9))</f>
        <v/>
      </c>
      <c r="R1451" s="108" t="str">
        <f>IF(HL!K1450="","",HYPERLINK(HL!K1450,10))</f>
        <v/>
      </c>
      <c r="S1451" s="108" t="str">
        <f>IF(HL!L1450="","",HYPERLINK(HL!L1450,11))</f>
        <v/>
      </c>
      <c r="T1451" s="108" t="str">
        <f>IF(HL!M1450="","",HYPERLINK(HL!M1450,12))</f>
        <v/>
      </c>
      <c r="U1451" s="108" t="str">
        <f>IF(HL!N1450="","",HYPERLINK(HL!N1450,13))</f>
        <v/>
      </c>
      <c r="V1451" s="84" t="str">
        <f>IF(HL!O1450="","",HYPERLINK(HL!O1450,14))</f>
        <v/>
      </c>
      <c r="W1451" s="113" t="str">
        <f>IF(HL!P1450="","－",HYPERLINK(HL!P1450,"表示"))</f>
        <v>表示</v>
      </c>
      <c r="X1451" s="163">
        <v>42212</v>
      </c>
      <c r="Y1451" s="164">
        <v>42457</v>
      </c>
      <c r="Z1451" s="1" t="str">
        <f t="shared" si="44"/>
        <v>2016</v>
      </c>
      <c r="AA1451" s="1">
        <f t="shared" si="45"/>
        <v>8</v>
      </c>
      <c r="AB1451" s="23" t="s">
        <v>172</v>
      </c>
      <c r="AC1451" s="23"/>
      <c r="AD1451" s="23"/>
      <c r="AE1451" s="23"/>
      <c r="AF1451" s="23"/>
      <c r="AG1451" s="23"/>
      <c r="AH1451" s="23"/>
      <c r="AI1451" s="23"/>
      <c r="AJ1451" s="23"/>
      <c r="AK1451" s="23"/>
      <c r="AL1451" s="35" t="s">
        <v>206</v>
      </c>
      <c r="AM1451" s="1" t="s">
        <v>172</v>
      </c>
      <c r="AN1451" s="1"/>
      <c r="AO1451" s="1" t="s">
        <v>1256</v>
      </c>
      <c r="AP1451" s="1"/>
      <c r="AQ1451" s="1" t="s">
        <v>172</v>
      </c>
      <c r="AR1451" s="269"/>
      <c r="AS1451" s="270"/>
      <c r="AT1451" s="271"/>
      <c r="AU1451" s="271"/>
      <c r="AV1451" s="1" t="s">
        <v>172</v>
      </c>
      <c r="AW1451" s="1"/>
      <c r="AX1451" s="1"/>
      <c r="AY1451" s="1"/>
      <c r="AZ1451" s="1"/>
      <c r="BA1451" s="113" t="str">
        <f>HYPERLINK(HL!$T$9,"●")</f>
        <v>●</v>
      </c>
    </row>
    <row r="1452" spans="1:53" ht="26">
      <c r="A1452" s="48">
        <v>1448</v>
      </c>
      <c r="B1452" s="35" t="s">
        <v>1919</v>
      </c>
      <c r="C1452" s="35" t="s">
        <v>2001</v>
      </c>
      <c r="D1452" s="23">
        <v>269</v>
      </c>
      <c r="E1452" s="115" t="s">
        <v>1596</v>
      </c>
      <c r="F1452" s="115" t="s">
        <v>1920</v>
      </c>
      <c r="G1452" s="1" t="s">
        <v>1182</v>
      </c>
      <c r="H1452" s="1" t="s">
        <v>20</v>
      </c>
      <c r="I1452" s="109" t="str">
        <f>IF(HL!B1451="","",HYPERLINK(HL!B1451,"表示"))</f>
        <v>表示</v>
      </c>
      <c r="J1452" s="108" t="str">
        <f>IF(HL!C1451="","",HYPERLINK(HL!C1451,2))</f>
        <v/>
      </c>
      <c r="K1452" s="108" t="str">
        <f>IF(HL!D1451="","",HYPERLINK(HL!D1451,3))</f>
        <v/>
      </c>
      <c r="L1452" s="108" t="str">
        <f>IF(HL!E1451="","",HYPERLINK(HL!E1451,4))</f>
        <v/>
      </c>
      <c r="M1452" s="108" t="str">
        <f>IF(HL!F1451="","",HYPERLINK(HL!F1451,5))</f>
        <v/>
      </c>
      <c r="N1452" s="108" t="str">
        <f>IF(HL!G1451="","",HYPERLINK(HL!G1451,6))</f>
        <v/>
      </c>
      <c r="O1452" s="108" t="str">
        <f>IF(HL!H1451="","",HYPERLINK(HL!H1451,7))</f>
        <v/>
      </c>
      <c r="P1452" s="108" t="str">
        <f>IF(HL!I1451="","",HYPERLINK(HL!I1451,8))</f>
        <v/>
      </c>
      <c r="Q1452" s="108" t="str">
        <f>IF(HL!J1451="","",HYPERLINK(HL!J1451,9))</f>
        <v/>
      </c>
      <c r="R1452" s="108" t="str">
        <f>IF(HL!K1451="","",HYPERLINK(HL!K1451,10))</f>
        <v/>
      </c>
      <c r="S1452" s="108" t="str">
        <f>IF(HL!L1451="","",HYPERLINK(HL!L1451,11))</f>
        <v/>
      </c>
      <c r="T1452" s="108" t="str">
        <f>IF(HL!M1451="","",HYPERLINK(HL!M1451,12))</f>
        <v/>
      </c>
      <c r="U1452" s="108" t="str">
        <f>IF(HL!N1451="","",HYPERLINK(HL!N1451,13))</f>
        <v/>
      </c>
      <c r="V1452" s="84" t="str">
        <f>IF(HL!O1451="","",HYPERLINK(HL!O1451,14))</f>
        <v/>
      </c>
      <c r="W1452" s="113" t="str">
        <f>IF(HL!P1451="","－",HYPERLINK(HL!P1451,"表示"))</f>
        <v>表示</v>
      </c>
      <c r="X1452" s="163">
        <v>42149</v>
      </c>
      <c r="Y1452" s="164">
        <v>42457</v>
      </c>
      <c r="Z1452" s="1" t="str">
        <f t="shared" si="44"/>
        <v>2016</v>
      </c>
      <c r="AA1452" s="1">
        <f t="shared" si="45"/>
        <v>10</v>
      </c>
      <c r="AB1452" s="23"/>
      <c r="AC1452" s="23" t="s">
        <v>172</v>
      </c>
      <c r="AD1452" s="23"/>
      <c r="AE1452" s="23"/>
      <c r="AF1452" s="23"/>
      <c r="AG1452" s="23"/>
      <c r="AH1452" s="23"/>
      <c r="AI1452" s="23"/>
      <c r="AJ1452" s="23"/>
      <c r="AK1452" s="23"/>
      <c r="AL1452" s="35" t="s">
        <v>1918</v>
      </c>
      <c r="AM1452" s="1"/>
      <c r="AN1452" s="1" t="s">
        <v>1943</v>
      </c>
      <c r="AO1452" s="1" t="s">
        <v>551</v>
      </c>
      <c r="AP1452" s="1"/>
      <c r="AQ1452" s="1"/>
      <c r="AR1452" s="269"/>
      <c r="AS1452" s="270"/>
      <c r="AT1452" s="271"/>
      <c r="AU1452" s="271"/>
      <c r="AV1452" s="1"/>
      <c r="AW1452" s="1"/>
      <c r="AX1452" s="1" t="s">
        <v>172</v>
      </c>
      <c r="AY1452" s="1"/>
      <c r="AZ1452" s="1"/>
      <c r="BA1452" s="1"/>
    </row>
    <row r="1453" spans="1:53" ht="26">
      <c r="A1453" s="48">
        <v>1449</v>
      </c>
      <c r="B1453" s="13" t="s">
        <v>1923</v>
      </c>
      <c r="C1453" s="13" t="s">
        <v>1924</v>
      </c>
      <c r="D1453" s="23">
        <v>229</v>
      </c>
      <c r="E1453" s="115" t="s">
        <v>1921</v>
      </c>
      <c r="F1453" s="115" t="s">
        <v>1403</v>
      </c>
      <c r="G1453" s="1" t="s">
        <v>1182</v>
      </c>
      <c r="H1453" s="1" t="s">
        <v>19</v>
      </c>
      <c r="I1453" s="109" t="str">
        <f>IF(HL!B1452="","",HYPERLINK(HL!B1452,"表示"))</f>
        <v>表示</v>
      </c>
      <c r="J1453" s="108" t="str">
        <f>IF(HL!C1452="","",HYPERLINK(HL!C1452,2))</f>
        <v/>
      </c>
      <c r="K1453" s="108" t="str">
        <f>IF(HL!D1452="","",HYPERLINK(HL!D1452,3))</f>
        <v/>
      </c>
      <c r="L1453" s="108" t="str">
        <f>IF(HL!E1452="","",HYPERLINK(HL!E1452,4))</f>
        <v/>
      </c>
      <c r="M1453" s="108" t="str">
        <f>IF(HL!F1452="","",HYPERLINK(HL!F1452,5))</f>
        <v/>
      </c>
      <c r="N1453" s="108" t="str">
        <f>IF(HL!G1452="","",HYPERLINK(HL!G1452,6))</f>
        <v/>
      </c>
      <c r="O1453" s="108" t="str">
        <f>IF(HL!H1452="","",HYPERLINK(HL!H1452,7))</f>
        <v/>
      </c>
      <c r="P1453" s="108" t="str">
        <f>IF(HL!I1452="","",HYPERLINK(HL!I1452,8))</f>
        <v/>
      </c>
      <c r="Q1453" s="108" t="str">
        <f>IF(HL!J1452="","",HYPERLINK(HL!J1452,9))</f>
        <v/>
      </c>
      <c r="R1453" s="108" t="str">
        <f>IF(HL!K1452="","",HYPERLINK(HL!K1452,10))</f>
        <v/>
      </c>
      <c r="S1453" s="108" t="str">
        <f>IF(HL!L1452="","",HYPERLINK(HL!L1452,11))</f>
        <v/>
      </c>
      <c r="T1453" s="108" t="str">
        <f>IF(HL!M1452="","",HYPERLINK(HL!M1452,12))</f>
        <v/>
      </c>
      <c r="U1453" s="108" t="str">
        <f>IF(HL!N1452="","",HYPERLINK(HL!N1452,13))</f>
        <v/>
      </c>
      <c r="V1453" s="84" t="str">
        <f>IF(HL!O1452="","",HYPERLINK(HL!O1452,14))</f>
        <v/>
      </c>
      <c r="W1453" s="113" t="str">
        <f>IF(HL!P1452="","－",HYPERLINK(HL!P1452,"表示"))</f>
        <v>表示</v>
      </c>
      <c r="X1453" s="163">
        <v>42146</v>
      </c>
      <c r="Y1453" s="164">
        <v>42457</v>
      </c>
      <c r="Z1453" s="1" t="str">
        <f t="shared" si="44"/>
        <v>2016</v>
      </c>
      <c r="AA1453" s="1">
        <f t="shared" si="45"/>
        <v>10</v>
      </c>
      <c r="AB1453" s="23" t="s">
        <v>172</v>
      </c>
      <c r="AC1453" s="23"/>
      <c r="AD1453" s="23"/>
      <c r="AE1453" s="23"/>
      <c r="AF1453" s="23"/>
      <c r="AG1453" s="23"/>
      <c r="AH1453" s="23"/>
      <c r="AI1453" s="23"/>
      <c r="AJ1453" s="23"/>
      <c r="AK1453" s="23"/>
      <c r="AL1453" s="35" t="s">
        <v>1922</v>
      </c>
      <c r="AM1453" s="1"/>
      <c r="AN1453" s="1" t="s">
        <v>172</v>
      </c>
      <c r="AO1453" s="1" t="s">
        <v>551</v>
      </c>
      <c r="AP1453" s="1"/>
      <c r="AQ1453" s="1" t="s">
        <v>172</v>
      </c>
      <c r="AR1453" s="269"/>
      <c r="AS1453" s="270"/>
      <c r="AT1453" s="271"/>
      <c r="AU1453" s="271"/>
      <c r="AV1453" s="1" t="s">
        <v>172</v>
      </c>
      <c r="AW1453" s="1"/>
      <c r="AX1453" s="1"/>
      <c r="AY1453" s="1"/>
      <c r="AZ1453" s="1"/>
      <c r="BA1453" s="113" t="str">
        <f>HYPERLINK(HL!$T$9,"●")</f>
        <v>●</v>
      </c>
    </row>
    <row r="1454" spans="1:53" ht="52">
      <c r="A1454" s="48">
        <v>1450</v>
      </c>
      <c r="B1454" s="35" t="s">
        <v>4004</v>
      </c>
      <c r="C1454" s="13" t="s">
        <v>5613</v>
      </c>
      <c r="D1454" s="23">
        <v>634</v>
      </c>
      <c r="E1454" s="115" t="s">
        <v>1590</v>
      </c>
      <c r="F1454" s="115" t="s">
        <v>1925</v>
      </c>
      <c r="G1454" s="1" t="s">
        <v>1182</v>
      </c>
      <c r="H1454" s="1" t="s">
        <v>676</v>
      </c>
      <c r="I1454" s="109" t="str">
        <f>IF(HL!B1453="","",HYPERLINK(HL!B1453,"表示"))</f>
        <v>表示</v>
      </c>
      <c r="J1454" s="108" t="str">
        <f>IF(HL!C1453="","",HYPERLINK(HL!C1453,2))</f>
        <v/>
      </c>
      <c r="K1454" s="108" t="str">
        <f>IF(HL!D1453="","",HYPERLINK(HL!D1453,3))</f>
        <v/>
      </c>
      <c r="L1454" s="108" t="str">
        <f>IF(HL!E1453="","",HYPERLINK(HL!E1453,4))</f>
        <v/>
      </c>
      <c r="M1454" s="108" t="str">
        <f>IF(HL!F1453="","",HYPERLINK(HL!F1453,5))</f>
        <v/>
      </c>
      <c r="N1454" s="108" t="str">
        <f>IF(HL!G1453="","",HYPERLINK(HL!G1453,6))</f>
        <v/>
      </c>
      <c r="O1454" s="108" t="str">
        <f>IF(HL!H1453="","",HYPERLINK(HL!H1453,7))</f>
        <v/>
      </c>
      <c r="P1454" s="108" t="str">
        <f>IF(HL!I1453="","",HYPERLINK(HL!I1453,8))</f>
        <v/>
      </c>
      <c r="Q1454" s="108" t="str">
        <f>IF(HL!J1453="","",HYPERLINK(HL!J1453,9))</f>
        <v/>
      </c>
      <c r="R1454" s="108" t="str">
        <f>IF(HL!K1453="","",HYPERLINK(HL!K1453,10))</f>
        <v/>
      </c>
      <c r="S1454" s="108" t="str">
        <f>IF(HL!L1453="","",HYPERLINK(HL!L1453,11))</f>
        <v/>
      </c>
      <c r="T1454" s="108" t="str">
        <f>IF(HL!M1453="","",HYPERLINK(HL!M1453,12))</f>
        <v/>
      </c>
      <c r="U1454" s="108" t="str">
        <f>IF(HL!N1453="","",HYPERLINK(HL!N1453,13))</f>
        <v/>
      </c>
      <c r="V1454" s="84" t="str">
        <f>IF(HL!O1453="","",HYPERLINK(HL!O1453,14))</f>
        <v/>
      </c>
      <c r="W1454" s="113" t="str">
        <f>IF(HL!P1453="","－",HYPERLINK(HL!P1453,"表示"))</f>
        <v>表示</v>
      </c>
      <c r="X1454" s="163">
        <v>42110</v>
      </c>
      <c r="Y1454" s="164">
        <v>42457</v>
      </c>
      <c r="Z1454" s="1" t="str">
        <f t="shared" si="44"/>
        <v>2016</v>
      </c>
      <c r="AA1454" s="1">
        <f t="shared" si="45"/>
        <v>11</v>
      </c>
      <c r="AB1454" s="23" t="s">
        <v>172</v>
      </c>
      <c r="AC1454" s="23"/>
      <c r="AD1454" s="23"/>
      <c r="AE1454" s="23"/>
      <c r="AF1454" s="23"/>
      <c r="AG1454" s="23"/>
      <c r="AH1454" s="23"/>
      <c r="AI1454" s="23"/>
      <c r="AJ1454" s="23"/>
      <c r="AK1454" s="23"/>
      <c r="AL1454" s="35" t="s">
        <v>903</v>
      </c>
      <c r="AM1454" s="1"/>
      <c r="AN1454" s="1" t="s">
        <v>172</v>
      </c>
      <c r="AO1454" s="1" t="s">
        <v>551</v>
      </c>
      <c r="AP1454" s="1"/>
      <c r="AQ1454" s="1" t="s">
        <v>172</v>
      </c>
      <c r="AR1454" s="269"/>
      <c r="AS1454" s="270"/>
      <c r="AT1454" s="271"/>
      <c r="AU1454" s="271"/>
      <c r="AV1454" s="1" t="s">
        <v>172</v>
      </c>
      <c r="AW1454" s="1"/>
      <c r="AX1454" s="1"/>
      <c r="AY1454" s="1"/>
      <c r="AZ1454" s="1"/>
      <c r="BA1454" s="113" t="str">
        <f>HYPERLINK(HL!$T$9,"●")</f>
        <v>●</v>
      </c>
    </row>
    <row r="1455" spans="1:53" ht="15.5">
      <c r="A1455" s="48">
        <v>1451</v>
      </c>
      <c r="B1455" s="13" t="s">
        <v>1926</v>
      </c>
      <c r="C1455" s="13" t="s">
        <v>4196</v>
      </c>
      <c r="D1455" s="23">
        <v>429</v>
      </c>
      <c r="E1455" s="115" t="s">
        <v>1848</v>
      </c>
      <c r="F1455" s="115" t="s">
        <v>1927</v>
      </c>
      <c r="G1455" s="1" t="s">
        <v>1182</v>
      </c>
      <c r="H1455" s="1" t="s">
        <v>23</v>
      </c>
      <c r="I1455" s="109" t="str">
        <f>IF(HL!B1454="","",HYPERLINK(HL!B1454,"表示"))</f>
        <v>表示</v>
      </c>
      <c r="J1455" s="108" t="str">
        <f>IF(HL!C1454="","",HYPERLINK(HL!C1454,2))</f>
        <v/>
      </c>
      <c r="K1455" s="108" t="str">
        <f>IF(HL!D1454="","",HYPERLINK(HL!D1454,3))</f>
        <v/>
      </c>
      <c r="L1455" s="108" t="str">
        <f>IF(HL!E1454="","",HYPERLINK(HL!E1454,4))</f>
        <v/>
      </c>
      <c r="M1455" s="108" t="str">
        <f>IF(HL!F1454="","",HYPERLINK(HL!F1454,5))</f>
        <v/>
      </c>
      <c r="N1455" s="108" t="str">
        <f>IF(HL!G1454="","",HYPERLINK(HL!G1454,6))</f>
        <v/>
      </c>
      <c r="O1455" s="108" t="str">
        <f>IF(HL!H1454="","",HYPERLINK(HL!H1454,7))</f>
        <v/>
      </c>
      <c r="P1455" s="108" t="str">
        <f>IF(HL!I1454="","",HYPERLINK(HL!I1454,8))</f>
        <v/>
      </c>
      <c r="Q1455" s="108" t="str">
        <f>IF(HL!J1454="","",HYPERLINK(HL!J1454,9))</f>
        <v/>
      </c>
      <c r="R1455" s="108" t="str">
        <f>IF(HL!K1454="","",HYPERLINK(HL!K1454,10))</f>
        <v/>
      </c>
      <c r="S1455" s="108" t="str">
        <f>IF(HL!L1454="","",HYPERLINK(HL!L1454,11))</f>
        <v/>
      </c>
      <c r="T1455" s="108" t="str">
        <f>IF(HL!M1454="","",HYPERLINK(HL!M1454,12))</f>
        <v/>
      </c>
      <c r="U1455" s="108" t="str">
        <f>IF(HL!N1454="","",HYPERLINK(HL!N1454,13))</f>
        <v/>
      </c>
      <c r="V1455" s="84" t="str">
        <f>IF(HL!O1454="","",HYPERLINK(HL!O1454,14))</f>
        <v/>
      </c>
      <c r="W1455" s="113" t="str">
        <f>IF(HL!P1454="","－",HYPERLINK(HL!P1454,"表示"))</f>
        <v>表示</v>
      </c>
      <c r="X1455" s="163">
        <v>42118</v>
      </c>
      <c r="Y1455" s="164">
        <v>42457</v>
      </c>
      <c r="Z1455" s="1" t="str">
        <f t="shared" si="44"/>
        <v>2016</v>
      </c>
      <c r="AA1455" s="1">
        <f t="shared" si="45"/>
        <v>11</v>
      </c>
      <c r="AB1455" s="23" t="s">
        <v>1946</v>
      </c>
      <c r="AC1455" s="23"/>
      <c r="AD1455" s="23"/>
      <c r="AE1455" s="23"/>
      <c r="AF1455" s="23"/>
      <c r="AG1455" s="23"/>
      <c r="AH1455" s="23"/>
      <c r="AI1455" s="23"/>
      <c r="AJ1455" s="23"/>
      <c r="AK1455" s="23"/>
      <c r="AL1455" s="35" t="s">
        <v>1788</v>
      </c>
      <c r="AM1455" s="1"/>
      <c r="AN1455" s="1" t="s">
        <v>172</v>
      </c>
      <c r="AO1455" s="1" t="s">
        <v>995</v>
      </c>
      <c r="AP1455" s="1"/>
      <c r="AQ1455" s="1"/>
      <c r="AR1455" s="269"/>
      <c r="AS1455" s="270"/>
      <c r="AT1455" s="271"/>
      <c r="AU1455" s="271"/>
      <c r="AV1455" s="1" t="s">
        <v>1947</v>
      </c>
      <c r="AW1455" s="1"/>
      <c r="AX1455" s="1"/>
      <c r="AY1455" s="1"/>
      <c r="AZ1455" s="1"/>
      <c r="BA1455" s="1"/>
    </row>
    <row r="1456" spans="1:53">
      <c r="A1456" s="48">
        <v>1452</v>
      </c>
      <c r="B1456" s="35" t="s">
        <v>1997</v>
      </c>
      <c r="C1456" s="13" t="s">
        <v>1929</v>
      </c>
      <c r="D1456" s="23">
        <v>721</v>
      </c>
      <c r="E1456" s="115" t="s">
        <v>6122</v>
      </c>
      <c r="F1456" s="115" t="s">
        <v>1930</v>
      </c>
      <c r="G1456" s="1" t="s">
        <v>1183</v>
      </c>
      <c r="H1456" s="1" t="s">
        <v>1306</v>
      </c>
      <c r="I1456" s="109" t="str">
        <f>IF(HL!B1455="","",HYPERLINK(HL!B1455,"表示"))</f>
        <v>表示</v>
      </c>
      <c r="J1456" s="108" t="str">
        <f>IF(HL!C1455="","",HYPERLINK(HL!C1455,2))</f>
        <v/>
      </c>
      <c r="K1456" s="108" t="str">
        <f>IF(HL!D1455="","",HYPERLINK(HL!D1455,3))</f>
        <v/>
      </c>
      <c r="L1456" s="108" t="str">
        <f>IF(HL!E1455="","",HYPERLINK(HL!E1455,4))</f>
        <v/>
      </c>
      <c r="M1456" s="108" t="str">
        <f>IF(HL!F1455="","",HYPERLINK(HL!F1455,5))</f>
        <v/>
      </c>
      <c r="N1456" s="108" t="str">
        <f>IF(HL!G1455="","",HYPERLINK(HL!G1455,6))</f>
        <v/>
      </c>
      <c r="O1456" s="108" t="str">
        <f>IF(HL!H1455="","",HYPERLINK(HL!H1455,7))</f>
        <v/>
      </c>
      <c r="P1456" s="108" t="str">
        <f>IF(HL!I1455="","",HYPERLINK(HL!I1455,8))</f>
        <v/>
      </c>
      <c r="Q1456" s="108" t="str">
        <f>IF(HL!J1455="","",HYPERLINK(HL!J1455,9))</f>
        <v/>
      </c>
      <c r="R1456" s="108" t="str">
        <f>IF(HL!K1455="","",HYPERLINK(HL!K1455,10))</f>
        <v/>
      </c>
      <c r="S1456" s="108" t="str">
        <f>IF(HL!L1455="","",HYPERLINK(HL!L1455,11))</f>
        <v/>
      </c>
      <c r="T1456" s="108" t="str">
        <f>IF(HL!M1455="","",HYPERLINK(HL!M1455,12))</f>
        <v/>
      </c>
      <c r="U1456" s="108" t="str">
        <f>IF(HL!N1455="","",HYPERLINK(HL!N1455,13))</f>
        <v/>
      </c>
      <c r="V1456" s="84" t="str">
        <f>IF(HL!O1455="","",HYPERLINK(HL!O1455,14))</f>
        <v/>
      </c>
      <c r="W1456" s="1" t="s">
        <v>11737</v>
      </c>
      <c r="X1456" s="163">
        <v>42118</v>
      </c>
      <c r="Y1456" s="164">
        <v>42457</v>
      </c>
      <c r="Z1456" s="1" t="str">
        <f t="shared" si="44"/>
        <v>2016</v>
      </c>
      <c r="AA1456" s="1">
        <f t="shared" si="45"/>
        <v>11</v>
      </c>
      <c r="AB1456" s="23"/>
      <c r="AC1456" s="23"/>
      <c r="AD1456" s="23"/>
      <c r="AE1456" s="23" t="s">
        <v>172</v>
      </c>
      <c r="AF1456" s="23"/>
      <c r="AG1456" s="23" t="s">
        <v>172</v>
      </c>
      <c r="AH1456" s="23"/>
      <c r="AI1456" s="23" t="s">
        <v>172</v>
      </c>
      <c r="AJ1456" s="23"/>
      <c r="AK1456" s="23"/>
      <c r="AL1456" s="35" t="s">
        <v>1928</v>
      </c>
      <c r="AM1456" s="1" t="s">
        <v>172</v>
      </c>
      <c r="AN1456" s="1"/>
      <c r="AO1456" s="1" t="s">
        <v>551</v>
      </c>
      <c r="AP1456" s="1"/>
      <c r="AQ1456" s="1"/>
      <c r="AR1456" s="269"/>
      <c r="AS1456" s="270"/>
      <c r="AT1456" s="271"/>
      <c r="AU1456" s="271"/>
      <c r="AV1456" s="1"/>
      <c r="AW1456" s="1"/>
      <c r="AX1456" s="1" t="s">
        <v>172</v>
      </c>
      <c r="AY1456" s="1"/>
      <c r="AZ1456" s="1"/>
      <c r="BA1456" s="1"/>
    </row>
    <row r="1457" spans="1:53" ht="26">
      <c r="A1457" s="48">
        <v>1453</v>
      </c>
      <c r="B1457" s="35" t="s">
        <v>4005</v>
      </c>
      <c r="C1457" s="13" t="s">
        <v>5614</v>
      </c>
      <c r="D1457" s="23">
        <v>429</v>
      </c>
      <c r="E1457" s="115" t="s">
        <v>1848</v>
      </c>
      <c r="F1457" s="115" t="s">
        <v>5037</v>
      </c>
      <c r="G1457" s="1" t="s">
        <v>1944</v>
      </c>
      <c r="H1457" s="1" t="s">
        <v>1945</v>
      </c>
      <c r="I1457" s="109" t="str">
        <f>IF(HL!B1456="","",HYPERLINK(HL!B1456,"表示"))</f>
        <v>表示</v>
      </c>
      <c r="J1457" s="108" t="str">
        <f>IF(HL!C1456="","",HYPERLINK(HL!C1456,2))</f>
        <v/>
      </c>
      <c r="K1457" s="108" t="str">
        <f>IF(HL!D1456="","",HYPERLINK(HL!D1456,3))</f>
        <v/>
      </c>
      <c r="L1457" s="108" t="str">
        <f>IF(HL!E1456="","",HYPERLINK(HL!E1456,4))</f>
        <v/>
      </c>
      <c r="M1457" s="108" t="str">
        <f>IF(HL!F1456="","",HYPERLINK(HL!F1456,5))</f>
        <v/>
      </c>
      <c r="N1457" s="108" t="str">
        <f>IF(HL!G1456="","",HYPERLINK(HL!G1456,6))</f>
        <v/>
      </c>
      <c r="O1457" s="108" t="str">
        <f>IF(HL!H1456="","",HYPERLINK(HL!H1456,7))</f>
        <v/>
      </c>
      <c r="P1457" s="108" t="str">
        <f>IF(HL!I1456="","",HYPERLINK(HL!I1456,8))</f>
        <v/>
      </c>
      <c r="Q1457" s="108" t="str">
        <f>IF(HL!J1456="","",HYPERLINK(HL!J1456,9))</f>
        <v/>
      </c>
      <c r="R1457" s="108" t="str">
        <f>IF(HL!K1456="","",HYPERLINK(HL!K1456,10))</f>
        <v/>
      </c>
      <c r="S1457" s="108" t="str">
        <f>IF(HL!L1456="","",HYPERLINK(HL!L1456,11))</f>
        <v/>
      </c>
      <c r="T1457" s="108" t="str">
        <f>IF(HL!M1456="","",HYPERLINK(HL!M1456,12))</f>
        <v/>
      </c>
      <c r="U1457" s="108" t="str">
        <f>IF(HL!N1456="","",HYPERLINK(HL!N1456,13))</f>
        <v/>
      </c>
      <c r="V1457" s="84" t="str">
        <f>IF(HL!O1456="","",HYPERLINK(HL!O1456,14))</f>
        <v/>
      </c>
      <c r="W1457" s="113" t="str">
        <f>IF(HL!P1456="","－",HYPERLINK(HL!P1456,"表示"))</f>
        <v>表示</v>
      </c>
      <c r="X1457" s="163">
        <v>42121</v>
      </c>
      <c r="Y1457" s="164">
        <v>42457</v>
      </c>
      <c r="Z1457" s="1" t="str">
        <f t="shared" si="44"/>
        <v>2016</v>
      </c>
      <c r="AA1457" s="1">
        <f t="shared" si="45"/>
        <v>11</v>
      </c>
      <c r="AB1457" s="23" t="s">
        <v>1933</v>
      </c>
      <c r="AC1457" s="23"/>
      <c r="AD1457" s="23"/>
      <c r="AE1457" s="23"/>
      <c r="AF1457" s="23"/>
      <c r="AG1457" s="23"/>
      <c r="AH1457" s="23"/>
      <c r="AI1457" s="23"/>
      <c r="AJ1457" s="23"/>
      <c r="AK1457" s="23"/>
      <c r="AL1457" s="35" t="s">
        <v>505</v>
      </c>
      <c r="AM1457" s="1"/>
      <c r="AN1457" s="1" t="s">
        <v>1933</v>
      </c>
      <c r="AO1457" s="1" t="s">
        <v>965</v>
      </c>
      <c r="AP1457" s="1"/>
      <c r="AQ1457" s="1"/>
      <c r="AR1457" s="269"/>
      <c r="AS1457" s="270"/>
      <c r="AT1457" s="271"/>
      <c r="AU1457" s="271"/>
      <c r="AV1457" s="1" t="s">
        <v>1933</v>
      </c>
      <c r="AW1457" s="1"/>
      <c r="AX1457" s="1"/>
      <c r="AY1457" s="1"/>
      <c r="AZ1457" s="1"/>
      <c r="BA1457" s="1"/>
    </row>
    <row r="1458" spans="1:53" ht="227.25" customHeight="1">
      <c r="A1458" s="48">
        <v>1454</v>
      </c>
      <c r="B1458" s="35" t="s">
        <v>3962</v>
      </c>
      <c r="C1458" s="35" t="s">
        <v>3963</v>
      </c>
      <c r="D1458" s="23">
        <v>239</v>
      </c>
      <c r="E1458" s="115" t="s">
        <v>2150</v>
      </c>
      <c r="F1458" s="115" t="s">
        <v>5091</v>
      </c>
      <c r="G1458" s="1" t="s">
        <v>1183</v>
      </c>
      <c r="H1458" s="1" t="s">
        <v>1300</v>
      </c>
      <c r="I1458" s="85" t="str">
        <f>IF(HL!B1457="","",HYPERLINK(HL!B1457,"表示"))</f>
        <v>表示</v>
      </c>
      <c r="J1458" s="85" t="str">
        <f>IF(HL!C1457="","",HYPERLINK(HL!C1457,2))</f>
        <v/>
      </c>
      <c r="K1458" s="105" t="str">
        <f>IF(HL!D1457="","",HYPERLINK(HL!D1457,3))</f>
        <v/>
      </c>
      <c r="L1458" s="105" t="str">
        <f>IF(HL!E1457="","",HYPERLINK(HL!E1457,4))</f>
        <v/>
      </c>
      <c r="M1458" s="105" t="str">
        <f>IF(HL!F1457="","",HYPERLINK(HL!F1457,5))</f>
        <v/>
      </c>
      <c r="N1458" s="105" t="str">
        <f>IF(HL!G1457="","",HYPERLINK(HL!G1457,6))</f>
        <v/>
      </c>
      <c r="O1458" s="105" t="str">
        <f>IF(HL!H1457="","",HYPERLINK(HL!H1457,7))</f>
        <v/>
      </c>
      <c r="P1458" s="105" t="str">
        <f>IF(HL!I1457="","",HYPERLINK(HL!I1457,8))</f>
        <v/>
      </c>
      <c r="Q1458" s="105" t="str">
        <f>IF(HL!J1457="","",HYPERLINK(HL!J1457,9))</f>
        <v/>
      </c>
      <c r="R1458" s="105" t="str">
        <f>IF(HL!K1457="","",HYPERLINK(HL!K1457,10))</f>
        <v/>
      </c>
      <c r="S1458" s="105" t="str">
        <f>IF(HL!L1457="","",HYPERLINK(HL!L1457,11))</f>
        <v/>
      </c>
      <c r="T1458" s="105" t="str">
        <f>IF(HL!M1457="","",HYPERLINK(HL!M1457,12))</f>
        <v/>
      </c>
      <c r="U1458" s="105" t="str">
        <f>IF(HL!N1457="","",HYPERLINK(HL!N1457,13))</f>
        <v/>
      </c>
      <c r="V1458" s="106" t="str">
        <f>IF(HL!O1457="","",HYPERLINK(HL!O1457,14))</f>
        <v/>
      </c>
      <c r="W1458" s="1" t="s">
        <v>11737</v>
      </c>
      <c r="X1458" s="163">
        <v>42195</v>
      </c>
      <c r="Y1458" s="164">
        <v>42503</v>
      </c>
      <c r="Z1458" s="1" t="str">
        <f t="shared" si="44"/>
        <v>2016</v>
      </c>
      <c r="AA1458" s="1">
        <f t="shared" si="45"/>
        <v>10</v>
      </c>
      <c r="AB1458" s="23"/>
      <c r="AC1458" s="23"/>
      <c r="AD1458" s="23"/>
      <c r="AE1458" s="23"/>
      <c r="AF1458" s="23"/>
      <c r="AG1458" s="23" t="s">
        <v>10</v>
      </c>
      <c r="AH1458" s="23"/>
      <c r="AI1458" s="23"/>
      <c r="AJ1458" s="23"/>
      <c r="AK1458" s="23"/>
      <c r="AL1458" s="35" t="s">
        <v>443</v>
      </c>
      <c r="AM1458" s="1" t="s">
        <v>10</v>
      </c>
      <c r="AN1458" s="1"/>
      <c r="AO1458" s="23" t="s">
        <v>551</v>
      </c>
      <c r="AP1458" s="23"/>
      <c r="AQ1458" s="23"/>
      <c r="AR1458" s="269"/>
      <c r="AS1458" s="270"/>
      <c r="AT1458" s="269"/>
      <c r="AU1458" s="269"/>
      <c r="AV1458" s="1"/>
      <c r="AW1458" s="1"/>
      <c r="AX1458" s="1" t="s">
        <v>10</v>
      </c>
      <c r="AY1458" s="1"/>
      <c r="AZ1458" s="1"/>
      <c r="BA1458" s="1"/>
    </row>
    <row r="1459" spans="1:53" ht="110.25" customHeight="1">
      <c r="A1459" s="48">
        <v>1455</v>
      </c>
      <c r="B1459" s="35" t="s">
        <v>2544</v>
      </c>
      <c r="C1459" s="35" t="s">
        <v>714</v>
      </c>
      <c r="D1459" s="23">
        <v>399</v>
      </c>
      <c r="E1459" s="115" t="s">
        <v>1878</v>
      </c>
      <c r="F1459" s="115" t="s">
        <v>5092</v>
      </c>
      <c r="G1459" s="1" t="s">
        <v>1183</v>
      </c>
      <c r="H1459" s="1" t="s">
        <v>20</v>
      </c>
      <c r="I1459" s="85" t="str">
        <f>IF(HL!B1458="","",HYPERLINK(HL!B1458,"表示"))</f>
        <v>表示</v>
      </c>
      <c r="J1459" s="85" t="str">
        <f>IF(HL!C1458="","",HYPERLINK(HL!C1458,2))</f>
        <v/>
      </c>
      <c r="K1459" s="105" t="str">
        <f>IF(HL!D1458="","",HYPERLINK(HL!D1458,3))</f>
        <v/>
      </c>
      <c r="L1459" s="105" t="str">
        <f>IF(HL!E1458="","",HYPERLINK(HL!E1458,4))</f>
        <v/>
      </c>
      <c r="M1459" s="105" t="str">
        <f>IF(HL!F1458="","",HYPERLINK(HL!F1458,5))</f>
        <v/>
      </c>
      <c r="N1459" s="105" t="str">
        <f>IF(HL!G1458="","",HYPERLINK(HL!G1458,6))</f>
        <v/>
      </c>
      <c r="O1459" s="105" t="str">
        <f>IF(HL!H1458="","",HYPERLINK(HL!H1458,7))</f>
        <v/>
      </c>
      <c r="P1459" s="105" t="str">
        <f>IF(HL!I1458="","",HYPERLINK(HL!I1458,8))</f>
        <v/>
      </c>
      <c r="Q1459" s="105" t="str">
        <f>IF(HL!J1458="","",HYPERLINK(HL!J1458,9))</f>
        <v/>
      </c>
      <c r="R1459" s="105" t="str">
        <f>IF(HL!K1458="","",HYPERLINK(HL!K1458,10))</f>
        <v/>
      </c>
      <c r="S1459" s="105" t="str">
        <f>IF(HL!L1458="","",HYPERLINK(HL!L1458,11))</f>
        <v/>
      </c>
      <c r="T1459" s="105" t="str">
        <f>IF(HL!M1458="","",HYPERLINK(HL!M1458,12))</f>
        <v/>
      </c>
      <c r="U1459" s="105" t="str">
        <f>IF(HL!N1458="","",HYPERLINK(HL!N1458,13))</f>
        <v/>
      </c>
      <c r="V1459" s="106" t="str">
        <f>IF(HL!O1458="","",HYPERLINK(HL!O1458,14))</f>
        <v/>
      </c>
      <c r="W1459" s="1" t="s">
        <v>11737</v>
      </c>
      <c r="X1459" s="163">
        <v>42240</v>
      </c>
      <c r="Y1459" s="164">
        <v>42503</v>
      </c>
      <c r="Z1459" s="1" t="str">
        <f t="shared" si="44"/>
        <v>2016</v>
      </c>
      <c r="AA1459" s="1">
        <f t="shared" si="45"/>
        <v>8</v>
      </c>
      <c r="AB1459" s="23"/>
      <c r="AC1459" s="23"/>
      <c r="AD1459" s="23"/>
      <c r="AE1459" s="23" t="s">
        <v>10</v>
      </c>
      <c r="AF1459" s="23"/>
      <c r="AG1459" s="23" t="s">
        <v>10</v>
      </c>
      <c r="AH1459" s="23"/>
      <c r="AI1459" s="23"/>
      <c r="AJ1459" s="23"/>
      <c r="AK1459" s="23"/>
      <c r="AL1459" s="35" t="s">
        <v>2459</v>
      </c>
      <c r="AM1459" s="1" t="s">
        <v>10</v>
      </c>
      <c r="AN1459" s="1"/>
      <c r="AO1459" s="23" t="s">
        <v>5666</v>
      </c>
      <c r="AP1459" s="23" t="s">
        <v>2812</v>
      </c>
      <c r="AQ1459" s="23" t="s">
        <v>172</v>
      </c>
      <c r="AR1459" s="269"/>
      <c r="AS1459" s="270"/>
      <c r="AT1459" s="269"/>
      <c r="AU1459" s="269"/>
      <c r="AV1459" s="1"/>
      <c r="AW1459" s="1"/>
      <c r="AX1459" s="1"/>
      <c r="AY1459" s="1" t="s">
        <v>10</v>
      </c>
      <c r="AZ1459" s="1"/>
      <c r="BA1459" s="1"/>
    </row>
    <row r="1460" spans="1:53" ht="39">
      <c r="A1460" s="48">
        <v>1456</v>
      </c>
      <c r="B1460" s="35" t="s">
        <v>4006</v>
      </c>
      <c r="C1460" s="35" t="s">
        <v>1950</v>
      </c>
      <c r="D1460" s="23">
        <v>394</v>
      </c>
      <c r="E1460" s="115" t="s">
        <v>6056</v>
      </c>
      <c r="F1460" s="115" t="s">
        <v>5093</v>
      </c>
      <c r="G1460" s="1" t="s">
        <v>1954</v>
      </c>
      <c r="H1460" s="1" t="s">
        <v>1957</v>
      </c>
      <c r="I1460" s="85" t="str">
        <f>IF(HL!B1459="","",HYPERLINK(HL!B1459,"表示"))</f>
        <v>表示</v>
      </c>
      <c r="J1460" s="85" t="str">
        <f>IF(HL!C1459="","",HYPERLINK(HL!C1459,2))</f>
        <v/>
      </c>
      <c r="K1460" s="105" t="str">
        <f>IF(HL!D1459="","",HYPERLINK(HL!D1459,3))</f>
        <v/>
      </c>
      <c r="L1460" s="105" t="str">
        <f>IF(HL!E1459="","",HYPERLINK(HL!E1459,4))</f>
        <v/>
      </c>
      <c r="M1460" s="105" t="str">
        <f>IF(HL!F1459="","",HYPERLINK(HL!F1459,5))</f>
        <v/>
      </c>
      <c r="N1460" s="105" t="str">
        <f>IF(HL!G1459="","",HYPERLINK(HL!G1459,6))</f>
        <v/>
      </c>
      <c r="O1460" s="105" t="str">
        <f>IF(HL!H1459="","",HYPERLINK(HL!H1459,7))</f>
        <v/>
      </c>
      <c r="P1460" s="105" t="str">
        <f>IF(HL!I1459="","",HYPERLINK(HL!I1459,8))</f>
        <v/>
      </c>
      <c r="Q1460" s="105" t="str">
        <f>IF(HL!J1459="","",HYPERLINK(HL!J1459,9))</f>
        <v/>
      </c>
      <c r="R1460" s="105" t="str">
        <f>IF(HL!K1459="","",HYPERLINK(HL!K1459,10))</f>
        <v/>
      </c>
      <c r="S1460" s="105" t="str">
        <f>IF(HL!L1459="","",HYPERLINK(HL!L1459,11))</f>
        <v/>
      </c>
      <c r="T1460" s="105" t="str">
        <f>IF(HL!M1459="","",HYPERLINK(HL!M1459,12))</f>
        <v/>
      </c>
      <c r="U1460" s="105" t="str">
        <f>IF(HL!N1459="","",HYPERLINK(HL!N1459,13))</f>
        <v/>
      </c>
      <c r="V1460" s="106" t="str">
        <f>IF(HL!O1459="","",HYPERLINK(HL!O1459,14))</f>
        <v/>
      </c>
      <c r="W1460" s="113" t="str">
        <f>IF(HL!P1459="","－",HYPERLINK(HL!P1459,"表示"))</f>
        <v>表示</v>
      </c>
      <c r="X1460" s="163">
        <v>42214</v>
      </c>
      <c r="Y1460" s="164">
        <v>42513</v>
      </c>
      <c r="Z1460" s="1" t="str">
        <f t="shared" si="44"/>
        <v>2016</v>
      </c>
      <c r="AA1460" s="1">
        <f t="shared" si="45"/>
        <v>9</v>
      </c>
      <c r="AB1460" s="23"/>
      <c r="AC1460" s="23"/>
      <c r="AD1460" s="23"/>
      <c r="AE1460" s="23" t="s">
        <v>1956</v>
      </c>
      <c r="AF1460" s="23"/>
      <c r="AG1460" s="23" t="s">
        <v>1956</v>
      </c>
      <c r="AH1460" s="23"/>
      <c r="AI1460" s="23"/>
      <c r="AJ1460" s="23"/>
      <c r="AK1460" s="23"/>
      <c r="AL1460" s="35" t="s">
        <v>534</v>
      </c>
      <c r="AM1460" s="1" t="s">
        <v>1955</v>
      </c>
      <c r="AN1460" s="1"/>
      <c r="AO1460" s="1" t="s">
        <v>551</v>
      </c>
      <c r="AP1460" s="1"/>
      <c r="AQ1460" s="1"/>
      <c r="AR1460" s="269"/>
      <c r="AS1460" s="270"/>
      <c r="AT1460" s="271"/>
      <c r="AU1460" s="271"/>
      <c r="AV1460" s="1"/>
      <c r="AW1460" s="1" t="s">
        <v>1956</v>
      </c>
      <c r="AX1460" s="1"/>
      <c r="AY1460" s="1"/>
      <c r="AZ1460" s="1"/>
      <c r="BA1460" s="1"/>
    </row>
    <row r="1461" spans="1:53" ht="91">
      <c r="A1461" s="48">
        <v>1457</v>
      </c>
      <c r="B1461" s="35" t="s">
        <v>4007</v>
      </c>
      <c r="C1461" s="35" t="s">
        <v>250</v>
      </c>
      <c r="D1461" s="23">
        <v>429</v>
      </c>
      <c r="E1461" s="115" t="s">
        <v>1848</v>
      </c>
      <c r="F1461" s="115" t="s">
        <v>5094</v>
      </c>
      <c r="G1461" s="1" t="s">
        <v>1954</v>
      </c>
      <c r="H1461" s="1" t="s">
        <v>1958</v>
      </c>
      <c r="I1461" s="85" t="str">
        <f>IF(HL!B1460="","",HYPERLINK(HL!B1460,"表示"))</f>
        <v>表示</v>
      </c>
      <c r="J1461" s="85" t="str">
        <f>IF(HL!C1460="","",HYPERLINK(HL!C1460,2))</f>
        <v/>
      </c>
      <c r="K1461" s="105" t="str">
        <f>IF(HL!D1460="","",HYPERLINK(HL!D1460,3))</f>
        <v/>
      </c>
      <c r="L1461" s="105" t="str">
        <f>IF(HL!E1460="","",HYPERLINK(HL!E1460,4))</f>
        <v/>
      </c>
      <c r="M1461" s="105" t="str">
        <f>IF(HL!F1460="","",HYPERLINK(HL!F1460,5))</f>
        <v/>
      </c>
      <c r="N1461" s="105" t="str">
        <f>IF(HL!G1460="","",HYPERLINK(HL!G1460,6))</f>
        <v/>
      </c>
      <c r="O1461" s="105" t="str">
        <f>IF(HL!H1460="","",HYPERLINK(HL!H1460,7))</f>
        <v/>
      </c>
      <c r="P1461" s="105" t="str">
        <f>IF(HL!I1460="","",HYPERLINK(HL!I1460,8))</f>
        <v/>
      </c>
      <c r="Q1461" s="105" t="str">
        <f>IF(HL!J1460="","",HYPERLINK(HL!J1460,9))</f>
        <v/>
      </c>
      <c r="R1461" s="105" t="str">
        <f>IF(HL!K1460="","",HYPERLINK(HL!K1460,10))</f>
        <v/>
      </c>
      <c r="S1461" s="105" t="str">
        <f>IF(HL!L1460="","",HYPERLINK(HL!L1460,11))</f>
        <v/>
      </c>
      <c r="T1461" s="105" t="str">
        <f>IF(HL!M1460="","",HYPERLINK(HL!M1460,12))</f>
        <v/>
      </c>
      <c r="U1461" s="105" t="str">
        <f>IF(HL!N1460="","",HYPERLINK(HL!N1460,13))</f>
        <v/>
      </c>
      <c r="V1461" s="106" t="str">
        <f>IF(HL!O1460="","",HYPERLINK(HL!O1460,14))</f>
        <v/>
      </c>
      <c r="W1461" s="113" t="str">
        <f>IF(HL!P1460="","－",HYPERLINK(HL!P1460,"表示"))</f>
        <v>表示</v>
      </c>
      <c r="X1461" s="163">
        <v>42264</v>
      </c>
      <c r="Y1461" s="164">
        <v>42513</v>
      </c>
      <c r="Z1461" s="1" t="str">
        <f t="shared" si="44"/>
        <v>2016</v>
      </c>
      <c r="AA1461" s="1">
        <f t="shared" si="45"/>
        <v>8</v>
      </c>
      <c r="AB1461" s="23"/>
      <c r="AC1461" s="23"/>
      <c r="AD1461" s="23"/>
      <c r="AE1461" s="23" t="s">
        <v>1956</v>
      </c>
      <c r="AF1461" s="23"/>
      <c r="AG1461" s="23"/>
      <c r="AH1461" s="23"/>
      <c r="AI1461" s="23"/>
      <c r="AJ1461" s="23"/>
      <c r="AK1461" s="23"/>
      <c r="AL1461" s="35" t="s">
        <v>1918</v>
      </c>
      <c r="AM1461" s="1"/>
      <c r="AN1461" s="1" t="s">
        <v>1955</v>
      </c>
      <c r="AO1461" s="1" t="s">
        <v>855</v>
      </c>
      <c r="AP1461" s="1"/>
      <c r="AQ1461" s="1"/>
      <c r="AR1461" s="269"/>
      <c r="AS1461" s="270"/>
      <c r="AT1461" s="271"/>
      <c r="AU1461" s="271"/>
      <c r="AV1461" s="1" t="s">
        <v>1956</v>
      </c>
      <c r="AW1461" s="1"/>
      <c r="AX1461" s="1"/>
      <c r="AY1461" s="1"/>
      <c r="AZ1461" s="1"/>
      <c r="BA1461" s="1"/>
    </row>
    <row r="1462" spans="1:53" ht="39">
      <c r="A1462" s="48">
        <v>1458</v>
      </c>
      <c r="B1462" s="35" t="s">
        <v>1961</v>
      </c>
      <c r="C1462" s="35" t="s">
        <v>4008</v>
      </c>
      <c r="D1462" s="23">
        <v>429</v>
      </c>
      <c r="E1462" s="115" t="s">
        <v>1848</v>
      </c>
      <c r="F1462" s="115" t="s">
        <v>5095</v>
      </c>
      <c r="G1462" s="1" t="s">
        <v>1960</v>
      </c>
      <c r="H1462" s="1" t="s">
        <v>1278</v>
      </c>
      <c r="I1462" s="85" t="str">
        <f>IF(HL!B1461="","",HYPERLINK(HL!B1461,"表示"))</f>
        <v>表示</v>
      </c>
      <c r="J1462" s="85" t="str">
        <f>IF(HL!C1461="","",HYPERLINK(HL!C1461,2))</f>
        <v/>
      </c>
      <c r="K1462" s="105" t="str">
        <f>IF(HL!D1461="","",HYPERLINK(HL!D1461,3))</f>
        <v/>
      </c>
      <c r="L1462" s="105" t="str">
        <f>IF(HL!E1461="","",HYPERLINK(HL!E1461,4))</f>
        <v/>
      </c>
      <c r="M1462" s="105" t="str">
        <f>IF(HL!F1461="","",HYPERLINK(HL!F1461,5))</f>
        <v/>
      </c>
      <c r="N1462" s="105" t="str">
        <f>IF(HL!G1461="","",HYPERLINK(HL!G1461,6))</f>
        <v/>
      </c>
      <c r="O1462" s="105" t="str">
        <f>IF(HL!H1461="","",HYPERLINK(HL!H1461,7))</f>
        <v/>
      </c>
      <c r="P1462" s="105" t="str">
        <f>IF(HL!I1461="","",HYPERLINK(HL!I1461,8))</f>
        <v/>
      </c>
      <c r="Q1462" s="105" t="str">
        <f>IF(HL!J1461="","",HYPERLINK(HL!J1461,9))</f>
        <v/>
      </c>
      <c r="R1462" s="105" t="str">
        <f>IF(HL!K1461="","",HYPERLINK(HL!K1461,10))</f>
        <v/>
      </c>
      <c r="S1462" s="105" t="str">
        <f>IF(HL!L1461="","",HYPERLINK(HL!L1461,11))</f>
        <v/>
      </c>
      <c r="T1462" s="105" t="str">
        <f>IF(HL!M1461="","",HYPERLINK(HL!M1461,12))</f>
        <v/>
      </c>
      <c r="U1462" s="105" t="str">
        <f>IF(HL!N1461="","",HYPERLINK(HL!N1461,13))</f>
        <v/>
      </c>
      <c r="V1462" s="106" t="str">
        <f>IF(HL!O1461="","",HYPERLINK(HL!O1461,14))</f>
        <v/>
      </c>
      <c r="W1462" s="113" t="str">
        <f>IF(HL!P1461="","－",HYPERLINK(HL!P1461,"表示"))</f>
        <v>表示</v>
      </c>
      <c r="X1462" s="163">
        <v>42150</v>
      </c>
      <c r="Y1462" s="164">
        <v>42513</v>
      </c>
      <c r="Z1462" s="1">
        <v>2016</v>
      </c>
      <c r="AA1462" s="1">
        <v>11</v>
      </c>
      <c r="AB1462" s="23"/>
      <c r="AC1462" s="23"/>
      <c r="AD1462" s="23"/>
      <c r="AE1462" s="23" t="s">
        <v>172</v>
      </c>
      <c r="AF1462" s="23"/>
      <c r="AG1462" s="23" t="s">
        <v>172</v>
      </c>
      <c r="AH1462" s="23"/>
      <c r="AI1462" s="23"/>
      <c r="AJ1462" s="23"/>
      <c r="AK1462" s="23"/>
      <c r="AL1462" s="35" t="s">
        <v>517</v>
      </c>
      <c r="AM1462" s="1"/>
      <c r="AN1462" s="1" t="s">
        <v>172</v>
      </c>
      <c r="AO1462" s="1" t="s">
        <v>551</v>
      </c>
      <c r="AP1462" s="1"/>
      <c r="AQ1462" s="1"/>
      <c r="AR1462" s="269"/>
      <c r="AS1462" s="270"/>
      <c r="AT1462" s="271"/>
      <c r="AU1462" s="271"/>
      <c r="AV1462" s="1" t="s">
        <v>172</v>
      </c>
      <c r="AW1462" s="1"/>
      <c r="AX1462" s="1"/>
      <c r="AY1462" s="1"/>
      <c r="AZ1462" s="1"/>
      <c r="BA1462" s="113" t="str">
        <f>HYPERLINK(HL!$T$9,"●")</f>
        <v>●</v>
      </c>
    </row>
    <row r="1463" spans="1:53" ht="26">
      <c r="A1463" s="48">
        <v>1459</v>
      </c>
      <c r="B1463" s="35" t="s">
        <v>4009</v>
      </c>
      <c r="C1463" s="35" t="s">
        <v>338</v>
      </c>
      <c r="D1463" s="23">
        <v>122</v>
      </c>
      <c r="E1463" s="115" t="s">
        <v>1377</v>
      </c>
      <c r="F1463" s="115" t="s">
        <v>5096</v>
      </c>
      <c r="G1463" s="1" t="s">
        <v>1182</v>
      </c>
      <c r="H1463" s="1" t="s">
        <v>1384</v>
      </c>
      <c r="I1463" s="85" t="str">
        <f>IF(HL!B1462="","",HYPERLINK(HL!B1462,"表示"))</f>
        <v>表示</v>
      </c>
      <c r="J1463" s="85" t="str">
        <f>IF(HL!C1462="","",HYPERLINK(HL!C1462,2))</f>
        <v/>
      </c>
      <c r="K1463" s="105" t="str">
        <f>IF(HL!D1462="","",HYPERLINK(HL!D1462,3))</f>
        <v/>
      </c>
      <c r="L1463" s="105" t="str">
        <f>IF(HL!E1462="","",HYPERLINK(HL!E1462,4))</f>
        <v/>
      </c>
      <c r="M1463" s="105" t="str">
        <f>IF(HL!F1462="","",HYPERLINK(HL!F1462,5))</f>
        <v/>
      </c>
      <c r="N1463" s="105" t="str">
        <f>IF(HL!G1462="","",HYPERLINK(HL!G1462,6))</f>
        <v/>
      </c>
      <c r="O1463" s="105" t="str">
        <f>IF(HL!H1462="","",HYPERLINK(HL!H1462,7))</f>
        <v/>
      </c>
      <c r="P1463" s="105" t="str">
        <f>IF(HL!I1462="","",HYPERLINK(HL!I1462,8))</f>
        <v/>
      </c>
      <c r="Q1463" s="105" t="str">
        <f>IF(HL!J1462="","",HYPERLINK(HL!J1462,9))</f>
        <v/>
      </c>
      <c r="R1463" s="105" t="str">
        <f>IF(HL!K1462="","",HYPERLINK(HL!K1462,10))</f>
        <v/>
      </c>
      <c r="S1463" s="105" t="str">
        <f>IF(HL!L1462="","",HYPERLINK(HL!L1462,11))</f>
        <v/>
      </c>
      <c r="T1463" s="105" t="str">
        <f>IF(HL!M1462="","",HYPERLINK(HL!M1462,12))</f>
        <v/>
      </c>
      <c r="U1463" s="105" t="str">
        <f>IF(HL!N1462="","",HYPERLINK(HL!N1462,13))</f>
        <v/>
      </c>
      <c r="V1463" s="106" t="str">
        <f>IF(HL!O1462="","",HYPERLINK(HL!O1462,14))</f>
        <v/>
      </c>
      <c r="W1463" s="113" t="str">
        <f>IF(HL!P1462="","－",HYPERLINK(HL!P1462,"表示"))</f>
        <v>表示</v>
      </c>
      <c r="X1463" s="163">
        <v>42177</v>
      </c>
      <c r="Y1463" s="164">
        <v>42513</v>
      </c>
      <c r="Z1463" s="1">
        <v>2016</v>
      </c>
      <c r="AA1463" s="1">
        <v>11</v>
      </c>
      <c r="AB1463" s="23"/>
      <c r="AC1463" s="23"/>
      <c r="AD1463" s="23"/>
      <c r="AE1463" s="23" t="s">
        <v>172</v>
      </c>
      <c r="AF1463" s="23"/>
      <c r="AG1463" s="23" t="s">
        <v>172</v>
      </c>
      <c r="AH1463" s="23"/>
      <c r="AI1463" s="23"/>
      <c r="AJ1463" s="23"/>
      <c r="AK1463" s="23"/>
      <c r="AL1463" s="35" t="s">
        <v>1962</v>
      </c>
      <c r="AM1463" s="1"/>
      <c r="AN1463" s="1" t="s">
        <v>172</v>
      </c>
      <c r="AO1463" s="1" t="s">
        <v>551</v>
      </c>
      <c r="AP1463" s="1"/>
      <c r="AQ1463" s="1"/>
      <c r="AR1463" s="269"/>
      <c r="AS1463" s="270"/>
      <c r="AT1463" s="271"/>
      <c r="AU1463" s="271"/>
      <c r="AV1463" s="1"/>
      <c r="AW1463" s="1" t="s">
        <v>172</v>
      </c>
      <c r="AX1463" s="1"/>
      <c r="AY1463" s="1"/>
      <c r="AZ1463" s="1"/>
      <c r="BA1463" s="1"/>
    </row>
    <row r="1464" spans="1:53" ht="26">
      <c r="A1464" s="48">
        <v>1460</v>
      </c>
      <c r="B1464" s="35" t="s">
        <v>4010</v>
      </c>
      <c r="C1464" s="35" t="s">
        <v>5615</v>
      </c>
      <c r="D1464" s="23">
        <v>625</v>
      </c>
      <c r="E1464" s="115" t="s">
        <v>1594</v>
      </c>
      <c r="F1464" s="115" t="s">
        <v>4481</v>
      </c>
      <c r="G1464" s="1" t="s">
        <v>1974</v>
      </c>
      <c r="H1464" s="1" t="s">
        <v>1976</v>
      </c>
      <c r="I1464" s="85" t="str">
        <f>IF(HL!B1463="","",HYPERLINK(HL!B1463,"表示"))</f>
        <v>表示</v>
      </c>
      <c r="J1464" s="85" t="str">
        <f>IF(HL!C1463="","",HYPERLINK(HL!C1463,2))</f>
        <v/>
      </c>
      <c r="K1464" s="105" t="str">
        <f>IF(HL!D1463="","",HYPERLINK(HL!D1463,3))</f>
        <v/>
      </c>
      <c r="L1464" s="105" t="str">
        <f>IF(HL!E1463="","",HYPERLINK(HL!E1463,4))</f>
        <v/>
      </c>
      <c r="M1464" s="105" t="str">
        <f>IF(HL!F1463="","",HYPERLINK(HL!F1463,5))</f>
        <v/>
      </c>
      <c r="N1464" s="105" t="str">
        <f>IF(HL!G1463="","",HYPERLINK(HL!G1463,6))</f>
        <v/>
      </c>
      <c r="O1464" s="105" t="str">
        <f>IF(HL!H1463="","",HYPERLINK(HL!H1463,7))</f>
        <v/>
      </c>
      <c r="P1464" s="105" t="str">
        <f>IF(HL!I1463="","",HYPERLINK(HL!I1463,8))</f>
        <v/>
      </c>
      <c r="Q1464" s="105" t="str">
        <f>IF(HL!J1463="","",HYPERLINK(HL!J1463,9))</f>
        <v/>
      </c>
      <c r="R1464" s="105" t="str">
        <f>IF(HL!K1463="","",HYPERLINK(HL!K1463,10))</f>
        <v/>
      </c>
      <c r="S1464" s="105" t="str">
        <f>IF(HL!L1463="","",HYPERLINK(HL!L1463,11))</f>
        <v/>
      </c>
      <c r="T1464" s="105" t="str">
        <f>IF(HL!M1463="","",HYPERLINK(HL!M1463,12))</f>
        <v/>
      </c>
      <c r="U1464" s="105" t="str">
        <f>IF(HL!N1463="","",HYPERLINK(HL!N1463,13))</f>
        <v/>
      </c>
      <c r="V1464" s="106" t="str">
        <f>IF(HL!O1463="","",HYPERLINK(HL!O1463,14))</f>
        <v/>
      </c>
      <c r="W1464" s="113" t="str">
        <f>IF(HL!P1463="","－",HYPERLINK(HL!P1463,"表示"))</f>
        <v>表示</v>
      </c>
      <c r="X1464" s="163">
        <v>42433</v>
      </c>
      <c r="Y1464" s="164">
        <v>42538</v>
      </c>
      <c r="Z1464" s="1" t="str">
        <f>TEXT(YEAR(Y1464),"0000")</f>
        <v>2016</v>
      </c>
      <c r="AA1464" s="1">
        <f>DATEDIF(X1464,Y1464,"m")</f>
        <v>3</v>
      </c>
      <c r="AB1464" s="23" t="s">
        <v>172</v>
      </c>
      <c r="AC1464" s="23" t="s">
        <v>172</v>
      </c>
      <c r="AD1464" s="23"/>
      <c r="AE1464" s="23"/>
      <c r="AF1464" s="23"/>
      <c r="AG1464" s="23"/>
      <c r="AH1464" s="23"/>
      <c r="AI1464" s="23"/>
      <c r="AJ1464" s="23"/>
      <c r="AK1464" s="23"/>
      <c r="AL1464" s="35" t="s">
        <v>1116</v>
      </c>
      <c r="AM1464" s="1" t="s">
        <v>1970</v>
      </c>
      <c r="AN1464" s="1"/>
      <c r="AO1464" s="23" t="s">
        <v>2131</v>
      </c>
      <c r="AP1464" s="23"/>
      <c r="AQ1464" s="23" t="s">
        <v>172</v>
      </c>
      <c r="AR1464" s="269"/>
      <c r="AS1464" s="270"/>
      <c r="AT1464" s="269"/>
      <c r="AU1464" s="269"/>
      <c r="AV1464" s="1" t="s">
        <v>1971</v>
      </c>
      <c r="AW1464" s="1"/>
      <c r="AX1464" s="1"/>
      <c r="AY1464" s="1"/>
      <c r="AZ1464" s="1"/>
      <c r="BA1464" s="113" t="str">
        <f>HYPERLINK(HL!$T$9,"●")</f>
        <v>●</v>
      </c>
    </row>
    <row r="1465" spans="1:53" ht="161.15" customHeight="1">
      <c r="A1465" s="48">
        <v>1461</v>
      </c>
      <c r="B1465" s="35" t="s">
        <v>4011</v>
      </c>
      <c r="C1465" s="35" t="s">
        <v>401</v>
      </c>
      <c r="D1465" s="23">
        <v>399</v>
      </c>
      <c r="E1465" s="115" t="s">
        <v>1878</v>
      </c>
      <c r="F1465" s="115" t="s">
        <v>4587</v>
      </c>
      <c r="G1465" s="1" t="s">
        <v>1973</v>
      </c>
      <c r="H1465" s="1" t="s">
        <v>20</v>
      </c>
      <c r="I1465" s="85" t="str">
        <f>IF(HL!B1464="","",HYPERLINK(HL!B1464,"表示"))</f>
        <v>表示</v>
      </c>
      <c r="J1465" s="85" t="str">
        <f>IF(HL!C1464="","",HYPERLINK(HL!C1464,2))</f>
        <v/>
      </c>
      <c r="K1465" s="105" t="str">
        <f>IF(HL!D1464="","",HYPERLINK(HL!D1464,3))</f>
        <v/>
      </c>
      <c r="L1465" s="105" t="str">
        <f>IF(HL!E1464="","",HYPERLINK(HL!E1464,4))</f>
        <v/>
      </c>
      <c r="M1465" s="105" t="str">
        <f>IF(HL!F1464="","",HYPERLINK(HL!F1464,5))</f>
        <v/>
      </c>
      <c r="N1465" s="105" t="str">
        <f>IF(HL!G1464="","",HYPERLINK(HL!G1464,6))</f>
        <v/>
      </c>
      <c r="O1465" s="105" t="str">
        <f>IF(HL!H1464="","",HYPERLINK(HL!H1464,7))</f>
        <v/>
      </c>
      <c r="P1465" s="105" t="str">
        <f>IF(HL!I1464="","",HYPERLINK(HL!I1464,8))</f>
        <v/>
      </c>
      <c r="Q1465" s="105" t="str">
        <f>IF(HL!J1464="","",HYPERLINK(HL!J1464,9))</f>
        <v/>
      </c>
      <c r="R1465" s="105" t="str">
        <f>IF(HL!K1464="","",HYPERLINK(HL!K1464,10))</f>
        <v/>
      </c>
      <c r="S1465" s="105" t="str">
        <f>IF(HL!L1464="","",HYPERLINK(HL!L1464,11))</f>
        <v/>
      </c>
      <c r="T1465" s="105" t="str">
        <f>IF(HL!M1464="","",HYPERLINK(HL!M1464,12))</f>
        <v/>
      </c>
      <c r="U1465" s="105" t="str">
        <f>IF(HL!N1464="","",HYPERLINK(HL!N1464,13))</f>
        <v/>
      </c>
      <c r="V1465" s="106" t="str">
        <f>IF(HL!O1464="","",HYPERLINK(HL!O1464,14))</f>
        <v/>
      </c>
      <c r="W1465" s="1" t="s">
        <v>11737</v>
      </c>
      <c r="X1465" s="163">
        <v>42213</v>
      </c>
      <c r="Y1465" s="164">
        <v>42541</v>
      </c>
      <c r="Z1465" s="1" t="str">
        <f>TEXT(YEAR(Y1465),"0000")</f>
        <v>2016</v>
      </c>
      <c r="AA1465" s="1">
        <f>DATEDIF(X1465,Y1465,"m")</f>
        <v>10</v>
      </c>
      <c r="AB1465" s="23"/>
      <c r="AC1465" s="23"/>
      <c r="AD1465" s="23"/>
      <c r="AE1465" s="23"/>
      <c r="AF1465" s="23"/>
      <c r="AG1465" s="23" t="s">
        <v>1971</v>
      </c>
      <c r="AH1465" s="23"/>
      <c r="AI1465" s="23"/>
      <c r="AJ1465" s="23"/>
      <c r="AK1465" s="23"/>
      <c r="AL1465" s="35" t="s">
        <v>1972</v>
      </c>
      <c r="AM1465" s="1"/>
      <c r="AN1465" s="1" t="s">
        <v>1971</v>
      </c>
      <c r="AO1465" s="1" t="s">
        <v>551</v>
      </c>
      <c r="AP1465" s="1"/>
      <c r="AQ1465" s="1"/>
      <c r="AR1465" s="269"/>
      <c r="AS1465" s="270"/>
      <c r="AT1465" s="271"/>
      <c r="AU1465" s="271"/>
      <c r="AV1465" s="1"/>
      <c r="AW1465" s="1"/>
      <c r="AX1465" s="1" t="s">
        <v>1977</v>
      </c>
      <c r="AY1465" s="1"/>
      <c r="AZ1465" s="1"/>
      <c r="BA1465" s="1"/>
    </row>
    <row r="1466" spans="1:53" ht="39">
      <c r="A1466" s="48">
        <v>1462</v>
      </c>
      <c r="B1466" s="35" t="s">
        <v>4012</v>
      </c>
      <c r="C1466" s="35" t="s">
        <v>1665</v>
      </c>
      <c r="D1466" s="23">
        <v>429</v>
      </c>
      <c r="E1466" s="115" t="s">
        <v>1848</v>
      </c>
      <c r="F1466" s="115" t="s">
        <v>5097</v>
      </c>
      <c r="G1466" s="1" t="s">
        <v>1973</v>
      </c>
      <c r="H1466" s="1" t="s">
        <v>1975</v>
      </c>
      <c r="I1466" s="85" t="str">
        <f>IF(HL!B1465="","",HYPERLINK(HL!B1465,"表示"))</f>
        <v>表示</v>
      </c>
      <c r="J1466" s="85" t="str">
        <f>IF(HL!C1465="","",HYPERLINK(HL!C1465,2))</f>
        <v/>
      </c>
      <c r="K1466" s="105" t="str">
        <f>IF(HL!D1465="","",HYPERLINK(HL!D1465,3))</f>
        <v/>
      </c>
      <c r="L1466" s="105" t="str">
        <f>IF(HL!E1465="","",HYPERLINK(HL!E1465,4))</f>
        <v/>
      </c>
      <c r="M1466" s="105" t="str">
        <f>IF(HL!F1465="","",HYPERLINK(HL!F1465,5))</f>
        <v/>
      </c>
      <c r="N1466" s="105" t="str">
        <f>IF(HL!G1465="","",HYPERLINK(HL!G1465,6))</f>
        <v/>
      </c>
      <c r="O1466" s="105" t="str">
        <f>IF(HL!H1465="","",HYPERLINK(HL!H1465,7))</f>
        <v/>
      </c>
      <c r="P1466" s="105" t="str">
        <f>IF(HL!I1465="","",HYPERLINK(HL!I1465,8))</f>
        <v/>
      </c>
      <c r="Q1466" s="105" t="str">
        <f>IF(HL!J1465="","",HYPERLINK(HL!J1465,9))</f>
        <v/>
      </c>
      <c r="R1466" s="105" t="str">
        <f>IF(HL!K1465="","",HYPERLINK(HL!K1465,10))</f>
        <v/>
      </c>
      <c r="S1466" s="105" t="str">
        <f>IF(HL!L1465="","",HYPERLINK(HL!L1465,11))</f>
        <v/>
      </c>
      <c r="T1466" s="105" t="str">
        <f>IF(HL!M1465="","",HYPERLINK(HL!M1465,12))</f>
        <v/>
      </c>
      <c r="U1466" s="105" t="str">
        <f>IF(HL!N1465="","",HYPERLINK(HL!N1465,13))</f>
        <v/>
      </c>
      <c r="V1466" s="106" t="str">
        <f>IF(HL!O1465="","",HYPERLINK(HL!O1465,14))</f>
        <v/>
      </c>
      <c r="W1466" s="1" t="s">
        <v>11737</v>
      </c>
      <c r="X1466" s="163">
        <v>42208</v>
      </c>
      <c r="Y1466" s="164">
        <v>42541</v>
      </c>
      <c r="Z1466" s="1" t="str">
        <f>TEXT(YEAR(Y1466),"0000")</f>
        <v>2016</v>
      </c>
      <c r="AA1466" s="1">
        <f>DATEDIF(X1466,Y1466,"m")</f>
        <v>10</v>
      </c>
      <c r="AB1466" s="23"/>
      <c r="AC1466" s="23"/>
      <c r="AD1466" s="23"/>
      <c r="AE1466" s="23" t="s">
        <v>1971</v>
      </c>
      <c r="AF1466" s="23"/>
      <c r="AG1466" s="23" t="s">
        <v>1971</v>
      </c>
      <c r="AH1466" s="23"/>
      <c r="AI1466" s="23"/>
      <c r="AJ1466" s="23"/>
      <c r="AK1466" s="23"/>
      <c r="AL1466" s="35" t="s">
        <v>517</v>
      </c>
      <c r="AM1466" s="1"/>
      <c r="AN1466" s="1" t="s">
        <v>1971</v>
      </c>
      <c r="AO1466" s="1" t="s">
        <v>551</v>
      </c>
      <c r="AP1466" s="1"/>
      <c r="AQ1466" s="1"/>
      <c r="AR1466" s="269"/>
      <c r="AS1466" s="270"/>
      <c r="AT1466" s="271"/>
      <c r="AU1466" s="271"/>
      <c r="AV1466" s="1" t="s">
        <v>1977</v>
      </c>
      <c r="AW1466" s="1"/>
      <c r="AX1466" s="1"/>
      <c r="AY1466" s="1"/>
      <c r="AZ1466" s="1"/>
      <c r="BA1466" s="1"/>
    </row>
    <row r="1467" spans="1:53" ht="39">
      <c r="A1467" s="48">
        <v>1463</v>
      </c>
      <c r="B1467" s="35" t="s">
        <v>4013</v>
      </c>
      <c r="C1467" s="35" t="s">
        <v>4014</v>
      </c>
      <c r="D1467" s="188" t="s">
        <v>6113</v>
      </c>
      <c r="E1467" s="115" t="s">
        <v>6113</v>
      </c>
      <c r="F1467" s="115" t="s">
        <v>4313</v>
      </c>
      <c r="G1467" s="1" t="s">
        <v>1302</v>
      </c>
      <c r="H1467" s="1" t="s">
        <v>1384</v>
      </c>
      <c r="I1467" s="85" t="str">
        <f>IF(HL!B1466="","",HYPERLINK(HL!B1466,"表示"))</f>
        <v>表示</v>
      </c>
      <c r="J1467" s="85" t="str">
        <f>IF(HL!C1466="","",HYPERLINK(HL!C1466,2))</f>
        <v/>
      </c>
      <c r="K1467" s="105" t="str">
        <f>IF(HL!D1466="","",HYPERLINK(HL!D1466,3))</f>
        <v/>
      </c>
      <c r="L1467" s="105" t="str">
        <f>IF(HL!E1466="","",HYPERLINK(HL!E1466,4))</f>
        <v/>
      </c>
      <c r="M1467" s="105" t="str">
        <f>IF(HL!F1466="","",HYPERLINK(HL!F1466,5))</f>
        <v/>
      </c>
      <c r="N1467" s="105" t="str">
        <f>IF(HL!G1466="","",HYPERLINK(HL!G1466,6))</f>
        <v/>
      </c>
      <c r="O1467" s="105" t="str">
        <f>IF(HL!H1466="","",HYPERLINK(HL!H1466,7))</f>
        <v/>
      </c>
      <c r="P1467" s="105" t="str">
        <f>IF(HL!I1466="","",HYPERLINK(HL!I1466,8))</f>
        <v/>
      </c>
      <c r="Q1467" s="105" t="str">
        <f>IF(HL!J1466="","",HYPERLINK(HL!J1466,9))</f>
        <v/>
      </c>
      <c r="R1467" s="105" t="str">
        <f>IF(HL!K1466="","",HYPERLINK(HL!K1466,10))</f>
        <v/>
      </c>
      <c r="S1467" s="105" t="str">
        <f>IF(HL!L1466="","",HYPERLINK(HL!L1466,11))</f>
        <v/>
      </c>
      <c r="T1467" s="105" t="str">
        <f>IF(HL!M1466="","",HYPERLINK(HL!M1466,12))</f>
        <v/>
      </c>
      <c r="U1467" s="105" t="str">
        <f>IF(HL!N1466="","",HYPERLINK(HL!N1466,13))</f>
        <v/>
      </c>
      <c r="V1467" s="106" t="str">
        <f>IF(HL!O1466="","",HYPERLINK(HL!O1466,14))</f>
        <v/>
      </c>
      <c r="W1467" s="113" t="str">
        <f>IF(HL!P1466="","－",HYPERLINK(HL!P1466,"表示"))</f>
        <v>表示</v>
      </c>
      <c r="X1467" s="163">
        <v>41794</v>
      </c>
      <c r="Y1467" s="164">
        <v>42555</v>
      </c>
      <c r="Z1467" s="1" t="str">
        <f t="shared" ref="Z1467:Z1515" si="46">TEXT(YEAR(Y1467),"0000")</f>
        <v>2016</v>
      </c>
      <c r="AA1467" s="1">
        <f t="shared" ref="AA1467:AA1515" si="47">DATEDIF(X1467,Y1467,"m")</f>
        <v>25</v>
      </c>
      <c r="AB1467" s="1" t="s">
        <v>2069</v>
      </c>
      <c r="AC1467" s="23"/>
      <c r="AD1467" s="23"/>
      <c r="AE1467" s="23"/>
      <c r="AF1467" s="23"/>
      <c r="AG1467" s="23"/>
      <c r="AH1467" s="23"/>
      <c r="AI1467" s="23"/>
      <c r="AJ1467" s="23"/>
      <c r="AK1467" s="23"/>
      <c r="AL1467" s="35" t="s">
        <v>195</v>
      </c>
      <c r="AM1467" s="1" t="s">
        <v>2069</v>
      </c>
      <c r="AN1467" s="1"/>
      <c r="AO1467" s="1" t="s">
        <v>551</v>
      </c>
      <c r="AP1467" s="1"/>
      <c r="AQ1467" s="1" t="s">
        <v>172</v>
      </c>
      <c r="AR1467" s="269"/>
      <c r="AS1467" s="270"/>
      <c r="AT1467" s="271"/>
      <c r="AU1467" s="271"/>
      <c r="AV1467" s="1" t="s">
        <v>2069</v>
      </c>
      <c r="AW1467" s="1"/>
      <c r="AX1467" s="1"/>
      <c r="AY1467" s="1"/>
      <c r="AZ1467" s="1"/>
      <c r="BA1467" s="1"/>
    </row>
    <row r="1468" spans="1:53">
      <c r="A1468" s="48">
        <v>1464</v>
      </c>
      <c r="B1468" s="35" t="s">
        <v>4015</v>
      </c>
      <c r="C1468" s="35" t="s">
        <v>5342</v>
      </c>
      <c r="D1468" s="23">
        <v>269</v>
      </c>
      <c r="E1468" s="115" t="s">
        <v>1596</v>
      </c>
      <c r="F1468" s="115" t="s">
        <v>4553</v>
      </c>
      <c r="G1468" s="1" t="s">
        <v>1302</v>
      </c>
      <c r="H1468" s="1" t="s">
        <v>964</v>
      </c>
      <c r="I1468" s="85" t="str">
        <f>IF(HL!B1467="","",HYPERLINK(HL!B1467,"表示"))</f>
        <v>表示</v>
      </c>
      <c r="J1468" s="85" t="str">
        <f>IF(HL!C1467="","",HYPERLINK(HL!C1467,2))</f>
        <v/>
      </c>
      <c r="K1468" s="105" t="str">
        <f>IF(HL!D1467="","",HYPERLINK(HL!D1467,3))</f>
        <v/>
      </c>
      <c r="L1468" s="105" t="str">
        <f>IF(HL!E1467="","",HYPERLINK(HL!E1467,4))</f>
        <v/>
      </c>
      <c r="M1468" s="105" t="str">
        <f>IF(HL!F1467="","",HYPERLINK(HL!F1467,5))</f>
        <v/>
      </c>
      <c r="N1468" s="105" t="str">
        <f>IF(HL!G1467="","",HYPERLINK(HL!G1467,6))</f>
        <v/>
      </c>
      <c r="O1468" s="105" t="str">
        <f>IF(HL!H1467="","",HYPERLINK(HL!H1467,7))</f>
        <v/>
      </c>
      <c r="P1468" s="105" t="str">
        <f>IF(HL!I1467="","",HYPERLINK(HL!I1467,8))</f>
        <v/>
      </c>
      <c r="Q1468" s="105" t="str">
        <f>IF(HL!J1467="","",HYPERLINK(HL!J1467,9))</f>
        <v/>
      </c>
      <c r="R1468" s="105" t="str">
        <f>IF(HL!K1467="","",HYPERLINK(HL!K1467,10))</f>
        <v/>
      </c>
      <c r="S1468" s="105" t="str">
        <f>IF(HL!L1467="","",HYPERLINK(HL!L1467,11))</f>
        <v/>
      </c>
      <c r="T1468" s="105" t="str">
        <f>IF(HL!M1467="","",HYPERLINK(HL!M1467,12))</f>
        <v/>
      </c>
      <c r="U1468" s="105" t="str">
        <f>IF(HL!N1467="","",HYPERLINK(HL!N1467,13))</f>
        <v/>
      </c>
      <c r="V1468" s="106" t="str">
        <f>IF(HL!O1467="","",HYPERLINK(HL!O1467,14))</f>
        <v/>
      </c>
      <c r="W1468" s="113" t="str">
        <f>IF(HL!P1467="","－",HYPERLINK(HL!P1467,"表示"))</f>
        <v>表示</v>
      </c>
      <c r="X1468" s="163">
        <v>42177</v>
      </c>
      <c r="Y1468" s="164">
        <v>42555</v>
      </c>
      <c r="Z1468" s="1" t="str">
        <f t="shared" si="46"/>
        <v>2016</v>
      </c>
      <c r="AA1468" s="1">
        <f t="shared" si="47"/>
        <v>12</v>
      </c>
      <c r="AB1468" s="23"/>
      <c r="AC1468" s="1" t="s">
        <v>2069</v>
      </c>
      <c r="AD1468" s="23"/>
      <c r="AE1468" s="23"/>
      <c r="AF1468" s="23"/>
      <c r="AG1468" s="23"/>
      <c r="AH1468" s="23"/>
      <c r="AI1468" s="23"/>
      <c r="AJ1468" s="23"/>
      <c r="AK1468" s="23"/>
      <c r="AL1468" s="35" t="s">
        <v>414</v>
      </c>
      <c r="AM1468" s="1"/>
      <c r="AN1468" s="1" t="s">
        <v>2069</v>
      </c>
      <c r="AO1468" s="1" t="s">
        <v>551</v>
      </c>
      <c r="AP1468" s="1"/>
      <c r="AQ1468" s="1"/>
      <c r="AR1468" s="269"/>
      <c r="AS1468" s="270"/>
      <c r="AT1468" s="271"/>
      <c r="AU1468" s="271"/>
      <c r="AV1468" s="1" t="s">
        <v>2069</v>
      </c>
      <c r="AW1468" s="1"/>
      <c r="AX1468" s="1"/>
      <c r="AY1468" s="1"/>
      <c r="AZ1468" s="1"/>
      <c r="BA1468" s="1"/>
    </row>
    <row r="1469" spans="1:53" ht="26">
      <c r="A1469" s="48">
        <v>1465</v>
      </c>
      <c r="B1469" s="35" t="s">
        <v>2025</v>
      </c>
      <c r="C1469" s="35" t="s">
        <v>4016</v>
      </c>
      <c r="D1469" s="23">
        <v>799</v>
      </c>
      <c r="E1469" s="115" t="s">
        <v>6116</v>
      </c>
      <c r="F1469" s="115" t="s">
        <v>4588</v>
      </c>
      <c r="G1469" s="1" t="s">
        <v>1302</v>
      </c>
      <c r="H1469" s="1" t="s">
        <v>964</v>
      </c>
      <c r="I1469" s="85" t="str">
        <f>IF(HL!B1468="","",HYPERLINK(HL!B1468,"表示"))</f>
        <v>表示</v>
      </c>
      <c r="J1469" s="85" t="str">
        <f>IF(HL!C1468="","",HYPERLINK(HL!C1468,2))</f>
        <v/>
      </c>
      <c r="K1469" s="105" t="str">
        <f>IF(HL!D1468="","",HYPERLINK(HL!D1468,3))</f>
        <v/>
      </c>
      <c r="L1469" s="105" t="str">
        <f>IF(HL!E1468="","",HYPERLINK(HL!E1468,4))</f>
        <v/>
      </c>
      <c r="M1469" s="105" t="str">
        <f>IF(HL!F1468="","",HYPERLINK(HL!F1468,5))</f>
        <v/>
      </c>
      <c r="N1469" s="105" t="str">
        <f>IF(HL!G1468="","",HYPERLINK(HL!G1468,6))</f>
        <v/>
      </c>
      <c r="O1469" s="105" t="str">
        <f>IF(HL!H1468="","",HYPERLINK(HL!H1468,7))</f>
        <v/>
      </c>
      <c r="P1469" s="105" t="str">
        <f>IF(HL!I1468="","",HYPERLINK(HL!I1468,8))</f>
        <v/>
      </c>
      <c r="Q1469" s="105" t="str">
        <f>IF(HL!J1468="","",HYPERLINK(HL!J1468,9))</f>
        <v/>
      </c>
      <c r="R1469" s="105" t="str">
        <f>IF(HL!K1468="","",HYPERLINK(HL!K1468,10))</f>
        <v/>
      </c>
      <c r="S1469" s="105" t="str">
        <f>IF(HL!L1468="","",HYPERLINK(HL!L1468,11))</f>
        <v/>
      </c>
      <c r="T1469" s="105" t="str">
        <f>IF(HL!M1468="","",HYPERLINK(HL!M1468,12))</f>
        <v/>
      </c>
      <c r="U1469" s="105" t="str">
        <f>IF(HL!N1468="","",HYPERLINK(HL!N1468,13))</f>
        <v/>
      </c>
      <c r="V1469" s="106" t="str">
        <f>IF(HL!O1468="","",HYPERLINK(HL!O1468,14))</f>
        <v/>
      </c>
      <c r="W1469" s="113" t="str">
        <f>IF(HL!P1468="","－",HYPERLINK(HL!P1468,"表示"))</f>
        <v>表示</v>
      </c>
      <c r="X1469" s="163">
        <v>42201</v>
      </c>
      <c r="Y1469" s="164">
        <v>42555</v>
      </c>
      <c r="Z1469" s="1" t="str">
        <f t="shared" si="46"/>
        <v>2016</v>
      </c>
      <c r="AA1469" s="1">
        <f t="shared" si="47"/>
        <v>11</v>
      </c>
      <c r="AB1469" s="23"/>
      <c r="AC1469" s="1" t="s">
        <v>2069</v>
      </c>
      <c r="AD1469" s="23"/>
      <c r="AE1469" s="23"/>
      <c r="AF1469" s="23"/>
      <c r="AG1469" s="23"/>
      <c r="AH1469" s="23"/>
      <c r="AI1469" s="23"/>
      <c r="AJ1469" s="23"/>
      <c r="AK1469" s="23"/>
      <c r="AL1469" s="35" t="s">
        <v>1221</v>
      </c>
      <c r="AM1469" s="1"/>
      <c r="AN1469" s="1" t="s">
        <v>2069</v>
      </c>
      <c r="AO1469" s="1" t="s">
        <v>551</v>
      </c>
      <c r="AP1469" s="1"/>
      <c r="AQ1469" s="1"/>
      <c r="AR1469" s="269"/>
      <c r="AS1469" s="270"/>
      <c r="AT1469" s="271"/>
      <c r="AU1469" s="271"/>
      <c r="AV1469" s="1"/>
      <c r="AW1469" s="1" t="s">
        <v>2088</v>
      </c>
      <c r="AX1469" s="1"/>
      <c r="AY1469" s="1"/>
      <c r="AZ1469" s="1"/>
      <c r="BA1469" s="1"/>
    </row>
    <row r="1470" spans="1:53" ht="26">
      <c r="A1470" s="48">
        <v>1466</v>
      </c>
      <c r="B1470" s="35" t="s">
        <v>2026</v>
      </c>
      <c r="C1470" s="35" t="s">
        <v>2039</v>
      </c>
      <c r="D1470" s="23">
        <v>429</v>
      </c>
      <c r="E1470" s="115" t="s">
        <v>1848</v>
      </c>
      <c r="F1470" s="115" t="s">
        <v>4571</v>
      </c>
      <c r="G1470" s="1" t="s">
        <v>1302</v>
      </c>
      <c r="H1470" s="1" t="s">
        <v>1278</v>
      </c>
      <c r="I1470" s="85" t="str">
        <f>IF(HL!B1469="","",HYPERLINK(HL!B1469,"表示"))</f>
        <v>表示</v>
      </c>
      <c r="J1470" s="85" t="str">
        <f>IF(HL!C1469="","",HYPERLINK(HL!C1469,2))</f>
        <v/>
      </c>
      <c r="K1470" s="105" t="str">
        <f>IF(HL!D1469="","",HYPERLINK(HL!D1469,3))</f>
        <v/>
      </c>
      <c r="L1470" s="105" t="str">
        <f>IF(HL!E1469="","",HYPERLINK(HL!E1469,4))</f>
        <v/>
      </c>
      <c r="M1470" s="105" t="str">
        <f>IF(HL!F1469="","",HYPERLINK(HL!F1469,5))</f>
        <v/>
      </c>
      <c r="N1470" s="105" t="str">
        <f>IF(HL!G1469="","",HYPERLINK(HL!G1469,6))</f>
        <v/>
      </c>
      <c r="O1470" s="105" t="str">
        <f>IF(HL!H1469="","",HYPERLINK(HL!H1469,7))</f>
        <v/>
      </c>
      <c r="P1470" s="105" t="str">
        <f>IF(HL!I1469="","",HYPERLINK(HL!I1469,8))</f>
        <v/>
      </c>
      <c r="Q1470" s="105" t="str">
        <f>IF(HL!J1469="","",HYPERLINK(HL!J1469,9))</f>
        <v/>
      </c>
      <c r="R1470" s="105" t="str">
        <f>IF(HL!K1469="","",HYPERLINK(HL!K1469,10))</f>
        <v/>
      </c>
      <c r="S1470" s="105" t="str">
        <f>IF(HL!L1469="","",HYPERLINK(HL!L1469,11))</f>
        <v/>
      </c>
      <c r="T1470" s="105" t="str">
        <f>IF(HL!M1469="","",HYPERLINK(HL!M1469,12))</f>
        <v/>
      </c>
      <c r="U1470" s="105" t="str">
        <f>IF(HL!N1469="","",HYPERLINK(HL!N1469,13))</f>
        <v/>
      </c>
      <c r="V1470" s="106" t="str">
        <f>IF(HL!O1469="","",HYPERLINK(HL!O1469,14))</f>
        <v/>
      </c>
      <c r="W1470" s="113" t="str">
        <f>IF(HL!P1469="","－",HYPERLINK(HL!P1469,"表示"))</f>
        <v>表示</v>
      </c>
      <c r="X1470" s="163">
        <v>42242</v>
      </c>
      <c r="Y1470" s="164">
        <v>42555</v>
      </c>
      <c r="Z1470" s="1" t="str">
        <f t="shared" si="46"/>
        <v>2016</v>
      </c>
      <c r="AA1470" s="1">
        <f t="shared" si="47"/>
        <v>10</v>
      </c>
      <c r="AB1470" s="1" t="s">
        <v>2069</v>
      </c>
      <c r="AC1470" s="23"/>
      <c r="AD1470" s="23"/>
      <c r="AE1470" s="23"/>
      <c r="AF1470" s="23"/>
      <c r="AG1470" s="23"/>
      <c r="AH1470" s="23"/>
      <c r="AI1470" s="23"/>
      <c r="AJ1470" s="23"/>
      <c r="AK1470" s="23"/>
      <c r="AL1470" s="35" t="s">
        <v>894</v>
      </c>
      <c r="AM1470" s="1" t="s">
        <v>2069</v>
      </c>
      <c r="AN1470" s="1"/>
      <c r="AO1470" s="1" t="s">
        <v>965</v>
      </c>
      <c r="AP1470" s="1"/>
      <c r="AQ1470" s="1"/>
      <c r="AR1470" s="269"/>
      <c r="AS1470" s="270"/>
      <c r="AT1470" s="271"/>
      <c r="AU1470" s="271"/>
      <c r="AV1470" s="1" t="s">
        <v>2069</v>
      </c>
      <c r="AW1470" s="1"/>
      <c r="AX1470" s="1"/>
      <c r="AY1470" s="1"/>
      <c r="AZ1470" s="1"/>
      <c r="BA1470" s="1"/>
    </row>
    <row r="1471" spans="1:53" ht="26">
      <c r="A1471" s="48">
        <v>1467</v>
      </c>
      <c r="B1471" s="35" t="s">
        <v>5616</v>
      </c>
      <c r="C1471" s="35" t="s">
        <v>1173</v>
      </c>
      <c r="D1471" s="23">
        <v>290</v>
      </c>
      <c r="E1471" s="115" t="s">
        <v>6169</v>
      </c>
      <c r="F1471" s="115" t="s">
        <v>4589</v>
      </c>
      <c r="G1471" s="1" t="s">
        <v>1302</v>
      </c>
      <c r="H1471" s="1" t="s">
        <v>964</v>
      </c>
      <c r="I1471" s="85" t="str">
        <f>IF(HL!B1470="","",HYPERLINK(HL!B1470,"表示"))</f>
        <v>表示</v>
      </c>
      <c r="J1471" s="85" t="str">
        <f>IF(HL!C1470="","",HYPERLINK(HL!C1470,2))</f>
        <v/>
      </c>
      <c r="K1471" s="105" t="str">
        <f>IF(HL!D1470="","",HYPERLINK(HL!D1470,3))</f>
        <v/>
      </c>
      <c r="L1471" s="105" t="str">
        <f>IF(HL!E1470="","",HYPERLINK(HL!E1470,4))</f>
        <v/>
      </c>
      <c r="M1471" s="105" t="str">
        <f>IF(HL!F1470="","",HYPERLINK(HL!F1470,5))</f>
        <v/>
      </c>
      <c r="N1471" s="105" t="str">
        <f>IF(HL!G1470="","",HYPERLINK(HL!G1470,6))</f>
        <v/>
      </c>
      <c r="O1471" s="105" t="str">
        <f>IF(HL!H1470="","",HYPERLINK(HL!H1470,7))</f>
        <v/>
      </c>
      <c r="P1471" s="105" t="str">
        <f>IF(HL!I1470="","",HYPERLINK(HL!I1470,8))</f>
        <v/>
      </c>
      <c r="Q1471" s="105" t="str">
        <f>IF(HL!J1470="","",HYPERLINK(HL!J1470,9))</f>
        <v/>
      </c>
      <c r="R1471" s="105" t="str">
        <f>IF(HL!K1470="","",HYPERLINK(HL!K1470,10))</f>
        <v/>
      </c>
      <c r="S1471" s="105" t="str">
        <f>IF(HL!L1470="","",HYPERLINK(HL!L1470,11))</f>
        <v/>
      </c>
      <c r="T1471" s="105" t="str">
        <f>IF(HL!M1470="","",HYPERLINK(HL!M1470,12))</f>
        <v/>
      </c>
      <c r="U1471" s="105" t="str">
        <f>IF(HL!N1470="","",HYPERLINK(HL!N1470,13))</f>
        <v/>
      </c>
      <c r="V1471" s="106" t="str">
        <f>IF(HL!O1470="","",HYPERLINK(HL!O1470,14))</f>
        <v/>
      </c>
      <c r="W1471" s="113" t="str">
        <f>IF(HL!P1470="","－",HYPERLINK(HL!P1470,"表示"))</f>
        <v>表示</v>
      </c>
      <c r="X1471" s="163">
        <v>42272</v>
      </c>
      <c r="Y1471" s="164">
        <v>42555</v>
      </c>
      <c r="Z1471" s="1" t="str">
        <f t="shared" si="46"/>
        <v>2016</v>
      </c>
      <c r="AA1471" s="1">
        <f t="shared" si="47"/>
        <v>9</v>
      </c>
      <c r="AB1471" s="23"/>
      <c r="AC1471" s="23"/>
      <c r="AD1471" s="23"/>
      <c r="AE1471" s="1" t="s">
        <v>2069</v>
      </c>
      <c r="AF1471" s="1" t="s">
        <v>2069</v>
      </c>
      <c r="AG1471" s="23"/>
      <c r="AH1471" s="23"/>
      <c r="AI1471" s="23"/>
      <c r="AJ1471" s="23"/>
      <c r="AK1471" s="23"/>
      <c r="AL1471" s="35" t="s">
        <v>1636</v>
      </c>
      <c r="AM1471" s="1" t="s">
        <v>2069</v>
      </c>
      <c r="AN1471" s="1"/>
      <c r="AO1471" s="1" t="s">
        <v>965</v>
      </c>
      <c r="AP1471" s="1"/>
      <c r="AQ1471" s="1" t="s">
        <v>172</v>
      </c>
      <c r="AR1471" s="269"/>
      <c r="AS1471" s="270"/>
      <c r="AT1471" s="271"/>
      <c r="AU1471" s="271"/>
      <c r="AV1471" s="1" t="s">
        <v>2069</v>
      </c>
      <c r="AW1471" s="1"/>
      <c r="AX1471" s="1"/>
      <c r="AY1471" s="1"/>
      <c r="AZ1471" s="1"/>
      <c r="BA1471" s="1"/>
    </row>
    <row r="1472" spans="1:53" ht="26">
      <c r="A1472" s="48">
        <v>1468</v>
      </c>
      <c r="B1472" s="35" t="s">
        <v>2027</v>
      </c>
      <c r="C1472" s="35" t="s">
        <v>2041</v>
      </c>
      <c r="D1472" s="23">
        <v>113</v>
      </c>
      <c r="E1472" s="115" t="s">
        <v>1589</v>
      </c>
      <c r="F1472" s="115" t="s">
        <v>4313</v>
      </c>
      <c r="G1472" s="1" t="s">
        <v>1302</v>
      </c>
      <c r="H1472" s="1" t="s">
        <v>1384</v>
      </c>
      <c r="I1472" s="85" t="str">
        <f>IF(HL!B1471="","",HYPERLINK(HL!B1471,"表示"))</f>
        <v>表示</v>
      </c>
      <c r="J1472" s="85" t="str">
        <f>IF(HL!C1471="","",HYPERLINK(HL!C1471,2))</f>
        <v/>
      </c>
      <c r="K1472" s="105" t="str">
        <f>IF(HL!D1471="","",HYPERLINK(HL!D1471,3))</f>
        <v/>
      </c>
      <c r="L1472" s="105" t="str">
        <f>IF(HL!E1471="","",HYPERLINK(HL!E1471,4))</f>
        <v/>
      </c>
      <c r="M1472" s="105" t="str">
        <f>IF(HL!F1471="","",HYPERLINK(HL!F1471,5))</f>
        <v/>
      </c>
      <c r="N1472" s="105" t="str">
        <f>IF(HL!G1471="","",HYPERLINK(HL!G1471,6))</f>
        <v/>
      </c>
      <c r="O1472" s="105" t="str">
        <f>IF(HL!H1471="","",HYPERLINK(HL!H1471,7))</f>
        <v/>
      </c>
      <c r="P1472" s="105" t="str">
        <f>IF(HL!I1471="","",HYPERLINK(HL!I1471,8))</f>
        <v/>
      </c>
      <c r="Q1472" s="105" t="str">
        <f>IF(HL!J1471="","",HYPERLINK(HL!J1471,9))</f>
        <v/>
      </c>
      <c r="R1472" s="105" t="str">
        <f>IF(HL!K1471="","",HYPERLINK(HL!K1471,10))</f>
        <v/>
      </c>
      <c r="S1472" s="105" t="str">
        <f>IF(HL!L1471="","",HYPERLINK(HL!L1471,11))</f>
        <v/>
      </c>
      <c r="T1472" s="105" t="str">
        <f>IF(HL!M1471="","",HYPERLINK(HL!M1471,12))</f>
        <v/>
      </c>
      <c r="U1472" s="105" t="str">
        <f>IF(HL!N1471="","",HYPERLINK(HL!N1471,13))</f>
        <v/>
      </c>
      <c r="V1472" s="106" t="str">
        <f>IF(HL!O1471="","",HYPERLINK(HL!O1471,14))</f>
        <v/>
      </c>
      <c r="W1472" s="113" t="str">
        <f>IF(HL!P1471="","－",HYPERLINK(HL!P1471,"表示"))</f>
        <v>表示</v>
      </c>
      <c r="X1472" s="163">
        <v>42181</v>
      </c>
      <c r="Y1472" s="164">
        <v>42555</v>
      </c>
      <c r="Z1472" s="1" t="str">
        <f t="shared" si="46"/>
        <v>2016</v>
      </c>
      <c r="AA1472" s="1">
        <f t="shared" si="47"/>
        <v>12</v>
      </c>
      <c r="AB1472" s="1" t="s">
        <v>2069</v>
      </c>
      <c r="AC1472" s="23"/>
      <c r="AD1472" s="23"/>
      <c r="AE1472" s="23"/>
      <c r="AF1472" s="23"/>
      <c r="AG1472" s="23"/>
      <c r="AH1472" s="23"/>
      <c r="AI1472" s="23"/>
      <c r="AJ1472" s="23"/>
      <c r="AK1472" s="23"/>
      <c r="AL1472" s="35" t="s">
        <v>348</v>
      </c>
      <c r="AM1472" s="1"/>
      <c r="AN1472" s="1" t="s">
        <v>2069</v>
      </c>
      <c r="AO1472" s="1" t="s">
        <v>551</v>
      </c>
      <c r="AP1472" s="1"/>
      <c r="AQ1472" s="1"/>
      <c r="AR1472" s="269"/>
      <c r="AS1472" s="270"/>
      <c r="AT1472" s="271"/>
      <c r="AU1472" s="271"/>
      <c r="AV1472" s="1" t="s">
        <v>2069</v>
      </c>
      <c r="AW1472" s="1"/>
      <c r="AX1472" s="1"/>
      <c r="AY1472" s="1"/>
      <c r="AZ1472" s="1"/>
      <c r="BA1472" s="113" t="str">
        <f>HYPERLINK(HL!$T$10,"●")</f>
        <v>●</v>
      </c>
    </row>
    <row r="1473" spans="1:53" ht="52">
      <c r="A1473" s="48">
        <v>1469</v>
      </c>
      <c r="B1473" s="35" t="s">
        <v>4017</v>
      </c>
      <c r="C1473" s="35" t="s">
        <v>2042</v>
      </c>
      <c r="D1473" s="23">
        <v>218</v>
      </c>
      <c r="E1473" s="115" t="s">
        <v>2241</v>
      </c>
      <c r="F1473" s="115" t="s">
        <v>4583</v>
      </c>
      <c r="G1473" s="1" t="s">
        <v>1302</v>
      </c>
      <c r="H1473" s="1" t="s">
        <v>56</v>
      </c>
      <c r="I1473" s="85" t="str">
        <f>IF(HL!B1472="","",HYPERLINK(HL!B1472,"表示"))</f>
        <v>表示</v>
      </c>
      <c r="J1473" s="85">
        <f>IF(HL!C1472="","",HYPERLINK(HL!C1472,2))</f>
        <v>2</v>
      </c>
      <c r="K1473" s="105" t="str">
        <f>IF(HL!D1472="","",HYPERLINK(HL!D1472,3))</f>
        <v/>
      </c>
      <c r="L1473" s="105" t="str">
        <f>IF(HL!E1472="","",HYPERLINK(HL!E1472,4))</f>
        <v/>
      </c>
      <c r="M1473" s="105" t="str">
        <f>IF(HL!F1472="","",HYPERLINK(HL!F1472,5))</f>
        <v/>
      </c>
      <c r="N1473" s="105" t="str">
        <f>IF(HL!G1472="","",HYPERLINK(HL!G1472,6))</f>
        <v/>
      </c>
      <c r="O1473" s="105" t="str">
        <f>IF(HL!H1472="","",HYPERLINK(HL!H1472,7))</f>
        <v/>
      </c>
      <c r="P1473" s="105" t="str">
        <f>IF(HL!I1472="","",HYPERLINK(HL!I1472,8))</f>
        <v/>
      </c>
      <c r="Q1473" s="105" t="str">
        <f>IF(HL!J1472="","",HYPERLINK(HL!J1472,9))</f>
        <v/>
      </c>
      <c r="R1473" s="105" t="str">
        <f>IF(HL!K1472="","",HYPERLINK(HL!K1472,10))</f>
        <v/>
      </c>
      <c r="S1473" s="105" t="str">
        <f>IF(HL!L1472="","",HYPERLINK(HL!L1472,11))</f>
        <v/>
      </c>
      <c r="T1473" s="105" t="str">
        <f>IF(HL!M1472="","",HYPERLINK(HL!M1472,12))</f>
        <v/>
      </c>
      <c r="U1473" s="105" t="str">
        <f>IF(HL!N1472="","",HYPERLINK(HL!N1472,13))</f>
        <v/>
      </c>
      <c r="V1473" s="106" t="str">
        <f>IF(HL!O1472="","",HYPERLINK(HL!O1472,14))</f>
        <v/>
      </c>
      <c r="W1473" s="113" t="str">
        <f>IF(HL!P1472="","－",HYPERLINK(HL!P1472,"表示"))</f>
        <v>表示</v>
      </c>
      <c r="X1473" s="163">
        <v>42222</v>
      </c>
      <c r="Y1473" s="164">
        <v>42555</v>
      </c>
      <c r="Z1473" s="1" t="str">
        <f t="shared" si="46"/>
        <v>2016</v>
      </c>
      <c r="AA1473" s="1">
        <f t="shared" si="47"/>
        <v>10</v>
      </c>
      <c r="AB1473" s="1" t="s">
        <v>2069</v>
      </c>
      <c r="AC1473" s="23"/>
      <c r="AD1473" s="23"/>
      <c r="AE1473" s="23"/>
      <c r="AF1473" s="23"/>
      <c r="AG1473" s="23"/>
      <c r="AH1473" s="23"/>
      <c r="AI1473" s="23"/>
      <c r="AJ1473" s="23"/>
      <c r="AK1473" s="23"/>
      <c r="AL1473" s="35" t="s">
        <v>1220</v>
      </c>
      <c r="AM1473" s="1"/>
      <c r="AN1473" s="1" t="s">
        <v>2069</v>
      </c>
      <c r="AO1473" s="1" t="s">
        <v>551</v>
      </c>
      <c r="AP1473" s="1"/>
      <c r="AQ1473" s="1"/>
      <c r="AR1473" s="269"/>
      <c r="AS1473" s="270"/>
      <c r="AT1473" s="271"/>
      <c r="AU1473" s="271"/>
      <c r="AV1473" s="1"/>
      <c r="AW1473" s="1" t="s">
        <v>2069</v>
      </c>
      <c r="AX1473" s="1"/>
      <c r="AY1473" s="1"/>
      <c r="AZ1473" s="1"/>
      <c r="BA1473" s="1"/>
    </row>
    <row r="1474" spans="1:53" ht="26">
      <c r="A1474" s="48">
        <v>1470</v>
      </c>
      <c r="B1474" s="35" t="s">
        <v>2028</v>
      </c>
      <c r="C1474" s="35" t="s">
        <v>2043</v>
      </c>
      <c r="D1474" s="23">
        <v>116</v>
      </c>
      <c r="E1474" s="115" t="s">
        <v>1373</v>
      </c>
      <c r="F1474" s="115" t="s">
        <v>2072</v>
      </c>
      <c r="G1474" s="1" t="s">
        <v>1302</v>
      </c>
      <c r="H1474" s="1" t="s">
        <v>56</v>
      </c>
      <c r="I1474" s="85" t="str">
        <f>IF(HL!B1473="","",HYPERLINK(HL!B1473,"表示"))</f>
        <v>表示</v>
      </c>
      <c r="J1474" s="85" t="str">
        <f>IF(HL!C1473="","",HYPERLINK(HL!C1473,2))</f>
        <v/>
      </c>
      <c r="K1474" s="105" t="str">
        <f>IF(HL!D1473="","",HYPERLINK(HL!D1473,3))</f>
        <v/>
      </c>
      <c r="L1474" s="105" t="str">
        <f>IF(HL!E1473="","",HYPERLINK(HL!E1473,4))</f>
        <v/>
      </c>
      <c r="M1474" s="105" t="str">
        <f>IF(HL!F1473="","",HYPERLINK(HL!F1473,5))</f>
        <v/>
      </c>
      <c r="N1474" s="105" t="str">
        <f>IF(HL!G1473="","",HYPERLINK(HL!G1473,6))</f>
        <v/>
      </c>
      <c r="O1474" s="105" t="str">
        <f>IF(HL!H1473="","",HYPERLINK(HL!H1473,7))</f>
        <v/>
      </c>
      <c r="P1474" s="105" t="str">
        <f>IF(HL!I1473="","",HYPERLINK(HL!I1473,8))</f>
        <v/>
      </c>
      <c r="Q1474" s="105" t="str">
        <f>IF(HL!J1473="","",HYPERLINK(HL!J1473,9))</f>
        <v/>
      </c>
      <c r="R1474" s="105" t="str">
        <f>IF(HL!K1473="","",HYPERLINK(HL!K1473,10))</f>
        <v/>
      </c>
      <c r="S1474" s="105" t="str">
        <f>IF(HL!L1473="","",HYPERLINK(HL!L1473,11))</f>
        <v/>
      </c>
      <c r="T1474" s="105" t="str">
        <f>IF(HL!M1473="","",HYPERLINK(HL!M1473,12))</f>
        <v/>
      </c>
      <c r="U1474" s="105" t="str">
        <f>IF(HL!N1473="","",HYPERLINK(HL!N1473,13))</f>
        <v/>
      </c>
      <c r="V1474" s="106" t="str">
        <f>IF(HL!O1473="","",HYPERLINK(HL!O1473,14))</f>
        <v/>
      </c>
      <c r="W1474" s="113" t="str">
        <f>IF(HL!P1473="","－",HYPERLINK(HL!P1473,"表示"))</f>
        <v>表示</v>
      </c>
      <c r="X1474" s="163">
        <v>42300</v>
      </c>
      <c r="Y1474" s="164">
        <v>42555</v>
      </c>
      <c r="Z1474" s="1" t="str">
        <f t="shared" si="46"/>
        <v>2016</v>
      </c>
      <c r="AA1474" s="1">
        <f t="shared" si="47"/>
        <v>8</v>
      </c>
      <c r="AB1474" s="23"/>
      <c r="AC1474" s="1" t="s">
        <v>2069</v>
      </c>
      <c r="AD1474" s="23"/>
      <c r="AE1474" s="23"/>
      <c r="AF1474" s="23"/>
      <c r="AG1474" s="23"/>
      <c r="AH1474" s="23"/>
      <c r="AI1474" s="23"/>
      <c r="AJ1474" s="23"/>
      <c r="AK1474" s="23"/>
      <c r="AL1474" s="35" t="s">
        <v>2070</v>
      </c>
      <c r="AM1474" s="1"/>
      <c r="AN1474" s="1" t="s">
        <v>2069</v>
      </c>
      <c r="AO1474" s="1" t="s">
        <v>965</v>
      </c>
      <c r="AP1474" s="1"/>
      <c r="AQ1474" s="1"/>
      <c r="AR1474" s="269"/>
      <c r="AS1474" s="270"/>
      <c r="AT1474" s="271"/>
      <c r="AU1474" s="271"/>
      <c r="AV1474" s="1" t="s">
        <v>2069</v>
      </c>
      <c r="AW1474" s="1"/>
      <c r="AX1474" s="1"/>
      <c r="AY1474" s="1"/>
      <c r="AZ1474" s="1"/>
      <c r="BA1474" s="113" t="str">
        <f>HYPERLINK(HL!$T$10,"●")</f>
        <v>●</v>
      </c>
    </row>
    <row r="1475" spans="1:53" ht="26">
      <c r="A1475" s="48">
        <v>1471</v>
      </c>
      <c r="B1475" s="35" t="s">
        <v>2029</v>
      </c>
      <c r="C1475" s="35" t="s">
        <v>2044</v>
      </c>
      <c r="D1475" s="23">
        <v>399</v>
      </c>
      <c r="E1475" s="115" t="s">
        <v>1878</v>
      </c>
      <c r="F1475" s="115" t="s">
        <v>4590</v>
      </c>
      <c r="G1475" s="1" t="s">
        <v>1302</v>
      </c>
      <c r="H1475" s="1" t="s">
        <v>1383</v>
      </c>
      <c r="I1475" s="85" t="str">
        <f>IF(HL!B1474="","",HYPERLINK(HL!B1474,"表示"))</f>
        <v>表示</v>
      </c>
      <c r="J1475" s="85" t="str">
        <f>IF(HL!C1474="","",HYPERLINK(HL!C1474,2))</f>
        <v/>
      </c>
      <c r="K1475" s="105" t="str">
        <f>IF(HL!D1474="","",HYPERLINK(HL!D1474,3))</f>
        <v/>
      </c>
      <c r="L1475" s="105" t="str">
        <f>IF(HL!E1474="","",HYPERLINK(HL!E1474,4))</f>
        <v/>
      </c>
      <c r="M1475" s="105" t="str">
        <f>IF(HL!F1474="","",HYPERLINK(HL!F1474,5))</f>
        <v/>
      </c>
      <c r="N1475" s="105" t="str">
        <f>IF(HL!G1474="","",HYPERLINK(HL!G1474,6))</f>
        <v/>
      </c>
      <c r="O1475" s="105" t="str">
        <f>IF(HL!H1474="","",HYPERLINK(HL!H1474,7))</f>
        <v/>
      </c>
      <c r="P1475" s="105" t="str">
        <f>IF(HL!I1474="","",HYPERLINK(HL!I1474,8))</f>
        <v/>
      </c>
      <c r="Q1475" s="105" t="str">
        <f>IF(HL!J1474="","",HYPERLINK(HL!J1474,9))</f>
        <v/>
      </c>
      <c r="R1475" s="105" t="str">
        <f>IF(HL!K1474="","",HYPERLINK(HL!K1474,10))</f>
        <v/>
      </c>
      <c r="S1475" s="105" t="str">
        <f>IF(HL!L1474="","",HYPERLINK(HL!L1474,11))</f>
        <v/>
      </c>
      <c r="T1475" s="105" t="str">
        <f>IF(HL!M1474="","",HYPERLINK(HL!M1474,12))</f>
        <v/>
      </c>
      <c r="U1475" s="105" t="str">
        <f>IF(HL!N1474="","",HYPERLINK(HL!N1474,13))</f>
        <v/>
      </c>
      <c r="V1475" s="106" t="str">
        <f>IF(HL!O1474="","",HYPERLINK(HL!O1474,14))</f>
        <v/>
      </c>
      <c r="W1475" s="113" t="str">
        <f>IF(HL!P1474="","－",HYPERLINK(HL!P1474,"表示"))</f>
        <v>表示</v>
      </c>
      <c r="X1475" s="163">
        <v>42213</v>
      </c>
      <c r="Y1475" s="164">
        <v>42555</v>
      </c>
      <c r="Z1475" s="1" t="str">
        <f t="shared" si="46"/>
        <v>2016</v>
      </c>
      <c r="AA1475" s="1">
        <f t="shared" si="47"/>
        <v>11</v>
      </c>
      <c r="AB1475" s="1" t="s">
        <v>2069</v>
      </c>
      <c r="AC1475" s="23"/>
      <c r="AD1475" s="23"/>
      <c r="AE1475" s="23"/>
      <c r="AF1475" s="23"/>
      <c r="AG1475" s="23"/>
      <c r="AH1475" s="23"/>
      <c r="AI1475" s="23"/>
      <c r="AJ1475" s="23"/>
      <c r="AK1475" s="23"/>
      <c r="AL1475" s="35" t="s">
        <v>517</v>
      </c>
      <c r="AM1475" s="1"/>
      <c r="AN1475" s="1" t="s">
        <v>2069</v>
      </c>
      <c r="AO1475" s="1" t="s">
        <v>551</v>
      </c>
      <c r="AP1475" s="1"/>
      <c r="AQ1475" s="1"/>
      <c r="AR1475" s="269"/>
      <c r="AS1475" s="270"/>
      <c r="AT1475" s="271"/>
      <c r="AU1475" s="271"/>
      <c r="AV1475" s="1" t="s">
        <v>2069</v>
      </c>
      <c r="AW1475" s="1"/>
      <c r="AX1475" s="1"/>
      <c r="AY1475" s="1"/>
      <c r="AZ1475" s="1"/>
      <c r="BA1475" s="113" t="str">
        <f>HYPERLINK(HL!$T$10,"●")</f>
        <v>●</v>
      </c>
    </row>
    <row r="1476" spans="1:53" ht="26">
      <c r="A1476" s="48">
        <v>1472</v>
      </c>
      <c r="B1476" s="35" t="s">
        <v>2030</v>
      </c>
      <c r="C1476" s="35" t="s">
        <v>2040</v>
      </c>
      <c r="D1476" s="23">
        <v>399</v>
      </c>
      <c r="E1476" s="115" t="s">
        <v>1878</v>
      </c>
      <c r="F1476" s="115" t="s">
        <v>4590</v>
      </c>
      <c r="G1476" s="1" t="s">
        <v>1302</v>
      </c>
      <c r="H1476" s="1" t="s">
        <v>1383</v>
      </c>
      <c r="I1476" s="85" t="str">
        <f>IF(HL!B1475="","",HYPERLINK(HL!B1475,"表示"))</f>
        <v>表示</v>
      </c>
      <c r="J1476" s="85" t="str">
        <f>IF(HL!C1475="","",HYPERLINK(HL!C1475,2))</f>
        <v/>
      </c>
      <c r="K1476" s="105" t="str">
        <f>IF(HL!D1475="","",HYPERLINK(HL!D1475,3))</f>
        <v/>
      </c>
      <c r="L1476" s="105" t="str">
        <f>IF(HL!E1475="","",HYPERLINK(HL!E1475,4))</f>
        <v/>
      </c>
      <c r="M1476" s="105" t="str">
        <f>IF(HL!F1475="","",HYPERLINK(HL!F1475,5))</f>
        <v/>
      </c>
      <c r="N1476" s="105" t="str">
        <f>IF(HL!G1475="","",HYPERLINK(HL!G1475,6))</f>
        <v/>
      </c>
      <c r="O1476" s="105" t="str">
        <f>IF(HL!H1475="","",HYPERLINK(HL!H1475,7))</f>
        <v/>
      </c>
      <c r="P1476" s="105" t="str">
        <f>IF(HL!I1475="","",HYPERLINK(HL!I1475,8))</f>
        <v/>
      </c>
      <c r="Q1476" s="105" t="str">
        <f>IF(HL!J1475="","",HYPERLINK(HL!J1475,9))</f>
        <v/>
      </c>
      <c r="R1476" s="105" t="str">
        <f>IF(HL!K1475="","",HYPERLINK(HL!K1475,10))</f>
        <v/>
      </c>
      <c r="S1476" s="105" t="str">
        <f>IF(HL!L1475="","",HYPERLINK(HL!L1475,11))</f>
        <v/>
      </c>
      <c r="T1476" s="105" t="str">
        <f>IF(HL!M1475="","",HYPERLINK(HL!M1475,12))</f>
        <v/>
      </c>
      <c r="U1476" s="105" t="str">
        <f>IF(HL!N1475="","",HYPERLINK(HL!N1475,13))</f>
        <v/>
      </c>
      <c r="V1476" s="106" t="str">
        <f>IF(HL!O1475="","",HYPERLINK(HL!O1475,14))</f>
        <v/>
      </c>
      <c r="W1476" s="113" t="str">
        <f>IF(HL!P1475="","－",HYPERLINK(HL!P1475,"表示"))</f>
        <v>表示</v>
      </c>
      <c r="X1476" s="163">
        <v>42215</v>
      </c>
      <c r="Y1476" s="164">
        <v>42555</v>
      </c>
      <c r="Z1476" s="1" t="str">
        <f t="shared" si="46"/>
        <v>2016</v>
      </c>
      <c r="AA1476" s="1">
        <f t="shared" si="47"/>
        <v>11</v>
      </c>
      <c r="AB1476" s="1" t="s">
        <v>2069</v>
      </c>
      <c r="AC1476" s="23"/>
      <c r="AD1476" s="23"/>
      <c r="AE1476" s="23"/>
      <c r="AF1476" s="23"/>
      <c r="AG1476" s="23"/>
      <c r="AH1476" s="23"/>
      <c r="AI1476" s="23"/>
      <c r="AJ1476" s="23"/>
      <c r="AK1476" s="23"/>
      <c r="AL1476" s="35" t="s">
        <v>1043</v>
      </c>
      <c r="AM1476" s="1" t="s">
        <v>2069</v>
      </c>
      <c r="AN1476" s="1"/>
      <c r="AO1476" s="1" t="s">
        <v>551</v>
      </c>
      <c r="AP1476" s="1"/>
      <c r="AQ1476" s="1"/>
      <c r="AR1476" s="269"/>
      <c r="AS1476" s="270"/>
      <c r="AT1476" s="271"/>
      <c r="AU1476" s="271"/>
      <c r="AV1476" s="1" t="s">
        <v>2069</v>
      </c>
      <c r="AW1476" s="1"/>
      <c r="AX1476" s="1"/>
      <c r="AY1476" s="1"/>
      <c r="AZ1476" s="1" t="s">
        <v>2069</v>
      </c>
      <c r="BA1476" s="1"/>
    </row>
    <row r="1477" spans="1:53" ht="26">
      <c r="A1477" s="48">
        <v>1473</v>
      </c>
      <c r="B1477" s="35" t="s">
        <v>2326</v>
      </c>
      <c r="C1477" s="35" t="s">
        <v>1584</v>
      </c>
      <c r="D1477" s="23">
        <v>247</v>
      </c>
      <c r="E1477" s="115" t="s">
        <v>1911</v>
      </c>
      <c r="F1477" s="115" t="s">
        <v>4544</v>
      </c>
      <c r="G1477" s="1" t="s">
        <v>1270</v>
      </c>
      <c r="H1477" s="1" t="s">
        <v>58</v>
      </c>
      <c r="I1477" s="85" t="str">
        <f>IF(HL!B1476="","",HYPERLINK(HL!B1476,"表示"))</f>
        <v>表示</v>
      </c>
      <c r="J1477" s="85" t="str">
        <f>IF(HL!C1476="","",HYPERLINK(HL!C1476,2))</f>
        <v/>
      </c>
      <c r="K1477" s="105" t="str">
        <f>IF(HL!D1476="","",HYPERLINK(HL!D1476,3))</f>
        <v/>
      </c>
      <c r="L1477" s="105" t="str">
        <f>IF(HL!E1476="","",HYPERLINK(HL!E1476,4))</f>
        <v/>
      </c>
      <c r="M1477" s="105" t="str">
        <f>IF(HL!F1476="","",HYPERLINK(HL!F1476,5))</f>
        <v/>
      </c>
      <c r="N1477" s="105" t="str">
        <f>IF(HL!G1476="","",HYPERLINK(HL!G1476,6))</f>
        <v/>
      </c>
      <c r="O1477" s="105" t="str">
        <f>IF(HL!H1476="","",HYPERLINK(HL!H1476,7))</f>
        <v/>
      </c>
      <c r="P1477" s="105" t="str">
        <f>IF(HL!I1476="","",HYPERLINK(HL!I1476,8))</f>
        <v/>
      </c>
      <c r="Q1477" s="105" t="str">
        <f>IF(HL!J1476="","",HYPERLINK(HL!J1476,9))</f>
        <v/>
      </c>
      <c r="R1477" s="105" t="str">
        <f>IF(HL!K1476="","",HYPERLINK(HL!K1476,10))</f>
        <v/>
      </c>
      <c r="S1477" s="105" t="str">
        <f>IF(HL!L1476="","",HYPERLINK(HL!L1476,11))</f>
        <v/>
      </c>
      <c r="T1477" s="105" t="str">
        <f>IF(HL!M1476="","",HYPERLINK(HL!M1476,12))</f>
        <v/>
      </c>
      <c r="U1477" s="105" t="str">
        <f>IF(HL!N1476="","",HYPERLINK(HL!N1476,13))</f>
        <v/>
      </c>
      <c r="V1477" s="106" t="str">
        <f>IF(HL!O1476="","",HYPERLINK(HL!O1476,14))</f>
        <v/>
      </c>
      <c r="W1477" s="1" t="s">
        <v>11737</v>
      </c>
      <c r="X1477" s="163">
        <v>42207</v>
      </c>
      <c r="Y1477" s="164">
        <v>42555</v>
      </c>
      <c r="Z1477" s="1" t="str">
        <f t="shared" si="46"/>
        <v>2016</v>
      </c>
      <c r="AA1477" s="1">
        <f t="shared" si="47"/>
        <v>11</v>
      </c>
      <c r="AB1477" s="23"/>
      <c r="AC1477" s="23"/>
      <c r="AD1477" s="1" t="s">
        <v>2069</v>
      </c>
      <c r="AE1477" s="23"/>
      <c r="AF1477" s="23"/>
      <c r="AG1477" s="23"/>
      <c r="AH1477" s="23"/>
      <c r="AI1477" s="23"/>
      <c r="AJ1477" s="23"/>
      <c r="AK1477" s="23"/>
      <c r="AL1477" s="35" t="s">
        <v>436</v>
      </c>
      <c r="AM1477" s="1"/>
      <c r="AN1477" s="1" t="s">
        <v>2071</v>
      </c>
      <c r="AO1477" s="1" t="s">
        <v>551</v>
      </c>
      <c r="AP1477" s="1"/>
      <c r="AQ1477" s="1"/>
      <c r="AR1477" s="269"/>
      <c r="AS1477" s="270"/>
      <c r="AT1477" s="271"/>
      <c r="AU1477" s="271"/>
      <c r="AV1477" s="1"/>
      <c r="AW1477" s="1" t="s">
        <v>2069</v>
      </c>
      <c r="AX1477" s="1"/>
      <c r="AY1477" s="1"/>
      <c r="AZ1477" s="1"/>
      <c r="BA1477" s="1"/>
    </row>
    <row r="1478" spans="1:53" ht="39">
      <c r="A1478" s="48">
        <v>1474</v>
      </c>
      <c r="B1478" s="35" t="s">
        <v>2031</v>
      </c>
      <c r="C1478" s="35" t="s">
        <v>281</v>
      </c>
      <c r="D1478" s="23">
        <v>325</v>
      </c>
      <c r="E1478" s="115" t="s">
        <v>2566</v>
      </c>
      <c r="F1478" s="115" t="s">
        <v>4367</v>
      </c>
      <c r="G1478" s="1" t="s">
        <v>1270</v>
      </c>
      <c r="H1478" s="1" t="s">
        <v>58</v>
      </c>
      <c r="I1478" s="85" t="str">
        <f>IF(HL!B1477="","",HYPERLINK(HL!B1477,"表示"))</f>
        <v>表示</v>
      </c>
      <c r="J1478" s="85" t="str">
        <f>IF(HL!C1477="","",HYPERLINK(HL!C1477,2))</f>
        <v/>
      </c>
      <c r="K1478" s="105" t="str">
        <f>IF(HL!D1477="","",HYPERLINK(HL!D1477,3))</f>
        <v/>
      </c>
      <c r="L1478" s="105" t="str">
        <f>IF(HL!E1477="","",HYPERLINK(HL!E1477,4))</f>
        <v/>
      </c>
      <c r="M1478" s="105" t="str">
        <f>IF(HL!F1477="","",HYPERLINK(HL!F1477,5))</f>
        <v/>
      </c>
      <c r="N1478" s="105" t="str">
        <f>IF(HL!G1477="","",HYPERLINK(HL!G1477,6))</f>
        <v/>
      </c>
      <c r="O1478" s="105" t="str">
        <f>IF(HL!H1477="","",HYPERLINK(HL!H1477,7))</f>
        <v/>
      </c>
      <c r="P1478" s="105" t="str">
        <f>IF(HL!I1477="","",HYPERLINK(HL!I1477,8))</f>
        <v/>
      </c>
      <c r="Q1478" s="105" t="str">
        <f>IF(HL!J1477="","",HYPERLINK(HL!J1477,9))</f>
        <v/>
      </c>
      <c r="R1478" s="105" t="str">
        <f>IF(HL!K1477="","",HYPERLINK(HL!K1477,10))</f>
        <v/>
      </c>
      <c r="S1478" s="105" t="str">
        <f>IF(HL!L1477="","",HYPERLINK(HL!L1477,11))</f>
        <v/>
      </c>
      <c r="T1478" s="105" t="str">
        <f>IF(HL!M1477="","",HYPERLINK(HL!M1477,12))</f>
        <v/>
      </c>
      <c r="U1478" s="105" t="str">
        <f>IF(HL!N1477="","",HYPERLINK(HL!N1477,13))</f>
        <v/>
      </c>
      <c r="V1478" s="106" t="str">
        <f>IF(HL!O1477="","",HYPERLINK(HL!O1477,14))</f>
        <v/>
      </c>
      <c r="W1478" s="1" t="s">
        <v>11737</v>
      </c>
      <c r="X1478" s="163">
        <v>42216</v>
      </c>
      <c r="Y1478" s="164">
        <v>42555</v>
      </c>
      <c r="Z1478" s="1" t="str">
        <f t="shared" si="46"/>
        <v>2016</v>
      </c>
      <c r="AA1478" s="1">
        <f t="shared" si="47"/>
        <v>11</v>
      </c>
      <c r="AB1478" s="23"/>
      <c r="AC1478" s="23"/>
      <c r="AD1478" s="23"/>
      <c r="AE1478" s="23"/>
      <c r="AF1478" s="23"/>
      <c r="AG1478" s="23"/>
      <c r="AH1478" s="23"/>
      <c r="AI1478" s="23"/>
      <c r="AJ1478" s="1" t="s">
        <v>2069</v>
      </c>
      <c r="AK1478" s="23"/>
      <c r="AL1478" s="35" t="s">
        <v>280</v>
      </c>
      <c r="AM1478" s="1" t="s">
        <v>1835</v>
      </c>
      <c r="AN1478" s="1"/>
      <c r="AO1478" s="1" t="s">
        <v>551</v>
      </c>
      <c r="AP1478" s="1"/>
      <c r="AQ1478" s="1"/>
      <c r="AR1478" s="269"/>
      <c r="AS1478" s="270"/>
      <c r="AT1478" s="271"/>
      <c r="AU1478" s="271"/>
      <c r="AV1478" s="1"/>
      <c r="AW1478" s="1"/>
      <c r="AX1478" s="1" t="s">
        <v>2069</v>
      </c>
      <c r="AY1478" s="1"/>
      <c r="AZ1478" s="1"/>
      <c r="BA1478" s="1"/>
    </row>
    <row r="1479" spans="1:53" ht="39">
      <c r="A1479" s="48">
        <v>1475</v>
      </c>
      <c r="B1479" s="35" t="s">
        <v>2032</v>
      </c>
      <c r="C1479" s="35" t="s">
        <v>548</v>
      </c>
      <c r="D1479" s="23">
        <v>821</v>
      </c>
      <c r="E1479" s="115" t="s">
        <v>2058</v>
      </c>
      <c r="F1479" s="115" t="s">
        <v>5098</v>
      </c>
      <c r="G1479" s="1" t="s">
        <v>1302</v>
      </c>
      <c r="H1479" s="1" t="s">
        <v>1382</v>
      </c>
      <c r="I1479" s="85" t="str">
        <f>IF(HL!B1478="","",HYPERLINK(HL!B1478,"表示"))</f>
        <v>表示</v>
      </c>
      <c r="J1479" s="85" t="str">
        <f>IF(HL!C1478="","",HYPERLINK(HL!C1478,2))</f>
        <v/>
      </c>
      <c r="K1479" s="105" t="str">
        <f>IF(HL!D1478="","",HYPERLINK(HL!D1478,3))</f>
        <v/>
      </c>
      <c r="L1479" s="105" t="str">
        <f>IF(HL!E1478="","",HYPERLINK(HL!E1478,4))</f>
        <v/>
      </c>
      <c r="M1479" s="105" t="str">
        <f>IF(HL!F1478="","",HYPERLINK(HL!F1478,5))</f>
        <v/>
      </c>
      <c r="N1479" s="105" t="str">
        <f>IF(HL!G1478="","",HYPERLINK(HL!G1478,6))</f>
        <v/>
      </c>
      <c r="O1479" s="105" t="str">
        <f>IF(HL!H1478="","",HYPERLINK(HL!H1478,7))</f>
        <v/>
      </c>
      <c r="P1479" s="105" t="str">
        <f>IF(HL!I1478="","",HYPERLINK(HL!I1478,8))</f>
        <v/>
      </c>
      <c r="Q1479" s="105" t="str">
        <f>IF(HL!J1478="","",HYPERLINK(HL!J1478,9))</f>
        <v/>
      </c>
      <c r="R1479" s="105" t="str">
        <f>IF(HL!K1478="","",HYPERLINK(HL!K1478,10))</f>
        <v/>
      </c>
      <c r="S1479" s="105" t="str">
        <f>IF(HL!L1478="","",HYPERLINK(HL!L1478,11))</f>
        <v/>
      </c>
      <c r="T1479" s="105" t="str">
        <f>IF(HL!M1478="","",HYPERLINK(HL!M1478,12))</f>
        <v/>
      </c>
      <c r="U1479" s="105" t="str">
        <f>IF(HL!N1478="","",HYPERLINK(HL!N1478,13))</f>
        <v/>
      </c>
      <c r="V1479" s="106" t="str">
        <f>IF(HL!O1478="","",HYPERLINK(HL!O1478,14))</f>
        <v/>
      </c>
      <c r="W1479" s="113" t="str">
        <f>IF(HL!P1478="","－",HYPERLINK(HL!P1478,"表示"))</f>
        <v>表示</v>
      </c>
      <c r="X1479" s="163">
        <v>42276</v>
      </c>
      <c r="Y1479" s="164">
        <v>42608</v>
      </c>
      <c r="Z1479" s="1" t="str">
        <f t="shared" si="46"/>
        <v>2016</v>
      </c>
      <c r="AA1479" s="1">
        <f t="shared" si="47"/>
        <v>10</v>
      </c>
      <c r="AB1479" s="23"/>
      <c r="AC1479" s="23"/>
      <c r="AD1479" s="23"/>
      <c r="AE1479" s="23" t="s">
        <v>2064</v>
      </c>
      <c r="AF1479" s="23"/>
      <c r="AG1479" s="23" t="s">
        <v>2064</v>
      </c>
      <c r="AH1479" s="23"/>
      <c r="AI1479" s="23"/>
      <c r="AJ1479" s="23"/>
      <c r="AK1479" s="23"/>
      <c r="AL1479" s="35" t="s">
        <v>527</v>
      </c>
      <c r="AM1479" s="1"/>
      <c r="AN1479" s="1" t="s">
        <v>2064</v>
      </c>
      <c r="AO1479" s="1" t="s">
        <v>551</v>
      </c>
      <c r="AP1479" s="1"/>
      <c r="AQ1479" s="1" t="s">
        <v>172</v>
      </c>
      <c r="AR1479" s="269"/>
      <c r="AS1479" s="270"/>
      <c r="AT1479" s="271"/>
      <c r="AU1479" s="271"/>
      <c r="AV1479" s="1"/>
      <c r="AW1479" s="1" t="s">
        <v>2064</v>
      </c>
      <c r="AX1479" s="1"/>
      <c r="AY1479" s="1"/>
      <c r="AZ1479" s="1"/>
      <c r="BA1479" s="1"/>
    </row>
    <row r="1480" spans="1:53" ht="52">
      <c r="A1480" s="48">
        <v>1476</v>
      </c>
      <c r="B1480" s="35" t="s">
        <v>2033</v>
      </c>
      <c r="C1480" s="35" t="s">
        <v>1545</v>
      </c>
      <c r="D1480" s="23">
        <v>429</v>
      </c>
      <c r="E1480" s="115" t="s">
        <v>1848</v>
      </c>
      <c r="F1480" s="115" t="s">
        <v>5099</v>
      </c>
      <c r="G1480" s="1" t="s">
        <v>1302</v>
      </c>
      <c r="H1480" s="1" t="s">
        <v>1278</v>
      </c>
      <c r="I1480" s="85" t="str">
        <f>IF(HL!B1479="","",HYPERLINK(HL!B1479,"表示"))</f>
        <v>表示</v>
      </c>
      <c r="J1480" s="85" t="str">
        <f>IF(HL!C1479="","",HYPERLINK(HL!C1479,2))</f>
        <v/>
      </c>
      <c r="K1480" s="105" t="str">
        <f>IF(HL!D1479="","",HYPERLINK(HL!D1479,3))</f>
        <v/>
      </c>
      <c r="L1480" s="105" t="str">
        <f>IF(HL!E1479="","",HYPERLINK(HL!E1479,4))</f>
        <v/>
      </c>
      <c r="M1480" s="105" t="str">
        <f>IF(HL!F1479="","",HYPERLINK(HL!F1479,5))</f>
        <v/>
      </c>
      <c r="N1480" s="105" t="str">
        <f>IF(HL!G1479="","",HYPERLINK(HL!G1479,6))</f>
        <v/>
      </c>
      <c r="O1480" s="105" t="str">
        <f>IF(HL!H1479="","",HYPERLINK(HL!H1479,7))</f>
        <v/>
      </c>
      <c r="P1480" s="105" t="str">
        <f>IF(HL!I1479="","",HYPERLINK(HL!I1479,8))</f>
        <v/>
      </c>
      <c r="Q1480" s="105" t="str">
        <f>IF(HL!J1479="","",HYPERLINK(HL!J1479,9))</f>
        <v/>
      </c>
      <c r="R1480" s="105" t="str">
        <f>IF(HL!K1479="","",HYPERLINK(HL!K1479,10))</f>
        <v/>
      </c>
      <c r="S1480" s="105" t="str">
        <f>IF(HL!L1479="","",HYPERLINK(HL!L1479,11))</f>
        <v/>
      </c>
      <c r="T1480" s="105" t="str">
        <f>IF(HL!M1479="","",HYPERLINK(HL!M1479,12))</f>
        <v/>
      </c>
      <c r="U1480" s="105" t="str">
        <f>IF(HL!N1479="","",HYPERLINK(HL!N1479,13))</f>
        <v/>
      </c>
      <c r="V1480" s="106" t="str">
        <f>IF(HL!O1479="","",HYPERLINK(HL!O1479,14))</f>
        <v/>
      </c>
      <c r="W1480" s="113" t="str">
        <f>IF(HL!P1479="","－",HYPERLINK(HL!P1479,"表示"))</f>
        <v>表示</v>
      </c>
      <c r="X1480" s="163">
        <v>42349</v>
      </c>
      <c r="Y1480" s="164">
        <v>42608</v>
      </c>
      <c r="Z1480" s="1" t="str">
        <f t="shared" si="46"/>
        <v>2016</v>
      </c>
      <c r="AA1480" s="1">
        <f t="shared" si="47"/>
        <v>8</v>
      </c>
      <c r="AB1480" s="23"/>
      <c r="AC1480" s="23"/>
      <c r="AD1480" s="23"/>
      <c r="AE1480" s="23" t="s">
        <v>2064</v>
      </c>
      <c r="AF1480" s="23"/>
      <c r="AG1480" s="23"/>
      <c r="AH1480" s="23"/>
      <c r="AI1480" s="23"/>
      <c r="AJ1480" s="23"/>
      <c r="AK1480" s="23"/>
      <c r="AL1480" s="35" t="s">
        <v>894</v>
      </c>
      <c r="AM1480" s="1" t="s">
        <v>2064</v>
      </c>
      <c r="AN1480" s="1"/>
      <c r="AO1480" s="1" t="s">
        <v>1011</v>
      </c>
      <c r="AP1480" s="1"/>
      <c r="AQ1480" s="1"/>
      <c r="AR1480" s="269"/>
      <c r="AS1480" s="270"/>
      <c r="AT1480" s="271"/>
      <c r="AU1480" s="271"/>
      <c r="AV1480" s="1" t="s">
        <v>2064</v>
      </c>
      <c r="AW1480" s="1"/>
      <c r="AX1480" s="1"/>
      <c r="AY1480" s="1"/>
      <c r="AZ1480" s="1"/>
      <c r="BA1480" s="113" t="str">
        <f>HYPERLINK(HL!$T$10,"●")</f>
        <v>●</v>
      </c>
    </row>
    <row r="1481" spans="1:53" ht="65">
      <c r="A1481" s="48">
        <v>1477</v>
      </c>
      <c r="B1481" s="35" t="s">
        <v>4018</v>
      </c>
      <c r="C1481" s="35" t="s">
        <v>634</v>
      </c>
      <c r="D1481" s="23">
        <v>421</v>
      </c>
      <c r="E1481" s="115" t="s">
        <v>2059</v>
      </c>
      <c r="F1481" s="115" t="s">
        <v>5100</v>
      </c>
      <c r="G1481" s="1" t="s">
        <v>1302</v>
      </c>
      <c r="H1481" s="1" t="s">
        <v>1278</v>
      </c>
      <c r="I1481" s="85" t="str">
        <f>IF(HL!B1480="","",HYPERLINK(HL!B1480,"表示"))</f>
        <v>表示</v>
      </c>
      <c r="J1481" s="85" t="str">
        <f>IF(HL!C1480="","",HYPERLINK(HL!C1480,2))</f>
        <v/>
      </c>
      <c r="K1481" s="105" t="str">
        <f>IF(HL!D1480="","",HYPERLINK(HL!D1480,3))</f>
        <v/>
      </c>
      <c r="L1481" s="105" t="str">
        <f>IF(HL!E1480="","",HYPERLINK(HL!E1480,4))</f>
        <v/>
      </c>
      <c r="M1481" s="105" t="str">
        <f>IF(HL!F1480="","",HYPERLINK(HL!F1480,5))</f>
        <v/>
      </c>
      <c r="N1481" s="105" t="str">
        <f>IF(HL!G1480="","",HYPERLINK(HL!G1480,6))</f>
        <v/>
      </c>
      <c r="O1481" s="105" t="str">
        <f>IF(HL!H1480="","",HYPERLINK(HL!H1480,7))</f>
        <v/>
      </c>
      <c r="P1481" s="105" t="str">
        <f>IF(HL!I1480="","",HYPERLINK(HL!I1480,8))</f>
        <v/>
      </c>
      <c r="Q1481" s="105" t="str">
        <f>IF(HL!J1480="","",HYPERLINK(HL!J1480,9))</f>
        <v/>
      </c>
      <c r="R1481" s="105" t="str">
        <f>IF(HL!K1480="","",HYPERLINK(HL!K1480,10))</f>
        <v/>
      </c>
      <c r="S1481" s="105" t="str">
        <f>IF(HL!L1480="","",HYPERLINK(HL!L1480,11))</f>
        <v/>
      </c>
      <c r="T1481" s="105" t="str">
        <f>IF(HL!M1480="","",HYPERLINK(HL!M1480,12))</f>
        <v/>
      </c>
      <c r="U1481" s="105" t="str">
        <f>IF(HL!N1480="","",HYPERLINK(HL!N1480,13))</f>
        <v/>
      </c>
      <c r="V1481" s="106" t="str">
        <f>IF(HL!O1480="","",HYPERLINK(HL!O1480,14))</f>
        <v/>
      </c>
      <c r="W1481" s="113" t="str">
        <f>IF(HL!P1480="","－",HYPERLINK(HL!P1480,"表示"))</f>
        <v>表示</v>
      </c>
      <c r="X1481" s="163">
        <v>42362</v>
      </c>
      <c r="Y1481" s="164">
        <v>42608</v>
      </c>
      <c r="Z1481" s="1" t="str">
        <f t="shared" si="46"/>
        <v>2016</v>
      </c>
      <c r="AA1481" s="1">
        <f t="shared" si="47"/>
        <v>8</v>
      </c>
      <c r="AB1481" s="23"/>
      <c r="AC1481" s="23"/>
      <c r="AD1481" s="23"/>
      <c r="AE1481" s="23" t="s">
        <v>2064</v>
      </c>
      <c r="AF1481" s="23"/>
      <c r="AG1481" s="23" t="s">
        <v>2064</v>
      </c>
      <c r="AH1481" s="23"/>
      <c r="AI1481" s="23" t="s">
        <v>2064</v>
      </c>
      <c r="AJ1481" s="23"/>
      <c r="AK1481" s="23"/>
      <c r="AL1481" s="35" t="s">
        <v>638</v>
      </c>
      <c r="AM1481" s="23" t="s">
        <v>2064</v>
      </c>
      <c r="AN1481" s="1"/>
      <c r="AO1481" s="1" t="s">
        <v>855</v>
      </c>
      <c r="AP1481" s="1"/>
      <c r="AQ1481" s="1"/>
      <c r="AR1481" s="269"/>
      <c r="AS1481" s="270"/>
      <c r="AT1481" s="271"/>
      <c r="AU1481" s="271"/>
      <c r="AV1481" s="1" t="s">
        <v>2064</v>
      </c>
      <c r="AW1481" s="1"/>
      <c r="AX1481" s="1"/>
      <c r="AY1481" s="1"/>
      <c r="AZ1481" s="1"/>
      <c r="BA1481" s="1"/>
    </row>
    <row r="1482" spans="1:53" ht="78">
      <c r="A1482" s="48">
        <v>1478</v>
      </c>
      <c r="B1482" s="35" t="s">
        <v>4019</v>
      </c>
      <c r="C1482" s="35" t="s">
        <v>4020</v>
      </c>
      <c r="D1482" s="23">
        <v>429</v>
      </c>
      <c r="E1482" s="115" t="s">
        <v>1848</v>
      </c>
      <c r="F1482" s="115" t="s">
        <v>5101</v>
      </c>
      <c r="G1482" s="1" t="s">
        <v>1270</v>
      </c>
      <c r="H1482" s="1" t="s">
        <v>1278</v>
      </c>
      <c r="I1482" s="85" t="str">
        <f>IF(HL!B1481="","",HYPERLINK(HL!B1481,"表示"))</f>
        <v>表示</v>
      </c>
      <c r="J1482" s="85" t="str">
        <f>IF(HL!C1481="","",HYPERLINK(HL!C1481,2))</f>
        <v/>
      </c>
      <c r="K1482" s="105" t="str">
        <f>IF(HL!D1481="","",HYPERLINK(HL!D1481,3))</f>
        <v/>
      </c>
      <c r="L1482" s="105" t="str">
        <f>IF(HL!E1481="","",HYPERLINK(HL!E1481,4))</f>
        <v/>
      </c>
      <c r="M1482" s="105" t="str">
        <f>IF(HL!F1481="","",HYPERLINK(HL!F1481,5))</f>
        <v/>
      </c>
      <c r="N1482" s="105" t="str">
        <f>IF(HL!G1481="","",HYPERLINK(HL!G1481,6))</f>
        <v/>
      </c>
      <c r="O1482" s="105" t="str">
        <f>IF(HL!H1481="","",HYPERLINK(HL!H1481,7))</f>
        <v/>
      </c>
      <c r="P1482" s="105" t="str">
        <f>IF(HL!I1481="","",HYPERLINK(HL!I1481,8))</f>
        <v/>
      </c>
      <c r="Q1482" s="105" t="str">
        <f>IF(HL!J1481="","",HYPERLINK(HL!J1481,9))</f>
        <v/>
      </c>
      <c r="R1482" s="105" t="str">
        <f>IF(HL!K1481="","",HYPERLINK(HL!K1481,10))</f>
        <v/>
      </c>
      <c r="S1482" s="105" t="str">
        <f>IF(HL!L1481="","",HYPERLINK(HL!L1481,11))</f>
        <v/>
      </c>
      <c r="T1482" s="105" t="str">
        <f>IF(HL!M1481="","",HYPERLINK(HL!M1481,12))</f>
        <v/>
      </c>
      <c r="U1482" s="105" t="str">
        <f>IF(HL!N1481="","",HYPERLINK(HL!N1481,13))</f>
        <v/>
      </c>
      <c r="V1482" s="106" t="str">
        <f>IF(HL!O1481="","",HYPERLINK(HL!O1481,14))</f>
        <v/>
      </c>
      <c r="W1482" s="1" t="s">
        <v>11737</v>
      </c>
      <c r="X1482" s="163">
        <v>42265</v>
      </c>
      <c r="Y1482" s="164">
        <v>42608</v>
      </c>
      <c r="Z1482" s="1" t="str">
        <f t="shared" si="46"/>
        <v>2016</v>
      </c>
      <c r="AA1482" s="1">
        <f t="shared" si="47"/>
        <v>11</v>
      </c>
      <c r="AB1482" s="23"/>
      <c r="AC1482" s="23"/>
      <c r="AD1482" s="23"/>
      <c r="AE1482" s="1" t="s">
        <v>2064</v>
      </c>
      <c r="AF1482" s="23"/>
      <c r="AG1482" s="23"/>
      <c r="AH1482" s="23"/>
      <c r="AI1482" s="23"/>
      <c r="AJ1482" s="23"/>
      <c r="AK1482" s="23"/>
      <c r="AL1482" s="35" t="s">
        <v>1857</v>
      </c>
      <c r="AM1482" s="1"/>
      <c r="AN1482" s="23" t="s">
        <v>2064</v>
      </c>
      <c r="AO1482" s="1" t="s">
        <v>551</v>
      </c>
      <c r="AP1482" s="1"/>
      <c r="AQ1482" s="1"/>
      <c r="AR1482" s="269"/>
      <c r="AS1482" s="270"/>
      <c r="AT1482" s="271"/>
      <c r="AU1482" s="271"/>
      <c r="AV1482" s="1" t="s">
        <v>2064</v>
      </c>
      <c r="AW1482" s="1"/>
      <c r="AX1482" s="1"/>
      <c r="AY1482" s="1"/>
      <c r="AZ1482" s="1"/>
      <c r="BA1482" s="1" t="s">
        <v>2064</v>
      </c>
    </row>
    <row r="1483" spans="1:53" ht="26">
      <c r="A1483" s="48">
        <v>1479</v>
      </c>
      <c r="B1483" s="35" t="s">
        <v>1417</v>
      </c>
      <c r="C1483" s="35" t="s">
        <v>1418</v>
      </c>
      <c r="D1483" s="23">
        <v>625</v>
      </c>
      <c r="E1483" s="115" t="s">
        <v>1594</v>
      </c>
      <c r="F1483" s="115" t="s">
        <v>4591</v>
      </c>
      <c r="G1483" s="1" t="s">
        <v>1270</v>
      </c>
      <c r="H1483" s="1" t="s">
        <v>1385</v>
      </c>
      <c r="I1483" s="85" t="str">
        <f>IF(HL!B1482="","",HYPERLINK(HL!B1482,"表示"))</f>
        <v>表示</v>
      </c>
      <c r="J1483" s="85" t="str">
        <f>IF(HL!C1482="","",HYPERLINK(HL!C1482,2))</f>
        <v/>
      </c>
      <c r="K1483" s="105" t="str">
        <f>IF(HL!D1482="","",HYPERLINK(HL!D1482,3))</f>
        <v/>
      </c>
      <c r="L1483" s="105" t="str">
        <f>IF(HL!E1482="","",HYPERLINK(HL!E1482,4))</f>
        <v/>
      </c>
      <c r="M1483" s="105" t="str">
        <f>IF(HL!F1482="","",HYPERLINK(HL!F1482,5))</f>
        <v/>
      </c>
      <c r="N1483" s="105" t="str">
        <f>IF(HL!G1482="","",HYPERLINK(HL!G1482,6))</f>
        <v/>
      </c>
      <c r="O1483" s="105" t="str">
        <f>IF(HL!H1482="","",HYPERLINK(HL!H1482,7))</f>
        <v/>
      </c>
      <c r="P1483" s="105" t="str">
        <f>IF(HL!I1482="","",HYPERLINK(HL!I1482,8))</f>
        <v/>
      </c>
      <c r="Q1483" s="105" t="str">
        <f>IF(HL!J1482="","",HYPERLINK(HL!J1482,9))</f>
        <v/>
      </c>
      <c r="R1483" s="105" t="str">
        <f>IF(HL!K1482="","",HYPERLINK(HL!K1482,10))</f>
        <v/>
      </c>
      <c r="S1483" s="105" t="str">
        <f>IF(HL!L1482="","",HYPERLINK(HL!L1482,11))</f>
        <v/>
      </c>
      <c r="T1483" s="105" t="str">
        <f>IF(HL!M1482="","",HYPERLINK(HL!M1482,12))</f>
        <v/>
      </c>
      <c r="U1483" s="105" t="str">
        <f>IF(HL!N1482="","",HYPERLINK(HL!N1482,13))</f>
        <v/>
      </c>
      <c r="V1483" s="106" t="str">
        <f>IF(HL!O1482="","",HYPERLINK(HL!O1482,14))</f>
        <v/>
      </c>
      <c r="W1483" s="1" t="s">
        <v>11737</v>
      </c>
      <c r="X1483" s="163">
        <v>42284</v>
      </c>
      <c r="Y1483" s="164">
        <v>42608</v>
      </c>
      <c r="Z1483" s="1" t="str">
        <f t="shared" si="46"/>
        <v>2016</v>
      </c>
      <c r="AA1483" s="1">
        <f t="shared" si="47"/>
        <v>10</v>
      </c>
      <c r="AB1483" s="23"/>
      <c r="AC1483" s="23"/>
      <c r="AD1483" s="23"/>
      <c r="AE1483" s="23"/>
      <c r="AF1483" s="23"/>
      <c r="AG1483" s="23" t="s">
        <v>2064</v>
      </c>
      <c r="AH1483" s="23"/>
      <c r="AI1483" s="23"/>
      <c r="AJ1483" s="23"/>
      <c r="AK1483" s="23"/>
      <c r="AL1483" s="35" t="s">
        <v>2065</v>
      </c>
      <c r="AM1483" s="23" t="s">
        <v>2064</v>
      </c>
      <c r="AN1483" s="1"/>
      <c r="AO1483" s="1" t="s">
        <v>5678</v>
      </c>
      <c r="AP1483" s="1"/>
      <c r="AQ1483" s="1" t="s">
        <v>172</v>
      </c>
      <c r="AR1483" s="269"/>
      <c r="AS1483" s="270"/>
      <c r="AT1483" s="271"/>
      <c r="AU1483" s="271"/>
      <c r="AV1483" s="1"/>
      <c r="AW1483" s="1"/>
      <c r="AX1483" s="1" t="s">
        <v>2064</v>
      </c>
      <c r="AY1483" s="1"/>
      <c r="AZ1483" s="1"/>
      <c r="BA1483" s="1"/>
    </row>
    <row r="1484" spans="1:53" ht="91">
      <c r="A1484" s="48">
        <v>1480</v>
      </c>
      <c r="B1484" s="35" t="s">
        <v>4021</v>
      </c>
      <c r="C1484" s="35" t="s">
        <v>611</v>
      </c>
      <c r="D1484" s="23">
        <v>225</v>
      </c>
      <c r="E1484" s="115" t="s">
        <v>1588</v>
      </c>
      <c r="F1484" s="115" t="s">
        <v>5102</v>
      </c>
      <c r="G1484" s="1" t="s">
        <v>1270</v>
      </c>
      <c r="H1484" s="1" t="s">
        <v>1383</v>
      </c>
      <c r="I1484" s="85" t="str">
        <f>IF(HL!B1483="","",HYPERLINK(HL!B1483,"表示"))</f>
        <v>表示</v>
      </c>
      <c r="J1484" s="85" t="str">
        <f>IF(HL!C1483="","",HYPERLINK(HL!C1483,2))</f>
        <v/>
      </c>
      <c r="K1484" s="105" t="str">
        <f>IF(HL!D1483="","",HYPERLINK(HL!D1483,3))</f>
        <v/>
      </c>
      <c r="L1484" s="105" t="str">
        <f>IF(HL!E1483="","",HYPERLINK(HL!E1483,4))</f>
        <v/>
      </c>
      <c r="M1484" s="105" t="str">
        <f>IF(HL!F1483="","",HYPERLINK(HL!F1483,5))</f>
        <v/>
      </c>
      <c r="N1484" s="105" t="str">
        <f>IF(HL!G1483="","",HYPERLINK(HL!G1483,6))</f>
        <v/>
      </c>
      <c r="O1484" s="105" t="str">
        <f>IF(HL!H1483="","",HYPERLINK(HL!H1483,7))</f>
        <v/>
      </c>
      <c r="P1484" s="105" t="str">
        <f>IF(HL!I1483="","",HYPERLINK(HL!I1483,8))</f>
        <v/>
      </c>
      <c r="Q1484" s="105" t="str">
        <f>IF(HL!J1483="","",HYPERLINK(HL!J1483,9))</f>
        <v/>
      </c>
      <c r="R1484" s="105" t="str">
        <f>IF(HL!K1483="","",HYPERLINK(HL!K1483,10))</f>
        <v/>
      </c>
      <c r="S1484" s="105" t="str">
        <f>IF(HL!L1483="","",HYPERLINK(HL!L1483,11))</f>
        <v/>
      </c>
      <c r="T1484" s="105" t="str">
        <f>IF(HL!M1483="","",HYPERLINK(HL!M1483,12))</f>
        <v/>
      </c>
      <c r="U1484" s="105" t="str">
        <f>IF(HL!N1483="","",HYPERLINK(HL!N1483,13))</f>
        <v/>
      </c>
      <c r="V1484" s="106" t="str">
        <f>IF(HL!O1483="","",HYPERLINK(HL!O1483,14))</f>
        <v/>
      </c>
      <c r="W1484" s="1" t="s">
        <v>11737</v>
      </c>
      <c r="X1484" s="163">
        <v>42306</v>
      </c>
      <c r="Y1484" s="164">
        <v>42608</v>
      </c>
      <c r="Z1484" s="1" t="str">
        <f t="shared" si="46"/>
        <v>2016</v>
      </c>
      <c r="AA1484" s="1">
        <f t="shared" si="47"/>
        <v>9</v>
      </c>
      <c r="AB1484" s="23"/>
      <c r="AC1484" s="23"/>
      <c r="AD1484" s="23"/>
      <c r="AE1484" s="1" t="s">
        <v>2064</v>
      </c>
      <c r="AF1484" s="23"/>
      <c r="AG1484" s="1" t="s">
        <v>2064</v>
      </c>
      <c r="AH1484" s="23"/>
      <c r="AI1484" s="1" t="s">
        <v>2064</v>
      </c>
      <c r="AJ1484" s="23"/>
      <c r="AK1484" s="23"/>
      <c r="AL1484" s="35" t="s">
        <v>2066</v>
      </c>
      <c r="AM1484" s="23"/>
      <c r="AN1484" s="23" t="s">
        <v>2064</v>
      </c>
      <c r="AO1484" s="1" t="s">
        <v>551</v>
      </c>
      <c r="AP1484" s="1"/>
      <c r="AQ1484" s="1"/>
      <c r="AR1484" s="269"/>
      <c r="AS1484" s="270"/>
      <c r="AT1484" s="271"/>
      <c r="AU1484" s="271"/>
      <c r="AV1484" s="1"/>
      <c r="AW1484" s="1"/>
      <c r="AX1484" s="1"/>
      <c r="AY1484" s="1" t="s">
        <v>2064</v>
      </c>
      <c r="AZ1484" s="1"/>
      <c r="BA1484" s="1"/>
    </row>
    <row r="1485" spans="1:53" ht="65">
      <c r="A1485" s="48">
        <v>1481</v>
      </c>
      <c r="B1485" s="35" t="s">
        <v>465</v>
      </c>
      <c r="C1485" s="35" t="s">
        <v>582</v>
      </c>
      <c r="D1485" s="23">
        <v>422</v>
      </c>
      <c r="E1485" s="115" t="s">
        <v>2060</v>
      </c>
      <c r="F1485" s="115" t="s">
        <v>5103</v>
      </c>
      <c r="G1485" s="1" t="s">
        <v>1270</v>
      </c>
      <c r="H1485" s="1" t="s">
        <v>1278</v>
      </c>
      <c r="I1485" s="85" t="str">
        <f>IF(HL!B1484="","",HYPERLINK(HL!B1484,"表示"))</f>
        <v>表示</v>
      </c>
      <c r="J1485" s="85" t="str">
        <f>IF(HL!C1484="","",HYPERLINK(HL!C1484,2))</f>
        <v/>
      </c>
      <c r="K1485" s="105" t="str">
        <f>IF(HL!D1484="","",HYPERLINK(HL!D1484,3))</f>
        <v/>
      </c>
      <c r="L1485" s="105" t="str">
        <f>IF(HL!E1484="","",HYPERLINK(HL!E1484,4))</f>
        <v/>
      </c>
      <c r="M1485" s="105" t="str">
        <f>IF(HL!F1484="","",HYPERLINK(HL!F1484,5))</f>
        <v/>
      </c>
      <c r="N1485" s="105" t="str">
        <f>IF(HL!G1484="","",HYPERLINK(HL!G1484,6))</f>
        <v/>
      </c>
      <c r="O1485" s="105" t="str">
        <f>IF(HL!H1484="","",HYPERLINK(HL!H1484,7))</f>
        <v/>
      </c>
      <c r="P1485" s="105" t="str">
        <f>IF(HL!I1484="","",HYPERLINK(HL!I1484,8))</f>
        <v/>
      </c>
      <c r="Q1485" s="105" t="str">
        <f>IF(HL!J1484="","",HYPERLINK(HL!J1484,9))</f>
        <v/>
      </c>
      <c r="R1485" s="105" t="str">
        <f>IF(HL!K1484="","",HYPERLINK(HL!K1484,10))</f>
        <v/>
      </c>
      <c r="S1485" s="105" t="str">
        <f>IF(HL!L1484="","",HYPERLINK(HL!L1484,11))</f>
        <v/>
      </c>
      <c r="T1485" s="105" t="str">
        <f>IF(HL!M1484="","",HYPERLINK(HL!M1484,12))</f>
        <v/>
      </c>
      <c r="U1485" s="105" t="str">
        <f>IF(HL!N1484="","",HYPERLINK(HL!N1484,13))</f>
        <v/>
      </c>
      <c r="V1485" s="106" t="str">
        <f>IF(HL!O1484="","",HYPERLINK(HL!O1484,14))</f>
        <v/>
      </c>
      <c r="W1485" s="1" t="s">
        <v>11737</v>
      </c>
      <c r="X1485" s="163">
        <v>42431</v>
      </c>
      <c r="Y1485" s="164">
        <v>42608</v>
      </c>
      <c r="Z1485" s="1" t="str">
        <f t="shared" si="46"/>
        <v>2016</v>
      </c>
      <c r="AA1485" s="1">
        <f t="shared" si="47"/>
        <v>5</v>
      </c>
      <c r="AB1485" s="23"/>
      <c r="AC1485" s="23"/>
      <c r="AD1485" s="23"/>
      <c r="AE1485" s="1" t="s">
        <v>2064</v>
      </c>
      <c r="AF1485" s="23"/>
      <c r="AG1485" s="1" t="s">
        <v>2064</v>
      </c>
      <c r="AH1485" s="23"/>
      <c r="AI1485" s="23"/>
      <c r="AJ1485" s="23"/>
      <c r="AK1485" s="23"/>
      <c r="AL1485" s="35" t="s">
        <v>1918</v>
      </c>
      <c r="AM1485" s="1"/>
      <c r="AN1485" s="23" t="s">
        <v>2064</v>
      </c>
      <c r="AO1485" s="23" t="s">
        <v>5672</v>
      </c>
      <c r="AP1485" s="23" t="s">
        <v>2812</v>
      </c>
      <c r="AQ1485" s="23"/>
      <c r="AR1485" s="269"/>
      <c r="AS1485" s="270"/>
      <c r="AT1485" s="269"/>
      <c r="AU1485" s="269"/>
      <c r="AV1485" s="1"/>
      <c r="AW1485" s="1"/>
      <c r="AX1485" s="1"/>
      <c r="AY1485" s="1" t="s">
        <v>2064</v>
      </c>
      <c r="AZ1485" s="1"/>
      <c r="BA1485" s="1"/>
    </row>
    <row r="1486" spans="1:53" ht="91">
      <c r="A1486" s="48">
        <v>1482</v>
      </c>
      <c r="B1486" s="35" t="s">
        <v>1100</v>
      </c>
      <c r="C1486" s="35" t="s">
        <v>620</v>
      </c>
      <c r="D1486" s="23">
        <v>625</v>
      </c>
      <c r="E1486" s="115" t="s">
        <v>1594</v>
      </c>
      <c r="F1486" s="115" t="s">
        <v>5104</v>
      </c>
      <c r="G1486" s="1" t="s">
        <v>1270</v>
      </c>
      <c r="H1486" s="1" t="s">
        <v>1385</v>
      </c>
      <c r="I1486" s="85" t="str">
        <f>IF(HL!B1485="","",HYPERLINK(HL!B1485,"表示"))</f>
        <v>表示</v>
      </c>
      <c r="J1486" s="85" t="str">
        <f>IF(HL!C1485="","",HYPERLINK(HL!C1485,2))</f>
        <v/>
      </c>
      <c r="K1486" s="105" t="str">
        <f>IF(HL!D1485="","",HYPERLINK(HL!D1485,3))</f>
        <v/>
      </c>
      <c r="L1486" s="105" t="str">
        <f>IF(HL!E1485="","",HYPERLINK(HL!E1485,4))</f>
        <v/>
      </c>
      <c r="M1486" s="105" t="str">
        <f>IF(HL!F1485="","",HYPERLINK(HL!F1485,5))</f>
        <v/>
      </c>
      <c r="N1486" s="105" t="str">
        <f>IF(HL!G1485="","",HYPERLINK(HL!G1485,6))</f>
        <v/>
      </c>
      <c r="O1486" s="105" t="str">
        <f>IF(HL!H1485="","",HYPERLINK(HL!H1485,7))</f>
        <v/>
      </c>
      <c r="P1486" s="105" t="str">
        <f>IF(HL!I1485="","",HYPERLINK(HL!I1485,8))</f>
        <v/>
      </c>
      <c r="Q1486" s="105" t="str">
        <f>IF(HL!J1485="","",HYPERLINK(HL!J1485,9))</f>
        <v/>
      </c>
      <c r="R1486" s="105" t="str">
        <f>IF(HL!K1485="","",HYPERLINK(HL!K1485,10))</f>
        <v/>
      </c>
      <c r="S1486" s="105" t="str">
        <f>IF(HL!L1485="","",HYPERLINK(HL!L1485,11))</f>
        <v/>
      </c>
      <c r="T1486" s="105" t="str">
        <f>IF(HL!M1485="","",HYPERLINK(HL!M1485,12))</f>
        <v/>
      </c>
      <c r="U1486" s="105" t="str">
        <f>IF(HL!N1485="","",HYPERLINK(HL!N1485,13))</f>
        <v/>
      </c>
      <c r="V1486" s="106" t="str">
        <f>IF(HL!O1485="","",HYPERLINK(HL!O1485,14))</f>
        <v/>
      </c>
      <c r="W1486" s="1" t="s">
        <v>11737</v>
      </c>
      <c r="X1486" s="163">
        <v>42451</v>
      </c>
      <c r="Y1486" s="164">
        <v>42608</v>
      </c>
      <c r="Z1486" s="1" t="str">
        <f t="shared" si="46"/>
        <v>2016</v>
      </c>
      <c r="AA1486" s="1">
        <f t="shared" si="47"/>
        <v>5</v>
      </c>
      <c r="AB1486" s="23"/>
      <c r="AC1486" s="23"/>
      <c r="AD1486" s="23"/>
      <c r="AE1486" s="1" t="s">
        <v>2064</v>
      </c>
      <c r="AF1486" s="23"/>
      <c r="AG1486" s="1" t="s">
        <v>2064</v>
      </c>
      <c r="AH1486" s="23"/>
      <c r="AI1486" s="23"/>
      <c r="AJ1486" s="23"/>
      <c r="AK1486" s="23"/>
      <c r="AL1486" s="35" t="s">
        <v>1868</v>
      </c>
      <c r="AM1486" s="23" t="s">
        <v>2064</v>
      </c>
      <c r="AN1486" s="1"/>
      <c r="AO1486" s="23" t="s">
        <v>5672</v>
      </c>
      <c r="AP1486" s="23" t="s">
        <v>2812</v>
      </c>
      <c r="AQ1486" s="23"/>
      <c r="AR1486" s="269"/>
      <c r="AS1486" s="270"/>
      <c r="AT1486" s="269"/>
      <c r="AU1486" s="269"/>
      <c r="AV1486" s="1"/>
      <c r="AW1486" s="1"/>
      <c r="AX1486" s="1"/>
      <c r="AY1486" s="1" t="s">
        <v>2064</v>
      </c>
      <c r="AZ1486" s="1"/>
      <c r="BA1486" s="1"/>
    </row>
    <row r="1487" spans="1:53" ht="26">
      <c r="A1487" s="48">
        <v>1483</v>
      </c>
      <c r="B1487" s="35" t="s">
        <v>2034</v>
      </c>
      <c r="C1487" s="35" t="s">
        <v>2045</v>
      </c>
      <c r="D1487" s="23">
        <v>214</v>
      </c>
      <c r="E1487" s="115" t="s">
        <v>2061</v>
      </c>
      <c r="F1487" s="115" t="s">
        <v>1179</v>
      </c>
      <c r="G1487" s="1" t="s">
        <v>1302</v>
      </c>
      <c r="H1487" s="1" t="s">
        <v>56</v>
      </c>
      <c r="I1487" s="85" t="str">
        <f>IF(HL!B1486="","",HYPERLINK(HL!B1486,"表示"))</f>
        <v>表示</v>
      </c>
      <c r="J1487" s="85" t="str">
        <f>IF(HL!C1486="","",HYPERLINK(HL!C1486,2))</f>
        <v/>
      </c>
      <c r="K1487" s="105" t="str">
        <f>IF(HL!D1486="","",HYPERLINK(HL!D1486,3))</f>
        <v/>
      </c>
      <c r="L1487" s="105" t="str">
        <f>IF(HL!E1486="","",HYPERLINK(HL!E1486,4))</f>
        <v/>
      </c>
      <c r="M1487" s="105" t="str">
        <f>IF(HL!F1486="","",HYPERLINK(HL!F1486,5))</f>
        <v/>
      </c>
      <c r="N1487" s="105" t="str">
        <f>IF(HL!G1486="","",HYPERLINK(HL!G1486,6))</f>
        <v/>
      </c>
      <c r="O1487" s="105" t="str">
        <f>IF(HL!H1486="","",HYPERLINK(HL!H1486,7))</f>
        <v/>
      </c>
      <c r="P1487" s="105" t="str">
        <f>IF(HL!I1486="","",HYPERLINK(HL!I1486,8))</f>
        <v/>
      </c>
      <c r="Q1487" s="105" t="str">
        <f>IF(HL!J1486="","",HYPERLINK(HL!J1486,9))</f>
        <v/>
      </c>
      <c r="R1487" s="105" t="str">
        <f>IF(HL!K1486="","",HYPERLINK(HL!K1486,10))</f>
        <v/>
      </c>
      <c r="S1487" s="105" t="str">
        <f>IF(HL!L1486="","",HYPERLINK(HL!L1486,11))</f>
        <v/>
      </c>
      <c r="T1487" s="105" t="str">
        <f>IF(HL!M1486="","",HYPERLINK(HL!M1486,12))</f>
        <v/>
      </c>
      <c r="U1487" s="105" t="str">
        <f>IF(HL!N1486="","",HYPERLINK(HL!N1486,13))</f>
        <v/>
      </c>
      <c r="V1487" s="106" t="str">
        <f>IF(HL!O1486="","",HYPERLINK(HL!O1486,14))</f>
        <v/>
      </c>
      <c r="W1487" s="113" t="str">
        <f>IF(HL!P1486="","－",HYPERLINK(HL!P1486,"表示"))</f>
        <v>表示</v>
      </c>
      <c r="X1487" s="163">
        <v>42216</v>
      </c>
      <c r="Y1487" s="164">
        <v>42641</v>
      </c>
      <c r="Z1487" s="1" t="str">
        <f t="shared" si="46"/>
        <v>2016</v>
      </c>
      <c r="AA1487" s="1">
        <f t="shared" si="47"/>
        <v>13</v>
      </c>
      <c r="AB1487" s="23"/>
      <c r="AC1487" s="1" t="s">
        <v>2064</v>
      </c>
      <c r="AD1487" s="23"/>
      <c r="AE1487" s="23"/>
      <c r="AF1487" s="23"/>
      <c r="AG1487" s="23"/>
      <c r="AH1487" s="23"/>
      <c r="AI1487" s="23"/>
      <c r="AJ1487" s="23"/>
      <c r="AK1487" s="23"/>
      <c r="AL1487" s="35" t="s">
        <v>2327</v>
      </c>
      <c r="AM1487" s="1"/>
      <c r="AN1487" s="23" t="s">
        <v>2064</v>
      </c>
      <c r="AO1487" s="1" t="s">
        <v>551</v>
      </c>
      <c r="AP1487" s="1"/>
      <c r="AQ1487" s="1"/>
      <c r="AR1487" s="269"/>
      <c r="AS1487" s="270"/>
      <c r="AT1487" s="271"/>
      <c r="AU1487" s="271"/>
      <c r="AV1487" s="1"/>
      <c r="AW1487" s="1"/>
      <c r="AX1487" s="1" t="s">
        <v>2064</v>
      </c>
      <c r="AY1487" s="1"/>
      <c r="AZ1487" s="1"/>
      <c r="BA1487" s="1"/>
    </row>
    <row r="1488" spans="1:53" ht="52">
      <c r="A1488" s="48">
        <v>1484</v>
      </c>
      <c r="B1488" s="35" t="s">
        <v>2035</v>
      </c>
      <c r="C1488" s="35" t="s">
        <v>4022</v>
      </c>
      <c r="D1488" s="23">
        <v>249</v>
      </c>
      <c r="E1488" s="115" t="s">
        <v>1597</v>
      </c>
      <c r="F1488" s="115" t="s">
        <v>4592</v>
      </c>
      <c r="G1488" s="1" t="s">
        <v>1302</v>
      </c>
      <c r="H1488" s="1" t="s">
        <v>2057</v>
      </c>
      <c r="I1488" s="85" t="str">
        <f>IF(HL!B1487="","",HYPERLINK(HL!B1487,"表示"))</f>
        <v>表示</v>
      </c>
      <c r="J1488" s="85" t="str">
        <f>IF(HL!C1487="","",HYPERLINK(HL!C1487,2))</f>
        <v/>
      </c>
      <c r="K1488" s="105" t="str">
        <f>IF(HL!D1487="","",HYPERLINK(HL!D1487,3))</f>
        <v/>
      </c>
      <c r="L1488" s="105" t="str">
        <f>IF(HL!E1487="","",HYPERLINK(HL!E1487,4))</f>
        <v/>
      </c>
      <c r="M1488" s="105" t="str">
        <f>IF(HL!F1487="","",HYPERLINK(HL!F1487,5))</f>
        <v/>
      </c>
      <c r="N1488" s="105" t="str">
        <f>IF(HL!G1487="","",HYPERLINK(HL!G1487,6))</f>
        <v/>
      </c>
      <c r="O1488" s="105" t="str">
        <f>IF(HL!H1487="","",HYPERLINK(HL!H1487,7))</f>
        <v/>
      </c>
      <c r="P1488" s="105" t="str">
        <f>IF(HL!I1487="","",HYPERLINK(HL!I1487,8))</f>
        <v/>
      </c>
      <c r="Q1488" s="105" t="str">
        <f>IF(HL!J1487="","",HYPERLINK(HL!J1487,9))</f>
        <v/>
      </c>
      <c r="R1488" s="105" t="str">
        <f>IF(HL!K1487="","",HYPERLINK(HL!K1487,10))</f>
        <v/>
      </c>
      <c r="S1488" s="105" t="str">
        <f>IF(HL!L1487="","",HYPERLINK(HL!L1487,11))</f>
        <v/>
      </c>
      <c r="T1488" s="105" t="str">
        <f>IF(HL!M1487="","",HYPERLINK(HL!M1487,12))</f>
        <v/>
      </c>
      <c r="U1488" s="105" t="str">
        <f>IF(HL!N1487="","",HYPERLINK(HL!N1487,13))</f>
        <v/>
      </c>
      <c r="V1488" s="106" t="str">
        <f>IF(HL!O1487="","",HYPERLINK(HL!O1487,14))</f>
        <v/>
      </c>
      <c r="W1488" s="113" t="str">
        <f>IF(HL!P1487="","－",HYPERLINK(HL!P1487,"表示"))</f>
        <v>表示</v>
      </c>
      <c r="X1488" s="163">
        <v>42216</v>
      </c>
      <c r="Y1488" s="164">
        <v>42641</v>
      </c>
      <c r="Z1488" s="1" t="str">
        <f t="shared" si="46"/>
        <v>2016</v>
      </c>
      <c r="AA1488" s="1">
        <f t="shared" si="47"/>
        <v>13</v>
      </c>
      <c r="AB1488" s="1" t="s">
        <v>2064</v>
      </c>
      <c r="AC1488" s="23"/>
      <c r="AD1488" s="23"/>
      <c r="AE1488" s="23"/>
      <c r="AF1488" s="23"/>
      <c r="AG1488" s="23"/>
      <c r="AH1488" s="23"/>
      <c r="AI1488" s="23"/>
      <c r="AJ1488" s="23"/>
      <c r="AK1488" s="23"/>
      <c r="AL1488" s="35" t="s">
        <v>505</v>
      </c>
      <c r="AM1488" s="1"/>
      <c r="AN1488" s="23" t="s">
        <v>2064</v>
      </c>
      <c r="AO1488" s="1" t="s">
        <v>551</v>
      </c>
      <c r="AP1488" s="1"/>
      <c r="AQ1488" s="1"/>
      <c r="AR1488" s="269"/>
      <c r="AS1488" s="270"/>
      <c r="AT1488" s="271"/>
      <c r="AU1488" s="271"/>
      <c r="AV1488" s="1" t="s">
        <v>2064</v>
      </c>
      <c r="AW1488" s="1"/>
      <c r="AX1488" s="1"/>
      <c r="AY1488" s="1"/>
      <c r="AZ1488" s="1"/>
      <c r="BA1488" s="1"/>
    </row>
    <row r="1489" spans="1:54" ht="143">
      <c r="A1489" s="48">
        <v>1485</v>
      </c>
      <c r="B1489" s="35" t="s">
        <v>2023</v>
      </c>
      <c r="C1489" s="35" t="s">
        <v>4023</v>
      </c>
      <c r="D1489" s="23">
        <v>339</v>
      </c>
      <c r="E1489" s="115" t="s">
        <v>2062</v>
      </c>
      <c r="F1489" s="115" t="s">
        <v>4593</v>
      </c>
      <c r="G1489" s="1" t="s">
        <v>1302</v>
      </c>
      <c r="H1489" s="1" t="s">
        <v>56</v>
      </c>
      <c r="I1489" s="85" t="str">
        <f>IF(HL!B1488="","",HYPERLINK(HL!B1488,"表示"))</f>
        <v>表示</v>
      </c>
      <c r="J1489" s="85" t="str">
        <f>IF(HL!C1488="","",HYPERLINK(HL!C1488,2))</f>
        <v/>
      </c>
      <c r="K1489" s="105" t="str">
        <f>IF(HL!D1488="","",HYPERLINK(HL!D1488,3))</f>
        <v/>
      </c>
      <c r="L1489" s="105" t="str">
        <f>IF(HL!E1488="","",HYPERLINK(HL!E1488,4))</f>
        <v/>
      </c>
      <c r="M1489" s="105" t="str">
        <f>IF(HL!F1488="","",HYPERLINK(HL!F1488,5))</f>
        <v/>
      </c>
      <c r="N1489" s="105" t="str">
        <f>IF(HL!G1488="","",HYPERLINK(HL!G1488,6))</f>
        <v/>
      </c>
      <c r="O1489" s="105" t="str">
        <f>IF(HL!H1488="","",HYPERLINK(HL!H1488,7))</f>
        <v/>
      </c>
      <c r="P1489" s="105" t="str">
        <f>IF(HL!I1488="","",HYPERLINK(HL!I1488,8))</f>
        <v/>
      </c>
      <c r="Q1489" s="105" t="str">
        <f>IF(HL!J1488="","",HYPERLINK(HL!J1488,9))</f>
        <v/>
      </c>
      <c r="R1489" s="105" t="str">
        <f>IF(HL!K1488="","",HYPERLINK(HL!K1488,10))</f>
        <v/>
      </c>
      <c r="S1489" s="105" t="str">
        <f>IF(HL!L1488="","",HYPERLINK(HL!L1488,11))</f>
        <v/>
      </c>
      <c r="T1489" s="105" t="str">
        <f>IF(HL!M1488="","",HYPERLINK(HL!M1488,12))</f>
        <v/>
      </c>
      <c r="U1489" s="105" t="str">
        <f>IF(HL!N1488="","",HYPERLINK(HL!N1488,13))</f>
        <v/>
      </c>
      <c r="V1489" s="106" t="str">
        <f>IF(HL!O1488="","",HYPERLINK(HL!O1488,14))</f>
        <v/>
      </c>
      <c r="W1489" s="113" t="str">
        <f>IF(HL!P1488="","－",HYPERLINK(HL!P1488,"表示"))</f>
        <v>表示</v>
      </c>
      <c r="X1489" s="163">
        <v>42240</v>
      </c>
      <c r="Y1489" s="164">
        <v>42641</v>
      </c>
      <c r="Z1489" s="1" t="str">
        <f t="shared" si="46"/>
        <v>2016</v>
      </c>
      <c r="AA1489" s="1">
        <f t="shared" si="47"/>
        <v>13</v>
      </c>
      <c r="AB1489" s="1" t="s">
        <v>2064</v>
      </c>
      <c r="AC1489" s="23"/>
      <c r="AD1489" s="23"/>
      <c r="AE1489" s="23"/>
      <c r="AF1489" s="23"/>
      <c r="AG1489" s="23"/>
      <c r="AH1489" s="23"/>
      <c r="AI1489" s="23"/>
      <c r="AJ1489" s="23"/>
      <c r="AK1489" s="23"/>
      <c r="AL1489" s="74" t="s">
        <v>536</v>
      </c>
      <c r="AM1489" s="1"/>
      <c r="AN1489" s="23" t="s">
        <v>2064</v>
      </c>
      <c r="AO1489" s="1" t="s">
        <v>2244</v>
      </c>
      <c r="AP1489" s="1"/>
      <c r="AQ1489" s="1"/>
      <c r="AR1489" s="269"/>
      <c r="AS1489" s="270"/>
      <c r="AT1489" s="271"/>
      <c r="AU1489" s="271"/>
      <c r="AV1489" s="1" t="s">
        <v>2064</v>
      </c>
      <c r="AW1489" s="1"/>
      <c r="AX1489" s="1"/>
      <c r="AY1489" s="1"/>
      <c r="AZ1489" s="1"/>
      <c r="BA1489" s="113" t="str">
        <f>HYPERLINK(HL!$T$10,"●")</f>
        <v>●</v>
      </c>
    </row>
    <row r="1490" spans="1:54" ht="39">
      <c r="A1490" s="48">
        <v>1486</v>
      </c>
      <c r="B1490" s="35" t="s">
        <v>2036</v>
      </c>
      <c r="C1490" s="35" t="s">
        <v>4024</v>
      </c>
      <c r="D1490" s="23">
        <v>396</v>
      </c>
      <c r="E1490" s="115" t="s">
        <v>2063</v>
      </c>
      <c r="F1490" s="115" t="s">
        <v>5836</v>
      </c>
      <c r="G1490" s="1" t="s">
        <v>1302</v>
      </c>
      <c r="H1490" s="1" t="s">
        <v>2057</v>
      </c>
      <c r="I1490" s="85" t="str">
        <f>IF(HL!B1489="","",HYPERLINK(HL!B1489,"表示"))</f>
        <v>表示</v>
      </c>
      <c r="J1490" s="85" t="str">
        <f>IF(HL!C1489="","",HYPERLINK(HL!C1489,2))</f>
        <v/>
      </c>
      <c r="K1490" s="105" t="str">
        <f>IF(HL!D1489="","",HYPERLINK(HL!D1489,3))</f>
        <v/>
      </c>
      <c r="L1490" s="105" t="str">
        <f>IF(HL!E1489="","",HYPERLINK(HL!E1489,4))</f>
        <v/>
      </c>
      <c r="M1490" s="105" t="str">
        <f>IF(HL!F1489="","",HYPERLINK(HL!F1489,5))</f>
        <v/>
      </c>
      <c r="N1490" s="105" t="str">
        <f>IF(HL!G1489="","",HYPERLINK(HL!G1489,6))</f>
        <v/>
      </c>
      <c r="O1490" s="105" t="str">
        <f>IF(HL!H1489="","",HYPERLINK(HL!H1489,7))</f>
        <v/>
      </c>
      <c r="P1490" s="105" t="str">
        <f>IF(HL!I1489="","",HYPERLINK(HL!I1489,8))</f>
        <v/>
      </c>
      <c r="Q1490" s="105" t="str">
        <f>IF(HL!J1489="","",HYPERLINK(HL!J1489,9))</f>
        <v/>
      </c>
      <c r="R1490" s="105" t="str">
        <f>IF(HL!K1489="","",HYPERLINK(HL!K1489,10))</f>
        <v/>
      </c>
      <c r="S1490" s="105" t="str">
        <f>IF(HL!L1489="","",HYPERLINK(HL!L1489,11))</f>
        <v/>
      </c>
      <c r="T1490" s="105" t="str">
        <f>IF(HL!M1489="","",HYPERLINK(HL!M1489,12))</f>
        <v/>
      </c>
      <c r="U1490" s="105" t="str">
        <f>IF(HL!N1489="","",HYPERLINK(HL!N1489,13))</f>
        <v/>
      </c>
      <c r="V1490" s="106" t="str">
        <f>IF(HL!O1489="","",HYPERLINK(HL!O1489,14))</f>
        <v/>
      </c>
      <c r="W1490" s="113" t="str">
        <f>IF(HL!P1489="","－",HYPERLINK(HL!P1489,"表示"))</f>
        <v>表示</v>
      </c>
      <c r="X1490" s="163">
        <v>42275</v>
      </c>
      <c r="Y1490" s="164">
        <v>42641</v>
      </c>
      <c r="Z1490" s="1" t="str">
        <f t="shared" si="46"/>
        <v>2016</v>
      </c>
      <c r="AA1490" s="1">
        <f t="shared" si="47"/>
        <v>12</v>
      </c>
      <c r="AB1490" s="23"/>
      <c r="AC1490" s="1" t="s">
        <v>2064</v>
      </c>
      <c r="AD1490" s="23"/>
      <c r="AE1490" s="23"/>
      <c r="AF1490" s="23"/>
      <c r="AG1490" s="23"/>
      <c r="AH1490" s="23"/>
      <c r="AI1490" s="23"/>
      <c r="AJ1490" s="23"/>
      <c r="AK1490" s="23"/>
      <c r="AL1490" s="35" t="s">
        <v>1787</v>
      </c>
      <c r="AM1490" s="23" t="s">
        <v>2064</v>
      </c>
      <c r="AN1490" s="1"/>
      <c r="AO1490" s="1" t="s">
        <v>551</v>
      </c>
      <c r="AP1490" s="1"/>
      <c r="AQ1490" s="1"/>
      <c r="AR1490" s="269"/>
      <c r="AS1490" s="270"/>
      <c r="AT1490" s="271"/>
      <c r="AU1490" s="271"/>
      <c r="AV1490" s="1"/>
      <c r="AW1490" s="1" t="s">
        <v>2090</v>
      </c>
      <c r="AX1490" s="1"/>
      <c r="AY1490" s="1"/>
      <c r="AZ1490" s="1"/>
      <c r="BA1490" s="1"/>
    </row>
    <row r="1491" spans="1:54" ht="26">
      <c r="A1491" s="48">
        <v>1487</v>
      </c>
      <c r="B1491" s="35" t="s">
        <v>2037</v>
      </c>
      <c r="C1491" s="35" t="s">
        <v>506</v>
      </c>
      <c r="D1491" s="23">
        <v>399</v>
      </c>
      <c r="E1491" s="115" t="s">
        <v>1878</v>
      </c>
      <c r="F1491" s="115" t="s">
        <v>4407</v>
      </c>
      <c r="G1491" s="1" t="s">
        <v>1302</v>
      </c>
      <c r="H1491" s="1" t="s">
        <v>2057</v>
      </c>
      <c r="I1491" s="85" t="str">
        <f>IF(HL!B1490="","",HYPERLINK(HL!B1490,"表示"))</f>
        <v>表示</v>
      </c>
      <c r="J1491" s="85" t="str">
        <f>IF(HL!C1490="","",HYPERLINK(HL!C1490,2))</f>
        <v/>
      </c>
      <c r="K1491" s="105" t="str">
        <f>IF(HL!D1490="","",HYPERLINK(HL!D1490,3))</f>
        <v/>
      </c>
      <c r="L1491" s="105" t="str">
        <f>IF(HL!E1490="","",HYPERLINK(HL!E1490,4))</f>
        <v/>
      </c>
      <c r="M1491" s="105" t="str">
        <f>IF(HL!F1490="","",HYPERLINK(HL!F1490,5))</f>
        <v/>
      </c>
      <c r="N1491" s="105" t="str">
        <f>IF(HL!G1490="","",HYPERLINK(HL!G1490,6))</f>
        <v/>
      </c>
      <c r="O1491" s="105" t="str">
        <f>IF(HL!H1490="","",HYPERLINK(HL!H1490,7))</f>
        <v/>
      </c>
      <c r="P1491" s="105" t="str">
        <f>IF(HL!I1490="","",HYPERLINK(HL!I1490,8))</f>
        <v/>
      </c>
      <c r="Q1491" s="105" t="str">
        <f>IF(HL!J1490="","",HYPERLINK(HL!J1490,9))</f>
        <v/>
      </c>
      <c r="R1491" s="105" t="str">
        <f>IF(HL!K1490="","",HYPERLINK(HL!K1490,10))</f>
        <v/>
      </c>
      <c r="S1491" s="105" t="str">
        <f>IF(HL!L1490="","",HYPERLINK(HL!L1490,11))</f>
        <v/>
      </c>
      <c r="T1491" s="105" t="str">
        <f>IF(HL!M1490="","",HYPERLINK(HL!M1490,12))</f>
        <v/>
      </c>
      <c r="U1491" s="105" t="str">
        <f>IF(HL!N1490="","",HYPERLINK(HL!N1490,13))</f>
        <v/>
      </c>
      <c r="V1491" s="106" t="str">
        <f>IF(HL!O1490="","",HYPERLINK(HL!O1490,14))</f>
        <v/>
      </c>
      <c r="W1491" s="113" t="str">
        <f>IF(HL!P1490="","－",HYPERLINK(HL!P1490,"表示"))</f>
        <v>表示</v>
      </c>
      <c r="X1491" s="163">
        <v>42277</v>
      </c>
      <c r="Y1491" s="164">
        <v>42641</v>
      </c>
      <c r="Z1491" s="1" t="str">
        <f t="shared" si="46"/>
        <v>2016</v>
      </c>
      <c r="AA1491" s="1">
        <f t="shared" si="47"/>
        <v>11</v>
      </c>
      <c r="AB1491" s="23"/>
      <c r="AC1491" s="23"/>
      <c r="AD1491" s="23"/>
      <c r="AE1491" s="1" t="s">
        <v>2084</v>
      </c>
      <c r="AF1491" s="23"/>
      <c r="AG1491" s="1" t="s">
        <v>2084</v>
      </c>
      <c r="AH1491" s="23"/>
      <c r="AI1491" s="1" t="s">
        <v>2084</v>
      </c>
      <c r="AJ1491" s="23"/>
      <c r="AK1491" s="23"/>
      <c r="AL1491" s="35" t="s">
        <v>198</v>
      </c>
      <c r="AM1491" s="23" t="s">
        <v>2084</v>
      </c>
      <c r="AN1491" s="1"/>
      <c r="AO1491" s="1" t="s">
        <v>551</v>
      </c>
      <c r="AP1491" s="1"/>
      <c r="AQ1491" s="1"/>
      <c r="AR1491" s="269"/>
      <c r="AS1491" s="270"/>
      <c r="AT1491" s="271"/>
      <c r="AU1491" s="271"/>
      <c r="AV1491" s="1" t="s">
        <v>2084</v>
      </c>
      <c r="AW1491" s="1"/>
      <c r="AX1491" s="1"/>
      <c r="AY1491" s="1"/>
      <c r="AZ1491" s="1"/>
      <c r="BA1491" s="1"/>
    </row>
    <row r="1492" spans="1:54">
      <c r="A1492" s="48">
        <v>1488</v>
      </c>
      <c r="B1492" s="35" t="s">
        <v>4025</v>
      </c>
      <c r="C1492" s="35" t="s">
        <v>4026</v>
      </c>
      <c r="D1492" s="23">
        <v>131</v>
      </c>
      <c r="E1492" s="115" t="s">
        <v>2141</v>
      </c>
      <c r="F1492" s="115" t="s">
        <v>4306</v>
      </c>
      <c r="G1492" s="1" t="s">
        <v>1302</v>
      </c>
      <c r="H1492" s="1" t="s">
        <v>1382</v>
      </c>
      <c r="I1492" s="85" t="str">
        <f>IF(HL!B1491="","",HYPERLINK(HL!B1491,"表示"))</f>
        <v>表示</v>
      </c>
      <c r="J1492" s="85" t="str">
        <f>IF(HL!C1491="","",HYPERLINK(HL!C1491,2))</f>
        <v/>
      </c>
      <c r="K1492" s="105" t="str">
        <f>IF(HL!D1491="","",HYPERLINK(HL!D1491,3))</f>
        <v/>
      </c>
      <c r="L1492" s="105" t="str">
        <f>IF(HL!E1491="","",HYPERLINK(HL!E1491,4))</f>
        <v/>
      </c>
      <c r="M1492" s="105" t="str">
        <f>IF(HL!F1491="","",HYPERLINK(HL!F1491,5))</f>
        <v/>
      </c>
      <c r="N1492" s="105" t="str">
        <f>IF(HL!G1491="","",HYPERLINK(HL!G1491,6))</f>
        <v/>
      </c>
      <c r="O1492" s="105" t="str">
        <f>IF(HL!H1491="","",HYPERLINK(HL!H1491,7))</f>
        <v/>
      </c>
      <c r="P1492" s="105" t="str">
        <f>IF(HL!I1491="","",HYPERLINK(HL!I1491,8))</f>
        <v/>
      </c>
      <c r="Q1492" s="105" t="str">
        <f>IF(HL!J1491="","",HYPERLINK(HL!J1491,9))</f>
        <v/>
      </c>
      <c r="R1492" s="105" t="str">
        <f>IF(HL!K1491="","",HYPERLINK(HL!K1491,10))</f>
        <v/>
      </c>
      <c r="S1492" s="105" t="str">
        <f>IF(HL!L1491="","",HYPERLINK(HL!L1491,11))</f>
        <v/>
      </c>
      <c r="T1492" s="105" t="str">
        <f>IF(HL!M1491="","",HYPERLINK(HL!M1491,12))</f>
        <v/>
      </c>
      <c r="U1492" s="105" t="str">
        <f>IF(HL!N1491="","",HYPERLINK(HL!N1491,13))</f>
        <v/>
      </c>
      <c r="V1492" s="106" t="str">
        <f>IF(HL!O1491="","",HYPERLINK(HL!O1491,14))</f>
        <v/>
      </c>
      <c r="W1492" s="113" t="str">
        <f>IF(HL!P1491="","－",HYPERLINK(HL!P1491,"表示"))</f>
        <v>表示</v>
      </c>
      <c r="X1492" s="163">
        <v>42278</v>
      </c>
      <c r="Y1492" s="164">
        <v>42641</v>
      </c>
      <c r="Z1492" s="1" t="str">
        <f t="shared" si="46"/>
        <v>2016</v>
      </c>
      <c r="AA1492" s="1">
        <f t="shared" si="47"/>
        <v>11</v>
      </c>
      <c r="AB1492" s="23"/>
      <c r="AC1492" s="1" t="s">
        <v>2084</v>
      </c>
      <c r="AD1492" s="23"/>
      <c r="AE1492" s="23"/>
      <c r="AF1492" s="23"/>
      <c r="AG1492" s="23"/>
      <c r="AH1492" s="23"/>
      <c r="AI1492" s="23"/>
      <c r="AJ1492" s="23"/>
      <c r="AK1492" s="23"/>
      <c r="AL1492" s="35" t="s">
        <v>2073</v>
      </c>
      <c r="AM1492" s="23" t="s">
        <v>2084</v>
      </c>
      <c r="AN1492" s="1"/>
      <c r="AO1492" s="1" t="s">
        <v>551</v>
      </c>
      <c r="AP1492" s="1"/>
      <c r="AQ1492" s="1"/>
      <c r="AR1492" s="269"/>
      <c r="AS1492" s="270"/>
      <c r="AT1492" s="271"/>
      <c r="AU1492" s="271"/>
      <c r="AV1492" s="1"/>
      <c r="AW1492" s="1"/>
      <c r="AX1492" s="1" t="s">
        <v>2084</v>
      </c>
      <c r="AY1492" s="1"/>
      <c r="AZ1492" s="1"/>
      <c r="BA1492" s="1"/>
    </row>
    <row r="1493" spans="1:54" ht="26">
      <c r="A1493" s="48">
        <v>1489</v>
      </c>
      <c r="B1493" s="35" t="s">
        <v>4027</v>
      </c>
      <c r="C1493" s="35" t="s">
        <v>686</v>
      </c>
      <c r="D1493" s="23">
        <v>279</v>
      </c>
      <c r="E1493" s="115" t="s">
        <v>6160</v>
      </c>
      <c r="F1493" s="115" t="s">
        <v>4594</v>
      </c>
      <c r="G1493" s="1" t="s">
        <v>1302</v>
      </c>
      <c r="H1493" s="1" t="s">
        <v>964</v>
      </c>
      <c r="I1493" s="85" t="str">
        <f>IF(HL!B1492="","",HYPERLINK(HL!B1492,"表示"))</f>
        <v>表示</v>
      </c>
      <c r="J1493" s="85" t="str">
        <f>IF(HL!C1492="","",HYPERLINK(HL!C1492,2))</f>
        <v/>
      </c>
      <c r="K1493" s="105" t="str">
        <f>IF(HL!D1492="","",HYPERLINK(HL!D1492,3))</f>
        <v/>
      </c>
      <c r="L1493" s="105" t="str">
        <f>IF(HL!E1492="","",HYPERLINK(HL!E1492,4))</f>
        <v/>
      </c>
      <c r="M1493" s="105" t="str">
        <f>IF(HL!F1492="","",HYPERLINK(HL!F1492,5))</f>
        <v/>
      </c>
      <c r="N1493" s="105" t="str">
        <f>IF(HL!G1492="","",HYPERLINK(HL!G1492,6))</f>
        <v/>
      </c>
      <c r="O1493" s="105" t="str">
        <f>IF(HL!H1492="","",HYPERLINK(HL!H1492,7))</f>
        <v/>
      </c>
      <c r="P1493" s="105" t="str">
        <f>IF(HL!I1492="","",HYPERLINK(HL!I1492,8))</f>
        <v/>
      </c>
      <c r="Q1493" s="105" t="str">
        <f>IF(HL!J1492="","",HYPERLINK(HL!J1492,9))</f>
        <v/>
      </c>
      <c r="R1493" s="105" t="str">
        <f>IF(HL!K1492="","",HYPERLINK(HL!K1492,10))</f>
        <v/>
      </c>
      <c r="S1493" s="105" t="str">
        <f>IF(HL!L1492="","",HYPERLINK(HL!L1492,11))</f>
        <v/>
      </c>
      <c r="T1493" s="105" t="str">
        <f>IF(HL!M1492="","",HYPERLINK(HL!M1492,12))</f>
        <v/>
      </c>
      <c r="U1493" s="105" t="str">
        <f>IF(HL!N1492="","",HYPERLINK(HL!N1492,13))</f>
        <v/>
      </c>
      <c r="V1493" s="106" t="str">
        <f>IF(HL!O1492="","",HYPERLINK(HL!O1492,14))</f>
        <v/>
      </c>
      <c r="W1493" s="113" t="str">
        <f>IF(HL!P1492="","－",HYPERLINK(HL!P1492,"表示"))</f>
        <v>表示</v>
      </c>
      <c r="X1493" s="163">
        <v>42278</v>
      </c>
      <c r="Y1493" s="164">
        <v>42641</v>
      </c>
      <c r="Z1493" s="1" t="str">
        <f t="shared" si="46"/>
        <v>2016</v>
      </c>
      <c r="AA1493" s="1">
        <f t="shared" si="47"/>
        <v>11</v>
      </c>
      <c r="AB1493" s="23"/>
      <c r="AC1493" s="23"/>
      <c r="AD1493" s="1" t="s">
        <v>2084</v>
      </c>
      <c r="AE1493" s="23"/>
      <c r="AF1493" s="23"/>
      <c r="AG1493" s="23"/>
      <c r="AH1493" s="23"/>
      <c r="AI1493" s="23"/>
      <c r="AJ1493" s="23"/>
      <c r="AK1493" s="23"/>
      <c r="AL1493" s="35" t="s">
        <v>1105</v>
      </c>
      <c r="AM1493" s="23" t="s">
        <v>2084</v>
      </c>
      <c r="AN1493" s="1"/>
      <c r="AO1493" s="1" t="s">
        <v>551</v>
      </c>
      <c r="AP1493" s="1"/>
      <c r="AQ1493" s="1"/>
      <c r="AR1493" s="269"/>
      <c r="AS1493" s="270"/>
      <c r="AT1493" s="271"/>
      <c r="AU1493" s="271"/>
      <c r="AV1493" s="1"/>
      <c r="AW1493" s="1"/>
      <c r="AX1493" s="1" t="s">
        <v>2084</v>
      </c>
      <c r="AY1493" s="1"/>
      <c r="AZ1493" s="1"/>
      <c r="BA1493" s="1"/>
    </row>
    <row r="1494" spans="1:54" ht="39">
      <c r="A1494" s="48">
        <v>1490</v>
      </c>
      <c r="B1494" s="35" t="s">
        <v>4028</v>
      </c>
      <c r="C1494" s="35" t="s">
        <v>5617</v>
      </c>
      <c r="D1494" s="23">
        <v>241</v>
      </c>
      <c r="E1494" s="115" t="s">
        <v>5274</v>
      </c>
      <c r="F1494" s="115" t="s">
        <v>4595</v>
      </c>
      <c r="G1494" s="1" t="s">
        <v>1302</v>
      </c>
      <c r="H1494" s="1" t="s">
        <v>58</v>
      </c>
      <c r="I1494" s="85" t="str">
        <f>IF(HL!B1493="","",HYPERLINK(HL!B1493,"表示"))</f>
        <v>表示</v>
      </c>
      <c r="J1494" s="85" t="str">
        <f>IF(HL!C1493="","",HYPERLINK(HL!C1493,2))</f>
        <v/>
      </c>
      <c r="K1494" s="105" t="str">
        <f>IF(HL!D1493="","",HYPERLINK(HL!D1493,3))</f>
        <v/>
      </c>
      <c r="L1494" s="105" t="str">
        <f>IF(HL!E1493="","",HYPERLINK(HL!E1493,4))</f>
        <v/>
      </c>
      <c r="M1494" s="105" t="str">
        <f>IF(HL!F1493="","",HYPERLINK(HL!F1493,5))</f>
        <v/>
      </c>
      <c r="N1494" s="105" t="str">
        <f>IF(HL!G1493="","",HYPERLINK(HL!G1493,6))</f>
        <v/>
      </c>
      <c r="O1494" s="105" t="str">
        <f>IF(HL!H1493="","",HYPERLINK(HL!H1493,7))</f>
        <v/>
      </c>
      <c r="P1494" s="105" t="str">
        <f>IF(HL!I1493="","",HYPERLINK(HL!I1493,8))</f>
        <v/>
      </c>
      <c r="Q1494" s="105" t="str">
        <f>IF(HL!J1493="","",HYPERLINK(HL!J1493,9))</f>
        <v/>
      </c>
      <c r="R1494" s="105" t="str">
        <f>IF(HL!K1493="","",HYPERLINK(HL!K1493,10))</f>
        <v/>
      </c>
      <c r="S1494" s="105" t="str">
        <f>IF(HL!L1493="","",HYPERLINK(HL!L1493,11))</f>
        <v/>
      </c>
      <c r="T1494" s="105" t="str">
        <f>IF(HL!M1493="","",HYPERLINK(HL!M1493,12))</f>
        <v/>
      </c>
      <c r="U1494" s="105" t="str">
        <f>IF(HL!N1493="","",HYPERLINK(HL!N1493,13))</f>
        <v/>
      </c>
      <c r="V1494" s="106" t="str">
        <f>IF(HL!O1493="","",HYPERLINK(HL!O1493,14))</f>
        <v/>
      </c>
      <c r="W1494" s="113" t="str">
        <f>IF(HL!P1493="","－",HYPERLINK(HL!P1493,"表示"))</f>
        <v>表示</v>
      </c>
      <c r="X1494" s="163">
        <v>42291</v>
      </c>
      <c r="Y1494" s="164">
        <v>42641</v>
      </c>
      <c r="Z1494" s="1" t="str">
        <f t="shared" si="46"/>
        <v>2016</v>
      </c>
      <c r="AA1494" s="1">
        <f t="shared" si="47"/>
        <v>11</v>
      </c>
      <c r="AB1494" s="1" t="s">
        <v>2084</v>
      </c>
      <c r="AC1494" s="23"/>
      <c r="AD1494" s="23"/>
      <c r="AE1494" s="23"/>
      <c r="AF1494" s="23"/>
      <c r="AG1494" s="23"/>
      <c r="AH1494" s="23"/>
      <c r="AI1494" s="23"/>
      <c r="AJ1494" s="23"/>
      <c r="AK1494" s="23"/>
      <c r="AL1494" s="35" t="s">
        <v>436</v>
      </c>
      <c r="AM1494" s="1"/>
      <c r="AN1494" s="23" t="s">
        <v>2084</v>
      </c>
      <c r="AO1494" s="1" t="s">
        <v>551</v>
      </c>
      <c r="AP1494" s="1"/>
      <c r="AQ1494" s="1"/>
      <c r="AR1494" s="269"/>
      <c r="AS1494" s="270"/>
      <c r="AT1494" s="271"/>
      <c r="AU1494" s="271"/>
      <c r="AV1494" s="1" t="s">
        <v>2084</v>
      </c>
      <c r="AW1494" s="1"/>
      <c r="AX1494" s="1"/>
      <c r="AY1494" s="1"/>
      <c r="AZ1494" s="1"/>
      <c r="BA1494" s="1"/>
    </row>
    <row r="1495" spans="1:54" ht="26">
      <c r="A1495" s="48">
        <v>1491</v>
      </c>
      <c r="B1495" s="35" t="s">
        <v>4029</v>
      </c>
      <c r="C1495" s="35" t="s">
        <v>2046</v>
      </c>
      <c r="D1495" s="23">
        <v>449</v>
      </c>
      <c r="E1495" s="115" t="s">
        <v>2215</v>
      </c>
      <c r="F1495" s="115" t="s">
        <v>4321</v>
      </c>
      <c r="G1495" s="1" t="s">
        <v>1302</v>
      </c>
      <c r="H1495" s="1" t="s">
        <v>1383</v>
      </c>
      <c r="I1495" s="85" t="str">
        <f>IF(HL!B1494="","",HYPERLINK(HL!B1494,"表示"))</f>
        <v>表示</v>
      </c>
      <c r="J1495" s="85" t="str">
        <f>IF(HL!C1494="","",HYPERLINK(HL!C1494,2))</f>
        <v/>
      </c>
      <c r="K1495" s="105" t="str">
        <f>IF(HL!D1494="","",HYPERLINK(HL!D1494,3))</f>
        <v/>
      </c>
      <c r="L1495" s="105" t="str">
        <f>IF(HL!E1494="","",HYPERLINK(HL!E1494,4))</f>
        <v/>
      </c>
      <c r="M1495" s="105" t="str">
        <f>IF(HL!F1494="","",HYPERLINK(HL!F1494,5))</f>
        <v/>
      </c>
      <c r="N1495" s="105" t="str">
        <f>IF(HL!G1494="","",HYPERLINK(HL!G1494,6))</f>
        <v/>
      </c>
      <c r="O1495" s="105" t="str">
        <f>IF(HL!H1494="","",HYPERLINK(HL!H1494,7))</f>
        <v/>
      </c>
      <c r="P1495" s="105" t="str">
        <f>IF(HL!I1494="","",HYPERLINK(HL!I1494,8))</f>
        <v/>
      </c>
      <c r="Q1495" s="105" t="str">
        <f>IF(HL!J1494="","",HYPERLINK(HL!J1494,9))</f>
        <v/>
      </c>
      <c r="R1495" s="105" t="str">
        <f>IF(HL!K1494="","",HYPERLINK(HL!K1494,10))</f>
        <v/>
      </c>
      <c r="S1495" s="105" t="str">
        <f>IF(HL!L1494="","",HYPERLINK(HL!L1494,11))</f>
        <v/>
      </c>
      <c r="T1495" s="105" t="str">
        <f>IF(HL!M1494="","",HYPERLINK(HL!M1494,12))</f>
        <v/>
      </c>
      <c r="U1495" s="105" t="str">
        <f>IF(HL!N1494="","",HYPERLINK(HL!N1494,13))</f>
        <v/>
      </c>
      <c r="V1495" s="106" t="str">
        <f>IF(HL!O1494="","",HYPERLINK(HL!O1494,14))</f>
        <v/>
      </c>
      <c r="W1495" s="113" t="str">
        <f>IF(HL!P1494="","－",HYPERLINK(HL!P1494,"表示"))</f>
        <v>表示</v>
      </c>
      <c r="X1495" s="163">
        <v>42292</v>
      </c>
      <c r="Y1495" s="164">
        <v>42641</v>
      </c>
      <c r="Z1495" s="1" t="str">
        <f t="shared" si="46"/>
        <v>2016</v>
      </c>
      <c r="AA1495" s="1">
        <f t="shared" si="47"/>
        <v>11</v>
      </c>
      <c r="AB1495" s="1" t="s">
        <v>2084</v>
      </c>
      <c r="AC1495" s="23"/>
      <c r="AD1495" s="23"/>
      <c r="AE1495" s="23"/>
      <c r="AF1495" s="23"/>
      <c r="AG1495" s="23"/>
      <c r="AH1495" s="23"/>
      <c r="AI1495" s="23"/>
      <c r="AJ1495" s="23"/>
      <c r="AK1495" s="23"/>
      <c r="AL1495" s="35" t="s">
        <v>1786</v>
      </c>
      <c r="AM1495" s="1"/>
      <c r="AN1495" s="23" t="s">
        <v>2084</v>
      </c>
      <c r="AO1495" s="1" t="s">
        <v>551</v>
      </c>
      <c r="AP1495" s="1"/>
      <c r="AQ1495" s="1" t="s">
        <v>172</v>
      </c>
      <c r="AR1495" s="269"/>
      <c r="AS1495" s="270"/>
      <c r="AT1495" s="271"/>
      <c r="AU1495" s="271"/>
      <c r="AV1495" s="1"/>
      <c r="AW1495" s="1" t="s">
        <v>2084</v>
      </c>
      <c r="AX1495" s="1"/>
      <c r="AY1495" s="1"/>
      <c r="AZ1495" s="1"/>
      <c r="BA1495" s="1"/>
    </row>
    <row r="1496" spans="1:54">
      <c r="A1496" s="48">
        <v>1492</v>
      </c>
      <c r="B1496" s="35" t="s">
        <v>4030</v>
      </c>
      <c r="C1496" s="35" t="s">
        <v>537</v>
      </c>
      <c r="D1496" s="23">
        <v>239</v>
      </c>
      <c r="E1496" s="115" t="s">
        <v>2150</v>
      </c>
      <c r="F1496" s="115" t="s">
        <v>4596</v>
      </c>
      <c r="G1496" s="1" t="s">
        <v>1302</v>
      </c>
      <c r="H1496" s="1" t="s">
        <v>964</v>
      </c>
      <c r="I1496" s="85" t="str">
        <f>IF(HL!B1495="","",HYPERLINK(HL!B1495,"表示"))</f>
        <v>表示</v>
      </c>
      <c r="J1496" s="85" t="str">
        <f>IF(HL!C1495="","",HYPERLINK(HL!C1495,2))</f>
        <v/>
      </c>
      <c r="K1496" s="105" t="str">
        <f>IF(HL!D1495="","",HYPERLINK(HL!D1495,3))</f>
        <v/>
      </c>
      <c r="L1496" s="105" t="str">
        <f>IF(HL!E1495="","",HYPERLINK(HL!E1495,4))</f>
        <v/>
      </c>
      <c r="M1496" s="105" t="str">
        <f>IF(HL!F1495="","",HYPERLINK(HL!F1495,5))</f>
        <v/>
      </c>
      <c r="N1496" s="105" t="str">
        <f>IF(HL!G1495="","",HYPERLINK(HL!G1495,6))</f>
        <v/>
      </c>
      <c r="O1496" s="105" t="str">
        <f>IF(HL!H1495="","",HYPERLINK(HL!H1495,7))</f>
        <v/>
      </c>
      <c r="P1496" s="105" t="str">
        <f>IF(HL!I1495="","",HYPERLINK(HL!I1495,8))</f>
        <v/>
      </c>
      <c r="Q1496" s="105" t="str">
        <f>IF(HL!J1495="","",HYPERLINK(HL!J1495,9))</f>
        <v/>
      </c>
      <c r="R1496" s="105" t="str">
        <f>IF(HL!K1495="","",HYPERLINK(HL!K1495,10))</f>
        <v/>
      </c>
      <c r="S1496" s="105" t="str">
        <f>IF(HL!L1495="","",HYPERLINK(HL!L1495,11))</f>
        <v/>
      </c>
      <c r="T1496" s="105" t="str">
        <f>IF(HL!M1495="","",HYPERLINK(HL!M1495,12))</f>
        <v/>
      </c>
      <c r="U1496" s="105" t="str">
        <f>IF(HL!N1495="","",HYPERLINK(HL!N1495,13))</f>
        <v/>
      </c>
      <c r="V1496" s="106" t="str">
        <f>IF(HL!O1495="","",HYPERLINK(HL!O1495,14))</f>
        <v/>
      </c>
      <c r="W1496" s="113" t="str">
        <f>IF(HL!P1495="","－",HYPERLINK(HL!P1495,"表示"))</f>
        <v>表示</v>
      </c>
      <c r="X1496" s="163">
        <v>42300</v>
      </c>
      <c r="Y1496" s="164">
        <v>42641</v>
      </c>
      <c r="Z1496" s="1" t="str">
        <f t="shared" si="46"/>
        <v>2016</v>
      </c>
      <c r="AA1496" s="1">
        <f t="shared" si="47"/>
        <v>11</v>
      </c>
      <c r="AB1496" s="23"/>
      <c r="AC1496" s="23"/>
      <c r="AD1496" s="1" t="s">
        <v>2084</v>
      </c>
      <c r="AE1496" s="23"/>
      <c r="AF1496" s="23"/>
      <c r="AG1496" s="23"/>
      <c r="AH1496" s="23"/>
      <c r="AI1496" s="23"/>
      <c r="AJ1496" s="23"/>
      <c r="AK1496" s="23"/>
      <c r="AL1496" s="35" t="s">
        <v>2074</v>
      </c>
      <c r="AM1496" s="23" t="s">
        <v>2084</v>
      </c>
      <c r="AN1496" s="1"/>
      <c r="AO1496" s="1" t="s">
        <v>551</v>
      </c>
      <c r="AP1496" s="1"/>
      <c r="AQ1496" s="1"/>
      <c r="AR1496" s="269"/>
      <c r="AS1496" s="270"/>
      <c r="AT1496" s="271"/>
      <c r="AU1496" s="271"/>
      <c r="AV1496" s="1"/>
      <c r="AW1496" s="1" t="s">
        <v>2084</v>
      </c>
      <c r="AX1496" s="1"/>
      <c r="AY1496" s="1"/>
      <c r="AZ1496" s="1"/>
      <c r="BA1496" s="1"/>
    </row>
    <row r="1497" spans="1:54">
      <c r="A1497" s="48">
        <v>1493</v>
      </c>
      <c r="B1497" s="35" t="s">
        <v>4031</v>
      </c>
      <c r="C1497" s="35" t="s">
        <v>377</v>
      </c>
      <c r="D1497" s="23">
        <v>239</v>
      </c>
      <c r="E1497" s="115" t="s">
        <v>2150</v>
      </c>
      <c r="F1497" s="115" t="s">
        <v>4475</v>
      </c>
      <c r="G1497" s="1" t="s">
        <v>1302</v>
      </c>
      <c r="H1497" s="1" t="s">
        <v>964</v>
      </c>
      <c r="I1497" s="85" t="str">
        <f>IF(HL!B1496="","",HYPERLINK(HL!B1496,"表示"))</f>
        <v>表示</v>
      </c>
      <c r="J1497" s="85" t="str">
        <f>IF(HL!C1496="","",HYPERLINK(HL!C1496,2))</f>
        <v/>
      </c>
      <c r="K1497" s="105" t="str">
        <f>IF(HL!D1496="","",HYPERLINK(HL!D1496,3))</f>
        <v/>
      </c>
      <c r="L1497" s="105" t="str">
        <f>IF(HL!E1496="","",HYPERLINK(HL!E1496,4))</f>
        <v/>
      </c>
      <c r="M1497" s="105" t="str">
        <f>IF(HL!F1496="","",HYPERLINK(HL!F1496,5))</f>
        <v/>
      </c>
      <c r="N1497" s="105" t="str">
        <f>IF(HL!G1496="","",HYPERLINK(HL!G1496,6))</f>
        <v/>
      </c>
      <c r="O1497" s="105" t="str">
        <f>IF(HL!H1496="","",HYPERLINK(HL!H1496,7))</f>
        <v/>
      </c>
      <c r="P1497" s="105" t="str">
        <f>IF(HL!I1496="","",HYPERLINK(HL!I1496,8))</f>
        <v/>
      </c>
      <c r="Q1497" s="105" t="str">
        <f>IF(HL!J1496="","",HYPERLINK(HL!J1496,9))</f>
        <v/>
      </c>
      <c r="R1497" s="105" t="str">
        <f>IF(HL!K1496="","",HYPERLINK(HL!K1496,10))</f>
        <v/>
      </c>
      <c r="S1497" s="105" t="str">
        <f>IF(HL!L1496="","",HYPERLINK(HL!L1496,11))</f>
        <v/>
      </c>
      <c r="T1497" s="105" t="str">
        <f>IF(HL!M1496="","",HYPERLINK(HL!M1496,12))</f>
        <v/>
      </c>
      <c r="U1497" s="105" t="str">
        <f>IF(HL!N1496="","",HYPERLINK(HL!N1496,13))</f>
        <v/>
      </c>
      <c r="V1497" s="106" t="str">
        <f>IF(HL!O1496="","",HYPERLINK(HL!O1496,14))</f>
        <v/>
      </c>
      <c r="W1497" s="113" t="str">
        <f>IF(HL!P1496="","－",HYPERLINK(HL!P1496,"表示"))</f>
        <v>表示</v>
      </c>
      <c r="X1497" s="163">
        <v>42306</v>
      </c>
      <c r="Y1497" s="164">
        <v>42641</v>
      </c>
      <c r="Z1497" s="1" t="str">
        <f t="shared" si="46"/>
        <v>2016</v>
      </c>
      <c r="AA1497" s="1">
        <f t="shared" si="47"/>
        <v>10</v>
      </c>
      <c r="AB1497" s="23"/>
      <c r="AC1497" s="23"/>
      <c r="AD1497" s="23"/>
      <c r="AE1497" s="23"/>
      <c r="AF1497" s="1" t="s">
        <v>2084</v>
      </c>
      <c r="AG1497" s="23"/>
      <c r="AH1497" s="23"/>
      <c r="AI1497" s="23"/>
      <c r="AJ1497" s="23"/>
      <c r="AK1497" s="23"/>
      <c r="AL1497" s="35" t="s">
        <v>2075</v>
      </c>
      <c r="AM1497" s="23" t="s">
        <v>2084</v>
      </c>
      <c r="AN1497" s="1"/>
      <c r="AO1497" s="1" t="s">
        <v>2244</v>
      </c>
      <c r="AP1497" s="1"/>
      <c r="AQ1497" s="1"/>
      <c r="AR1497" s="269"/>
      <c r="AS1497" s="270"/>
      <c r="AT1497" s="271"/>
      <c r="AU1497" s="271"/>
      <c r="AV1497" s="1"/>
      <c r="AW1497" s="1" t="s">
        <v>2084</v>
      </c>
      <c r="AX1497" s="1"/>
      <c r="AY1497" s="1"/>
      <c r="AZ1497" s="1"/>
      <c r="BA1497" s="1"/>
    </row>
    <row r="1498" spans="1:54" ht="117">
      <c r="A1498" s="48">
        <v>1494</v>
      </c>
      <c r="B1498" s="35" t="s">
        <v>4032</v>
      </c>
      <c r="C1498" s="35" t="s">
        <v>230</v>
      </c>
      <c r="D1498" s="23">
        <v>117</v>
      </c>
      <c r="E1498" s="115" t="s">
        <v>1374</v>
      </c>
      <c r="F1498" s="115" t="s">
        <v>5105</v>
      </c>
      <c r="G1498" s="1" t="s">
        <v>1302</v>
      </c>
      <c r="H1498" s="1" t="s">
        <v>1384</v>
      </c>
      <c r="I1498" s="85" t="str">
        <f>IF(HL!B1497="","",HYPERLINK(HL!B1497,"表示"))</f>
        <v>表示</v>
      </c>
      <c r="J1498" s="85" t="str">
        <f>IF(HL!C1497="","",HYPERLINK(HL!C1497,2))</f>
        <v/>
      </c>
      <c r="K1498" s="105" t="str">
        <f>IF(HL!D1497="","",HYPERLINK(HL!D1497,3))</f>
        <v/>
      </c>
      <c r="L1498" s="105" t="str">
        <f>IF(HL!E1497="","",HYPERLINK(HL!E1497,4))</f>
        <v/>
      </c>
      <c r="M1498" s="105" t="str">
        <f>IF(HL!F1497="","",HYPERLINK(HL!F1497,5))</f>
        <v/>
      </c>
      <c r="N1498" s="105" t="str">
        <f>IF(HL!G1497="","",HYPERLINK(HL!G1497,6))</f>
        <v/>
      </c>
      <c r="O1498" s="105" t="str">
        <f>IF(HL!H1497="","",HYPERLINK(HL!H1497,7))</f>
        <v/>
      </c>
      <c r="P1498" s="105" t="str">
        <f>IF(HL!I1497="","",HYPERLINK(HL!I1497,8))</f>
        <v/>
      </c>
      <c r="Q1498" s="105" t="str">
        <f>IF(HL!J1497="","",HYPERLINK(HL!J1497,9))</f>
        <v/>
      </c>
      <c r="R1498" s="105" t="str">
        <f>IF(HL!K1497="","",HYPERLINK(HL!K1497,10))</f>
        <v/>
      </c>
      <c r="S1498" s="105" t="str">
        <f>IF(HL!L1497="","",HYPERLINK(HL!L1497,11))</f>
        <v/>
      </c>
      <c r="T1498" s="105" t="str">
        <f>IF(HL!M1497="","",HYPERLINK(HL!M1497,12))</f>
        <v/>
      </c>
      <c r="U1498" s="105" t="str">
        <f>IF(HL!N1497="","",HYPERLINK(HL!N1497,13))</f>
        <v/>
      </c>
      <c r="V1498" s="106" t="str">
        <f>IF(HL!O1497="","",HYPERLINK(HL!O1497,14))</f>
        <v/>
      </c>
      <c r="W1498" s="113" t="str">
        <f>IF(HL!P1497="","－",HYPERLINK(HL!P1497,"表示"))</f>
        <v>表示</v>
      </c>
      <c r="X1498" s="163">
        <v>42345</v>
      </c>
      <c r="Y1498" s="164">
        <v>42641</v>
      </c>
      <c r="Z1498" s="1" t="str">
        <f t="shared" si="46"/>
        <v>2016</v>
      </c>
      <c r="AA1498" s="1">
        <f t="shared" si="47"/>
        <v>9</v>
      </c>
      <c r="AB1498" s="23"/>
      <c r="AC1498" s="23"/>
      <c r="AD1498" s="23"/>
      <c r="AE1498" s="1" t="s">
        <v>2084</v>
      </c>
      <c r="AF1498" s="23"/>
      <c r="AG1498" s="1" t="s">
        <v>2084</v>
      </c>
      <c r="AH1498" s="23"/>
      <c r="AI1498" s="1" t="s">
        <v>2084</v>
      </c>
      <c r="AJ1498" s="23"/>
      <c r="AK1498" s="23"/>
      <c r="AL1498" s="35" t="s">
        <v>2073</v>
      </c>
      <c r="AM1498" s="23" t="s">
        <v>2084</v>
      </c>
      <c r="AN1498" s="1"/>
      <c r="AO1498" s="1" t="s">
        <v>551</v>
      </c>
      <c r="AP1498" s="1"/>
      <c r="AQ1498" s="1" t="s">
        <v>172</v>
      </c>
      <c r="AR1498" s="269"/>
      <c r="AS1498" s="270"/>
      <c r="AT1498" s="271"/>
      <c r="AU1498" s="271"/>
      <c r="AV1498" s="1"/>
      <c r="AW1498" s="1" t="s">
        <v>2084</v>
      </c>
      <c r="AX1498" s="1"/>
      <c r="AY1498" s="1"/>
      <c r="AZ1498" s="1"/>
      <c r="BA1498" s="1"/>
    </row>
    <row r="1499" spans="1:54" ht="52">
      <c r="A1499" s="48">
        <v>1495</v>
      </c>
      <c r="B1499" s="35" t="s">
        <v>4033</v>
      </c>
      <c r="C1499" s="35" t="s">
        <v>5618</v>
      </c>
      <c r="D1499" s="23">
        <v>634</v>
      </c>
      <c r="E1499" s="115" t="s">
        <v>1590</v>
      </c>
      <c r="F1499" s="115" t="s">
        <v>4597</v>
      </c>
      <c r="G1499" s="1" t="s">
        <v>1302</v>
      </c>
      <c r="H1499" s="1" t="s">
        <v>1381</v>
      </c>
      <c r="I1499" s="85" t="str">
        <f>IF(HL!B1498="","",HYPERLINK(HL!B1498,"表示"))</f>
        <v>表示</v>
      </c>
      <c r="J1499" s="85" t="str">
        <f>IF(HL!C1498="","",HYPERLINK(HL!C1498,2))</f>
        <v/>
      </c>
      <c r="K1499" s="105" t="str">
        <f>IF(HL!D1498="","",HYPERLINK(HL!D1498,3))</f>
        <v/>
      </c>
      <c r="L1499" s="105" t="str">
        <f>IF(HL!E1498="","",HYPERLINK(HL!E1498,4))</f>
        <v/>
      </c>
      <c r="M1499" s="105" t="str">
        <f>IF(HL!F1498="","",HYPERLINK(HL!F1498,5))</f>
        <v/>
      </c>
      <c r="N1499" s="105" t="str">
        <f>IF(HL!G1498="","",HYPERLINK(HL!G1498,6))</f>
        <v/>
      </c>
      <c r="O1499" s="105" t="str">
        <f>IF(HL!H1498="","",HYPERLINK(HL!H1498,7))</f>
        <v/>
      </c>
      <c r="P1499" s="105" t="str">
        <f>IF(HL!I1498="","",HYPERLINK(HL!I1498,8))</f>
        <v/>
      </c>
      <c r="Q1499" s="105" t="str">
        <f>IF(HL!J1498="","",HYPERLINK(HL!J1498,9))</f>
        <v/>
      </c>
      <c r="R1499" s="105" t="str">
        <f>IF(HL!K1498="","",HYPERLINK(HL!K1498,10))</f>
        <v/>
      </c>
      <c r="S1499" s="105" t="str">
        <f>IF(HL!L1498="","",HYPERLINK(HL!L1498,11))</f>
        <v/>
      </c>
      <c r="T1499" s="105" t="str">
        <f>IF(HL!M1498="","",HYPERLINK(HL!M1498,12))</f>
        <v/>
      </c>
      <c r="U1499" s="105" t="str">
        <f>IF(HL!N1498="","",HYPERLINK(HL!N1498,13))</f>
        <v/>
      </c>
      <c r="V1499" s="106" t="str">
        <f>IF(HL!O1498="","",HYPERLINK(HL!O1498,14))</f>
        <v/>
      </c>
      <c r="W1499" s="113" t="str">
        <f>IF(HL!P1498="","－",HYPERLINK(HL!P1498,"表示"))</f>
        <v>表示</v>
      </c>
      <c r="X1499" s="163">
        <v>42355</v>
      </c>
      <c r="Y1499" s="164">
        <v>42641</v>
      </c>
      <c r="Z1499" s="1" t="str">
        <f t="shared" si="46"/>
        <v>2016</v>
      </c>
      <c r="AA1499" s="1">
        <f t="shared" si="47"/>
        <v>9</v>
      </c>
      <c r="AB1499" s="1" t="s">
        <v>2084</v>
      </c>
      <c r="AC1499" s="23"/>
      <c r="AD1499" s="23"/>
      <c r="AE1499" s="23"/>
      <c r="AF1499" s="23"/>
      <c r="AG1499" s="23"/>
      <c r="AH1499" s="23"/>
      <c r="AI1499" s="23"/>
      <c r="AJ1499" s="23"/>
      <c r="AK1499" s="23"/>
      <c r="AL1499" s="35" t="s">
        <v>1357</v>
      </c>
      <c r="AM1499" s="1"/>
      <c r="AN1499" s="23" t="s">
        <v>2084</v>
      </c>
      <c r="AO1499" s="1" t="s">
        <v>551</v>
      </c>
      <c r="AP1499" s="1"/>
      <c r="AQ1499" s="1"/>
      <c r="AR1499" s="269"/>
      <c r="AS1499" s="270"/>
      <c r="AT1499" s="271"/>
      <c r="AU1499" s="271"/>
      <c r="AV1499" s="1" t="s">
        <v>2084</v>
      </c>
      <c r="AW1499" s="1"/>
      <c r="AX1499" s="1"/>
      <c r="AY1499" s="1"/>
      <c r="AZ1499" s="1"/>
      <c r="BA1499" s="113" t="str">
        <f>HYPERLINK(HL!$T$10,"●")</f>
        <v>●</v>
      </c>
    </row>
    <row r="1500" spans="1:54" ht="26">
      <c r="A1500" s="48">
        <v>1496</v>
      </c>
      <c r="B1500" s="35" t="s">
        <v>4034</v>
      </c>
      <c r="C1500" s="35" t="s">
        <v>2048</v>
      </c>
      <c r="D1500" s="23">
        <v>429</v>
      </c>
      <c r="E1500" s="115" t="s">
        <v>1848</v>
      </c>
      <c r="F1500" s="115" t="s">
        <v>4571</v>
      </c>
      <c r="G1500" s="1" t="s">
        <v>1302</v>
      </c>
      <c r="H1500" s="1" t="s">
        <v>1278</v>
      </c>
      <c r="I1500" s="85" t="str">
        <f>IF(HL!B1499="","",HYPERLINK(HL!B1499,"表示"))</f>
        <v>表示</v>
      </c>
      <c r="J1500" s="85" t="str">
        <f>IF(HL!C1499="","",HYPERLINK(HL!C1499,2))</f>
        <v/>
      </c>
      <c r="K1500" s="105" t="str">
        <f>IF(HL!D1499="","",HYPERLINK(HL!D1499,3))</f>
        <v/>
      </c>
      <c r="L1500" s="105" t="str">
        <f>IF(HL!E1499="","",HYPERLINK(HL!E1499,4))</f>
        <v/>
      </c>
      <c r="M1500" s="105" t="str">
        <f>IF(HL!F1499="","",HYPERLINK(HL!F1499,5))</f>
        <v/>
      </c>
      <c r="N1500" s="105" t="str">
        <f>IF(HL!G1499="","",HYPERLINK(HL!G1499,6))</f>
        <v/>
      </c>
      <c r="O1500" s="105" t="str">
        <f>IF(HL!H1499="","",HYPERLINK(HL!H1499,7))</f>
        <v/>
      </c>
      <c r="P1500" s="105" t="str">
        <f>IF(HL!I1499="","",HYPERLINK(HL!I1499,8))</f>
        <v/>
      </c>
      <c r="Q1500" s="105" t="str">
        <f>IF(HL!J1499="","",HYPERLINK(HL!J1499,9))</f>
        <v/>
      </c>
      <c r="R1500" s="105" t="str">
        <f>IF(HL!K1499="","",HYPERLINK(HL!K1499,10))</f>
        <v/>
      </c>
      <c r="S1500" s="105" t="str">
        <f>IF(HL!L1499="","",HYPERLINK(HL!L1499,11))</f>
        <v/>
      </c>
      <c r="T1500" s="105" t="str">
        <f>IF(HL!M1499="","",HYPERLINK(HL!M1499,12))</f>
        <v/>
      </c>
      <c r="U1500" s="105" t="str">
        <f>IF(HL!N1499="","",HYPERLINK(HL!N1499,13))</f>
        <v/>
      </c>
      <c r="V1500" s="106" t="str">
        <f>IF(HL!O1499="","",HYPERLINK(HL!O1499,14))</f>
        <v/>
      </c>
      <c r="W1500" s="113" t="str">
        <f>IF(HL!P1499="","－",HYPERLINK(HL!P1499,"表示"))</f>
        <v>表示</v>
      </c>
      <c r="X1500" s="163">
        <v>42362</v>
      </c>
      <c r="Y1500" s="164">
        <v>42641</v>
      </c>
      <c r="Z1500" s="1" t="str">
        <f t="shared" si="46"/>
        <v>2016</v>
      </c>
      <c r="AA1500" s="1">
        <f t="shared" si="47"/>
        <v>9</v>
      </c>
      <c r="AB1500" s="1" t="s">
        <v>2084</v>
      </c>
      <c r="AC1500" s="23"/>
      <c r="AD1500" s="23"/>
      <c r="AE1500" s="23"/>
      <c r="AF1500" s="23"/>
      <c r="AG1500" s="23"/>
      <c r="AH1500" s="23"/>
      <c r="AI1500" s="23"/>
      <c r="AJ1500" s="23"/>
      <c r="AK1500" s="23"/>
      <c r="AL1500" s="35" t="s">
        <v>2357</v>
      </c>
      <c r="AM1500" s="1"/>
      <c r="AN1500" s="23" t="s">
        <v>2084</v>
      </c>
      <c r="AO1500" s="1" t="s">
        <v>965</v>
      </c>
      <c r="AP1500" s="1"/>
      <c r="AQ1500" s="1"/>
      <c r="AR1500" s="269"/>
      <c r="AS1500" s="270"/>
      <c r="AT1500" s="271"/>
      <c r="AU1500" s="271"/>
      <c r="AV1500" s="1" t="s">
        <v>2084</v>
      </c>
      <c r="AW1500" s="1"/>
      <c r="AX1500" s="1"/>
      <c r="AY1500" s="1"/>
      <c r="AZ1500" s="1"/>
      <c r="BA1500" s="113" t="str">
        <f>HYPERLINK(HL!$T$10,"●")</f>
        <v>●</v>
      </c>
    </row>
    <row r="1501" spans="1:54" ht="39">
      <c r="A1501" s="48">
        <v>1497</v>
      </c>
      <c r="B1501" s="35" t="s">
        <v>4035</v>
      </c>
      <c r="C1501" s="35" t="s">
        <v>2049</v>
      </c>
      <c r="D1501" s="23">
        <v>619</v>
      </c>
      <c r="E1501" s="115" t="s">
        <v>6172</v>
      </c>
      <c r="F1501" s="115" t="s">
        <v>4598</v>
      </c>
      <c r="G1501" s="1" t="s">
        <v>1302</v>
      </c>
      <c r="H1501" s="1" t="s">
        <v>1385</v>
      </c>
      <c r="I1501" s="85" t="str">
        <f>IF(HL!B1500="","",HYPERLINK(HL!B1500,"表示"))</f>
        <v>表示</v>
      </c>
      <c r="J1501" s="85" t="str">
        <f>IF(HL!C1500="","",HYPERLINK(HL!C1500,2))</f>
        <v/>
      </c>
      <c r="K1501" s="105" t="str">
        <f>IF(HL!D1500="","",HYPERLINK(HL!D1500,3))</f>
        <v/>
      </c>
      <c r="L1501" s="105" t="str">
        <f>IF(HL!E1500="","",HYPERLINK(HL!E1500,4))</f>
        <v/>
      </c>
      <c r="M1501" s="105" t="str">
        <f>IF(HL!F1500="","",HYPERLINK(HL!F1500,5))</f>
        <v/>
      </c>
      <c r="N1501" s="105" t="str">
        <f>IF(HL!G1500="","",HYPERLINK(HL!G1500,6))</f>
        <v/>
      </c>
      <c r="O1501" s="105" t="str">
        <f>IF(HL!H1500="","",HYPERLINK(HL!H1500,7))</f>
        <v/>
      </c>
      <c r="P1501" s="105" t="str">
        <f>IF(HL!I1500="","",HYPERLINK(HL!I1500,8))</f>
        <v/>
      </c>
      <c r="Q1501" s="105" t="str">
        <f>IF(HL!J1500="","",HYPERLINK(HL!J1500,9))</f>
        <v/>
      </c>
      <c r="R1501" s="105" t="str">
        <f>IF(HL!K1500="","",HYPERLINK(HL!K1500,10))</f>
        <v/>
      </c>
      <c r="S1501" s="105" t="str">
        <f>IF(HL!L1500="","",HYPERLINK(HL!L1500,11))</f>
        <v/>
      </c>
      <c r="T1501" s="105" t="str">
        <f>IF(HL!M1500="","",HYPERLINK(HL!M1500,12))</f>
        <v/>
      </c>
      <c r="U1501" s="105" t="str">
        <f>IF(HL!N1500="","",HYPERLINK(HL!N1500,13))</f>
        <v/>
      </c>
      <c r="V1501" s="106" t="str">
        <f>IF(HL!O1500="","",HYPERLINK(HL!O1500,14))</f>
        <v/>
      </c>
      <c r="W1501" s="113" t="str">
        <f>IF(HL!P1500="","－",HYPERLINK(HL!P1500,"表示"))</f>
        <v>表示</v>
      </c>
      <c r="X1501" s="163">
        <v>42362</v>
      </c>
      <c r="Y1501" s="164">
        <v>42641</v>
      </c>
      <c r="Z1501" s="1" t="str">
        <f t="shared" si="46"/>
        <v>2016</v>
      </c>
      <c r="AA1501" s="1">
        <f t="shared" si="47"/>
        <v>9</v>
      </c>
      <c r="AB1501" s="1" t="s">
        <v>2084</v>
      </c>
      <c r="AC1501" s="23"/>
      <c r="AD1501" s="23"/>
      <c r="AE1501" s="23"/>
      <c r="AF1501" s="23"/>
      <c r="AG1501" s="23"/>
      <c r="AH1501" s="23"/>
      <c r="AI1501" s="23"/>
      <c r="AJ1501" s="23"/>
      <c r="AK1501" s="23"/>
      <c r="AL1501" s="35" t="s">
        <v>1912</v>
      </c>
      <c r="AM1501" s="23" t="s">
        <v>2084</v>
      </c>
      <c r="AN1501" s="1"/>
      <c r="AO1501" s="23" t="s">
        <v>2087</v>
      </c>
      <c r="AP1501" s="23"/>
      <c r="AQ1501" s="23"/>
      <c r="AR1501" s="269"/>
      <c r="AS1501" s="270"/>
      <c r="AT1501" s="269"/>
      <c r="AU1501" s="269"/>
      <c r="AV1501" s="1" t="s">
        <v>2084</v>
      </c>
      <c r="AW1501" s="1"/>
      <c r="AX1501" s="1"/>
      <c r="AY1501" s="1"/>
      <c r="AZ1501" s="1"/>
      <c r="BA1501" s="1"/>
    </row>
    <row r="1502" spans="1:54" ht="26">
      <c r="A1502" s="48">
        <v>1498</v>
      </c>
      <c r="B1502" s="35" t="s">
        <v>2024</v>
      </c>
      <c r="C1502" s="35" t="s">
        <v>2050</v>
      </c>
      <c r="D1502" s="23">
        <v>219</v>
      </c>
      <c r="E1502" s="115" t="s">
        <v>2165</v>
      </c>
      <c r="F1502" s="115" t="s">
        <v>4323</v>
      </c>
      <c r="G1502" s="1" t="s">
        <v>1302</v>
      </c>
      <c r="H1502" s="1" t="s">
        <v>56</v>
      </c>
      <c r="I1502" s="85" t="str">
        <f>IF(HL!B1501="","",HYPERLINK(HL!B1501,"表示"))</f>
        <v>表示</v>
      </c>
      <c r="J1502" s="85" t="str">
        <f>IF(HL!C1501="","",HYPERLINK(HL!C1501,2))</f>
        <v/>
      </c>
      <c r="K1502" s="105" t="str">
        <f>IF(HL!D1501="","",HYPERLINK(HL!D1501,3))</f>
        <v/>
      </c>
      <c r="L1502" s="105" t="str">
        <f>IF(HL!E1501="","",HYPERLINK(HL!E1501,4))</f>
        <v/>
      </c>
      <c r="M1502" s="105" t="str">
        <f>IF(HL!F1501="","",HYPERLINK(HL!F1501,5))</f>
        <v/>
      </c>
      <c r="N1502" s="105" t="str">
        <f>IF(HL!G1501="","",HYPERLINK(HL!G1501,6))</f>
        <v/>
      </c>
      <c r="O1502" s="105" t="str">
        <f>IF(HL!H1501="","",HYPERLINK(HL!H1501,7))</f>
        <v/>
      </c>
      <c r="P1502" s="105" t="str">
        <f>IF(HL!I1501="","",HYPERLINK(HL!I1501,8))</f>
        <v/>
      </c>
      <c r="Q1502" s="105" t="str">
        <f>IF(HL!J1501="","",HYPERLINK(HL!J1501,9))</f>
        <v/>
      </c>
      <c r="R1502" s="105" t="str">
        <f>IF(HL!K1501="","",HYPERLINK(HL!K1501,10))</f>
        <v/>
      </c>
      <c r="S1502" s="105" t="str">
        <f>IF(HL!L1501="","",HYPERLINK(HL!L1501,11))</f>
        <v/>
      </c>
      <c r="T1502" s="105" t="str">
        <f>IF(HL!M1501="","",HYPERLINK(HL!M1501,12))</f>
        <v/>
      </c>
      <c r="U1502" s="105" t="str">
        <f>IF(HL!N1501="","",HYPERLINK(HL!N1501,13))</f>
        <v/>
      </c>
      <c r="V1502" s="106" t="str">
        <f>IF(HL!O1501="","",HYPERLINK(HL!O1501,14))</f>
        <v/>
      </c>
      <c r="W1502" s="113" t="str">
        <f>IF(HL!P1501="","－",HYPERLINK(HL!P1501,"表示"))</f>
        <v>表示</v>
      </c>
      <c r="X1502" s="163">
        <v>42376</v>
      </c>
      <c r="Y1502" s="164">
        <v>42641</v>
      </c>
      <c r="Z1502" s="1" t="str">
        <f t="shared" si="46"/>
        <v>2016</v>
      </c>
      <c r="AA1502" s="1">
        <f t="shared" si="47"/>
        <v>8</v>
      </c>
      <c r="AB1502" s="1" t="s">
        <v>2084</v>
      </c>
      <c r="AC1502" s="23"/>
      <c r="AD1502" s="23"/>
      <c r="AE1502" s="23"/>
      <c r="AF1502" s="23"/>
      <c r="AG1502" s="23"/>
      <c r="AH1502" s="23"/>
      <c r="AI1502" s="23"/>
      <c r="AJ1502" s="23"/>
      <c r="AK1502" s="23"/>
      <c r="AL1502" s="35" t="s">
        <v>368</v>
      </c>
      <c r="AM1502" s="23" t="s">
        <v>2084</v>
      </c>
      <c r="AN1502" s="1"/>
      <c r="AO1502" s="1" t="s">
        <v>965</v>
      </c>
      <c r="AP1502" s="1"/>
      <c r="AQ1502" s="1"/>
      <c r="AR1502" s="269"/>
      <c r="AS1502" s="270"/>
      <c r="AT1502" s="271"/>
      <c r="AU1502" s="271"/>
      <c r="AV1502" s="1" t="s">
        <v>2084</v>
      </c>
      <c r="AW1502" s="1"/>
      <c r="AX1502" s="1"/>
      <c r="AY1502" s="1"/>
      <c r="AZ1502" s="1"/>
      <c r="BA1502" s="1"/>
    </row>
    <row r="1503" spans="1:54" ht="39">
      <c r="A1503" s="48">
        <v>1499</v>
      </c>
      <c r="B1503" s="35" t="s">
        <v>4036</v>
      </c>
      <c r="C1503" s="35" t="s">
        <v>2051</v>
      </c>
      <c r="D1503" s="23">
        <v>218</v>
      </c>
      <c r="E1503" s="115" t="s">
        <v>2241</v>
      </c>
      <c r="F1503" s="115" t="s">
        <v>4599</v>
      </c>
      <c r="G1503" s="1" t="s">
        <v>1302</v>
      </c>
      <c r="H1503" s="1" t="s">
        <v>56</v>
      </c>
      <c r="I1503" s="85" t="str">
        <f>IF(HL!B1502="","",HYPERLINK(HL!B1502,"表示"))</f>
        <v>表示</v>
      </c>
      <c r="J1503" s="85" t="str">
        <f>IF(HL!C1502="","",HYPERLINK(HL!C1502,2))</f>
        <v/>
      </c>
      <c r="K1503" s="105" t="str">
        <f>IF(HL!D1502="","",HYPERLINK(HL!D1502,3))</f>
        <v/>
      </c>
      <c r="L1503" s="105" t="str">
        <f>IF(HL!E1502="","",HYPERLINK(HL!E1502,4))</f>
        <v/>
      </c>
      <c r="M1503" s="105" t="str">
        <f>IF(HL!F1502="","",HYPERLINK(HL!F1502,5))</f>
        <v/>
      </c>
      <c r="N1503" s="105" t="str">
        <f>IF(HL!G1502="","",HYPERLINK(HL!G1502,6))</f>
        <v/>
      </c>
      <c r="O1503" s="105" t="str">
        <f>IF(HL!H1502="","",HYPERLINK(HL!H1502,7))</f>
        <v/>
      </c>
      <c r="P1503" s="105" t="str">
        <f>IF(HL!I1502="","",HYPERLINK(HL!I1502,8))</f>
        <v/>
      </c>
      <c r="Q1503" s="105" t="str">
        <f>IF(HL!J1502="","",HYPERLINK(HL!J1502,9))</f>
        <v/>
      </c>
      <c r="R1503" s="105" t="str">
        <f>IF(HL!K1502="","",HYPERLINK(HL!K1502,10))</f>
        <v/>
      </c>
      <c r="S1503" s="105" t="str">
        <f>IF(HL!L1502="","",HYPERLINK(HL!L1502,11))</f>
        <v/>
      </c>
      <c r="T1503" s="105" t="str">
        <f>IF(HL!M1502="","",HYPERLINK(HL!M1502,12))</f>
        <v/>
      </c>
      <c r="U1503" s="105" t="str">
        <f>IF(HL!N1502="","",HYPERLINK(HL!N1502,13))</f>
        <v/>
      </c>
      <c r="V1503" s="106" t="str">
        <f>IF(HL!O1502="","",HYPERLINK(HL!O1502,14))</f>
        <v/>
      </c>
      <c r="W1503" s="113" t="str">
        <f>IF(HL!P1502="","－",HYPERLINK(HL!P1502,"表示"))</f>
        <v>表示</v>
      </c>
      <c r="X1503" s="163">
        <v>42377</v>
      </c>
      <c r="Y1503" s="164">
        <v>42641</v>
      </c>
      <c r="Z1503" s="1" t="str">
        <f t="shared" si="46"/>
        <v>2016</v>
      </c>
      <c r="AA1503" s="1">
        <f t="shared" si="47"/>
        <v>8</v>
      </c>
      <c r="AB1503" s="1" t="s">
        <v>2084</v>
      </c>
      <c r="AC1503" s="23"/>
      <c r="AD1503" s="23"/>
      <c r="AE1503" s="23"/>
      <c r="AF1503" s="23"/>
      <c r="AG1503" s="23"/>
      <c r="AH1503" s="23"/>
      <c r="AI1503" s="23"/>
      <c r="AJ1503" s="23"/>
      <c r="AK1503" s="23"/>
      <c r="AL1503" s="35" t="s">
        <v>2076</v>
      </c>
      <c r="AM1503" s="1"/>
      <c r="AN1503" s="23" t="s">
        <v>2084</v>
      </c>
      <c r="AO1503" s="1" t="s">
        <v>965</v>
      </c>
      <c r="AP1503" s="1"/>
      <c r="AQ1503" s="1"/>
      <c r="AR1503" s="269"/>
      <c r="AS1503" s="270"/>
      <c r="AT1503" s="271"/>
      <c r="AU1503" s="271"/>
      <c r="AV1503" s="1" t="s">
        <v>2084</v>
      </c>
      <c r="AW1503" s="1"/>
      <c r="AX1503" s="1"/>
      <c r="AY1503" s="1"/>
      <c r="AZ1503" s="1"/>
      <c r="BA1503" s="1"/>
    </row>
    <row r="1504" spans="1:54" ht="26">
      <c r="A1504" s="48">
        <v>1500</v>
      </c>
      <c r="B1504" s="35" t="s">
        <v>2038</v>
      </c>
      <c r="C1504" s="35" t="s">
        <v>4037</v>
      </c>
      <c r="D1504" s="23">
        <v>429</v>
      </c>
      <c r="E1504" s="115" t="s">
        <v>1848</v>
      </c>
      <c r="F1504" s="115" t="s">
        <v>4600</v>
      </c>
      <c r="G1504" s="1" t="s">
        <v>1302</v>
      </c>
      <c r="H1504" s="1" t="s">
        <v>1278</v>
      </c>
      <c r="I1504" s="85" t="str">
        <f>IF(HL!B1503="","",HYPERLINK(HL!B1503,"表示"))</f>
        <v>表示</v>
      </c>
      <c r="J1504" s="85" t="str">
        <f>IF(HL!C1503="","",HYPERLINK(HL!C1503,2))</f>
        <v/>
      </c>
      <c r="K1504" s="105" t="str">
        <f>IF(HL!D1503="","",HYPERLINK(HL!D1503,3))</f>
        <v/>
      </c>
      <c r="L1504" s="105" t="str">
        <f>IF(HL!E1503="","",HYPERLINK(HL!E1503,4))</f>
        <v/>
      </c>
      <c r="M1504" s="105" t="str">
        <f>IF(HL!F1503="","",HYPERLINK(HL!F1503,5))</f>
        <v/>
      </c>
      <c r="N1504" s="105" t="str">
        <f>IF(HL!G1503="","",HYPERLINK(HL!G1503,6))</f>
        <v/>
      </c>
      <c r="O1504" s="105" t="str">
        <f>IF(HL!H1503="","",HYPERLINK(HL!H1503,7))</f>
        <v/>
      </c>
      <c r="P1504" s="105" t="str">
        <f>IF(HL!I1503="","",HYPERLINK(HL!I1503,8))</f>
        <v/>
      </c>
      <c r="Q1504" s="105" t="str">
        <f>IF(HL!J1503="","",HYPERLINK(HL!J1503,9))</f>
        <v/>
      </c>
      <c r="R1504" s="105" t="str">
        <f>IF(HL!K1503="","",HYPERLINK(HL!K1503,10))</f>
        <v/>
      </c>
      <c r="S1504" s="105" t="str">
        <f>IF(HL!L1503="","",HYPERLINK(HL!L1503,11))</f>
        <v/>
      </c>
      <c r="T1504" s="105" t="str">
        <f>IF(HL!M1503="","",HYPERLINK(HL!M1503,12))</f>
        <v/>
      </c>
      <c r="U1504" s="105" t="str">
        <f>IF(HL!N1503="","",HYPERLINK(HL!N1503,13))</f>
        <v/>
      </c>
      <c r="V1504" s="106" t="str">
        <f>IF(HL!O1503="","",HYPERLINK(HL!O1503,14))</f>
        <v/>
      </c>
      <c r="W1504" s="113" t="str">
        <f>IF(HL!P1503="","－",HYPERLINK(HL!P1503,"表示"))</f>
        <v>表示</v>
      </c>
      <c r="X1504" s="164">
        <v>42377</v>
      </c>
      <c r="Y1504" s="164">
        <v>42641</v>
      </c>
      <c r="Z1504" s="1" t="str">
        <f t="shared" si="46"/>
        <v>2016</v>
      </c>
      <c r="AA1504" s="1">
        <f t="shared" si="47"/>
        <v>8</v>
      </c>
      <c r="AB1504" s="23" t="s">
        <v>2077</v>
      </c>
      <c r="AC1504" s="23"/>
      <c r="AD1504" s="23"/>
      <c r="AE1504" s="23"/>
      <c r="AF1504" s="23"/>
      <c r="AG1504" s="23"/>
      <c r="AH1504" s="23"/>
      <c r="AI1504" s="23"/>
      <c r="AJ1504" s="23"/>
      <c r="AK1504" s="23"/>
      <c r="AL1504" s="35" t="s">
        <v>229</v>
      </c>
      <c r="AM1504" s="1" t="s">
        <v>2080</v>
      </c>
      <c r="AN1504" s="1"/>
      <c r="AO1504" s="1" t="s">
        <v>8</v>
      </c>
      <c r="AP1504" s="1"/>
      <c r="AQ1504" s="1"/>
      <c r="AR1504" s="269"/>
      <c r="AS1504" s="270"/>
      <c r="AT1504" s="271"/>
      <c r="AU1504" s="271"/>
      <c r="AV1504" s="1" t="s">
        <v>2077</v>
      </c>
      <c r="AW1504" s="1"/>
      <c r="AX1504" s="1"/>
      <c r="AY1504" s="1"/>
      <c r="AZ1504" s="1"/>
      <c r="BA1504" s="1"/>
      <c r="BB1504" s="47"/>
    </row>
    <row r="1505" spans="1:54" ht="65">
      <c r="A1505" s="48">
        <v>1501</v>
      </c>
      <c r="B1505" s="35" t="s">
        <v>4038</v>
      </c>
      <c r="C1505" s="35" t="s">
        <v>4039</v>
      </c>
      <c r="D1505" s="23">
        <v>399</v>
      </c>
      <c r="E1505" s="115" t="s">
        <v>1878</v>
      </c>
      <c r="F1505" s="115" t="s">
        <v>2067</v>
      </c>
      <c r="G1505" s="1" t="s">
        <v>1302</v>
      </c>
      <c r="H1505" s="1" t="s">
        <v>2057</v>
      </c>
      <c r="I1505" s="85" t="str">
        <f>IF(HL!B1504="","",HYPERLINK(HL!B1504,"表示"))</f>
        <v>表示</v>
      </c>
      <c r="J1505" s="85" t="str">
        <f>IF(HL!C1504="","",HYPERLINK(HL!C1504,2))</f>
        <v/>
      </c>
      <c r="K1505" s="105" t="str">
        <f>IF(HL!D1504="","",HYPERLINK(HL!D1504,3))</f>
        <v/>
      </c>
      <c r="L1505" s="105" t="str">
        <f>IF(HL!E1504="","",HYPERLINK(HL!E1504,4))</f>
        <v/>
      </c>
      <c r="M1505" s="105" t="str">
        <f>IF(HL!F1504="","",HYPERLINK(HL!F1504,5))</f>
        <v/>
      </c>
      <c r="N1505" s="105" t="str">
        <f>IF(HL!G1504="","",HYPERLINK(HL!G1504,6))</f>
        <v/>
      </c>
      <c r="O1505" s="105" t="str">
        <f>IF(HL!H1504="","",HYPERLINK(HL!H1504,7))</f>
        <v/>
      </c>
      <c r="P1505" s="105" t="str">
        <f>IF(HL!I1504="","",HYPERLINK(HL!I1504,8))</f>
        <v/>
      </c>
      <c r="Q1505" s="105" t="str">
        <f>IF(HL!J1504="","",HYPERLINK(HL!J1504,9))</f>
        <v/>
      </c>
      <c r="R1505" s="105" t="str">
        <f>IF(HL!K1504="","",HYPERLINK(HL!K1504,10))</f>
        <v/>
      </c>
      <c r="S1505" s="105" t="str">
        <f>IF(HL!L1504="","",HYPERLINK(HL!L1504,11))</f>
        <v/>
      </c>
      <c r="T1505" s="105" t="str">
        <f>IF(HL!M1504="","",HYPERLINK(HL!M1504,12))</f>
        <v/>
      </c>
      <c r="U1505" s="105" t="str">
        <f>IF(HL!N1504="","",HYPERLINK(HL!N1504,13))</f>
        <v/>
      </c>
      <c r="V1505" s="106" t="str">
        <f>IF(HL!O1504="","",HYPERLINK(HL!O1504,14))</f>
        <v/>
      </c>
      <c r="W1505" s="113" t="str">
        <f>IF(HL!P1504="","－",HYPERLINK(HL!P1504,"表示"))</f>
        <v>表示</v>
      </c>
      <c r="X1505" s="164">
        <v>42396</v>
      </c>
      <c r="Y1505" s="164">
        <v>42641</v>
      </c>
      <c r="Z1505" s="1" t="str">
        <f t="shared" si="46"/>
        <v>2016</v>
      </c>
      <c r="AA1505" s="1">
        <f t="shared" si="47"/>
        <v>8</v>
      </c>
      <c r="AB1505" s="23" t="s">
        <v>2077</v>
      </c>
      <c r="AC1505" s="23"/>
      <c r="AD1505" s="23"/>
      <c r="AE1505" s="23"/>
      <c r="AF1505" s="23"/>
      <c r="AG1505" s="23"/>
      <c r="AH1505" s="23"/>
      <c r="AI1505" s="23"/>
      <c r="AJ1505" s="23"/>
      <c r="AK1505" s="23"/>
      <c r="AL1505" s="35" t="s">
        <v>261</v>
      </c>
      <c r="AM1505" s="1" t="s">
        <v>2080</v>
      </c>
      <c r="AN1505" s="1"/>
      <c r="AO1505" s="1" t="s">
        <v>8</v>
      </c>
      <c r="AP1505" s="1"/>
      <c r="AQ1505" s="1"/>
      <c r="AR1505" s="269"/>
      <c r="AS1505" s="270"/>
      <c r="AT1505" s="271"/>
      <c r="AU1505" s="271"/>
      <c r="AV1505" s="1"/>
      <c r="AW1505" s="1" t="s">
        <v>2077</v>
      </c>
      <c r="AX1505" s="1"/>
      <c r="AY1505" s="1"/>
      <c r="AZ1505" s="1"/>
      <c r="BA1505" s="1"/>
      <c r="BB1505" s="47"/>
    </row>
    <row r="1506" spans="1:54" ht="39">
      <c r="A1506" s="48">
        <v>1502</v>
      </c>
      <c r="B1506" s="35" t="s">
        <v>4040</v>
      </c>
      <c r="C1506" s="35" t="s">
        <v>2052</v>
      </c>
      <c r="D1506" s="23">
        <v>399</v>
      </c>
      <c r="E1506" s="115" t="s">
        <v>1878</v>
      </c>
      <c r="F1506" s="115" t="s">
        <v>2068</v>
      </c>
      <c r="G1506" s="1" t="s">
        <v>1302</v>
      </c>
      <c r="H1506" s="1" t="s">
        <v>56</v>
      </c>
      <c r="I1506" s="85" t="str">
        <f>IF(HL!B1505="","",HYPERLINK(HL!B1505,"表示"))</f>
        <v>表示</v>
      </c>
      <c r="J1506" s="85" t="str">
        <f>IF(HL!C1505="","",HYPERLINK(HL!C1505,2))</f>
        <v/>
      </c>
      <c r="K1506" s="105" t="str">
        <f>IF(HL!D1505="","",HYPERLINK(HL!D1505,3))</f>
        <v/>
      </c>
      <c r="L1506" s="105" t="str">
        <f>IF(HL!E1505="","",HYPERLINK(HL!E1505,4))</f>
        <v/>
      </c>
      <c r="M1506" s="105" t="str">
        <f>IF(HL!F1505="","",HYPERLINK(HL!F1505,5))</f>
        <v/>
      </c>
      <c r="N1506" s="105" t="str">
        <f>IF(HL!G1505="","",HYPERLINK(HL!G1505,6))</f>
        <v/>
      </c>
      <c r="O1506" s="105" t="str">
        <f>IF(HL!H1505="","",HYPERLINK(HL!H1505,7))</f>
        <v/>
      </c>
      <c r="P1506" s="105" t="str">
        <f>IF(HL!I1505="","",HYPERLINK(HL!I1505,8))</f>
        <v/>
      </c>
      <c r="Q1506" s="105" t="str">
        <f>IF(HL!J1505="","",HYPERLINK(HL!J1505,9))</f>
        <v/>
      </c>
      <c r="R1506" s="105" t="str">
        <f>IF(HL!K1505="","",HYPERLINK(HL!K1505,10))</f>
        <v/>
      </c>
      <c r="S1506" s="105" t="str">
        <f>IF(HL!L1505="","",HYPERLINK(HL!L1505,11))</f>
        <v/>
      </c>
      <c r="T1506" s="105" t="str">
        <f>IF(HL!M1505="","",HYPERLINK(HL!M1505,12))</f>
        <v/>
      </c>
      <c r="U1506" s="105" t="str">
        <f>IF(HL!N1505="","",HYPERLINK(HL!N1505,13))</f>
        <v/>
      </c>
      <c r="V1506" s="106" t="str">
        <f>IF(HL!O1505="","",HYPERLINK(HL!O1505,14))</f>
        <v/>
      </c>
      <c r="W1506" s="113" t="str">
        <f>IF(HL!P1505="","－",HYPERLINK(HL!P1505,"表示"))</f>
        <v>表示</v>
      </c>
      <c r="X1506" s="164">
        <v>42423</v>
      </c>
      <c r="Y1506" s="164">
        <v>42641</v>
      </c>
      <c r="Z1506" s="1" t="str">
        <f t="shared" si="46"/>
        <v>2016</v>
      </c>
      <c r="AA1506" s="1">
        <f t="shared" si="47"/>
        <v>7</v>
      </c>
      <c r="AB1506" s="23" t="s">
        <v>2077</v>
      </c>
      <c r="AC1506" s="23"/>
      <c r="AD1506" s="23"/>
      <c r="AE1506" s="23"/>
      <c r="AF1506" s="23"/>
      <c r="AG1506" s="23"/>
      <c r="AH1506" s="23"/>
      <c r="AI1506" s="23"/>
      <c r="AJ1506" s="23"/>
      <c r="AK1506" s="23"/>
      <c r="AL1506" s="35" t="s">
        <v>351</v>
      </c>
      <c r="AM1506" s="1"/>
      <c r="AN1506" s="1" t="s">
        <v>2080</v>
      </c>
      <c r="AO1506" s="1" t="s">
        <v>26</v>
      </c>
      <c r="AP1506" s="1"/>
      <c r="AQ1506" s="1"/>
      <c r="AR1506" s="269"/>
      <c r="AS1506" s="270"/>
      <c r="AT1506" s="271"/>
      <c r="AU1506" s="271"/>
      <c r="AV1506" s="1" t="s">
        <v>2077</v>
      </c>
      <c r="AW1506" s="1"/>
      <c r="AX1506" s="1"/>
      <c r="AY1506" s="1"/>
      <c r="AZ1506" s="1"/>
      <c r="BA1506" s="113" t="str">
        <f>HYPERLINK(HL!$T$10,"●")</f>
        <v>●</v>
      </c>
    </row>
    <row r="1507" spans="1:54" ht="26">
      <c r="A1507" s="48">
        <v>1503</v>
      </c>
      <c r="B1507" s="35" t="s">
        <v>4041</v>
      </c>
      <c r="C1507" s="35" t="s">
        <v>2053</v>
      </c>
      <c r="D1507" s="23">
        <v>625</v>
      </c>
      <c r="E1507" s="115" t="s">
        <v>1594</v>
      </c>
      <c r="F1507" s="115" t="s">
        <v>2348</v>
      </c>
      <c r="G1507" s="1" t="s">
        <v>1302</v>
      </c>
      <c r="H1507" s="1" t="s">
        <v>1385</v>
      </c>
      <c r="I1507" s="85" t="str">
        <f>IF(HL!B1506="","",HYPERLINK(HL!B1506,"表示"))</f>
        <v>表示</v>
      </c>
      <c r="J1507" s="85" t="str">
        <f>IF(HL!C1506="","",HYPERLINK(HL!C1506,2))</f>
        <v/>
      </c>
      <c r="K1507" s="105" t="str">
        <f>IF(HL!D1506="","",HYPERLINK(HL!D1506,3))</f>
        <v/>
      </c>
      <c r="L1507" s="105" t="str">
        <f>IF(HL!E1506="","",HYPERLINK(HL!E1506,4))</f>
        <v/>
      </c>
      <c r="M1507" s="105" t="str">
        <f>IF(HL!F1506="","",HYPERLINK(HL!F1506,5))</f>
        <v/>
      </c>
      <c r="N1507" s="105" t="str">
        <f>IF(HL!G1506="","",HYPERLINK(HL!G1506,6))</f>
        <v/>
      </c>
      <c r="O1507" s="105" t="str">
        <f>IF(HL!H1506="","",HYPERLINK(HL!H1506,7))</f>
        <v/>
      </c>
      <c r="P1507" s="105" t="str">
        <f>IF(HL!I1506="","",HYPERLINK(HL!I1506,8))</f>
        <v/>
      </c>
      <c r="Q1507" s="105" t="str">
        <f>IF(HL!J1506="","",HYPERLINK(HL!J1506,9))</f>
        <v/>
      </c>
      <c r="R1507" s="105" t="str">
        <f>IF(HL!K1506="","",HYPERLINK(HL!K1506,10))</f>
        <v/>
      </c>
      <c r="S1507" s="105" t="str">
        <f>IF(HL!L1506="","",HYPERLINK(HL!L1506,11))</f>
        <v/>
      </c>
      <c r="T1507" s="105" t="str">
        <f>IF(HL!M1506="","",HYPERLINK(HL!M1506,12))</f>
        <v/>
      </c>
      <c r="U1507" s="105" t="str">
        <f>IF(HL!N1506="","",HYPERLINK(HL!N1506,13))</f>
        <v/>
      </c>
      <c r="V1507" s="106" t="str">
        <f>IF(HL!O1506="","",HYPERLINK(HL!O1506,14))</f>
        <v/>
      </c>
      <c r="W1507" s="113" t="str">
        <f>IF(HL!P1506="","－",HYPERLINK(HL!P1506,"表示"))</f>
        <v>表示</v>
      </c>
      <c r="X1507" s="164">
        <v>42440</v>
      </c>
      <c r="Y1507" s="164">
        <v>42641</v>
      </c>
      <c r="Z1507" s="1" t="str">
        <f t="shared" si="46"/>
        <v>2016</v>
      </c>
      <c r="AA1507" s="1">
        <f t="shared" si="47"/>
        <v>6</v>
      </c>
      <c r="AB1507" s="23" t="s">
        <v>2077</v>
      </c>
      <c r="AC1507" s="23"/>
      <c r="AD1507" s="23"/>
      <c r="AE1507" s="23"/>
      <c r="AF1507" s="23"/>
      <c r="AG1507" s="23"/>
      <c r="AH1507" s="23"/>
      <c r="AI1507" s="23"/>
      <c r="AJ1507" s="23"/>
      <c r="AK1507" s="23"/>
      <c r="AL1507" s="35" t="s">
        <v>107</v>
      </c>
      <c r="AM1507" s="1"/>
      <c r="AN1507" s="1" t="s">
        <v>2080</v>
      </c>
      <c r="AO1507" s="1" t="s">
        <v>26</v>
      </c>
      <c r="AP1507" s="1"/>
      <c r="AQ1507" s="1"/>
      <c r="AR1507" s="269"/>
      <c r="AS1507" s="270"/>
      <c r="AT1507" s="271"/>
      <c r="AU1507" s="271"/>
      <c r="AV1507" s="1" t="s">
        <v>2077</v>
      </c>
      <c r="AW1507" s="1"/>
      <c r="AX1507" s="1"/>
      <c r="AY1507" s="1"/>
      <c r="AZ1507" s="1"/>
      <c r="BA1507" s="1"/>
      <c r="BB1507" s="47"/>
    </row>
    <row r="1508" spans="1:54" ht="26">
      <c r="A1508" s="48">
        <v>1504</v>
      </c>
      <c r="B1508" s="35" t="s">
        <v>4042</v>
      </c>
      <c r="C1508" s="35" t="s">
        <v>2054</v>
      </c>
      <c r="D1508" s="23">
        <v>625</v>
      </c>
      <c r="E1508" s="115" t="s">
        <v>1594</v>
      </c>
      <c r="F1508" s="115" t="s">
        <v>2348</v>
      </c>
      <c r="G1508" s="1" t="s">
        <v>1302</v>
      </c>
      <c r="H1508" s="1" t="s">
        <v>1385</v>
      </c>
      <c r="I1508" s="85" t="str">
        <f>IF(HL!B1507="","",HYPERLINK(HL!B1507,"表示"))</f>
        <v>表示</v>
      </c>
      <c r="J1508" s="85" t="str">
        <f>IF(HL!C1507="","",HYPERLINK(HL!C1507,2))</f>
        <v/>
      </c>
      <c r="K1508" s="105" t="str">
        <f>IF(HL!D1507="","",HYPERLINK(HL!D1507,3))</f>
        <v/>
      </c>
      <c r="L1508" s="105" t="str">
        <f>IF(HL!E1507="","",HYPERLINK(HL!E1507,4))</f>
        <v/>
      </c>
      <c r="M1508" s="105" t="str">
        <f>IF(HL!F1507="","",HYPERLINK(HL!F1507,5))</f>
        <v/>
      </c>
      <c r="N1508" s="105" t="str">
        <f>IF(HL!G1507="","",HYPERLINK(HL!G1507,6))</f>
        <v/>
      </c>
      <c r="O1508" s="105" t="str">
        <f>IF(HL!H1507="","",HYPERLINK(HL!H1507,7))</f>
        <v/>
      </c>
      <c r="P1508" s="105" t="str">
        <f>IF(HL!I1507="","",HYPERLINK(HL!I1507,8))</f>
        <v/>
      </c>
      <c r="Q1508" s="105" t="str">
        <f>IF(HL!J1507="","",HYPERLINK(HL!J1507,9))</f>
        <v/>
      </c>
      <c r="R1508" s="105" t="str">
        <f>IF(HL!K1507="","",HYPERLINK(HL!K1507,10))</f>
        <v/>
      </c>
      <c r="S1508" s="105" t="str">
        <f>IF(HL!L1507="","",HYPERLINK(HL!L1507,11))</f>
        <v/>
      </c>
      <c r="T1508" s="105" t="str">
        <f>IF(HL!M1507="","",HYPERLINK(HL!M1507,12))</f>
        <v/>
      </c>
      <c r="U1508" s="105" t="str">
        <f>IF(HL!N1507="","",HYPERLINK(HL!N1507,13))</f>
        <v/>
      </c>
      <c r="V1508" s="106" t="str">
        <f>IF(HL!O1507="","",HYPERLINK(HL!O1507,14))</f>
        <v/>
      </c>
      <c r="W1508" s="113" t="str">
        <f>IF(HL!P1507="","－",HYPERLINK(HL!P1507,"表示"))</f>
        <v>表示</v>
      </c>
      <c r="X1508" s="164">
        <v>42440</v>
      </c>
      <c r="Y1508" s="164">
        <v>42641</v>
      </c>
      <c r="Z1508" s="1" t="str">
        <f t="shared" si="46"/>
        <v>2016</v>
      </c>
      <c r="AA1508" s="1">
        <f t="shared" si="47"/>
        <v>6</v>
      </c>
      <c r="AB1508" s="23" t="s">
        <v>2077</v>
      </c>
      <c r="AC1508" s="23"/>
      <c r="AD1508" s="23"/>
      <c r="AE1508" s="23"/>
      <c r="AF1508" s="23"/>
      <c r="AG1508" s="23"/>
      <c r="AH1508" s="23"/>
      <c r="AI1508" s="23"/>
      <c r="AJ1508" s="23"/>
      <c r="AK1508" s="23"/>
      <c r="AL1508" s="35" t="s">
        <v>107</v>
      </c>
      <c r="AM1508" s="1"/>
      <c r="AN1508" s="1" t="s">
        <v>2080</v>
      </c>
      <c r="AO1508" s="1" t="s">
        <v>26</v>
      </c>
      <c r="AP1508" s="1"/>
      <c r="AQ1508" s="1"/>
      <c r="AR1508" s="269"/>
      <c r="AS1508" s="270"/>
      <c r="AT1508" s="271"/>
      <c r="AU1508" s="271"/>
      <c r="AV1508" s="1" t="s">
        <v>2077</v>
      </c>
      <c r="AW1508" s="1"/>
      <c r="AX1508" s="1"/>
      <c r="AY1508" s="1"/>
      <c r="AZ1508" s="1"/>
      <c r="BA1508" s="1"/>
      <c r="BB1508" s="47"/>
    </row>
    <row r="1509" spans="1:54" ht="171.5">
      <c r="A1509" s="48">
        <v>1505</v>
      </c>
      <c r="B1509" s="35" t="s">
        <v>4043</v>
      </c>
      <c r="C1509" s="35" t="s">
        <v>4044</v>
      </c>
      <c r="D1509" s="23">
        <v>399</v>
      </c>
      <c r="E1509" s="115" t="s">
        <v>1878</v>
      </c>
      <c r="F1509" s="115" t="s">
        <v>5106</v>
      </c>
      <c r="G1509" s="1" t="s">
        <v>1302</v>
      </c>
      <c r="H1509" s="1" t="s">
        <v>1383</v>
      </c>
      <c r="I1509" s="85" t="str">
        <f>IF(HL!B1508="","",HYPERLINK(HL!B1508,"表示"))</f>
        <v>表示</v>
      </c>
      <c r="J1509" s="85" t="str">
        <f>IF(HL!C1508="","",HYPERLINK(HL!C1508,2))</f>
        <v/>
      </c>
      <c r="K1509" s="105" t="str">
        <f>IF(HL!D1508="","",HYPERLINK(HL!D1508,3))</f>
        <v/>
      </c>
      <c r="L1509" s="105" t="str">
        <f>IF(HL!E1508="","",HYPERLINK(HL!E1508,4))</f>
        <v/>
      </c>
      <c r="M1509" s="105" t="str">
        <f>IF(HL!F1508="","",HYPERLINK(HL!F1508,5))</f>
        <v/>
      </c>
      <c r="N1509" s="105" t="str">
        <f>IF(HL!G1508="","",HYPERLINK(HL!G1508,6))</f>
        <v/>
      </c>
      <c r="O1509" s="105" t="str">
        <f>IF(HL!H1508="","",HYPERLINK(HL!H1508,7))</f>
        <v/>
      </c>
      <c r="P1509" s="105" t="str">
        <f>IF(HL!I1508="","",HYPERLINK(HL!I1508,8))</f>
        <v/>
      </c>
      <c r="Q1509" s="105" t="str">
        <f>IF(HL!J1508="","",HYPERLINK(HL!J1508,9))</f>
        <v/>
      </c>
      <c r="R1509" s="105" t="str">
        <f>IF(HL!K1508="","",HYPERLINK(HL!K1508,10))</f>
        <v/>
      </c>
      <c r="S1509" s="105" t="str">
        <f>IF(HL!L1508="","",HYPERLINK(HL!L1508,11))</f>
        <v/>
      </c>
      <c r="T1509" s="105" t="str">
        <f>IF(HL!M1508="","",HYPERLINK(HL!M1508,12))</f>
        <v/>
      </c>
      <c r="U1509" s="105" t="str">
        <f>IF(HL!N1508="","",HYPERLINK(HL!N1508,13))</f>
        <v/>
      </c>
      <c r="V1509" s="106" t="str">
        <f>IF(HL!O1508="","",HYPERLINK(HL!O1508,14))</f>
        <v/>
      </c>
      <c r="W1509" s="113" t="str">
        <f>IF(HL!P1508="","－",HYPERLINK(HL!P1508,"表示"))</f>
        <v>表示</v>
      </c>
      <c r="X1509" s="164">
        <v>42306</v>
      </c>
      <c r="Y1509" s="164">
        <v>42641</v>
      </c>
      <c r="Z1509" s="1" t="str">
        <f t="shared" si="46"/>
        <v>2016</v>
      </c>
      <c r="AA1509" s="1">
        <f t="shared" si="47"/>
        <v>10</v>
      </c>
      <c r="AB1509" s="23"/>
      <c r="AC1509" s="23"/>
      <c r="AD1509" s="23"/>
      <c r="AE1509" s="23" t="s">
        <v>2077</v>
      </c>
      <c r="AF1509" s="23"/>
      <c r="AG1509" s="23" t="s">
        <v>2077</v>
      </c>
      <c r="AH1509" s="23"/>
      <c r="AI1509" s="23"/>
      <c r="AJ1509" s="23"/>
      <c r="AK1509" s="70" t="s">
        <v>2077</v>
      </c>
      <c r="AL1509" s="35" t="s">
        <v>2081</v>
      </c>
      <c r="AM1509" s="1"/>
      <c r="AN1509" s="1" t="s">
        <v>2080</v>
      </c>
      <c r="AO1509" s="1" t="s">
        <v>551</v>
      </c>
      <c r="AP1509" s="1"/>
      <c r="AQ1509" s="73"/>
      <c r="AR1509" s="269"/>
      <c r="AS1509" s="270"/>
      <c r="AT1509" s="281"/>
      <c r="AU1509" s="281"/>
      <c r="AV1509" s="73" t="s">
        <v>2077</v>
      </c>
      <c r="AW1509" s="73"/>
      <c r="AX1509" s="73"/>
      <c r="AY1509" s="73"/>
      <c r="AZ1509" s="73"/>
      <c r="BA1509" s="113" t="str">
        <f>HYPERLINK(HL!$T$10,"●")</f>
        <v>●</v>
      </c>
    </row>
    <row r="1510" spans="1:54" ht="52">
      <c r="A1510" s="48">
        <v>1506</v>
      </c>
      <c r="B1510" s="35" t="s">
        <v>4045</v>
      </c>
      <c r="C1510" s="35" t="s">
        <v>2055</v>
      </c>
      <c r="D1510" s="23">
        <v>625</v>
      </c>
      <c r="E1510" s="115" t="s">
        <v>1594</v>
      </c>
      <c r="F1510" s="115" t="s">
        <v>5107</v>
      </c>
      <c r="G1510" s="1" t="s">
        <v>1302</v>
      </c>
      <c r="H1510" s="1" t="s">
        <v>1385</v>
      </c>
      <c r="I1510" s="85" t="str">
        <f>IF(HL!B1509="","",HYPERLINK(HL!B1509,"表示"))</f>
        <v>表示</v>
      </c>
      <c r="J1510" s="85" t="str">
        <f>IF(HL!C1509="","",HYPERLINK(HL!C1509,2))</f>
        <v/>
      </c>
      <c r="K1510" s="105" t="str">
        <f>IF(HL!D1509="","",HYPERLINK(HL!D1509,3))</f>
        <v/>
      </c>
      <c r="L1510" s="105" t="str">
        <f>IF(HL!E1509="","",HYPERLINK(HL!E1509,4))</f>
        <v/>
      </c>
      <c r="M1510" s="105" t="str">
        <f>IF(HL!F1509="","",HYPERLINK(HL!F1509,5))</f>
        <v/>
      </c>
      <c r="N1510" s="105" t="str">
        <f>IF(HL!G1509="","",HYPERLINK(HL!G1509,6))</f>
        <v/>
      </c>
      <c r="O1510" s="105" t="str">
        <f>IF(HL!H1509="","",HYPERLINK(HL!H1509,7))</f>
        <v/>
      </c>
      <c r="P1510" s="105" t="str">
        <f>IF(HL!I1509="","",HYPERLINK(HL!I1509,8))</f>
        <v/>
      </c>
      <c r="Q1510" s="105" t="str">
        <f>IF(HL!J1509="","",HYPERLINK(HL!J1509,9))</f>
        <v/>
      </c>
      <c r="R1510" s="105" t="str">
        <f>IF(HL!K1509="","",HYPERLINK(HL!K1509,10))</f>
        <v/>
      </c>
      <c r="S1510" s="105" t="str">
        <f>IF(HL!L1509="","",HYPERLINK(HL!L1509,11))</f>
        <v/>
      </c>
      <c r="T1510" s="105" t="str">
        <f>IF(HL!M1509="","",HYPERLINK(HL!M1509,12))</f>
        <v/>
      </c>
      <c r="U1510" s="105" t="str">
        <f>IF(HL!N1509="","",HYPERLINK(HL!N1509,13))</f>
        <v/>
      </c>
      <c r="V1510" s="106" t="str">
        <f>IF(HL!O1509="","",HYPERLINK(HL!O1509,14))</f>
        <v/>
      </c>
      <c r="W1510" s="113" t="str">
        <f>IF(HL!P1509="","－",HYPERLINK(HL!P1509,"表示"))</f>
        <v>表示</v>
      </c>
      <c r="X1510" s="164">
        <v>42355</v>
      </c>
      <c r="Y1510" s="164">
        <v>42641</v>
      </c>
      <c r="Z1510" s="1" t="str">
        <f t="shared" si="46"/>
        <v>2016</v>
      </c>
      <c r="AA1510" s="1">
        <f t="shared" si="47"/>
        <v>9</v>
      </c>
      <c r="AB1510" s="23"/>
      <c r="AC1510" s="23"/>
      <c r="AD1510" s="23"/>
      <c r="AE1510" s="23" t="s">
        <v>2077</v>
      </c>
      <c r="AF1510" s="23"/>
      <c r="AG1510" s="23" t="s">
        <v>2077</v>
      </c>
      <c r="AH1510" s="23"/>
      <c r="AI1510" s="23"/>
      <c r="AJ1510" s="23"/>
      <c r="AK1510" s="70"/>
      <c r="AL1510" s="35" t="s">
        <v>1972</v>
      </c>
      <c r="AM1510" s="1"/>
      <c r="AN1510" s="1" t="s">
        <v>18</v>
      </c>
      <c r="AO1510" s="1" t="s">
        <v>551</v>
      </c>
      <c r="AP1510" s="1"/>
      <c r="AQ1510" s="73"/>
      <c r="AR1510" s="269"/>
      <c r="AS1510" s="270"/>
      <c r="AT1510" s="281"/>
      <c r="AU1510" s="281"/>
      <c r="AV1510" s="73"/>
      <c r="AW1510" s="73" t="s">
        <v>10</v>
      </c>
      <c r="AX1510" s="73"/>
      <c r="AY1510" s="73"/>
      <c r="AZ1510" s="73"/>
      <c r="BA1510" s="1"/>
      <c r="BB1510" s="47"/>
    </row>
    <row r="1511" spans="1:54" ht="195">
      <c r="A1511" s="48">
        <v>1507</v>
      </c>
      <c r="B1511" s="35" t="s">
        <v>4046</v>
      </c>
      <c r="C1511" s="35" t="s">
        <v>1205</v>
      </c>
      <c r="D1511" s="23">
        <v>625</v>
      </c>
      <c r="E1511" s="115" t="s">
        <v>1594</v>
      </c>
      <c r="F1511" s="115" t="s">
        <v>5108</v>
      </c>
      <c r="G1511" s="1" t="s">
        <v>1302</v>
      </c>
      <c r="H1511" s="1" t="s">
        <v>1385</v>
      </c>
      <c r="I1511" s="85" t="str">
        <f>IF(HL!B1510="","",HYPERLINK(HL!B1510,"表示"))</f>
        <v>表示</v>
      </c>
      <c r="J1511" s="85" t="str">
        <f>IF(HL!C1510="","",HYPERLINK(HL!C1510,2))</f>
        <v/>
      </c>
      <c r="K1511" s="105" t="str">
        <f>IF(HL!D1510="","",HYPERLINK(HL!D1510,3))</f>
        <v/>
      </c>
      <c r="L1511" s="105" t="str">
        <f>IF(HL!E1510="","",HYPERLINK(HL!E1510,4))</f>
        <v/>
      </c>
      <c r="M1511" s="105" t="str">
        <f>IF(HL!F1510="","",HYPERLINK(HL!F1510,5))</f>
        <v/>
      </c>
      <c r="N1511" s="105" t="str">
        <f>IF(HL!G1510="","",HYPERLINK(HL!G1510,6))</f>
        <v/>
      </c>
      <c r="O1511" s="105" t="str">
        <f>IF(HL!H1510="","",HYPERLINK(HL!H1510,7))</f>
        <v/>
      </c>
      <c r="P1511" s="105" t="str">
        <f>IF(HL!I1510="","",HYPERLINK(HL!I1510,8))</f>
        <v/>
      </c>
      <c r="Q1511" s="105" t="str">
        <f>IF(HL!J1510="","",HYPERLINK(HL!J1510,9))</f>
        <v/>
      </c>
      <c r="R1511" s="105" t="str">
        <f>IF(HL!K1510="","",HYPERLINK(HL!K1510,10))</f>
        <v/>
      </c>
      <c r="S1511" s="105" t="str">
        <f>IF(HL!L1510="","",HYPERLINK(HL!L1510,11))</f>
        <v/>
      </c>
      <c r="T1511" s="105" t="str">
        <f>IF(HL!M1510="","",HYPERLINK(HL!M1510,12))</f>
        <v/>
      </c>
      <c r="U1511" s="105" t="str">
        <f>IF(HL!N1510="","",HYPERLINK(HL!N1510,13))</f>
        <v/>
      </c>
      <c r="V1511" s="106" t="str">
        <f>IF(HL!O1510="","",HYPERLINK(HL!O1510,14))</f>
        <v/>
      </c>
      <c r="W1511" s="113" t="str">
        <f>IF(HL!P1510="","－",HYPERLINK(HL!P1510,"表示"))</f>
        <v>表示</v>
      </c>
      <c r="X1511" s="164">
        <v>42363</v>
      </c>
      <c r="Y1511" s="164">
        <v>42641</v>
      </c>
      <c r="Z1511" s="1" t="str">
        <f t="shared" si="46"/>
        <v>2016</v>
      </c>
      <c r="AA1511" s="1">
        <f t="shared" si="47"/>
        <v>9</v>
      </c>
      <c r="AB1511" s="23"/>
      <c r="AC1511" s="23"/>
      <c r="AD1511" s="23"/>
      <c r="AE1511" s="23" t="s">
        <v>2077</v>
      </c>
      <c r="AF1511" s="23"/>
      <c r="AG1511" s="23" t="s">
        <v>2077</v>
      </c>
      <c r="AH1511" s="23"/>
      <c r="AI1511" s="23"/>
      <c r="AJ1511" s="23"/>
      <c r="AK1511" s="70"/>
      <c r="AL1511" s="35" t="s">
        <v>107</v>
      </c>
      <c r="AM1511" s="1"/>
      <c r="AN1511" s="1" t="s">
        <v>2080</v>
      </c>
      <c r="AO1511" s="1" t="s">
        <v>551</v>
      </c>
      <c r="AP1511" s="1"/>
      <c r="AQ1511" s="73"/>
      <c r="AR1511" s="269"/>
      <c r="AS1511" s="270"/>
      <c r="AT1511" s="281"/>
      <c r="AU1511" s="281"/>
      <c r="AV1511" s="73"/>
      <c r="AW1511" s="73"/>
      <c r="AX1511" s="73" t="s">
        <v>2077</v>
      </c>
      <c r="AY1511" s="73"/>
      <c r="AZ1511" s="73"/>
      <c r="BA1511" s="1"/>
      <c r="BB1511" s="47"/>
    </row>
    <row r="1512" spans="1:54" ht="26">
      <c r="A1512" s="48">
        <v>1508</v>
      </c>
      <c r="B1512" s="35" t="s">
        <v>4047</v>
      </c>
      <c r="C1512" s="35" t="s">
        <v>4048</v>
      </c>
      <c r="D1512" s="190">
        <v>332</v>
      </c>
      <c r="E1512" s="115" t="s">
        <v>6145</v>
      </c>
      <c r="F1512" s="115" t="s">
        <v>4601</v>
      </c>
      <c r="G1512" s="1" t="s">
        <v>1270</v>
      </c>
      <c r="H1512" s="1" t="s">
        <v>56</v>
      </c>
      <c r="I1512" s="85" t="str">
        <f>IF(HL!B1511="","",HYPERLINK(HL!B1511,"表示"))</f>
        <v>表示</v>
      </c>
      <c r="J1512" s="85" t="str">
        <f>IF(HL!C1511="","",HYPERLINK(HL!C1511,2))</f>
        <v/>
      </c>
      <c r="K1512" s="105" t="str">
        <f>IF(HL!D1511="","",HYPERLINK(HL!D1511,3))</f>
        <v/>
      </c>
      <c r="L1512" s="105" t="str">
        <f>IF(HL!E1511="","",HYPERLINK(HL!E1511,4))</f>
        <v/>
      </c>
      <c r="M1512" s="105" t="str">
        <f>IF(HL!F1511="","",HYPERLINK(HL!F1511,5))</f>
        <v/>
      </c>
      <c r="N1512" s="105" t="str">
        <f>IF(HL!G1511="","",HYPERLINK(HL!G1511,6))</f>
        <v/>
      </c>
      <c r="O1512" s="105" t="str">
        <f>IF(HL!H1511="","",HYPERLINK(HL!H1511,7))</f>
        <v/>
      </c>
      <c r="P1512" s="105" t="str">
        <f>IF(HL!I1511="","",HYPERLINK(HL!I1511,8))</f>
        <v/>
      </c>
      <c r="Q1512" s="105" t="str">
        <f>IF(HL!J1511="","",HYPERLINK(HL!J1511,9))</f>
        <v/>
      </c>
      <c r="R1512" s="105" t="str">
        <f>IF(HL!K1511="","",HYPERLINK(HL!K1511,10))</f>
        <v/>
      </c>
      <c r="S1512" s="105" t="str">
        <f>IF(HL!L1511="","",HYPERLINK(HL!L1511,11))</f>
        <v/>
      </c>
      <c r="T1512" s="105" t="str">
        <f>IF(HL!M1511="","",HYPERLINK(HL!M1511,12))</f>
        <v/>
      </c>
      <c r="U1512" s="105" t="str">
        <f>IF(HL!N1511="","",HYPERLINK(HL!N1511,13))</f>
        <v/>
      </c>
      <c r="V1512" s="106" t="str">
        <f>IF(HL!O1511="","",HYPERLINK(HL!O1511,14))</f>
        <v/>
      </c>
      <c r="W1512" s="1" t="s">
        <v>11737</v>
      </c>
      <c r="X1512" s="164">
        <v>42227</v>
      </c>
      <c r="Y1512" s="164">
        <v>42641</v>
      </c>
      <c r="Z1512" s="1" t="str">
        <f t="shared" si="46"/>
        <v>2016</v>
      </c>
      <c r="AA1512" s="1">
        <f t="shared" si="47"/>
        <v>13</v>
      </c>
      <c r="AB1512" s="23"/>
      <c r="AC1512" s="23"/>
      <c r="AD1512" s="23"/>
      <c r="AE1512" s="23" t="s">
        <v>2077</v>
      </c>
      <c r="AF1512" s="23"/>
      <c r="AG1512" s="23" t="s">
        <v>2077</v>
      </c>
      <c r="AH1512" s="23"/>
      <c r="AI1512" s="23"/>
      <c r="AJ1512" s="23"/>
      <c r="AK1512" s="70"/>
      <c r="AL1512" s="35" t="s">
        <v>2078</v>
      </c>
      <c r="AM1512" s="1" t="s">
        <v>18</v>
      </c>
      <c r="AN1512" s="1"/>
      <c r="AO1512" s="1" t="s">
        <v>5642</v>
      </c>
      <c r="AP1512" s="1" t="s">
        <v>2812</v>
      </c>
      <c r="AQ1512" s="73"/>
      <c r="AR1512" s="269"/>
      <c r="AS1512" s="270"/>
      <c r="AT1512" s="281"/>
      <c r="AU1512" s="281"/>
      <c r="AV1512" s="73"/>
      <c r="AW1512" s="73"/>
      <c r="AX1512" s="73"/>
      <c r="AY1512" s="73" t="s">
        <v>2077</v>
      </c>
      <c r="AZ1512" s="73"/>
      <c r="BA1512" s="1"/>
      <c r="BB1512" s="47"/>
    </row>
    <row r="1513" spans="1:54" ht="169">
      <c r="A1513" s="48">
        <v>1509</v>
      </c>
      <c r="B1513" s="35" t="s">
        <v>2137</v>
      </c>
      <c r="C1513" s="35" t="s">
        <v>327</v>
      </c>
      <c r="D1513" s="23">
        <v>634</v>
      </c>
      <c r="E1513" s="115" t="s">
        <v>1590</v>
      </c>
      <c r="F1513" s="115" t="s">
        <v>5109</v>
      </c>
      <c r="G1513" s="1" t="s">
        <v>1270</v>
      </c>
      <c r="H1513" s="1" t="s">
        <v>1384</v>
      </c>
      <c r="I1513" s="85" t="str">
        <f>IF(HL!B1512="","",HYPERLINK(HL!B1512,"表示"))</f>
        <v>表示</v>
      </c>
      <c r="J1513" s="85" t="str">
        <f>IF(HL!C1512="","",HYPERLINK(HL!C1512,2))</f>
        <v/>
      </c>
      <c r="K1513" s="105" t="str">
        <f>IF(HL!D1512="","",HYPERLINK(HL!D1512,3))</f>
        <v/>
      </c>
      <c r="L1513" s="105" t="str">
        <f>IF(HL!E1512="","",HYPERLINK(HL!E1512,4))</f>
        <v/>
      </c>
      <c r="M1513" s="105" t="str">
        <f>IF(HL!F1512="","",HYPERLINK(HL!F1512,5))</f>
        <v/>
      </c>
      <c r="N1513" s="105" t="str">
        <f>IF(HL!G1512="","",HYPERLINK(HL!G1512,6))</f>
        <v/>
      </c>
      <c r="O1513" s="105" t="str">
        <f>IF(HL!H1512="","",HYPERLINK(HL!H1512,7))</f>
        <v/>
      </c>
      <c r="P1513" s="105" t="str">
        <f>IF(HL!I1512="","",HYPERLINK(HL!I1512,8))</f>
        <v/>
      </c>
      <c r="Q1513" s="105" t="str">
        <f>IF(HL!J1512="","",HYPERLINK(HL!J1512,9))</f>
        <v/>
      </c>
      <c r="R1513" s="105" t="str">
        <f>IF(HL!K1512="","",HYPERLINK(HL!K1512,10))</f>
        <v/>
      </c>
      <c r="S1513" s="105" t="str">
        <f>IF(HL!L1512="","",HYPERLINK(HL!L1512,11))</f>
        <v/>
      </c>
      <c r="T1513" s="105" t="str">
        <f>IF(HL!M1512="","",HYPERLINK(HL!M1512,12))</f>
        <v/>
      </c>
      <c r="U1513" s="105" t="str">
        <f>IF(HL!N1512="","",HYPERLINK(HL!N1512,13))</f>
        <v/>
      </c>
      <c r="V1513" s="106" t="str">
        <f>IF(HL!O1512="","",HYPERLINK(HL!O1512,14))</f>
        <v/>
      </c>
      <c r="W1513" s="1" t="s">
        <v>11737</v>
      </c>
      <c r="X1513" s="164">
        <v>42313</v>
      </c>
      <c r="Y1513" s="164">
        <v>42641</v>
      </c>
      <c r="Z1513" s="1" t="str">
        <f t="shared" si="46"/>
        <v>2016</v>
      </c>
      <c r="AA1513" s="1">
        <f t="shared" si="47"/>
        <v>10</v>
      </c>
      <c r="AB1513" s="23"/>
      <c r="AC1513" s="23"/>
      <c r="AD1513" s="23"/>
      <c r="AE1513" s="23" t="s">
        <v>2077</v>
      </c>
      <c r="AF1513" s="23"/>
      <c r="AG1513" s="23"/>
      <c r="AH1513" s="23"/>
      <c r="AI1513" s="23"/>
      <c r="AJ1513" s="23"/>
      <c r="AK1513" s="70"/>
      <c r="AL1513" s="35" t="s">
        <v>326</v>
      </c>
      <c r="AM1513" s="1" t="s">
        <v>18</v>
      </c>
      <c r="AN1513" s="1"/>
      <c r="AO1513" s="1" t="s">
        <v>551</v>
      </c>
      <c r="AP1513" s="1"/>
      <c r="AQ1513" s="73"/>
      <c r="AR1513" s="269"/>
      <c r="AS1513" s="270"/>
      <c r="AT1513" s="281"/>
      <c r="AU1513" s="281"/>
      <c r="AV1513" s="73"/>
      <c r="AW1513" s="73"/>
      <c r="AX1513" s="73" t="s">
        <v>2077</v>
      </c>
      <c r="AY1513" s="73"/>
      <c r="AZ1513" s="73"/>
      <c r="BA1513" s="1"/>
      <c r="BB1513" s="47"/>
    </row>
    <row r="1514" spans="1:54" ht="26">
      <c r="A1514" s="48">
        <v>1510</v>
      </c>
      <c r="B1514" s="35" t="s">
        <v>1797</v>
      </c>
      <c r="C1514" s="35" t="s">
        <v>5595</v>
      </c>
      <c r="D1514" s="23">
        <v>249</v>
      </c>
      <c r="E1514" s="115" t="s">
        <v>1597</v>
      </c>
      <c r="F1514" s="115" t="s">
        <v>5837</v>
      </c>
      <c r="G1514" s="1" t="s">
        <v>1270</v>
      </c>
      <c r="H1514" s="1" t="s">
        <v>2082</v>
      </c>
      <c r="I1514" s="85" t="str">
        <f>IF(HL!B1513="","",HYPERLINK(HL!B1513,"表示"))</f>
        <v>表示</v>
      </c>
      <c r="J1514" s="85" t="str">
        <f>IF(HL!C1513="","",HYPERLINK(HL!C1513,2))</f>
        <v/>
      </c>
      <c r="K1514" s="105" t="str">
        <f>IF(HL!D1513="","",HYPERLINK(HL!D1513,3))</f>
        <v/>
      </c>
      <c r="L1514" s="105" t="str">
        <f>IF(HL!E1513="","",HYPERLINK(HL!E1513,4))</f>
        <v/>
      </c>
      <c r="M1514" s="105" t="str">
        <f>IF(HL!F1513="","",HYPERLINK(HL!F1513,5))</f>
        <v/>
      </c>
      <c r="N1514" s="105" t="str">
        <f>IF(HL!G1513="","",HYPERLINK(HL!G1513,6))</f>
        <v/>
      </c>
      <c r="O1514" s="105" t="str">
        <f>IF(HL!H1513="","",HYPERLINK(HL!H1513,7))</f>
        <v/>
      </c>
      <c r="P1514" s="105" t="str">
        <f>IF(HL!I1513="","",HYPERLINK(HL!I1513,8))</f>
        <v/>
      </c>
      <c r="Q1514" s="105" t="str">
        <f>IF(HL!J1513="","",HYPERLINK(HL!J1513,9))</f>
        <v/>
      </c>
      <c r="R1514" s="105" t="str">
        <f>IF(HL!K1513="","",HYPERLINK(HL!K1513,10))</f>
        <v/>
      </c>
      <c r="S1514" s="105" t="str">
        <f>IF(HL!L1513="","",HYPERLINK(HL!L1513,11))</f>
        <v/>
      </c>
      <c r="T1514" s="105" t="str">
        <f>IF(HL!M1513="","",HYPERLINK(HL!M1513,12))</f>
        <v/>
      </c>
      <c r="U1514" s="105" t="str">
        <f>IF(HL!N1513="","",HYPERLINK(HL!N1513,13))</f>
        <v/>
      </c>
      <c r="V1514" s="106" t="str">
        <f>IF(HL!O1513="","",HYPERLINK(HL!O1513,14))</f>
        <v/>
      </c>
      <c r="W1514" s="1" t="s">
        <v>11737</v>
      </c>
      <c r="X1514" s="164">
        <v>42338</v>
      </c>
      <c r="Y1514" s="164">
        <v>42641</v>
      </c>
      <c r="Z1514" s="1" t="str">
        <f t="shared" si="46"/>
        <v>2016</v>
      </c>
      <c r="AA1514" s="1">
        <f t="shared" si="47"/>
        <v>9</v>
      </c>
      <c r="AB1514" s="23"/>
      <c r="AC1514" s="23"/>
      <c r="AD1514" s="23"/>
      <c r="AE1514" s="23"/>
      <c r="AF1514" s="23"/>
      <c r="AG1514" s="23" t="s">
        <v>2077</v>
      </c>
      <c r="AH1514" s="23"/>
      <c r="AI1514" s="23"/>
      <c r="AJ1514" s="23"/>
      <c r="AK1514" s="70"/>
      <c r="AL1514" s="35" t="s">
        <v>278</v>
      </c>
      <c r="AM1514" s="1"/>
      <c r="AN1514" s="1" t="s">
        <v>2080</v>
      </c>
      <c r="AO1514" s="1" t="s">
        <v>551</v>
      </c>
      <c r="AP1514" s="1"/>
      <c r="AQ1514" s="73"/>
      <c r="AR1514" s="277"/>
      <c r="AS1514" s="277"/>
      <c r="AT1514" s="281"/>
      <c r="AU1514" s="281"/>
      <c r="AV1514" s="73"/>
      <c r="AW1514" s="73" t="s">
        <v>2083</v>
      </c>
      <c r="AX1514" s="73"/>
      <c r="AY1514" s="73"/>
      <c r="AZ1514" s="73"/>
      <c r="BA1514" s="1"/>
      <c r="BB1514" s="47"/>
    </row>
    <row r="1515" spans="1:54" ht="39">
      <c r="A1515" s="48">
        <v>1511</v>
      </c>
      <c r="B1515" s="35" t="s">
        <v>5619</v>
      </c>
      <c r="C1515" s="35" t="s">
        <v>2056</v>
      </c>
      <c r="D1515" s="23">
        <v>394</v>
      </c>
      <c r="E1515" s="115" t="s">
        <v>6056</v>
      </c>
      <c r="F1515" s="115" t="s">
        <v>5110</v>
      </c>
      <c r="G1515" s="1" t="s">
        <v>1270</v>
      </c>
      <c r="H1515" s="1" t="s">
        <v>1383</v>
      </c>
      <c r="I1515" s="85" t="str">
        <f>IF(HL!B1514="","",HYPERLINK(HL!B1514,"表示"))</f>
        <v>表示</v>
      </c>
      <c r="J1515" s="85" t="str">
        <f>IF(HL!C1514="","",HYPERLINK(HL!C1514,2))</f>
        <v/>
      </c>
      <c r="K1515" s="105" t="str">
        <f>IF(HL!D1514="","",HYPERLINK(HL!D1514,3))</f>
        <v/>
      </c>
      <c r="L1515" s="105" t="str">
        <f>IF(HL!E1514="","",HYPERLINK(HL!E1514,4))</f>
        <v/>
      </c>
      <c r="M1515" s="105" t="str">
        <f>IF(HL!F1514="","",HYPERLINK(HL!F1514,5))</f>
        <v/>
      </c>
      <c r="N1515" s="105" t="str">
        <f>IF(HL!G1514="","",HYPERLINK(HL!G1514,6))</f>
        <v/>
      </c>
      <c r="O1515" s="105" t="str">
        <f>IF(HL!H1514="","",HYPERLINK(HL!H1514,7))</f>
        <v/>
      </c>
      <c r="P1515" s="105" t="str">
        <f>IF(HL!I1514="","",HYPERLINK(HL!I1514,8))</f>
        <v/>
      </c>
      <c r="Q1515" s="105" t="str">
        <f>IF(HL!J1514="","",HYPERLINK(HL!J1514,9))</f>
        <v/>
      </c>
      <c r="R1515" s="105" t="str">
        <f>IF(HL!K1514="","",HYPERLINK(HL!K1514,10))</f>
        <v/>
      </c>
      <c r="S1515" s="105" t="str">
        <f>IF(HL!L1514="","",HYPERLINK(HL!L1514,11))</f>
        <v/>
      </c>
      <c r="T1515" s="105" t="str">
        <f>IF(HL!M1514="","",HYPERLINK(HL!M1514,12))</f>
        <v/>
      </c>
      <c r="U1515" s="105" t="str">
        <f>IF(HL!N1514="","",HYPERLINK(HL!N1514,13))</f>
        <v/>
      </c>
      <c r="V1515" s="106" t="str">
        <f>IF(HL!O1514="","",HYPERLINK(HL!O1514,14))</f>
        <v/>
      </c>
      <c r="W1515" s="1" t="s">
        <v>11737</v>
      </c>
      <c r="X1515" s="164">
        <v>42453</v>
      </c>
      <c r="Y1515" s="164">
        <v>42641</v>
      </c>
      <c r="Z1515" s="1" t="str">
        <f t="shared" si="46"/>
        <v>2016</v>
      </c>
      <c r="AA1515" s="1">
        <f t="shared" si="47"/>
        <v>6</v>
      </c>
      <c r="AB1515" s="1"/>
      <c r="AC1515" s="23"/>
      <c r="AD1515" s="23"/>
      <c r="AE1515" s="23" t="s">
        <v>2077</v>
      </c>
      <c r="AF1515" s="23"/>
      <c r="AG1515" s="23" t="s">
        <v>2077</v>
      </c>
      <c r="AH1515" s="23"/>
      <c r="AI1515" s="23"/>
      <c r="AJ1515" s="23"/>
      <c r="AK1515" s="70"/>
      <c r="AL1515" s="35" t="s">
        <v>2079</v>
      </c>
      <c r="AM1515" s="1" t="s">
        <v>18</v>
      </c>
      <c r="AN1515" s="1"/>
      <c r="AO1515" s="23" t="s">
        <v>5666</v>
      </c>
      <c r="AP1515" s="23" t="s">
        <v>2812</v>
      </c>
      <c r="AQ1515" s="23" t="s">
        <v>172</v>
      </c>
      <c r="AR1515" s="277"/>
      <c r="AS1515" s="277"/>
      <c r="AT1515" s="269"/>
      <c r="AU1515" s="269"/>
      <c r="AV1515" s="73"/>
      <c r="AW1515" s="73"/>
      <c r="AX1515" s="73"/>
      <c r="AY1515" s="73" t="s">
        <v>2077</v>
      </c>
      <c r="AZ1515" s="73"/>
      <c r="BA1515" s="1"/>
      <c r="BB1515" s="47"/>
    </row>
    <row r="1516" spans="1:54" ht="26">
      <c r="A1516" s="48">
        <v>1512</v>
      </c>
      <c r="B1516" s="35" t="s">
        <v>4049</v>
      </c>
      <c r="C1516" s="35" t="s">
        <v>2047</v>
      </c>
      <c r="D1516" s="23">
        <v>449</v>
      </c>
      <c r="E1516" s="115" t="s">
        <v>2215</v>
      </c>
      <c r="F1516" s="115" t="s">
        <v>2085</v>
      </c>
      <c r="G1516" s="1" t="s">
        <v>1302</v>
      </c>
      <c r="H1516" s="1" t="s">
        <v>1383</v>
      </c>
      <c r="I1516" s="85" t="str">
        <f>IF(HL!B1515="","",HYPERLINK(HL!B1515,"表示"))</f>
        <v>表示</v>
      </c>
      <c r="J1516" s="85" t="str">
        <f>IF(HL!C1515="","",HYPERLINK(HL!C1515,2))</f>
        <v/>
      </c>
      <c r="K1516" s="105" t="str">
        <f>IF(HL!D1515="","",HYPERLINK(HL!D1515,3))</f>
        <v/>
      </c>
      <c r="L1516" s="105" t="str">
        <f>IF(HL!E1515="","",HYPERLINK(HL!E1515,4))</f>
        <v/>
      </c>
      <c r="M1516" s="105" t="str">
        <f>IF(HL!F1515="","",HYPERLINK(HL!F1515,5))</f>
        <v/>
      </c>
      <c r="N1516" s="105" t="str">
        <f>IF(HL!G1515="","",HYPERLINK(HL!G1515,6))</f>
        <v/>
      </c>
      <c r="O1516" s="105" t="str">
        <f>IF(HL!H1515="","",HYPERLINK(HL!H1515,7))</f>
        <v/>
      </c>
      <c r="P1516" s="105" t="str">
        <f>IF(HL!I1515="","",HYPERLINK(HL!I1515,8))</f>
        <v/>
      </c>
      <c r="Q1516" s="105" t="str">
        <f>IF(HL!J1515="","",HYPERLINK(HL!J1515,9))</f>
        <v/>
      </c>
      <c r="R1516" s="105" t="str">
        <f>IF(HL!K1515="","",HYPERLINK(HL!K1515,10))</f>
        <v/>
      </c>
      <c r="S1516" s="105" t="str">
        <f>IF(HL!L1515="","",HYPERLINK(HL!L1515,11))</f>
        <v/>
      </c>
      <c r="T1516" s="105" t="str">
        <f>IF(HL!M1515="","",HYPERLINK(HL!M1515,12))</f>
        <v/>
      </c>
      <c r="U1516" s="105" t="str">
        <f>IF(HL!N1515="","",HYPERLINK(HL!N1515,13))</f>
        <v/>
      </c>
      <c r="V1516" s="106" t="str">
        <f>IF(HL!O1515="","",HYPERLINK(HL!O1515,14))</f>
        <v/>
      </c>
      <c r="W1516" s="113" t="str">
        <f>IF(HL!P1515="","－",HYPERLINK(HL!P1515,"表示"))</f>
        <v>表示</v>
      </c>
      <c r="X1516" s="163">
        <v>42321</v>
      </c>
      <c r="Y1516" s="164">
        <v>42641</v>
      </c>
      <c r="Z1516" s="1" t="str">
        <f>TEXT(YEAR(Y1516),"0000")</f>
        <v>2016</v>
      </c>
      <c r="AA1516" s="1">
        <f>DATEDIF(X1516,Y1516,"m")</f>
        <v>10</v>
      </c>
      <c r="AB1516" s="23" t="s">
        <v>2084</v>
      </c>
      <c r="AC1516" s="23"/>
      <c r="AD1516" s="23"/>
      <c r="AE1516" s="23"/>
      <c r="AF1516" s="23"/>
      <c r="AG1516" s="23"/>
      <c r="AH1516" s="23"/>
      <c r="AI1516" s="23"/>
      <c r="AJ1516" s="23"/>
      <c r="AK1516" s="23"/>
      <c r="AL1516" s="35" t="s">
        <v>413</v>
      </c>
      <c r="AM1516" s="1" t="s">
        <v>2084</v>
      </c>
      <c r="AN1516" s="1"/>
      <c r="AO1516" s="1" t="s">
        <v>551</v>
      </c>
      <c r="AP1516" s="1"/>
      <c r="AQ1516" s="1"/>
      <c r="AR1516" s="277"/>
      <c r="AS1516" s="277"/>
      <c r="AT1516" s="271"/>
      <c r="AU1516" s="271"/>
      <c r="AV1516" s="1" t="s">
        <v>2086</v>
      </c>
      <c r="AW1516" s="1"/>
      <c r="AX1516" s="1"/>
      <c r="AY1516" s="1"/>
      <c r="AZ1516" s="1"/>
      <c r="BA1516" s="1"/>
      <c r="BB1516" s="47"/>
    </row>
    <row r="1517" spans="1:54" ht="26">
      <c r="A1517" s="48">
        <v>1513</v>
      </c>
      <c r="B1517" s="35" t="s">
        <v>4050</v>
      </c>
      <c r="C1517" s="35" t="s">
        <v>4051</v>
      </c>
      <c r="D1517" s="23">
        <v>429</v>
      </c>
      <c r="E1517" s="115" t="s">
        <v>1848</v>
      </c>
      <c r="F1517" s="115" t="s">
        <v>4569</v>
      </c>
      <c r="G1517" s="1" t="s">
        <v>1302</v>
      </c>
      <c r="H1517" s="1" t="s">
        <v>1278</v>
      </c>
      <c r="I1517" s="85" t="str">
        <f>IF(HL!B1516="","",HYPERLINK(HL!B1516,"表示"))</f>
        <v>表示</v>
      </c>
      <c r="J1517" s="85" t="str">
        <f>IF(HL!C1516="","",HYPERLINK(HL!C1516,2))</f>
        <v/>
      </c>
      <c r="K1517" s="105" t="str">
        <f>IF(HL!D1516="","",HYPERLINK(HL!D1516,3))</f>
        <v/>
      </c>
      <c r="L1517" s="105" t="str">
        <f>IF(HL!E1516="","",HYPERLINK(HL!E1516,4))</f>
        <v/>
      </c>
      <c r="M1517" s="105" t="str">
        <f>IF(HL!F1516="","",HYPERLINK(HL!F1516,5))</f>
        <v/>
      </c>
      <c r="N1517" s="105" t="str">
        <f>IF(HL!G1516="","",HYPERLINK(HL!G1516,6))</f>
        <v/>
      </c>
      <c r="O1517" s="105" t="str">
        <f>IF(HL!H1516="","",HYPERLINK(HL!H1516,7))</f>
        <v/>
      </c>
      <c r="P1517" s="105" t="str">
        <f>IF(HL!I1516="","",HYPERLINK(HL!I1516,8))</f>
        <v/>
      </c>
      <c r="Q1517" s="105" t="str">
        <f>IF(HL!J1516="","",HYPERLINK(HL!J1516,9))</f>
        <v/>
      </c>
      <c r="R1517" s="105" t="str">
        <f>IF(HL!K1516="","",HYPERLINK(HL!K1516,10))</f>
        <v/>
      </c>
      <c r="S1517" s="105" t="str">
        <f>IF(HL!L1516="","",HYPERLINK(HL!L1516,11))</f>
        <v/>
      </c>
      <c r="T1517" s="105" t="str">
        <f>IF(HL!M1516="","",HYPERLINK(HL!M1516,12))</f>
        <v/>
      </c>
      <c r="U1517" s="105" t="str">
        <f>IF(HL!N1516="","",HYPERLINK(HL!N1516,13))</f>
        <v/>
      </c>
      <c r="V1517" s="106" t="str">
        <f>IF(HL!O1516="","",HYPERLINK(HL!O1516,14))</f>
        <v/>
      </c>
      <c r="W1517" s="113" t="str">
        <f>IF(HL!P1516="","－",HYPERLINK(HL!P1516,"表示"))</f>
        <v>表示</v>
      </c>
      <c r="X1517" s="163">
        <v>42360</v>
      </c>
      <c r="Y1517" s="164">
        <v>42641</v>
      </c>
      <c r="Z1517" s="1" t="str">
        <f>TEXT(YEAR(Y1517),"0000")</f>
        <v>2016</v>
      </c>
      <c r="AA1517" s="1">
        <f>DATEDIF(X1517,Y1517,"m")</f>
        <v>9</v>
      </c>
      <c r="AB1517" s="23" t="s">
        <v>14</v>
      </c>
      <c r="AC1517" s="23"/>
      <c r="AD1517" s="23"/>
      <c r="AE1517" s="23"/>
      <c r="AF1517" s="23"/>
      <c r="AG1517" s="23"/>
      <c r="AH1517" s="23"/>
      <c r="AI1517" s="23"/>
      <c r="AJ1517" s="23"/>
      <c r="AK1517" s="23"/>
      <c r="AL1517" s="35" t="s">
        <v>107</v>
      </c>
      <c r="AM1517" s="1"/>
      <c r="AN1517" s="1" t="s">
        <v>2084</v>
      </c>
      <c r="AO1517" s="1" t="s">
        <v>965</v>
      </c>
      <c r="AP1517" s="1"/>
      <c r="AQ1517" s="1"/>
      <c r="AR1517" s="277"/>
      <c r="AS1517" s="277"/>
      <c r="AT1517" s="271"/>
      <c r="AU1517" s="271"/>
      <c r="AV1517" s="1" t="s">
        <v>2084</v>
      </c>
      <c r="AW1517" s="1"/>
      <c r="AX1517" s="1"/>
      <c r="AY1517" s="1"/>
      <c r="AZ1517" s="1"/>
      <c r="BA1517" s="1"/>
    </row>
    <row r="1518" spans="1:54" ht="26">
      <c r="A1518" s="48">
        <v>1514</v>
      </c>
      <c r="B1518" s="35" t="s">
        <v>4052</v>
      </c>
      <c r="C1518" s="35" t="s">
        <v>5620</v>
      </c>
      <c r="D1518" s="23">
        <v>625</v>
      </c>
      <c r="E1518" s="115" t="s">
        <v>1594</v>
      </c>
      <c r="F1518" s="115" t="s">
        <v>2130</v>
      </c>
      <c r="G1518" s="1" t="s">
        <v>1302</v>
      </c>
      <c r="H1518" s="1" t="s">
        <v>54</v>
      </c>
      <c r="I1518" s="85" t="str">
        <f>IF(HL!B1517="","",HYPERLINK(HL!B1517,"表示"))</f>
        <v>表示</v>
      </c>
      <c r="J1518" s="85" t="str">
        <f>IF(HL!C1517="","",HYPERLINK(HL!C1517,2))</f>
        <v/>
      </c>
      <c r="K1518" s="105" t="str">
        <f>IF(HL!D1517="","",HYPERLINK(HL!D1517,3))</f>
        <v/>
      </c>
      <c r="L1518" s="105" t="str">
        <f>IF(HL!E1517="","",HYPERLINK(HL!E1517,4))</f>
        <v/>
      </c>
      <c r="M1518" s="105" t="str">
        <f>IF(HL!F1517="","",HYPERLINK(HL!F1517,5))</f>
        <v/>
      </c>
      <c r="N1518" s="105" t="str">
        <f>IF(HL!G1517="","",HYPERLINK(HL!G1517,6))</f>
        <v/>
      </c>
      <c r="O1518" s="105" t="str">
        <f>IF(HL!H1517="","",HYPERLINK(HL!H1517,7))</f>
        <v/>
      </c>
      <c r="P1518" s="105" t="str">
        <f>IF(HL!I1517="","",HYPERLINK(HL!I1517,8))</f>
        <v/>
      </c>
      <c r="Q1518" s="105" t="str">
        <f>IF(HL!J1517="","",HYPERLINK(HL!J1517,9))</f>
        <v/>
      </c>
      <c r="R1518" s="105" t="str">
        <f>IF(HL!K1517="","",HYPERLINK(HL!K1517,10))</f>
        <v/>
      </c>
      <c r="S1518" s="105" t="str">
        <f>IF(HL!L1517="","",HYPERLINK(HL!L1517,11))</f>
        <v/>
      </c>
      <c r="T1518" s="105" t="str">
        <f>IF(HL!M1517="","",HYPERLINK(HL!M1517,12))</f>
        <v/>
      </c>
      <c r="U1518" s="105" t="str">
        <f>IF(HL!N1517="","",HYPERLINK(HL!N1517,13))</f>
        <v/>
      </c>
      <c r="V1518" s="106" t="str">
        <f>IF(HL!O1517="","",HYPERLINK(HL!O1517,14))</f>
        <v/>
      </c>
      <c r="W1518" s="113" t="str">
        <f>IF(HL!P1517="","－",HYPERLINK(HL!P1517,"表示"))</f>
        <v>表示</v>
      </c>
      <c r="X1518" s="164">
        <v>42580</v>
      </c>
      <c r="Y1518" s="164">
        <v>42696</v>
      </c>
      <c r="Z1518" s="1" t="str">
        <f t="shared" ref="Z1518:Z1579" si="48">TEXT(YEAR(Y1518),"0000")</f>
        <v>2016</v>
      </c>
      <c r="AA1518" s="1">
        <f t="shared" ref="AA1518:AA1570" si="49">DATEDIF(X1518,Y1518,"m")</f>
        <v>3</v>
      </c>
      <c r="AB1518" s="1" t="s">
        <v>172</v>
      </c>
      <c r="AC1518" s="23" t="s">
        <v>172</v>
      </c>
      <c r="AD1518" s="23"/>
      <c r="AE1518" s="23"/>
      <c r="AF1518" s="23"/>
      <c r="AG1518" s="23"/>
      <c r="AH1518" s="23"/>
      <c r="AI1518" s="23"/>
      <c r="AJ1518" s="23"/>
      <c r="AK1518" s="70"/>
      <c r="AL1518" s="35" t="s">
        <v>527</v>
      </c>
      <c r="AM1518" s="1"/>
      <c r="AN1518" s="1" t="s">
        <v>172</v>
      </c>
      <c r="AO1518" s="23" t="s">
        <v>2131</v>
      </c>
      <c r="AP1518" s="23"/>
      <c r="AQ1518" s="70"/>
      <c r="AR1518" s="277"/>
      <c r="AS1518" s="277"/>
      <c r="AT1518" s="277"/>
      <c r="AU1518" s="277"/>
      <c r="AV1518" s="73" t="s">
        <v>172</v>
      </c>
      <c r="AW1518" s="73"/>
      <c r="AX1518" s="73"/>
      <c r="AY1518" s="73"/>
      <c r="AZ1518" s="73"/>
      <c r="BA1518" s="1"/>
    </row>
    <row r="1519" spans="1:54" ht="39">
      <c r="A1519" s="48">
        <v>1515</v>
      </c>
      <c r="B1519" s="35" t="s">
        <v>4053</v>
      </c>
      <c r="C1519" s="35" t="s">
        <v>4054</v>
      </c>
      <c r="D1519" s="70">
        <v>249</v>
      </c>
      <c r="E1519" s="115" t="s">
        <v>1597</v>
      </c>
      <c r="F1519" s="115" t="s">
        <v>5111</v>
      </c>
      <c r="G1519" s="1" t="s">
        <v>1302</v>
      </c>
      <c r="H1519" s="1" t="s">
        <v>58</v>
      </c>
      <c r="I1519" s="85" t="str">
        <f>IF(HL!B1518="","",HYPERLINK(HL!B1518,"表示"))</f>
        <v>表示</v>
      </c>
      <c r="J1519" s="85" t="str">
        <f>IF(HL!C1518="","",HYPERLINK(HL!C1518,2))</f>
        <v/>
      </c>
      <c r="K1519" s="105" t="str">
        <f>IF(HL!D1518="","",HYPERLINK(HL!D1518,3))</f>
        <v/>
      </c>
      <c r="L1519" s="105" t="str">
        <f>IF(HL!E1518="","",HYPERLINK(HL!E1518,4))</f>
        <v/>
      </c>
      <c r="M1519" s="105" t="str">
        <f>IF(HL!F1518="","",HYPERLINK(HL!F1518,5))</f>
        <v/>
      </c>
      <c r="N1519" s="105" t="str">
        <f>IF(HL!G1518="","",HYPERLINK(HL!G1518,6))</f>
        <v/>
      </c>
      <c r="O1519" s="105" t="str">
        <f>IF(HL!H1518="","",HYPERLINK(HL!H1518,7))</f>
        <v/>
      </c>
      <c r="P1519" s="105" t="str">
        <f>IF(HL!I1518="","",HYPERLINK(HL!I1518,8))</f>
        <v/>
      </c>
      <c r="Q1519" s="105" t="str">
        <f>IF(HL!J1518="","",HYPERLINK(HL!J1518,9))</f>
        <v/>
      </c>
      <c r="R1519" s="105" t="str">
        <f>IF(HL!K1518="","",HYPERLINK(HL!K1518,10))</f>
        <v/>
      </c>
      <c r="S1519" s="105" t="str">
        <f>IF(HL!L1518="","",HYPERLINK(HL!L1518,11))</f>
        <v/>
      </c>
      <c r="T1519" s="105" t="str">
        <f>IF(HL!M1518="","",HYPERLINK(HL!M1518,12))</f>
        <v/>
      </c>
      <c r="U1519" s="105" t="str">
        <f>IF(HL!N1518="","",HYPERLINK(HL!N1518,13))</f>
        <v/>
      </c>
      <c r="V1519" s="106" t="str">
        <f>IF(HL!O1518="","",HYPERLINK(HL!O1518,14))</f>
        <v/>
      </c>
      <c r="W1519" s="113" t="str">
        <f>IF(HL!P1518="","－",HYPERLINK(HL!P1518,"表示"))</f>
        <v>表示</v>
      </c>
      <c r="X1519" s="163">
        <v>42396</v>
      </c>
      <c r="Y1519" s="164">
        <v>42706</v>
      </c>
      <c r="Z1519" s="1" t="str">
        <f t="shared" si="48"/>
        <v>2016</v>
      </c>
      <c r="AA1519" s="1">
        <f t="shared" si="49"/>
        <v>10</v>
      </c>
      <c r="AB1519" s="23"/>
      <c r="AC1519" s="23"/>
      <c r="AD1519" s="23"/>
      <c r="AE1519" s="23" t="s">
        <v>172</v>
      </c>
      <c r="AF1519" s="23"/>
      <c r="AG1519" s="23"/>
      <c r="AH1519" s="23"/>
      <c r="AI1519" s="23"/>
      <c r="AJ1519" s="23"/>
      <c r="AK1519" s="23"/>
      <c r="AL1519" s="35" t="s">
        <v>265</v>
      </c>
      <c r="AM1519" s="1" t="s">
        <v>172</v>
      </c>
      <c r="AN1519" s="1"/>
      <c r="AO1519" s="1" t="s">
        <v>551</v>
      </c>
      <c r="AP1519" s="1"/>
      <c r="AQ1519" s="1"/>
      <c r="AR1519" s="277"/>
      <c r="AS1519" s="277"/>
      <c r="AT1519" s="271"/>
      <c r="AU1519" s="271"/>
      <c r="AV1519" s="1"/>
      <c r="AW1519" s="1"/>
      <c r="AX1519" s="1" t="s">
        <v>172</v>
      </c>
      <c r="AY1519" s="1"/>
      <c r="AZ1519" s="1"/>
      <c r="BA1519" s="1"/>
    </row>
    <row r="1520" spans="1:54" ht="71">
      <c r="A1520" s="48">
        <v>1516</v>
      </c>
      <c r="B1520" s="35" t="s">
        <v>4055</v>
      </c>
      <c r="C1520" s="35" t="s">
        <v>1370</v>
      </c>
      <c r="D1520" s="23">
        <v>229</v>
      </c>
      <c r="E1520" s="115" t="s">
        <v>1921</v>
      </c>
      <c r="F1520" s="115" t="s">
        <v>5112</v>
      </c>
      <c r="G1520" s="1" t="s">
        <v>1302</v>
      </c>
      <c r="H1520" s="1" t="s">
        <v>1383</v>
      </c>
      <c r="I1520" s="85" t="str">
        <f>IF(HL!B1519="","",HYPERLINK(HL!B1519,"表示"))</f>
        <v>表示</v>
      </c>
      <c r="J1520" s="85" t="str">
        <f>IF(HL!C1519="","",HYPERLINK(HL!C1519,2))</f>
        <v/>
      </c>
      <c r="K1520" s="105" t="str">
        <f>IF(HL!D1519="","",HYPERLINK(HL!D1519,3))</f>
        <v/>
      </c>
      <c r="L1520" s="105" t="str">
        <f>IF(HL!E1519="","",HYPERLINK(HL!E1519,4))</f>
        <v/>
      </c>
      <c r="M1520" s="105" t="str">
        <f>IF(HL!F1519="","",HYPERLINK(HL!F1519,5))</f>
        <v/>
      </c>
      <c r="N1520" s="105" t="str">
        <f>IF(HL!G1519="","",HYPERLINK(HL!G1519,6))</f>
        <v/>
      </c>
      <c r="O1520" s="105" t="str">
        <f>IF(HL!H1519="","",HYPERLINK(HL!H1519,7))</f>
        <v/>
      </c>
      <c r="P1520" s="105" t="str">
        <f>IF(HL!I1519="","",HYPERLINK(HL!I1519,8))</f>
        <v/>
      </c>
      <c r="Q1520" s="105" t="str">
        <f>IF(HL!J1519="","",HYPERLINK(HL!J1519,9))</f>
        <v/>
      </c>
      <c r="R1520" s="105" t="str">
        <f>IF(HL!K1519="","",HYPERLINK(HL!K1519,10))</f>
        <v/>
      </c>
      <c r="S1520" s="105" t="str">
        <f>IF(HL!L1519="","",HYPERLINK(HL!L1519,11))</f>
        <v/>
      </c>
      <c r="T1520" s="105" t="str">
        <f>IF(HL!M1519="","",HYPERLINK(HL!M1519,12))</f>
        <v/>
      </c>
      <c r="U1520" s="105" t="str">
        <f>IF(HL!N1519="","",HYPERLINK(HL!N1519,13))</f>
        <v/>
      </c>
      <c r="V1520" s="106" t="str">
        <f>IF(HL!O1519="","",HYPERLINK(HL!O1519,14))</f>
        <v/>
      </c>
      <c r="W1520" s="113" t="str">
        <f>IF(HL!P1519="","－",HYPERLINK(HL!P1519,"表示"))</f>
        <v>表示</v>
      </c>
      <c r="X1520" s="163">
        <v>42426</v>
      </c>
      <c r="Y1520" s="164">
        <v>42706</v>
      </c>
      <c r="Z1520" s="1" t="str">
        <f t="shared" si="48"/>
        <v>2016</v>
      </c>
      <c r="AA1520" s="1">
        <f t="shared" si="49"/>
        <v>9</v>
      </c>
      <c r="AB1520" s="23"/>
      <c r="AC1520" s="23"/>
      <c r="AD1520" s="23"/>
      <c r="AE1520" s="23" t="s">
        <v>172</v>
      </c>
      <c r="AF1520" s="23"/>
      <c r="AG1520" s="23" t="s">
        <v>172</v>
      </c>
      <c r="AH1520" s="23"/>
      <c r="AI1520" s="23"/>
      <c r="AJ1520" s="23"/>
      <c r="AK1520" s="23"/>
      <c r="AL1520" s="35" t="s">
        <v>1922</v>
      </c>
      <c r="AM1520" s="1"/>
      <c r="AN1520" s="1" t="s">
        <v>172</v>
      </c>
      <c r="AO1520" s="1" t="s">
        <v>551</v>
      </c>
      <c r="AP1520" s="1"/>
      <c r="AQ1520" s="1"/>
      <c r="AR1520" s="277"/>
      <c r="AS1520" s="277"/>
      <c r="AT1520" s="271"/>
      <c r="AU1520" s="271"/>
      <c r="AV1520" s="1" t="s">
        <v>172</v>
      </c>
      <c r="AW1520" s="1"/>
      <c r="AX1520" s="1"/>
      <c r="AY1520" s="1"/>
      <c r="AZ1520" s="1"/>
      <c r="BA1520" s="113" t="str">
        <f>HYPERLINK(HL!$T$10,"●")</f>
        <v>●</v>
      </c>
    </row>
    <row r="1521" spans="1:53" ht="65">
      <c r="A1521" s="48">
        <v>1517</v>
      </c>
      <c r="B1521" s="35" t="s">
        <v>4056</v>
      </c>
      <c r="C1521" s="35" t="s">
        <v>1545</v>
      </c>
      <c r="D1521" s="70">
        <v>429</v>
      </c>
      <c r="E1521" s="115" t="s">
        <v>1848</v>
      </c>
      <c r="F1521" s="115" t="s">
        <v>5113</v>
      </c>
      <c r="G1521" s="1" t="s">
        <v>1302</v>
      </c>
      <c r="H1521" s="1" t="s">
        <v>1278</v>
      </c>
      <c r="I1521" s="85" t="str">
        <f>IF(HL!B1520="","",HYPERLINK(HL!B1520,"表示"))</f>
        <v>表示</v>
      </c>
      <c r="J1521" s="85" t="str">
        <f>IF(HL!C1520="","",HYPERLINK(HL!C1520,2))</f>
        <v/>
      </c>
      <c r="K1521" s="105" t="str">
        <f>IF(HL!D1520="","",HYPERLINK(HL!D1520,3))</f>
        <v/>
      </c>
      <c r="L1521" s="105" t="str">
        <f>IF(HL!E1520="","",HYPERLINK(HL!E1520,4))</f>
        <v/>
      </c>
      <c r="M1521" s="105" t="str">
        <f>IF(HL!F1520="","",HYPERLINK(HL!F1520,5))</f>
        <v/>
      </c>
      <c r="N1521" s="105" t="str">
        <f>IF(HL!G1520="","",HYPERLINK(HL!G1520,6))</f>
        <v/>
      </c>
      <c r="O1521" s="105" t="str">
        <f>IF(HL!H1520="","",HYPERLINK(HL!H1520,7))</f>
        <v/>
      </c>
      <c r="P1521" s="105" t="str">
        <f>IF(HL!I1520="","",HYPERLINK(HL!I1520,8))</f>
        <v/>
      </c>
      <c r="Q1521" s="105" t="str">
        <f>IF(HL!J1520="","",HYPERLINK(HL!J1520,9))</f>
        <v/>
      </c>
      <c r="R1521" s="105" t="str">
        <f>IF(HL!K1520="","",HYPERLINK(HL!K1520,10))</f>
        <v/>
      </c>
      <c r="S1521" s="105" t="str">
        <f>IF(HL!L1520="","",HYPERLINK(HL!L1520,11))</f>
        <v/>
      </c>
      <c r="T1521" s="105" t="str">
        <f>IF(HL!M1520="","",HYPERLINK(HL!M1520,12))</f>
        <v/>
      </c>
      <c r="U1521" s="105" t="str">
        <f>IF(HL!N1520="","",HYPERLINK(HL!N1520,13))</f>
        <v/>
      </c>
      <c r="V1521" s="106" t="str">
        <f>IF(HL!O1520="","",HYPERLINK(HL!O1520,14))</f>
        <v/>
      </c>
      <c r="W1521" s="113" t="str">
        <f>IF(HL!P1520="","－",HYPERLINK(HL!P1520,"表示"))</f>
        <v>表示</v>
      </c>
      <c r="X1521" s="164">
        <v>42447</v>
      </c>
      <c r="Y1521" s="164">
        <v>42706</v>
      </c>
      <c r="Z1521" s="1" t="str">
        <f t="shared" si="48"/>
        <v>2016</v>
      </c>
      <c r="AA1521" s="1">
        <f t="shared" si="49"/>
        <v>8</v>
      </c>
      <c r="AB1521" s="1"/>
      <c r="AC1521" s="23"/>
      <c r="AD1521" s="23"/>
      <c r="AE1521" s="23" t="s">
        <v>172</v>
      </c>
      <c r="AF1521" s="23"/>
      <c r="AG1521" s="23"/>
      <c r="AH1521" s="23"/>
      <c r="AI1521" s="23"/>
      <c r="AJ1521" s="23"/>
      <c r="AK1521" s="70"/>
      <c r="AL1521" s="35" t="s">
        <v>894</v>
      </c>
      <c r="AM1521" s="1" t="s">
        <v>172</v>
      </c>
      <c r="AN1521" s="1"/>
      <c r="AO1521" s="23" t="s">
        <v>965</v>
      </c>
      <c r="AP1521" s="23"/>
      <c r="AQ1521" s="70"/>
      <c r="AR1521" s="277"/>
      <c r="AS1521" s="277"/>
      <c r="AT1521" s="277"/>
      <c r="AU1521" s="277"/>
      <c r="AV1521" s="73" t="s">
        <v>172</v>
      </c>
      <c r="AW1521" s="73"/>
      <c r="AX1521" s="73"/>
      <c r="AY1521" s="73"/>
      <c r="AZ1521" s="73"/>
      <c r="BA1521" s="1"/>
    </row>
    <row r="1522" spans="1:53" ht="39">
      <c r="A1522" s="48">
        <v>1518</v>
      </c>
      <c r="B1522" s="35" t="s">
        <v>3996</v>
      </c>
      <c r="C1522" s="35" t="s">
        <v>2113</v>
      </c>
      <c r="D1522" s="70">
        <v>429</v>
      </c>
      <c r="E1522" s="115" t="s">
        <v>1848</v>
      </c>
      <c r="F1522" s="115" t="s">
        <v>5114</v>
      </c>
      <c r="G1522" s="1" t="s">
        <v>1302</v>
      </c>
      <c r="H1522" s="1" t="s">
        <v>1278</v>
      </c>
      <c r="I1522" s="85" t="str">
        <f>IF(HL!B1521="","",HYPERLINK(HL!B1521,"表示"))</f>
        <v>表示</v>
      </c>
      <c r="J1522" s="85" t="str">
        <f>IF(HL!C1521="","",HYPERLINK(HL!C1521,2))</f>
        <v/>
      </c>
      <c r="K1522" s="105" t="str">
        <f>IF(HL!D1521="","",HYPERLINK(HL!D1521,3))</f>
        <v/>
      </c>
      <c r="L1522" s="105" t="str">
        <f>IF(HL!E1521="","",HYPERLINK(HL!E1521,4))</f>
        <v/>
      </c>
      <c r="M1522" s="105" t="str">
        <f>IF(HL!F1521="","",HYPERLINK(HL!F1521,5))</f>
        <v/>
      </c>
      <c r="N1522" s="105" t="str">
        <f>IF(HL!G1521="","",HYPERLINK(HL!G1521,6))</f>
        <v/>
      </c>
      <c r="O1522" s="105" t="str">
        <f>IF(HL!H1521="","",HYPERLINK(HL!H1521,7))</f>
        <v/>
      </c>
      <c r="P1522" s="105" t="str">
        <f>IF(HL!I1521="","",HYPERLINK(HL!I1521,8))</f>
        <v/>
      </c>
      <c r="Q1522" s="105" t="str">
        <f>IF(HL!J1521="","",HYPERLINK(HL!J1521,9))</f>
        <v/>
      </c>
      <c r="R1522" s="105" t="str">
        <f>IF(HL!K1521="","",HYPERLINK(HL!K1521,10))</f>
        <v/>
      </c>
      <c r="S1522" s="105" t="str">
        <f>IF(HL!L1521="","",HYPERLINK(HL!L1521,11))</f>
        <v/>
      </c>
      <c r="T1522" s="105" t="str">
        <f>IF(HL!M1521="","",HYPERLINK(HL!M1521,12))</f>
        <v/>
      </c>
      <c r="U1522" s="105" t="str">
        <f>IF(HL!N1521="","",HYPERLINK(HL!N1521,13))</f>
        <v/>
      </c>
      <c r="V1522" s="106" t="str">
        <f>IF(HL!O1521="","",HYPERLINK(HL!O1521,14))</f>
        <v/>
      </c>
      <c r="W1522" s="113" t="str">
        <f>IF(HL!P1521="","－",HYPERLINK(HL!P1521,"表示"))</f>
        <v>表示</v>
      </c>
      <c r="X1522" s="163">
        <v>42460</v>
      </c>
      <c r="Y1522" s="164">
        <v>42706</v>
      </c>
      <c r="Z1522" s="1" t="str">
        <f t="shared" si="48"/>
        <v>2016</v>
      </c>
      <c r="AA1522" s="1">
        <f t="shared" si="49"/>
        <v>8</v>
      </c>
      <c r="AB1522" s="23"/>
      <c r="AC1522" s="23"/>
      <c r="AD1522" s="23"/>
      <c r="AE1522" s="23" t="s">
        <v>172</v>
      </c>
      <c r="AF1522" s="23"/>
      <c r="AG1522" s="23" t="s">
        <v>172</v>
      </c>
      <c r="AH1522" s="23"/>
      <c r="AI1522" s="23"/>
      <c r="AJ1522" s="23"/>
      <c r="AK1522" s="23" t="s">
        <v>172</v>
      </c>
      <c r="AL1522" s="35" t="s">
        <v>527</v>
      </c>
      <c r="AM1522" s="1"/>
      <c r="AN1522" s="1" t="s">
        <v>172</v>
      </c>
      <c r="AO1522" s="1" t="s">
        <v>965</v>
      </c>
      <c r="AP1522" s="1"/>
      <c r="AQ1522" s="1"/>
      <c r="AR1522" s="277"/>
      <c r="AS1522" s="277"/>
      <c r="AT1522" s="271"/>
      <c r="AU1522" s="271"/>
      <c r="AV1522" s="1" t="s">
        <v>172</v>
      </c>
      <c r="AW1522" s="1"/>
      <c r="AX1522" s="1"/>
      <c r="AY1522" s="1"/>
      <c r="AZ1522" s="1"/>
      <c r="BA1522" s="1"/>
    </row>
    <row r="1523" spans="1:53" ht="26">
      <c r="A1523" s="48">
        <v>1519</v>
      </c>
      <c r="B1523" s="35" t="s">
        <v>4057</v>
      </c>
      <c r="C1523" s="35" t="s">
        <v>5621</v>
      </c>
      <c r="D1523" s="23">
        <v>625</v>
      </c>
      <c r="E1523" s="115" t="s">
        <v>1594</v>
      </c>
      <c r="F1523" s="115" t="s">
        <v>2132</v>
      </c>
      <c r="G1523" s="1" t="s">
        <v>1302</v>
      </c>
      <c r="H1523" s="1" t="s">
        <v>54</v>
      </c>
      <c r="I1523" s="85" t="str">
        <f>IF(HL!B1522="","",HYPERLINK(HL!B1522,"表示"))</f>
        <v>表示</v>
      </c>
      <c r="J1523" s="85" t="str">
        <f>IF(HL!C1522="","",HYPERLINK(HL!C1522,2))</f>
        <v/>
      </c>
      <c r="K1523" s="105" t="str">
        <f>IF(HL!D1522="","",HYPERLINK(HL!D1522,3))</f>
        <v/>
      </c>
      <c r="L1523" s="105" t="str">
        <f>IF(HL!E1522="","",HYPERLINK(HL!E1522,4))</f>
        <v/>
      </c>
      <c r="M1523" s="105" t="str">
        <f>IF(HL!F1522="","",HYPERLINK(HL!F1522,5))</f>
        <v/>
      </c>
      <c r="N1523" s="105" t="str">
        <f>IF(HL!G1522="","",HYPERLINK(HL!G1522,6))</f>
        <v/>
      </c>
      <c r="O1523" s="105" t="str">
        <f>IF(HL!H1522="","",HYPERLINK(HL!H1522,7))</f>
        <v/>
      </c>
      <c r="P1523" s="105" t="str">
        <f>IF(HL!I1522="","",HYPERLINK(HL!I1522,8))</f>
        <v/>
      </c>
      <c r="Q1523" s="105" t="str">
        <f>IF(HL!J1522="","",HYPERLINK(HL!J1522,9))</f>
        <v/>
      </c>
      <c r="R1523" s="105" t="str">
        <f>IF(HL!K1522="","",HYPERLINK(HL!K1522,10))</f>
        <v/>
      </c>
      <c r="S1523" s="105" t="str">
        <f>IF(HL!L1522="","",HYPERLINK(HL!L1522,11))</f>
        <v/>
      </c>
      <c r="T1523" s="105" t="str">
        <f>IF(HL!M1522="","",HYPERLINK(HL!M1522,12))</f>
        <v/>
      </c>
      <c r="U1523" s="105" t="str">
        <f>IF(HL!N1522="","",HYPERLINK(HL!N1522,13))</f>
        <v/>
      </c>
      <c r="V1523" s="106" t="str">
        <f>IF(HL!O1522="","",HYPERLINK(HL!O1522,14))</f>
        <v/>
      </c>
      <c r="W1523" s="113" t="str">
        <f>IF(HL!P1522="","－",HYPERLINK(HL!P1522,"表示"))</f>
        <v>表示</v>
      </c>
      <c r="X1523" s="163">
        <v>42594</v>
      </c>
      <c r="Y1523" s="164">
        <v>42713</v>
      </c>
      <c r="Z1523" s="1" t="str">
        <f t="shared" si="48"/>
        <v>2016</v>
      </c>
      <c r="AA1523" s="1">
        <f t="shared" si="49"/>
        <v>3</v>
      </c>
      <c r="AB1523" s="23"/>
      <c r="AC1523" s="23" t="s">
        <v>172</v>
      </c>
      <c r="AD1523" s="23"/>
      <c r="AE1523" s="23"/>
      <c r="AF1523" s="23"/>
      <c r="AG1523" s="23"/>
      <c r="AH1523" s="23"/>
      <c r="AI1523" s="23"/>
      <c r="AJ1523" s="23"/>
      <c r="AK1523" s="23"/>
      <c r="AL1523" s="35" t="s">
        <v>1116</v>
      </c>
      <c r="AM1523" s="1" t="s">
        <v>172</v>
      </c>
      <c r="AN1523" s="1"/>
      <c r="AO1523" s="23" t="s">
        <v>2131</v>
      </c>
      <c r="AP1523" s="23"/>
      <c r="AQ1523" s="23" t="s">
        <v>172</v>
      </c>
      <c r="AR1523" s="277"/>
      <c r="AS1523" s="277"/>
      <c r="AT1523" s="269"/>
      <c r="AU1523" s="269"/>
      <c r="AV1523" s="1" t="s">
        <v>172</v>
      </c>
      <c r="AW1523" s="1"/>
      <c r="AX1523" s="1"/>
      <c r="AY1523" s="1"/>
      <c r="AZ1523" s="1"/>
      <c r="BA1523" s="1"/>
    </row>
    <row r="1524" spans="1:53" ht="26">
      <c r="A1524" s="48">
        <v>1520</v>
      </c>
      <c r="B1524" s="35" t="s">
        <v>4058</v>
      </c>
      <c r="C1524" s="35" t="s">
        <v>2115</v>
      </c>
      <c r="D1524" s="70" t="s">
        <v>6113</v>
      </c>
      <c r="E1524" s="115" t="s">
        <v>6113</v>
      </c>
      <c r="F1524" s="115" t="s">
        <v>4602</v>
      </c>
      <c r="G1524" s="1" t="s">
        <v>1302</v>
      </c>
      <c r="H1524" s="1" t="s">
        <v>1278</v>
      </c>
      <c r="I1524" s="85" t="str">
        <f>IF(HL!B1523="","",HYPERLINK(HL!B1523,"表示"))</f>
        <v>表示</v>
      </c>
      <c r="J1524" s="85" t="str">
        <f>IF(HL!C1523="","",HYPERLINK(HL!C1523,2))</f>
        <v/>
      </c>
      <c r="K1524" s="105" t="str">
        <f>IF(HL!D1523="","",HYPERLINK(HL!D1523,3))</f>
        <v/>
      </c>
      <c r="L1524" s="105" t="str">
        <f>IF(HL!E1523="","",HYPERLINK(HL!E1523,4))</f>
        <v/>
      </c>
      <c r="M1524" s="105" t="str">
        <f>IF(HL!F1523="","",HYPERLINK(HL!F1523,5))</f>
        <v/>
      </c>
      <c r="N1524" s="105" t="str">
        <f>IF(HL!G1523="","",HYPERLINK(HL!G1523,6))</f>
        <v/>
      </c>
      <c r="O1524" s="105" t="str">
        <f>IF(HL!H1523="","",HYPERLINK(HL!H1523,7))</f>
        <v/>
      </c>
      <c r="P1524" s="105" t="str">
        <f>IF(HL!I1523="","",HYPERLINK(HL!I1523,8))</f>
        <v/>
      </c>
      <c r="Q1524" s="105" t="str">
        <f>IF(HL!J1523="","",HYPERLINK(HL!J1523,9))</f>
        <v/>
      </c>
      <c r="R1524" s="105" t="str">
        <f>IF(HL!K1523="","",HYPERLINK(HL!K1523,10))</f>
        <v/>
      </c>
      <c r="S1524" s="105" t="str">
        <f>IF(HL!L1523="","",HYPERLINK(HL!L1523,11))</f>
        <v/>
      </c>
      <c r="T1524" s="105" t="str">
        <f>IF(HL!M1523="","",HYPERLINK(HL!M1523,12))</f>
        <v/>
      </c>
      <c r="U1524" s="105" t="str">
        <f>IF(HL!N1523="","",HYPERLINK(HL!N1523,13))</f>
        <v/>
      </c>
      <c r="V1524" s="106" t="str">
        <f>IF(HL!O1523="","",HYPERLINK(HL!O1523,14))</f>
        <v/>
      </c>
      <c r="W1524" s="113" t="str">
        <f>IF(HL!P1523="","－",HYPERLINK(HL!P1523,"表示"))</f>
        <v>表示</v>
      </c>
      <c r="X1524" s="164">
        <v>42355</v>
      </c>
      <c r="Y1524" s="164">
        <v>42723</v>
      </c>
      <c r="Z1524" s="1" t="str">
        <f t="shared" si="48"/>
        <v>2016</v>
      </c>
      <c r="AA1524" s="1">
        <f t="shared" si="49"/>
        <v>12</v>
      </c>
      <c r="AB1524" s="1" t="s">
        <v>2114</v>
      </c>
      <c r="AC1524" s="23"/>
      <c r="AD1524" s="23"/>
      <c r="AE1524" s="23"/>
      <c r="AF1524" s="23"/>
      <c r="AG1524" s="23"/>
      <c r="AH1524" s="23"/>
      <c r="AI1524" s="23"/>
      <c r="AJ1524" s="23"/>
      <c r="AK1524" s="70"/>
      <c r="AL1524" s="35" t="s">
        <v>2460</v>
      </c>
      <c r="AM1524" s="1" t="s">
        <v>2114</v>
      </c>
      <c r="AN1524" s="1"/>
      <c r="AO1524" s="23" t="s">
        <v>551</v>
      </c>
      <c r="AP1524" s="23"/>
      <c r="AQ1524" s="70"/>
      <c r="AR1524" s="277"/>
      <c r="AS1524" s="277"/>
      <c r="AT1524" s="277"/>
      <c r="AU1524" s="277"/>
      <c r="AV1524" s="73" t="s">
        <v>2114</v>
      </c>
      <c r="AW1524" s="73"/>
      <c r="AX1524" s="73"/>
      <c r="AY1524" s="73"/>
      <c r="AZ1524" s="73"/>
      <c r="BA1524" s="1"/>
    </row>
    <row r="1525" spans="1:53" ht="26">
      <c r="A1525" s="48">
        <v>1521</v>
      </c>
      <c r="B1525" s="35" t="s">
        <v>4059</v>
      </c>
      <c r="C1525" s="35" t="s">
        <v>2116</v>
      </c>
      <c r="D1525" s="23">
        <v>625</v>
      </c>
      <c r="E1525" s="115" t="s">
        <v>1594</v>
      </c>
      <c r="F1525" s="115" t="s">
        <v>4573</v>
      </c>
      <c r="G1525" s="1" t="s">
        <v>1302</v>
      </c>
      <c r="H1525" s="1" t="s">
        <v>1385</v>
      </c>
      <c r="I1525" s="85" t="str">
        <f>IF(HL!B1524="","",HYPERLINK(HL!B1524,"表示"))</f>
        <v>表示</v>
      </c>
      <c r="J1525" s="85" t="str">
        <f>IF(HL!C1524="","",HYPERLINK(HL!C1524,2))</f>
        <v/>
      </c>
      <c r="K1525" s="105" t="str">
        <f>IF(HL!D1524="","",HYPERLINK(HL!D1524,3))</f>
        <v/>
      </c>
      <c r="L1525" s="105" t="str">
        <f>IF(HL!E1524="","",HYPERLINK(HL!E1524,4))</f>
        <v/>
      </c>
      <c r="M1525" s="105" t="str">
        <f>IF(HL!F1524="","",HYPERLINK(HL!F1524,5))</f>
        <v/>
      </c>
      <c r="N1525" s="105" t="str">
        <f>IF(HL!G1524="","",HYPERLINK(HL!G1524,6))</f>
        <v/>
      </c>
      <c r="O1525" s="105" t="str">
        <f>IF(HL!H1524="","",HYPERLINK(HL!H1524,7))</f>
        <v/>
      </c>
      <c r="P1525" s="105" t="str">
        <f>IF(HL!I1524="","",HYPERLINK(HL!I1524,8))</f>
        <v/>
      </c>
      <c r="Q1525" s="105" t="str">
        <f>IF(HL!J1524="","",HYPERLINK(HL!J1524,9))</f>
        <v/>
      </c>
      <c r="R1525" s="105" t="str">
        <f>IF(HL!K1524="","",HYPERLINK(HL!K1524,10))</f>
        <v/>
      </c>
      <c r="S1525" s="105" t="str">
        <f>IF(HL!L1524="","",HYPERLINK(HL!L1524,11))</f>
        <v/>
      </c>
      <c r="T1525" s="105" t="str">
        <f>IF(HL!M1524="","",HYPERLINK(HL!M1524,12))</f>
        <v/>
      </c>
      <c r="U1525" s="105" t="str">
        <f>IF(HL!N1524="","",HYPERLINK(HL!N1524,13))</f>
        <v/>
      </c>
      <c r="V1525" s="106" t="str">
        <f>IF(HL!O1524="","",HYPERLINK(HL!O1524,14))</f>
        <v/>
      </c>
      <c r="W1525" s="113" t="str">
        <f>IF(HL!P1524="","－",HYPERLINK(HL!P1524,"表示"))</f>
        <v>表示</v>
      </c>
      <c r="X1525" s="164">
        <v>42359</v>
      </c>
      <c r="Y1525" s="164">
        <v>42723</v>
      </c>
      <c r="Z1525" s="1" t="str">
        <f t="shared" si="48"/>
        <v>2016</v>
      </c>
      <c r="AA1525" s="1">
        <f t="shared" si="49"/>
        <v>11</v>
      </c>
      <c r="AB1525" s="1" t="s">
        <v>2133</v>
      </c>
      <c r="AC1525" s="1" t="s">
        <v>2133</v>
      </c>
      <c r="AD1525" s="23"/>
      <c r="AE1525" s="23"/>
      <c r="AF1525" s="23"/>
      <c r="AG1525" s="23"/>
      <c r="AH1525" s="23"/>
      <c r="AI1525" s="23"/>
      <c r="AJ1525" s="23"/>
      <c r="AK1525" s="23"/>
      <c r="AL1525" s="35" t="s">
        <v>2461</v>
      </c>
      <c r="AM1525" s="1"/>
      <c r="AN1525" s="1" t="s">
        <v>2114</v>
      </c>
      <c r="AO1525" s="1" t="s">
        <v>551</v>
      </c>
      <c r="AP1525" s="1"/>
      <c r="AQ1525" s="1"/>
      <c r="AR1525" s="277"/>
      <c r="AS1525" s="277"/>
      <c r="AT1525" s="271"/>
      <c r="AU1525" s="271"/>
      <c r="AV1525" s="1" t="s">
        <v>2133</v>
      </c>
      <c r="AW1525" s="1"/>
      <c r="AX1525" s="1"/>
      <c r="AY1525" s="1"/>
      <c r="AZ1525" s="1"/>
      <c r="BA1525" s="1"/>
    </row>
    <row r="1526" spans="1:53" ht="39">
      <c r="A1526" s="48">
        <v>1522</v>
      </c>
      <c r="B1526" s="35" t="s">
        <v>2328</v>
      </c>
      <c r="C1526" s="35" t="s">
        <v>2117</v>
      </c>
      <c r="D1526" s="70">
        <v>399</v>
      </c>
      <c r="E1526" s="115" t="s">
        <v>1878</v>
      </c>
      <c r="F1526" s="115" t="s">
        <v>4603</v>
      </c>
      <c r="G1526" s="1" t="s">
        <v>1302</v>
      </c>
      <c r="H1526" s="1" t="s">
        <v>964</v>
      </c>
      <c r="I1526" s="85" t="str">
        <f>IF(HL!B1525="","",HYPERLINK(HL!B1525,"表示"))</f>
        <v>表示</v>
      </c>
      <c r="J1526" s="85" t="str">
        <f>IF(HL!C1525="","",HYPERLINK(HL!C1525,2))</f>
        <v/>
      </c>
      <c r="K1526" s="105" t="str">
        <f>IF(HL!D1525="","",HYPERLINK(HL!D1525,3))</f>
        <v/>
      </c>
      <c r="L1526" s="105" t="str">
        <f>IF(HL!E1525="","",HYPERLINK(HL!E1525,4))</f>
        <v/>
      </c>
      <c r="M1526" s="105" t="str">
        <f>IF(HL!F1525="","",HYPERLINK(HL!F1525,5))</f>
        <v/>
      </c>
      <c r="N1526" s="105" t="str">
        <f>IF(HL!G1525="","",HYPERLINK(HL!G1525,6))</f>
        <v/>
      </c>
      <c r="O1526" s="105" t="str">
        <f>IF(HL!H1525="","",HYPERLINK(HL!H1525,7))</f>
        <v/>
      </c>
      <c r="P1526" s="105" t="str">
        <f>IF(HL!I1525="","",HYPERLINK(HL!I1525,8))</f>
        <v/>
      </c>
      <c r="Q1526" s="105" t="str">
        <f>IF(HL!J1525="","",HYPERLINK(HL!J1525,9))</f>
        <v/>
      </c>
      <c r="R1526" s="105" t="str">
        <f>IF(HL!K1525="","",HYPERLINK(HL!K1525,10))</f>
        <v/>
      </c>
      <c r="S1526" s="105" t="str">
        <f>IF(HL!L1525="","",HYPERLINK(HL!L1525,11))</f>
        <v/>
      </c>
      <c r="T1526" s="105" t="str">
        <f>IF(HL!M1525="","",HYPERLINK(HL!M1525,12))</f>
        <v/>
      </c>
      <c r="U1526" s="105" t="str">
        <f>IF(HL!N1525="","",HYPERLINK(HL!N1525,13))</f>
        <v/>
      </c>
      <c r="V1526" s="106" t="str">
        <f>IF(HL!O1525="","",HYPERLINK(HL!O1525,14))</f>
        <v/>
      </c>
      <c r="W1526" s="113" t="str">
        <f>IF(HL!P1525="","－",HYPERLINK(HL!P1525,"表示"))</f>
        <v>表示</v>
      </c>
      <c r="X1526" s="164">
        <v>42383</v>
      </c>
      <c r="Y1526" s="164">
        <v>42723</v>
      </c>
      <c r="Z1526" s="1" t="str">
        <f t="shared" si="48"/>
        <v>2016</v>
      </c>
      <c r="AA1526" s="1">
        <f t="shared" si="49"/>
        <v>11</v>
      </c>
      <c r="AB1526" s="23" t="s">
        <v>2133</v>
      </c>
      <c r="AC1526" s="23"/>
      <c r="AD1526" s="23"/>
      <c r="AE1526" s="23"/>
      <c r="AF1526" s="23"/>
      <c r="AG1526" s="23"/>
      <c r="AH1526" s="23"/>
      <c r="AI1526" s="23"/>
      <c r="AJ1526" s="23"/>
      <c r="AK1526" s="23"/>
      <c r="AL1526" s="35" t="s">
        <v>894</v>
      </c>
      <c r="AM1526" s="1" t="s">
        <v>2114</v>
      </c>
      <c r="AN1526" s="1"/>
      <c r="AO1526" s="1" t="s">
        <v>551</v>
      </c>
      <c r="AP1526" s="1"/>
      <c r="AQ1526" s="1"/>
      <c r="AR1526" s="277"/>
      <c r="AS1526" s="277"/>
      <c r="AT1526" s="271"/>
      <c r="AU1526" s="271"/>
      <c r="AV1526" s="1"/>
      <c r="AW1526" s="1" t="s">
        <v>2133</v>
      </c>
      <c r="AX1526" s="1"/>
      <c r="AY1526" s="1"/>
      <c r="AZ1526" s="1"/>
      <c r="BA1526" s="1"/>
    </row>
    <row r="1527" spans="1:53">
      <c r="A1527" s="48">
        <v>1523</v>
      </c>
      <c r="B1527" s="35" t="s">
        <v>4060</v>
      </c>
      <c r="C1527" s="35" t="s">
        <v>2118</v>
      </c>
      <c r="D1527" s="70">
        <v>339</v>
      </c>
      <c r="E1527" s="115" t="s">
        <v>2062</v>
      </c>
      <c r="F1527" s="115" t="s">
        <v>4604</v>
      </c>
      <c r="G1527" s="1" t="s">
        <v>1302</v>
      </c>
      <c r="H1527" s="1" t="s">
        <v>1278</v>
      </c>
      <c r="I1527" s="85" t="str">
        <f>IF(HL!B1526="","",HYPERLINK(HL!B1526,"表示"))</f>
        <v>表示</v>
      </c>
      <c r="J1527" s="85" t="str">
        <f>IF(HL!C1526="","",HYPERLINK(HL!C1526,2))</f>
        <v/>
      </c>
      <c r="K1527" s="105" t="str">
        <f>IF(HL!D1526="","",HYPERLINK(HL!D1526,3))</f>
        <v/>
      </c>
      <c r="L1527" s="105" t="str">
        <f>IF(HL!E1526="","",HYPERLINK(HL!E1526,4))</f>
        <v/>
      </c>
      <c r="M1527" s="105" t="str">
        <f>IF(HL!F1526="","",HYPERLINK(HL!F1526,5))</f>
        <v/>
      </c>
      <c r="N1527" s="105" t="str">
        <f>IF(HL!G1526="","",HYPERLINK(HL!G1526,6))</f>
        <v/>
      </c>
      <c r="O1527" s="105" t="str">
        <f>IF(HL!H1526="","",HYPERLINK(HL!H1526,7))</f>
        <v/>
      </c>
      <c r="P1527" s="105" t="str">
        <f>IF(HL!I1526="","",HYPERLINK(HL!I1526,8))</f>
        <v/>
      </c>
      <c r="Q1527" s="105" t="str">
        <f>IF(HL!J1526="","",HYPERLINK(HL!J1526,9))</f>
        <v/>
      </c>
      <c r="R1527" s="105" t="str">
        <f>IF(HL!K1526="","",HYPERLINK(HL!K1526,10))</f>
        <v/>
      </c>
      <c r="S1527" s="105" t="str">
        <f>IF(HL!L1526="","",HYPERLINK(HL!L1526,11))</f>
        <v/>
      </c>
      <c r="T1527" s="105" t="str">
        <f>IF(HL!M1526="","",HYPERLINK(HL!M1526,12))</f>
        <v/>
      </c>
      <c r="U1527" s="105" t="str">
        <f>IF(HL!N1526="","",HYPERLINK(HL!N1526,13))</f>
        <v/>
      </c>
      <c r="V1527" s="106" t="str">
        <f>IF(HL!O1526="","",HYPERLINK(HL!O1526,14))</f>
        <v/>
      </c>
      <c r="W1527" s="113" t="str">
        <f>IF(HL!P1526="","－",HYPERLINK(HL!P1526,"表示"))</f>
        <v>表示</v>
      </c>
      <c r="X1527" s="164">
        <v>42396</v>
      </c>
      <c r="Y1527" s="164">
        <v>42723</v>
      </c>
      <c r="Z1527" s="1" t="str">
        <f t="shared" si="48"/>
        <v>2016</v>
      </c>
      <c r="AA1527" s="1">
        <f t="shared" si="49"/>
        <v>10</v>
      </c>
      <c r="AB1527" s="1" t="s">
        <v>2133</v>
      </c>
      <c r="AC1527" s="23"/>
      <c r="AD1527" s="23"/>
      <c r="AE1527" s="23"/>
      <c r="AF1527" s="23"/>
      <c r="AG1527" s="23"/>
      <c r="AH1527" s="23"/>
      <c r="AI1527" s="23"/>
      <c r="AJ1527" s="23"/>
      <c r="AK1527" s="70"/>
      <c r="AL1527" s="35" t="s">
        <v>1220</v>
      </c>
      <c r="AM1527" s="1"/>
      <c r="AN1527" s="1" t="s">
        <v>2114</v>
      </c>
      <c r="AO1527" s="23" t="s">
        <v>965</v>
      </c>
      <c r="AP1527" s="23"/>
      <c r="AQ1527" s="70"/>
      <c r="AR1527" s="277"/>
      <c r="AS1527" s="277"/>
      <c r="AT1527" s="277"/>
      <c r="AU1527" s="277"/>
      <c r="AV1527" s="73" t="s">
        <v>2133</v>
      </c>
      <c r="AW1527" s="73"/>
      <c r="AX1527" s="73"/>
      <c r="AY1527" s="73"/>
      <c r="AZ1527" s="73"/>
      <c r="BA1527" s="1"/>
    </row>
    <row r="1528" spans="1:53" ht="26">
      <c r="A1528" s="48">
        <v>1524</v>
      </c>
      <c r="B1528" s="35" t="s">
        <v>2120</v>
      </c>
      <c r="C1528" s="35" t="s">
        <v>4197</v>
      </c>
      <c r="D1528" s="70">
        <v>430</v>
      </c>
      <c r="E1528" s="115" t="s">
        <v>995</v>
      </c>
      <c r="F1528" s="115" t="s">
        <v>4605</v>
      </c>
      <c r="G1528" s="1" t="s">
        <v>1302</v>
      </c>
      <c r="H1528" s="1" t="s">
        <v>2119</v>
      </c>
      <c r="I1528" s="85" t="str">
        <f>IF(HL!B1527="","",HYPERLINK(HL!B1527,"表示"))</f>
        <v>表示</v>
      </c>
      <c r="J1528" s="85" t="str">
        <f>IF(HL!C1527="","",HYPERLINK(HL!C1527,2))</f>
        <v/>
      </c>
      <c r="K1528" s="105" t="str">
        <f>IF(HL!D1527="","",HYPERLINK(HL!D1527,3))</f>
        <v/>
      </c>
      <c r="L1528" s="105" t="str">
        <f>IF(HL!E1527="","",HYPERLINK(HL!E1527,4))</f>
        <v/>
      </c>
      <c r="M1528" s="105" t="str">
        <f>IF(HL!F1527="","",HYPERLINK(HL!F1527,5))</f>
        <v/>
      </c>
      <c r="N1528" s="105" t="str">
        <f>IF(HL!G1527="","",HYPERLINK(HL!G1527,6))</f>
        <v/>
      </c>
      <c r="O1528" s="105" t="str">
        <f>IF(HL!H1527="","",HYPERLINK(HL!H1527,7))</f>
        <v/>
      </c>
      <c r="P1528" s="105" t="str">
        <f>IF(HL!I1527="","",HYPERLINK(HL!I1527,8))</f>
        <v/>
      </c>
      <c r="Q1528" s="105" t="str">
        <f>IF(HL!J1527="","",HYPERLINK(HL!J1527,9))</f>
        <v/>
      </c>
      <c r="R1528" s="105" t="str">
        <f>IF(HL!K1527="","",HYPERLINK(HL!K1527,10))</f>
        <v/>
      </c>
      <c r="S1528" s="105" t="str">
        <f>IF(HL!L1527="","",HYPERLINK(HL!L1527,11))</f>
        <v/>
      </c>
      <c r="T1528" s="105" t="str">
        <f>IF(HL!M1527="","",HYPERLINK(HL!M1527,12))</f>
        <v/>
      </c>
      <c r="U1528" s="105" t="str">
        <f>IF(HL!N1527="","",HYPERLINK(HL!N1527,13))</f>
        <v/>
      </c>
      <c r="V1528" s="106" t="str">
        <f>IF(HL!O1527="","",HYPERLINK(HL!O1527,14))</f>
        <v/>
      </c>
      <c r="W1528" s="113" t="str">
        <f>IF(HL!P1527="","－",HYPERLINK(HL!P1527,"表示"))</f>
        <v>表示</v>
      </c>
      <c r="X1528" s="164">
        <v>42397</v>
      </c>
      <c r="Y1528" s="164">
        <v>42723</v>
      </c>
      <c r="Z1528" s="1" t="str">
        <f t="shared" si="48"/>
        <v>2016</v>
      </c>
      <c r="AA1528" s="1">
        <f t="shared" si="49"/>
        <v>10</v>
      </c>
      <c r="AB1528" s="23" t="s">
        <v>2133</v>
      </c>
      <c r="AC1528" s="23"/>
      <c r="AD1528" s="23"/>
      <c r="AE1528" s="23"/>
      <c r="AF1528" s="23"/>
      <c r="AG1528" s="23"/>
      <c r="AH1528" s="23"/>
      <c r="AI1528" s="23"/>
      <c r="AJ1528" s="23"/>
      <c r="AK1528" s="23"/>
      <c r="AL1528" s="35" t="s">
        <v>608</v>
      </c>
      <c r="AM1528" s="1" t="s">
        <v>2114</v>
      </c>
      <c r="AN1528" s="1"/>
      <c r="AO1528" s="1" t="s">
        <v>995</v>
      </c>
      <c r="AP1528" s="1"/>
      <c r="AQ1528" s="1"/>
      <c r="AR1528" s="277"/>
      <c r="AS1528" s="277"/>
      <c r="AT1528" s="271"/>
      <c r="AU1528" s="271"/>
      <c r="AV1528" s="1" t="s">
        <v>2134</v>
      </c>
      <c r="AW1528" s="1"/>
      <c r="AX1528" s="1"/>
      <c r="AY1528" s="1"/>
      <c r="AZ1528" s="1"/>
      <c r="BA1528" s="1"/>
    </row>
    <row r="1529" spans="1:53">
      <c r="A1529" s="48">
        <v>1525</v>
      </c>
      <c r="B1529" s="35" t="s">
        <v>4061</v>
      </c>
      <c r="C1529" s="35" t="s">
        <v>2121</v>
      </c>
      <c r="D1529" s="23">
        <v>239</v>
      </c>
      <c r="E1529" s="115" t="s">
        <v>2150</v>
      </c>
      <c r="F1529" s="115" t="s">
        <v>4606</v>
      </c>
      <c r="G1529" s="1" t="s">
        <v>1302</v>
      </c>
      <c r="H1529" s="1" t="s">
        <v>964</v>
      </c>
      <c r="I1529" s="85" t="str">
        <f>IF(HL!B1528="","",HYPERLINK(HL!B1528,"表示"))</f>
        <v>表示</v>
      </c>
      <c r="J1529" s="85" t="str">
        <f>IF(HL!C1528="","",HYPERLINK(HL!C1528,2))</f>
        <v/>
      </c>
      <c r="K1529" s="105" t="str">
        <f>IF(HL!D1528="","",HYPERLINK(HL!D1528,3))</f>
        <v/>
      </c>
      <c r="L1529" s="105" t="str">
        <f>IF(HL!E1528="","",HYPERLINK(HL!E1528,4))</f>
        <v/>
      </c>
      <c r="M1529" s="105" t="str">
        <f>IF(HL!F1528="","",HYPERLINK(HL!F1528,5))</f>
        <v/>
      </c>
      <c r="N1529" s="105" t="str">
        <f>IF(HL!G1528="","",HYPERLINK(HL!G1528,6))</f>
        <v/>
      </c>
      <c r="O1529" s="105" t="str">
        <f>IF(HL!H1528="","",HYPERLINK(HL!H1528,7))</f>
        <v/>
      </c>
      <c r="P1529" s="105" t="str">
        <f>IF(HL!I1528="","",HYPERLINK(HL!I1528,8))</f>
        <v/>
      </c>
      <c r="Q1529" s="105" t="str">
        <f>IF(HL!J1528="","",HYPERLINK(HL!J1528,9))</f>
        <v/>
      </c>
      <c r="R1529" s="105" t="str">
        <f>IF(HL!K1528="","",HYPERLINK(HL!K1528,10))</f>
        <v/>
      </c>
      <c r="S1529" s="105" t="str">
        <f>IF(HL!L1528="","",HYPERLINK(HL!L1528,11))</f>
        <v/>
      </c>
      <c r="T1529" s="105" t="str">
        <f>IF(HL!M1528="","",HYPERLINK(HL!M1528,12))</f>
        <v/>
      </c>
      <c r="U1529" s="105" t="str">
        <f>IF(HL!N1528="","",HYPERLINK(HL!N1528,13))</f>
        <v/>
      </c>
      <c r="V1529" s="106" t="str">
        <f>IF(HL!O1528="","",HYPERLINK(HL!O1528,14))</f>
        <v/>
      </c>
      <c r="W1529" s="113" t="str">
        <f>IF(HL!P1528="","－",HYPERLINK(HL!P1528,"表示"))</f>
        <v>表示</v>
      </c>
      <c r="X1529" s="164">
        <v>42424</v>
      </c>
      <c r="Y1529" s="164">
        <v>42723</v>
      </c>
      <c r="Z1529" s="1" t="str">
        <f t="shared" si="48"/>
        <v>2016</v>
      </c>
      <c r="AA1529" s="1">
        <f t="shared" si="49"/>
        <v>9</v>
      </c>
      <c r="AB1529" s="23" t="s">
        <v>2134</v>
      </c>
      <c r="AC1529" s="23"/>
      <c r="AD1529" s="23"/>
      <c r="AE1529" s="23"/>
      <c r="AF1529" s="23"/>
      <c r="AG1529" s="23"/>
      <c r="AH1529" s="23"/>
      <c r="AI1529" s="23"/>
      <c r="AJ1529" s="23"/>
      <c r="AK1529" s="23"/>
      <c r="AL1529" s="35" t="s">
        <v>514</v>
      </c>
      <c r="AM1529" s="1" t="s">
        <v>2114</v>
      </c>
      <c r="AN1529" s="1"/>
      <c r="AO1529" s="1" t="s">
        <v>551</v>
      </c>
      <c r="AP1529" s="1"/>
      <c r="AQ1529" s="1"/>
      <c r="AR1529" s="277"/>
      <c r="AS1529" s="277"/>
      <c r="AT1529" s="271"/>
      <c r="AU1529" s="271"/>
      <c r="AV1529" s="1"/>
      <c r="AW1529" s="1" t="s">
        <v>2134</v>
      </c>
      <c r="AX1529" s="1"/>
      <c r="AY1529" s="1"/>
      <c r="AZ1529" s="1"/>
      <c r="BA1529" s="1"/>
    </row>
    <row r="1530" spans="1:53">
      <c r="A1530" s="48">
        <v>1526</v>
      </c>
      <c r="B1530" s="35" t="s">
        <v>4062</v>
      </c>
      <c r="C1530" s="35" t="s">
        <v>2122</v>
      </c>
      <c r="D1530" s="23">
        <v>641</v>
      </c>
      <c r="E1530" s="115" t="s">
        <v>1587</v>
      </c>
      <c r="F1530" s="115" t="s">
        <v>4474</v>
      </c>
      <c r="G1530" s="1" t="s">
        <v>1302</v>
      </c>
      <c r="H1530" s="1" t="s">
        <v>1385</v>
      </c>
      <c r="I1530" s="85" t="str">
        <f>IF(HL!B1529="","",HYPERLINK(HL!B1529,"表示"))</f>
        <v>表示</v>
      </c>
      <c r="J1530" s="85" t="str">
        <f>IF(HL!C1529="","",HYPERLINK(HL!C1529,2))</f>
        <v/>
      </c>
      <c r="K1530" s="105" t="str">
        <f>IF(HL!D1529="","",HYPERLINK(HL!D1529,3))</f>
        <v/>
      </c>
      <c r="L1530" s="105" t="str">
        <f>IF(HL!E1529="","",HYPERLINK(HL!E1529,4))</f>
        <v/>
      </c>
      <c r="M1530" s="105" t="str">
        <f>IF(HL!F1529="","",HYPERLINK(HL!F1529,5))</f>
        <v/>
      </c>
      <c r="N1530" s="105" t="str">
        <f>IF(HL!G1529="","",HYPERLINK(HL!G1529,6))</f>
        <v/>
      </c>
      <c r="O1530" s="105" t="str">
        <f>IF(HL!H1529="","",HYPERLINK(HL!H1529,7))</f>
        <v/>
      </c>
      <c r="P1530" s="105" t="str">
        <f>IF(HL!I1529="","",HYPERLINK(HL!I1529,8))</f>
        <v/>
      </c>
      <c r="Q1530" s="105" t="str">
        <f>IF(HL!J1529="","",HYPERLINK(HL!J1529,9))</f>
        <v/>
      </c>
      <c r="R1530" s="105" t="str">
        <f>IF(HL!K1529="","",HYPERLINK(HL!K1529,10))</f>
        <v/>
      </c>
      <c r="S1530" s="105" t="str">
        <f>IF(HL!L1529="","",HYPERLINK(HL!L1529,11))</f>
        <v/>
      </c>
      <c r="T1530" s="105" t="str">
        <f>IF(HL!M1529="","",HYPERLINK(HL!M1529,12))</f>
        <v/>
      </c>
      <c r="U1530" s="105" t="str">
        <f>IF(HL!N1529="","",HYPERLINK(HL!N1529,13))</f>
        <v/>
      </c>
      <c r="V1530" s="106" t="str">
        <f>IF(HL!O1529="","",HYPERLINK(HL!O1529,14))</f>
        <v/>
      </c>
      <c r="W1530" s="113" t="str">
        <f>IF(HL!P1529="","－",HYPERLINK(HL!P1529,"表示"))</f>
        <v>表示</v>
      </c>
      <c r="X1530" s="164">
        <v>42426</v>
      </c>
      <c r="Y1530" s="164">
        <v>42723</v>
      </c>
      <c r="Z1530" s="1" t="str">
        <f t="shared" si="48"/>
        <v>2016</v>
      </c>
      <c r="AA1530" s="1">
        <f t="shared" si="49"/>
        <v>9</v>
      </c>
      <c r="AB1530" s="1" t="s">
        <v>172</v>
      </c>
      <c r="AC1530" s="23" t="s">
        <v>172</v>
      </c>
      <c r="AD1530" s="23"/>
      <c r="AE1530" s="23"/>
      <c r="AF1530" s="23"/>
      <c r="AG1530" s="23"/>
      <c r="AH1530" s="23"/>
      <c r="AI1530" s="23"/>
      <c r="AJ1530" s="23"/>
      <c r="AK1530" s="70"/>
      <c r="AL1530" s="35" t="s">
        <v>505</v>
      </c>
      <c r="AM1530" s="1"/>
      <c r="AN1530" s="1" t="s">
        <v>172</v>
      </c>
      <c r="AO1530" s="23" t="s">
        <v>551</v>
      </c>
      <c r="AP1530" s="23"/>
      <c r="AQ1530" s="70"/>
      <c r="AR1530" s="277"/>
      <c r="AS1530" s="277"/>
      <c r="AT1530" s="277"/>
      <c r="AU1530" s="277"/>
      <c r="AV1530" s="73" t="s">
        <v>172</v>
      </c>
      <c r="AW1530" s="73"/>
      <c r="AX1530" s="73"/>
      <c r="AY1530" s="73"/>
      <c r="AZ1530" s="73"/>
      <c r="BA1530" s="1"/>
    </row>
    <row r="1531" spans="1:53" ht="26">
      <c r="A1531" s="48">
        <v>1527</v>
      </c>
      <c r="B1531" s="35" t="s">
        <v>4063</v>
      </c>
      <c r="C1531" s="35" t="s">
        <v>5588</v>
      </c>
      <c r="D1531" s="23">
        <v>248</v>
      </c>
      <c r="E1531" s="115" t="s">
        <v>2717</v>
      </c>
      <c r="F1531" s="115" t="s">
        <v>2135</v>
      </c>
      <c r="G1531" s="1" t="s">
        <v>1302</v>
      </c>
      <c r="H1531" s="1" t="s">
        <v>58</v>
      </c>
      <c r="I1531" s="85" t="str">
        <f>IF(HL!B1530="","",HYPERLINK(HL!B1530,"表示"))</f>
        <v>表示</v>
      </c>
      <c r="J1531" s="85" t="str">
        <f>IF(HL!C1530="","",HYPERLINK(HL!C1530,2))</f>
        <v/>
      </c>
      <c r="K1531" s="105" t="str">
        <f>IF(HL!D1530="","",HYPERLINK(HL!D1530,3))</f>
        <v/>
      </c>
      <c r="L1531" s="105" t="str">
        <f>IF(HL!E1530="","",HYPERLINK(HL!E1530,4))</f>
        <v/>
      </c>
      <c r="M1531" s="105" t="str">
        <f>IF(HL!F1530="","",HYPERLINK(HL!F1530,5))</f>
        <v/>
      </c>
      <c r="N1531" s="105" t="str">
        <f>IF(HL!G1530="","",HYPERLINK(HL!G1530,6))</f>
        <v/>
      </c>
      <c r="O1531" s="105" t="str">
        <f>IF(HL!H1530="","",HYPERLINK(HL!H1530,7))</f>
        <v/>
      </c>
      <c r="P1531" s="105" t="str">
        <f>IF(HL!I1530="","",HYPERLINK(HL!I1530,8))</f>
        <v/>
      </c>
      <c r="Q1531" s="105" t="str">
        <f>IF(HL!J1530="","",HYPERLINK(HL!J1530,9))</f>
        <v/>
      </c>
      <c r="R1531" s="105" t="str">
        <f>IF(HL!K1530="","",HYPERLINK(HL!K1530,10))</f>
        <v/>
      </c>
      <c r="S1531" s="105" t="str">
        <f>IF(HL!L1530="","",HYPERLINK(HL!L1530,11))</f>
        <v/>
      </c>
      <c r="T1531" s="105" t="str">
        <f>IF(HL!M1530="","",HYPERLINK(HL!M1530,12))</f>
        <v/>
      </c>
      <c r="U1531" s="105" t="str">
        <f>IF(HL!N1530="","",HYPERLINK(HL!N1530,13))</f>
        <v/>
      </c>
      <c r="V1531" s="106" t="str">
        <f>IF(HL!O1530="","",HYPERLINK(HL!O1530,14))</f>
        <v/>
      </c>
      <c r="W1531" s="113" t="str">
        <f>IF(HL!P1530="","－",HYPERLINK(HL!P1530,"表示"))</f>
        <v>表示</v>
      </c>
      <c r="X1531" s="164">
        <v>42426</v>
      </c>
      <c r="Y1531" s="164">
        <v>42723</v>
      </c>
      <c r="Z1531" s="1" t="str">
        <f t="shared" si="48"/>
        <v>2016</v>
      </c>
      <c r="AA1531" s="1">
        <f t="shared" si="49"/>
        <v>9</v>
      </c>
      <c r="AB1531" s="23"/>
      <c r="AC1531" s="23"/>
      <c r="AD1531" s="23"/>
      <c r="AE1531" s="23" t="s">
        <v>172</v>
      </c>
      <c r="AF1531" s="23"/>
      <c r="AG1531" s="23" t="s">
        <v>172</v>
      </c>
      <c r="AH1531" s="23"/>
      <c r="AI1531" s="23" t="s">
        <v>172</v>
      </c>
      <c r="AJ1531" s="23"/>
      <c r="AK1531" s="23"/>
      <c r="AL1531" s="35" t="s">
        <v>1788</v>
      </c>
      <c r="AM1531" s="1"/>
      <c r="AN1531" s="1" t="s">
        <v>172</v>
      </c>
      <c r="AO1531" s="23" t="s">
        <v>551</v>
      </c>
      <c r="AP1531" s="23"/>
      <c r="AQ1531" s="70"/>
      <c r="AR1531" s="277"/>
      <c r="AS1531" s="277"/>
      <c r="AT1531" s="277"/>
      <c r="AU1531" s="277"/>
      <c r="AV1531" s="1"/>
      <c r="AW1531" s="1" t="s">
        <v>172</v>
      </c>
      <c r="AX1531" s="1"/>
      <c r="AY1531" s="1"/>
      <c r="AZ1531" s="1"/>
      <c r="BA1531" s="1"/>
    </row>
    <row r="1532" spans="1:53" ht="39">
      <c r="A1532" s="48">
        <v>1528</v>
      </c>
      <c r="B1532" s="35" t="s">
        <v>4064</v>
      </c>
      <c r="C1532" s="35" t="s">
        <v>2123</v>
      </c>
      <c r="D1532" s="23">
        <v>399</v>
      </c>
      <c r="E1532" s="115" t="s">
        <v>1878</v>
      </c>
      <c r="F1532" s="115" t="s">
        <v>4607</v>
      </c>
      <c r="G1532" s="1" t="s">
        <v>1302</v>
      </c>
      <c r="H1532" s="1" t="s">
        <v>1383</v>
      </c>
      <c r="I1532" s="85" t="str">
        <f>IF(HL!B1531="","",HYPERLINK(HL!B1531,"表示"))</f>
        <v>表示</v>
      </c>
      <c r="J1532" s="85" t="str">
        <f>IF(HL!C1531="","",HYPERLINK(HL!C1531,2))</f>
        <v/>
      </c>
      <c r="K1532" s="105" t="str">
        <f>IF(HL!D1531="","",HYPERLINK(HL!D1531,3))</f>
        <v/>
      </c>
      <c r="L1532" s="105" t="str">
        <f>IF(HL!E1531="","",HYPERLINK(HL!E1531,4))</f>
        <v/>
      </c>
      <c r="M1532" s="105" t="str">
        <f>IF(HL!F1531="","",HYPERLINK(HL!F1531,5))</f>
        <v/>
      </c>
      <c r="N1532" s="105" t="str">
        <f>IF(HL!G1531="","",HYPERLINK(HL!G1531,6))</f>
        <v/>
      </c>
      <c r="O1532" s="105" t="str">
        <f>IF(HL!H1531="","",HYPERLINK(HL!H1531,7))</f>
        <v/>
      </c>
      <c r="P1532" s="105" t="str">
        <f>IF(HL!I1531="","",HYPERLINK(HL!I1531,8))</f>
        <v/>
      </c>
      <c r="Q1532" s="105" t="str">
        <f>IF(HL!J1531="","",HYPERLINK(HL!J1531,9))</f>
        <v/>
      </c>
      <c r="R1532" s="105" t="str">
        <f>IF(HL!K1531="","",HYPERLINK(HL!K1531,10))</f>
        <v/>
      </c>
      <c r="S1532" s="105" t="str">
        <f>IF(HL!L1531="","",HYPERLINK(HL!L1531,11))</f>
        <v/>
      </c>
      <c r="T1532" s="105" t="str">
        <f>IF(HL!M1531="","",HYPERLINK(HL!M1531,12))</f>
        <v/>
      </c>
      <c r="U1532" s="105" t="str">
        <f>IF(HL!N1531="","",HYPERLINK(HL!N1531,13))</f>
        <v/>
      </c>
      <c r="V1532" s="106" t="str">
        <f>IF(HL!O1531="","",HYPERLINK(HL!O1531,14))</f>
        <v/>
      </c>
      <c r="W1532" s="113" t="str">
        <f>IF(HL!P1531="","－",HYPERLINK(HL!P1531,"表示"))</f>
        <v>表示</v>
      </c>
      <c r="X1532" s="163">
        <v>42453</v>
      </c>
      <c r="Y1532" s="164">
        <v>42723</v>
      </c>
      <c r="Z1532" s="1" t="str">
        <f t="shared" si="48"/>
        <v>2016</v>
      </c>
      <c r="AA1532" s="1">
        <f t="shared" si="49"/>
        <v>8</v>
      </c>
      <c r="AB1532" s="23" t="s">
        <v>172</v>
      </c>
      <c r="AC1532" s="23"/>
      <c r="AD1532" s="23"/>
      <c r="AE1532" s="23"/>
      <c r="AF1532" s="23"/>
      <c r="AG1532" s="23"/>
      <c r="AH1532" s="23"/>
      <c r="AI1532" s="23"/>
      <c r="AJ1532" s="23"/>
      <c r="AK1532" s="23"/>
      <c r="AL1532" s="35" t="s">
        <v>1044</v>
      </c>
      <c r="AM1532" s="1"/>
      <c r="AN1532" s="1" t="s">
        <v>172</v>
      </c>
      <c r="AO1532" s="23" t="s">
        <v>551</v>
      </c>
      <c r="AP1532" s="23"/>
      <c r="AQ1532" s="70"/>
      <c r="AR1532" s="277"/>
      <c r="AS1532" s="277"/>
      <c r="AT1532" s="277"/>
      <c r="AU1532" s="277"/>
      <c r="AV1532" s="73" t="s">
        <v>172</v>
      </c>
      <c r="AW1532" s="1"/>
      <c r="AX1532" s="1"/>
      <c r="AY1532" s="1"/>
      <c r="AZ1532" s="1" t="s">
        <v>172</v>
      </c>
      <c r="BA1532" s="1"/>
    </row>
    <row r="1533" spans="1:53" ht="26">
      <c r="A1533" s="48">
        <v>1529</v>
      </c>
      <c r="B1533" s="35" t="s">
        <v>4065</v>
      </c>
      <c r="C1533" s="35" t="s">
        <v>5622</v>
      </c>
      <c r="D1533" s="23">
        <v>625</v>
      </c>
      <c r="E1533" s="115" t="s">
        <v>1594</v>
      </c>
      <c r="F1533" s="115" t="s">
        <v>4518</v>
      </c>
      <c r="G1533" s="1" t="s">
        <v>1302</v>
      </c>
      <c r="H1533" s="1" t="s">
        <v>1385</v>
      </c>
      <c r="I1533" s="85" t="str">
        <f>IF(HL!B1532="","",HYPERLINK(HL!B1532,"表示"))</f>
        <v>表示</v>
      </c>
      <c r="J1533" s="85" t="str">
        <f>IF(HL!C1532="","",HYPERLINK(HL!C1532,2))</f>
        <v/>
      </c>
      <c r="K1533" s="105" t="str">
        <f>IF(HL!D1532="","",HYPERLINK(HL!D1532,3))</f>
        <v/>
      </c>
      <c r="L1533" s="105" t="str">
        <f>IF(HL!E1532="","",HYPERLINK(HL!E1532,4))</f>
        <v/>
      </c>
      <c r="M1533" s="105" t="str">
        <f>IF(HL!F1532="","",HYPERLINK(HL!F1532,5))</f>
        <v/>
      </c>
      <c r="N1533" s="105" t="str">
        <f>IF(HL!G1532="","",HYPERLINK(HL!G1532,6))</f>
        <v/>
      </c>
      <c r="O1533" s="105" t="str">
        <f>IF(HL!H1532="","",HYPERLINK(HL!H1532,7))</f>
        <v/>
      </c>
      <c r="P1533" s="105" t="str">
        <f>IF(HL!I1532="","",HYPERLINK(HL!I1532,8))</f>
        <v/>
      </c>
      <c r="Q1533" s="105" t="str">
        <f>IF(HL!J1532="","",HYPERLINK(HL!J1532,9))</f>
        <v/>
      </c>
      <c r="R1533" s="105" t="str">
        <f>IF(HL!K1532="","",HYPERLINK(HL!K1532,10))</f>
        <v/>
      </c>
      <c r="S1533" s="105" t="str">
        <f>IF(HL!L1532="","",HYPERLINK(HL!L1532,11))</f>
        <v/>
      </c>
      <c r="T1533" s="105" t="str">
        <f>IF(HL!M1532="","",HYPERLINK(HL!M1532,12))</f>
        <v/>
      </c>
      <c r="U1533" s="105" t="str">
        <f>IF(HL!N1532="","",HYPERLINK(HL!N1532,13))</f>
        <v/>
      </c>
      <c r="V1533" s="106" t="str">
        <f>IF(HL!O1532="","",HYPERLINK(HL!O1532,14))</f>
        <v/>
      </c>
      <c r="W1533" s="113" t="str">
        <f>IF(HL!P1532="","－",HYPERLINK(HL!P1532,"表示"))</f>
        <v>表示</v>
      </c>
      <c r="X1533" s="164">
        <v>42460</v>
      </c>
      <c r="Y1533" s="164">
        <v>42723</v>
      </c>
      <c r="Z1533" s="1" t="str">
        <f t="shared" si="48"/>
        <v>2016</v>
      </c>
      <c r="AA1533" s="1">
        <f t="shared" si="49"/>
        <v>8</v>
      </c>
      <c r="AB1533" s="23" t="s">
        <v>172</v>
      </c>
      <c r="AC1533" s="23"/>
      <c r="AD1533" s="23"/>
      <c r="AE1533" s="23"/>
      <c r="AF1533" s="23"/>
      <c r="AG1533" s="23"/>
      <c r="AH1533" s="23"/>
      <c r="AI1533" s="23"/>
      <c r="AJ1533" s="23"/>
      <c r="AK1533" s="70"/>
      <c r="AL1533" s="35" t="s">
        <v>1672</v>
      </c>
      <c r="AM1533" s="1"/>
      <c r="AN1533" s="1" t="s">
        <v>172</v>
      </c>
      <c r="AO1533" s="23" t="s">
        <v>26</v>
      </c>
      <c r="AP1533" s="23"/>
      <c r="AQ1533" s="70"/>
      <c r="AR1533" s="277"/>
      <c r="AS1533" s="277"/>
      <c r="AT1533" s="277"/>
      <c r="AU1533" s="277"/>
      <c r="AV1533" s="1" t="s">
        <v>172</v>
      </c>
      <c r="AW1533" s="73"/>
      <c r="AX1533" s="73"/>
      <c r="AY1533" s="73"/>
      <c r="AZ1533" s="1"/>
      <c r="BA1533" s="113" t="str">
        <f>HYPERLINK(HL!$T$10,"●")</f>
        <v>●</v>
      </c>
    </row>
    <row r="1534" spans="1:53" ht="26">
      <c r="A1534" s="48">
        <v>1530</v>
      </c>
      <c r="B1534" s="35" t="s">
        <v>4066</v>
      </c>
      <c r="C1534" s="35" t="s">
        <v>2125</v>
      </c>
      <c r="D1534" s="23">
        <v>119</v>
      </c>
      <c r="E1534" s="115" t="s">
        <v>1375</v>
      </c>
      <c r="F1534" s="115" t="s">
        <v>4427</v>
      </c>
      <c r="G1534" s="1" t="s">
        <v>1302</v>
      </c>
      <c r="H1534" s="1" t="s">
        <v>1384</v>
      </c>
      <c r="I1534" s="85" t="str">
        <f>IF(HL!B1533="","",HYPERLINK(HL!B1533,"表示"))</f>
        <v>表示</v>
      </c>
      <c r="J1534" s="85" t="str">
        <f>IF(HL!C1533="","",HYPERLINK(HL!C1533,2))</f>
        <v/>
      </c>
      <c r="K1534" s="105" t="str">
        <f>IF(HL!D1533="","",HYPERLINK(HL!D1533,3))</f>
        <v/>
      </c>
      <c r="L1534" s="105" t="str">
        <f>IF(HL!E1533="","",HYPERLINK(HL!E1533,4))</f>
        <v/>
      </c>
      <c r="M1534" s="105" t="str">
        <f>IF(HL!F1533="","",HYPERLINK(HL!F1533,5))</f>
        <v/>
      </c>
      <c r="N1534" s="105" t="str">
        <f>IF(HL!G1533="","",HYPERLINK(HL!G1533,6))</f>
        <v/>
      </c>
      <c r="O1534" s="105" t="str">
        <f>IF(HL!H1533="","",HYPERLINK(HL!H1533,7))</f>
        <v/>
      </c>
      <c r="P1534" s="105" t="str">
        <f>IF(HL!I1533="","",HYPERLINK(HL!I1533,8))</f>
        <v/>
      </c>
      <c r="Q1534" s="105" t="str">
        <f>IF(HL!J1533="","",HYPERLINK(HL!J1533,9))</f>
        <v/>
      </c>
      <c r="R1534" s="105" t="str">
        <f>IF(HL!K1533="","",HYPERLINK(HL!K1533,10))</f>
        <v/>
      </c>
      <c r="S1534" s="105" t="str">
        <f>IF(HL!L1533="","",HYPERLINK(HL!L1533,11))</f>
        <v/>
      </c>
      <c r="T1534" s="105" t="str">
        <f>IF(HL!M1533="","",HYPERLINK(HL!M1533,12))</f>
        <v/>
      </c>
      <c r="U1534" s="105" t="str">
        <f>IF(HL!N1533="","",HYPERLINK(HL!N1533,13))</f>
        <v/>
      </c>
      <c r="V1534" s="106" t="str">
        <f>IF(HL!O1533="","",HYPERLINK(HL!O1533,14))</f>
        <v/>
      </c>
      <c r="W1534" s="113" t="str">
        <f>IF(HL!P1533="","－",HYPERLINK(HL!P1533,"表示"))</f>
        <v>表示</v>
      </c>
      <c r="X1534" s="163">
        <v>42475</v>
      </c>
      <c r="Y1534" s="164">
        <v>42723</v>
      </c>
      <c r="Z1534" s="1" t="str">
        <f t="shared" si="48"/>
        <v>2016</v>
      </c>
      <c r="AA1534" s="1">
        <f t="shared" si="49"/>
        <v>8</v>
      </c>
      <c r="AB1534" s="23" t="s">
        <v>172</v>
      </c>
      <c r="AC1534" s="23"/>
      <c r="AD1534" s="23"/>
      <c r="AE1534" s="23"/>
      <c r="AF1534" s="23"/>
      <c r="AG1534" s="23"/>
      <c r="AH1534" s="23"/>
      <c r="AI1534" s="23"/>
      <c r="AJ1534" s="23"/>
      <c r="AK1534" s="23"/>
      <c r="AL1534" s="35" t="s">
        <v>2124</v>
      </c>
      <c r="AM1534" s="1"/>
      <c r="AN1534" s="1" t="s">
        <v>172</v>
      </c>
      <c r="AO1534" s="23" t="s">
        <v>5676</v>
      </c>
      <c r="AP1534" s="1"/>
      <c r="AQ1534" s="1"/>
      <c r="AR1534" s="277"/>
      <c r="AS1534" s="277"/>
      <c r="AT1534" s="271"/>
      <c r="AU1534" s="271"/>
      <c r="AV1534" s="1" t="s">
        <v>172</v>
      </c>
      <c r="AW1534" s="1"/>
      <c r="AX1534" s="1"/>
      <c r="AY1534" s="1"/>
      <c r="AZ1534" s="1"/>
      <c r="BA1534" s="113" t="str">
        <f>HYPERLINK(HL!$T$10,"●")</f>
        <v>●</v>
      </c>
    </row>
    <row r="1535" spans="1:53" ht="65">
      <c r="A1535" s="48">
        <v>1531</v>
      </c>
      <c r="B1535" s="35" t="s">
        <v>4018</v>
      </c>
      <c r="C1535" s="35" t="s">
        <v>634</v>
      </c>
      <c r="D1535" s="23">
        <v>421</v>
      </c>
      <c r="E1535" s="115" t="s">
        <v>2059</v>
      </c>
      <c r="F1535" s="115" t="s">
        <v>5115</v>
      </c>
      <c r="G1535" s="1" t="s">
        <v>1302</v>
      </c>
      <c r="H1535" s="1" t="s">
        <v>1278</v>
      </c>
      <c r="I1535" s="85" t="str">
        <f>IF(HL!B1534="","",HYPERLINK(HL!B1534,"表示"))</f>
        <v>表示</v>
      </c>
      <c r="J1535" s="85" t="str">
        <f>IF(HL!C1534="","",HYPERLINK(HL!C1534,2))</f>
        <v/>
      </c>
      <c r="K1535" s="105" t="str">
        <f>IF(HL!D1534="","",HYPERLINK(HL!D1534,3))</f>
        <v/>
      </c>
      <c r="L1535" s="105" t="str">
        <f>IF(HL!E1534="","",HYPERLINK(HL!E1534,4))</f>
        <v/>
      </c>
      <c r="M1535" s="105" t="str">
        <f>IF(HL!F1534="","",HYPERLINK(HL!F1534,5))</f>
        <v/>
      </c>
      <c r="N1535" s="105" t="str">
        <f>IF(HL!G1534="","",HYPERLINK(HL!G1534,6))</f>
        <v/>
      </c>
      <c r="O1535" s="105" t="str">
        <f>IF(HL!H1534="","",HYPERLINK(HL!H1534,7))</f>
        <v/>
      </c>
      <c r="P1535" s="105" t="str">
        <f>IF(HL!I1534="","",HYPERLINK(HL!I1534,8))</f>
        <v/>
      </c>
      <c r="Q1535" s="105" t="str">
        <f>IF(HL!J1534="","",HYPERLINK(HL!J1534,9))</f>
        <v/>
      </c>
      <c r="R1535" s="105" t="str">
        <f>IF(HL!K1534="","",HYPERLINK(HL!K1534,10))</f>
        <v/>
      </c>
      <c r="S1535" s="105" t="str">
        <f>IF(HL!L1534="","",HYPERLINK(HL!L1534,11))</f>
        <v/>
      </c>
      <c r="T1535" s="105" t="str">
        <f>IF(HL!M1534="","",HYPERLINK(HL!M1534,12))</f>
        <v/>
      </c>
      <c r="U1535" s="105" t="str">
        <f>IF(HL!N1534="","",HYPERLINK(HL!N1534,13))</f>
        <v/>
      </c>
      <c r="V1535" s="106" t="str">
        <f>IF(HL!O1534="","",HYPERLINK(HL!O1534,14))</f>
        <v/>
      </c>
      <c r="W1535" s="113" t="str">
        <f>IF(HL!P1534="","－",HYPERLINK(HL!P1534,"表示"))</f>
        <v>表示</v>
      </c>
      <c r="X1535" s="163">
        <v>42362</v>
      </c>
      <c r="Y1535" s="164">
        <v>42723</v>
      </c>
      <c r="Z1535" s="1" t="str">
        <f t="shared" si="48"/>
        <v>2016</v>
      </c>
      <c r="AA1535" s="1">
        <f t="shared" si="49"/>
        <v>11</v>
      </c>
      <c r="AB1535" s="23"/>
      <c r="AC1535" s="23"/>
      <c r="AD1535" s="23"/>
      <c r="AE1535" s="23" t="s">
        <v>172</v>
      </c>
      <c r="AF1535" s="23"/>
      <c r="AG1535" s="23" t="s">
        <v>172</v>
      </c>
      <c r="AH1535" s="23"/>
      <c r="AI1535" s="23"/>
      <c r="AJ1535" s="23"/>
      <c r="AK1535" s="23"/>
      <c r="AL1535" s="35" t="s">
        <v>638</v>
      </c>
      <c r="AM1535" s="1" t="s">
        <v>172</v>
      </c>
      <c r="AN1535" s="1"/>
      <c r="AO1535" s="23" t="s">
        <v>551</v>
      </c>
      <c r="AP1535" s="23"/>
      <c r="AQ1535" s="70"/>
      <c r="AR1535" s="277"/>
      <c r="AS1535" s="277"/>
      <c r="AT1535" s="277"/>
      <c r="AU1535" s="277"/>
      <c r="AV1535" s="1" t="s">
        <v>172</v>
      </c>
      <c r="AW1535" s="1"/>
      <c r="AX1535" s="1"/>
      <c r="AY1535" s="1"/>
      <c r="AZ1535" s="1"/>
      <c r="BA1535" s="1"/>
    </row>
    <row r="1536" spans="1:53" ht="117">
      <c r="A1536" s="48">
        <v>1532</v>
      </c>
      <c r="B1536" s="35" t="s">
        <v>3991</v>
      </c>
      <c r="C1536" s="35" t="s">
        <v>388</v>
      </c>
      <c r="D1536" s="23" t="s">
        <v>2783</v>
      </c>
      <c r="E1536" s="115" t="s">
        <v>6168</v>
      </c>
      <c r="F1536" s="115" t="s">
        <v>5116</v>
      </c>
      <c r="G1536" s="1" t="s">
        <v>1302</v>
      </c>
      <c r="H1536" s="1" t="s">
        <v>1384</v>
      </c>
      <c r="I1536" s="85" t="str">
        <f>IF(HL!B1535="","",HYPERLINK(HL!B1535,"表示"))</f>
        <v>表示</v>
      </c>
      <c r="J1536" s="85" t="str">
        <f>IF(HL!C1535="","",HYPERLINK(HL!C1535,2))</f>
        <v/>
      </c>
      <c r="K1536" s="105" t="str">
        <f>IF(HL!D1535="","",HYPERLINK(HL!D1535,3))</f>
        <v/>
      </c>
      <c r="L1536" s="105" t="str">
        <f>IF(HL!E1535="","",HYPERLINK(HL!E1535,4))</f>
        <v/>
      </c>
      <c r="M1536" s="105" t="str">
        <f>IF(HL!F1535="","",HYPERLINK(HL!F1535,5))</f>
        <v/>
      </c>
      <c r="N1536" s="105" t="str">
        <f>IF(HL!G1535="","",HYPERLINK(HL!G1535,6))</f>
        <v/>
      </c>
      <c r="O1536" s="105" t="str">
        <f>IF(HL!H1535="","",HYPERLINK(HL!H1535,7))</f>
        <v/>
      </c>
      <c r="P1536" s="105" t="str">
        <f>IF(HL!I1535="","",HYPERLINK(HL!I1535,8))</f>
        <v/>
      </c>
      <c r="Q1536" s="105" t="str">
        <f>IF(HL!J1535="","",HYPERLINK(HL!J1535,9))</f>
        <v/>
      </c>
      <c r="R1536" s="105" t="str">
        <f>IF(HL!K1535="","",HYPERLINK(HL!K1535,10))</f>
        <v/>
      </c>
      <c r="S1536" s="105" t="str">
        <f>IF(HL!L1535="","",HYPERLINK(HL!L1535,11))</f>
        <v/>
      </c>
      <c r="T1536" s="105" t="str">
        <f>IF(HL!M1535="","",HYPERLINK(HL!M1535,12))</f>
        <v/>
      </c>
      <c r="U1536" s="105" t="str">
        <f>IF(HL!N1535="","",HYPERLINK(HL!N1535,13))</f>
        <v/>
      </c>
      <c r="V1536" s="106" t="str">
        <f>IF(HL!O1535="","",HYPERLINK(HL!O1535,14))</f>
        <v/>
      </c>
      <c r="W1536" s="113" t="str">
        <f>IF(HL!P1535="","－",HYPERLINK(HL!P1535,"表示"))</f>
        <v>表示</v>
      </c>
      <c r="X1536" s="164">
        <v>42409</v>
      </c>
      <c r="Y1536" s="164">
        <v>42723</v>
      </c>
      <c r="Z1536" s="1" t="str">
        <f t="shared" si="48"/>
        <v>2016</v>
      </c>
      <c r="AA1536" s="1">
        <f t="shared" si="49"/>
        <v>10</v>
      </c>
      <c r="AB1536" s="1"/>
      <c r="AC1536" s="23"/>
      <c r="AD1536" s="23"/>
      <c r="AE1536" s="23" t="s">
        <v>172</v>
      </c>
      <c r="AF1536" s="23"/>
      <c r="AG1536" s="23"/>
      <c r="AH1536" s="23"/>
      <c r="AI1536" s="23"/>
      <c r="AJ1536" s="23"/>
      <c r="AK1536" s="70"/>
      <c r="AL1536" s="35" t="s">
        <v>1892</v>
      </c>
      <c r="AM1536" s="1" t="s">
        <v>172</v>
      </c>
      <c r="AN1536" s="1"/>
      <c r="AO1536" s="23" t="s">
        <v>551</v>
      </c>
      <c r="AP1536" s="23"/>
      <c r="AQ1536" s="70"/>
      <c r="AR1536" s="277"/>
      <c r="AS1536" s="277"/>
      <c r="AT1536" s="277"/>
      <c r="AU1536" s="277"/>
      <c r="AV1536" s="73"/>
      <c r="AW1536" s="1" t="s">
        <v>172</v>
      </c>
      <c r="AX1536" s="73"/>
      <c r="AY1536" s="73"/>
      <c r="AZ1536" s="73"/>
      <c r="BA1536" s="1"/>
    </row>
    <row r="1537" spans="1:53" ht="52">
      <c r="A1537" s="48">
        <v>1533</v>
      </c>
      <c r="B1537" s="35" t="s">
        <v>4067</v>
      </c>
      <c r="C1537" s="35" t="s">
        <v>254</v>
      </c>
      <c r="D1537" s="23">
        <v>214</v>
      </c>
      <c r="E1537" s="115" t="s">
        <v>2061</v>
      </c>
      <c r="F1537" s="115" t="s">
        <v>5117</v>
      </c>
      <c r="G1537" s="1" t="s">
        <v>1302</v>
      </c>
      <c r="H1537" s="1" t="s">
        <v>56</v>
      </c>
      <c r="I1537" s="85" t="str">
        <f>IF(HL!B1536="","",HYPERLINK(HL!B1536,"表示"))</f>
        <v>表示</v>
      </c>
      <c r="J1537" s="85" t="str">
        <f>IF(HL!C1536="","",HYPERLINK(HL!C1536,2))</f>
        <v/>
      </c>
      <c r="K1537" s="105" t="str">
        <f>IF(HL!D1536="","",HYPERLINK(HL!D1536,3))</f>
        <v/>
      </c>
      <c r="L1537" s="105" t="str">
        <f>IF(HL!E1536="","",HYPERLINK(HL!E1536,4))</f>
        <v/>
      </c>
      <c r="M1537" s="105" t="str">
        <f>IF(HL!F1536="","",HYPERLINK(HL!F1536,5))</f>
        <v/>
      </c>
      <c r="N1537" s="105" t="str">
        <f>IF(HL!G1536="","",HYPERLINK(HL!G1536,6))</f>
        <v/>
      </c>
      <c r="O1537" s="105" t="str">
        <f>IF(HL!H1536="","",HYPERLINK(HL!H1536,7))</f>
        <v/>
      </c>
      <c r="P1537" s="105" t="str">
        <f>IF(HL!I1536="","",HYPERLINK(HL!I1536,8))</f>
        <v/>
      </c>
      <c r="Q1537" s="105" t="str">
        <f>IF(HL!J1536="","",HYPERLINK(HL!J1536,9))</f>
        <v/>
      </c>
      <c r="R1537" s="105" t="str">
        <f>IF(HL!K1536="","",HYPERLINK(HL!K1536,10))</f>
        <v/>
      </c>
      <c r="S1537" s="105" t="str">
        <f>IF(HL!L1536="","",HYPERLINK(HL!L1536,11))</f>
        <v/>
      </c>
      <c r="T1537" s="105" t="str">
        <f>IF(HL!M1536="","",HYPERLINK(HL!M1536,12))</f>
        <v/>
      </c>
      <c r="U1537" s="105" t="str">
        <f>IF(HL!N1536="","",HYPERLINK(HL!N1536,13))</f>
        <v/>
      </c>
      <c r="V1537" s="106" t="str">
        <f>IF(HL!O1536="","",HYPERLINK(HL!O1536,14))</f>
        <v/>
      </c>
      <c r="W1537" s="113" t="str">
        <f>IF(HL!P1536="","－",HYPERLINK(HL!P1536,"表示"))</f>
        <v>表示</v>
      </c>
      <c r="X1537" s="163">
        <v>42460</v>
      </c>
      <c r="Y1537" s="164">
        <v>42723</v>
      </c>
      <c r="Z1537" s="1" t="str">
        <f t="shared" si="48"/>
        <v>2016</v>
      </c>
      <c r="AA1537" s="1">
        <f t="shared" si="49"/>
        <v>8</v>
      </c>
      <c r="AB1537" s="23"/>
      <c r="AC1537" s="23"/>
      <c r="AD1537" s="23"/>
      <c r="AE1537" s="1" t="s">
        <v>2136</v>
      </c>
      <c r="AF1537" s="23"/>
      <c r="AG1537" s="1" t="s">
        <v>2136</v>
      </c>
      <c r="AH1537" s="23"/>
      <c r="AI1537" s="23"/>
      <c r="AJ1537" s="23"/>
      <c r="AK1537" s="23"/>
      <c r="AL1537" s="35" t="s">
        <v>507</v>
      </c>
      <c r="AM1537" s="1"/>
      <c r="AN1537" s="1" t="s">
        <v>2114</v>
      </c>
      <c r="AO1537" s="1" t="s">
        <v>2244</v>
      </c>
      <c r="AP1537" s="1"/>
      <c r="AQ1537" s="1"/>
      <c r="AR1537" s="277"/>
      <c r="AS1537" s="277"/>
      <c r="AT1537" s="271"/>
      <c r="AU1537" s="271"/>
      <c r="AV1537" s="1" t="s">
        <v>2136</v>
      </c>
      <c r="AW1537" s="1"/>
      <c r="AX1537" s="1"/>
      <c r="AY1537" s="1"/>
      <c r="AZ1537" s="1"/>
      <c r="BA1537" s="1"/>
    </row>
    <row r="1538" spans="1:53" ht="104">
      <c r="A1538" s="48">
        <v>1534</v>
      </c>
      <c r="B1538" s="35" t="s">
        <v>4068</v>
      </c>
      <c r="C1538" s="35" t="s">
        <v>2126</v>
      </c>
      <c r="D1538" s="23">
        <v>399</v>
      </c>
      <c r="E1538" s="115" t="s">
        <v>1878</v>
      </c>
      <c r="F1538" s="115" t="s">
        <v>5118</v>
      </c>
      <c r="G1538" s="1" t="s">
        <v>1302</v>
      </c>
      <c r="H1538" s="1" t="s">
        <v>1383</v>
      </c>
      <c r="I1538" s="85" t="str">
        <f>IF(HL!B1537="","",HYPERLINK(HL!B1537,"表示"))</f>
        <v>表示</v>
      </c>
      <c r="J1538" s="85" t="str">
        <f>IF(HL!C1537="","",HYPERLINK(HL!C1537,2))</f>
        <v/>
      </c>
      <c r="K1538" s="105" t="str">
        <f>IF(HL!D1537="","",HYPERLINK(HL!D1537,3))</f>
        <v/>
      </c>
      <c r="L1538" s="105" t="str">
        <f>IF(HL!E1537="","",HYPERLINK(HL!E1537,4))</f>
        <v/>
      </c>
      <c r="M1538" s="105" t="str">
        <f>IF(HL!F1537="","",HYPERLINK(HL!F1537,5))</f>
        <v/>
      </c>
      <c r="N1538" s="105" t="str">
        <f>IF(HL!G1537="","",HYPERLINK(HL!G1537,6))</f>
        <v/>
      </c>
      <c r="O1538" s="105" t="str">
        <f>IF(HL!H1537="","",HYPERLINK(HL!H1537,7))</f>
        <v/>
      </c>
      <c r="P1538" s="105" t="str">
        <f>IF(HL!I1537="","",HYPERLINK(HL!I1537,8))</f>
        <v/>
      </c>
      <c r="Q1538" s="105" t="str">
        <f>IF(HL!J1537="","",HYPERLINK(HL!J1537,9))</f>
        <v/>
      </c>
      <c r="R1538" s="105" t="str">
        <f>IF(HL!K1537="","",HYPERLINK(HL!K1537,10))</f>
        <v/>
      </c>
      <c r="S1538" s="105" t="str">
        <f>IF(HL!L1537="","",HYPERLINK(HL!L1537,11))</f>
        <v/>
      </c>
      <c r="T1538" s="105" t="str">
        <f>IF(HL!M1537="","",HYPERLINK(HL!M1537,12))</f>
        <v/>
      </c>
      <c r="U1538" s="105" t="str">
        <f>IF(HL!N1537="","",HYPERLINK(HL!N1537,13))</f>
        <v/>
      </c>
      <c r="V1538" s="106" t="str">
        <f>IF(HL!O1537="","",HYPERLINK(HL!O1537,14))</f>
        <v/>
      </c>
      <c r="W1538" s="113" t="str">
        <f>IF(HL!P1537="","－",HYPERLINK(HL!P1537,"表示"))</f>
        <v>表示</v>
      </c>
      <c r="X1538" s="163">
        <v>42485</v>
      </c>
      <c r="Y1538" s="164">
        <v>42723</v>
      </c>
      <c r="Z1538" s="1" t="str">
        <f t="shared" si="48"/>
        <v>2016</v>
      </c>
      <c r="AA1538" s="1">
        <f t="shared" si="49"/>
        <v>7</v>
      </c>
      <c r="AB1538" s="23"/>
      <c r="AC1538" s="23"/>
      <c r="AD1538" s="23"/>
      <c r="AE1538" s="1" t="s">
        <v>2136</v>
      </c>
      <c r="AF1538" s="23"/>
      <c r="AG1538" s="1" t="s">
        <v>2136</v>
      </c>
      <c r="AH1538" s="23"/>
      <c r="AI1538" s="23"/>
      <c r="AJ1538" s="23"/>
      <c r="AK1538" s="23"/>
      <c r="AL1538" s="35" t="s">
        <v>1857</v>
      </c>
      <c r="AM1538" s="1"/>
      <c r="AN1538" s="1" t="s">
        <v>2114</v>
      </c>
      <c r="AO1538" s="1" t="s">
        <v>965</v>
      </c>
      <c r="AP1538" s="1"/>
      <c r="AQ1538" s="1" t="s">
        <v>172</v>
      </c>
      <c r="AR1538" s="277"/>
      <c r="AS1538" s="277"/>
      <c r="AT1538" s="271"/>
      <c r="AU1538" s="271"/>
      <c r="AV1538" s="1" t="s">
        <v>2136</v>
      </c>
      <c r="AW1538" s="1"/>
      <c r="AX1538" s="1"/>
      <c r="AY1538" s="1"/>
      <c r="AZ1538" s="1"/>
      <c r="BA1538" s="113" t="str">
        <f>HYPERLINK(HL!$T$10,"●")</f>
        <v>●</v>
      </c>
    </row>
    <row r="1539" spans="1:53" ht="39">
      <c r="A1539" s="48">
        <v>1535</v>
      </c>
      <c r="B1539" s="35" t="s">
        <v>4050</v>
      </c>
      <c r="C1539" s="35" t="s">
        <v>2127</v>
      </c>
      <c r="D1539" s="23">
        <v>429</v>
      </c>
      <c r="E1539" s="115" t="s">
        <v>1848</v>
      </c>
      <c r="F1539" s="115" t="s">
        <v>5119</v>
      </c>
      <c r="G1539" s="1" t="s">
        <v>1302</v>
      </c>
      <c r="H1539" s="1" t="s">
        <v>1278</v>
      </c>
      <c r="I1539" s="85" t="str">
        <f>IF(HL!B1538="","",HYPERLINK(HL!B1538,"表示"))</f>
        <v>表示</v>
      </c>
      <c r="J1539" s="85" t="str">
        <f>IF(HL!C1538="","",HYPERLINK(HL!C1538,2))</f>
        <v/>
      </c>
      <c r="K1539" s="105" t="str">
        <f>IF(HL!D1538="","",HYPERLINK(HL!D1538,3))</f>
        <v/>
      </c>
      <c r="L1539" s="105" t="str">
        <f>IF(HL!E1538="","",HYPERLINK(HL!E1538,4))</f>
        <v/>
      </c>
      <c r="M1539" s="105" t="str">
        <f>IF(HL!F1538="","",HYPERLINK(HL!F1538,5))</f>
        <v/>
      </c>
      <c r="N1539" s="105" t="str">
        <f>IF(HL!G1538="","",HYPERLINK(HL!G1538,6))</f>
        <v/>
      </c>
      <c r="O1539" s="105" t="str">
        <f>IF(HL!H1538="","",HYPERLINK(HL!H1538,7))</f>
        <v/>
      </c>
      <c r="P1539" s="105" t="str">
        <f>IF(HL!I1538="","",HYPERLINK(HL!I1538,8))</f>
        <v/>
      </c>
      <c r="Q1539" s="105" t="str">
        <f>IF(HL!J1538="","",HYPERLINK(HL!J1538,9))</f>
        <v/>
      </c>
      <c r="R1539" s="105" t="str">
        <f>IF(HL!K1538="","",HYPERLINK(HL!K1538,10))</f>
        <v/>
      </c>
      <c r="S1539" s="105" t="str">
        <f>IF(HL!L1538="","",HYPERLINK(HL!L1538,11))</f>
        <v/>
      </c>
      <c r="T1539" s="105" t="str">
        <f>IF(HL!M1538="","",HYPERLINK(HL!M1538,12))</f>
        <v/>
      </c>
      <c r="U1539" s="105" t="str">
        <f>IF(HL!N1538="","",HYPERLINK(HL!N1538,13))</f>
        <v/>
      </c>
      <c r="V1539" s="106" t="str">
        <f>IF(HL!O1538="","",HYPERLINK(HL!O1538,14))</f>
        <v/>
      </c>
      <c r="W1539" s="113" t="str">
        <f>IF(HL!P1538="","－",HYPERLINK(HL!P1538,"表示"))</f>
        <v>表示</v>
      </c>
      <c r="X1539" s="164">
        <v>42649</v>
      </c>
      <c r="Y1539" s="164">
        <v>42723</v>
      </c>
      <c r="Z1539" s="1" t="str">
        <f t="shared" si="48"/>
        <v>2016</v>
      </c>
      <c r="AA1539" s="1">
        <f t="shared" si="49"/>
        <v>2</v>
      </c>
      <c r="AB1539" s="1"/>
      <c r="AC1539" s="23"/>
      <c r="AD1539" s="23"/>
      <c r="AE1539" s="1" t="s">
        <v>2136</v>
      </c>
      <c r="AF1539" s="23"/>
      <c r="AG1539" s="1" t="s">
        <v>2136</v>
      </c>
      <c r="AH1539" s="23"/>
      <c r="AI1539" s="23"/>
      <c r="AJ1539" s="23"/>
      <c r="AK1539" s="70"/>
      <c r="AL1539" s="35" t="s">
        <v>1786</v>
      </c>
      <c r="AM1539" s="1"/>
      <c r="AN1539" s="1" t="s">
        <v>2114</v>
      </c>
      <c r="AO1539" s="23" t="s">
        <v>551</v>
      </c>
      <c r="AP1539" s="23"/>
      <c r="AQ1539" s="70"/>
      <c r="AR1539" s="277"/>
      <c r="AS1539" s="277"/>
      <c r="AT1539" s="277"/>
      <c r="AU1539" s="277"/>
      <c r="AV1539" s="1" t="s">
        <v>2136</v>
      </c>
      <c r="AW1539" s="73"/>
      <c r="AX1539" s="73"/>
      <c r="AY1539" s="73"/>
      <c r="AZ1539" s="73"/>
      <c r="BA1539" s="113" t="str">
        <f>HYPERLINK(HL!$T$10,"●")</f>
        <v>●</v>
      </c>
    </row>
    <row r="1540" spans="1:53" ht="26">
      <c r="A1540" s="48">
        <v>1536</v>
      </c>
      <c r="B1540" s="35" t="s">
        <v>3975</v>
      </c>
      <c r="C1540" s="35" t="s">
        <v>2128</v>
      </c>
      <c r="D1540" s="23" t="s">
        <v>6113</v>
      </c>
      <c r="E1540" s="115" t="s">
        <v>6113</v>
      </c>
      <c r="F1540" s="115" t="s">
        <v>1888</v>
      </c>
      <c r="G1540" s="1" t="s">
        <v>1270</v>
      </c>
      <c r="H1540" s="1" t="s">
        <v>1292</v>
      </c>
      <c r="I1540" s="85" t="str">
        <f>IF(HL!B1539="","",HYPERLINK(HL!B1539,"表示"))</f>
        <v>表示</v>
      </c>
      <c r="J1540" s="85" t="str">
        <f>IF(HL!C1539="","",HYPERLINK(HL!C1539,2))</f>
        <v/>
      </c>
      <c r="K1540" s="105" t="str">
        <f>IF(HL!D1539="","",HYPERLINK(HL!D1539,3))</f>
        <v/>
      </c>
      <c r="L1540" s="105" t="str">
        <f>IF(HL!E1539="","",HYPERLINK(HL!E1539,4))</f>
        <v/>
      </c>
      <c r="M1540" s="105" t="str">
        <f>IF(HL!F1539="","",HYPERLINK(HL!F1539,5))</f>
        <v/>
      </c>
      <c r="N1540" s="105" t="str">
        <f>IF(HL!G1539="","",HYPERLINK(HL!G1539,6))</f>
        <v/>
      </c>
      <c r="O1540" s="105" t="str">
        <f>IF(HL!H1539="","",HYPERLINK(HL!H1539,7))</f>
        <v/>
      </c>
      <c r="P1540" s="105" t="str">
        <f>IF(HL!I1539="","",HYPERLINK(HL!I1539,8))</f>
        <v/>
      </c>
      <c r="Q1540" s="105" t="str">
        <f>IF(HL!J1539="","",HYPERLINK(HL!J1539,9))</f>
        <v/>
      </c>
      <c r="R1540" s="105" t="str">
        <f>IF(HL!K1539="","",HYPERLINK(HL!K1539,10))</f>
        <v/>
      </c>
      <c r="S1540" s="105" t="str">
        <f>IF(HL!L1539="","",HYPERLINK(HL!L1539,11))</f>
        <v/>
      </c>
      <c r="T1540" s="105" t="str">
        <f>IF(HL!M1539="","",HYPERLINK(HL!M1539,12))</f>
        <v/>
      </c>
      <c r="U1540" s="105" t="str">
        <f>IF(HL!N1539="","",HYPERLINK(HL!N1539,13))</f>
        <v/>
      </c>
      <c r="V1540" s="106" t="str">
        <f>IF(HL!O1539="","",HYPERLINK(HL!O1539,14))</f>
        <v/>
      </c>
      <c r="W1540" s="1" t="s">
        <v>11737</v>
      </c>
      <c r="X1540" s="164">
        <v>42409</v>
      </c>
      <c r="Y1540" s="164">
        <v>42723</v>
      </c>
      <c r="Z1540" s="1" t="str">
        <f t="shared" si="48"/>
        <v>2016</v>
      </c>
      <c r="AA1540" s="1">
        <f t="shared" si="49"/>
        <v>10</v>
      </c>
      <c r="AB1540" s="23"/>
      <c r="AC1540" s="23"/>
      <c r="AD1540" s="23"/>
      <c r="AE1540" s="23"/>
      <c r="AF1540" s="23"/>
      <c r="AG1540" s="1" t="s">
        <v>2136</v>
      </c>
      <c r="AH1540" s="23"/>
      <c r="AI1540" s="23"/>
      <c r="AJ1540" s="23"/>
      <c r="AK1540" s="23"/>
      <c r="AL1540" s="35" t="s">
        <v>1787</v>
      </c>
      <c r="AM1540" s="1" t="s">
        <v>2114</v>
      </c>
      <c r="AN1540" s="1"/>
      <c r="AO1540" s="1" t="s">
        <v>551</v>
      </c>
      <c r="AP1540" s="1"/>
      <c r="AQ1540" s="1"/>
      <c r="AR1540" s="277"/>
      <c r="AS1540" s="277"/>
      <c r="AT1540" s="271"/>
      <c r="AU1540" s="271"/>
      <c r="AV1540" s="1"/>
      <c r="AW1540" s="1" t="s">
        <v>2136</v>
      </c>
      <c r="AX1540" s="1"/>
      <c r="AY1540" s="1"/>
      <c r="AZ1540" s="1"/>
      <c r="BA1540" s="1"/>
    </row>
    <row r="1541" spans="1:53" ht="26">
      <c r="A1541" s="48">
        <v>1537</v>
      </c>
      <c r="B1541" s="35" t="s">
        <v>4069</v>
      </c>
      <c r="C1541" s="35" t="s">
        <v>1348</v>
      </c>
      <c r="D1541" s="23">
        <v>249</v>
      </c>
      <c r="E1541" s="115" t="s">
        <v>1597</v>
      </c>
      <c r="F1541" s="115" t="s">
        <v>4480</v>
      </c>
      <c r="G1541" s="1" t="s">
        <v>1270</v>
      </c>
      <c r="H1541" s="1" t="s">
        <v>2057</v>
      </c>
      <c r="I1541" s="85" t="str">
        <f>IF(HL!B1540="","",HYPERLINK(HL!B1540,"表示"))</f>
        <v>表示</v>
      </c>
      <c r="J1541" s="85" t="str">
        <f>IF(HL!C1540="","",HYPERLINK(HL!C1540,2))</f>
        <v/>
      </c>
      <c r="K1541" s="105" t="str">
        <f>IF(HL!D1540="","",HYPERLINK(HL!D1540,3))</f>
        <v/>
      </c>
      <c r="L1541" s="105" t="str">
        <f>IF(HL!E1540="","",HYPERLINK(HL!E1540,4))</f>
        <v/>
      </c>
      <c r="M1541" s="105" t="str">
        <f>IF(HL!F1540="","",HYPERLINK(HL!F1540,5))</f>
        <v/>
      </c>
      <c r="N1541" s="105" t="str">
        <f>IF(HL!G1540="","",HYPERLINK(HL!G1540,6))</f>
        <v/>
      </c>
      <c r="O1541" s="105" t="str">
        <f>IF(HL!H1540="","",HYPERLINK(HL!H1540,7))</f>
        <v/>
      </c>
      <c r="P1541" s="105" t="str">
        <f>IF(HL!I1540="","",HYPERLINK(HL!I1540,8))</f>
        <v/>
      </c>
      <c r="Q1541" s="105" t="str">
        <f>IF(HL!J1540="","",HYPERLINK(HL!J1540,9))</f>
        <v/>
      </c>
      <c r="R1541" s="105" t="str">
        <f>IF(HL!K1540="","",HYPERLINK(HL!K1540,10))</f>
        <v/>
      </c>
      <c r="S1541" s="105" t="str">
        <f>IF(HL!L1540="","",HYPERLINK(HL!L1540,11))</f>
        <v/>
      </c>
      <c r="T1541" s="105" t="str">
        <f>IF(HL!M1540="","",HYPERLINK(HL!M1540,12))</f>
        <v/>
      </c>
      <c r="U1541" s="105" t="str">
        <f>IF(HL!N1540="","",HYPERLINK(HL!N1540,13))</f>
        <v/>
      </c>
      <c r="V1541" s="106" t="str">
        <f>IF(HL!O1540="","",HYPERLINK(HL!O1540,14))</f>
        <v/>
      </c>
      <c r="W1541" s="1" t="s">
        <v>11737</v>
      </c>
      <c r="X1541" s="163">
        <v>42425</v>
      </c>
      <c r="Y1541" s="164">
        <v>42723</v>
      </c>
      <c r="Z1541" s="1" t="str">
        <f t="shared" si="48"/>
        <v>2016</v>
      </c>
      <c r="AA1541" s="1">
        <f t="shared" si="49"/>
        <v>9</v>
      </c>
      <c r="AB1541" s="23"/>
      <c r="AC1541" s="23"/>
      <c r="AD1541" s="23"/>
      <c r="AE1541" s="1" t="s">
        <v>2136</v>
      </c>
      <c r="AF1541" s="23"/>
      <c r="AG1541" s="23"/>
      <c r="AH1541" s="23"/>
      <c r="AI1541" s="23"/>
      <c r="AJ1541" s="23"/>
      <c r="AK1541" s="23"/>
      <c r="AL1541" s="35" t="s">
        <v>1765</v>
      </c>
      <c r="AM1541" s="1"/>
      <c r="AN1541" s="1" t="s">
        <v>2114</v>
      </c>
      <c r="AO1541" s="1" t="s">
        <v>551</v>
      </c>
      <c r="AP1541" s="1"/>
      <c r="AQ1541" s="1"/>
      <c r="AR1541" s="277"/>
      <c r="AS1541" s="277"/>
      <c r="AT1541" s="271"/>
      <c r="AU1541" s="271"/>
      <c r="AV1541" s="1" t="s">
        <v>2136</v>
      </c>
      <c r="AW1541" s="1"/>
      <c r="AX1541" s="1"/>
      <c r="AY1541" s="1"/>
      <c r="AZ1541" s="1"/>
      <c r="BA1541" s="1" t="s">
        <v>2136</v>
      </c>
    </row>
    <row r="1542" spans="1:53" ht="26">
      <c r="A1542" s="48">
        <v>1538</v>
      </c>
      <c r="B1542" s="35" t="s">
        <v>4070</v>
      </c>
      <c r="C1542" s="35" t="s">
        <v>5533</v>
      </c>
      <c r="D1542" s="23">
        <v>249</v>
      </c>
      <c r="E1542" s="115" t="s">
        <v>1597</v>
      </c>
      <c r="F1542" s="115" t="s">
        <v>4318</v>
      </c>
      <c r="G1542" s="1" t="s">
        <v>1270</v>
      </c>
      <c r="H1542" s="1" t="s">
        <v>2057</v>
      </c>
      <c r="I1542" s="85" t="str">
        <f>IF(HL!B1541="","",HYPERLINK(HL!B1541,"表示"))</f>
        <v>表示</v>
      </c>
      <c r="J1542" s="85" t="str">
        <f>IF(HL!C1541="","",HYPERLINK(HL!C1541,2))</f>
        <v/>
      </c>
      <c r="K1542" s="105" t="str">
        <f>IF(HL!D1541="","",HYPERLINK(HL!D1541,3))</f>
        <v/>
      </c>
      <c r="L1542" s="105" t="str">
        <f>IF(HL!E1541="","",HYPERLINK(HL!E1541,4))</f>
        <v/>
      </c>
      <c r="M1542" s="105" t="str">
        <f>IF(HL!F1541="","",HYPERLINK(HL!F1541,5))</f>
        <v/>
      </c>
      <c r="N1542" s="105" t="str">
        <f>IF(HL!G1541="","",HYPERLINK(HL!G1541,6))</f>
        <v/>
      </c>
      <c r="O1542" s="105" t="str">
        <f>IF(HL!H1541="","",HYPERLINK(HL!H1541,7))</f>
        <v/>
      </c>
      <c r="P1542" s="105" t="str">
        <f>IF(HL!I1541="","",HYPERLINK(HL!I1541,8))</f>
        <v/>
      </c>
      <c r="Q1542" s="105" t="str">
        <f>IF(HL!J1541="","",HYPERLINK(HL!J1541,9))</f>
        <v/>
      </c>
      <c r="R1542" s="105" t="str">
        <f>IF(HL!K1541="","",HYPERLINK(HL!K1541,10))</f>
        <v/>
      </c>
      <c r="S1542" s="105" t="str">
        <f>IF(HL!L1541="","",HYPERLINK(HL!L1541,11))</f>
        <v/>
      </c>
      <c r="T1542" s="105" t="str">
        <f>IF(HL!M1541="","",HYPERLINK(HL!M1541,12))</f>
        <v/>
      </c>
      <c r="U1542" s="105" t="str">
        <f>IF(HL!N1541="","",HYPERLINK(HL!N1541,13))</f>
        <v/>
      </c>
      <c r="V1542" s="106" t="str">
        <f>IF(HL!O1541="","",HYPERLINK(HL!O1541,14))</f>
        <v/>
      </c>
      <c r="W1542" s="1" t="s">
        <v>11737</v>
      </c>
      <c r="X1542" s="164">
        <v>42454</v>
      </c>
      <c r="Y1542" s="164">
        <v>42723</v>
      </c>
      <c r="Z1542" s="1" t="str">
        <f t="shared" si="48"/>
        <v>2016</v>
      </c>
      <c r="AA1542" s="1">
        <f t="shared" si="49"/>
        <v>8</v>
      </c>
      <c r="AB1542" s="1"/>
      <c r="AC1542" s="23"/>
      <c r="AD1542" s="23"/>
      <c r="AE1542" s="23"/>
      <c r="AF1542" s="23"/>
      <c r="AG1542" s="1" t="s">
        <v>2136</v>
      </c>
      <c r="AH1542" s="23"/>
      <c r="AI1542" s="23"/>
      <c r="AJ1542" s="23"/>
      <c r="AK1542" s="70"/>
      <c r="AL1542" s="35" t="s">
        <v>2129</v>
      </c>
      <c r="AM1542" s="1"/>
      <c r="AN1542" s="1" t="s">
        <v>172</v>
      </c>
      <c r="AO1542" s="23" t="s">
        <v>551</v>
      </c>
      <c r="AP1542" s="23"/>
      <c r="AQ1542" s="70"/>
      <c r="AR1542" s="277"/>
      <c r="AS1542" s="277"/>
      <c r="AT1542" s="277"/>
      <c r="AU1542" s="277"/>
      <c r="AV1542" s="73"/>
      <c r="AW1542" s="1" t="s">
        <v>2136</v>
      </c>
      <c r="AX1542" s="73"/>
      <c r="AY1542" s="73"/>
      <c r="AZ1542" s="73"/>
      <c r="BA1542" s="1"/>
    </row>
    <row r="1543" spans="1:53" ht="221">
      <c r="A1543" s="48">
        <v>1539</v>
      </c>
      <c r="B1543" s="35" t="s">
        <v>2137</v>
      </c>
      <c r="C1543" s="35" t="s">
        <v>2138</v>
      </c>
      <c r="D1543" s="23">
        <v>634</v>
      </c>
      <c r="E1543" s="115" t="s">
        <v>1590</v>
      </c>
      <c r="F1543" s="115" t="s">
        <v>5120</v>
      </c>
      <c r="G1543" s="1" t="s">
        <v>1270</v>
      </c>
      <c r="H1543" s="1" t="s">
        <v>1384</v>
      </c>
      <c r="I1543" s="85" t="str">
        <f>IF(HL!B1542="","",HYPERLINK(HL!B1542,"表示"))</f>
        <v>表示</v>
      </c>
      <c r="J1543" s="85" t="str">
        <f>IF(HL!C1542="","",HYPERLINK(HL!C1542,2))</f>
        <v/>
      </c>
      <c r="K1543" s="105" t="str">
        <f>IF(HL!D1542="","",HYPERLINK(HL!D1542,3))</f>
        <v/>
      </c>
      <c r="L1543" s="105" t="str">
        <f>IF(HL!E1542="","",HYPERLINK(HL!E1542,4))</f>
        <v/>
      </c>
      <c r="M1543" s="105" t="str">
        <f>IF(HL!F1542="","",HYPERLINK(HL!F1542,5))</f>
        <v/>
      </c>
      <c r="N1543" s="105" t="str">
        <f>IF(HL!G1542="","",HYPERLINK(HL!G1542,6))</f>
        <v/>
      </c>
      <c r="O1543" s="105" t="str">
        <f>IF(HL!H1542="","",HYPERLINK(HL!H1542,7))</f>
        <v/>
      </c>
      <c r="P1543" s="105" t="str">
        <f>IF(HL!I1542="","",HYPERLINK(HL!I1542,8))</f>
        <v/>
      </c>
      <c r="Q1543" s="105" t="str">
        <f>IF(HL!J1542="","",HYPERLINK(HL!J1542,9))</f>
        <v/>
      </c>
      <c r="R1543" s="105" t="str">
        <f>IF(HL!K1542="","",HYPERLINK(HL!K1542,10))</f>
        <v/>
      </c>
      <c r="S1543" s="105" t="str">
        <f>IF(HL!L1542="","",HYPERLINK(HL!L1542,11))</f>
        <v/>
      </c>
      <c r="T1543" s="105" t="str">
        <f>IF(HL!M1542="","",HYPERLINK(HL!M1542,12))</f>
        <v/>
      </c>
      <c r="U1543" s="105" t="str">
        <f>IF(HL!N1542="","",HYPERLINK(HL!N1542,13))</f>
        <v/>
      </c>
      <c r="V1543" s="106" t="str">
        <f>IF(HL!O1542="","",HYPERLINK(HL!O1542,14))</f>
        <v/>
      </c>
      <c r="W1543" s="1" t="s">
        <v>11737</v>
      </c>
      <c r="X1543" s="164">
        <v>42488</v>
      </c>
      <c r="Y1543" s="164">
        <v>42723</v>
      </c>
      <c r="Z1543" s="1" t="str">
        <f t="shared" si="48"/>
        <v>2016</v>
      </c>
      <c r="AA1543" s="1">
        <f t="shared" si="49"/>
        <v>7</v>
      </c>
      <c r="AB1543" s="23"/>
      <c r="AC1543" s="23"/>
      <c r="AD1543" s="23"/>
      <c r="AE1543" s="1" t="s">
        <v>2136</v>
      </c>
      <c r="AF1543" s="23"/>
      <c r="AG1543" s="1" t="s">
        <v>2136</v>
      </c>
      <c r="AH1543" s="23"/>
      <c r="AI1543" s="23"/>
      <c r="AJ1543" s="23"/>
      <c r="AK1543" s="23"/>
      <c r="AL1543" s="35" t="s">
        <v>326</v>
      </c>
      <c r="AM1543" s="1" t="s">
        <v>2114</v>
      </c>
      <c r="AN1543" s="1"/>
      <c r="AO1543" s="1" t="s">
        <v>965</v>
      </c>
      <c r="AP1543" s="1"/>
      <c r="AQ1543" s="1"/>
      <c r="AR1543" s="277"/>
      <c r="AS1543" s="277"/>
      <c r="AT1543" s="271"/>
      <c r="AU1543" s="271"/>
      <c r="AV1543" s="1"/>
      <c r="AW1543" s="1"/>
      <c r="AX1543" s="1" t="s">
        <v>2136</v>
      </c>
      <c r="AY1543" s="1"/>
      <c r="AZ1543" s="1"/>
      <c r="BA1543" s="1"/>
    </row>
    <row r="1544" spans="1:53" ht="26">
      <c r="A1544" s="48">
        <v>1540</v>
      </c>
      <c r="B1544" s="35" t="s">
        <v>4071</v>
      </c>
      <c r="C1544" s="35" t="s">
        <v>5623</v>
      </c>
      <c r="D1544" s="23">
        <v>429</v>
      </c>
      <c r="E1544" s="115" t="s">
        <v>1848</v>
      </c>
      <c r="F1544" s="115" t="s">
        <v>2158</v>
      </c>
      <c r="G1544" s="1" t="s">
        <v>1302</v>
      </c>
      <c r="H1544" s="1" t="s">
        <v>1278</v>
      </c>
      <c r="I1544" s="85" t="str">
        <f>IF(HL!B1543="","",HYPERLINK(HL!B1543,"表示"))</f>
        <v>表示</v>
      </c>
      <c r="J1544" s="85" t="str">
        <f>IF(HL!C1543="","",HYPERLINK(HL!C1543,2))</f>
        <v/>
      </c>
      <c r="K1544" s="105" t="str">
        <f>IF(HL!D1543="","",HYPERLINK(HL!D1543,3))</f>
        <v/>
      </c>
      <c r="L1544" s="105" t="str">
        <f>IF(HL!E1543="","",HYPERLINK(HL!E1543,4))</f>
        <v/>
      </c>
      <c r="M1544" s="105" t="str">
        <f>IF(HL!F1543="","",HYPERLINK(HL!F1543,5))</f>
        <v/>
      </c>
      <c r="N1544" s="105" t="str">
        <f>IF(HL!G1543="","",HYPERLINK(HL!G1543,6))</f>
        <v/>
      </c>
      <c r="O1544" s="105" t="str">
        <f>IF(HL!H1543="","",HYPERLINK(HL!H1543,7))</f>
        <v/>
      </c>
      <c r="P1544" s="105" t="str">
        <f>IF(HL!I1543="","",HYPERLINK(HL!I1543,8))</f>
        <v/>
      </c>
      <c r="Q1544" s="105" t="str">
        <f>IF(HL!J1543="","",HYPERLINK(HL!J1543,9))</f>
        <v/>
      </c>
      <c r="R1544" s="105" t="str">
        <f>IF(HL!K1543="","",HYPERLINK(HL!K1543,10))</f>
        <v/>
      </c>
      <c r="S1544" s="105" t="str">
        <f>IF(HL!L1543="","",HYPERLINK(HL!L1543,11))</f>
        <v/>
      </c>
      <c r="T1544" s="105" t="str">
        <f>IF(HL!M1543="","",HYPERLINK(HL!M1543,12))</f>
        <v/>
      </c>
      <c r="U1544" s="105" t="str">
        <f>IF(HL!N1543="","",HYPERLINK(HL!N1543,13))</f>
        <v/>
      </c>
      <c r="V1544" s="106" t="str">
        <f>IF(HL!O1543="","",HYPERLINK(HL!O1543,14))</f>
        <v/>
      </c>
      <c r="W1544" s="113" t="str">
        <f>IF(HL!P1543="","－",HYPERLINK(HL!P1543,"表示"))</f>
        <v>表示</v>
      </c>
      <c r="X1544" s="163">
        <v>42487</v>
      </c>
      <c r="Y1544" s="164">
        <v>42824</v>
      </c>
      <c r="Z1544" s="1" t="str">
        <f t="shared" si="48"/>
        <v>2017</v>
      </c>
      <c r="AA1544" s="1">
        <f t="shared" si="49"/>
        <v>11</v>
      </c>
      <c r="AB1544" s="23" t="s">
        <v>172</v>
      </c>
      <c r="AC1544" s="23"/>
      <c r="AD1544" s="23"/>
      <c r="AE1544" s="23"/>
      <c r="AF1544" s="23"/>
      <c r="AG1544" s="23"/>
      <c r="AH1544" s="23"/>
      <c r="AI1544" s="23"/>
      <c r="AJ1544" s="23"/>
      <c r="AK1544" s="23"/>
      <c r="AL1544" s="35" t="s">
        <v>1220</v>
      </c>
      <c r="AM1544" s="1"/>
      <c r="AN1544" s="1" t="s">
        <v>172</v>
      </c>
      <c r="AO1544" s="1" t="s">
        <v>551</v>
      </c>
      <c r="AP1544" s="1"/>
      <c r="AQ1544" s="1"/>
      <c r="AR1544" s="277"/>
      <c r="AS1544" s="277"/>
      <c r="AT1544" s="271"/>
      <c r="AU1544" s="271"/>
      <c r="AV1544" s="1" t="s">
        <v>172</v>
      </c>
      <c r="AW1544" s="1"/>
      <c r="AX1544" s="1"/>
      <c r="AY1544" s="1"/>
      <c r="AZ1544" s="1"/>
      <c r="BA1544" s="1"/>
    </row>
    <row r="1545" spans="1:53" ht="78">
      <c r="A1545" s="48">
        <v>1541</v>
      </c>
      <c r="B1545" s="35" t="s">
        <v>4072</v>
      </c>
      <c r="C1545" s="35" t="s">
        <v>2161</v>
      </c>
      <c r="D1545" s="23">
        <v>721</v>
      </c>
      <c r="E1545" s="115" t="s">
        <v>6122</v>
      </c>
      <c r="F1545" s="115" t="s">
        <v>5121</v>
      </c>
      <c r="G1545" s="1" t="s">
        <v>1270</v>
      </c>
      <c r="H1545" s="1" t="s">
        <v>2159</v>
      </c>
      <c r="I1545" s="85" t="str">
        <f>IF(HL!B1544="","",HYPERLINK(HL!B1544,"表示"))</f>
        <v>表示</v>
      </c>
      <c r="J1545" s="85" t="str">
        <f>IF(HL!C1544="","",HYPERLINK(HL!C1544,2))</f>
        <v/>
      </c>
      <c r="K1545" s="105" t="str">
        <f>IF(HL!D1544="","",HYPERLINK(HL!D1544,3))</f>
        <v/>
      </c>
      <c r="L1545" s="105" t="str">
        <f>IF(HL!E1544="","",HYPERLINK(HL!E1544,4))</f>
        <v/>
      </c>
      <c r="M1545" s="105" t="str">
        <f>IF(HL!F1544="","",HYPERLINK(HL!F1544,5))</f>
        <v/>
      </c>
      <c r="N1545" s="105" t="str">
        <f>IF(HL!G1544="","",HYPERLINK(HL!G1544,6))</f>
        <v/>
      </c>
      <c r="O1545" s="105" t="str">
        <f>IF(HL!H1544="","",HYPERLINK(HL!H1544,7))</f>
        <v/>
      </c>
      <c r="P1545" s="105" t="str">
        <f>IF(HL!I1544="","",HYPERLINK(HL!I1544,8))</f>
        <v/>
      </c>
      <c r="Q1545" s="105" t="str">
        <f>IF(HL!J1544="","",HYPERLINK(HL!J1544,9))</f>
        <v/>
      </c>
      <c r="R1545" s="105" t="str">
        <f>IF(HL!K1544="","",HYPERLINK(HL!K1544,10))</f>
        <v/>
      </c>
      <c r="S1545" s="105" t="str">
        <f>IF(HL!L1544="","",HYPERLINK(HL!L1544,11))</f>
        <v/>
      </c>
      <c r="T1545" s="105" t="str">
        <f>IF(HL!M1544="","",HYPERLINK(HL!M1544,12))</f>
        <v/>
      </c>
      <c r="U1545" s="105" t="str">
        <f>IF(HL!N1544="","",HYPERLINK(HL!N1544,13))</f>
        <v/>
      </c>
      <c r="V1545" s="106" t="str">
        <f>IF(HL!O1544="","",HYPERLINK(HL!O1544,14))</f>
        <v/>
      </c>
      <c r="W1545" s="1" t="s">
        <v>11737</v>
      </c>
      <c r="X1545" s="163">
        <v>42506</v>
      </c>
      <c r="Y1545" s="164">
        <v>42824</v>
      </c>
      <c r="Z1545" s="1" t="str">
        <f t="shared" si="48"/>
        <v>2017</v>
      </c>
      <c r="AA1545" s="1">
        <f t="shared" si="49"/>
        <v>10</v>
      </c>
      <c r="AB1545" s="23"/>
      <c r="AC1545" s="23"/>
      <c r="AD1545" s="23"/>
      <c r="AE1545" s="23" t="s">
        <v>172</v>
      </c>
      <c r="AF1545" s="23"/>
      <c r="AG1545" s="23" t="s">
        <v>172</v>
      </c>
      <c r="AH1545" s="23"/>
      <c r="AI1545" s="23" t="s">
        <v>172</v>
      </c>
      <c r="AJ1545" s="23"/>
      <c r="AK1545" s="23"/>
      <c r="AL1545" s="35" t="s">
        <v>2160</v>
      </c>
      <c r="AM1545" s="1" t="s">
        <v>172</v>
      </c>
      <c r="AN1545" s="1"/>
      <c r="AO1545" s="1" t="s">
        <v>551</v>
      </c>
      <c r="AP1545" s="23"/>
      <c r="AQ1545" s="70"/>
      <c r="AR1545" s="277"/>
      <c r="AS1545" s="277"/>
      <c r="AT1545" s="277"/>
      <c r="AU1545" s="277"/>
      <c r="AV1545" s="1"/>
      <c r="AW1545" s="1"/>
      <c r="AX1545" s="1" t="s">
        <v>172</v>
      </c>
      <c r="AY1545" s="1"/>
      <c r="AZ1545" s="1"/>
      <c r="BA1545" s="1"/>
    </row>
    <row r="1546" spans="1:53" ht="39">
      <c r="A1546" s="48">
        <v>1542</v>
      </c>
      <c r="B1546" s="35" t="s">
        <v>4073</v>
      </c>
      <c r="C1546" s="35" t="s">
        <v>2162</v>
      </c>
      <c r="D1546" s="23">
        <v>429</v>
      </c>
      <c r="E1546" s="115" t="s">
        <v>1848</v>
      </c>
      <c r="F1546" s="115" t="s">
        <v>2163</v>
      </c>
      <c r="G1546" s="1" t="s">
        <v>1302</v>
      </c>
      <c r="H1546" s="1" t="s">
        <v>2142</v>
      </c>
      <c r="I1546" s="85" t="str">
        <f>IF(HL!B1545="","",HYPERLINK(HL!B1545,"表示"))</f>
        <v>表示</v>
      </c>
      <c r="J1546" s="85" t="str">
        <f>IF(HL!C1545="","",HYPERLINK(HL!C1545,2))</f>
        <v/>
      </c>
      <c r="K1546" s="105" t="str">
        <f>IF(HL!D1545="","",HYPERLINK(HL!D1545,3))</f>
        <v/>
      </c>
      <c r="L1546" s="105" t="str">
        <f>IF(HL!E1545="","",HYPERLINK(HL!E1545,4))</f>
        <v/>
      </c>
      <c r="M1546" s="105" t="str">
        <f>IF(HL!F1545="","",HYPERLINK(HL!F1545,5))</f>
        <v/>
      </c>
      <c r="N1546" s="105" t="str">
        <f>IF(HL!G1545="","",HYPERLINK(HL!G1545,6))</f>
        <v/>
      </c>
      <c r="O1546" s="105" t="str">
        <f>IF(HL!H1545="","",HYPERLINK(HL!H1545,7))</f>
        <v/>
      </c>
      <c r="P1546" s="105" t="str">
        <f>IF(HL!I1545="","",HYPERLINK(HL!I1545,8))</f>
        <v/>
      </c>
      <c r="Q1546" s="105" t="str">
        <f>IF(HL!J1545="","",HYPERLINK(HL!J1545,9))</f>
        <v/>
      </c>
      <c r="R1546" s="105" t="str">
        <f>IF(HL!K1545="","",HYPERLINK(HL!K1545,10))</f>
        <v/>
      </c>
      <c r="S1546" s="105" t="str">
        <f>IF(HL!L1545="","",HYPERLINK(HL!L1545,11))</f>
        <v/>
      </c>
      <c r="T1546" s="105" t="str">
        <f>IF(HL!M1545="","",HYPERLINK(HL!M1545,12))</f>
        <v/>
      </c>
      <c r="U1546" s="105" t="str">
        <f>IF(HL!N1545="","",HYPERLINK(HL!N1545,13))</f>
        <v/>
      </c>
      <c r="V1546" s="106" t="str">
        <f>IF(HL!O1545="","",HYPERLINK(HL!O1545,14))</f>
        <v/>
      </c>
      <c r="W1546" s="113" t="str">
        <f>IF(HL!P1545="","－",HYPERLINK(HL!P1545,"表示"))</f>
        <v>表示</v>
      </c>
      <c r="X1546" s="163">
        <v>42555</v>
      </c>
      <c r="Y1546" s="164">
        <v>42824</v>
      </c>
      <c r="Z1546" s="1" t="str">
        <f t="shared" si="48"/>
        <v>2017</v>
      </c>
      <c r="AA1546" s="1">
        <f t="shared" si="49"/>
        <v>8</v>
      </c>
      <c r="AB1546" s="23" t="s">
        <v>172</v>
      </c>
      <c r="AC1546" s="23"/>
      <c r="AD1546" s="23"/>
      <c r="AE1546" s="23"/>
      <c r="AF1546" s="23"/>
      <c r="AG1546" s="23"/>
      <c r="AH1546" s="23"/>
      <c r="AI1546" s="23"/>
      <c r="AJ1546" s="23"/>
      <c r="AK1546" s="23"/>
      <c r="AL1546" s="35" t="s">
        <v>2148</v>
      </c>
      <c r="AM1546" s="1" t="s">
        <v>172</v>
      </c>
      <c r="AN1546" s="1"/>
      <c r="AO1546" s="1" t="s">
        <v>2144</v>
      </c>
      <c r="AP1546" s="1"/>
      <c r="AQ1546" s="1"/>
      <c r="AR1546" s="277"/>
      <c r="AS1546" s="277"/>
      <c r="AT1546" s="271"/>
      <c r="AU1546" s="271"/>
      <c r="AV1546" s="1" t="s">
        <v>172</v>
      </c>
      <c r="AW1546" s="1"/>
      <c r="AX1546" s="1"/>
      <c r="AY1546" s="1"/>
      <c r="AZ1546" s="1"/>
      <c r="BA1546" s="113" t="str">
        <f>HYPERLINK(HL!$T$10,"●")</f>
        <v>●</v>
      </c>
    </row>
    <row r="1547" spans="1:53" ht="130">
      <c r="A1547" s="48">
        <v>1543</v>
      </c>
      <c r="B1547" s="35" t="s">
        <v>4074</v>
      </c>
      <c r="C1547" s="35" t="s">
        <v>926</v>
      </c>
      <c r="D1547" s="23">
        <v>399</v>
      </c>
      <c r="E1547" s="115" t="s">
        <v>1878</v>
      </c>
      <c r="F1547" s="115" t="s">
        <v>5122</v>
      </c>
      <c r="G1547" s="1" t="s">
        <v>1302</v>
      </c>
      <c r="H1547" s="1" t="s">
        <v>2164</v>
      </c>
      <c r="I1547" s="85" t="str">
        <f>IF(HL!B1546="","",HYPERLINK(HL!B1546,"表示"))</f>
        <v>表示</v>
      </c>
      <c r="J1547" s="85" t="str">
        <f>IF(HL!C1546="","",HYPERLINK(HL!C1546,2))</f>
        <v/>
      </c>
      <c r="K1547" s="105" t="str">
        <f>IF(HL!D1546="","",HYPERLINK(HL!D1546,3))</f>
        <v/>
      </c>
      <c r="L1547" s="105" t="str">
        <f>IF(HL!E1546="","",HYPERLINK(HL!E1546,4))</f>
        <v/>
      </c>
      <c r="M1547" s="105" t="str">
        <f>IF(HL!F1546="","",HYPERLINK(HL!F1546,5))</f>
        <v/>
      </c>
      <c r="N1547" s="105" t="str">
        <f>IF(HL!G1546="","",HYPERLINK(HL!G1546,6))</f>
        <v/>
      </c>
      <c r="O1547" s="105" t="str">
        <f>IF(HL!H1546="","",HYPERLINK(HL!H1546,7))</f>
        <v/>
      </c>
      <c r="P1547" s="105" t="str">
        <f>IF(HL!I1546="","",HYPERLINK(HL!I1546,8))</f>
        <v/>
      </c>
      <c r="Q1547" s="105" t="str">
        <f>IF(HL!J1546="","",HYPERLINK(HL!J1546,9))</f>
        <v/>
      </c>
      <c r="R1547" s="105" t="str">
        <f>IF(HL!K1546="","",HYPERLINK(HL!K1546,10))</f>
        <v/>
      </c>
      <c r="S1547" s="105" t="str">
        <f>IF(HL!L1546="","",HYPERLINK(HL!L1546,11))</f>
        <v/>
      </c>
      <c r="T1547" s="105" t="str">
        <f>IF(HL!M1546="","",HYPERLINK(HL!M1546,12))</f>
        <v/>
      </c>
      <c r="U1547" s="105" t="str">
        <f>IF(HL!N1546="","",HYPERLINK(HL!N1546,13))</f>
        <v/>
      </c>
      <c r="V1547" s="106" t="str">
        <f>IF(HL!O1546="","",HYPERLINK(HL!O1546,14))</f>
        <v/>
      </c>
      <c r="W1547" s="113" t="str">
        <f>IF(HL!P1546="","－",HYPERLINK(HL!P1546,"表示"))</f>
        <v>表示</v>
      </c>
      <c r="X1547" s="163">
        <v>42459</v>
      </c>
      <c r="Y1547" s="164">
        <v>42824</v>
      </c>
      <c r="Z1547" s="1" t="str">
        <f t="shared" si="48"/>
        <v>2017</v>
      </c>
      <c r="AA1547" s="1">
        <f t="shared" si="49"/>
        <v>12</v>
      </c>
      <c r="AB1547" s="23"/>
      <c r="AC1547" s="23"/>
      <c r="AD1547" s="23" t="s">
        <v>172</v>
      </c>
      <c r="AE1547" s="23" t="s">
        <v>172</v>
      </c>
      <c r="AF1547" s="23"/>
      <c r="AG1547" s="23" t="s">
        <v>172</v>
      </c>
      <c r="AH1547" s="23"/>
      <c r="AI1547" s="23"/>
      <c r="AJ1547" s="23"/>
      <c r="AK1547" s="23"/>
      <c r="AL1547" s="35" t="s">
        <v>527</v>
      </c>
      <c r="AM1547" s="1"/>
      <c r="AN1547" s="1" t="s">
        <v>172</v>
      </c>
      <c r="AO1547" s="1" t="s">
        <v>551</v>
      </c>
      <c r="AP1547" s="1"/>
      <c r="AQ1547" s="1"/>
      <c r="AR1547" s="277"/>
      <c r="AS1547" s="277"/>
      <c r="AT1547" s="271"/>
      <c r="AU1547" s="271"/>
      <c r="AV1547" s="1" t="s">
        <v>172</v>
      </c>
      <c r="AW1547" s="1"/>
      <c r="AX1547" s="1"/>
      <c r="AY1547" s="1"/>
      <c r="AZ1547" s="1"/>
      <c r="BA1547" s="113" t="str">
        <f>HYPERLINK(HL!$T$10,"●")</f>
        <v>●</v>
      </c>
    </row>
    <row r="1548" spans="1:53" ht="47.25" customHeight="1">
      <c r="A1548" s="48">
        <v>1544</v>
      </c>
      <c r="B1548" s="35" t="s">
        <v>2545</v>
      </c>
      <c r="C1548" s="35" t="s">
        <v>1085</v>
      </c>
      <c r="D1548" s="23">
        <v>219</v>
      </c>
      <c r="E1548" s="115" t="s">
        <v>2165</v>
      </c>
      <c r="F1548" s="115" t="s">
        <v>4608</v>
      </c>
      <c r="G1548" s="1" t="s">
        <v>1270</v>
      </c>
      <c r="H1548" s="1" t="s">
        <v>2153</v>
      </c>
      <c r="I1548" s="85" t="str">
        <f>IF(HL!B1547="","",HYPERLINK(HL!B1547,"表示"))</f>
        <v>表示</v>
      </c>
      <c r="J1548" s="85" t="str">
        <f>IF(HL!C1547="","",HYPERLINK(HL!C1547,2))</f>
        <v/>
      </c>
      <c r="K1548" s="105" t="str">
        <f>IF(HL!D1547="","",HYPERLINK(HL!D1547,3))</f>
        <v/>
      </c>
      <c r="L1548" s="105" t="str">
        <f>IF(HL!E1547="","",HYPERLINK(HL!E1547,4))</f>
        <v/>
      </c>
      <c r="M1548" s="105" t="str">
        <f>IF(HL!F1547="","",HYPERLINK(HL!F1547,5))</f>
        <v/>
      </c>
      <c r="N1548" s="105" t="str">
        <f>IF(HL!G1547="","",HYPERLINK(HL!G1547,6))</f>
        <v/>
      </c>
      <c r="O1548" s="105" t="str">
        <f>IF(HL!H1547="","",HYPERLINK(HL!H1547,7))</f>
        <v/>
      </c>
      <c r="P1548" s="105" t="str">
        <f>IF(HL!I1547="","",HYPERLINK(HL!I1547,8))</f>
        <v/>
      </c>
      <c r="Q1548" s="105" t="str">
        <f>IF(HL!J1547="","",HYPERLINK(HL!J1547,9))</f>
        <v/>
      </c>
      <c r="R1548" s="105" t="str">
        <f>IF(HL!K1547="","",HYPERLINK(HL!K1547,10))</f>
        <v/>
      </c>
      <c r="S1548" s="105" t="str">
        <f>IF(HL!L1547="","",HYPERLINK(HL!L1547,11))</f>
        <v/>
      </c>
      <c r="T1548" s="105" t="str">
        <f>IF(HL!M1547="","",HYPERLINK(HL!M1547,12))</f>
        <v/>
      </c>
      <c r="U1548" s="105" t="str">
        <f>IF(HL!N1547="","",HYPERLINK(HL!N1547,13))</f>
        <v/>
      </c>
      <c r="V1548" s="106" t="str">
        <f>IF(HL!O1547="","",HYPERLINK(HL!O1547,14))</f>
        <v/>
      </c>
      <c r="W1548" s="1" t="s">
        <v>11737</v>
      </c>
      <c r="X1548" s="163">
        <v>42433</v>
      </c>
      <c r="Y1548" s="164">
        <v>42796</v>
      </c>
      <c r="Z1548" s="1" t="str">
        <f t="shared" si="48"/>
        <v>2017</v>
      </c>
      <c r="AA1548" s="1">
        <f t="shared" si="49"/>
        <v>11</v>
      </c>
      <c r="AB1548" s="23"/>
      <c r="AC1548" s="23"/>
      <c r="AD1548" s="23"/>
      <c r="AE1548" s="23"/>
      <c r="AF1548" s="23"/>
      <c r="AG1548" s="23" t="s">
        <v>172</v>
      </c>
      <c r="AH1548" s="23"/>
      <c r="AI1548" s="23"/>
      <c r="AJ1548" s="23"/>
      <c r="AK1548" s="23"/>
      <c r="AL1548" s="35" t="s">
        <v>1219</v>
      </c>
      <c r="AM1548" s="1"/>
      <c r="AN1548" s="1" t="s">
        <v>172</v>
      </c>
      <c r="AO1548" s="1" t="s">
        <v>551</v>
      </c>
      <c r="AP1548" s="23"/>
      <c r="AQ1548" s="70" t="s">
        <v>172</v>
      </c>
      <c r="AR1548" s="277"/>
      <c r="AS1548" s="277"/>
      <c r="AT1548" s="277"/>
      <c r="AU1548" s="277"/>
      <c r="AV1548" s="1"/>
      <c r="AW1548" s="1"/>
      <c r="AX1548" s="1" t="s">
        <v>172</v>
      </c>
      <c r="AY1548" s="1"/>
      <c r="AZ1548" s="1"/>
      <c r="BA1548" s="1"/>
    </row>
    <row r="1549" spans="1:53" ht="39">
      <c r="A1549" s="48">
        <v>1545</v>
      </c>
      <c r="B1549" s="35" t="s">
        <v>1985</v>
      </c>
      <c r="C1549" s="35" t="s">
        <v>610</v>
      </c>
      <c r="D1549" s="23">
        <v>625</v>
      </c>
      <c r="E1549" s="115" t="s">
        <v>1594</v>
      </c>
      <c r="F1549" s="115" t="s">
        <v>4609</v>
      </c>
      <c r="G1549" s="1" t="s">
        <v>1270</v>
      </c>
      <c r="H1549" s="1" t="s">
        <v>2166</v>
      </c>
      <c r="I1549" s="85" t="str">
        <f>IF(HL!B1548="","",HYPERLINK(HL!B1548,"表示"))</f>
        <v>表示</v>
      </c>
      <c r="J1549" s="85" t="str">
        <f>IF(HL!C1548="","",HYPERLINK(HL!C1548,2))</f>
        <v/>
      </c>
      <c r="K1549" s="105" t="str">
        <f>IF(HL!D1548="","",HYPERLINK(HL!D1548,3))</f>
        <v/>
      </c>
      <c r="L1549" s="105" t="str">
        <f>IF(HL!E1548="","",HYPERLINK(HL!E1548,4))</f>
        <v/>
      </c>
      <c r="M1549" s="105" t="str">
        <f>IF(HL!F1548="","",HYPERLINK(HL!F1548,5))</f>
        <v/>
      </c>
      <c r="N1549" s="105" t="str">
        <f>IF(HL!G1548="","",HYPERLINK(HL!G1548,6))</f>
        <v/>
      </c>
      <c r="O1549" s="105" t="str">
        <f>IF(HL!H1548="","",HYPERLINK(HL!H1548,7))</f>
        <v/>
      </c>
      <c r="P1549" s="105" t="str">
        <f>IF(HL!I1548="","",HYPERLINK(HL!I1548,8))</f>
        <v/>
      </c>
      <c r="Q1549" s="105" t="str">
        <f>IF(HL!J1548="","",HYPERLINK(HL!J1548,9))</f>
        <v/>
      </c>
      <c r="R1549" s="105" t="str">
        <f>IF(HL!K1548="","",HYPERLINK(HL!K1548,10))</f>
        <v/>
      </c>
      <c r="S1549" s="105" t="str">
        <f>IF(HL!L1548="","",HYPERLINK(HL!L1548,11))</f>
        <v/>
      </c>
      <c r="T1549" s="105" t="str">
        <f>IF(HL!M1548="","",HYPERLINK(HL!M1548,12))</f>
        <v/>
      </c>
      <c r="U1549" s="105" t="str">
        <f>IF(HL!N1548="","",HYPERLINK(HL!N1548,13))</f>
        <v/>
      </c>
      <c r="V1549" s="106" t="str">
        <f>IF(HL!O1548="","",HYPERLINK(HL!O1548,14))</f>
        <v/>
      </c>
      <c r="W1549" s="1" t="s">
        <v>11737</v>
      </c>
      <c r="X1549" s="163">
        <v>42720</v>
      </c>
      <c r="Y1549" s="164">
        <v>42818</v>
      </c>
      <c r="Z1549" s="1" t="str">
        <f t="shared" si="48"/>
        <v>2017</v>
      </c>
      <c r="AA1549" s="1">
        <f t="shared" si="49"/>
        <v>3</v>
      </c>
      <c r="AB1549" s="23"/>
      <c r="AC1549" s="23"/>
      <c r="AD1549" s="23"/>
      <c r="AE1549" s="23"/>
      <c r="AF1549" s="23"/>
      <c r="AG1549" s="23" t="s">
        <v>172</v>
      </c>
      <c r="AH1549" s="23"/>
      <c r="AI1549" s="23"/>
      <c r="AJ1549" s="23"/>
      <c r="AK1549" s="23"/>
      <c r="AL1549" s="35" t="s">
        <v>2167</v>
      </c>
      <c r="AM1549" s="1"/>
      <c r="AN1549" s="1" t="s">
        <v>172</v>
      </c>
      <c r="AO1549" s="23" t="s">
        <v>5672</v>
      </c>
      <c r="AP1549" s="23" t="s">
        <v>2812</v>
      </c>
      <c r="AQ1549" s="23" t="s">
        <v>172</v>
      </c>
      <c r="AR1549" s="277"/>
      <c r="AS1549" s="277"/>
      <c r="AT1549" s="269"/>
      <c r="AU1549" s="269"/>
      <c r="AV1549" s="1"/>
      <c r="AW1549" s="1"/>
      <c r="AX1549" s="1"/>
      <c r="AY1549" s="1" t="s">
        <v>172</v>
      </c>
      <c r="AZ1549" s="1"/>
      <c r="BA1549" s="1"/>
    </row>
    <row r="1550" spans="1:53" ht="52">
      <c r="A1550" s="48">
        <v>1546</v>
      </c>
      <c r="B1550" s="35" t="s">
        <v>4075</v>
      </c>
      <c r="C1550" s="35" t="s">
        <v>330</v>
      </c>
      <c r="D1550" s="23" t="s">
        <v>2168</v>
      </c>
      <c r="E1550" s="115" t="s">
        <v>2169</v>
      </c>
      <c r="F1550" s="115" t="s">
        <v>5123</v>
      </c>
      <c r="G1550" s="1" t="s">
        <v>1302</v>
      </c>
      <c r="H1550" s="1" t="s">
        <v>1383</v>
      </c>
      <c r="I1550" s="85" t="str">
        <f>IF(HL!B1549="","",HYPERLINK(HL!B1549,"表示"))</f>
        <v>表示</v>
      </c>
      <c r="J1550" s="85" t="str">
        <f>IF(HL!C1549="","",HYPERLINK(HL!C1549,2))</f>
        <v/>
      </c>
      <c r="K1550" s="105" t="str">
        <f>IF(HL!D1549="","",HYPERLINK(HL!D1549,3))</f>
        <v/>
      </c>
      <c r="L1550" s="105" t="str">
        <f>IF(HL!E1549="","",HYPERLINK(HL!E1549,4))</f>
        <v/>
      </c>
      <c r="M1550" s="105" t="str">
        <f>IF(HL!F1549="","",HYPERLINK(HL!F1549,5))</f>
        <v/>
      </c>
      <c r="N1550" s="105" t="str">
        <f>IF(HL!G1549="","",HYPERLINK(HL!G1549,6))</f>
        <v/>
      </c>
      <c r="O1550" s="105" t="str">
        <f>IF(HL!H1549="","",HYPERLINK(HL!H1549,7))</f>
        <v/>
      </c>
      <c r="P1550" s="105" t="str">
        <f>IF(HL!I1549="","",HYPERLINK(HL!I1549,8))</f>
        <v/>
      </c>
      <c r="Q1550" s="105" t="str">
        <f>IF(HL!J1549="","",HYPERLINK(HL!J1549,9))</f>
        <v/>
      </c>
      <c r="R1550" s="105" t="str">
        <f>IF(HL!K1549="","",HYPERLINK(HL!K1549,10))</f>
        <v/>
      </c>
      <c r="S1550" s="105" t="str">
        <f>IF(HL!L1549="","",HYPERLINK(HL!L1549,11))</f>
        <v/>
      </c>
      <c r="T1550" s="105" t="str">
        <f>IF(HL!M1549="","",HYPERLINK(HL!M1549,12))</f>
        <v/>
      </c>
      <c r="U1550" s="105" t="str">
        <f>IF(HL!N1549="","",HYPERLINK(HL!N1549,13))</f>
        <v/>
      </c>
      <c r="V1550" s="106" t="str">
        <f>IF(HL!O1549="","",HYPERLINK(HL!O1549,14))</f>
        <v/>
      </c>
      <c r="W1550" s="113" t="str">
        <f>IF(HL!P1549="","－",HYPERLINK(HL!P1549,"表示"))</f>
        <v>表示</v>
      </c>
      <c r="X1550" s="163">
        <v>42538</v>
      </c>
      <c r="Y1550" s="164">
        <v>42818</v>
      </c>
      <c r="Z1550" s="1" t="str">
        <f t="shared" si="48"/>
        <v>2017</v>
      </c>
      <c r="AA1550" s="1">
        <f t="shared" si="49"/>
        <v>9</v>
      </c>
      <c r="AB1550" s="23"/>
      <c r="AC1550" s="23"/>
      <c r="AD1550" s="23"/>
      <c r="AE1550" s="23" t="s">
        <v>172</v>
      </c>
      <c r="AF1550" s="23"/>
      <c r="AG1550" s="23" t="s">
        <v>172</v>
      </c>
      <c r="AH1550" s="23"/>
      <c r="AI1550" s="23"/>
      <c r="AJ1550" s="23"/>
      <c r="AK1550" s="23"/>
      <c r="AL1550" s="35" t="s">
        <v>505</v>
      </c>
      <c r="AM1550" s="1"/>
      <c r="AN1550" s="1" t="s">
        <v>172</v>
      </c>
      <c r="AO1550" s="23" t="s">
        <v>551</v>
      </c>
      <c r="AP1550" s="23"/>
      <c r="AQ1550" s="23" t="s">
        <v>172</v>
      </c>
      <c r="AR1550" s="277"/>
      <c r="AS1550" s="277"/>
      <c r="AT1550" s="269"/>
      <c r="AU1550" s="269"/>
      <c r="AV1550" s="1" t="s">
        <v>172</v>
      </c>
      <c r="AW1550" s="1"/>
      <c r="AX1550" s="1"/>
      <c r="AY1550" s="1"/>
      <c r="AZ1550" s="1"/>
      <c r="BA1550" s="113" t="str">
        <f>HYPERLINK(HL!$T$10,"●")</f>
        <v>●</v>
      </c>
    </row>
    <row r="1551" spans="1:53" ht="26">
      <c r="A1551" s="48">
        <v>1547</v>
      </c>
      <c r="B1551" s="35" t="s">
        <v>2170</v>
      </c>
      <c r="C1551" s="35" t="s">
        <v>2171</v>
      </c>
      <c r="D1551" s="23">
        <v>264</v>
      </c>
      <c r="E1551" s="115" t="s">
        <v>6135</v>
      </c>
      <c r="F1551" s="115" t="s">
        <v>2172</v>
      </c>
      <c r="G1551" s="1" t="s">
        <v>1302</v>
      </c>
      <c r="H1551" s="1" t="s">
        <v>964</v>
      </c>
      <c r="I1551" s="85" t="str">
        <f>IF(HL!B1550="","",HYPERLINK(HL!B1550,"表示"))</f>
        <v>表示</v>
      </c>
      <c r="J1551" s="85" t="str">
        <f>IF(HL!C1550="","",HYPERLINK(HL!C1550,2))</f>
        <v/>
      </c>
      <c r="K1551" s="105" t="str">
        <f>IF(HL!D1550="","",HYPERLINK(HL!D1550,3))</f>
        <v/>
      </c>
      <c r="L1551" s="105" t="str">
        <f>IF(HL!E1550="","",HYPERLINK(HL!E1550,4))</f>
        <v/>
      </c>
      <c r="M1551" s="105" t="str">
        <f>IF(HL!F1550="","",HYPERLINK(HL!F1550,5))</f>
        <v/>
      </c>
      <c r="N1551" s="105" t="str">
        <f>IF(HL!G1550="","",HYPERLINK(HL!G1550,6))</f>
        <v/>
      </c>
      <c r="O1551" s="105" t="str">
        <f>IF(HL!H1550="","",HYPERLINK(HL!H1550,7))</f>
        <v/>
      </c>
      <c r="P1551" s="105" t="str">
        <f>IF(HL!I1550="","",HYPERLINK(HL!I1550,8))</f>
        <v/>
      </c>
      <c r="Q1551" s="105" t="str">
        <f>IF(HL!J1550="","",HYPERLINK(HL!J1550,9))</f>
        <v/>
      </c>
      <c r="R1551" s="105" t="str">
        <f>IF(HL!K1550="","",HYPERLINK(HL!K1550,10))</f>
        <v/>
      </c>
      <c r="S1551" s="105" t="str">
        <f>IF(HL!L1550="","",HYPERLINK(HL!L1550,11))</f>
        <v/>
      </c>
      <c r="T1551" s="105" t="str">
        <f>IF(HL!M1550="","",HYPERLINK(HL!M1550,12))</f>
        <v/>
      </c>
      <c r="U1551" s="105" t="str">
        <f>IF(HL!N1550="","",HYPERLINK(HL!N1550,13))</f>
        <v/>
      </c>
      <c r="V1551" s="106" t="str">
        <f>IF(HL!O1550="","",HYPERLINK(HL!O1550,14))</f>
        <v/>
      </c>
      <c r="W1551" s="113" t="str">
        <f>IF(HL!P1550="","－",HYPERLINK(HL!P1550,"表示"))</f>
        <v>表示</v>
      </c>
      <c r="X1551" s="163">
        <v>42521</v>
      </c>
      <c r="Y1551" s="164">
        <v>42824</v>
      </c>
      <c r="Z1551" s="1" t="str">
        <f t="shared" si="48"/>
        <v>2017</v>
      </c>
      <c r="AA1551" s="1">
        <f t="shared" si="49"/>
        <v>9</v>
      </c>
      <c r="AB1551" s="23"/>
      <c r="AC1551" s="23"/>
      <c r="AD1551" s="23"/>
      <c r="AE1551" s="23"/>
      <c r="AF1551" s="23" t="s">
        <v>172</v>
      </c>
      <c r="AG1551" s="23"/>
      <c r="AH1551" s="23"/>
      <c r="AI1551" s="23"/>
      <c r="AJ1551" s="23"/>
      <c r="AK1551" s="23"/>
      <c r="AL1551" s="35" t="s">
        <v>1636</v>
      </c>
      <c r="AM1551" s="1" t="s">
        <v>172</v>
      </c>
      <c r="AN1551" s="1"/>
      <c r="AO1551" s="23" t="s">
        <v>551</v>
      </c>
      <c r="AP1551" s="23"/>
      <c r="AQ1551" s="23"/>
      <c r="AR1551" s="277"/>
      <c r="AS1551" s="277"/>
      <c r="AT1551" s="269"/>
      <c r="AU1551" s="269"/>
      <c r="AV1551" s="1"/>
      <c r="AW1551" s="1" t="s">
        <v>172</v>
      </c>
      <c r="AX1551" s="1"/>
      <c r="AY1551" s="1"/>
      <c r="AZ1551" s="1"/>
      <c r="BA1551" s="1"/>
    </row>
    <row r="1552" spans="1:53" ht="26">
      <c r="A1552" s="48">
        <v>1548</v>
      </c>
      <c r="B1552" s="35" t="s">
        <v>4076</v>
      </c>
      <c r="C1552" s="35" t="s">
        <v>2173</v>
      </c>
      <c r="D1552" s="23">
        <v>117</v>
      </c>
      <c r="E1552" s="115" t="s">
        <v>1374</v>
      </c>
      <c r="F1552" s="115" t="s">
        <v>5343</v>
      </c>
      <c r="G1552" s="1" t="s">
        <v>1302</v>
      </c>
      <c r="H1552" s="1" t="s">
        <v>1384</v>
      </c>
      <c r="I1552" s="85" t="str">
        <f>IF(HL!B1551="","",HYPERLINK(HL!B1551,"表示"))</f>
        <v>表示</v>
      </c>
      <c r="J1552" s="85" t="str">
        <f>IF(HL!C1551="","",HYPERLINK(HL!C1551,2))</f>
        <v/>
      </c>
      <c r="K1552" s="105" t="str">
        <f>IF(HL!D1551="","",HYPERLINK(HL!D1551,3))</f>
        <v/>
      </c>
      <c r="L1552" s="105" t="str">
        <f>IF(HL!E1551="","",HYPERLINK(HL!E1551,4))</f>
        <v/>
      </c>
      <c r="M1552" s="105" t="str">
        <f>IF(HL!F1551="","",HYPERLINK(HL!F1551,5))</f>
        <v/>
      </c>
      <c r="N1552" s="105" t="str">
        <f>IF(HL!G1551="","",HYPERLINK(HL!G1551,6))</f>
        <v/>
      </c>
      <c r="O1552" s="105" t="str">
        <f>IF(HL!H1551="","",HYPERLINK(HL!H1551,7))</f>
        <v/>
      </c>
      <c r="P1552" s="105" t="str">
        <f>IF(HL!I1551="","",HYPERLINK(HL!I1551,8))</f>
        <v/>
      </c>
      <c r="Q1552" s="105" t="str">
        <f>IF(HL!J1551="","",HYPERLINK(HL!J1551,9))</f>
        <v/>
      </c>
      <c r="R1552" s="105" t="str">
        <f>IF(HL!K1551="","",HYPERLINK(HL!K1551,10))</f>
        <v/>
      </c>
      <c r="S1552" s="105" t="str">
        <f>IF(HL!L1551="","",HYPERLINK(HL!L1551,11))</f>
        <v/>
      </c>
      <c r="T1552" s="105" t="str">
        <f>IF(HL!M1551="","",HYPERLINK(HL!M1551,12))</f>
        <v/>
      </c>
      <c r="U1552" s="105" t="str">
        <f>IF(HL!N1551="","",HYPERLINK(HL!N1551,13))</f>
        <v/>
      </c>
      <c r="V1552" s="106" t="str">
        <f>IF(HL!O1551="","",HYPERLINK(HL!O1551,14))</f>
        <v/>
      </c>
      <c r="W1552" s="113" t="str">
        <f>IF(HL!P1551="","－",HYPERLINK(HL!P1551,"表示"))</f>
        <v>表示</v>
      </c>
      <c r="X1552" s="163">
        <v>42396</v>
      </c>
      <c r="Y1552" s="164">
        <v>42824</v>
      </c>
      <c r="Z1552" s="1" t="str">
        <f t="shared" si="48"/>
        <v>2017</v>
      </c>
      <c r="AA1552" s="1">
        <f t="shared" si="49"/>
        <v>14</v>
      </c>
      <c r="AB1552" s="23" t="s">
        <v>172</v>
      </c>
      <c r="AC1552" s="23"/>
      <c r="AD1552" s="23"/>
      <c r="AE1552" s="23"/>
      <c r="AF1552" s="23"/>
      <c r="AG1552" s="23"/>
      <c r="AH1552" s="23"/>
      <c r="AI1552" s="23"/>
      <c r="AJ1552" s="23"/>
      <c r="AK1552" s="23"/>
      <c r="AL1552" s="35" t="s">
        <v>208</v>
      </c>
      <c r="AM1552" s="1" t="s">
        <v>172</v>
      </c>
      <c r="AN1552" s="1"/>
      <c r="AO1552" s="23" t="s">
        <v>551</v>
      </c>
      <c r="AP1552" s="23"/>
      <c r="AQ1552" s="23" t="s">
        <v>172</v>
      </c>
      <c r="AR1552" s="277"/>
      <c r="AS1552" s="277"/>
      <c r="AT1552" s="269"/>
      <c r="AU1552" s="269"/>
      <c r="AV1552" s="1" t="s">
        <v>172</v>
      </c>
      <c r="AW1552" s="1"/>
      <c r="AX1552" s="1"/>
      <c r="AY1552" s="1"/>
      <c r="AZ1552" s="1"/>
      <c r="BA1552" s="1"/>
    </row>
    <row r="1553" spans="1:53" ht="52">
      <c r="A1553" s="48">
        <v>1549</v>
      </c>
      <c r="B1553" s="35" t="s">
        <v>4077</v>
      </c>
      <c r="C1553" s="35" t="s">
        <v>2174</v>
      </c>
      <c r="D1553" s="23">
        <v>399</v>
      </c>
      <c r="E1553" s="115" t="s">
        <v>1878</v>
      </c>
      <c r="F1553" s="115" t="s">
        <v>5124</v>
      </c>
      <c r="G1553" s="1" t="s">
        <v>1302</v>
      </c>
      <c r="H1553" s="1" t="s">
        <v>964</v>
      </c>
      <c r="I1553" s="85" t="str">
        <f>IF(HL!B1552="","",HYPERLINK(HL!B1552,"表示"))</f>
        <v>表示</v>
      </c>
      <c r="J1553" s="85" t="str">
        <f>IF(HL!C1552="","",HYPERLINK(HL!C1552,2))</f>
        <v/>
      </c>
      <c r="K1553" s="105" t="str">
        <f>IF(HL!D1552="","",HYPERLINK(HL!D1552,3))</f>
        <v/>
      </c>
      <c r="L1553" s="105" t="str">
        <f>IF(HL!E1552="","",HYPERLINK(HL!E1552,4))</f>
        <v/>
      </c>
      <c r="M1553" s="105" t="str">
        <f>IF(HL!F1552="","",HYPERLINK(HL!F1552,5))</f>
        <v/>
      </c>
      <c r="N1553" s="105" t="str">
        <f>IF(HL!G1552="","",HYPERLINK(HL!G1552,6))</f>
        <v/>
      </c>
      <c r="O1553" s="105" t="str">
        <f>IF(HL!H1552="","",HYPERLINK(HL!H1552,7))</f>
        <v/>
      </c>
      <c r="P1553" s="105" t="str">
        <f>IF(HL!I1552="","",HYPERLINK(HL!I1552,8))</f>
        <v/>
      </c>
      <c r="Q1553" s="105" t="str">
        <f>IF(HL!J1552="","",HYPERLINK(HL!J1552,9))</f>
        <v/>
      </c>
      <c r="R1553" s="105" t="str">
        <f>IF(HL!K1552="","",HYPERLINK(HL!K1552,10))</f>
        <v/>
      </c>
      <c r="S1553" s="105" t="str">
        <f>IF(HL!L1552="","",HYPERLINK(HL!L1552,11))</f>
        <v/>
      </c>
      <c r="T1553" s="105" t="str">
        <f>IF(HL!M1552="","",HYPERLINK(HL!M1552,12))</f>
        <v/>
      </c>
      <c r="U1553" s="105" t="str">
        <f>IF(HL!N1552="","",HYPERLINK(HL!N1552,13))</f>
        <v/>
      </c>
      <c r="V1553" s="106" t="str">
        <f>IF(HL!O1552="","",HYPERLINK(HL!O1552,14))</f>
        <v/>
      </c>
      <c r="W1553" s="113" t="str">
        <f>IF(HL!P1552="","－",HYPERLINK(HL!P1552,"表示"))</f>
        <v>表示</v>
      </c>
      <c r="X1553" s="163">
        <v>42482</v>
      </c>
      <c r="Y1553" s="164">
        <v>42824</v>
      </c>
      <c r="Z1553" s="1" t="str">
        <f t="shared" si="48"/>
        <v>2017</v>
      </c>
      <c r="AA1553" s="1">
        <f t="shared" si="49"/>
        <v>11</v>
      </c>
      <c r="AB1553" s="23"/>
      <c r="AC1553" s="23"/>
      <c r="AD1553" s="23"/>
      <c r="AE1553" s="23" t="s">
        <v>172</v>
      </c>
      <c r="AF1553" s="23"/>
      <c r="AG1553" s="23" t="s">
        <v>172</v>
      </c>
      <c r="AH1553" s="23"/>
      <c r="AI1553" s="23" t="s">
        <v>172</v>
      </c>
      <c r="AJ1553" s="23"/>
      <c r="AK1553" s="23"/>
      <c r="AL1553" s="35" t="s">
        <v>527</v>
      </c>
      <c r="AM1553" s="1"/>
      <c r="AN1553" s="1" t="s">
        <v>172</v>
      </c>
      <c r="AO1553" s="23" t="s">
        <v>551</v>
      </c>
      <c r="AP1553" s="23"/>
      <c r="AQ1553" s="23"/>
      <c r="AR1553" s="277"/>
      <c r="AS1553" s="277"/>
      <c r="AT1553" s="269"/>
      <c r="AU1553" s="269"/>
      <c r="AV1553" s="1" t="s">
        <v>172</v>
      </c>
      <c r="AW1553" s="1"/>
      <c r="AX1553" s="1"/>
      <c r="AY1553" s="1"/>
      <c r="AZ1553" s="1"/>
      <c r="BA1553" s="113" t="str">
        <f>HYPERLINK(HL!$T$10,"●")</f>
        <v>●</v>
      </c>
    </row>
    <row r="1554" spans="1:53" ht="123" customHeight="1">
      <c r="A1554" s="48">
        <v>1550</v>
      </c>
      <c r="B1554" s="35" t="s">
        <v>4078</v>
      </c>
      <c r="C1554" s="35" t="s">
        <v>1673</v>
      </c>
      <c r="D1554" s="23">
        <v>625</v>
      </c>
      <c r="E1554" s="115" t="s">
        <v>1594</v>
      </c>
      <c r="F1554" s="115" t="s">
        <v>5125</v>
      </c>
      <c r="G1554" s="1" t="s">
        <v>1302</v>
      </c>
      <c r="H1554" s="1" t="s">
        <v>1385</v>
      </c>
      <c r="I1554" s="85" t="str">
        <f>IF(HL!B1553="","",HYPERLINK(HL!B1553,"表示"))</f>
        <v>表示</v>
      </c>
      <c r="J1554" s="85" t="str">
        <f>IF(HL!C1553="","",HYPERLINK(HL!C1553,2))</f>
        <v/>
      </c>
      <c r="K1554" s="105" t="str">
        <f>IF(HL!D1553="","",HYPERLINK(HL!D1553,3))</f>
        <v/>
      </c>
      <c r="L1554" s="105" t="str">
        <f>IF(HL!E1553="","",HYPERLINK(HL!E1553,4))</f>
        <v/>
      </c>
      <c r="M1554" s="105" t="str">
        <f>IF(HL!F1553="","",HYPERLINK(HL!F1553,5))</f>
        <v/>
      </c>
      <c r="N1554" s="105" t="str">
        <f>IF(HL!G1553="","",HYPERLINK(HL!G1553,6))</f>
        <v/>
      </c>
      <c r="O1554" s="105" t="str">
        <f>IF(HL!H1553="","",HYPERLINK(HL!H1553,7))</f>
        <v/>
      </c>
      <c r="P1554" s="105" t="str">
        <f>IF(HL!I1553="","",HYPERLINK(HL!I1553,8))</f>
        <v/>
      </c>
      <c r="Q1554" s="105" t="str">
        <f>IF(HL!J1553="","",HYPERLINK(HL!J1553,9))</f>
        <v/>
      </c>
      <c r="R1554" s="105" t="str">
        <f>IF(HL!K1553="","",HYPERLINK(HL!K1553,10))</f>
        <v/>
      </c>
      <c r="S1554" s="105" t="str">
        <f>IF(HL!L1553="","",HYPERLINK(HL!L1553,11))</f>
        <v/>
      </c>
      <c r="T1554" s="105" t="str">
        <f>IF(HL!M1553="","",HYPERLINK(HL!M1553,12))</f>
        <v/>
      </c>
      <c r="U1554" s="105" t="str">
        <f>IF(HL!N1553="","",HYPERLINK(HL!N1553,13))</f>
        <v/>
      </c>
      <c r="V1554" s="106" t="str">
        <f>IF(HL!O1553="","",HYPERLINK(HL!O1553,14))</f>
        <v/>
      </c>
      <c r="W1554" s="113" t="str">
        <f>IF(HL!P1553="","－",HYPERLINK(HL!P1553,"表示"))</f>
        <v>表示</v>
      </c>
      <c r="X1554" s="163">
        <v>42613</v>
      </c>
      <c r="Y1554" s="164">
        <v>42818</v>
      </c>
      <c r="Z1554" s="1" t="str">
        <f t="shared" si="48"/>
        <v>2017</v>
      </c>
      <c r="AA1554" s="1">
        <f t="shared" si="49"/>
        <v>6</v>
      </c>
      <c r="AB1554" s="23"/>
      <c r="AC1554" s="23"/>
      <c r="AD1554" s="23"/>
      <c r="AE1554" s="23" t="s">
        <v>172</v>
      </c>
      <c r="AF1554" s="23"/>
      <c r="AG1554" s="23" t="s">
        <v>172</v>
      </c>
      <c r="AH1554" s="23"/>
      <c r="AI1554" s="23"/>
      <c r="AJ1554" s="23"/>
      <c r="AK1554" s="23"/>
      <c r="AL1554" s="35" t="s">
        <v>1672</v>
      </c>
      <c r="AM1554" s="1"/>
      <c r="AN1554" s="1" t="s">
        <v>172</v>
      </c>
      <c r="AO1554" s="23" t="s">
        <v>2175</v>
      </c>
      <c r="AP1554" s="1"/>
      <c r="AQ1554" s="1"/>
      <c r="AR1554" s="277"/>
      <c r="AS1554" s="277"/>
      <c r="AT1554" s="271"/>
      <c r="AU1554" s="271"/>
      <c r="AV1554" s="1" t="s">
        <v>172</v>
      </c>
      <c r="AW1554" s="1"/>
      <c r="AX1554" s="1"/>
      <c r="AY1554" s="1"/>
      <c r="AZ1554" s="1"/>
      <c r="BA1554" s="1"/>
    </row>
    <row r="1555" spans="1:53" ht="78">
      <c r="A1555" s="48">
        <v>1551</v>
      </c>
      <c r="B1555" s="35" t="s">
        <v>4079</v>
      </c>
      <c r="C1555" s="35" t="s">
        <v>381</v>
      </c>
      <c r="D1555" s="23">
        <v>624</v>
      </c>
      <c r="E1555" s="115" t="s">
        <v>2176</v>
      </c>
      <c r="F1555" s="115" t="s">
        <v>5126</v>
      </c>
      <c r="G1555" s="1" t="s">
        <v>1270</v>
      </c>
      <c r="H1555" s="1" t="s">
        <v>1385</v>
      </c>
      <c r="I1555" s="85" t="str">
        <f>IF(HL!B1554="","",HYPERLINK(HL!B1554,"表示"))</f>
        <v>表示</v>
      </c>
      <c r="J1555" s="85" t="str">
        <f>IF(HL!C1554="","",HYPERLINK(HL!C1554,2))</f>
        <v/>
      </c>
      <c r="K1555" s="105" t="str">
        <f>IF(HL!D1554="","",HYPERLINK(HL!D1554,3))</f>
        <v/>
      </c>
      <c r="L1555" s="105" t="str">
        <f>IF(HL!E1554="","",HYPERLINK(HL!E1554,4))</f>
        <v/>
      </c>
      <c r="M1555" s="105" t="str">
        <f>IF(HL!F1554="","",HYPERLINK(HL!F1554,5))</f>
        <v/>
      </c>
      <c r="N1555" s="105" t="str">
        <f>IF(HL!G1554="","",HYPERLINK(HL!G1554,6))</f>
        <v/>
      </c>
      <c r="O1555" s="105" t="str">
        <f>IF(HL!H1554="","",HYPERLINK(HL!H1554,7))</f>
        <v/>
      </c>
      <c r="P1555" s="105" t="str">
        <f>IF(HL!I1554="","",HYPERLINK(HL!I1554,8))</f>
        <v/>
      </c>
      <c r="Q1555" s="105" t="str">
        <f>IF(HL!J1554="","",HYPERLINK(HL!J1554,9))</f>
        <v/>
      </c>
      <c r="R1555" s="105" t="str">
        <f>IF(HL!K1554="","",HYPERLINK(HL!K1554,10))</f>
        <v/>
      </c>
      <c r="S1555" s="105" t="str">
        <f>IF(HL!L1554="","",HYPERLINK(HL!L1554,11))</f>
        <v/>
      </c>
      <c r="T1555" s="105" t="str">
        <f>IF(HL!M1554="","",HYPERLINK(HL!M1554,12))</f>
        <v/>
      </c>
      <c r="U1555" s="105" t="str">
        <f>IF(HL!N1554="","",HYPERLINK(HL!N1554,13))</f>
        <v/>
      </c>
      <c r="V1555" s="106" t="str">
        <f>IF(HL!O1554="","",HYPERLINK(HL!O1554,14))</f>
        <v/>
      </c>
      <c r="W1555" s="1" t="s">
        <v>11737</v>
      </c>
      <c r="X1555" s="163">
        <v>42513</v>
      </c>
      <c r="Y1555" s="164">
        <v>42796</v>
      </c>
      <c r="Z1555" s="1" t="str">
        <f t="shared" si="48"/>
        <v>2017</v>
      </c>
      <c r="AA1555" s="1">
        <f t="shared" si="49"/>
        <v>9</v>
      </c>
      <c r="AB1555" s="23"/>
      <c r="AC1555" s="23"/>
      <c r="AD1555" s="23"/>
      <c r="AE1555" s="23" t="s">
        <v>172</v>
      </c>
      <c r="AF1555" s="23"/>
      <c r="AG1555" s="23"/>
      <c r="AH1555" s="23"/>
      <c r="AI1555" s="23"/>
      <c r="AJ1555" s="23"/>
      <c r="AK1555" s="23"/>
      <c r="AL1555" s="35" t="s">
        <v>234</v>
      </c>
      <c r="AM1555" s="1" t="s">
        <v>172</v>
      </c>
      <c r="AN1555" s="1"/>
      <c r="AO1555" s="23" t="s">
        <v>551</v>
      </c>
      <c r="AP1555" s="23"/>
      <c r="AQ1555" s="23" t="s">
        <v>172</v>
      </c>
      <c r="AR1555" s="277"/>
      <c r="AS1555" s="277"/>
      <c r="AT1555" s="269"/>
      <c r="AU1555" s="269"/>
      <c r="AV1555" s="1"/>
      <c r="AW1555" s="1"/>
      <c r="AX1555" s="1" t="s">
        <v>172</v>
      </c>
      <c r="AY1555" s="1"/>
      <c r="AZ1555" s="1"/>
      <c r="BA1555" s="1"/>
    </row>
    <row r="1556" spans="1:53" ht="131.25" customHeight="1">
      <c r="A1556" s="48">
        <v>1552</v>
      </c>
      <c r="B1556" s="35" t="s">
        <v>4080</v>
      </c>
      <c r="C1556" s="35" t="s">
        <v>636</v>
      </c>
      <c r="D1556" s="23">
        <v>131</v>
      </c>
      <c r="E1556" s="115" t="s">
        <v>2141</v>
      </c>
      <c r="F1556" s="115" t="s">
        <v>5127</v>
      </c>
      <c r="G1556" s="1" t="s">
        <v>1302</v>
      </c>
      <c r="H1556" s="1" t="s">
        <v>1382</v>
      </c>
      <c r="I1556" s="85" t="str">
        <f>IF(HL!B1555="","",HYPERLINK(HL!B1555,"表示"))</f>
        <v>表示</v>
      </c>
      <c r="J1556" s="85" t="str">
        <f>IF(HL!C1555="","",HYPERLINK(HL!C1555,2))</f>
        <v/>
      </c>
      <c r="K1556" s="105" t="str">
        <f>IF(HL!D1555="","",HYPERLINK(HL!D1555,3))</f>
        <v/>
      </c>
      <c r="L1556" s="105" t="str">
        <f>IF(HL!E1555="","",HYPERLINK(HL!E1555,4))</f>
        <v/>
      </c>
      <c r="M1556" s="105" t="str">
        <f>IF(HL!F1555="","",HYPERLINK(HL!F1555,5))</f>
        <v/>
      </c>
      <c r="N1556" s="105" t="str">
        <f>IF(HL!G1555="","",HYPERLINK(HL!G1555,6))</f>
        <v/>
      </c>
      <c r="O1556" s="105" t="str">
        <f>IF(HL!H1555="","",HYPERLINK(HL!H1555,7))</f>
        <v/>
      </c>
      <c r="P1556" s="105" t="str">
        <f>IF(HL!I1555="","",HYPERLINK(HL!I1555,8))</f>
        <v/>
      </c>
      <c r="Q1556" s="105" t="str">
        <f>IF(HL!J1555="","",HYPERLINK(HL!J1555,9))</f>
        <v/>
      </c>
      <c r="R1556" s="105" t="str">
        <f>IF(HL!K1555="","",HYPERLINK(HL!K1555,10))</f>
        <v/>
      </c>
      <c r="S1556" s="105" t="str">
        <f>IF(HL!L1555="","",HYPERLINK(HL!L1555,11))</f>
        <v/>
      </c>
      <c r="T1556" s="105" t="str">
        <f>IF(HL!M1555="","",HYPERLINK(HL!M1555,12))</f>
        <v/>
      </c>
      <c r="U1556" s="105" t="str">
        <f>IF(HL!N1555="","",HYPERLINK(HL!N1555,13))</f>
        <v/>
      </c>
      <c r="V1556" s="106" t="str">
        <f>IF(HL!O1555="","",HYPERLINK(HL!O1555,14))</f>
        <v/>
      </c>
      <c r="W1556" s="113" t="str">
        <f>IF(HL!P1555="","－",HYPERLINK(HL!P1555,"表示"))</f>
        <v>表示</v>
      </c>
      <c r="X1556" s="163">
        <v>42460</v>
      </c>
      <c r="Y1556" s="164">
        <v>42796</v>
      </c>
      <c r="Z1556" s="1" t="str">
        <f t="shared" si="48"/>
        <v>2017</v>
      </c>
      <c r="AA1556" s="1">
        <f t="shared" si="49"/>
        <v>11</v>
      </c>
      <c r="AB1556" s="23"/>
      <c r="AC1556" s="23"/>
      <c r="AD1556" s="23" t="s">
        <v>172</v>
      </c>
      <c r="AE1556" s="23"/>
      <c r="AF1556" s="23"/>
      <c r="AG1556" s="23"/>
      <c r="AH1556" s="23"/>
      <c r="AI1556" s="23"/>
      <c r="AJ1556" s="23"/>
      <c r="AK1556" s="23"/>
      <c r="AL1556" s="35" t="s">
        <v>639</v>
      </c>
      <c r="AM1556" s="1" t="s">
        <v>172</v>
      </c>
      <c r="AN1556" s="1"/>
      <c r="AO1556" s="23" t="s">
        <v>551</v>
      </c>
      <c r="AP1556" s="23"/>
      <c r="AQ1556" s="23"/>
      <c r="AR1556" s="277"/>
      <c r="AS1556" s="277"/>
      <c r="AT1556" s="269"/>
      <c r="AU1556" s="269"/>
      <c r="AV1556" s="1"/>
      <c r="AW1556" s="1"/>
      <c r="AX1556" s="1" t="s">
        <v>172</v>
      </c>
      <c r="AY1556" s="1"/>
      <c r="AZ1556" s="1"/>
      <c r="BA1556" s="1"/>
    </row>
    <row r="1557" spans="1:53">
      <c r="A1557" s="48">
        <v>1553</v>
      </c>
      <c r="B1557" s="35" t="s">
        <v>4081</v>
      </c>
      <c r="C1557" s="35" t="s">
        <v>2178</v>
      </c>
      <c r="D1557" s="23">
        <v>235</v>
      </c>
      <c r="E1557" s="115" t="s">
        <v>2652</v>
      </c>
      <c r="F1557" s="115" t="s">
        <v>2179</v>
      </c>
      <c r="G1557" s="1" t="s">
        <v>1302</v>
      </c>
      <c r="H1557" s="1" t="s">
        <v>2164</v>
      </c>
      <c r="I1557" s="85" t="str">
        <f>IF(HL!B1556="","",HYPERLINK(HL!B1556,"表示"))</f>
        <v>表示</v>
      </c>
      <c r="J1557" s="85" t="str">
        <f>IF(HL!C1556="","",HYPERLINK(HL!C1556,2))</f>
        <v/>
      </c>
      <c r="K1557" s="105" t="str">
        <f>IF(HL!D1556="","",HYPERLINK(HL!D1556,3))</f>
        <v/>
      </c>
      <c r="L1557" s="105" t="str">
        <f>IF(HL!E1556="","",HYPERLINK(HL!E1556,4))</f>
        <v/>
      </c>
      <c r="M1557" s="105" t="str">
        <f>IF(HL!F1556="","",HYPERLINK(HL!F1556,5))</f>
        <v/>
      </c>
      <c r="N1557" s="105" t="str">
        <f>IF(HL!G1556="","",HYPERLINK(HL!G1556,6))</f>
        <v/>
      </c>
      <c r="O1557" s="105" t="str">
        <f>IF(HL!H1556="","",HYPERLINK(HL!H1556,7))</f>
        <v/>
      </c>
      <c r="P1557" s="105" t="str">
        <f>IF(HL!I1556="","",HYPERLINK(HL!I1556,8))</f>
        <v/>
      </c>
      <c r="Q1557" s="105" t="str">
        <f>IF(HL!J1556="","",HYPERLINK(HL!J1556,9))</f>
        <v/>
      </c>
      <c r="R1557" s="105" t="str">
        <f>IF(HL!K1556="","",HYPERLINK(HL!K1556,10))</f>
        <v/>
      </c>
      <c r="S1557" s="105" t="str">
        <f>IF(HL!L1556="","",HYPERLINK(HL!L1556,11))</f>
        <v/>
      </c>
      <c r="T1557" s="105" t="str">
        <f>IF(HL!M1556="","",HYPERLINK(HL!M1556,12))</f>
        <v/>
      </c>
      <c r="U1557" s="105" t="str">
        <f>IF(HL!N1556="","",HYPERLINK(HL!N1556,13))</f>
        <v/>
      </c>
      <c r="V1557" s="106" t="str">
        <f>IF(HL!O1556="","",HYPERLINK(HL!O1556,14))</f>
        <v/>
      </c>
      <c r="W1557" s="113" t="str">
        <f>IF(HL!P1556="","－",HYPERLINK(HL!P1556,"表示"))</f>
        <v>表示</v>
      </c>
      <c r="X1557" s="163">
        <v>42459</v>
      </c>
      <c r="Y1557" s="164">
        <v>42824</v>
      </c>
      <c r="Z1557" s="1" t="str">
        <f t="shared" si="48"/>
        <v>2017</v>
      </c>
      <c r="AA1557" s="1">
        <f t="shared" si="49"/>
        <v>12</v>
      </c>
      <c r="AB1557" s="23" t="s">
        <v>172</v>
      </c>
      <c r="AC1557" s="23"/>
      <c r="AD1557" s="23"/>
      <c r="AE1557" s="23"/>
      <c r="AF1557" s="23"/>
      <c r="AG1557" s="23"/>
      <c r="AH1557" s="23"/>
      <c r="AI1557" s="23"/>
      <c r="AJ1557" s="23"/>
      <c r="AK1557" s="23"/>
      <c r="AL1557" s="35" t="s">
        <v>2177</v>
      </c>
      <c r="AM1557" s="1" t="s">
        <v>172</v>
      </c>
      <c r="AN1557" s="1"/>
      <c r="AO1557" s="23" t="s">
        <v>551</v>
      </c>
      <c r="AP1557" s="23"/>
      <c r="AQ1557" s="70"/>
      <c r="AR1557" s="277"/>
      <c r="AS1557" s="277"/>
      <c r="AT1557" s="277"/>
      <c r="AU1557" s="277"/>
      <c r="AV1557" s="1" t="s">
        <v>172</v>
      </c>
      <c r="AW1557" s="1"/>
      <c r="AX1557" s="1"/>
      <c r="AY1557" s="1"/>
      <c r="AZ1557" s="1"/>
      <c r="BA1557" s="113" t="str">
        <f>HYPERLINK(HL!$T$10,"●")</f>
        <v>●</v>
      </c>
    </row>
    <row r="1558" spans="1:53" ht="107.25" customHeight="1">
      <c r="A1558" s="48">
        <v>1554</v>
      </c>
      <c r="B1558" s="35" t="s">
        <v>4082</v>
      </c>
      <c r="C1558" s="35" t="s">
        <v>1545</v>
      </c>
      <c r="D1558" s="23">
        <v>429</v>
      </c>
      <c r="E1558" s="115" t="s">
        <v>1848</v>
      </c>
      <c r="F1558" s="115" t="s">
        <v>5128</v>
      </c>
      <c r="G1558" s="1" t="s">
        <v>1270</v>
      </c>
      <c r="H1558" s="1" t="s">
        <v>2142</v>
      </c>
      <c r="I1558" s="85" t="str">
        <f>IF(HL!B1557="","",HYPERLINK(HL!B1557,"表示"))</f>
        <v>表示</v>
      </c>
      <c r="J1558" s="85" t="str">
        <f>IF(HL!C1557="","",HYPERLINK(HL!C1557,2))</f>
        <v/>
      </c>
      <c r="K1558" s="105" t="str">
        <f>IF(HL!D1557="","",HYPERLINK(HL!D1557,3))</f>
        <v/>
      </c>
      <c r="L1558" s="105" t="str">
        <f>IF(HL!E1557="","",HYPERLINK(HL!E1557,4))</f>
        <v/>
      </c>
      <c r="M1558" s="105" t="str">
        <f>IF(HL!F1557="","",HYPERLINK(HL!F1557,5))</f>
        <v/>
      </c>
      <c r="N1558" s="105" t="str">
        <f>IF(HL!G1557="","",HYPERLINK(HL!G1557,6))</f>
        <v/>
      </c>
      <c r="O1558" s="105" t="str">
        <f>IF(HL!H1557="","",HYPERLINK(HL!H1557,7))</f>
        <v/>
      </c>
      <c r="P1558" s="105" t="str">
        <f>IF(HL!I1557="","",HYPERLINK(HL!I1557,8))</f>
        <v/>
      </c>
      <c r="Q1558" s="105" t="str">
        <f>IF(HL!J1557="","",HYPERLINK(HL!J1557,9))</f>
        <v/>
      </c>
      <c r="R1558" s="105" t="str">
        <f>IF(HL!K1557="","",HYPERLINK(HL!K1557,10))</f>
        <v/>
      </c>
      <c r="S1558" s="105" t="str">
        <f>IF(HL!L1557="","",HYPERLINK(HL!L1557,11))</f>
        <v/>
      </c>
      <c r="T1558" s="105" t="str">
        <f>IF(HL!M1557="","",HYPERLINK(HL!M1557,12))</f>
        <v/>
      </c>
      <c r="U1558" s="105" t="str">
        <f>IF(HL!N1557="","",HYPERLINK(HL!N1557,13))</f>
        <v/>
      </c>
      <c r="V1558" s="106" t="str">
        <f>IF(HL!O1557="","",HYPERLINK(HL!O1557,14))</f>
        <v/>
      </c>
      <c r="W1558" s="1" t="s">
        <v>11737</v>
      </c>
      <c r="X1558" s="163">
        <v>42578</v>
      </c>
      <c r="Y1558" s="164">
        <v>42818</v>
      </c>
      <c r="Z1558" s="1" t="str">
        <f t="shared" si="48"/>
        <v>2017</v>
      </c>
      <c r="AA1558" s="1">
        <f t="shared" si="49"/>
        <v>7</v>
      </c>
      <c r="AB1558" s="23"/>
      <c r="AC1558" s="23"/>
      <c r="AD1558" s="23"/>
      <c r="AE1558" s="23" t="s">
        <v>172</v>
      </c>
      <c r="AF1558" s="23"/>
      <c r="AG1558" s="23"/>
      <c r="AH1558" s="23"/>
      <c r="AI1558" s="23"/>
      <c r="AJ1558" s="23"/>
      <c r="AK1558" s="23"/>
      <c r="AL1558" s="35" t="s">
        <v>2180</v>
      </c>
      <c r="AM1558" s="1" t="s">
        <v>172</v>
      </c>
      <c r="AN1558" s="1"/>
      <c r="AO1558" s="23" t="s">
        <v>1011</v>
      </c>
      <c r="AP1558" s="1"/>
      <c r="AQ1558" s="1"/>
      <c r="AR1558" s="277"/>
      <c r="AS1558" s="277"/>
      <c r="AT1558" s="271"/>
      <c r="AU1558" s="271"/>
      <c r="AV1558" s="1" t="s">
        <v>172</v>
      </c>
      <c r="AW1558" s="1"/>
      <c r="AX1558" s="1"/>
      <c r="AY1558" s="1"/>
      <c r="AZ1558" s="1"/>
      <c r="BA1558" s="1" t="s">
        <v>172</v>
      </c>
    </row>
    <row r="1559" spans="1:53" ht="52">
      <c r="A1559" s="48">
        <v>1555</v>
      </c>
      <c r="B1559" s="35" t="s">
        <v>5796</v>
      </c>
      <c r="C1559" s="35" t="s">
        <v>2183</v>
      </c>
      <c r="D1559" s="23">
        <v>811</v>
      </c>
      <c r="E1559" s="115" t="s">
        <v>2181</v>
      </c>
      <c r="F1559" s="115" t="s">
        <v>63</v>
      </c>
      <c r="G1559" s="1" t="s">
        <v>1302</v>
      </c>
      <c r="H1559" s="1" t="s">
        <v>2182</v>
      </c>
      <c r="I1559" s="85" t="str">
        <f>IF(HL!B1558="","",HYPERLINK(HL!B1558,"表示"))</f>
        <v>表示</v>
      </c>
      <c r="J1559" s="85" t="str">
        <f>IF(HL!C1558="","",HYPERLINK(HL!C1558,2))</f>
        <v/>
      </c>
      <c r="K1559" s="105" t="str">
        <f>IF(HL!D1558="","",HYPERLINK(HL!D1558,3))</f>
        <v/>
      </c>
      <c r="L1559" s="105" t="str">
        <f>IF(HL!E1558="","",HYPERLINK(HL!E1558,4))</f>
        <v/>
      </c>
      <c r="M1559" s="105" t="str">
        <f>IF(HL!F1558="","",HYPERLINK(HL!F1558,5))</f>
        <v/>
      </c>
      <c r="N1559" s="105" t="str">
        <f>IF(HL!G1558="","",HYPERLINK(HL!G1558,6))</f>
        <v/>
      </c>
      <c r="O1559" s="105" t="str">
        <f>IF(HL!H1558="","",HYPERLINK(HL!H1558,7))</f>
        <v/>
      </c>
      <c r="P1559" s="105" t="str">
        <f>IF(HL!I1558="","",HYPERLINK(HL!I1558,8))</f>
        <v/>
      </c>
      <c r="Q1559" s="105" t="str">
        <f>IF(HL!J1558="","",HYPERLINK(HL!J1558,9))</f>
        <v/>
      </c>
      <c r="R1559" s="105" t="str">
        <f>IF(HL!K1558="","",HYPERLINK(HL!K1558,10))</f>
        <v/>
      </c>
      <c r="S1559" s="105" t="str">
        <f>IF(HL!L1558="","",HYPERLINK(HL!L1558,11))</f>
        <v/>
      </c>
      <c r="T1559" s="105" t="str">
        <f>IF(HL!M1558="","",HYPERLINK(HL!M1558,12))</f>
        <v/>
      </c>
      <c r="U1559" s="105" t="str">
        <f>IF(HL!N1558="","",HYPERLINK(HL!N1558,13))</f>
        <v/>
      </c>
      <c r="V1559" s="106" t="str">
        <f>IF(HL!O1558="","",HYPERLINK(HL!O1558,14))</f>
        <v/>
      </c>
      <c r="W1559" s="113" t="str">
        <f>IF(HL!P1558="","－",HYPERLINK(HL!P1558,"表示"))</f>
        <v>表示</v>
      </c>
      <c r="X1559" s="163">
        <v>42460</v>
      </c>
      <c r="Y1559" s="164">
        <v>42824</v>
      </c>
      <c r="Z1559" s="1" t="str">
        <f t="shared" si="48"/>
        <v>2017</v>
      </c>
      <c r="AA1559" s="1">
        <f t="shared" si="49"/>
        <v>11</v>
      </c>
      <c r="AB1559" s="23" t="s">
        <v>172</v>
      </c>
      <c r="AC1559" s="23"/>
      <c r="AD1559" s="23"/>
      <c r="AE1559" s="23"/>
      <c r="AF1559" s="23"/>
      <c r="AG1559" s="23"/>
      <c r="AH1559" s="23"/>
      <c r="AI1559" s="23"/>
      <c r="AJ1559" s="23"/>
      <c r="AK1559" s="23"/>
      <c r="AL1559" s="35" t="s">
        <v>2471</v>
      </c>
      <c r="AM1559" s="1" t="s">
        <v>172</v>
      </c>
      <c r="AN1559" s="1"/>
      <c r="AO1559" s="23" t="s">
        <v>551</v>
      </c>
      <c r="AP1559" s="23"/>
      <c r="AQ1559" s="70"/>
      <c r="AR1559" s="277"/>
      <c r="AS1559" s="277"/>
      <c r="AT1559" s="277"/>
      <c r="AU1559" s="277"/>
      <c r="AV1559" s="1"/>
      <c r="AW1559" s="1" t="s">
        <v>172</v>
      </c>
      <c r="AX1559" s="1"/>
      <c r="AY1559" s="1"/>
      <c r="AZ1559" s="1"/>
      <c r="BA1559" s="1"/>
    </row>
    <row r="1560" spans="1:53" ht="39">
      <c r="A1560" s="48">
        <v>1556</v>
      </c>
      <c r="B1560" s="35" t="s">
        <v>4083</v>
      </c>
      <c r="C1560" s="35" t="s">
        <v>2183</v>
      </c>
      <c r="D1560" s="23">
        <v>811</v>
      </c>
      <c r="E1560" s="115" t="s">
        <v>2181</v>
      </c>
      <c r="F1560" s="115" t="s">
        <v>63</v>
      </c>
      <c r="G1560" s="1" t="s">
        <v>1302</v>
      </c>
      <c r="H1560" s="1" t="s">
        <v>2182</v>
      </c>
      <c r="I1560" s="85" t="str">
        <f>IF(HL!B1559="","",HYPERLINK(HL!B1559,"表示"))</f>
        <v>表示</v>
      </c>
      <c r="J1560" s="85" t="str">
        <f>IF(HL!C1559="","",HYPERLINK(HL!C1559,2))</f>
        <v/>
      </c>
      <c r="K1560" s="105" t="str">
        <f>IF(HL!D1559="","",HYPERLINK(HL!D1559,3))</f>
        <v/>
      </c>
      <c r="L1560" s="105" t="str">
        <f>IF(HL!E1559="","",HYPERLINK(HL!E1559,4))</f>
        <v/>
      </c>
      <c r="M1560" s="105" t="str">
        <f>IF(HL!F1559="","",HYPERLINK(HL!F1559,5))</f>
        <v/>
      </c>
      <c r="N1560" s="105" t="str">
        <f>IF(HL!G1559="","",HYPERLINK(HL!G1559,6))</f>
        <v/>
      </c>
      <c r="O1560" s="105" t="str">
        <f>IF(HL!H1559="","",HYPERLINK(HL!H1559,7))</f>
        <v/>
      </c>
      <c r="P1560" s="105" t="str">
        <f>IF(HL!I1559="","",HYPERLINK(HL!I1559,8))</f>
        <v/>
      </c>
      <c r="Q1560" s="105" t="str">
        <f>IF(HL!J1559="","",HYPERLINK(HL!J1559,9))</f>
        <v/>
      </c>
      <c r="R1560" s="105" t="str">
        <f>IF(HL!K1559="","",HYPERLINK(HL!K1559,10))</f>
        <v/>
      </c>
      <c r="S1560" s="105" t="str">
        <f>IF(HL!L1559="","",HYPERLINK(HL!L1559,11))</f>
        <v/>
      </c>
      <c r="T1560" s="105" t="str">
        <f>IF(HL!M1559="","",HYPERLINK(HL!M1559,12))</f>
        <v/>
      </c>
      <c r="U1560" s="105" t="str">
        <f>IF(HL!N1559="","",HYPERLINK(HL!N1559,13))</f>
        <v/>
      </c>
      <c r="V1560" s="106" t="str">
        <f>IF(HL!O1559="","",HYPERLINK(HL!O1559,14))</f>
        <v/>
      </c>
      <c r="W1560" s="113" t="str">
        <f>IF(HL!P1559="","－",HYPERLINK(HL!P1559,"表示"))</f>
        <v>表示</v>
      </c>
      <c r="X1560" s="163">
        <v>42460</v>
      </c>
      <c r="Y1560" s="164">
        <v>42824</v>
      </c>
      <c r="Z1560" s="1" t="str">
        <f t="shared" si="48"/>
        <v>2017</v>
      </c>
      <c r="AA1560" s="1">
        <f t="shared" si="49"/>
        <v>11</v>
      </c>
      <c r="AB1560" s="23" t="s">
        <v>172</v>
      </c>
      <c r="AC1560" s="23"/>
      <c r="AD1560" s="23"/>
      <c r="AE1560" s="23"/>
      <c r="AF1560" s="23"/>
      <c r="AG1560" s="23"/>
      <c r="AH1560" s="23"/>
      <c r="AI1560" s="23"/>
      <c r="AJ1560" s="23"/>
      <c r="AK1560" s="23"/>
      <c r="AL1560" s="35" t="s">
        <v>2471</v>
      </c>
      <c r="AM1560" s="1" t="s">
        <v>172</v>
      </c>
      <c r="AN1560" s="1"/>
      <c r="AO1560" s="23" t="s">
        <v>551</v>
      </c>
      <c r="AP1560" s="23"/>
      <c r="AQ1560" s="70"/>
      <c r="AR1560" s="277"/>
      <c r="AS1560" s="277"/>
      <c r="AT1560" s="277"/>
      <c r="AU1560" s="277"/>
      <c r="AV1560" s="1"/>
      <c r="AW1560" s="1" t="s">
        <v>172</v>
      </c>
      <c r="AX1560" s="1"/>
      <c r="AY1560" s="1"/>
      <c r="AZ1560" s="1"/>
      <c r="BA1560" s="1"/>
    </row>
    <row r="1561" spans="1:53">
      <c r="A1561" s="48">
        <v>1557</v>
      </c>
      <c r="B1561" s="35" t="s">
        <v>4084</v>
      </c>
      <c r="C1561" s="35" t="s">
        <v>2184</v>
      </c>
      <c r="D1561" s="23">
        <v>429</v>
      </c>
      <c r="E1561" s="115" t="s">
        <v>1848</v>
      </c>
      <c r="F1561" s="115" t="s">
        <v>2185</v>
      </c>
      <c r="G1561" s="1" t="s">
        <v>1302</v>
      </c>
      <c r="H1561" s="1" t="s">
        <v>2142</v>
      </c>
      <c r="I1561" s="85" t="str">
        <f>IF(HL!B1560="","",HYPERLINK(HL!B1560,"表示"))</f>
        <v>表示</v>
      </c>
      <c r="J1561" s="85" t="str">
        <f>IF(HL!C1560="","",HYPERLINK(HL!C1560,2))</f>
        <v/>
      </c>
      <c r="K1561" s="105" t="str">
        <f>IF(HL!D1560="","",HYPERLINK(HL!D1560,3))</f>
        <v/>
      </c>
      <c r="L1561" s="105" t="str">
        <f>IF(HL!E1560="","",HYPERLINK(HL!E1560,4))</f>
        <v/>
      </c>
      <c r="M1561" s="105" t="str">
        <f>IF(HL!F1560="","",HYPERLINK(HL!F1560,5))</f>
        <v/>
      </c>
      <c r="N1561" s="105" t="str">
        <f>IF(HL!G1560="","",HYPERLINK(HL!G1560,6))</f>
        <v/>
      </c>
      <c r="O1561" s="105" t="str">
        <f>IF(HL!H1560="","",HYPERLINK(HL!H1560,7))</f>
        <v/>
      </c>
      <c r="P1561" s="105" t="str">
        <f>IF(HL!I1560="","",HYPERLINK(HL!I1560,8))</f>
        <v/>
      </c>
      <c r="Q1561" s="105" t="str">
        <f>IF(HL!J1560="","",HYPERLINK(HL!J1560,9))</f>
        <v/>
      </c>
      <c r="R1561" s="105" t="str">
        <f>IF(HL!K1560="","",HYPERLINK(HL!K1560,10))</f>
        <v/>
      </c>
      <c r="S1561" s="105" t="str">
        <f>IF(HL!L1560="","",HYPERLINK(HL!L1560,11))</f>
        <v/>
      </c>
      <c r="T1561" s="105" t="str">
        <f>IF(HL!M1560="","",HYPERLINK(HL!M1560,12))</f>
        <v/>
      </c>
      <c r="U1561" s="105" t="str">
        <f>IF(HL!N1560="","",HYPERLINK(HL!N1560,13))</f>
        <v/>
      </c>
      <c r="V1561" s="106" t="str">
        <f>IF(HL!O1560="","",HYPERLINK(HL!O1560,14))</f>
        <v/>
      </c>
      <c r="W1561" s="113" t="str">
        <f>IF(HL!P1560="","－",HYPERLINK(HL!P1560,"表示"))</f>
        <v>表示</v>
      </c>
      <c r="X1561" s="163">
        <v>42528</v>
      </c>
      <c r="Y1561" s="164">
        <v>42824</v>
      </c>
      <c r="Z1561" s="1" t="str">
        <f t="shared" si="48"/>
        <v>2017</v>
      </c>
      <c r="AA1561" s="1">
        <f t="shared" si="49"/>
        <v>9</v>
      </c>
      <c r="AB1561" s="23" t="s">
        <v>172</v>
      </c>
      <c r="AC1561" s="23"/>
      <c r="AD1561" s="23"/>
      <c r="AE1561" s="23"/>
      <c r="AF1561" s="23"/>
      <c r="AG1561" s="23"/>
      <c r="AH1561" s="23"/>
      <c r="AI1561" s="23"/>
      <c r="AJ1561" s="23"/>
      <c r="AK1561" s="23"/>
      <c r="AL1561" s="35" t="s">
        <v>933</v>
      </c>
      <c r="AM1561" s="1"/>
      <c r="AN1561" s="1" t="s">
        <v>172</v>
      </c>
      <c r="AO1561" s="23" t="s">
        <v>2144</v>
      </c>
      <c r="AP1561" s="23"/>
      <c r="AQ1561" s="70"/>
      <c r="AR1561" s="277"/>
      <c r="AS1561" s="277"/>
      <c r="AT1561" s="277"/>
      <c r="AU1561" s="277"/>
      <c r="AV1561" s="1"/>
      <c r="AW1561" s="1" t="s">
        <v>172</v>
      </c>
      <c r="AX1561" s="1"/>
      <c r="AY1561" s="1"/>
      <c r="AZ1561" s="1"/>
      <c r="BA1561" s="1"/>
    </row>
    <row r="1562" spans="1:53" ht="185.25" customHeight="1">
      <c r="A1562" s="48">
        <v>1558</v>
      </c>
      <c r="B1562" s="35" t="s">
        <v>4085</v>
      </c>
      <c r="C1562" s="35" t="s">
        <v>1205</v>
      </c>
      <c r="D1562" s="23">
        <v>625</v>
      </c>
      <c r="E1562" s="115" t="s">
        <v>1594</v>
      </c>
      <c r="F1562" s="115" t="s">
        <v>5129</v>
      </c>
      <c r="G1562" s="1" t="s">
        <v>1270</v>
      </c>
      <c r="H1562" s="1" t="s">
        <v>2166</v>
      </c>
      <c r="I1562" s="85" t="str">
        <f>IF(HL!B1561="","",HYPERLINK(HL!B1561,"表示"))</f>
        <v>表示</v>
      </c>
      <c r="J1562" s="85" t="str">
        <f>IF(HL!C1561="","",HYPERLINK(HL!C1561,2))</f>
        <v/>
      </c>
      <c r="K1562" s="105" t="str">
        <f>IF(HL!D1561="","",HYPERLINK(HL!D1561,3))</f>
        <v/>
      </c>
      <c r="L1562" s="105" t="str">
        <f>IF(HL!E1561="","",HYPERLINK(HL!E1561,4))</f>
        <v/>
      </c>
      <c r="M1562" s="105" t="str">
        <f>IF(HL!F1561="","",HYPERLINK(HL!F1561,5))</f>
        <v/>
      </c>
      <c r="N1562" s="105" t="str">
        <f>IF(HL!G1561="","",HYPERLINK(HL!G1561,6))</f>
        <v/>
      </c>
      <c r="O1562" s="105" t="str">
        <f>IF(HL!H1561="","",HYPERLINK(HL!H1561,7))</f>
        <v/>
      </c>
      <c r="P1562" s="105" t="str">
        <f>IF(HL!I1561="","",HYPERLINK(HL!I1561,8))</f>
        <v/>
      </c>
      <c r="Q1562" s="105" t="str">
        <f>IF(HL!J1561="","",HYPERLINK(HL!J1561,9))</f>
        <v/>
      </c>
      <c r="R1562" s="105" t="str">
        <f>IF(HL!K1561="","",HYPERLINK(HL!K1561,10))</f>
        <v/>
      </c>
      <c r="S1562" s="105" t="str">
        <f>IF(HL!L1561="","",HYPERLINK(HL!L1561,11))</f>
        <v/>
      </c>
      <c r="T1562" s="105" t="str">
        <f>IF(HL!M1561="","",HYPERLINK(HL!M1561,12))</f>
        <v/>
      </c>
      <c r="U1562" s="105" t="str">
        <f>IF(HL!N1561="","",HYPERLINK(HL!N1561,13))</f>
        <v/>
      </c>
      <c r="V1562" s="106" t="str">
        <f>IF(HL!O1561="","",HYPERLINK(HL!O1561,14))</f>
        <v/>
      </c>
      <c r="W1562" s="1" t="s">
        <v>11737</v>
      </c>
      <c r="X1562" s="163">
        <v>42692</v>
      </c>
      <c r="Y1562" s="164">
        <v>42818</v>
      </c>
      <c r="Z1562" s="1" t="str">
        <f t="shared" si="48"/>
        <v>2017</v>
      </c>
      <c r="AA1562" s="1">
        <f t="shared" si="49"/>
        <v>4</v>
      </c>
      <c r="AB1562" s="23"/>
      <c r="AC1562" s="23"/>
      <c r="AD1562" s="23"/>
      <c r="AE1562" s="23" t="s">
        <v>172</v>
      </c>
      <c r="AF1562" s="23"/>
      <c r="AG1562" s="23"/>
      <c r="AH1562" s="23"/>
      <c r="AI1562" s="23"/>
      <c r="AJ1562" s="23"/>
      <c r="AK1562" s="23"/>
      <c r="AL1562" s="35" t="s">
        <v>2186</v>
      </c>
      <c r="AM1562" s="1"/>
      <c r="AN1562" s="1" t="s">
        <v>172</v>
      </c>
      <c r="AO1562" s="23" t="s">
        <v>2187</v>
      </c>
      <c r="AP1562" s="23"/>
      <c r="AQ1562" s="70"/>
      <c r="AR1562" s="277"/>
      <c r="AS1562" s="277"/>
      <c r="AT1562" s="277"/>
      <c r="AU1562" s="277"/>
      <c r="AV1562" s="1" t="s">
        <v>172</v>
      </c>
      <c r="AW1562" s="1"/>
      <c r="AX1562" s="1"/>
      <c r="AY1562" s="1"/>
      <c r="AZ1562" s="1"/>
      <c r="BA1562" s="1"/>
    </row>
    <row r="1563" spans="1:53" ht="269.25" customHeight="1">
      <c r="A1563" s="48">
        <v>1559</v>
      </c>
      <c r="B1563" s="35" t="s">
        <v>4046</v>
      </c>
      <c r="C1563" s="35" t="s">
        <v>1205</v>
      </c>
      <c r="D1563" s="23">
        <v>625</v>
      </c>
      <c r="E1563" s="115" t="s">
        <v>1594</v>
      </c>
      <c r="F1563" s="115" t="s">
        <v>5130</v>
      </c>
      <c r="G1563" s="1" t="s">
        <v>1270</v>
      </c>
      <c r="H1563" s="1" t="s">
        <v>2166</v>
      </c>
      <c r="I1563" s="85" t="str">
        <f>IF(HL!B1562="","",HYPERLINK(HL!B1562,"表示"))</f>
        <v>表示</v>
      </c>
      <c r="J1563" s="85" t="str">
        <f>IF(HL!C1562="","",HYPERLINK(HL!C1562,2))</f>
        <v/>
      </c>
      <c r="K1563" s="105" t="str">
        <f>IF(HL!D1562="","",HYPERLINK(HL!D1562,3))</f>
        <v/>
      </c>
      <c r="L1563" s="105" t="str">
        <f>IF(HL!E1562="","",HYPERLINK(HL!E1562,4))</f>
        <v/>
      </c>
      <c r="M1563" s="105" t="str">
        <f>IF(HL!F1562="","",HYPERLINK(HL!F1562,5))</f>
        <v/>
      </c>
      <c r="N1563" s="105" t="str">
        <f>IF(HL!G1562="","",HYPERLINK(HL!G1562,6))</f>
        <v/>
      </c>
      <c r="O1563" s="105" t="str">
        <f>IF(HL!H1562="","",HYPERLINK(HL!H1562,7))</f>
        <v/>
      </c>
      <c r="P1563" s="105" t="str">
        <f>IF(HL!I1562="","",HYPERLINK(HL!I1562,8))</f>
        <v/>
      </c>
      <c r="Q1563" s="105" t="str">
        <f>IF(HL!J1562="","",HYPERLINK(HL!J1562,9))</f>
        <v/>
      </c>
      <c r="R1563" s="105" t="str">
        <f>IF(HL!K1562="","",HYPERLINK(HL!K1562,10))</f>
        <v/>
      </c>
      <c r="S1563" s="105" t="str">
        <f>IF(HL!L1562="","",HYPERLINK(HL!L1562,11))</f>
        <v/>
      </c>
      <c r="T1563" s="105" t="str">
        <f>IF(HL!M1562="","",HYPERLINK(HL!M1562,12))</f>
        <v/>
      </c>
      <c r="U1563" s="105" t="str">
        <f>IF(HL!N1562="","",HYPERLINK(HL!N1562,13))</f>
        <v/>
      </c>
      <c r="V1563" s="106" t="str">
        <f>IF(HL!O1562="","",HYPERLINK(HL!O1562,14))</f>
        <v/>
      </c>
      <c r="W1563" s="1" t="s">
        <v>11737</v>
      </c>
      <c r="X1563" s="163">
        <v>42640</v>
      </c>
      <c r="Y1563" s="164">
        <v>42818</v>
      </c>
      <c r="Z1563" s="1" t="str">
        <f t="shared" si="48"/>
        <v>2017</v>
      </c>
      <c r="AA1563" s="1">
        <f t="shared" si="49"/>
        <v>5</v>
      </c>
      <c r="AB1563" s="23"/>
      <c r="AC1563" s="23"/>
      <c r="AD1563" s="23"/>
      <c r="AE1563" s="23" t="s">
        <v>172</v>
      </c>
      <c r="AF1563" s="23"/>
      <c r="AG1563" s="23"/>
      <c r="AH1563" s="23"/>
      <c r="AI1563" s="23"/>
      <c r="AJ1563" s="23"/>
      <c r="AK1563" s="23"/>
      <c r="AL1563" s="35" t="s">
        <v>2188</v>
      </c>
      <c r="AM1563" s="1"/>
      <c r="AN1563" s="1" t="s">
        <v>172</v>
      </c>
      <c r="AO1563" s="23" t="s">
        <v>2187</v>
      </c>
      <c r="AP1563" s="23"/>
      <c r="AQ1563" s="70"/>
      <c r="AR1563" s="277"/>
      <c r="AS1563" s="277"/>
      <c r="AT1563" s="277"/>
      <c r="AU1563" s="277"/>
      <c r="AV1563" s="1" t="s">
        <v>172</v>
      </c>
      <c r="AW1563" s="1"/>
      <c r="AX1563" s="1"/>
      <c r="AY1563" s="1"/>
      <c r="AZ1563" s="1"/>
      <c r="BA1563" s="1"/>
    </row>
    <row r="1564" spans="1:53" ht="52">
      <c r="A1564" s="48">
        <v>1560</v>
      </c>
      <c r="B1564" s="35" t="s">
        <v>3961</v>
      </c>
      <c r="C1564" s="35" t="s">
        <v>461</v>
      </c>
      <c r="D1564" s="23">
        <v>429</v>
      </c>
      <c r="E1564" s="115" t="s">
        <v>1848</v>
      </c>
      <c r="F1564" s="115" t="s">
        <v>5131</v>
      </c>
      <c r="G1564" s="1" t="s">
        <v>1302</v>
      </c>
      <c r="H1564" s="1" t="s">
        <v>1278</v>
      </c>
      <c r="I1564" s="85" t="str">
        <f>IF(HL!B1563="","",HYPERLINK(HL!B1563,"表示"))</f>
        <v>表示</v>
      </c>
      <c r="J1564" s="85" t="str">
        <f>IF(HL!C1563="","",HYPERLINK(HL!C1563,2))</f>
        <v/>
      </c>
      <c r="K1564" s="105" t="str">
        <f>IF(HL!D1563="","",HYPERLINK(HL!D1563,3))</f>
        <v/>
      </c>
      <c r="L1564" s="105" t="str">
        <f>IF(HL!E1563="","",HYPERLINK(HL!E1563,4))</f>
        <v/>
      </c>
      <c r="M1564" s="105" t="str">
        <f>IF(HL!F1563="","",HYPERLINK(HL!F1563,5))</f>
        <v/>
      </c>
      <c r="N1564" s="105" t="str">
        <f>IF(HL!G1563="","",HYPERLINK(HL!G1563,6))</f>
        <v/>
      </c>
      <c r="O1564" s="105" t="str">
        <f>IF(HL!H1563="","",HYPERLINK(HL!H1563,7))</f>
        <v/>
      </c>
      <c r="P1564" s="105" t="str">
        <f>IF(HL!I1563="","",HYPERLINK(HL!I1563,8))</f>
        <v/>
      </c>
      <c r="Q1564" s="105" t="str">
        <f>IF(HL!J1563="","",HYPERLINK(HL!J1563,9))</f>
        <v/>
      </c>
      <c r="R1564" s="105" t="str">
        <f>IF(HL!K1563="","",HYPERLINK(HL!K1563,10))</f>
        <v/>
      </c>
      <c r="S1564" s="105" t="str">
        <f>IF(HL!L1563="","",HYPERLINK(HL!L1563,11))</f>
        <v/>
      </c>
      <c r="T1564" s="105" t="str">
        <f>IF(HL!M1563="","",HYPERLINK(HL!M1563,12))</f>
        <v/>
      </c>
      <c r="U1564" s="105" t="str">
        <f>IF(HL!N1563="","",HYPERLINK(HL!N1563,13))</f>
        <v/>
      </c>
      <c r="V1564" s="106" t="str">
        <f>IF(HL!O1563="","",HYPERLINK(HL!O1563,14))</f>
        <v/>
      </c>
      <c r="W1564" s="113" t="str">
        <f>IF(HL!P1563="","－",HYPERLINK(HL!P1563,"表示"))</f>
        <v>表示</v>
      </c>
      <c r="X1564" s="163">
        <v>42545</v>
      </c>
      <c r="Y1564" s="164">
        <v>42796</v>
      </c>
      <c r="Z1564" s="1" t="str">
        <f t="shared" si="48"/>
        <v>2017</v>
      </c>
      <c r="AA1564" s="1">
        <f t="shared" si="49"/>
        <v>8</v>
      </c>
      <c r="AB1564" s="23"/>
      <c r="AC1564" s="23"/>
      <c r="AD1564" s="23"/>
      <c r="AE1564" s="23" t="s">
        <v>172</v>
      </c>
      <c r="AF1564" s="23"/>
      <c r="AG1564" s="23" t="s">
        <v>172</v>
      </c>
      <c r="AH1564" s="23"/>
      <c r="AI1564" s="23"/>
      <c r="AJ1564" s="23"/>
      <c r="AK1564" s="23"/>
      <c r="AL1564" s="35" t="s">
        <v>1044</v>
      </c>
      <c r="AM1564" s="1"/>
      <c r="AN1564" s="1" t="s">
        <v>172</v>
      </c>
      <c r="AO1564" s="23" t="s">
        <v>2189</v>
      </c>
      <c r="AP1564" s="23"/>
      <c r="AQ1564" s="70"/>
      <c r="AR1564" s="277"/>
      <c r="AS1564" s="277"/>
      <c r="AT1564" s="277"/>
      <c r="AU1564" s="277"/>
      <c r="AV1564" s="1"/>
      <c r="AW1564" s="1"/>
      <c r="AX1564" s="1" t="s">
        <v>172</v>
      </c>
      <c r="AY1564" s="1"/>
      <c r="AZ1564" s="1"/>
      <c r="BA1564" s="1"/>
    </row>
    <row r="1565" spans="1:53" ht="26">
      <c r="A1565" s="48">
        <v>1561</v>
      </c>
      <c r="B1565" s="35" t="s">
        <v>5797</v>
      </c>
      <c r="C1565" s="35" t="s">
        <v>2190</v>
      </c>
      <c r="D1565" s="23">
        <v>634</v>
      </c>
      <c r="E1565" s="115" t="s">
        <v>1590</v>
      </c>
      <c r="F1565" s="115" t="s">
        <v>2191</v>
      </c>
      <c r="G1565" s="1" t="s">
        <v>1302</v>
      </c>
      <c r="H1565" s="1" t="s">
        <v>1381</v>
      </c>
      <c r="I1565" s="85" t="str">
        <f>IF(HL!B1564="","",HYPERLINK(HL!B1564,"表示"))</f>
        <v>表示</v>
      </c>
      <c r="J1565" s="85" t="str">
        <f>IF(HL!C1564="","",HYPERLINK(HL!C1564,2))</f>
        <v/>
      </c>
      <c r="K1565" s="105" t="str">
        <f>IF(HL!D1564="","",HYPERLINK(HL!D1564,3))</f>
        <v/>
      </c>
      <c r="L1565" s="105" t="str">
        <f>IF(HL!E1564="","",HYPERLINK(HL!E1564,4))</f>
        <v/>
      </c>
      <c r="M1565" s="105" t="str">
        <f>IF(HL!F1564="","",HYPERLINK(HL!F1564,5))</f>
        <v/>
      </c>
      <c r="N1565" s="105" t="str">
        <f>IF(HL!G1564="","",HYPERLINK(HL!G1564,6))</f>
        <v/>
      </c>
      <c r="O1565" s="105" t="str">
        <f>IF(HL!H1564="","",HYPERLINK(HL!H1564,7))</f>
        <v/>
      </c>
      <c r="P1565" s="105" t="str">
        <f>IF(HL!I1564="","",HYPERLINK(HL!I1564,8))</f>
        <v/>
      </c>
      <c r="Q1565" s="105" t="str">
        <f>IF(HL!J1564="","",HYPERLINK(HL!J1564,9))</f>
        <v/>
      </c>
      <c r="R1565" s="105" t="str">
        <f>IF(HL!K1564="","",HYPERLINK(HL!K1564,10))</f>
        <v/>
      </c>
      <c r="S1565" s="105" t="str">
        <f>IF(HL!L1564="","",HYPERLINK(HL!L1564,11))</f>
        <v/>
      </c>
      <c r="T1565" s="105" t="str">
        <f>IF(HL!M1564="","",HYPERLINK(HL!M1564,12))</f>
        <v/>
      </c>
      <c r="U1565" s="105" t="str">
        <f>IF(HL!N1564="","",HYPERLINK(HL!N1564,13))</f>
        <v/>
      </c>
      <c r="V1565" s="106" t="str">
        <f>IF(HL!O1564="","",HYPERLINK(HL!O1564,14))</f>
        <v/>
      </c>
      <c r="W1565" s="113" t="str">
        <f>IF(HL!P1564="","－",HYPERLINK(HL!P1564,"表示"))</f>
        <v>表示</v>
      </c>
      <c r="X1565" s="163">
        <v>42607</v>
      </c>
      <c r="Y1565" s="164">
        <v>42824</v>
      </c>
      <c r="Z1565" s="1" t="str">
        <f t="shared" si="48"/>
        <v>2017</v>
      </c>
      <c r="AA1565" s="1">
        <f t="shared" si="49"/>
        <v>7</v>
      </c>
      <c r="AB1565" s="23" t="s">
        <v>172</v>
      </c>
      <c r="AC1565" s="23"/>
      <c r="AD1565" s="23"/>
      <c r="AE1565" s="23"/>
      <c r="AF1565" s="23"/>
      <c r="AG1565" s="23"/>
      <c r="AH1565" s="23"/>
      <c r="AI1565" s="23"/>
      <c r="AJ1565" s="23"/>
      <c r="AK1565" s="23"/>
      <c r="AL1565" s="35" t="s">
        <v>1357</v>
      </c>
      <c r="AM1565" s="1"/>
      <c r="AN1565" s="1" t="s">
        <v>172</v>
      </c>
      <c r="AO1565" s="23" t="s">
        <v>2189</v>
      </c>
      <c r="AP1565" s="23"/>
      <c r="AQ1565" s="70"/>
      <c r="AR1565" s="277"/>
      <c r="AS1565" s="277"/>
      <c r="AT1565" s="277"/>
      <c r="AU1565" s="277"/>
      <c r="AV1565" s="1" t="s">
        <v>172</v>
      </c>
      <c r="AW1565" s="1"/>
      <c r="AX1565" s="1"/>
      <c r="AY1565" s="1"/>
      <c r="AZ1565" s="1"/>
      <c r="BA1565" s="1"/>
    </row>
    <row r="1566" spans="1:53" ht="39">
      <c r="A1566" s="48">
        <v>1562</v>
      </c>
      <c r="B1566" s="35" t="s">
        <v>4086</v>
      </c>
      <c r="C1566" s="35" t="s">
        <v>2192</v>
      </c>
      <c r="D1566" s="23">
        <v>634</v>
      </c>
      <c r="E1566" s="115" t="s">
        <v>1590</v>
      </c>
      <c r="F1566" s="115" t="s">
        <v>5132</v>
      </c>
      <c r="G1566" s="1" t="s">
        <v>1270</v>
      </c>
      <c r="H1566" s="1" t="s">
        <v>2691</v>
      </c>
      <c r="I1566" s="85" t="str">
        <f>IF(HL!B1565="","",HYPERLINK(HL!B1565,"表示"))</f>
        <v>表示</v>
      </c>
      <c r="J1566" s="85" t="str">
        <f>IF(HL!C1565="","",HYPERLINK(HL!C1565,2))</f>
        <v/>
      </c>
      <c r="K1566" s="105" t="str">
        <f>IF(HL!D1565="","",HYPERLINK(HL!D1565,3))</f>
        <v/>
      </c>
      <c r="L1566" s="105" t="str">
        <f>IF(HL!E1565="","",HYPERLINK(HL!E1565,4))</f>
        <v/>
      </c>
      <c r="M1566" s="105" t="str">
        <f>IF(HL!F1565="","",HYPERLINK(HL!F1565,5))</f>
        <v/>
      </c>
      <c r="N1566" s="105" t="str">
        <f>IF(HL!G1565="","",HYPERLINK(HL!G1565,6))</f>
        <v/>
      </c>
      <c r="O1566" s="105" t="str">
        <f>IF(HL!H1565="","",HYPERLINK(HL!H1565,7))</f>
        <v/>
      </c>
      <c r="P1566" s="105" t="str">
        <f>IF(HL!I1565="","",HYPERLINK(HL!I1565,8))</f>
        <v/>
      </c>
      <c r="Q1566" s="105" t="str">
        <f>IF(HL!J1565="","",HYPERLINK(HL!J1565,9))</f>
        <v/>
      </c>
      <c r="R1566" s="105" t="str">
        <f>IF(HL!K1565="","",HYPERLINK(HL!K1565,10))</f>
        <v/>
      </c>
      <c r="S1566" s="105" t="str">
        <f>IF(HL!L1565="","",HYPERLINK(HL!L1565,11))</f>
        <v/>
      </c>
      <c r="T1566" s="105" t="str">
        <f>IF(HL!M1565="","",HYPERLINK(HL!M1565,12))</f>
        <v/>
      </c>
      <c r="U1566" s="105" t="str">
        <f>IF(HL!N1565="","",HYPERLINK(HL!N1565,13))</f>
        <v/>
      </c>
      <c r="V1566" s="106" t="str">
        <f>IF(HL!O1565="","",HYPERLINK(HL!O1565,14))</f>
        <v/>
      </c>
      <c r="W1566" s="1" t="s">
        <v>11737</v>
      </c>
      <c r="X1566" s="163">
        <v>42730</v>
      </c>
      <c r="Y1566" s="164">
        <v>42818</v>
      </c>
      <c r="Z1566" s="1" t="str">
        <f t="shared" si="48"/>
        <v>2017</v>
      </c>
      <c r="AA1566" s="1">
        <f t="shared" si="49"/>
        <v>2</v>
      </c>
      <c r="AB1566" s="23"/>
      <c r="AC1566" s="23"/>
      <c r="AD1566" s="23"/>
      <c r="AE1566" s="23" t="s">
        <v>172</v>
      </c>
      <c r="AF1566" s="23"/>
      <c r="AG1566" s="23" t="s">
        <v>172</v>
      </c>
      <c r="AH1566" s="23"/>
      <c r="AI1566" s="23"/>
      <c r="AJ1566" s="23"/>
      <c r="AK1566" s="23"/>
      <c r="AL1566" s="35" t="s">
        <v>1357</v>
      </c>
      <c r="AM1566" s="1"/>
      <c r="AN1566" s="1" t="s">
        <v>172</v>
      </c>
      <c r="AO1566" s="23" t="s">
        <v>5672</v>
      </c>
      <c r="AP1566" s="23" t="s">
        <v>2812</v>
      </c>
      <c r="AQ1566" s="23"/>
      <c r="AR1566" s="277"/>
      <c r="AS1566" s="277"/>
      <c r="AT1566" s="269"/>
      <c r="AU1566" s="269"/>
      <c r="AV1566" s="1"/>
      <c r="AW1566" s="1"/>
      <c r="AX1566" s="1"/>
      <c r="AY1566" s="1" t="s">
        <v>172</v>
      </c>
      <c r="AZ1566" s="1"/>
      <c r="BA1566" s="1"/>
    </row>
    <row r="1567" spans="1:53" ht="52">
      <c r="A1567" s="48">
        <v>1563</v>
      </c>
      <c r="B1567" s="35" t="s">
        <v>4087</v>
      </c>
      <c r="C1567" s="35" t="s">
        <v>196</v>
      </c>
      <c r="D1567" s="23">
        <v>392</v>
      </c>
      <c r="E1567" s="115" t="s">
        <v>2193</v>
      </c>
      <c r="F1567" s="115" t="s">
        <v>5133</v>
      </c>
      <c r="G1567" s="1" t="s">
        <v>1302</v>
      </c>
      <c r="H1567" s="1" t="s">
        <v>2692</v>
      </c>
      <c r="I1567" s="85" t="str">
        <f>IF(HL!B1566="","",HYPERLINK(HL!B1566,"表示"))</f>
        <v>表示</v>
      </c>
      <c r="J1567" s="85" t="str">
        <f>IF(HL!C1566="","",HYPERLINK(HL!C1566,2))</f>
        <v/>
      </c>
      <c r="K1567" s="105" t="str">
        <f>IF(HL!D1566="","",HYPERLINK(HL!D1566,3))</f>
        <v/>
      </c>
      <c r="L1567" s="105" t="str">
        <f>IF(HL!E1566="","",HYPERLINK(HL!E1566,4))</f>
        <v/>
      </c>
      <c r="M1567" s="105" t="str">
        <f>IF(HL!F1566="","",HYPERLINK(HL!F1566,5))</f>
        <v/>
      </c>
      <c r="N1567" s="105" t="str">
        <f>IF(HL!G1566="","",HYPERLINK(HL!G1566,6))</f>
        <v/>
      </c>
      <c r="O1567" s="105" t="str">
        <f>IF(HL!H1566="","",HYPERLINK(HL!H1566,7))</f>
        <v/>
      </c>
      <c r="P1567" s="105" t="str">
        <f>IF(HL!I1566="","",HYPERLINK(HL!I1566,8))</f>
        <v/>
      </c>
      <c r="Q1567" s="105" t="str">
        <f>IF(HL!J1566="","",HYPERLINK(HL!J1566,9))</f>
        <v/>
      </c>
      <c r="R1567" s="105" t="str">
        <f>IF(HL!K1566="","",HYPERLINK(HL!K1566,10))</f>
        <v/>
      </c>
      <c r="S1567" s="105" t="str">
        <f>IF(HL!L1566="","",HYPERLINK(HL!L1566,11))</f>
        <v/>
      </c>
      <c r="T1567" s="105" t="str">
        <f>IF(HL!M1566="","",HYPERLINK(HL!M1566,12))</f>
        <v/>
      </c>
      <c r="U1567" s="105" t="str">
        <f>IF(HL!N1566="","",HYPERLINK(HL!N1566,13))</f>
        <v/>
      </c>
      <c r="V1567" s="106" t="str">
        <f>IF(HL!O1566="","",HYPERLINK(HL!O1566,14))</f>
        <v/>
      </c>
      <c r="W1567" s="113" t="str">
        <f>IF(HL!P1566="","－",HYPERLINK(HL!P1566,"表示"))</f>
        <v>表示</v>
      </c>
      <c r="X1567" s="163">
        <v>42486</v>
      </c>
      <c r="Y1567" s="164">
        <v>42818</v>
      </c>
      <c r="Z1567" s="1" t="str">
        <f t="shared" si="48"/>
        <v>2017</v>
      </c>
      <c r="AA1567" s="1">
        <f t="shared" si="49"/>
        <v>10</v>
      </c>
      <c r="AB1567" s="23"/>
      <c r="AC1567" s="23"/>
      <c r="AD1567" s="23"/>
      <c r="AE1567" s="23" t="s">
        <v>172</v>
      </c>
      <c r="AF1567" s="23"/>
      <c r="AG1567" s="23" t="s">
        <v>172</v>
      </c>
      <c r="AH1567" s="23"/>
      <c r="AI1567" s="23"/>
      <c r="AJ1567" s="23"/>
      <c r="AK1567" s="23"/>
      <c r="AL1567" s="35" t="s">
        <v>195</v>
      </c>
      <c r="AM1567" s="1" t="s">
        <v>172</v>
      </c>
      <c r="AN1567" s="1"/>
      <c r="AO1567" s="23" t="s">
        <v>551</v>
      </c>
      <c r="AP1567" s="23"/>
      <c r="AQ1567" s="70" t="s">
        <v>172</v>
      </c>
      <c r="AR1567" s="277"/>
      <c r="AS1567" s="277"/>
      <c r="AT1567" s="277"/>
      <c r="AU1567" s="277"/>
      <c r="AV1567" s="1"/>
      <c r="AW1567" s="1"/>
      <c r="AX1567" s="1" t="s">
        <v>172</v>
      </c>
      <c r="AY1567" s="1"/>
      <c r="AZ1567" s="1"/>
      <c r="BA1567" s="1"/>
    </row>
    <row r="1568" spans="1:53" ht="52">
      <c r="A1568" s="48">
        <v>1564</v>
      </c>
      <c r="B1568" s="35" t="s">
        <v>4088</v>
      </c>
      <c r="C1568" s="35" t="s">
        <v>1472</v>
      </c>
      <c r="D1568" s="23">
        <v>229</v>
      </c>
      <c r="E1568" s="115" t="s">
        <v>1921</v>
      </c>
      <c r="F1568" s="115" t="s">
        <v>173</v>
      </c>
      <c r="G1568" s="1" t="s">
        <v>1270</v>
      </c>
      <c r="H1568" s="1" t="s">
        <v>2691</v>
      </c>
      <c r="I1568" s="85" t="str">
        <f>IF(HL!B1567="","",HYPERLINK(HL!B1567,"表示"))</f>
        <v>表示</v>
      </c>
      <c r="J1568" s="85" t="str">
        <f>IF(HL!C1567="","",HYPERLINK(HL!C1567,2))</f>
        <v/>
      </c>
      <c r="K1568" s="105" t="str">
        <f>IF(HL!D1567="","",HYPERLINK(HL!D1567,3))</f>
        <v/>
      </c>
      <c r="L1568" s="105" t="str">
        <f>IF(HL!E1567="","",HYPERLINK(HL!E1567,4))</f>
        <v/>
      </c>
      <c r="M1568" s="105" t="str">
        <f>IF(HL!F1567="","",HYPERLINK(HL!F1567,5))</f>
        <v/>
      </c>
      <c r="N1568" s="105" t="str">
        <f>IF(HL!G1567="","",HYPERLINK(HL!G1567,6))</f>
        <v/>
      </c>
      <c r="O1568" s="105" t="str">
        <f>IF(HL!H1567="","",HYPERLINK(HL!H1567,7))</f>
        <v/>
      </c>
      <c r="P1568" s="105" t="str">
        <f>IF(HL!I1567="","",HYPERLINK(HL!I1567,8))</f>
        <v/>
      </c>
      <c r="Q1568" s="105" t="str">
        <f>IF(HL!J1567="","",HYPERLINK(HL!J1567,9))</f>
        <v/>
      </c>
      <c r="R1568" s="105" t="str">
        <f>IF(HL!K1567="","",HYPERLINK(HL!K1567,10))</f>
        <v/>
      </c>
      <c r="S1568" s="105" t="str">
        <f>IF(HL!L1567="","",HYPERLINK(HL!L1567,11))</f>
        <v/>
      </c>
      <c r="T1568" s="105" t="str">
        <f>IF(HL!M1567="","",HYPERLINK(HL!M1567,12))</f>
        <v/>
      </c>
      <c r="U1568" s="105" t="str">
        <f>IF(HL!N1567="","",HYPERLINK(HL!N1567,13))</f>
        <v/>
      </c>
      <c r="V1568" s="106" t="str">
        <f>IF(HL!O1567="","",HYPERLINK(HL!O1567,14))</f>
        <v/>
      </c>
      <c r="W1568" s="1" t="s">
        <v>11737</v>
      </c>
      <c r="X1568" s="163">
        <v>42520</v>
      </c>
      <c r="Y1568" s="164">
        <v>42824</v>
      </c>
      <c r="Z1568" s="1" t="str">
        <f t="shared" si="48"/>
        <v>2017</v>
      </c>
      <c r="AA1568" s="1">
        <f t="shared" si="49"/>
        <v>10</v>
      </c>
      <c r="AB1568" s="23"/>
      <c r="AC1568" s="23"/>
      <c r="AD1568" s="23"/>
      <c r="AE1568" s="23"/>
      <c r="AF1568" s="23"/>
      <c r="AG1568" s="23" t="s">
        <v>172</v>
      </c>
      <c r="AH1568" s="23"/>
      <c r="AI1568" s="23"/>
      <c r="AJ1568" s="23"/>
      <c r="AK1568" s="23" t="s">
        <v>172</v>
      </c>
      <c r="AL1568" s="35" t="s">
        <v>215</v>
      </c>
      <c r="AM1568" s="1"/>
      <c r="AN1568" s="1" t="s">
        <v>172</v>
      </c>
      <c r="AO1568" s="23" t="s">
        <v>551</v>
      </c>
      <c r="AP1568" s="23"/>
      <c r="AQ1568" s="70"/>
      <c r="AR1568" s="277"/>
      <c r="AS1568" s="277"/>
      <c r="AT1568" s="277"/>
      <c r="AU1568" s="277"/>
      <c r="AV1568" s="1" t="s">
        <v>172</v>
      </c>
      <c r="AW1568" s="1"/>
      <c r="AX1568" s="1"/>
      <c r="AY1568" s="1"/>
      <c r="AZ1568" s="1"/>
      <c r="BA1568" s="1" t="s">
        <v>172</v>
      </c>
    </row>
    <row r="1569" spans="1:53" ht="117">
      <c r="A1569" s="48">
        <v>1565</v>
      </c>
      <c r="B1569" s="35" t="s">
        <v>2195</v>
      </c>
      <c r="C1569" s="13" t="s">
        <v>281</v>
      </c>
      <c r="D1569" s="23">
        <v>341</v>
      </c>
      <c r="E1569" s="115" t="s">
        <v>2194</v>
      </c>
      <c r="F1569" s="115" t="s">
        <v>2196</v>
      </c>
      <c r="G1569" s="1" t="s">
        <v>1270</v>
      </c>
      <c r="H1569" s="1" t="s">
        <v>2693</v>
      </c>
      <c r="I1569" s="85" t="str">
        <f>IF(HL!B1568="","",HYPERLINK(HL!B1568,"表示"))</f>
        <v>表示</v>
      </c>
      <c r="J1569" s="85" t="str">
        <f>IF(HL!C1568="","",HYPERLINK(HL!C1568,2))</f>
        <v/>
      </c>
      <c r="K1569" s="105" t="str">
        <f>IF(HL!D1568="","",HYPERLINK(HL!D1568,3))</f>
        <v/>
      </c>
      <c r="L1569" s="105" t="str">
        <f>IF(HL!E1568="","",HYPERLINK(HL!E1568,4))</f>
        <v/>
      </c>
      <c r="M1569" s="105" t="str">
        <f>IF(HL!F1568="","",HYPERLINK(HL!F1568,5))</f>
        <v/>
      </c>
      <c r="N1569" s="105" t="str">
        <f>IF(HL!G1568="","",HYPERLINK(HL!G1568,6))</f>
        <v/>
      </c>
      <c r="O1569" s="105" t="str">
        <f>IF(HL!H1568="","",HYPERLINK(HL!H1568,7))</f>
        <v/>
      </c>
      <c r="P1569" s="105" t="str">
        <f>IF(HL!I1568="","",HYPERLINK(HL!I1568,8))</f>
        <v/>
      </c>
      <c r="Q1569" s="105" t="str">
        <f>IF(HL!J1568="","",HYPERLINK(HL!J1568,9))</f>
        <v/>
      </c>
      <c r="R1569" s="105" t="str">
        <f>IF(HL!K1568="","",HYPERLINK(HL!K1568,10))</f>
        <v/>
      </c>
      <c r="S1569" s="105" t="str">
        <f>IF(HL!L1568="","",HYPERLINK(HL!L1568,11))</f>
        <v/>
      </c>
      <c r="T1569" s="105" t="str">
        <f>IF(HL!M1568="","",HYPERLINK(HL!M1568,12))</f>
        <v/>
      </c>
      <c r="U1569" s="105" t="str">
        <f>IF(HL!N1568="","",HYPERLINK(HL!N1568,13))</f>
        <v/>
      </c>
      <c r="V1569" s="106" t="str">
        <f>IF(HL!O1568="","",HYPERLINK(HL!O1568,14))</f>
        <v/>
      </c>
      <c r="W1569" s="1" t="s">
        <v>11737</v>
      </c>
      <c r="X1569" s="163">
        <v>42460</v>
      </c>
      <c r="Y1569" s="164">
        <v>42824</v>
      </c>
      <c r="Z1569" s="1" t="str">
        <f t="shared" si="48"/>
        <v>2017</v>
      </c>
      <c r="AA1569" s="1">
        <f t="shared" si="49"/>
        <v>11</v>
      </c>
      <c r="AB1569" s="23"/>
      <c r="AC1569" s="23"/>
      <c r="AD1569" s="23"/>
      <c r="AE1569" s="23"/>
      <c r="AF1569" s="23"/>
      <c r="AG1569" s="23"/>
      <c r="AH1569" s="23"/>
      <c r="AI1569" s="23"/>
      <c r="AJ1569" s="23" t="s">
        <v>172</v>
      </c>
      <c r="AK1569" s="23"/>
      <c r="AL1569" s="35" t="s">
        <v>2472</v>
      </c>
      <c r="AM1569" s="1" t="s">
        <v>172</v>
      </c>
      <c r="AN1569" s="1"/>
      <c r="AO1569" s="23" t="s">
        <v>551</v>
      </c>
      <c r="AP1569" s="23"/>
      <c r="AQ1569" s="70"/>
      <c r="AR1569" s="277"/>
      <c r="AS1569" s="277"/>
      <c r="AT1569" s="277"/>
      <c r="AU1569" s="277"/>
      <c r="AV1569" s="1"/>
      <c r="AW1569" s="1"/>
      <c r="AX1569" s="1" t="s">
        <v>172</v>
      </c>
      <c r="AY1569" s="1"/>
      <c r="AZ1569" s="1"/>
      <c r="BA1569" s="1"/>
    </row>
    <row r="1570" spans="1:53" ht="169">
      <c r="A1570" s="46">
        <v>1566</v>
      </c>
      <c r="B1570" s="35" t="s">
        <v>3962</v>
      </c>
      <c r="C1570" s="35" t="s">
        <v>916</v>
      </c>
      <c r="D1570" s="23">
        <v>239</v>
      </c>
      <c r="E1570" s="115" t="s">
        <v>2150</v>
      </c>
      <c r="F1570" s="115" t="s">
        <v>2198</v>
      </c>
      <c r="G1570" s="1" t="s">
        <v>1270</v>
      </c>
      <c r="H1570" s="1" t="s">
        <v>20</v>
      </c>
      <c r="I1570" s="85" t="str">
        <f>IF(HL!B1569="","",HYPERLINK(HL!B1569,"表示"))</f>
        <v>表示</v>
      </c>
      <c r="J1570" s="85" t="str">
        <f>IF(HL!C1569="","",HYPERLINK(HL!C1569,2))</f>
        <v/>
      </c>
      <c r="K1570" s="105" t="str">
        <f>IF(HL!D1569="","",HYPERLINK(HL!D1569,3))</f>
        <v/>
      </c>
      <c r="L1570" s="105" t="str">
        <f>IF(HL!E1569="","",HYPERLINK(HL!E1569,4))</f>
        <v/>
      </c>
      <c r="M1570" s="105" t="str">
        <f>IF(HL!F1569="","",HYPERLINK(HL!F1569,5))</f>
        <v/>
      </c>
      <c r="N1570" s="105" t="str">
        <f>IF(HL!G1569="","",HYPERLINK(HL!G1569,6))</f>
        <v/>
      </c>
      <c r="O1570" s="105" t="str">
        <f>IF(HL!H1569="","",HYPERLINK(HL!H1569,7))</f>
        <v/>
      </c>
      <c r="P1570" s="105" t="str">
        <f>IF(HL!I1569="","",HYPERLINK(HL!I1569,8))</f>
        <v/>
      </c>
      <c r="Q1570" s="105" t="str">
        <f>IF(HL!J1569="","",HYPERLINK(HL!J1569,9))</f>
        <v/>
      </c>
      <c r="R1570" s="105" t="str">
        <f>IF(HL!K1569="","",HYPERLINK(HL!K1569,10))</f>
        <v/>
      </c>
      <c r="S1570" s="105" t="str">
        <f>IF(HL!L1569="","",HYPERLINK(HL!L1569,11))</f>
        <v/>
      </c>
      <c r="T1570" s="105" t="str">
        <f>IF(HL!M1569="","",HYPERLINK(HL!M1569,12))</f>
        <v/>
      </c>
      <c r="U1570" s="105" t="str">
        <f>IF(HL!N1569="","",HYPERLINK(HL!N1569,13))</f>
        <v/>
      </c>
      <c r="V1570" s="106" t="str">
        <f>IF(HL!O1569="","",HYPERLINK(HL!O1569,14))</f>
        <v/>
      </c>
      <c r="W1570" s="1" t="s">
        <v>11737</v>
      </c>
      <c r="X1570" s="163">
        <v>42619</v>
      </c>
      <c r="Y1570" s="164">
        <v>42873</v>
      </c>
      <c r="Z1570" s="1" t="str">
        <f t="shared" si="48"/>
        <v>2017</v>
      </c>
      <c r="AA1570" s="1">
        <f t="shared" si="49"/>
        <v>8</v>
      </c>
      <c r="AB1570" s="23"/>
      <c r="AC1570" s="23"/>
      <c r="AD1570" s="23"/>
      <c r="AE1570" s="23"/>
      <c r="AF1570" s="23"/>
      <c r="AG1570" s="23" t="s">
        <v>2197</v>
      </c>
      <c r="AH1570" s="23"/>
      <c r="AI1570" s="23"/>
      <c r="AJ1570" s="23"/>
      <c r="AK1570" s="23"/>
      <c r="AL1570" s="35" t="s">
        <v>1868</v>
      </c>
      <c r="AM1570" s="1" t="s">
        <v>2197</v>
      </c>
      <c r="AN1570" s="1"/>
      <c r="AO1570" s="1" t="s">
        <v>965</v>
      </c>
      <c r="AP1570" s="1"/>
      <c r="AQ1570" s="1"/>
      <c r="AR1570" s="277"/>
      <c r="AS1570" s="277"/>
      <c r="AT1570" s="271"/>
      <c r="AU1570" s="271"/>
      <c r="AV1570" s="23"/>
      <c r="AW1570" s="1"/>
      <c r="AX1570" s="23" t="s">
        <v>2197</v>
      </c>
      <c r="AY1570" s="1"/>
      <c r="AZ1570" s="1"/>
      <c r="BA1570" s="1"/>
    </row>
    <row r="1571" spans="1:53" ht="26">
      <c r="A1571" s="46">
        <v>1567</v>
      </c>
      <c r="B1571" s="35" t="s">
        <v>4089</v>
      </c>
      <c r="C1571" s="35" t="s">
        <v>2039</v>
      </c>
      <c r="D1571" s="23">
        <v>429</v>
      </c>
      <c r="E1571" s="115" t="s">
        <v>1848</v>
      </c>
      <c r="F1571" s="115" t="s">
        <v>4571</v>
      </c>
      <c r="G1571" s="1" t="s">
        <v>1270</v>
      </c>
      <c r="H1571" s="1" t="s">
        <v>23</v>
      </c>
      <c r="I1571" s="85" t="str">
        <f>IF(HL!B1570="","",HYPERLINK(HL!B1570,"表示"))</f>
        <v>表示</v>
      </c>
      <c r="J1571" s="85" t="str">
        <f>IF(HL!C1570="","",HYPERLINK(HL!C1570,2))</f>
        <v/>
      </c>
      <c r="K1571" s="105" t="str">
        <f>IF(HL!D1570="","",HYPERLINK(HL!D1570,3))</f>
        <v/>
      </c>
      <c r="L1571" s="105" t="str">
        <f>IF(HL!E1570="","",HYPERLINK(HL!E1570,4))</f>
        <v/>
      </c>
      <c r="M1571" s="105" t="str">
        <f>IF(HL!F1570="","",HYPERLINK(HL!F1570,5))</f>
        <v/>
      </c>
      <c r="N1571" s="105" t="str">
        <f>IF(HL!G1570="","",HYPERLINK(HL!G1570,6))</f>
        <v/>
      </c>
      <c r="O1571" s="105" t="str">
        <f>IF(HL!H1570="","",HYPERLINK(HL!H1570,7))</f>
        <v/>
      </c>
      <c r="P1571" s="105" t="str">
        <f>IF(HL!I1570="","",HYPERLINK(HL!I1570,8))</f>
        <v/>
      </c>
      <c r="Q1571" s="105" t="str">
        <f>IF(HL!J1570="","",HYPERLINK(HL!J1570,9))</f>
        <v/>
      </c>
      <c r="R1571" s="105" t="str">
        <f>IF(HL!K1570="","",HYPERLINK(HL!K1570,10))</f>
        <v/>
      </c>
      <c r="S1571" s="105" t="str">
        <f>IF(HL!L1570="","",HYPERLINK(HL!L1570,11))</f>
        <v/>
      </c>
      <c r="T1571" s="105" t="str">
        <f>IF(HL!M1570="","",HYPERLINK(HL!M1570,12))</f>
        <v/>
      </c>
      <c r="U1571" s="105" t="str">
        <f>IF(HL!N1570="","",HYPERLINK(HL!N1570,13))</f>
        <v/>
      </c>
      <c r="V1571" s="106" t="str">
        <f>IF(HL!O1570="","",HYPERLINK(HL!O1570,14))</f>
        <v/>
      </c>
      <c r="W1571" s="1" t="s">
        <v>11737</v>
      </c>
      <c r="X1571" s="163">
        <v>42607</v>
      </c>
      <c r="Y1571" s="164">
        <v>42873</v>
      </c>
      <c r="Z1571" s="1" t="str">
        <f t="shared" si="48"/>
        <v>2017</v>
      </c>
      <c r="AA1571" s="1">
        <f>DATEDIF(X1571,Y1571,"m")</f>
        <v>8</v>
      </c>
      <c r="AB1571" s="23"/>
      <c r="AC1571" s="23"/>
      <c r="AD1571" s="23"/>
      <c r="AE1571" s="23"/>
      <c r="AF1571" s="23"/>
      <c r="AG1571" s="23" t="s">
        <v>2197</v>
      </c>
      <c r="AH1571" s="23"/>
      <c r="AI1571" s="23"/>
      <c r="AJ1571" s="23"/>
      <c r="AK1571" s="23" t="s">
        <v>2197</v>
      </c>
      <c r="AL1571" s="35" t="s">
        <v>2199</v>
      </c>
      <c r="AM1571" s="1" t="s">
        <v>2197</v>
      </c>
      <c r="AN1571" s="1"/>
      <c r="AO1571" s="1" t="s">
        <v>965</v>
      </c>
      <c r="AP1571" s="1"/>
      <c r="AQ1571" s="1"/>
      <c r="AR1571" s="277"/>
      <c r="AS1571" s="277"/>
      <c r="AT1571" s="271"/>
      <c r="AU1571" s="271"/>
      <c r="AV1571" s="23" t="s">
        <v>2197</v>
      </c>
      <c r="AW1571" s="1"/>
      <c r="AX1571" s="1"/>
      <c r="AY1571" s="1"/>
      <c r="AZ1571" s="1"/>
      <c r="BA1571" s="23" t="s">
        <v>2197</v>
      </c>
    </row>
    <row r="1572" spans="1:53" ht="39">
      <c r="A1572" s="46">
        <v>1568</v>
      </c>
      <c r="B1572" s="35" t="s">
        <v>4090</v>
      </c>
      <c r="C1572" s="35" t="s">
        <v>1153</v>
      </c>
      <c r="D1572" s="23">
        <v>429</v>
      </c>
      <c r="E1572" s="115" t="s">
        <v>1848</v>
      </c>
      <c r="F1572" s="115" t="s">
        <v>5134</v>
      </c>
      <c r="G1572" s="1" t="s">
        <v>1302</v>
      </c>
      <c r="H1572" s="1" t="s">
        <v>23</v>
      </c>
      <c r="I1572" s="85" t="str">
        <f>IF(HL!B1571="","",HYPERLINK(HL!B1571,"表示"))</f>
        <v>表示</v>
      </c>
      <c r="J1572" s="85" t="str">
        <f>IF(HL!C1571="","",HYPERLINK(HL!C1571,2))</f>
        <v/>
      </c>
      <c r="K1572" s="105" t="str">
        <f>IF(HL!D1571="","",HYPERLINK(HL!D1571,3))</f>
        <v/>
      </c>
      <c r="L1572" s="105" t="str">
        <f>IF(HL!E1571="","",HYPERLINK(HL!E1571,4))</f>
        <v/>
      </c>
      <c r="M1572" s="105" t="str">
        <f>IF(HL!F1571="","",HYPERLINK(HL!F1571,5))</f>
        <v/>
      </c>
      <c r="N1572" s="105" t="str">
        <f>IF(HL!G1571="","",HYPERLINK(HL!G1571,6))</f>
        <v/>
      </c>
      <c r="O1572" s="105" t="str">
        <f>IF(HL!H1571="","",HYPERLINK(HL!H1571,7))</f>
        <v/>
      </c>
      <c r="P1572" s="105" t="str">
        <f>IF(HL!I1571="","",HYPERLINK(HL!I1571,8))</f>
        <v/>
      </c>
      <c r="Q1572" s="105" t="str">
        <f>IF(HL!J1571="","",HYPERLINK(HL!J1571,9))</f>
        <v/>
      </c>
      <c r="R1572" s="105" t="str">
        <f>IF(HL!K1571="","",HYPERLINK(HL!K1571,10))</f>
        <v/>
      </c>
      <c r="S1572" s="105" t="str">
        <f>IF(HL!L1571="","",HYPERLINK(HL!L1571,11))</f>
        <v/>
      </c>
      <c r="T1572" s="105" t="str">
        <f>IF(HL!M1571="","",HYPERLINK(HL!M1571,12))</f>
        <v/>
      </c>
      <c r="U1572" s="105" t="str">
        <f>IF(HL!N1571="","",HYPERLINK(HL!N1571,13))</f>
        <v/>
      </c>
      <c r="V1572" s="106" t="str">
        <f>IF(HL!O1571="","",HYPERLINK(HL!O1571,14))</f>
        <v/>
      </c>
      <c r="W1572" s="113" t="str">
        <f>IF(HL!P1571="","－",HYPERLINK(HL!P1571,"表示"))</f>
        <v>表示</v>
      </c>
      <c r="X1572" s="163">
        <v>42613</v>
      </c>
      <c r="Y1572" s="164">
        <v>42873</v>
      </c>
      <c r="Z1572" s="1" t="str">
        <f t="shared" si="48"/>
        <v>2017</v>
      </c>
      <c r="AA1572" s="1">
        <f>DATEDIF(X1572,Y1572,"m")</f>
        <v>8</v>
      </c>
      <c r="AB1572" s="23"/>
      <c r="AC1572" s="23"/>
      <c r="AD1572" s="23"/>
      <c r="AE1572" s="23" t="s">
        <v>2197</v>
      </c>
      <c r="AF1572" s="23"/>
      <c r="AG1572" s="23"/>
      <c r="AH1572" s="23"/>
      <c r="AI1572" s="23"/>
      <c r="AJ1572" s="23"/>
      <c r="AK1572" s="23"/>
      <c r="AL1572" s="35" t="s">
        <v>2200</v>
      </c>
      <c r="AM1572" s="1"/>
      <c r="AN1572" s="1" t="s">
        <v>2197</v>
      </c>
      <c r="AO1572" s="1" t="s">
        <v>965</v>
      </c>
      <c r="AP1572" s="1"/>
      <c r="AQ1572" s="1"/>
      <c r="AR1572" s="277"/>
      <c r="AS1572" s="277"/>
      <c r="AT1572" s="271"/>
      <c r="AU1572" s="271"/>
      <c r="AV1572" s="1" t="s">
        <v>172</v>
      </c>
      <c r="AW1572" s="1"/>
      <c r="AX1572" s="1"/>
      <c r="AY1572" s="1"/>
      <c r="AZ1572" s="1"/>
      <c r="BA1572" s="113" t="str">
        <f>HYPERLINK(HL!$T$10,"●")</f>
        <v>●</v>
      </c>
    </row>
    <row r="1573" spans="1:53" ht="156">
      <c r="A1573" s="46">
        <v>1569</v>
      </c>
      <c r="B1573" s="35" t="s">
        <v>4091</v>
      </c>
      <c r="C1573" s="35" t="s">
        <v>4092</v>
      </c>
      <c r="D1573" s="23">
        <v>613</v>
      </c>
      <c r="E1573" s="115" t="s">
        <v>2201</v>
      </c>
      <c r="F1573" s="115" t="s">
        <v>5135</v>
      </c>
      <c r="G1573" s="1" t="s">
        <v>1270</v>
      </c>
      <c r="H1573" s="1" t="s">
        <v>21</v>
      </c>
      <c r="I1573" s="85" t="str">
        <f>IF(HL!B1572="","",HYPERLINK(HL!B1572,"表示"))</f>
        <v>表示</v>
      </c>
      <c r="J1573" s="85" t="str">
        <f>IF(HL!C1572="","",HYPERLINK(HL!C1572,2))</f>
        <v/>
      </c>
      <c r="K1573" s="105" t="str">
        <f>IF(HL!D1572="","",HYPERLINK(HL!D1572,3))</f>
        <v/>
      </c>
      <c r="L1573" s="105" t="str">
        <f>IF(HL!E1572="","",HYPERLINK(HL!E1572,4))</f>
        <v/>
      </c>
      <c r="M1573" s="105" t="str">
        <f>IF(HL!F1572="","",HYPERLINK(HL!F1572,5))</f>
        <v/>
      </c>
      <c r="N1573" s="105" t="str">
        <f>IF(HL!G1572="","",HYPERLINK(HL!G1572,6))</f>
        <v/>
      </c>
      <c r="O1573" s="105" t="str">
        <f>IF(HL!H1572="","",HYPERLINK(HL!H1572,7))</f>
        <v/>
      </c>
      <c r="P1573" s="105" t="str">
        <f>IF(HL!I1572="","",HYPERLINK(HL!I1572,8))</f>
        <v/>
      </c>
      <c r="Q1573" s="105" t="str">
        <f>IF(HL!J1572="","",HYPERLINK(HL!J1572,9))</f>
        <v/>
      </c>
      <c r="R1573" s="105" t="str">
        <f>IF(HL!K1572="","",HYPERLINK(HL!K1572,10))</f>
        <v/>
      </c>
      <c r="S1573" s="105" t="str">
        <f>IF(HL!L1572="","",HYPERLINK(HL!L1572,11))</f>
        <v/>
      </c>
      <c r="T1573" s="105" t="str">
        <f>IF(HL!M1572="","",HYPERLINK(HL!M1572,12))</f>
        <v/>
      </c>
      <c r="U1573" s="105" t="str">
        <f>IF(HL!N1572="","",HYPERLINK(HL!N1572,13))</f>
        <v/>
      </c>
      <c r="V1573" s="106" t="str">
        <f>IF(HL!O1572="","",HYPERLINK(HL!O1572,14))</f>
        <v/>
      </c>
      <c r="W1573" s="1" t="s">
        <v>11737</v>
      </c>
      <c r="X1573" s="163">
        <v>42580</v>
      </c>
      <c r="Y1573" s="164">
        <v>42873</v>
      </c>
      <c r="Z1573" s="1" t="str">
        <f t="shared" si="48"/>
        <v>2017</v>
      </c>
      <c r="AA1573" s="1">
        <f t="shared" ref="AA1573:AA1577" si="50">DATEDIF(X1573,Y1573,"m")</f>
        <v>9</v>
      </c>
      <c r="AB1573" s="23"/>
      <c r="AC1573" s="23"/>
      <c r="AD1573" s="23"/>
      <c r="AE1573" s="1" t="s">
        <v>2197</v>
      </c>
      <c r="AF1573" s="23"/>
      <c r="AG1573" s="1" t="s">
        <v>2197</v>
      </c>
      <c r="AH1573" s="23"/>
      <c r="AI1573" s="23"/>
      <c r="AJ1573" s="23"/>
      <c r="AK1573" s="23"/>
      <c r="AL1573" s="35" t="s">
        <v>1965</v>
      </c>
      <c r="AM1573" s="1" t="s">
        <v>2197</v>
      </c>
      <c r="AN1573" s="1"/>
      <c r="AO1573" s="1" t="s">
        <v>5642</v>
      </c>
      <c r="AP1573" s="23" t="s">
        <v>2812</v>
      </c>
      <c r="AQ1573" s="23"/>
      <c r="AR1573" s="277"/>
      <c r="AS1573" s="277"/>
      <c r="AT1573" s="269"/>
      <c r="AU1573" s="269"/>
      <c r="AV1573" s="1"/>
      <c r="AW1573" s="1"/>
      <c r="AX1573" s="1"/>
      <c r="AY1573" s="1" t="s">
        <v>172</v>
      </c>
      <c r="AZ1573" s="1"/>
      <c r="BA1573" s="1"/>
    </row>
    <row r="1574" spans="1:53" ht="26">
      <c r="A1574" s="46">
        <v>1570</v>
      </c>
      <c r="B1574" s="35" t="s">
        <v>4093</v>
      </c>
      <c r="C1574" s="35" t="s">
        <v>879</v>
      </c>
      <c r="D1574" s="23">
        <v>243</v>
      </c>
      <c r="E1574" s="115" t="s">
        <v>5492</v>
      </c>
      <c r="F1574" s="115" t="s">
        <v>4430</v>
      </c>
      <c r="G1574" s="1" t="s">
        <v>1270</v>
      </c>
      <c r="H1574" s="1" t="s">
        <v>674</v>
      </c>
      <c r="I1574" s="85" t="str">
        <f>IF(HL!B1573="","",HYPERLINK(HL!B1573,"表示"))</f>
        <v>表示</v>
      </c>
      <c r="J1574" s="85" t="str">
        <f>IF(HL!C1573="","",HYPERLINK(HL!C1573,2))</f>
        <v/>
      </c>
      <c r="K1574" s="105" t="str">
        <f>IF(HL!D1573="","",HYPERLINK(HL!D1573,3))</f>
        <v/>
      </c>
      <c r="L1574" s="105" t="str">
        <f>IF(HL!E1573="","",HYPERLINK(HL!E1573,4))</f>
        <v/>
      </c>
      <c r="M1574" s="105" t="str">
        <f>IF(HL!F1573="","",HYPERLINK(HL!F1573,5))</f>
        <v/>
      </c>
      <c r="N1574" s="105" t="str">
        <f>IF(HL!G1573="","",HYPERLINK(HL!G1573,6))</f>
        <v/>
      </c>
      <c r="O1574" s="105" t="str">
        <f>IF(HL!H1573="","",HYPERLINK(HL!H1573,7))</f>
        <v/>
      </c>
      <c r="P1574" s="105" t="str">
        <f>IF(HL!I1573="","",HYPERLINK(HL!I1573,8))</f>
        <v/>
      </c>
      <c r="Q1574" s="105" t="str">
        <f>IF(HL!J1573="","",HYPERLINK(HL!J1573,9))</f>
        <v/>
      </c>
      <c r="R1574" s="105" t="str">
        <f>IF(HL!K1573="","",HYPERLINK(HL!K1573,10))</f>
        <v/>
      </c>
      <c r="S1574" s="105" t="str">
        <f>IF(HL!L1573="","",HYPERLINK(HL!L1573,11))</f>
        <v/>
      </c>
      <c r="T1574" s="105" t="str">
        <f>IF(HL!M1573="","",HYPERLINK(HL!M1573,12))</f>
        <v/>
      </c>
      <c r="U1574" s="105" t="str">
        <f>IF(HL!N1573="","",HYPERLINK(HL!N1573,13))</f>
        <v/>
      </c>
      <c r="V1574" s="106" t="str">
        <f>IF(HL!O1573="","",HYPERLINK(HL!O1573,14))</f>
        <v/>
      </c>
      <c r="W1574" s="1" t="s">
        <v>11737</v>
      </c>
      <c r="X1574" s="163">
        <v>42573</v>
      </c>
      <c r="Y1574" s="164">
        <v>42873</v>
      </c>
      <c r="Z1574" s="1" t="str">
        <f t="shared" si="48"/>
        <v>2017</v>
      </c>
      <c r="AA1574" s="1">
        <f t="shared" si="50"/>
        <v>9</v>
      </c>
      <c r="AB1574" s="23"/>
      <c r="AC1574" s="23"/>
      <c r="AD1574" s="23"/>
      <c r="AE1574" s="23"/>
      <c r="AF1574" s="23"/>
      <c r="AG1574" s="23" t="s">
        <v>2197</v>
      </c>
      <c r="AH1574" s="23"/>
      <c r="AI1574" s="23"/>
      <c r="AJ1574" s="23"/>
      <c r="AK1574" s="23"/>
      <c r="AL1574" s="35" t="s">
        <v>198</v>
      </c>
      <c r="AM1574" s="1" t="s">
        <v>2197</v>
      </c>
      <c r="AN1574" s="1"/>
      <c r="AO1574" s="1" t="s">
        <v>551</v>
      </c>
      <c r="AP1574" s="1"/>
      <c r="AQ1574" s="1"/>
      <c r="AR1574" s="277"/>
      <c r="AS1574" s="277"/>
      <c r="AT1574" s="271"/>
      <c r="AU1574" s="271"/>
      <c r="AV1574" s="1"/>
      <c r="AW1574" s="1"/>
      <c r="AX1574" s="1" t="s">
        <v>2197</v>
      </c>
      <c r="AY1574" s="1"/>
      <c r="AZ1574" s="1"/>
      <c r="BA1574" s="1"/>
    </row>
    <row r="1575" spans="1:53" ht="36.75" customHeight="1">
      <c r="A1575" s="46">
        <v>1571</v>
      </c>
      <c r="B1575" s="35" t="s">
        <v>4094</v>
      </c>
      <c r="C1575" s="35" t="s">
        <v>397</v>
      </c>
      <c r="D1575" s="23">
        <v>639</v>
      </c>
      <c r="E1575" s="115" t="s">
        <v>2224</v>
      </c>
      <c r="F1575" s="115" t="s">
        <v>4610</v>
      </c>
      <c r="G1575" s="1" t="s">
        <v>1270</v>
      </c>
      <c r="H1575" s="1" t="s">
        <v>19</v>
      </c>
      <c r="I1575" s="85" t="str">
        <f>IF(HL!B1574="","",HYPERLINK(HL!B1574,"表示"))</f>
        <v>表示</v>
      </c>
      <c r="J1575" s="85" t="str">
        <f>IF(HL!C1574="","",HYPERLINK(HL!C1574,2))</f>
        <v/>
      </c>
      <c r="K1575" s="105" t="str">
        <f>IF(HL!D1574="","",HYPERLINK(HL!D1574,3))</f>
        <v/>
      </c>
      <c r="L1575" s="105" t="str">
        <f>IF(HL!E1574="","",HYPERLINK(HL!E1574,4))</f>
        <v/>
      </c>
      <c r="M1575" s="105" t="str">
        <f>IF(HL!F1574="","",HYPERLINK(HL!F1574,5))</f>
        <v/>
      </c>
      <c r="N1575" s="105" t="str">
        <f>IF(HL!G1574="","",HYPERLINK(HL!G1574,6))</f>
        <v/>
      </c>
      <c r="O1575" s="105" t="str">
        <f>IF(HL!H1574="","",HYPERLINK(HL!H1574,7))</f>
        <v/>
      </c>
      <c r="P1575" s="105" t="str">
        <f>IF(HL!I1574="","",HYPERLINK(HL!I1574,8))</f>
        <v/>
      </c>
      <c r="Q1575" s="105" t="str">
        <f>IF(HL!J1574="","",HYPERLINK(HL!J1574,9))</f>
        <v/>
      </c>
      <c r="R1575" s="105" t="str">
        <f>IF(HL!K1574="","",HYPERLINK(HL!K1574,10))</f>
        <v/>
      </c>
      <c r="S1575" s="105" t="str">
        <f>IF(HL!L1574="","",HYPERLINK(HL!L1574,11))</f>
        <v/>
      </c>
      <c r="T1575" s="105" t="str">
        <f>IF(HL!M1574="","",HYPERLINK(HL!M1574,12))</f>
        <v/>
      </c>
      <c r="U1575" s="105" t="str">
        <f>IF(HL!N1574="","",HYPERLINK(HL!N1574,13))</f>
        <v/>
      </c>
      <c r="V1575" s="106" t="str">
        <f>IF(HL!O1574="","",HYPERLINK(HL!O1574,14))</f>
        <v/>
      </c>
      <c r="W1575" s="1" t="s">
        <v>11737</v>
      </c>
      <c r="X1575" s="163">
        <v>42607</v>
      </c>
      <c r="Y1575" s="164">
        <v>42912</v>
      </c>
      <c r="Z1575" s="1" t="str">
        <f t="shared" si="48"/>
        <v>2017</v>
      </c>
      <c r="AA1575" s="1">
        <f t="shared" si="50"/>
        <v>10</v>
      </c>
      <c r="AB1575" s="23"/>
      <c r="AC1575" s="23"/>
      <c r="AD1575" s="23"/>
      <c r="AE1575" s="23"/>
      <c r="AF1575" s="23"/>
      <c r="AG1575" s="23" t="s">
        <v>2197</v>
      </c>
      <c r="AH1575" s="23"/>
      <c r="AI1575" s="23"/>
      <c r="AJ1575" s="23"/>
      <c r="AK1575" s="23"/>
      <c r="AL1575" s="35" t="s">
        <v>510</v>
      </c>
      <c r="AM1575" s="1"/>
      <c r="AN1575" s="1" t="s">
        <v>2197</v>
      </c>
      <c r="AO1575" s="1" t="s">
        <v>551</v>
      </c>
      <c r="AP1575" s="1"/>
      <c r="AQ1575" s="1"/>
      <c r="AR1575" s="277"/>
      <c r="AS1575" s="277"/>
      <c r="AT1575" s="271"/>
      <c r="AU1575" s="271"/>
      <c r="AV1575" s="1"/>
      <c r="AW1575" s="1"/>
      <c r="AX1575" s="1" t="s">
        <v>10</v>
      </c>
      <c r="AY1575" s="1"/>
      <c r="AZ1575" s="1"/>
      <c r="BA1575" s="1"/>
    </row>
    <row r="1576" spans="1:53" ht="26">
      <c r="A1576" s="46">
        <v>1572</v>
      </c>
      <c r="B1576" s="35" t="s">
        <v>4095</v>
      </c>
      <c r="C1576" s="35" t="s">
        <v>377</v>
      </c>
      <c r="D1576" s="23">
        <v>239</v>
      </c>
      <c r="E1576" s="115" t="s">
        <v>2150</v>
      </c>
      <c r="F1576" s="115" t="s">
        <v>2203</v>
      </c>
      <c r="G1576" s="1" t="s">
        <v>1270</v>
      </c>
      <c r="H1576" s="1" t="s">
        <v>2202</v>
      </c>
      <c r="I1576" s="85" t="str">
        <f>IF(HL!B1575="","",HYPERLINK(HL!B1575,"表示"))</f>
        <v>表示</v>
      </c>
      <c r="J1576" s="85" t="str">
        <f>IF(HL!C1575="","",HYPERLINK(HL!C1575,2))</f>
        <v/>
      </c>
      <c r="K1576" s="105" t="str">
        <f>IF(HL!D1575="","",HYPERLINK(HL!D1575,3))</f>
        <v/>
      </c>
      <c r="L1576" s="105" t="str">
        <f>IF(HL!E1575="","",HYPERLINK(HL!E1575,4))</f>
        <v/>
      </c>
      <c r="M1576" s="105" t="str">
        <f>IF(HL!F1575="","",HYPERLINK(HL!F1575,5))</f>
        <v/>
      </c>
      <c r="N1576" s="105" t="str">
        <f>IF(HL!G1575="","",HYPERLINK(HL!G1575,6))</f>
        <v/>
      </c>
      <c r="O1576" s="105" t="str">
        <f>IF(HL!H1575="","",HYPERLINK(HL!H1575,7))</f>
        <v/>
      </c>
      <c r="P1576" s="105" t="str">
        <f>IF(HL!I1575="","",HYPERLINK(HL!I1575,8))</f>
        <v/>
      </c>
      <c r="Q1576" s="105" t="str">
        <f>IF(HL!J1575="","",HYPERLINK(HL!J1575,9))</f>
        <v/>
      </c>
      <c r="R1576" s="105" t="str">
        <f>IF(HL!K1575="","",HYPERLINK(HL!K1575,10))</f>
        <v/>
      </c>
      <c r="S1576" s="105" t="str">
        <f>IF(HL!L1575="","",HYPERLINK(HL!L1575,11))</f>
        <v/>
      </c>
      <c r="T1576" s="105" t="str">
        <f>IF(HL!M1575="","",HYPERLINK(HL!M1575,12))</f>
        <v/>
      </c>
      <c r="U1576" s="105" t="str">
        <f>IF(HL!N1575="","",HYPERLINK(HL!N1575,13))</f>
        <v/>
      </c>
      <c r="V1576" s="106" t="str">
        <f>IF(HL!O1575="","",HYPERLINK(HL!O1575,14))</f>
        <v/>
      </c>
      <c r="W1576" s="1" t="s">
        <v>11737</v>
      </c>
      <c r="X1576" s="163">
        <v>42577</v>
      </c>
      <c r="Y1576" s="164">
        <v>42873</v>
      </c>
      <c r="Z1576" s="1" t="str">
        <f t="shared" si="48"/>
        <v>2017</v>
      </c>
      <c r="AA1576" s="1">
        <f t="shared" si="50"/>
        <v>9</v>
      </c>
      <c r="AB1576" s="23"/>
      <c r="AC1576" s="23"/>
      <c r="AD1576" s="23"/>
      <c r="AE1576" s="23"/>
      <c r="AF1576" s="23"/>
      <c r="AG1576" s="23" t="s">
        <v>2197</v>
      </c>
      <c r="AH1576" s="23"/>
      <c r="AI1576" s="23"/>
      <c r="AJ1576" s="23"/>
      <c r="AK1576" s="23"/>
      <c r="AL1576" s="35" t="s">
        <v>248</v>
      </c>
      <c r="AM1576" s="1" t="s">
        <v>2197</v>
      </c>
      <c r="AN1576" s="1"/>
      <c r="AO1576" s="1" t="s">
        <v>551</v>
      </c>
      <c r="AP1576" s="1"/>
      <c r="AQ1576" s="1"/>
      <c r="AR1576" s="277"/>
      <c r="AS1576" s="277"/>
      <c r="AT1576" s="271"/>
      <c r="AU1576" s="271"/>
      <c r="AV1576" s="1"/>
      <c r="AW1576" s="1"/>
      <c r="AX1576" s="1" t="s">
        <v>2197</v>
      </c>
      <c r="AY1576" s="1"/>
      <c r="AZ1576" s="1"/>
      <c r="BA1576" s="1"/>
    </row>
    <row r="1577" spans="1:53" ht="39">
      <c r="A1577" s="46">
        <v>1573</v>
      </c>
      <c r="B1577" s="35" t="s">
        <v>4096</v>
      </c>
      <c r="C1577" s="35" t="s">
        <v>2204</v>
      </c>
      <c r="D1577" s="23">
        <v>332</v>
      </c>
      <c r="E1577" s="115" t="s">
        <v>6145</v>
      </c>
      <c r="F1577" s="115" t="s">
        <v>5136</v>
      </c>
      <c r="G1577" s="1" t="s">
        <v>1270</v>
      </c>
      <c r="H1577" s="1" t="s">
        <v>2202</v>
      </c>
      <c r="I1577" s="85" t="str">
        <f>IF(HL!B1576="","",HYPERLINK(HL!B1576,"表示"))</f>
        <v>表示</v>
      </c>
      <c r="J1577" s="85" t="str">
        <f>IF(HL!C1576="","",HYPERLINK(HL!C1576,2))</f>
        <v/>
      </c>
      <c r="K1577" s="105" t="str">
        <f>IF(HL!D1576="","",HYPERLINK(HL!D1576,3))</f>
        <v/>
      </c>
      <c r="L1577" s="105" t="str">
        <f>IF(HL!E1576="","",HYPERLINK(HL!E1576,4))</f>
        <v/>
      </c>
      <c r="M1577" s="105" t="str">
        <f>IF(HL!F1576="","",HYPERLINK(HL!F1576,5))</f>
        <v/>
      </c>
      <c r="N1577" s="105" t="str">
        <f>IF(HL!G1576="","",HYPERLINK(HL!G1576,6))</f>
        <v/>
      </c>
      <c r="O1577" s="105" t="str">
        <f>IF(HL!H1576="","",HYPERLINK(HL!H1576,7))</f>
        <v/>
      </c>
      <c r="P1577" s="105" t="str">
        <f>IF(HL!I1576="","",HYPERLINK(HL!I1576,8))</f>
        <v/>
      </c>
      <c r="Q1577" s="105" t="str">
        <f>IF(HL!J1576="","",HYPERLINK(HL!J1576,9))</f>
        <v/>
      </c>
      <c r="R1577" s="105" t="str">
        <f>IF(HL!K1576="","",HYPERLINK(HL!K1576,10))</f>
        <v/>
      </c>
      <c r="S1577" s="105" t="str">
        <f>IF(HL!L1576="","",HYPERLINK(HL!L1576,11))</f>
        <v/>
      </c>
      <c r="T1577" s="105" t="str">
        <f>IF(HL!M1576="","",HYPERLINK(HL!M1576,12))</f>
        <v/>
      </c>
      <c r="U1577" s="105" t="str">
        <f>IF(HL!N1576="","",HYPERLINK(HL!N1576,13))</f>
        <v/>
      </c>
      <c r="V1577" s="106" t="str">
        <f>IF(HL!O1576="","",HYPERLINK(HL!O1576,14))</f>
        <v/>
      </c>
      <c r="W1577" s="1" t="s">
        <v>11737</v>
      </c>
      <c r="X1577" s="163">
        <v>42549</v>
      </c>
      <c r="Y1577" s="164">
        <v>42912</v>
      </c>
      <c r="Z1577" s="1" t="str">
        <f t="shared" si="48"/>
        <v>2017</v>
      </c>
      <c r="AA1577" s="1">
        <f t="shared" si="50"/>
        <v>11</v>
      </c>
      <c r="AB1577" s="23"/>
      <c r="AC1577" s="23"/>
      <c r="AD1577" s="23"/>
      <c r="AE1577" s="23" t="s">
        <v>2197</v>
      </c>
      <c r="AF1577" s="23"/>
      <c r="AG1577" s="23" t="s">
        <v>2197</v>
      </c>
      <c r="AH1577" s="23"/>
      <c r="AI1577" s="23"/>
      <c r="AJ1577" s="23"/>
      <c r="AK1577" s="23"/>
      <c r="AL1577" s="35" t="s">
        <v>2463</v>
      </c>
      <c r="AM1577" s="1" t="s">
        <v>2197</v>
      </c>
      <c r="AN1577" s="1"/>
      <c r="AO1577" s="1" t="s">
        <v>551</v>
      </c>
      <c r="AP1577" s="1"/>
      <c r="AQ1577" s="1"/>
      <c r="AR1577" s="277"/>
      <c r="AS1577" s="277"/>
      <c r="AT1577" s="271"/>
      <c r="AU1577" s="271"/>
      <c r="AV1577" s="1"/>
      <c r="AW1577" s="1"/>
      <c r="AX1577" s="1" t="s">
        <v>2197</v>
      </c>
      <c r="AY1577" s="1"/>
      <c r="AZ1577" s="1"/>
      <c r="BA1577" s="1"/>
    </row>
    <row r="1578" spans="1:53" ht="161">
      <c r="A1578" s="46">
        <v>1574</v>
      </c>
      <c r="B1578" s="35" t="s">
        <v>3986</v>
      </c>
      <c r="C1578" s="35" t="s">
        <v>693</v>
      </c>
      <c r="D1578" s="23">
        <v>429</v>
      </c>
      <c r="E1578" s="115" t="s">
        <v>1848</v>
      </c>
      <c r="F1578" s="115" t="s">
        <v>5137</v>
      </c>
      <c r="G1578" s="1" t="s">
        <v>1270</v>
      </c>
      <c r="H1578" s="1" t="s">
        <v>22</v>
      </c>
      <c r="I1578" s="85" t="str">
        <f>IF(HL!B1577="","",HYPERLINK(HL!B1577,"表示"))</f>
        <v>表示</v>
      </c>
      <c r="J1578" s="85" t="str">
        <f>IF(HL!C1577="","",HYPERLINK(HL!C1577,2))</f>
        <v/>
      </c>
      <c r="K1578" s="105" t="str">
        <f>IF(HL!D1577="","",HYPERLINK(HL!D1577,3))</f>
        <v/>
      </c>
      <c r="L1578" s="105" t="str">
        <f>IF(HL!E1577="","",HYPERLINK(HL!E1577,4))</f>
        <v/>
      </c>
      <c r="M1578" s="105" t="str">
        <f>IF(HL!F1577="","",HYPERLINK(HL!F1577,5))</f>
        <v/>
      </c>
      <c r="N1578" s="105" t="str">
        <f>IF(HL!G1577="","",HYPERLINK(HL!G1577,6))</f>
        <v/>
      </c>
      <c r="O1578" s="105" t="str">
        <f>IF(HL!H1577="","",HYPERLINK(HL!H1577,7))</f>
        <v/>
      </c>
      <c r="P1578" s="105" t="str">
        <f>IF(HL!I1577="","",HYPERLINK(HL!I1577,8))</f>
        <v/>
      </c>
      <c r="Q1578" s="105" t="str">
        <f>IF(HL!J1577="","",HYPERLINK(HL!J1577,9))</f>
        <v/>
      </c>
      <c r="R1578" s="105" t="str">
        <f>IF(HL!K1577="","",HYPERLINK(HL!K1577,10))</f>
        <v/>
      </c>
      <c r="S1578" s="105" t="str">
        <f>IF(HL!L1577="","",HYPERLINK(HL!L1577,11))</f>
        <v/>
      </c>
      <c r="T1578" s="105" t="str">
        <f>IF(HL!M1577="","",HYPERLINK(HL!M1577,12))</f>
        <v/>
      </c>
      <c r="U1578" s="105" t="str">
        <f>IF(HL!N1577="","",HYPERLINK(HL!N1577,13))</f>
        <v/>
      </c>
      <c r="V1578" s="106" t="str">
        <f>IF(HL!O1577="","",HYPERLINK(HL!O1577,14))</f>
        <v/>
      </c>
      <c r="W1578" s="1" t="s">
        <v>11737</v>
      </c>
      <c r="X1578" s="164">
        <v>42818</v>
      </c>
      <c r="Y1578" s="164">
        <v>42912</v>
      </c>
      <c r="Z1578" s="1" t="str">
        <f t="shared" si="48"/>
        <v>2017</v>
      </c>
      <c r="AA1578" s="1">
        <f>DATEDIF(X1578,Y1578,"m")</f>
        <v>3</v>
      </c>
      <c r="AB1578" s="23"/>
      <c r="AC1578" s="23"/>
      <c r="AD1578" s="23"/>
      <c r="AE1578" s="23" t="s">
        <v>2197</v>
      </c>
      <c r="AF1578" s="23"/>
      <c r="AG1578" s="23" t="s">
        <v>2197</v>
      </c>
      <c r="AH1578" s="23"/>
      <c r="AI1578" s="23"/>
      <c r="AJ1578" s="23"/>
      <c r="AK1578" s="23"/>
      <c r="AL1578" s="35" t="s">
        <v>192</v>
      </c>
      <c r="AM1578" s="1" t="s">
        <v>172</v>
      </c>
      <c r="AN1578" s="1"/>
      <c r="AO1578" s="23" t="s">
        <v>5672</v>
      </c>
      <c r="AP1578" s="23" t="s">
        <v>2812</v>
      </c>
      <c r="AQ1578" s="23"/>
      <c r="AR1578" s="277"/>
      <c r="AS1578" s="277"/>
      <c r="AT1578" s="269"/>
      <c r="AU1578" s="269"/>
      <c r="AV1578" s="1"/>
      <c r="AW1578" s="1"/>
      <c r="AX1578" s="1"/>
      <c r="AY1578" s="23" t="s">
        <v>2197</v>
      </c>
      <c r="AZ1578" s="1"/>
      <c r="BA1578" s="1"/>
    </row>
    <row r="1579" spans="1:53" ht="39">
      <c r="A1579" s="46">
        <v>1575</v>
      </c>
      <c r="B1579" s="35" t="s">
        <v>4097</v>
      </c>
      <c r="C1579" s="35" t="s">
        <v>1315</v>
      </c>
      <c r="D1579" s="23">
        <v>429</v>
      </c>
      <c r="E1579" s="115" t="s">
        <v>1848</v>
      </c>
      <c r="F1579" s="115" t="s">
        <v>5138</v>
      </c>
      <c r="G1579" s="1" t="s">
        <v>1270</v>
      </c>
      <c r="H1579" s="1" t="s">
        <v>23</v>
      </c>
      <c r="I1579" s="85" t="str">
        <f>IF(HL!B1578="","",HYPERLINK(HL!B1578,"表示"))</f>
        <v>表示</v>
      </c>
      <c r="J1579" s="85" t="str">
        <f>IF(HL!C1578="","",HYPERLINK(HL!C1578,2))</f>
        <v/>
      </c>
      <c r="K1579" s="105" t="str">
        <f>IF(HL!D1578="","",HYPERLINK(HL!D1578,3))</f>
        <v/>
      </c>
      <c r="L1579" s="105" t="str">
        <f>IF(HL!E1578="","",HYPERLINK(HL!E1578,4))</f>
        <v/>
      </c>
      <c r="M1579" s="105" t="str">
        <f>IF(HL!F1578="","",HYPERLINK(HL!F1578,5))</f>
        <v/>
      </c>
      <c r="N1579" s="105" t="str">
        <f>IF(HL!G1578="","",HYPERLINK(HL!G1578,6))</f>
        <v/>
      </c>
      <c r="O1579" s="105" t="str">
        <f>IF(HL!H1578="","",HYPERLINK(HL!H1578,7))</f>
        <v/>
      </c>
      <c r="P1579" s="105" t="str">
        <f>IF(HL!I1578="","",HYPERLINK(HL!I1578,8))</f>
        <v/>
      </c>
      <c r="Q1579" s="105" t="str">
        <f>IF(HL!J1578="","",HYPERLINK(HL!J1578,9))</f>
        <v/>
      </c>
      <c r="R1579" s="105" t="str">
        <f>IF(HL!K1578="","",HYPERLINK(HL!K1578,10))</f>
        <v/>
      </c>
      <c r="S1579" s="105" t="str">
        <f>IF(HL!L1578="","",HYPERLINK(HL!L1578,11))</f>
        <v/>
      </c>
      <c r="T1579" s="105" t="str">
        <f>IF(HL!M1578="","",HYPERLINK(HL!M1578,12))</f>
        <v/>
      </c>
      <c r="U1579" s="105" t="str">
        <f>IF(HL!N1578="","",HYPERLINK(HL!N1578,13))</f>
        <v/>
      </c>
      <c r="V1579" s="106" t="str">
        <f>IF(HL!O1578="","",HYPERLINK(HL!O1578,14))</f>
        <v/>
      </c>
      <c r="W1579" s="1" t="s">
        <v>11737</v>
      </c>
      <c r="X1579" s="164">
        <v>42674</v>
      </c>
      <c r="Y1579" s="164">
        <v>42912</v>
      </c>
      <c r="Z1579" s="1" t="str">
        <f t="shared" si="48"/>
        <v>2017</v>
      </c>
      <c r="AA1579" s="1">
        <f t="shared" ref="AA1579" si="51">DATEDIF(X1579,Y1579,"m")</f>
        <v>7</v>
      </c>
      <c r="AB1579" s="23"/>
      <c r="AC1579" s="23"/>
      <c r="AD1579" s="23"/>
      <c r="AE1579" s="23" t="s">
        <v>2197</v>
      </c>
      <c r="AF1579" s="23"/>
      <c r="AG1579" s="23"/>
      <c r="AH1579" s="23"/>
      <c r="AI1579" s="23"/>
      <c r="AJ1579" s="23"/>
      <c r="AK1579" s="23"/>
      <c r="AL1579" s="35" t="s">
        <v>227</v>
      </c>
      <c r="AM1579" s="1"/>
      <c r="AN1579" s="1" t="s">
        <v>172</v>
      </c>
      <c r="AO1579" s="1" t="s">
        <v>1011</v>
      </c>
      <c r="AP1579" s="1"/>
      <c r="AQ1579" s="1"/>
      <c r="AR1579" s="277"/>
      <c r="AS1579" s="277"/>
      <c r="AT1579" s="271"/>
      <c r="AU1579" s="271"/>
      <c r="AV1579" s="23" t="s">
        <v>2197</v>
      </c>
      <c r="AW1579" s="1"/>
      <c r="AX1579" s="1"/>
      <c r="AY1579" s="1"/>
      <c r="AZ1579" s="1"/>
      <c r="BA1579" s="23" t="s">
        <v>2197</v>
      </c>
    </row>
    <row r="1580" spans="1:53">
      <c r="A1580" s="46">
        <v>1576</v>
      </c>
      <c r="B1580" s="35" t="s">
        <v>2205</v>
      </c>
      <c r="C1580" s="35" t="s">
        <v>2206</v>
      </c>
      <c r="D1580" s="23">
        <v>429</v>
      </c>
      <c r="E1580" s="115" t="s">
        <v>1848</v>
      </c>
      <c r="F1580" s="115" t="s">
        <v>4611</v>
      </c>
      <c r="G1580" s="1" t="s">
        <v>1182</v>
      </c>
      <c r="H1580" s="1" t="s">
        <v>23</v>
      </c>
      <c r="I1580" s="85" t="str">
        <f>IF(HL!B1579="","",HYPERLINK(HL!B1579,"表示"))</f>
        <v>表示</v>
      </c>
      <c r="J1580" s="85" t="str">
        <f>IF(HL!C1579="","",HYPERLINK(HL!C1579,2))</f>
        <v/>
      </c>
      <c r="K1580" s="105" t="str">
        <f>IF(HL!D1579="","",HYPERLINK(HL!D1579,3))</f>
        <v/>
      </c>
      <c r="L1580" s="105" t="str">
        <f>IF(HL!E1579="","",HYPERLINK(HL!E1579,4))</f>
        <v/>
      </c>
      <c r="M1580" s="105" t="str">
        <f>IF(HL!F1579="","",HYPERLINK(HL!F1579,5))</f>
        <v/>
      </c>
      <c r="N1580" s="105" t="str">
        <f>IF(HL!G1579="","",HYPERLINK(HL!G1579,6))</f>
        <v/>
      </c>
      <c r="O1580" s="105" t="str">
        <f>IF(HL!H1579="","",HYPERLINK(HL!H1579,7))</f>
        <v/>
      </c>
      <c r="P1580" s="105" t="str">
        <f>IF(HL!I1579="","",HYPERLINK(HL!I1579,8))</f>
        <v/>
      </c>
      <c r="Q1580" s="105" t="str">
        <f>IF(HL!J1579="","",HYPERLINK(HL!J1579,9))</f>
        <v/>
      </c>
      <c r="R1580" s="105" t="str">
        <f>IF(HL!K1579="","",HYPERLINK(HL!K1579,10))</f>
        <v/>
      </c>
      <c r="S1580" s="105" t="str">
        <f>IF(HL!L1579="","",HYPERLINK(HL!L1579,11))</f>
        <v/>
      </c>
      <c r="T1580" s="105" t="str">
        <f>IF(HL!M1579="","",HYPERLINK(HL!M1579,12))</f>
        <v/>
      </c>
      <c r="U1580" s="105" t="str">
        <f>IF(HL!N1579="","",HYPERLINK(HL!N1579,13))</f>
        <v/>
      </c>
      <c r="V1580" s="106" t="str">
        <f>IF(HL!O1579="","",HYPERLINK(HL!O1579,14))</f>
        <v/>
      </c>
      <c r="W1580" s="113" t="str">
        <f>IF(HL!P1579="","－",HYPERLINK(HL!P1579,"表示"))</f>
        <v>表示</v>
      </c>
      <c r="X1580" s="163">
        <v>42801</v>
      </c>
      <c r="Y1580" s="164">
        <v>43005</v>
      </c>
      <c r="Z1580" s="1" t="str">
        <f t="shared" ref="Z1580:Z1629" si="52">TEXT(YEAR(Y1580),"0000")</f>
        <v>2017</v>
      </c>
      <c r="AA1580" s="1">
        <f t="shared" ref="AA1580:AA1630" si="53">DATEDIF(X1580,Y1580,"m")</f>
        <v>6</v>
      </c>
      <c r="AB1580" s="23" t="s">
        <v>172</v>
      </c>
      <c r="AC1580" s="23"/>
      <c r="AD1580" s="23"/>
      <c r="AE1580" s="23"/>
      <c r="AF1580" s="23"/>
      <c r="AG1580" s="23"/>
      <c r="AH1580" s="23"/>
      <c r="AI1580" s="23"/>
      <c r="AJ1580" s="23"/>
      <c r="AK1580" s="23"/>
      <c r="AL1580" s="35" t="s">
        <v>436</v>
      </c>
      <c r="AM1580" s="1"/>
      <c r="AN1580" s="1" t="s">
        <v>172</v>
      </c>
      <c r="AO1580" s="1" t="s">
        <v>965</v>
      </c>
      <c r="AP1580" s="1"/>
      <c r="AQ1580" s="1"/>
      <c r="AR1580" s="277"/>
      <c r="AS1580" s="277"/>
      <c r="AT1580" s="271"/>
      <c r="AU1580" s="271"/>
      <c r="AV1580" s="1" t="s">
        <v>172</v>
      </c>
      <c r="AW1580" s="1"/>
      <c r="AX1580" s="1"/>
      <c r="AY1580" s="1"/>
      <c r="AZ1580" s="1"/>
      <c r="BA1580" s="113" t="str">
        <f>HYPERLINK(HL!$T$11,"●")</f>
        <v>●</v>
      </c>
    </row>
    <row r="1581" spans="1:53" ht="26">
      <c r="A1581" s="46">
        <v>1577</v>
      </c>
      <c r="B1581" s="35" t="s">
        <v>2207</v>
      </c>
      <c r="C1581" s="35" t="s">
        <v>1308</v>
      </c>
      <c r="D1581" s="23">
        <v>729</v>
      </c>
      <c r="E1581" s="115" t="s">
        <v>6124</v>
      </c>
      <c r="F1581" s="115" t="s">
        <v>2208</v>
      </c>
      <c r="G1581" s="1" t="s">
        <v>1183</v>
      </c>
      <c r="H1581" s="1" t="s">
        <v>672</v>
      </c>
      <c r="I1581" s="85" t="str">
        <f>IF(HL!B1580="","",HYPERLINK(HL!B1580,"表示"))</f>
        <v>表示</v>
      </c>
      <c r="J1581" s="85" t="str">
        <f>IF(HL!C1580="","",HYPERLINK(HL!C1580,2))</f>
        <v/>
      </c>
      <c r="K1581" s="105" t="str">
        <f>IF(HL!D1580="","",HYPERLINK(HL!D1580,3))</f>
        <v/>
      </c>
      <c r="L1581" s="105" t="str">
        <f>IF(HL!E1580="","",HYPERLINK(HL!E1580,4))</f>
        <v/>
      </c>
      <c r="M1581" s="105" t="str">
        <f>IF(HL!F1580="","",HYPERLINK(HL!F1580,5))</f>
        <v/>
      </c>
      <c r="N1581" s="105" t="str">
        <f>IF(HL!G1580="","",HYPERLINK(HL!G1580,6))</f>
        <v/>
      </c>
      <c r="O1581" s="105" t="str">
        <f>IF(HL!H1580="","",HYPERLINK(HL!H1580,7))</f>
        <v/>
      </c>
      <c r="P1581" s="105" t="str">
        <f>IF(HL!I1580="","",HYPERLINK(HL!I1580,8))</f>
        <v/>
      </c>
      <c r="Q1581" s="105" t="str">
        <f>IF(HL!J1580="","",HYPERLINK(HL!J1580,9))</f>
        <v/>
      </c>
      <c r="R1581" s="105" t="str">
        <f>IF(HL!K1580="","",HYPERLINK(HL!K1580,10))</f>
        <v/>
      </c>
      <c r="S1581" s="105" t="str">
        <f>IF(HL!L1580="","",HYPERLINK(HL!L1580,11))</f>
        <v/>
      </c>
      <c r="T1581" s="105" t="str">
        <f>IF(HL!M1580="","",HYPERLINK(HL!M1580,12))</f>
        <v/>
      </c>
      <c r="U1581" s="105" t="str">
        <f>IF(HL!N1580="","",HYPERLINK(HL!N1580,13))</f>
        <v/>
      </c>
      <c r="V1581" s="106" t="str">
        <f>IF(HL!O1580="","",HYPERLINK(HL!O1580,14))</f>
        <v/>
      </c>
      <c r="W1581" s="1" t="s">
        <v>11737</v>
      </c>
      <c r="X1581" s="163">
        <v>42766</v>
      </c>
      <c r="Y1581" s="164">
        <v>43005</v>
      </c>
      <c r="Z1581" s="1" t="str">
        <f t="shared" si="52"/>
        <v>2017</v>
      </c>
      <c r="AA1581" s="1">
        <f t="shared" si="53"/>
        <v>7</v>
      </c>
      <c r="AB1581" s="23"/>
      <c r="AC1581" s="23"/>
      <c r="AD1581" s="23"/>
      <c r="AE1581" s="23" t="s">
        <v>172</v>
      </c>
      <c r="AF1581" s="23"/>
      <c r="AG1581" s="23" t="s">
        <v>172</v>
      </c>
      <c r="AH1581" s="23"/>
      <c r="AI1581" s="23" t="s">
        <v>172</v>
      </c>
      <c r="AJ1581" s="23"/>
      <c r="AK1581" s="23"/>
      <c r="AL1581" s="35" t="s">
        <v>2657</v>
      </c>
      <c r="AM1581" s="1" t="s">
        <v>172</v>
      </c>
      <c r="AN1581" s="1"/>
      <c r="AO1581" s="1" t="s">
        <v>965</v>
      </c>
      <c r="AP1581" s="1"/>
      <c r="AQ1581" s="1"/>
      <c r="AR1581" s="277"/>
      <c r="AS1581" s="277"/>
      <c r="AT1581" s="271"/>
      <c r="AU1581" s="271"/>
      <c r="AV1581" s="1"/>
      <c r="AW1581" s="1"/>
      <c r="AX1581" s="1" t="s">
        <v>172</v>
      </c>
      <c r="AY1581" s="1"/>
      <c r="AZ1581" s="1"/>
      <c r="BA1581" s="1"/>
    </row>
    <row r="1582" spans="1:53">
      <c r="A1582" s="46">
        <v>1578</v>
      </c>
      <c r="B1582" s="35" t="s">
        <v>2209</v>
      </c>
      <c r="C1582" s="35" t="s">
        <v>2210</v>
      </c>
      <c r="D1582" s="23">
        <v>625</v>
      </c>
      <c r="E1582" s="115" t="s">
        <v>1594</v>
      </c>
      <c r="F1582" s="115" t="s">
        <v>4612</v>
      </c>
      <c r="G1582" s="1" t="s">
        <v>1182</v>
      </c>
      <c r="H1582" s="1" t="s">
        <v>21</v>
      </c>
      <c r="I1582" s="85" t="str">
        <f>IF(HL!B1581="","",HYPERLINK(HL!B1581,"表示"))</f>
        <v>表示</v>
      </c>
      <c r="J1582" s="85" t="str">
        <f>IF(HL!C1581="","",HYPERLINK(HL!C1581,2))</f>
        <v/>
      </c>
      <c r="K1582" s="105" t="str">
        <f>IF(HL!D1581="","",HYPERLINK(HL!D1581,3))</f>
        <v/>
      </c>
      <c r="L1582" s="105" t="str">
        <f>IF(HL!E1581="","",HYPERLINK(HL!E1581,4))</f>
        <v/>
      </c>
      <c r="M1582" s="105" t="str">
        <f>IF(HL!F1581="","",HYPERLINK(HL!F1581,5))</f>
        <v/>
      </c>
      <c r="N1582" s="105" t="str">
        <f>IF(HL!G1581="","",HYPERLINK(HL!G1581,6))</f>
        <v/>
      </c>
      <c r="O1582" s="105" t="str">
        <f>IF(HL!H1581="","",HYPERLINK(HL!H1581,7))</f>
        <v/>
      </c>
      <c r="P1582" s="105" t="str">
        <f>IF(HL!I1581="","",HYPERLINK(HL!I1581,8))</f>
        <v/>
      </c>
      <c r="Q1582" s="105" t="str">
        <f>IF(HL!J1581="","",HYPERLINK(HL!J1581,9))</f>
        <v/>
      </c>
      <c r="R1582" s="105" t="str">
        <f>IF(HL!K1581="","",HYPERLINK(HL!K1581,10))</f>
        <v/>
      </c>
      <c r="S1582" s="105" t="str">
        <f>IF(HL!L1581="","",HYPERLINK(HL!L1581,11))</f>
        <v/>
      </c>
      <c r="T1582" s="105" t="str">
        <f>IF(HL!M1581="","",HYPERLINK(HL!M1581,12))</f>
        <v/>
      </c>
      <c r="U1582" s="105" t="str">
        <f>IF(HL!N1581="","",HYPERLINK(HL!N1581,13))</f>
        <v/>
      </c>
      <c r="V1582" s="106" t="str">
        <f>IF(HL!O1581="","",HYPERLINK(HL!O1581,14))</f>
        <v/>
      </c>
      <c r="W1582" s="113" t="str">
        <f>IF(HL!P1581="","－",HYPERLINK(HL!P1581,"表示"))</f>
        <v>表示</v>
      </c>
      <c r="X1582" s="163">
        <v>42487</v>
      </c>
      <c r="Y1582" s="164">
        <v>42919</v>
      </c>
      <c r="Z1582" s="1" t="str">
        <f t="shared" si="52"/>
        <v>2017</v>
      </c>
      <c r="AA1582" s="1">
        <f t="shared" si="53"/>
        <v>14</v>
      </c>
      <c r="AB1582" s="23" t="s">
        <v>172</v>
      </c>
      <c r="AC1582" s="23"/>
      <c r="AD1582" s="23"/>
      <c r="AE1582" s="23"/>
      <c r="AF1582" s="23"/>
      <c r="AG1582" s="23"/>
      <c r="AH1582" s="23"/>
      <c r="AI1582" s="23"/>
      <c r="AJ1582" s="23"/>
      <c r="AK1582" s="23"/>
      <c r="AL1582" s="35" t="s">
        <v>1636</v>
      </c>
      <c r="AM1582" s="1" t="s">
        <v>172</v>
      </c>
      <c r="AN1582" s="1"/>
      <c r="AO1582" s="1" t="s">
        <v>551</v>
      </c>
      <c r="AP1582" s="1"/>
      <c r="AQ1582" s="1"/>
      <c r="AR1582" s="277"/>
      <c r="AS1582" s="277"/>
      <c r="AT1582" s="271"/>
      <c r="AU1582" s="271"/>
      <c r="AV1582" s="1" t="s">
        <v>172</v>
      </c>
      <c r="AW1582" s="1"/>
      <c r="AX1582" s="1"/>
      <c r="AY1582" s="1"/>
      <c r="AZ1582" s="1"/>
      <c r="BA1582" s="1"/>
    </row>
    <row r="1583" spans="1:53" ht="125.25" customHeight="1">
      <c r="A1583" s="46">
        <v>1579</v>
      </c>
      <c r="B1583" s="35" t="s">
        <v>2546</v>
      </c>
      <c r="C1583" s="35" t="s">
        <v>916</v>
      </c>
      <c r="D1583" s="23">
        <v>239</v>
      </c>
      <c r="E1583" s="115" t="s">
        <v>2150</v>
      </c>
      <c r="F1583" s="115" t="s">
        <v>4613</v>
      </c>
      <c r="G1583" s="1" t="s">
        <v>1183</v>
      </c>
      <c r="H1583" s="1" t="s">
        <v>1286</v>
      </c>
      <c r="I1583" s="85" t="str">
        <f>IF(HL!B1582="","",HYPERLINK(HL!B1582,"表示"))</f>
        <v>表示</v>
      </c>
      <c r="J1583" s="85" t="str">
        <f>IF(HL!C1582="","",HYPERLINK(HL!C1582,2))</f>
        <v/>
      </c>
      <c r="K1583" s="105" t="str">
        <f>IF(HL!D1582="","",HYPERLINK(HL!D1582,3))</f>
        <v/>
      </c>
      <c r="L1583" s="105" t="str">
        <f>IF(HL!E1582="","",HYPERLINK(HL!E1582,4))</f>
        <v/>
      </c>
      <c r="M1583" s="105" t="str">
        <f>IF(HL!F1582="","",HYPERLINK(HL!F1582,5))</f>
        <v/>
      </c>
      <c r="N1583" s="105" t="str">
        <f>IF(HL!G1582="","",HYPERLINK(HL!G1582,6))</f>
        <v/>
      </c>
      <c r="O1583" s="105" t="str">
        <f>IF(HL!H1582="","",HYPERLINK(HL!H1582,7))</f>
        <v/>
      </c>
      <c r="P1583" s="105" t="str">
        <f>IF(HL!I1582="","",HYPERLINK(HL!I1582,8))</f>
        <v/>
      </c>
      <c r="Q1583" s="105" t="str">
        <f>IF(HL!J1582="","",HYPERLINK(HL!J1582,9))</f>
        <v/>
      </c>
      <c r="R1583" s="105" t="str">
        <f>IF(HL!K1582="","",HYPERLINK(HL!K1582,10))</f>
        <v/>
      </c>
      <c r="S1583" s="105" t="str">
        <f>IF(HL!L1582="","",HYPERLINK(HL!L1582,11))</f>
        <v/>
      </c>
      <c r="T1583" s="105" t="str">
        <f>IF(HL!M1582="","",HYPERLINK(HL!M1582,12))</f>
        <v/>
      </c>
      <c r="U1583" s="105" t="str">
        <f>IF(HL!N1582="","",HYPERLINK(HL!N1582,13))</f>
        <v/>
      </c>
      <c r="V1583" s="106" t="str">
        <f>IF(HL!O1582="","",HYPERLINK(HL!O1582,14))</f>
        <v/>
      </c>
      <c r="W1583" s="1" t="s">
        <v>11737</v>
      </c>
      <c r="X1583" s="163">
        <v>42277</v>
      </c>
      <c r="Y1583" s="164">
        <v>43005</v>
      </c>
      <c r="Z1583" s="1" t="str">
        <f t="shared" si="52"/>
        <v>2017</v>
      </c>
      <c r="AA1583" s="1">
        <f t="shared" si="53"/>
        <v>23</v>
      </c>
      <c r="AB1583" s="23"/>
      <c r="AC1583" s="23"/>
      <c r="AD1583" s="23"/>
      <c r="AE1583" s="23"/>
      <c r="AF1583" s="23"/>
      <c r="AG1583" s="23"/>
      <c r="AH1583" s="23" t="s">
        <v>172</v>
      </c>
      <c r="AI1583" s="23"/>
      <c r="AJ1583" s="23"/>
      <c r="AK1583" s="23"/>
      <c r="AL1583" s="35" t="s">
        <v>2464</v>
      </c>
      <c r="AM1583" s="1" t="s">
        <v>172</v>
      </c>
      <c r="AN1583" s="1"/>
      <c r="AO1583" s="1" t="s">
        <v>551</v>
      </c>
      <c r="AP1583" s="1"/>
      <c r="AQ1583" s="1"/>
      <c r="AR1583" s="277"/>
      <c r="AS1583" s="277"/>
      <c r="AT1583" s="271"/>
      <c r="AU1583" s="271"/>
      <c r="AV1583" s="1"/>
      <c r="AW1583" s="1" t="s">
        <v>172</v>
      </c>
      <c r="AX1583" s="1"/>
      <c r="AY1583" s="1"/>
      <c r="AZ1583" s="1"/>
      <c r="BA1583" s="1"/>
    </row>
    <row r="1584" spans="1:53" ht="26">
      <c r="A1584" s="46">
        <v>1580</v>
      </c>
      <c r="B1584" s="35" t="s">
        <v>4098</v>
      </c>
      <c r="C1584" s="35" t="s">
        <v>4099</v>
      </c>
      <c r="D1584" s="23">
        <v>218</v>
      </c>
      <c r="E1584" s="115" t="s">
        <v>2241</v>
      </c>
      <c r="F1584" s="115" t="s">
        <v>4614</v>
      </c>
      <c r="G1584" s="1" t="s">
        <v>1182</v>
      </c>
      <c r="H1584" s="1" t="s">
        <v>22</v>
      </c>
      <c r="I1584" s="85" t="str">
        <f>IF(HL!B1583="","",HYPERLINK(HL!B1583,"表示"))</f>
        <v>表示</v>
      </c>
      <c r="J1584" s="85" t="str">
        <f>IF(HL!C1583="","",HYPERLINK(HL!C1583,2))</f>
        <v/>
      </c>
      <c r="K1584" s="105" t="str">
        <f>IF(HL!D1583="","",HYPERLINK(HL!D1583,3))</f>
        <v/>
      </c>
      <c r="L1584" s="105" t="str">
        <f>IF(HL!E1583="","",HYPERLINK(HL!E1583,4))</f>
        <v/>
      </c>
      <c r="M1584" s="105" t="str">
        <f>IF(HL!F1583="","",HYPERLINK(HL!F1583,5))</f>
        <v/>
      </c>
      <c r="N1584" s="105" t="str">
        <f>IF(HL!G1583="","",HYPERLINK(HL!G1583,6))</f>
        <v/>
      </c>
      <c r="O1584" s="105" t="str">
        <f>IF(HL!H1583="","",HYPERLINK(HL!H1583,7))</f>
        <v/>
      </c>
      <c r="P1584" s="105" t="str">
        <f>IF(HL!I1583="","",HYPERLINK(HL!I1583,8))</f>
        <v/>
      </c>
      <c r="Q1584" s="105" t="str">
        <f>IF(HL!J1583="","",HYPERLINK(HL!J1583,9))</f>
        <v/>
      </c>
      <c r="R1584" s="105" t="str">
        <f>IF(HL!K1583="","",HYPERLINK(HL!K1583,10))</f>
        <v/>
      </c>
      <c r="S1584" s="105" t="str">
        <f>IF(HL!L1583="","",HYPERLINK(HL!L1583,11))</f>
        <v/>
      </c>
      <c r="T1584" s="105" t="str">
        <f>IF(HL!M1583="","",HYPERLINK(HL!M1583,12))</f>
        <v/>
      </c>
      <c r="U1584" s="105" t="str">
        <f>IF(HL!N1583="","",HYPERLINK(HL!N1583,13))</f>
        <v/>
      </c>
      <c r="V1584" s="106" t="str">
        <f>IF(HL!O1583="","",HYPERLINK(HL!O1583,14))</f>
        <v/>
      </c>
      <c r="W1584" s="113" t="str">
        <f>IF(HL!P1583="","－",HYPERLINK(HL!P1583,"表示"))</f>
        <v>表示</v>
      </c>
      <c r="X1584" s="163">
        <v>42699</v>
      </c>
      <c r="Y1584" s="164">
        <v>43005</v>
      </c>
      <c r="Z1584" s="1" t="str">
        <f t="shared" si="52"/>
        <v>2017</v>
      </c>
      <c r="AA1584" s="1">
        <f t="shared" si="53"/>
        <v>10</v>
      </c>
      <c r="AB1584" s="23"/>
      <c r="AC1584" s="23" t="s">
        <v>172</v>
      </c>
      <c r="AD1584" s="23"/>
      <c r="AE1584" s="23"/>
      <c r="AF1584" s="23"/>
      <c r="AG1584" s="23"/>
      <c r="AH1584" s="23"/>
      <c r="AI1584" s="23"/>
      <c r="AJ1584" s="23"/>
      <c r="AK1584" s="23"/>
      <c r="AL1584" s="35" t="s">
        <v>107</v>
      </c>
      <c r="AM1584" s="1"/>
      <c r="AN1584" s="1" t="s">
        <v>172</v>
      </c>
      <c r="AO1584" s="1" t="s">
        <v>551</v>
      </c>
      <c r="AP1584" s="1"/>
      <c r="AQ1584" s="1"/>
      <c r="AR1584" s="277"/>
      <c r="AS1584" s="277"/>
      <c r="AT1584" s="271"/>
      <c r="AU1584" s="271"/>
      <c r="AV1584" s="1" t="s">
        <v>172</v>
      </c>
      <c r="AW1584" s="1"/>
      <c r="AX1584" s="1"/>
      <c r="AY1584" s="1"/>
      <c r="AZ1584" s="1"/>
      <c r="BA1584" s="1"/>
    </row>
    <row r="1585" spans="1:53" ht="39">
      <c r="A1585" s="46">
        <v>1581</v>
      </c>
      <c r="B1585" s="35" t="s">
        <v>4100</v>
      </c>
      <c r="C1585" s="35" t="s">
        <v>5589</v>
      </c>
      <c r="D1585" s="23">
        <v>399</v>
      </c>
      <c r="E1585" s="115" t="s">
        <v>1878</v>
      </c>
      <c r="F1585" s="115" t="s">
        <v>5139</v>
      </c>
      <c r="G1585" s="1" t="s">
        <v>1182</v>
      </c>
      <c r="H1585" s="1" t="s">
        <v>20</v>
      </c>
      <c r="I1585" s="85" t="str">
        <f>IF(HL!B1584="","",HYPERLINK(HL!B1584,"表示"))</f>
        <v>表示</v>
      </c>
      <c r="J1585" s="85" t="str">
        <f>IF(HL!C1584="","",HYPERLINK(HL!C1584,2))</f>
        <v/>
      </c>
      <c r="K1585" s="105" t="str">
        <f>IF(HL!D1584="","",HYPERLINK(HL!D1584,3))</f>
        <v/>
      </c>
      <c r="L1585" s="105" t="str">
        <f>IF(HL!E1584="","",HYPERLINK(HL!E1584,4))</f>
        <v/>
      </c>
      <c r="M1585" s="105" t="str">
        <f>IF(HL!F1584="","",HYPERLINK(HL!F1584,5))</f>
        <v/>
      </c>
      <c r="N1585" s="105" t="str">
        <f>IF(HL!G1584="","",HYPERLINK(HL!G1584,6))</f>
        <v/>
      </c>
      <c r="O1585" s="105" t="str">
        <f>IF(HL!H1584="","",HYPERLINK(HL!H1584,7))</f>
        <v/>
      </c>
      <c r="P1585" s="105" t="str">
        <f>IF(HL!I1584="","",HYPERLINK(HL!I1584,8))</f>
        <v/>
      </c>
      <c r="Q1585" s="105" t="str">
        <f>IF(HL!J1584="","",HYPERLINK(HL!J1584,9))</f>
        <v/>
      </c>
      <c r="R1585" s="105" t="str">
        <f>IF(HL!K1584="","",HYPERLINK(HL!K1584,10))</f>
        <v/>
      </c>
      <c r="S1585" s="105" t="str">
        <f>IF(HL!L1584="","",HYPERLINK(HL!L1584,11))</f>
        <v/>
      </c>
      <c r="T1585" s="105" t="str">
        <f>IF(HL!M1584="","",HYPERLINK(HL!M1584,12))</f>
        <v/>
      </c>
      <c r="U1585" s="105" t="str">
        <f>IF(HL!N1584="","",HYPERLINK(HL!N1584,13))</f>
        <v/>
      </c>
      <c r="V1585" s="106" t="str">
        <f>IF(HL!O1584="","",HYPERLINK(HL!O1584,14))</f>
        <v/>
      </c>
      <c r="W1585" s="113" t="str">
        <f>IF(HL!P1584="","－",HYPERLINK(HL!P1584,"表示"))</f>
        <v>表示</v>
      </c>
      <c r="X1585" s="163">
        <v>42704</v>
      </c>
      <c r="Y1585" s="164">
        <v>42972</v>
      </c>
      <c r="Z1585" s="1" t="str">
        <f t="shared" si="52"/>
        <v>2017</v>
      </c>
      <c r="AA1585" s="1">
        <f t="shared" si="53"/>
        <v>8</v>
      </c>
      <c r="AB1585" s="23"/>
      <c r="AC1585" s="23"/>
      <c r="AD1585" s="23"/>
      <c r="AE1585" s="23" t="s">
        <v>172</v>
      </c>
      <c r="AF1585" s="23"/>
      <c r="AG1585" s="23" t="s">
        <v>172</v>
      </c>
      <c r="AH1585" s="23"/>
      <c r="AI1585" s="23"/>
      <c r="AJ1585" s="23"/>
      <c r="AK1585" s="23"/>
      <c r="AL1585" s="35" t="s">
        <v>505</v>
      </c>
      <c r="AM1585" s="1"/>
      <c r="AN1585" s="1" t="s">
        <v>172</v>
      </c>
      <c r="AO1585" s="1" t="s">
        <v>965</v>
      </c>
      <c r="AP1585" s="1"/>
      <c r="AQ1585" s="1"/>
      <c r="AR1585" s="277"/>
      <c r="AS1585" s="277"/>
      <c r="AT1585" s="271"/>
      <c r="AU1585" s="271"/>
      <c r="AV1585" s="1" t="s">
        <v>172</v>
      </c>
      <c r="AW1585" s="1"/>
      <c r="AX1585" s="1"/>
      <c r="AY1585" s="1"/>
      <c r="AZ1585" s="1"/>
      <c r="BA1585" s="1"/>
    </row>
    <row r="1586" spans="1:53" ht="26">
      <c r="A1586" s="46">
        <v>1582</v>
      </c>
      <c r="B1586" s="35" t="s">
        <v>2211</v>
      </c>
      <c r="C1586" s="35" t="s">
        <v>2212</v>
      </c>
      <c r="D1586" s="23">
        <v>117</v>
      </c>
      <c r="E1586" s="115" t="s">
        <v>1374</v>
      </c>
      <c r="F1586" s="115" t="s">
        <v>4615</v>
      </c>
      <c r="G1586" s="1" t="s">
        <v>1182</v>
      </c>
      <c r="H1586" s="1" t="s">
        <v>25</v>
      </c>
      <c r="I1586" s="85" t="str">
        <f>IF(HL!B1585="","",HYPERLINK(HL!B1585,"表示"))</f>
        <v>表示</v>
      </c>
      <c r="J1586" s="85" t="str">
        <f>IF(HL!C1585="","",HYPERLINK(HL!C1585,2))</f>
        <v/>
      </c>
      <c r="K1586" s="105" t="str">
        <f>IF(HL!D1585="","",HYPERLINK(HL!D1585,3))</f>
        <v/>
      </c>
      <c r="L1586" s="105" t="str">
        <f>IF(HL!E1585="","",HYPERLINK(HL!E1585,4))</f>
        <v/>
      </c>
      <c r="M1586" s="105" t="str">
        <f>IF(HL!F1585="","",HYPERLINK(HL!F1585,5))</f>
        <v/>
      </c>
      <c r="N1586" s="105" t="str">
        <f>IF(HL!G1585="","",HYPERLINK(HL!G1585,6))</f>
        <v/>
      </c>
      <c r="O1586" s="105" t="str">
        <f>IF(HL!H1585="","",HYPERLINK(HL!H1585,7))</f>
        <v/>
      </c>
      <c r="P1586" s="105" t="str">
        <f>IF(HL!I1585="","",HYPERLINK(HL!I1585,8))</f>
        <v/>
      </c>
      <c r="Q1586" s="105" t="str">
        <f>IF(HL!J1585="","",HYPERLINK(HL!J1585,9))</f>
        <v/>
      </c>
      <c r="R1586" s="105" t="str">
        <f>IF(HL!K1585="","",HYPERLINK(HL!K1585,10))</f>
        <v/>
      </c>
      <c r="S1586" s="105" t="str">
        <f>IF(HL!L1585="","",HYPERLINK(HL!L1585,11))</f>
        <v/>
      </c>
      <c r="T1586" s="105" t="str">
        <f>IF(HL!M1585="","",HYPERLINK(HL!M1585,12))</f>
        <v/>
      </c>
      <c r="U1586" s="105" t="str">
        <f>IF(HL!N1585="","",HYPERLINK(HL!N1585,13))</f>
        <v/>
      </c>
      <c r="V1586" s="106" t="str">
        <f>IF(HL!O1585="","",HYPERLINK(HL!O1585,14))</f>
        <v/>
      </c>
      <c r="W1586" s="113" t="str">
        <f>IF(HL!P1585="","－",HYPERLINK(HL!P1585,"表示"))</f>
        <v>表示</v>
      </c>
      <c r="X1586" s="163">
        <v>42591</v>
      </c>
      <c r="Y1586" s="164">
        <v>42919</v>
      </c>
      <c r="Z1586" s="1" t="str">
        <f t="shared" si="52"/>
        <v>2017</v>
      </c>
      <c r="AA1586" s="1">
        <f t="shared" si="53"/>
        <v>10</v>
      </c>
      <c r="AB1586" s="23"/>
      <c r="AC1586" s="23"/>
      <c r="AD1586" s="23"/>
      <c r="AE1586" s="23" t="s">
        <v>172</v>
      </c>
      <c r="AF1586" s="23" t="s">
        <v>172</v>
      </c>
      <c r="AG1586" s="23"/>
      <c r="AH1586" s="23"/>
      <c r="AI1586" s="23"/>
      <c r="AJ1586" s="23"/>
      <c r="AK1586" s="23"/>
      <c r="AL1586" s="35" t="s">
        <v>514</v>
      </c>
      <c r="AM1586" s="1" t="s">
        <v>172</v>
      </c>
      <c r="AN1586" s="1"/>
      <c r="AO1586" s="1" t="s">
        <v>551</v>
      </c>
      <c r="AP1586" s="1"/>
      <c r="AQ1586" s="1"/>
      <c r="AR1586" s="277"/>
      <c r="AS1586" s="277"/>
      <c r="AT1586" s="271"/>
      <c r="AU1586" s="271"/>
      <c r="AV1586" s="1"/>
      <c r="AW1586" s="1" t="s">
        <v>172</v>
      </c>
      <c r="AX1586" s="1"/>
      <c r="AY1586" s="1"/>
      <c r="AZ1586" s="1"/>
      <c r="BA1586" s="1"/>
    </row>
    <row r="1587" spans="1:53">
      <c r="A1587" s="46">
        <v>1583</v>
      </c>
      <c r="B1587" s="35" t="s">
        <v>2213</v>
      </c>
      <c r="C1587" s="35" t="s">
        <v>4101</v>
      </c>
      <c r="D1587" s="23">
        <v>625</v>
      </c>
      <c r="E1587" s="115" t="s">
        <v>1594</v>
      </c>
      <c r="F1587" s="115" t="s">
        <v>2329</v>
      </c>
      <c r="G1587" s="1" t="s">
        <v>1302</v>
      </c>
      <c r="H1587" s="1" t="s">
        <v>21</v>
      </c>
      <c r="I1587" s="85" t="str">
        <f>IF(HL!B1586="","",HYPERLINK(HL!B1586,"表示"))</f>
        <v>表示</v>
      </c>
      <c r="J1587" s="85" t="str">
        <f>IF(HL!C1586="","",HYPERLINK(HL!C1586,2))</f>
        <v/>
      </c>
      <c r="K1587" s="105" t="str">
        <f>IF(HL!D1586="","",HYPERLINK(HL!D1586,3))</f>
        <v/>
      </c>
      <c r="L1587" s="105" t="str">
        <f>IF(HL!E1586="","",HYPERLINK(HL!E1586,4))</f>
        <v/>
      </c>
      <c r="M1587" s="105" t="str">
        <f>IF(HL!F1586="","",HYPERLINK(HL!F1586,5))</f>
        <v/>
      </c>
      <c r="N1587" s="105" t="str">
        <f>IF(HL!G1586="","",HYPERLINK(HL!G1586,6))</f>
        <v/>
      </c>
      <c r="O1587" s="105" t="str">
        <f>IF(HL!H1586="","",HYPERLINK(HL!H1586,7))</f>
        <v/>
      </c>
      <c r="P1587" s="105" t="str">
        <f>IF(HL!I1586="","",HYPERLINK(HL!I1586,8))</f>
        <v/>
      </c>
      <c r="Q1587" s="105" t="str">
        <f>IF(HL!J1586="","",HYPERLINK(HL!J1586,9))</f>
        <v/>
      </c>
      <c r="R1587" s="105" t="str">
        <f>IF(HL!K1586="","",HYPERLINK(HL!K1586,10))</f>
        <v/>
      </c>
      <c r="S1587" s="105" t="str">
        <f>IF(HL!L1586="","",HYPERLINK(HL!L1586,11))</f>
        <v/>
      </c>
      <c r="T1587" s="105" t="str">
        <f>IF(HL!M1586="","",HYPERLINK(HL!M1586,12))</f>
        <v/>
      </c>
      <c r="U1587" s="105" t="str">
        <f>IF(HL!N1586="","",HYPERLINK(HL!N1586,13))</f>
        <v/>
      </c>
      <c r="V1587" s="106" t="str">
        <f>IF(HL!O1586="","",HYPERLINK(HL!O1586,14))</f>
        <v/>
      </c>
      <c r="W1587" s="113" t="str">
        <f>IF(HL!P1586="","－",HYPERLINK(HL!P1586,"表示"))</f>
        <v>表示</v>
      </c>
      <c r="X1587" s="163">
        <v>42780</v>
      </c>
      <c r="Y1587" s="164">
        <v>43005</v>
      </c>
      <c r="Z1587" s="1" t="str">
        <f t="shared" si="52"/>
        <v>2017</v>
      </c>
      <c r="AA1587" s="1">
        <f t="shared" si="53"/>
        <v>7</v>
      </c>
      <c r="AB1587" s="23" t="s">
        <v>172</v>
      </c>
      <c r="AC1587" s="23" t="s">
        <v>172</v>
      </c>
      <c r="AD1587" s="23"/>
      <c r="AE1587" s="23"/>
      <c r="AF1587" s="23"/>
      <c r="AG1587" s="23"/>
      <c r="AH1587" s="23"/>
      <c r="AI1587" s="23"/>
      <c r="AJ1587" s="23"/>
      <c r="AK1587" s="23"/>
      <c r="AL1587" s="35" t="s">
        <v>1334</v>
      </c>
      <c r="AM1587" s="1"/>
      <c r="AN1587" s="1" t="s">
        <v>172</v>
      </c>
      <c r="AO1587" s="1" t="s">
        <v>26</v>
      </c>
      <c r="AP1587" s="1"/>
      <c r="AQ1587" s="1"/>
      <c r="AR1587" s="277"/>
      <c r="AS1587" s="277"/>
      <c r="AT1587" s="271"/>
      <c r="AU1587" s="271"/>
      <c r="AV1587" s="1" t="s">
        <v>172</v>
      </c>
      <c r="AW1587" s="1"/>
      <c r="AX1587" s="1"/>
      <c r="AY1587" s="1"/>
      <c r="AZ1587" s="1"/>
      <c r="BA1587" s="1"/>
    </row>
    <row r="1588" spans="1:53" ht="52">
      <c r="A1588" s="46">
        <v>1584</v>
      </c>
      <c r="B1588" s="35" t="s">
        <v>5624</v>
      </c>
      <c r="C1588" s="35" t="s">
        <v>2214</v>
      </c>
      <c r="D1588" s="23">
        <v>399</v>
      </c>
      <c r="E1588" s="115" t="s">
        <v>1878</v>
      </c>
      <c r="F1588" s="115" t="s">
        <v>4616</v>
      </c>
      <c r="G1588" s="1" t="s">
        <v>1182</v>
      </c>
      <c r="H1588" s="1" t="s">
        <v>19</v>
      </c>
      <c r="I1588" s="85" t="str">
        <f>IF(HL!B1587="","",HYPERLINK(HL!B1587,"表示"))</f>
        <v>表示</v>
      </c>
      <c r="J1588" s="85" t="str">
        <f>IF(HL!C1587="","",HYPERLINK(HL!C1587,2))</f>
        <v/>
      </c>
      <c r="K1588" s="105" t="str">
        <f>IF(HL!D1587="","",HYPERLINK(HL!D1587,3))</f>
        <v/>
      </c>
      <c r="L1588" s="105" t="str">
        <f>IF(HL!E1587="","",HYPERLINK(HL!E1587,4))</f>
        <v/>
      </c>
      <c r="M1588" s="105" t="str">
        <f>IF(HL!F1587="","",HYPERLINK(HL!F1587,5))</f>
        <v/>
      </c>
      <c r="N1588" s="105" t="str">
        <f>IF(HL!G1587="","",HYPERLINK(HL!G1587,6))</f>
        <v/>
      </c>
      <c r="O1588" s="105" t="str">
        <f>IF(HL!H1587="","",HYPERLINK(HL!H1587,7))</f>
        <v/>
      </c>
      <c r="P1588" s="105" t="str">
        <f>IF(HL!I1587="","",HYPERLINK(HL!I1587,8))</f>
        <v/>
      </c>
      <c r="Q1588" s="105" t="str">
        <f>IF(HL!J1587="","",HYPERLINK(HL!J1587,9))</f>
        <v/>
      </c>
      <c r="R1588" s="105" t="str">
        <f>IF(HL!K1587="","",HYPERLINK(HL!K1587,10))</f>
        <v/>
      </c>
      <c r="S1588" s="105" t="str">
        <f>IF(HL!L1587="","",HYPERLINK(HL!L1587,11))</f>
        <v/>
      </c>
      <c r="T1588" s="105" t="str">
        <f>IF(HL!M1587="","",HYPERLINK(HL!M1587,12))</f>
        <v/>
      </c>
      <c r="U1588" s="105" t="str">
        <f>IF(HL!N1587="","",HYPERLINK(HL!N1587,13))</f>
        <v/>
      </c>
      <c r="V1588" s="106" t="str">
        <f>IF(HL!O1587="","",HYPERLINK(HL!O1587,14))</f>
        <v/>
      </c>
      <c r="W1588" s="113" t="str">
        <f>IF(HL!P1587="","－",HYPERLINK(HL!P1587,"表示"))</f>
        <v>表示</v>
      </c>
      <c r="X1588" s="163">
        <v>42650</v>
      </c>
      <c r="Y1588" s="164">
        <v>43005</v>
      </c>
      <c r="Z1588" s="1" t="str">
        <f t="shared" si="52"/>
        <v>2017</v>
      </c>
      <c r="AA1588" s="1">
        <f t="shared" si="53"/>
        <v>11</v>
      </c>
      <c r="AB1588" s="23" t="s">
        <v>172</v>
      </c>
      <c r="AC1588" s="23"/>
      <c r="AD1588" s="23"/>
      <c r="AE1588" s="23"/>
      <c r="AF1588" s="23"/>
      <c r="AG1588" s="23"/>
      <c r="AH1588" s="23"/>
      <c r="AI1588" s="23"/>
      <c r="AJ1588" s="23"/>
      <c r="AK1588" s="23"/>
      <c r="AL1588" s="35" t="s">
        <v>1220</v>
      </c>
      <c r="AM1588" s="1"/>
      <c r="AN1588" s="1" t="s">
        <v>172</v>
      </c>
      <c r="AO1588" s="1" t="s">
        <v>551</v>
      </c>
      <c r="AP1588" s="1"/>
      <c r="AQ1588" s="1"/>
      <c r="AR1588" s="277"/>
      <c r="AS1588" s="277"/>
      <c r="AT1588" s="271"/>
      <c r="AU1588" s="271"/>
      <c r="AV1588" s="1" t="s">
        <v>172</v>
      </c>
      <c r="AW1588" s="1"/>
      <c r="AX1588" s="1"/>
      <c r="AY1588" s="1"/>
      <c r="AZ1588" s="1" t="s">
        <v>172</v>
      </c>
      <c r="BA1588" s="1"/>
    </row>
    <row r="1589" spans="1:53" ht="185.25" customHeight="1">
      <c r="A1589" s="46">
        <v>1585</v>
      </c>
      <c r="B1589" s="35" t="s">
        <v>4102</v>
      </c>
      <c r="C1589" s="35" t="s">
        <v>218</v>
      </c>
      <c r="D1589" s="23">
        <v>399</v>
      </c>
      <c r="E1589" s="115" t="s">
        <v>1878</v>
      </c>
      <c r="F1589" s="115" t="s">
        <v>4617</v>
      </c>
      <c r="G1589" s="1" t="s">
        <v>1183</v>
      </c>
      <c r="H1589" s="1" t="s">
        <v>20</v>
      </c>
      <c r="I1589" s="85" t="str">
        <f>IF(HL!B1588="","",HYPERLINK(HL!B1588,"表示"))</f>
        <v>表示</v>
      </c>
      <c r="J1589" s="85" t="str">
        <f>IF(HL!C1588="","",HYPERLINK(HL!C1588,2))</f>
        <v/>
      </c>
      <c r="K1589" s="105" t="str">
        <f>IF(HL!D1588="","",HYPERLINK(HL!D1588,3))</f>
        <v/>
      </c>
      <c r="L1589" s="105" t="str">
        <f>IF(HL!E1588="","",HYPERLINK(HL!E1588,4))</f>
        <v/>
      </c>
      <c r="M1589" s="105" t="str">
        <f>IF(HL!F1588="","",HYPERLINK(HL!F1588,5))</f>
        <v/>
      </c>
      <c r="N1589" s="105" t="str">
        <f>IF(HL!G1588="","",HYPERLINK(HL!G1588,6))</f>
        <v/>
      </c>
      <c r="O1589" s="105" t="str">
        <f>IF(HL!H1588="","",HYPERLINK(HL!H1588,7))</f>
        <v/>
      </c>
      <c r="P1589" s="105" t="str">
        <f>IF(HL!I1588="","",HYPERLINK(HL!I1588,8))</f>
        <v/>
      </c>
      <c r="Q1589" s="105" t="str">
        <f>IF(HL!J1588="","",HYPERLINK(HL!J1588,9))</f>
        <v/>
      </c>
      <c r="R1589" s="105" t="str">
        <f>IF(HL!K1588="","",HYPERLINK(HL!K1588,10))</f>
        <v/>
      </c>
      <c r="S1589" s="105" t="str">
        <f>IF(HL!L1588="","",HYPERLINK(HL!L1588,11))</f>
        <v/>
      </c>
      <c r="T1589" s="105" t="str">
        <f>IF(HL!M1588="","",HYPERLINK(HL!M1588,12))</f>
        <v/>
      </c>
      <c r="U1589" s="105" t="str">
        <f>IF(HL!N1588="","",HYPERLINK(HL!N1588,13))</f>
        <v/>
      </c>
      <c r="V1589" s="106" t="str">
        <f>IF(HL!O1588="","",HYPERLINK(HL!O1588,14))</f>
        <v/>
      </c>
      <c r="W1589" s="1" t="s">
        <v>11737</v>
      </c>
      <c r="X1589" s="163">
        <v>42704</v>
      </c>
      <c r="Y1589" s="164">
        <v>42972</v>
      </c>
      <c r="Z1589" s="1" t="str">
        <f t="shared" si="52"/>
        <v>2017</v>
      </c>
      <c r="AA1589" s="1">
        <f t="shared" si="53"/>
        <v>8</v>
      </c>
      <c r="AB1589" s="23"/>
      <c r="AC1589" s="23"/>
      <c r="AD1589" s="23"/>
      <c r="AE1589" s="23" t="s">
        <v>172</v>
      </c>
      <c r="AF1589" s="23"/>
      <c r="AG1589" s="23" t="s">
        <v>172</v>
      </c>
      <c r="AH1589" s="23"/>
      <c r="AI1589" s="23"/>
      <c r="AJ1589" s="23"/>
      <c r="AK1589" s="23"/>
      <c r="AL1589" s="35" t="s">
        <v>505</v>
      </c>
      <c r="AM1589" s="1"/>
      <c r="AN1589" s="1" t="s">
        <v>172</v>
      </c>
      <c r="AO1589" s="1" t="s">
        <v>493</v>
      </c>
      <c r="AP1589" s="1"/>
      <c r="AQ1589" s="1"/>
      <c r="AR1589" s="277"/>
      <c r="AS1589" s="277"/>
      <c r="AT1589" s="271"/>
      <c r="AU1589" s="271"/>
      <c r="AV1589" s="1"/>
      <c r="AW1589" s="1"/>
      <c r="AX1589" s="1" t="s">
        <v>172</v>
      </c>
      <c r="AY1589" s="1"/>
      <c r="AZ1589" s="1"/>
      <c r="BA1589" s="1"/>
    </row>
    <row r="1590" spans="1:53" ht="39">
      <c r="A1590" s="46">
        <v>1586</v>
      </c>
      <c r="B1590" s="35" t="s">
        <v>4103</v>
      </c>
      <c r="C1590" s="35" t="s">
        <v>392</v>
      </c>
      <c r="D1590" s="23">
        <v>219</v>
      </c>
      <c r="E1590" s="115" t="s">
        <v>2165</v>
      </c>
      <c r="F1590" s="115" t="s">
        <v>4618</v>
      </c>
      <c r="G1590" s="1" t="s">
        <v>1182</v>
      </c>
      <c r="H1590" s="1" t="s">
        <v>56</v>
      </c>
      <c r="I1590" s="85" t="str">
        <f>IF(HL!B1589="","",HYPERLINK(HL!B1589,"表示"))</f>
        <v>表示</v>
      </c>
      <c r="J1590" s="85" t="str">
        <f>IF(HL!C1589="","",HYPERLINK(HL!C1589,2))</f>
        <v/>
      </c>
      <c r="K1590" s="105" t="str">
        <f>IF(HL!D1589="","",HYPERLINK(HL!D1589,3))</f>
        <v/>
      </c>
      <c r="L1590" s="105" t="str">
        <f>IF(HL!E1589="","",HYPERLINK(HL!E1589,4))</f>
        <v/>
      </c>
      <c r="M1590" s="105" t="str">
        <f>IF(HL!F1589="","",HYPERLINK(HL!F1589,5))</f>
        <v/>
      </c>
      <c r="N1590" s="105" t="str">
        <f>IF(HL!G1589="","",HYPERLINK(HL!G1589,6))</f>
        <v/>
      </c>
      <c r="O1590" s="105" t="str">
        <f>IF(HL!H1589="","",HYPERLINK(HL!H1589,7))</f>
        <v/>
      </c>
      <c r="P1590" s="105" t="str">
        <f>IF(HL!I1589="","",HYPERLINK(HL!I1589,8))</f>
        <v/>
      </c>
      <c r="Q1590" s="105" t="str">
        <f>IF(HL!J1589="","",HYPERLINK(HL!J1589,9))</f>
        <v/>
      </c>
      <c r="R1590" s="105" t="str">
        <f>IF(HL!K1589="","",HYPERLINK(HL!K1589,10))</f>
        <v/>
      </c>
      <c r="S1590" s="105" t="str">
        <f>IF(HL!L1589="","",HYPERLINK(HL!L1589,11))</f>
        <v/>
      </c>
      <c r="T1590" s="105" t="str">
        <f>IF(HL!M1589="","",HYPERLINK(HL!M1589,12))</f>
        <v/>
      </c>
      <c r="U1590" s="105" t="str">
        <f>IF(HL!N1589="","",HYPERLINK(HL!N1589,13))</f>
        <v/>
      </c>
      <c r="V1590" s="106" t="str">
        <f>IF(HL!O1589="","",HYPERLINK(HL!O1589,14))</f>
        <v/>
      </c>
      <c r="W1590" s="113" t="str">
        <f>IF(HL!P1589="","－",HYPERLINK(HL!P1589,"表示"))</f>
        <v>表示</v>
      </c>
      <c r="X1590" s="163">
        <v>42780</v>
      </c>
      <c r="Y1590" s="164">
        <v>43005</v>
      </c>
      <c r="Z1590" s="1" t="str">
        <f t="shared" si="52"/>
        <v>2017</v>
      </c>
      <c r="AA1590" s="1">
        <f t="shared" si="53"/>
        <v>7</v>
      </c>
      <c r="AB1590" s="23"/>
      <c r="AC1590" s="23"/>
      <c r="AD1590" s="23"/>
      <c r="AE1590" s="23"/>
      <c r="AF1590" s="23"/>
      <c r="AG1590" s="23" t="s">
        <v>172</v>
      </c>
      <c r="AH1590" s="23"/>
      <c r="AI1590" s="23" t="s">
        <v>172</v>
      </c>
      <c r="AJ1590" s="23"/>
      <c r="AK1590" s="23"/>
      <c r="AL1590" s="35" t="s">
        <v>507</v>
      </c>
      <c r="AM1590" s="1"/>
      <c r="AN1590" s="1" t="s">
        <v>172</v>
      </c>
      <c r="AO1590" s="1" t="s">
        <v>965</v>
      </c>
      <c r="AP1590" s="1"/>
      <c r="AQ1590" s="1" t="s">
        <v>172</v>
      </c>
      <c r="AR1590" s="277"/>
      <c r="AS1590" s="277"/>
      <c r="AT1590" s="271"/>
      <c r="AU1590" s="271"/>
      <c r="AV1590" s="1" t="s">
        <v>172</v>
      </c>
      <c r="AW1590" s="1"/>
      <c r="AX1590" s="1"/>
      <c r="AY1590" s="1"/>
      <c r="AZ1590" s="1"/>
      <c r="BA1590" s="113" t="str">
        <f>HYPERLINK(HL!$T$11,"●")</f>
        <v>●</v>
      </c>
    </row>
    <row r="1591" spans="1:53" ht="26">
      <c r="A1591" s="46">
        <v>1587</v>
      </c>
      <c r="B1591" s="35" t="s">
        <v>5798</v>
      </c>
      <c r="C1591" s="35" t="s">
        <v>4104</v>
      </c>
      <c r="D1591" s="23">
        <v>449</v>
      </c>
      <c r="E1591" s="115" t="s">
        <v>2215</v>
      </c>
      <c r="F1591" s="115" t="s">
        <v>2216</v>
      </c>
      <c r="G1591" s="1" t="s">
        <v>1302</v>
      </c>
      <c r="H1591" s="1" t="s">
        <v>19</v>
      </c>
      <c r="I1591" s="85" t="str">
        <f>IF(HL!B1590="","",HYPERLINK(HL!B1590,"表示"))</f>
        <v>表示</v>
      </c>
      <c r="J1591" s="85" t="str">
        <f>IF(HL!C1590="","",HYPERLINK(HL!C1590,2))</f>
        <v/>
      </c>
      <c r="K1591" s="105" t="str">
        <f>IF(HL!D1590="","",HYPERLINK(HL!D1590,3))</f>
        <v/>
      </c>
      <c r="L1591" s="105" t="str">
        <f>IF(HL!E1590="","",HYPERLINK(HL!E1590,4))</f>
        <v/>
      </c>
      <c r="M1591" s="105" t="str">
        <f>IF(HL!F1590="","",HYPERLINK(HL!F1590,5))</f>
        <v/>
      </c>
      <c r="N1591" s="105" t="str">
        <f>IF(HL!G1590="","",HYPERLINK(HL!G1590,6))</f>
        <v/>
      </c>
      <c r="O1591" s="105" t="str">
        <f>IF(HL!H1590="","",HYPERLINK(HL!H1590,7))</f>
        <v/>
      </c>
      <c r="P1591" s="105" t="str">
        <f>IF(HL!I1590="","",HYPERLINK(HL!I1590,8))</f>
        <v/>
      </c>
      <c r="Q1591" s="105" t="str">
        <f>IF(HL!J1590="","",HYPERLINK(HL!J1590,9))</f>
        <v/>
      </c>
      <c r="R1591" s="105" t="str">
        <f>IF(HL!K1590="","",HYPERLINK(HL!K1590,10))</f>
        <v/>
      </c>
      <c r="S1591" s="105" t="str">
        <f>IF(HL!L1590="","",HYPERLINK(HL!L1590,11))</f>
        <v/>
      </c>
      <c r="T1591" s="105" t="str">
        <f>IF(HL!M1590="","",HYPERLINK(HL!M1590,12))</f>
        <v/>
      </c>
      <c r="U1591" s="105" t="str">
        <f>IF(HL!N1590="","",HYPERLINK(HL!N1590,13))</f>
        <v/>
      </c>
      <c r="V1591" s="106" t="str">
        <f>IF(HL!O1590="","",HYPERLINK(HL!O1590,14))</f>
        <v/>
      </c>
      <c r="W1591" s="113" t="str">
        <f>IF(HL!P1590="","－",HYPERLINK(HL!P1590,"表示"))</f>
        <v>表示</v>
      </c>
      <c r="X1591" s="163">
        <v>42363</v>
      </c>
      <c r="Y1591" s="164">
        <v>43005</v>
      </c>
      <c r="Z1591" s="1" t="str">
        <f t="shared" si="52"/>
        <v>2017</v>
      </c>
      <c r="AA1591" s="1">
        <f t="shared" si="53"/>
        <v>21</v>
      </c>
      <c r="AB1591" s="23" t="s">
        <v>172</v>
      </c>
      <c r="AC1591" s="23"/>
      <c r="AD1591" s="23"/>
      <c r="AE1591" s="23"/>
      <c r="AF1591" s="23"/>
      <c r="AG1591" s="23"/>
      <c r="AH1591" s="23"/>
      <c r="AI1591" s="23"/>
      <c r="AJ1591" s="23"/>
      <c r="AK1591" s="23"/>
      <c r="AL1591" s="35" t="s">
        <v>1448</v>
      </c>
      <c r="AM1591" s="1" t="s">
        <v>172</v>
      </c>
      <c r="AN1591" s="1"/>
      <c r="AO1591" s="1" t="s">
        <v>551</v>
      </c>
      <c r="AP1591" s="1"/>
      <c r="AQ1591" s="1" t="s">
        <v>172</v>
      </c>
      <c r="AR1591" s="277"/>
      <c r="AS1591" s="277"/>
      <c r="AT1591" s="271"/>
      <c r="AU1591" s="271"/>
      <c r="AV1591" s="1"/>
      <c r="AW1591" s="1"/>
      <c r="AX1591" s="1" t="s">
        <v>172</v>
      </c>
      <c r="AY1591" s="1"/>
      <c r="AZ1591" s="1"/>
      <c r="BA1591" s="1"/>
    </row>
    <row r="1592" spans="1:53" ht="48.75" customHeight="1">
      <c r="A1592" s="46">
        <v>1588</v>
      </c>
      <c r="B1592" s="35" t="s">
        <v>2217</v>
      </c>
      <c r="C1592" s="35" t="s">
        <v>1903</v>
      </c>
      <c r="D1592" s="23">
        <v>429</v>
      </c>
      <c r="E1592" s="115" t="s">
        <v>1848</v>
      </c>
      <c r="F1592" s="115" t="s">
        <v>5140</v>
      </c>
      <c r="G1592" s="1" t="s">
        <v>1270</v>
      </c>
      <c r="H1592" s="1" t="s">
        <v>23</v>
      </c>
      <c r="I1592" s="85" t="str">
        <f>IF(HL!B1591="","",HYPERLINK(HL!B1591,"表示"))</f>
        <v>表示</v>
      </c>
      <c r="J1592" s="85" t="str">
        <f>IF(HL!C1591="","",HYPERLINK(HL!C1591,2))</f>
        <v/>
      </c>
      <c r="K1592" s="105" t="str">
        <f>IF(HL!D1591="","",HYPERLINK(HL!D1591,3))</f>
        <v/>
      </c>
      <c r="L1592" s="105" t="str">
        <f>IF(HL!E1591="","",HYPERLINK(HL!E1591,4))</f>
        <v/>
      </c>
      <c r="M1592" s="105" t="str">
        <f>IF(HL!F1591="","",HYPERLINK(HL!F1591,5))</f>
        <v/>
      </c>
      <c r="N1592" s="105" t="str">
        <f>IF(HL!G1591="","",HYPERLINK(HL!G1591,6))</f>
        <v/>
      </c>
      <c r="O1592" s="105" t="str">
        <f>IF(HL!H1591="","",HYPERLINK(HL!H1591,7))</f>
        <v/>
      </c>
      <c r="P1592" s="105" t="str">
        <f>IF(HL!I1591="","",HYPERLINK(HL!I1591,8))</f>
        <v/>
      </c>
      <c r="Q1592" s="105" t="str">
        <f>IF(HL!J1591="","",HYPERLINK(HL!J1591,9))</f>
        <v/>
      </c>
      <c r="R1592" s="105" t="str">
        <f>IF(HL!K1591="","",HYPERLINK(HL!K1591,10))</f>
        <v/>
      </c>
      <c r="S1592" s="105" t="str">
        <f>IF(HL!L1591="","",HYPERLINK(HL!L1591,11))</f>
        <v/>
      </c>
      <c r="T1592" s="105" t="str">
        <f>IF(HL!M1591="","",HYPERLINK(HL!M1591,12))</f>
        <v/>
      </c>
      <c r="U1592" s="105" t="str">
        <f>IF(HL!N1591="","",HYPERLINK(HL!N1591,13))</f>
        <v/>
      </c>
      <c r="V1592" s="106" t="str">
        <f>IF(HL!O1591="","",HYPERLINK(HL!O1591,14))</f>
        <v/>
      </c>
      <c r="W1592" s="1" t="s">
        <v>11737</v>
      </c>
      <c r="X1592" s="163">
        <v>42703</v>
      </c>
      <c r="Y1592" s="164">
        <v>43000</v>
      </c>
      <c r="Z1592" s="1" t="str">
        <f t="shared" si="52"/>
        <v>2017</v>
      </c>
      <c r="AA1592" s="1">
        <f t="shared" si="53"/>
        <v>9</v>
      </c>
      <c r="AB1592" s="23"/>
      <c r="AC1592" s="23"/>
      <c r="AD1592" s="23"/>
      <c r="AE1592" s="23" t="s">
        <v>172</v>
      </c>
      <c r="AF1592" s="23"/>
      <c r="AG1592" s="23"/>
      <c r="AH1592" s="23"/>
      <c r="AI1592" s="23"/>
      <c r="AJ1592" s="23"/>
      <c r="AK1592" s="23"/>
      <c r="AL1592" s="35" t="s">
        <v>2465</v>
      </c>
      <c r="AM1592" s="1"/>
      <c r="AN1592" s="1" t="s">
        <v>172</v>
      </c>
      <c r="AO1592" s="1" t="s">
        <v>551</v>
      </c>
      <c r="AP1592" s="1"/>
      <c r="AQ1592" s="1"/>
      <c r="AR1592" s="277"/>
      <c r="AS1592" s="277"/>
      <c r="AT1592" s="271"/>
      <c r="AU1592" s="271"/>
      <c r="AV1592" s="1" t="s">
        <v>172</v>
      </c>
      <c r="AW1592" s="1"/>
      <c r="AX1592" s="1"/>
      <c r="AY1592" s="1"/>
      <c r="AZ1592" s="1"/>
      <c r="BA1592" s="1" t="s">
        <v>172</v>
      </c>
    </row>
    <row r="1593" spans="1:53" ht="26">
      <c r="A1593" s="46">
        <v>1589</v>
      </c>
      <c r="B1593" s="35" t="s">
        <v>4105</v>
      </c>
      <c r="C1593" s="35" t="s">
        <v>2218</v>
      </c>
      <c r="D1593" s="23">
        <v>429</v>
      </c>
      <c r="E1593" s="115" t="s">
        <v>1848</v>
      </c>
      <c r="F1593" s="115" t="s">
        <v>1020</v>
      </c>
      <c r="G1593" s="1" t="s">
        <v>1302</v>
      </c>
      <c r="H1593" s="1" t="s">
        <v>23</v>
      </c>
      <c r="I1593" s="85" t="str">
        <f>IF(HL!B1592="","",HYPERLINK(HL!B1592,"表示"))</f>
        <v>表示</v>
      </c>
      <c r="J1593" s="85" t="str">
        <f>IF(HL!C1592="","",HYPERLINK(HL!C1592,2))</f>
        <v/>
      </c>
      <c r="K1593" s="105" t="str">
        <f>IF(HL!D1592="","",HYPERLINK(HL!D1592,3))</f>
        <v/>
      </c>
      <c r="L1593" s="105" t="str">
        <f>IF(HL!E1592="","",HYPERLINK(HL!E1592,4))</f>
        <v/>
      </c>
      <c r="M1593" s="105" t="str">
        <f>IF(HL!F1592="","",HYPERLINK(HL!F1592,5))</f>
        <v/>
      </c>
      <c r="N1593" s="105" t="str">
        <f>IF(HL!G1592="","",HYPERLINK(HL!G1592,6))</f>
        <v/>
      </c>
      <c r="O1593" s="105" t="str">
        <f>IF(HL!H1592="","",HYPERLINK(HL!H1592,7))</f>
        <v/>
      </c>
      <c r="P1593" s="105" t="str">
        <f>IF(HL!I1592="","",HYPERLINK(HL!I1592,8))</f>
        <v/>
      </c>
      <c r="Q1593" s="105" t="str">
        <f>IF(HL!J1592="","",HYPERLINK(HL!J1592,9))</f>
        <v/>
      </c>
      <c r="R1593" s="105" t="str">
        <f>IF(HL!K1592="","",HYPERLINK(HL!K1592,10))</f>
        <v/>
      </c>
      <c r="S1593" s="105" t="str">
        <f>IF(HL!L1592="","",HYPERLINK(HL!L1592,11))</f>
        <v/>
      </c>
      <c r="T1593" s="105" t="str">
        <f>IF(HL!M1592="","",HYPERLINK(HL!M1592,12))</f>
        <v/>
      </c>
      <c r="U1593" s="105" t="str">
        <f>IF(HL!N1592="","",HYPERLINK(HL!N1592,13))</f>
        <v/>
      </c>
      <c r="V1593" s="106" t="str">
        <f>IF(HL!O1592="","",HYPERLINK(HL!O1592,14))</f>
        <v/>
      </c>
      <c r="W1593" s="113" t="str">
        <f>IF(HL!P1592="","－",HYPERLINK(HL!P1592,"表示"))</f>
        <v>表示</v>
      </c>
      <c r="X1593" s="163">
        <v>42724</v>
      </c>
      <c r="Y1593" s="164">
        <v>43005</v>
      </c>
      <c r="Z1593" s="1" t="str">
        <f t="shared" si="52"/>
        <v>2017</v>
      </c>
      <c r="AA1593" s="1">
        <f t="shared" si="53"/>
        <v>9</v>
      </c>
      <c r="AB1593" s="23" t="s">
        <v>172</v>
      </c>
      <c r="AC1593" s="23"/>
      <c r="AD1593" s="23"/>
      <c r="AE1593" s="23"/>
      <c r="AF1593" s="23"/>
      <c r="AG1593" s="23"/>
      <c r="AH1593" s="23"/>
      <c r="AI1593" s="23"/>
      <c r="AJ1593" s="23"/>
      <c r="AK1593" s="23"/>
      <c r="AL1593" s="35" t="s">
        <v>527</v>
      </c>
      <c r="AM1593" s="1"/>
      <c r="AN1593" s="1" t="s">
        <v>172</v>
      </c>
      <c r="AO1593" s="1" t="s">
        <v>965</v>
      </c>
      <c r="AP1593" s="1"/>
      <c r="AQ1593" s="1"/>
      <c r="AR1593" s="277"/>
      <c r="AS1593" s="277"/>
      <c r="AT1593" s="271"/>
      <c r="AU1593" s="271"/>
      <c r="AV1593" s="1" t="s">
        <v>172</v>
      </c>
      <c r="AW1593" s="1"/>
      <c r="AX1593" s="1"/>
      <c r="AY1593" s="1"/>
      <c r="AZ1593" s="1"/>
      <c r="BA1593" s="113" t="str">
        <f>HYPERLINK(HL!$T$11,"●")</f>
        <v>●</v>
      </c>
    </row>
    <row r="1594" spans="1:53" ht="55.5" customHeight="1">
      <c r="A1594" s="46">
        <v>1590</v>
      </c>
      <c r="B1594" s="35" t="s">
        <v>2219</v>
      </c>
      <c r="C1594" s="35" t="s">
        <v>2220</v>
      </c>
      <c r="D1594" s="23">
        <v>396</v>
      </c>
      <c r="E1594" s="115" t="s">
        <v>2063</v>
      </c>
      <c r="F1594" s="115" t="s">
        <v>4619</v>
      </c>
      <c r="G1594" s="1" t="s">
        <v>1302</v>
      </c>
      <c r="H1594" s="1" t="s">
        <v>674</v>
      </c>
      <c r="I1594" s="85" t="str">
        <f>IF(HL!B1593="","",HYPERLINK(HL!B1593,"表示"))</f>
        <v>表示</v>
      </c>
      <c r="J1594" s="85" t="str">
        <f>IF(HL!C1593="","",HYPERLINK(HL!C1593,2))</f>
        <v/>
      </c>
      <c r="K1594" s="105" t="str">
        <f>IF(HL!D1593="","",HYPERLINK(HL!D1593,3))</f>
        <v/>
      </c>
      <c r="L1594" s="105" t="str">
        <f>IF(HL!E1593="","",HYPERLINK(HL!E1593,4))</f>
        <v/>
      </c>
      <c r="M1594" s="105" t="str">
        <f>IF(HL!F1593="","",HYPERLINK(HL!F1593,5))</f>
        <v/>
      </c>
      <c r="N1594" s="105" t="str">
        <f>IF(HL!G1593="","",HYPERLINK(HL!G1593,6))</f>
        <v/>
      </c>
      <c r="O1594" s="105" t="str">
        <f>IF(HL!H1593="","",HYPERLINK(HL!H1593,7))</f>
        <v/>
      </c>
      <c r="P1594" s="105" t="str">
        <f>IF(HL!I1593="","",HYPERLINK(HL!I1593,8))</f>
        <v/>
      </c>
      <c r="Q1594" s="105" t="str">
        <f>IF(HL!J1593="","",HYPERLINK(HL!J1593,9))</f>
        <v/>
      </c>
      <c r="R1594" s="105" t="str">
        <f>IF(HL!K1593="","",HYPERLINK(HL!K1593,10))</f>
        <v/>
      </c>
      <c r="S1594" s="105" t="str">
        <f>IF(HL!L1593="","",HYPERLINK(HL!L1593,11))</f>
        <v/>
      </c>
      <c r="T1594" s="105" t="str">
        <f>IF(HL!M1593="","",HYPERLINK(HL!M1593,12))</f>
        <v/>
      </c>
      <c r="U1594" s="105" t="str">
        <f>IF(HL!N1593="","",HYPERLINK(HL!N1593,13))</f>
        <v/>
      </c>
      <c r="V1594" s="106" t="str">
        <f>IF(HL!O1593="","",HYPERLINK(HL!O1593,14))</f>
        <v/>
      </c>
      <c r="W1594" s="113" t="str">
        <f>IF(HL!P1593="","－",HYPERLINK(HL!P1593,"表示"))</f>
        <v>表示</v>
      </c>
      <c r="X1594" s="163">
        <v>42586</v>
      </c>
      <c r="Y1594" s="164">
        <v>42919</v>
      </c>
      <c r="Z1594" s="1" t="str">
        <f t="shared" si="52"/>
        <v>2017</v>
      </c>
      <c r="AA1594" s="1">
        <f t="shared" si="53"/>
        <v>10</v>
      </c>
      <c r="AB1594" s="23"/>
      <c r="AC1594" s="23" t="s">
        <v>172</v>
      </c>
      <c r="AD1594" s="23"/>
      <c r="AE1594" s="23"/>
      <c r="AF1594" s="23"/>
      <c r="AG1594" s="23"/>
      <c r="AH1594" s="23"/>
      <c r="AI1594" s="23"/>
      <c r="AJ1594" s="23"/>
      <c r="AK1594" s="23"/>
      <c r="AL1594" s="35" t="s">
        <v>443</v>
      </c>
      <c r="AM1594" s="1" t="s">
        <v>172</v>
      </c>
      <c r="AN1594" s="1"/>
      <c r="AO1594" s="1" t="s">
        <v>551</v>
      </c>
      <c r="AP1594" s="1"/>
      <c r="AQ1594" s="1"/>
      <c r="AR1594" s="277"/>
      <c r="AS1594" s="277"/>
      <c r="AT1594" s="271"/>
      <c r="AU1594" s="271"/>
      <c r="AV1594" s="1"/>
      <c r="AW1594" s="1"/>
      <c r="AX1594" s="1" t="s">
        <v>172</v>
      </c>
      <c r="AY1594" s="1"/>
      <c r="AZ1594" s="1"/>
      <c r="BA1594" s="1"/>
    </row>
    <row r="1595" spans="1:53" ht="48.75" customHeight="1">
      <c r="A1595" s="46">
        <v>1591</v>
      </c>
      <c r="B1595" s="35" t="s">
        <v>2221</v>
      </c>
      <c r="C1595" s="35" t="s">
        <v>1148</v>
      </c>
      <c r="D1595" s="23">
        <v>399</v>
      </c>
      <c r="E1595" s="115" t="s">
        <v>1878</v>
      </c>
      <c r="F1595" s="115" t="s">
        <v>5141</v>
      </c>
      <c r="G1595" s="1" t="s">
        <v>1302</v>
      </c>
      <c r="H1595" s="1" t="s">
        <v>19</v>
      </c>
      <c r="I1595" s="85" t="str">
        <f>IF(HL!B1594="","",HYPERLINK(HL!B1594,"表示"))</f>
        <v>表示</v>
      </c>
      <c r="J1595" s="85" t="str">
        <f>IF(HL!C1594="","",HYPERLINK(HL!C1594,2))</f>
        <v/>
      </c>
      <c r="K1595" s="105" t="str">
        <f>IF(HL!D1594="","",HYPERLINK(HL!D1594,3))</f>
        <v/>
      </c>
      <c r="L1595" s="105" t="str">
        <f>IF(HL!E1594="","",HYPERLINK(HL!E1594,4))</f>
        <v/>
      </c>
      <c r="M1595" s="105" t="str">
        <f>IF(HL!F1594="","",HYPERLINK(HL!F1594,5))</f>
        <v/>
      </c>
      <c r="N1595" s="105" t="str">
        <f>IF(HL!G1594="","",HYPERLINK(HL!G1594,6))</f>
        <v/>
      </c>
      <c r="O1595" s="105" t="str">
        <f>IF(HL!H1594="","",HYPERLINK(HL!H1594,7))</f>
        <v/>
      </c>
      <c r="P1595" s="105" t="str">
        <f>IF(HL!I1594="","",HYPERLINK(HL!I1594,8))</f>
        <v/>
      </c>
      <c r="Q1595" s="105" t="str">
        <f>IF(HL!J1594="","",HYPERLINK(HL!J1594,9))</f>
        <v/>
      </c>
      <c r="R1595" s="105" t="str">
        <f>IF(HL!K1594="","",HYPERLINK(HL!K1594,10))</f>
        <v/>
      </c>
      <c r="S1595" s="105" t="str">
        <f>IF(HL!L1594="","",HYPERLINK(HL!L1594,11))</f>
        <v/>
      </c>
      <c r="T1595" s="105" t="str">
        <f>IF(HL!M1594="","",HYPERLINK(HL!M1594,12))</f>
        <v/>
      </c>
      <c r="U1595" s="105" t="str">
        <f>IF(HL!N1594="","",HYPERLINK(HL!N1594,13))</f>
        <v/>
      </c>
      <c r="V1595" s="106" t="str">
        <f>IF(HL!O1594="","",HYPERLINK(HL!O1594,14))</f>
        <v/>
      </c>
      <c r="W1595" s="113" t="str">
        <f>IF(HL!P1594="","－",HYPERLINK(HL!P1594,"表示"))</f>
        <v>表示</v>
      </c>
      <c r="X1595" s="163">
        <v>42636</v>
      </c>
      <c r="Y1595" s="164">
        <v>42919</v>
      </c>
      <c r="Z1595" s="1" t="str">
        <f t="shared" si="52"/>
        <v>2017</v>
      </c>
      <c r="AA1595" s="1">
        <f t="shared" si="53"/>
        <v>9</v>
      </c>
      <c r="AB1595" s="23"/>
      <c r="AC1595" s="23"/>
      <c r="AD1595" s="23"/>
      <c r="AE1595" s="23" t="s">
        <v>172</v>
      </c>
      <c r="AF1595" s="23"/>
      <c r="AG1595" s="23" t="s">
        <v>172</v>
      </c>
      <c r="AH1595" s="23"/>
      <c r="AI1595" s="23"/>
      <c r="AJ1595" s="23"/>
      <c r="AK1595" s="23"/>
      <c r="AL1595" s="35" t="s">
        <v>296</v>
      </c>
      <c r="AM1595" s="1" t="s">
        <v>172</v>
      </c>
      <c r="AN1595" s="1"/>
      <c r="AO1595" s="1" t="s">
        <v>551</v>
      </c>
      <c r="AP1595" s="1"/>
      <c r="AQ1595" s="1"/>
      <c r="AR1595" s="277"/>
      <c r="AS1595" s="277"/>
      <c r="AT1595" s="271"/>
      <c r="AU1595" s="271"/>
      <c r="AV1595" s="1"/>
      <c r="AW1595" s="1" t="s">
        <v>172</v>
      </c>
      <c r="AX1595" s="1"/>
      <c r="AY1595" s="1"/>
      <c r="AZ1595" s="1"/>
      <c r="BA1595" s="1"/>
    </row>
    <row r="1596" spans="1:53" ht="26">
      <c r="A1596" s="46">
        <v>1592</v>
      </c>
      <c r="B1596" s="35" t="s">
        <v>2222</v>
      </c>
      <c r="C1596" s="35" t="s">
        <v>399</v>
      </c>
      <c r="D1596" s="23">
        <v>392</v>
      </c>
      <c r="E1596" s="115" t="s">
        <v>2193</v>
      </c>
      <c r="F1596" s="115" t="s">
        <v>2223</v>
      </c>
      <c r="G1596" s="1" t="s">
        <v>1270</v>
      </c>
      <c r="H1596" s="1" t="s">
        <v>964</v>
      </c>
      <c r="I1596" s="85" t="str">
        <f>IF(HL!B1595="","",HYPERLINK(HL!B1595,"表示"))</f>
        <v>表示</v>
      </c>
      <c r="J1596" s="85" t="str">
        <f>IF(HL!C1595="","",HYPERLINK(HL!C1595,2))</f>
        <v/>
      </c>
      <c r="K1596" s="105" t="str">
        <f>IF(HL!D1595="","",HYPERLINK(HL!D1595,3))</f>
        <v/>
      </c>
      <c r="L1596" s="105" t="str">
        <f>IF(HL!E1595="","",HYPERLINK(HL!E1595,4))</f>
        <v/>
      </c>
      <c r="M1596" s="105" t="str">
        <f>IF(HL!F1595="","",HYPERLINK(HL!F1595,5))</f>
        <v/>
      </c>
      <c r="N1596" s="105" t="str">
        <f>IF(HL!G1595="","",HYPERLINK(HL!G1595,6))</f>
        <v/>
      </c>
      <c r="O1596" s="105" t="str">
        <f>IF(HL!H1595="","",HYPERLINK(HL!H1595,7))</f>
        <v/>
      </c>
      <c r="P1596" s="105" t="str">
        <f>IF(HL!I1595="","",HYPERLINK(HL!I1595,8))</f>
        <v/>
      </c>
      <c r="Q1596" s="105" t="str">
        <f>IF(HL!J1595="","",HYPERLINK(HL!J1595,9))</f>
        <v/>
      </c>
      <c r="R1596" s="105" t="str">
        <f>IF(HL!K1595="","",HYPERLINK(HL!K1595,10))</f>
        <v/>
      </c>
      <c r="S1596" s="105" t="str">
        <f>IF(HL!L1595="","",HYPERLINK(HL!L1595,11))</f>
        <v/>
      </c>
      <c r="T1596" s="105" t="str">
        <f>IF(HL!M1595="","",HYPERLINK(HL!M1595,12))</f>
        <v/>
      </c>
      <c r="U1596" s="105" t="str">
        <f>IF(HL!N1595="","",HYPERLINK(HL!N1595,13))</f>
        <v/>
      </c>
      <c r="V1596" s="106" t="str">
        <f>IF(HL!O1595="","",HYPERLINK(HL!O1595,14))</f>
        <v/>
      </c>
      <c r="W1596" s="1" t="s">
        <v>11737</v>
      </c>
      <c r="X1596" s="163">
        <v>42579</v>
      </c>
      <c r="Y1596" s="164">
        <v>42919</v>
      </c>
      <c r="Z1596" s="1" t="str">
        <f t="shared" si="52"/>
        <v>2017</v>
      </c>
      <c r="AA1596" s="1">
        <f t="shared" si="53"/>
        <v>11</v>
      </c>
      <c r="AB1596" s="23"/>
      <c r="AC1596" s="23"/>
      <c r="AD1596" s="23"/>
      <c r="AE1596" s="23"/>
      <c r="AF1596" s="23" t="s">
        <v>172</v>
      </c>
      <c r="AG1596" s="23"/>
      <c r="AH1596" s="23"/>
      <c r="AI1596" s="23"/>
      <c r="AJ1596" s="23"/>
      <c r="AK1596" s="23"/>
      <c r="AL1596" s="35" t="s">
        <v>2465</v>
      </c>
      <c r="AM1596" s="1"/>
      <c r="AN1596" s="1" t="s">
        <v>172</v>
      </c>
      <c r="AO1596" s="1" t="s">
        <v>551</v>
      </c>
      <c r="AP1596" s="1"/>
      <c r="AQ1596" s="1"/>
      <c r="AR1596" s="277"/>
      <c r="AS1596" s="277"/>
      <c r="AT1596" s="271"/>
      <c r="AU1596" s="271"/>
      <c r="AV1596" s="1" t="s">
        <v>172</v>
      </c>
      <c r="AW1596" s="1"/>
      <c r="AX1596" s="1"/>
      <c r="AY1596" s="1"/>
      <c r="AZ1596" s="1"/>
      <c r="BA1596" s="1"/>
    </row>
    <row r="1597" spans="1:53" ht="58.5" customHeight="1">
      <c r="A1597" s="46">
        <v>1593</v>
      </c>
      <c r="B1597" s="35" t="s">
        <v>4106</v>
      </c>
      <c r="C1597" s="35" t="s">
        <v>397</v>
      </c>
      <c r="D1597" s="23">
        <v>639</v>
      </c>
      <c r="E1597" s="115" t="s">
        <v>2224</v>
      </c>
      <c r="F1597" s="115" t="s">
        <v>5142</v>
      </c>
      <c r="G1597" s="1" t="s">
        <v>1302</v>
      </c>
      <c r="H1597" s="1" t="s">
        <v>19</v>
      </c>
      <c r="I1597" s="85" t="str">
        <f>IF(HL!B1596="","",HYPERLINK(HL!B1596,"表示"))</f>
        <v>表示</v>
      </c>
      <c r="J1597" s="85" t="str">
        <f>IF(HL!C1596="","",HYPERLINK(HL!C1596,2))</f>
        <v/>
      </c>
      <c r="K1597" s="105" t="str">
        <f>IF(HL!D1596="","",HYPERLINK(HL!D1596,3))</f>
        <v/>
      </c>
      <c r="L1597" s="105" t="str">
        <f>IF(HL!E1596="","",HYPERLINK(HL!E1596,4))</f>
        <v/>
      </c>
      <c r="M1597" s="105" t="str">
        <f>IF(HL!F1596="","",HYPERLINK(HL!F1596,5))</f>
        <v/>
      </c>
      <c r="N1597" s="105" t="str">
        <f>IF(HL!G1596="","",HYPERLINK(HL!G1596,6))</f>
        <v/>
      </c>
      <c r="O1597" s="105" t="str">
        <f>IF(HL!H1596="","",HYPERLINK(HL!H1596,7))</f>
        <v/>
      </c>
      <c r="P1597" s="105" t="str">
        <f>IF(HL!I1596="","",HYPERLINK(HL!I1596,8))</f>
        <v/>
      </c>
      <c r="Q1597" s="105" t="str">
        <f>IF(HL!J1596="","",HYPERLINK(HL!J1596,9))</f>
        <v/>
      </c>
      <c r="R1597" s="105" t="str">
        <f>IF(HL!K1596="","",HYPERLINK(HL!K1596,10))</f>
        <v/>
      </c>
      <c r="S1597" s="105" t="str">
        <f>IF(HL!L1596="","",HYPERLINK(HL!L1596,11))</f>
        <v/>
      </c>
      <c r="T1597" s="105" t="str">
        <f>IF(HL!M1596="","",HYPERLINK(HL!M1596,12))</f>
        <v/>
      </c>
      <c r="U1597" s="105" t="str">
        <f>IF(HL!N1596="","",HYPERLINK(HL!N1596,13))</f>
        <v/>
      </c>
      <c r="V1597" s="106" t="str">
        <f>IF(HL!O1596="","",HYPERLINK(HL!O1596,14))</f>
        <v/>
      </c>
      <c r="W1597" s="113" t="str">
        <f>IF(HL!P1596="","－",HYPERLINK(HL!P1596,"表示"))</f>
        <v>表示</v>
      </c>
      <c r="X1597" s="163">
        <v>42704</v>
      </c>
      <c r="Y1597" s="164">
        <v>42972</v>
      </c>
      <c r="Z1597" s="1" t="str">
        <f t="shared" si="52"/>
        <v>2017</v>
      </c>
      <c r="AA1597" s="1">
        <f t="shared" si="53"/>
        <v>8</v>
      </c>
      <c r="AB1597" s="23"/>
      <c r="AC1597" s="23"/>
      <c r="AD1597" s="23"/>
      <c r="AE1597" s="23" t="s">
        <v>172</v>
      </c>
      <c r="AF1597" s="23"/>
      <c r="AG1597" s="23" t="s">
        <v>172</v>
      </c>
      <c r="AH1597" s="23"/>
      <c r="AI1597" s="23"/>
      <c r="AJ1597" s="23"/>
      <c r="AK1597" s="23"/>
      <c r="AL1597" s="35" t="s">
        <v>510</v>
      </c>
      <c r="AM1597" s="1"/>
      <c r="AN1597" s="1" t="s">
        <v>172</v>
      </c>
      <c r="AO1597" s="1" t="s">
        <v>965</v>
      </c>
      <c r="AP1597" s="1"/>
      <c r="AQ1597" s="1"/>
      <c r="AR1597" s="277"/>
      <c r="AS1597" s="277"/>
      <c r="AT1597" s="271"/>
      <c r="AU1597" s="271"/>
      <c r="AV1597" s="1" t="s">
        <v>172</v>
      </c>
      <c r="AW1597" s="1"/>
      <c r="AX1597" s="1"/>
      <c r="AY1597" s="1"/>
      <c r="AZ1597" s="1"/>
      <c r="BA1597" s="1"/>
    </row>
    <row r="1598" spans="1:53" ht="39">
      <c r="A1598" s="46">
        <v>1594</v>
      </c>
      <c r="B1598" s="35" t="s">
        <v>4107</v>
      </c>
      <c r="C1598" s="35" t="s">
        <v>333</v>
      </c>
      <c r="D1598" s="23">
        <v>119</v>
      </c>
      <c r="E1598" s="115" t="s">
        <v>1375</v>
      </c>
      <c r="F1598" s="115" t="s">
        <v>5143</v>
      </c>
      <c r="G1598" s="1" t="s">
        <v>1270</v>
      </c>
      <c r="H1598" s="1" t="s">
        <v>679</v>
      </c>
      <c r="I1598" s="85" t="str">
        <f>IF(HL!B1597="","",HYPERLINK(HL!B1597,"表示"))</f>
        <v>表示</v>
      </c>
      <c r="J1598" s="85" t="str">
        <f>IF(HL!C1597="","",HYPERLINK(HL!C1597,2))</f>
        <v/>
      </c>
      <c r="K1598" s="105" t="str">
        <f>IF(HL!D1597="","",HYPERLINK(HL!D1597,3))</f>
        <v/>
      </c>
      <c r="L1598" s="105" t="str">
        <f>IF(HL!E1597="","",HYPERLINK(HL!E1597,4))</f>
        <v/>
      </c>
      <c r="M1598" s="105" t="str">
        <f>IF(HL!F1597="","",HYPERLINK(HL!F1597,5))</f>
        <v/>
      </c>
      <c r="N1598" s="105" t="str">
        <f>IF(HL!G1597="","",HYPERLINK(HL!G1597,6))</f>
        <v/>
      </c>
      <c r="O1598" s="105" t="str">
        <f>IF(HL!H1597="","",HYPERLINK(HL!H1597,7))</f>
        <v/>
      </c>
      <c r="P1598" s="105" t="str">
        <f>IF(HL!I1597="","",HYPERLINK(HL!I1597,8))</f>
        <v/>
      </c>
      <c r="Q1598" s="105" t="str">
        <f>IF(HL!J1597="","",HYPERLINK(HL!J1597,9))</f>
        <v/>
      </c>
      <c r="R1598" s="105" t="str">
        <f>IF(HL!K1597="","",HYPERLINK(HL!K1597,10))</f>
        <v/>
      </c>
      <c r="S1598" s="105" t="str">
        <f>IF(HL!L1597="","",HYPERLINK(HL!L1597,11))</f>
        <v/>
      </c>
      <c r="T1598" s="105" t="str">
        <f>IF(HL!M1597="","",HYPERLINK(HL!M1597,12))</f>
        <v/>
      </c>
      <c r="U1598" s="105" t="str">
        <f>IF(HL!N1597="","",HYPERLINK(HL!N1597,13))</f>
        <v/>
      </c>
      <c r="V1598" s="106" t="str">
        <f>IF(HL!O1597="","",HYPERLINK(HL!O1597,14))</f>
        <v/>
      </c>
      <c r="W1598" s="1" t="s">
        <v>11737</v>
      </c>
      <c r="X1598" s="163">
        <v>42641</v>
      </c>
      <c r="Y1598" s="164">
        <v>43000</v>
      </c>
      <c r="Z1598" s="1" t="str">
        <f t="shared" si="52"/>
        <v>2017</v>
      </c>
      <c r="AA1598" s="1">
        <f t="shared" si="53"/>
        <v>11</v>
      </c>
      <c r="AB1598" s="23"/>
      <c r="AC1598" s="23"/>
      <c r="AD1598" s="23"/>
      <c r="AE1598" s="23" t="s">
        <v>172</v>
      </c>
      <c r="AF1598" s="23"/>
      <c r="AG1598" s="23"/>
      <c r="AH1598" s="23"/>
      <c r="AI1598" s="23"/>
      <c r="AJ1598" s="23"/>
      <c r="AK1598" s="23"/>
      <c r="AL1598" s="35" t="s">
        <v>2466</v>
      </c>
      <c r="AM1598" s="1" t="s">
        <v>172</v>
      </c>
      <c r="AN1598" s="1"/>
      <c r="AO1598" s="1" t="s">
        <v>551</v>
      </c>
      <c r="AP1598" s="1"/>
      <c r="AQ1598" s="1"/>
      <c r="AR1598" s="277"/>
      <c r="AS1598" s="277"/>
      <c r="AT1598" s="271"/>
      <c r="AU1598" s="271"/>
      <c r="AV1598" s="1"/>
      <c r="AW1598" s="1"/>
      <c r="AX1598" s="1" t="s">
        <v>172</v>
      </c>
      <c r="AY1598" s="1"/>
      <c r="AZ1598" s="1"/>
      <c r="BA1598" s="1"/>
    </row>
    <row r="1599" spans="1:53" ht="102" customHeight="1">
      <c r="A1599" s="46">
        <v>1595</v>
      </c>
      <c r="B1599" s="35" t="s">
        <v>3982</v>
      </c>
      <c r="C1599" s="35" t="s">
        <v>1545</v>
      </c>
      <c r="D1599" s="23">
        <v>429</v>
      </c>
      <c r="E1599" s="115" t="s">
        <v>1848</v>
      </c>
      <c r="F1599" s="115" t="s">
        <v>5144</v>
      </c>
      <c r="G1599" s="1" t="s">
        <v>1270</v>
      </c>
      <c r="H1599" s="1" t="s">
        <v>23</v>
      </c>
      <c r="I1599" s="85" t="str">
        <f>IF(HL!B1598="","",HYPERLINK(HL!B1598,"表示"))</f>
        <v>表示</v>
      </c>
      <c r="J1599" s="85" t="str">
        <f>IF(HL!C1598="","",HYPERLINK(HL!C1598,2))</f>
        <v/>
      </c>
      <c r="K1599" s="105" t="str">
        <f>IF(HL!D1598="","",HYPERLINK(HL!D1598,3))</f>
        <v/>
      </c>
      <c r="L1599" s="105" t="str">
        <f>IF(HL!E1598="","",HYPERLINK(HL!E1598,4))</f>
        <v/>
      </c>
      <c r="M1599" s="105" t="str">
        <f>IF(HL!F1598="","",HYPERLINK(HL!F1598,5))</f>
        <v/>
      </c>
      <c r="N1599" s="105" t="str">
        <f>IF(HL!G1598="","",HYPERLINK(HL!G1598,6))</f>
        <v/>
      </c>
      <c r="O1599" s="105" t="str">
        <f>IF(HL!H1598="","",HYPERLINK(HL!H1598,7))</f>
        <v/>
      </c>
      <c r="P1599" s="105" t="str">
        <f>IF(HL!I1598="","",HYPERLINK(HL!I1598,8))</f>
        <v/>
      </c>
      <c r="Q1599" s="105" t="str">
        <f>IF(HL!J1598="","",HYPERLINK(HL!J1598,9))</f>
        <v/>
      </c>
      <c r="R1599" s="105" t="str">
        <f>IF(HL!K1598="","",HYPERLINK(HL!K1598,10))</f>
        <v/>
      </c>
      <c r="S1599" s="105" t="str">
        <f>IF(HL!L1598="","",HYPERLINK(HL!L1598,11))</f>
        <v/>
      </c>
      <c r="T1599" s="105" t="str">
        <f>IF(HL!M1598="","",HYPERLINK(HL!M1598,12))</f>
        <v/>
      </c>
      <c r="U1599" s="105" t="str">
        <f>IF(HL!N1598="","",HYPERLINK(HL!N1598,13))</f>
        <v/>
      </c>
      <c r="V1599" s="106" t="str">
        <f>IF(HL!O1598="","",HYPERLINK(HL!O1598,14))</f>
        <v/>
      </c>
      <c r="W1599" s="1" t="s">
        <v>11737</v>
      </c>
      <c r="X1599" s="163">
        <v>42731</v>
      </c>
      <c r="Y1599" s="164">
        <v>43000</v>
      </c>
      <c r="Z1599" s="1" t="str">
        <f t="shared" si="52"/>
        <v>2017</v>
      </c>
      <c r="AA1599" s="1">
        <f t="shared" si="53"/>
        <v>8</v>
      </c>
      <c r="AB1599" s="23"/>
      <c r="AC1599" s="23"/>
      <c r="AD1599" s="23"/>
      <c r="AE1599" s="23" t="s">
        <v>172</v>
      </c>
      <c r="AF1599" s="23"/>
      <c r="AG1599" s="23"/>
      <c r="AH1599" s="23"/>
      <c r="AI1599" s="23"/>
      <c r="AJ1599" s="23"/>
      <c r="AK1599" s="23"/>
      <c r="AL1599" s="35" t="s">
        <v>894</v>
      </c>
      <c r="AM1599" s="1" t="s">
        <v>172</v>
      </c>
      <c r="AN1599" s="1"/>
      <c r="AO1599" s="1" t="s">
        <v>1011</v>
      </c>
      <c r="AP1599" s="1"/>
      <c r="AQ1599" s="1"/>
      <c r="AR1599" s="277"/>
      <c r="AS1599" s="277"/>
      <c r="AT1599" s="271"/>
      <c r="AU1599" s="271"/>
      <c r="AV1599" s="1" t="s">
        <v>172</v>
      </c>
      <c r="AW1599" s="1"/>
      <c r="AX1599" s="1"/>
      <c r="AY1599" s="1"/>
      <c r="AZ1599" s="1"/>
      <c r="BA1599" s="1" t="s">
        <v>172</v>
      </c>
    </row>
    <row r="1600" spans="1:53" ht="26">
      <c r="A1600" s="46">
        <v>1596</v>
      </c>
      <c r="B1600" s="35" t="s">
        <v>2225</v>
      </c>
      <c r="C1600" s="35" t="s">
        <v>2226</v>
      </c>
      <c r="D1600" s="23">
        <v>119</v>
      </c>
      <c r="E1600" s="115" t="s">
        <v>1375</v>
      </c>
      <c r="F1600" s="115" t="s">
        <v>2227</v>
      </c>
      <c r="G1600" s="1" t="s">
        <v>1302</v>
      </c>
      <c r="H1600" s="1" t="s">
        <v>1384</v>
      </c>
      <c r="I1600" s="85" t="str">
        <f>IF(HL!B1599="","",HYPERLINK(HL!B1599,"表示"))</f>
        <v>表示</v>
      </c>
      <c r="J1600" s="85" t="str">
        <f>IF(HL!C1599="","",HYPERLINK(HL!C1599,2))</f>
        <v/>
      </c>
      <c r="K1600" s="105" t="str">
        <f>IF(HL!D1599="","",HYPERLINK(HL!D1599,3))</f>
        <v/>
      </c>
      <c r="L1600" s="105" t="str">
        <f>IF(HL!E1599="","",HYPERLINK(HL!E1599,4))</f>
        <v/>
      </c>
      <c r="M1600" s="105" t="str">
        <f>IF(HL!F1599="","",HYPERLINK(HL!F1599,5))</f>
        <v/>
      </c>
      <c r="N1600" s="105" t="str">
        <f>IF(HL!G1599="","",HYPERLINK(HL!G1599,6))</f>
        <v/>
      </c>
      <c r="O1600" s="105" t="str">
        <f>IF(HL!H1599="","",HYPERLINK(HL!H1599,7))</f>
        <v/>
      </c>
      <c r="P1600" s="105" t="str">
        <f>IF(HL!I1599="","",HYPERLINK(HL!I1599,8))</f>
        <v/>
      </c>
      <c r="Q1600" s="105" t="str">
        <f>IF(HL!J1599="","",HYPERLINK(HL!J1599,9))</f>
        <v/>
      </c>
      <c r="R1600" s="105" t="str">
        <f>IF(HL!K1599="","",HYPERLINK(HL!K1599,10))</f>
        <v/>
      </c>
      <c r="S1600" s="105" t="str">
        <f>IF(HL!L1599="","",HYPERLINK(HL!L1599,11))</f>
        <v/>
      </c>
      <c r="T1600" s="105" t="str">
        <f>IF(HL!M1599="","",HYPERLINK(HL!M1599,12))</f>
        <v/>
      </c>
      <c r="U1600" s="105" t="str">
        <f>IF(HL!N1599="","",HYPERLINK(HL!N1599,13))</f>
        <v/>
      </c>
      <c r="V1600" s="106" t="str">
        <f>IF(HL!O1599="","",HYPERLINK(HL!O1599,14))</f>
        <v/>
      </c>
      <c r="W1600" s="113" t="str">
        <f>IF(HL!P1599="","－",HYPERLINK(HL!P1599,"表示"))</f>
        <v>表示</v>
      </c>
      <c r="X1600" s="163">
        <v>42711</v>
      </c>
      <c r="Y1600" s="164">
        <v>42919</v>
      </c>
      <c r="Z1600" s="1" t="str">
        <f t="shared" si="52"/>
        <v>2017</v>
      </c>
      <c r="AA1600" s="1">
        <f t="shared" si="53"/>
        <v>6</v>
      </c>
      <c r="AB1600" s="23" t="s">
        <v>172</v>
      </c>
      <c r="AC1600" s="23"/>
      <c r="AD1600" s="23"/>
      <c r="AE1600" s="23"/>
      <c r="AF1600" s="23"/>
      <c r="AG1600" s="23"/>
      <c r="AH1600" s="23"/>
      <c r="AI1600" s="23"/>
      <c r="AJ1600" s="23"/>
      <c r="AK1600" s="23"/>
      <c r="AL1600" s="35" t="s">
        <v>2462</v>
      </c>
      <c r="AM1600" s="1"/>
      <c r="AN1600" s="1" t="s">
        <v>172</v>
      </c>
      <c r="AO1600" s="1" t="s">
        <v>965</v>
      </c>
      <c r="AP1600" s="1"/>
      <c r="AQ1600" s="1" t="s">
        <v>172</v>
      </c>
      <c r="AR1600" s="277"/>
      <c r="AS1600" s="277"/>
      <c r="AT1600" s="271"/>
      <c r="AU1600" s="271"/>
      <c r="AV1600" s="1" t="s">
        <v>172</v>
      </c>
      <c r="AW1600" s="1"/>
      <c r="AX1600" s="1"/>
      <c r="AY1600" s="1"/>
      <c r="AZ1600" s="1"/>
      <c r="BA1600" s="113" t="str">
        <f>HYPERLINK(HL!$T$11,"●")</f>
        <v>●</v>
      </c>
    </row>
    <row r="1601" spans="1:53" ht="26">
      <c r="A1601" s="46">
        <v>1597</v>
      </c>
      <c r="B1601" s="35" t="s">
        <v>2225</v>
      </c>
      <c r="C1601" s="35" t="s">
        <v>2226</v>
      </c>
      <c r="D1601" s="23">
        <v>119</v>
      </c>
      <c r="E1601" s="115" t="s">
        <v>1375</v>
      </c>
      <c r="F1601" s="115" t="s">
        <v>5145</v>
      </c>
      <c r="G1601" s="1" t="s">
        <v>1270</v>
      </c>
      <c r="H1601" s="1" t="s">
        <v>1384</v>
      </c>
      <c r="I1601" s="85" t="str">
        <f>IF(HL!B1600="","",HYPERLINK(HL!B1600,"表示"))</f>
        <v>表示</v>
      </c>
      <c r="J1601" s="85" t="str">
        <f>IF(HL!C1600="","",HYPERLINK(HL!C1600,2))</f>
        <v/>
      </c>
      <c r="K1601" s="105" t="str">
        <f>IF(HL!D1600="","",HYPERLINK(HL!D1600,3))</f>
        <v/>
      </c>
      <c r="L1601" s="105" t="str">
        <f>IF(HL!E1600="","",HYPERLINK(HL!E1600,4))</f>
        <v/>
      </c>
      <c r="M1601" s="105" t="str">
        <f>IF(HL!F1600="","",HYPERLINK(HL!F1600,5))</f>
        <v/>
      </c>
      <c r="N1601" s="105" t="str">
        <f>IF(HL!G1600="","",HYPERLINK(HL!G1600,6))</f>
        <v/>
      </c>
      <c r="O1601" s="105" t="str">
        <f>IF(HL!H1600="","",HYPERLINK(HL!H1600,7))</f>
        <v/>
      </c>
      <c r="P1601" s="105" t="str">
        <f>IF(HL!I1600="","",HYPERLINK(HL!I1600,8))</f>
        <v/>
      </c>
      <c r="Q1601" s="105" t="str">
        <f>IF(HL!J1600="","",HYPERLINK(HL!J1600,9))</f>
        <v/>
      </c>
      <c r="R1601" s="105" t="str">
        <f>IF(HL!K1600="","",HYPERLINK(HL!K1600,10))</f>
        <v/>
      </c>
      <c r="S1601" s="105" t="str">
        <f>IF(HL!L1600="","",HYPERLINK(HL!L1600,11))</f>
        <v/>
      </c>
      <c r="T1601" s="105" t="str">
        <f>IF(HL!M1600="","",HYPERLINK(HL!M1600,12))</f>
        <v/>
      </c>
      <c r="U1601" s="105" t="str">
        <f>IF(HL!N1600="","",HYPERLINK(HL!N1600,13))</f>
        <v/>
      </c>
      <c r="V1601" s="106" t="str">
        <f>IF(HL!O1600="","",HYPERLINK(HL!O1600,14))</f>
        <v/>
      </c>
      <c r="W1601" s="1" t="s">
        <v>11737</v>
      </c>
      <c r="X1601" s="163">
        <v>42921</v>
      </c>
      <c r="Y1601" s="164">
        <v>43000</v>
      </c>
      <c r="Z1601" s="1" t="str">
        <f t="shared" si="52"/>
        <v>2017</v>
      </c>
      <c r="AA1601" s="1">
        <f t="shared" si="53"/>
        <v>2</v>
      </c>
      <c r="AB1601" s="23"/>
      <c r="AC1601" s="23"/>
      <c r="AD1601" s="23"/>
      <c r="AE1601" s="23" t="s">
        <v>172</v>
      </c>
      <c r="AF1601" s="23"/>
      <c r="AG1601" s="23" t="s">
        <v>172</v>
      </c>
      <c r="AH1601" s="23"/>
      <c r="AI1601" s="23"/>
      <c r="AJ1601" s="23"/>
      <c r="AK1601" s="23"/>
      <c r="AL1601" s="35" t="s">
        <v>2462</v>
      </c>
      <c r="AM1601" s="1"/>
      <c r="AN1601" s="1" t="s">
        <v>172</v>
      </c>
      <c r="AO1601" s="1" t="s">
        <v>965</v>
      </c>
      <c r="AP1601" s="1"/>
      <c r="AQ1601" s="1" t="s">
        <v>172</v>
      </c>
      <c r="AR1601" s="277"/>
      <c r="AS1601" s="277"/>
      <c r="AT1601" s="271"/>
      <c r="AU1601" s="271"/>
      <c r="AV1601" s="1" t="s">
        <v>172</v>
      </c>
      <c r="AW1601" s="1"/>
      <c r="AX1601" s="1"/>
      <c r="AY1601" s="1"/>
      <c r="AZ1601" s="1"/>
      <c r="BA1601" s="1" t="s">
        <v>172</v>
      </c>
    </row>
    <row r="1602" spans="1:53" ht="26">
      <c r="A1602" s="46">
        <v>1598</v>
      </c>
      <c r="B1602" s="35" t="s">
        <v>2228</v>
      </c>
      <c r="C1602" s="35" t="s">
        <v>2229</v>
      </c>
      <c r="D1602" s="23">
        <v>399</v>
      </c>
      <c r="E1602" s="115" t="s">
        <v>1878</v>
      </c>
      <c r="F1602" s="115" t="s">
        <v>4477</v>
      </c>
      <c r="G1602" s="1" t="s">
        <v>1302</v>
      </c>
      <c r="H1602" s="1" t="s">
        <v>1383</v>
      </c>
      <c r="I1602" s="85" t="str">
        <f>IF(HL!B1601="","",HYPERLINK(HL!B1601,"表示"))</f>
        <v>表示</v>
      </c>
      <c r="J1602" s="85" t="str">
        <f>IF(HL!C1601="","",HYPERLINK(HL!C1601,2))</f>
        <v/>
      </c>
      <c r="K1602" s="105" t="str">
        <f>IF(HL!D1601="","",HYPERLINK(HL!D1601,3))</f>
        <v/>
      </c>
      <c r="L1602" s="105" t="str">
        <f>IF(HL!E1601="","",HYPERLINK(HL!E1601,4))</f>
        <v/>
      </c>
      <c r="M1602" s="105" t="str">
        <f>IF(HL!F1601="","",HYPERLINK(HL!F1601,5))</f>
        <v/>
      </c>
      <c r="N1602" s="105" t="str">
        <f>IF(HL!G1601="","",HYPERLINK(HL!G1601,6))</f>
        <v/>
      </c>
      <c r="O1602" s="105" t="str">
        <f>IF(HL!H1601="","",HYPERLINK(HL!H1601,7))</f>
        <v/>
      </c>
      <c r="P1602" s="105" t="str">
        <f>IF(HL!I1601="","",HYPERLINK(HL!I1601,8))</f>
        <v/>
      </c>
      <c r="Q1602" s="105" t="str">
        <f>IF(HL!J1601="","",HYPERLINK(HL!J1601,9))</f>
        <v/>
      </c>
      <c r="R1602" s="105" t="str">
        <f>IF(HL!K1601="","",HYPERLINK(HL!K1601,10))</f>
        <v/>
      </c>
      <c r="S1602" s="105" t="str">
        <f>IF(HL!L1601="","",HYPERLINK(HL!L1601,11))</f>
        <v/>
      </c>
      <c r="T1602" s="105" t="str">
        <f>IF(HL!M1601="","",HYPERLINK(HL!M1601,12))</f>
        <v/>
      </c>
      <c r="U1602" s="105" t="str">
        <f>IF(HL!N1601="","",HYPERLINK(HL!N1601,13))</f>
        <v/>
      </c>
      <c r="V1602" s="106" t="str">
        <f>IF(HL!O1601="","",HYPERLINK(HL!O1601,14))</f>
        <v/>
      </c>
      <c r="W1602" s="113" t="str">
        <f>IF(HL!P1601="","－",HYPERLINK(HL!P1601,"表示"))</f>
        <v>表示</v>
      </c>
      <c r="X1602" s="163">
        <v>42440</v>
      </c>
      <c r="Y1602" s="164">
        <v>42919</v>
      </c>
      <c r="Z1602" s="1" t="str">
        <f t="shared" si="52"/>
        <v>2017</v>
      </c>
      <c r="AA1602" s="1">
        <f t="shared" si="53"/>
        <v>15</v>
      </c>
      <c r="AB1602" s="23" t="s">
        <v>172</v>
      </c>
      <c r="AC1602" s="23"/>
      <c r="AD1602" s="23"/>
      <c r="AE1602" s="23"/>
      <c r="AF1602" s="23"/>
      <c r="AG1602" s="23"/>
      <c r="AH1602" s="23"/>
      <c r="AI1602" s="23"/>
      <c r="AJ1602" s="23"/>
      <c r="AK1602" s="23"/>
      <c r="AL1602" s="35" t="s">
        <v>517</v>
      </c>
      <c r="AM1602" s="1"/>
      <c r="AN1602" s="1" t="s">
        <v>172</v>
      </c>
      <c r="AO1602" s="1" t="s">
        <v>551</v>
      </c>
      <c r="AP1602" s="1"/>
      <c r="AQ1602" s="1"/>
      <c r="AR1602" s="277"/>
      <c r="AS1602" s="277"/>
      <c r="AT1602" s="271"/>
      <c r="AU1602" s="271"/>
      <c r="AV1602" s="1" t="s">
        <v>172</v>
      </c>
      <c r="AW1602" s="1"/>
      <c r="AX1602" s="1"/>
      <c r="AY1602" s="1"/>
      <c r="AZ1602" s="1"/>
      <c r="BA1602" s="113" t="str">
        <f>HYPERLINK(HL!$T$11,"●")</f>
        <v>●</v>
      </c>
    </row>
    <row r="1603" spans="1:53">
      <c r="A1603" s="46">
        <v>1599</v>
      </c>
      <c r="B1603" s="35" t="s">
        <v>664</v>
      </c>
      <c r="C1603" s="35" t="s">
        <v>665</v>
      </c>
      <c r="D1603" s="23">
        <v>424</v>
      </c>
      <c r="E1603" s="115" t="s">
        <v>1592</v>
      </c>
      <c r="F1603" s="115" t="s">
        <v>4620</v>
      </c>
      <c r="G1603" s="1" t="s">
        <v>1270</v>
      </c>
      <c r="H1603" s="1" t="s">
        <v>23</v>
      </c>
      <c r="I1603" s="85" t="str">
        <f>IF(HL!B1602="","",HYPERLINK(HL!B1602,"表示"))</f>
        <v>表示</v>
      </c>
      <c r="J1603" s="85" t="str">
        <f>IF(HL!C1602="","",HYPERLINK(HL!C1602,2))</f>
        <v/>
      </c>
      <c r="K1603" s="105" t="str">
        <f>IF(HL!D1602="","",HYPERLINK(HL!D1602,3))</f>
        <v/>
      </c>
      <c r="L1603" s="105" t="str">
        <f>IF(HL!E1602="","",HYPERLINK(HL!E1602,4))</f>
        <v/>
      </c>
      <c r="M1603" s="105" t="str">
        <f>IF(HL!F1602="","",HYPERLINK(HL!F1602,5))</f>
        <v/>
      </c>
      <c r="N1603" s="105" t="str">
        <f>IF(HL!G1602="","",HYPERLINK(HL!G1602,6))</f>
        <v/>
      </c>
      <c r="O1603" s="105" t="str">
        <f>IF(HL!H1602="","",HYPERLINK(HL!H1602,7))</f>
        <v/>
      </c>
      <c r="P1603" s="105" t="str">
        <f>IF(HL!I1602="","",HYPERLINK(HL!I1602,8))</f>
        <v/>
      </c>
      <c r="Q1603" s="105" t="str">
        <f>IF(HL!J1602="","",HYPERLINK(HL!J1602,9))</f>
        <v/>
      </c>
      <c r="R1603" s="105" t="str">
        <f>IF(HL!K1602="","",HYPERLINK(HL!K1602,10))</f>
        <v/>
      </c>
      <c r="S1603" s="105" t="str">
        <f>IF(HL!L1602="","",HYPERLINK(HL!L1602,11))</f>
        <v/>
      </c>
      <c r="T1603" s="105" t="str">
        <f>IF(HL!M1602="","",HYPERLINK(HL!M1602,12))</f>
        <v/>
      </c>
      <c r="U1603" s="105" t="str">
        <f>IF(HL!N1602="","",HYPERLINK(HL!N1602,13))</f>
        <v/>
      </c>
      <c r="V1603" s="106" t="str">
        <f>IF(HL!O1602="","",HYPERLINK(HL!O1602,14))</f>
        <v/>
      </c>
      <c r="W1603" s="1" t="s">
        <v>11737</v>
      </c>
      <c r="X1603" s="163">
        <v>42670</v>
      </c>
      <c r="Y1603" s="164">
        <v>42972</v>
      </c>
      <c r="Z1603" s="1" t="str">
        <f t="shared" si="52"/>
        <v>2017</v>
      </c>
      <c r="AA1603" s="1">
        <f t="shared" si="53"/>
        <v>9</v>
      </c>
      <c r="AB1603" s="23"/>
      <c r="AC1603" s="23"/>
      <c r="AD1603" s="23"/>
      <c r="AE1603" s="23"/>
      <c r="AF1603" s="23"/>
      <c r="AG1603" s="23" t="s">
        <v>172</v>
      </c>
      <c r="AH1603" s="23"/>
      <c r="AI1603" s="23"/>
      <c r="AJ1603" s="23"/>
      <c r="AK1603" s="23"/>
      <c r="AL1603" s="35" t="s">
        <v>413</v>
      </c>
      <c r="AM1603" s="1" t="s">
        <v>172</v>
      </c>
      <c r="AN1603" s="1"/>
      <c r="AO1603" s="1" t="s">
        <v>551</v>
      </c>
      <c r="AP1603" s="1"/>
      <c r="AQ1603" s="1"/>
      <c r="AR1603" s="277"/>
      <c r="AS1603" s="277"/>
      <c r="AT1603" s="271"/>
      <c r="AU1603" s="271"/>
      <c r="AV1603" s="1"/>
      <c r="AW1603" s="1"/>
      <c r="AX1603" s="1" t="s">
        <v>172</v>
      </c>
      <c r="AY1603" s="1"/>
      <c r="AZ1603" s="1"/>
      <c r="BA1603" s="1"/>
    </row>
    <row r="1604" spans="1:53" ht="35.25" customHeight="1">
      <c r="A1604" s="46">
        <v>1600</v>
      </c>
      <c r="B1604" s="35" t="s">
        <v>4108</v>
      </c>
      <c r="C1604" s="35" t="s">
        <v>2230</v>
      </c>
      <c r="D1604" s="23">
        <v>429</v>
      </c>
      <c r="E1604" s="115" t="s">
        <v>1848</v>
      </c>
      <c r="F1604" s="115" t="s">
        <v>4621</v>
      </c>
      <c r="G1604" s="1" t="s">
        <v>1302</v>
      </c>
      <c r="H1604" s="1" t="s">
        <v>23</v>
      </c>
      <c r="I1604" s="85" t="str">
        <f>IF(HL!B1603="","",HYPERLINK(HL!B1603,"表示"))</f>
        <v>表示</v>
      </c>
      <c r="J1604" s="85" t="str">
        <f>IF(HL!C1603="","",HYPERLINK(HL!C1603,2))</f>
        <v/>
      </c>
      <c r="K1604" s="105" t="str">
        <f>IF(HL!D1603="","",HYPERLINK(HL!D1603,3))</f>
        <v/>
      </c>
      <c r="L1604" s="105" t="str">
        <f>IF(HL!E1603="","",HYPERLINK(HL!E1603,4))</f>
        <v/>
      </c>
      <c r="M1604" s="105" t="str">
        <f>IF(HL!F1603="","",HYPERLINK(HL!F1603,5))</f>
        <v/>
      </c>
      <c r="N1604" s="105" t="str">
        <f>IF(HL!G1603="","",HYPERLINK(HL!G1603,6))</f>
        <v/>
      </c>
      <c r="O1604" s="105" t="str">
        <f>IF(HL!H1603="","",HYPERLINK(HL!H1603,7))</f>
        <v/>
      </c>
      <c r="P1604" s="105" t="str">
        <f>IF(HL!I1603="","",HYPERLINK(HL!I1603,8))</f>
        <v/>
      </c>
      <c r="Q1604" s="105" t="str">
        <f>IF(HL!J1603="","",HYPERLINK(HL!J1603,9))</f>
        <v/>
      </c>
      <c r="R1604" s="105" t="str">
        <f>IF(HL!K1603="","",HYPERLINK(HL!K1603,10))</f>
        <v/>
      </c>
      <c r="S1604" s="105" t="str">
        <f>IF(HL!L1603="","",HYPERLINK(HL!L1603,11))</f>
        <v/>
      </c>
      <c r="T1604" s="105" t="str">
        <f>IF(HL!M1603="","",HYPERLINK(HL!M1603,12))</f>
        <v/>
      </c>
      <c r="U1604" s="105" t="str">
        <f>IF(HL!N1603="","",HYPERLINK(HL!N1603,13))</f>
        <v/>
      </c>
      <c r="V1604" s="106" t="str">
        <f>IF(HL!O1603="","",HYPERLINK(HL!O1603,14))</f>
        <v/>
      </c>
      <c r="W1604" s="113" t="str">
        <f>IF(HL!P1603="","－",HYPERLINK(HL!P1603,"表示"))</f>
        <v>表示</v>
      </c>
      <c r="X1604" s="163">
        <v>42674</v>
      </c>
      <c r="Y1604" s="164">
        <v>43005</v>
      </c>
      <c r="Z1604" s="1" t="str">
        <f t="shared" si="52"/>
        <v>2017</v>
      </c>
      <c r="AA1604" s="1">
        <f t="shared" si="53"/>
        <v>10</v>
      </c>
      <c r="AB1604" s="23" t="s">
        <v>172</v>
      </c>
      <c r="AC1604" s="23"/>
      <c r="AD1604" s="23"/>
      <c r="AE1604" s="23"/>
      <c r="AF1604" s="23"/>
      <c r="AG1604" s="23"/>
      <c r="AH1604" s="23"/>
      <c r="AI1604" s="23"/>
      <c r="AJ1604" s="23"/>
      <c r="AK1604" s="23"/>
      <c r="AL1604" s="35" t="s">
        <v>507</v>
      </c>
      <c r="AM1604" s="1"/>
      <c r="AN1604" s="1" t="s">
        <v>172</v>
      </c>
      <c r="AO1604" s="1" t="s">
        <v>551</v>
      </c>
      <c r="AP1604" s="1"/>
      <c r="AQ1604" s="1"/>
      <c r="AR1604" s="277"/>
      <c r="AS1604" s="277"/>
      <c r="AT1604" s="271"/>
      <c r="AU1604" s="271"/>
      <c r="AV1604" s="1" t="s">
        <v>172</v>
      </c>
      <c r="AW1604" s="1"/>
      <c r="AX1604" s="1"/>
      <c r="AY1604" s="1"/>
      <c r="AZ1604" s="1"/>
      <c r="BA1604" s="113" t="str">
        <f>HYPERLINK(HL!$T$11,"●")</f>
        <v>●</v>
      </c>
    </row>
    <row r="1605" spans="1:53" ht="26">
      <c r="A1605" s="46">
        <v>1601</v>
      </c>
      <c r="B1605" s="35" t="s">
        <v>161</v>
      </c>
      <c r="C1605" s="35" t="s">
        <v>880</v>
      </c>
      <c r="D1605" s="23">
        <v>429</v>
      </c>
      <c r="E1605" s="115" t="s">
        <v>1848</v>
      </c>
      <c r="F1605" s="115" t="s">
        <v>5146</v>
      </c>
      <c r="G1605" s="1" t="s">
        <v>1270</v>
      </c>
      <c r="H1605" s="1" t="s">
        <v>23</v>
      </c>
      <c r="I1605" s="85" t="str">
        <f>IF(HL!B1604="","",HYPERLINK(HL!B1604,"表示"))</f>
        <v>表示</v>
      </c>
      <c r="J1605" s="85" t="str">
        <f>IF(HL!C1604="","",HYPERLINK(HL!C1604,2))</f>
        <v/>
      </c>
      <c r="K1605" s="105" t="str">
        <f>IF(HL!D1604="","",HYPERLINK(HL!D1604,3))</f>
        <v/>
      </c>
      <c r="L1605" s="105" t="str">
        <f>IF(HL!E1604="","",HYPERLINK(HL!E1604,4))</f>
        <v/>
      </c>
      <c r="M1605" s="105" t="str">
        <f>IF(HL!F1604="","",HYPERLINK(HL!F1604,5))</f>
        <v/>
      </c>
      <c r="N1605" s="105" t="str">
        <f>IF(HL!G1604="","",HYPERLINK(HL!G1604,6))</f>
        <v/>
      </c>
      <c r="O1605" s="105" t="str">
        <f>IF(HL!H1604="","",HYPERLINK(HL!H1604,7))</f>
        <v/>
      </c>
      <c r="P1605" s="105" t="str">
        <f>IF(HL!I1604="","",HYPERLINK(HL!I1604,8))</f>
        <v/>
      </c>
      <c r="Q1605" s="105" t="str">
        <f>IF(HL!J1604="","",HYPERLINK(HL!J1604,9))</f>
        <v/>
      </c>
      <c r="R1605" s="105" t="str">
        <f>IF(HL!K1604="","",HYPERLINK(HL!K1604,10))</f>
        <v/>
      </c>
      <c r="S1605" s="105" t="str">
        <f>IF(HL!L1604="","",HYPERLINK(HL!L1604,11))</f>
        <v/>
      </c>
      <c r="T1605" s="105" t="str">
        <f>IF(HL!M1604="","",HYPERLINK(HL!M1604,12))</f>
        <v/>
      </c>
      <c r="U1605" s="105" t="str">
        <f>IF(HL!N1604="","",HYPERLINK(HL!N1604,13))</f>
        <v/>
      </c>
      <c r="V1605" s="106" t="str">
        <f>IF(HL!O1604="","",HYPERLINK(HL!O1604,14))</f>
        <v/>
      </c>
      <c r="W1605" s="1" t="s">
        <v>11737</v>
      </c>
      <c r="X1605" s="163">
        <v>42824</v>
      </c>
      <c r="Y1605" s="164">
        <v>43005</v>
      </c>
      <c r="Z1605" s="1" t="str">
        <f t="shared" si="52"/>
        <v>2017</v>
      </c>
      <c r="AA1605" s="1">
        <f t="shared" si="53"/>
        <v>5</v>
      </c>
      <c r="AB1605" s="23"/>
      <c r="AC1605" s="23"/>
      <c r="AD1605" s="23"/>
      <c r="AE1605" s="23" t="s">
        <v>172</v>
      </c>
      <c r="AF1605" s="23"/>
      <c r="AG1605" s="23" t="s">
        <v>172</v>
      </c>
      <c r="AH1605" s="23"/>
      <c r="AI1605" s="23"/>
      <c r="AJ1605" s="23"/>
      <c r="AK1605" s="23"/>
      <c r="AL1605" s="35" t="s">
        <v>536</v>
      </c>
      <c r="AM1605" s="1"/>
      <c r="AN1605" s="1" t="s">
        <v>172</v>
      </c>
      <c r="AO1605" s="1" t="s">
        <v>2175</v>
      </c>
      <c r="AP1605" s="1"/>
      <c r="AQ1605" s="1"/>
      <c r="AR1605" s="277"/>
      <c r="AS1605" s="277"/>
      <c r="AT1605" s="271"/>
      <c r="AU1605" s="271"/>
      <c r="AV1605" s="1" t="s">
        <v>172</v>
      </c>
      <c r="AW1605" s="1"/>
      <c r="AX1605" s="1"/>
      <c r="AY1605" s="1"/>
      <c r="AZ1605" s="1"/>
      <c r="BA1605" s="1" t="s">
        <v>172</v>
      </c>
    </row>
    <row r="1606" spans="1:53" ht="78">
      <c r="A1606" s="46">
        <v>1602</v>
      </c>
      <c r="B1606" s="35" t="s">
        <v>4109</v>
      </c>
      <c r="C1606" s="35" t="s">
        <v>2232</v>
      </c>
      <c r="D1606" s="23">
        <v>117</v>
      </c>
      <c r="E1606" s="115" t="s">
        <v>1374</v>
      </c>
      <c r="F1606" s="115" t="s">
        <v>2233</v>
      </c>
      <c r="G1606" s="1" t="s">
        <v>1302</v>
      </c>
      <c r="H1606" s="1" t="s">
        <v>25</v>
      </c>
      <c r="I1606" s="85" t="str">
        <f>IF(HL!B1605="","",HYPERLINK(HL!B1605,"表示"))</f>
        <v>表示</v>
      </c>
      <c r="J1606" s="85" t="str">
        <f>IF(HL!C1605="","",HYPERLINK(HL!C1605,2))</f>
        <v/>
      </c>
      <c r="K1606" s="105" t="str">
        <f>IF(HL!D1605="","",HYPERLINK(HL!D1605,3))</f>
        <v/>
      </c>
      <c r="L1606" s="105" t="str">
        <f>IF(HL!E1605="","",HYPERLINK(HL!E1605,4))</f>
        <v/>
      </c>
      <c r="M1606" s="105" t="str">
        <f>IF(HL!F1605="","",HYPERLINK(HL!F1605,5))</f>
        <v/>
      </c>
      <c r="N1606" s="105" t="str">
        <f>IF(HL!G1605="","",HYPERLINK(HL!G1605,6))</f>
        <v/>
      </c>
      <c r="O1606" s="105" t="str">
        <f>IF(HL!H1605="","",HYPERLINK(HL!H1605,7))</f>
        <v/>
      </c>
      <c r="P1606" s="105" t="str">
        <f>IF(HL!I1605="","",HYPERLINK(HL!I1605,8))</f>
        <v/>
      </c>
      <c r="Q1606" s="105" t="str">
        <f>IF(HL!J1605="","",HYPERLINK(HL!J1605,9))</f>
        <v/>
      </c>
      <c r="R1606" s="105" t="str">
        <f>IF(HL!K1605="","",HYPERLINK(HL!K1605,10))</f>
        <v/>
      </c>
      <c r="S1606" s="105" t="str">
        <f>IF(HL!L1605="","",HYPERLINK(HL!L1605,11))</f>
        <v/>
      </c>
      <c r="T1606" s="105" t="str">
        <f>IF(HL!M1605="","",HYPERLINK(HL!M1605,12))</f>
        <v/>
      </c>
      <c r="U1606" s="105" t="str">
        <f>IF(HL!N1605="","",HYPERLINK(HL!N1605,13))</f>
        <v/>
      </c>
      <c r="V1606" s="106" t="str">
        <f>IF(HL!O1605="","",HYPERLINK(HL!O1605,14))</f>
        <v/>
      </c>
      <c r="W1606" s="113" t="str">
        <f>IF(HL!P1605="","－",HYPERLINK(HL!P1605,"表示"))</f>
        <v>表示</v>
      </c>
      <c r="X1606" s="163">
        <v>42576</v>
      </c>
      <c r="Y1606" s="164">
        <v>42919</v>
      </c>
      <c r="Z1606" s="1" t="str">
        <f t="shared" si="52"/>
        <v>2017</v>
      </c>
      <c r="AA1606" s="1">
        <f t="shared" si="53"/>
        <v>11</v>
      </c>
      <c r="AB1606" s="23"/>
      <c r="AC1606" s="23"/>
      <c r="AD1606" s="23"/>
      <c r="AE1606" s="23"/>
      <c r="AF1606" s="23"/>
      <c r="AG1606" s="23" t="s">
        <v>172</v>
      </c>
      <c r="AH1606" s="23"/>
      <c r="AI1606" s="23"/>
      <c r="AJ1606" s="23"/>
      <c r="AK1606" s="23"/>
      <c r="AL1606" s="35" t="s">
        <v>2231</v>
      </c>
      <c r="AM1606" s="1" t="s">
        <v>172</v>
      </c>
      <c r="AN1606" s="1" t="s">
        <v>172</v>
      </c>
      <c r="AO1606" s="1" t="s">
        <v>551</v>
      </c>
      <c r="AP1606" s="1"/>
      <c r="AQ1606" s="1" t="s">
        <v>172</v>
      </c>
      <c r="AR1606" s="277"/>
      <c r="AS1606" s="277"/>
      <c r="AT1606" s="271"/>
      <c r="AU1606" s="271"/>
      <c r="AV1606" s="1"/>
      <c r="AW1606" s="1" t="s">
        <v>172</v>
      </c>
      <c r="AX1606" s="1"/>
      <c r="AY1606" s="1"/>
      <c r="AZ1606" s="1"/>
      <c r="BA1606" s="1"/>
    </row>
    <row r="1607" spans="1:53">
      <c r="A1607" s="46">
        <v>1603</v>
      </c>
      <c r="B1607" s="35" t="s">
        <v>2235</v>
      </c>
      <c r="C1607" s="35" t="s">
        <v>537</v>
      </c>
      <c r="D1607" s="23">
        <v>239</v>
      </c>
      <c r="E1607" s="115" t="s">
        <v>2150</v>
      </c>
      <c r="F1607" s="115" t="s">
        <v>4475</v>
      </c>
      <c r="G1607" s="1" t="s">
        <v>5437</v>
      </c>
      <c r="H1607" s="1" t="s">
        <v>20</v>
      </c>
      <c r="I1607" s="85" t="str">
        <f>IF(HL!B1606="","",HYPERLINK(HL!B1606,"表示"))</f>
        <v>表示</v>
      </c>
      <c r="J1607" s="85" t="str">
        <f>IF(HL!C1606="","",HYPERLINK(HL!C1606,2))</f>
        <v/>
      </c>
      <c r="K1607" s="105" t="str">
        <f>IF(HL!D1606="","",HYPERLINK(HL!D1606,3))</f>
        <v/>
      </c>
      <c r="L1607" s="105" t="str">
        <f>IF(HL!E1606="","",HYPERLINK(HL!E1606,4))</f>
        <v/>
      </c>
      <c r="M1607" s="105" t="str">
        <f>IF(HL!F1606="","",HYPERLINK(HL!F1606,5))</f>
        <v/>
      </c>
      <c r="N1607" s="105" t="str">
        <f>IF(HL!G1606="","",HYPERLINK(HL!G1606,6))</f>
        <v/>
      </c>
      <c r="O1607" s="105" t="str">
        <f>IF(HL!H1606="","",HYPERLINK(HL!H1606,7))</f>
        <v/>
      </c>
      <c r="P1607" s="105" t="str">
        <f>IF(HL!I1606="","",HYPERLINK(HL!I1606,8))</f>
        <v/>
      </c>
      <c r="Q1607" s="105" t="str">
        <f>IF(HL!J1606="","",HYPERLINK(HL!J1606,9))</f>
        <v/>
      </c>
      <c r="R1607" s="105" t="str">
        <f>IF(HL!K1606="","",HYPERLINK(HL!K1606,10))</f>
        <v/>
      </c>
      <c r="S1607" s="105" t="str">
        <f>IF(HL!L1606="","",HYPERLINK(HL!L1606,11))</f>
        <v/>
      </c>
      <c r="T1607" s="105" t="str">
        <f>IF(HL!M1606="","",HYPERLINK(HL!M1606,12))</f>
        <v/>
      </c>
      <c r="U1607" s="105" t="str">
        <f>IF(HL!N1606="","",HYPERLINK(HL!N1606,13))</f>
        <v/>
      </c>
      <c r="V1607" s="106" t="str">
        <f>IF(HL!O1606="","",HYPERLINK(HL!O1606,14))</f>
        <v/>
      </c>
      <c r="W1607" s="113" t="str">
        <f>IF(HL!P1606="","－",HYPERLINK(HL!P1606,"表示"))</f>
        <v>表示</v>
      </c>
      <c r="X1607" s="163">
        <v>42671</v>
      </c>
      <c r="Y1607" s="164">
        <v>43005</v>
      </c>
      <c r="Z1607" s="1" t="str">
        <f t="shared" si="52"/>
        <v>2017</v>
      </c>
      <c r="AA1607" s="1">
        <f t="shared" si="53"/>
        <v>10</v>
      </c>
      <c r="AB1607" s="23"/>
      <c r="AC1607" s="23"/>
      <c r="AD1607" s="23" t="s">
        <v>172</v>
      </c>
      <c r="AE1607" s="23"/>
      <c r="AF1607" s="23"/>
      <c r="AG1607" s="23"/>
      <c r="AH1607" s="23"/>
      <c r="AI1607" s="23"/>
      <c r="AJ1607" s="23"/>
      <c r="AK1607" s="23"/>
      <c r="AL1607" s="35" t="s">
        <v>2234</v>
      </c>
      <c r="AM1607" s="1" t="s">
        <v>172</v>
      </c>
      <c r="AN1607" s="1"/>
      <c r="AO1607" s="1" t="s">
        <v>551</v>
      </c>
      <c r="AP1607" s="1"/>
      <c r="AQ1607" s="1"/>
      <c r="AR1607" s="277"/>
      <c r="AS1607" s="277"/>
      <c r="AT1607" s="271"/>
      <c r="AU1607" s="271"/>
      <c r="AV1607" s="1"/>
      <c r="AW1607" s="1"/>
      <c r="AX1607" s="1" t="s">
        <v>172</v>
      </c>
      <c r="AY1607" s="1"/>
      <c r="AZ1607" s="1"/>
      <c r="BA1607" s="1"/>
    </row>
    <row r="1608" spans="1:53">
      <c r="A1608" s="46">
        <v>1604</v>
      </c>
      <c r="B1608" s="35" t="s">
        <v>2236</v>
      </c>
      <c r="C1608" s="35" t="s">
        <v>2237</v>
      </c>
      <c r="D1608" s="23">
        <v>422</v>
      </c>
      <c r="E1608" s="115" t="s">
        <v>2060</v>
      </c>
      <c r="F1608" s="115" t="s">
        <v>4622</v>
      </c>
      <c r="G1608" s="1" t="s">
        <v>1302</v>
      </c>
      <c r="H1608" s="1" t="s">
        <v>23</v>
      </c>
      <c r="I1608" s="85" t="str">
        <f>IF(HL!B1607="","",HYPERLINK(HL!B1607,"表示"))</f>
        <v>表示</v>
      </c>
      <c r="J1608" s="85" t="str">
        <f>IF(HL!C1607="","",HYPERLINK(HL!C1607,2))</f>
        <v/>
      </c>
      <c r="K1608" s="105" t="str">
        <f>IF(HL!D1607="","",HYPERLINK(HL!D1607,3))</f>
        <v/>
      </c>
      <c r="L1608" s="105" t="str">
        <f>IF(HL!E1607="","",HYPERLINK(HL!E1607,4))</f>
        <v/>
      </c>
      <c r="M1608" s="105" t="str">
        <f>IF(HL!F1607="","",HYPERLINK(HL!F1607,5))</f>
        <v/>
      </c>
      <c r="N1608" s="105" t="str">
        <f>IF(HL!G1607="","",HYPERLINK(HL!G1607,6))</f>
        <v/>
      </c>
      <c r="O1608" s="105" t="str">
        <f>IF(HL!H1607="","",HYPERLINK(HL!H1607,7))</f>
        <v/>
      </c>
      <c r="P1608" s="105" t="str">
        <f>IF(HL!I1607="","",HYPERLINK(HL!I1607,8))</f>
        <v/>
      </c>
      <c r="Q1608" s="105" t="str">
        <f>IF(HL!J1607="","",HYPERLINK(HL!J1607,9))</f>
        <v/>
      </c>
      <c r="R1608" s="105" t="str">
        <f>IF(HL!K1607="","",HYPERLINK(HL!K1607,10))</f>
        <v/>
      </c>
      <c r="S1608" s="105" t="str">
        <f>IF(HL!L1607="","",HYPERLINK(HL!L1607,11))</f>
        <v/>
      </c>
      <c r="T1608" s="105" t="str">
        <f>IF(HL!M1607="","",HYPERLINK(HL!M1607,12))</f>
        <v/>
      </c>
      <c r="U1608" s="105" t="str">
        <f>IF(HL!N1607="","",HYPERLINK(HL!N1607,13))</f>
        <v/>
      </c>
      <c r="V1608" s="106" t="str">
        <f>IF(HL!O1607="","",HYPERLINK(HL!O1607,14))</f>
        <v/>
      </c>
      <c r="W1608" s="113" t="str">
        <f>IF(HL!P1607="","－",HYPERLINK(HL!P1607,"表示"))</f>
        <v>表示</v>
      </c>
      <c r="X1608" s="163">
        <v>42612</v>
      </c>
      <c r="Y1608" s="164">
        <v>42919</v>
      </c>
      <c r="Z1608" s="1" t="str">
        <f t="shared" si="52"/>
        <v>2017</v>
      </c>
      <c r="AA1608" s="1">
        <f t="shared" si="53"/>
        <v>10</v>
      </c>
      <c r="AB1608" s="23" t="s">
        <v>172</v>
      </c>
      <c r="AC1608" s="23"/>
      <c r="AD1608" s="23"/>
      <c r="AE1608" s="23"/>
      <c r="AF1608" s="23"/>
      <c r="AG1608" s="23"/>
      <c r="AH1608" s="23"/>
      <c r="AI1608" s="23"/>
      <c r="AJ1608" s="23"/>
      <c r="AK1608" s="23"/>
      <c r="AL1608" s="35" t="s">
        <v>933</v>
      </c>
      <c r="AM1608" s="1"/>
      <c r="AN1608" s="1" t="s">
        <v>172</v>
      </c>
      <c r="AO1608" s="1" t="s">
        <v>965</v>
      </c>
      <c r="AP1608" s="1"/>
      <c r="AQ1608" s="1"/>
      <c r="AR1608" s="277"/>
      <c r="AS1608" s="277"/>
      <c r="AT1608" s="271"/>
      <c r="AU1608" s="271"/>
      <c r="AV1608" s="1" t="s">
        <v>172</v>
      </c>
      <c r="AW1608" s="1"/>
      <c r="AX1608" s="1"/>
      <c r="AY1608" s="1"/>
      <c r="AZ1608" s="1"/>
      <c r="BA1608" s="1"/>
    </row>
    <row r="1609" spans="1:53">
      <c r="A1609" s="46">
        <v>1605</v>
      </c>
      <c r="B1609" s="35" t="s">
        <v>2238</v>
      </c>
      <c r="C1609" s="35" t="s">
        <v>2239</v>
      </c>
      <c r="D1609" s="23">
        <v>639</v>
      </c>
      <c r="E1609" s="115" t="s">
        <v>2224</v>
      </c>
      <c r="F1609" s="115" t="s">
        <v>4623</v>
      </c>
      <c r="G1609" s="1" t="s">
        <v>1302</v>
      </c>
      <c r="H1609" s="1" t="s">
        <v>21</v>
      </c>
      <c r="I1609" s="85" t="str">
        <f>IF(HL!B1608="","",HYPERLINK(HL!B1608,"表示"))</f>
        <v>表示</v>
      </c>
      <c r="J1609" s="85" t="str">
        <f>IF(HL!C1608="","",HYPERLINK(HL!C1608,2))</f>
        <v/>
      </c>
      <c r="K1609" s="105" t="str">
        <f>IF(HL!D1608="","",HYPERLINK(HL!D1608,3))</f>
        <v/>
      </c>
      <c r="L1609" s="105" t="str">
        <f>IF(HL!E1608="","",HYPERLINK(HL!E1608,4))</f>
        <v/>
      </c>
      <c r="M1609" s="105" t="str">
        <f>IF(HL!F1608="","",HYPERLINK(HL!F1608,5))</f>
        <v/>
      </c>
      <c r="N1609" s="105" t="str">
        <f>IF(HL!G1608="","",HYPERLINK(HL!G1608,6))</f>
        <v/>
      </c>
      <c r="O1609" s="105" t="str">
        <f>IF(HL!H1608="","",HYPERLINK(HL!H1608,7))</f>
        <v/>
      </c>
      <c r="P1609" s="105" t="str">
        <f>IF(HL!I1608="","",HYPERLINK(HL!I1608,8))</f>
        <v/>
      </c>
      <c r="Q1609" s="105" t="str">
        <f>IF(HL!J1608="","",HYPERLINK(HL!J1608,9))</f>
        <v/>
      </c>
      <c r="R1609" s="105" t="str">
        <f>IF(HL!K1608="","",HYPERLINK(HL!K1608,10))</f>
        <v/>
      </c>
      <c r="S1609" s="105" t="str">
        <f>IF(HL!L1608="","",HYPERLINK(HL!L1608,11))</f>
        <v/>
      </c>
      <c r="T1609" s="105" t="str">
        <f>IF(HL!M1608="","",HYPERLINK(HL!M1608,12))</f>
        <v/>
      </c>
      <c r="U1609" s="105" t="str">
        <f>IF(HL!N1608="","",HYPERLINK(HL!N1608,13))</f>
        <v/>
      </c>
      <c r="V1609" s="106" t="str">
        <f>IF(HL!O1608="","",HYPERLINK(HL!O1608,14))</f>
        <v/>
      </c>
      <c r="W1609" s="113" t="str">
        <f>IF(HL!P1608="","－",HYPERLINK(HL!P1608,"表示"))</f>
        <v>表示</v>
      </c>
      <c r="X1609" s="163">
        <v>42674</v>
      </c>
      <c r="Y1609" s="164">
        <v>43005</v>
      </c>
      <c r="Z1609" s="1" t="str">
        <f t="shared" si="52"/>
        <v>2017</v>
      </c>
      <c r="AA1609" s="1">
        <f t="shared" si="53"/>
        <v>10</v>
      </c>
      <c r="AB1609" s="23" t="s">
        <v>172</v>
      </c>
      <c r="AC1609" s="23"/>
      <c r="AD1609" s="23"/>
      <c r="AE1609" s="23"/>
      <c r="AF1609" s="23"/>
      <c r="AG1609" s="23"/>
      <c r="AH1609" s="23"/>
      <c r="AI1609" s="23"/>
      <c r="AJ1609" s="23"/>
      <c r="AK1609" s="23"/>
      <c r="AL1609" s="35" t="s">
        <v>107</v>
      </c>
      <c r="AM1609" s="1"/>
      <c r="AN1609" s="1" t="s">
        <v>172</v>
      </c>
      <c r="AO1609" s="1" t="s">
        <v>551</v>
      </c>
      <c r="AP1609" s="1"/>
      <c r="AQ1609" s="1"/>
      <c r="AR1609" s="277"/>
      <c r="AS1609" s="277"/>
      <c r="AT1609" s="271"/>
      <c r="AU1609" s="271"/>
      <c r="AV1609" s="1" t="s">
        <v>172</v>
      </c>
      <c r="AW1609" s="1"/>
      <c r="AX1609" s="1"/>
      <c r="AY1609" s="1"/>
      <c r="AZ1609" s="1"/>
      <c r="BA1609" s="113" t="str">
        <f>HYPERLINK(HL!$T$11,"●")</f>
        <v>●</v>
      </c>
    </row>
    <row r="1610" spans="1:53" ht="26">
      <c r="A1610" s="46">
        <v>1606</v>
      </c>
      <c r="B1610" s="35" t="s">
        <v>4110</v>
      </c>
      <c r="C1610" s="35" t="s">
        <v>2240</v>
      </c>
      <c r="D1610" s="23">
        <v>399</v>
      </c>
      <c r="E1610" s="115" t="s">
        <v>1878</v>
      </c>
      <c r="F1610" s="115" t="s">
        <v>4624</v>
      </c>
      <c r="G1610" s="1" t="s">
        <v>1302</v>
      </c>
      <c r="H1610" s="1" t="s">
        <v>1383</v>
      </c>
      <c r="I1610" s="85" t="str">
        <f>IF(HL!B1609="","",HYPERLINK(HL!B1609,"表示"))</f>
        <v>表示</v>
      </c>
      <c r="J1610" s="85" t="str">
        <f>IF(HL!C1609="","",HYPERLINK(HL!C1609,2))</f>
        <v/>
      </c>
      <c r="K1610" s="105" t="str">
        <f>IF(HL!D1609="","",HYPERLINK(HL!D1609,3))</f>
        <v/>
      </c>
      <c r="L1610" s="105" t="str">
        <f>IF(HL!E1609="","",HYPERLINK(HL!E1609,4))</f>
        <v/>
      </c>
      <c r="M1610" s="105" t="str">
        <f>IF(HL!F1609="","",HYPERLINK(HL!F1609,5))</f>
        <v/>
      </c>
      <c r="N1610" s="105" t="str">
        <f>IF(HL!G1609="","",HYPERLINK(HL!G1609,6))</f>
        <v/>
      </c>
      <c r="O1610" s="105" t="str">
        <f>IF(HL!H1609="","",HYPERLINK(HL!H1609,7))</f>
        <v/>
      </c>
      <c r="P1610" s="105" t="str">
        <f>IF(HL!I1609="","",HYPERLINK(HL!I1609,8))</f>
        <v/>
      </c>
      <c r="Q1610" s="105" t="str">
        <f>IF(HL!J1609="","",HYPERLINK(HL!J1609,9))</f>
        <v/>
      </c>
      <c r="R1610" s="105" t="str">
        <f>IF(HL!K1609="","",HYPERLINK(HL!K1609,10))</f>
        <v/>
      </c>
      <c r="S1610" s="105" t="str">
        <f>IF(HL!L1609="","",HYPERLINK(HL!L1609,11))</f>
        <v/>
      </c>
      <c r="T1610" s="105" t="str">
        <f>IF(HL!M1609="","",HYPERLINK(HL!M1609,12))</f>
        <v/>
      </c>
      <c r="U1610" s="105" t="str">
        <f>IF(HL!N1609="","",HYPERLINK(HL!N1609,13))</f>
        <v/>
      </c>
      <c r="V1610" s="106" t="str">
        <f>IF(HL!O1609="","",HYPERLINK(HL!O1609,14))</f>
        <v/>
      </c>
      <c r="W1610" s="113" t="str">
        <f>IF(HL!P1609="","－",HYPERLINK(HL!P1609,"表示"))</f>
        <v>表示</v>
      </c>
      <c r="X1610" s="163">
        <v>42717</v>
      </c>
      <c r="Y1610" s="164">
        <v>43005</v>
      </c>
      <c r="Z1610" s="1" t="str">
        <f t="shared" si="52"/>
        <v>2017</v>
      </c>
      <c r="AA1610" s="1">
        <f t="shared" si="53"/>
        <v>9</v>
      </c>
      <c r="AB1610" s="23" t="s">
        <v>172</v>
      </c>
      <c r="AC1610" s="23"/>
      <c r="AD1610" s="23"/>
      <c r="AE1610" s="23"/>
      <c r="AF1610" s="23"/>
      <c r="AG1610" s="23"/>
      <c r="AH1610" s="23"/>
      <c r="AI1610" s="23"/>
      <c r="AJ1610" s="23"/>
      <c r="AK1610" s="23"/>
      <c r="AL1610" s="35" t="s">
        <v>215</v>
      </c>
      <c r="AM1610" s="1"/>
      <c r="AN1610" s="1" t="s">
        <v>172</v>
      </c>
      <c r="AO1610" s="1" t="s">
        <v>551</v>
      </c>
      <c r="AP1610" s="1"/>
      <c r="AQ1610" s="1"/>
      <c r="AR1610" s="277"/>
      <c r="AS1610" s="277"/>
      <c r="AT1610" s="271"/>
      <c r="AU1610" s="271"/>
      <c r="AV1610" s="1" t="s">
        <v>172</v>
      </c>
      <c r="AW1610" s="1"/>
      <c r="AX1610" s="1"/>
      <c r="AY1610" s="1"/>
      <c r="AZ1610" s="1"/>
      <c r="BA1610" s="113" t="str">
        <f>HYPERLINK(HL!$T$11,"●")</f>
        <v>●</v>
      </c>
    </row>
    <row r="1611" spans="1:53" ht="26">
      <c r="A1611" s="46">
        <v>1607</v>
      </c>
      <c r="B1611" s="35" t="s">
        <v>4111</v>
      </c>
      <c r="C1611" s="35" t="s">
        <v>2240</v>
      </c>
      <c r="D1611" s="23">
        <v>399</v>
      </c>
      <c r="E1611" s="115" t="s">
        <v>1878</v>
      </c>
      <c r="F1611" s="115" t="s">
        <v>4624</v>
      </c>
      <c r="G1611" s="1" t="s">
        <v>1302</v>
      </c>
      <c r="H1611" s="1" t="s">
        <v>1383</v>
      </c>
      <c r="I1611" s="85" t="str">
        <f>IF(HL!B1610="","",HYPERLINK(HL!B1610,"表示"))</f>
        <v>表示</v>
      </c>
      <c r="J1611" s="85" t="str">
        <f>IF(HL!C1610="","",HYPERLINK(HL!C1610,2))</f>
        <v/>
      </c>
      <c r="K1611" s="105" t="str">
        <f>IF(HL!D1610="","",HYPERLINK(HL!D1610,3))</f>
        <v/>
      </c>
      <c r="L1611" s="105" t="str">
        <f>IF(HL!E1610="","",HYPERLINK(HL!E1610,4))</f>
        <v/>
      </c>
      <c r="M1611" s="105" t="str">
        <f>IF(HL!F1610="","",HYPERLINK(HL!F1610,5))</f>
        <v/>
      </c>
      <c r="N1611" s="105" t="str">
        <f>IF(HL!G1610="","",HYPERLINK(HL!G1610,6))</f>
        <v/>
      </c>
      <c r="O1611" s="105" t="str">
        <f>IF(HL!H1610="","",HYPERLINK(HL!H1610,7))</f>
        <v/>
      </c>
      <c r="P1611" s="105" t="str">
        <f>IF(HL!I1610="","",HYPERLINK(HL!I1610,8))</f>
        <v/>
      </c>
      <c r="Q1611" s="105" t="str">
        <f>IF(HL!J1610="","",HYPERLINK(HL!J1610,9))</f>
        <v/>
      </c>
      <c r="R1611" s="105" t="str">
        <f>IF(HL!K1610="","",HYPERLINK(HL!K1610,10))</f>
        <v/>
      </c>
      <c r="S1611" s="105" t="str">
        <f>IF(HL!L1610="","",HYPERLINK(HL!L1610,11))</f>
        <v/>
      </c>
      <c r="T1611" s="105" t="str">
        <f>IF(HL!M1610="","",HYPERLINK(HL!M1610,12))</f>
        <v/>
      </c>
      <c r="U1611" s="105" t="str">
        <f>IF(HL!N1610="","",HYPERLINK(HL!N1610,13))</f>
        <v/>
      </c>
      <c r="V1611" s="106" t="str">
        <f>IF(HL!O1610="","",HYPERLINK(HL!O1610,14))</f>
        <v/>
      </c>
      <c r="W1611" s="113" t="str">
        <f>IF(HL!P1610="","－",HYPERLINK(HL!P1610,"表示"))</f>
        <v>表示</v>
      </c>
      <c r="X1611" s="163">
        <v>42717</v>
      </c>
      <c r="Y1611" s="164">
        <v>43005</v>
      </c>
      <c r="Z1611" s="1" t="str">
        <f t="shared" si="52"/>
        <v>2017</v>
      </c>
      <c r="AA1611" s="1">
        <f t="shared" si="53"/>
        <v>9</v>
      </c>
      <c r="AB1611" s="23" t="s">
        <v>172</v>
      </c>
      <c r="AC1611" s="23"/>
      <c r="AD1611" s="23"/>
      <c r="AE1611" s="23"/>
      <c r="AF1611" s="23"/>
      <c r="AG1611" s="23"/>
      <c r="AH1611" s="23"/>
      <c r="AI1611" s="23"/>
      <c r="AJ1611" s="23"/>
      <c r="AK1611" s="23"/>
      <c r="AL1611" s="35" t="s">
        <v>215</v>
      </c>
      <c r="AM1611" s="1"/>
      <c r="AN1611" s="1" t="s">
        <v>172</v>
      </c>
      <c r="AO1611" s="1" t="s">
        <v>551</v>
      </c>
      <c r="AP1611" s="1"/>
      <c r="AQ1611" s="1"/>
      <c r="AR1611" s="277"/>
      <c r="AS1611" s="277"/>
      <c r="AT1611" s="271"/>
      <c r="AU1611" s="271"/>
      <c r="AV1611" s="1" t="s">
        <v>172</v>
      </c>
      <c r="AW1611" s="1"/>
      <c r="AX1611" s="1"/>
      <c r="AY1611" s="1"/>
      <c r="AZ1611" s="1"/>
      <c r="BA1611" s="113" t="str">
        <f>HYPERLINK(HL!$T$11,"●")</f>
        <v>●</v>
      </c>
    </row>
    <row r="1612" spans="1:53">
      <c r="A1612" s="46">
        <v>1608</v>
      </c>
      <c r="B1612" s="35" t="s">
        <v>2242</v>
      </c>
      <c r="C1612" s="35" t="s">
        <v>2243</v>
      </c>
      <c r="D1612" s="23">
        <v>218</v>
      </c>
      <c r="E1612" s="115" t="s">
        <v>2241</v>
      </c>
      <c r="F1612" s="115" t="s">
        <v>4625</v>
      </c>
      <c r="G1612" s="1" t="s">
        <v>1302</v>
      </c>
      <c r="H1612" s="1" t="s">
        <v>22</v>
      </c>
      <c r="I1612" s="85" t="str">
        <f>IF(HL!B1611="","",HYPERLINK(HL!B1611,"表示"))</f>
        <v>表示</v>
      </c>
      <c r="J1612" s="85" t="str">
        <f>IF(HL!C1611="","",HYPERLINK(HL!C1611,2))</f>
        <v/>
      </c>
      <c r="K1612" s="105" t="str">
        <f>IF(HL!D1611="","",HYPERLINK(HL!D1611,3))</f>
        <v/>
      </c>
      <c r="L1612" s="105" t="str">
        <f>IF(HL!E1611="","",HYPERLINK(HL!E1611,4))</f>
        <v/>
      </c>
      <c r="M1612" s="105" t="str">
        <f>IF(HL!F1611="","",HYPERLINK(HL!F1611,5))</f>
        <v/>
      </c>
      <c r="N1612" s="105" t="str">
        <f>IF(HL!G1611="","",HYPERLINK(HL!G1611,6))</f>
        <v/>
      </c>
      <c r="O1612" s="105" t="str">
        <f>IF(HL!H1611="","",HYPERLINK(HL!H1611,7))</f>
        <v/>
      </c>
      <c r="P1612" s="105" t="str">
        <f>IF(HL!I1611="","",HYPERLINK(HL!I1611,8))</f>
        <v/>
      </c>
      <c r="Q1612" s="105" t="str">
        <f>IF(HL!J1611="","",HYPERLINK(HL!J1611,9))</f>
        <v/>
      </c>
      <c r="R1612" s="105" t="str">
        <f>IF(HL!K1611="","",HYPERLINK(HL!K1611,10))</f>
        <v/>
      </c>
      <c r="S1612" s="105" t="str">
        <f>IF(HL!L1611="","",HYPERLINK(HL!L1611,11))</f>
        <v/>
      </c>
      <c r="T1612" s="105" t="str">
        <f>IF(HL!M1611="","",HYPERLINK(HL!M1611,12))</f>
        <v/>
      </c>
      <c r="U1612" s="105" t="str">
        <f>IF(HL!N1611="","",HYPERLINK(HL!N1611,13))</f>
        <v/>
      </c>
      <c r="V1612" s="106" t="str">
        <f>IF(HL!O1611="","",HYPERLINK(HL!O1611,14))</f>
        <v/>
      </c>
      <c r="W1612" s="113" t="str">
        <f>IF(HL!P1611="","－",HYPERLINK(HL!P1611,"表示"))</f>
        <v>表示</v>
      </c>
      <c r="X1612" s="163">
        <v>42296</v>
      </c>
      <c r="Y1612" s="164">
        <v>42919</v>
      </c>
      <c r="Z1612" s="1" t="str">
        <f t="shared" si="52"/>
        <v>2017</v>
      </c>
      <c r="AA1612" s="1">
        <f t="shared" si="53"/>
        <v>20</v>
      </c>
      <c r="AB1612" s="23" t="s">
        <v>172</v>
      </c>
      <c r="AC1612" s="23"/>
      <c r="AD1612" s="23"/>
      <c r="AE1612" s="23"/>
      <c r="AF1612" s="23"/>
      <c r="AG1612" s="23"/>
      <c r="AH1612" s="23"/>
      <c r="AI1612" s="23"/>
      <c r="AJ1612" s="23"/>
      <c r="AK1612" s="23"/>
      <c r="AL1612" s="35" t="s">
        <v>887</v>
      </c>
      <c r="AM1612" s="1" t="s">
        <v>172</v>
      </c>
      <c r="AN1612" s="1"/>
      <c r="AO1612" s="1" t="s">
        <v>2244</v>
      </c>
      <c r="AP1612" s="1"/>
      <c r="AQ1612" s="1"/>
      <c r="AR1612" s="277"/>
      <c r="AS1612" s="277"/>
      <c r="AT1612" s="271"/>
      <c r="AU1612" s="271"/>
      <c r="AV1612" s="1" t="s">
        <v>172</v>
      </c>
      <c r="AW1612" s="1"/>
      <c r="AX1612" s="1"/>
      <c r="AY1612" s="1"/>
      <c r="AZ1612" s="1"/>
      <c r="BA1612" s="1"/>
    </row>
    <row r="1613" spans="1:53" ht="121.5" customHeight="1">
      <c r="A1613" s="46">
        <v>1609</v>
      </c>
      <c r="B1613" s="35" t="s">
        <v>2245</v>
      </c>
      <c r="C1613" s="35" t="s">
        <v>2041</v>
      </c>
      <c r="D1613" s="23">
        <v>113</v>
      </c>
      <c r="E1613" s="115" t="s">
        <v>1589</v>
      </c>
      <c r="F1613" s="115" t="s">
        <v>5147</v>
      </c>
      <c r="G1613" s="1" t="s">
        <v>1270</v>
      </c>
      <c r="H1613" s="1" t="s">
        <v>25</v>
      </c>
      <c r="I1613" s="85" t="str">
        <f>IF(HL!B1612="","",HYPERLINK(HL!B1612,"表示"))</f>
        <v>表示</v>
      </c>
      <c r="J1613" s="85" t="str">
        <f>IF(HL!C1612="","",HYPERLINK(HL!C1612,2))</f>
        <v/>
      </c>
      <c r="K1613" s="105" t="str">
        <f>IF(HL!D1612="","",HYPERLINK(HL!D1612,3))</f>
        <v/>
      </c>
      <c r="L1613" s="105" t="str">
        <f>IF(HL!E1612="","",HYPERLINK(HL!E1612,4))</f>
        <v/>
      </c>
      <c r="M1613" s="105" t="str">
        <f>IF(HL!F1612="","",HYPERLINK(HL!F1612,5))</f>
        <v/>
      </c>
      <c r="N1613" s="105" t="str">
        <f>IF(HL!G1612="","",HYPERLINK(HL!G1612,6))</f>
        <v/>
      </c>
      <c r="O1613" s="105" t="str">
        <f>IF(HL!H1612="","",HYPERLINK(HL!H1612,7))</f>
        <v/>
      </c>
      <c r="P1613" s="105" t="str">
        <f>IF(HL!I1612="","",HYPERLINK(HL!I1612,8))</f>
        <v/>
      </c>
      <c r="Q1613" s="105" t="str">
        <f>IF(HL!J1612="","",HYPERLINK(HL!J1612,9))</f>
        <v/>
      </c>
      <c r="R1613" s="105" t="str">
        <f>IF(HL!K1612="","",HYPERLINK(HL!K1612,10))</f>
        <v/>
      </c>
      <c r="S1613" s="105" t="str">
        <f>IF(HL!L1612="","",HYPERLINK(HL!L1612,11))</f>
        <v/>
      </c>
      <c r="T1613" s="105" t="str">
        <f>IF(HL!M1612="","",HYPERLINK(HL!M1612,12))</f>
        <v/>
      </c>
      <c r="U1613" s="105" t="str">
        <f>IF(HL!N1612="","",HYPERLINK(HL!N1612,13))</f>
        <v/>
      </c>
      <c r="V1613" s="106" t="str">
        <f>IF(HL!O1612="","",HYPERLINK(HL!O1612,14))</f>
        <v/>
      </c>
      <c r="W1613" s="1" t="s">
        <v>11737</v>
      </c>
      <c r="X1613" s="163">
        <v>42608</v>
      </c>
      <c r="Y1613" s="164">
        <v>42972</v>
      </c>
      <c r="Z1613" s="1" t="str">
        <f t="shared" si="52"/>
        <v>2017</v>
      </c>
      <c r="AA1613" s="1">
        <f t="shared" si="53"/>
        <v>11</v>
      </c>
      <c r="AB1613" s="23"/>
      <c r="AC1613" s="23"/>
      <c r="AD1613" s="23"/>
      <c r="AE1613" s="23" t="s">
        <v>172</v>
      </c>
      <c r="AF1613" s="23"/>
      <c r="AG1613" s="23"/>
      <c r="AH1613" s="23"/>
      <c r="AI1613" s="23"/>
      <c r="AJ1613" s="23"/>
      <c r="AK1613" s="23"/>
      <c r="AL1613" s="35" t="s">
        <v>348</v>
      </c>
      <c r="AM1613" s="1"/>
      <c r="AN1613" s="1" t="s">
        <v>172</v>
      </c>
      <c r="AO1613" s="1" t="s">
        <v>551</v>
      </c>
      <c r="AP1613" s="1"/>
      <c r="AQ1613" s="1"/>
      <c r="AR1613" s="277"/>
      <c r="AS1613" s="277"/>
      <c r="AT1613" s="271"/>
      <c r="AU1613" s="271"/>
      <c r="AV1613" s="1" t="s">
        <v>172</v>
      </c>
      <c r="AW1613" s="1"/>
      <c r="AX1613" s="1"/>
      <c r="AY1613" s="1"/>
      <c r="AZ1613" s="1"/>
      <c r="BA1613" s="1" t="s">
        <v>172</v>
      </c>
    </row>
    <row r="1614" spans="1:53" ht="101.25" customHeight="1">
      <c r="A1614" s="46">
        <v>1610</v>
      </c>
      <c r="B1614" s="35" t="s">
        <v>2247</v>
      </c>
      <c r="C1614" s="35" t="s">
        <v>904</v>
      </c>
      <c r="D1614" s="23">
        <v>232</v>
      </c>
      <c r="E1614" s="115" t="s">
        <v>2246</v>
      </c>
      <c r="F1614" s="115" t="s">
        <v>2248</v>
      </c>
      <c r="G1614" s="1" t="s">
        <v>1270</v>
      </c>
      <c r="H1614" s="1" t="s">
        <v>20</v>
      </c>
      <c r="I1614" s="85" t="str">
        <f>IF(HL!B1613="","",HYPERLINK(HL!B1613,"表示"))</f>
        <v>表示</v>
      </c>
      <c r="J1614" s="85" t="str">
        <f>IF(HL!C1613="","",HYPERLINK(HL!C1613,2))</f>
        <v/>
      </c>
      <c r="K1614" s="105" t="str">
        <f>IF(HL!D1613="","",HYPERLINK(HL!D1613,3))</f>
        <v/>
      </c>
      <c r="L1614" s="105" t="str">
        <f>IF(HL!E1613="","",HYPERLINK(HL!E1613,4))</f>
        <v/>
      </c>
      <c r="M1614" s="105" t="str">
        <f>IF(HL!F1613="","",HYPERLINK(HL!F1613,5))</f>
        <v/>
      </c>
      <c r="N1614" s="105" t="str">
        <f>IF(HL!G1613="","",HYPERLINK(HL!G1613,6))</f>
        <v/>
      </c>
      <c r="O1614" s="105" t="str">
        <f>IF(HL!H1613="","",HYPERLINK(HL!H1613,7))</f>
        <v/>
      </c>
      <c r="P1614" s="105" t="str">
        <f>IF(HL!I1613="","",HYPERLINK(HL!I1613,8))</f>
        <v/>
      </c>
      <c r="Q1614" s="105" t="str">
        <f>IF(HL!J1613="","",HYPERLINK(HL!J1613,9))</f>
        <v/>
      </c>
      <c r="R1614" s="105" t="str">
        <f>IF(HL!K1613="","",HYPERLINK(HL!K1613,10))</f>
        <v/>
      </c>
      <c r="S1614" s="105" t="str">
        <f>IF(HL!L1613="","",HYPERLINK(HL!L1613,11))</f>
        <v/>
      </c>
      <c r="T1614" s="105" t="str">
        <f>IF(HL!M1613="","",HYPERLINK(HL!M1613,12))</f>
        <v/>
      </c>
      <c r="U1614" s="105" t="str">
        <f>IF(HL!N1613="","",HYPERLINK(HL!N1613,13))</f>
        <v/>
      </c>
      <c r="V1614" s="106" t="str">
        <f>IF(HL!O1613="","",HYPERLINK(HL!O1613,14))</f>
        <v/>
      </c>
      <c r="W1614" s="1" t="s">
        <v>11737</v>
      </c>
      <c r="X1614" s="163">
        <v>42671</v>
      </c>
      <c r="Y1614" s="164">
        <v>43000</v>
      </c>
      <c r="Z1614" s="1" t="str">
        <f t="shared" si="52"/>
        <v>2017</v>
      </c>
      <c r="AA1614" s="1">
        <f t="shared" si="53"/>
        <v>10</v>
      </c>
      <c r="AB1614" s="23"/>
      <c r="AC1614" s="23"/>
      <c r="AD1614" s="23"/>
      <c r="AE1614" s="23"/>
      <c r="AF1614" s="23"/>
      <c r="AG1614" s="23" t="s">
        <v>172</v>
      </c>
      <c r="AH1614" s="23"/>
      <c r="AI1614" s="23"/>
      <c r="AJ1614" s="23"/>
      <c r="AK1614" s="23"/>
      <c r="AL1614" s="35" t="s">
        <v>206</v>
      </c>
      <c r="AM1614" s="1" t="s">
        <v>172</v>
      </c>
      <c r="AN1614" s="1"/>
      <c r="AO1614" s="1" t="s">
        <v>551</v>
      </c>
      <c r="AP1614" s="1"/>
      <c r="AQ1614" s="1"/>
      <c r="AR1614" s="277"/>
      <c r="AS1614" s="277"/>
      <c r="AT1614" s="271"/>
      <c r="AU1614" s="271"/>
      <c r="AV1614" s="1"/>
      <c r="AW1614" s="1"/>
      <c r="AX1614" s="1" t="s">
        <v>172</v>
      </c>
      <c r="AY1614" s="1"/>
      <c r="AZ1614" s="1"/>
      <c r="BA1614" s="1"/>
    </row>
    <row r="1615" spans="1:53" ht="78">
      <c r="A1615" s="46">
        <v>1611</v>
      </c>
      <c r="B1615" s="35" t="s">
        <v>2249</v>
      </c>
      <c r="C1615" s="35" t="s">
        <v>2250</v>
      </c>
      <c r="D1615" s="23">
        <v>249</v>
      </c>
      <c r="E1615" s="115" t="s">
        <v>1597</v>
      </c>
      <c r="F1615" s="115" t="s">
        <v>5148</v>
      </c>
      <c r="G1615" s="1" t="s">
        <v>1302</v>
      </c>
      <c r="H1615" s="1" t="s">
        <v>23</v>
      </c>
      <c r="I1615" s="85" t="str">
        <f>IF(HL!B1614="","",HYPERLINK(HL!B1614,"表示"))</f>
        <v>表示</v>
      </c>
      <c r="J1615" s="85" t="str">
        <f>IF(HL!C1614="","",HYPERLINK(HL!C1614,2))</f>
        <v/>
      </c>
      <c r="K1615" s="105" t="str">
        <f>IF(HL!D1614="","",HYPERLINK(HL!D1614,3))</f>
        <v/>
      </c>
      <c r="L1615" s="105" t="str">
        <f>IF(HL!E1614="","",HYPERLINK(HL!E1614,4))</f>
        <v/>
      </c>
      <c r="M1615" s="105" t="str">
        <f>IF(HL!F1614="","",HYPERLINK(HL!F1614,5))</f>
        <v/>
      </c>
      <c r="N1615" s="105" t="str">
        <f>IF(HL!G1614="","",HYPERLINK(HL!G1614,6))</f>
        <v/>
      </c>
      <c r="O1615" s="105" t="str">
        <f>IF(HL!H1614="","",HYPERLINK(HL!H1614,7))</f>
        <v/>
      </c>
      <c r="P1615" s="105" t="str">
        <f>IF(HL!I1614="","",HYPERLINK(HL!I1614,8))</f>
        <v/>
      </c>
      <c r="Q1615" s="105" t="str">
        <f>IF(HL!J1614="","",HYPERLINK(HL!J1614,9))</f>
        <v/>
      </c>
      <c r="R1615" s="105" t="str">
        <f>IF(HL!K1614="","",HYPERLINK(HL!K1614,10))</f>
        <v/>
      </c>
      <c r="S1615" s="105" t="str">
        <f>IF(HL!L1614="","",HYPERLINK(HL!L1614,11))</f>
        <v/>
      </c>
      <c r="T1615" s="105" t="str">
        <f>IF(HL!M1614="","",HYPERLINK(HL!M1614,12))</f>
        <v/>
      </c>
      <c r="U1615" s="105" t="str">
        <f>IF(HL!N1614="","",HYPERLINK(HL!N1614,13))</f>
        <v/>
      </c>
      <c r="V1615" s="106" t="str">
        <f>IF(HL!O1614="","",HYPERLINK(HL!O1614,14))</f>
        <v/>
      </c>
      <c r="W1615" s="113" t="str">
        <f>IF(HL!P1614="","－",HYPERLINK(HL!P1614,"表示"))</f>
        <v>表示</v>
      </c>
      <c r="X1615" s="163">
        <v>42578</v>
      </c>
      <c r="Y1615" s="164">
        <v>42919</v>
      </c>
      <c r="Z1615" s="1" t="str">
        <f t="shared" si="52"/>
        <v>2017</v>
      </c>
      <c r="AA1615" s="1">
        <f t="shared" si="53"/>
        <v>11</v>
      </c>
      <c r="AB1615" s="23"/>
      <c r="AC1615" s="23"/>
      <c r="AD1615" s="23"/>
      <c r="AE1615" s="23" t="s">
        <v>172</v>
      </c>
      <c r="AF1615" s="23"/>
      <c r="AG1615" s="23" t="s">
        <v>172</v>
      </c>
      <c r="AH1615" s="23"/>
      <c r="AI1615" s="23"/>
      <c r="AJ1615" s="23"/>
      <c r="AK1615" s="23"/>
      <c r="AL1615" s="35" t="s">
        <v>534</v>
      </c>
      <c r="AM1615" s="1" t="s">
        <v>172</v>
      </c>
      <c r="AN1615" s="1"/>
      <c r="AO1615" s="1" t="s">
        <v>551</v>
      </c>
      <c r="AP1615" s="1"/>
      <c r="AQ1615" s="1"/>
      <c r="AR1615" s="277"/>
      <c r="AS1615" s="277"/>
      <c r="AT1615" s="271"/>
      <c r="AU1615" s="271"/>
      <c r="AV1615" s="1" t="s">
        <v>172</v>
      </c>
      <c r="AW1615" s="1"/>
      <c r="AX1615" s="1"/>
      <c r="AY1615" s="1"/>
      <c r="AZ1615" s="1"/>
      <c r="BA1615" s="1"/>
    </row>
    <row r="1616" spans="1:53" ht="48.75" customHeight="1">
      <c r="A1616" s="46">
        <v>1612</v>
      </c>
      <c r="B1616" s="35" t="s">
        <v>2547</v>
      </c>
      <c r="C1616" s="35" t="s">
        <v>2251</v>
      </c>
      <c r="D1616" s="23">
        <v>429</v>
      </c>
      <c r="E1616" s="115" t="s">
        <v>1848</v>
      </c>
      <c r="F1616" s="115" t="s">
        <v>4626</v>
      </c>
      <c r="G1616" s="1" t="s">
        <v>1270</v>
      </c>
      <c r="H1616" s="1" t="s">
        <v>1286</v>
      </c>
      <c r="I1616" s="85" t="str">
        <f>IF(HL!B1615="","",HYPERLINK(HL!B1615,"表示"))</f>
        <v>表示</v>
      </c>
      <c r="J1616" s="85" t="str">
        <f>IF(HL!C1615="","",HYPERLINK(HL!C1615,2))</f>
        <v/>
      </c>
      <c r="K1616" s="105" t="str">
        <f>IF(HL!D1615="","",HYPERLINK(HL!D1615,3))</f>
        <v/>
      </c>
      <c r="L1616" s="105" t="str">
        <f>IF(HL!E1615="","",HYPERLINK(HL!E1615,4))</f>
        <v/>
      </c>
      <c r="M1616" s="105" t="str">
        <f>IF(HL!F1615="","",HYPERLINK(HL!F1615,5))</f>
        <v/>
      </c>
      <c r="N1616" s="105" t="str">
        <f>IF(HL!G1615="","",HYPERLINK(HL!G1615,6))</f>
        <v/>
      </c>
      <c r="O1616" s="105" t="str">
        <f>IF(HL!H1615="","",HYPERLINK(HL!H1615,7))</f>
        <v/>
      </c>
      <c r="P1616" s="105" t="str">
        <f>IF(HL!I1615="","",HYPERLINK(HL!I1615,8))</f>
        <v/>
      </c>
      <c r="Q1616" s="105" t="str">
        <f>IF(HL!J1615="","",HYPERLINK(HL!J1615,9))</f>
        <v/>
      </c>
      <c r="R1616" s="105" t="str">
        <f>IF(HL!K1615="","",HYPERLINK(HL!K1615,10))</f>
        <v/>
      </c>
      <c r="S1616" s="105" t="str">
        <f>IF(HL!L1615="","",HYPERLINK(HL!L1615,11))</f>
        <v/>
      </c>
      <c r="T1616" s="105" t="str">
        <f>IF(HL!M1615="","",HYPERLINK(HL!M1615,12))</f>
        <v/>
      </c>
      <c r="U1616" s="105" t="str">
        <f>IF(HL!N1615="","",HYPERLINK(HL!N1615,13))</f>
        <v/>
      </c>
      <c r="V1616" s="106" t="str">
        <f>IF(HL!O1615="","",HYPERLINK(HL!O1615,14))</f>
        <v/>
      </c>
      <c r="W1616" s="1" t="s">
        <v>11737</v>
      </c>
      <c r="X1616" s="163">
        <v>42678</v>
      </c>
      <c r="Y1616" s="164">
        <v>43005</v>
      </c>
      <c r="Z1616" s="1" t="str">
        <f t="shared" si="52"/>
        <v>2017</v>
      </c>
      <c r="AA1616" s="1">
        <f t="shared" si="53"/>
        <v>10</v>
      </c>
      <c r="AB1616" s="23"/>
      <c r="AC1616" s="23"/>
      <c r="AD1616" s="23"/>
      <c r="AE1616" s="23"/>
      <c r="AF1616" s="23"/>
      <c r="AG1616" s="23"/>
      <c r="AH1616" s="23" t="s">
        <v>172</v>
      </c>
      <c r="AI1616" s="23"/>
      <c r="AJ1616" s="23"/>
      <c r="AK1616" s="23"/>
      <c r="AL1616" s="35" t="s">
        <v>619</v>
      </c>
      <c r="AM1616" s="1"/>
      <c r="AN1616" s="1" t="s">
        <v>172</v>
      </c>
      <c r="AO1616" s="1" t="s">
        <v>551</v>
      </c>
      <c r="AP1616" s="1"/>
      <c r="AQ1616" s="1"/>
      <c r="AR1616" s="277"/>
      <c r="AS1616" s="277"/>
      <c r="AT1616" s="271"/>
      <c r="AU1616" s="271"/>
      <c r="AV1616" s="1" t="s">
        <v>172</v>
      </c>
      <c r="AW1616" s="1"/>
      <c r="AX1616" s="1"/>
      <c r="AY1616" s="1"/>
      <c r="AZ1616" s="1"/>
      <c r="BA1616" s="1" t="s">
        <v>172</v>
      </c>
    </row>
    <row r="1617" spans="1:56" ht="52">
      <c r="A1617" s="46">
        <v>1613</v>
      </c>
      <c r="B1617" s="35" t="s">
        <v>4112</v>
      </c>
      <c r="C1617" s="35" t="s">
        <v>112</v>
      </c>
      <c r="D1617" s="23">
        <v>249</v>
      </c>
      <c r="E1617" s="115" t="s">
        <v>1597</v>
      </c>
      <c r="F1617" s="115" t="s">
        <v>5149</v>
      </c>
      <c r="G1617" s="1" t="s">
        <v>1302</v>
      </c>
      <c r="H1617" s="1" t="s">
        <v>25</v>
      </c>
      <c r="I1617" s="85" t="str">
        <f>IF(HL!B1616="","",HYPERLINK(HL!B1616,"表示"))</f>
        <v>表示</v>
      </c>
      <c r="J1617" s="85" t="str">
        <f>IF(HL!C1616="","",HYPERLINK(HL!C1616,2))</f>
        <v/>
      </c>
      <c r="K1617" s="105" t="str">
        <f>IF(HL!D1616="","",HYPERLINK(HL!D1616,3))</f>
        <v/>
      </c>
      <c r="L1617" s="105" t="str">
        <f>IF(HL!E1616="","",HYPERLINK(HL!E1616,4))</f>
        <v/>
      </c>
      <c r="M1617" s="105" t="str">
        <f>IF(HL!F1616="","",HYPERLINK(HL!F1616,5))</f>
        <v/>
      </c>
      <c r="N1617" s="105" t="str">
        <f>IF(HL!G1616="","",HYPERLINK(HL!G1616,6))</f>
        <v/>
      </c>
      <c r="O1617" s="105" t="str">
        <f>IF(HL!H1616="","",HYPERLINK(HL!H1616,7))</f>
        <v/>
      </c>
      <c r="P1617" s="105" t="str">
        <f>IF(HL!I1616="","",HYPERLINK(HL!I1616,8))</f>
        <v/>
      </c>
      <c r="Q1617" s="105" t="str">
        <f>IF(HL!J1616="","",HYPERLINK(HL!J1616,9))</f>
        <v/>
      </c>
      <c r="R1617" s="105" t="str">
        <f>IF(HL!K1616="","",HYPERLINK(HL!K1616,10))</f>
        <v/>
      </c>
      <c r="S1617" s="105" t="str">
        <f>IF(HL!L1616="","",HYPERLINK(HL!L1616,11))</f>
        <v/>
      </c>
      <c r="T1617" s="105" t="str">
        <f>IF(HL!M1616="","",HYPERLINK(HL!M1616,12))</f>
        <v/>
      </c>
      <c r="U1617" s="105" t="str">
        <f>IF(HL!N1616="","",HYPERLINK(HL!N1616,13))</f>
        <v/>
      </c>
      <c r="V1617" s="106" t="str">
        <f>IF(HL!O1616="","",HYPERLINK(HL!O1616,14))</f>
        <v/>
      </c>
      <c r="W1617" s="113" t="str">
        <f>IF(HL!P1616="","－",HYPERLINK(HL!P1616,"表示"))</f>
        <v>表示</v>
      </c>
      <c r="X1617" s="163">
        <v>42723</v>
      </c>
      <c r="Y1617" s="164">
        <v>42972</v>
      </c>
      <c r="Z1617" s="1" t="str">
        <f t="shared" si="52"/>
        <v>2017</v>
      </c>
      <c r="AA1617" s="1">
        <f t="shared" si="53"/>
        <v>8</v>
      </c>
      <c r="AB1617" s="23"/>
      <c r="AC1617" s="23"/>
      <c r="AD1617" s="23"/>
      <c r="AE1617" s="23" t="s">
        <v>172</v>
      </c>
      <c r="AF1617" s="23"/>
      <c r="AG1617" s="23"/>
      <c r="AH1617" s="23"/>
      <c r="AI1617" s="23"/>
      <c r="AJ1617" s="23"/>
      <c r="AK1617" s="23"/>
      <c r="AL1617" s="35" t="s">
        <v>219</v>
      </c>
      <c r="AM1617" s="1" t="s">
        <v>172</v>
      </c>
      <c r="AN1617" s="1"/>
      <c r="AO1617" s="1" t="s">
        <v>8</v>
      </c>
      <c r="AP1617" s="1"/>
      <c r="AQ1617" s="1"/>
      <c r="AR1617" s="277"/>
      <c r="AS1617" s="277"/>
      <c r="AT1617" s="271"/>
      <c r="AU1617" s="271"/>
      <c r="AV1617" s="1"/>
      <c r="AW1617" s="1"/>
      <c r="AX1617" s="1" t="s">
        <v>172</v>
      </c>
      <c r="AY1617" s="1"/>
      <c r="AZ1617" s="1"/>
      <c r="BA1617" s="1"/>
    </row>
    <row r="1618" spans="1:56" ht="26">
      <c r="A1618" s="46">
        <v>1614</v>
      </c>
      <c r="B1618" s="35" t="s">
        <v>2252</v>
      </c>
      <c r="C1618" s="35" t="s">
        <v>2253</v>
      </c>
      <c r="D1618" s="23">
        <v>449</v>
      </c>
      <c r="E1618" s="115" t="s">
        <v>2215</v>
      </c>
      <c r="F1618" s="115" t="s">
        <v>4321</v>
      </c>
      <c r="G1618" s="1" t="s">
        <v>1302</v>
      </c>
      <c r="H1618" s="1" t="s">
        <v>1383</v>
      </c>
      <c r="I1618" s="85" t="str">
        <f>IF(HL!B1617="","",HYPERLINK(HL!B1617,"表示"))</f>
        <v>表示</v>
      </c>
      <c r="J1618" s="85" t="str">
        <f>IF(HL!C1617="","",HYPERLINK(HL!C1617,2))</f>
        <v/>
      </c>
      <c r="K1618" s="105" t="str">
        <f>IF(HL!D1617="","",HYPERLINK(HL!D1617,3))</f>
        <v/>
      </c>
      <c r="L1618" s="105" t="str">
        <f>IF(HL!E1617="","",HYPERLINK(HL!E1617,4))</f>
        <v/>
      </c>
      <c r="M1618" s="105" t="str">
        <f>IF(HL!F1617="","",HYPERLINK(HL!F1617,5))</f>
        <v/>
      </c>
      <c r="N1618" s="105" t="str">
        <f>IF(HL!G1617="","",HYPERLINK(HL!G1617,6))</f>
        <v/>
      </c>
      <c r="O1618" s="105" t="str">
        <f>IF(HL!H1617="","",HYPERLINK(HL!H1617,7))</f>
        <v/>
      </c>
      <c r="P1618" s="105" t="str">
        <f>IF(HL!I1617="","",HYPERLINK(HL!I1617,8))</f>
        <v/>
      </c>
      <c r="Q1618" s="105" t="str">
        <f>IF(HL!J1617="","",HYPERLINK(HL!J1617,9))</f>
        <v/>
      </c>
      <c r="R1618" s="105" t="str">
        <f>IF(HL!K1617="","",HYPERLINK(HL!K1617,10))</f>
        <v/>
      </c>
      <c r="S1618" s="105" t="str">
        <f>IF(HL!L1617="","",HYPERLINK(HL!L1617,11))</f>
        <v/>
      </c>
      <c r="T1618" s="105" t="str">
        <f>IF(HL!M1617="","",HYPERLINK(HL!M1617,12))</f>
        <v/>
      </c>
      <c r="U1618" s="105" t="str">
        <f>IF(HL!N1617="","",HYPERLINK(HL!N1617,13))</f>
        <v/>
      </c>
      <c r="V1618" s="106" t="str">
        <f>IF(HL!O1617="","",HYPERLINK(HL!O1617,14))</f>
        <v/>
      </c>
      <c r="W1618" s="113" t="str">
        <f>IF(HL!P1617="","－",HYPERLINK(HL!P1617,"表示"))</f>
        <v>表示</v>
      </c>
      <c r="X1618" s="163">
        <v>42662</v>
      </c>
      <c r="Y1618" s="164">
        <v>43005</v>
      </c>
      <c r="Z1618" s="1" t="str">
        <f t="shared" si="52"/>
        <v>2017</v>
      </c>
      <c r="AA1618" s="1">
        <f t="shared" si="53"/>
        <v>11</v>
      </c>
      <c r="AB1618" s="23" t="s">
        <v>172</v>
      </c>
      <c r="AC1618" s="23"/>
      <c r="AD1618" s="23"/>
      <c r="AE1618" s="23"/>
      <c r="AF1618" s="23"/>
      <c r="AG1618" s="23"/>
      <c r="AH1618" s="23"/>
      <c r="AI1618" s="23"/>
      <c r="AJ1618" s="23"/>
      <c r="AK1618" s="23"/>
      <c r="AL1618" s="35" t="s">
        <v>758</v>
      </c>
      <c r="AM1618" s="1" t="s">
        <v>172</v>
      </c>
      <c r="AN1618" s="1"/>
      <c r="AO1618" s="1" t="s">
        <v>551</v>
      </c>
      <c r="AP1618" s="1"/>
      <c r="AQ1618" s="1" t="s">
        <v>172</v>
      </c>
      <c r="AR1618" s="277"/>
      <c r="AS1618" s="277"/>
      <c r="AT1618" s="271"/>
      <c r="AU1618" s="271"/>
      <c r="AV1618" s="1" t="s">
        <v>172</v>
      </c>
      <c r="AW1618" s="1"/>
      <c r="AX1618" s="1"/>
      <c r="AY1618" s="1"/>
      <c r="AZ1618" s="1"/>
      <c r="BA1618" s="1"/>
    </row>
    <row r="1619" spans="1:56" ht="104.25" customHeight="1">
      <c r="A1619" s="46">
        <v>1615</v>
      </c>
      <c r="B1619" s="35" t="s">
        <v>4113</v>
      </c>
      <c r="C1619" s="35" t="s">
        <v>5625</v>
      </c>
      <c r="D1619" s="23">
        <v>634</v>
      </c>
      <c r="E1619" s="115" t="s">
        <v>1590</v>
      </c>
      <c r="F1619" s="115" t="s">
        <v>4547</v>
      </c>
      <c r="G1619" s="1" t="s">
        <v>1182</v>
      </c>
      <c r="H1619" s="1" t="s">
        <v>676</v>
      </c>
      <c r="I1619" s="85" t="str">
        <f>IF(HL!B1618="","",HYPERLINK(HL!B1618,"表示"))</f>
        <v>表示</v>
      </c>
      <c r="J1619" s="85" t="str">
        <f>IF(HL!C1618="","",HYPERLINK(HL!C1618,2))</f>
        <v/>
      </c>
      <c r="K1619" s="105" t="str">
        <f>IF(HL!D1618="","",HYPERLINK(HL!D1618,3))</f>
        <v/>
      </c>
      <c r="L1619" s="105" t="str">
        <f>IF(HL!E1618="","",HYPERLINK(HL!E1618,4))</f>
        <v/>
      </c>
      <c r="M1619" s="105" t="str">
        <f>IF(HL!F1618="","",HYPERLINK(HL!F1618,5))</f>
        <v/>
      </c>
      <c r="N1619" s="105" t="str">
        <f>IF(HL!G1618="","",HYPERLINK(HL!G1618,6))</f>
        <v/>
      </c>
      <c r="O1619" s="105" t="str">
        <f>IF(HL!H1618="","",HYPERLINK(HL!H1618,7))</f>
        <v/>
      </c>
      <c r="P1619" s="105" t="str">
        <f>IF(HL!I1618="","",HYPERLINK(HL!I1618,8))</f>
        <v/>
      </c>
      <c r="Q1619" s="105" t="str">
        <f>IF(HL!J1618="","",HYPERLINK(HL!J1618,9))</f>
        <v/>
      </c>
      <c r="R1619" s="105" t="str">
        <f>IF(HL!K1618="","",HYPERLINK(HL!K1618,10))</f>
        <v/>
      </c>
      <c r="S1619" s="105" t="str">
        <f>IF(HL!L1618="","",HYPERLINK(HL!L1618,11))</f>
        <v/>
      </c>
      <c r="T1619" s="105" t="str">
        <f>IF(HL!M1618="","",HYPERLINK(HL!M1618,12))</f>
        <v/>
      </c>
      <c r="U1619" s="105" t="str">
        <f>IF(HL!N1618="","",HYPERLINK(HL!N1618,13))</f>
        <v/>
      </c>
      <c r="V1619" s="106" t="str">
        <f>IF(HL!O1618="","",HYPERLINK(HL!O1618,14))</f>
        <v/>
      </c>
      <c r="W1619" s="113" t="str">
        <f>IF(HL!P1618="","－",HYPERLINK(HL!P1618,"表示"))</f>
        <v>表示</v>
      </c>
      <c r="X1619" s="163">
        <v>42670</v>
      </c>
      <c r="Y1619" s="164">
        <v>43005</v>
      </c>
      <c r="Z1619" s="1" t="str">
        <f t="shared" si="52"/>
        <v>2017</v>
      </c>
      <c r="AA1619" s="1">
        <f t="shared" si="53"/>
        <v>11</v>
      </c>
      <c r="AB1619" s="23" t="s">
        <v>172</v>
      </c>
      <c r="AC1619" s="23"/>
      <c r="AD1619" s="23"/>
      <c r="AE1619" s="23"/>
      <c r="AF1619" s="23"/>
      <c r="AG1619" s="23"/>
      <c r="AH1619" s="23"/>
      <c r="AI1619" s="23"/>
      <c r="AJ1619" s="23"/>
      <c r="AK1619" s="23"/>
      <c r="AL1619" s="35" t="s">
        <v>1357</v>
      </c>
      <c r="AM1619" s="1"/>
      <c r="AN1619" s="1" t="s">
        <v>172</v>
      </c>
      <c r="AO1619" s="1" t="s">
        <v>551</v>
      </c>
      <c r="AP1619" s="1"/>
      <c r="AQ1619" s="1"/>
      <c r="AR1619" s="277"/>
      <c r="AS1619" s="277"/>
      <c r="AT1619" s="271"/>
      <c r="AU1619" s="271"/>
      <c r="AV1619" s="1" t="s">
        <v>172</v>
      </c>
      <c r="AW1619" s="1"/>
      <c r="AX1619" s="1"/>
      <c r="AY1619" s="1"/>
      <c r="AZ1619" s="1"/>
      <c r="BA1619" s="113" t="str">
        <f>HYPERLINK(HL!$T$11,"●")</f>
        <v>●</v>
      </c>
    </row>
    <row r="1620" spans="1:56">
      <c r="A1620" s="46">
        <v>1616</v>
      </c>
      <c r="B1620" s="35" t="s">
        <v>4114</v>
      </c>
      <c r="C1620" s="35" t="s">
        <v>2254</v>
      </c>
      <c r="D1620" s="23">
        <v>429</v>
      </c>
      <c r="E1620" s="115" t="s">
        <v>1848</v>
      </c>
      <c r="F1620" s="115" t="s">
        <v>5838</v>
      </c>
      <c r="G1620" s="1" t="s">
        <v>1302</v>
      </c>
      <c r="H1620" s="1" t="s">
        <v>23</v>
      </c>
      <c r="I1620" s="85" t="str">
        <f>IF(HL!B1619="","",HYPERLINK(HL!B1619,"表示"))</f>
        <v>表示</v>
      </c>
      <c r="J1620" s="85" t="str">
        <f>IF(HL!C1619="","",HYPERLINK(HL!C1619,2))</f>
        <v/>
      </c>
      <c r="K1620" s="105" t="str">
        <f>IF(HL!D1619="","",HYPERLINK(HL!D1619,3))</f>
        <v/>
      </c>
      <c r="L1620" s="105" t="str">
        <f>IF(HL!E1619="","",HYPERLINK(HL!E1619,4))</f>
        <v/>
      </c>
      <c r="M1620" s="105" t="str">
        <f>IF(HL!F1619="","",HYPERLINK(HL!F1619,5))</f>
        <v/>
      </c>
      <c r="N1620" s="105" t="str">
        <f>IF(HL!G1619="","",HYPERLINK(HL!G1619,6))</f>
        <v/>
      </c>
      <c r="O1620" s="105" t="str">
        <f>IF(HL!H1619="","",HYPERLINK(HL!H1619,7))</f>
        <v/>
      </c>
      <c r="P1620" s="105" t="str">
        <f>IF(HL!I1619="","",HYPERLINK(HL!I1619,8))</f>
        <v/>
      </c>
      <c r="Q1620" s="105" t="str">
        <f>IF(HL!J1619="","",HYPERLINK(HL!J1619,9))</f>
        <v/>
      </c>
      <c r="R1620" s="105" t="str">
        <f>IF(HL!K1619="","",HYPERLINK(HL!K1619,10))</f>
        <v/>
      </c>
      <c r="S1620" s="105" t="str">
        <f>IF(HL!L1619="","",HYPERLINK(HL!L1619,11))</f>
        <v/>
      </c>
      <c r="T1620" s="105" t="str">
        <f>IF(HL!M1619="","",HYPERLINK(HL!M1619,12))</f>
        <v/>
      </c>
      <c r="U1620" s="105" t="str">
        <f>IF(HL!N1619="","",HYPERLINK(HL!N1619,13))</f>
        <v/>
      </c>
      <c r="V1620" s="106" t="str">
        <f>IF(HL!O1619="","",HYPERLINK(HL!O1619,14))</f>
        <v/>
      </c>
      <c r="W1620" s="113" t="str">
        <f>IF(HL!P1619="","－",HYPERLINK(HL!P1619,"表示"))</f>
        <v>表示</v>
      </c>
      <c r="X1620" s="163">
        <v>42615</v>
      </c>
      <c r="Y1620" s="164">
        <v>42919</v>
      </c>
      <c r="Z1620" s="1" t="str">
        <f t="shared" si="52"/>
        <v>2017</v>
      </c>
      <c r="AA1620" s="1">
        <f t="shared" si="53"/>
        <v>10</v>
      </c>
      <c r="AB1620" s="23" t="s">
        <v>172</v>
      </c>
      <c r="AC1620" s="23"/>
      <c r="AD1620" s="23"/>
      <c r="AE1620" s="23"/>
      <c r="AF1620" s="23"/>
      <c r="AG1620" s="23"/>
      <c r="AH1620" s="23"/>
      <c r="AI1620" s="23"/>
      <c r="AJ1620" s="23"/>
      <c r="AK1620" s="23"/>
      <c r="AL1620" s="35" t="s">
        <v>1044</v>
      </c>
      <c r="AM1620" s="1"/>
      <c r="AN1620" s="1" t="s">
        <v>172</v>
      </c>
      <c r="AO1620" s="1" t="s">
        <v>855</v>
      </c>
      <c r="AP1620" s="1"/>
      <c r="AQ1620" s="1"/>
      <c r="AR1620" s="277"/>
      <c r="AS1620" s="277"/>
      <c r="AT1620" s="271"/>
      <c r="AU1620" s="271"/>
      <c r="AV1620" s="1" t="s">
        <v>172</v>
      </c>
      <c r="AW1620" s="1"/>
      <c r="AX1620" s="1"/>
      <c r="AY1620" s="1"/>
      <c r="AZ1620" s="1"/>
      <c r="BA1620" s="1"/>
    </row>
    <row r="1621" spans="1:56" ht="56.25" customHeight="1">
      <c r="A1621" s="46">
        <v>1617</v>
      </c>
      <c r="B1621" s="35" t="s">
        <v>2255</v>
      </c>
      <c r="C1621" s="35" t="s">
        <v>2256</v>
      </c>
      <c r="D1621" s="23">
        <v>634</v>
      </c>
      <c r="E1621" s="115" t="s">
        <v>1590</v>
      </c>
      <c r="F1621" s="115" t="s">
        <v>5839</v>
      </c>
      <c r="G1621" s="1" t="s">
        <v>1302</v>
      </c>
      <c r="H1621" s="1" t="s">
        <v>20</v>
      </c>
      <c r="I1621" s="85" t="str">
        <f>IF(HL!B1620="","",HYPERLINK(HL!B1620,"表示"))</f>
        <v>表示</v>
      </c>
      <c r="J1621" s="85" t="str">
        <f>IF(HL!C1620="","",HYPERLINK(HL!C1620,2))</f>
        <v/>
      </c>
      <c r="K1621" s="105" t="str">
        <f>IF(HL!D1620="","",HYPERLINK(HL!D1620,3))</f>
        <v/>
      </c>
      <c r="L1621" s="105" t="str">
        <f>IF(HL!E1620="","",HYPERLINK(HL!E1620,4))</f>
        <v/>
      </c>
      <c r="M1621" s="105" t="str">
        <f>IF(HL!F1620="","",HYPERLINK(HL!F1620,5))</f>
        <v/>
      </c>
      <c r="N1621" s="105" t="str">
        <f>IF(HL!G1620="","",HYPERLINK(HL!G1620,6))</f>
        <v/>
      </c>
      <c r="O1621" s="105" t="str">
        <f>IF(HL!H1620="","",HYPERLINK(HL!H1620,7))</f>
        <v/>
      </c>
      <c r="P1621" s="105" t="str">
        <f>IF(HL!I1620="","",HYPERLINK(HL!I1620,8))</f>
        <v/>
      </c>
      <c r="Q1621" s="105" t="str">
        <f>IF(HL!J1620="","",HYPERLINK(HL!J1620,9))</f>
        <v/>
      </c>
      <c r="R1621" s="105" t="str">
        <f>IF(HL!K1620="","",HYPERLINK(HL!K1620,10))</f>
        <v/>
      </c>
      <c r="S1621" s="105" t="str">
        <f>IF(HL!L1620="","",HYPERLINK(HL!L1620,11))</f>
        <v/>
      </c>
      <c r="T1621" s="105" t="str">
        <f>IF(HL!M1620="","",HYPERLINK(HL!M1620,12))</f>
        <v/>
      </c>
      <c r="U1621" s="105" t="str">
        <f>IF(HL!N1620="","",HYPERLINK(HL!N1620,13))</f>
        <v/>
      </c>
      <c r="V1621" s="106" t="str">
        <f>IF(HL!O1620="","",HYPERLINK(HL!O1620,14))</f>
        <v/>
      </c>
      <c r="W1621" s="113" t="str">
        <f>IF(HL!P1620="","－",HYPERLINK(HL!P1620,"表示"))</f>
        <v>表示</v>
      </c>
      <c r="X1621" s="163">
        <v>42626</v>
      </c>
      <c r="Y1621" s="164">
        <v>42972</v>
      </c>
      <c r="Z1621" s="1" t="str">
        <f t="shared" si="52"/>
        <v>2017</v>
      </c>
      <c r="AA1621" s="1">
        <f t="shared" si="53"/>
        <v>11</v>
      </c>
      <c r="AB1621" s="23"/>
      <c r="AC1621" s="23"/>
      <c r="AD1621" s="23"/>
      <c r="AE1621" s="23" t="s">
        <v>172</v>
      </c>
      <c r="AF1621" s="23"/>
      <c r="AG1621" s="23" t="s">
        <v>172</v>
      </c>
      <c r="AH1621" s="23"/>
      <c r="AI1621" s="23"/>
      <c r="AJ1621" s="23"/>
      <c r="AK1621" s="23"/>
      <c r="AL1621" s="35" t="s">
        <v>326</v>
      </c>
      <c r="AM1621" s="1" t="s">
        <v>172</v>
      </c>
      <c r="AN1621" s="1"/>
      <c r="AO1621" s="1" t="s">
        <v>551</v>
      </c>
      <c r="AP1621" s="1"/>
      <c r="AQ1621" s="1"/>
      <c r="AR1621" s="277"/>
      <c r="AS1621" s="277"/>
      <c r="AT1621" s="271"/>
      <c r="AU1621" s="271"/>
      <c r="AV1621" s="1"/>
      <c r="AW1621" s="1"/>
      <c r="AX1621" s="1" t="s">
        <v>172</v>
      </c>
      <c r="AY1621" s="1"/>
      <c r="AZ1621" s="1"/>
      <c r="BA1621" s="1"/>
    </row>
    <row r="1622" spans="1:56" ht="54.75" customHeight="1">
      <c r="A1622" s="46">
        <v>1618</v>
      </c>
      <c r="B1622" s="35" t="s">
        <v>2259</v>
      </c>
      <c r="C1622" s="35" t="s">
        <v>2260</v>
      </c>
      <c r="D1622" s="23" t="s">
        <v>2257</v>
      </c>
      <c r="E1622" s="115" t="s">
        <v>2258</v>
      </c>
      <c r="F1622" s="115" t="s">
        <v>5150</v>
      </c>
      <c r="G1622" s="1" t="s">
        <v>1270</v>
      </c>
      <c r="H1622" s="1" t="s">
        <v>1306</v>
      </c>
      <c r="I1622" s="85" t="str">
        <f>IF(HL!B1621="","",HYPERLINK(HL!B1621,"表示"))</f>
        <v>表示</v>
      </c>
      <c r="J1622" s="85" t="str">
        <f>IF(HL!C1621="","",HYPERLINK(HL!C1621,2))</f>
        <v/>
      </c>
      <c r="K1622" s="105" t="str">
        <f>IF(HL!D1621="","",HYPERLINK(HL!D1621,3))</f>
        <v/>
      </c>
      <c r="L1622" s="105" t="str">
        <f>IF(HL!E1621="","",HYPERLINK(HL!E1621,4))</f>
        <v/>
      </c>
      <c r="M1622" s="105" t="str">
        <f>IF(HL!F1621="","",HYPERLINK(HL!F1621,5))</f>
        <v/>
      </c>
      <c r="N1622" s="105" t="str">
        <f>IF(HL!G1621="","",HYPERLINK(HL!G1621,6))</f>
        <v/>
      </c>
      <c r="O1622" s="105" t="str">
        <f>IF(HL!H1621="","",HYPERLINK(HL!H1621,7))</f>
        <v/>
      </c>
      <c r="P1622" s="105" t="str">
        <f>IF(HL!I1621="","",HYPERLINK(HL!I1621,8))</f>
        <v/>
      </c>
      <c r="Q1622" s="105" t="str">
        <f>IF(HL!J1621="","",HYPERLINK(HL!J1621,9))</f>
        <v/>
      </c>
      <c r="R1622" s="105" t="str">
        <f>IF(HL!K1621="","",HYPERLINK(HL!K1621,10))</f>
        <v/>
      </c>
      <c r="S1622" s="105" t="str">
        <f>IF(HL!L1621="","",HYPERLINK(HL!L1621,11))</f>
        <v/>
      </c>
      <c r="T1622" s="105" t="str">
        <f>IF(HL!M1621="","",HYPERLINK(HL!M1621,12))</f>
        <v/>
      </c>
      <c r="U1622" s="105" t="str">
        <f>IF(HL!N1621="","",HYPERLINK(HL!N1621,13))</f>
        <v/>
      </c>
      <c r="V1622" s="106" t="str">
        <f>IF(HL!O1621="","",HYPERLINK(HL!O1621,14))</f>
        <v/>
      </c>
      <c r="W1622" s="1" t="s">
        <v>11737</v>
      </c>
      <c r="X1622" s="163">
        <v>42824</v>
      </c>
      <c r="Y1622" s="164">
        <v>42972</v>
      </c>
      <c r="Z1622" s="1" t="str">
        <f t="shared" si="52"/>
        <v>2017</v>
      </c>
      <c r="AA1622" s="1">
        <f t="shared" si="53"/>
        <v>4</v>
      </c>
      <c r="AB1622" s="23"/>
      <c r="AC1622" s="23"/>
      <c r="AD1622" s="23" t="s">
        <v>172</v>
      </c>
      <c r="AE1622" s="23"/>
      <c r="AF1622" s="23"/>
      <c r="AG1622" s="23"/>
      <c r="AH1622" s="23"/>
      <c r="AI1622" s="23"/>
      <c r="AJ1622" s="23"/>
      <c r="AK1622" s="23"/>
      <c r="AL1622" s="35" t="s">
        <v>296</v>
      </c>
      <c r="AM1622" s="1" t="s">
        <v>172</v>
      </c>
      <c r="AN1622" s="1"/>
      <c r="AO1622" s="23" t="s">
        <v>5672</v>
      </c>
      <c r="AP1622" s="23" t="s">
        <v>2812</v>
      </c>
      <c r="AQ1622" s="23"/>
      <c r="AR1622" s="277"/>
      <c r="AS1622" s="277"/>
      <c r="AT1622" s="269"/>
      <c r="AU1622" s="269"/>
      <c r="AV1622" s="1"/>
      <c r="AW1622" s="1"/>
      <c r="AX1622" s="1"/>
      <c r="AY1622" s="1" t="s">
        <v>172</v>
      </c>
      <c r="AZ1622" s="1"/>
      <c r="BA1622" s="1"/>
      <c r="BB1622" s="300"/>
      <c r="BC1622" s="301"/>
      <c r="BD1622" s="301"/>
    </row>
    <row r="1623" spans="1:56" ht="26">
      <c r="A1623" s="46">
        <v>1619</v>
      </c>
      <c r="B1623" s="35" t="s">
        <v>4115</v>
      </c>
      <c r="C1623" s="35" t="s">
        <v>4198</v>
      </c>
      <c r="D1623" s="23">
        <v>430</v>
      </c>
      <c r="E1623" s="115" t="s">
        <v>995</v>
      </c>
      <c r="F1623" s="115" t="s">
        <v>4605</v>
      </c>
      <c r="G1623" s="1" t="s">
        <v>1302</v>
      </c>
      <c r="H1623" s="1" t="s">
        <v>2261</v>
      </c>
      <c r="I1623" s="85" t="str">
        <f>IF(HL!B1622="","",HYPERLINK(HL!B1622,"表示"))</f>
        <v>表示</v>
      </c>
      <c r="J1623" s="85" t="str">
        <f>IF(HL!C1622="","",HYPERLINK(HL!C1622,2))</f>
        <v/>
      </c>
      <c r="K1623" s="105" t="str">
        <f>IF(HL!D1622="","",HYPERLINK(HL!D1622,3))</f>
        <v/>
      </c>
      <c r="L1623" s="105" t="str">
        <f>IF(HL!E1622="","",HYPERLINK(HL!E1622,4))</f>
        <v/>
      </c>
      <c r="M1623" s="105" t="str">
        <f>IF(HL!F1622="","",HYPERLINK(HL!F1622,5))</f>
        <v/>
      </c>
      <c r="N1623" s="105" t="str">
        <f>IF(HL!G1622="","",HYPERLINK(HL!G1622,6))</f>
        <v/>
      </c>
      <c r="O1623" s="105" t="str">
        <f>IF(HL!H1622="","",HYPERLINK(HL!H1622,7))</f>
        <v/>
      </c>
      <c r="P1623" s="105" t="str">
        <f>IF(HL!I1622="","",HYPERLINK(HL!I1622,8))</f>
        <v/>
      </c>
      <c r="Q1623" s="105" t="str">
        <f>IF(HL!J1622="","",HYPERLINK(HL!J1622,9))</f>
        <v/>
      </c>
      <c r="R1623" s="105" t="str">
        <f>IF(HL!K1622="","",HYPERLINK(HL!K1622,10))</f>
        <v/>
      </c>
      <c r="S1623" s="105" t="str">
        <f>IF(HL!L1622="","",HYPERLINK(HL!L1622,11))</f>
        <v/>
      </c>
      <c r="T1623" s="105" t="str">
        <f>IF(HL!M1622="","",HYPERLINK(HL!M1622,12))</f>
        <v/>
      </c>
      <c r="U1623" s="105" t="str">
        <f>IF(HL!N1622="","",HYPERLINK(HL!N1622,13))</f>
        <v/>
      </c>
      <c r="V1623" s="106" t="str">
        <f>IF(HL!O1622="","",HYPERLINK(HL!O1622,14))</f>
        <v/>
      </c>
      <c r="W1623" s="113" t="str">
        <f>IF(HL!P1622="","－",HYPERLINK(HL!P1622,"表示"))</f>
        <v>表示</v>
      </c>
      <c r="X1623" s="163">
        <v>42646</v>
      </c>
      <c r="Y1623" s="164">
        <v>43005</v>
      </c>
      <c r="Z1623" s="1" t="str">
        <f t="shared" si="52"/>
        <v>2017</v>
      </c>
      <c r="AA1623" s="1">
        <f t="shared" si="53"/>
        <v>11</v>
      </c>
      <c r="AB1623" s="23" t="s">
        <v>172</v>
      </c>
      <c r="AC1623" s="23"/>
      <c r="AD1623" s="23"/>
      <c r="AE1623" s="23"/>
      <c r="AF1623" s="23"/>
      <c r="AG1623" s="23"/>
      <c r="AH1623" s="23"/>
      <c r="AI1623" s="23"/>
      <c r="AJ1623" s="23"/>
      <c r="AK1623" s="23"/>
      <c r="AL1623" s="35" t="s">
        <v>616</v>
      </c>
      <c r="AM1623" s="1"/>
      <c r="AN1623" s="1" t="s">
        <v>172</v>
      </c>
      <c r="AO1623" s="1" t="s">
        <v>551</v>
      </c>
      <c r="AP1623" s="1"/>
      <c r="AQ1623" s="1"/>
      <c r="AR1623" s="277"/>
      <c r="AS1623" s="277"/>
      <c r="AT1623" s="271"/>
      <c r="AU1623" s="271"/>
      <c r="AV1623" s="1" t="s">
        <v>172</v>
      </c>
      <c r="AW1623" s="1"/>
      <c r="AX1623" s="1"/>
      <c r="AY1623" s="1"/>
      <c r="AZ1623" s="1"/>
      <c r="BA1623" s="113" t="str">
        <f>HYPERLINK(HL!$T$11,"●")</f>
        <v>●</v>
      </c>
    </row>
    <row r="1624" spans="1:56" ht="221">
      <c r="A1624" s="46">
        <v>1620</v>
      </c>
      <c r="B1624" s="35" t="s">
        <v>5626</v>
      </c>
      <c r="C1624" s="35" t="s">
        <v>518</v>
      </c>
      <c r="D1624" s="23">
        <v>241</v>
      </c>
      <c r="E1624" s="115" t="s">
        <v>5274</v>
      </c>
      <c r="F1624" s="115" t="s">
        <v>5840</v>
      </c>
      <c r="G1624" s="1" t="s">
        <v>1302</v>
      </c>
      <c r="H1624" s="1" t="s">
        <v>674</v>
      </c>
      <c r="I1624" s="85" t="str">
        <f>IF(HL!B1623="","",HYPERLINK(HL!B1623,"表示"))</f>
        <v>表示</v>
      </c>
      <c r="J1624" s="85" t="str">
        <f>IF(HL!C1623="","",HYPERLINK(HL!C1623,2))</f>
        <v/>
      </c>
      <c r="K1624" s="105" t="str">
        <f>IF(HL!D1623="","",HYPERLINK(HL!D1623,3))</f>
        <v/>
      </c>
      <c r="L1624" s="105" t="str">
        <f>IF(HL!E1623="","",HYPERLINK(HL!E1623,4))</f>
        <v/>
      </c>
      <c r="M1624" s="105" t="str">
        <f>IF(HL!F1623="","",HYPERLINK(HL!F1623,5))</f>
        <v/>
      </c>
      <c r="N1624" s="105" t="str">
        <f>IF(HL!G1623="","",HYPERLINK(HL!G1623,6))</f>
        <v/>
      </c>
      <c r="O1624" s="105" t="str">
        <f>IF(HL!H1623="","",HYPERLINK(HL!H1623,7))</f>
        <v/>
      </c>
      <c r="P1624" s="105" t="str">
        <f>IF(HL!I1623="","",HYPERLINK(HL!I1623,8))</f>
        <v/>
      </c>
      <c r="Q1624" s="105" t="str">
        <f>IF(HL!J1623="","",HYPERLINK(HL!J1623,9))</f>
        <v/>
      </c>
      <c r="R1624" s="105" t="str">
        <f>IF(HL!K1623="","",HYPERLINK(HL!K1623,10))</f>
        <v/>
      </c>
      <c r="S1624" s="105" t="str">
        <f>IF(HL!L1623="","",HYPERLINK(HL!L1623,11))</f>
        <v/>
      </c>
      <c r="T1624" s="105" t="str">
        <f>IF(HL!M1623="","",HYPERLINK(HL!M1623,12))</f>
        <v/>
      </c>
      <c r="U1624" s="105" t="str">
        <f>IF(HL!N1623="","",HYPERLINK(HL!N1623,13))</f>
        <v/>
      </c>
      <c r="V1624" s="106" t="str">
        <f>IF(HL!O1623="","",HYPERLINK(HL!O1623,14))</f>
        <v/>
      </c>
      <c r="W1624" s="113" t="str">
        <f>IF(HL!P1623="","－",HYPERLINK(HL!P1623,"表示"))</f>
        <v>表示</v>
      </c>
      <c r="X1624" s="163">
        <v>42731</v>
      </c>
      <c r="Y1624" s="164">
        <v>43069</v>
      </c>
      <c r="Z1624" s="1" t="str">
        <f t="shared" si="52"/>
        <v>2017</v>
      </c>
      <c r="AA1624" s="1">
        <f t="shared" si="53"/>
        <v>11</v>
      </c>
      <c r="AB1624" s="23"/>
      <c r="AC1624" s="23"/>
      <c r="AD1624" s="23"/>
      <c r="AE1624" s="23" t="s">
        <v>172</v>
      </c>
      <c r="AF1624" s="23"/>
      <c r="AG1624" s="23"/>
      <c r="AH1624" s="23"/>
      <c r="AI1624" s="23"/>
      <c r="AJ1624" s="23"/>
      <c r="AK1624" s="23"/>
      <c r="AL1624" s="35" t="s">
        <v>278</v>
      </c>
      <c r="AM1624" s="1"/>
      <c r="AN1624" s="1" t="s">
        <v>2308</v>
      </c>
      <c r="AO1624" s="1" t="s">
        <v>551</v>
      </c>
      <c r="AP1624" s="1"/>
      <c r="AQ1624" s="1"/>
      <c r="AR1624" s="277"/>
      <c r="AS1624" s="277"/>
      <c r="AT1624" s="271"/>
      <c r="AU1624" s="271"/>
      <c r="AV1624" s="23"/>
      <c r="AW1624" s="23" t="s">
        <v>172</v>
      </c>
      <c r="AX1624" s="23"/>
      <c r="AY1624" s="23"/>
      <c r="AZ1624" s="23"/>
      <c r="BA1624" s="23"/>
    </row>
    <row r="1625" spans="1:56" ht="52">
      <c r="A1625" s="46">
        <v>1621</v>
      </c>
      <c r="B1625" s="35" t="s">
        <v>4050</v>
      </c>
      <c r="C1625" s="35" t="s">
        <v>2127</v>
      </c>
      <c r="D1625" s="23">
        <v>429</v>
      </c>
      <c r="E1625" s="115" t="s">
        <v>1848</v>
      </c>
      <c r="F1625" s="115" t="s">
        <v>5841</v>
      </c>
      <c r="G1625" s="1" t="s">
        <v>1270</v>
      </c>
      <c r="H1625" s="1" t="s">
        <v>23</v>
      </c>
      <c r="I1625" s="85" t="str">
        <f>IF(HL!B1624="","",HYPERLINK(HL!B1624,"表示"))</f>
        <v>表示</v>
      </c>
      <c r="J1625" s="85" t="str">
        <f>IF(HL!C1624="","",HYPERLINK(HL!C1624,2))</f>
        <v/>
      </c>
      <c r="K1625" s="105" t="str">
        <f>IF(HL!D1624="","",HYPERLINK(HL!D1624,3))</f>
        <v/>
      </c>
      <c r="L1625" s="105" t="str">
        <f>IF(HL!E1624="","",HYPERLINK(HL!E1624,4))</f>
        <v/>
      </c>
      <c r="M1625" s="105" t="str">
        <f>IF(HL!F1624="","",HYPERLINK(HL!F1624,5))</f>
        <v/>
      </c>
      <c r="N1625" s="105" t="str">
        <f>IF(HL!G1624="","",HYPERLINK(HL!G1624,6))</f>
        <v/>
      </c>
      <c r="O1625" s="105" t="str">
        <f>IF(HL!H1624="","",HYPERLINK(HL!H1624,7))</f>
        <v/>
      </c>
      <c r="P1625" s="105" t="str">
        <f>IF(HL!I1624="","",HYPERLINK(HL!I1624,8))</f>
        <v/>
      </c>
      <c r="Q1625" s="105" t="str">
        <f>IF(HL!J1624="","",HYPERLINK(HL!J1624,9))</f>
        <v/>
      </c>
      <c r="R1625" s="105" t="str">
        <f>IF(HL!K1624="","",HYPERLINK(HL!K1624,10))</f>
        <v/>
      </c>
      <c r="S1625" s="105" t="str">
        <f>IF(HL!L1624="","",HYPERLINK(HL!L1624,11))</f>
        <v/>
      </c>
      <c r="T1625" s="105" t="str">
        <f>IF(HL!M1624="","",HYPERLINK(HL!M1624,12))</f>
        <v/>
      </c>
      <c r="U1625" s="105" t="str">
        <f>IF(HL!N1624="","",HYPERLINK(HL!N1624,13))</f>
        <v/>
      </c>
      <c r="V1625" s="106" t="str">
        <f>IF(HL!O1624="","",HYPERLINK(HL!O1624,14))</f>
        <v/>
      </c>
      <c r="W1625" s="1" t="s">
        <v>11737</v>
      </c>
      <c r="X1625" s="164">
        <v>42726</v>
      </c>
      <c r="Y1625" s="164">
        <v>43069</v>
      </c>
      <c r="Z1625" s="1" t="str">
        <f t="shared" si="52"/>
        <v>2017</v>
      </c>
      <c r="AA1625" s="1">
        <f t="shared" si="53"/>
        <v>11</v>
      </c>
      <c r="AB1625" s="23"/>
      <c r="AC1625" s="23"/>
      <c r="AD1625" s="23"/>
      <c r="AE1625" s="1" t="s">
        <v>2308</v>
      </c>
      <c r="AF1625" s="23"/>
      <c r="AG1625" s="23"/>
      <c r="AH1625" s="23"/>
      <c r="AI1625" s="23"/>
      <c r="AJ1625" s="23"/>
      <c r="AK1625" s="23"/>
      <c r="AL1625" s="35" t="s">
        <v>1786</v>
      </c>
      <c r="AM1625" s="1"/>
      <c r="AN1625" s="1" t="s">
        <v>2308</v>
      </c>
      <c r="AO1625" s="23" t="s">
        <v>551</v>
      </c>
      <c r="AP1625" s="23"/>
      <c r="AQ1625" s="70"/>
      <c r="AR1625" s="277"/>
      <c r="AS1625" s="277"/>
      <c r="AT1625" s="277"/>
      <c r="AU1625" s="277"/>
      <c r="AV1625" s="23" t="s">
        <v>172</v>
      </c>
      <c r="AW1625" s="23"/>
      <c r="AX1625" s="23"/>
      <c r="AY1625" s="23"/>
      <c r="AZ1625" s="23"/>
      <c r="BA1625" s="23" t="s">
        <v>172</v>
      </c>
    </row>
    <row r="1626" spans="1:56" ht="52">
      <c r="A1626" s="46">
        <v>1622</v>
      </c>
      <c r="B1626" s="35" t="s">
        <v>4004</v>
      </c>
      <c r="C1626" s="35" t="s">
        <v>5613</v>
      </c>
      <c r="D1626" s="23">
        <v>634</v>
      </c>
      <c r="E1626" s="115" t="s">
        <v>1590</v>
      </c>
      <c r="F1626" s="115" t="s">
        <v>2335</v>
      </c>
      <c r="G1626" s="1" t="s">
        <v>1270</v>
      </c>
      <c r="H1626" s="1" t="s">
        <v>2333</v>
      </c>
      <c r="I1626" s="85" t="str">
        <f>IF(HL!B1625="","",HYPERLINK(HL!B1625,"表示"))</f>
        <v>表示</v>
      </c>
      <c r="J1626" s="85" t="str">
        <f>IF(HL!C1625="","",HYPERLINK(HL!C1625,2))</f>
        <v/>
      </c>
      <c r="K1626" s="105" t="str">
        <f>IF(HL!D1625="","",HYPERLINK(HL!D1625,3))</f>
        <v/>
      </c>
      <c r="L1626" s="105" t="str">
        <f>IF(HL!E1625="","",HYPERLINK(HL!E1625,4))</f>
        <v/>
      </c>
      <c r="M1626" s="105" t="str">
        <f>IF(HL!F1625="","",HYPERLINK(HL!F1625,5))</f>
        <v/>
      </c>
      <c r="N1626" s="105" t="str">
        <f>IF(HL!G1625="","",HYPERLINK(HL!G1625,6))</f>
        <v/>
      </c>
      <c r="O1626" s="105" t="str">
        <f>IF(HL!H1625="","",HYPERLINK(HL!H1625,7))</f>
        <v/>
      </c>
      <c r="P1626" s="105" t="str">
        <f>IF(HL!I1625="","",HYPERLINK(HL!I1625,8))</f>
        <v/>
      </c>
      <c r="Q1626" s="105" t="str">
        <f>IF(HL!J1625="","",HYPERLINK(HL!J1625,9))</f>
        <v/>
      </c>
      <c r="R1626" s="105" t="str">
        <f>IF(HL!K1625="","",HYPERLINK(HL!K1625,10))</f>
        <v/>
      </c>
      <c r="S1626" s="105" t="str">
        <f>IF(HL!L1625="","",HYPERLINK(HL!L1625,11))</f>
        <v/>
      </c>
      <c r="T1626" s="105" t="str">
        <f>IF(HL!M1625="","",HYPERLINK(HL!M1625,12))</f>
        <v/>
      </c>
      <c r="U1626" s="105" t="str">
        <f>IF(HL!N1625="","",HYPERLINK(HL!N1625,13))</f>
        <v/>
      </c>
      <c r="V1626" s="106" t="str">
        <f>IF(HL!O1625="","",HYPERLINK(HL!O1625,14))</f>
        <v/>
      </c>
      <c r="W1626" s="1" t="s">
        <v>11737</v>
      </c>
      <c r="X1626" s="164">
        <v>42725</v>
      </c>
      <c r="Y1626" s="164">
        <v>43069</v>
      </c>
      <c r="Z1626" s="1" t="str">
        <f t="shared" si="52"/>
        <v>2017</v>
      </c>
      <c r="AA1626" s="1">
        <f t="shared" si="53"/>
        <v>11</v>
      </c>
      <c r="AB1626" s="23"/>
      <c r="AC1626" s="23"/>
      <c r="AD1626" s="23"/>
      <c r="AE1626" s="23"/>
      <c r="AF1626" s="23"/>
      <c r="AG1626" s="23" t="s">
        <v>2308</v>
      </c>
      <c r="AH1626" s="23"/>
      <c r="AI1626" s="23"/>
      <c r="AJ1626" s="23"/>
      <c r="AK1626" s="23"/>
      <c r="AL1626" s="35" t="s">
        <v>1569</v>
      </c>
      <c r="AM1626" s="1"/>
      <c r="AN1626" s="23" t="s">
        <v>172</v>
      </c>
      <c r="AO1626" s="23" t="s">
        <v>551</v>
      </c>
      <c r="AP1626" s="23"/>
      <c r="AQ1626" s="70" t="s">
        <v>172</v>
      </c>
      <c r="AR1626" s="277"/>
      <c r="AS1626" s="277"/>
      <c r="AT1626" s="277"/>
      <c r="AU1626" s="277"/>
      <c r="AV1626" s="23" t="s">
        <v>172</v>
      </c>
      <c r="AW1626" s="23"/>
      <c r="AX1626" s="23"/>
      <c r="AY1626" s="23"/>
      <c r="AZ1626" s="23"/>
      <c r="BA1626" s="23"/>
    </row>
    <row r="1627" spans="1:56" ht="65">
      <c r="A1627" s="46">
        <v>1623</v>
      </c>
      <c r="B1627" s="137" t="s">
        <v>1041</v>
      </c>
      <c r="C1627" s="35" t="s">
        <v>1042</v>
      </c>
      <c r="D1627" s="23">
        <v>639</v>
      </c>
      <c r="E1627" s="115" t="s">
        <v>2224</v>
      </c>
      <c r="F1627" s="115" t="s">
        <v>5151</v>
      </c>
      <c r="G1627" s="1" t="s">
        <v>1302</v>
      </c>
      <c r="H1627" s="1" t="s">
        <v>25</v>
      </c>
      <c r="I1627" s="85" t="str">
        <f>IF(HL!B1626="","",HYPERLINK(HL!B1626,"表示"))</f>
        <v>表示</v>
      </c>
      <c r="J1627" s="85" t="str">
        <f>IF(HL!C1626="","",HYPERLINK(HL!C1626,2))</f>
        <v/>
      </c>
      <c r="K1627" s="105" t="str">
        <f>IF(HL!D1626="","",HYPERLINK(HL!D1626,3))</f>
        <v/>
      </c>
      <c r="L1627" s="105" t="str">
        <f>IF(HL!E1626="","",HYPERLINK(HL!E1626,4))</f>
        <v/>
      </c>
      <c r="M1627" s="105" t="str">
        <f>IF(HL!F1626="","",HYPERLINK(HL!F1626,5))</f>
        <v/>
      </c>
      <c r="N1627" s="105" t="str">
        <f>IF(HL!G1626="","",HYPERLINK(HL!G1626,6))</f>
        <v/>
      </c>
      <c r="O1627" s="105" t="str">
        <f>IF(HL!H1626="","",HYPERLINK(HL!H1626,7))</f>
        <v/>
      </c>
      <c r="P1627" s="105" t="str">
        <f>IF(HL!I1626="","",HYPERLINK(HL!I1626,8))</f>
        <v/>
      </c>
      <c r="Q1627" s="105" t="str">
        <f>IF(HL!J1626="","",HYPERLINK(HL!J1626,9))</f>
        <v/>
      </c>
      <c r="R1627" s="105" t="str">
        <f>IF(HL!K1626="","",HYPERLINK(HL!K1626,10))</f>
        <v/>
      </c>
      <c r="S1627" s="105" t="str">
        <f>IF(HL!L1626="","",HYPERLINK(HL!L1626,11))</f>
        <v/>
      </c>
      <c r="T1627" s="105" t="str">
        <f>IF(HL!M1626="","",HYPERLINK(HL!M1626,12))</f>
        <v/>
      </c>
      <c r="U1627" s="105" t="str">
        <f>IF(HL!N1626="","",HYPERLINK(HL!N1626,13))</f>
        <v/>
      </c>
      <c r="V1627" s="106" t="str">
        <f>IF(HL!O1626="","",HYPERLINK(HL!O1626,14))</f>
        <v/>
      </c>
      <c r="W1627" s="113" t="str">
        <f>IF(HL!P1626="","－",HYPERLINK(HL!P1626,"表示"))</f>
        <v>表示</v>
      </c>
      <c r="X1627" s="163">
        <v>42816</v>
      </c>
      <c r="Y1627" s="164">
        <v>43094</v>
      </c>
      <c r="Z1627" s="1" t="str">
        <f t="shared" si="52"/>
        <v>2017</v>
      </c>
      <c r="AA1627" s="1">
        <f t="shared" si="53"/>
        <v>9</v>
      </c>
      <c r="AB1627" s="23"/>
      <c r="AC1627" s="23"/>
      <c r="AD1627" s="23"/>
      <c r="AE1627" s="23" t="s">
        <v>2308</v>
      </c>
      <c r="AF1627" s="23"/>
      <c r="AG1627" s="23" t="s">
        <v>2308</v>
      </c>
      <c r="AH1627" s="23"/>
      <c r="AI1627" s="23"/>
      <c r="AJ1627" s="23"/>
      <c r="AK1627" s="23"/>
      <c r="AL1627" s="35" t="s">
        <v>2334</v>
      </c>
      <c r="AM1627" s="1"/>
      <c r="AN1627" s="23" t="s">
        <v>172</v>
      </c>
      <c r="AO1627" s="1" t="s">
        <v>965</v>
      </c>
      <c r="AP1627" s="1"/>
      <c r="AQ1627" s="1"/>
      <c r="AR1627" s="277"/>
      <c r="AS1627" s="277"/>
      <c r="AT1627" s="271"/>
      <c r="AU1627" s="271"/>
      <c r="AV1627" s="23" t="s">
        <v>172</v>
      </c>
      <c r="AW1627" s="23"/>
      <c r="AX1627" s="23"/>
      <c r="AY1627" s="23"/>
      <c r="AZ1627" s="23"/>
      <c r="BA1627" s="113" t="str">
        <f>HYPERLINK(HL!$T$11,"●")</f>
        <v>●</v>
      </c>
    </row>
    <row r="1628" spans="1:56" ht="195">
      <c r="A1628" s="46">
        <v>1624</v>
      </c>
      <c r="B1628" s="35" t="s">
        <v>2669</v>
      </c>
      <c r="C1628" s="35" t="s">
        <v>633</v>
      </c>
      <c r="D1628" s="23" t="s">
        <v>6173</v>
      </c>
      <c r="E1628" s="115" t="s">
        <v>6174</v>
      </c>
      <c r="F1628" s="115" t="s">
        <v>5152</v>
      </c>
      <c r="G1628" s="1" t="s">
        <v>1270</v>
      </c>
      <c r="H1628" s="1" t="s">
        <v>20</v>
      </c>
      <c r="I1628" s="85" t="str">
        <f>IF(HL!B1627="","",HYPERLINK(HL!B1627,"表示"))</f>
        <v>表示</v>
      </c>
      <c r="J1628" s="85" t="str">
        <f>IF(HL!C1627="","",HYPERLINK(HL!C1627,2))</f>
        <v/>
      </c>
      <c r="K1628" s="105" t="str">
        <f>IF(HL!D1627="","",HYPERLINK(HL!D1627,3))</f>
        <v/>
      </c>
      <c r="L1628" s="105" t="str">
        <f>IF(HL!E1627="","",HYPERLINK(HL!E1627,4))</f>
        <v/>
      </c>
      <c r="M1628" s="105" t="str">
        <f>IF(HL!F1627="","",HYPERLINK(HL!F1627,5))</f>
        <v/>
      </c>
      <c r="N1628" s="105" t="str">
        <f>IF(HL!G1627="","",HYPERLINK(HL!G1627,6))</f>
        <v/>
      </c>
      <c r="O1628" s="105" t="str">
        <f>IF(HL!H1627="","",HYPERLINK(HL!H1627,7))</f>
        <v/>
      </c>
      <c r="P1628" s="105" t="str">
        <f>IF(HL!I1627="","",HYPERLINK(HL!I1627,8))</f>
        <v/>
      </c>
      <c r="Q1628" s="105" t="str">
        <f>IF(HL!J1627="","",HYPERLINK(HL!J1627,9))</f>
        <v/>
      </c>
      <c r="R1628" s="105" t="str">
        <f>IF(HL!K1627="","",HYPERLINK(HL!K1627,10))</f>
        <v/>
      </c>
      <c r="S1628" s="105" t="str">
        <f>IF(HL!L1627="","",HYPERLINK(HL!L1627,11))</f>
        <v/>
      </c>
      <c r="T1628" s="105" t="str">
        <f>IF(HL!M1627="","",HYPERLINK(HL!M1627,12))</f>
        <v/>
      </c>
      <c r="U1628" s="105" t="str">
        <f>IF(HL!N1627="","",HYPERLINK(HL!N1627,13))</f>
        <v/>
      </c>
      <c r="V1628" s="106" t="str">
        <f>IF(HL!O1627="","",HYPERLINK(HL!O1627,14))</f>
        <v/>
      </c>
      <c r="W1628" s="1" t="s">
        <v>11737</v>
      </c>
      <c r="X1628" s="163">
        <v>42908</v>
      </c>
      <c r="Y1628" s="164">
        <v>43094</v>
      </c>
      <c r="Z1628" s="1" t="str">
        <f t="shared" si="52"/>
        <v>2017</v>
      </c>
      <c r="AA1628" s="1">
        <f t="shared" si="53"/>
        <v>6</v>
      </c>
      <c r="AB1628" s="23"/>
      <c r="AC1628" s="23"/>
      <c r="AD1628" s="23"/>
      <c r="AE1628" s="23" t="s">
        <v>2308</v>
      </c>
      <c r="AF1628" s="23"/>
      <c r="AG1628" s="23" t="s">
        <v>2308</v>
      </c>
      <c r="AH1628" s="23"/>
      <c r="AI1628" s="23"/>
      <c r="AJ1628" s="23"/>
      <c r="AK1628" s="23"/>
      <c r="AL1628" s="35" t="s">
        <v>2332</v>
      </c>
      <c r="AM1628" s="23" t="s">
        <v>172</v>
      </c>
      <c r="AN1628" s="23" t="s">
        <v>172</v>
      </c>
      <c r="AO1628" s="23" t="s">
        <v>5672</v>
      </c>
      <c r="AP1628" s="23" t="s">
        <v>2812</v>
      </c>
      <c r="AQ1628" s="23"/>
      <c r="AR1628" s="277"/>
      <c r="AS1628" s="277"/>
      <c r="AT1628" s="269"/>
      <c r="AU1628" s="269"/>
      <c r="AV1628" s="23"/>
      <c r="AW1628" s="23"/>
      <c r="AX1628" s="23"/>
      <c r="AY1628" s="23" t="s">
        <v>172</v>
      </c>
      <c r="AZ1628" s="23"/>
      <c r="BA1628" s="23"/>
    </row>
    <row r="1629" spans="1:56" ht="39">
      <c r="A1629" s="46">
        <v>1625</v>
      </c>
      <c r="B1629" s="35" t="s">
        <v>4116</v>
      </c>
      <c r="C1629" s="35" t="s">
        <v>344</v>
      </c>
      <c r="D1629" s="23">
        <v>429</v>
      </c>
      <c r="E1629" s="115" t="s">
        <v>1848</v>
      </c>
      <c r="F1629" s="115" t="s">
        <v>2336</v>
      </c>
      <c r="G1629" s="1" t="s">
        <v>1302</v>
      </c>
      <c r="H1629" s="1" t="s">
        <v>23</v>
      </c>
      <c r="I1629" s="85" t="str">
        <f>IF(HL!B1628="","",HYPERLINK(HL!B1628,"表示"))</f>
        <v>表示</v>
      </c>
      <c r="J1629" s="85" t="str">
        <f>IF(HL!C1628="","",HYPERLINK(HL!C1628,2))</f>
        <v/>
      </c>
      <c r="K1629" s="105" t="str">
        <f>IF(HL!D1628="","",HYPERLINK(HL!D1628,3))</f>
        <v/>
      </c>
      <c r="L1629" s="105" t="str">
        <f>IF(HL!E1628="","",HYPERLINK(HL!E1628,4))</f>
        <v/>
      </c>
      <c r="M1629" s="105" t="str">
        <f>IF(HL!F1628="","",HYPERLINK(HL!F1628,5))</f>
        <v/>
      </c>
      <c r="N1629" s="105" t="str">
        <f>IF(HL!G1628="","",HYPERLINK(HL!G1628,6))</f>
        <v/>
      </c>
      <c r="O1629" s="105" t="str">
        <f>IF(HL!H1628="","",HYPERLINK(HL!H1628,7))</f>
        <v/>
      </c>
      <c r="P1629" s="105" t="str">
        <f>IF(HL!I1628="","",HYPERLINK(HL!I1628,8))</f>
        <v/>
      </c>
      <c r="Q1629" s="105" t="str">
        <f>IF(HL!J1628="","",HYPERLINK(HL!J1628,9))</f>
        <v/>
      </c>
      <c r="R1629" s="105" t="str">
        <f>IF(HL!K1628="","",HYPERLINK(HL!K1628,10))</f>
        <v/>
      </c>
      <c r="S1629" s="105" t="str">
        <f>IF(HL!L1628="","",HYPERLINK(HL!L1628,11))</f>
        <v/>
      </c>
      <c r="T1629" s="105" t="str">
        <f>IF(HL!M1628="","",HYPERLINK(HL!M1628,12))</f>
        <v/>
      </c>
      <c r="U1629" s="105" t="str">
        <f>IF(HL!N1628="","",HYPERLINK(HL!N1628,13))</f>
        <v/>
      </c>
      <c r="V1629" s="106" t="str">
        <f>IF(HL!O1628="","",HYPERLINK(HL!O1628,14))</f>
        <v/>
      </c>
      <c r="W1629" s="113" t="str">
        <f>IF(HL!P1628="","－",HYPERLINK(HL!P1628,"表示"))</f>
        <v>表示</v>
      </c>
      <c r="X1629" s="163">
        <v>42776</v>
      </c>
      <c r="Y1629" s="164">
        <v>43094</v>
      </c>
      <c r="Z1629" s="1" t="str">
        <f t="shared" si="52"/>
        <v>2017</v>
      </c>
      <c r="AA1629" s="1">
        <f t="shared" si="53"/>
        <v>10</v>
      </c>
      <c r="AB1629" s="23"/>
      <c r="AC1629" s="23"/>
      <c r="AD1629" s="23"/>
      <c r="AE1629" s="23"/>
      <c r="AF1629" s="23"/>
      <c r="AG1629" s="23" t="s">
        <v>2308</v>
      </c>
      <c r="AH1629" s="23"/>
      <c r="AI1629" s="23"/>
      <c r="AJ1629" s="23"/>
      <c r="AK1629" s="23"/>
      <c r="AL1629" s="35" t="s">
        <v>505</v>
      </c>
      <c r="AM1629" s="1"/>
      <c r="AN1629" s="1" t="s">
        <v>2308</v>
      </c>
      <c r="AO1629" s="1" t="s">
        <v>493</v>
      </c>
      <c r="AP1629" s="1"/>
      <c r="AQ1629" s="1" t="s">
        <v>172</v>
      </c>
      <c r="AR1629" s="277"/>
      <c r="AS1629" s="277"/>
      <c r="AT1629" s="271"/>
      <c r="AU1629" s="271"/>
      <c r="AV1629" s="23" t="s">
        <v>172</v>
      </c>
      <c r="AW1629" s="23"/>
      <c r="AX1629" s="23"/>
      <c r="AY1629" s="23"/>
      <c r="AZ1629" s="23"/>
      <c r="BA1629" s="113" t="str">
        <f>HYPERLINK(HL!$T$11,"●")</f>
        <v>●</v>
      </c>
    </row>
    <row r="1630" spans="1:56" ht="52">
      <c r="A1630" s="46">
        <v>1626</v>
      </c>
      <c r="B1630" s="35" t="s">
        <v>4050</v>
      </c>
      <c r="C1630" s="35" t="s">
        <v>2127</v>
      </c>
      <c r="D1630" s="23">
        <v>429</v>
      </c>
      <c r="E1630" s="115" t="s">
        <v>1848</v>
      </c>
      <c r="F1630" s="115" t="s">
        <v>5842</v>
      </c>
      <c r="G1630" s="1" t="s">
        <v>1270</v>
      </c>
      <c r="H1630" s="1" t="s">
        <v>23</v>
      </c>
      <c r="I1630" s="85" t="str">
        <f>IF(HL!B1629="","",HYPERLINK(HL!B1629,"表示"))</f>
        <v>表示</v>
      </c>
      <c r="J1630" s="85" t="str">
        <f>IF(HL!C1629="","",HYPERLINK(HL!C1629,2))</f>
        <v/>
      </c>
      <c r="K1630" s="105" t="str">
        <f>IF(HL!D1629="","",HYPERLINK(HL!D1629,3))</f>
        <v/>
      </c>
      <c r="L1630" s="105" t="str">
        <f>IF(HL!E1629="","",HYPERLINK(HL!E1629,4))</f>
        <v/>
      </c>
      <c r="M1630" s="105" t="str">
        <f>IF(HL!F1629="","",HYPERLINK(HL!F1629,5))</f>
        <v/>
      </c>
      <c r="N1630" s="105" t="str">
        <f>IF(HL!G1629="","",HYPERLINK(HL!G1629,6))</f>
        <v/>
      </c>
      <c r="O1630" s="105" t="str">
        <f>IF(HL!H1629="","",HYPERLINK(HL!H1629,7))</f>
        <v/>
      </c>
      <c r="P1630" s="105" t="str">
        <f>IF(HL!I1629="","",HYPERLINK(HL!I1629,8))</f>
        <v/>
      </c>
      <c r="Q1630" s="105" t="str">
        <f>IF(HL!J1629="","",HYPERLINK(HL!J1629,9))</f>
        <v/>
      </c>
      <c r="R1630" s="105" t="str">
        <f>IF(HL!K1629="","",HYPERLINK(HL!K1629,10))</f>
        <v/>
      </c>
      <c r="S1630" s="105" t="str">
        <f>IF(HL!L1629="","",HYPERLINK(HL!L1629,11))</f>
        <v/>
      </c>
      <c r="T1630" s="105" t="str">
        <f>IF(HL!M1629="","",HYPERLINK(HL!M1629,12))</f>
        <v/>
      </c>
      <c r="U1630" s="105" t="str">
        <f>IF(HL!N1629="","",HYPERLINK(HL!N1629,13))</f>
        <v/>
      </c>
      <c r="V1630" s="106" t="str">
        <f>IF(HL!O1629="","",HYPERLINK(HL!O1629,14))</f>
        <v/>
      </c>
      <c r="W1630" s="1" t="s">
        <v>11737</v>
      </c>
      <c r="X1630" s="163">
        <v>42853</v>
      </c>
      <c r="Y1630" s="164">
        <v>43094</v>
      </c>
      <c r="Z1630" s="1" t="str">
        <f>TEXT(YEAR(Y1630),"0000")</f>
        <v>2017</v>
      </c>
      <c r="AA1630" s="1">
        <f t="shared" si="53"/>
        <v>7</v>
      </c>
      <c r="AB1630" s="23"/>
      <c r="AC1630" s="23"/>
      <c r="AD1630" s="23"/>
      <c r="AE1630" s="1" t="s">
        <v>2308</v>
      </c>
      <c r="AF1630" s="23"/>
      <c r="AG1630" s="23"/>
      <c r="AH1630" s="23"/>
      <c r="AI1630" s="23"/>
      <c r="AJ1630" s="23"/>
      <c r="AK1630" s="23"/>
      <c r="AL1630" s="35" t="s">
        <v>1786</v>
      </c>
      <c r="AM1630" s="1"/>
      <c r="AN1630" s="1" t="s">
        <v>2308</v>
      </c>
      <c r="AO1630" s="23" t="s">
        <v>26</v>
      </c>
      <c r="AP1630" s="23"/>
      <c r="AQ1630" s="70"/>
      <c r="AR1630" s="277"/>
      <c r="AS1630" s="277"/>
      <c r="AT1630" s="277"/>
      <c r="AU1630" s="277"/>
      <c r="AV1630" s="23" t="s">
        <v>172</v>
      </c>
      <c r="AW1630" s="23"/>
      <c r="AX1630" s="23"/>
      <c r="AY1630" s="23"/>
      <c r="AZ1630" s="23"/>
      <c r="BA1630" s="23" t="s">
        <v>172</v>
      </c>
    </row>
    <row r="1631" spans="1:56">
      <c r="A1631" s="46">
        <v>1627</v>
      </c>
      <c r="B1631" s="35" t="s">
        <v>2568</v>
      </c>
      <c r="C1631" s="35" t="s">
        <v>2569</v>
      </c>
      <c r="D1631" s="23">
        <v>429</v>
      </c>
      <c r="E1631" s="115" t="s">
        <v>1848</v>
      </c>
      <c r="F1631" s="115" t="s">
        <v>2623</v>
      </c>
      <c r="G1631" s="1" t="s">
        <v>1302</v>
      </c>
      <c r="H1631" s="1" t="s">
        <v>23</v>
      </c>
      <c r="I1631" s="85" t="str">
        <f>IF(HL!B1630="","",HYPERLINK(HL!B1630,"表示"))</f>
        <v>表示</v>
      </c>
      <c r="J1631" s="85" t="str">
        <f>IF(HL!C1630="","",HYPERLINK(HL!C1630,2))</f>
        <v/>
      </c>
      <c r="K1631" s="105" t="str">
        <f>IF(HL!D1630="","",HYPERLINK(HL!D1630,3))</f>
        <v/>
      </c>
      <c r="L1631" s="105" t="str">
        <f>IF(HL!E1630="","",HYPERLINK(HL!E1630,4))</f>
        <v/>
      </c>
      <c r="M1631" s="105" t="str">
        <f>IF(HL!F1630="","",HYPERLINK(HL!F1630,5))</f>
        <v/>
      </c>
      <c r="N1631" s="105" t="str">
        <f>IF(HL!G1630="","",HYPERLINK(HL!G1630,6))</f>
        <v/>
      </c>
      <c r="O1631" s="105" t="str">
        <f>IF(HL!H1630="","",HYPERLINK(HL!H1630,7))</f>
        <v/>
      </c>
      <c r="P1631" s="105" t="str">
        <f>IF(HL!I1630="","",HYPERLINK(HL!I1630,8))</f>
        <v/>
      </c>
      <c r="Q1631" s="105" t="str">
        <f>IF(HL!J1630="","",HYPERLINK(HL!J1630,9))</f>
        <v/>
      </c>
      <c r="R1631" s="105" t="str">
        <f>IF(HL!K1630="","",HYPERLINK(HL!K1630,10))</f>
        <v/>
      </c>
      <c r="S1631" s="105" t="str">
        <f>IF(HL!L1630="","",HYPERLINK(HL!L1630,11))</f>
        <v/>
      </c>
      <c r="T1631" s="105" t="str">
        <f>IF(HL!M1630="","",HYPERLINK(HL!M1630,12))</f>
        <v/>
      </c>
      <c r="U1631" s="105" t="str">
        <f>IF(HL!N1630="","",HYPERLINK(HL!N1630,13))</f>
        <v/>
      </c>
      <c r="V1631" s="106" t="str">
        <f>IF(HL!O1630="","",HYPERLINK(HL!O1630,14))</f>
        <v/>
      </c>
      <c r="W1631" s="113" t="str">
        <f>IF(HL!P1630="","－",HYPERLINK(HL!P1630,"表示"))</f>
        <v>表示</v>
      </c>
      <c r="X1631" s="163">
        <v>42783</v>
      </c>
      <c r="Y1631" s="164">
        <v>43119</v>
      </c>
      <c r="Z1631" s="1" t="str">
        <f t="shared" ref="Z1631:Z1675" si="54">TEXT(YEAR(Y1631),"0000")</f>
        <v>2018</v>
      </c>
      <c r="AA1631" s="1">
        <f t="shared" ref="AA1631:AA1675" si="55">DATEDIF(X1631,Y1631,"m")</f>
        <v>11</v>
      </c>
      <c r="AB1631" s="23" t="s">
        <v>172</v>
      </c>
      <c r="AC1631" s="23"/>
      <c r="AD1631" s="23"/>
      <c r="AE1631" s="1"/>
      <c r="AF1631" s="23"/>
      <c r="AG1631" s="23"/>
      <c r="AH1631" s="23"/>
      <c r="AI1631" s="23"/>
      <c r="AJ1631" s="23"/>
      <c r="AK1631" s="23"/>
      <c r="AL1631" s="35" t="s">
        <v>510</v>
      </c>
      <c r="AM1631" s="1"/>
      <c r="AN1631" s="1" t="s">
        <v>172</v>
      </c>
      <c r="AO1631" s="23" t="s">
        <v>551</v>
      </c>
      <c r="AP1631" s="23"/>
      <c r="AQ1631" s="70"/>
      <c r="AR1631" s="70" t="s">
        <v>10707</v>
      </c>
      <c r="AS1631" s="74" t="s">
        <v>10727</v>
      </c>
      <c r="AT1631" s="277"/>
      <c r="AU1631" s="277"/>
      <c r="AV1631" s="23" t="s">
        <v>172</v>
      </c>
      <c r="AW1631" s="23"/>
      <c r="AX1631" s="23"/>
      <c r="AY1631" s="23"/>
      <c r="AZ1631" s="23"/>
      <c r="BA1631" s="113" t="str">
        <f>HYPERLINK(HL!$T$11,"●")</f>
        <v>●</v>
      </c>
    </row>
    <row r="1632" spans="1:56">
      <c r="A1632" s="46">
        <v>1628</v>
      </c>
      <c r="B1632" s="35" t="s">
        <v>2570</v>
      </c>
      <c r="C1632" s="35" t="s">
        <v>5627</v>
      </c>
      <c r="D1632" s="23">
        <v>423</v>
      </c>
      <c r="E1632" s="115" t="s">
        <v>2565</v>
      </c>
      <c r="F1632" s="115" t="s">
        <v>2624</v>
      </c>
      <c r="G1632" s="1" t="s">
        <v>1302</v>
      </c>
      <c r="H1632" s="1" t="s">
        <v>23</v>
      </c>
      <c r="I1632" s="85" t="str">
        <f>IF(HL!B1631="","",HYPERLINK(HL!B1631,"表示"))</f>
        <v>表示</v>
      </c>
      <c r="J1632" s="85" t="str">
        <f>IF(HL!C1631="","",HYPERLINK(HL!C1631,2))</f>
        <v/>
      </c>
      <c r="K1632" s="105" t="str">
        <f>IF(HL!D1631="","",HYPERLINK(HL!D1631,3))</f>
        <v/>
      </c>
      <c r="L1632" s="105" t="str">
        <f>IF(HL!E1631="","",HYPERLINK(HL!E1631,4))</f>
        <v/>
      </c>
      <c r="M1632" s="105" t="str">
        <f>IF(HL!F1631="","",HYPERLINK(HL!F1631,5))</f>
        <v/>
      </c>
      <c r="N1632" s="105" t="str">
        <f>IF(HL!G1631="","",HYPERLINK(HL!G1631,6))</f>
        <v/>
      </c>
      <c r="O1632" s="105" t="str">
        <f>IF(HL!H1631="","",HYPERLINK(HL!H1631,7))</f>
        <v/>
      </c>
      <c r="P1632" s="105" t="str">
        <f>IF(HL!I1631="","",HYPERLINK(HL!I1631,8))</f>
        <v/>
      </c>
      <c r="Q1632" s="105" t="str">
        <f>IF(HL!J1631="","",HYPERLINK(HL!J1631,9))</f>
        <v/>
      </c>
      <c r="R1632" s="105" t="str">
        <f>IF(HL!K1631="","",HYPERLINK(HL!K1631,10))</f>
        <v/>
      </c>
      <c r="S1632" s="105" t="str">
        <f>IF(HL!L1631="","",HYPERLINK(HL!L1631,11))</f>
        <v/>
      </c>
      <c r="T1632" s="105" t="str">
        <f>IF(HL!M1631="","",HYPERLINK(HL!M1631,12))</f>
        <v/>
      </c>
      <c r="U1632" s="105" t="str">
        <f>IF(HL!N1631="","",HYPERLINK(HL!N1631,13))</f>
        <v/>
      </c>
      <c r="V1632" s="106" t="str">
        <f>IF(HL!O1631="","",HYPERLINK(HL!O1631,14))</f>
        <v/>
      </c>
      <c r="W1632" s="113" t="str">
        <f>IF(HL!P1631="","－",HYPERLINK(HL!P1631,"表示"))</f>
        <v>表示</v>
      </c>
      <c r="X1632" s="163">
        <v>42852</v>
      </c>
      <c r="Y1632" s="164">
        <v>43119</v>
      </c>
      <c r="Z1632" s="1" t="str">
        <f t="shared" si="54"/>
        <v>2018</v>
      </c>
      <c r="AA1632" s="1">
        <f t="shared" si="55"/>
        <v>8</v>
      </c>
      <c r="AB1632" s="23" t="s">
        <v>172</v>
      </c>
      <c r="AC1632" s="23"/>
      <c r="AD1632" s="23"/>
      <c r="AE1632" s="1"/>
      <c r="AF1632" s="23"/>
      <c r="AG1632" s="23"/>
      <c r="AH1632" s="23"/>
      <c r="AI1632" s="23"/>
      <c r="AJ1632" s="23"/>
      <c r="AK1632" s="23"/>
      <c r="AL1632" s="35" t="s">
        <v>507</v>
      </c>
      <c r="AM1632" s="1"/>
      <c r="AN1632" s="1" t="s">
        <v>172</v>
      </c>
      <c r="AO1632" s="23" t="s">
        <v>965</v>
      </c>
      <c r="AP1632" s="1"/>
      <c r="AQ1632" s="1"/>
      <c r="AR1632" s="70" t="s">
        <v>10707</v>
      </c>
      <c r="AS1632" s="224" t="s">
        <v>11192</v>
      </c>
      <c r="AT1632" s="271"/>
      <c r="AU1632" s="271"/>
      <c r="AV1632" s="23" t="s">
        <v>172</v>
      </c>
      <c r="AW1632" s="23"/>
      <c r="AX1632" s="23"/>
      <c r="AY1632" s="23"/>
      <c r="AZ1632" s="23"/>
      <c r="BA1632" s="113" t="str">
        <f>HYPERLINK(HL!$T$11,"●")</f>
        <v>●</v>
      </c>
    </row>
    <row r="1633" spans="1:53" ht="39">
      <c r="A1633" s="46">
        <v>1629</v>
      </c>
      <c r="B1633" s="35" t="s">
        <v>2571</v>
      </c>
      <c r="C1633" s="35" t="s">
        <v>5628</v>
      </c>
      <c r="D1633" s="23">
        <v>219</v>
      </c>
      <c r="E1633" s="115" t="s">
        <v>2165</v>
      </c>
      <c r="F1633" s="115" t="s">
        <v>2625</v>
      </c>
      <c r="G1633" s="1" t="s">
        <v>1302</v>
      </c>
      <c r="H1633" s="1" t="s">
        <v>56</v>
      </c>
      <c r="I1633" s="85" t="str">
        <f>IF(HL!B1632="","",HYPERLINK(HL!B1632,"表示"))</f>
        <v>表示</v>
      </c>
      <c r="J1633" s="85" t="str">
        <f>IF(HL!C1632="","",HYPERLINK(HL!C1632,2))</f>
        <v/>
      </c>
      <c r="K1633" s="105" t="str">
        <f>IF(HL!D1632="","",HYPERLINK(HL!D1632,3))</f>
        <v/>
      </c>
      <c r="L1633" s="105" t="str">
        <f>IF(HL!E1632="","",HYPERLINK(HL!E1632,4))</f>
        <v/>
      </c>
      <c r="M1633" s="105" t="str">
        <f>IF(HL!F1632="","",HYPERLINK(HL!F1632,5))</f>
        <v/>
      </c>
      <c r="N1633" s="105" t="str">
        <f>IF(HL!G1632="","",HYPERLINK(HL!G1632,6))</f>
        <v/>
      </c>
      <c r="O1633" s="105" t="str">
        <f>IF(HL!H1632="","",HYPERLINK(HL!H1632,7))</f>
        <v/>
      </c>
      <c r="P1633" s="105" t="str">
        <f>IF(HL!I1632="","",HYPERLINK(HL!I1632,8))</f>
        <v/>
      </c>
      <c r="Q1633" s="105" t="str">
        <f>IF(HL!J1632="","",HYPERLINK(HL!J1632,9))</f>
        <v/>
      </c>
      <c r="R1633" s="105" t="str">
        <f>IF(HL!K1632="","",HYPERLINK(HL!K1632,10))</f>
        <v/>
      </c>
      <c r="S1633" s="105" t="str">
        <f>IF(HL!L1632="","",HYPERLINK(HL!L1632,11))</f>
        <v/>
      </c>
      <c r="T1633" s="105" t="str">
        <f>IF(HL!M1632="","",HYPERLINK(HL!M1632,12))</f>
        <v/>
      </c>
      <c r="U1633" s="105" t="str">
        <f>IF(HL!N1632="","",HYPERLINK(HL!N1632,13))</f>
        <v/>
      </c>
      <c r="V1633" s="106" t="str">
        <f>IF(HL!O1632="","",HYPERLINK(HL!O1632,14))</f>
        <v/>
      </c>
      <c r="W1633" s="113" t="str">
        <f>IF(HL!P1632="","－",HYPERLINK(HL!P1632,"表示"))</f>
        <v>表示</v>
      </c>
      <c r="X1633" s="163">
        <v>42818</v>
      </c>
      <c r="Y1633" s="164">
        <v>43119</v>
      </c>
      <c r="Z1633" s="1" t="str">
        <f t="shared" si="54"/>
        <v>2018</v>
      </c>
      <c r="AA1633" s="1">
        <f t="shared" si="55"/>
        <v>9</v>
      </c>
      <c r="AB1633" s="23" t="s">
        <v>172</v>
      </c>
      <c r="AC1633" s="23"/>
      <c r="AD1633" s="23"/>
      <c r="AE1633" s="1"/>
      <c r="AF1633" s="23"/>
      <c r="AG1633" s="23"/>
      <c r="AH1633" s="23"/>
      <c r="AI1633" s="23"/>
      <c r="AJ1633" s="23"/>
      <c r="AK1633" s="23"/>
      <c r="AL1633" s="35" t="s">
        <v>193</v>
      </c>
      <c r="AM1633" s="1" t="s">
        <v>172</v>
      </c>
      <c r="AN1633" s="1"/>
      <c r="AO1633" s="23" t="s">
        <v>551</v>
      </c>
      <c r="AP1633" s="23"/>
      <c r="AQ1633" s="23" t="s">
        <v>172</v>
      </c>
      <c r="AR1633" s="70" t="s">
        <v>10707</v>
      </c>
      <c r="AS1633" s="74" t="s">
        <v>11158</v>
      </c>
      <c r="AT1633" s="269"/>
      <c r="AU1633" s="269"/>
      <c r="AV1633" s="23"/>
      <c r="AW1633" s="23" t="s">
        <v>172</v>
      </c>
      <c r="AX1633" s="23"/>
      <c r="AY1633" s="23"/>
      <c r="AZ1633" s="23"/>
      <c r="BA1633" s="23"/>
    </row>
    <row r="1634" spans="1:53" ht="260">
      <c r="A1634" s="46">
        <v>1630</v>
      </c>
      <c r="B1634" s="35" t="s">
        <v>2572</v>
      </c>
      <c r="C1634" s="35" t="s">
        <v>653</v>
      </c>
      <c r="D1634" s="23">
        <v>232</v>
      </c>
      <c r="E1634" s="115" t="s">
        <v>2246</v>
      </c>
      <c r="F1634" s="115" t="s">
        <v>2626</v>
      </c>
      <c r="G1634" s="1" t="s">
        <v>1302</v>
      </c>
      <c r="H1634" s="1" t="s">
        <v>20</v>
      </c>
      <c r="I1634" s="85" t="str">
        <f>IF(HL!B1633="","",HYPERLINK(HL!B1633,"表示"))</f>
        <v>表示</v>
      </c>
      <c r="J1634" s="85" t="str">
        <f>IF(HL!C1633="","",HYPERLINK(HL!C1633,2))</f>
        <v/>
      </c>
      <c r="K1634" s="105" t="str">
        <f>IF(HL!D1633="","",HYPERLINK(HL!D1633,3))</f>
        <v/>
      </c>
      <c r="L1634" s="105" t="str">
        <f>IF(HL!E1633="","",HYPERLINK(HL!E1633,4))</f>
        <v/>
      </c>
      <c r="M1634" s="105" t="str">
        <f>IF(HL!F1633="","",HYPERLINK(HL!F1633,5))</f>
        <v/>
      </c>
      <c r="N1634" s="105" t="str">
        <f>IF(HL!G1633="","",HYPERLINK(HL!G1633,6))</f>
        <v/>
      </c>
      <c r="O1634" s="105" t="str">
        <f>IF(HL!H1633="","",HYPERLINK(HL!H1633,7))</f>
        <v/>
      </c>
      <c r="P1634" s="105" t="str">
        <f>IF(HL!I1633="","",HYPERLINK(HL!I1633,8))</f>
        <v/>
      </c>
      <c r="Q1634" s="105" t="str">
        <f>IF(HL!J1633="","",HYPERLINK(HL!J1633,9))</f>
        <v/>
      </c>
      <c r="R1634" s="105" t="str">
        <f>IF(HL!K1633="","",HYPERLINK(HL!K1633,10))</f>
        <v/>
      </c>
      <c r="S1634" s="105" t="str">
        <f>IF(HL!L1633="","",HYPERLINK(HL!L1633,11))</f>
        <v/>
      </c>
      <c r="T1634" s="105" t="str">
        <f>IF(HL!M1633="","",HYPERLINK(HL!M1633,12))</f>
        <v/>
      </c>
      <c r="U1634" s="105" t="str">
        <f>IF(HL!N1633="","",HYPERLINK(HL!N1633,13))</f>
        <v/>
      </c>
      <c r="V1634" s="106" t="str">
        <f>IF(HL!O1633="","",HYPERLINK(HL!O1633,14))</f>
        <v/>
      </c>
      <c r="W1634" s="113" t="str">
        <f>IF(HL!P1633="","－",HYPERLINK(HL!P1633,"表示"))</f>
        <v>表示</v>
      </c>
      <c r="X1634" s="163">
        <v>42724</v>
      </c>
      <c r="Y1634" s="164">
        <v>43119</v>
      </c>
      <c r="Z1634" s="1" t="str">
        <f t="shared" si="54"/>
        <v>2018</v>
      </c>
      <c r="AA1634" s="1">
        <f t="shared" si="55"/>
        <v>12</v>
      </c>
      <c r="AB1634" s="23"/>
      <c r="AC1634" s="23"/>
      <c r="AD1634" s="23"/>
      <c r="AE1634" s="1"/>
      <c r="AF1634" s="23"/>
      <c r="AG1634" s="23" t="s">
        <v>172</v>
      </c>
      <c r="AH1634" s="23"/>
      <c r="AI1634" s="23" t="s">
        <v>172</v>
      </c>
      <c r="AJ1634" s="23"/>
      <c r="AK1634" s="23"/>
      <c r="AL1634" s="35" t="s">
        <v>536</v>
      </c>
      <c r="AM1634" s="1"/>
      <c r="AN1634" s="1" t="s">
        <v>172</v>
      </c>
      <c r="AO1634" s="23" t="s">
        <v>551</v>
      </c>
      <c r="AP1634" s="23"/>
      <c r="AQ1634" s="70" t="s">
        <v>172</v>
      </c>
      <c r="AR1634" s="70" t="s">
        <v>10907</v>
      </c>
      <c r="AS1634" s="74" t="s">
        <v>10981</v>
      </c>
      <c r="AT1634" s="277"/>
      <c r="AU1634" s="277"/>
      <c r="AV1634" s="23"/>
      <c r="AW1634" s="23" t="s">
        <v>172</v>
      </c>
      <c r="AX1634" s="23"/>
      <c r="AY1634" s="23"/>
      <c r="AZ1634" s="23"/>
      <c r="BA1634" s="23"/>
    </row>
    <row r="1635" spans="1:53" ht="136.25" customHeight="1">
      <c r="A1635" s="46">
        <v>1631</v>
      </c>
      <c r="B1635" s="35" t="s">
        <v>2573</v>
      </c>
      <c r="C1635" s="35" t="s">
        <v>425</v>
      </c>
      <c r="D1635" s="23">
        <v>399</v>
      </c>
      <c r="E1635" s="115" t="s">
        <v>1878</v>
      </c>
      <c r="F1635" s="115" t="s">
        <v>5364</v>
      </c>
      <c r="G1635" s="1" t="s">
        <v>1270</v>
      </c>
      <c r="H1635" s="1" t="s">
        <v>1286</v>
      </c>
      <c r="I1635" s="85" t="str">
        <f>IF(HL!B1634="","",HYPERLINK(HL!B1634,"表示"))</f>
        <v>表示</v>
      </c>
      <c r="J1635" s="85" t="str">
        <f>IF(HL!C1634="","",HYPERLINK(HL!C1634,2))</f>
        <v/>
      </c>
      <c r="K1635" s="105" t="str">
        <f>IF(HL!D1634="","",HYPERLINK(HL!D1634,3))</f>
        <v/>
      </c>
      <c r="L1635" s="105" t="str">
        <f>IF(HL!E1634="","",HYPERLINK(HL!E1634,4))</f>
        <v/>
      </c>
      <c r="M1635" s="105" t="str">
        <f>IF(HL!F1634="","",HYPERLINK(HL!F1634,5))</f>
        <v/>
      </c>
      <c r="N1635" s="105" t="str">
        <f>IF(HL!G1634="","",HYPERLINK(HL!G1634,6))</f>
        <v/>
      </c>
      <c r="O1635" s="105" t="str">
        <f>IF(HL!H1634="","",HYPERLINK(HL!H1634,7))</f>
        <v/>
      </c>
      <c r="P1635" s="105" t="str">
        <f>IF(HL!I1634="","",HYPERLINK(HL!I1634,8))</f>
        <v/>
      </c>
      <c r="Q1635" s="105" t="str">
        <f>IF(HL!J1634="","",HYPERLINK(HL!J1634,9))</f>
        <v/>
      </c>
      <c r="R1635" s="105" t="str">
        <f>IF(HL!K1634="","",HYPERLINK(HL!K1634,10))</f>
        <v/>
      </c>
      <c r="S1635" s="105" t="str">
        <f>IF(HL!L1634="","",HYPERLINK(HL!L1634,11))</f>
        <v/>
      </c>
      <c r="T1635" s="105" t="str">
        <f>IF(HL!M1634="","",HYPERLINK(HL!M1634,12))</f>
        <v/>
      </c>
      <c r="U1635" s="105" t="str">
        <f>IF(HL!N1634="","",HYPERLINK(HL!N1634,13))</f>
        <v/>
      </c>
      <c r="V1635" s="106" t="str">
        <f>IF(HL!O1634="","",HYPERLINK(HL!O1634,14))</f>
        <v/>
      </c>
      <c r="W1635" s="1" t="s">
        <v>11737</v>
      </c>
      <c r="X1635" s="163">
        <v>42731</v>
      </c>
      <c r="Y1635" s="164">
        <v>43119</v>
      </c>
      <c r="Z1635" s="1" t="str">
        <f t="shared" si="54"/>
        <v>2018</v>
      </c>
      <c r="AA1635" s="1">
        <f t="shared" si="55"/>
        <v>12</v>
      </c>
      <c r="AB1635" s="23"/>
      <c r="AC1635" s="23"/>
      <c r="AD1635" s="23"/>
      <c r="AE1635" s="1"/>
      <c r="AF1635" s="23"/>
      <c r="AG1635" s="23"/>
      <c r="AH1635" s="23" t="s">
        <v>172</v>
      </c>
      <c r="AI1635" s="23"/>
      <c r="AJ1635" s="23"/>
      <c r="AK1635" s="23"/>
      <c r="AL1635" s="35" t="s">
        <v>265</v>
      </c>
      <c r="AM1635" s="1" t="s">
        <v>172</v>
      </c>
      <c r="AN1635" s="1"/>
      <c r="AO1635" s="23" t="s">
        <v>551</v>
      </c>
      <c r="AP1635" s="23"/>
      <c r="AQ1635" s="70" t="s">
        <v>172</v>
      </c>
      <c r="AR1635" s="70" t="s">
        <v>10707</v>
      </c>
      <c r="AS1635" s="74" t="s">
        <v>11191</v>
      </c>
      <c r="AT1635" s="277"/>
      <c r="AU1635" s="277"/>
      <c r="AV1635" s="23" t="s">
        <v>172</v>
      </c>
      <c r="AW1635" s="23"/>
      <c r="AX1635" s="23"/>
      <c r="AY1635" s="23"/>
      <c r="AZ1635" s="23"/>
      <c r="BA1635" s="23" t="s">
        <v>172</v>
      </c>
    </row>
    <row r="1636" spans="1:53" ht="39">
      <c r="A1636" s="46">
        <v>1632</v>
      </c>
      <c r="B1636" s="35" t="s">
        <v>2574</v>
      </c>
      <c r="C1636" s="35" t="s">
        <v>2575</v>
      </c>
      <c r="D1636" s="23">
        <v>235</v>
      </c>
      <c r="E1636" s="115" t="s">
        <v>2652</v>
      </c>
      <c r="F1636" s="115" t="s">
        <v>2627</v>
      </c>
      <c r="G1636" s="1" t="s">
        <v>1302</v>
      </c>
      <c r="H1636" s="1" t="s">
        <v>20</v>
      </c>
      <c r="I1636" s="85" t="str">
        <f>IF(HL!B1635="","",HYPERLINK(HL!B1635,"表示"))</f>
        <v>表示</v>
      </c>
      <c r="J1636" s="85">
        <f>IF(HL!C1635="","",HYPERLINK(HL!C1635,2))</f>
        <v>2</v>
      </c>
      <c r="K1636" s="105" t="str">
        <f>IF(HL!D1635="","",HYPERLINK(HL!D1635,3))</f>
        <v/>
      </c>
      <c r="L1636" s="105" t="str">
        <f>IF(HL!E1635="","",HYPERLINK(HL!E1635,4))</f>
        <v/>
      </c>
      <c r="M1636" s="105" t="str">
        <f>IF(HL!F1635="","",HYPERLINK(HL!F1635,5))</f>
        <v/>
      </c>
      <c r="N1636" s="105" t="str">
        <f>IF(HL!G1635="","",HYPERLINK(HL!G1635,6))</f>
        <v/>
      </c>
      <c r="O1636" s="105" t="str">
        <f>IF(HL!H1635="","",HYPERLINK(HL!H1635,7))</f>
        <v/>
      </c>
      <c r="P1636" s="105" t="str">
        <f>IF(HL!I1635="","",HYPERLINK(HL!I1635,8))</f>
        <v/>
      </c>
      <c r="Q1636" s="105" t="str">
        <f>IF(HL!J1635="","",HYPERLINK(HL!J1635,9))</f>
        <v/>
      </c>
      <c r="R1636" s="105" t="str">
        <f>IF(HL!K1635="","",HYPERLINK(HL!K1635,10))</f>
        <v/>
      </c>
      <c r="S1636" s="105" t="str">
        <f>IF(HL!L1635="","",HYPERLINK(HL!L1635,11))</f>
        <v/>
      </c>
      <c r="T1636" s="105" t="str">
        <f>IF(HL!M1635="","",HYPERLINK(HL!M1635,12))</f>
        <v/>
      </c>
      <c r="U1636" s="105" t="str">
        <f>IF(HL!N1635="","",HYPERLINK(HL!N1635,13))</f>
        <v/>
      </c>
      <c r="V1636" s="106" t="str">
        <f>IF(HL!O1635="","",HYPERLINK(HL!O1635,14))</f>
        <v/>
      </c>
      <c r="W1636" s="113" t="str">
        <f>IF(HL!P1635="","－",HYPERLINK(HL!P1635,"表示"))</f>
        <v>表示</v>
      </c>
      <c r="X1636" s="163">
        <v>42767</v>
      </c>
      <c r="Y1636" s="164">
        <v>43119</v>
      </c>
      <c r="Z1636" s="1" t="str">
        <f t="shared" si="54"/>
        <v>2018</v>
      </c>
      <c r="AA1636" s="1">
        <f t="shared" si="55"/>
        <v>11</v>
      </c>
      <c r="AB1636" s="23" t="s">
        <v>172</v>
      </c>
      <c r="AC1636" s="23"/>
      <c r="AD1636" s="23"/>
      <c r="AE1636" s="1"/>
      <c r="AF1636" s="23"/>
      <c r="AG1636" s="23"/>
      <c r="AH1636" s="23"/>
      <c r="AI1636" s="23"/>
      <c r="AJ1636" s="23"/>
      <c r="AK1636" s="23"/>
      <c r="AL1636" s="35" t="s">
        <v>2234</v>
      </c>
      <c r="AM1636" s="1" t="s">
        <v>172</v>
      </c>
      <c r="AN1636" s="1"/>
      <c r="AO1636" s="23" t="s">
        <v>551</v>
      </c>
      <c r="AP1636" s="23"/>
      <c r="AQ1636" s="70"/>
      <c r="AR1636" s="70" t="s">
        <v>10707</v>
      </c>
      <c r="AS1636" s="74" t="s">
        <v>10982</v>
      </c>
      <c r="AT1636" s="277"/>
      <c r="AU1636" s="277"/>
      <c r="AV1636" s="23"/>
      <c r="AW1636" s="23" t="s">
        <v>172</v>
      </c>
      <c r="AX1636" s="23"/>
      <c r="AY1636" s="23"/>
      <c r="AZ1636" s="23"/>
      <c r="BA1636" s="23"/>
    </row>
    <row r="1637" spans="1:53" ht="26">
      <c r="A1637" s="46">
        <v>1633</v>
      </c>
      <c r="B1637" s="35" t="s">
        <v>2576</v>
      </c>
      <c r="C1637" s="35" t="s">
        <v>2577</v>
      </c>
      <c r="D1637" s="23">
        <v>429</v>
      </c>
      <c r="E1637" s="115" t="s">
        <v>1848</v>
      </c>
      <c r="F1637" s="115" t="s">
        <v>2628</v>
      </c>
      <c r="G1637" s="1" t="s">
        <v>1302</v>
      </c>
      <c r="H1637" s="1" t="s">
        <v>23</v>
      </c>
      <c r="I1637" s="85" t="str">
        <f>IF(HL!B1636="","",HYPERLINK(HL!B1636,"表示"))</f>
        <v>表示</v>
      </c>
      <c r="J1637" s="85" t="str">
        <f>IF(HL!C1636="","",HYPERLINK(HL!C1636,2))</f>
        <v/>
      </c>
      <c r="K1637" s="105" t="str">
        <f>IF(HL!D1636="","",HYPERLINK(HL!D1636,3))</f>
        <v/>
      </c>
      <c r="L1637" s="105" t="str">
        <f>IF(HL!E1636="","",HYPERLINK(HL!E1636,4))</f>
        <v/>
      </c>
      <c r="M1637" s="105" t="str">
        <f>IF(HL!F1636="","",HYPERLINK(HL!F1636,5))</f>
        <v/>
      </c>
      <c r="N1637" s="105" t="str">
        <f>IF(HL!G1636="","",HYPERLINK(HL!G1636,6))</f>
        <v/>
      </c>
      <c r="O1637" s="105" t="str">
        <f>IF(HL!H1636="","",HYPERLINK(HL!H1636,7))</f>
        <v/>
      </c>
      <c r="P1637" s="105" t="str">
        <f>IF(HL!I1636="","",HYPERLINK(HL!I1636,8))</f>
        <v/>
      </c>
      <c r="Q1637" s="105" t="str">
        <f>IF(HL!J1636="","",HYPERLINK(HL!J1636,9))</f>
        <v/>
      </c>
      <c r="R1637" s="105" t="str">
        <f>IF(HL!K1636="","",HYPERLINK(HL!K1636,10))</f>
        <v/>
      </c>
      <c r="S1637" s="105" t="str">
        <f>IF(HL!L1636="","",HYPERLINK(HL!L1636,11))</f>
        <v/>
      </c>
      <c r="T1637" s="105" t="str">
        <f>IF(HL!M1636="","",HYPERLINK(HL!M1636,12))</f>
        <v/>
      </c>
      <c r="U1637" s="105" t="str">
        <f>IF(HL!N1636="","",HYPERLINK(HL!N1636,13))</f>
        <v/>
      </c>
      <c r="V1637" s="106" t="str">
        <f>IF(HL!O1636="","",HYPERLINK(HL!O1636,14))</f>
        <v/>
      </c>
      <c r="W1637" s="113" t="str">
        <f>IF(HL!P1636="","－",HYPERLINK(HL!P1636,"表示"))</f>
        <v>表示</v>
      </c>
      <c r="X1637" s="163">
        <v>42874</v>
      </c>
      <c r="Y1637" s="164">
        <v>43119</v>
      </c>
      <c r="Z1637" s="1" t="str">
        <f t="shared" si="54"/>
        <v>2018</v>
      </c>
      <c r="AA1637" s="1">
        <f t="shared" si="55"/>
        <v>8</v>
      </c>
      <c r="AB1637" s="23" t="s">
        <v>172</v>
      </c>
      <c r="AC1637" s="23"/>
      <c r="AD1637" s="23"/>
      <c r="AE1637" s="1"/>
      <c r="AF1637" s="23"/>
      <c r="AG1637" s="23"/>
      <c r="AH1637" s="23"/>
      <c r="AI1637" s="23"/>
      <c r="AJ1637" s="23"/>
      <c r="AK1637" s="23"/>
      <c r="AL1637" s="35" t="s">
        <v>536</v>
      </c>
      <c r="AM1637" s="1"/>
      <c r="AN1637" s="1" t="s">
        <v>172</v>
      </c>
      <c r="AO1637" s="23" t="s">
        <v>551</v>
      </c>
      <c r="AP1637" s="1"/>
      <c r="AQ1637" s="1"/>
      <c r="AR1637" s="70" t="s">
        <v>10707</v>
      </c>
      <c r="AS1637" s="74" t="s">
        <v>10983</v>
      </c>
      <c r="AT1637" s="271"/>
      <c r="AU1637" s="271"/>
      <c r="AV1637" s="23" t="s">
        <v>172</v>
      </c>
      <c r="AW1637" s="23"/>
      <c r="AX1637" s="23"/>
      <c r="AY1637" s="23"/>
      <c r="AZ1637" s="23"/>
      <c r="BA1637" s="113" t="str">
        <f>HYPERLINK(HL!$T$11,"●")</f>
        <v>●</v>
      </c>
    </row>
    <row r="1638" spans="1:53" ht="24.65" customHeight="1">
      <c r="A1638" s="46">
        <v>1634</v>
      </c>
      <c r="B1638" s="35" t="s">
        <v>2578</v>
      </c>
      <c r="C1638" s="35" t="s">
        <v>2579</v>
      </c>
      <c r="D1638" s="23">
        <v>449</v>
      </c>
      <c r="E1638" s="115" t="s">
        <v>2215</v>
      </c>
      <c r="F1638" s="115" t="s">
        <v>2629</v>
      </c>
      <c r="G1638" s="1" t="s">
        <v>1302</v>
      </c>
      <c r="H1638" s="1" t="s">
        <v>1383</v>
      </c>
      <c r="I1638" s="85" t="str">
        <f>IF(HL!B1637="","",HYPERLINK(HL!B1637,"表示"))</f>
        <v>表示</v>
      </c>
      <c r="J1638" s="85" t="str">
        <f>IF(HL!C1637="","",HYPERLINK(HL!C1637,2))</f>
        <v/>
      </c>
      <c r="K1638" s="105" t="str">
        <f>IF(HL!D1637="","",HYPERLINK(HL!D1637,3))</f>
        <v/>
      </c>
      <c r="L1638" s="105" t="str">
        <f>IF(HL!E1637="","",HYPERLINK(HL!E1637,4))</f>
        <v/>
      </c>
      <c r="M1638" s="105" t="str">
        <f>IF(HL!F1637="","",HYPERLINK(HL!F1637,5))</f>
        <v/>
      </c>
      <c r="N1638" s="105" t="str">
        <f>IF(HL!G1637="","",HYPERLINK(HL!G1637,6))</f>
        <v/>
      </c>
      <c r="O1638" s="105" t="str">
        <f>IF(HL!H1637="","",HYPERLINK(HL!H1637,7))</f>
        <v/>
      </c>
      <c r="P1638" s="105" t="str">
        <f>IF(HL!I1637="","",HYPERLINK(HL!I1637,8))</f>
        <v/>
      </c>
      <c r="Q1638" s="105" t="str">
        <f>IF(HL!J1637="","",HYPERLINK(HL!J1637,9))</f>
        <v/>
      </c>
      <c r="R1638" s="105" t="str">
        <f>IF(HL!K1637="","",HYPERLINK(HL!K1637,10))</f>
        <v/>
      </c>
      <c r="S1638" s="105" t="str">
        <f>IF(HL!L1637="","",HYPERLINK(HL!L1637,11))</f>
        <v/>
      </c>
      <c r="T1638" s="105" t="str">
        <f>IF(HL!M1637="","",HYPERLINK(HL!M1637,12))</f>
        <v/>
      </c>
      <c r="U1638" s="105" t="str">
        <f>IF(HL!N1637="","",HYPERLINK(HL!N1637,13))</f>
        <v/>
      </c>
      <c r="V1638" s="106" t="str">
        <f>IF(HL!O1637="","",HYPERLINK(HL!O1637,14))</f>
        <v/>
      </c>
      <c r="W1638" s="113" t="str">
        <f>IF(HL!P1637="","－",HYPERLINK(HL!P1637,"表示"))</f>
        <v>表示</v>
      </c>
      <c r="X1638" s="163">
        <v>42787</v>
      </c>
      <c r="Y1638" s="164">
        <v>43119</v>
      </c>
      <c r="Z1638" s="1" t="str">
        <f t="shared" si="54"/>
        <v>2018</v>
      </c>
      <c r="AA1638" s="1">
        <f t="shared" si="55"/>
        <v>10</v>
      </c>
      <c r="AB1638" s="23" t="s">
        <v>172</v>
      </c>
      <c r="AC1638" s="23"/>
      <c r="AD1638" s="23"/>
      <c r="AE1638" s="1"/>
      <c r="AF1638" s="23"/>
      <c r="AG1638" s="23"/>
      <c r="AH1638" s="23"/>
      <c r="AI1638" s="23"/>
      <c r="AJ1638" s="23"/>
      <c r="AK1638" s="23"/>
      <c r="AL1638" s="35" t="s">
        <v>1220</v>
      </c>
      <c r="AM1638" s="1"/>
      <c r="AN1638" s="1" t="s">
        <v>172</v>
      </c>
      <c r="AO1638" s="23" t="s">
        <v>551</v>
      </c>
      <c r="AP1638" s="1"/>
      <c r="AQ1638" s="1"/>
      <c r="AR1638" s="70" t="s">
        <v>10707</v>
      </c>
      <c r="AS1638" s="74" t="s">
        <v>10984</v>
      </c>
      <c r="AT1638" s="271"/>
      <c r="AU1638" s="271"/>
      <c r="AV1638" s="23" t="s">
        <v>172</v>
      </c>
      <c r="AW1638" s="23"/>
      <c r="AX1638" s="23"/>
      <c r="AY1638" s="23"/>
      <c r="AZ1638" s="23"/>
      <c r="BA1638" s="113" t="str">
        <f>HYPERLINK(HL!$T$11,"●")</f>
        <v>●</v>
      </c>
    </row>
    <row r="1639" spans="1:53" ht="42" customHeight="1">
      <c r="A1639" s="46">
        <v>1635</v>
      </c>
      <c r="B1639" s="35" t="s">
        <v>5361</v>
      </c>
      <c r="C1639" s="35" t="s">
        <v>2183</v>
      </c>
      <c r="D1639" s="23">
        <v>811</v>
      </c>
      <c r="E1639" s="115" t="s">
        <v>2181</v>
      </c>
      <c r="F1639" s="115" t="s">
        <v>63</v>
      </c>
      <c r="G1639" s="1" t="s">
        <v>1302</v>
      </c>
      <c r="H1639" s="1" t="s">
        <v>1382</v>
      </c>
      <c r="I1639" s="85" t="str">
        <f>IF(HL!B1638="","",HYPERLINK(HL!B1638,"表示"))</f>
        <v>表示</v>
      </c>
      <c r="J1639" s="85" t="str">
        <f>IF(HL!C1638="","",HYPERLINK(HL!C1638,2))</f>
        <v/>
      </c>
      <c r="K1639" s="105" t="str">
        <f>IF(HL!D1638="","",HYPERLINK(HL!D1638,3))</f>
        <v/>
      </c>
      <c r="L1639" s="105" t="str">
        <f>IF(HL!E1638="","",HYPERLINK(HL!E1638,4))</f>
        <v/>
      </c>
      <c r="M1639" s="105" t="str">
        <f>IF(HL!F1638="","",HYPERLINK(HL!F1638,5))</f>
        <v/>
      </c>
      <c r="N1639" s="105" t="str">
        <f>IF(HL!G1638="","",HYPERLINK(HL!G1638,6))</f>
        <v/>
      </c>
      <c r="O1639" s="105" t="str">
        <f>IF(HL!H1638="","",HYPERLINK(HL!H1638,7))</f>
        <v/>
      </c>
      <c r="P1639" s="105" t="str">
        <f>IF(HL!I1638="","",HYPERLINK(HL!I1638,8))</f>
        <v/>
      </c>
      <c r="Q1639" s="105" t="str">
        <f>IF(HL!J1638="","",HYPERLINK(HL!J1638,9))</f>
        <v/>
      </c>
      <c r="R1639" s="105" t="str">
        <f>IF(HL!K1638="","",HYPERLINK(HL!K1638,10))</f>
        <v/>
      </c>
      <c r="S1639" s="105" t="str">
        <f>IF(HL!L1638="","",HYPERLINK(HL!L1638,11))</f>
        <v/>
      </c>
      <c r="T1639" s="105" t="str">
        <f>IF(HL!M1638="","",HYPERLINK(HL!M1638,12))</f>
        <v/>
      </c>
      <c r="U1639" s="105" t="str">
        <f>IF(HL!N1638="","",HYPERLINK(HL!N1638,13))</f>
        <v/>
      </c>
      <c r="V1639" s="106" t="str">
        <f>IF(HL!O1638="","",HYPERLINK(HL!O1638,14))</f>
        <v/>
      </c>
      <c r="W1639" s="113" t="str">
        <f>IF(HL!P1638="","－",HYPERLINK(HL!P1638,"表示"))</f>
        <v>表示</v>
      </c>
      <c r="X1639" s="163">
        <v>42825</v>
      </c>
      <c r="Y1639" s="164">
        <v>43119</v>
      </c>
      <c r="Z1639" s="1" t="str">
        <f t="shared" si="54"/>
        <v>2018</v>
      </c>
      <c r="AA1639" s="1">
        <f t="shared" si="55"/>
        <v>9</v>
      </c>
      <c r="AB1639" s="23"/>
      <c r="AC1639" s="23"/>
      <c r="AD1639" s="23" t="s">
        <v>172</v>
      </c>
      <c r="AE1639" s="1"/>
      <c r="AF1639" s="23"/>
      <c r="AG1639" s="23"/>
      <c r="AH1639" s="23"/>
      <c r="AI1639" s="23"/>
      <c r="AJ1639" s="23"/>
      <c r="AK1639" s="23"/>
      <c r="AL1639" s="35" t="s">
        <v>2467</v>
      </c>
      <c r="AM1639" s="1" t="s">
        <v>172</v>
      </c>
      <c r="AN1639" s="1"/>
      <c r="AO1639" s="23" t="s">
        <v>551</v>
      </c>
      <c r="AP1639" s="1"/>
      <c r="AQ1639" s="1"/>
      <c r="AR1639" s="70" t="s">
        <v>10724</v>
      </c>
      <c r="AS1639" s="74" t="s">
        <v>10985</v>
      </c>
      <c r="AT1639" s="271"/>
      <c r="AU1639" s="271"/>
      <c r="AV1639" s="23"/>
      <c r="AW1639" s="23" t="s">
        <v>172</v>
      </c>
      <c r="AX1639" s="23"/>
      <c r="AY1639" s="23"/>
      <c r="AZ1639" s="23"/>
      <c r="BA1639" s="23"/>
    </row>
    <row r="1640" spans="1:53" ht="26">
      <c r="A1640" s="46">
        <v>1636</v>
      </c>
      <c r="B1640" s="35" t="s">
        <v>2580</v>
      </c>
      <c r="C1640" s="35" t="s">
        <v>2581</v>
      </c>
      <c r="D1640" s="23">
        <v>117</v>
      </c>
      <c r="E1640" s="115" t="s">
        <v>1374</v>
      </c>
      <c r="F1640" s="115" t="s">
        <v>1408</v>
      </c>
      <c r="G1640" s="1" t="s">
        <v>1302</v>
      </c>
      <c r="H1640" s="1" t="s">
        <v>1384</v>
      </c>
      <c r="I1640" s="85" t="str">
        <f>IF(HL!B1639="","",HYPERLINK(HL!B1639,"表示"))</f>
        <v>表示</v>
      </c>
      <c r="J1640" s="85" t="str">
        <f>IF(HL!C1639="","",HYPERLINK(HL!C1639,2))</f>
        <v/>
      </c>
      <c r="K1640" s="105" t="str">
        <f>IF(HL!D1639="","",HYPERLINK(HL!D1639,3))</f>
        <v/>
      </c>
      <c r="L1640" s="105" t="str">
        <f>IF(HL!E1639="","",HYPERLINK(HL!E1639,4))</f>
        <v/>
      </c>
      <c r="M1640" s="105" t="str">
        <f>IF(HL!F1639="","",HYPERLINK(HL!F1639,5))</f>
        <v/>
      </c>
      <c r="N1640" s="105" t="str">
        <f>IF(HL!G1639="","",HYPERLINK(HL!G1639,6))</f>
        <v/>
      </c>
      <c r="O1640" s="105" t="str">
        <f>IF(HL!H1639="","",HYPERLINK(HL!H1639,7))</f>
        <v/>
      </c>
      <c r="P1640" s="105" t="str">
        <f>IF(HL!I1639="","",HYPERLINK(HL!I1639,8))</f>
        <v/>
      </c>
      <c r="Q1640" s="105" t="str">
        <f>IF(HL!J1639="","",HYPERLINK(HL!J1639,9))</f>
        <v/>
      </c>
      <c r="R1640" s="105" t="str">
        <f>IF(HL!K1639="","",HYPERLINK(HL!K1639,10))</f>
        <v/>
      </c>
      <c r="S1640" s="105" t="str">
        <f>IF(HL!L1639="","",HYPERLINK(HL!L1639,11))</f>
        <v/>
      </c>
      <c r="T1640" s="105" t="str">
        <f>IF(HL!M1639="","",HYPERLINK(HL!M1639,12))</f>
        <v/>
      </c>
      <c r="U1640" s="105" t="str">
        <f>IF(HL!N1639="","",HYPERLINK(HL!N1639,13))</f>
        <v/>
      </c>
      <c r="V1640" s="106" t="str">
        <f>IF(HL!O1639="","",HYPERLINK(HL!O1639,14))</f>
        <v/>
      </c>
      <c r="W1640" s="113" t="str">
        <f>IF(HL!P1639="","－",HYPERLINK(HL!P1639,"表示"))</f>
        <v>表示</v>
      </c>
      <c r="X1640" s="163">
        <v>42741</v>
      </c>
      <c r="Y1640" s="164">
        <v>43119</v>
      </c>
      <c r="Z1640" s="1" t="str">
        <f t="shared" si="54"/>
        <v>2018</v>
      </c>
      <c r="AA1640" s="1">
        <f t="shared" si="55"/>
        <v>12</v>
      </c>
      <c r="AB1640" s="23" t="s">
        <v>172</v>
      </c>
      <c r="AC1640" s="23"/>
      <c r="AD1640" s="23"/>
      <c r="AE1640" s="1"/>
      <c r="AF1640" s="23"/>
      <c r="AG1640" s="23"/>
      <c r="AH1640" s="23"/>
      <c r="AI1640" s="23"/>
      <c r="AJ1640" s="23"/>
      <c r="AK1640" s="23"/>
      <c r="AL1640" s="35" t="s">
        <v>229</v>
      </c>
      <c r="AM1640" s="1" t="s">
        <v>172</v>
      </c>
      <c r="AN1640" s="1"/>
      <c r="AO1640" s="23" t="s">
        <v>551</v>
      </c>
      <c r="AP1640" s="1"/>
      <c r="AQ1640" s="1"/>
      <c r="AR1640" s="70" t="s">
        <v>11009</v>
      </c>
      <c r="AS1640" s="74" t="s">
        <v>11159</v>
      </c>
      <c r="AT1640" s="271"/>
      <c r="AU1640" s="271"/>
      <c r="AV1640" s="23" t="s">
        <v>172</v>
      </c>
      <c r="AW1640" s="23"/>
      <c r="AX1640" s="23"/>
      <c r="AY1640" s="23"/>
      <c r="AZ1640" s="23"/>
      <c r="BA1640" s="23"/>
    </row>
    <row r="1641" spans="1:53" ht="52">
      <c r="A1641" s="46">
        <v>1637</v>
      </c>
      <c r="B1641" s="35" t="s">
        <v>2582</v>
      </c>
      <c r="C1641" s="35" t="s">
        <v>2583</v>
      </c>
      <c r="D1641" s="23">
        <v>622</v>
      </c>
      <c r="E1641" s="115" t="s">
        <v>1595</v>
      </c>
      <c r="F1641" s="115" t="s">
        <v>2630</v>
      </c>
      <c r="G1641" s="1" t="s">
        <v>1182</v>
      </c>
      <c r="H1641" s="1" t="s">
        <v>21</v>
      </c>
      <c r="I1641" s="85" t="str">
        <f>IF(HL!B1640="","",HYPERLINK(HL!B1640,"表示"))</f>
        <v>表示</v>
      </c>
      <c r="J1641" s="85" t="str">
        <f>IF(HL!C1640="","",HYPERLINK(HL!C1640,2))</f>
        <v/>
      </c>
      <c r="K1641" s="105" t="str">
        <f>IF(HL!D1640="","",HYPERLINK(HL!D1640,3))</f>
        <v/>
      </c>
      <c r="L1641" s="105" t="str">
        <f>IF(HL!E1640="","",HYPERLINK(HL!E1640,4))</f>
        <v/>
      </c>
      <c r="M1641" s="105" t="str">
        <f>IF(HL!F1640="","",HYPERLINK(HL!F1640,5))</f>
        <v/>
      </c>
      <c r="N1641" s="105" t="str">
        <f>IF(HL!G1640="","",HYPERLINK(HL!G1640,6))</f>
        <v/>
      </c>
      <c r="O1641" s="105" t="str">
        <f>IF(HL!H1640="","",HYPERLINK(HL!H1640,7))</f>
        <v/>
      </c>
      <c r="P1641" s="105" t="str">
        <f>IF(HL!I1640="","",HYPERLINK(HL!I1640,8))</f>
        <v/>
      </c>
      <c r="Q1641" s="105" t="str">
        <f>IF(HL!J1640="","",HYPERLINK(HL!J1640,9))</f>
        <v/>
      </c>
      <c r="R1641" s="105" t="str">
        <f>IF(HL!K1640="","",HYPERLINK(HL!K1640,10))</f>
        <v/>
      </c>
      <c r="S1641" s="105" t="str">
        <f>IF(HL!L1640="","",HYPERLINK(HL!L1640,11))</f>
        <v/>
      </c>
      <c r="T1641" s="105" t="str">
        <f>IF(HL!M1640="","",HYPERLINK(HL!M1640,12))</f>
        <v/>
      </c>
      <c r="U1641" s="105" t="str">
        <f>IF(HL!N1640="","",HYPERLINK(HL!N1640,13))</f>
        <v/>
      </c>
      <c r="V1641" s="106" t="str">
        <f>IF(HL!O1640="","",HYPERLINK(HL!O1640,14))</f>
        <v/>
      </c>
      <c r="W1641" s="113" t="str">
        <f>IF(HL!P1640="","－",HYPERLINK(HL!P1640,"表示"))</f>
        <v>表示</v>
      </c>
      <c r="X1641" s="163">
        <v>42850</v>
      </c>
      <c r="Y1641" s="164">
        <v>43119</v>
      </c>
      <c r="Z1641" s="1" t="str">
        <f t="shared" si="54"/>
        <v>2018</v>
      </c>
      <c r="AA1641" s="1">
        <f t="shared" si="55"/>
        <v>8</v>
      </c>
      <c r="AB1641" s="23" t="s">
        <v>172</v>
      </c>
      <c r="AC1641" s="23"/>
      <c r="AD1641" s="23"/>
      <c r="AE1641" s="1"/>
      <c r="AF1641" s="23"/>
      <c r="AG1641" s="23"/>
      <c r="AH1641" s="23"/>
      <c r="AI1641" s="23"/>
      <c r="AJ1641" s="23"/>
      <c r="AK1641" s="23"/>
      <c r="AL1641" s="35" t="s">
        <v>527</v>
      </c>
      <c r="AM1641" s="1"/>
      <c r="AN1641" s="1" t="s">
        <v>172</v>
      </c>
      <c r="AO1641" s="23" t="s">
        <v>965</v>
      </c>
      <c r="AP1641" s="1"/>
      <c r="AQ1641" s="1"/>
      <c r="AR1641" s="73" t="s">
        <v>10705</v>
      </c>
      <c r="AS1641" s="74" t="s">
        <v>11193</v>
      </c>
      <c r="AT1641" s="271"/>
      <c r="AU1641" s="271"/>
      <c r="AV1641" s="23" t="s">
        <v>172</v>
      </c>
      <c r="AW1641" s="23"/>
      <c r="AX1641" s="23"/>
      <c r="AY1641" s="23"/>
      <c r="AZ1641" s="23"/>
      <c r="BA1641" s="23"/>
    </row>
    <row r="1642" spans="1:53" ht="52">
      <c r="A1642" s="46">
        <v>1638</v>
      </c>
      <c r="B1642" s="35" t="s">
        <v>2584</v>
      </c>
      <c r="C1642" s="35" t="s">
        <v>2585</v>
      </c>
      <c r="D1642" s="23">
        <v>229</v>
      </c>
      <c r="E1642" s="115" t="s">
        <v>1921</v>
      </c>
      <c r="F1642" s="115" t="s">
        <v>1403</v>
      </c>
      <c r="G1642" s="1" t="s">
        <v>1302</v>
      </c>
      <c r="H1642" s="1" t="s">
        <v>1383</v>
      </c>
      <c r="I1642" s="85" t="str">
        <f>IF(HL!B1641="","",HYPERLINK(HL!B1641,"表示"))</f>
        <v>表示</v>
      </c>
      <c r="J1642" s="85" t="str">
        <f>IF(HL!C1641="","",HYPERLINK(HL!C1641,2))</f>
        <v/>
      </c>
      <c r="K1642" s="105" t="str">
        <f>IF(HL!D1641="","",HYPERLINK(HL!D1641,3))</f>
        <v/>
      </c>
      <c r="L1642" s="105" t="str">
        <f>IF(HL!E1641="","",HYPERLINK(HL!E1641,4))</f>
        <v/>
      </c>
      <c r="M1642" s="105" t="str">
        <f>IF(HL!F1641="","",HYPERLINK(HL!F1641,5))</f>
        <v/>
      </c>
      <c r="N1642" s="105" t="str">
        <f>IF(HL!G1641="","",HYPERLINK(HL!G1641,6))</f>
        <v/>
      </c>
      <c r="O1642" s="105" t="str">
        <f>IF(HL!H1641="","",HYPERLINK(HL!H1641,7))</f>
        <v/>
      </c>
      <c r="P1642" s="105" t="str">
        <f>IF(HL!I1641="","",HYPERLINK(HL!I1641,8))</f>
        <v/>
      </c>
      <c r="Q1642" s="105" t="str">
        <f>IF(HL!J1641="","",HYPERLINK(HL!J1641,9))</f>
        <v/>
      </c>
      <c r="R1642" s="105" t="str">
        <f>IF(HL!K1641="","",HYPERLINK(HL!K1641,10))</f>
        <v/>
      </c>
      <c r="S1642" s="105" t="str">
        <f>IF(HL!L1641="","",HYPERLINK(HL!L1641,11))</f>
        <v/>
      </c>
      <c r="T1642" s="105" t="str">
        <f>IF(HL!M1641="","",HYPERLINK(HL!M1641,12))</f>
        <v/>
      </c>
      <c r="U1642" s="105" t="str">
        <f>IF(HL!N1641="","",HYPERLINK(HL!N1641,13))</f>
        <v/>
      </c>
      <c r="V1642" s="106" t="str">
        <f>IF(HL!O1641="","",HYPERLINK(HL!O1641,14))</f>
        <v/>
      </c>
      <c r="W1642" s="113" t="str">
        <f>IF(HL!P1641="","－",HYPERLINK(HL!P1641,"表示"))</f>
        <v>表示</v>
      </c>
      <c r="X1642" s="163">
        <v>42788</v>
      </c>
      <c r="Y1642" s="164">
        <v>43119</v>
      </c>
      <c r="Z1642" s="1" t="str">
        <f t="shared" si="54"/>
        <v>2018</v>
      </c>
      <c r="AA1642" s="1">
        <f t="shared" si="55"/>
        <v>10</v>
      </c>
      <c r="AB1642" s="23" t="s">
        <v>172</v>
      </c>
      <c r="AC1642" s="23"/>
      <c r="AD1642" s="23"/>
      <c r="AE1642" s="1"/>
      <c r="AF1642" s="23"/>
      <c r="AG1642" s="23"/>
      <c r="AH1642" s="23"/>
      <c r="AI1642" s="23"/>
      <c r="AJ1642" s="23"/>
      <c r="AK1642" s="23"/>
      <c r="AL1642" s="35" t="s">
        <v>536</v>
      </c>
      <c r="AM1642" s="1"/>
      <c r="AN1642" s="1" t="s">
        <v>172</v>
      </c>
      <c r="AO1642" s="23" t="s">
        <v>551</v>
      </c>
      <c r="AP1642" s="1"/>
      <c r="AQ1642" s="1"/>
      <c r="AR1642" s="70" t="s">
        <v>10707</v>
      </c>
      <c r="AS1642" s="74" t="s">
        <v>11160</v>
      </c>
      <c r="AT1642" s="271"/>
      <c r="AU1642" s="271"/>
      <c r="AV1642" s="23" t="s">
        <v>172</v>
      </c>
      <c r="AW1642" s="23"/>
      <c r="AX1642" s="23"/>
      <c r="AY1642" s="23"/>
      <c r="AZ1642" s="23"/>
      <c r="BA1642" s="113" t="str">
        <f>HYPERLINK(HL!$T$11,"●")</f>
        <v>●</v>
      </c>
    </row>
    <row r="1643" spans="1:53" ht="91.75" customHeight="1">
      <c r="A1643" s="46">
        <v>1639</v>
      </c>
      <c r="B1643" s="35" t="s">
        <v>2586</v>
      </c>
      <c r="C1643" s="35" t="s">
        <v>5629</v>
      </c>
      <c r="D1643" s="23">
        <v>629</v>
      </c>
      <c r="E1643" s="115" t="s">
        <v>1591</v>
      </c>
      <c r="F1643" s="115" t="s">
        <v>2631</v>
      </c>
      <c r="G1643" s="1" t="s">
        <v>1302</v>
      </c>
      <c r="H1643" s="1" t="s">
        <v>21</v>
      </c>
      <c r="I1643" s="85" t="str">
        <f>IF(HL!B1642="","",HYPERLINK(HL!B1642,"表示"))</f>
        <v>表示</v>
      </c>
      <c r="J1643" s="85" t="str">
        <f>IF(HL!C1642="","",HYPERLINK(HL!C1642,2))</f>
        <v/>
      </c>
      <c r="K1643" s="105" t="str">
        <f>IF(HL!D1642="","",HYPERLINK(HL!D1642,3))</f>
        <v/>
      </c>
      <c r="L1643" s="105" t="str">
        <f>IF(HL!E1642="","",HYPERLINK(HL!E1642,4))</f>
        <v/>
      </c>
      <c r="M1643" s="105" t="str">
        <f>IF(HL!F1642="","",HYPERLINK(HL!F1642,5))</f>
        <v/>
      </c>
      <c r="N1643" s="105" t="str">
        <f>IF(HL!G1642="","",HYPERLINK(HL!G1642,6))</f>
        <v/>
      </c>
      <c r="O1643" s="105" t="str">
        <f>IF(HL!H1642="","",HYPERLINK(HL!H1642,7))</f>
        <v/>
      </c>
      <c r="P1643" s="105" t="str">
        <f>IF(HL!I1642="","",HYPERLINK(HL!I1642,8))</f>
        <v/>
      </c>
      <c r="Q1643" s="105" t="str">
        <f>IF(HL!J1642="","",HYPERLINK(HL!J1642,9))</f>
        <v/>
      </c>
      <c r="R1643" s="105" t="str">
        <f>IF(HL!K1642="","",HYPERLINK(HL!K1642,10))</f>
        <v/>
      </c>
      <c r="S1643" s="105" t="str">
        <f>IF(HL!L1642="","",HYPERLINK(HL!L1642,11))</f>
        <v/>
      </c>
      <c r="T1643" s="105" t="str">
        <f>IF(HL!M1642="","",HYPERLINK(HL!M1642,12))</f>
        <v/>
      </c>
      <c r="U1643" s="105" t="str">
        <f>IF(HL!N1642="","",HYPERLINK(HL!N1642,13))</f>
        <v/>
      </c>
      <c r="V1643" s="106" t="str">
        <f>IF(HL!O1642="","",HYPERLINK(HL!O1642,14))</f>
        <v/>
      </c>
      <c r="W1643" s="113" t="str">
        <f>IF(HL!P1642="","－",HYPERLINK(HL!P1642,"表示"))</f>
        <v>表示</v>
      </c>
      <c r="X1643" s="163">
        <v>42762</v>
      </c>
      <c r="Y1643" s="164">
        <v>43119</v>
      </c>
      <c r="Z1643" s="1" t="str">
        <f t="shared" si="54"/>
        <v>2018</v>
      </c>
      <c r="AA1643" s="1">
        <f t="shared" si="55"/>
        <v>11</v>
      </c>
      <c r="AB1643" s="23" t="s">
        <v>172</v>
      </c>
      <c r="AC1643" s="23"/>
      <c r="AD1643" s="23"/>
      <c r="AE1643" s="1"/>
      <c r="AF1643" s="23"/>
      <c r="AG1643" s="23"/>
      <c r="AH1643" s="23"/>
      <c r="AI1643" s="23"/>
      <c r="AJ1643" s="23"/>
      <c r="AK1643" s="23"/>
      <c r="AL1643" s="35" t="s">
        <v>320</v>
      </c>
      <c r="AM1643" s="1" t="s">
        <v>172</v>
      </c>
      <c r="AN1643" s="1"/>
      <c r="AO1643" s="23" t="s">
        <v>551</v>
      </c>
      <c r="AP1643" s="1"/>
      <c r="AQ1643" s="1"/>
      <c r="AR1643" s="70" t="s">
        <v>10707</v>
      </c>
      <c r="AS1643" s="74" t="s">
        <v>10986</v>
      </c>
      <c r="AT1643" s="271"/>
      <c r="AU1643" s="271"/>
      <c r="AV1643" s="23"/>
      <c r="AW1643" s="23" t="s">
        <v>172</v>
      </c>
      <c r="AX1643" s="23"/>
      <c r="AY1643" s="23"/>
      <c r="AZ1643" s="23"/>
      <c r="BA1643" s="23"/>
    </row>
    <row r="1644" spans="1:53" ht="39">
      <c r="A1644" s="46">
        <v>1640</v>
      </c>
      <c r="B1644" s="35" t="s">
        <v>2587</v>
      </c>
      <c r="C1644" s="35" t="s">
        <v>2588</v>
      </c>
      <c r="D1644" s="23">
        <v>449</v>
      </c>
      <c r="E1644" s="115" t="s">
        <v>2215</v>
      </c>
      <c r="F1644" s="115" t="s">
        <v>2632</v>
      </c>
      <c r="G1644" s="1" t="s">
        <v>1302</v>
      </c>
      <c r="H1644" s="1" t="s">
        <v>1383</v>
      </c>
      <c r="I1644" s="85" t="str">
        <f>IF(HL!B1643="","",HYPERLINK(HL!B1643,"表示"))</f>
        <v>表示</v>
      </c>
      <c r="J1644" s="85" t="str">
        <f>IF(HL!C1643="","",HYPERLINK(HL!C1643,2))</f>
        <v/>
      </c>
      <c r="K1644" s="105" t="str">
        <f>IF(HL!D1643="","",HYPERLINK(HL!D1643,3))</f>
        <v/>
      </c>
      <c r="L1644" s="105" t="str">
        <f>IF(HL!E1643="","",HYPERLINK(HL!E1643,4))</f>
        <v/>
      </c>
      <c r="M1644" s="105" t="str">
        <f>IF(HL!F1643="","",HYPERLINK(HL!F1643,5))</f>
        <v/>
      </c>
      <c r="N1644" s="105" t="str">
        <f>IF(HL!G1643="","",HYPERLINK(HL!G1643,6))</f>
        <v/>
      </c>
      <c r="O1644" s="105" t="str">
        <f>IF(HL!H1643="","",HYPERLINK(HL!H1643,7))</f>
        <v/>
      </c>
      <c r="P1644" s="105" t="str">
        <f>IF(HL!I1643="","",HYPERLINK(HL!I1643,8))</f>
        <v/>
      </c>
      <c r="Q1644" s="105" t="str">
        <f>IF(HL!J1643="","",HYPERLINK(HL!J1643,9))</f>
        <v/>
      </c>
      <c r="R1644" s="105" t="str">
        <f>IF(HL!K1643="","",HYPERLINK(HL!K1643,10))</f>
        <v/>
      </c>
      <c r="S1644" s="105" t="str">
        <f>IF(HL!L1643="","",HYPERLINK(HL!L1643,11))</f>
        <v/>
      </c>
      <c r="T1644" s="105" t="str">
        <f>IF(HL!M1643="","",HYPERLINK(HL!M1643,12))</f>
        <v/>
      </c>
      <c r="U1644" s="105" t="str">
        <f>IF(HL!N1643="","",HYPERLINK(HL!N1643,13))</f>
        <v/>
      </c>
      <c r="V1644" s="106" t="str">
        <f>IF(HL!O1643="","",HYPERLINK(HL!O1643,14))</f>
        <v/>
      </c>
      <c r="W1644" s="113" t="str">
        <f>IF(HL!P1643="","－",HYPERLINK(HL!P1643,"表示"))</f>
        <v>表示</v>
      </c>
      <c r="X1644" s="163">
        <v>42720</v>
      </c>
      <c r="Y1644" s="164">
        <v>43119</v>
      </c>
      <c r="Z1644" s="1" t="str">
        <f t="shared" si="54"/>
        <v>2018</v>
      </c>
      <c r="AA1644" s="1">
        <f t="shared" si="55"/>
        <v>13</v>
      </c>
      <c r="AB1644" s="23"/>
      <c r="AC1644" s="23"/>
      <c r="AD1644" s="23" t="s">
        <v>172</v>
      </c>
      <c r="AE1644" s="1"/>
      <c r="AF1644" s="23"/>
      <c r="AG1644" s="23"/>
      <c r="AH1644" s="23"/>
      <c r="AI1644" s="23"/>
      <c r="AJ1644" s="23"/>
      <c r="AK1644" s="23"/>
      <c r="AL1644" s="35" t="s">
        <v>1036</v>
      </c>
      <c r="AM1644" s="1" t="s">
        <v>172</v>
      </c>
      <c r="AN1644" s="1"/>
      <c r="AO1644" s="23" t="s">
        <v>551</v>
      </c>
      <c r="AP1644" s="1"/>
      <c r="AQ1644" s="1"/>
      <c r="AR1644" s="70" t="s">
        <v>10707</v>
      </c>
      <c r="AS1644" s="74" t="s">
        <v>10987</v>
      </c>
      <c r="AT1644" s="271"/>
      <c r="AU1644" s="271"/>
      <c r="AV1644" s="23"/>
      <c r="AW1644" s="23"/>
      <c r="AX1644" s="23" t="s">
        <v>172</v>
      </c>
      <c r="AY1644" s="23"/>
      <c r="AZ1644" s="23"/>
      <c r="BA1644" s="23"/>
    </row>
    <row r="1645" spans="1:53" ht="52">
      <c r="A1645" s="46">
        <v>1641</v>
      </c>
      <c r="B1645" s="35" t="s">
        <v>90</v>
      </c>
      <c r="C1645" s="35" t="s">
        <v>91</v>
      </c>
      <c r="D1645" s="23">
        <v>399</v>
      </c>
      <c r="E1645" s="115" t="s">
        <v>1878</v>
      </c>
      <c r="F1645" s="115" t="s">
        <v>5153</v>
      </c>
      <c r="G1645" s="1" t="s">
        <v>1302</v>
      </c>
      <c r="H1645" s="1" t="s">
        <v>1383</v>
      </c>
      <c r="I1645" s="85" t="str">
        <f>IF(HL!B1644="","",HYPERLINK(HL!B1644,"表示"))</f>
        <v>表示</v>
      </c>
      <c r="J1645" s="85" t="str">
        <f>IF(HL!C1644="","",HYPERLINK(HL!C1644,2))</f>
        <v/>
      </c>
      <c r="K1645" s="105" t="str">
        <f>IF(HL!D1644="","",HYPERLINK(HL!D1644,3))</f>
        <v/>
      </c>
      <c r="L1645" s="105" t="str">
        <f>IF(HL!E1644="","",HYPERLINK(HL!E1644,4))</f>
        <v/>
      </c>
      <c r="M1645" s="105" t="str">
        <f>IF(HL!F1644="","",HYPERLINK(HL!F1644,5))</f>
        <v/>
      </c>
      <c r="N1645" s="105" t="str">
        <f>IF(HL!G1644="","",HYPERLINK(HL!G1644,6))</f>
        <v/>
      </c>
      <c r="O1645" s="105" t="str">
        <f>IF(HL!H1644="","",HYPERLINK(HL!H1644,7))</f>
        <v/>
      </c>
      <c r="P1645" s="105" t="str">
        <f>IF(HL!I1644="","",HYPERLINK(HL!I1644,8))</f>
        <v/>
      </c>
      <c r="Q1645" s="105" t="str">
        <f>IF(HL!J1644="","",HYPERLINK(HL!J1644,9))</f>
        <v/>
      </c>
      <c r="R1645" s="105" t="str">
        <f>IF(HL!K1644="","",HYPERLINK(HL!K1644,10))</f>
        <v/>
      </c>
      <c r="S1645" s="105" t="str">
        <f>IF(HL!L1644="","",HYPERLINK(HL!L1644,11))</f>
        <v/>
      </c>
      <c r="T1645" s="105" t="str">
        <f>IF(HL!M1644="","",HYPERLINK(HL!M1644,12))</f>
        <v/>
      </c>
      <c r="U1645" s="105" t="str">
        <f>IF(HL!N1644="","",HYPERLINK(HL!N1644,13))</f>
        <v/>
      </c>
      <c r="V1645" s="106" t="str">
        <f>IF(HL!O1644="","",HYPERLINK(HL!O1644,14))</f>
        <v/>
      </c>
      <c r="W1645" s="113" t="str">
        <f>IF(HL!P1644="","－",HYPERLINK(HL!P1644,"表示"))</f>
        <v>表示</v>
      </c>
      <c r="X1645" s="163">
        <v>42824</v>
      </c>
      <c r="Y1645" s="164">
        <v>43154</v>
      </c>
      <c r="Z1645" s="1" t="str">
        <f t="shared" si="54"/>
        <v>2018</v>
      </c>
      <c r="AA1645" s="1">
        <f t="shared" si="55"/>
        <v>10</v>
      </c>
      <c r="AB1645" s="23"/>
      <c r="AC1645" s="23"/>
      <c r="AD1645" s="23"/>
      <c r="AE1645" s="1" t="s">
        <v>172</v>
      </c>
      <c r="AF1645" s="23"/>
      <c r="AG1645" s="23" t="s">
        <v>172</v>
      </c>
      <c r="AH1645" s="23"/>
      <c r="AI1645" s="23"/>
      <c r="AJ1645" s="23"/>
      <c r="AK1645" s="23"/>
      <c r="AL1645" s="35" t="s">
        <v>2461</v>
      </c>
      <c r="AM1645" s="1"/>
      <c r="AN1645" s="1" t="s">
        <v>172</v>
      </c>
      <c r="AO1645" s="23" t="s">
        <v>551</v>
      </c>
      <c r="AP1645" s="1"/>
      <c r="AQ1645" s="1"/>
      <c r="AR1645" s="70" t="s">
        <v>10707</v>
      </c>
      <c r="AS1645" s="74" t="s">
        <v>11161</v>
      </c>
      <c r="AT1645" s="271"/>
      <c r="AU1645" s="271"/>
      <c r="AV1645" s="23" t="s">
        <v>172</v>
      </c>
      <c r="AW1645" s="23"/>
      <c r="AX1645" s="23"/>
      <c r="AY1645" s="23"/>
      <c r="AZ1645" s="23"/>
      <c r="BA1645" s="23"/>
    </row>
    <row r="1646" spans="1:53" ht="39">
      <c r="A1646" s="46">
        <v>1642</v>
      </c>
      <c r="B1646" s="35" t="s">
        <v>1551</v>
      </c>
      <c r="C1646" s="35" t="s">
        <v>1552</v>
      </c>
      <c r="D1646" s="23">
        <v>429</v>
      </c>
      <c r="E1646" s="115" t="s">
        <v>1848</v>
      </c>
      <c r="F1646" s="115" t="s">
        <v>5351</v>
      </c>
      <c r="G1646" s="1" t="s">
        <v>1270</v>
      </c>
      <c r="H1646" s="1" t="s">
        <v>23</v>
      </c>
      <c r="I1646" s="85" t="str">
        <f>IF(HL!B1645="","",HYPERLINK(HL!B1645,"表示"))</f>
        <v>表示</v>
      </c>
      <c r="J1646" s="85" t="str">
        <f>IF(HL!C1645="","",HYPERLINK(HL!C1645,2))</f>
        <v/>
      </c>
      <c r="K1646" s="105" t="str">
        <f>IF(HL!D1645="","",HYPERLINK(HL!D1645,3))</f>
        <v/>
      </c>
      <c r="L1646" s="105" t="str">
        <f>IF(HL!E1645="","",HYPERLINK(HL!E1645,4))</f>
        <v/>
      </c>
      <c r="M1646" s="105" t="str">
        <f>IF(HL!F1645="","",HYPERLINK(HL!F1645,5))</f>
        <v/>
      </c>
      <c r="N1646" s="105" t="str">
        <f>IF(HL!G1645="","",HYPERLINK(HL!G1645,6))</f>
        <v/>
      </c>
      <c r="O1646" s="105" t="str">
        <f>IF(HL!H1645="","",HYPERLINK(HL!H1645,7))</f>
        <v/>
      </c>
      <c r="P1646" s="105" t="str">
        <f>IF(HL!I1645="","",HYPERLINK(HL!I1645,8))</f>
        <v/>
      </c>
      <c r="Q1646" s="105" t="str">
        <f>IF(HL!J1645="","",HYPERLINK(HL!J1645,9))</f>
        <v/>
      </c>
      <c r="R1646" s="105" t="str">
        <f>IF(HL!K1645="","",HYPERLINK(HL!K1645,10))</f>
        <v/>
      </c>
      <c r="S1646" s="105" t="str">
        <f>IF(HL!L1645="","",HYPERLINK(HL!L1645,11))</f>
        <v/>
      </c>
      <c r="T1646" s="105" t="str">
        <f>IF(HL!M1645="","",HYPERLINK(HL!M1645,12))</f>
        <v/>
      </c>
      <c r="U1646" s="105" t="str">
        <f>IF(HL!N1645="","",HYPERLINK(HL!N1645,13))</f>
        <v/>
      </c>
      <c r="V1646" s="106" t="str">
        <f>IF(HL!O1645="","",HYPERLINK(HL!O1645,14))</f>
        <v/>
      </c>
      <c r="W1646" s="1" t="s">
        <v>11737</v>
      </c>
      <c r="X1646" s="163">
        <v>42881</v>
      </c>
      <c r="Y1646" s="164">
        <v>43147</v>
      </c>
      <c r="Z1646" s="1" t="str">
        <f t="shared" si="54"/>
        <v>2018</v>
      </c>
      <c r="AA1646" s="1">
        <f t="shared" si="55"/>
        <v>8</v>
      </c>
      <c r="AB1646" s="23"/>
      <c r="AC1646" s="23"/>
      <c r="AD1646" s="23"/>
      <c r="AE1646" s="1" t="s">
        <v>172</v>
      </c>
      <c r="AF1646" s="23"/>
      <c r="AG1646" s="23"/>
      <c r="AH1646" s="23"/>
      <c r="AI1646" s="23"/>
      <c r="AJ1646" s="23"/>
      <c r="AK1646" s="23"/>
      <c r="AL1646" s="35" t="s">
        <v>527</v>
      </c>
      <c r="AM1646" s="1"/>
      <c r="AN1646" s="1" t="s">
        <v>172</v>
      </c>
      <c r="AO1646" s="23" t="s">
        <v>26</v>
      </c>
      <c r="AP1646" s="1"/>
      <c r="AQ1646" s="1"/>
      <c r="AR1646" s="70" t="s">
        <v>10707</v>
      </c>
      <c r="AS1646" s="74" t="s">
        <v>11162</v>
      </c>
      <c r="AT1646" s="271"/>
      <c r="AU1646" s="271"/>
      <c r="AV1646" s="23" t="s">
        <v>172</v>
      </c>
      <c r="AW1646" s="23"/>
      <c r="AX1646" s="23"/>
      <c r="AY1646" s="23"/>
      <c r="AZ1646" s="23"/>
      <c r="BA1646" s="23" t="s">
        <v>172</v>
      </c>
    </row>
    <row r="1647" spans="1:53" ht="52">
      <c r="A1647" s="46">
        <v>1643</v>
      </c>
      <c r="B1647" s="35" t="s">
        <v>2483</v>
      </c>
      <c r="C1647" s="35" t="s">
        <v>551</v>
      </c>
      <c r="D1647" s="23">
        <v>449</v>
      </c>
      <c r="E1647" s="115" t="s">
        <v>2215</v>
      </c>
      <c r="F1647" s="115" t="s">
        <v>5352</v>
      </c>
      <c r="G1647" s="1" t="s">
        <v>1270</v>
      </c>
      <c r="H1647" s="1" t="s">
        <v>1383</v>
      </c>
      <c r="I1647" s="85" t="str">
        <f>IF(HL!B1646="","",HYPERLINK(HL!B1646,"表示"))</f>
        <v>表示</v>
      </c>
      <c r="J1647" s="85" t="str">
        <f>IF(HL!C1646="","",HYPERLINK(HL!C1646,2))</f>
        <v/>
      </c>
      <c r="K1647" s="105" t="str">
        <f>IF(HL!D1646="","",HYPERLINK(HL!D1646,3))</f>
        <v/>
      </c>
      <c r="L1647" s="105" t="str">
        <f>IF(HL!E1646="","",HYPERLINK(HL!E1646,4))</f>
        <v/>
      </c>
      <c r="M1647" s="105" t="str">
        <f>IF(HL!F1646="","",HYPERLINK(HL!F1646,5))</f>
        <v/>
      </c>
      <c r="N1647" s="105" t="str">
        <f>IF(HL!G1646="","",HYPERLINK(HL!G1646,6))</f>
        <v/>
      </c>
      <c r="O1647" s="105" t="str">
        <f>IF(HL!H1646="","",HYPERLINK(HL!H1646,7))</f>
        <v/>
      </c>
      <c r="P1647" s="105" t="str">
        <f>IF(HL!I1646="","",HYPERLINK(HL!I1646,8))</f>
        <v/>
      </c>
      <c r="Q1647" s="105" t="str">
        <f>IF(HL!J1646="","",HYPERLINK(HL!J1646,9))</f>
        <v/>
      </c>
      <c r="R1647" s="105" t="str">
        <f>IF(HL!K1646="","",HYPERLINK(HL!K1646,10))</f>
        <v/>
      </c>
      <c r="S1647" s="105" t="str">
        <f>IF(HL!L1646="","",HYPERLINK(HL!L1646,11))</f>
        <v/>
      </c>
      <c r="T1647" s="105" t="str">
        <f>IF(HL!M1646="","",HYPERLINK(HL!M1646,12))</f>
        <v/>
      </c>
      <c r="U1647" s="105" t="str">
        <f>IF(HL!N1646="","",HYPERLINK(HL!N1646,13))</f>
        <v/>
      </c>
      <c r="V1647" s="106" t="str">
        <f>IF(HL!O1646="","",HYPERLINK(HL!O1646,14))</f>
        <v/>
      </c>
      <c r="W1647" s="1" t="s">
        <v>11737</v>
      </c>
      <c r="X1647" s="163">
        <v>42822</v>
      </c>
      <c r="Y1647" s="164">
        <v>43147</v>
      </c>
      <c r="Z1647" s="1" t="str">
        <f t="shared" si="54"/>
        <v>2018</v>
      </c>
      <c r="AA1647" s="1">
        <f t="shared" si="55"/>
        <v>10</v>
      </c>
      <c r="AB1647" s="23"/>
      <c r="AC1647" s="23"/>
      <c r="AD1647" s="23"/>
      <c r="AE1647" s="1"/>
      <c r="AF1647" s="23"/>
      <c r="AG1647" s="23" t="s">
        <v>172</v>
      </c>
      <c r="AH1647" s="23"/>
      <c r="AI1647" s="23"/>
      <c r="AJ1647" s="23"/>
      <c r="AK1647" s="23"/>
      <c r="AL1647" s="35" t="s">
        <v>208</v>
      </c>
      <c r="AM1647" s="1" t="s">
        <v>172</v>
      </c>
      <c r="AN1647" s="1"/>
      <c r="AO1647" s="23" t="s">
        <v>551</v>
      </c>
      <c r="AP1647" s="1"/>
      <c r="AQ1647" s="23" t="s">
        <v>172</v>
      </c>
      <c r="AR1647" s="70" t="s">
        <v>10707</v>
      </c>
      <c r="AS1647" s="74" t="s">
        <v>10988</v>
      </c>
      <c r="AT1647" s="269"/>
      <c r="AU1647" s="269"/>
      <c r="AV1647" s="23"/>
      <c r="AW1647" s="23"/>
      <c r="AX1647" s="23" t="s">
        <v>172</v>
      </c>
      <c r="AY1647" s="23"/>
      <c r="AZ1647" s="23"/>
      <c r="BA1647" s="23"/>
    </row>
    <row r="1648" spans="1:53" ht="39">
      <c r="A1648" s="46">
        <v>1644</v>
      </c>
      <c r="B1648" s="35" t="s">
        <v>5790</v>
      </c>
      <c r="C1648" s="35" t="s">
        <v>551</v>
      </c>
      <c r="D1648" s="23">
        <v>449</v>
      </c>
      <c r="E1648" s="115" t="s">
        <v>2215</v>
      </c>
      <c r="F1648" s="115" t="s">
        <v>2633</v>
      </c>
      <c r="G1648" s="1" t="s">
        <v>1270</v>
      </c>
      <c r="H1648" s="1" t="s">
        <v>1383</v>
      </c>
      <c r="I1648" s="85" t="str">
        <f>IF(HL!B1647="","",HYPERLINK(HL!B1647,"表示"))</f>
        <v>表示</v>
      </c>
      <c r="J1648" s="85" t="str">
        <f>IF(HL!C1647="","",HYPERLINK(HL!C1647,2))</f>
        <v/>
      </c>
      <c r="K1648" s="105" t="str">
        <f>IF(HL!D1647="","",HYPERLINK(HL!D1647,3))</f>
        <v/>
      </c>
      <c r="L1648" s="105" t="str">
        <f>IF(HL!E1647="","",HYPERLINK(HL!E1647,4))</f>
        <v/>
      </c>
      <c r="M1648" s="105" t="str">
        <f>IF(HL!F1647="","",HYPERLINK(HL!F1647,5))</f>
        <v/>
      </c>
      <c r="N1648" s="105" t="str">
        <f>IF(HL!G1647="","",HYPERLINK(HL!G1647,6))</f>
        <v/>
      </c>
      <c r="O1648" s="105" t="str">
        <f>IF(HL!H1647="","",HYPERLINK(HL!H1647,7))</f>
        <v/>
      </c>
      <c r="P1648" s="105" t="str">
        <f>IF(HL!I1647="","",HYPERLINK(HL!I1647,8))</f>
        <v/>
      </c>
      <c r="Q1648" s="105" t="str">
        <f>IF(HL!J1647="","",HYPERLINK(HL!J1647,9))</f>
        <v/>
      </c>
      <c r="R1648" s="105" t="str">
        <f>IF(HL!K1647="","",HYPERLINK(HL!K1647,10))</f>
        <v/>
      </c>
      <c r="S1648" s="105" t="str">
        <f>IF(HL!L1647="","",HYPERLINK(HL!L1647,11))</f>
        <v/>
      </c>
      <c r="T1648" s="105" t="str">
        <f>IF(HL!M1647="","",HYPERLINK(HL!M1647,12))</f>
        <v/>
      </c>
      <c r="U1648" s="105" t="str">
        <f>IF(HL!N1647="","",HYPERLINK(HL!N1647,13))</f>
        <v/>
      </c>
      <c r="V1648" s="106" t="str">
        <f>IF(HL!O1647="","",HYPERLINK(HL!O1647,14))</f>
        <v/>
      </c>
      <c r="W1648" s="1" t="s">
        <v>11737</v>
      </c>
      <c r="X1648" s="163">
        <v>42818</v>
      </c>
      <c r="Y1648" s="164">
        <v>43147</v>
      </c>
      <c r="Z1648" s="1" t="str">
        <f t="shared" si="54"/>
        <v>2018</v>
      </c>
      <c r="AA1648" s="1">
        <f t="shared" si="55"/>
        <v>10</v>
      </c>
      <c r="AB1648" s="23"/>
      <c r="AC1648" s="23"/>
      <c r="AD1648" s="23"/>
      <c r="AE1648" s="1"/>
      <c r="AF1648" s="23"/>
      <c r="AG1648" s="23" t="s">
        <v>172</v>
      </c>
      <c r="AH1648" s="23"/>
      <c r="AI1648" s="23"/>
      <c r="AJ1648" s="23"/>
      <c r="AK1648" s="23"/>
      <c r="AL1648" s="35" t="s">
        <v>1448</v>
      </c>
      <c r="AM1648" s="1" t="s">
        <v>172</v>
      </c>
      <c r="AN1648" s="1"/>
      <c r="AO1648" s="23" t="s">
        <v>551</v>
      </c>
      <c r="AP1648" s="1"/>
      <c r="AQ1648" s="23" t="s">
        <v>172</v>
      </c>
      <c r="AR1648" s="70" t="s">
        <v>10707</v>
      </c>
      <c r="AS1648" s="74" t="s">
        <v>10989</v>
      </c>
      <c r="AT1648" s="269"/>
      <c r="AU1648" s="269"/>
      <c r="AV1648" s="23"/>
      <c r="AW1648" s="23"/>
      <c r="AX1648" s="23" t="s">
        <v>172</v>
      </c>
      <c r="AY1648" s="23"/>
      <c r="AZ1648" s="23"/>
      <c r="BA1648" s="23"/>
    </row>
    <row r="1649" spans="1:53" ht="52">
      <c r="A1649" s="46">
        <v>1645</v>
      </c>
      <c r="B1649" s="35" t="s">
        <v>2589</v>
      </c>
      <c r="C1649" s="35" t="s">
        <v>923</v>
      </c>
      <c r="D1649" s="80">
        <v>399</v>
      </c>
      <c r="E1649" s="115" t="s">
        <v>1878</v>
      </c>
      <c r="F1649" s="115" t="s">
        <v>5154</v>
      </c>
      <c r="G1649" s="1" t="s">
        <v>1182</v>
      </c>
      <c r="H1649" s="1" t="s">
        <v>20</v>
      </c>
      <c r="I1649" s="85" t="str">
        <f>IF(HL!B1648="","",HYPERLINK(HL!B1648,"表示"))</f>
        <v>表示</v>
      </c>
      <c r="J1649" s="85" t="str">
        <f>IF(HL!C1648="","",HYPERLINK(HL!C1648,2))</f>
        <v/>
      </c>
      <c r="K1649" s="105" t="str">
        <f>IF(HL!D1648="","",HYPERLINK(HL!D1648,3))</f>
        <v/>
      </c>
      <c r="L1649" s="105" t="str">
        <f>IF(HL!E1648="","",HYPERLINK(HL!E1648,4))</f>
        <v/>
      </c>
      <c r="M1649" s="105" t="str">
        <f>IF(HL!F1648="","",HYPERLINK(HL!F1648,5))</f>
        <v/>
      </c>
      <c r="N1649" s="105" t="str">
        <f>IF(HL!G1648="","",HYPERLINK(HL!G1648,6))</f>
        <v/>
      </c>
      <c r="O1649" s="105" t="str">
        <f>IF(HL!H1648="","",HYPERLINK(HL!H1648,7))</f>
        <v/>
      </c>
      <c r="P1649" s="105" t="str">
        <f>IF(HL!I1648="","",HYPERLINK(HL!I1648,8))</f>
        <v/>
      </c>
      <c r="Q1649" s="105" t="str">
        <f>IF(HL!J1648="","",HYPERLINK(HL!J1648,9))</f>
        <v/>
      </c>
      <c r="R1649" s="105" t="str">
        <f>IF(HL!K1648="","",HYPERLINK(HL!K1648,10))</f>
        <v/>
      </c>
      <c r="S1649" s="105" t="str">
        <f>IF(HL!L1648="","",HYPERLINK(HL!L1648,11))</f>
        <v/>
      </c>
      <c r="T1649" s="105" t="str">
        <f>IF(HL!M1648="","",HYPERLINK(HL!M1648,12))</f>
        <v/>
      </c>
      <c r="U1649" s="105" t="str">
        <f>IF(HL!N1648="","",HYPERLINK(HL!N1648,13))</f>
        <v/>
      </c>
      <c r="V1649" s="106" t="str">
        <f>IF(HL!O1648="","",HYPERLINK(HL!O1648,14))</f>
        <v/>
      </c>
      <c r="W1649" s="113" t="str">
        <f>IF(HL!P1648="","－",HYPERLINK(HL!P1648,"表示"))</f>
        <v>表示</v>
      </c>
      <c r="X1649" s="163">
        <v>42852</v>
      </c>
      <c r="Y1649" s="164">
        <v>43154</v>
      </c>
      <c r="Z1649" s="1" t="str">
        <f t="shared" si="54"/>
        <v>2018</v>
      </c>
      <c r="AA1649" s="1">
        <f t="shared" si="55"/>
        <v>9</v>
      </c>
      <c r="AB1649" s="23"/>
      <c r="AC1649" s="23"/>
      <c r="AD1649" s="23"/>
      <c r="AE1649" s="1" t="s">
        <v>172</v>
      </c>
      <c r="AF1649" s="23"/>
      <c r="AG1649" s="23" t="s">
        <v>172</v>
      </c>
      <c r="AH1649" s="23"/>
      <c r="AI1649" s="23"/>
      <c r="AJ1649" s="23"/>
      <c r="AK1649" s="23"/>
      <c r="AL1649" s="35" t="s">
        <v>505</v>
      </c>
      <c r="AM1649" s="1"/>
      <c r="AN1649" s="1" t="s">
        <v>172</v>
      </c>
      <c r="AO1649" s="23" t="s">
        <v>551</v>
      </c>
      <c r="AP1649" s="1"/>
      <c r="AQ1649" s="1"/>
      <c r="AR1649" s="70" t="s">
        <v>10707</v>
      </c>
      <c r="AS1649" s="74" t="s">
        <v>10990</v>
      </c>
      <c r="AT1649" s="271"/>
      <c r="AU1649" s="271"/>
      <c r="AV1649" s="23" t="s">
        <v>172</v>
      </c>
      <c r="AW1649" s="23"/>
      <c r="AX1649" s="23"/>
      <c r="AY1649" s="23"/>
      <c r="AZ1649" s="23"/>
      <c r="BA1649" s="113" t="str">
        <f>HYPERLINK(HL!$T$11,"●")</f>
        <v>●</v>
      </c>
    </row>
    <row r="1650" spans="1:53" ht="156">
      <c r="A1650" s="46">
        <v>1646</v>
      </c>
      <c r="B1650" s="35" t="s">
        <v>2590</v>
      </c>
      <c r="C1650" s="35" t="s">
        <v>5630</v>
      </c>
      <c r="D1650" s="23">
        <v>625</v>
      </c>
      <c r="E1650" s="115" t="s">
        <v>1594</v>
      </c>
      <c r="F1650" s="115" t="s">
        <v>34</v>
      </c>
      <c r="G1650" s="1" t="s">
        <v>1302</v>
      </c>
      <c r="H1650" s="1" t="s">
        <v>21</v>
      </c>
      <c r="I1650" s="85" t="str">
        <f>IF(HL!B1649="","",HYPERLINK(HL!B1649,"表示"))</f>
        <v>表示</v>
      </c>
      <c r="J1650" s="85">
        <f>IF(HL!C1649="","",HYPERLINK(HL!C1649,2))</f>
        <v>2</v>
      </c>
      <c r="K1650" s="105">
        <f>IF(HL!D1649="","",HYPERLINK(HL!D1649,3))</f>
        <v>3</v>
      </c>
      <c r="L1650" s="105" t="str">
        <f>IF(HL!E1649="","",HYPERLINK(HL!E1649,4))</f>
        <v/>
      </c>
      <c r="M1650" s="105" t="str">
        <f>IF(HL!F1649="","",HYPERLINK(HL!F1649,5))</f>
        <v/>
      </c>
      <c r="N1650" s="105" t="str">
        <f>IF(HL!G1649="","",HYPERLINK(HL!G1649,6))</f>
        <v/>
      </c>
      <c r="O1650" s="105" t="str">
        <f>IF(HL!H1649="","",HYPERLINK(HL!H1649,7))</f>
        <v/>
      </c>
      <c r="P1650" s="105" t="str">
        <f>IF(HL!I1649="","",HYPERLINK(HL!I1649,8))</f>
        <v/>
      </c>
      <c r="Q1650" s="105" t="str">
        <f>IF(HL!J1649="","",HYPERLINK(HL!J1649,9))</f>
        <v/>
      </c>
      <c r="R1650" s="105" t="str">
        <f>IF(HL!K1649="","",HYPERLINK(HL!K1649,10))</f>
        <v/>
      </c>
      <c r="S1650" s="105" t="str">
        <f>IF(HL!L1649="","",HYPERLINK(HL!L1649,11))</f>
        <v/>
      </c>
      <c r="T1650" s="105" t="str">
        <f>IF(HL!M1649="","",HYPERLINK(HL!M1649,12))</f>
        <v/>
      </c>
      <c r="U1650" s="105" t="str">
        <f>IF(HL!N1649="","",HYPERLINK(HL!N1649,13))</f>
        <v/>
      </c>
      <c r="V1650" s="106" t="str">
        <f>IF(HL!O1649="","",HYPERLINK(HL!O1649,14))</f>
        <v/>
      </c>
      <c r="W1650" s="113" t="str">
        <f>IF(HL!P1649="","－",HYPERLINK(HL!P1649,"表示"))</f>
        <v>表示</v>
      </c>
      <c r="X1650" s="163">
        <v>43033</v>
      </c>
      <c r="Y1650" s="164">
        <v>43154</v>
      </c>
      <c r="Z1650" s="1" t="str">
        <f t="shared" si="54"/>
        <v>2018</v>
      </c>
      <c r="AA1650" s="1">
        <f t="shared" si="55"/>
        <v>3</v>
      </c>
      <c r="AB1650" s="23" t="s">
        <v>172</v>
      </c>
      <c r="AC1650" s="23"/>
      <c r="AD1650" s="23"/>
      <c r="AE1650" s="1"/>
      <c r="AF1650" s="23"/>
      <c r="AG1650" s="23"/>
      <c r="AH1650" s="23"/>
      <c r="AI1650" s="23"/>
      <c r="AJ1650" s="23"/>
      <c r="AK1650" s="23"/>
      <c r="AL1650" s="35" t="s">
        <v>1892</v>
      </c>
      <c r="AM1650" s="1" t="s">
        <v>172</v>
      </c>
      <c r="AN1650" s="1"/>
      <c r="AO1650" s="23" t="s">
        <v>5679</v>
      </c>
      <c r="AP1650" s="23"/>
      <c r="AQ1650" s="23" t="s">
        <v>172</v>
      </c>
      <c r="AR1650" s="70" t="s">
        <v>10707</v>
      </c>
      <c r="AS1650" s="74" t="s">
        <v>10991</v>
      </c>
      <c r="AT1650" s="269"/>
      <c r="AU1650" s="269"/>
      <c r="AV1650" s="23" t="s">
        <v>172</v>
      </c>
      <c r="AW1650" s="23"/>
      <c r="AX1650" s="23"/>
      <c r="AY1650" s="23"/>
      <c r="AZ1650" s="23"/>
      <c r="BA1650" s="113" t="str">
        <f>HYPERLINK(HL!$T$11,"●")</f>
        <v>●</v>
      </c>
    </row>
    <row r="1651" spans="1:53" ht="273">
      <c r="A1651" s="46">
        <v>1647</v>
      </c>
      <c r="B1651" s="35" t="s">
        <v>2591</v>
      </c>
      <c r="C1651" s="35" t="s">
        <v>4199</v>
      </c>
      <c r="D1651" s="80">
        <v>430</v>
      </c>
      <c r="E1651" s="115" t="s">
        <v>995</v>
      </c>
      <c r="F1651" s="115" t="s">
        <v>5155</v>
      </c>
      <c r="G1651" s="1" t="s">
        <v>1270</v>
      </c>
      <c r="H1651" s="1" t="s">
        <v>2119</v>
      </c>
      <c r="I1651" s="85" t="str">
        <f>IF(HL!B1650="","",HYPERLINK(HL!B1650,"表示"))</f>
        <v>表示</v>
      </c>
      <c r="J1651" s="85" t="str">
        <f>IF(HL!C1650="","",HYPERLINK(HL!C1650,2))</f>
        <v/>
      </c>
      <c r="K1651" s="105" t="str">
        <f>IF(HL!D1650="","",HYPERLINK(HL!D1650,3))</f>
        <v/>
      </c>
      <c r="L1651" s="105" t="str">
        <f>IF(HL!E1650="","",HYPERLINK(HL!E1650,4))</f>
        <v/>
      </c>
      <c r="M1651" s="105" t="str">
        <f>IF(HL!F1650="","",HYPERLINK(HL!F1650,5))</f>
        <v/>
      </c>
      <c r="N1651" s="105" t="str">
        <f>IF(HL!G1650="","",HYPERLINK(HL!G1650,6))</f>
        <v/>
      </c>
      <c r="O1651" s="105" t="str">
        <f>IF(HL!H1650="","",HYPERLINK(HL!H1650,7))</f>
        <v/>
      </c>
      <c r="P1651" s="105" t="str">
        <f>IF(HL!I1650="","",HYPERLINK(HL!I1650,8))</f>
        <v/>
      </c>
      <c r="Q1651" s="105" t="str">
        <f>IF(HL!J1650="","",HYPERLINK(HL!J1650,9))</f>
        <v/>
      </c>
      <c r="R1651" s="105" t="str">
        <f>IF(HL!K1650="","",HYPERLINK(HL!K1650,10))</f>
        <v/>
      </c>
      <c r="S1651" s="105" t="str">
        <f>IF(HL!L1650="","",HYPERLINK(HL!L1650,11))</f>
        <v/>
      </c>
      <c r="T1651" s="105" t="str">
        <f>IF(HL!M1650="","",HYPERLINK(HL!M1650,12))</f>
        <v/>
      </c>
      <c r="U1651" s="105" t="str">
        <f>IF(HL!N1650="","",HYPERLINK(HL!N1650,13))</f>
        <v/>
      </c>
      <c r="V1651" s="106" t="str">
        <f>IF(HL!O1650="","",HYPERLINK(HL!O1650,14))</f>
        <v/>
      </c>
      <c r="W1651" s="1" t="s">
        <v>11737</v>
      </c>
      <c r="X1651" s="163">
        <v>43004</v>
      </c>
      <c r="Y1651" s="164">
        <v>43147</v>
      </c>
      <c r="Z1651" s="1" t="str">
        <f t="shared" si="54"/>
        <v>2018</v>
      </c>
      <c r="AA1651" s="1">
        <f t="shared" si="55"/>
        <v>4</v>
      </c>
      <c r="AB1651" s="23"/>
      <c r="AC1651" s="23"/>
      <c r="AD1651" s="23"/>
      <c r="AE1651" s="1" t="s">
        <v>172</v>
      </c>
      <c r="AF1651" s="23"/>
      <c r="AG1651" s="23"/>
      <c r="AH1651" s="23"/>
      <c r="AI1651" s="23"/>
      <c r="AJ1651" s="23"/>
      <c r="AK1651" s="23"/>
      <c r="AL1651" s="35" t="s">
        <v>616</v>
      </c>
      <c r="AM1651" s="1"/>
      <c r="AN1651" s="1" t="s">
        <v>172</v>
      </c>
      <c r="AO1651" s="23" t="s">
        <v>5672</v>
      </c>
      <c r="AP1651" s="23" t="s">
        <v>2812</v>
      </c>
      <c r="AQ1651" s="23"/>
      <c r="AR1651" s="215"/>
      <c r="AS1651" s="225"/>
      <c r="AT1651" s="269"/>
      <c r="AU1651" s="269"/>
      <c r="AV1651" s="23"/>
      <c r="AW1651" s="23"/>
      <c r="AX1651" s="23"/>
      <c r="AY1651" s="23" t="s">
        <v>172</v>
      </c>
      <c r="AZ1651" s="23"/>
      <c r="BA1651" s="23"/>
    </row>
    <row r="1652" spans="1:53" ht="39">
      <c r="A1652" s="46">
        <v>1648</v>
      </c>
      <c r="B1652" s="35" t="s">
        <v>1796</v>
      </c>
      <c r="C1652" s="35" t="s">
        <v>5607</v>
      </c>
      <c r="D1652" s="23">
        <v>625</v>
      </c>
      <c r="E1652" s="115" t="s">
        <v>1594</v>
      </c>
      <c r="F1652" s="115" t="s">
        <v>5156</v>
      </c>
      <c r="G1652" s="1" t="s">
        <v>1270</v>
      </c>
      <c r="H1652" s="1" t="s">
        <v>21</v>
      </c>
      <c r="I1652" s="85" t="str">
        <f>IF(HL!B1651="","",HYPERLINK(HL!B1651,"表示"))</f>
        <v>表示</v>
      </c>
      <c r="J1652" s="85" t="str">
        <f>IF(HL!C1651="","",HYPERLINK(HL!C1651,2))</f>
        <v/>
      </c>
      <c r="K1652" s="105" t="str">
        <f>IF(HL!D1651="","",HYPERLINK(HL!D1651,3))</f>
        <v/>
      </c>
      <c r="L1652" s="105" t="str">
        <f>IF(HL!E1651="","",HYPERLINK(HL!E1651,4))</f>
        <v/>
      </c>
      <c r="M1652" s="105" t="str">
        <f>IF(HL!F1651="","",HYPERLINK(HL!F1651,5))</f>
        <v/>
      </c>
      <c r="N1652" s="105" t="str">
        <f>IF(HL!G1651="","",HYPERLINK(HL!G1651,6))</f>
        <v/>
      </c>
      <c r="O1652" s="105" t="str">
        <f>IF(HL!H1651="","",HYPERLINK(HL!H1651,7))</f>
        <v/>
      </c>
      <c r="P1652" s="105" t="str">
        <f>IF(HL!I1651="","",HYPERLINK(HL!I1651,8))</f>
        <v/>
      </c>
      <c r="Q1652" s="105" t="str">
        <f>IF(HL!J1651="","",HYPERLINK(HL!J1651,9))</f>
        <v/>
      </c>
      <c r="R1652" s="105" t="str">
        <f>IF(HL!K1651="","",HYPERLINK(HL!K1651,10))</f>
        <v/>
      </c>
      <c r="S1652" s="105" t="str">
        <f>IF(HL!L1651="","",HYPERLINK(HL!L1651,11))</f>
        <v/>
      </c>
      <c r="T1652" s="105" t="str">
        <f>IF(HL!M1651="","",HYPERLINK(HL!M1651,12))</f>
        <v/>
      </c>
      <c r="U1652" s="105" t="str">
        <f>IF(HL!N1651="","",HYPERLINK(HL!N1651,13))</f>
        <v/>
      </c>
      <c r="V1652" s="106" t="str">
        <f>IF(HL!O1651="","",HYPERLINK(HL!O1651,14))</f>
        <v/>
      </c>
      <c r="W1652" s="1" t="s">
        <v>11737</v>
      </c>
      <c r="X1652" s="163">
        <v>42853</v>
      </c>
      <c r="Y1652" s="164">
        <v>43147</v>
      </c>
      <c r="Z1652" s="1" t="str">
        <f t="shared" si="54"/>
        <v>2018</v>
      </c>
      <c r="AA1652" s="1">
        <f t="shared" si="55"/>
        <v>9</v>
      </c>
      <c r="AB1652" s="23"/>
      <c r="AC1652" s="23"/>
      <c r="AD1652" s="23"/>
      <c r="AE1652" s="1" t="s">
        <v>172</v>
      </c>
      <c r="AF1652" s="23"/>
      <c r="AG1652" s="23"/>
      <c r="AH1652" s="23"/>
      <c r="AI1652" s="23"/>
      <c r="AJ1652" s="23"/>
      <c r="AK1652" s="23"/>
      <c r="AL1652" s="35" t="s">
        <v>1672</v>
      </c>
      <c r="AM1652" s="1"/>
      <c r="AN1652" s="1" t="s">
        <v>172</v>
      </c>
      <c r="AO1652" s="23" t="s">
        <v>551</v>
      </c>
      <c r="AP1652" s="1"/>
      <c r="AQ1652" s="1"/>
      <c r="AR1652" s="70" t="s">
        <v>10707</v>
      </c>
      <c r="AS1652" s="74" t="s">
        <v>10992</v>
      </c>
      <c r="AT1652" s="271"/>
      <c r="AU1652" s="271"/>
      <c r="AV1652" s="23"/>
      <c r="AW1652" s="23" t="s">
        <v>172</v>
      </c>
      <c r="AX1652" s="23"/>
      <c r="AY1652" s="23"/>
      <c r="AZ1652" s="23"/>
      <c r="BA1652" s="23"/>
    </row>
    <row r="1653" spans="1:53" ht="65">
      <c r="A1653" s="46">
        <v>1649</v>
      </c>
      <c r="B1653" s="35" t="s">
        <v>2592</v>
      </c>
      <c r="C1653" s="35" t="s">
        <v>401</v>
      </c>
      <c r="D1653" s="23">
        <v>399</v>
      </c>
      <c r="E1653" s="115" t="s">
        <v>1878</v>
      </c>
      <c r="F1653" s="115" t="s">
        <v>5157</v>
      </c>
      <c r="G1653" s="1" t="s">
        <v>1270</v>
      </c>
      <c r="H1653" s="1" t="s">
        <v>19</v>
      </c>
      <c r="I1653" s="85" t="str">
        <f>IF(HL!B1652="","",HYPERLINK(HL!B1652,"表示"))</f>
        <v>表示</v>
      </c>
      <c r="J1653" s="85" t="str">
        <f>IF(HL!C1652="","",HYPERLINK(HL!C1652,2))</f>
        <v/>
      </c>
      <c r="K1653" s="105" t="str">
        <f>IF(HL!D1652="","",HYPERLINK(HL!D1652,3))</f>
        <v/>
      </c>
      <c r="L1653" s="105" t="str">
        <f>IF(HL!E1652="","",HYPERLINK(HL!E1652,4))</f>
        <v/>
      </c>
      <c r="M1653" s="105" t="str">
        <f>IF(HL!F1652="","",HYPERLINK(HL!F1652,5))</f>
        <v/>
      </c>
      <c r="N1653" s="105" t="str">
        <f>IF(HL!G1652="","",HYPERLINK(HL!G1652,6))</f>
        <v/>
      </c>
      <c r="O1653" s="105" t="str">
        <f>IF(HL!H1652="","",HYPERLINK(HL!H1652,7))</f>
        <v/>
      </c>
      <c r="P1653" s="105" t="str">
        <f>IF(HL!I1652="","",HYPERLINK(HL!I1652,8))</f>
        <v/>
      </c>
      <c r="Q1653" s="105" t="str">
        <f>IF(HL!J1652="","",HYPERLINK(HL!J1652,9))</f>
        <v/>
      </c>
      <c r="R1653" s="105" t="str">
        <f>IF(HL!K1652="","",HYPERLINK(HL!K1652,10))</f>
        <v/>
      </c>
      <c r="S1653" s="105" t="str">
        <f>IF(HL!L1652="","",HYPERLINK(HL!L1652,11))</f>
        <v/>
      </c>
      <c r="T1653" s="105" t="str">
        <f>IF(HL!M1652="","",HYPERLINK(HL!M1652,12))</f>
        <v/>
      </c>
      <c r="U1653" s="105" t="str">
        <f>IF(HL!N1652="","",HYPERLINK(HL!N1652,13))</f>
        <v/>
      </c>
      <c r="V1653" s="106" t="str">
        <f>IF(HL!O1652="","",HYPERLINK(HL!O1652,14))</f>
        <v/>
      </c>
      <c r="W1653" s="1" t="s">
        <v>11737</v>
      </c>
      <c r="X1653" s="163">
        <v>42850</v>
      </c>
      <c r="Y1653" s="164">
        <v>43182</v>
      </c>
      <c r="Z1653" s="1" t="str">
        <f t="shared" si="54"/>
        <v>2018</v>
      </c>
      <c r="AA1653" s="1">
        <f t="shared" si="55"/>
        <v>10</v>
      </c>
      <c r="AB1653" s="23"/>
      <c r="AC1653" s="23"/>
      <c r="AD1653" s="23"/>
      <c r="AE1653" s="1" t="s">
        <v>172</v>
      </c>
      <c r="AF1653" s="23"/>
      <c r="AG1653" s="23" t="s">
        <v>172</v>
      </c>
      <c r="AH1653" s="23"/>
      <c r="AI1653" s="23"/>
      <c r="AJ1653" s="23"/>
      <c r="AK1653" s="23"/>
      <c r="AL1653" s="35" t="s">
        <v>1334</v>
      </c>
      <c r="AM1653" s="1"/>
      <c r="AN1653" s="1" t="s">
        <v>172</v>
      </c>
      <c r="AO1653" s="23" t="s">
        <v>551</v>
      </c>
      <c r="AP1653" s="1"/>
      <c r="AQ1653" s="1"/>
      <c r="AR1653" s="73" t="s">
        <v>11035</v>
      </c>
      <c r="AS1653" s="74" t="s">
        <v>10993</v>
      </c>
      <c r="AT1653" s="271"/>
      <c r="AU1653" s="271"/>
      <c r="AV1653" s="23"/>
      <c r="AW1653" s="23"/>
      <c r="AX1653" s="23" t="s">
        <v>172</v>
      </c>
      <c r="AY1653" s="23"/>
      <c r="AZ1653" s="23"/>
      <c r="BA1653" s="23"/>
    </row>
    <row r="1654" spans="1:53" ht="39">
      <c r="A1654" s="46">
        <v>1650</v>
      </c>
      <c r="B1654" s="35" t="s">
        <v>2594</v>
      </c>
      <c r="C1654" s="35" t="s">
        <v>2595</v>
      </c>
      <c r="D1654" s="23">
        <v>325</v>
      </c>
      <c r="E1654" s="115" t="s">
        <v>2566</v>
      </c>
      <c r="F1654" s="115" t="s">
        <v>2634</v>
      </c>
      <c r="G1654" s="1" t="s">
        <v>1270</v>
      </c>
      <c r="H1654" s="1" t="s">
        <v>24</v>
      </c>
      <c r="I1654" s="85" t="str">
        <f>IF(HL!B1653="","",HYPERLINK(HL!B1653,"表示"))</f>
        <v>表示</v>
      </c>
      <c r="J1654" s="85" t="str">
        <f>IF(HL!C1653="","",HYPERLINK(HL!C1653,2))</f>
        <v/>
      </c>
      <c r="K1654" s="105" t="str">
        <f>IF(HL!D1653="","",HYPERLINK(HL!D1653,3))</f>
        <v/>
      </c>
      <c r="L1654" s="105" t="str">
        <f>IF(HL!E1653="","",HYPERLINK(HL!E1653,4))</f>
        <v/>
      </c>
      <c r="M1654" s="105" t="str">
        <f>IF(HL!F1653="","",HYPERLINK(HL!F1653,5))</f>
        <v/>
      </c>
      <c r="N1654" s="105" t="str">
        <f>IF(HL!G1653="","",HYPERLINK(HL!G1653,6))</f>
        <v/>
      </c>
      <c r="O1654" s="105" t="str">
        <f>IF(HL!H1653="","",HYPERLINK(HL!H1653,7))</f>
        <v/>
      </c>
      <c r="P1654" s="105" t="str">
        <f>IF(HL!I1653="","",HYPERLINK(HL!I1653,8))</f>
        <v/>
      </c>
      <c r="Q1654" s="105" t="str">
        <f>IF(HL!J1653="","",HYPERLINK(HL!J1653,9))</f>
        <v/>
      </c>
      <c r="R1654" s="105" t="str">
        <f>IF(HL!K1653="","",HYPERLINK(HL!K1653,10))</f>
        <v/>
      </c>
      <c r="S1654" s="105" t="str">
        <f>IF(HL!L1653="","",HYPERLINK(HL!L1653,11))</f>
        <v/>
      </c>
      <c r="T1654" s="105" t="str">
        <f>IF(HL!M1653="","",HYPERLINK(HL!M1653,12))</f>
        <v/>
      </c>
      <c r="U1654" s="105" t="str">
        <f>IF(HL!N1653="","",HYPERLINK(HL!N1653,13))</f>
        <v/>
      </c>
      <c r="V1654" s="106" t="str">
        <f>IF(HL!O1653="","",HYPERLINK(HL!O1653,14))</f>
        <v/>
      </c>
      <c r="W1654" s="1" t="s">
        <v>11737</v>
      </c>
      <c r="X1654" s="163">
        <v>42828</v>
      </c>
      <c r="Y1654" s="164">
        <v>43182</v>
      </c>
      <c r="Z1654" s="1" t="str">
        <f t="shared" si="54"/>
        <v>2018</v>
      </c>
      <c r="AA1654" s="1">
        <f t="shared" si="55"/>
        <v>11</v>
      </c>
      <c r="AB1654" s="23"/>
      <c r="AC1654" s="23"/>
      <c r="AD1654" s="23"/>
      <c r="AE1654" s="1"/>
      <c r="AF1654" s="23"/>
      <c r="AG1654" s="23"/>
      <c r="AH1654" s="23"/>
      <c r="AI1654" s="23"/>
      <c r="AJ1654" s="23" t="s">
        <v>172</v>
      </c>
      <c r="AK1654" s="23"/>
      <c r="AL1654" s="35" t="s">
        <v>2593</v>
      </c>
      <c r="AM1654" s="1" t="s">
        <v>172</v>
      </c>
      <c r="AN1654" s="1"/>
      <c r="AO1654" s="23" t="s">
        <v>551</v>
      </c>
      <c r="AP1654" s="1"/>
      <c r="AQ1654" s="1"/>
      <c r="AR1654" s="70" t="s">
        <v>10707</v>
      </c>
      <c r="AS1654" s="74" t="s">
        <v>10994</v>
      </c>
      <c r="AT1654" s="271"/>
      <c r="AU1654" s="271"/>
      <c r="AV1654" s="23"/>
      <c r="AW1654" s="23"/>
      <c r="AX1654" s="23" t="s">
        <v>172</v>
      </c>
      <c r="AY1654" s="23"/>
      <c r="AZ1654" s="23"/>
      <c r="BA1654" s="23"/>
    </row>
    <row r="1655" spans="1:53" ht="78">
      <c r="A1655" s="46">
        <v>1651</v>
      </c>
      <c r="B1655" s="35" t="s">
        <v>2596</v>
      </c>
      <c r="C1655" s="35" t="s">
        <v>2597</v>
      </c>
      <c r="D1655" s="23">
        <v>399</v>
      </c>
      <c r="E1655" s="115" t="s">
        <v>1878</v>
      </c>
      <c r="F1655" s="115" t="s">
        <v>2635</v>
      </c>
      <c r="G1655" s="1" t="s">
        <v>1302</v>
      </c>
      <c r="H1655" s="1" t="s">
        <v>20</v>
      </c>
      <c r="I1655" s="85" t="str">
        <f>IF(HL!B1654="","",HYPERLINK(HL!B1654,"表示"))</f>
        <v>表示</v>
      </c>
      <c r="J1655" s="85" t="str">
        <f>IF(HL!C1654="","",HYPERLINK(HL!C1654,2))</f>
        <v/>
      </c>
      <c r="K1655" s="105" t="str">
        <f>IF(HL!D1654="","",HYPERLINK(HL!D1654,3))</f>
        <v/>
      </c>
      <c r="L1655" s="105" t="str">
        <f>IF(HL!E1654="","",HYPERLINK(HL!E1654,4))</f>
        <v/>
      </c>
      <c r="M1655" s="105" t="str">
        <f>IF(HL!F1654="","",HYPERLINK(HL!F1654,5))</f>
        <v/>
      </c>
      <c r="N1655" s="105" t="str">
        <f>IF(HL!G1654="","",HYPERLINK(HL!G1654,6))</f>
        <v/>
      </c>
      <c r="O1655" s="105" t="str">
        <f>IF(HL!H1654="","",HYPERLINK(HL!H1654,7))</f>
        <v/>
      </c>
      <c r="P1655" s="105" t="str">
        <f>IF(HL!I1654="","",HYPERLINK(HL!I1654,8))</f>
        <v/>
      </c>
      <c r="Q1655" s="105" t="str">
        <f>IF(HL!J1654="","",HYPERLINK(HL!J1654,9))</f>
        <v/>
      </c>
      <c r="R1655" s="105" t="str">
        <f>IF(HL!K1654="","",HYPERLINK(HL!K1654,10))</f>
        <v/>
      </c>
      <c r="S1655" s="105" t="str">
        <f>IF(HL!L1654="","",HYPERLINK(HL!L1654,11))</f>
        <v/>
      </c>
      <c r="T1655" s="105" t="str">
        <f>IF(HL!M1654="","",HYPERLINK(HL!M1654,12))</f>
        <v/>
      </c>
      <c r="U1655" s="105" t="str">
        <f>IF(HL!N1654="","",HYPERLINK(HL!N1654,13))</f>
        <v/>
      </c>
      <c r="V1655" s="106" t="str">
        <f>IF(HL!O1654="","",HYPERLINK(HL!O1654,14))</f>
        <v/>
      </c>
      <c r="W1655" s="113" t="str">
        <f>IF(HL!P1654="","－",HYPERLINK(HL!P1654,"表示"))</f>
        <v>表示</v>
      </c>
      <c r="X1655" s="163">
        <v>42852</v>
      </c>
      <c r="Y1655" s="164">
        <v>43182</v>
      </c>
      <c r="Z1655" s="1" t="str">
        <f t="shared" si="54"/>
        <v>2018</v>
      </c>
      <c r="AA1655" s="1">
        <f t="shared" si="55"/>
        <v>10</v>
      </c>
      <c r="AB1655" s="23" t="s">
        <v>172</v>
      </c>
      <c r="AC1655" s="23"/>
      <c r="AD1655" s="23"/>
      <c r="AE1655" s="1"/>
      <c r="AF1655" s="23"/>
      <c r="AG1655" s="23"/>
      <c r="AH1655" s="23"/>
      <c r="AI1655" s="23"/>
      <c r="AJ1655" s="23"/>
      <c r="AK1655" s="23"/>
      <c r="AL1655" s="35" t="s">
        <v>1043</v>
      </c>
      <c r="AM1655" s="1" t="s">
        <v>172</v>
      </c>
      <c r="AN1655" s="1"/>
      <c r="AO1655" s="23" t="s">
        <v>551</v>
      </c>
      <c r="AP1655" s="1"/>
      <c r="AQ1655" s="1"/>
      <c r="AR1655" s="70" t="s">
        <v>10707</v>
      </c>
      <c r="AS1655" s="74" t="s">
        <v>11163</v>
      </c>
      <c r="AT1655" s="271"/>
      <c r="AU1655" s="271"/>
      <c r="AV1655" s="23" t="s">
        <v>172</v>
      </c>
      <c r="AW1655" s="23"/>
      <c r="AX1655" s="23"/>
      <c r="AY1655" s="23"/>
      <c r="AZ1655" s="23"/>
      <c r="BA1655" s="23"/>
    </row>
    <row r="1656" spans="1:53" ht="65">
      <c r="A1656" s="46">
        <v>1652</v>
      </c>
      <c r="B1656" s="35" t="s">
        <v>2598</v>
      </c>
      <c r="C1656" s="35" t="s">
        <v>2599</v>
      </c>
      <c r="D1656" s="23">
        <v>634</v>
      </c>
      <c r="E1656" s="115" t="s">
        <v>1590</v>
      </c>
      <c r="F1656" s="115" t="s">
        <v>2636</v>
      </c>
      <c r="G1656" s="1" t="s">
        <v>1302</v>
      </c>
      <c r="H1656" s="1" t="s">
        <v>676</v>
      </c>
      <c r="I1656" s="85" t="str">
        <f>IF(HL!B1655="","",HYPERLINK(HL!B1655,"表示"))</f>
        <v>表示</v>
      </c>
      <c r="J1656" s="85" t="str">
        <f>IF(HL!C1655="","",HYPERLINK(HL!C1655,2))</f>
        <v/>
      </c>
      <c r="K1656" s="105" t="str">
        <f>IF(HL!D1655="","",HYPERLINK(HL!D1655,3))</f>
        <v/>
      </c>
      <c r="L1656" s="105" t="str">
        <f>IF(HL!E1655="","",HYPERLINK(HL!E1655,4))</f>
        <v/>
      </c>
      <c r="M1656" s="105" t="str">
        <f>IF(HL!F1655="","",HYPERLINK(HL!F1655,5))</f>
        <v/>
      </c>
      <c r="N1656" s="105" t="str">
        <f>IF(HL!G1655="","",HYPERLINK(HL!G1655,6))</f>
        <v/>
      </c>
      <c r="O1656" s="105" t="str">
        <f>IF(HL!H1655="","",HYPERLINK(HL!H1655,7))</f>
        <v/>
      </c>
      <c r="P1656" s="105" t="str">
        <f>IF(HL!I1655="","",HYPERLINK(HL!I1655,8))</f>
        <v/>
      </c>
      <c r="Q1656" s="105" t="str">
        <f>IF(HL!J1655="","",HYPERLINK(HL!J1655,9))</f>
        <v/>
      </c>
      <c r="R1656" s="105" t="str">
        <f>IF(HL!K1655="","",HYPERLINK(HL!K1655,10))</f>
        <v/>
      </c>
      <c r="S1656" s="105" t="str">
        <f>IF(HL!L1655="","",HYPERLINK(HL!L1655,11))</f>
        <v/>
      </c>
      <c r="T1656" s="105" t="str">
        <f>IF(HL!M1655="","",HYPERLINK(HL!M1655,12))</f>
        <v/>
      </c>
      <c r="U1656" s="105" t="str">
        <f>IF(HL!N1655="","",HYPERLINK(HL!N1655,13))</f>
        <v/>
      </c>
      <c r="V1656" s="106" t="str">
        <f>IF(HL!O1655="","",HYPERLINK(HL!O1655,14))</f>
        <v/>
      </c>
      <c r="W1656" s="113" t="str">
        <f>IF(HL!P1655="","－",HYPERLINK(HL!P1655,"表示"))</f>
        <v>表示</v>
      </c>
      <c r="X1656" s="163">
        <v>42937</v>
      </c>
      <c r="Y1656" s="164">
        <v>43182</v>
      </c>
      <c r="Z1656" s="1" t="str">
        <f t="shared" si="54"/>
        <v>2018</v>
      </c>
      <c r="AA1656" s="1">
        <f t="shared" si="55"/>
        <v>8</v>
      </c>
      <c r="AB1656" s="23" t="s">
        <v>172</v>
      </c>
      <c r="AC1656" s="23"/>
      <c r="AD1656" s="23"/>
      <c r="AE1656" s="1"/>
      <c r="AF1656" s="23"/>
      <c r="AG1656" s="23"/>
      <c r="AH1656" s="23"/>
      <c r="AI1656" s="23"/>
      <c r="AJ1656" s="23"/>
      <c r="AK1656" s="23"/>
      <c r="AL1656" s="35" t="s">
        <v>510</v>
      </c>
      <c r="AM1656" s="1"/>
      <c r="AN1656" s="1" t="s">
        <v>172</v>
      </c>
      <c r="AO1656" s="23" t="s">
        <v>965</v>
      </c>
      <c r="AP1656" s="1"/>
      <c r="AQ1656" s="1"/>
      <c r="AR1656" s="70" t="s">
        <v>10707</v>
      </c>
      <c r="AS1656" s="74" t="s">
        <v>11164</v>
      </c>
      <c r="AT1656" s="271"/>
      <c r="AU1656" s="271"/>
      <c r="AV1656" s="23" t="s">
        <v>172</v>
      </c>
      <c r="AW1656" s="23"/>
      <c r="AX1656" s="23"/>
      <c r="AY1656" s="23"/>
      <c r="AZ1656" s="23"/>
      <c r="BA1656" s="113" t="str">
        <f>HYPERLINK(HL!$T$11,"●")</f>
        <v>●</v>
      </c>
    </row>
    <row r="1657" spans="1:53" ht="39">
      <c r="A1657" s="46">
        <v>1653</v>
      </c>
      <c r="B1657" s="35" t="s">
        <v>2600</v>
      </c>
      <c r="C1657" s="35" t="s">
        <v>2601</v>
      </c>
      <c r="D1657" s="23">
        <v>399</v>
      </c>
      <c r="E1657" s="115" t="s">
        <v>1878</v>
      </c>
      <c r="F1657" s="115" t="s">
        <v>2637</v>
      </c>
      <c r="G1657" s="1" t="s">
        <v>1302</v>
      </c>
      <c r="H1657" s="1" t="s">
        <v>19</v>
      </c>
      <c r="I1657" s="85" t="str">
        <f>IF(HL!B1656="","",HYPERLINK(HL!B1656,"表示"))</f>
        <v>表示</v>
      </c>
      <c r="J1657" s="85" t="str">
        <f>IF(HL!C1656="","",HYPERLINK(HL!C1656,2))</f>
        <v/>
      </c>
      <c r="K1657" s="105" t="str">
        <f>IF(HL!D1656="","",HYPERLINK(HL!D1656,3))</f>
        <v/>
      </c>
      <c r="L1657" s="105" t="str">
        <f>IF(HL!E1656="","",HYPERLINK(HL!E1656,4))</f>
        <v/>
      </c>
      <c r="M1657" s="105" t="str">
        <f>IF(HL!F1656="","",HYPERLINK(HL!F1656,5))</f>
        <v/>
      </c>
      <c r="N1657" s="105" t="str">
        <f>IF(HL!G1656="","",HYPERLINK(HL!G1656,6))</f>
        <v/>
      </c>
      <c r="O1657" s="105" t="str">
        <f>IF(HL!H1656="","",HYPERLINK(HL!H1656,7))</f>
        <v/>
      </c>
      <c r="P1657" s="105" t="str">
        <f>IF(HL!I1656="","",HYPERLINK(HL!I1656,8))</f>
        <v/>
      </c>
      <c r="Q1657" s="105" t="str">
        <f>IF(HL!J1656="","",HYPERLINK(HL!J1656,9))</f>
        <v/>
      </c>
      <c r="R1657" s="105" t="str">
        <f>IF(HL!K1656="","",HYPERLINK(HL!K1656,10))</f>
        <v/>
      </c>
      <c r="S1657" s="105" t="str">
        <f>IF(HL!L1656="","",HYPERLINK(HL!L1656,11))</f>
        <v/>
      </c>
      <c r="T1657" s="105" t="str">
        <f>IF(HL!M1656="","",HYPERLINK(HL!M1656,12))</f>
        <v/>
      </c>
      <c r="U1657" s="105" t="str">
        <f>IF(HL!N1656="","",HYPERLINK(HL!N1656,13))</f>
        <v/>
      </c>
      <c r="V1657" s="106" t="str">
        <f>IF(HL!O1656="","",HYPERLINK(HL!O1656,14))</f>
        <v/>
      </c>
      <c r="W1657" s="113" t="str">
        <f>IF(HL!P1656="","－",HYPERLINK(HL!P1656,"表示"))</f>
        <v>表示</v>
      </c>
      <c r="X1657" s="163">
        <v>42845</v>
      </c>
      <c r="Y1657" s="164">
        <v>43182</v>
      </c>
      <c r="Z1657" s="1" t="str">
        <f t="shared" si="54"/>
        <v>2018</v>
      </c>
      <c r="AA1657" s="1">
        <f t="shared" si="55"/>
        <v>11</v>
      </c>
      <c r="AB1657" s="23" t="s">
        <v>172</v>
      </c>
      <c r="AC1657" s="23"/>
      <c r="AD1657" s="23"/>
      <c r="AE1657" s="1"/>
      <c r="AF1657" s="23"/>
      <c r="AG1657" s="23"/>
      <c r="AH1657" s="23"/>
      <c r="AI1657" s="23"/>
      <c r="AJ1657" s="23"/>
      <c r="AK1657" s="23"/>
      <c r="AL1657" s="35" t="s">
        <v>527</v>
      </c>
      <c r="AM1657" s="1"/>
      <c r="AN1657" s="1" t="s">
        <v>172</v>
      </c>
      <c r="AO1657" s="23" t="s">
        <v>551</v>
      </c>
      <c r="AP1657" s="1"/>
      <c r="AQ1657" s="1"/>
      <c r="AR1657" s="70" t="s">
        <v>10707</v>
      </c>
      <c r="AS1657" s="74" t="s">
        <v>11165</v>
      </c>
      <c r="AT1657" s="271"/>
      <c r="AU1657" s="271"/>
      <c r="AV1657" s="23" t="s">
        <v>172</v>
      </c>
      <c r="AW1657" s="23"/>
      <c r="AX1657" s="23"/>
      <c r="AY1657" s="23"/>
      <c r="AZ1657" s="23"/>
      <c r="BA1657" s="23"/>
    </row>
    <row r="1658" spans="1:53" ht="26">
      <c r="A1658" s="46">
        <v>1654</v>
      </c>
      <c r="B1658" s="35" t="s">
        <v>2603</v>
      </c>
      <c r="C1658" s="35" t="s">
        <v>2604</v>
      </c>
      <c r="D1658" s="23">
        <v>399</v>
      </c>
      <c r="E1658" s="115" t="s">
        <v>1878</v>
      </c>
      <c r="F1658" s="115" t="s">
        <v>2638</v>
      </c>
      <c r="G1658" s="1" t="s">
        <v>1302</v>
      </c>
      <c r="H1658" s="1" t="s">
        <v>25</v>
      </c>
      <c r="I1658" s="85" t="str">
        <f>IF(HL!B1657="","",HYPERLINK(HL!B1657,"表示"))</f>
        <v>表示</v>
      </c>
      <c r="J1658" s="85" t="str">
        <f>IF(HL!C1657="","",HYPERLINK(HL!C1657,2))</f>
        <v/>
      </c>
      <c r="K1658" s="105" t="str">
        <f>IF(HL!D1657="","",HYPERLINK(HL!D1657,3))</f>
        <v/>
      </c>
      <c r="L1658" s="105" t="str">
        <f>IF(HL!E1657="","",HYPERLINK(HL!E1657,4))</f>
        <v/>
      </c>
      <c r="M1658" s="105" t="str">
        <f>IF(HL!F1657="","",HYPERLINK(HL!F1657,5))</f>
        <v/>
      </c>
      <c r="N1658" s="105" t="str">
        <f>IF(HL!G1657="","",HYPERLINK(HL!G1657,6))</f>
        <v/>
      </c>
      <c r="O1658" s="105" t="str">
        <f>IF(HL!H1657="","",HYPERLINK(HL!H1657,7))</f>
        <v/>
      </c>
      <c r="P1658" s="105" t="str">
        <f>IF(HL!I1657="","",HYPERLINK(HL!I1657,8))</f>
        <v/>
      </c>
      <c r="Q1658" s="105" t="str">
        <f>IF(HL!J1657="","",HYPERLINK(HL!J1657,9))</f>
        <v/>
      </c>
      <c r="R1658" s="105" t="str">
        <f>IF(HL!K1657="","",HYPERLINK(HL!K1657,10))</f>
        <v/>
      </c>
      <c r="S1658" s="105" t="str">
        <f>IF(HL!L1657="","",HYPERLINK(HL!L1657,11))</f>
        <v/>
      </c>
      <c r="T1658" s="105" t="str">
        <f>IF(HL!M1657="","",HYPERLINK(HL!M1657,12))</f>
        <v/>
      </c>
      <c r="U1658" s="105" t="str">
        <f>IF(HL!N1657="","",HYPERLINK(HL!N1657,13))</f>
        <v/>
      </c>
      <c r="V1658" s="106" t="str">
        <f>IF(HL!O1657="","",HYPERLINK(HL!O1657,14))</f>
        <v/>
      </c>
      <c r="W1658" s="113" t="str">
        <f>IF(HL!P1657="","－",HYPERLINK(HL!P1657,"表示"))</f>
        <v>表示</v>
      </c>
      <c r="X1658" s="163">
        <v>41669</v>
      </c>
      <c r="Y1658" s="164">
        <v>43182</v>
      </c>
      <c r="Z1658" s="1" t="str">
        <f t="shared" si="54"/>
        <v>2018</v>
      </c>
      <c r="AA1658" s="1">
        <f t="shared" si="55"/>
        <v>49</v>
      </c>
      <c r="AB1658" s="23" t="s">
        <v>172</v>
      </c>
      <c r="AC1658" s="23"/>
      <c r="AD1658" s="23"/>
      <c r="AE1658" s="1"/>
      <c r="AF1658" s="23"/>
      <c r="AG1658" s="23"/>
      <c r="AH1658" s="23"/>
      <c r="AI1658" s="23"/>
      <c r="AJ1658" s="23"/>
      <c r="AK1658" s="23"/>
      <c r="AL1658" s="35" t="s">
        <v>2602</v>
      </c>
      <c r="AM1658" s="1" t="s">
        <v>172</v>
      </c>
      <c r="AN1658" s="1"/>
      <c r="AO1658" s="23" t="s">
        <v>551</v>
      </c>
      <c r="AP1658" s="1"/>
      <c r="AQ1658" s="1"/>
      <c r="AR1658" s="70" t="s">
        <v>11009</v>
      </c>
      <c r="AS1658" s="74" t="s">
        <v>11166</v>
      </c>
      <c r="AT1658" s="271"/>
      <c r="AU1658" s="271"/>
      <c r="AV1658" s="23"/>
      <c r="AW1658" s="23" t="s">
        <v>172</v>
      </c>
      <c r="AX1658" s="23"/>
      <c r="AY1658" s="23"/>
      <c r="AZ1658" s="23"/>
      <c r="BA1658" s="23"/>
    </row>
    <row r="1659" spans="1:53" ht="39">
      <c r="A1659" s="46">
        <v>1655</v>
      </c>
      <c r="B1659" s="35" t="s">
        <v>2605</v>
      </c>
      <c r="C1659" s="35" t="s">
        <v>5631</v>
      </c>
      <c r="D1659" s="23">
        <v>396</v>
      </c>
      <c r="E1659" s="115" t="s">
        <v>2063</v>
      </c>
      <c r="F1659" s="115" t="s">
        <v>2639</v>
      </c>
      <c r="G1659" s="1" t="s">
        <v>1302</v>
      </c>
      <c r="H1659" s="1" t="s">
        <v>2057</v>
      </c>
      <c r="I1659" s="85" t="str">
        <f>IF(HL!B1658="","",HYPERLINK(HL!B1658,"表示"))</f>
        <v>表示</v>
      </c>
      <c r="J1659" s="85" t="str">
        <f>IF(HL!C1658="","",HYPERLINK(HL!C1658,2))</f>
        <v/>
      </c>
      <c r="K1659" s="105" t="str">
        <f>IF(HL!D1658="","",HYPERLINK(HL!D1658,3))</f>
        <v/>
      </c>
      <c r="L1659" s="105" t="str">
        <f>IF(HL!E1658="","",HYPERLINK(HL!E1658,4))</f>
        <v/>
      </c>
      <c r="M1659" s="105" t="str">
        <f>IF(HL!F1658="","",HYPERLINK(HL!F1658,5))</f>
        <v/>
      </c>
      <c r="N1659" s="105" t="str">
        <f>IF(HL!G1658="","",HYPERLINK(HL!G1658,6))</f>
        <v/>
      </c>
      <c r="O1659" s="105" t="str">
        <f>IF(HL!H1658="","",HYPERLINK(HL!H1658,7))</f>
        <v/>
      </c>
      <c r="P1659" s="105" t="str">
        <f>IF(HL!I1658="","",HYPERLINK(HL!I1658,8))</f>
        <v/>
      </c>
      <c r="Q1659" s="105" t="str">
        <f>IF(HL!J1658="","",HYPERLINK(HL!J1658,9))</f>
        <v/>
      </c>
      <c r="R1659" s="105" t="str">
        <f>IF(HL!K1658="","",HYPERLINK(HL!K1658,10))</f>
        <v/>
      </c>
      <c r="S1659" s="105" t="str">
        <f>IF(HL!L1658="","",HYPERLINK(HL!L1658,11))</f>
        <v/>
      </c>
      <c r="T1659" s="105" t="str">
        <f>IF(HL!M1658="","",HYPERLINK(HL!M1658,12))</f>
        <v/>
      </c>
      <c r="U1659" s="105" t="str">
        <f>IF(HL!N1658="","",HYPERLINK(HL!N1658,13))</f>
        <v/>
      </c>
      <c r="V1659" s="106" t="str">
        <f>IF(HL!O1658="","",HYPERLINK(HL!O1658,14))</f>
        <v/>
      </c>
      <c r="W1659" s="113" t="str">
        <f>IF(HL!P1658="","－",HYPERLINK(HL!P1658,"表示"))</f>
        <v>表示</v>
      </c>
      <c r="X1659" s="163">
        <v>42874</v>
      </c>
      <c r="Y1659" s="164">
        <v>43182</v>
      </c>
      <c r="Z1659" s="1" t="str">
        <f t="shared" si="54"/>
        <v>2018</v>
      </c>
      <c r="AA1659" s="1">
        <f t="shared" si="55"/>
        <v>10</v>
      </c>
      <c r="AB1659" s="23"/>
      <c r="AC1659" s="23" t="s">
        <v>172</v>
      </c>
      <c r="AD1659" s="23"/>
      <c r="AE1659" s="1"/>
      <c r="AF1659" s="23"/>
      <c r="AG1659" s="23"/>
      <c r="AH1659" s="23"/>
      <c r="AI1659" s="23"/>
      <c r="AJ1659" s="23"/>
      <c r="AK1659" s="23"/>
      <c r="AL1659" s="35" t="s">
        <v>107</v>
      </c>
      <c r="AM1659" s="1"/>
      <c r="AN1659" s="1" t="s">
        <v>172</v>
      </c>
      <c r="AO1659" s="23" t="s">
        <v>551</v>
      </c>
      <c r="AP1659" s="1"/>
      <c r="AQ1659" s="1"/>
      <c r="AR1659" s="70" t="s">
        <v>10707</v>
      </c>
      <c r="AS1659" s="74" t="s">
        <v>10995</v>
      </c>
      <c r="AT1659" s="271"/>
      <c r="AU1659" s="271"/>
      <c r="AV1659" s="23"/>
      <c r="AW1659" s="23"/>
      <c r="AX1659" s="23" t="s">
        <v>172</v>
      </c>
      <c r="AY1659" s="23"/>
      <c r="AZ1659" s="23"/>
      <c r="BA1659" s="23"/>
    </row>
    <row r="1660" spans="1:53" ht="26">
      <c r="A1660" s="46">
        <v>1656</v>
      </c>
      <c r="B1660" s="35" t="s">
        <v>2606</v>
      </c>
      <c r="C1660" s="35" t="s">
        <v>1571</v>
      </c>
      <c r="D1660" s="23">
        <v>429</v>
      </c>
      <c r="E1660" s="115" t="s">
        <v>1848</v>
      </c>
      <c r="F1660" s="115" t="s">
        <v>2640</v>
      </c>
      <c r="G1660" s="1" t="s">
        <v>1182</v>
      </c>
      <c r="H1660" s="1" t="s">
        <v>964</v>
      </c>
      <c r="I1660" s="85" t="str">
        <f>IF(HL!B1659="","",HYPERLINK(HL!B1659,"表示"))</f>
        <v>表示</v>
      </c>
      <c r="J1660" s="85" t="str">
        <f>IF(HL!C1659="","",HYPERLINK(HL!C1659,2))</f>
        <v/>
      </c>
      <c r="K1660" s="105" t="str">
        <f>IF(HL!D1659="","",HYPERLINK(HL!D1659,3))</f>
        <v/>
      </c>
      <c r="L1660" s="105" t="str">
        <f>IF(HL!E1659="","",HYPERLINK(HL!E1659,4))</f>
        <v/>
      </c>
      <c r="M1660" s="105" t="str">
        <f>IF(HL!F1659="","",HYPERLINK(HL!F1659,5))</f>
        <v/>
      </c>
      <c r="N1660" s="105" t="str">
        <f>IF(HL!G1659="","",HYPERLINK(HL!G1659,6))</f>
        <v/>
      </c>
      <c r="O1660" s="105" t="str">
        <f>IF(HL!H1659="","",HYPERLINK(HL!H1659,7))</f>
        <v/>
      </c>
      <c r="P1660" s="105" t="str">
        <f>IF(HL!I1659="","",HYPERLINK(HL!I1659,8))</f>
        <v/>
      </c>
      <c r="Q1660" s="105" t="str">
        <f>IF(HL!J1659="","",HYPERLINK(HL!J1659,9))</f>
        <v/>
      </c>
      <c r="R1660" s="105" t="str">
        <f>IF(HL!K1659="","",HYPERLINK(HL!K1659,10))</f>
        <v/>
      </c>
      <c r="S1660" s="105" t="str">
        <f>IF(HL!L1659="","",HYPERLINK(HL!L1659,11))</f>
        <v/>
      </c>
      <c r="T1660" s="105" t="str">
        <f>IF(HL!M1659="","",HYPERLINK(HL!M1659,12))</f>
        <v/>
      </c>
      <c r="U1660" s="105" t="str">
        <f>IF(HL!N1659="","",HYPERLINK(HL!N1659,13))</f>
        <v/>
      </c>
      <c r="V1660" s="106" t="str">
        <f>IF(HL!O1659="","",HYPERLINK(HL!O1659,14))</f>
        <v/>
      </c>
      <c r="W1660" s="113" t="str">
        <f>IF(HL!P1659="","－",HYPERLINK(HL!P1659,"表示"))</f>
        <v>表示</v>
      </c>
      <c r="X1660" s="163">
        <v>43028</v>
      </c>
      <c r="Y1660" s="164">
        <v>43182</v>
      </c>
      <c r="Z1660" s="1" t="str">
        <f t="shared" si="54"/>
        <v>2018</v>
      </c>
      <c r="AA1660" s="1">
        <f t="shared" si="55"/>
        <v>5</v>
      </c>
      <c r="AB1660" s="23"/>
      <c r="AC1660" s="23"/>
      <c r="AD1660" s="23" t="s">
        <v>172</v>
      </c>
      <c r="AE1660" s="1"/>
      <c r="AF1660" s="23"/>
      <c r="AG1660" s="23"/>
      <c r="AH1660" s="23"/>
      <c r="AI1660" s="23"/>
      <c r="AJ1660" s="23"/>
      <c r="AK1660" s="23"/>
      <c r="AL1660" s="35" t="s">
        <v>195</v>
      </c>
      <c r="AM1660" s="1" t="s">
        <v>172</v>
      </c>
      <c r="AN1660" s="1"/>
      <c r="AO1660" s="23" t="s">
        <v>2641</v>
      </c>
      <c r="AP1660" s="23"/>
      <c r="AQ1660" s="23" t="s">
        <v>172</v>
      </c>
      <c r="AR1660" s="70" t="s">
        <v>10707</v>
      </c>
      <c r="AS1660" s="74" t="s">
        <v>10996</v>
      </c>
      <c r="AT1660" s="269"/>
      <c r="AU1660" s="269"/>
      <c r="AV1660" s="23"/>
      <c r="AW1660" s="23"/>
      <c r="AX1660" s="23" t="s">
        <v>172</v>
      </c>
      <c r="AY1660" s="23"/>
      <c r="AZ1660" s="23"/>
      <c r="BA1660" s="23"/>
    </row>
    <row r="1661" spans="1:53" ht="52">
      <c r="A1661" s="46">
        <v>1657</v>
      </c>
      <c r="B1661" s="35" t="s">
        <v>2607</v>
      </c>
      <c r="C1661" s="35" t="s">
        <v>2608</v>
      </c>
      <c r="D1661" s="23">
        <v>249</v>
      </c>
      <c r="E1661" s="115" t="s">
        <v>1597</v>
      </c>
      <c r="F1661" s="115" t="s">
        <v>1274</v>
      </c>
      <c r="G1661" s="1" t="s">
        <v>1302</v>
      </c>
      <c r="H1661" s="1" t="s">
        <v>2057</v>
      </c>
      <c r="I1661" s="85" t="str">
        <f>IF(HL!B1660="","",HYPERLINK(HL!B1660,"表示"))</f>
        <v>表示</v>
      </c>
      <c r="J1661" s="85" t="str">
        <f>IF(HL!C1660="","",HYPERLINK(HL!C1660,2))</f>
        <v/>
      </c>
      <c r="K1661" s="105" t="str">
        <f>IF(HL!D1660="","",HYPERLINK(HL!D1660,3))</f>
        <v/>
      </c>
      <c r="L1661" s="105" t="str">
        <f>IF(HL!E1660="","",HYPERLINK(HL!E1660,4))</f>
        <v/>
      </c>
      <c r="M1661" s="105" t="str">
        <f>IF(HL!F1660="","",HYPERLINK(HL!F1660,5))</f>
        <v/>
      </c>
      <c r="N1661" s="105" t="str">
        <f>IF(HL!G1660="","",HYPERLINK(HL!G1660,6))</f>
        <v/>
      </c>
      <c r="O1661" s="105" t="str">
        <f>IF(HL!H1660="","",HYPERLINK(HL!H1660,7))</f>
        <v/>
      </c>
      <c r="P1661" s="105" t="str">
        <f>IF(HL!I1660="","",HYPERLINK(HL!I1660,8))</f>
        <v/>
      </c>
      <c r="Q1661" s="105" t="str">
        <f>IF(HL!J1660="","",HYPERLINK(HL!J1660,9))</f>
        <v/>
      </c>
      <c r="R1661" s="105" t="str">
        <f>IF(HL!K1660="","",HYPERLINK(HL!K1660,10))</f>
        <v/>
      </c>
      <c r="S1661" s="105" t="str">
        <f>IF(HL!L1660="","",HYPERLINK(HL!L1660,11))</f>
        <v/>
      </c>
      <c r="T1661" s="105" t="str">
        <f>IF(HL!M1660="","",HYPERLINK(HL!M1660,12))</f>
        <v/>
      </c>
      <c r="U1661" s="105" t="str">
        <f>IF(HL!N1660="","",HYPERLINK(HL!N1660,13))</f>
        <v/>
      </c>
      <c r="V1661" s="106" t="str">
        <f>IF(HL!O1660="","",HYPERLINK(HL!O1660,14))</f>
        <v/>
      </c>
      <c r="W1661" s="113" t="str">
        <f>IF(HL!P1660="","－",HYPERLINK(HL!P1660,"表示"))</f>
        <v>表示</v>
      </c>
      <c r="X1661" s="163">
        <v>42794</v>
      </c>
      <c r="Y1661" s="164">
        <v>43182</v>
      </c>
      <c r="Z1661" s="1" t="str">
        <f t="shared" si="54"/>
        <v>2018</v>
      </c>
      <c r="AA1661" s="1">
        <f t="shared" si="55"/>
        <v>12</v>
      </c>
      <c r="AB1661" s="23" t="s">
        <v>172</v>
      </c>
      <c r="AC1661" s="23"/>
      <c r="AD1661" s="23"/>
      <c r="AE1661" s="1"/>
      <c r="AF1661" s="23"/>
      <c r="AG1661" s="23"/>
      <c r="AH1661" s="23"/>
      <c r="AI1661" s="23"/>
      <c r="AJ1661" s="23"/>
      <c r="AK1661" s="23"/>
      <c r="AL1661" s="35" t="s">
        <v>278</v>
      </c>
      <c r="AM1661" s="1"/>
      <c r="AN1661" s="1" t="s">
        <v>172</v>
      </c>
      <c r="AO1661" s="23" t="s">
        <v>551</v>
      </c>
      <c r="AP1661" s="1"/>
      <c r="AQ1661" s="1"/>
      <c r="AR1661" s="70" t="s">
        <v>10707</v>
      </c>
      <c r="AS1661" s="74" t="s">
        <v>11167</v>
      </c>
      <c r="AT1661" s="271"/>
      <c r="AU1661" s="271"/>
      <c r="AV1661" s="23" t="s">
        <v>172</v>
      </c>
      <c r="AW1661" s="23"/>
      <c r="AX1661" s="23"/>
      <c r="AY1661" s="23"/>
      <c r="AZ1661" s="23"/>
      <c r="BA1661" s="113" t="str">
        <f>HYPERLINK(HL!$T$11,"●")</f>
        <v>●</v>
      </c>
    </row>
    <row r="1662" spans="1:53" ht="39">
      <c r="A1662" s="46">
        <v>1658</v>
      </c>
      <c r="B1662" s="35" t="s">
        <v>2609</v>
      </c>
      <c r="C1662" s="35" t="s">
        <v>1904</v>
      </c>
      <c r="D1662" s="23">
        <v>429</v>
      </c>
      <c r="E1662" s="115" t="s">
        <v>1848</v>
      </c>
      <c r="F1662" s="115" t="s">
        <v>5158</v>
      </c>
      <c r="G1662" s="1" t="s">
        <v>1302</v>
      </c>
      <c r="H1662" s="1" t="s">
        <v>1278</v>
      </c>
      <c r="I1662" s="85" t="str">
        <f>IF(HL!B1661="","",HYPERLINK(HL!B1661,"表示"))</f>
        <v>表示</v>
      </c>
      <c r="J1662" s="85" t="str">
        <f>IF(HL!C1661="","",HYPERLINK(HL!C1661,2))</f>
        <v/>
      </c>
      <c r="K1662" s="105" t="str">
        <f>IF(HL!D1661="","",HYPERLINK(HL!D1661,3))</f>
        <v/>
      </c>
      <c r="L1662" s="105" t="str">
        <f>IF(HL!E1661="","",HYPERLINK(HL!E1661,4))</f>
        <v/>
      </c>
      <c r="M1662" s="105" t="str">
        <f>IF(HL!F1661="","",HYPERLINK(HL!F1661,5))</f>
        <v/>
      </c>
      <c r="N1662" s="105" t="str">
        <f>IF(HL!G1661="","",HYPERLINK(HL!G1661,6))</f>
        <v/>
      </c>
      <c r="O1662" s="105" t="str">
        <f>IF(HL!H1661="","",HYPERLINK(HL!H1661,7))</f>
        <v/>
      </c>
      <c r="P1662" s="105" t="str">
        <f>IF(HL!I1661="","",HYPERLINK(HL!I1661,8))</f>
        <v/>
      </c>
      <c r="Q1662" s="105" t="str">
        <f>IF(HL!J1661="","",HYPERLINK(HL!J1661,9))</f>
        <v/>
      </c>
      <c r="R1662" s="105" t="str">
        <f>IF(HL!K1661="","",HYPERLINK(HL!K1661,10))</f>
        <v/>
      </c>
      <c r="S1662" s="105" t="str">
        <f>IF(HL!L1661="","",HYPERLINK(HL!L1661,11))</f>
        <v/>
      </c>
      <c r="T1662" s="105" t="str">
        <f>IF(HL!M1661="","",HYPERLINK(HL!M1661,12))</f>
        <v/>
      </c>
      <c r="U1662" s="105" t="str">
        <f>IF(HL!N1661="","",HYPERLINK(HL!N1661,13))</f>
        <v/>
      </c>
      <c r="V1662" s="106" t="str">
        <f>IF(HL!O1661="","",HYPERLINK(HL!O1661,14))</f>
        <v/>
      </c>
      <c r="W1662" s="113" t="str">
        <f>IF(HL!P1661="","－",HYPERLINK(HL!P1661,"表示"))</f>
        <v>表示</v>
      </c>
      <c r="X1662" s="163">
        <v>42709</v>
      </c>
      <c r="Y1662" s="164">
        <v>43182</v>
      </c>
      <c r="Z1662" s="1" t="str">
        <f t="shared" si="54"/>
        <v>2018</v>
      </c>
      <c r="AA1662" s="1">
        <f t="shared" si="55"/>
        <v>15</v>
      </c>
      <c r="AB1662" s="23"/>
      <c r="AC1662" s="23"/>
      <c r="AD1662" s="23"/>
      <c r="AE1662" s="1" t="s">
        <v>172</v>
      </c>
      <c r="AF1662" s="23"/>
      <c r="AG1662" s="23" t="s">
        <v>172</v>
      </c>
      <c r="AH1662" s="23"/>
      <c r="AI1662" s="23"/>
      <c r="AJ1662" s="23"/>
      <c r="AK1662" s="23"/>
      <c r="AL1662" s="35" t="s">
        <v>505</v>
      </c>
      <c r="AM1662" s="1"/>
      <c r="AN1662" s="1" t="s">
        <v>172</v>
      </c>
      <c r="AO1662" s="23" t="s">
        <v>965</v>
      </c>
      <c r="AP1662" s="1"/>
      <c r="AQ1662" s="1"/>
      <c r="AR1662" s="70" t="s">
        <v>10705</v>
      </c>
      <c r="AS1662" s="74" t="s">
        <v>10997</v>
      </c>
      <c r="AT1662" s="271"/>
      <c r="AU1662" s="271"/>
      <c r="AV1662" s="23" t="s">
        <v>172</v>
      </c>
      <c r="AW1662" s="23"/>
      <c r="AX1662" s="23"/>
      <c r="AY1662" s="23"/>
      <c r="AZ1662" s="23"/>
      <c r="BA1662" s="113" t="str">
        <f>HYPERLINK(HL!$T$11,"●")</f>
        <v>●</v>
      </c>
    </row>
    <row r="1663" spans="1:53" ht="39">
      <c r="A1663" s="46">
        <v>1659</v>
      </c>
      <c r="B1663" s="35" t="s">
        <v>2610</v>
      </c>
      <c r="C1663" s="35" t="s">
        <v>5614</v>
      </c>
      <c r="D1663" s="23">
        <v>429</v>
      </c>
      <c r="E1663" s="115" t="s">
        <v>1848</v>
      </c>
      <c r="F1663" s="115" t="s">
        <v>5158</v>
      </c>
      <c r="G1663" s="1" t="s">
        <v>1302</v>
      </c>
      <c r="H1663" s="1" t="s">
        <v>1278</v>
      </c>
      <c r="I1663" s="85" t="str">
        <f>IF(HL!B1662="","",HYPERLINK(HL!B1662,"表示"))</f>
        <v>表示</v>
      </c>
      <c r="J1663" s="85" t="str">
        <f>IF(HL!C1662="","",HYPERLINK(HL!C1662,2))</f>
        <v/>
      </c>
      <c r="K1663" s="105" t="str">
        <f>IF(HL!D1662="","",HYPERLINK(HL!D1662,3))</f>
        <v/>
      </c>
      <c r="L1663" s="105" t="str">
        <f>IF(HL!E1662="","",HYPERLINK(HL!E1662,4))</f>
        <v/>
      </c>
      <c r="M1663" s="105" t="str">
        <f>IF(HL!F1662="","",HYPERLINK(HL!F1662,5))</f>
        <v/>
      </c>
      <c r="N1663" s="105" t="str">
        <f>IF(HL!G1662="","",HYPERLINK(HL!G1662,6))</f>
        <v/>
      </c>
      <c r="O1663" s="105" t="str">
        <f>IF(HL!H1662="","",HYPERLINK(HL!H1662,7))</f>
        <v/>
      </c>
      <c r="P1663" s="105" t="str">
        <f>IF(HL!I1662="","",HYPERLINK(HL!I1662,8))</f>
        <v/>
      </c>
      <c r="Q1663" s="105" t="str">
        <f>IF(HL!J1662="","",HYPERLINK(HL!J1662,9))</f>
        <v/>
      </c>
      <c r="R1663" s="105" t="str">
        <f>IF(HL!K1662="","",HYPERLINK(HL!K1662,10))</f>
        <v/>
      </c>
      <c r="S1663" s="105" t="str">
        <f>IF(HL!L1662="","",HYPERLINK(HL!L1662,11))</f>
        <v/>
      </c>
      <c r="T1663" s="105" t="str">
        <f>IF(HL!M1662="","",HYPERLINK(HL!M1662,12))</f>
        <v/>
      </c>
      <c r="U1663" s="105" t="str">
        <f>IF(HL!N1662="","",HYPERLINK(HL!N1662,13))</f>
        <v/>
      </c>
      <c r="V1663" s="106" t="str">
        <f>IF(HL!O1662="","",HYPERLINK(HL!O1662,14))</f>
        <v/>
      </c>
      <c r="W1663" s="113" t="str">
        <f>IF(HL!P1662="","－",HYPERLINK(HL!P1662,"表示"))</f>
        <v>表示</v>
      </c>
      <c r="X1663" s="163">
        <v>42709</v>
      </c>
      <c r="Y1663" s="164">
        <v>43182</v>
      </c>
      <c r="Z1663" s="1" t="str">
        <f t="shared" si="54"/>
        <v>2018</v>
      </c>
      <c r="AA1663" s="1">
        <f t="shared" si="55"/>
        <v>15</v>
      </c>
      <c r="AB1663" s="23"/>
      <c r="AC1663" s="23"/>
      <c r="AD1663" s="23"/>
      <c r="AE1663" s="1" t="s">
        <v>172</v>
      </c>
      <c r="AF1663" s="23"/>
      <c r="AG1663" s="23"/>
      <c r="AH1663" s="23"/>
      <c r="AI1663" s="23"/>
      <c r="AJ1663" s="23"/>
      <c r="AK1663" s="23"/>
      <c r="AL1663" s="35" t="s">
        <v>2658</v>
      </c>
      <c r="AM1663" s="1"/>
      <c r="AN1663" s="1" t="s">
        <v>172</v>
      </c>
      <c r="AO1663" s="23" t="s">
        <v>965</v>
      </c>
      <c r="AP1663" s="1"/>
      <c r="AQ1663" s="1"/>
      <c r="AR1663" s="73" t="s">
        <v>10705</v>
      </c>
      <c r="AS1663" s="74" t="s">
        <v>10923</v>
      </c>
      <c r="AT1663" s="271"/>
      <c r="AU1663" s="271"/>
      <c r="AV1663" s="23" t="s">
        <v>172</v>
      </c>
      <c r="AW1663" s="23"/>
      <c r="AX1663" s="23"/>
      <c r="AY1663" s="23"/>
      <c r="AZ1663" s="23"/>
      <c r="BA1663" s="113" t="str">
        <f>HYPERLINK(HL!$T$11,"●")</f>
        <v>●</v>
      </c>
    </row>
    <row r="1664" spans="1:53" ht="117">
      <c r="A1664" s="46">
        <v>1660</v>
      </c>
      <c r="B1664" s="35" t="s">
        <v>2611</v>
      </c>
      <c r="C1664" s="35" t="s">
        <v>2612</v>
      </c>
      <c r="D1664" s="23">
        <v>249</v>
      </c>
      <c r="E1664" s="115" t="s">
        <v>1597</v>
      </c>
      <c r="F1664" s="115" t="s">
        <v>5159</v>
      </c>
      <c r="G1664" s="1" t="s">
        <v>1182</v>
      </c>
      <c r="H1664" s="1" t="s">
        <v>674</v>
      </c>
      <c r="I1664" s="85" t="str">
        <f>IF(HL!B1663="","",HYPERLINK(HL!B1663,"表示"))</f>
        <v>表示</v>
      </c>
      <c r="J1664" s="85" t="str">
        <f>IF(HL!C1663="","",HYPERLINK(HL!C1663,2))</f>
        <v/>
      </c>
      <c r="K1664" s="105" t="str">
        <f>IF(HL!D1663="","",HYPERLINK(HL!D1663,3))</f>
        <v/>
      </c>
      <c r="L1664" s="105" t="str">
        <f>IF(HL!E1663="","",HYPERLINK(HL!E1663,4))</f>
        <v/>
      </c>
      <c r="M1664" s="105" t="str">
        <f>IF(HL!F1663="","",HYPERLINK(HL!F1663,5))</f>
        <v/>
      </c>
      <c r="N1664" s="105" t="str">
        <f>IF(HL!G1663="","",HYPERLINK(HL!G1663,6))</f>
        <v/>
      </c>
      <c r="O1664" s="105" t="str">
        <f>IF(HL!H1663="","",HYPERLINK(HL!H1663,7))</f>
        <v/>
      </c>
      <c r="P1664" s="105" t="str">
        <f>IF(HL!I1663="","",HYPERLINK(HL!I1663,8))</f>
        <v/>
      </c>
      <c r="Q1664" s="105" t="str">
        <f>IF(HL!J1663="","",HYPERLINK(HL!J1663,9))</f>
        <v/>
      </c>
      <c r="R1664" s="105" t="str">
        <f>IF(HL!K1663="","",HYPERLINK(HL!K1663,10))</f>
        <v/>
      </c>
      <c r="S1664" s="105" t="str">
        <f>IF(HL!L1663="","",HYPERLINK(HL!L1663,11))</f>
        <v/>
      </c>
      <c r="T1664" s="105" t="str">
        <f>IF(HL!M1663="","",HYPERLINK(HL!M1663,12))</f>
        <v/>
      </c>
      <c r="U1664" s="105" t="str">
        <f>IF(HL!N1663="","",HYPERLINK(HL!N1663,13))</f>
        <v/>
      </c>
      <c r="V1664" s="106" t="str">
        <f>IF(HL!O1663="","",HYPERLINK(HL!O1663,14))</f>
        <v/>
      </c>
      <c r="W1664" s="113" t="str">
        <f>IF(HL!P1663="","－",HYPERLINK(HL!P1663,"表示"))</f>
        <v>表示</v>
      </c>
      <c r="X1664" s="163">
        <v>42916</v>
      </c>
      <c r="Y1664" s="164">
        <v>43182</v>
      </c>
      <c r="Z1664" s="1" t="str">
        <f t="shared" si="54"/>
        <v>2018</v>
      </c>
      <c r="AA1664" s="1">
        <f t="shared" si="55"/>
        <v>8</v>
      </c>
      <c r="AB1664" s="23"/>
      <c r="AC1664" s="23"/>
      <c r="AD1664" s="23"/>
      <c r="AE1664" s="1" t="s">
        <v>172</v>
      </c>
      <c r="AF1664" s="23"/>
      <c r="AG1664" s="23" t="s">
        <v>172</v>
      </c>
      <c r="AH1664" s="23"/>
      <c r="AI1664" s="23" t="s">
        <v>172</v>
      </c>
      <c r="AJ1664" s="23"/>
      <c r="AK1664" s="23"/>
      <c r="AL1664" s="35" t="s">
        <v>2658</v>
      </c>
      <c r="AM1664" s="1"/>
      <c r="AN1664" s="1" t="s">
        <v>172</v>
      </c>
      <c r="AO1664" s="23" t="s">
        <v>965</v>
      </c>
      <c r="AP1664" s="1"/>
      <c r="AQ1664" s="1"/>
      <c r="AR1664" s="73" t="s">
        <v>10707</v>
      </c>
      <c r="AS1664" s="74" t="s">
        <v>10924</v>
      </c>
      <c r="AT1664" s="271"/>
      <c r="AU1664" s="271"/>
      <c r="AV1664" s="23" t="s">
        <v>172</v>
      </c>
      <c r="AW1664" s="23"/>
      <c r="AX1664" s="23"/>
      <c r="AY1664" s="23"/>
      <c r="AZ1664" s="23"/>
      <c r="BA1664" s="113" t="str">
        <f>HYPERLINK(HL!$T$11,"●")</f>
        <v>●</v>
      </c>
    </row>
    <row r="1665" spans="1:53" ht="52">
      <c r="A1665" s="46">
        <v>1661</v>
      </c>
      <c r="B1665" s="35" t="s">
        <v>546</v>
      </c>
      <c r="C1665" s="35" t="s">
        <v>314</v>
      </c>
      <c r="D1665" s="23">
        <v>429</v>
      </c>
      <c r="E1665" s="115" t="s">
        <v>1848</v>
      </c>
      <c r="F1665" s="115" t="s">
        <v>5160</v>
      </c>
      <c r="G1665" s="1" t="s">
        <v>1270</v>
      </c>
      <c r="H1665" s="1" t="s">
        <v>1278</v>
      </c>
      <c r="I1665" s="85" t="str">
        <f>IF(HL!B1664="","",HYPERLINK(HL!B1664,"表示"))</f>
        <v>表示</v>
      </c>
      <c r="J1665" s="85" t="str">
        <f>IF(HL!C1664="","",HYPERLINK(HL!C1664,2))</f>
        <v/>
      </c>
      <c r="K1665" s="105" t="str">
        <f>IF(HL!D1664="","",HYPERLINK(HL!D1664,3))</f>
        <v/>
      </c>
      <c r="L1665" s="105" t="str">
        <f>IF(HL!E1664="","",HYPERLINK(HL!E1664,4))</f>
        <v/>
      </c>
      <c r="M1665" s="105" t="str">
        <f>IF(HL!F1664="","",HYPERLINK(HL!F1664,5))</f>
        <v/>
      </c>
      <c r="N1665" s="105" t="str">
        <f>IF(HL!G1664="","",HYPERLINK(HL!G1664,6))</f>
        <v/>
      </c>
      <c r="O1665" s="105" t="str">
        <f>IF(HL!H1664="","",HYPERLINK(HL!H1664,7))</f>
        <v/>
      </c>
      <c r="P1665" s="105" t="str">
        <f>IF(HL!I1664="","",HYPERLINK(HL!I1664,8))</f>
        <v/>
      </c>
      <c r="Q1665" s="105" t="str">
        <f>IF(HL!J1664="","",HYPERLINK(HL!J1664,9))</f>
        <v/>
      </c>
      <c r="R1665" s="105" t="str">
        <f>IF(HL!K1664="","",HYPERLINK(HL!K1664,10))</f>
        <v/>
      </c>
      <c r="S1665" s="105" t="str">
        <f>IF(HL!L1664="","",HYPERLINK(HL!L1664,11))</f>
        <v/>
      </c>
      <c r="T1665" s="105" t="str">
        <f>IF(HL!M1664="","",HYPERLINK(HL!M1664,12))</f>
        <v/>
      </c>
      <c r="U1665" s="105" t="str">
        <f>IF(HL!N1664="","",HYPERLINK(HL!N1664,13))</f>
        <v/>
      </c>
      <c r="V1665" s="106" t="str">
        <f>IF(HL!O1664="","",HYPERLINK(HL!O1664,14))</f>
        <v/>
      </c>
      <c r="W1665" s="1" t="s">
        <v>11737</v>
      </c>
      <c r="X1665" s="163">
        <v>43006</v>
      </c>
      <c r="Y1665" s="164">
        <v>43182</v>
      </c>
      <c r="Z1665" s="1" t="str">
        <f t="shared" si="54"/>
        <v>2018</v>
      </c>
      <c r="AA1665" s="1">
        <f t="shared" si="55"/>
        <v>5</v>
      </c>
      <c r="AB1665" s="23"/>
      <c r="AC1665" s="23"/>
      <c r="AD1665" s="23"/>
      <c r="AE1665" s="1" t="s">
        <v>172</v>
      </c>
      <c r="AF1665" s="23"/>
      <c r="AG1665" s="23" t="s">
        <v>172</v>
      </c>
      <c r="AH1665" s="23"/>
      <c r="AI1665" s="23"/>
      <c r="AJ1665" s="23"/>
      <c r="AK1665" s="23"/>
      <c r="AL1665" s="35" t="s">
        <v>2659</v>
      </c>
      <c r="AM1665" s="1"/>
      <c r="AN1665" s="1" t="s">
        <v>172</v>
      </c>
      <c r="AO1665" s="23" t="s">
        <v>5672</v>
      </c>
      <c r="AP1665" s="23" t="s">
        <v>2812</v>
      </c>
      <c r="AQ1665" s="23"/>
      <c r="AR1665" s="215"/>
      <c r="AS1665" s="225"/>
      <c r="AT1665" s="269"/>
      <c r="AU1665" s="269"/>
      <c r="AV1665" s="23"/>
      <c r="AW1665" s="23"/>
      <c r="AX1665" s="23"/>
      <c r="AY1665" s="23" t="s">
        <v>172</v>
      </c>
      <c r="AZ1665" s="23"/>
      <c r="BA1665" s="23"/>
    </row>
    <row r="1666" spans="1:53" ht="84">
      <c r="A1666" s="46">
        <v>1662</v>
      </c>
      <c r="B1666" s="35" t="s">
        <v>2613</v>
      </c>
      <c r="C1666" s="35" t="s">
        <v>2614</v>
      </c>
      <c r="D1666" s="23">
        <v>399</v>
      </c>
      <c r="E1666" s="115" t="s">
        <v>1878</v>
      </c>
      <c r="F1666" s="115" t="s">
        <v>5161</v>
      </c>
      <c r="G1666" s="1" t="s">
        <v>1302</v>
      </c>
      <c r="H1666" s="1" t="s">
        <v>674</v>
      </c>
      <c r="I1666" s="85" t="str">
        <f>IF(HL!B1665="","",HYPERLINK(HL!B1665,"表示"))</f>
        <v>表示</v>
      </c>
      <c r="J1666" s="85" t="str">
        <f>IF(HL!C1665="","",HYPERLINK(HL!C1665,2))</f>
        <v/>
      </c>
      <c r="K1666" s="105" t="str">
        <f>IF(HL!D1665="","",HYPERLINK(HL!D1665,3))</f>
        <v/>
      </c>
      <c r="L1666" s="105" t="str">
        <f>IF(HL!E1665="","",HYPERLINK(HL!E1665,4))</f>
        <v/>
      </c>
      <c r="M1666" s="105" t="str">
        <f>IF(HL!F1665="","",HYPERLINK(HL!F1665,5))</f>
        <v/>
      </c>
      <c r="N1666" s="105" t="str">
        <f>IF(HL!G1665="","",HYPERLINK(HL!G1665,6))</f>
        <v/>
      </c>
      <c r="O1666" s="105" t="str">
        <f>IF(HL!H1665="","",HYPERLINK(HL!H1665,7))</f>
        <v/>
      </c>
      <c r="P1666" s="105" t="str">
        <f>IF(HL!I1665="","",HYPERLINK(HL!I1665,8))</f>
        <v/>
      </c>
      <c r="Q1666" s="105" t="str">
        <f>IF(HL!J1665="","",HYPERLINK(HL!J1665,9))</f>
        <v/>
      </c>
      <c r="R1666" s="105" t="str">
        <f>IF(HL!K1665="","",HYPERLINK(HL!K1665,10))</f>
        <v/>
      </c>
      <c r="S1666" s="105" t="str">
        <f>IF(HL!L1665="","",HYPERLINK(HL!L1665,11))</f>
        <v/>
      </c>
      <c r="T1666" s="105" t="str">
        <f>IF(HL!M1665="","",HYPERLINK(HL!M1665,12))</f>
        <v/>
      </c>
      <c r="U1666" s="105" t="str">
        <f>IF(HL!N1665="","",HYPERLINK(HL!N1665,13))</f>
        <v/>
      </c>
      <c r="V1666" s="106" t="str">
        <f>IF(HL!O1665="","",HYPERLINK(HL!O1665,14))</f>
        <v/>
      </c>
      <c r="W1666" s="113" t="str">
        <f>IF(HL!P1665="","－",HYPERLINK(HL!P1665,"表示"))</f>
        <v>表示</v>
      </c>
      <c r="X1666" s="163">
        <v>42914</v>
      </c>
      <c r="Y1666" s="164">
        <v>43182</v>
      </c>
      <c r="Z1666" s="1" t="str">
        <f t="shared" si="54"/>
        <v>2018</v>
      </c>
      <c r="AA1666" s="1">
        <f t="shared" si="55"/>
        <v>8</v>
      </c>
      <c r="AB1666" s="23" t="s">
        <v>172</v>
      </c>
      <c r="AC1666" s="23"/>
      <c r="AD1666" s="23"/>
      <c r="AE1666" s="1"/>
      <c r="AF1666" s="23"/>
      <c r="AG1666" s="23"/>
      <c r="AH1666" s="23"/>
      <c r="AI1666" s="23"/>
      <c r="AJ1666" s="23"/>
      <c r="AK1666" s="23"/>
      <c r="AL1666" s="35" t="s">
        <v>2660</v>
      </c>
      <c r="AM1666" s="1"/>
      <c r="AN1666" s="1" t="s">
        <v>172</v>
      </c>
      <c r="AO1666" s="23" t="s">
        <v>965</v>
      </c>
      <c r="AP1666" s="1"/>
      <c r="AQ1666" s="1"/>
      <c r="AR1666" s="73" t="s">
        <v>10707</v>
      </c>
      <c r="AS1666" s="74" t="s">
        <v>11180</v>
      </c>
      <c r="AT1666" s="271"/>
      <c r="AU1666" s="271"/>
      <c r="AV1666" s="23" t="s">
        <v>172</v>
      </c>
      <c r="AW1666" s="23"/>
      <c r="AX1666" s="23"/>
      <c r="AY1666" s="23"/>
      <c r="AZ1666" s="23"/>
      <c r="BA1666" s="113" t="str">
        <f>HYPERLINK(HL!$T$11,"●")</f>
        <v>●</v>
      </c>
    </row>
    <row r="1667" spans="1:53" ht="117">
      <c r="A1667" s="46">
        <v>1663</v>
      </c>
      <c r="B1667" s="35" t="s">
        <v>2615</v>
      </c>
      <c r="C1667" s="35" t="s">
        <v>2616</v>
      </c>
      <c r="D1667" s="23">
        <v>116</v>
      </c>
      <c r="E1667" s="115" t="s">
        <v>1373</v>
      </c>
      <c r="F1667" s="115" t="s">
        <v>124</v>
      </c>
      <c r="G1667" s="1" t="s">
        <v>1182</v>
      </c>
      <c r="H1667" s="1" t="s">
        <v>22</v>
      </c>
      <c r="I1667" s="85" t="str">
        <f>IF(HL!B1666="","",HYPERLINK(HL!B1666,"表示"))</f>
        <v>表示</v>
      </c>
      <c r="J1667" s="85" t="str">
        <f>IF(HL!C1666="","",HYPERLINK(HL!C1666,2))</f>
        <v/>
      </c>
      <c r="K1667" s="105" t="str">
        <f>IF(HL!D1666="","",HYPERLINK(HL!D1666,3))</f>
        <v/>
      </c>
      <c r="L1667" s="105" t="str">
        <f>IF(HL!E1666="","",HYPERLINK(HL!E1666,4))</f>
        <v/>
      </c>
      <c r="M1667" s="105" t="str">
        <f>IF(HL!F1666="","",HYPERLINK(HL!F1666,5))</f>
        <v/>
      </c>
      <c r="N1667" s="105" t="str">
        <f>IF(HL!G1666="","",HYPERLINK(HL!G1666,6))</f>
        <v/>
      </c>
      <c r="O1667" s="105" t="str">
        <f>IF(HL!H1666="","",HYPERLINK(HL!H1666,7))</f>
        <v/>
      </c>
      <c r="P1667" s="105" t="str">
        <f>IF(HL!I1666="","",HYPERLINK(HL!I1666,8))</f>
        <v/>
      </c>
      <c r="Q1667" s="105" t="str">
        <f>IF(HL!J1666="","",HYPERLINK(HL!J1666,9))</f>
        <v/>
      </c>
      <c r="R1667" s="105" t="str">
        <f>IF(HL!K1666="","",HYPERLINK(HL!K1666,10))</f>
        <v/>
      </c>
      <c r="S1667" s="105" t="str">
        <f>IF(HL!L1666="","",HYPERLINK(HL!L1666,11))</f>
        <v/>
      </c>
      <c r="T1667" s="105" t="str">
        <f>IF(HL!M1666="","",HYPERLINK(HL!M1666,12))</f>
        <v/>
      </c>
      <c r="U1667" s="105" t="str">
        <f>IF(HL!N1666="","",HYPERLINK(HL!N1666,13))</f>
        <v/>
      </c>
      <c r="V1667" s="106" t="str">
        <f>IF(HL!O1666="","",HYPERLINK(HL!O1666,14))</f>
        <v/>
      </c>
      <c r="W1667" s="113" t="str">
        <f>IF(HL!P1666="","－",HYPERLINK(HL!P1666,"表示"))</f>
        <v>表示</v>
      </c>
      <c r="X1667" s="163">
        <v>42914</v>
      </c>
      <c r="Y1667" s="164">
        <v>43182</v>
      </c>
      <c r="Z1667" s="1" t="str">
        <f t="shared" si="54"/>
        <v>2018</v>
      </c>
      <c r="AA1667" s="1">
        <f t="shared" si="55"/>
        <v>8</v>
      </c>
      <c r="AB1667" s="23" t="s">
        <v>172</v>
      </c>
      <c r="AC1667" s="23"/>
      <c r="AD1667" s="23"/>
      <c r="AE1667" s="1"/>
      <c r="AF1667" s="23"/>
      <c r="AG1667" s="23"/>
      <c r="AH1667" s="23"/>
      <c r="AI1667" s="23"/>
      <c r="AJ1667" s="23"/>
      <c r="AK1667" s="23"/>
      <c r="AL1667" s="35" t="s">
        <v>2661</v>
      </c>
      <c r="AM1667" s="1" t="s">
        <v>172</v>
      </c>
      <c r="AN1667" s="1"/>
      <c r="AO1667" s="23" t="s">
        <v>551</v>
      </c>
      <c r="AP1667" s="1"/>
      <c r="AQ1667" s="1"/>
      <c r="AR1667" s="73" t="s">
        <v>10707</v>
      </c>
      <c r="AS1667" s="74" t="s">
        <v>11019</v>
      </c>
      <c r="AT1667" s="271"/>
      <c r="AU1667" s="271"/>
      <c r="AV1667" s="23" t="s">
        <v>172</v>
      </c>
      <c r="AW1667" s="23"/>
      <c r="AX1667" s="23"/>
      <c r="AY1667" s="23"/>
      <c r="AZ1667" s="23" t="s">
        <v>172</v>
      </c>
      <c r="BA1667" s="23"/>
    </row>
    <row r="1668" spans="1:53" ht="78">
      <c r="A1668" s="46">
        <v>1664</v>
      </c>
      <c r="B1668" s="35" t="s">
        <v>4117</v>
      </c>
      <c r="C1668" s="35" t="s">
        <v>2617</v>
      </c>
      <c r="D1668" s="23">
        <v>625</v>
      </c>
      <c r="E1668" s="115" t="s">
        <v>1594</v>
      </c>
      <c r="F1668" s="115" t="s">
        <v>2642</v>
      </c>
      <c r="G1668" s="1" t="s">
        <v>1182</v>
      </c>
      <c r="H1668" s="1" t="s">
        <v>21</v>
      </c>
      <c r="I1668" s="85" t="str">
        <f>IF(HL!B1667="","",HYPERLINK(HL!B1667,"表示"))</f>
        <v>表示</v>
      </c>
      <c r="J1668" s="85" t="str">
        <f>IF(HL!C1667="","",HYPERLINK(HL!C1667,2))</f>
        <v/>
      </c>
      <c r="K1668" s="105" t="str">
        <f>IF(HL!D1667="","",HYPERLINK(HL!D1667,3))</f>
        <v/>
      </c>
      <c r="L1668" s="105" t="str">
        <f>IF(HL!E1667="","",HYPERLINK(HL!E1667,4))</f>
        <v/>
      </c>
      <c r="M1668" s="105" t="str">
        <f>IF(HL!F1667="","",HYPERLINK(HL!F1667,5))</f>
        <v/>
      </c>
      <c r="N1668" s="105" t="str">
        <f>IF(HL!G1667="","",HYPERLINK(HL!G1667,6))</f>
        <v/>
      </c>
      <c r="O1668" s="105" t="str">
        <f>IF(HL!H1667="","",HYPERLINK(HL!H1667,7))</f>
        <v/>
      </c>
      <c r="P1668" s="105" t="str">
        <f>IF(HL!I1667="","",HYPERLINK(HL!I1667,8))</f>
        <v/>
      </c>
      <c r="Q1668" s="105" t="str">
        <f>IF(HL!J1667="","",HYPERLINK(HL!J1667,9))</f>
        <v/>
      </c>
      <c r="R1668" s="105" t="str">
        <f>IF(HL!K1667="","",HYPERLINK(HL!K1667,10))</f>
        <v/>
      </c>
      <c r="S1668" s="105" t="str">
        <f>IF(HL!L1667="","",HYPERLINK(HL!L1667,11))</f>
        <v/>
      </c>
      <c r="T1668" s="105" t="str">
        <f>IF(HL!M1667="","",HYPERLINK(HL!M1667,12))</f>
        <v/>
      </c>
      <c r="U1668" s="105" t="str">
        <f>IF(HL!N1667="","",HYPERLINK(HL!N1667,13))</f>
        <v/>
      </c>
      <c r="V1668" s="106" t="str">
        <f>IF(HL!O1667="","",HYPERLINK(HL!O1667,14))</f>
        <v/>
      </c>
      <c r="W1668" s="113" t="str">
        <f>IF(HL!P1667="","－",HYPERLINK(HL!P1667,"表示"))</f>
        <v>表示</v>
      </c>
      <c r="X1668" s="163">
        <v>42944</v>
      </c>
      <c r="Y1668" s="164">
        <v>43182</v>
      </c>
      <c r="Z1668" s="1" t="str">
        <f t="shared" si="54"/>
        <v>2018</v>
      </c>
      <c r="AA1668" s="1">
        <f t="shared" si="55"/>
        <v>7</v>
      </c>
      <c r="AB1668" s="23" t="s">
        <v>172</v>
      </c>
      <c r="AC1668" s="23"/>
      <c r="AD1668" s="23"/>
      <c r="AE1668" s="1"/>
      <c r="AF1668" s="23"/>
      <c r="AG1668" s="23"/>
      <c r="AH1668" s="23"/>
      <c r="AI1668" s="23"/>
      <c r="AJ1668" s="23"/>
      <c r="AK1668" s="23"/>
      <c r="AL1668" s="35" t="s">
        <v>2662</v>
      </c>
      <c r="AM1668" s="1"/>
      <c r="AN1668" s="1" t="s">
        <v>172</v>
      </c>
      <c r="AO1668" s="23" t="s">
        <v>965</v>
      </c>
      <c r="AP1668" s="1"/>
      <c r="AQ1668" s="1"/>
      <c r="AR1668" s="73" t="s">
        <v>10707</v>
      </c>
      <c r="AS1668" s="74" t="s">
        <v>10925</v>
      </c>
      <c r="AT1668" s="271"/>
      <c r="AU1668" s="271"/>
      <c r="AV1668" s="23" t="s">
        <v>172</v>
      </c>
      <c r="AW1668" s="23"/>
      <c r="AX1668" s="23"/>
      <c r="AY1668" s="23"/>
      <c r="AZ1668" s="23"/>
      <c r="BA1668" s="113" t="str">
        <f>HYPERLINK(HL!$T$11,"●")</f>
        <v>●</v>
      </c>
    </row>
    <row r="1669" spans="1:53" ht="78">
      <c r="A1669" s="46">
        <v>1665</v>
      </c>
      <c r="B1669" s="35" t="s">
        <v>4118</v>
      </c>
      <c r="C1669" s="35" t="s">
        <v>2617</v>
      </c>
      <c r="D1669" s="23">
        <v>625</v>
      </c>
      <c r="E1669" s="115" t="s">
        <v>1594</v>
      </c>
      <c r="F1669" s="115" t="s">
        <v>2642</v>
      </c>
      <c r="G1669" s="1" t="s">
        <v>1182</v>
      </c>
      <c r="H1669" s="1" t="s">
        <v>21</v>
      </c>
      <c r="I1669" s="85" t="str">
        <f>IF(HL!B1668="","",HYPERLINK(HL!B1668,"表示"))</f>
        <v>表示</v>
      </c>
      <c r="J1669" s="85" t="str">
        <f>IF(HL!C1668="","",HYPERLINK(HL!C1668,2))</f>
        <v/>
      </c>
      <c r="K1669" s="105" t="str">
        <f>IF(HL!D1668="","",HYPERLINK(HL!D1668,3))</f>
        <v/>
      </c>
      <c r="L1669" s="105" t="str">
        <f>IF(HL!E1668="","",HYPERLINK(HL!E1668,4))</f>
        <v/>
      </c>
      <c r="M1669" s="105" t="str">
        <f>IF(HL!F1668="","",HYPERLINK(HL!F1668,5))</f>
        <v/>
      </c>
      <c r="N1669" s="105" t="str">
        <f>IF(HL!G1668="","",HYPERLINK(HL!G1668,6))</f>
        <v/>
      </c>
      <c r="O1669" s="105" t="str">
        <f>IF(HL!H1668="","",HYPERLINK(HL!H1668,7))</f>
        <v/>
      </c>
      <c r="P1669" s="105" t="str">
        <f>IF(HL!I1668="","",HYPERLINK(HL!I1668,8))</f>
        <v/>
      </c>
      <c r="Q1669" s="105" t="str">
        <f>IF(HL!J1668="","",HYPERLINK(HL!J1668,9))</f>
        <v/>
      </c>
      <c r="R1669" s="105" t="str">
        <f>IF(HL!K1668="","",HYPERLINK(HL!K1668,10))</f>
        <v/>
      </c>
      <c r="S1669" s="105" t="str">
        <f>IF(HL!L1668="","",HYPERLINK(HL!L1668,11))</f>
        <v/>
      </c>
      <c r="T1669" s="105" t="str">
        <f>IF(HL!M1668="","",HYPERLINK(HL!M1668,12))</f>
        <v/>
      </c>
      <c r="U1669" s="105" t="str">
        <f>IF(HL!N1668="","",HYPERLINK(HL!N1668,13))</f>
        <v/>
      </c>
      <c r="V1669" s="106" t="str">
        <f>IF(HL!O1668="","",HYPERLINK(HL!O1668,14))</f>
        <v/>
      </c>
      <c r="W1669" s="113" t="str">
        <f>IF(HL!P1668="","－",HYPERLINK(HL!P1668,"表示"))</f>
        <v>表示</v>
      </c>
      <c r="X1669" s="163">
        <v>42944</v>
      </c>
      <c r="Y1669" s="164">
        <v>43182</v>
      </c>
      <c r="Z1669" s="1" t="str">
        <f t="shared" ref="Z1669" si="56">TEXT(YEAR(Y1669),"0000")</f>
        <v>2018</v>
      </c>
      <c r="AA1669" s="1">
        <f t="shared" ref="AA1669" si="57">DATEDIF(X1669,Y1669,"m")</f>
        <v>7</v>
      </c>
      <c r="AB1669" s="23" t="s">
        <v>172</v>
      </c>
      <c r="AC1669" s="23"/>
      <c r="AD1669" s="23"/>
      <c r="AE1669" s="1"/>
      <c r="AF1669" s="23"/>
      <c r="AG1669" s="23"/>
      <c r="AH1669" s="23"/>
      <c r="AI1669" s="23"/>
      <c r="AJ1669" s="23"/>
      <c r="AK1669" s="23"/>
      <c r="AL1669" s="35" t="s">
        <v>2662</v>
      </c>
      <c r="AM1669" s="1"/>
      <c r="AN1669" s="1" t="s">
        <v>172</v>
      </c>
      <c r="AO1669" s="23" t="s">
        <v>965</v>
      </c>
      <c r="AP1669" s="1"/>
      <c r="AQ1669" s="1"/>
      <c r="AR1669" s="73" t="s">
        <v>10707</v>
      </c>
      <c r="AS1669" s="74" t="s">
        <v>10925</v>
      </c>
      <c r="AT1669" s="271"/>
      <c r="AU1669" s="271"/>
      <c r="AV1669" s="23" t="s">
        <v>172</v>
      </c>
      <c r="AW1669" s="23"/>
      <c r="AX1669" s="23"/>
      <c r="AY1669" s="23"/>
      <c r="AZ1669" s="23"/>
      <c r="BA1669" s="113" t="str">
        <f>HYPERLINK(HL!$T$11,"●")</f>
        <v>●</v>
      </c>
    </row>
    <row r="1670" spans="1:53" ht="26">
      <c r="A1670" s="46">
        <v>1666</v>
      </c>
      <c r="B1670" s="35" t="s">
        <v>2618</v>
      </c>
      <c r="C1670" s="35" t="s">
        <v>1680</v>
      </c>
      <c r="D1670" s="23">
        <v>429</v>
      </c>
      <c r="E1670" s="115" t="s">
        <v>1848</v>
      </c>
      <c r="F1670" s="115" t="s">
        <v>5162</v>
      </c>
      <c r="G1670" s="1" t="s">
        <v>1182</v>
      </c>
      <c r="H1670" s="1" t="s">
        <v>1278</v>
      </c>
      <c r="I1670" s="85" t="str">
        <f>IF(HL!B1669="","",HYPERLINK(HL!B1669,"表示"))</f>
        <v>表示</v>
      </c>
      <c r="J1670" s="85">
        <f>IF(HL!C1669="","",HYPERLINK(HL!C1669,2))</f>
        <v>2</v>
      </c>
      <c r="K1670" s="105" t="str">
        <f>IF(HL!D1669="","",HYPERLINK(HL!D1669,3))</f>
        <v/>
      </c>
      <c r="L1670" s="105" t="str">
        <f>IF(HL!E1669="","",HYPERLINK(HL!E1669,4))</f>
        <v/>
      </c>
      <c r="M1670" s="105" t="str">
        <f>IF(HL!F1669="","",HYPERLINK(HL!F1669,5))</f>
        <v/>
      </c>
      <c r="N1670" s="105" t="str">
        <f>IF(HL!G1669="","",HYPERLINK(HL!G1669,6))</f>
        <v/>
      </c>
      <c r="O1670" s="105" t="str">
        <f>IF(HL!H1669="","",HYPERLINK(HL!H1669,7))</f>
        <v/>
      </c>
      <c r="P1670" s="105" t="str">
        <f>IF(HL!I1669="","",HYPERLINK(HL!I1669,8))</f>
        <v/>
      </c>
      <c r="Q1670" s="105" t="str">
        <f>IF(HL!J1669="","",HYPERLINK(HL!J1669,9))</f>
        <v/>
      </c>
      <c r="R1670" s="105" t="str">
        <f>IF(HL!K1669="","",HYPERLINK(HL!K1669,10))</f>
        <v/>
      </c>
      <c r="S1670" s="105" t="str">
        <f>IF(HL!L1669="","",HYPERLINK(HL!L1669,11))</f>
        <v/>
      </c>
      <c r="T1670" s="105" t="str">
        <f>IF(HL!M1669="","",HYPERLINK(HL!M1669,12))</f>
        <v/>
      </c>
      <c r="U1670" s="105" t="str">
        <f>IF(HL!N1669="","",HYPERLINK(HL!N1669,13))</f>
        <v/>
      </c>
      <c r="V1670" s="106" t="str">
        <f>IF(HL!O1669="","",HYPERLINK(HL!O1669,14))</f>
        <v/>
      </c>
      <c r="W1670" s="113" t="str">
        <f>IF(HL!P1669="","－",HYPERLINK(HL!P1669,"表示"))</f>
        <v>表示</v>
      </c>
      <c r="X1670" s="163">
        <v>42909</v>
      </c>
      <c r="Y1670" s="164">
        <v>43182</v>
      </c>
      <c r="Z1670" s="1" t="str">
        <f t="shared" si="54"/>
        <v>2018</v>
      </c>
      <c r="AA1670" s="1">
        <f t="shared" si="55"/>
        <v>9</v>
      </c>
      <c r="AB1670" s="23"/>
      <c r="AC1670" s="23"/>
      <c r="AD1670" s="23"/>
      <c r="AE1670" s="1" t="s">
        <v>172</v>
      </c>
      <c r="AF1670" s="23"/>
      <c r="AG1670" s="23" t="s">
        <v>172</v>
      </c>
      <c r="AH1670" s="23"/>
      <c r="AI1670" s="23"/>
      <c r="AJ1670" s="23"/>
      <c r="AK1670" s="23"/>
      <c r="AL1670" s="35" t="s">
        <v>2663</v>
      </c>
      <c r="AM1670" s="1" t="s">
        <v>172</v>
      </c>
      <c r="AN1670" s="1"/>
      <c r="AO1670" s="23" t="s">
        <v>551</v>
      </c>
      <c r="AP1670" s="1"/>
      <c r="AQ1670" s="1"/>
      <c r="AR1670" s="73" t="s">
        <v>10707</v>
      </c>
      <c r="AS1670" s="224" t="s">
        <v>11039</v>
      </c>
      <c r="AT1670" s="271"/>
      <c r="AU1670" s="271"/>
      <c r="AV1670" s="23" t="s">
        <v>172</v>
      </c>
      <c r="AW1670" s="23"/>
      <c r="AX1670" s="23"/>
      <c r="AY1670" s="23"/>
      <c r="AZ1670" s="23"/>
      <c r="BA1670" s="113" t="str">
        <f>HYPERLINK(HL!$T$11,"●")</f>
        <v>●</v>
      </c>
    </row>
    <row r="1671" spans="1:53" ht="52">
      <c r="A1671" s="46">
        <v>1667</v>
      </c>
      <c r="B1671" s="35" t="s">
        <v>5799</v>
      </c>
      <c r="C1671" s="35" t="s">
        <v>2619</v>
      </c>
      <c r="D1671" s="23">
        <v>429</v>
      </c>
      <c r="E1671" s="115" t="s">
        <v>1848</v>
      </c>
      <c r="F1671" s="115" t="s">
        <v>2643</v>
      </c>
      <c r="G1671" s="1" t="s">
        <v>1270</v>
      </c>
      <c r="H1671" s="1" t="s">
        <v>1286</v>
      </c>
      <c r="I1671" s="85" t="str">
        <f>IF(HL!B1670="","",HYPERLINK(HL!B1670,"表示"))</f>
        <v>表示</v>
      </c>
      <c r="J1671" s="85" t="str">
        <f>IF(HL!C1670="","",HYPERLINK(HL!C1670,2))</f>
        <v/>
      </c>
      <c r="K1671" s="105" t="str">
        <f>IF(HL!D1670="","",HYPERLINK(HL!D1670,3))</f>
        <v/>
      </c>
      <c r="L1671" s="105" t="str">
        <f>IF(HL!E1670="","",HYPERLINK(HL!E1670,4))</f>
        <v/>
      </c>
      <c r="M1671" s="105" t="str">
        <f>IF(HL!F1670="","",HYPERLINK(HL!F1670,5))</f>
        <v/>
      </c>
      <c r="N1671" s="105" t="str">
        <f>IF(HL!G1670="","",HYPERLINK(HL!G1670,6))</f>
        <v/>
      </c>
      <c r="O1671" s="105" t="str">
        <f>IF(HL!H1670="","",HYPERLINK(HL!H1670,7))</f>
        <v/>
      </c>
      <c r="P1671" s="105" t="str">
        <f>IF(HL!I1670="","",HYPERLINK(HL!I1670,8))</f>
        <v/>
      </c>
      <c r="Q1671" s="105" t="str">
        <f>IF(HL!J1670="","",HYPERLINK(HL!J1670,9))</f>
        <v/>
      </c>
      <c r="R1671" s="105" t="str">
        <f>IF(HL!K1670="","",HYPERLINK(HL!K1670,10))</f>
        <v/>
      </c>
      <c r="S1671" s="105" t="str">
        <f>IF(HL!L1670="","",HYPERLINK(HL!L1670,11))</f>
        <v/>
      </c>
      <c r="T1671" s="105" t="str">
        <f>IF(HL!M1670="","",HYPERLINK(HL!M1670,12))</f>
        <v/>
      </c>
      <c r="U1671" s="105" t="str">
        <f>IF(HL!N1670="","",HYPERLINK(HL!N1670,13))</f>
        <v/>
      </c>
      <c r="V1671" s="106" t="str">
        <f>IF(HL!O1670="","",HYPERLINK(HL!O1670,14))</f>
        <v/>
      </c>
      <c r="W1671" s="1" t="s">
        <v>11737</v>
      </c>
      <c r="X1671" s="163">
        <v>42836</v>
      </c>
      <c r="Y1671" s="164">
        <v>43182</v>
      </c>
      <c r="Z1671" s="1" t="str">
        <f t="shared" si="54"/>
        <v>2018</v>
      </c>
      <c r="AA1671" s="1">
        <f t="shared" si="55"/>
        <v>11</v>
      </c>
      <c r="AB1671" s="23"/>
      <c r="AC1671" s="23"/>
      <c r="AD1671" s="23"/>
      <c r="AE1671" s="1"/>
      <c r="AF1671" s="23"/>
      <c r="AG1671" s="23"/>
      <c r="AH1671" s="23" t="s">
        <v>172</v>
      </c>
      <c r="AI1671" s="23"/>
      <c r="AJ1671" s="23"/>
      <c r="AK1671" s="23"/>
      <c r="AL1671" s="35" t="s">
        <v>2664</v>
      </c>
      <c r="AM1671" s="1" t="s">
        <v>172</v>
      </c>
      <c r="AN1671" s="1"/>
      <c r="AO1671" s="23" t="s">
        <v>551</v>
      </c>
      <c r="AP1671" s="1"/>
      <c r="AQ1671" s="1"/>
      <c r="AR1671" s="73" t="s">
        <v>10707</v>
      </c>
      <c r="AS1671" s="224" t="s">
        <v>10926</v>
      </c>
      <c r="AT1671" s="271"/>
      <c r="AU1671" s="271"/>
      <c r="AV1671" s="23" t="s">
        <v>172</v>
      </c>
      <c r="AW1671" s="23"/>
      <c r="AX1671" s="23"/>
      <c r="AY1671" s="23"/>
      <c r="AZ1671" s="23"/>
      <c r="BA1671" s="23" t="s">
        <v>172</v>
      </c>
    </row>
    <row r="1672" spans="1:53" ht="26">
      <c r="A1672" s="46">
        <v>1668</v>
      </c>
      <c r="B1672" s="35" t="s">
        <v>5350</v>
      </c>
      <c r="C1672" s="35" t="s">
        <v>5347</v>
      </c>
      <c r="D1672" s="23">
        <v>631</v>
      </c>
      <c r="E1672" s="115" t="s">
        <v>5278</v>
      </c>
      <c r="F1672" s="115" t="s">
        <v>4627</v>
      </c>
      <c r="G1672" s="1" t="s">
        <v>1270</v>
      </c>
      <c r="H1672" s="1" t="s">
        <v>1292</v>
      </c>
      <c r="I1672" s="85" t="str">
        <f>IF(HL!B1671="","",HYPERLINK(HL!B1671,"表示"))</f>
        <v>表示</v>
      </c>
      <c r="J1672" s="85" t="str">
        <f>IF(HL!C1671="","",HYPERLINK(HL!C1671,2))</f>
        <v/>
      </c>
      <c r="K1672" s="105" t="str">
        <f>IF(HL!D1671="","",HYPERLINK(HL!D1671,3))</f>
        <v/>
      </c>
      <c r="L1672" s="105" t="str">
        <f>IF(HL!E1671="","",HYPERLINK(HL!E1671,4))</f>
        <v/>
      </c>
      <c r="M1672" s="105" t="str">
        <f>IF(HL!F1671="","",HYPERLINK(HL!F1671,5))</f>
        <v/>
      </c>
      <c r="N1672" s="105" t="str">
        <f>IF(HL!G1671="","",HYPERLINK(HL!G1671,6))</f>
        <v/>
      </c>
      <c r="O1672" s="105" t="str">
        <f>IF(HL!H1671="","",HYPERLINK(HL!H1671,7))</f>
        <v/>
      </c>
      <c r="P1672" s="105" t="str">
        <f>IF(HL!I1671="","",HYPERLINK(HL!I1671,8))</f>
        <v/>
      </c>
      <c r="Q1672" s="105" t="str">
        <f>IF(HL!J1671="","",HYPERLINK(HL!J1671,9))</f>
        <v/>
      </c>
      <c r="R1672" s="105" t="str">
        <f>IF(HL!K1671="","",HYPERLINK(HL!K1671,10))</f>
        <v/>
      </c>
      <c r="S1672" s="105" t="str">
        <f>IF(HL!L1671="","",HYPERLINK(HL!L1671,11))</f>
        <v/>
      </c>
      <c r="T1672" s="105" t="str">
        <f>IF(HL!M1671="","",HYPERLINK(HL!M1671,12))</f>
        <v/>
      </c>
      <c r="U1672" s="105" t="str">
        <f>IF(HL!N1671="","",HYPERLINK(HL!N1671,13))</f>
        <v/>
      </c>
      <c r="V1672" s="106" t="str">
        <f>IF(HL!O1671="","",HYPERLINK(HL!O1671,14))</f>
        <v/>
      </c>
      <c r="W1672" s="1" t="s">
        <v>11737</v>
      </c>
      <c r="X1672" s="163">
        <v>42916</v>
      </c>
      <c r="Y1672" s="164">
        <v>43182</v>
      </c>
      <c r="Z1672" s="1" t="str">
        <f t="shared" si="54"/>
        <v>2018</v>
      </c>
      <c r="AA1672" s="1">
        <f t="shared" si="55"/>
        <v>8</v>
      </c>
      <c r="AB1672" s="23"/>
      <c r="AC1672" s="23"/>
      <c r="AD1672" s="23"/>
      <c r="AE1672" s="1"/>
      <c r="AF1672" s="23"/>
      <c r="AG1672" s="23" t="s">
        <v>172</v>
      </c>
      <c r="AH1672" s="23"/>
      <c r="AI1672" s="23"/>
      <c r="AJ1672" s="23"/>
      <c r="AK1672" s="23"/>
      <c r="AL1672" s="35" t="s">
        <v>2651</v>
      </c>
      <c r="AM1672" s="1" t="s">
        <v>172</v>
      </c>
      <c r="AN1672" s="1"/>
      <c r="AO1672" s="23" t="s">
        <v>8</v>
      </c>
      <c r="AP1672" s="1"/>
      <c r="AQ1672" s="1" t="s">
        <v>172</v>
      </c>
      <c r="AR1672" s="73" t="s">
        <v>10724</v>
      </c>
      <c r="AS1672" s="74" t="s">
        <v>11084</v>
      </c>
      <c r="AT1672" s="271"/>
      <c r="AU1672" s="271"/>
      <c r="AV1672" s="23"/>
      <c r="AW1672" s="23"/>
      <c r="AX1672" s="23" t="s">
        <v>172</v>
      </c>
      <c r="AY1672" s="23"/>
      <c r="AZ1672" s="23"/>
      <c r="BA1672" s="23"/>
    </row>
    <row r="1673" spans="1:53" ht="26">
      <c r="A1673" s="46">
        <v>1669</v>
      </c>
      <c r="B1673" s="35" t="s">
        <v>2534</v>
      </c>
      <c r="C1673" s="35" t="s">
        <v>5348</v>
      </c>
      <c r="D1673" s="23">
        <v>631</v>
      </c>
      <c r="E1673" s="115" t="s">
        <v>5278</v>
      </c>
      <c r="F1673" s="115" t="s">
        <v>5353</v>
      </c>
      <c r="G1673" s="1" t="s">
        <v>1270</v>
      </c>
      <c r="H1673" s="1" t="s">
        <v>1292</v>
      </c>
      <c r="I1673" s="85" t="str">
        <f>IF(HL!B1672="","",HYPERLINK(HL!B1672,"表示"))</f>
        <v>表示</v>
      </c>
      <c r="J1673" s="85" t="str">
        <f>IF(HL!C1672="","",HYPERLINK(HL!C1672,2))</f>
        <v/>
      </c>
      <c r="K1673" s="105" t="str">
        <f>IF(HL!D1672="","",HYPERLINK(HL!D1672,3))</f>
        <v/>
      </c>
      <c r="L1673" s="105" t="str">
        <f>IF(HL!E1672="","",HYPERLINK(HL!E1672,4))</f>
        <v/>
      </c>
      <c r="M1673" s="105" t="str">
        <f>IF(HL!F1672="","",HYPERLINK(HL!F1672,5))</f>
        <v/>
      </c>
      <c r="N1673" s="105" t="str">
        <f>IF(HL!G1672="","",HYPERLINK(HL!G1672,6))</f>
        <v/>
      </c>
      <c r="O1673" s="105" t="str">
        <f>IF(HL!H1672="","",HYPERLINK(HL!H1672,7))</f>
        <v/>
      </c>
      <c r="P1673" s="105" t="str">
        <f>IF(HL!I1672="","",HYPERLINK(HL!I1672,8))</f>
        <v/>
      </c>
      <c r="Q1673" s="105" t="str">
        <f>IF(HL!J1672="","",HYPERLINK(HL!J1672,9))</f>
        <v/>
      </c>
      <c r="R1673" s="105" t="str">
        <f>IF(HL!K1672="","",HYPERLINK(HL!K1672,10))</f>
        <v/>
      </c>
      <c r="S1673" s="105" t="str">
        <f>IF(HL!L1672="","",HYPERLINK(HL!L1672,11))</f>
        <v/>
      </c>
      <c r="T1673" s="105" t="str">
        <f>IF(HL!M1672="","",HYPERLINK(HL!M1672,12))</f>
        <v/>
      </c>
      <c r="U1673" s="105" t="str">
        <f>IF(HL!N1672="","",HYPERLINK(HL!N1672,13))</f>
        <v/>
      </c>
      <c r="V1673" s="106" t="str">
        <f>IF(HL!O1672="","",HYPERLINK(HL!O1672,14))</f>
        <v/>
      </c>
      <c r="W1673" s="1" t="s">
        <v>11737</v>
      </c>
      <c r="X1673" s="163">
        <v>42916</v>
      </c>
      <c r="Y1673" s="164">
        <v>43182</v>
      </c>
      <c r="Z1673" s="1" t="str">
        <f t="shared" si="54"/>
        <v>2018</v>
      </c>
      <c r="AA1673" s="1">
        <f t="shared" si="55"/>
        <v>8</v>
      </c>
      <c r="AB1673" s="23"/>
      <c r="AC1673" s="23"/>
      <c r="AD1673" s="23"/>
      <c r="AE1673" s="1"/>
      <c r="AF1673" s="23"/>
      <c r="AG1673" s="23" t="s">
        <v>172</v>
      </c>
      <c r="AH1673" s="23"/>
      <c r="AI1673" s="23"/>
      <c r="AJ1673" s="23"/>
      <c r="AK1673" s="23"/>
      <c r="AL1673" s="35" t="s">
        <v>2647</v>
      </c>
      <c r="AM1673" s="1" t="s">
        <v>172</v>
      </c>
      <c r="AN1673" s="1"/>
      <c r="AO1673" s="23" t="s">
        <v>8</v>
      </c>
      <c r="AP1673" s="1"/>
      <c r="AQ1673" s="1" t="s">
        <v>172</v>
      </c>
      <c r="AR1673" s="73" t="s">
        <v>10724</v>
      </c>
      <c r="AS1673" s="74" t="s">
        <v>11084</v>
      </c>
      <c r="AT1673" s="271"/>
      <c r="AU1673" s="271"/>
      <c r="AV1673" s="23"/>
      <c r="AW1673" s="23"/>
      <c r="AX1673" s="23" t="s">
        <v>172</v>
      </c>
      <c r="AY1673" s="23"/>
      <c r="AZ1673" s="23"/>
      <c r="BA1673" s="23"/>
    </row>
    <row r="1674" spans="1:53" ht="117">
      <c r="A1674" s="46">
        <v>1670</v>
      </c>
      <c r="B1674" s="35" t="s">
        <v>2620</v>
      </c>
      <c r="C1674" s="35" t="s">
        <v>2621</v>
      </c>
      <c r="D1674" s="23">
        <v>611</v>
      </c>
      <c r="E1674" s="115" t="s">
        <v>2567</v>
      </c>
      <c r="F1674" s="115" t="s">
        <v>5354</v>
      </c>
      <c r="G1674" s="1" t="s">
        <v>1302</v>
      </c>
      <c r="H1674" s="1" t="s">
        <v>21</v>
      </c>
      <c r="I1674" s="85" t="str">
        <f>IF(HL!B1673="","",HYPERLINK(HL!B1673,"表示"))</f>
        <v>表示</v>
      </c>
      <c r="J1674" s="85" t="str">
        <f>IF(HL!C1673="","",HYPERLINK(HL!C1673,2))</f>
        <v/>
      </c>
      <c r="K1674" s="105" t="str">
        <f>IF(HL!D1673="","",HYPERLINK(HL!D1673,3))</f>
        <v/>
      </c>
      <c r="L1674" s="105" t="str">
        <f>IF(HL!E1673="","",HYPERLINK(HL!E1673,4))</f>
        <v/>
      </c>
      <c r="M1674" s="105" t="str">
        <f>IF(HL!F1673="","",HYPERLINK(HL!F1673,5))</f>
        <v/>
      </c>
      <c r="N1674" s="105" t="str">
        <f>IF(HL!G1673="","",HYPERLINK(HL!G1673,6))</f>
        <v/>
      </c>
      <c r="O1674" s="105" t="str">
        <f>IF(HL!H1673="","",HYPERLINK(HL!H1673,7))</f>
        <v/>
      </c>
      <c r="P1674" s="105" t="str">
        <f>IF(HL!I1673="","",HYPERLINK(HL!I1673,8))</f>
        <v/>
      </c>
      <c r="Q1674" s="105" t="str">
        <f>IF(HL!J1673="","",HYPERLINK(HL!J1673,9))</f>
        <v/>
      </c>
      <c r="R1674" s="105" t="str">
        <f>IF(HL!K1673="","",HYPERLINK(HL!K1673,10))</f>
        <v/>
      </c>
      <c r="S1674" s="105" t="str">
        <f>IF(HL!L1673="","",HYPERLINK(HL!L1673,11))</f>
        <v/>
      </c>
      <c r="T1674" s="105" t="str">
        <f>IF(HL!M1673="","",HYPERLINK(HL!M1673,12))</f>
        <v/>
      </c>
      <c r="U1674" s="105" t="str">
        <f>IF(HL!N1673="","",HYPERLINK(HL!N1673,13))</f>
        <v/>
      </c>
      <c r="V1674" s="106" t="str">
        <f>IF(HL!O1673="","",HYPERLINK(HL!O1673,14))</f>
        <v/>
      </c>
      <c r="W1674" s="113" t="str">
        <f>IF(HL!P1673="","－",HYPERLINK(HL!P1673,"表示"))</f>
        <v>表示</v>
      </c>
      <c r="X1674" s="163">
        <v>42884</v>
      </c>
      <c r="Y1674" s="164">
        <v>43182</v>
      </c>
      <c r="Z1674" s="1" t="str">
        <f t="shared" si="54"/>
        <v>2018</v>
      </c>
      <c r="AA1674" s="1">
        <f t="shared" si="55"/>
        <v>9</v>
      </c>
      <c r="AB1674" s="23" t="s">
        <v>172</v>
      </c>
      <c r="AC1674" s="23"/>
      <c r="AD1674" s="23"/>
      <c r="AE1674" s="1"/>
      <c r="AF1674" s="23"/>
      <c r="AG1674" s="23"/>
      <c r="AH1674" s="23"/>
      <c r="AI1674" s="23"/>
      <c r="AJ1674" s="23"/>
      <c r="AK1674" s="23"/>
      <c r="AL1674" s="35" t="s">
        <v>1779</v>
      </c>
      <c r="AM1674" s="1"/>
      <c r="AN1674" s="1" t="s">
        <v>172</v>
      </c>
      <c r="AO1674" s="23" t="s">
        <v>551</v>
      </c>
      <c r="AP1674" s="1"/>
      <c r="AQ1674" s="1"/>
      <c r="AR1674" s="73" t="s">
        <v>10707</v>
      </c>
      <c r="AS1674" s="74" t="s">
        <v>11020</v>
      </c>
      <c r="AT1674" s="271"/>
      <c r="AU1674" s="271"/>
      <c r="AV1674" s="23" t="s">
        <v>172</v>
      </c>
      <c r="AW1674" s="23"/>
      <c r="AX1674" s="23"/>
      <c r="AY1674" s="23"/>
      <c r="AZ1674" s="23"/>
      <c r="BA1674" s="23"/>
    </row>
    <row r="1675" spans="1:53" ht="26">
      <c r="A1675" s="46">
        <v>1671</v>
      </c>
      <c r="B1675" s="35" t="s">
        <v>2622</v>
      </c>
      <c r="C1675" s="35" t="s">
        <v>5349</v>
      </c>
      <c r="D1675" s="23">
        <v>631</v>
      </c>
      <c r="E1675" s="115" t="s">
        <v>1493</v>
      </c>
      <c r="F1675" s="115" t="s">
        <v>2644</v>
      </c>
      <c r="G1675" s="1" t="s">
        <v>1182</v>
      </c>
      <c r="H1675" s="1" t="s">
        <v>1292</v>
      </c>
      <c r="I1675" s="85" t="str">
        <f>IF(HL!B1674="","",HYPERLINK(HL!B1674,"表示"))</f>
        <v>表示</v>
      </c>
      <c r="J1675" s="85" t="str">
        <f>IF(HL!C1674="","",HYPERLINK(HL!C1674,2))</f>
        <v/>
      </c>
      <c r="K1675" s="105" t="str">
        <f>IF(HL!D1674="","",HYPERLINK(HL!D1674,3))</f>
        <v/>
      </c>
      <c r="L1675" s="105" t="str">
        <f>IF(HL!E1674="","",HYPERLINK(HL!E1674,4))</f>
        <v/>
      </c>
      <c r="M1675" s="105" t="str">
        <f>IF(HL!F1674="","",HYPERLINK(HL!F1674,5))</f>
        <v/>
      </c>
      <c r="N1675" s="105" t="str">
        <f>IF(HL!G1674="","",HYPERLINK(HL!G1674,6))</f>
        <v/>
      </c>
      <c r="O1675" s="105" t="str">
        <f>IF(HL!H1674="","",HYPERLINK(HL!H1674,7))</f>
        <v/>
      </c>
      <c r="P1675" s="105" t="str">
        <f>IF(HL!I1674="","",HYPERLINK(HL!I1674,8))</f>
        <v/>
      </c>
      <c r="Q1675" s="105" t="str">
        <f>IF(HL!J1674="","",HYPERLINK(HL!J1674,9))</f>
        <v/>
      </c>
      <c r="R1675" s="105" t="str">
        <f>IF(HL!K1674="","",HYPERLINK(HL!K1674,10))</f>
        <v/>
      </c>
      <c r="S1675" s="105" t="str">
        <f>IF(HL!L1674="","",HYPERLINK(HL!L1674,11))</f>
        <v/>
      </c>
      <c r="T1675" s="105" t="str">
        <f>IF(HL!M1674="","",HYPERLINK(HL!M1674,12))</f>
        <v/>
      </c>
      <c r="U1675" s="105" t="str">
        <f>IF(HL!N1674="","",HYPERLINK(HL!N1674,13))</f>
        <v/>
      </c>
      <c r="V1675" s="106" t="str">
        <f>IF(HL!O1674="","",HYPERLINK(HL!O1674,14))</f>
        <v/>
      </c>
      <c r="W1675" s="113" t="str">
        <f>IF(HL!P1674="","－",HYPERLINK(HL!P1674,"表示"))</f>
        <v>表示</v>
      </c>
      <c r="X1675" s="163">
        <v>42843</v>
      </c>
      <c r="Y1675" s="164">
        <v>43182</v>
      </c>
      <c r="Z1675" s="1" t="str">
        <f t="shared" si="54"/>
        <v>2018</v>
      </c>
      <c r="AA1675" s="1">
        <f t="shared" si="55"/>
        <v>11</v>
      </c>
      <c r="AB1675" s="23" t="s">
        <v>172</v>
      </c>
      <c r="AC1675" s="23"/>
      <c r="AD1675" s="23"/>
      <c r="AE1675" s="1"/>
      <c r="AF1675" s="23"/>
      <c r="AG1675" s="23"/>
      <c r="AH1675" s="23"/>
      <c r="AI1675" s="23"/>
      <c r="AJ1675" s="23"/>
      <c r="AK1675" s="23"/>
      <c r="AL1675" s="35" t="s">
        <v>2665</v>
      </c>
      <c r="AM1675" s="1" t="s">
        <v>172</v>
      </c>
      <c r="AN1675" s="1"/>
      <c r="AO1675" s="23" t="s">
        <v>551</v>
      </c>
      <c r="AP1675" s="1"/>
      <c r="AQ1675" s="1"/>
      <c r="AR1675" s="73" t="s">
        <v>10707</v>
      </c>
      <c r="AS1675" s="74" t="s">
        <v>10927</v>
      </c>
      <c r="AT1675" s="271"/>
      <c r="AU1675" s="271"/>
      <c r="AV1675" s="23" t="s">
        <v>172</v>
      </c>
      <c r="AW1675" s="23"/>
      <c r="AX1675" s="23"/>
      <c r="AY1675" s="23"/>
      <c r="AZ1675" s="23"/>
      <c r="BA1675" s="113" t="str">
        <f>HYPERLINK(HL!$T$11,"●")</f>
        <v>●</v>
      </c>
    </row>
    <row r="1676" spans="1:53" ht="26">
      <c r="A1676" s="46">
        <v>1672</v>
      </c>
      <c r="B1676" s="13" t="s">
        <v>2673</v>
      </c>
      <c r="C1676" s="13" t="s">
        <v>2677</v>
      </c>
      <c r="D1676" s="23">
        <v>429</v>
      </c>
      <c r="E1676" s="115" t="s">
        <v>1848</v>
      </c>
      <c r="F1676" s="115" t="s">
        <v>2679</v>
      </c>
      <c r="G1676" s="1" t="s">
        <v>1270</v>
      </c>
      <c r="H1676" s="1" t="s">
        <v>1278</v>
      </c>
      <c r="I1676" s="85" t="str">
        <f>IF(HL!B1675="","",HYPERLINK(HL!B1675,"表示"))</f>
        <v>表示</v>
      </c>
      <c r="J1676" s="85" t="str">
        <f>IF(HL!C1675="","",HYPERLINK(HL!C1675,2))</f>
        <v/>
      </c>
      <c r="K1676" s="105" t="str">
        <f>IF(HL!D1675="","",HYPERLINK(HL!D1675,3))</f>
        <v/>
      </c>
      <c r="L1676" s="105" t="str">
        <f>IF(HL!E1675="","",HYPERLINK(HL!E1675,4))</f>
        <v/>
      </c>
      <c r="M1676" s="105" t="str">
        <f>IF(HL!F1675="","",HYPERLINK(HL!F1675,5))</f>
        <v/>
      </c>
      <c r="N1676" s="105" t="str">
        <f>IF(HL!G1675="","",HYPERLINK(HL!G1675,6))</f>
        <v/>
      </c>
      <c r="O1676" s="105" t="str">
        <f>IF(HL!H1675="","",HYPERLINK(HL!H1675,7))</f>
        <v/>
      </c>
      <c r="P1676" s="105" t="str">
        <f>IF(HL!I1675="","",HYPERLINK(HL!I1675,8))</f>
        <v/>
      </c>
      <c r="Q1676" s="105" t="str">
        <f>IF(HL!J1675="","",HYPERLINK(HL!J1675,9))</f>
        <v/>
      </c>
      <c r="R1676" s="105" t="str">
        <f>IF(HL!K1675="","",HYPERLINK(HL!K1675,10))</f>
        <v/>
      </c>
      <c r="S1676" s="105" t="str">
        <f>IF(HL!L1675="","",HYPERLINK(HL!L1675,11))</f>
        <v/>
      </c>
      <c r="T1676" s="105" t="str">
        <f>IF(HL!M1675="","",HYPERLINK(HL!M1675,12))</f>
        <v/>
      </c>
      <c r="U1676" s="105" t="str">
        <f>IF(HL!N1675="","",HYPERLINK(HL!N1675,13))</f>
        <v/>
      </c>
      <c r="V1676" s="106" t="str">
        <f>IF(HL!O1675="","",HYPERLINK(HL!O1675,14))</f>
        <v/>
      </c>
      <c r="W1676" s="1" t="s">
        <v>11737</v>
      </c>
      <c r="X1676" s="163">
        <v>43007</v>
      </c>
      <c r="Y1676" s="164">
        <v>43245</v>
      </c>
      <c r="Z1676" s="1" t="str">
        <f t="shared" ref="Z1676:Z1680" si="58">TEXT(YEAR(Y1676),"0000")</f>
        <v>2018</v>
      </c>
      <c r="AA1676" s="1">
        <f t="shared" ref="AA1676:AA1681" si="59">DATEDIF(X1676,Y1676,"m")</f>
        <v>7</v>
      </c>
      <c r="AB1676" s="23"/>
      <c r="AC1676" s="23"/>
      <c r="AD1676" s="23"/>
      <c r="AE1676" s="23"/>
      <c r="AF1676" s="23"/>
      <c r="AG1676" s="23" t="s">
        <v>172</v>
      </c>
      <c r="AH1676" s="23"/>
      <c r="AI1676" s="23"/>
      <c r="AJ1676" s="23"/>
      <c r="AK1676" s="23"/>
      <c r="AL1676" s="35" t="s">
        <v>2357</v>
      </c>
      <c r="AM1676" s="1" t="s">
        <v>1727</v>
      </c>
      <c r="AN1676" s="1" t="s">
        <v>172</v>
      </c>
      <c r="AO1676" s="1" t="s">
        <v>965</v>
      </c>
      <c r="AP1676" s="1"/>
      <c r="AQ1676" s="1"/>
      <c r="AR1676" s="73" t="s">
        <v>10707</v>
      </c>
      <c r="AS1676" s="74" t="s">
        <v>11040</v>
      </c>
      <c r="AT1676" s="271"/>
      <c r="AU1676" s="271"/>
      <c r="AV1676" s="23" t="s">
        <v>172</v>
      </c>
      <c r="AW1676" s="1"/>
      <c r="AX1676" s="1"/>
      <c r="AY1676" s="1"/>
      <c r="AZ1676" s="1"/>
      <c r="BA1676" s="23"/>
    </row>
    <row r="1677" spans="1:53" ht="52">
      <c r="A1677" s="46">
        <v>1673</v>
      </c>
      <c r="B1677" s="13" t="s">
        <v>2674</v>
      </c>
      <c r="C1677" s="13" t="s">
        <v>1316</v>
      </c>
      <c r="D1677" s="23">
        <v>399</v>
      </c>
      <c r="E1677" s="115" t="s">
        <v>1878</v>
      </c>
      <c r="F1677" s="115" t="s">
        <v>5163</v>
      </c>
      <c r="G1677" s="1" t="s">
        <v>1302</v>
      </c>
      <c r="H1677" s="1" t="s">
        <v>2694</v>
      </c>
      <c r="I1677" s="85" t="str">
        <f>IF(HL!B1676="","",HYPERLINK(HL!B1676,"表示"))</f>
        <v>表示</v>
      </c>
      <c r="J1677" s="85" t="str">
        <f>IF(HL!C1676="","",HYPERLINK(HL!C1676,2))</f>
        <v/>
      </c>
      <c r="K1677" s="105" t="str">
        <f>IF(HL!D1676="","",HYPERLINK(HL!D1676,3))</f>
        <v/>
      </c>
      <c r="L1677" s="105" t="str">
        <f>IF(HL!E1676="","",HYPERLINK(HL!E1676,4))</f>
        <v/>
      </c>
      <c r="M1677" s="105" t="str">
        <f>IF(HL!F1676="","",HYPERLINK(HL!F1676,5))</f>
        <v/>
      </c>
      <c r="N1677" s="105" t="str">
        <f>IF(HL!G1676="","",HYPERLINK(HL!G1676,6))</f>
        <v/>
      </c>
      <c r="O1677" s="105" t="str">
        <f>IF(HL!H1676="","",HYPERLINK(HL!H1676,7))</f>
        <v/>
      </c>
      <c r="P1677" s="105" t="str">
        <f>IF(HL!I1676="","",HYPERLINK(HL!I1676,8))</f>
        <v/>
      </c>
      <c r="Q1677" s="105" t="str">
        <f>IF(HL!J1676="","",HYPERLINK(HL!J1676,9))</f>
        <v/>
      </c>
      <c r="R1677" s="105" t="str">
        <f>IF(HL!K1676="","",HYPERLINK(HL!K1676,10))</f>
        <v/>
      </c>
      <c r="S1677" s="105" t="str">
        <f>IF(HL!L1676="","",HYPERLINK(HL!L1676,11))</f>
        <v/>
      </c>
      <c r="T1677" s="105" t="str">
        <f>IF(HL!M1676="","",HYPERLINK(HL!M1676,12))</f>
        <v/>
      </c>
      <c r="U1677" s="105" t="str">
        <f>IF(HL!N1676="","",HYPERLINK(HL!N1676,13))</f>
        <v/>
      </c>
      <c r="V1677" s="106" t="str">
        <f>IF(HL!O1676="","",HYPERLINK(HL!O1676,14))</f>
        <v/>
      </c>
      <c r="W1677" s="113" t="str">
        <f>IF(HL!P1676="","－",HYPERLINK(HL!P1676,"表示"))</f>
        <v>表示</v>
      </c>
      <c r="X1677" s="163">
        <v>42886</v>
      </c>
      <c r="Y1677" s="164">
        <v>43245</v>
      </c>
      <c r="Z1677" s="1" t="str">
        <f t="shared" si="58"/>
        <v>2018</v>
      </c>
      <c r="AA1677" s="1">
        <f t="shared" si="59"/>
        <v>11</v>
      </c>
      <c r="AB1677" s="23"/>
      <c r="AC1677" s="23"/>
      <c r="AD1677" s="23"/>
      <c r="AE1677" s="23" t="s">
        <v>172</v>
      </c>
      <c r="AF1677" s="23"/>
      <c r="AG1677" s="23" t="s">
        <v>172</v>
      </c>
      <c r="AH1677" s="23"/>
      <c r="AI1677" s="23"/>
      <c r="AJ1677" s="23"/>
      <c r="AK1677" s="23"/>
      <c r="AL1677" s="13" t="s">
        <v>2200</v>
      </c>
      <c r="AM1677" s="1" t="s">
        <v>1727</v>
      </c>
      <c r="AN1677" s="1" t="s">
        <v>172</v>
      </c>
      <c r="AO1677" s="1" t="s">
        <v>551</v>
      </c>
      <c r="AP1677" s="1"/>
      <c r="AQ1677" s="1"/>
      <c r="AR1677" s="73" t="s">
        <v>10707</v>
      </c>
      <c r="AS1677" s="74" t="s">
        <v>11051</v>
      </c>
      <c r="AT1677" s="271"/>
      <c r="AU1677" s="271"/>
      <c r="AV1677" s="23" t="s">
        <v>172</v>
      </c>
      <c r="AW1677" s="1"/>
      <c r="AX1677" s="1"/>
      <c r="AY1677" s="1"/>
      <c r="AZ1677" s="1"/>
      <c r="BA1677" s="113" t="str">
        <f>HYPERLINK(HL!$T$11,"●")</f>
        <v>●</v>
      </c>
    </row>
    <row r="1678" spans="1:53" ht="91">
      <c r="A1678" s="46">
        <v>1674</v>
      </c>
      <c r="B1678" s="35" t="s">
        <v>2033</v>
      </c>
      <c r="C1678" s="13" t="s">
        <v>1545</v>
      </c>
      <c r="D1678" s="23">
        <v>429</v>
      </c>
      <c r="E1678" s="115" t="s">
        <v>1848</v>
      </c>
      <c r="F1678" s="115" t="s">
        <v>4628</v>
      </c>
      <c r="G1678" s="1" t="s">
        <v>1270</v>
      </c>
      <c r="H1678" s="1" t="s">
        <v>1278</v>
      </c>
      <c r="I1678" s="85" t="str">
        <f>IF(HL!B1677="","",HYPERLINK(HL!B1677,"表示"))</f>
        <v>表示</v>
      </c>
      <c r="J1678" s="85" t="str">
        <f>IF(HL!C1677="","",HYPERLINK(HL!C1677,2))</f>
        <v/>
      </c>
      <c r="K1678" s="105" t="str">
        <f>IF(HL!D1677="","",HYPERLINK(HL!D1677,3))</f>
        <v/>
      </c>
      <c r="L1678" s="105" t="str">
        <f>IF(HL!E1677="","",HYPERLINK(HL!E1677,4))</f>
        <v/>
      </c>
      <c r="M1678" s="105" t="str">
        <f>IF(HL!F1677="","",HYPERLINK(HL!F1677,5))</f>
        <v/>
      </c>
      <c r="N1678" s="105" t="str">
        <f>IF(HL!G1677="","",HYPERLINK(HL!G1677,6))</f>
        <v/>
      </c>
      <c r="O1678" s="105" t="str">
        <f>IF(HL!H1677="","",HYPERLINK(HL!H1677,7))</f>
        <v/>
      </c>
      <c r="P1678" s="105" t="str">
        <f>IF(HL!I1677="","",HYPERLINK(HL!I1677,8))</f>
        <v/>
      </c>
      <c r="Q1678" s="105" t="str">
        <f>IF(HL!J1677="","",HYPERLINK(HL!J1677,9))</f>
        <v/>
      </c>
      <c r="R1678" s="105" t="str">
        <f>IF(HL!K1677="","",HYPERLINK(HL!K1677,10))</f>
        <v/>
      </c>
      <c r="S1678" s="105" t="str">
        <f>IF(HL!L1677="","",HYPERLINK(HL!L1677,11))</f>
        <v/>
      </c>
      <c r="T1678" s="105" t="str">
        <f>IF(HL!M1677="","",HYPERLINK(HL!M1677,12))</f>
        <v/>
      </c>
      <c r="U1678" s="105" t="str">
        <f>IF(HL!N1677="","",HYPERLINK(HL!N1677,13))</f>
        <v/>
      </c>
      <c r="V1678" s="106" t="str">
        <f>IF(HL!O1677="","",HYPERLINK(HL!O1677,14))</f>
        <v/>
      </c>
      <c r="W1678" s="1" t="s">
        <v>11737</v>
      </c>
      <c r="X1678" s="163">
        <v>43007</v>
      </c>
      <c r="Y1678" s="164">
        <v>43245</v>
      </c>
      <c r="Z1678" s="1" t="str">
        <f t="shared" si="58"/>
        <v>2018</v>
      </c>
      <c r="AA1678" s="1">
        <f t="shared" si="59"/>
        <v>7</v>
      </c>
      <c r="AB1678" s="23"/>
      <c r="AC1678" s="23"/>
      <c r="AD1678" s="23"/>
      <c r="AE1678" s="23"/>
      <c r="AF1678" s="23"/>
      <c r="AG1678" s="23" t="s">
        <v>172</v>
      </c>
      <c r="AH1678" s="23"/>
      <c r="AI1678" s="23"/>
      <c r="AJ1678" s="23"/>
      <c r="AK1678" s="23"/>
      <c r="AL1678" s="13" t="s">
        <v>2199</v>
      </c>
      <c r="AM1678" s="1" t="s">
        <v>172</v>
      </c>
      <c r="AN1678" s="1" t="s">
        <v>1727</v>
      </c>
      <c r="AO1678" s="1" t="s">
        <v>965</v>
      </c>
      <c r="AP1678" s="1"/>
      <c r="AQ1678" s="1"/>
      <c r="AR1678" s="73" t="s">
        <v>10707</v>
      </c>
      <c r="AS1678" s="74" t="s">
        <v>11040</v>
      </c>
      <c r="AT1678" s="271"/>
      <c r="AU1678" s="271"/>
      <c r="AV1678" s="23" t="s">
        <v>172</v>
      </c>
      <c r="AW1678" s="1"/>
      <c r="AX1678" s="1"/>
      <c r="AY1678" s="1"/>
      <c r="AZ1678" s="1"/>
      <c r="BA1678" s="23"/>
    </row>
    <row r="1679" spans="1:53" ht="52">
      <c r="A1679" s="46">
        <v>1675</v>
      </c>
      <c r="B1679" s="13" t="s">
        <v>1923</v>
      </c>
      <c r="C1679" s="13" t="s">
        <v>1924</v>
      </c>
      <c r="D1679" s="23">
        <v>229</v>
      </c>
      <c r="E1679" s="115" t="s">
        <v>1921</v>
      </c>
      <c r="F1679" s="115" t="s">
        <v>5164</v>
      </c>
      <c r="G1679" s="1" t="s">
        <v>1302</v>
      </c>
      <c r="H1679" s="1" t="s">
        <v>19</v>
      </c>
      <c r="I1679" s="85" t="str">
        <f>IF(HL!B1678="","",HYPERLINK(HL!B1678,"表示"))</f>
        <v>表示</v>
      </c>
      <c r="J1679" s="85" t="str">
        <f>IF(HL!C1678="","",HYPERLINK(HL!C1678,2))</f>
        <v/>
      </c>
      <c r="K1679" s="105" t="str">
        <f>IF(HL!D1678="","",HYPERLINK(HL!D1678,3))</f>
        <v/>
      </c>
      <c r="L1679" s="105" t="str">
        <f>IF(HL!E1678="","",HYPERLINK(HL!E1678,4))</f>
        <v/>
      </c>
      <c r="M1679" s="105" t="str">
        <f>IF(HL!F1678="","",HYPERLINK(HL!F1678,5))</f>
        <v/>
      </c>
      <c r="N1679" s="105" t="str">
        <f>IF(HL!G1678="","",HYPERLINK(HL!G1678,6))</f>
        <v/>
      </c>
      <c r="O1679" s="105" t="str">
        <f>IF(HL!H1678="","",HYPERLINK(HL!H1678,7))</f>
        <v/>
      </c>
      <c r="P1679" s="105" t="str">
        <f>IF(HL!I1678="","",HYPERLINK(HL!I1678,8))</f>
        <v/>
      </c>
      <c r="Q1679" s="105" t="str">
        <f>IF(HL!J1678="","",HYPERLINK(HL!J1678,9))</f>
        <v/>
      </c>
      <c r="R1679" s="105" t="str">
        <f>IF(HL!K1678="","",HYPERLINK(HL!K1678,10))</f>
        <v/>
      </c>
      <c r="S1679" s="105" t="str">
        <f>IF(HL!L1678="","",HYPERLINK(HL!L1678,11))</f>
        <v/>
      </c>
      <c r="T1679" s="105" t="str">
        <f>IF(HL!M1678="","",HYPERLINK(HL!M1678,12))</f>
        <v/>
      </c>
      <c r="U1679" s="105" t="str">
        <f>IF(HL!N1678="","",HYPERLINK(HL!N1678,13))</f>
        <v/>
      </c>
      <c r="V1679" s="106" t="str">
        <f>IF(HL!O1678="","",HYPERLINK(HL!O1678,14))</f>
        <v/>
      </c>
      <c r="W1679" s="113" t="str">
        <f>IF(HL!P1678="","－",HYPERLINK(HL!P1678,"表示"))</f>
        <v>表示</v>
      </c>
      <c r="X1679" s="163">
        <v>43005</v>
      </c>
      <c r="Y1679" s="164">
        <v>43245</v>
      </c>
      <c r="Z1679" s="1" t="str">
        <f t="shared" si="58"/>
        <v>2018</v>
      </c>
      <c r="AA1679" s="1">
        <f t="shared" si="59"/>
        <v>7</v>
      </c>
      <c r="AB1679" s="23"/>
      <c r="AC1679" s="23"/>
      <c r="AD1679" s="23"/>
      <c r="AE1679" s="23" t="s">
        <v>172</v>
      </c>
      <c r="AF1679" s="23"/>
      <c r="AG1679" s="23" t="s">
        <v>172</v>
      </c>
      <c r="AH1679" s="23"/>
      <c r="AI1679" s="23"/>
      <c r="AJ1679" s="23"/>
      <c r="AK1679" s="23"/>
      <c r="AL1679" s="13" t="s">
        <v>215</v>
      </c>
      <c r="AM1679" s="1" t="s">
        <v>1727</v>
      </c>
      <c r="AN1679" s="1" t="s">
        <v>172</v>
      </c>
      <c r="AO1679" s="1" t="s">
        <v>965</v>
      </c>
      <c r="AP1679" s="1"/>
      <c r="AQ1679" s="1"/>
      <c r="AR1679" s="73" t="s">
        <v>10707</v>
      </c>
      <c r="AS1679" s="74" t="s">
        <v>11041</v>
      </c>
      <c r="AT1679" s="271"/>
      <c r="AU1679" s="271"/>
      <c r="AV1679" s="23" t="s">
        <v>172</v>
      </c>
      <c r="AW1679" s="1"/>
      <c r="AX1679" s="1"/>
      <c r="AY1679" s="1"/>
      <c r="AZ1679" s="1"/>
      <c r="BA1679" s="113" t="str">
        <f>HYPERLINK(HL!$T$11,"●")</f>
        <v>●</v>
      </c>
    </row>
    <row r="1680" spans="1:53" ht="26">
      <c r="A1680" s="46">
        <v>1676</v>
      </c>
      <c r="B1680" s="13" t="s">
        <v>2675</v>
      </c>
      <c r="C1680" s="13" t="s">
        <v>2678</v>
      </c>
      <c r="D1680" s="23">
        <v>625</v>
      </c>
      <c r="E1680" s="115" t="s">
        <v>1594</v>
      </c>
      <c r="F1680" s="115" t="s">
        <v>55</v>
      </c>
      <c r="G1680" s="1" t="s">
        <v>1302</v>
      </c>
      <c r="H1680" s="1" t="s">
        <v>54</v>
      </c>
      <c r="I1680" s="85" t="str">
        <f>IF(HL!B1679="","",HYPERLINK(HL!B1679,"表示"))</f>
        <v>表示</v>
      </c>
      <c r="J1680" s="85" t="str">
        <f>IF(HL!C1679="","",HYPERLINK(HL!C1679,2))</f>
        <v/>
      </c>
      <c r="K1680" s="105" t="str">
        <f>IF(HL!D1679="","",HYPERLINK(HL!D1679,3))</f>
        <v/>
      </c>
      <c r="L1680" s="105" t="str">
        <f>IF(HL!E1679="","",HYPERLINK(HL!E1679,4))</f>
        <v/>
      </c>
      <c r="M1680" s="105" t="str">
        <f>IF(HL!F1679="","",HYPERLINK(HL!F1679,5))</f>
        <v/>
      </c>
      <c r="N1680" s="105" t="str">
        <f>IF(HL!G1679="","",HYPERLINK(HL!G1679,6))</f>
        <v/>
      </c>
      <c r="O1680" s="105" t="str">
        <f>IF(HL!H1679="","",HYPERLINK(HL!H1679,7))</f>
        <v/>
      </c>
      <c r="P1680" s="105" t="str">
        <f>IF(HL!I1679="","",HYPERLINK(HL!I1679,8))</f>
        <v/>
      </c>
      <c r="Q1680" s="105" t="str">
        <f>IF(HL!J1679="","",HYPERLINK(HL!J1679,9))</f>
        <v/>
      </c>
      <c r="R1680" s="105" t="str">
        <f>IF(HL!K1679="","",HYPERLINK(HL!K1679,10))</f>
        <v/>
      </c>
      <c r="S1680" s="105" t="str">
        <f>IF(HL!L1679="","",HYPERLINK(HL!L1679,11))</f>
        <v/>
      </c>
      <c r="T1680" s="105" t="str">
        <f>IF(HL!M1679="","",HYPERLINK(HL!M1679,12))</f>
        <v/>
      </c>
      <c r="U1680" s="105" t="str">
        <f>IF(HL!N1679="","",HYPERLINK(HL!N1679,13))</f>
        <v/>
      </c>
      <c r="V1680" s="106" t="str">
        <f>IF(HL!O1679="","",HYPERLINK(HL!O1679,14))</f>
        <v/>
      </c>
      <c r="W1680" s="113" t="str">
        <f>IF(HL!P1679="","－",HYPERLINK(HL!P1679,"表示"))</f>
        <v>表示</v>
      </c>
      <c r="X1680" s="163">
        <v>43118</v>
      </c>
      <c r="Y1680" s="164">
        <v>43234</v>
      </c>
      <c r="Z1680" s="1" t="str">
        <f t="shared" si="58"/>
        <v>2018</v>
      </c>
      <c r="AA1680" s="1">
        <f t="shared" si="59"/>
        <v>3</v>
      </c>
      <c r="AB1680" s="23"/>
      <c r="AC1680" s="23"/>
      <c r="AD1680" s="23"/>
      <c r="AE1680" s="23"/>
      <c r="AF1680" s="23"/>
      <c r="AG1680" s="23" t="s">
        <v>172</v>
      </c>
      <c r="AH1680" s="23"/>
      <c r="AI1680" s="23" t="s">
        <v>172</v>
      </c>
      <c r="AJ1680" s="23"/>
      <c r="AK1680" s="23"/>
      <c r="AL1680" s="13" t="s">
        <v>1786</v>
      </c>
      <c r="AM1680" s="1" t="s">
        <v>1727</v>
      </c>
      <c r="AN1680" s="1" t="s">
        <v>172</v>
      </c>
      <c r="AO1680" s="23" t="s">
        <v>2131</v>
      </c>
      <c r="AP1680" s="23"/>
      <c r="AQ1680" s="23"/>
      <c r="AR1680" s="70" t="s">
        <v>10707</v>
      </c>
      <c r="AS1680" s="74" t="s">
        <v>10928</v>
      </c>
      <c r="AT1680" s="269"/>
      <c r="AU1680" s="269"/>
      <c r="AV1680" s="23" t="s">
        <v>172</v>
      </c>
      <c r="AW1680" s="1"/>
      <c r="AX1680" s="1"/>
      <c r="AY1680" s="1"/>
      <c r="AZ1680" s="1"/>
      <c r="BA1680" s="23"/>
    </row>
    <row r="1681" spans="1:53" ht="52">
      <c r="A1681" s="46">
        <v>1677</v>
      </c>
      <c r="B1681" s="35" t="s">
        <v>2676</v>
      </c>
      <c r="C1681" s="13" t="s">
        <v>596</v>
      </c>
      <c r="D1681" s="23">
        <v>122</v>
      </c>
      <c r="E1681" s="115" t="s">
        <v>1377</v>
      </c>
      <c r="F1681" s="115" t="s">
        <v>5165</v>
      </c>
      <c r="G1681" s="1" t="s">
        <v>1302</v>
      </c>
      <c r="H1681" s="1" t="s">
        <v>25</v>
      </c>
      <c r="I1681" s="85" t="str">
        <f>IF(HL!B1680="","",HYPERLINK(HL!B1680,"表示"))</f>
        <v>表示</v>
      </c>
      <c r="J1681" s="85" t="str">
        <f>IF(HL!C1680="","",HYPERLINK(HL!C1680,2))</f>
        <v/>
      </c>
      <c r="K1681" s="105" t="str">
        <f>IF(HL!D1680="","",HYPERLINK(HL!D1680,3))</f>
        <v/>
      </c>
      <c r="L1681" s="105" t="str">
        <f>IF(HL!E1680="","",HYPERLINK(HL!E1680,4))</f>
        <v/>
      </c>
      <c r="M1681" s="105" t="str">
        <f>IF(HL!F1680="","",HYPERLINK(HL!F1680,5))</f>
        <v/>
      </c>
      <c r="N1681" s="105" t="str">
        <f>IF(HL!G1680="","",HYPERLINK(HL!G1680,6))</f>
        <v/>
      </c>
      <c r="O1681" s="105" t="str">
        <f>IF(HL!H1680="","",HYPERLINK(HL!H1680,7))</f>
        <v/>
      </c>
      <c r="P1681" s="105" t="str">
        <f>IF(HL!I1680="","",HYPERLINK(HL!I1680,8))</f>
        <v/>
      </c>
      <c r="Q1681" s="105" t="str">
        <f>IF(HL!J1680="","",HYPERLINK(HL!J1680,9))</f>
        <v/>
      </c>
      <c r="R1681" s="105" t="str">
        <f>IF(HL!K1680="","",HYPERLINK(HL!K1680,10))</f>
        <v/>
      </c>
      <c r="S1681" s="105" t="str">
        <f>IF(HL!L1680="","",HYPERLINK(HL!L1680,11))</f>
        <v/>
      </c>
      <c r="T1681" s="105" t="str">
        <f>IF(HL!M1680="","",HYPERLINK(HL!M1680,12))</f>
        <v/>
      </c>
      <c r="U1681" s="105" t="str">
        <f>IF(HL!N1680="","",HYPERLINK(HL!N1680,13))</f>
        <v/>
      </c>
      <c r="V1681" s="106" t="str">
        <f>IF(HL!O1680="","",HYPERLINK(HL!O1680,14))</f>
        <v/>
      </c>
      <c r="W1681" s="113" t="str">
        <f>IF(HL!P1680="","－",HYPERLINK(HL!P1680,"表示"))</f>
        <v>表示</v>
      </c>
      <c r="X1681" s="163">
        <v>42891</v>
      </c>
      <c r="Y1681" s="164">
        <v>43245</v>
      </c>
      <c r="Z1681" s="1" t="str">
        <f>TEXT(YEAR(Y1681),"0000")</f>
        <v>2018</v>
      </c>
      <c r="AA1681" s="1">
        <f t="shared" si="59"/>
        <v>11</v>
      </c>
      <c r="AB1681" s="23"/>
      <c r="AC1681" s="23"/>
      <c r="AD1681" s="23"/>
      <c r="AE1681" s="23" t="s">
        <v>172</v>
      </c>
      <c r="AF1681" s="23"/>
      <c r="AG1681" s="23" t="s">
        <v>172</v>
      </c>
      <c r="AH1681" s="23"/>
      <c r="AI1681" s="23"/>
      <c r="AJ1681" s="23"/>
      <c r="AK1681" s="23"/>
      <c r="AL1681" s="13" t="s">
        <v>215</v>
      </c>
      <c r="AM1681" s="1" t="s">
        <v>1727</v>
      </c>
      <c r="AN1681" s="1" t="s">
        <v>172</v>
      </c>
      <c r="AO1681" s="1" t="s">
        <v>551</v>
      </c>
      <c r="AP1681" s="1"/>
      <c r="AQ1681" s="1"/>
      <c r="AR1681" s="73" t="s">
        <v>10724</v>
      </c>
      <c r="AS1681" s="74" t="s">
        <v>10929</v>
      </c>
      <c r="AT1681" s="271"/>
      <c r="AU1681" s="271"/>
      <c r="AV1681" s="23"/>
      <c r="AW1681" s="1"/>
      <c r="AX1681" s="23" t="s">
        <v>172</v>
      </c>
      <c r="AY1681" s="1"/>
      <c r="AZ1681" s="1"/>
      <c r="BA1681" s="23"/>
    </row>
    <row r="1682" spans="1:53" ht="39">
      <c r="A1682" s="46">
        <v>1678</v>
      </c>
      <c r="B1682" s="13" t="s">
        <v>3996</v>
      </c>
      <c r="C1682" s="13" t="s">
        <v>3997</v>
      </c>
      <c r="D1682" s="23">
        <v>429</v>
      </c>
      <c r="E1682" s="115" t="s">
        <v>1848</v>
      </c>
      <c r="F1682" s="115" t="s">
        <v>5166</v>
      </c>
      <c r="G1682" s="1" t="s">
        <v>1270</v>
      </c>
      <c r="H1682" s="1" t="s">
        <v>23</v>
      </c>
      <c r="I1682" s="85" t="str">
        <f>IF(HL!B1681="","",HYPERLINK(HL!B1681,"表示"))</f>
        <v>表示</v>
      </c>
      <c r="J1682" s="85" t="str">
        <f>IF(HL!C1681="","",HYPERLINK(HL!C1681,2))</f>
        <v/>
      </c>
      <c r="K1682" s="105" t="str">
        <f>IF(HL!D1681="","",HYPERLINK(HL!D1681,3))</f>
        <v/>
      </c>
      <c r="L1682" s="105" t="str">
        <f>IF(HL!E1681="","",HYPERLINK(HL!E1681,4))</f>
        <v/>
      </c>
      <c r="M1682" s="105" t="str">
        <f>IF(HL!F1681="","",HYPERLINK(HL!F1681,5))</f>
        <v/>
      </c>
      <c r="N1682" s="105" t="str">
        <f>IF(HL!G1681="","",HYPERLINK(HL!G1681,6))</f>
        <v/>
      </c>
      <c r="O1682" s="105" t="str">
        <f>IF(HL!H1681="","",HYPERLINK(HL!H1681,7))</f>
        <v/>
      </c>
      <c r="P1682" s="105" t="str">
        <f>IF(HL!I1681="","",HYPERLINK(HL!I1681,8))</f>
        <v/>
      </c>
      <c r="Q1682" s="105" t="str">
        <f>IF(HL!J1681="","",HYPERLINK(HL!J1681,9))</f>
        <v/>
      </c>
      <c r="R1682" s="105" t="str">
        <f>IF(HL!K1681="","",HYPERLINK(HL!K1681,10))</f>
        <v/>
      </c>
      <c r="S1682" s="105" t="str">
        <f>IF(HL!L1681="","",HYPERLINK(HL!L1681,11))</f>
        <v/>
      </c>
      <c r="T1682" s="105" t="str">
        <f>IF(HL!M1681="","",HYPERLINK(HL!M1681,12))</f>
        <v/>
      </c>
      <c r="U1682" s="105" t="str">
        <f>IF(HL!N1681="","",HYPERLINK(HL!N1681,13))</f>
        <v/>
      </c>
      <c r="V1682" s="106" t="str">
        <f>IF(HL!O1681="","",HYPERLINK(HL!O1681,14))</f>
        <v/>
      </c>
      <c r="W1682" s="1" t="s">
        <v>11737</v>
      </c>
      <c r="X1682" s="163">
        <v>43060</v>
      </c>
      <c r="Y1682" s="164">
        <v>43283</v>
      </c>
      <c r="Z1682" s="1" t="str">
        <f t="shared" ref="Z1682:Z1733" si="60">TEXT(YEAR(Y1682),"0000")</f>
        <v>2018</v>
      </c>
      <c r="AA1682" s="1">
        <f t="shared" ref="AA1682:AA1733" si="61">DATEDIF(X1682,Y1682,"m")</f>
        <v>7</v>
      </c>
      <c r="AB1682" s="23"/>
      <c r="AC1682" s="23"/>
      <c r="AD1682" s="23"/>
      <c r="AE1682" s="23" t="s">
        <v>457</v>
      </c>
      <c r="AF1682" s="23"/>
      <c r="AG1682" s="23"/>
      <c r="AH1682" s="23"/>
      <c r="AI1682" s="23"/>
      <c r="AJ1682" s="23"/>
      <c r="AK1682" s="23"/>
      <c r="AL1682" s="35" t="s">
        <v>2735</v>
      </c>
      <c r="AM1682" s="1" t="s">
        <v>1727</v>
      </c>
      <c r="AN1682" s="1" t="s">
        <v>172</v>
      </c>
      <c r="AO1682" s="1" t="s">
        <v>965</v>
      </c>
      <c r="AP1682" s="1"/>
      <c r="AQ1682" s="1"/>
      <c r="AR1682" s="73" t="s">
        <v>10707</v>
      </c>
      <c r="AS1682" s="74" t="s">
        <v>10930</v>
      </c>
      <c r="AT1682" s="271"/>
      <c r="AU1682" s="271"/>
      <c r="AV1682" s="1" t="s">
        <v>457</v>
      </c>
      <c r="AW1682" s="1"/>
      <c r="AX1682" s="1"/>
      <c r="AY1682" s="1"/>
      <c r="AZ1682" s="1"/>
      <c r="BA1682" s="1"/>
    </row>
    <row r="1683" spans="1:53" ht="104">
      <c r="A1683" s="46">
        <v>1679</v>
      </c>
      <c r="B1683" s="13" t="s">
        <v>4119</v>
      </c>
      <c r="C1683" s="13" t="s">
        <v>4120</v>
      </c>
      <c r="D1683" s="23" t="s">
        <v>2700</v>
      </c>
      <c r="E1683" s="115" t="s">
        <v>2716</v>
      </c>
      <c r="F1683" s="115" t="s">
        <v>5167</v>
      </c>
      <c r="G1683" s="1" t="s">
        <v>1270</v>
      </c>
      <c r="H1683" s="23" t="s">
        <v>2726</v>
      </c>
      <c r="I1683" s="85" t="str">
        <f>IF(HL!B1682="","",HYPERLINK(HL!B1682,"表示"))</f>
        <v>表示</v>
      </c>
      <c r="J1683" s="85" t="str">
        <f>IF(HL!C1682="","",HYPERLINK(HL!C1682,2))</f>
        <v/>
      </c>
      <c r="K1683" s="105" t="str">
        <f>IF(HL!D1682="","",HYPERLINK(HL!D1682,3))</f>
        <v/>
      </c>
      <c r="L1683" s="105" t="str">
        <f>IF(HL!E1682="","",HYPERLINK(HL!E1682,4))</f>
        <v/>
      </c>
      <c r="M1683" s="105" t="str">
        <f>IF(HL!F1682="","",HYPERLINK(HL!F1682,5))</f>
        <v/>
      </c>
      <c r="N1683" s="105" t="str">
        <f>IF(HL!G1682="","",HYPERLINK(HL!G1682,6))</f>
        <v/>
      </c>
      <c r="O1683" s="105" t="str">
        <f>IF(HL!H1682="","",HYPERLINK(HL!H1682,7))</f>
        <v/>
      </c>
      <c r="P1683" s="105" t="str">
        <f>IF(HL!I1682="","",HYPERLINK(HL!I1682,8))</f>
        <v/>
      </c>
      <c r="Q1683" s="105" t="str">
        <f>IF(HL!J1682="","",HYPERLINK(HL!J1682,9))</f>
        <v/>
      </c>
      <c r="R1683" s="105" t="str">
        <f>IF(HL!K1682="","",HYPERLINK(HL!K1682,10))</f>
        <v/>
      </c>
      <c r="S1683" s="105" t="str">
        <f>IF(HL!L1682="","",HYPERLINK(HL!L1682,11))</f>
        <v/>
      </c>
      <c r="T1683" s="105" t="str">
        <f>IF(HL!M1682="","",HYPERLINK(HL!M1682,12))</f>
        <v/>
      </c>
      <c r="U1683" s="105" t="str">
        <f>IF(HL!N1682="","",HYPERLINK(HL!N1682,13))</f>
        <v/>
      </c>
      <c r="V1683" s="106" t="str">
        <f>IF(HL!O1682="","",HYPERLINK(HL!O1682,14))</f>
        <v/>
      </c>
      <c r="W1683" s="1" t="s">
        <v>11737</v>
      </c>
      <c r="X1683" s="163">
        <v>43153</v>
      </c>
      <c r="Y1683" s="164">
        <v>43283</v>
      </c>
      <c r="Z1683" s="1" t="str">
        <f t="shared" si="60"/>
        <v>2018</v>
      </c>
      <c r="AA1683" s="1">
        <f t="shared" si="61"/>
        <v>4</v>
      </c>
      <c r="AB1683" s="23"/>
      <c r="AC1683" s="23"/>
      <c r="AD1683" s="23"/>
      <c r="AE1683" s="23" t="s">
        <v>457</v>
      </c>
      <c r="AF1683" s="23"/>
      <c r="AG1683" s="23" t="s">
        <v>457</v>
      </c>
      <c r="AH1683" s="23"/>
      <c r="AI1683" s="23"/>
      <c r="AJ1683" s="23"/>
      <c r="AK1683" s="23"/>
      <c r="AL1683" s="35" t="s">
        <v>2736</v>
      </c>
      <c r="AM1683" s="1" t="s">
        <v>172</v>
      </c>
      <c r="AN1683" s="1" t="s">
        <v>1727</v>
      </c>
      <c r="AO1683" s="23" t="s">
        <v>5672</v>
      </c>
      <c r="AP1683" s="1" t="s">
        <v>5860</v>
      </c>
      <c r="AQ1683" s="1"/>
      <c r="AR1683" s="216"/>
      <c r="AS1683" s="226"/>
      <c r="AT1683" s="271"/>
      <c r="AU1683" s="271"/>
      <c r="AV1683" s="1"/>
      <c r="AW1683" s="1"/>
      <c r="AX1683" s="1"/>
      <c r="AY1683" s="1" t="s">
        <v>457</v>
      </c>
      <c r="AZ1683" s="1"/>
      <c r="BA1683" s="1"/>
    </row>
    <row r="1684" spans="1:53" ht="104">
      <c r="A1684" s="46">
        <v>1680</v>
      </c>
      <c r="B1684" s="13" t="s">
        <v>4121</v>
      </c>
      <c r="C1684" s="13" t="s">
        <v>4122</v>
      </c>
      <c r="D1684" s="23">
        <v>239</v>
      </c>
      <c r="E1684" s="115" t="s">
        <v>2150</v>
      </c>
      <c r="F1684" s="115" t="s">
        <v>4629</v>
      </c>
      <c r="G1684" s="1" t="s">
        <v>1270</v>
      </c>
      <c r="H1684" s="1" t="s">
        <v>2727</v>
      </c>
      <c r="I1684" s="85" t="str">
        <f>IF(HL!B1683="","",HYPERLINK(HL!B1683,"表示"))</f>
        <v>表示</v>
      </c>
      <c r="J1684" s="85" t="str">
        <f>IF(HL!C1683="","",HYPERLINK(HL!C1683,2))</f>
        <v/>
      </c>
      <c r="K1684" s="105" t="str">
        <f>IF(HL!D1683="","",HYPERLINK(HL!D1683,3))</f>
        <v/>
      </c>
      <c r="L1684" s="105" t="str">
        <f>IF(HL!E1683="","",HYPERLINK(HL!E1683,4))</f>
        <v/>
      </c>
      <c r="M1684" s="105" t="str">
        <f>IF(HL!F1683="","",HYPERLINK(HL!F1683,5))</f>
        <v/>
      </c>
      <c r="N1684" s="105" t="str">
        <f>IF(HL!G1683="","",HYPERLINK(HL!G1683,6))</f>
        <v/>
      </c>
      <c r="O1684" s="105" t="str">
        <f>IF(HL!H1683="","",HYPERLINK(HL!H1683,7))</f>
        <v/>
      </c>
      <c r="P1684" s="105" t="str">
        <f>IF(HL!I1683="","",HYPERLINK(HL!I1683,8))</f>
        <v/>
      </c>
      <c r="Q1684" s="105" t="str">
        <f>IF(HL!J1683="","",HYPERLINK(HL!J1683,9))</f>
        <v/>
      </c>
      <c r="R1684" s="105" t="str">
        <f>IF(HL!K1683="","",HYPERLINK(HL!K1683,10))</f>
        <v/>
      </c>
      <c r="S1684" s="105" t="str">
        <f>IF(HL!L1683="","",HYPERLINK(HL!L1683,11))</f>
        <v/>
      </c>
      <c r="T1684" s="105" t="str">
        <f>IF(HL!M1683="","",HYPERLINK(HL!M1683,12))</f>
        <v/>
      </c>
      <c r="U1684" s="105" t="str">
        <f>IF(HL!N1683="","",HYPERLINK(HL!N1683,13))</f>
        <v/>
      </c>
      <c r="V1684" s="106" t="str">
        <f>IF(HL!O1683="","",HYPERLINK(HL!O1683,14))</f>
        <v/>
      </c>
      <c r="W1684" s="1" t="s">
        <v>11737</v>
      </c>
      <c r="X1684" s="163">
        <v>42957</v>
      </c>
      <c r="Y1684" s="164">
        <v>43283</v>
      </c>
      <c r="Z1684" s="1" t="str">
        <f t="shared" si="60"/>
        <v>2018</v>
      </c>
      <c r="AA1684" s="1">
        <f t="shared" si="61"/>
        <v>10</v>
      </c>
      <c r="AB1684" s="23"/>
      <c r="AC1684" s="23"/>
      <c r="AD1684" s="23"/>
      <c r="AE1684" s="23"/>
      <c r="AF1684" s="23"/>
      <c r="AG1684" s="23"/>
      <c r="AH1684" s="23" t="s">
        <v>457</v>
      </c>
      <c r="AI1684" s="23"/>
      <c r="AJ1684" s="23"/>
      <c r="AK1684" s="23"/>
      <c r="AL1684" s="35" t="s">
        <v>2737</v>
      </c>
      <c r="AM1684" s="1" t="s">
        <v>1727</v>
      </c>
      <c r="AN1684" s="1" t="s">
        <v>172</v>
      </c>
      <c r="AO1684" s="1" t="s">
        <v>551</v>
      </c>
      <c r="AP1684" s="1"/>
      <c r="AQ1684" s="1"/>
      <c r="AR1684" s="73" t="s">
        <v>10707</v>
      </c>
      <c r="AS1684" s="217" t="s">
        <v>11043</v>
      </c>
      <c r="AT1684" s="271"/>
      <c r="AU1684" s="271"/>
      <c r="AV1684" s="1" t="s">
        <v>457</v>
      </c>
      <c r="AW1684" s="1"/>
      <c r="AX1684" s="1"/>
      <c r="AY1684" s="1"/>
      <c r="AZ1684" s="1"/>
      <c r="BA1684" s="1" t="s">
        <v>457</v>
      </c>
    </row>
    <row r="1685" spans="1:53" ht="52">
      <c r="A1685" s="46">
        <v>1681</v>
      </c>
      <c r="B1685" s="13" t="s">
        <v>4123</v>
      </c>
      <c r="C1685" s="13" t="s">
        <v>4124</v>
      </c>
      <c r="D1685" s="23">
        <v>429</v>
      </c>
      <c r="E1685" s="115" t="s">
        <v>1848</v>
      </c>
      <c r="F1685" s="115" t="s">
        <v>4630</v>
      </c>
      <c r="G1685" s="1" t="s">
        <v>1302</v>
      </c>
      <c r="H1685" s="1" t="s">
        <v>23</v>
      </c>
      <c r="I1685" s="85" t="str">
        <f>IF(HL!B1684="","",HYPERLINK(HL!B1684,"表示"))</f>
        <v>表示</v>
      </c>
      <c r="J1685" s="85" t="str">
        <f>IF(HL!C1684="","",HYPERLINK(HL!C1684,2))</f>
        <v/>
      </c>
      <c r="K1685" s="105" t="str">
        <f>IF(HL!D1684="","",HYPERLINK(HL!D1684,3))</f>
        <v/>
      </c>
      <c r="L1685" s="105" t="str">
        <f>IF(HL!E1684="","",HYPERLINK(HL!E1684,4))</f>
        <v/>
      </c>
      <c r="M1685" s="105" t="str">
        <f>IF(HL!F1684="","",HYPERLINK(HL!F1684,5))</f>
        <v/>
      </c>
      <c r="N1685" s="105" t="str">
        <f>IF(HL!G1684="","",HYPERLINK(HL!G1684,6))</f>
        <v/>
      </c>
      <c r="O1685" s="105" t="str">
        <f>IF(HL!H1684="","",HYPERLINK(HL!H1684,7))</f>
        <v/>
      </c>
      <c r="P1685" s="105" t="str">
        <f>IF(HL!I1684="","",HYPERLINK(HL!I1684,8))</f>
        <v/>
      </c>
      <c r="Q1685" s="105" t="str">
        <f>IF(HL!J1684="","",HYPERLINK(HL!J1684,9))</f>
        <v/>
      </c>
      <c r="R1685" s="105" t="str">
        <f>IF(HL!K1684="","",HYPERLINK(HL!K1684,10))</f>
        <v/>
      </c>
      <c r="S1685" s="105" t="str">
        <f>IF(HL!L1684="","",HYPERLINK(HL!L1684,11))</f>
        <v/>
      </c>
      <c r="T1685" s="105" t="str">
        <f>IF(HL!M1684="","",HYPERLINK(HL!M1684,12))</f>
        <v/>
      </c>
      <c r="U1685" s="105" t="str">
        <f>IF(HL!N1684="","",HYPERLINK(HL!N1684,13))</f>
        <v/>
      </c>
      <c r="V1685" s="106" t="str">
        <f>IF(HL!O1684="","",HYPERLINK(HL!O1684,14))</f>
        <v/>
      </c>
      <c r="W1685" s="113" t="str">
        <f>IF(HL!P1684="","－",HYPERLINK(HL!P1684,"表示"))</f>
        <v>表示</v>
      </c>
      <c r="X1685" s="163">
        <v>42970</v>
      </c>
      <c r="Y1685" s="164">
        <v>43283</v>
      </c>
      <c r="Z1685" s="1" t="str">
        <f t="shared" si="60"/>
        <v>2018</v>
      </c>
      <c r="AA1685" s="1">
        <f t="shared" si="61"/>
        <v>10</v>
      </c>
      <c r="AB1685" s="23" t="s">
        <v>457</v>
      </c>
      <c r="AC1685" s="23"/>
      <c r="AD1685" s="23"/>
      <c r="AE1685" s="23"/>
      <c r="AF1685" s="23"/>
      <c r="AG1685" s="23"/>
      <c r="AH1685" s="23"/>
      <c r="AI1685" s="23"/>
      <c r="AJ1685" s="23"/>
      <c r="AK1685" s="23"/>
      <c r="AL1685" s="35" t="s">
        <v>2738</v>
      </c>
      <c r="AM1685" s="1" t="s">
        <v>1727</v>
      </c>
      <c r="AN1685" s="1" t="s">
        <v>172</v>
      </c>
      <c r="AO1685" s="1" t="s">
        <v>551</v>
      </c>
      <c r="AP1685" s="1"/>
      <c r="AQ1685" s="1"/>
      <c r="AR1685" s="73" t="s">
        <v>10707</v>
      </c>
      <c r="AS1685" s="74" t="s">
        <v>10931</v>
      </c>
      <c r="AT1685" s="271"/>
      <c r="AU1685" s="271"/>
      <c r="AV1685" s="1" t="s">
        <v>457</v>
      </c>
      <c r="AW1685" s="1"/>
      <c r="AX1685" s="1"/>
      <c r="AY1685" s="1"/>
      <c r="AZ1685" s="1"/>
      <c r="BA1685" s="113" t="str">
        <f>HYPERLINK(HL!$T$12,"●")</f>
        <v>●</v>
      </c>
    </row>
    <row r="1686" spans="1:53" ht="52">
      <c r="A1686" s="46">
        <v>1682</v>
      </c>
      <c r="B1686" s="35" t="s">
        <v>4125</v>
      </c>
      <c r="C1686" s="13" t="s">
        <v>2577</v>
      </c>
      <c r="D1686" s="23">
        <v>429</v>
      </c>
      <c r="E1686" s="115" t="s">
        <v>1848</v>
      </c>
      <c r="F1686" s="115" t="s">
        <v>5168</v>
      </c>
      <c r="G1686" s="1" t="s">
        <v>1302</v>
      </c>
      <c r="H1686" s="1" t="s">
        <v>23</v>
      </c>
      <c r="I1686" s="85" t="str">
        <f>IF(HL!B1685="","",HYPERLINK(HL!B1685,"表示"))</f>
        <v>表示</v>
      </c>
      <c r="J1686" s="85" t="str">
        <f>IF(HL!C1685="","",HYPERLINK(HL!C1685,2))</f>
        <v/>
      </c>
      <c r="K1686" s="105" t="str">
        <f>IF(HL!D1685="","",HYPERLINK(HL!D1685,3))</f>
        <v/>
      </c>
      <c r="L1686" s="105" t="str">
        <f>IF(HL!E1685="","",HYPERLINK(HL!E1685,4))</f>
        <v/>
      </c>
      <c r="M1686" s="105" t="str">
        <f>IF(HL!F1685="","",HYPERLINK(HL!F1685,5))</f>
        <v/>
      </c>
      <c r="N1686" s="105" t="str">
        <f>IF(HL!G1685="","",HYPERLINK(HL!G1685,6))</f>
        <v/>
      </c>
      <c r="O1686" s="105" t="str">
        <f>IF(HL!H1685="","",HYPERLINK(HL!H1685,7))</f>
        <v/>
      </c>
      <c r="P1686" s="105" t="str">
        <f>IF(HL!I1685="","",HYPERLINK(HL!I1685,8))</f>
        <v/>
      </c>
      <c r="Q1686" s="105" t="str">
        <f>IF(HL!J1685="","",HYPERLINK(HL!J1685,9))</f>
        <v/>
      </c>
      <c r="R1686" s="105" t="str">
        <f>IF(HL!K1685="","",HYPERLINK(HL!K1685,10))</f>
        <v/>
      </c>
      <c r="S1686" s="105" t="str">
        <f>IF(HL!L1685="","",HYPERLINK(HL!L1685,11))</f>
        <v/>
      </c>
      <c r="T1686" s="105" t="str">
        <f>IF(HL!M1685="","",HYPERLINK(HL!M1685,12))</f>
        <v/>
      </c>
      <c r="U1686" s="105" t="str">
        <f>IF(HL!N1685="","",HYPERLINK(HL!N1685,13))</f>
        <v/>
      </c>
      <c r="V1686" s="106" t="str">
        <f>IF(HL!O1685="","",HYPERLINK(HL!O1685,14))</f>
        <v/>
      </c>
      <c r="W1686" s="113" t="str">
        <f>IF(HL!P1685="","－",HYPERLINK(HL!P1685,"表示"))</f>
        <v>表示</v>
      </c>
      <c r="X1686" s="163">
        <v>43165</v>
      </c>
      <c r="Y1686" s="164">
        <v>43283</v>
      </c>
      <c r="Z1686" s="1" t="str">
        <f t="shared" si="60"/>
        <v>2018</v>
      </c>
      <c r="AA1686" s="1">
        <f t="shared" si="61"/>
        <v>3</v>
      </c>
      <c r="AB1686" s="23"/>
      <c r="AC1686" s="23"/>
      <c r="AD1686" s="23"/>
      <c r="AE1686" s="23" t="s">
        <v>457</v>
      </c>
      <c r="AF1686" s="23"/>
      <c r="AG1686" s="23"/>
      <c r="AH1686" s="23"/>
      <c r="AI1686" s="23"/>
      <c r="AJ1686" s="23"/>
      <c r="AK1686" s="23"/>
      <c r="AL1686" s="35" t="s">
        <v>2739</v>
      </c>
      <c r="AM1686" s="1" t="s">
        <v>1727</v>
      </c>
      <c r="AN1686" s="1" t="s">
        <v>172</v>
      </c>
      <c r="AO1686" s="1" t="s">
        <v>965</v>
      </c>
      <c r="AP1686" s="1"/>
      <c r="AQ1686" s="1"/>
      <c r="AR1686" s="73" t="s">
        <v>10707</v>
      </c>
      <c r="AS1686" s="74" t="s">
        <v>11052</v>
      </c>
      <c r="AT1686" s="271"/>
      <c r="AU1686" s="271"/>
      <c r="AV1686" s="1" t="s">
        <v>457</v>
      </c>
      <c r="AW1686" s="1"/>
      <c r="AX1686" s="1"/>
      <c r="AY1686" s="1"/>
      <c r="AZ1686" s="1"/>
      <c r="BA1686" s="113" t="str">
        <f>HYPERLINK(HL!$T$12,"●")</f>
        <v>●</v>
      </c>
    </row>
    <row r="1687" spans="1:53" ht="156">
      <c r="A1687" s="46">
        <v>1683</v>
      </c>
      <c r="B1687" s="35" t="s">
        <v>4126</v>
      </c>
      <c r="C1687" s="13" t="s">
        <v>2126</v>
      </c>
      <c r="D1687" s="23">
        <v>399</v>
      </c>
      <c r="E1687" s="115" t="s">
        <v>1878</v>
      </c>
      <c r="F1687" s="115" t="s">
        <v>5169</v>
      </c>
      <c r="G1687" s="1" t="s">
        <v>1302</v>
      </c>
      <c r="H1687" s="1" t="s">
        <v>19</v>
      </c>
      <c r="I1687" s="85" t="str">
        <f>IF(HL!B1686="","",HYPERLINK(HL!B1686,"表示"))</f>
        <v>表示</v>
      </c>
      <c r="J1687" s="85" t="str">
        <f>IF(HL!C1686="","",HYPERLINK(HL!C1686,2))</f>
        <v/>
      </c>
      <c r="K1687" s="105" t="str">
        <f>IF(HL!D1686="","",HYPERLINK(HL!D1686,3))</f>
        <v/>
      </c>
      <c r="L1687" s="105" t="str">
        <f>IF(HL!E1686="","",HYPERLINK(HL!E1686,4))</f>
        <v/>
      </c>
      <c r="M1687" s="105" t="str">
        <f>IF(HL!F1686="","",HYPERLINK(HL!F1686,5))</f>
        <v/>
      </c>
      <c r="N1687" s="105" t="str">
        <f>IF(HL!G1686="","",HYPERLINK(HL!G1686,6))</f>
        <v/>
      </c>
      <c r="O1687" s="105" t="str">
        <f>IF(HL!H1686="","",HYPERLINK(HL!H1686,7))</f>
        <v/>
      </c>
      <c r="P1687" s="105" t="str">
        <f>IF(HL!I1686="","",HYPERLINK(HL!I1686,8))</f>
        <v/>
      </c>
      <c r="Q1687" s="105" t="str">
        <f>IF(HL!J1686="","",HYPERLINK(HL!J1686,9))</f>
        <v/>
      </c>
      <c r="R1687" s="105" t="str">
        <f>IF(HL!K1686="","",HYPERLINK(HL!K1686,10))</f>
        <v/>
      </c>
      <c r="S1687" s="105" t="str">
        <f>IF(HL!L1686="","",HYPERLINK(HL!L1686,11))</f>
        <v/>
      </c>
      <c r="T1687" s="105" t="str">
        <f>IF(HL!M1686="","",HYPERLINK(HL!M1686,12))</f>
        <v/>
      </c>
      <c r="U1687" s="105" t="str">
        <f>IF(HL!N1686="","",HYPERLINK(HL!N1686,13))</f>
        <v/>
      </c>
      <c r="V1687" s="106" t="str">
        <f>IF(HL!O1686="","",HYPERLINK(HL!O1686,14))</f>
        <v/>
      </c>
      <c r="W1687" s="113" t="str">
        <f>IF(HL!P1686="","－",HYPERLINK(HL!P1686,"表示"))</f>
        <v>表示</v>
      </c>
      <c r="X1687" s="163">
        <v>43033</v>
      </c>
      <c r="Y1687" s="164">
        <v>43283</v>
      </c>
      <c r="Z1687" s="1" t="str">
        <f t="shared" si="60"/>
        <v>2018</v>
      </c>
      <c r="AA1687" s="1">
        <f t="shared" si="61"/>
        <v>8</v>
      </c>
      <c r="AB1687" s="23"/>
      <c r="AC1687" s="23"/>
      <c r="AD1687" s="23"/>
      <c r="AE1687" s="23" t="s">
        <v>457</v>
      </c>
      <c r="AF1687" s="23"/>
      <c r="AG1687" s="23" t="s">
        <v>457</v>
      </c>
      <c r="AH1687" s="23"/>
      <c r="AI1687" s="23"/>
      <c r="AJ1687" s="23"/>
      <c r="AK1687" s="23"/>
      <c r="AL1687" s="35" t="s">
        <v>2740</v>
      </c>
      <c r="AM1687" s="1" t="s">
        <v>1727</v>
      </c>
      <c r="AN1687" s="1" t="s">
        <v>172</v>
      </c>
      <c r="AO1687" s="1" t="s">
        <v>965</v>
      </c>
      <c r="AP1687" s="1"/>
      <c r="AQ1687" s="1"/>
      <c r="AR1687" s="73" t="s">
        <v>10707</v>
      </c>
      <c r="AS1687" s="74" t="s">
        <v>11053</v>
      </c>
      <c r="AT1687" s="271"/>
      <c r="AU1687" s="271"/>
      <c r="AV1687" s="1" t="s">
        <v>457</v>
      </c>
      <c r="AW1687" s="1"/>
      <c r="AX1687" s="1"/>
      <c r="AY1687" s="1"/>
      <c r="AZ1687" s="1"/>
      <c r="BA1687" s="1"/>
    </row>
    <row r="1688" spans="1:53">
      <c r="A1688" s="46">
        <v>1684</v>
      </c>
      <c r="B1688" s="13" t="s">
        <v>4127</v>
      </c>
      <c r="C1688" s="13" t="s">
        <v>2701</v>
      </c>
      <c r="D1688" s="23">
        <v>641</v>
      </c>
      <c r="E1688" s="115" t="s">
        <v>1587</v>
      </c>
      <c r="F1688" s="115" t="s">
        <v>4631</v>
      </c>
      <c r="G1688" s="1" t="s">
        <v>1302</v>
      </c>
      <c r="H1688" s="1" t="s">
        <v>21</v>
      </c>
      <c r="I1688" s="85" t="str">
        <f>IF(HL!B1687="","",HYPERLINK(HL!B1687,"表示"))</f>
        <v>表示</v>
      </c>
      <c r="J1688" s="85" t="str">
        <f>IF(HL!C1687="","",HYPERLINK(HL!C1687,2))</f>
        <v/>
      </c>
      <c r="K1688" s="105" t="str">
        <f>IF(HL!D1687="","",HYPERLINK(HL!D1687,3))</f>
        <v/>
      </c>
      <c r="L1688" s="105" t="str">
        <f>IF(HL!E1687="","",HYPERLINK(HL!E1687,4))</f>
        <v/>
      </c>
      <c r="M1688" s="105" t="str">
        <f>IF(HL!F1687="","",HYPERLINK(HL!F1687,5))</f>
        <v/>
      </c>
      <c r="N1688" s="105" t="str">
        <f>IF(HL!G1687="","",HYPERLINK(HL!G1687,6))</f>
        <v/>
      </c>
      <c r="O1688" s="105" t="str">
        <f>IF(HL!H1687="","",HYPERLINK(HL!H1687,7))</f>
        <v/>
      </c>
      <c r="P1688" s="105" t="str">
        <f>IF(HL!I1687="","",HYPERLINK(HL!I1687,8))</f>
        <v/>
      </c>
      <c r="Q1688" s="105" t="str">
        <f>IF(HL!J1687="","",HYPERLINK(HL!J1687,9))</f>
        <v/>
      </c>
      <c r="R1688" s="105" t="str">
        <f>IF(HL!K1687="","",HYPERLINK(HL!K1687,10))</f>
        <v/>
      </c>
      <c r="S1688" s="105" t="str">
        <f>IF(HL!L1687="","",HYPERLINK(HL!L1687,11))</f>
        <v/>
      </c>
      <c r="T1688" s="105" t="str">
        <f>IF(HL!M1687="","",HYPERLINK(HL!M1687,12))</f>
        <v/>
      </c>
      <c r="U1688" s="105" t="str">
        <f>IF(HL!N1687="","",HYPERLINK(HL!N1687,13))</f>
        <v/>
      </c>
      <c r="V1688" s="106" t="str">
        <f>IF(HL!O1687="","",HYPERLINK(HL!O1687,14))</f>
        <v/>
      </c>
      <c r="W1688" s="113" t="str">
        <f>IF(HL!P1687="","－",HYPERLINK(HL!P1687,"表示"))</f>
        <v>表示</v>
      </c>
      <c r="X1688" s="163">
        <v>43013</v>
      </c>
      <c r="Y1688" s="164">
        <v>43283</v>
      </c>
      <c r="Z1688" s="1" t="str">
        <f t="shared" si="60"/>
        <v>2018</v>
      </c>
      <c r="AA1688" s="1">
        <f t="shared" si="61"/>
        <v>8</v>
      </c>
      <c r="AB1688" s="23" t="s">
        <v>457</v>
      </c>
      <c r="AC1688" s="23"/>
      <c r="AD1688" s="23"/>
      <c r="AE1688" s="23"/>
      <c r="AF1688" s="23"/>
      <c r="AG1688" s="23"/>
      <c r="AH1688" s="23"/>
      <c r="AI1688" s="23"/>
      <c r="AJ1688" s="23"/>
      <c r="AK1688" s="23"/>
      <c r="AL1688" s="35" t="s">
        <v>2741</v>
      </c>
      <c r="AM1688" s="1" t="s">
        <v>1727</v>
      </c>
      <c r="AN1688" s="1" t="s">
        <v>172</v>
      </c>
      <c r="AO1688" s="1" t="s">
        <v>965</v>
      </c>
      <c r="AP1688" s="1"/>
      <c r="AQ1688" s="1"/>
      <c r="AR1688" s="216"/>
      <c r="AS1688" s="226"/>
      <c r="AT1688" s="271"/>
      <c r="AU1688" s="271"/>
      <c r="AV1688" s="156"/>
      <c r="AW1688" s="1" t="s">
        <v>457</v>
      </c>
      <c r="AX1688" s="23"/>
      <c r="AY1688" s="1"/>
      <c r="AZ1688" s="1"/>
      <c r="BA1688" s="1"/>
    </row>
    <row r="1689" spans="1:53" ht="78">
      <c r="A1689" s="46">
        <v>1685</v>
      </c>
      <c r="B1689" s="35" t="s">
        <v>4128</v>
      </c>
      <c r="C1689" s="13" t="s">
        <v>336</v>
      </c>
      <c r="D1689" s="23">
        <v>116</v>
      </c>
      <c r="E1689" s="115" t="s">
        <v>1373</v>
      </c>
      <c r="F1689" s="115" t="s">
        <v>5355</v>
      </c>
      <c r="G1689" s="1" t="s">
        <v>1302</v>
      </c>
      <c r="H1689" s="1" t="s">
        <v>22</v>
      </c>
      <c r="I1689" s="85" t="str">
        <f>IF(HL!B1688="","",HYPERLINK(HL!B1688,"表示"))</f>
        <v>表示</v>
      </c>
      <c r="J1689" s="85" t="str">
        <f>IF(HL!C1688="","",HYPERLINK(HL!C1688,2))</f>
        <v/>
      </c>
      <c r="K1689" s="105" t="str">
        <f>IF(HL!D1688="","",HYPERLINK(HL!D1688,3))</f>
        <v/>
      </c>
      <c r="L1689" s="105" t="str">
        <f>IF(HL!E1688="","",HYPERLINK(HL!E1688,4))</f>
        <v/>
      </c>
      <c r="M1689" s="105" t="str">
        <f>IF(HL!F1688="","",HYPERLINK(HL!F1688,5))</f>
        <v/>
      </c>
      <c r="N1689" s="105" t="str">
        <f>IF(HL!G1688="","",HYPERLINK(HL!G1688,6))</f>
        <v/>
      </c>
      <c r="O1689" s="105" t="str">
        <f>IF(HL!H1688="","",HYPERLINK(HL!H1688,7))</f>
        <v/>
      </c>
      <c r="P1689" s="105" t="str">
        <f>IF(HL!I1688="","",HYPERLINK(HL!I1688,8))</f>
        <v/>
      </c>
      <c r="Q1689" s="105" t="str">
        <f>IF(HL!J1688="","",HYPERLINK(HL!J1688,9))</f>
        <v/>
      </c>
      <c r="R1689" s="105" t="str">
        <f>IF(HL!K1688="","",HYPERLINK(HL!K1688,10))</f>
        <v/>
      </c>
      <c r="S1689" s="105" t="str">
        <f>IF(HL!L1688="","",HYPERLINK(HL!L1688,11))</f>
        <v/>
      </c>
      <c r="T1689" s="105" t="str">
        <f>IF(HL!M1688="","",HYPERLINK(HL!M1688,12))</f>
        <v/>
      </c>
      <c r="U1689" s="105" t="str">
        <f>IF(HL!N1688="","",HYPERLINK(HL!N1688,13))</f>
        <v/>
      </c>
      <c r="V1689" s="106" t="str">
        <f>IF(HL!O1688="","",HYPERLINK(HL!O1688,14))</f>
        <v/>
      </c>
      <c r="W1689" s="113" t="str">
        <f>IF(HL!P1688="","－",HYPERLINK(HL!P1688,"表示"))</f>
        <v>表示</v>
      </c>
      <c r="X1689" s="163">
        <v>42977</v>
      </c>
      <c r="Y1689" s="164">
        <v>43283</v>
      </c>
      <c r="Z1689" s="1" t="str">
        <f t="shared" si="60"/>
        <v>2018</v>
      </c>
      <c r="AA1689" s="1">
        <f t="shared" si="61"/>
        <v>10</v>
      </c>
      <c r="AB1689" s="23"/>
      <c r="AC1689" s="23"/>
      <c r="AD1689" s="23"/>
      <c r="AE1689" s="23" t="s">
        <v>172</v>
      </c>
      <c r="AF1689" s="23"/>
      <c r="AG1689" s="23" t="s">
        <v>172</v>
      </c>
      <c r="AH1689" s="23"/>
      <c r="AI1689" s="23"/>
      <c r="AJ1689" s="23"/>
      <c r="AK1689" s="23"/>
      <c r="AL1689" s="35" t="s">
        <v>2742</v>
      </c>
      <c r="AM1689" s="1" t="s">
        <v>172</v>
      </c>
      <c r="AN1689" s="1" t="s">
        <v>1727</v>
      </c>
      <c r="AO1689" s="1" t="s">
        <v>551</v>
      </c>
      <c r="AP1689" s="1"/>
      <c r="AQ1689" s="1"/>
      <c r="AR1689" s="73" t="s">
        <v>10707</v>
      </c>
      <c r="AS1689" s="74" t="s">
        <v>10932</v>
      </c>
      <c r="AT1689" s="271"/>
      <c r="AU1689" s="271"/>
      <c r="AV1689" s="1"/>
      <c r="AW1689" s="1"/>
      <c r="AX1689" s="23" t="s">
        <v>172</v>
      </c>
      <c r="AY1689" s="1"/>
      <c r="AZ1689" s="1"/>
      <c r="BA1689" s="1"/>
    </row>
    <row r="1690" spans="1:53" ht="52">
      <c r="A1690" s="46">
        <v>1686</v>
      </c>
      <c r="B1690" s="35" t="s">
        <v>4003</v>
      </c>
      <c r="C1690" s="13" t="s">
        <v>1904</v>
      </c>
      <c r="D1690" s="23">
        <v>429</v>
      </c>
      <c r="E1690" s="115" t="s">
        <v>1848</v>
      </c>
      <c r="F1690" s="115" t="s">
        <v>5170</v>
      </c>
      <c r="G1690" s="1" t="s">
        <v>1270</v>
      </c>
      <c r="H1690" s="1" t="s">
        <v>23</v>
      </c>
      <c r="I1690" s="85" t="str">
        <f>IF(HL!B1689="","",HYPERLINK(HL!B1689,"表示"))</f>
        <v>表示</v>
      </c>
      <c r="J1690" s="85" t="str">
        <f>IF(HL!C1689="","",HYPERLINK(HL!C1689,2))</f>
        <v/>
      </c>
      <c r="K1690" s="105" t="str">
        <f>IF(HL!D1689="","",HYPERLINK(HL!D1689,3))</f>
        <v/>
      </c>
      <c r="L1690" s="105" t="str">
        <f>IF(HL!E1689="","",HYPERLINK(HL!E1689,4))</f>
        <v/>
      </c>
      <c r="M1690" s="105" t="str">
        <f>IF(HL!F1689="","",HYPERLINK(HL!F1689,5))</f>
        <v/>
      </c>
      <c r="N1690" s="105" t="str">
        <f>IF(HL!G1689="","",HYPERLINK(HL!G1689,6))</f>
        <v/>
      </c>
      <c r="O1690" s="105" t="str">
        <f>IF(HL!H1689="","",HYPERLINK(HL!H1689,7))</f>
        <v/>
      </c>
      <c r="P1690" s="105" t="str">
        <f>IF(HL!I1689="","",HYPERLINK(HL!I1689,8))</f>
        <v/>
      </c>
      <c r="Q1690" s="105" t="str">
        <f>IF(HL!J1689="","",HYPERLINK(HL!J1689,9))</f>
        <v/>
      </c>
      <c r="R1690" s="105" t="str">
        <f>IF(HL!K1689="","",HYPERLINK(HL!K1689,10))</f>
        <v/>
      </c>
      <c r="S1690" s="105" t="str">
        <f>IF(HL!L1689="","",HYPERLINK(HL!L1689,11))</f>
        <v/>
      </c>
      <c r="T1690" s="105" t="str">
        <f>IF(HL!M1689="","",HYPERLINK(HL!M1689,12))</f>
        <v/>
      </c>
      <c r="U1690" s="105" t="str">
        <f>IF(HL!N1689="","",HYPERLINK(HL!N1689,13))</f>
        <v/>
      </c>
      <c r="V1690" s="106" t="str">
        <f>IF(HL!O1689="","",HYPERLINK(HL!O1689,14))</f>
        <v/>
      </c>
      <c r="W1690" s="1" t="s">
        <v>11737</v>
      </c>
      <c r="X1690" s="163">
        <v>43056</v>
      </c>
      <c r="Y1690" s="164">
        <v>43283</v>
      </c>
      <c r="Z1690" s="1" t="str">
        <f t="shared" si="60"/>
        <v>2018</v>
      </c>
      <c r="AA1690" s="1">
        <f t="shared" si="61"/>
        <v>7</v>
      </c>
      <c r="AB1690" s="23"/>
      <c r="AC1690" s="23"/>
      <c r="AD1690" s="23"/>
      <c r="AE1690" s="23" t="s">
        <v>172</v>
      </c>
      <c r="AF1690" s="23"/>
      <c r="AG1690" s="23" t="s">
        <v>172</v>
      </c>
      <c r="AH1690" s="23"/>
      <c r="AI1690" s="23"/>
      <c r="AJ1690" s="23"/>
      <c r="AK1690" s="23"/>
      <c r="AL1690" s="35" t="s">
        <v>2740</v>
      </c>
      <c r="AM1690" s="1" t="s">
        <v>1727</v>
      </c>
      <c r="AN1690" s="1" t="s">
        <v>172</v>
      </c>
      <c r="AO1690" s="1" t="s">
        <v>965</v>
      </c>
      <c r="AP1690" s="1"/>
      <c r="AQ1690" s="1"/>
      <c r="AR1690" s="73" t="s">
        <v>10707</v>
      </c>
      <c r="AS1690" s="74" t="s">
        <v>10933</v>
      </c>
      <c r="AT1690" s="271"/>
      <c r="AU1690" s="271"/>
      <c r="AV1690" s="23" t="s">
        <v>172</v>
      </c>
      <c r="AW1690" s="1"/>
      <c r="AX1690" s="1"/>
      <c r="AY1690" s="1"/>
      <c r="AZ1690" s="1"/>
      <c r="BA1690" s="23" t="s">
        <v>172</v>
      </c>
    </row>
    <row r="1691" spans="1:53" ht="26">
      <c r="A1691" s="46">
        <v>1687</v>
      </c>
      <c r="B1691" s="35" t="s">
        <v>4129</v>
      </c>
      <c r="C1691" s="13" t="s">
        <v>2702</v>
      </c>
      <c r="D1691" s="23">
        <v>429</v>
      </c>
      <c r="E1691" s="115" t="s">
        <v>1848</v>
      </c>
      <c r="F1691" s="115" t="s">
        <v>2721</v>
      </c>
      <c r="G1691" s="1" t="s">
        <v>1302</v>
      </c>
      <c r="H1691" s="1" t="s">
        <v>23</v>
      </c>
      <c r="I1691" s="85" t="str">
        <f>IF(HL!B1690="","",HYPERLINK(HL!B1690,"表示"))</f>
        <v>表示</v>
      </c>
      <c r="J1691" s="85" t="str">
        <f>IF(HL!C1690="","",HYPERLINK(HL!C1690,2))</f>
        <v/>
      </c>
      <c r="K1691" s="105" t="str">
        <f>IF(HL!D1690="","",HYPERLINK(HL!D1690,3))</f>
        <v/>
      </c>
      <c r="L1691" s="105" t="str">
        <f>IF(HL!E1690="","",HYPERLINK(HL!E1690,4))</f>
        <v/>
      </c>
      <c r="M1691" s="105" t="str">
        <f>IF(HL!F1690="","",HYPERLINK(HL!F1690,5))</f>
        <v/>
      </c>
      <c r="N1691" s="105" t="str">
        <f>IF(HL!G1690="","",HYPERLINK(HL!G1690,6))</f>
        <v/>
      </c>
      <c r="O1691" s="105" t="str">
        <f>IF(HL!H1690="","",HYPERLINK(HL!H1690,7))</f>
        <v/>
      </c>
      <c r="P1691" s="105" t="str">
        <f>IF(HL!I1690="","",HYPERLINK(HL!I1690,8))</f>
        <v/>
      </c>
      <c r="Q1691" s="105" t="str">
        <f>IF(HL!J1690="","",HYPERLINK(HL!J1690,9))</f>
        <v/>
      </c>
      <c r="R1691" s="105" t="str">
        <f>IF(HL!K1690="","",HYPERLINK(HL!K1690,10))</f>
        <v/>
      </c>
      <c r="S1691" s="105" t="str">
        <f>IF(HL!L1690="","",HYPERLINK(HL!L1690,11))</f>
        <v/>
      </c>
      <c r="T1691" s="105" t="str">
        <f>IF(HL!M1690="","",HYPERLINK(HL!M1690,12))</f>
        <v/>
      </c>
      <c r="U1691" s="105" t="str">
        <f>IF(HL!N1690="","",HYPERLINK(HL!N1690,13))</f>
        <v/>
      </c>
      <c r="V1691" s="106" t="str">
        <f>IF(HL!O1690="","",HYPERLINK(HL!O1690,14))</f>
        <v/>
      </c>
      <c r="W1691" s="113" t="str">
        <f>IF(HL!P1690="","－",HYPERLINK(HL!P1690,"表示"))</f>
        <v>表示</v>
      </c>
      <c r="X1691" s="163">
        <v>42977</v>
      </c>
      <c r="Y1691" s="164">
        <v>43283</v>
      </c>
      <c r="Z1691" s="1" t="str">
        <f t="shared" si="60"/>
        <v>2018</v>
      </c>
      <c r="AA1691" s="1">
        <f t="shared" si="61"/>
        <v>10</v>
      </c>
      <c r="AB1691" s="23" t="s">
        <v>172</v>
      </c>
      <c r="AC1691" s="23"/>
      <c r="AD1691" s="23"/>
      <c r="AE1691" s="23"/>
      <c r="AF1691" s="23"/>
      <c r="AG1691" s="23"/>
      <c r="AH1691" s="23"/>
      <c r="AI1691" s="23"/>
      <c r="AJ1691" s="23"/>
      <c r="AK1691" s="23"/>
      <c r="AL1691" s="35" t="s">
        <v>2739</v>
      </c>
      <c r="AM1691" s="1" t="s">
        <v>1727</v>
      </c>
      <c r="AN1691" s="1" t="s">
        <v>172</v>
      </c>
      <c r="AO1691" s="1" t="s">
        <v>551</v>
      </c>
      <c r="AP1691" s="1"/>
      <c r="AQ1691" s="1"/>
      <c r="AR1691" s="73" t="s">
        <v>10707</v>
      </c>
      <c r="AS1691" s="74" t="s">
        <v>11042</v>
      </c>
      <c r="AT1691" s="271"/>
      <c r="AU1691" s="271"/>
      <c r="AV1691" s="23" t="s">
        <v>172</v>
      </c>
      <c r="AW1691" s="23"/>
      <c r="AX1691" s="1"/>
      <c r="AY1691" s="1"/>
      <c r="AZ1691" s="1"/>
      <c r="BA1691" s="113" t="str">
        <f>HYPERLINK(HL!$T$12,"●")</f>
        <v>●</v>
      </c>
    </row>
    <row r="1692" spans="1:53" ht="52">
      <c r="A1692" s="46">
        <v>1688</v>
      </c>
      <c r="B1692" s="35" t="s">
        <v>4005</v>
      </c>
      <c r="C1692" s="13" t="s">
        <v>5614</v>
      </c>
      <c r="D1692" s="23">
        <v>429</v>
      </c>
      <c r="E1692" s="115" t="s">
        <v>1848</v>
      </c>
      <c r="F1692" s="115" t="s">
        <v>5171</v>
      </c>
      <c r="G1692" s="1" t="s">
        <v>1270</v>
      </c>
      <c r="H1692" s="1" t="s">
        <v>23</v>
      </c>
      <c r="I1692" s="85" t="str">
        <f>IF(HL!B1691="","",HYPERLINK(HL!B1691,"表示"))</f>
        <v>表示</v>
      </c>
      <c r="J1692" s="85" t="str">
        <f>IF(HL!C1691="","",HYPERLINK(HL!C1691,2))</f>
        <v/>
      </c>
      <c r="K1692" s="105" t="str">
        <f>IF(HL!D1691="","",HYPERLINK(HL!D1691,3))</f>
        <v/>
      </c>
      <c r="L1692" s="105" t="str">
        <f>IF(HL!E1691="","",HYPERLINK(HL!E1691,4))</f>
        <v/>
      </c>
      <c r="M1692" s="105" t="str">
        <f>IF(HL!F1691="","",HYPERLINK(HL!F1691,5))</f>
        <v/>
      </c>
      <c r="N1692" s="105" t="str">
        <f>IF(HL!G1691="","",HYPERLINK(HL!G1691,6))</f>
        <v/>
      </c>
      <c r="O1692" s="105" t="str">
        <f>IF(HL!H1691="","",HYPERLINK(HL!H1691,7))</f>
        <v/>
      </c>
      <c r="P1692" s="105" t="str">
        <f>IF(HL!I1691="","",HYPERLINK(HL!I1691,8))</f>
        <v/>
      </c>
      <c r="Q1692" s="105" t="str">
        <f>IF(HL!J1691="","",HYPERLINK(HL!J1691,9))</f>
        <v/>
      </c>
      <c r="R1692" s="105" t="str">
        <f>IF(HL!K1691="","",HYPERLINK(HL!K1691,10))</f>
        <v/>
      </c>
      <c r="S1692" s="105" t="str">
        <f>IF(HL!L1691="","",HYPERLINK(HL!L1691,11))</f>
        <v/>
      </c>
      <c r="T1692" s="105" t="str">
        <f>IF(HL!M1691="","",HYPERLINK(HL!M1691,12))</f>
        <v/>
      </c>
      <c r="U1692" s="105" t="str">
        <f>IF(HL!N1691="","",HYPERLINK(HL!N1691,13))</f>
        <v/>
      </c>
      <c r="V1692" s="106" t="str">
        <f>IF(HL!O1691="","",HYPERLINK(HL!O1691,14))</f>
        <v/>
      </c>
      <c r="W1692" s="1" t="s">
        <v>11737</v>
      </c>
      <c r="X1692" s="163">
        <v>43056</v>
      </c>
      <c r="Y1692" s="164">
        <v>43283</v>
      </c>
      <c r="Z1692" s="1" t="str">
        <f t="shared" si="60"/>
        <v>2018</v>
      </c>
      <c r="AA1692" s="1">
        <f t="shared" si="61"/>
        <v>7</v>
      </c>
      <c r="AB1692" s="23"/>
      <c r="AC1692" s="23"/>
      <c r="AD1692" s="23"/>
      <c r="AE1692" s="23" t="s">
        <v>172</v>
      </c>
      <c r="AF1692" s="23"/>
      <c r="AG1692" s="23" t="s">
        <v>172</v>
      </c>
      <c r="AH1692" s="23"/>
      <c r="AI1692" s="23"/>
      <c r="AJ1692" s="23"/>
      <c r="AK1692" s="23"/>
      <c r="AL1692" s="35" t="s">
        <v>2740</v>
      </c>
      <c r="AM1692" s="1" t="s">
        <v>1727</v>
      </c>
      <c r="AN1692" s="1" t="s">
        <v>172</v>
      </c>
      <c r="AO1692" s="1" t="s">
        <v>965</v>
      </c>
      <c r="AP1692" s="1"/>
      <c r="AQ1692" s="1"/>
      <c r="AR1692" s="73" t="s">
        <v>10707</v>
      </c>
      <c r="AS1692" s="74" t="s">
        <v>10933</v>
      </c>
      <c r="AT1692" s="271"/>
      <c r="AU1692" s="271"/>
      <c r="AV1692" s="23" t="s">
        <v>172</v>
      </c>
      <c r="AW1692" s="1"/>
      <c r="AX1692" s="1"/>
      <c r="AY1692" s="1"/>
      <c r="AZ1692" s="1"/>
      <c r="BA1692" s="23" t="s">
        <v>172</v>
      </c>
    </row>
    <row r="1693" spans="1:53" ht="39">
      <c r="A1693" s="46">
        <v>1689</v>
      </c>
      <c r="B1693" s="35" t="s">
        <v>4130</v>
      </c>
      <c r="C1693" s="13" t="s">
        <v>5632</v>
      </c>
      <c r="D1693" s="23">
        <v>634</v>
      </c>
      <c r="E1693" s="115" t="s">
        <v>1590</v>
      </c>
      <c r="F1693" s="115" t="s">
        <v>2722</v>
      </c>
      <c r="G1693" s="1" t="s">
        <v>1302</v>
      </c>
      <c r="H1693" s="1" t="s">
        <v>676</v>
      </c>
      <c r="I1693" s="85" t="str">
        <f>IF(HL!B1692="","",HYPERLINK(HL!B1692,"表示"))</f>
        <v>表示</v>
      </c>
      <c r="J1693" s="85" t="str">
        <f>IF(HL!C1692="","",HYPERLINK(HL!C1692,2))</f>
        <v/>
      </c>
      <c r="K1693" s="105" t="str">
        <f>IF(HL!D1692="","",HYPERLINK(HL!D1692,3))</f>
        <v/>
      </c>
      <c r="L1693" s="105" t="str">
        <f>IF(HL!E1692="","",HYPERLINK(HL!E1692,4))</f>
        <v/>
      </c>
      <c r="M1693" s="105" t="str">
        <f>IF(HL!F1692="","",HYPERLINK(HL!F1692,5))</f>
        <v/>
      </c>
      <c r="N1693" s="105" t="str">
        <f>IF(HL!G1692="","",HYPERLINK(HL!G1692,6))</f>
        <v/>
      </c>
      <c r="O1693" s="105" t="str">
        <f>IF(HL!H1692="","",HYPERLINK(HL!H1692,7))</f>
        <v/>
      </c>
      <c r="P1693" s="105" t="str">
        <f>IF(HL!I1692="","",HYPERLINK(HL!I1692,8))</f>
        <v/>
      </c>
      <c r="Q1693" s="105" t="str">
        <f>IF(HL!J1692="","",HYPERLINK(HL!J1692,9))</f>
        <v/>
      </c>
      <c r="R1693" s="105" t="str">
        <f>IF(HL!K1692="","",HYPERLINK(HL!K1692,10))</f>
        <v/>
      </c>
      <c r="S1693" s="105" t="str">
        <f>IF(HL!L1692="","",HYPERLINK(HL!L1692,11))</f>
        <v/>
      </c>
      <c r="T1693" s="105" t="str">
        <f>IF(HL!M1692="","",HYPERLINK(HL!M1692,12))</f>
        <v/>
      </c>
      <c r="U1693" s="105" t="str">
        <f>IF(HL!N1692="","",HYPERLINK(HL!N1692,13))</f>
        <v/>
      </c>
      <c r="V1693" s="106" t="str">
        <f>IF(HL!O1692="","",HYPERLINK(HL!O1692,14))</f>
        <v/>
      </c>
      <c r="W1693" s="113" t="str">
        <f>IF(HL!P1692="","－",HYPERLINK(HL!P1692,"表示"))</f>
        <v>表示</v>
      </c>
      <c r="X1693" s="163">
        <v>42927</v>
      </c>
      <c r="Y1693" s="164">
        <v>43283</v>
      </c>
      <c r="Z1693" s="1" t="str">
        <f t="shared" si="60"/>
        <v>2018</v>
      </c>
      <c r="AA1693" s="1">
        <f t="shared" si="61"/>
        <v>11</v>
      </c>
      <c r="AB1693" s="23" t="s">
        <v>172</v>
      </c>
      <c r="AC1693" s="23"/>
      <c r="AD1693" s="23"/>
      <c r="AE1693" s="23"/>
      <c r="AF1693" s="23"/>
      <c r="AG1693" s="23"/>
      <c r="AH1693" s="23"/>
      <c r="AI1693" s="23"/>
      <c r="AJ1693" s="23"/>
      <c r="AK1693" s="23"/>
      <c r="AL1693" s="35" t="s">
        <v>2743</v>
      </c>
      <c r="AM1693" s="1" t="s">
        <v>1727</v>
      </c>
      <c r="AN1693" s="1" t="s">
        <v>172</v>
      </c>
      <c r="AO1693" s="1" t="s">
        <v>551</v>
      </c>
      <c r="AP1693" s="1"/>
      <c r="AQ1693" s="1" t="s">
        <v>172</v>
      </c>
      <c r="AR1693" s="73" t="s">
        <v>10707</v>
      </c>
      <c r="AS1693" s="224" t="s">
        <v>10934</v>
      </c>
      <c r="AT1693" s="271"/>
      <c r="AU1693" s="271"/>
      <c r="AV1693" s="23" t="s">
        <v>172</v>
      </c>
      <c r="AW1693" s="1"/>
      <c r="AX1693" s="1"/>
      <c r="AY1693" s="1"/>
      <c r="AZ1693" s="1"/>
      <c r="BA1693" s="113" t="str">
        <f>HYPERLINK(HL!$T$12,"●")</f>
        <v>●</v>
      </c>
    </row>
    <row r="1694" spans="1:53" ht="91">
      <c r="A1694" s="46">
        <v>1690</v>
      </c>
      <c r="B1694" s="13" t="s">
        <v>4131</v>
      </c>
      <c r="C1694" s="13" t="s">
        <v>2703</v>
      </c>
      <c r="D1694" s="23">
        <v>611</v>
      </c>
      <c r="E1694" s="115" t="s">
        <v>2567</v>
      </c>
      <c r="F1694" s="115" t="s">
        <v>2723</v>
      </c>
      <c r="G1694" s="1" t="s">
        <v>1302</v>
      </c>
      <c r="H1694" s="1" t="s">
        <v>21</v>
      </c>
      <c r="I1694" s="85" t="str">
        <f>IF(HL!B1693="","",HYPERLINK(HL!B1693,"表示"))</f>
        <v>表示</v>
      </c>
      <c r="J1694" s="85" t="str">
        <f>IF(HL!C1693="","",HYPERLINK(HL!C1693,2))</f>
        <v/>
      </c>
      <c r="K1694" s="105" t="str">
        <f>IF(HL!D1693="","",HYPERLINK(HL!D1693,3))</f>
        <v/>
      </c>
      <c r="L1694" s="105" t="str">
        <f>IF(HL!E1693="","",HYPERLINK(HL!E1693,4))</f>
        <v/>
      </c>
      <c r="M1694" s="105" t="str">
        <f>IF(HL!F1693="","",HYPERLINK(HL!F1693,5))</f>
        <v/>
      </c>
      <c r="N1694" s="105" t="str">
        <f>IF(HL!G1693="","",HYPERLINK(HL!G1693,6))</f>
        <v/>
      </c>
      <c r="O1694" s="105" t="str">
        <f>IF(HL!H1693="","",HYPERLINK(HL!H1693,7))</f>
        <v/>
      </c>
      <c r="P1694" s="105" t="str">
        <f>IF(HL!I1693="","",HYPERLINK(HL!I1693,8))</f>
        <v/>
      </c>
      <c r="Q1694" s="105" t="str">
        <f>IF(HL!J1693="","",HYPERLINK(HL!J1693,9))</f>
        <v/>
      </c>
      <c r="R1694" s="105" t="str">
        <f>IF(HL!K1693="","",HYPERLINK(HL!K1693,10))</f>
        <v/>
      </c>
      <c r="S1694" s="105" t="str">
        <f>IF(HL!L1693="","",HYPERLINK(HL!L1693,11))</f>
        <v/>
      </c>
      <c r="T1694" s="105" t="str">
        <f>IF(HL!M1693="","",HYPERLINK(HL!M1693,12))</f>
        <v/>
      </c>
      <c r="U1694" s="105" t="str">
        <f>IF(HL!N1693="","",HYPERLINK(HL!N1693,13))</f>
        <v/>
      </c>
      <c r="V1694" s="106" t="str">
        <f>IF(HL!O1693="","",HYPERLINK(HL!O1693,14))</f>
        <v/>
      </c>
      <c r="W1694" s="113" t="str">
        <f>IF(HL!P1693="","－",HYPERLINK(HL!P1693,"表示"))</f>
        <v>表示</v>
      </c>
      <c r="X1694" s="163">
        <v>42947</v>
      </c>
      <c r="Y1694" s="164">
        <v>43283</v>
      </c>
      <c r="Z1694" s="1" t="str">
        <f t="shared" si="60"/>
        <v>2018</v>
      </c>
      <c r="AA1694" s="1">
        <f t="shared" si="61"/>
        <v>11</v>
      </c>
      <c r="AB1694" s="23" t="s">
        <v>457</v>
      </c>
      <c r="AC1694" s="23"/>
      <c r="AD1694" s="23"/>
      <c r="AE1694" s="23"/>
      <c r="AF1694" s="23"/>
      <c r="AG1694" s="23"/>
      <c r="AH1694" s="23"/>
      <c r="AI1694" s="23"/>
      <c r="AJ1694" s="23"/>
      <c r="AK1694" s="23"/>
      <c r="AL1694" s="35" t="s">
        <v>2744</v>
      </c>
      <c r="AM1694" s="1" t="s">
        <v>172</v>
      </c>
      <c r="AN1694" s="1" t="s">
        <v>1727</v>
      </c>
      <c r="AO1694" s="1" t="s">
        <v>551</v>
      </c>
      <c r="AP1694" s="1"/>
      <c r="AQ1694" s="1"/>
      <c r="AR1694" s="73" t="s">
        <v>10707</v>
      </c>
      <c r="AS1694" s="74" t="s">
        <v>11057</v>
      </c>
      <c r="AT1694" s="271"/>
      <c r="AU1694" s="271"/>
      <c r="AV1694" s="23" t="s">
        <v>172</v>
      </c>
      <c r="AW1694" s="1"/>
      <c r="AX1694" s="1"/>
      <c r="AY1694" s="1"/>
      <c r="AZ1694" s="1"/>
      <c r="BA1694" s="1"/>
    </row>
    <row r="1695" spans="1:53" ht="78">
      <c r="A1695" s="46">
        <v>1691</v>
      </c>
      <c r="B1695" s="35" t="s">
        <v>4132</v>
      </c>
      <c r="C1695" s="13" t="s">
        <v>1037</v>
      </c>
      <c r="D1695" s="23">
        <v>821</v>
      </c>
      <c r="E1695" s="115" t="s">
        <v>2058</v>
      </c>
      <c r="F1695" s="115" t="s">
        <v>5356</v>
      </c>
      <c r="G1695" s="1" t="s">
        <v>1270</v>
      </c>
      <c r="H1695" s="1" t="s">
        <v>679</v>
      </c>
      <c r="I1695" s="85" t="str">
        <f>IF(HL!B1694="","",HYPERLINK(HL!B1694,"表示"))</f>
        <v>表示</v>
      </c>
      <c r="J1695" s="85">
        <f>IF(HL!C1694="","",HYPERLINK(HL!C1694,2))</f>
        <v>2</v>
      </c>
      <c r="K1695" s="105" t="str">
        <f>IF(HL!D1694="","",HYPERLINK(HL!D1694,3))</f>
        <v/>
      </c>
      <c r="L1695" s="105" t="str">
        <f>IF(HL!E1694="","",HYPERLINK(HL!E1694,4))</f>
        <v/>
      </c>
      <c r="M1695" s="105" t="str">
        <f>IF(HL!F1694="","",HYPERLINK(HL!F1694,5))</f>
        <v/>
      </c>
      <c r="N1695" s="105" t="str">
        <f>IF(HL!G1694="","",HYPERLINK(HL!G1694,6))</f>
        <v/>
      </c>
      <c r="O1695" s="105" t="str">
        <f>IF(HL!H1694="","",HYPERLINK(HL!H1694,7))</f>
        <v/>
      </c>
      <c r="P1695" s="105" t="str">
        <f>IF(HL!I1694="","",HYPERLINK(HL!I1694,8))</f>
        <v/>
      </c>
      <c r="Q1695" s="105" t="str">
        <f>IF(HL!J1694="","",HYPERLINK(HL!J1694,9))</f>
        <v/>
      </c>
      <c r="R1695" s="105" t="str">
        <f>IF(HL!K1694="","",HYPERLINK(HL!K1694,10))</f>
        <v/>
      </c>
      <c r="S1695" s="105" t="str">
        <f>IF(HL!L1694="","",HYPERLINK(HL!L1694,11))</f>
        <v/>
      </c>
      <c r="T1695" s="105" t="str">
        <f>IF(HL!M1694="","",HYPERLINK(HL!M1694,12))</f>
        <v/>
      </c>
      <c r="U1695" s="105" t="str">
        <f>IF(HL!N1694="","",HYPERLINK(HL!N1694,13))</f>
        <v/>
      </c>
      <c r="V1695" s="106" t="str">
        <f>IF(HL!O1694="","",HYPERLINK(HL!O1694,14))</f>
        <v/>
      </c>
      <c r="W1695" s="1" t="s">
        <v>11737</v>
      </c>
      <c r="X1695" s="163">
        <v>42978</v>
      </c>
      <c r="Y1695" s="164">
        <v>43283</v>
      </c>
      <c r="Z1695" s="1" t="str">
        <f t="shared" si="60"/>
        <v>2018</v>
      </c>
      <c r="AA1695" s="1">
        <f t="shared" si="61"/>
        <v>10</v>
      </c>
      <c r="AB1695" s="23"/>
      <c r="AC1695" s="23"/>
      <c r="AD1695" s="23"/>
      <c r="AE1695" s="23"/>
      <c r="AF1695" s="23"/>
      <c r="AG1695" s="23" t="s">
        <v>172</v>
      </c>
      <c r="AH1695" s="23"/>
      <c r="AI1695" s="23" t="s">
        <v>172</v>
      </c>
      <c r="AJ1695" s="23"/>
      <c r="AK1695" s="23"/>
      <c r="AL1695" s="35" t="s">
        <v>2745</v>
      </c>
      <c r="AM1695" s="1" t="s">
        <v>172</v>
      </c>
      <c r="AN1695" s="1" t="s">
        <v>1727</v>
      </c>
      <c r="AO1695" s="1" t="s">
        <v>551</v>
      </c>
      <c r="AP1695" s="1"/>
      <c r="AQ1695" s="1"/>
      <c r="AR1695" s="73" t="s">
        <v>10938</v>
      </c>
      <c r="AS1695" s="74" t="s">
        <v>11021</v>
      </c>
      <c r="AT1695" s="271"/>
      <c r="AU1695" s="271"/>
      <c r="AV1695" s="1"/>
      <c r="AW1695" s="1"/>
      <c r="AX1695" s="23" t="s">
        <v>172</v>
      </c>
      <c r="AY1695" s="1"/>
      <c r="AZ1695" s="1"/>
      <c r="BA1695" s="1"/>
    </row>
    <row r="1696" spans="1:53" ht="26">
      <c r="A1696" s="46">
        <v>1692</v>
      </c>
      <c r="B1696" s="13" t="s">
        <v>4133</v>
      </c>
      <c r="C1696" s="13" t="s">
        <v>2704</v>
      </c>
      <c r="D1696" s="23">
        <v>239</v>
      </c>
      <c r="E1696" s="115" t="s">
        <v>2150</v>
      </c>
      <c r="F1696" s="115" t="s">
        <v>4632</v>
      </c>
      <c r="G1696" s="1" t="s">
        <v>1302</v>
      </c>
      <c r="H1696" s="1" t="s">
        <v>20</v>
      </c>
      <c r="I1696" s="85" t="str">
        <f>IF(HL!B1695="","",HYPERLINK(HL!B1695,"表示"))</f>
        <v>表示</v>
      </c>
      <c r="J1696" s="85" t="str">
        <f>IF(HL!C1695="","",HYPERLINK(HL!C1695,2))</f>
        <v/>
      </c>
      <c r="K1696" s="105" t="str">
        <f>IF(HL!D1695="","",HYPERLINK(HL!D1695,3))</f>
        <v/>
      </c>
      <c r="L1696" s="105" t="str">
        <f>IF(HL!E1695="","",HYPERLINK(HL!E1695,4))</f>
        <v/>
      </c>
      <c r="M1696" s="105" t="str">
        <f>IF(HL!F1695="","",HYPERLINK(HL!F1695,5))</f>
        <v/>
      </c>
      <c r="N1696" s="105" t="str">
        <f>IF(HL!G1695="","",HYPERLINK(HL!G1695,6))</f>
        <v/>
      </c>
      <c r="O1696" s="105" t="str">
        <f>IF(HL!H1695="","",HYPERLINK(HL!H1695,7))</f>
        <v/>
      </c>
      <c r="P1696" s="105" t="str">
        <f>IF(HL!I1695="","",HYPERLINK(HL!I1695,8))</f>
        <v/>
      </c>
      <c r="Q1696" s="105" t="str">
        <f>IF(HL!J1695="","",HYPERLINK(HL!J1695,9))</f>
        <v/>
      </c>
      <c r="R1696" s="105" t="str">
        <f>IF(HL!K1695="","",HYPERLINK(HL!K1695,10))</f>
        <v/>
      </c>
      <c r="S1696" s="105" t="str">
        <f>IF(HL!L1695="","",HYPERLINK(HL!L1695,11))</f>
        <v/>
      </c>
      <c r="T1696" s="105" t="str">
        <f>IF(HL!M1695="","",HYPERLINK(HL!M1695,12))</f>
        <v/>
      </c>
      <c r="U1696" s="105" t="str">
        <f>IF(HL!N1695="","",HYPERLINK(HL!N1695,13))</f>
        <v/>
      </c>
      <c r="V1696" s="106" t="str">
        <f>IF(HL!O1695="","",HYPERLINK(HL!O1695,14))</f>
        <v/>
      </c>
      <c r="W1696" s="113" t="str">
        <f>IF(HL!P1695="","－",HYPERLINK(HL!P1695,"表示"))</f>
        <v>表示</v>
      </c>
      <c r="X1696" s="163">
        <v>42968</v>
      </c>
      <c r="Y1696" s="164">
        <v>43283</v>
      </c>
      <c r="Z1696" s="1" t="str">
        <f t="shared" si="60"/>
        <v>2018</v>
      </c>
      <c r="AA1696" s="1">
        <f t="shared" si="61"/>
        <v>10</v>
      </c>
      <c r="AB1696" s="23" t="s">
        <v>457</v>
      </c>
      <c r="AC1696" s="23"/>
      <c r="AD1696" s="23"/>
      <c r="AE1696" s="23"/>
      <c r="AF1696" s="23"/>
      <c r="AG1696" s="23"/>
      <c r="AH1696" s="23"/>
      <c r="AI1696" s="23"/>
      <c r="AJ1696" s="23"/>
      <c r="AK1696" s="23"/>
      <c r="AL1696" s="35" t="s">
        <v>2746</v>
      </c>
      <c r="AM1696" s="1" t="s">
        <v>172</v>
      </c>
      <c r="AN1696" s="1" t="s">
        <v>1727</v>
      </c>
      <c r="AO1696" s="1" t="s">
        <v>551</v>
      </c>
      <c r="AP1696" s="1"/>
      <c r="AQ1696" s="1"/>
      <c r="AR1696" s="73" t="s">
        <v>10938</v>
      </c>
      <c r="AS1696" s="74" t="s">
        <v>11145</v>
      </c>
      <c r="AT1696" s="271"/>
      <c r="AU1696" s="271"/>
      <c r="AV1696" s="23" t="s">
        <v>172</v>
      </c>
      <c r="AW1696" s="1"/>
      <c r="AX1696" s="1"/>
      <c r="AY1696" s="1"/>
      <c r="AZ1696" s="1"/>
      <c r="BA1696" s="1"/>
    </row>
    <row r="1697" spans="1:53" ht="52">
      <c r="A1697" s="46">
        <v>1693</v>
      </c>
      <c r="B1697" s="35" t="s">
        <v>4018</v>
      </c>
      <c r="C1697" s="13" t="s">
        <v>634</v>
      </c>
      <c r="D1697" s="23">
        <v>421</v>
      </c>
      <c r="E1697" s="115" t="s">
        <v>2059</v>
      </c>
      <c r="F1697" s="115" t="s">
        <v>4633</v>
      </c>
      <c r="G1697" s="1" t="s">
        <v>1270</v>
      </c>
      <c r="H1697" s="1" t="s">
        <v>23</v>
      </c>
      <c r="I1697" s="85" t="str">
        <f>IF(HL!B1696="","",HYPERLINK(HL!B1696,"表示"))</f>
        <v>表示</v>
      </c>
      <c r="J1697" s="85" t="str">
        <f>IF(HL!C1696="","",HYPERLINK(HL!C1696,2))</f>
        <v/>
      </c>
      <c r="K1697" s="105" t="str">
        <f>IF(HL!D1696="","",HYPERLINK(HL!D1696,3))</f>
        <v/>
      </c>
      <c r="L1697" s="105" t="str">
        <f>IF(HL!E1696="","",HYPERLINK(HL!E1696,4))</f>
        <v/>
      </c>
      <c r="M1697" s="105" t="str">
        <f>IF(HL!F1696="","",HYPERLINK(HL!F1696,5))</f>
        <v/>
      </c>
      <c r="N1697" s="105" t="str">
        <f>IF(HL!G1696="","",HYPERLINK(HL!G1696,6))</f>
        <v/>
      </c>
      <c r="O1697" s="105" t="str">
        <f>IF(HL!H1696="","",HYPERLINK(HL!H1696,7))</f>
        <v/>
      </c>
      <c r="P1697" s="105" t="str">
        <f>IF(HL!I1696="","",HYPERLINK(HL!I1696,8))</f>
        <v/>
      </c>
      <c r="Q1697" s="105" t="str">
        <f>IF(HL!J1696="","",HYPERLINK(HL!J1696,9))</f>
        <v/>
      </c>
      <c r="R1697" s="105" t="str">
        <f>IF(HL!K1696="","",HYPERLINK(HL!K1696,10))</f>
        <v/>
      </c>
      <c r="S1697" s="105" t="str">
        <f>IF(HL!L1696="","",HYPERLINK(HL!L1696,11))</f>
        <v/>
      </c>
      <c r="T1697" s="105" t="str">
        <f>IF(HL!M1696="","",HYPERLINK(HL!M1696,12))</f>
        <v/>
      </c>
      <c r="U1697" s="105" t="str">
        <f>IF(HL!N1696="","",HYPERLINK(HL!N1696,13))</f>
        <v/>
      </c>
      <c r="V1697" s="106" t="str">
        <f>IF(HL!O1696="","",HYPERLINK(HL!O1696,14))</f>
        <v/>
      </c>
      <c r="W1697" s="1" t="s">
        <v>11737</v>
      </c>
      <c r="X1697" s="163">
        <v>42977</v>
      </c>
      <c r="Y1697" s="164">
        <v>43283</v>
      </c>
      <c r="Z1697" s="1" t="str">
        <f t="shared" si="60"/>
        <v>2018</v>
      </c>
      <c r="AA1697" s="1">
        <f t="shared" si="61"/>
        <v>10</v>
      </c>
      <c r="AB1697" s="23"/>
      <c r="AC1697" s="23"/>
      <c r="AD1697" s="23"/>
      <c r="AE1697" s="23"/>
      <c r="AF1697" s="23"/>
      <c r="AG1697" s="23" t="s">
        <v>172</v>
      </c>
      <c r="AH1697" s="23"/>
      <c r="AI1697" s="23"/>
      <c r="AJ1697" s="23"/>
      <c r="AK1697" s="23"/>
      <c r="AL1697" s="35" t="s">
        <v>2747</v>
      </c>
      <c r="AM1697" s="1" t="s">
        <v>172</v>
      </c>
      <c r="AN1697" s="1" t="s">
        <v>1727</v>
      </c>
      <c r="AO1697" s="1" t="s">
        <v>551</v>
      </c>
      <c r="AP1697" s="1"/>
      <c r="AQ1697" s="1"/>
      <c r="AR1697" s="73" t="s">
        <v>10938</v>
      </c>
      <c r="AS1697" s="74" t="s">
        <v>11022</v>
      </c>
      <c r="AT1697" s="271"/>
      <c r="AU1697" s="271"/>
      <c r="AV1697" s="23" t="s">
        <v>172</v>
      </c>
      <c r="AW1697" s="1"/>
      <c r="AX1697" s="1"/>
      <c r="AY1697" s="1"/>
      <c r="AZ1697" s="1"/>
      <c r="BA1697" s="23" t="s">
        <v>172</v>
      </c>
    </row>
    <row r="1698" spans="1:53" ht="26">
      <c r="A1698" s="46">
        <v>1694</v>
      </c>
      <c r="B1698" s="13" t="s">
        <v>4134</v>
      </c>
      <c r="C1698" s="13" t="s">
        <v>4135</v>
      </c>
      <c r="D1698" s="23">
        <v>248</v>
      </c>
      <c r="E1698" s="115" t="s">
        <v>2717</v>
      </c>
      <c r="F1698" s="115" t="s">
        <v>4492</v>
      </c>
      <c r="G1698" s="1" t="s">
        <v>1302</v>
      </c>
      <c r="H1698" s="1" t="s">
        <v>24</v>
      </c>
      <c r="I1698" s="85" t="str">
        <f>IF(HL!B1697="","",HYPERLINK(HL!B1697,"表示"))</f>
        <v>表示</v>
      </c>
      <c r="J1698" s="85" t="str">
        <f>IF(HL!C1697="","",HYPERLINK(HL!C1697,2))</f>
        <v/>
      </c>
      <c r="K1698" s="105" t="str">
        <f>IF(HL!D1697="","",HYPERLINK(HL!D1697,3))</f>
        <v/>
      </c>
      <c r="L1698" s="105" t="str">
        <f>IF(HL!E1697="","",HYPERLINK(HL!E1697,4))</f>
        <v/>
      </c>
      <c r="M1698" s="105" t="str">
        <f>IF(HL!F1697="","",HYPERLINK(HL!F1697,5))</f>
        <v/>
      </c>
      <c r="N1698" s="105" t="str">
        <f>IF(HL!G1697="","",HYPERLINK(HL!G1697,6))</f>
        <v/>
      </c>
      <c r="O1698" s="105" t="str">
        <f>IF(HL!H1697="","",HYPERLINK(HL!H1697,7))</f>
        <v/>
      </c>
      <c r="P1698" s="105" t="str">
        <f>IF(HL!I1697="","",HYPERLINK(HL!I1697,8))</f>
        <v/>
      </c>
      <c r="Q1698" s="105" t="str">
        <f>IF(HL!J1697="","",HYPERLINK(HL!J1697,9))</f>
        <v/>
      </c>
      <c r="R1698" s="105" t="str">
        <f>IF(HL!K1697="","",HYPERLINK(HL!K1697,10))</f>
        <v/>
      </c>
      <c r="S1698" s="105" t="str">
        <f>IF(HL!L1697="","",HYPERLINK(HL!L1697,11))</f>
        <v/>
      </c>
      <c r="T1698" s="105" t="str">
        <f>IF(HL!M1697="","",HYPERLINK(HL!M1697,12))</f>
        <v/>
      </c>
      <c r="U1698" s="105" t="str">
        <f>IF(HL!N1697="","",HYPERLINK(HL!N1697,13))</f>
        <v/>
      </c>
      <c r="V1698" s="106" t="str">
        <f>IF(HL!O1697="","",HYPERLINK(HL!O1697,14))</f>
        <v/>
      </c>
      <c r="W1698" s="113" t="str">
        <f>IF(HL!P1697="","－",HYPERLINK(HL!P1697,"表示"))</f>
        <v>表示</v>
      </c>
      <c r="X1698" s="163">
        <v>42975</v>
      </c>
      <c r="Y1698" s="164">
        <v>43283</v>
      </c>
      <c r="Z1698" s="1" t="str">
        <f t="shared" si="60"/>
        <v>2018</v>
      </c>
      <c r="AA1698" s="1">
        <f t="shared" si="61"/>
        <v>10</v>
      </c>
      <c r="AB1698" s="23"/>
      <c r="AC1698" s="23" t="s">
        <v>172</v>
      </c>
      <c r="AD1698" s="23"/>
      <c r="AE1698" s="23"/>
      <c r="AF1698" s="23"/>
      <c r="AG1698" s="23"/>
      <c r="AH1698" s="23"/>
      <c r="AI1698" s="23"/>
      <c r="AJ1698" s="23"/>
      <c r="AK1698" s="23"/>
      <c r="AL1698" s="35" t="s">
        <v>2748</v>
      </c>
      <c r="AM1698" s="1" t="s">
        <v>172</v>
      </c>
      <c r="AN1698" s="1" t="s">
        <v>1727</v>
      </c>
      <c r="AO1698" s="1" t="s">
        <v>551</v>
      </c>
      <c r="AP1698" s="1"/>
      <c r="AQ1698" s="1"/>
      <c r="AR1698" s="73" t="s">
        <v>10938</v>
      </c>
      <c r="AS1698" s="74" t="s">
        <v>10939</v>
      </c>
      <c r="AT1698" s="271"/>
      <c r="AU1698" s="271"/>
      <c r="AV1698" s="1"/>
      <c r="AW1698" s="1"/>
      <c r="AX1698" s="23" t="s">
        <v>172</v>
      </c>
      <c r="AY1698" s="1"/>
      <c r="AZ1698" s="1"/>
      <c r="BA1698" s="1"/>
    </row>
    <row r="1699" spans="1:53" ht="39">
      <c r="A1699" s="46">
        <v>1695</v>
      </c>
      <c r="B1699" s="35" t="s">
        <v>4136</v>
      </c>
      <c r="C1699" s="13" t="s">
        <v>2044</v>
      </c>
      <c r="D1699" s="23">
        <v>399</v>
      </c>
      <c r="E1699" s="115" t="s">
        <v>1878</v>
      </c>
      <c r="F1699" s="115" t="s">
        <v>5172</v>
      </c>
      <c r="G1699" s="1" t="s">
        <v>1270</v>
      </c>
      <c r="H1699" s="1" t="s">
        <v>19</v>
      </c>
      <c r="I1699" s="85" t="str">
        <f>IF(HL!B1698="","",HYPERLINK(HL!B1698,"表示"))</f>
        <v>表示</v>
      </c>
      <c r="J1699" s="85" t="str">
        <f>IF(HL!C1698="","",HYPERLINK(HL!C1698,2))</f>
        <v/>
      </c>
      <c r="K1699" s="105" t="str">
        <f>IF(HL!D1698="","",HYPERLINK(HL!D1698,3))</f>
        <v/>
      </c>
      <c r="L1699" s="105" t="str">
        <f>IF(HL!E1698="","",HYPERLINK(HL!E1698,4))</f>
        <v/>
      </c>
      <c r="M1699" s="105" t="str">
        <f>IF(HL!F1698="","",HYPERLINK(HL!F1698,5))</f>
        <v/>
      </c>
      <c r="N1699" s="105" t="str">
        <f>IF(HL!G1698="","",HYPERLINK(HL!G1698,6))</f>
        <v/>
      </c>
      <c r="O1699" s="105" t="str">
        <f>IF(HL!H1698="","",HYPERLINK(HL!H1698,7))</f>
        <v/>
      </c>
      <c r="P1699" s="105" t="str">
        <f>IF(HL!I1698="","",HYPERLINK(HL!I1698,8))</f>
        <v/>
      </c>
      <c r="Q1699" s="105" t="str">
        <f>IF(HL!J1698="","",HYPERLINK(HL!J1698,9))</f>
        <v/>
      </c>
      <c r="R1699" s="105" t="str">
        <f>IF(HL!K1698="","",HYPERLINK(HL!K1698,10))</f>
        <v/>
      </c>
      <c r="S1699" s="105" t="str">
        <f>IF(HL!L1698="","",HYPERLINK(HL!L1698,11))</f>
        <v/>
      </c>
      <c r="T1699" s="105" t="str">
        <f>IF(HL!M1698="","",HYPERLINK(HL!M1698,12))</f>
        <v/>
      </c>
      <c r="U1699" s="105" t="str">
        <f>IF(HL!N1698="","",HYPERLINK(HL!N1698,13))</f>
        <v/>
      </c>
      <c r="V1699" s="106" t="str">
        <f>IF(HL!O1698="","",HYPERLINK(HL!O1698,14))</f>
        <v/>
      </c>
      <c r="W1699" s="1" t="s">
        <v>11737</v>
      </c>
      <c r="X1699" s="163">
        <v>42997</v>
      </c>
      <c r="Y1699" s="164">
        <v>43333</v>
      </c>
      <c r="Z1699" s="1" t="str">
        <f t="shared" si="60"/>
        <v>2018</v>
      </c>
      <c r="AA1699" s="1">
        <f t="shared" si="61"/>
        <v>11</v>
      </c>
      <c r="AB1699" s="23"/>
      <c r="AC1699" s="23"/>
      <c r="AD1699" s="23"/>
      <c r="AE1699" s="23"/>
      <c r="AF1699" s="23"/>
      <c r="AG1699" s="23" t="s">
        <v>172</v>
      </c>
      <c r="AH1699" s="23"/>
      <c r="AI1699" s="23"/>
      <c r="AJ1699" s="23"/>
      <c r="AK1699" s="23"/>
      <c r="AL1699" s="35" t="s">
        <v>2749</v>
      </c>
      <c r="AM1699" s="1" t="s">
        <v>1727</v>
      </c>
      <c r="AN1699" s="1" t="s">
        <v>172</v>
      </c>
      <c r="AO1699" s="1" t="s">
        <v>551</v>
      </c>
      <c r="AP1699" s="1"/>
      <c r="AQ1699" s="1"/>
      <c r="AR1699" s="73" t="s">
        <v>10938</v>
      </c>
      <c r="AS1699" s="74" t="s">
        <v>11023</v>
      </c>
      <c r="AT1699" s="271"/>
      <c r="AU1699" s="271"/>
      <c r="AV1699" s="23" t="s">
        <v>172</v>
      </c>
      <c r="AW1699" s="1"/>
      <c r="AX1699" s="1"/>
      <c r="AY1699" s="1"/>
      <c r="AZ1699" s="1"/>
      <c r="BA1699" s="23" t="s">
        <v>172</v>
      </c>
    </row>
    <row r="1700" spans="1:53" ht="39">
      <c r="A1700" s="46">
        <v>1696</v>
      </c>
      <c r="B1700" s="13" t="s">
        <v>4137</v>
      </c>
      <c r="C1700" s="13" t="s">
        <v>4138</v>
      </c>
      <c r="D1700" s="23">
        <v>429</v>
      </c>
      <c r="E1700" s="115" t="s">
        <v>1848</v>
      </c>
      <c r="F1700" s="115" t="s">
        <v>5173</v>
      </c>
      <c r="G1700" s="1" t="s">
        <v>1302</v>
      </c>
      <c r="H1700" s="1" t="s">
        <v>23</v>
      </c>
      <c r="I1700" s="85" t="str">
        <f>IF(HL!B1699="","",HYPERLINK(HL!B1699,"表示"))</f>
        <v>表示</v>
      </c>
      <c r="J1700" s="85" t="str">
        <f>IF(HL!C1699="","",HYPERLINK(HL!C1699,2))</f>
        <v/>
      </c>
      <c r="K1700" s="105" t="str">
        <f>IF(HL!D1699="","",HYPERLINK(HL!D1699,3))</f>
        <v/>
      </c>
      <c r="L1700" s="105" t="str">
        <f>IF(HL!E1699="","",HYPERLINK(HL!E1699,4))</f>
        <v/>
      </c>
      <c r="M1700" s="105" t="str">
        <f>IF(HL!F1699="","",HYPERLINK(HL!F1699,5))</f>
        <v/>
      </c>
      <c r="N1700" s="105" t="str">
        <f>IF(HL!G1699="","",HYPERLINK(HL!G1699,6))</f>
        <v/>
      </c>
      <c r="O1700" s="105" t="str">
        <f>IF(HL!H1699="","",HYPERLINK(HL!H1699,7))</f>
        <v/>
      </c>
      <c r="P1700" s="105" t="str">
        <f>IF(HL!I1699="","",HYPERLINK(HL!I1699,8))</f>
        <v/>
      </c>
      <c r="Q1700" s="105" t="str">
        <f>IF(HL!J1699="","",HYPERLINK(HL!J1699,9))</f>
        <v/>
      </c>
      <c r="R1700" s="105" t="str">
        <f>IF(HL!K1699="","",HYPERLINK(HL!K1699,10))</f>
        <v/>
      </c>
      <c r="S1700" s="105" t="str">
        <f>IF(HL!L1699="","",HYPERLINK(HL!L1699,11))</f>
        <v/>
      </c>
      <c r="T1700" s="105" t="str">
        <f>IF(HL!M1699="","",HYPERLINK(HL!M1699,12))</f>
        <v/>
      </c>
      <c r="U1700" s="105" t="str">
        <f>IF(HL!N1699="","",HYPERLINK(HL!N1699,13))</f>
        <v/>
      </c>
      <c r="V1700" s="106" t="str">
        <f>IF(HL!O1699="","",HYPERLINK(HL!O1699,14))</f>
        <v/>
      </c>
      <c r="W1700" s="113" t="str">
        <f>IF(HL!P1699="","－",HYPERLINK(HL!P1699,"表示"))</f>
        <v>表示</v>
      </c>
      <c r="X1700" s="163">
        <v>43115</v>
      </c>
      <c r="Y1700" s="164">
        <v>43333</v>
      </c>
      <c r="Z1700" s="1" t="str">
        <f t="shared" si="60"/>
        <v>2018</v>
      </c>
      <c r="AA1700" s="1">
        <f t="shared" si="61"/>
        <v>7</v>
      </c>
      <c r="AB1700" s="23"/>
      <c r="AC1700" s="23"/>
      <c r="AD1700" s="23"/>
      <c r="AE1700" s="23" t="s">
        <v>172</v>
      </c>
      <c r="AF1700" s="23"/>
      <c r="AG1700" s="23" t="s">
        <v>172</v>
      </c>
      <c r="AH1700" s="23"/>
      <c r="AI1700" s="23"/>
      <c r="AJ1700" s="23"/>
      <c r="AK1700" s="23"/>
      <c r="AL1700" s="35" t="s">
        <v>2750</v>
      </c>
      <c r="AM1700" s="1" t="s">
        <v>1727</v>
      </c>
      <c r="AN1700" s="1" t="s">
        <v>172</v>
      </c>
      <c r="AO1700" s="1" t="s">
        <v>1011</v>
      </c>
      <c r="AP1700" s="1"/>
      <c r="AQ1700" s="1"/>
      <c r="AR1700" s="73" t="s">
        <v>10707</v>
      </c>
      <c r="AS1700" s="74" t="s">
        <v>11146</v>
      </c>
      <c r="AT1700" s="271"/>
      <c r="AU1700" s="271"/>
      <c r="AV1700" s="23" t="s">
        <v>172</v>
      </c>
      <c r="AW1700" s="1"/>
      <c r="AX1700" s="1"/>
      <c r="AY1700" s="1"/>
      <c r="AZ1700" s="1"/>
      <c r="BA1700" s="113" t="str">
        <f>HYPERLINK(HL!$T$12,"●")</f>
        <v>●</v>
      </c>
    </row>
    <row r="1701" spans="1:53" ht="39">
      <c r="A1701" s="46">
        <v>1697</v>
      </c>
      <c r="B1701" s="35" t="s">
        <v>3999</v>
      </c>
      <c r="C1701" s="13" t="s">
        <v>2705</v>
      </c>
      <c r="D1701" s="23">
        <v>429</v>
      </c>
      <c r="E1701" s="115" t="s">
        <v>1848</v>
      </c>
      <c r="F1701" s="115" t="s">
        <v>5174</v>
      </c>
      <c r="G1701" s="1" t="s">
        <v>1270</v>
      </c>
      <c r="H1701" s="1" t="s">
        <v>23</v>
      </c>
      <c r="I1701" s="85" t="str">
        <f>IF(HL!B1700="","",HYPERLINK(HL!B1700,"表示"))</f>
        <v>表示</v>
      </c>
      <c r="J1701" s="85" t="str">
        <f>IF(HL!C1700="","",HYPERLINK(HL!C1700,2))</f>
        <v/>
      </c>
      <c r="K1701" s="105" t="str">
        <f>IF(HL!D1700="","",HYPERLINK(HL!D1700,3))</f>
        <v/>
      </c>
      <c r="L1701" s="105" t="str">
        <f>IF(HL!E1700="","",HYPERLINK(HL!E1700,4))</f>
        <v/>
      </c>
      <c r="M1701" s="105" t="str">
        <f>IF(HL!F1700="","",HYPERLINK(HL!F1700,5))</f>
        <v/>
      </c>
      <c r="N1701" s="105" t="str">
        <f>IF(HL!G1700="","",HYPERLINK(HL!G1700,6))</f>
        <v/>
      </c>
      <c r="O1701" s="105" t="str">
        <f>IF(HL!H1700="","",HYPERLINK(HL!H1700,7))</f>
        <v/>
      </c>
      <c r="P1701" s="105" t="str">
        <f>IF(HL!I1700="","",HYPERLINK(HL!I1700,8))</f>
        <v/>
      </c>
      <c r="Q1701" s="105" t="str">
        <f>IF(HL!J1700="","",HYPERLINK(HL!J1700,9))</f>
        <v/>
      </c>
      <c r="R1701" s="105" t="str">
        <f>IF(HL!K1700="","",HYPERLINK(HL!K1700,10))</f>
        <v/>
      </c>
      <c r="S1701" s="105" t="str">
        <f>IF(HL!L1700="","",HYPERLINK(HL!L1700,11))</f>
        <v/>
      </c>
      <c r="T1701" s="105" t="str">
        <f>IF(HL!M1700="","",HYPERLINK(HL!M1700,12))</f>
        <v/>
      </c>
      <c r="U1701" s="105" t="str">
        <f>IF(HL!N1700="","",HYPERLINK(HL!N1700,13))</f>
        <v/>
      </c>
      <c r="V1701" s="106" t="str">
        <f>IF(HL!O1700="","",HYPERLINK(HL!O1700,14))</f>
        <v/>
      </c>
      <c r="W1701" s="1" t="s">
        <v>11737</v>
      </c>
      <c r="X1701" s="163">
        <v>43066</v>
      </c>
      <c r="Y1701" s="164">
        <v>43333</v>
      </c>
      <c r="Z1701" s="1" t="str">
        <f t="shared" si="60"/>
        <v>2018</v>
      </c>
      <c r="AA1701" s="1">
        <f t="shared" si="61"/>
        <v>8</v>
      </c>
      <c r="AB1701" s="23"/>
      <c r="AC1701" s="23"/>
      <c r="AD1701" s="23"/>
      <c r="AE1701" s="23" t="s">
        <v>172</v>
      </c>
      <c r="AF1701" s="23"/>
      <c r="AG1701" s="23"/>
      <c r="AH1701" s="23"/>
      <c r="AI1701" s="23"/>
      <c r="AJ1701" s="23"/>
      <c r="AK1701" s="23"/>
      <c r="AL1701" s="35" t="s">
        <v>2739</v>
      </c>
      <c r="AM1701" s="1" t="s">
        <v>1727</v>
      </c>
      <c r="AN1701" s="1" t="s">
        <v>172</v>
      </c>
      <c r="AO1701" s="1" t="s">
        <v>1011</v>
      </c>
      <c r="AP1701" s="1"/>
      <c r="AQ1701" s="1"/>
      <c r="AR1701" s="73" t="s">
        <v>10938</v>
      </c>
      <c r="AS1701" s="74" t="s">
        <v>10942</v>
      </c>
      <c r="AT1701" s="271"/>
      <c r="AU1701" s="271"/>
      <c r="AV1701" s="23" t="s">
        <v>172</v>
      </c>
      <c r="AW1701" s="1"/>
      <c r="AX1701" s="1"/>
      <c r="AY1701" s="1"/>
      <c r="AZ1701" s="1"/>
      <c r="BA1701" s="23" t="s">
        <v>172</v>
      </c>
    </row>
    <row r="1702" spans="1:53" ht="104">
      <c r="A1702" s="46">
        <v>1698</v>
      </c>
      <c r="B1702" s="35" t="s">
        <v>2706</v>
      </c>
      <c r="C1702" s="13" t="s">
        <v>1545</v>
      </c>
      <c r="D1702" s="23">
        <v>429</v>
      </c>
      <c r="E1702" s="115" t="s">
        <v>1848</v>
      </c>
      <c r="F1702" s="115" t="s">
        <v>5175</v>
      </c>
      <c r="G1702" s="1" t="s">
        <v>1302</v>
      </c>
      <c r="H1702" s="1" t="s">
        <v>23</v>
      </c>
      <c r="I1702" s="85" t="str">
        <f>IF(HL!B1701="","",HYPERLINK(HL!B1701,"表示"))</f>
        <v>表示</v>
      </c>
      <c r="J1702" s="85" t="str">
        <f>IF(HL!C1701="","",HYPERLINK(HL!C1701,2))</f>
        <v/>
      </c>
      <c r="K1702" s="105" t="str">
        <f>IF(HL!D1701="","",HYPERLINK(HL!D1701,3))</f>
        <v/>
      </c>
      <c r="L1702" s="105" t="str">
        <f>IF(HL!E1701="","",HYPERLINK(HL!E1701,4))</f>
        <v/>
      </c>
      <c r="M1702" s="105" t="str">
        <f>IF(HL!F1701="","",HYPERLINK(HL!F1701,5))</f>
        <v/>
      </c>
      <c r="N1702" s="105" t="str">
        <f>IF(HL!G1701="","",HYPERLINK(HL!G1701,6))</f>
        <v/>
      </c>
      <c r="O1702" s="105" t="str">
        <f>IF(HL!H1701="","",HYPERLINK(HL!H1701,7))</f>
        <v/>
      </c>
      <c r="P1702" s="105" t="str">
        <f>IF(HL!I1701="","",HYPERLINK(HL!I1701,8))</f>
        <v/>
      </c>
      <c r="Q1702" s="105" t="str">
        <f>IF(HL!J1701="","",HYPERLINK(HL!J1701,9))</f>
        <v/>
      </c>
      <c r="R1702" s="105" t="str">
        <f>IF(HL!K1701="","",HYPERLINK(HL!K1701,10))</f>
        <v/>
      </c>
      <c r="S1702" s="105" t="str">
        <f>IF(HL!L1701="","",HYPERLINK(HL!L1701,11))</f>
        <v/>
      </c>
      <c r="T1702" s="105" t="str">
        <f>IF(HL!M1701="","",HYPERLINK(HL!M1701,12))</f>
        <v/>
      </c>
      <c r="U1702" s="105" t="str">
        <f>IF(HL!N1701="","",HYPERLINK(HL!N1701,13))</f>
        <v/>
      </c>
      <c r="V1702" s="106" t="str">
        <f>IF(HL!O1701="","",HYPERLINK(HL!O1701,14))</f>
        <v/>
      </c>
      <c r="W1702" s="113" t="str">
        <f>IF(HL!P1701="","－",HYPERLINK(HL!P1701,"表示"))</f>
        <v>表示</v>
      </c>
      <c r="X1702" s="163">
        <v>43091</v>
      </c>
      <c r="Y1702" s="164">
        <v>43333</v>
      </c>
      <c r="Z1702" s="1" t="str">
        <f t="shared" si="60"/>
        <v>2018</v>
      </c>
      <c r="AA1702" s="1">
        <f t="shared" si="61"/>
        <v>7</v>
      </c>
      <c r="AB1702" s="23"/>
      <c r="AC1702" s="23"/>
      <c r="AD1702" s="23"/>
      <c r="AE1702" s="23" t="s">
        <v>172</v>
      </c>
      <c r="AF1702" s="23"/>
      <c r="AG1702" s="23" t="s">
        <v>172</v>
      </c>
      <c r="AH1702" s="23"/>
      <c r="AI1702" s="23"/>
      <c r="AJ1702" s="23"/>
      <c r="AK1702" s="23"/>
      <c r="AL1702" s="35" t="s">
        <v>2751</v>
      </c>
      <c r="AM1702" s="1" t="s">
        <v>172</v>
      </c>
      <c r="AN1702" s="1" t="s">
        <v>1727</v>
      </c>
      <c r="AO1702" s="23" t="s">
        <v>2768</v>
      </c>
      <c r="AP1702" s="23"/>
      <c r="AQ1702" s="23"/>
      <c r="AR1702" s="70" t="s">
        <v>11147</v>
      </c>
      <c r="AS1702" s="74" t="s">
        <v>11148</v>
      </c>
      <c r="AT1702" s="269"/>
      <c r="AU1702" s="269"/>
      <c r="AV1702" s="23" t="s">
        <v>172</v>
      </c>
      <c r="AW1702" s="1"/>
      <c r="AX1702" s="1"/>
      <c r="AY1702" s="1"/>
      <c r="AZ1702" s="1"/>
      <c r="BA1702" s="113" t="str">
        <f>HYPERLINK(HL!$T$12,"●")</f>
        <v>●</v>
      </c>
    </row>
    <row r="1703" spans="1:53" ht="104">
      <c r="A1703" s="46">
        <v>1699</v>
      </c>
      <c r="B1703" s="35" t="s">
        <v>2707</v>
      </c>
      <c r="C1703" s="13" t="s">
        <v>1545</v>
      </c>
      <c r="D1703" s="23">
        <v>429</v>
      </c>
      <c r="E1703" s="115" t="s">
        <v>1848</v>
      </c>
      <c r="F1703" s="115" t="s">
        <v>5175</v>
      </c>
      <c r="G1703" s="1" t="s">
        <v>1302</v>
      </c>
      <c r="H1703" s="1" t="s">
        <v>23</v>
      </c>
      <c r="I1703" s="85" t="str">
        <f>IF(HL!B1702="","",HYPERLINK(HL!B1702,"表示"))</f>
        <v>表示</v>
      </c>
      <c r="J1703" s="85" t="str">
        <f>IF(HL!C1702="","",HYPERLINK(HL!C1702,2))</f>
        <v/>
      </c>
      <c r="K1703" s="105" t="str">
        <f>IF(HL!D1702="","",HYPERLINK(HL!D1702,3))</f>
        <v/>
      </c>
      <c r="L1703" s="105" t="str">
        <f>IF(HL!E1702="","",HYPERLINK(HL!E1702,4))</f>
        <v/>
      </c>
      <c r="M1703" s="105" t="str">
        <f>IF(HL!F1702="","",HYPERLINK(HL!F1702,5))</f>
        <v/>
      </c>
      <c r="N1703" s="105" t="str">
        <f>IF(HL!G1702="","",HYPERLINK(HL!G1702,6))</f>
        <v/>
      </c>
      <c r="O1703" s="105" t="str">
        <f>IF(HL!H1702="","",HYPERLINK(HL!H1702,7))</f>
        <v/>
      </c>
      <c r="P1703" s="105" t="str">
        <f>IF(HL!I1702="","",HYPERLINK(HL!I1702,8))</f>
        <v/>
      </c>
      <c r="Q1703" s="105" t="str">
        <f>IF(HL!J1702="","",HYPERLINK(HL!J1702,9))</f>
        <v/>
      </c>
      <c r="R1703" s="105" t="str">
        <f>IF(HL!K1702="","",HYPERLINK(HL!K1702,10))</f>
        <v/>
      </c>
      <c r="S1703" s="105" t="str">
        <f>IF(HL!L1702="","",HYPERLINK(HL!L1702,11))</f>
        <v/>
      </c>
      <c r="T1703" s="105" t="str">
        <f>IF(HL!M1702="","",HYPERLINK(HL!M1702,12))</f>
        <v/>
      </c>
      <c r="U1703" s="105" t="str">
        <f>IF(HL!N1702="","",HYPERLINK(HL!N1702,13))</f>
        <v/>
      </c>
      <c r="V1703" s="106" t="str">
        <f>IF(HL!O1702="","",HYPERLINK(HL!O1702,14))</f>
        <v/>
      </c>
      <c r="W1703" s="113" t="str">
        <f>IF(HL!P1702="","－",HYPERLINK(HL!P1702,"表示"))</f>
        <v>表示</v>
      </c>
      <c r="X1703" s="163">
        <v>43091</v>
      </c>
      <c r="Y1703" s="164">
        <v>43333</v>
      </c>
      <c r="Z1703" s="1" t="str">
        <f t="shared" si="60"/>
        <v>2018</v>
      </c>
      <c r="AA1703" s="1">
        <f t="shared" si="61"/>
        <v>7</v>
      </c>
      <c r="AB1703" s="23"/>
      <c r="AC1703" s="23"/>
      <c r="AD1703" s="23"/>
      <c r="AE1703" s="23" t="s">
        <v>172</v>
      </c>
      <c r="AF1703" s="23"/>
      <c r="AG1703" s="23" t="s">
        <v>172</v>
      </c>
      <c r="AH1703" s="23"/>
      <c r="AI1703" s="23"/>
      <c r="AJ1703" s="23"/>
      <c r="AK1703" s="23"/>
      <c r="AL1703" s="35" t="s">
        <v>2751</v>
      </c>
      <c r="AM1703" s="1" t="s">
        <v>172</v>
      </c>
      <c r="AN1703" s="1" t="s">
        <v>1727</v>
      </c>
      <c r="AO1703" s="23" t="s">
        <v>2768</v>
      </c>
      <c r="AP1703" s="23"/>
      <c r="AQ1703" s="23"/>
      <c r="AR1703" s="70" t="s">
        <v>10940</v>
      </c>
      <c r="AS1703" s="74" t="s">
        <v>10941</v>
      </c>
      <c r="AT1703" s="269"/>
      <c r="AU1703" s="269"/>
      <c r="AV1703" s="1"/>
      <c r="AW1703" s="1"/>
      <c r="AX1703" s="1" t="s">
        <v>457</v>
      </c>
      <c r="AY1703" s="1"/>
      <c r="AZ1703" s="1"/>
      <c r="BA1703" s="1"/>
    </row>
    <row r="1704" spans="1:53" ht="104">
      <c r="A1704" s="46">
        <v>1700</v>
      </c>
      <c r="B1704" s="35" t="s">
        <v>2708</v>
      </c>
      <c r="C1704" s="13" t="s">
        <v>1545</v>
      </c>
      <c r="D1704" s="23">
        <v>429</v>
      </c>
      <c r="E1704" s="115" t="s">
        <v>1848</v>
      </c>
      <c r="F1704" s="115" t="s">
        <v>5175</v>
      </c>
      <c r="G1704" s="1" t="s">
        <v>1302</v>
      </c>
      <c r="H1704" s="1" t="s">
        <v>23</v>
      </c>
      <c r="I1704" s="85" t="str">
        <f>IF(HL!B1703="","",HYPERLINK(HL!B1703,"表示"))</f>
        <v>表示</v>
      </c>
      <c r="J1704" s="85" t="str">
        <f>IF(HL!C1703="","",HYPERLINK(HL!C1703,2))</f>
        <v/>
      </c>
      <c r="K1704" s="105" t="str">
        <f>IF(HL!D1703="","",HYPERLINK(HL!D1703,3))</f>
        <v/>
      </c>
      <c r="L1704" s="105" t="str">
        <f>IF(HL!E1703="","",HYPERLINK(HL!E1703,4))</f>
        <v/>
      </c>
      <c r="M1704" s="105" t="str">
        <f>IF(HL!F1703="","",HYPERLINK(HL!F1703,5))</f>
        <v/>
      </c>
      <c r="N1704" s="105" t="str">
        <f>IF(HL!G1703="","",HYPERLINK(HL!G1703,6))</f>
        <v/>
      </c>
      <c r="O1704" s="105" t="str">
        <f>IF(HL!H1703="","",HYPERLINK(HL!H1703,7))</f>
        <v/>
      </c>
      <c r="P1704" s="105" t="str">
        <f>IF(HL!I1703="","",HYPERLINK(HL!I1703,8))</f>
        <v/>
      </c>
      <c r="Q1704" s="105" t="str">
        <f>IF(HL!J1703="","",HYPERLINK(HL!J1703,9))</f>
        <v/>
      </c>
      <c r="R1704" s="105" t="str">
        <f>IF(HL!K1703="","",HYPERLINK(HL!K1703,10))</f>
        <v/>
      </c>
      <c r="S1704" s="105" t="str">
        <f>IF(HL!L1703="","",HYPERLINK(HL!L1703,11))</f>
        <v/>
      </c>
      <c r="T1704" s="105" t="str">
        <f>IF(HL!M1703="","",HYPERLINK(HL!M1703,12))</f>
        <v/>
      </c>
      <c r="U1704" s="105" t="str">
        <f>IF(HL!N1703="","",HYPERLINK(HL!N1703,13))</f>
        <v/>
      </c>
      <c r="V1704" s="106" t="str">
        <f>IF(HL!O1703="","",HYPERLINK(HL!O1703,14))</f>
        <v/>
      </c>
      <c r="W1704" s="113" t="str">
        <f>IF(HL!P1703="","－",HYPERLINK(HL!P1703,"表示"))</f>
        <v>表示</v>
      </c>
      <c r="X1704" s="163">
        <v>43091</v>
      </c>
      <c r="Y1704" s="164">
        <v>43333</v>
      </c>
      <c r="Z1704" s="1" t="str">
        <f t="shared" si="60"/>
        <v>2018</v>
      </c>
      <c r="AA1704" s="1">
        <f t="shared" si="61"/>
        <v>7</v>
      </c>
      <c r="AB1704" s="23"/>
      <c r="AC1704" s="23"/>
      <c r="AD1704" s="23"/>
      <c r="AE1704" s="23" t="s">
        <v>172</v>
      </c>
      <c r="AF1704" s="23"/>
      <c r="AG1704" s="23" t="s">
        <v>172</v>
      </c>
      <c r="AH1704" s="23"/>
      <c r="AI1704" s="23"/>
      <c r="AJ1704" s="23"/>
      <c r="AK1704" s="23"/>
      <c r="AL1704" s="35" t="s">
        <v>2751</v>
      </c>
      <c r="AM1704" s="1" t="s">
        <v>172</v>
      </c>
      <c r="AN1704" s="1" t="s">
        <v>1727</v>
      </c>
      <c r="AO1704" s="23" t="s">
        <v>2768</v>
      </c>
      <c r="AP1704" s="23"/>
      <c r="AQ1704" s="23"/>
      <c r="AR1704" s="70" t="s">
        <v>10707</v>
      </c>
      <c r="AS1704" s="74" t="s">
        <v>11146</v>
      </c>
      <c r="AT1704" s="269"/>
      <c r="AU1704" s="269"/>
      <c r="AV1704" s="23" t="s">
        <v>172</v>
      </c>
      <c r="AW1704" s="1"/>
      <c r="AX1704" s="1"/>
      <c r="AY1704" s="1"/>
      <c r="AZ1704" s="1"/>
      <c r="BA1704" s="113" t="str">
        <f>HYPERLINK(HL!$T$12,"●")</f>
        <v>●</v>
      </c>
    </row>
    <row r="1705" spans="1:53" ht="91">
      <c r="A1705" s="46">
        <v>1701</v>
      </c>
      <c r="B1705" s="13" t="s">
        <v>4139</v>
      </c>
      <c r="C1705" s="13" t="s">
        <v>620</v>
      </c>
      <c r="D1705" s="23">
        <v>625</v>
      </c>
      <c r="E1705" s="115" t="s">
        <v>1594</v>
      </c>
      <c r="F1705" s="115" t="s">
        <v>4634</v>
      </c>
      <c r="G1705" s="1" t="s">
        <v>1270</v>
      </c>
      <c r="H1705" s="1" t="s">
        <v>21</v>
      </c>
      <c r="I1705" s="85" t="str">
        <f>IF(HL!B1704="","",HYPERLINK(HL!B1704,"表示"))</f>
        <v>表示</v>
      </c>
      <c r="J1705" s="85" t="str">
        <f>IF(HL!C1704="","",HYPERLINK(HL!C1704,2))</f>
        <v/>
      </c>
      <c r="K1705" s="105" t="str">
        <f>IF(HL!D1704="","",HYPERLINK(HL!D1704,3))</f>
        <v/>
      </c>
      <c r="L1705" s="105" t="str">
        <f>IF(HL!E1704="","",HYPERLINK(HL!E1704,4))</f>
        <v/>
      </c>
      <c r="M1705" s="105" t="str">
        <f>IF(HL!F1704="","",HYPERLINK(HL!F1704,5))</f>
        <v/>
      </c>
      <c r="N1705" s="105" t="str">
        <f>IF(HL!G1704="","",HYPERLINK(HL!G1704,6))</f>
        <v/>
      </c>
      <c r="O1705" s="105" t="str">
        <f>IF(HL!H1704="","",HYPERLINK(HL!H1704,7))</f>
        <v/>
      </c>
      <c r="P1705" s="105" t="str">
        <f>IF(HL!I1704="","",HYPERLINK(HL!I1704,8))</f>
        <v/>
      </c>
      <c r="Q1705" s="105" t="str">
        <f>IF(HL!J1704="","",HYPERLINK(HL!J1704,9))</f>
        <v/>
      </c>
      <c r="R1705" s="105" t="str">
        <f>IF(HL!K1704="","",HYPERLINK(HL!K1704,10))</f>
        <v/>
      </c>
      <c r="S1705" s="105" t="str">
        <f>IF(HL!L1704="","",HYPERLINK(HL!L1704,11))</f>
        <v/>
      </c>
      <c r="T1705" s="105" t="str">
        <f>IF(HL!M1704="","",HYPERLINK(HL!M1704,12))</f>
        <v/>
      </c>
      <c r="U1705" s="105" t="str">
        <f>IF(HL!N1704="","",HYPERLINK(HL!N1704,13))</f>
        <v/>
      </c>
      <c r="V1705" s="106" t="str">
        <f>IF(HL!O1704="","",HYPERLINK(HL!O1704,14))</f>
        <v/>
      </c>
      <c r="W1705" s="1" t="s">
        <v>11737</v>
      </c>
      <c r="X1705" s="163">
        <v>43159</v>
      </c>
      <c r="Y1705" s="164">
        <v>43334</v>
      </c>
      <c r="Z1705" s="1" t="str">
        <f t="shared" si="60"/>
        <v>2018</v>
      </c>
      <c r="AA1705" s="1">
        <f t="shared" si="61"/>
        <v>5</v>
      </c>
      <c r="AB1705" s="23"/>
      <c r="AC1705" s="23"/>
      <c r="AD1705" s="23"/>
      <c r="AE1705" s="23"/>
      <c r="AF1705" s="23"/>
      <c r="AG1705" s="23" t="s">
        <v>457</v>
      </c>
      <c r="AH1705" s="23"/>
      <c r="AI1705" s="23" t="s">
        <v>457</v>
      </c>
      <c r="AJ1705" s="23"/>
      <c r="AK1705" s="23"/>
      <c r="AL1705" s="35" t="s">
        <v>2752</v>
      </c>
      <c r="AM1705" s="1" t="s">
        <v>172</v>
      </c>
      <c r="AN1705" s="1" t="s">
        <v>1727</v>
      </c>
      <c r="AO1705" s="23" t="s">
        <v>5672</v>
      </c>
      <c r="AP1705" s="23" t="s">
        <v>2812</v>
      </c>
      <c r="AQ1705" s="23" t="s">
        <v>172</v>
      </c>
      <c r="AR1705" s="215"/>
      <c r="AS1705" s="225"/>
      <c r="AT1705" s="269"/>
      <c r="AU1705" s="269"/>
      <c r="AV1705" s="1"/>
      <c r="AW1705" s="1"/>
      <c r="AX1705" s="1"/>
      <c r="AY1705" s="1" t="s">
        <v>457</v>
      </c>
      <c r="AZ1705" s="1"/>
      <c r="BA1705" s="1"/>
    </row>
    <row r="1706" spans="1:53" ht="91">
      <c r="A1706" s="46">
        <v>1702</v>
      </c>
      <c r="B1706" s="13" t="s">
        <v>4140</v>
      </c>
      <c r="C1706" s="13" t="s">
        <v>620</v>
      </c>
      <c r="D1706" s="23">
        <v>625</v>
      </c>
      <c r="E1706" s="115" t="s">
        <v>1594</v>
      </c>
      <c r="F1706" s="115" t="s">
        <v>4634</v>
      </c>
      <c r="G1706" s="1" t="s">
        <v>1270</v>
      </c>
      <c r="H1706" s="1" t="s">
        <v>21</v>
      </c>
      <c r="I1706" s="85" t="str">
        <f>IF(HL!B1705="","",HYPERLINK(HL!B1705,"表示"))</f>
        <v>表示</v>
      </c>
      <c r="J1706" s="85" t="str">
        <f>IF(HL!C1705="","",HYPERLINK(HL!C1705,2))</f>
        <v/>
      </c>
      <c r="K1706" s="105" t="str">
        <f>IF(HL!D1705="","",HYPERLINK(HL!D1705,3))</f>
        <v/>
      </c>
      <c r="L1706" s="105" t="str">
        <f>IF(HL!E1705="","",HYPERLINK(HL!E1705,4))</f>
        <v/>
      </c>
      <c r="M1706" s="105" t="str">
        <f>IF(HL!F1705="","",HYPERLINK(HL!F1705,5))</f>
        <v/>
      </c>
      <c r="N1706" s="105" t="str">
        <f>IF(HL!G1705="","",HYPERLINK(HL!G1705,6))</f>
        <v/>
      </c>
      <c r="O1706" s="105" t="str">
        <f>IF(HL!H1705="","",HYPERLINK(HL!H1705,7))</f>
        <v/>
      </c>
      <c r="P1706" s="105" t="str">
        <f>IF(HL!I1705="","",HYPERLINK(HL!I1705,8))</f>
        <v/>
      </c>
      <c r="Q1706" s="105" t="str">
        <f>IF(HL!J1705="","",HYPERLINK(HL!J1705,9))</f>
        <v/>
      </c>
      <c r="R1706" s="105" t="str">
        <f>IF(HL!K1705="","",HYPERLINK(HL!K1705,10))</f>
        <v/>
      </c>
      <c r="S1706" s="105" t="str">
        <f>IF(HL!L1705="","",HYPERLINK(HL!L1705,11))</f>
        <v/>
      </c>
      <c r="T1706" s="105" t="str">
        <f>IF(HL!M1705="","",HYPERLINK(HL!M1705,12))</f>
        <v/>
      </c>
      <c r="U1706" s="105" t="str">
        <f>IF(HL!N1705="","",HYPERLINK(HL!N1705,13))</f>
        <v/>
      </c>
      <c r="V1706" s="106" t="str">
        <f>IF(HL!O1705="","",HYPERLINK(HL!O1705,14))</f>
        <v/>
      </c>
      <c r="W1706" s="1" t="s">
        <v>11737</v>
      </c>
      <c r="X1706" s="163">
        <v>43159</v>
      </c>
      <c r="Y1706" s="164">
        <v>43333</v>
      </c>
      <c r="Z1706" s="1" t="str">
        <f t="shared" si="60"/>
        <v>2018</v>
      </c>
      <c r="AA1706" s="1">
        <f t="shared" si="61"/>
        <v>5</v>
      </c>
      <c r="AB1706" s="23"/>
      <c r="AC1706" s="23"/>
      <c r="AD1706" s="23"/>
      <c r="AE1706" s="23"/>
      <c r="AF1706" s="23"/>
      <c r="AG1706" s="23" t="s">
        <v>457</v>
      </c>
      <c r="AH1706" s="23"/>
      <c r="AI1706" s="23"/>
      <c r="AJ1706" s="23"/>
      <c r="AK1706" s="23"/>
      <c r="AL1706" s="35" t="s">
        <v>2752</v>
      </c>
      <c r="AM1706" s="1" t="s">
        <v>172</v>
      </c>
      <c r="AN1706" s="1" t="s">
        <v>1727</v>
      </c>
      <c r="AO1706" s="23" t="s">
        <v>5672</v>
      </c>
      <c r="AP1706" s="23" t="s">
        <v>2812</v>
      </c>
      <c r="AQ1706" s="23" t="s">
        <v>172</v>
      </c>
      <c r="AR1706" s="215"/>
      <c r="AS1706" s="225"/>
      <c r="AT1706" s="269"/>
      <c r="AU1706" s="269"/>
      <c r="AV1706" s="1"/>
      <c r="AW1706" s="1"/>
      <c r="AX1706" s="1"/>
      <c r="AY1706" s="1" t="s">
        <v>457</v>
      </c>
      <c r="AZ1706" s="1"/>
      <c r="BA1706" s="1"/>
    </row>
    <row r="1707" spans="1:53" ht="52">
      <c r="A1707" s="46">
        <v>1703</v>
      </c>
      <c r="B1707" s="13" t="s">
        <v>4141</v>
      </c>
      <c r="C1707" s="13" t="s">
        <v>1156</v>
      </c>
      <c r="D1707" s="23">
        <v>429</v>
      </c>
      <c r="E1707" s="115" t="s">
        <v>1848</v>
      </c>
      <c r="F1707" s="115" t="s">
        <v>5176</v>
      </c>
      <c r="G1707" s="1" t="s">
        <v>1270</v>
      </c>
      <c r="H1707" s="1" t="s">
        <v>23</v>
      </c>
      <c r="I1707" s="85" t="str">
        <f>IF(HL!B1706="","",HYPERLINK(HL!B1706,"表示"))</f>
        <v>表示</v>
      </c>
      <c r="J1707" s="85" t="str">
        <f>IF(HL!C1706="","",HYPERLINK(HL!C1706,2))</f>
        <v/>
      </c>
      <c r="K1707" s="105" t="str">
        <f>IF(HL!D1706="","",HYPERLINK(HL!D1706,3))</f>
        <v/>
      </c>
      <c r="L1707" s="105" t="str">
        <f>IF(HL!E1706="","",HYPERLINK(HL!E1706,4))</f>
        <v/>
      </c>
      <c r="M1707" s="105" t="str">
        <f>IF(HL!F1706="","",HYPERLINK(HL!F1706,5))</f>
        <v/>
      </c>
      <c r="N1707" s="105" t="str">
        <f>IF(HL!G1706="","",HYPERLINK(HL!G1706,6))</f>
        <v/>
      </c>
      <c r="O1707" s="105" t="str">
        <f>IF(HL!H1706="","",HYPERLINK(HL!H1706,7))</f>
        <v/>
      </c>
      <c r="P1707" s="105" t="str">
        <f>IF(HL!I1706="","",HYPERLINK(HL!I1706,8))</f>
        <v/>
      </c>
      <c r="Q1707" s="105" t="str">
        <f>IF(HL!J1706="","",HYPERLINK(HL!J1706,9))</f>
        <v/>
      </c>
      <c r="R1707" s="105" t="str">
        <f>IF(HL!K1706="","",HYPERLINK(HL!K1706,10))</f>
        <v/>
      </c>
      <c r="S1707" s="105" t="str">
        <f>IF(HL!L1706="","",HYPERLINK(HL!L1706,11))</f>
        <v/>
      </c>
      <c r="T1707" s="105" t="str">
        <f>IF(HL!M1706="","",HYPERLINK(HL!M1706,12))</f>
        <v/>
      </c>
      <c r="U1707" s="105" t="str">
        <f>IF(HL!N1706="","",HYPERLINK(HL!N1706,13))</f>
        <v/>
      </c>
      <c r="V1707" s="106" t="str">
        <f>IF(HL!O1706="","",HYPERLINK(HL!O1706,14))</f>
        <v/>
      </c>
      <c r="W1707" s="1" t="s">
        <v>11737</v>
      </c>
      <c r="X1707" s="163">
        <v>43069</v>
      </c>
      <c r="Y1707" s="164">
        <v>43333</v>
      </c>
      <c r="Z1707" s="1" t="str">
        <f t="shared" si="60"/>
        <v>2018</v>
      </c>
      <c r="AA1707" s="1">
        <f t="shared" si="61"/>
        <v>8</v>
      </c>
      <c r="AB1707" s="23"/>
      <c r="AC1707" s="23"/>
      <c r="AD1707" s="23"/>
      <c r="AE1707" s="23" t="s">
        <v>457</v>
      </c>
      <c r="AF1707" s="23"/>
      <c r="AG1707" s="23" t="s">
        <v>457</v>
      </c>
      <c r="AH1707" s="23"/>
      <c r="AI1707" s="23"/>
      <c r="AJ1707" s="23"/>
      <c r="AK1707" s="23"/>
      <c r="AL1707" s="35" t="s">
        <v>2753</v>
      </c>
      <c r="AM1707" s="1" t="s">
        <v>172</v>
      </c>
      <c r="AN1707" s="1" t="s">
        <v>1727</v>
      </c>
      <c r="AO1707" s="1" t="s">
        <v>2769</v>
      </c>
      <c r="AP1707" s="1"/>
      <c r="AQ1707" s="1"/>
      <c r="AR1707" s="73" t="s">
        <v>10938</v>
      </c>
      <c r="AS1707" s="74" t="s">
        <v>10943</v>
      </c>
      <c r="AT1707" s="271"/>
      <c r="AU1707" s="271"/>
      <c r="AV1707" s="1" t="s">
        <v>457</v>
      </c>
      <c r="AW1707" s="1"/>
      <c r="AX1707" s="1"/>
      <c r="AY1707" s="1"/>
      <c r="AZ1707" s="1"/>
      <c r="BA1707" s="1" t="s">
        <v>457</v>
      </c>
    </row>
    <row r="1708" spans="1:53" ht="39">
      <c r="A1708" s="46">
        <v>1704</v>
      </c>
      <c r="B1708" s="13" t="s">
        <v>4061</v>
      </c>
      <c r="C1708" s="13" t="s">
        <v>2121</v>
      </c>
      <c r="D1708" s="23">
        <v>239</v>
      </c>
      <c r="E1708" s="115" t="s">
        <v>2150</v>
      </c>
      <c r="F1708" s="115" t="s">
        <v>5177</v>
      </c>
      <c r="G1708" s="1" t="s">
        <v>1270</v>
      </c>
      <c r="H1708" s="1" t="s">
        <v>20</v>
      </c>
      <c r="I1708" s="85" t="str">
        <f>IF(HL!B1707="","",HYPERLINK(HL!B1707,"表示"))</f>
        <v>表示</v>
      </c>
      <c r="J1708" s="85" t="str">
        <f>IF(HL!C1707="","",HYPERLINK(HL!C1707,2))</f>
        <v/>
      </c>
      <c r="K1708" s="105" t="str">
        <f>IF(HL!D1707="","",HYPERLINK(HL!D1707,3))</f>
        <v/>
      </c>
      <c r="L1708" s="105" t="str">
        <f>IF(HL!E1707="","",HYPERLINK(HL!E1707,4))</f>
        <v/>
      </c>
      <c r="M1708" s="105" t="str">
        <f>IF(HL!F1707="","",HYPERLINK(HL!F1707,5))</f>
        <v/>
      </c>
      <c r="N1708" s="105" t="str">
        <f>IF(HL!G1707="","",HYPERLINK(HL!G1707,6))</f>
        <v/>
      </c>
      <c r="O1708" s="105" t="str">
        <f>IF(HL!H1707="","",HYPERLINK(HL!H1707,7))</f>
        <v/>
      </c>
      <c r="P1708" s="105" t="str">
        <f>IF(HL!I1707="","",HYPERLINK(HL!I1707,8))</f>
        <v/>
      </c>
      <c r="Q1708" s="105" t="str">
        <f>IF(HL!J1707="","",HYPERLINK(HL!J1707,9))</f>
        <v/>
      </c>
      <c r="R1708" s="105" t="str">
        <f>IF(HL!K1707="","",HYPERLINK(HL!K1707,10))</f>
        <v/>
      </c>
      <c r="S1708" s="105" t="str">
        <f>IF(HL!L1707="","",HYPERLINK(HL!L1707,11))</f>
        <v/>
      </c>
      <c r="T1708" s="105" t="str">
        <f>IF(HL!M1707="","",HYPERLINK(HL!M1707,12))</f>
        <v/>
      </c>
      <c r="U1708" s="105" t="str">
        <f>IF(HL!N1707="","",HYPERLINK(HL!N1707,13))</f>
        <v/>
      </c>
      <c r="V1708" s="106" t="str">
        <f>IF(HL!O1707="","",HYPERLINK(HL!O1707,14))</f>
        <v/>
      </c>
      <c r="W1708" s="1" t="s">
        <v>11737</v>
      </c>
      <c r="X1708" s="163">
        <v>42989</v>
      </c>
      <c r="Y1708" s="164">
        <v>43333</v>
      </c>
      <c r="Z1708" s="1" t="str">
        <f t="shared" si="60"/>
        <v>2018</v>
      </c>
      <c r="AA1708" s="1">
        <f t="shared" si="61"/>
        <v>11</v>
      </c>
      <c r="AB1708" s="23"/>
      <c r="AC1708" s="23"/>
      <c r="AD1708" s="23"/>
      <c r="AE1708" s="23" t="s">
        <v>457</v>
      </c>
      <c r="AF1708" s="23"/>
      <c r="AG1708" s="23"/>
      <c r="AH1708" s="23"/>
      <c r="AI1708" s="23"/>
      <c r="AJ1708" s="23"/>
      <c r="AK1708" s="23"/>
      <c r="AL1708" s="35" t="s">
        <v>2744</v>
      </c>
      <c r="AM1708" s="1" t="s">
        <v>172</v>
      </c>
      <c r="AN1708" s="1" t="s">
        <v>1727</v>
      </c>
      <c r="AO1708" s="1" t="s">
        <v>551</v>
      </c>
      <c r="AP1708" s="1"/>
      <c r="AQ1708" s="1"/>
      <c r="AR1708" s="73" t="s">
        <v>10938</v>
      </c>
      <c r="AS1708" s="74" t="s">
        <v>10944</v>
      </c>
      <c r="AT1708" s="271"/>
      <c r="AU1708" s="271"/>
      <c r="AV1708" s="1"/>
      <c r="AW1708" s="1"/>
      <c r="AX1708" s="1" t="s">
        <v>457</v>
      </c>
      <c r="AY1708" s="1"/>
      <c r="AZ1708" s="1"/>
      <c r="BA1708" s="1"/>
    </row>
    <row r="1709" spans="1:53" ht="26">
      <c r="A1709" s="46">
        <v>1705</v>
      </c>
      <c r="B1709" s="13" t="s">
        <v>4142</v>
      </c>
      <c r="C1709" s="13" t="s">
        <v>5633</v>
      </c>
      <c r="D1709" s="23">
        <v>625</v>
      </c>
      <c r="E1709" s="115" t="s">
        <v>1594</v>
      </c>
      <c r="F1709" s="115" t="s">
        <v>297</v>
      </c>
      <c r="G1709" s="1" t="s">
        <v>1302</v>
      </c>
      <c r="H1709" s="1" t="s">
        <v>2728</v>
      </c>
      <c r="I1709" s="85" t="str">
        <f>IF(HL!B1708="","",HYPERLINK(HL!B1708,"表示"))</f>
        <v>表示</v>
      </c>
      <c r="J1709" s="85" t="str">
        <f>IF(HL!C1708="","",HYPERLINK(HL!C1708,2))</f>
        <v/>
      </c>
      <c r="K1709" s="105" t="str">
        <f>IF(HL!D1708="","",HYPERLINK(HL!D1708,3))</f>
        <v/>
      </c>
      <c r="L1709" s="105" t="str">
        <f>IF(HL!E1708="","",HYPERLINK(HL!E1708,4))</f>
        <v/>
      </c>
      <c r="M1709" s="105" t="str">
        <f>IF(HL!F1708="","",HYPERLINK(HL!F1708,5))</f>
        <v/>
      </c>
      <c r="N1709" s="105" t="str">
        <f>IF(HL!G1708="","",HYPERLINK(HL!G1708,6))</f>
        <v/>
      </c>
      <c r="O1709" s="105" t="str">
        <f>IF(HL!H1708="","",HYPERLINK(HL!H1708,7))</f>
        <v/>
      </c>
      <c r="P1709" s="105" t="str">
        <f>IF(HL!I1708="","",HYPERLINK(HL!I1708,8))</f>
        <v/>
      </c>
      <c r="Q1709" s="105" t="str">
        <f>IF(HL!J1708="","",HYPERLINK(HL!J1708,9))</f>
        <v/>
      </c>
      <c r="R1709" s="105" t="str">
        <f>IF(HL!K1708="","",HYPERLINK(HL!K1708,10))</f>
        <v/>
      </c>
      <c r="S1709" s="105" t="str">
        <f>IF(HL!L1708="","",HYPERLINK(HL!L1708,11))</f>
        <v/>
      </c>
      <c r="T1709" s="105" t="str">
        <f>IF(HL!M1708="","",HYPERLINK(HL!M1708,12))</f>
        <v/>
      </c>
      <c r="U1709" s="105" t="str">
        <f>IF(HL!N1708="","",HYPERLINK(HL!N1708,13))</f>
        <v/>
      </c>
      <c r="V1709" s="106" t="str">
        <f>IF(HL!O1708="","",HYPERLINK(HL!O1708,14))</f>
        <v/>
      </c>
      <c r="W1709" s="113" t="str">
        <f>IF(HL!P1708="","－",HYPERLINK(HL!P1708,"表示"))</f>
        <v>表示</v>
      </c>
      <c r="X1709" s="163">
        <v>43242</v>
      </c>
      <c r="Y1709" s="164">
        <v>43333</v>
      </c>
      <c r="Z1709" s="1" t="str">
        <f t="shared" si="60"/>
        <v>2018</v>
      </c>
      <c r="AA1709" s="1">
        <f t="shared" si="61"/>
        <v>2</v>
      </c>
      <c r="AB1709" s="23" t="s">
        <v>457</v>
      </c>
      <c r="AC1709" s="23" t="s">
        <v>457</v>
      </c>
      <c r="AD1709" s="23"/>
      <c r="AE1709" s="23"/>
      <c r="AF1709" s="23"/>
      <c r="AG1709" s="23"/>
      <c r="AH1709" s="23"/>
      <c r="AI1709" s="23"/>
      <c r="AJ1709" s="23"/>
      <c r="AK1709" s="23"/>
      <c r="AL1709" s="35" t="s">
        <v>2735</v>
      </c>
      <c r="AM1709" s="1" t="s">
        <v>1727</v>
      </c>
      <c r="AN1709" s="1" t="s">
        <v>172</v>
      </c>
      <c r="AO1709" s="23" t="s">
        <v>2770</v>
      </c>
      <c r="AP1709" s="23"/>
      <c r="AQ1709" s="23" t="s">
        <v>172</v>
      </c>
      <c r="AR1709" s="73" t="s">
        <v>10938</v>
      </c>
      <c r="AS1709" s="74" t="s">
        <v>10945</v>
      </c>
      <c r="AT1709" s="269"/>
      <c r="AU1709" s="269"/>
      <c r="AV1709" s="1" t="s">
        <v>457</v>
      </c>
      <c r="AW1709" s="1"/>
      <c r="AX1709" s="1"/>
      <c r="AY1709" s="1"/>
      <c r="AZ1709" s="1"/>
      <c r="BA1709" s="1"/>
    </row>
    <row r="1710" spans="1:53" ht="65">
      <c r="A1710" s="46">
        <v>1706</v>
      </c>
      <c r="B1710" s="35" t="s">
        <v>5634</v>
      </c>
      <c r="C1710" s="13" t="s">
        <v>5635</v>
      </c>
      <c r="D1710" s="23">
        <v>395</v>
      </c>
      <c r="E1710" s="115" t="s">
        <v>1598</v>
      </c>
      <c r="F1710" s="115" t="s">
        <v>2724</v>
      </c>
      <c r="G1710" s="1" t="s">
        <v>1270</v>
      </c>
      <c r="H1710" s="1" t="s">
        <v>2727</v>
      </c>
      <c r="I1710" s="85" t="str">
        <f>IF(HL!B1709="","",HYPERLINK(HL!B1709,"表示"))</f>
        <v>表示</v>
      </c>
      <c r="J1710" s="85" t="str">
        <f>IF(HL!C1709="","",HYPERLINK(HL!C1709,2))</f>
        <v/>
      </c>
      <c r="K1710" s="105" t="str">
        <f>IF(HL!D1709="","",HYPERLINK(HL!D1709,3))</f>
        <v/>
      </c>
      <c r="L1710" s="105" t="str">
        <f>IF(HL!E1709="","",HYPERLINK(HL!E1709,4))</f>
        <v/>
      </c>
      <c r="M1710" s="105" t="str">
        <f>IF(HL!F1709="","",HYPERLINK(HL!F1709,5))</f>
        <v/>
      </c>
      <c r="N1710" s="105" t="str">
        <f>IF(HL!G1709="","",HYPERLINK(HL!G1709,6))</f>
        <v/>
      </c>
      <c r="O1710" s="105" t="str">
        <f>IF(HL!H1709="","",HYPERLINK(HL!H1709,7))</f>
        <v/>
      </c>
      <c r="P1710" s="105" t="str">
        <f>IF(HL!I1709="","",HYPERLINK(HL!I1709,8))</f>
        <v/>
      </c>
      <c r="Q1710" s="105" t="str">
        <f>IF(HL!J1709="","",HYPERLINK(HL!J1709,9))</f>
        <v/>
      </c>
      <c r="R1710" s="105" t="str">
        <f>IF(HL!K1709="","",HYPERLINK(HL!K1709,10))</f>
        <v/>
      </c>
      <c r="S1710" s="105" t="str">
        <f>IF(HL!L1709="","",HYPERLINK(HL!L1709,11))</f>
        <v/>
      </c>
      <c r="T1710" s="105" t="str">
        <f>IF(HL!M1709="","",HYPERLINK(HL!M1709,12))</f>
        <v/>
      </c>
      <c r="U1710" s="105" t="str">
        <f>IF(HL!N1709="","",HYPERLINK(HL!N1709,13))</f>
        <v/>
      </c>
      <c r="V1710" s="106" t="str">
        <f>IF(HL!O1709="","",HYPERLINK(HL!O1709,14))</f>
        <v/>
      </c>
      <c r="W1710" s="1" t="s">
        <v>11737</v>
      </c>
      <c r="X1710" s="163">
        <v>43007</v>
      </c>
      <c r="Y1710" s="164">
        <v>43364</v>
      </c>
      <c r="Z1710" s="1" t="str">
        <f t="shared" si="60"/>
        <v>2018</v>
      </c>
      <c r="AA1710" s="1">
        <f t="shared" si="61"/>
        <v>11</v>
      </c>
      <c r="AB1710" s="23"/>
      <c r="AC1710" s="23"/>
      <c r="AD1710" s="23"/>
      <c r="AE1710" s="23"/>
      <c r="AF1710" s="23"/>
      <c r="AG1710" s="23"/>
      <c r="AH1710" s="23" t="s">
        <v>457</v>
      </c>
      <c r="AI1710" s="23"/>
      <c r="AJ1710" s="23"/>
      <c r="AK1710" s="23"/>
      <c r="AL1710" s="35" t="s">
        <v>2754</v>
      </c>
      <c r="AM1710" s="1" t="s">
        <v>172</v>
      </c>
      <c r="AN1710" s="1" t="s">
        <v>1727</v>
      </c>
      <c r="AO1710" s="1" t="s">
        <v>551</v>
      </c>
      <c r="AP1710" s="1"/>
      <c r="AQ1710" s="1"/>
      <c r="AR1710" s="73" t="s">
        <v>10946</v>
      </c>
      <c r="AS1710" s="74" t="s">
        <v>10947</v>
      </c>
      <c r="AT1710" s="271"/>
      <c r="AU1710" s="271"/>
      <c r="AV1710" s="1"/>
      <c r="AW1710" s="1"/>
      <c r="AX1710" s="1" t="s">
        <v>457</v>
      </c>
      <c r="AY1710" s="1"/>
      <c r="AZ1710" s="1"/>
      <c r="BA1710" s="1"/>
    </row>
    <row r="1711" spans="1:53" ht="65">
      <c r="A1711" s="46">
        <v>1707</v>
      </c>
      <c r="B1711" s="35" t="s">
        <v>4143</v>
      </c>
      <c r="C1711" s="13" t="s">
        <v>4144</v>
      </c>
      <c r="D1711" s="23">
        <v>396</v>
      </c>
      <c r="E1711" s="115" t="s">
        <v>2063</v>
      </c>
      <c r="F1711" s="115" t="s">
        <v>2725</v>
      </c>
      <c r="G1711" s="1" t="s">
        <v>1302</v>
      </c>
      <c r="H1711" s="1" t="s">
        <v>674</v>
      </c>
      <c r="I1711" s="85" t="str">
        <f>IF(HL!B1710="","",HYPERLINK(HL!B1710,"表示"))</f>
        <v>表示</v>
      </c>
      <c r="J1711" s="85" t="str">
        <f>IF(HL!C1710="","",HYPERLINK(HL!C1710,2))</f>
        <v/>
      </c>
      <c r="K1711" s="105" t="str">
        <f>IF(HL!D1710="","",HYPERLINK(HL!D1710,3))</f>
        <v/>
      </c>
      <c r="L1711" s="105" t="str">
        <f>IF(HL!E1710="","",HYPERLINK(HL!E1710,4))</f>
        <v/>
      </c>
      <c r="M1711" s="105" t="str">
        <f>IF(HL!F1710="","",HYPERLINK(HL!F1710,5))</f>
        <v/>
      </c>
      <c r="N1711" s="105" t="str">
        <f>IF(HL!G1710="","",HYPERLINK(HL!G1710,6))</f>
        <v/>
      </c>
      <c r="O1711" s="105" t="str">
        <f>IF(HL!H1710="","",HYPERLINK(HL!H1710,7))</f>
        <v/>
      </c>
      <c r="P1711" s="105" t="str">
        <f>IF(HL!I1710="","",HYPERLINK(HL!I1710,8))</f>
        <v/>
      </c>
      <c r="Q1711" s="105" t="str">
        <f>IF(HL!J1710="","",HYPERLINK(HL!J1710,9))</f>
        <v/>
      </c>
      <c r="R1711" s="105" t="str">
        <f>IF(HL!K1710="","",HYPERLINK(HL!K1710,10))</f>
        <v/>
      </c>
      <c r="S1711" s="105" t="str">
        <f>IF(HL!L1710="","",HYPERLINK(HL!L1710,11))</f>
        <v/>
      </c>
      <c r="T1711" s="105" t="str">
        <f>IF(HL!M1710="","",HYPERLINK(HL!M1710,12))</f>
        <v/>
      </c>
      <c r="U1711" s="105" t="str">
        <f>IF(HL!N1710="","",HYPERLINK(HL!N1710,13))</f>
        <v/>
      </c>
      <c r="V1711" s="106" t="str">
        <f>IF(HL!O1710="","",HYPERLINK(HL!O1710,14))</f>
        <v/>
      </c>
      <c r="W1711" s="113" t="str">
        <f>IF(HL!P1710="","－",HYPERLINK(HL!P1710,"表示"))</f>
        <v>表示</v>
      </c>
      <c r="X1711" s="163">
        <v>43045</v>
      </c>
      <c r="Y1711" s="164">
        <v>43364</v>
      </c>
      <c r="Z1711" s="1" t="str">
        <f t="shared" si="60"/>
        <v>2018</v>
      </c>
      <c r="AA1711" s="1">
        <f t="shared" si="61"/>
        <v>10</v>
      </c>
      <c r="AB1711" s="23"/>
      <c r="AC1711" s="23" t="s">
        <v>457</v>
      </c>
      <c r="AD1711" s="23"/>
      <c r="AE1711" s="23"/>
      <c r="AF1711" s="23"/>
      <c r="AG1711" s="23"/>
      <c r="AH1711" s="23"/>
      <c r="AI1711" s="23"/>
      <c r="AJ1711" s="23"/>
      <c r="AK1711" s="23"/>
      <c r="AL1711" s="35" t="s">
        <v>2755</v>
      </c>
      <c r="AM1711" s="1" t="s">
        <v>172</v>
      </c>
      <c r="AN1711" s="1" t="s">
        <v>1727</v>
      </c>
      <c r="AO1711" s="1" t="s">
        <v>551</v>
      </c>
      <c r="AP1711" s="1"/>
      <c r="AQ1711" s="1"/>
      <c r="AR1711" s="73" t="s">
        <v>10938</v>
      </c>
      <c r="AS1711" s="74" t="s">
        <v>10948</v>
      </c>
      <c r="AT1711" s="271"/>
      <c r="AU1711" s="271"/>
      <c r="AV1711" s="1"/>
      <c r="AX1711" s="1" t="s">
        <v>10</v>
      </c>
      <c r="AY1711" s="1"/>
      <c r="AZ1711" s="1"/>
      <c r="BA1711" s="1"/>
    </row>
    <row r="1712" spans="1:53" ht="39">
      <c r="A1712" s="46">
        <v>1708</v>
      </c>
      <c r="B1712" s="35" t="s">
        <v>4145</v>
      </c>
      <c r="C1712" s="13" t="s">
        <v>4146</v>
      </c>
      <c r="D1712" s="23">
        <v>429</v>
      </c>
      <c r="E1712" s="115" t="s">
        <v>1848</v>
      </c>
      <c r="F1712" s="115" t="s">
        <v>4635</v>
      </c>
      <c r="G1712" s="1" t="s">
        <v>1302</v>
      </c>
      <c r="H1712" s="1" t="s">
        <v>2729</v>
      </c>
      <c r="I1712" s="85" t="str">
        <f>IF(HL!B1711="","",HYPERLINK(HL!B1711,"表示"))</f>
        <v>表示</v>
      </c>
      <c r="J1712" s="85" t="str">
        <f>IF(HL!C1711="","",HYPERLINK(HL!C1711,2))</f>
        <v/>
      </c>
      <c r="K1712" s="105" t="str">
        <f>IF(HL!D1711="","",HYPERLINK(HL!D1711,3))</f>
        <v/>
      </c>
      <c r="L1712" s="105" t="str">
        <f>IF(HL!E1711="","",HYPERLINK(HL!E1711,4))</f>
        <v/>
      </c>
      <c r="M1712" s="105" t="str">
        <f>IF(HL!F1711="","",HYPERLINK(HL!F1711,5))</f>
        <v/>
      </c>
      <c r="N1712" s="105" t="str">
        <f>IF(HL!G1711="","",HYPERLINK(HL!G1711,6))</f>
        <v/>
      </c>
      <c r="O1712" s="105" t="str">
        <f>IF(HL!H1711="","",HYPERLINK(HL!H1711,7))</f>
        <v/>
      </c>
      <c r="P1712" s="105" t="str">
        <f>IF(HL!I1711="","",HYPERLINK(HL!I1711,8))</f>
        <v/>
      </c>
      <c r="Q1712" s="105" t="str">
        <f>IF(HL!J1711="","",HYPERLINK(HL!J1711,9))</f>
        <v/>
      </c>
      <c r="R1712" s="105" t="str">
        <f>IF(HL!K1711="","",HYPERLINK(HL!K1711,10))</f>
        <v/>
      </c>
      <c r="S1712" s="105" t="str">
        <f>IF(HL!L1711="","",HYPERLINK(HL!L1711,11))</f>
        <v/>
      </c>
      <c r="T1712" s="105" t="str">
        <f>IF(HL!M1711="","",HYPERLINK(HL!M1711,12))</f>
        <v/>
      </c>
      <c r="U1712" s="105" t="str">
        <f>IF(HL!N1711="","",HYPERLINK(HL!N1711,13))</f>
        <v/>
      </c>
      <c r="V1712" s="106" t="str">
        <f>IF(HL!O1711="","",HYPERLINK(HL!O1711,14))</f>
        <v/>
      </c>
      <c r="W1712" s="113" t="str">
        <f>IF(HL!P1711="","－",HYPERLINK(HL!P1711,"表示"))</f>
        <v>表示</v>
      </c>
      <c r="X1712" s="163">
        <v>43006</v>
      </c>
      <c r="Y1712" s="164">
        <v>43364</v>
      </c>
      <c r="Z1712" s="1" t="str">
        <f t="shared" si="60"/>
        <v>2018</v>
      </c>
      <c r="AA1712" s="1">
        <f t="shared" si="61"/>
        <v>11</v>
      </c>
      <c r="AB1712" s="23" t="s">
        <v>457</v>
      </c>
      <c r="AC1712" s="23"/>
      <c r="AD1712" s="23"/>
      <c r="AE1712" s="23"/>
      <c r="AF1712" s="23"/>
      <c r="AG1712" s="23"/>
      <c r="AH1712" s="23"/>
      <c r="AI1712" s="23"/>
      <c r="AJ1712" s="23"/>
      <c r="AK1712" s="23"/>
      <c r="AL1712" s="35" t="s">
        <v>2756</v>
      </c>
      <c r="AM1712" s="1" t="s">
        <v>1727</v>
      </c>
      <c r="AN1712" s="1" t="s">
        <v>172</v>
      </c>
      <c r="AO1712" s="1" t="s">
        <v>551</v>
      </c>
      <c r="AP1712" s="1"/>
      <c r="AQ1712" s="1"/>
      <c r="AR1712" s="73" t="s">
        <v>10707</v>
      </c>
      <c r="AS1712" s="74" t="s">
        <v>10949</v>
      </c>
      <c r="AT1712" s="271"/>
      <c r="AU1712" s="271"/>
      <c r="AV1712" s="1" t="s">
        <v>457</v>
      </c>
      <c r="AW1712" s="1"/>
      <c r="AX1712" s="1"/>
      <c r="AY1712" s="1"/>
      <c r="AZ1712" s="1"/>
      <c r="BA1712" s="113" t="str">
        <f>HYPERLINK(HL!$T$12,"●")</f>
        <v>●</v>
      </c>
    </row>
    <row r="1713" spans="1:53" ht="52">
      <c r="A1713" s="46">
        <v>1709</v>
      </c>
      <c r="B1713" s="13" t="s">
        <v>4147</v>
      </c>
      <c r="C1713" s="13" t="s">
        <v>4148</v>
      </c>
      <c r="D1713" s="23">
        <v>449</v>
      </c>
      <c r="E1713" s="115" t="s">
        <v>2215</v>
      </c>
      <c r="F1713" s="115" t="s">
        <v>4636</v>
      </c>
      <c r="G1713" s="1" t="s">
        <v>1302</v>
      </c>
      <c r="H1713" s="1" t="s">
        <v>2730</v>
      </c>
      <c r="I1713" s="85" t="str">
        <f>IF(HL!B1712="","",HYPERLINK(HL!B1712,"表示"))</f>
        <v>表示</v>
      </c>
      <c r="J1713" s="85" t="str">
        <f>IF(HL!C1712="","",HYPERLINK(HL!C1712,2))</f>
        <v/>
      </c>
      <c r="K1713" s="105" t="str">
        <f>IF(HL!D1712="","",HYPERLINK(HL!D1712,3))</f>
        <v/>
      </c>
      <c r="L1713" s="105" t="str">
        <f>IF(HL!E1712="","",HYPERLINK(HL!E1712,4))</f>
        <v/>
      </c>
      <c r="M1713" s="105" t="str">
        <f>IF(HL!F1712="","",HYPERLINK(HL!F1712,5))</f>
        <v/>
      </c>
      <c r="N1713" s="105" t="str">
        <f>IF(HL!G1712="","",HYPERLINK(HL!G1712,6))</f>
        <v/>
      </c>
      <c r="O1713" s="105" t="str">
        <f>IF(HL!H1712="","",HYPERLINK(HL!H1712,7))</f>
        <v/>
      </c>
      <c r="P1713" s="105" t="str">
        <f>IF(HL!I1712="","",HYPERLINK(HL!I1712,8))</f>
        <v/>
      </c>
      <c r="Q1713" s="105" t="str">
        <f>IF(HL!J1712="","",HYPERLINK(HL!J1712,9))</f>
        <v/>
      </c>
      <c r="R1713" s="105" t="str">
        <f>IF(HL!K1712="","",HYPERLINK(HL!K1712,10))</f>
        <v/>
      </c>
      <c r="S1713" s="105" t="str">
        <f>IF(HL!L1712="","",HYPERLINK(HL!L1712,11))</f>
        <v/>
      </c>
      <c r="T1713" s="105" t="str">
        <f>IF(HL!M1712="","",HYPERLINK(HL!M1712,12))</f>
        <v/>
      </c>
      <c r="U1713" s="105" t="str">
        <f>IF(HL!N1712="","",HYPERLINK(HL!N1712,13))</f>
        <v/>
      </c>
      <c r="V1713" s="106" t="str">
        <f>IF(HL!O1712="","",HYPERLINK(HL!O1712,14))</f>
        <v/>
      </c>
      <c r="W1713" s="113" t="str">
        <f>IF(HL!P1712="","－",HYPERLINK(HL!P1712,"表示"))</f>
        <v>表示</v>
      </c>
      <c r="X1713" s="163">
        <v>42922</v>
      </c>
      <c r="Y1713" s="164">
        <v>43364</v>
      </c>
      <c r="Z1713" s="1" t="str">
        <f t="shared" si="60"/>
        <v>2018</v>
      </c>
      <c r="AA1713" s="1">
        <f t="shared" si="61"/>
        <v>14</v>
      </c>
      <c r="AB1713" s="23" t="s">
        <v>457</v>
      </c>
      <c r="AC1713" s="23"/>
      <c r="AD1713" s="23"/>
      <c r="AE1713" s="23"/>
      <c r="AF1713" s="23"/>
      <c r="AG1713" s="23"/>
      <c r="AH1713" s="23"/>
      <c r="AI1713" s="23"/>
      <c r="AJ1713" s="23"/>
      <c r="AK1713" s="23"/>
      <c r="AL1713" s="35" t="s">
        <v>2757</v>
      </c>
      <c r="AM1713" s="1" t="s">
        <v>1727</v>
      </c>
      <c r="AN1713" s="1" t="s">
        <v>172</v>
      </c>
      <c r="AO1713" s="1" t="s">
        <v>965</v>
      </c>
      <c r="AP1713" s="1"/>
      <c r="AQ1713" s="1"/>
      <c r="AR1713" s="73" t="s">
        <v>10938</v>
      </c>
      <c r="AS1713" s="74" t="s">
        <v>11149</v>
      </c>
      <c r="AT1713" s="271"/>
      <c r="AU1713" s="271"/>
      <c r="AV1713" s="1" t="s">
        <v>457</v>
      </c>
      <c r="AW1713" s="1"/>
      <c r="AX1713" s="1"/>
      <c r="AY1713" s="1"/>
      <c r="AZ1713" s="1"/>
      <c r="BA1713" s="1"/>
    </row>
    <row r="1714" spans="1:53" ht="39">
      <c r="A1714" s="46">
        <v>1710</v>
      </c>
      <c r="B1714" s="35" t="s">
        <v>4149</v>
      </c>
      <c r="C1714" s="13" t="s">
        <v>4150</v>
      </c>
      <c r="D1714" s="23">
        <v>396</v>
      </c>
      <c r="E1714" s="115" t="s">
        <v>2063</v>
      </c>
      <c r="F1714" s="115" t="s">
        <v>4637</v>
      </c>
      <c r="G1714" s="1" t="s">
        <v>1302</v>
      </c>
      <c r="H1714" s="1" t="s">
        <v>2731</v>
      </c>
      <c r="I1714" s="85" t="str">
        <f>IF(HL!B1713="","",HYPERLINK(HL!B1713,"表示"))</f>
        <v>表示</v>
      </c>
      <c r="J1714" s="85" t="str">
        <f>IF(HL!C1713="","",HYPERLINK(HL!C1713,2))</f>
        <v/>
      </c>
      <c r="K1714" s="105" t="str">
        <f>IF(HL!D1713="","",HYPERLINK(HL!D1713,3))</f>
        <v/>
      </c>
      <c r="L1714" s="105" t="str">
        <f>IF(HL!E1713="","",HYPERLINK(HL!E1713,4))</f>
        <v/>
      </c>
      <c r="M1714" s="105" t="str">
        <f>IF(HL!F1713="","",HYPERLINK(HL!F1713,5))</f>
        <v/>
      </c>
      <c r="N1714" s="105" t="str">
        <f>IF(HL!G1713="","",HYPERLINK(HL!G1713,6))</f>
        <v/>
      </c>
      <c r="O1714" s="105" t="str">
        <f>IF(HL!H1713="","",HYPERLINK(HL!H1713,7))</f>
        <v/>
      </c>
      <c r="P1714" s="105" t="str">
        <f>IF(HL!I1713="","",HYPERLINK(HL!I1713,8))</f>
        <v/>
      </c>
      <c r="Q1714" s="105" t="str">
        <f>IF(HL!J1713="","",HYPERLINK(HL!J1713,9))</f>
        <v/>
      </c>
      <c r="R1714" s="105" t="str">
        <f>IF(HL!K1713="","",HYPERLINK(HL!K1713,10))</f>
        <v/>
      </c>
      <c r="S1714" s="105" t="str">
        <f>IF(HL!L1713="","",HYPERLINK(HL!L1713,11))</f>
        <v/>
      </c>
      <c r="T1714" s="105" t="str">
        <f>IF(HL!M1713="","",HYPERLINK(HL!M1713,12))</f>
        <v/>
      </c>
      <c r="U1714" s="105" t="str">
        <f>IF(HL!N1713="","",HYPERLINK(HL!N1713,13))</f>
        <v/>
      </c>
      <c r="V1714" s="106" t="str">
        <f>IF(HL!O1713="","",HYPERLINK(HL!O1713,14))</f>
        <v/>
      </c>
      <c r="W1714" s="113" t="str">
        <f>IF(HL!P1713="","－",HYPERLINK(HL!P1713,"表示"))</f>
        <v>表示</v>
      </c>
      <c r="X1714" s="163">
        <v>43007</v>
      </c>
      <c r="Y1714" s="164">
        <v>43364</v>
      </c>
      <c r="Z1714" s="1" t="str">
        <f t="shared" si="60"/>
        <v>2018</v>
      </c>
      <c r="AA1714" s="1">
        <f t="shared" si="61"/>
        <v>11</v>
      </c>
      <c r="AB1714" s="23"/>
      <c r="AC1714" s="23" t="s">
        <v>457</v>
      </c>
      <c r="AD1714" s="23"/>
      <c r="AE1714" s="23"/>
      <c r="AF1714" s="23"/>
      <c r="AG1714" s="23"/>
      <c r="AH1714" s="23"/>
      <c r="AI1714" s="23"/>
      <c r="AJ1714" s="23"/>
      <c r="AK1714" s="23"/>
      <c r="AL1714" s="35" t="s">
        <v>2758</v>
      </c>
      <c r="AM1714" s="1" t="s">
        <v>1727</v>
      </c>
      <c r="AN1714" s="1" t="s">
        <v>172</v>
      </c>
      <c r="AO1714" s="1" t="s">
        <v>551</v>
      </c>
      <c r="AP1714" s="1"/>
      <c r="AQ1714" s="1"/>
      <c r="AR1714" s="73" t="s">
        <v>10938</v>
      </c>
      <c r="AS1714" s="74" t="s">
        <v>10950</v>
      </c>
      <c r="AT1714" s="271"/>
      <c r="AU1714" s="271"/>
      <c r="AV1714" s="1"/>
      <c r="AW1714" s="1" t="s">
        <v>457</v>
      </c>
      <c r="AX1714" s="1"/>
      <c r="AY1714" s="1"/>
      <c r="AZ1714" s="1"/>
      <c r="BA1714" s="1"/>
    </row>
    <row r="1715" spans="1:53" ht="195">
      <c r="A1715" s="46">
        <v>1711</v>
      </c>
      <c r="B1715" s="35" t="s">
        <v>4151</v>
      </c>
      <c r="C1715" s="13" t="s">
        <v>4152</v>
      </c>
      <c r="D1715" s="23">
        <v>429</v>
      </c>
      <c r="E1715" s="115" t="s">
        <v>1848</v>
      </c>
      <c r="F1715" s="115" t="s">
        <v>5178</v>
      </c>
      <c r="G1715" s="1" t="s">
        <v>1270</v>
      </c>
      <c r="H1715" s="1" t="s">
        <v>2729</v>
      </c>
      <c r="I1715" s="85" t="str">
        <f>IF(HL!B1714="","",HYPERLINK(HL!B1714,"表示"))</f>
        <v>表示</v>
      </c>
      <c r="J1715" s="85" t="str">
        <f>IF(HL!C1714="","",HYPERLINK(HL!C1714,2))</f>
        <v/>
      </c>
      <c r="K1715" s="105" t="str">
        <f>IF(HL!D1714="","",HYPERLINK(HL!D1714,3))</f>
        <v/>
      </c>
      <c r="L1715" s="105" t="str">
        <f>IF(HL!E1714="","",HYPERLINK(HL!E1714,4))</f>
        <v/>
      </c>
      <c r="M1715" s="105" t="str">
        <f>IF(HL!F1714="","",HYPERLINK(HL!F1714,5))</f>
        <v/>
      </c>
      <c r="N1715" s="105" t="str">
        <f>IF(HL!G1714="","",HYPERLINK(HL!G1714,6))</f>
        <v/>
      </c>
      <c r="O1715" s="105" t="str">
        <f>IF(HL!H1714="","",HYPERLINK(HL!H1714,7))</f>
        <v/>
      </c>
      <c r="P1715" s="105" t="str">
        <f>IF(HL!I1714="","",HYPERLINK(HL!I1714,8))</f>
        <v/>
      </c>
      <c r="Q1715" s="105" t="str">
        <f>IF(HL!J1714="","",HYPERLINK(HL!J1714,9))</f>
        <v/>
      </c>
      <c r="R1715" s="105" t="str">
        <f>IF(HL!K1714="","",HYPERLINK(HL!K1714,10))</f>
        <v/>
      </c>
      <c r="S1715" s="105" t="str">
        <f>IF(HL!L1714="","",HYPERLINK(HL!L1714,11))</f>
        <v/>
      </c>
      <c r="T1715" s="105" t="str">
        <f>IF(HL!M1714="","",HYPERLINK(HL!M1714,12))</f>
        <v/>
      </c>
      <c r="U1715" s="105" t="str">
        <f>IF(HL!N1714="","",HYPERLINK(HL!N1714,13))</f>
        <v/>
      </c>
      <c r="V1715" s="106" t="str">
        <f>IF(HL!O1714="","",HYPERLINK(HL!O1714,14))</f>
        <v/>
      </c>
      <c r="W1715" s="1" t="s">
        <v>11737</v>
      </c>
      <c r="X1715" s="163">
        <v>43245</v>
      </c>
      <c r="Y1715" s="164">
        <v>43364</v>
      </c>
      <c r="Z1715" s="1" t="str">
        <f t="shared" si="60"/>
        <v>2018</v>
      </c>
      <c r="AA1715" s="1">
        <f t="shared" si="61"/>
        <v>3</v>
      </c>
      <c r="AB1715" s="23"/>
      <c r="AC1715" s="23"/>
      <c r="AD1715" s="23"/>
      <c r="AE1715" s="23" t="s">
        <v>457</v>
      </c>
      <c r="AF1715" s="23"/>
      <c r="AG1715" s="23" t="s">
        <v>457</v>
      </c>
      <c r="AH1715" s="23"/>
      <c r="AI1715" s="23"/>
      <c r="AJ1715" s="23"/>
      <c r="AK1715" s="23"/>
      <c r="AL1715" s="35" t="s">
        <v>2759</v>
      </c>
      <c r="AM1715" s="1" t="s">
        <v>172</v>
      </c>
      <c r="AN1715" s="1"/>
      <c r="AO1715" s="23" t="s">
        <v>5672</v>
      </c>
      <c r="AP1715" s="23" t="s">
        <v>2812</v>
      </c>
      <c r="AQ1715" s="23"/>
      <c r="AR1715" s="215"/>
      <c r="AS1715" s="225"/>
      <c r="AT1715" s="269"/>
      <c r="AU1715" s="269"/>
      <c r="AV1715" s="1"/>
      <c r="AW1715" s="1"/>
      <c r="AX1715" s="1"/>
      <c r="AY1715" s="1" t="s">
        <v>457</v>
      </c>
      <c r="AZ1715" s="1"/>
      <c r="BA1715" s="1"/>
    </row>
    <row r="1716" spans="1:53" ht="39">
      <c r="A1716" s="46">
        <v>1712</v>
      </c>
      <c r="B1716" s="13" t="s">
        <v>4153</v>
      </c>
      <c r="C1716" s="13" t="s">
        <v>5636</v>
      </c>
      <c r="D1716" s="23">
        <v>131</v>
      </c>
      <c r="E1716" s="115" t="s">
        <v>2141</v>
      </c>
      <c r="F1716" s="115" t="s">
        <v>4306</v>
      </c>
      <c r="G1716" s="1" t="s">
        <v>1302</v>
      </c>
      <c r="H1716" s="1" t="s">
        <v>2732</v>
      </c>
      <c r="I1716" s="85" t="str">
        <f>IF(HL!B1715="","",HYPERLINK(HL!B1715,"表示"))</f>
        <v>表示</v>
      </c>
      <c r="J1716" s="85" t="str">
        <f>IF(HL!C1715="","",HYPERLINK(HL!C1715,2))</f>
        <v/>
      </c>
      <c r="K1716" s="105" t="str">
        <f>IF(HL!D1715="","",HYPERLINK(HL!D1715,3))</f>
        <v/>
      </c>
      <c r="L1716" s="105" t="str">
        <f>IF(HL!E1715="","",HYPERLINK(HL!E1715,4))</f>
        <v/>
      </c>
      <c r="M1716" s="105" t="str">
        <f>IF(HL!F1715="","",HYPERLINK(HL!F1715,5))</f>
        <v/>
      </c>
      <c r="N1716" s="105" t="str">
        <f>IF(HL!G1715="","",HYPERLINK(HL!G1715,6))</f>
        <v/>
      </c>
      <c r="O1716" s="105" t="str">
        <f>IF(HL!H1715="","",HYPERLINK(HL!H1715,7))</f>
        <v/>
      </c>
      <c r="P1716" s="105" t="str">
        <f>IF(HL!I1715="","",HYPERLINK(HL!I1715,8))</f>
        <v/>
      </c>
      <c r="Q1716" s="105" t="str">
        <f>IF(HL!J1715="","",HYPERLINK(HL!J1715,9))</f>
        <v/>
      </c>
      <c r="R1716" s="105" t="str">
        <f>IF(HL!K1715="","",HYPERLINK(HL!K1715,10))</f>
        <v/>
      </c>
      <c r="S1716" s="105" t="str">
        <f>IF(HL!L1715="","",HYPERLINK(HL!L1715,11))</f>
        <v/>
      </c>
      <c r="T1716" s="105" t="str">
        <f>IF(HL!M1715="","",HYPERLINK(HL!M1715,12))</f>
        <v/>
      </c>
      <c r="U1716" s="105" t="str">
        <f>IF(HL!N1715="","",HYPERLINK(HL!N1715,13))</f>
        <v/>
      </c>
      <c r="V1716" s="106" t="str">
        <f>IF(HL!O1715="","",HYPERLINK(HL!O1715,14))</f>
        <v/>
      </c>
      <c r="W1716" s="113" t="str">
        <f>IF(HL!P1715="","－",HYPERLINK(HL!P1715,"表示"))</f>
        <v>表示</v>
      </c>
      <c r="X1716" s="163">
        <v>43061</v>
      </c>
      <c r="Y1716" s="164">
        <v>43364</v>
      </c>
      <c r="Z1716" s="1" t="str">
        <f t="shared" si="60"/>
        <v>2018</v>
      </c>
      <c r="AA1716" s="1">
        <f t="shared" si="61"/>
        <v>9</v>
      </c>
      <c r="AB1716" s="23" t="s">
        <v>457</v>
      </c>
      <c r="AC1716" s="23"/>
      <c r="AD1716" s="23"/>
      <c r="AE1716" s="23"/>
      <c r="AF1716" s="23"/>
      <c r="AG1716" s="23"/>
      <c r="AH1716" s="23"/>
      <c r="AI1716" s="23"/>
      <c r="AJ1716" s="23"/>
      <c r="AK1716" s="23"/>
      <c r="AL1716" s="35" t="s">
        <v>2760</v>
      </c>
      <c r="AM1716" s="1" t="s">
        <v>172</v>
      </c>
      <c r="AN1716" s="1" t="s">
        <v>1727</v>
      </c>
      <c r="AO1716" s="1" t="s">
        <v>551</v>
      </c>
      <c r="AP1716" s="1"/>
      <c r="AQ1716" s="1"/>
      <c r="AR1716" s="73" t="s">
        <v>10946</v>
      </c>
      <c r="AS1716" s="74" t="s">
        <v>11150</v>
      </c>
      <c r="AT1716" s="271"/>
      <c r="AU1716" s="271"/>
      <c r="AV1716" s="1"/>
      <c r="AW1716" s="1" t="s">
        <v>457</v>
      </c>
      <c r="AX1716" s="1"/>
      <c r="AY1716" s="1"/>
      <c r="AZ1716" s="1"/>
      <c r="BA1716" s="1"/>
    </row>
    <row r="1717" spans="1:53" ht="26">
      <c r="A1717" s="46">
        <v>1713</v>
      </c>
      <c r="B1717" s="13" t="s">
        <v>4154</v>
      </c>
      <c r="C1717" s="13" t="s">
        <v>4155</v>
      </c>
      <c r="D1717" s="23">
        <v>429</v>
      </c>
      <c r="E1717" s="115" t="s">
        <v>1848</v>
      </c>
      <c r="F1717" s="115" t="s">
        <v>5179</v>
      </c>
      <c r="G1717" s="1" t="s">
        <v>1302</v>
      </c>
      <c r="H1717" s="23" t="s">
        <v>2729</v>
      </c>
      <c r="I1717" s="85" t="str">
        <f>IF(HL!B1716="","",HYPERLINK(HL!B1716,"表示"))</f>
        <v>表示</v>
      </c>
      <c r="J1717" s="85" t="str">
        <f>IF(HL!C1716="","",HYPERLINK(HL!C1716,2))</f>
        <v/>
      </c>
      <c r="K1717" s="105" t="str">
        <f>IF(HL!D1716="","",HYPERLINK(HL!D1716,3))</f>
        <v/>
      </c>
      <c r="L1717" s="105" t="str">
        <f>IF(HL!E1716="","",HYPERLINK(HL!E1716,4))</f>
        <v/>
      </c>
      <c r="M1717" s="105" t="str">
        <f>IF(HL!F1716="","",HYPERLINK(HL!F1716,5))</f>
        <v/>
      </c>
      <c r="N1717" s="105" t="str">
        <f>IF(HL!G1716="","",HYPERLINK(HL!G1716,6))</f>
        <v/>
      </c>
      <c r="O1717" s="105" t="str">
        <f>IF(HL!H1716="","",HYPERLINK(HL!H1716,7))</f>
        <v/>
      </c>
      <c r="P1717" s="105" t="str">
        <f>IF(HL!I1716="","",HYPERLINK(HL!I1716,8))</f>
        <v/>
      </c>
      <c r="Q1717" s="105" t="str">
        <f>IF(HL!J1716="","",HYPERLINK(HL!J1716,9))</f>
        <v/>
      </c>
      <c r="R1717" s="105" t="str">
        <f>IF(HL!K1716="","",HYPERLINK(HL!K1716,10))</f>
        <v/>
      </c>
      <c r="S1717" s="105" t="str">
        <f>IF(HL!L1716="","",HYPERLINK(HL!L1716,11))</f>
        <v/>
      </c>
      <c r="T1717" s="105" t="str">
        <f>IF(HL!M1716="","",HYPERLINK(HL!M1716,12))</f>
        <v/>
      </c>
      <c r="U1717" s="105" t="str">
        <f>IF(HL!N1716="","",HYPERLINK(HL!N1716,13))</f>
        <v/>
      </c>
      <c r="V1717" s="106" t="str">
        <f>IF(HL!O1716="","",HYPERLINK(HL!O1716,14))</f>
        <v/>
      </c>
      <c r="W1717" s="113" t="str">
        <f>IF(HL!P1716="","－",HYPERLINK(HL!P1716,"表示"))</f>
        <v>表示</v>
      </c>
      <c r="X1717" s="163">
        <v>43182</v>
      </c>
      <c r="Y1717" s="164">
        <v>43364</v>
      </c>
      <c r="Z1717" s="1" t="str">
        <f t="shared" si="60"/>
        <v>2018</v>
      </c>
      <c r="AA1717" s="1">
        <f t="shared" si="61"/>
        <v>5</v>
      </c>
      <c r="AB1717" s="23" t="s">
        <v>457</v>
      </c>
      <c r="AC1717" s="23"/>
      <c r="AD1717" s="23"/>
      <c r="AE1717" s="23"/>
      <c r="AF1717" s="23"/>
      <c r="AG1717" s="23"/>
      <c r="AH1717" s="23"/>
      <c r="AI1717" s="23"/>
      <c r="AJ1717" s="23"/>
      <c r="AK1717" s="23"/>
      <c r="AL1717" s="35" t="s">
        <v>2744</v>
      </c>
      <c r="AM1717" s="1" t="s">
        <v>172</v>
      </c>
      <c r="AN1717" s="1" t="s">
        <v>1727</v>
      </c>
      <c r="AO1717" s="23" t="s">
        <v>2641</v>
      </c>
      <c r="AP1717" s="23"/>
      <c r="AQ1717" s="23"/>
      <c r="AR1717" s="70" t="s">
        <v>10938</v>
      </c>
      <c r="AS1717" s="74" t="s">
        <v>11151</v>
      </c>
      <c r="AT1717" s="269"/>
      <c r="AU1717" s="269"/>
      <c r="AV1717" s="1" t="s">
        <v>457</v>
      </c>
      <c r="AW1717" s="1"/>
      <c r="AX1717" s="1"/>
      <c r="AY1717" s="1"/>
      <c r="AZ1717" s="1"/>
      <c r="BA1717" s="113" t="str">
        <f>HYPERLINK(HL!$T$12,"●")</f>
        <v>●</v>
      </c>
    </row>
    <row r="1718" spans="1:53" ht="65">
      <c r="A1718" s="46">
        <v>1714</v>
      </c>
      <c r="B1718" s="35" t="s">
        <v>4156</v>
      </c>
      <c r="C1718" s="13" t="s">
        <v>5637</v>
      </c>
      <c r="D1718" s="23">
        <v>634</v>
      </c>
      <c r="E1718" s="115" t="s">
        <v>1590</v>
      </c>
      <c r="F1718" s="115" t="s">
        <v>4638</v>
      </c>
      <c r="G1718" s="1" t="s">
        <v>1302</v>
      </c>
      <c r="H1718" s="1" t="s">
        <v>1381</v>
      </c>
      <c r="I1718" s="85" t="str">
        <f>IF(HL!B1717="","",HYPERLINK(HL!B1717,"表示"))</f>
        <v>表示</v>
      </c>
      <c r="J1718" s="85" t="str">
        <f>IF(HL!C1717="","",HYPERLINK(HL!C1717,2))</f>
        <v/>
      </c>
      <c r="K1718" s="105" t="str">
        <f>IF(HL!D1717="","",HYPERLINK(HL!D1717,3))</f>
        <v/>
      </c>
      <c r="L1718" s="105" t="str">
        <f>IF(HL!E1717="","",HYPERLINK(HL!E1717,4))</f>
        <v/>
      </c>
      <c r="M1718" s="105" t="str">
        <f>IF(HL!F1717="","",HYPERLINK(HL!F1717,5))</f>
        <v/>
      </c>
      <c r="N1718" s="105" t="str">
        <f>IF(HL!G1717="","",HYPERLINK(HL!G1717,6))</f>
        <v/>
      </c>
      <c r="O1718" s="105" t="str">
        <f>IF(HL!H1717="","",HYPERLINK(HL!H1717,7))</f>
        <v/>
      </c>
      <c r="P1718" s="105" t="str">
        <f>IF(HL!I1717="","",HYPERLINK(HL!I1717,8))</f>
        <v/>
      </c>
      <c r="Q1718" s="105" t="str">
        <f>IF(HL!J1717="","",HYPERLINK(HL!J1717,9))</f>
        <v/>
      </c>
      <c r="R1718" s="105" t="str">
        <f>IF(HL!K1717="","",HYPERLINK(HL!K1717,10))</f>
        <v/>
      </c>
      <c r="S1718" s="105" t="str">
        <f>IF(HL!L1717="","",HYPERLINK(HL!L1717,11))</f>
        <v/>
      </c>
      <c r="T1718" s="105" t="str">
        <f>IF(HL!M1717="","",HYPERLINK(HL!M1717,12))</f>
        <v/>
      </c>
      <c r="U1718" s="105" t="str">
        <f>IF(HL!N1717="","",HYPERLINK(HL!N1717,13))</f>
        <v/>
      </c>
      <c r="V1718" s="106" t="str">
        <f>IF(HL!O1717="","",HYPERLINK(HL!O1717,14))</f>
        <v/>
      </c>
      <c r="W1718" s="113" t="str">
        <f>IF(HL!P1717="","－",HYPERLINK(HL!P1717,"表示"))</f>
        <v>表示</v>
      </c>
      <c r="X1718" s="163">
        <v>43025</v>
      </c>
      <c r="Y1718" s="164">
        <v>43364</v>
      </c>
      <c r="Z1718" s="1" t="str">
        <f t="shared" si="60"/>
        <v>2018</v>
      </c>
      <c r="AA1718" s="1">
        <f t="shared" si="61"/>
        <v>11</v>
      </c>
      <c r="AB1718" s="23" t="s">
        <v>457</v>
      </c>
      <c r="AC1718" s="23"/>
      <c r="AD1718" s="23"/>
      <c r="AE1718" s="23"/>
      <c r="AF1718" s="23"/>
      <c r="AG1718" s="23"/>
      <c r="AH1718" s="23"/>
      <c r="AI1718" s="23"/>
      <c r="AJ1718" s="23"/>
      <c r="AK1718" s="23"/>
      <c r="AL1718" s="35" t="s">
        <v>2761</v>
      </c>
      <c r="AM1718" s="1" t="s">
        <v>1727</v>
      </c>
      <c r="AN1718" s="1" t="s">
        <v>172</v>
      </c>
      <c r="AO1718" s="1" t="s">
        <v>551</v>
      </c>
      <c r="AP1718" s="1"/>
      <c r="AQ1718" s="1" t="s">
        <v>172</v>
      </c>
      <c r="AR1718" s="70" t="s">
        <v>10951</v>
      </c>
      <c r="AS1718" s="74" t="s">
        <v>10952</v>
      </c>
      <c r="AT1718" s="271"/>
      <c r="AU1718" s="271"/>
      <c r="AV1718" s="1" t="s">
        <v>457</v>
      </c>
      <c r="AW1718" s="1"/>
      <c r="AX1718" s="1"/>
      <c r="AY1718" s="1"/>
      <c r="AZ1718" s="1"/>
      <c r="BA1718" s="113" t="str">
        <f>HYPERLINK(HL!$T$12,"●")</f>
        <v>●</v>
      </c>
    </row>
    <row r="1719" spans="1:53" ht="52">
      <c r="A1719" s="46">
        <v>1715</v>
      </c>
      <c r="B1719" s="35" t="s">
        <v>4157</v>
      </c>
      <c r="C1719" s="13" t="s">
        <v>4158</v>
      </c>
      <c r="D1719" s="23">
        <v>429</v>
      </c>
      <c r="E1719" s="115" t="s">
        <v>1848</v>
      </c>
      <c r="F1719" s="115" t="s">
        <v>4639</v>
      </c>
      <c r="G1719" s="1" t="s">
        <v>1270</v>
      </c>
      <c r="H1719" s="1" t="s">
        <v>2727</v>
      </c>
      <c r="I1719" s="85" t="str">
        <f>IF(HL!B1718="","",HYPERLINK(HL!B1718,"表示"))</f>
        <v>表示</v>
      </c>
      <c r="J1719" s="85" t="str">
        <f>IF(HL!C1718="","",HYPERLINK(HL!C1718,2))</f>
        <v/>
      </c>
      <c r="K1719" s="105" t="str">
        <f>IF(HL!D1718="","",HYPERLINK(HL!D1718,3))</f>
        <v/>
      </c>
      <c r="L1719" s="105" t="str">
        <f>IF(HL!E1718="","",HYPERLINK(HL!E1718,4))</f>
        <v/>
      </c>
      <c r="M1719" s="105" t="str">
        <f>IF(HL!F1718="","",HYPERLINK(HL!F1718,5))</f>
        <v/>
      </c>
      <c r="N1719" s="105" t="str">
        <f>IF(HL!G1718="","",HYPERLINK(HL!G1718,6))</f>
        <v/>
      </c>
      <c r="O1719" s="105" t="str">
        <f>IF(HL!H1718="","",HYPERLINK(HL!H1718,7))</f>
        <v/>
      </c>
      <c r="P1719" s="105" t="str">
        <f>IF(HL!I1718="","",HYPERLINK(HL!I1718,8))</f>
        <v/>
      </c>
      <c r="Q1719" s="105" t="str">
        <f>IF(HL!J1718="","",HYPERLINK(HL!J1718,9))</f>
        <v/>
      </c>
      <c r="R1719" s="105" t="str">
        <f>IF(HL!K1718="","",HYPERLINK(HL!K1718,10))</f>
        <v/>
      </c>
      <c r="S1719" s="105" t="str">
        <f>IF(HL!L1718="","",HYPERLINK(HL!L1718,11))</f>
        <v/>
      </c>
      <c r="T1719" s="105" t="str">
        <f>IF(HL!M1718="","",HYPERLINK(HL!M1718,12))</f>
        <v/>
      </c>
      <c r="U1719" s="105" t="str">
        <f>IF(HL!N1718="","",HYPERLINK(HL!N1718,13))</f>
        <v/>
      </c>
      <c r="V1719" s="106" t="str">
        <f>IF(HL!O1718="","",HYPERLINK(HL!O1718,14))</f>
        <v/>
      </c>
      <c r="W1719" s="1" t="s">
        <v>11737</v>
      </c>
      <c r="X1719" s="163">
        <v>43091</v>
      </c>
      <c r="Y1719" s="164">
        <v>43364</v>
      </c>
      <c r="Z1719" s="1" t="str">
        <f t="shared" si="60"/>
        <v>2018</v>
      </c>
      <c r="AA1719" s="1">
        <f t="shared" si="61"/>
        <v>8</v>
      </c>
      <c r="AB1719" s="23"/>
      <c r="AC1719" s="23"/>
      <c r="AD1719" s="23"/>
      <c r="AE1719" s="23"/>
      <c r="AF1719" s="23"/>
      <c r="AG1719" s="23"/>
      <c r="AH1719" s="23" t="s">
        <v>457</v>
      </c>
      <c r="AI1719" s="23"/>
      <c r="AJ1719" s="23"/>
      <c r="AK1719" s="23"/>
      <c r="AL1719" s="35" t="s">
        <v>2737</v>
      </c>
      <c r="AM1719" s="1" t="s">
        <v>1727</v>
      </c>
      <c r="AN1719" s="1" t="s">
        <v>172</v>
      </c>
      <c r="AO1719" s="1" t="s">
        <v>551</v>
      </c>
      <c r="AP1719" s="1"/>
      <c r="AQ1719" s="1"/>
      <c r="AR1719" s="73" t="s">
        <v>10938</v>
      </c>
      <c r="AS1719" s="74" t="s">
        <v>11024</v>
      </c>
      <c r="AT1719" s="271"/>
      <c r="AU1719" s="271"/>
      <c r="AV1719" s="1" t="s">
        <v>457</v>
      </c>
      <c r="AW1719" s="1"/>
      <c r="AX1719" s="1"/>
      <c r="AY1719" s="1"/>
      <c r="AZ1719" s="1"/>
      <c r="BA1719" s="1" t="s">
        <v>457</v>
      </c>
    </row>
    <row r="1720" spans="1:53" ht="26">
      <c r="A1720" s="46">
        <v>1716</v>
      </c>
      <c r="B1720" s="35" t="s">
        <v>4159</v>
      </c>
      <c r="C1720" s="13" t="s">
        <v>4160</v>
      </c>
      <c r="D1720" s="23">
        <v>429</v>
      </c>
      <c r="E1720" s="115" t="s">
        <v>1848</v>
      </c>
      <c r="F1720" s="115" t="s">
        <v>4639</v>
      </c>
      <c r="G1720" s="1" t="s">
        <v>1270</v>
      </c>
      <c r="H1720" s="1" t="s">
        <v>2727</v>
      </c>
      <c r="I1720" s="85" t="str">
        <f>IF(HL!B1719="","",HYPERLINK(HL!B1719,"表示"))</f>
        <v>表示</v>
      </c>
      <c r="J1720" s="85" t="str">
        <f>IF(HL!C1719="","",HYPERLINK(HL!C1719,2))</f>
        <v/>
      </c>
      <c r="K1720" s="105" t="str">
        <f>IF(HL!D1719="","",HYPERLINK(HL!D1719,3))</f>
        <v/>
      </c>
      <c r="L1720" s="105" t="str">
        <f>IF(HL!E1719="","",HYPERLINK(HL!E1719,4))</f>
        <v/>
      </c>
      <c r="M1720" s="105" t="str">
        <f>IF(HL!F1719="","",HYPERLINK(HL!F1719,5))</f>
        <v/>
      </c>
      <c r="N1720" s="105" t="str">
        <f>IF(HL!G1719="","",HYPERLINK(HL!G1719,6))</f>
        <v/>
      </c>
      <c r="O1720" s="105" t="str">
        <f>IF(HL!H1719="","",HYPERLINK(HL!H1719,7))</f>
        <v/>
      </c>
      <c r="P1720" s="105" t="str">
        <f>IF(HL!I1719="","",HYPERLINK(HL!I1719,8))</f>
        <v/>
      </c>
      <c r="Q1720" s="105" t="str">
        <f>IF(HL!J1719="","",HYPERLINK(HL!J1719,9))</f>
        <v/>
      </c>
      <c r="R1720" s="105" t="str">
        <f>IF(HL!K1719="","",HYPERLINK(HL!K1719,10))</f>
        <v/>
      </c>
      <c r="S1720" s="105" t="str">
        <f>IF(HL!L1719="","",HYPERLINK(HL!L1719,11))</f>
        <v/>
      </c>
      <c r="T1720" s="105" t="str">
        <f>IF(HL!M1719="","",HYPERLINK(HL!M1719,12))</f>
        <v/>
      </c>
      <c r="U1720" s="105" t="str">
        <f>IF(HL!N1719="","",HYPERLINK(HL!N1719,13))</f>
        <v/>
      </c>
      <c r="V1720" s="106" t="str">
        <f>IF(HL!O1719="","",HYPERLINK(HL!O1719,14))</f>
        <v/>
      </c>
      <c r="W1720" s="1" t="s">
        <v>11737</v>
      </c>
      <c r="X1720" s="163">
        <v>43039</v>
      </c>
      <c r="Y1720" s="164">
        <v>43364</v>
      </c>
      <c r="Z1720" s="1" t="str">
        <f t="shared" si="60"/>
        <v>2018</v>
      </c>
      <c r="AA1720" s="1">
        <f t="shared" si="61"/>
        <v>10</v>
      </c>
      <c r="AB1720" s="23"/>
      <c r="AC1720" s="23"/>
      <c r="AD1720" s="23"/>
      <c r="AE1720" s="23"/>
      <c r="AF1720" s="23"/>
      <c r="AG1720" s="23"/>
      <c r="AH1720" s="23" t="s">
        <v>457</v>
      </c>
      <c r="AI1720" s="23"/>
      <c r="AJ1720" s="23"/>
      <c r="AK1720" s="23"/>
      <c r="AL1720" s="35" t="s">
        <v>2736</v>
      </c>
      <c r="AM1720" s="1" t="s">
        <v>172</v>
      </c>
      <c r="AN1720" s="1" t="s">
        <v>1727</v>
      </c>
      <c r="AO1720" s="1" t="s">
        <v>551</v>
      </c>
      <c r="AP1720" s="1"/>
      <c r="AQ1720" s="1"/>
      <c r="AR1720" s="73" t="s">
        <v>10938</v>
      </c>
      <c r="AS1720" s="224" t="s">
        <v>10926</v>
      </c>
      <c r="AT1720" s="271"/>
      <c r="AU1720" s="271"/>
      <c r="AV1720" s="1" t="s">
        <v>457</v>
      </c>
      <c r="AW1720" s="1"/>
      <c r="AX1720" s="1"/>
      <c r="AY1720" s="1"/>
      <c r="AZ1720" s="1"/>
      <c r="BA1720" s="1"/>
    </row>
    <row r="1721" spans="1:53" ht="78">
      <c r="A1721" s="46">
        <v>1717</v>
      </c>
      <c r="B1721" s="35" t="s">
        <v>4161</v>
      </c>
      <c r="C1721" s="13" t="s">
        <v>2709</v>
      </c>
      <c r="D1721" s="23" t="s">
        <v>2710</v>
      </c>
      <c r="E1721" s="115" t="s">
        <v>2718</v>
      </c>
      <c r="F1721" s="115" t="s">
        <v>5357</v>
      </c>
      <c r="G1721" s="1" t="s">
        <v>1270</v>
      </c>
      <c r="H1721" s="1" t="s">
        <v>2726</v>
      </c>
      <c r="I1721" s="85" t="str">
        <f>IF(HL!B1720="","",HYPERLINK(HL!B1720,"表示"))</f>
        <v>表示</v>
      </c>
      <c r="J1721" s="85" t="str">
        <f>IF(HL!C1720="","",HYPERLINK(HL!C1720,2))</f>
        <v/>
      </c>
      <c r="K1721" s="105" t="str">
        <f>IF(HL!D1720="","",HYPERLINK(HL!D1720,3))</f>
        <v/>
      </c>
      <c r="L1721" s="105" t="str">
        <f>IF(HL!E1720="","",HYPERLINK(HL!E1720,4))</f>
        <v/>
      </c>
      <c r="M1721" s="105" t="str">
        <f>IF(HL!F1720="","",HYPERLINK(HL!F1720,5))</f>
        <v/>
      </c>
      <c r="N1721" s="105" t="str">
        <f>IF(HL!G1720="","",HYPERLINK(HL!G1720,6))</f>
        <v/>
      </c>
      <c r="O1721" s="105" t="str">
        <f>IF(HL!H1720="","",HYPERLINK(HL!H1720,7))</f>
        <v/>
      </c>
      <c r="P1721" s="105" t="str">
        <f>IF(HL!I1720="","",HYPERLINK(HL!I1720,8))</f>
        <v/>
      </c>
      <c r="Q1721" s="105" t="str">
        <f>IF(HL!J1720="","",HYPERLINK(HL!J1720,9))</f>
        <v/>
      </c>
      <c r="R1721" s="105" t="str">
        <f>IF(HL!K1720="","",HYPERLINK(HL!K1720,10))</f>
        <v/>
      </c>
      <c r="S1721" s="105" t="str">
        <f>IF(HL!L1720="","",HYPERLINK(HL!L1720,11))</f>
        <v/>
      </c>
      <c r="T1721" s="105" t="str">
        <f>IF(HL!M1720="","",HYPERLINK(HL!M1720,12))</f>
        <v/>
      </c>
      <c r="U1721" s="105" t="str">
        <f>IF(HL!N1720="","",HYPERLINK(HL!N1720,13))</f>
        <v/>
      </c>
      <c r="V1721" s="106" t="str">
        <f>IF(HL!O1720="","",HYPERLINK(HL!O1720,14))</f>
        <v/>
      </c>
      <c r="W1721" s="1" t="s">
        <v>11737</v>
      </c>
      <c r="X1721" s="163">
        <v>43242</v>
      </c>
      <c r="Y1721" s="164">
        <v>43364</v>
      </c>
      <c r="Z1721" s="1" t="str">
        <f t="shared" si="60"/>
        <v>2018</v>
      </c>
      <c r="AA1721" s="1">
        <f t="shared" si="61"/>
        <v>3</v>
      </c>
      <c r="AB1721" s="23"/>
      <c r="AC1721" s="23"/>
      <c r="AD1721" s="23"/>
      <c r="AE1721" s="23" t="s">
        <v>457</v>
      </c>
      <c r="AF1721" s="23"/>
      <c r="AG1721" s="23" t="s">
        <v>457</v>
      </c>
      <c r="AH1721" s="23"/>
      <c r="AI1721" s="23"/>
      <c r="AJ1721" s="23"/>
      <c r="AK1721" s="23"/>
      <c r="AL1721" s="35" t="s">
        <v>2762</v>
      </c>
      <c r="AM1721" s="1" t="s">
        <v>172</v>
      </c>
      <c r="AN1721" s="1" t="s">
        <v>172</v>
      </c>
      <c r="AO1721" s="23" t="s">
        <v>5672</v>
      </c>
      <c r="AP1721" s="23" t="s">
        <v>2812</v>
      </c>
      <c r="AQ1721" s="23"/>
      <c r="AR1721" s="215"/>
      <c r="AS1721" s="225"/>
      <c r="AT1721" s="269"/>
      <c r="AU1721" s="269"/>
      <c r="AV1721" s="1"/>
      <c r="AW1721" s="1"/>
      <c r="AX1721" s="1"/>
      <c r="AY1721" s="1" t="s">
        <v>457</v>
      </c>
      <c r="AZ1721" s="1"/>
      <c r="BA1721" s="1"/>
    </row>
    <row r="1722" spans="1:53" ht="104">
      <c r="A1722" s="46">
        <v>1718</v>
      </c>
      <c r="B1722" s="35" t="s">
        <v>2711</v>
      </c>
      <c r="C1722" s="13" t="s">
        <v>1545</v>
      </c>
      <c r="D1722" s="23">
        <v>429</v>
      </c>
      <c r="E1722" s="115" t="s">
        <v>1848</v>
      </c>
      <c r="F1722" s="115" t="s">
        <v>5175</v>
      </c>
      <c r="G1722" s="1" t="s">
        <v>1302</v>
      </c>
      <c r="H1722" s="1" t="s">
        <v>1464</v>
      </c>
      <c r="I1722" s="85" t="str">
        <f>IF(HL!B1721="","",HYPERLINK(HL!B1721,"表示"))</f>
        <v>表示</v>
      </c>
      <c r="J1722" s="85" t="str">
        <f>IF(HL!C1721="","",HYPERLINK(HL!C1721,2))</f>
        <v/>
      </c>
      <c r="K1722" s="105" t="str">
        <f>IF(HL!D1721="","",HYPERLINK(HL!D1721,3))</f>
        <v/>
      </c>
      <c r="L1722" s="105" t="str">
        <f>IF(HL!E1721="","",HYPERLINK(HL!E1721,4))</f>
        <v/>
      </c>
      <c r="M1722" s="105" t="str">
        <f>IF(HL!F1721="","",HYPERLINK(HL!F1721,5))</f>
        <v/>
      </c>
      <c r="N1722" s="105" t="str">
        <f>IF(HL!G1721="","",HYPERLINK(HL!G1721,6))</f>
        <v/>
      </c>
      <c r="O1722" s="105" t="str">
        <f>IF(HL!H1721="","",HYPERLINK(HL!H1721,7))</f>
        <v/>
      </c>
      <c r="P1722" s="105" t="str">
        <f>IF(HL!I1721="","",HYPERLINK(HL!I1721,8))</f>
        <v/>
      </c>
      <c r="Q1722" s="105" t="str">
        <f>IF(HL!J1721="","",HYPERLINK(HL!J1721,9))</f>
        <v/>
      </c>
      <c r="R1722" s="105" t="str">
        <f>IF(HL!K1721="","",HYPERLINK(HL!K1721,10))</f>
        <v/>
      </c>
      <c r="S1722" s="105" t="str">
        <f>IF(HL!L1721="","",HYPERLINK(HL!L1721,11))</f>
        <v/>
      </c>
      <c r="T1722" s="105" t="str">
        <f>IF(HL!M1721="","",HYPERLINK(HL!M1721,12))</f>
        <v/>
      </c>
      <c r="U1722" s="105" t="str">
        <f>IF(HL!N1721="","",HYPERLINK(HL!N1721,13))</f>
        <v/>
      </c>
      <c r="V1722" s="106" t="str">
        <f>IF(HL!O1721="","",HYPERLINK(HL!O1721,14))</f>
        <v/>
      </c>
      <c r="W1722" s="113" t="str">
        <f>IF(HL!P1721="","－",HYPERLINK(HL!P1721,"表示"))</f>
        <v>表示</v>
      </c>
      <c r="X1722" s="163">
        <v>43306</v>
      </c>
      <c r="Y1722" s="164">
        <v>43364</v>
      </c>
      <c r="Z1722" s="1" t="str">
        <f t="shared" si="60"/>
        <v>2018</v>
      </c>
      <c r="AA1722" s="1">
        <f t="shared" si="61"/>
        <v>1</v>
      </c>
      <c r="AB1722" s="23"/>
      <c r="AC1722" s="23"/>
      <c r="AD1722" s="23"/>
      <c r="AE1722" s="23" t="s">
        <v>457</v>
      </c>
      <c r="AF1722" s="23"/>
      <c r="AG1722" s="23" t="s">
        <v>457</v>
      </c>
      <c r="AH1722" s="23"/>
      <c r="AI1722" s="23" t="s">
        <v>457</v>
      </c>
      <c r="AJ1722" s="23"/>
      <c r="AK1722" s="23"/>
      <c r="AL1722" s="35" t="s">
        <v>2751</v>
      </c>
      <c r="AM1722" s="1" t="s">
        <v>172</v>
      </c>
      <c r="AN1722" s="1" t="s">
        <v>1727</v>
      </c>
      <c r="AO1722" s="23" t="s">
        <v>2768</v>
      </c>
      <c r="AP1722" s="23"/>
      <c r="AQ1722" s="23"/>
      <c r="AR1722" s="215"/>
      <c r="AS1722" s="225"/>
      <c r="AT1722" s="269"/>
      <c r="AU1722" s="269"/>
      <c r="AV1722" s="1"/>
      <c r="AW1722" s="1"/>
      <c r="AX1722" s="1"/>
      <c r="AY1722" s="1" t="s">
        <v>457</v>
      </c>
      <c r="AZ1722" s="1"/>
      <c r="BA1722" s="1"/>
    </row>
    <row r="1723" spans="1:53" ht="39">
      <c r="A1723" s="46">
        <v>1719</v>
      </c>
      <c r="B1723" s="13" t="s">
        <v>4162</v>
      </c>
      <c r="C1723" s="13" t="s">
        <v>2712</v>
      </c>
      <c r="D1723" s="23">
        <v>259</v>
      </c>
      <c r="E1723" s="115" t="s">
        <v>2719</v>
      </c>
      <c r="F1723" s="115" t="s">
        <v>4423</v>
      </c>
      <c r="G1723" s="1" t="s">
        <v>1302</v>
      </c>
      <c r="H1723" s="1" t="s">
        <v>5344</v>
      </c>
      <c r="I1723" s="85" t="str">
        <f>IF(HL!B1722="","",HYPERLINK(HL!B1722,"表示"))</f>
        <v>表示</v>
      </c>
      <c r="J1723" s="85" t="str">
        <f>IF(HL!C1722="","",HYPERLINK(HL!C1722,2))</f>
        <v/>
      </c>
      <c r="K1723" s="105" t="str">
        <f>IF(HL!D1722="","",HYPERLINK(HL!D1722,3))</f>
        <v/>
      </c>
      <c r="L1723" s="105" t="str">
        <f>IF(HL!E1722="","",HYPERLINK(HL!E1722,4))</f>
        <v/>
      </c>
      <c r="M1723" s="105" t="str">
        <f>IF(HL!F1722="","",HYPERLINK(HL!F1722,5))</f>
        <v/>
      </c>
      <c r="N1723" s="105" t="str">
        <f>IF(HL!G1722="","",HYPERLINK(HL!G1722,6))</f>
        <v/>
      </c>
      <c r="O1723" s="105" t="str">
        <f>IF(HL!H1722="","",HYPERLINK(HL!H1722,7))</f>
        <v/>
      </c>
      <c r="P1723" s="105" t="str">
        <f>IF(HL!I1722="","",HYPERLINK(HL!I1722,8))</f>
        <v/>
      </c>
      <c r="Q1723" s="105" t="str">
        <f>IF(HL!J1722="","",HYPERLINK(HL!J1722,9))</f>
        <v/>
      </c>
      <c r="R1723" s="105" t="str">
        <f>IF(HL!K1722="","",HYPERLINK(HL!K1722,10))</f>
        <v/>
      </c>
      <c r="S1723" s="105" t="str">
        <f>IF(HL!L1722="","",HYPERLINK(HL!L1722,11))</f>
        <v/>
      </c>
      <c r="T1723" s="105" t="str">
        <f>IF(HL!M1722="","",HYPERLINK(HL!M1722,12))</f>
        <v/>
      </c>
      <c r="U1723" s="105" t="str">
        <f>IF(HL!N1722="","",HYPERLINK(HL!N1722,13))</f>
        <v/>
      </c>
      <c r="V1723" s="106" t="str">
        <f>IF(HL!O1722="","",HYPERLINK(HL!O1722,14))</f>
        <v/>
      </c>
      <c r="W1723" s="113" t="str">
        <f>IF(HL!P1722="","－",HYPERLINK(HL!P1722,"表示"))</f>
        <v>表示</v>
      </c>
      <c r="X1723" s="163">
        <v>43007</v>
      </c>
      <c r="Y1723" s="164">
        <v>43364</v>
      </c>
      <c r="Z1723" s="1" t="str">
        <f t="shared" si="60"/>
        <v>2018</v>
      </c>
      <c r="AA1723" s="1">
        <f t="shared" si="61"/>
        <v>11</v>
      </c>
      <c r="AB1723" s="23" t="s">
        <v>457</v>
      </c>
      <c r="AC1723" s="23"/>
      <c r="AD1723" s="23"/>
      <c r="AE1723" s="23"/>
      <c r="AF1723" s="23"/>
      <c r="AG1723" s="23"/>
      <c r="AH1723" s="23"/>
      <c r="AI1723" s="23"/>
      <c r="AJ1723" s="23"/>
      <c r="AK1723" s="23"/>
      <c r="AL1723" s="35" t="s">
        <v>2763</v>
      </c>
      <c r="AM1723" s="1" t="s">
        <v>172</v>
      </c>
      <c r="AN1723" s="1" t="s">
        <v>1727</v>
      </c>
      <c r="AO1723" s="1" t="s">
        <v>551</v>
      </c>
      <c r="AP1723" s="1"/>
      <c r="AQ1723" s="1"/>
      <c r="AR1723" s="73" t="s">
        <v>10707</v>
      </c>
      <c r="AS1723" s="74" t="s">
        <v>11152</v>
      </c>
      <c r="AT1723" s="271"/>
      <c r="AU1723" s="271"/>
      <c r="AV1723" s="1" t="s">
        <v>457</v>
      </c>
      <c r="AW1723" s="1"/>
      <c r="AX1723" s="1"/>
      <c r="AY1723" s="1"/>
      <c r="AZ1723" s="1"/>
      <c r="BA1723" s="113" t="str">
        <f>HYPERLINK(HL!$T$12,"●")</f>
        <v>●</v>
      </c>
    </row>
    <row r="1724" spans="1:53" ht="130">
      <c r="A1724" s="46">
        <v>1720</v>
      </c>
      <c r="B1724" s="35" t="s">
        <v>4163</v>
      </c>
      <c r="C1724" s="13" t="s">
        <v>2713</v>
      </c>
      <c r="D1724" s="23">
        <v>422</v>
      </c>
      <c r="E1724" s="115" t="s">
        <v>2060</v>
      </c>
      <c r="F1724" s="115" t="s">
        <v>5180</v>
      </c>
      <c r="G1724" s="1" t="s">
        <v>1270</v>
      </c>
      <c r="H1724" s="1" t="s">
        <v>1464</v>
      </c>
      <c r="I1724" s="85" t="str">
        <f>IF(HL!B1723="","",HYPERLINK(HL!B1723,"表示"))</f>
        <v>表示</v>
      </c>
      <c r="J1724" s="85" t="str">
        <f>IF(HL!C1723="","",HYPERLINK(HL!C1723,2))</f>
        <v/>
      </c>
      <c r="K1724" s="105" t="str">
        <f>IF(HL!D1723="","",HYPERLINK(HL!D1723,3))</f>
        <v/>
      </c>
      <c r="L1724" s="105" t="str">
        <f>IF(HL!E1723="","",HYPERLINK(HL!E1723,4))</f>
        <v/>
      </c>
      <c r="M1724" s="105" t="str">
        <f>IF(HL!F1723="","",HYPERLINK(HL!F1723,5))</f>
        <v/>
      </c>
      <c r="N1724" s="105" t="str">
        <f>IF(HL!G1723="","",HYPERLINK(HL!G1723,6))</f>
        <v/>
      </c>
      <c r="O1724" s="105" t="str">
        <f>IF(HL!H1723="","",HYPERLINK(HL!H1723,7))</f>
        <v/>
      </c>
      <c r="P1724" s="105" t="str">
        <f>IF(HL!I1723="","",HYPERLINK(HL!I1723,8))</f>
        <v/>
      </c>
      <c r="Q1724" s="105" t="str">
        <f>IF(HL!J1723="","",HYPERLINK(HL!J1723,9))</f>
        <v/>
      </c>
      <c r="R1724" s="105" t="str">
        <f>IF(HL!K1723="","",HYPERLINK(HL!K1723,10))</f>
        <v/>
      </c>
      <c r="S1724" s="105" t="str">
        <f>IF(HL!L1723="","",HYPERLINK(HL!L1723,11))</f>
        <v/>
      </c>
      <c r="T1724" s="105" t="str">
        <f>IF(HL!M1723="","",HYPERLINK(HL!M1723,12))</f>
        <v/>
      </c>
      <c r="U1724" s="105" t="str">
        <f>IF(HL!N1723="","",HYPERLINK(HL!N1723,13))</f>
        <v/>
      </c>
      <c r="V1724" s="106" t="str">
        <f>IF(HL!O1723="","",HYPERLINK(HL!O1723,14))</f>
        <v/>
      </c>
      <c r="W1724" s="1" t="s">
        <v>11737</v>
      </c>
      <c r="X1724" s="163">
        <v>43245</v>
      </c>
      <c r="Y1724" s="164">
        <v>43364</v>
      </c>
      <c r="Z1724" s="1" t="str">
        <f t="shared" si="60"/>
        <v>2018</v>
      </c>
      <c r="AA1724" s="1">
        <f t="shared" si="61"/>
        <v>3</v>
      </c>
      <c r="AB1724" s="23"/>
      <c r="AC1724" s="23"/>
      <c r="AD1724" s="23"/>
      <c r="AE1724" s="23" t="s">
        <v>457</v>
      </c>
      <c r="AF1724" s="23"/>
      <c r="AG1724" s="23" t="s">
        <v>457</v>
      </c>
      <c r="AH1724" s="23"/>
      <c r="AI1724" s="23"/>
      <c r="AJ1724" s="23"/>
      <c r="AK1724" s="23"/>
      <c r="AL1724" s="35" t="s">
        <v>2753</v>
      </c>
      <c r="AM1724" s="1" t="s">
        <v>172</v>
      </c>
      <c r="AN1724" s="1" t="s">
        <v>1727</v>
      </c>
      <c r="AO1724" s="23" t="s">
        <v>5672</v>
      </c>
      <c r="AP1724" s="23" t="s">
        <v>2812</v>
      </c>
      <c r="AQ1724" s="23"/>
      <c r="AR1724" s="215"/>
      <c r="AS1724" s="225"/>
      <c r="AT1724" s="269"/>
      <c r="AU1724" s="269"/>
      <c r="AV1724" s="1"/>
      <c r="AW1724" s="1"/>
      <c r="AX1724" s="1"/>
      <c r="AY1724" s="1" t="s">
        <v>457</v>
      </c>
      <c r="AZ1724" s="1"/>
      <c r="BA1724" s="1"/>
    </row>
    <row r="1725" spans="1:53" ht="53.15" customHeight="1">
      <c r="A1725" s="46">
        <v>1721</v>
      </c>
      <c r="B1725" s="13" t="s">
        <v>4164</v>
      </c>
      <c r="C1725" s="13" t="s">
        <v>524</v>
      </c>
      <c r="D1725" s="23">
        <v>421</v>
      </c>
      <c r="E1725" s="115" t="s">
        <v>2059</v>
      </c>
      <c r="F1725" s="115" t="s">
        <v>4640</v>
      </c>
      <c r="G1725" s="1" t="s">
        <v>1270</v>
      </c>
      <c r="H1725" s="1" t="s">
        <v>1464</v>
      </c>
      <c r="I1725" s="85" t="str">
        <f>IF(HL!B1724="","",HYPERLINK(HL!B1724,"表示"))</f>
        <v>表示</v>
      </c>
      <c r="J1725" s="85" t="str">
        <f>IF(HL!C1724="","",HYPERLINK(HL!C1724,2))</f>
        <v/>
      </c>
      <c r="K1725" s="105" t="str">
        <f>IF(HL!D1724="","",HYPERLINK(HL!D1724,3))</f>
        <v/>
      </c>
      <c r="L1725" s="105" t="str">
        <f>IF(HL!E1724="","",HYPERLINK(HL!E1724,4))</f>
        <v/>
      </c>
      <c r="M1725" s="105" t="str">
        <f>IF(HL!F1724="","",HYPERLINK(HL!F1724,5))</f>
        <v/>
      </c>
      <c r="N1725" s="105" t="str">
        <f>IF(HL!G1724="","",HYPERLINK(HL!G1724,6))</f>
        <v/>
      </c>
      <c r="O1725" s="105" t="str">
        <f>IF(HL!H1724="","",HYPERLINK(HL!H1724,7))</f>
        <v/>
      </c>
      <c r="P1725" s="105" t="str">
        <f>IF(HL!I1724="","",HYPERLINK(HL!I1724,8))</f>
        <v/>
      </c>
      <c r="Q1725" s="105" t="str">
        <f>IF(HL!J1724="","",HYPERLINK(HL!J1724,9))</f>
        <v/>
      </c>
      <c r="R1725" s="105" t="str">
        <f>IF(HL!K1724="","",HYPERLINK(HL!K1724,10))</f>
        <v/>
      </c>
      <c r="S1725" s="105" t="str">
        <f>IF(HL!L1724="","",HYPERLINK(HL!L1724,11))</f>
        <v/>
      </c>
      <c r="T1725" s="105" t="str">
        <f>IF(HL!M1724="","",HYPERLINK(HL!M1724,12))</f>
        <v/>
      </c>
      <c r="U1725" s="105" t="str">
        <f>IF(HL!N1724="","",HYPERLINK(HL!N1724,13))</f>
        <v/>
      </c>
      <c r="V1725" s="106" t="str">
        <f>IF(HL!O1724="","",HYPERLINK(HL!O1724,14))</f>
        <v/>
      </c>
      <c r="W1725" s="1" t="s">
        <v>11737</v>
      </c>
      <c r="X1725" s="163">
        <v>43248</v>
      </c>
      <c r="Y1725" s="164">
        <v>43364</v>
      </c>
      <c r="Z1725" s="1" t="str">
        <f t="shared" si="60"/>
        <v>2018</v>
      </c>
      <c r="AA1725" s="1">
        <f t="shared" si="61"/>
        <v>3</v>
      </c>
      <c r="AB1725" s="23"/>
      <c r="AC1725" s="23"/>
      <c r="AD1725" s="23"/>
      <c r="AE1725" s="23"/>
      <c r="AF1725" s="23"/>
      <c r="AG1725" s="23" t="s">
        <v>457</v>
      </c>
      <c r="AH1725" s="23"/>
      <c r="AI1725" s="23"/>
      <c r="AJ1725" s="23"/>
      <c r="AK1725" s="23"/>
      <c r="AL1725" s="35" t="s">
        <v>2764</v>
      </c>
      <c r="AM1725" s="1" t="s">
        <v>172</v>
      </c>
      <c r="AN1725" s="1" t="s">
        <v>1727</v>
      </c>
      <c r="AO1725" s="23" t="s">
        <v>5672</v>
      </c>
      <c r="AP1725" s="23" t="s">
        <v>2812</v>
      </c>
      <c r="AQ1725" s="23"/>
      <c r="AR1725" s="215"/>
      <c r="AS1725" s="225"/>
      <c r="AT1725" s="269"/>
      <c r="AU1725" s="269"/>
      <c r="AV1725" s="1"/>
      <c r="AW1725" s="1"/>
      <c r="AX1725" s="1"/>
      <c r="AY1725" s="1" t="s">
        <v>457</v>
      </c>
      <c r="AZ1725" s="1"/>
      <c r="BA1725" s="1"/>
    </row>
    <row r="1726" spans="1:53" ht="26">
      <c r="A1726" s="46">
        <v>1722</v>
      </c>
      <c r="B1726" s="13" t="s">
        <v>4165</v>
      </c>
      <c r="C1726" s="13" t="s">
        <v>2714</v>
      </c>
      <c r="D1726" s="23">
        <v>429</v>
      </c>
      <c r="E1726" s="115" t="s">
        <v>1848</v>
      </c>
      <c r="F1726" s="115" t="s">
        <v>4641</v>
      </c>
      <c r="G1726" s="1" t="s">
        <v>1302</v>
      </c>
      <c r="H1726" s="1" t="s">
        <v>1464</v>
      </c>
      <c r="I1726" s="85" t="str">
        <f>IF(HL!B1725="","",HYPERLINK(HL!B1725,"表示"))</f>
        <v>表示</v>
      </c>
      <c r="J1726" s="85" t="str">
        <f>IF(HL!C1725="","",HYPERLINK(HL!C1725,2))</f>
        <v/>
      </c>
      <c r="K1726" s="105" t="str">
        <f>IF(HL!D1725="","",HYPERLINK(HL!D1725,3))</f>
        <v/>
      </c>
      <c r="L1726" s="105" t="str">
        <f>IF(HL!E1725="","",HYPERLINK(HL!E1725,4))</f>
        <v/>
      </c>
      <c r="M1726" s="105" t="str">
        <f>IF(HL!F1725="","",HYPERLINK(HL!F1725,5))</f>
        <v/>
      </c>
      <c r="N1726" s="105" t="str">
        <f>IF(HL!G1725="","",HYPERLINK(HL!G1725,6))</f>
        <v/>
      </c>
      <c r="O1726" s="105" t="str">
        <f>IF(HL!H1725="","",HYPERLINK(HL!H1725,7))</f>
        <v/>
      </c>
      <c r="P1726" s="105" t="str">
        <f>IF(HL!I1725="","",HYPERLINK(HL!I1725,8))</f>
        <v/>
      </c>
      <c r="Q1726" s="105" t="str">
        <f>IF(HL!J1725="","",HYPERLINK(HL!J1725,9))</f>
        <v/>
      </c>
      <c r="R1726" s="105" t="str">
        <f>IF(HL!K1725="","",HYPERLINK(HL!K1725,10))</f>
        <v/>
      </c>
      <c r="S1726" s="105" t="str">
        <f>IF(HL!L1725="","",HYPERLINK(HL!L1725,11))</f>
        <v/>
      </c>
      <c r="T1726" s="105" t="str">
        <f>IF(HL!M1725="","",HYPERLINK(HL!M1725,12))</f>
        <v/>
      </c>
      <c r="U1726" s="105" t="str">
        <f>IF(HL!N1725="","",HYPERLINK(HL!N1725,13))</f>
        <v/>
      </c>
      <c r="V1726" s="106" t="str">
        <f>IF(HL!O1725="","",HYPERLINK(HL!O1725,14))</f>
        <v/>
      </c>
      <c r="W1726" s="113" t="str">
        <f>IF(HL!P1725="","－",HYPERLINK(HL!P1725,"表示"))</f>
        <v>表示</v>
      </c>
      <c r="X1726" s="163">
        <v>43105</v>
      </c>
      <c r="Y1726" s="164">
        <v>43364</v>
      </c>
      <c r="Z1726" s="1" t="str">
        <f t="shared" si="60"/>
        <v>2018</v>
      </c>
      <c r="AA1726" s="1">
        <f t="shared" si="61"/>
        <v>8</v>
      </c>
      <c r="AB1726" s="23" t="s">
        <v>457</v>
      </c>
      <c r="AC1726" s="23"/>
      <c r="AD1726" s="23"/>
      <c r="AE1726" s="23"/>
      <c r="AF1726" s="23"/>
      <c r="AG1726" s="23"/>
      <c r="AH1726" s="23"/>
      <c r="AI1726" s="23"/>
      <c r="AJ1726" s="23"/>
      <c r="AK1726" s="23"/>
      <c r="AL1726" s="35" t="s">
        <v>1884</v>
      </c>
      <c r="AM1726" s="1" t="s">
        <v>1727</v>
      </c>
      <c r="AN1726" s="1" t="s">
        <v>172</v>
      </c>
      <c r="AO1726" s="1" t="s">
        <v>2769</v>
      </c>
      <c r="AP1726" s="1"/>
      <c r="AQ1726" s="1" t="s">
        <v>172</v>
      </c>
      <c r="AR1726" s="73" t="s">
        <v>10938</v>
      </c>
      <c r="AS1726" s="224" t="s">
        <v>10953</v>
      </c>
      <c r="AT1726" s="271"/>
      <c r="AU1726" s="271"/>
      <c r="AV1726" s="1" t="s">
        <v>457</v>
      </c>
      <c r="AW1726" s="1"/>
      <c r="AX1726" s="1"/>
      <c r="AY1726" s="1"/>
      <c r="AZ1726" s="1"/>
      <c r="BA1726" s="1"/>
    </row>
    <row r="1727" spans="1:53" ht="52">
      <c r="A1727" s="46">
        <v>1723</v>
      </c>
      <c r="B1727" s="13" t="s">
        <v>4166</v>
      </c>
      <c r="C1727" s="13" t="s">
        <v>5599</v>
      </c>
      <c r="D1727" s="23">
        <v>429</v>
      </c>
      <c r="E1727" s="115" t="s">
        <v>1848</v>
      </c>
      <c r="F1727" s="115" t="s">
        <v>5181</v>
      </c>
      <c r="G1727" s="1" t="s">
        <v>1270</v>
      </c>
      <c r="H1727" s="1" t="s">
        <v>23</v>
      </c>
      <c r="I1727" s="85" t="str">
        <f>IF(HL!B1726="","",HYPERLINK(HL!B1726,"表示"))</f>
        <v>表示</v>
      </c>
      <c r="J1727" s="85" t="str">
        <f>IF(HL!C1726="","",HYPERLINK(HL!C1726,2))</f>
        <v/>
      </c>
      <c r="K1727" s="105" t="str">
        <f>IF(HL!D1726="","",HYPERLINK(HL!D1726,3))</f>
        <v/>
      </c>
      <c r="L1727" s="105" t="str">
        <f>IF(HL!E1726="","",HYPERLINK(HL!E1726,4))</f>
        <v/>
      </c>
      <c r="M1727" s="105" t="str">
        <f>IF(HL!F1726="","",HYPERLINK(HL!F1726,5))</f>
        <v/>
      </c>
      <c r="N1727" s="105" t="str">
        <f>IF(HL!G1726="","",HYPERLINK(HL!G1726,6))</f>
        <v/>
      </c>
      <c r="O1727" s="105" t="str">
        <f>IF(HL!H1726="","",HYPERLINK(HL!H1726,7))</f>
        <v/>
      </c>
      <c r="P1727" s="105" t="str">
        <f>IF(HL!I1726="","",HYPERLINK(HL!I1726,8))</f>
        <v/>
      </c>
      <c r="Q1727" s="105" t="str">
        <f>IF(HL!J1726="","",HYPERLINK(HL!J1726,9))</f>
        <v/>
      </c>
      <c r="R1727" s="105" t="str">
        <f>IF(HL!K1726="","",HYPERLINK(HL!K1726,10))</f>
        <v/>
      </c>
      <c r="S1727" s="105" t="str">
        <f>IF(HL!L1726="","",HYPERLINK(HL!L1726,11))</f>
        <v/>
      </c>
      <c r="T1727" s="105" t="str">
        <f>IF(HL!M1726="","",HYPERLINK(HL!M1726,12))</f>
        <v/>
      </c>
      <c r="U1727" s="105" t="str">
        <f>IF(HL!N1726="","",HYPERLINK(HL!N1726,13))</f>
        <v/>
      </c>
      <c r="V1727" s="106" t="str">
        <f>IF(HL!O1726="","",HYPERLINK(HL!O1726,14))</f>
        <v/>
      </c>
      <c r="W1727" s="1" t="s">
        <v>11737</v>
      </c>
      <c r="X1727" s="163">
        <v>43131</v>
      </c>
      <c r="Y1727" s="164">
        <v>43364</v>
      </c>
      <c r="Z1727" s="1" t="str">
        <f t="shared" si="60"/>
        <v>2018</v>
      </c>
      <c r="AA1727" s="1">
        <f t="shared" si="61"/>
        <v>7</v>
      </c>
      <c r="AB1727" s="23"/>
      <c r="AC1727" s="23"/>
      <c r="AD1727" s="23"/>
      <c r="AE1727" s="23" t="s">
        <v>172</v>
      </c>
      <c r="AF1727" s="23"/>
      <c r="AG1727" s="23" t="s">
        <v>172</v>
      </c>
      <c r="AH1727" s="23"/>
      <c r="AI1727" s="23"/>
      <c r="AJ1727" s="23"/>
      <c r="AK1727" s="23"/>
      <c r="AL1727" s="35" t="s">
        <v>2746</v>
      </c>
      <c r="AM1727" s="1" t="s">
        <v>172</v>
      </c>
      <c r="AN1727" s="1" t="s">
        <v>1727</v>
      </c>
      <c r="AO1727" s="1" t="s">
        <v>965</v>
      </c>
      <c r="AP1727" s="1"/>
      <c r="AQ1727" s="1"/>
      <c r="AR1727" s="73" t="s">
        <v>10707</v>
      </c>
      <c r="AS1727" s="74" t="s">
        <v>10869</v>
      </c>
      <c r="AT1727" s="271"/>
      <c r="AU1727" s="271"/>
      <c r="AV1727" s="23" t="s">
        <v>10958</v>
      </c>
      <c r="AW1727" s="1"/>
      <c r="AX1727" s="1"/>
      <c r="AY1727" s="1"/>
      <c r="AZ1727" s="1"/>
      <c r="BA1727" s="23" t="s">
        <v>172</v>
      </c>
    </row>
    <row r="1728" spans="1:53" ht="26">
      <c r="A1728" s="46">
        <v>1724</v>
      </c>
      <c r="B1728" s="13" t="s">
        <v>4167</v>
      </c>
      <c r="C1728" s="13" t="s">
        <v>4168</v>
      </c>
      <c r="D1728" s="23">
        <v>235</v>
      </c>
      <c r="E1728" s="115" t="s">
        <v>2652</v>
      </c>
      <c r="F1728" s="115" t="s">
        <v>4451</v>
      </c>
      <c r="G1728" s="1" t="s">
        <v>1302</v>
      </c>
      <c r="H1728" s="1" t="s">
        <v>2733</v>
      </c>
      <c r="I1728" s="85" t="str">
        <f>IF(HL!B1727="","",HYPERLINK(HL!B1727,"表示"))</f>
        <v>表示</v>
      </c>
      <c r="J1728" s="85" t="str">
        <f>IF(HL!C1727="","",HYPERLINK(HL!C1727,2))</f>
        <v/>
      </c>
      <c r="K1728" s="105" t="str">
        <f>IF(HL!D1727="","",HYPERLINK(HL!D1727,3))</f>
        <v/>
      </c>
      <c r="L1728" s="105" t="str">
        <f>IF(HL!E1727="","",HYPERLINK(HL!E1727,4))</f>
        <v/>
      </c>
      <c r="M1728" s="105" t="str">
        <f>IF(HL!F1727="","",HYPERLINK(HL!F1727,5))</f>
        <v/>
      </c>
      <c r="N1728" s="105" t="str">
        <f>IF(HL!G1727="","",HYPERLINK(HL!G1727,6))</f>
        <v/>
      </c>
      <c r="O1728" s="105" t="str">
        <f>IF(HL!H1727="","",HYPERLINK(HL!H1727,7))</f>
        <v/>
      </c>
      <c r="P1728" s="105" t="str">
        <f>IF(HL!I1727="","",HYPERLINK(HL!I1727,8))</f>
        <v/>
      </c>
      <c r="Q1728" s="105" t="str">
        <f>IF(HL!J1727="","",HYPERLINK(HL!J1727,9))</f>
        <v/>
      </c>
      <c r="R1728" s="105" t="str">
        <f>IF(HL!K1727="","",HYPERLINK(HL!K1727,10))</f>
        <v/>
      </c>
      <c r="S1728" s="105" t="str">
        <f>IF(HL!L1727="","",HYPERLINK(HL!L1727,11))</f>
        <v/>
      </c>
      <c r="T1728" s="105" t="str">
        <f>IF(HL!M1727="","",HYPERLINK(HL!M1727,12))</f>
        <v/>
      </c>
      <c r="U1728" s="105" t="str">
        <f>IF(HL!N1727="","",HYPERLINK(HL!N1727,13))</f>
        <v/>
      </c>
      <c r="V1728" s="106" t="str">
        <f>IF(HL!O1727="","",HYPERLINK(HL!O1727,14))</f>
        <v/>
      </c>
      <c r="W1728" s="113" t="str">
        <f>IF(HL!P1727="","－",HYPERLINK(HL!P1727,"表示"))</f>
        <v>表示</v>
      </c>
      <c r="X1728" s="163">
        <v>43066</v>
      </c>
      <c r="Y1728" s="164">
        <v>43364</v>
      </c>
      <c r="Z1728" s="1" t="str">
        <f t="shared" si="60"/>
        <v>2018</v>
      </c>
      <c r="AA1728" s="1">
        <f t="shared" si="61"/>
        <v>9</v>
      </c>
      <c r="AB1728" s="23"/>
      <c r="AC1728" s="23" t="s">
        <v>172</v>
      </c>
      <c r="AD1728" s="23"/>
      <c r="AE1728" s="23"/>
      <c r="AF1728" s="23"/>
      <c r="AG1728" s="23"/>
      <c r="AH1728" s="23"/>
      <c r="AI1728" s="23"/>
      <c r="AJ1728" s="23"/>
      <c r="AK1728" s="23"/>
      <c r="AL1728" s="35" t="s">
        <v>2765</v>
      </c>
      <c r="AM1728" s="1" t="s">
        <v>172</v>
      </c>
      <c r="AN1728" s="1" t="s">
        <v>1727</v>
      </c>
      <c r="AO1728" s="1" t="s">
        <v>551</v>
      </c>
      <c r="AP1728" s="1"/>
      <c r="AQ1728" s="1" t="s">
        <v>172</v>
      </c>
      <c r="AR1728" s="73" t="s">
        <v>10707</v>
      </c>
      <c r="AS1728" s="74" t="s">
        <v>10870</v>
      </c>
      <c r="AT1728" s="271"/>
      <c r="AU1728" s="271"/>
      <c r="AV1728" s="1"/>
      <c r="AW1728" s="1"/>
      <c r="AX1728" s="1" t="s">
        <v>172</v>
      </c>
      <c r="AY1728" s="1"/>
      <c r="AZ1728" s="1"/>
      <c r="BA1728" s="1"/>
    </row>
    <row r="1729" spans="1:53" ht="286">
      <c r="A1729" s="46">
        <v>1725</v>
      </c>
      <c r="B1729" s="13" t="s">
        <v>4169</v>
      </c>
      <c r="C1729" s="13" t="s">
        <v>4170</v>
      </c>
      <c r="D1729" s="23">
        <v>629</v>
      </c>
      <c r="E1729" s="115" t="s">
        <v>1591</v>
      </c>
      <c r="F1729" s="115" t="s">
        <v>4642</v>
      </c>
      <c r="G1729" s="1" t="s">
        <v>1270</v>
      </c>
      <c r="H1729" s="1" t="s">
        <v>2734</v>
      </c>
      <c r="I1729" s="85" t="str">
        <f>IF(HL!B1728="","",HYPERLINK(HL!B1728,"表示"))</f>
        <v>表示</v>
      </c>
      <c r="J1729" s="85" t="str">
        <f>IF(HL!C1728="","",HYPERLINK(HL!C1728,2))</f>
        <v/>
      </c>
      <c r="K1729" s="105" t="str">
        <f>IF(HL!D1728="","",HYPERLINK(HL!D1728,3))</f>
        <v/>
      </c>
      <c r="L1729" s="105" t="str">
        <f>IF(HL!E1728="","",HYPERLINK(HL!E1728,4))</f>
        <v/>
      </c>
      <c r="M1729" s="105" t="str">
        <f>IF(HL!F1728="","",HYPERLINK(HL!F1728,5))</f>
        <v/>
      </c>
      <c r="N1729" s="105" t="str">
        <f>IF(HL!G1728="","",HYPERLINK(HL!G1728,6))</f>
        <v/>
      </c>
      <c r="O1729" s="105" t="str">
        <f>IF(HL!H1728="","",HYPERLINK(HL!H1728,7))</f>
        <v/>
      </c>
      <c r="P1729" s="105" t="str">
        <f>IF(HL!I1728="","",HYPERLINK(HL!I1728,8))</f>
        <v/>
      </c>
      <c r="Q1729" s="105" t="str">
        <f>IF(HL!J1728="","",HYPERLINK(HL!J1728,9))</f>
        <v/>
      </c>
      <c r="R1729" s="105" t="str">
        <f>IF(HL!K1728="","",HYPERLINK(HL!K1728,10))</f>
        <v/>
      </c>
      <c r="S1729" s="105" t="str">
        <f>IF(HL!L1728="","",HYPERLINK(HL!L1728,11))</f>
        <v/>
      </c>
      <c r="T1729" s="105" t="str">
        <f>IF(HL!M1728="","",HYPERLINK(HL!M1728,12))</f>
        <v/>
      </c>
      <c r="U1729" s="105" t="str">
        <f>IF(HL!N1728="","",HYPERLINK(HL!N1728,13))</f>
        <v/>
      </c>
      <c r="V1729" s="106" t="str">
        <f>IF(HL!O1728="","",HYPERLINK(HL!O1728,14))</f>
        <v/>
      </c>
      <c r="W1729" s="1" t="s">
        <v>11737</v>
      </c>
      <c r="X1729" s="163">
        <v>42793</v>
      </c>
      <c r="Y1729" s="164">
        <v>43364</v>
      </c>
      <c r="Z1729" s="1" t="str">
        <f t="shared" si="60"/>
        <v>2018</v>
      </c>
      <c r="AA1729" s="1">
        <f t="shared" si="61"/>
        <v>18</v>
      </c>
      <c r="AB1729" s="23"/>
      <c r="AC1729" s="23"/>
      <c r="AD1729" s="23"/>
      <c r="AE1729" s="23"/>
      <c r="AF1729" s="23" t="s">
        <v>172</v>
      </c>
      <c r="AG1729" s="23"/>
      <c r="AH1729" s="23"/>
      <c r="AI1729" s="23"/>
      <c r="AJ1729" s="23"/>
      <c r="AK1729" s="23"/>
      <c r="AL1729" s="35" t="s">
        <v>2766</v>
      </c>
      <c r="AM1729" s="1" t="s">
        <v>172</v>
      </c>
      <c r="AN1729" s="1" t="s">
        <v>1727</v>
      </c>
      <c r="AO1729" s="1" t="s">
        <v>551</v>
      </c>
      <c r="AP1729" s="1"/>
      <c r="AQ1729" s="1"/>
      <c r="AR1729" s="73" t="s">
        <v>10707</v>
      </c>
      <c r="AS1729" s="74" t="s">
        <v>10980</v>
      </c>
      <c r="AT1729" s="271"/>
      <c r="AU1729" s="271"/>
      <c r="AV1729" s="23" t="s">
        <v>172</v>
      </c>
      <c r="AW1729" s="1"/>
      <c r="AX1729" s="1"/>
      <c r="AY1729" s="1"/>
      <c r="AZ1729" s="1"/>
      <c r="BA1729" s="1"/>
    </row>
    <row r="1730" spans="1:53" ht="65">
      <c r="A1730" s="46">
        <v>1726</v>
      </c>
      <c r="B1730" s="13" t="s">
        <v>4171</v>
      </c>
      <c r="C1730" s="13" t="s">
        <v>4172</v>
      </c>
      <c r="D1730" s="23" t="s">
        <v>2715</v>
      </c>
      <c r="E1730" s="115" t="s">
        <v>2720</v>
      </c>
      <c r="F1730" s="115" t="s">
        <v>5358</v>
      </c>
      <c r="G1730" s="1" t="s">
        <v>1270</v>
      </c>
      <c r="H1730" s="1" t="s">
        <v>2733</v>
      </c>
      <c r="I1730" s="85" t="str">
        <f>IF(HL!B1729="","",HYPERLINK(HL!B1729,"表示"))</f>
        <v>表示</v>
      </c>
      <c r="J1730" s="85" t="str">
        <f>IF(HL!C1729="","",HYPERLINK(HL!C1729,2))</f>
        <v/>
      </c>
      <c r="K1730" s="105" t="str">
        <f>IF(HL!D1729="","",HYPERLINK(HL!D1729,3))</f>
        <v/>
      </c>
      <c r="L1730" s="105" t="str">
        <f>IF(HL!E1729="","",HYPERLINK(HL!E1729,4))</f>
        <v/>
      </c>
      <c r="M1730" s="105" t="str">
        <f>IF(HL!F1729="","",HYPERLINK(HL!F1729,5))</f>
        <v/>
      </c>
      <c r="N1730" s="105" t="str">
        <f>IF(HL!G1729="","",HYPERLINK(HL!G1729,6))</f>
        <v/>
      </c>
      <c r="O1730" s="105" t="str">
        <f>IF(HL!H1729="","",HYPERLINK(HL!H1729,7))</f>
        <v/>
      </c>
      <c r="P1730" s="105" t="str">
        <f>IF(HL!I1729="","",HYPERLINK(HL!I1729,8))</f>
        <v/>
      </c>
      <c r="Q1730" s="105" t="str">
        <f>IF(HL!J1729="","",HYPERLINK(HL!J1729,9))</f>
        <v/>
      </c>
      <c r="R1730" s="105" t="str">
        <f>IF(HL!K1729="","",HYPERLINK(HL!K1729,10))</f>
        <v/>
      </c>
      <c r="S1730" s="105" t="str">
        <f>IF(HL!L1729="","",HYPERLINK(HL!L1729,11))</f>
        <v/>
      </c>
      <c r="T1730" s="105" t="str">
        <f>IF(HL!M1729="","",HYPERLINK(HL!M1729,12))</f>
        <v/>
      </c>
      <c r="U1730" s="105" t="str">
        <f>IF(HL!N1729="","",HYPERLINK(HL!N1729,13))</f>
        <v/>
      </c>
      <c r="V1730" s="106" t="str">
        <f>IF(HL!O1729="","",HYPERLINK(HL!O1729,14))</f>
        <v/>
      </c>
      <c r="W1730" s="1" t="s">
        <v>11737</v>
      </c>
      <c r="X1730" s="163">
        <v>43033</v>
      </c>
      <c r="Y1730" s="164">
        <v>43364</v>
      </c>
      <c r="Z1730" s="1" t="str">
        <f t="shared" si="60"/>
        <v>2018</v>
      </c>
      <c r="AA1730" s="1">
        <f t="shared" si="61"/>
        <v>10</v>
      </c>
      <c r="AB1730" s="23"/>
      <c r="AC1730" s="23"/>
      <c r="AD1730" s="23"/>
      <c r="AE1730" s="23" t="s">
        <v>172</v>
      </c>
      <c r="AF1730" s="23"/>
      <c r="AG1730" s="23" t="s">
        <v>172</v>
      </c>
      <c r="AH1730" s="23"/>
      <c r="AI1730" s="23" t="s">
        <v>172</v>
      </c>
      <c r="AJ1730" s="23"/>
      <c r="AK1730" s="23"/>
      <c r="AL1730" s="35" t="s">
        <v>2755</v>
      </c>
      <c r="AM1730" s="1" t="s">
        <v>172</v>
      </c>
      <c r="AN1730" s="1" t="s">
        <v>1727</v>
      </c>
      <c r="AO1730" s="1" t="s">
        <v>551</v>
      </c>
      <c r="AP1730" s="1"/>
      <c r="AQ1730" s="1"/>
      <c r="AR1730" s="70" t="s">
        <v>10724</v>
      </c>
      <c r="AS1730" s="74" t="s">
        <v>10871</v>
      </c>
      <c r="AT1730" s="271"/>
      <c r="AU1730" s="271"/>
      <c r="AV1730" s="1"/>
      <c r="AW1730" s="1"/>
      <c r="AX1730" s="1" t="s">
        <v>172</v>
      </c>
      <c r="AY1730" s="1"/>
      <c r="AZ1730" s="1"/>
      <c r="BA1730" s="1"/>
    </row>
    <row r="1731" spans="1:53" ht="130">
      <c r="A1731" s="46">
        <v>1727</v>
      </c>
      <c r="B1731" s="35" t="s">
        <v>4173</v>
      </c>
      <c r="C1731" s="35" t="s">
        <v>4174</v>
      </c>
      <c r="D1731" s="23">
        <v>392</v>
      </c>
      <c r="E1731" s="115" t="s">
        <v>2193</v>
      </c>
      <c r="F1731" s="115" t="s">
        <v>5359</v>
      </c>
      <c r="G1731" s="1" t="s">
        <v>1270</v>
      </c>
      <c r="H1731" s="1" t="s">
        <v>23</v>
      </c>
      <c r="I1731" s="85" t="str">
        <f>IF(HL!B1730="","",HYPERLINK(HL!B1730,"表示"))</f>
        <v>表示</v>
      </c>
      <c r="J1731" s="85" t="str">
        <f>IF(HL!C1730="","",HYPERLINK(HL!C1730,2))</f>
        <v/>
      </c>
      <c r="K1731" s="105" t="str">
        <f>IF(HL!D1730="","",HYPERLINK(HL!D1730,3))</f>
        <v/>
      </c>
      <c r="L1731" s="105" t="str">
        <f>IF(HL!E1730="","",HYPERLINK(HL!E1730,4))</f>
        <v/>
      </c>
      <c r="M1731" s="105" t="str">
        <f>IF(HL!F1730="","",HYPERLINK(HL!F1730,5))</f>
        <v/>
      </c>
      <c r="N1731" s="105" t="str">
        <f>IF(HL!G1730="","",HYPERLINK(HL!G1730,6))</f>
        <v/>
      </c>
      <c r="O1731" s="105" t="str">
        <f>IF(HL!H1730="","",HYPERLINK(HL!H1730,7))</f>
        <v/>
      </c>
      <c r="P1731" s="105" t="str">
        <f>IF(HL!I1730="","",HYPERLINK(HL!I1730,8))</f>
        <v/>
      </c>
      <c r="Q1731" s="105" t="str">
        <f>IF(HL!J1730="","",HYPERLINK(HL!J1730,9))</f>
        <v/>
      </c>
      <c r="R1731" s="105" t="str">
        <f>IF(HL!K1730="","",HYPERLINK(HL!K1730,10))</f>
        <v/>
      </c>
      <c r="S1731" s="105" t="str">
        <f>IF(HL!L1730="","",HYPERLINK(HL!L1730,11))</f>
        <v/>
      </c>
      <c r="T1731" s="105" t="str">
        <f>IF(HL!M1730="","",HYPERLINK(HL!M1730,12))</f>
        <v/>
      </c>
      <c r="U1731" s="105" t="str">
        <f>IF(HL!N1730="","",HYPERLINK(HL!N1730,13))</f>
        <v/>
      </c>
      <c r="V1731" s="106" t="str">
        <f>IF(HL!O1730="","",HYPERLINK(HL!O1730,14))</f>
        <v/>
      </c>
      <c r="W1731" s="1" t="s">
        <v>11737</v>
      </c>
      <c r="X1731" s="163">
        <v>43245</v>
      </c>
      <c r="Y1731" s="164">
        <v>43364</v>
      </c>
      <c r="Z1731" s="1" t="str">
        <f t="shared" si="60"/>
        <v>2018</v>
      </c>
      <c r="AA1731" s="1">
        <f t="shared" si="61"/>
        <v>3</v>
      </c>
      <c r="AB1731" s="23"/>
      <c r="AC1731" s="23"/>
      <c r="AD1731" s="23"/>
      <c r="AE1731" s="23" t="s">
        <v>172</v>
      </c>
      <c r="AF1731" s="23"/>
      <c r="AG1731" s="23" t="s">
        <v>172</v>
      </c>
      <c r="AH1731" s="23"/>
      <c r="AI1731" s="23"/>
      <c r="AJ1731" s="23"/>
      <c r="AK1731" s="23"/>
      <c r="AL1731" s="35" t="s">
        <v>2767</v>
      </c>
      <c r="AM1731" s="1" t="s">
        <v>172</v>
      </c>
      <c r="AN1731" s="1" t="s">
        <v>172</v>
      </c>
      <c r="AO1731" s="23" t="s">
        <v>5672</v>
      </c>
      <c r="AP1731" s="23" t="s">
        <v>2812</v>
      </c>
      <c r="AQ1731" s="23"/>
      <c r="AR1731" s="215"/>
      <c r="AS1731" s="225"/>
      <c r="AT1731" s="269"/>
      <c r="AU1731" s="269"/>
      <c r="AV1731" s="1"/>
      <c r="AW1731" s="1"/>
      <c r="AX1731" s="1"/>
      <c r="AY1731" s="1" t="s">
        <v>172</v>
      </c>
      <c r="AZ1731" s="1"/>
      <c r="BA1731" s="1"/>
    </row>
    <row r="1732" spans="1:53">
      <c r="A1732" s="46">
        <v>1728</v>
      </c>
      <c r="B1732" s="13" t="s">
        <v>4175</v>
      </c>
      <c r="C1732" s="13" t="s">
        <v>4176</v>
      </c>
      <c r="D1732" s="23">
        <v>113</v>
      </c>
      <c r="E1732" s="115" t="s">
        <v>1589</v>
      </c>
      <c r="F1732" s="115" t="s">
        <v>4543</v>
      </c>
      <c r="G1732" s="1" t="s">
        <v>1302</v>
      </c>
      <c r="H1732" s="1" t="s">
        <v>1384</v>
      </c>
      <c r="I1732" s="85" t="str">
        <f>IF(HL!B1731="","",HYPERLINK(HL!B1731,"表示"))</f>
        <v>表示</v>
      </c>
      <c r="J1732" s="85" t="str">
        <f>IF(HL!C1731="","",HYPERLINK(HL!C1731,2))</f>
        <v/>
      </c>
      <c r="K1732" s="105" t="str">
        <f>IF(HL!D1731="","",HYPERLINK(HL!D1731,3))</f>
        <v/>
      </c>
      <c r="L1732" s="105" t="str">
        <f>IF(HL!E1731="","",HYPERLINK(HL!E1731,4))</f>
        <v/>
      </c>
      <c r="M1732" s="105" t="str">
        <f>IF(HL!F1731="","",HYPERLINK(HL!F1731,5))</f>
        <v/>
      </c>
      <c r="N1732" s="105" t="str">
        <f>IF(HL!G1731="","",HYPERLINK(HL!G1731,6))</f>
        <v/>
      </c>
      <c r="O1732" s="105" t="str">
        <f>IF(HL!H1731="","",HYPERLINK(HL!H1731,7))</f>
        <v/>
      </c>
      <c r="P1732" s="105" t="str">
        <f>IF(HL!I1731="","",HYPERLINK(HL!I1731,8))</f>
        <v/>
      </c>
      <c r="Q1732" s="105" t="str">
        <f>IF(HL!J1731="","",HYPERLINK(HL!J1731,9))</f>
        <v/>
      </c>
      <c r="R1732" s="105" t="str">
        <f>IF(HL!K1731="","",HYPERLINK(HL!K1731,10))</f>
        <v/>
      </c>
      <c r="S1732" s="105" t="str">
        <f>IF(HL!L1731="","",HYPERLINK(HL!L1731,11))</f>
        <v/>
      </c>
      <c r="T1732" s="105" t="str">
        <f>IF(HL!M1731="","",HYPERLINK(HL!M1731,12))</f>
        <v/>
      </c>
      <c r="U1732" s="105" t="str">
        <f>IF(HL!N1731="","",HYPERLINK(HL!N1731,13))</f>
        <v/>
      </c>
      <c r="V1732" s="106" t="str">
        <f>IF(HL!O1731="","",HYPERLINK(HL!O1731,14))</f>
        <v/>
      </c>
      <c r="W1732" s="113" t="str">
        <f>IF(HL!P1731="","－",HYPERLINK(HL!P1731,"表示"))</f>
        <v>表示</v>
      </c>
      <c r="X1732" s="163">
        <v>43013</v>
      </c>
      <c r="Y1732" s="164">
        <v>43364</v>
      </c>
      <c r="Z1732" s="1" t="str">
        <f t="shared" si="60"/>
        <v>2018</v>
      </c>
      <c r="AA1732" s="1">
        <f t="shared" si="61"/>
        <v>11</v>
      </c>
      <c r="AB1732" s="23"/>
      <c r="AC1732" s="23"/>
      <c r="AD1732" s="23" t="s">
        <v>172</v>
      </c>
      <c r="AE1732" s="23"/>
      <c r="AF1732" s="23"/>
      <c r="AG1732" s="23"/>
      <c r="AH1732" s="23"/>
      <c r="AI1732" s="23"/>
      <c r="AJ1732" s="23"/>
      <c r="AK1732" s="23"/>
      <c r="AL1732" s="35" t="s">
        <v>2737</v>
      </c>
      <c r="AM1732" s="1" t="s">
        <v>1727</v>
      </c>
      <c r="AN1732" s="1" t="s">
        <v>172</v>
      </c>
      <c r="AO1732" s="1" t="s">
        <v>551</v>
      </c>
      <c r="AP1732" s="1"/>
      <c r="AQ1732" s="1" t="s">
        <v>172</v>
      </c>
      <c r="AR1732" s="73" t="s">
        <v>10707</v>
      </c>
      <c r="AS1732" s="74" t="s">
        <v>10959</v>
      </c>
      <c r="AT1732" s="271"/>
      <c r="AU1732" s="271"/>
      <c r="AV1732" s="1"/>
      <c r="AW1732" s="1" t="s">
        <v>172</v>
      </c>
      <c r="AX1732" s="1"/>
      <c r="AY1732" s="1"/>
      <c r="AZ1732" s="1"/>
      <c r="BA1732" s="1"/>
    </row>
    <row r="1733" spans="1:53" ht="39">
      <c r="A1733" s="46">
        <v>1729</v>
      </c>
      <c r="B1733" s="35" t="s">
        <v>4177</v>
      </c>
      <c r="C1733" s="13" t="s">
        <v>4178</v>
      </c>
      <c r="D1733" s="23">
        <v>429</v>
      </c>
      <c r="E1733" s="115" t="s">
        <v>1848</v>
      </c>
      <c r="F1733" s="115" t="s">
        <v>5182</v>
      </c>
      <c r="G1733" s="1" t="s">
        <v>1302</v>
      </c>
      <c r="H1733" s="1" t="s">
        <v>23</v>
      </c>
      <c r="I1733" s="85" t="str">
        <f>IF(HL!B1732="","",HYPERLINK(HL!B1732,"表示"))</f>
        <v>表示</v>
      </c>
      <c r="J1733" s="85" t="str">
        <f>IF(HL!C1732="","",HYPERLINK(HL!C1732,2))</f>
        <v/>
      </c>
      <c r="K1733" s="105" t="str">
        <f>IF(HL!D1732="","",HYPERLINK(HL!D1732,3))</f>
        <v/>
      </c>
      <c r="L1733" s="105" t="str">
        <f>IF(HL!E1732="","",HYPERLINK(HL!E1732,4))</f>
        <v/>
      </c>
      <c r="M1733" s="105" t="str">
        <f>IF(HL!F1732="","",HYPERLINK(HL!F1732,5))</f>
        <v/>
      </c>
      <c r="N1733" s="105" t="str">
        <f>IF(HL!G1732="","",HYPERLINK(HL!G1732,6))</f>
        <v/>
      </c>
      <c r="O1733" s="105" t="str">
        <f>IF(HL!H1732="","",HYPERLINK(HL!H1732,7))</f>
        <v/>
      </c>
      <c r="P1733" s="105" t="str">
        <f>IF(HL!I1732="","",HYPERLINK(HL!I1732,8))</f>
        <v/>
      </c>
      <c r="Q1733" s="105" t="str">
        <f>IF(HL!J1732="","",HYPERLINK(HL!J1732,9))</f>
        <v/>
      </c>
      <c r="R1733" s="105" t="str">
        <f>IF(HL!K1732="","",HYPERLINK(HL!K1732,10))</f>
        <v/>
      </c>
      <c r="S1733" s="105" t="str">
        <f>IF(HL!L1732="","",HYPERLINK(HL!L1732,11))</f>
        <v/>
      </c>
      <c r="T1733" s="105" t="str">
        <f>IF(HL!M1732="","",HYPERLINK(HL!M1732,12))</f>
        <v/>
      </c>
      <c r="U1733" s="105" t="str">
        <f>IF(HL!N1732="","",HYPERLINK(HL!N1732,13))</f>
        <v/>
      </c>
      <c r="V1733" s="106" t="str">
        <f>IF(HL!O1732="","",HYPERLINK(HL!O1732,14))</f>
        <v/>
      </c>
      <c r="W1733" s="113" t="str">
        <f>IF(HL!P1732="","－",HYPERLINK(HL!P1732,"表示"))</f>
        <v>表示</v>
      </c>
      <c r="X1733" s="163">
        <v>43130</v>
      </c>
      <c r="Y1733" s="164">
        <v>43364</v>
      </c>
      <c r="Z1733" s="1" t="str">
        <f t="shared" si="60"/>
        <v>2018</v>
      </c>
      <c r="AA1733" s="1">
        <f t="shared" si="61"/>
        <v>7</v>
      </c>
      <c r="AB1733" s="23" t="s">
        <v>172</v>
      </c>
      <c r="AC1733" s="23"/>
      <c r="AD1733" s="23"/>
      <c r="AE1733" s="23"/>
      <c r="AF1733" s="23"/>
      <c r="AG1733" s="23"/>
      <c r="AH1733" s="23"/>
      <c r="AI1733" s="23"/>
      <c r="AJ1733" s="23"/>
      <c r="AK1733" s="23"/>
      <c r="AL1733" s="35" t="s">
        <v>2737</v>
      </c>
      <c r="AM1733" s="1" t="s">
        <v>1727</v>
      </c>
      <c r="AN1733" s="1" t="s">
        <v>172</v>
      </c>
      <c r="AO1733" s="1" t="s">
        <v>5680</v>
      </c>
      <c r="AP1733" s="1"/>
      <c r="AQ1733" s="1"/>
      <c r="AR1733" s="70" t="s">
        <v>10960</v>
      </c>
      <c r="AS1733" s="74" t="s">
        <v>11083</v>
      </c>
      <c r="AT1733" s="271"/>
      <c r="AU1733" s="271"/>
      <c r="AV1733" s="1" t="s">
        <v>10</v>
      </c>
      <c r="AW1733" s="1"/>
      <c r="AX1733" s="1"/>
      <c r="AY1733" s="1"/>
      <c r="AZ1733" s="1"/>
      <c r="BA1733" s="113" t="s">
        <v>11597</v>
      </c>
    </row>
    <row r="1734" spans="1:53" ht="26">
      <c r="A1734" s="48">
        <v>1730</v>
      </c>
      <c r="B1734" s="35" t="s">
        <v>2784</v>
      </c>
      <c r="C1734" s="13" t="s">
        <v>1341</v>
      </c>
      <c r="D1734" s="23">
        <v>429</v>
      </c>
      <c r="E1734" s="115" t="s">
        <v>1848</v>
      </c>
      <c r="F1734" s="115" t="s">
        <v>2796</v>
      </c>
      <c r="G1734" s="1" t="s">
        <v>1270</v>
      </c>
      <c r="H1734" s="1" t="s">
        <v>2806</v>
      </c>
      <c r="I1734" s="85" t="str">
        <f>IF(HL!B1733="","",HYPERLINK(HL!B1733,"表示"))</f>
        <v>表示</v>
      </c>
      <c r="J1734" s="85" t="str">
        <f>IF(HL!C1733="","",HYPERLINK(HL!C1733,2))</f>
        <v/>
      </c>
      <c r="K1734" s="105" t="str">
        <f>IF(HL!D1733="","",HYPERLINK(HL!D1733,3))</f>
        <v/>
      </c>
      <c r="L1734" s="105" t="str">
        <f>IF(HL!E1733="","",HYPERLINK(HL!E1733,4))</f>
        <v/>
      </c>
      <c r="M1734" s="105" t="str">
        <f>IF(HL!F1733="","",HYPERLINK(HL!F1733,5))</f>
        <v/>
      </c>
      <c r="N1734" s="105" t="str">
        <f>IF(HL!G1733="","",HYPERLINK(HL!G1733,6))</f>
        <v/>
      </c>
      <c r="O1734" s="105" t="str">
        <f>IF(HL!H1733="","",HYPERLINK(HL!H1733,7))</f>
        <v/>
      </c>
      <c r="P1734" s="105" t="str">
        <f>IF(HL!I1733="","",HYPERLINK(HL!I1733,8))</f>
        <v/>
      </c>
      <c r="Q1734" s="105" t="str">
        <f>IF(HL!J1733="","",HYPERLINK(HL!J1733,9))</f>
        <v/>
      </c>
      <c r="R1734" s="105" t="str">
        <f>IF(HL!K1733="","",HYPERLINK(HL!K1733,10))</f>
        <v/>
      </c>
      <c r="S1734" s="105" t="str">
        <f>IF(HL!L1733="","",HYPERLINK(HL!L1733,11))</f>
        <v/>
      </c>
      <c r="T1734" s="105" t="str">
        <f>IF(HL!M1733="","",HYPERLINK(HL!M1733,12))</f>
        <v/>
      </c>
      <c r="U1734" s="105" t="str">
        <f>IF(HL!N1733="","",HYPERLINK(HL!N1733,13))</f>
        <v/>
      </c>
      <c r="V1734" s="106" t="str">
        <f>IF(HL!O1733="","",HYPERLINK(HL!O1733,14))</f>
        <v/>
      </c>
      <c r="W1734" s="1" t="s">
        <v>11737</v>
      </c>
      <c r="X1734" s="163">
        <v>43033</v>
      </c>
      <c r="Y1734" s="164">
        <v>43383</v>
      </c>
      <c r="Z1734" s="1" t="str">
        <f t="shared" ref="Z1734:Z1744" si="62">TEXT(YEAR(Y1734),"0000")</f>
        <v>2018</v>
      </c>
      <c r="AA1734" s="1">
        <f t="shared" ref="AA1734:AA1744" si="63">DATEDIF(X1734,Y1734,"m")</f>
        <v>11</v>
      </c>
      <c r="AB1734" s="23"/>
      <c r="AC1734" s="23"/>
      <c r="AD1734" s="23"/>
      <c r="AE1734" s="23" t="s">
        <v>172</v>
      </c>
      <c r="AF1734" s="23"/>
      <c r="AG1734" s="23" t="s">
        <v>172</v>
      </c>
      <c r="AH1734" s="23"/>
      <c r="AI1734" s="23"/>
      <c r="AJ1734" s="23"/>
      <c r="AK1734" s="23"/>
      <c r="AL1734" s="35" t="s">
        <v>1918</v>
      </c>
      <c r="AM1734" s="1" t="s">
        <v>1727</v>
      </c>
      <c r="AN1734" s="1" t="s">
        <v>172</v>
      </c>
      <c r="AO1734" s="1" t="s">
        <v>551</v>
      </c>
      <c r="AP1734" s="1"/>
      <c r="AQ1734" s="1"/>
      <c r="AR1734" s="73" t="s">
        <v>10707</v>
      </c>
      <c r="AS1734" s="74" t="s">
        <v>10794</v>
      </c>
      <c r="AT1734" s="271"/>
      <c r="AU1734" s="271"/>
      <c r="AV1734" s="1" t="s">
        <v>10</v>
      </c>
      <c r="AW1734" s="1"/>
      <c r="AX1734" s="1"/>
      <c r="AY1734" s="1"/>
      <c r="AZ1734" s="1"/>
      <c r="BA1734" s="1" t="s">
        <v>10</v>
      </c>
    </row>
    <row r="1735" spans="1:53" ht="78">
      <c r="A1735" s="48">
        <v>1731</v>
      </c>
      <c r="B1735" s="35" t="s">
        <v>2785</v>
      </c>
      <c r="C1735" s="13" t="s">
        <v>2042</v>
      </c>
      <c r="D1735" s="23">
        <v>218</v>
      </c>
      <c r="E1735" s="115" t="s">
        <v>2241</v>
      </c>
      <c r="F1735" s="115" t="s">
        <v>2797</v>
      </c>
      <c r="G1735" s="1" t="s">
        <v>1270</v>
      </c>
      <c r="H1735" s="1" t="s">
        <v>2807</v>
      </c>
      <c r="I1735" s="85" t="str">
        <f>IF(HL!B1734="","",HYPERLINK(HL!B1734,"表示"))</f>
        <v>表示</v>
      </c>
      <c r="J1735" s="85" t="str">
        <f>IF(HL!C1734="","",HYPERLINK(HL!C1734,2))</f>
        <v/>
      </c>
      <c r="K1735" s="105" t="str">
        <f>IF(HL!D1734="","",HYPERLINK(HL!D1734,3))</f>
        <v/>
      </c>
      <c r="L1735" s="105" t="str">
        <f>IF(HL!E1734="","",HYPERLINK(HL!E1734,4))</f>
        <v/>
      </c>
      <c r="M1735" s="105" t="str">
        <f>IF(HL!F1734="","",HYPERLINK(HL!F1734,5))</f>
        <v/>
      </c>
      <c r="N1735" s="105" t="str">
        <f>IF(HL!G1734="","",HYPERLINK(HL!G1734,6))</f>
        <v/>
      </c>
      <c r="O1735" s="105" t="str">
        <f>IF(HL!H1734="","",HYPERLINK(HL!H1734,7))</f>
        <v/>
      </c>
      <c r="P1735" s="105" t="str">
        <f>IF(HL!I1734="","",HYPERLINK(HL!I1734,8))</f>
        <v/>
      </c>
      <c r="Q1735" s="105" t="str">
        <f>IF(HL!J1734="","",HYPERLINK(HL!J1734,9))</f>
        <v/>
      </c>
      <c r="R1735" s="105" t="str">
        <f>IF(HL!K1734="","",HYPERLINK(HL!K1734,10))</f>
        <v/>
      </c>
      <c r="S1735" s="105" t="str">
        <f>IF(HL!L1734="","",HYPERLINK(HL!L1734,11))</f>
        <v/>
      </c>
      <c r="T1735" s="105" t="str">
        <f>IF(HL!M1734="","",HYPERLINK(HL!M1734,12))</f>
        <v/>
      </c>
      <c r="U1735" s="105" t="str">
        <f>IF(HL!N1734="","",HYPERLINK(HL!N1734,13))</f>
        <v/>
      </c>
      <c r="V1735" s="106" t="str">
        <f>IF(HL!O1734="","",HYPERLINK(HL!O1734,14))</f>
        <v/>
      </c>
      <c r="W1735" s="1" t="s">
        <v>11737</v>
      </c>
      <c r="X1735" s="163">
        <v>43087</v>
      </c>
      <c r="Y1735" s="164">
        <v>43425</v>
      </c>
      <c r="Z1735" s="1" t="str">
        <f t="shared" si="62"/>
        <v>2018</v>
      </c>
      <c r="AA1735" s="1">
        <f t="shared" si="63"/>
        <v>11</v>
      </c>
      <c r="AB1735" s="23"/>
      <c r="AC1735" s="23"/>
      <c r="AD1735" s="23"/>
      <c r="AE1735" s="23" t="s">
        <v>172</v>
      </c>
      <c r="AF1735" s="23"/>
      <c r="AG1735" s="23" t="s">
        <v>172</v>
      </c>
      <c r="AH1735" s="23"/>
      <c r="AI1735" s="23"/>
      <c r="AJ1735" s="23"/>
      <c r="AK1735" s="23"/>
      <c r="AL1735" s="35" t="s">
        <v>2811</v>
      </c>
      <c r="AM1735" s="1" t="s">
        <v>1727</v>
      </c>
      <c r="AN1735" s="1" t="s">
        <v>172</v>
      </c>
      <c r="AO1735" s="1" t="s">
        <v>551</v>
      </c>
      <c r="AP1735" s="1"/>
      <c r="AQ1735" s="1"/>
      <c r="AR1735" s="73" t="s">
        <v>10961</v>
      </c>
      <c r="AS1735" s="74" t="s">
        <v>10962</v>
      </c>
      <c r="AT1735" s="271"/>
      <c r="AU1735" s="271"/>
      <c r="AV1735" s="1"/>
      <c r="AW1735" s="1"/>
      <c r="AX1735" s="1" t="s">
        <v>10</v>
      </c>
      <c r="AY1735" s="1"/>
      <c r="AZ1735" s="1"/>
      <c r="BA1735" s="1"/>
    </row>
    <row r="1736" spans="1:53" ht="39">
      <c r="A1736" s="48">
        <v>1732</v>
      </c>
      <c r="B1736" s="35" t="s">
        <v>2786</v>
      </c>
      <c r="C1736" s="13" t="s">
        <v>2601</v>
      </c>
      <c r="D1736" s="23">
        <v>399</v>
      </c>
      <c r="E1736" s="115" t="s">
        <v>1878</v>
      </c>
      <c r="F1736" s="115" t="s">
        <v>2798</v>
      </c>
      <c r="G1736" s="1" t="s">
        <v>1270</v>
      </c>
      <c r="H1736" s="1" t="s">
        <v>2808</v>
      </c>
      <c r="I1736" s="85" t="str">
        <f>IF(HL!B1735="","",HYPERLINK(HL!B1735,"表示"))</f>
        <v>表示</v>
      </c>
      <c r="J1736" s="85" t="str">
        <f>IF(HL!C1735="","",HYPERLINK(HL!C1735,2))</f>
        <v/>
      </c>
      <c r="K1736" s="105" t="str">
        <f>IF(HL!D1735="","",HYPERLINK(HL!D1735,3))</f>
        <v/>
      </c>
      <c r="L1736" s="105" t="str">
        <f>IF(HL!E1735="","",HYPERLINK(HL!E1735,4))</f>
        <v/>
      </c>
      <c r="M1736" s="105" t="str">
        <f>IF(HL!F1735="","",HYPERLINK(HL!F1735,5))</f>
        <v/>
      </c>
      <c r="N1736" s="105" t="str">
        <f>IF(HL!G1735="","",HYPERLINK(HL!G1735,6))</f>
        <v/>
      </c>
      <c r="O1736" s="105" t="str">
        <f>IF(HL!H1735="","",HYPERLINK(HL!H1735,7))</f>
        <v/>
      </c>
      <c r="P1736" s="105" t="str">
        <f>IF(HL!I1735="","",HYPERLINK(HL!I1735,8))</f>
        <v/>
      </c>
      <c r="Q1736" s="105" t="str">
        <f>IF(HL!J1735="","",HYPERLINK(HL!J1735,9))</f>
        <v/>
      </c>
      <c r="R1736" s="105" t="str">
        <f>IF(HL!K1735="","",HYPERLINK(HL!K1735,10))</f>
        <v/>
      </c>
      <c r="S1736" s="105" t="str">
        <f>IF(HL!L1735="","",HYPERLINK(HL!L1735,11))</f>
        <v/>
      </c>
      <c r="T1736" s="105" t="str">
        <f>IF(HL!M1735="","",HYPERLINK(HL!M1735,12))</f>
        <v/>
      </c>
      <c r="U1736" s="105" t="str">
        <f>IF(HL!N1735="","",HYPERLINK(HL!N1735,13))</f>
        <v/>
      </c>
      <c r="V1736" s="106" t="str">
        <f>IF(HL!O1735="","",HYPERLINK(HL!O1735,14))</f>
        <v/>
      </c>
      <c r="W1736" s="1" t="s">
        <v>11737</v>
      </c>
      <c r="X1736" s="163">
        <v>43210</v>
      </c>
      <c r="Y1736" s="164">
        <v>43425</v>
      </c>
      <c r="Z1736" s="1" t="str">
        <f t="shared" si="62"/>
        <v>2018</v>
      </c>
      <c r="AA1736" s="1">
        <f t="shared" si="63"/>
        <v>7</v>
      </c>
      <c r="AB1736" s="23"/>
      <c r="AC1736" s="23"/>
      <c r="AD1736" s="23"/>
      <c r="AE1736" s="23" t="s">
        <v>2812</v>
      </c>
      <c r="AF1736" s="23"/>
      <c r="AG1736" s="23"/>
      <c r="AH1736" s="23"/>
      <c r="AI1736" s="23"/>
      <c r="AJ1736" s="23"/>
      <c r="AK1736" s="23"/>
      <c r="AL1736" s="35" t="s">
        <v>2813</v>
      </c>
      <c r="AM1736" s="1" t="s">
        <v>1727</v>
      </c>
      <c r="AN1736" s="1" t="s">
        <v>172</v>
      </c>
      <c r="AO1736" s="1" t="s">
        <v>551</v>
      </c>
      <c r="AP1736" s="1"/>
      <c r="AQ1736" s="1"/>
      <c r="AR1736" s="73" t="s">
        <v>10961</v>
      </c>
      <c r="AS1736" s="74" t="s">
        <v>10978</v>
      </c>
      <c r="AT1736" s="271"/>
      <c r="AU1736" s="271"/>
      <c r="AV1736" s="1"/>
      <c r="AW1736" s="1"/>
      <c r="AX1736" s="1" t="s">
        <v>10</v>
      </c>
      <c r="AY1736" s="1"/>
      <c r="AZ1736" s="1"/>
      <c r="BA1736" s="1"/>
    </row>
    <row r="1737" spans="1:53" ht="65">
      <c r="A1737" s="48">
        <v>1733</v>
      </c>
      <c r="B1737" s="35" t="s">
        <v>2787</v>
      </c>
      <c r="C1737" s="13" t="s">
        <v>2788</v>
      </c>
      <c r="D1737" s="23">
        <v>112</v>
      </c>
      <c r="E1737" s="115" t="s">
        <v>2795</v>
      </c>
      <c r="F1737" s="115" t="s">
        <v>2799</v>
      </c>
      <c r="G1737" s="1" t="s">
        <v>1302</v>
      </c>
      <c r="H1737" s="1" t="s">
        <v>2809</v>
      </c>
      <c r="I1737" s="85" t="str">
        <f>IF(HL!B1736="","",HYPERLINK(HL!B1736,"表示"))</f>
        <v>表示</v>
      </c>
      <c r="J1737" s="85" t="str">
        <f>IF(HL!C1736="","",HYPERLINK(HL!C1736,2))</f>
        <v/>
      </c>
      <c r="K1737" s="105" t="str">
        <f>IF(HL!D1736="","",HYPERLINK(HL!D1736,3))</f>
        <v/>
      </c>
      <c r="L1737" s="105" t="str">
        <f>IF(HL!E1736="","",HYPERLINK(HL!E1736,4))</f>
        <v/>
      </c>
      <c r="M1737" s="105" t="str">
        <f>IF(HL!F1736="","",HYPERLINK(HL!F1736,5))</f>
        <v/>
      </c>
      <c r="N1737" s="105" t="str">
        <f>IF(HL!G1736="","",HYPERLINK(HL!G1736,6))</f>
        <v/>
      </c>
      <c r="O1737" s="105" t="str">
        <f>IF(HL!H1736="","",HYPERLINK(HL!H1736,7))</f>
        <v/>
      </c>
      <c r="P1737" s="105" t="str">
        <f>IF(HL!I1736="","",HYPERLINK(HL!I1736,8))</f>
        <v/>
      </c>
      <c r="Q1737" s="105" t="str">
        <f>IF(HL!J1736="","",HYPERLINK(HL!J1736,9))</f>
        <v/>
      </c>
      <c r="R1737" s="105" t="str">
        <f>IF(HL!K1736="","",HYPERLINK(HL!K1736,10))</f>
        <v/>
      </c>
      <c r="S1737" s="105" t="str">
        <f>IF(HL!L1736="","",HYPERLINK(HL!L1736,11))</f>
        <v/>
      </c>
      <c r="T1737" s="105" t="str">
        <f>IF(HL!M1736="","",HYPERLINK(HL!M1736,12))</f>
        <v/>
      </c>
      <c r="U1737" s="105" t="str">
        <f>IF(HL!N1736="","",HYPERLINK(HL!N1736,13))</f>
        <v/>
      </c>
      <c r="V1737" s="106" t="str">
        <f>IF(HL!O1736="","",HYPERLINK(HL!O1736,14))</f>
        <v/>
      </c>
      <c r="W1737" s="113" t="str">
        <f>IF(HL!P1736="","－",HYPERLINK(HL!P1736,"表示"))</f>
        <v>表示</v>
      </c>
      <c r="X1737" s="163">
        <v>43089</v>
      </c>
      <c r="Y1737" s="164">
        <v>43433</v>
      </c>
      <c r="Z1737" s="1" t="str">
        <f t="shared" si="62"/>
        <v>2018</v>
      </c>
      <c r="AA1737" s="1">
        <f t="shared" si="63"/>
        <v>11</v>
      </c>
      <c r="AB1737" s="23"/>
      <c r="AC1737" s="23"/>
      <c r="AD1737" s="23"/>
      <c r="AE1737" s="23"/>
      <c r="AF1737" s="23"/>
      <c r="AG1737" s="23" t="s">
        <v>10</v>
      </c>
      <c r="AH1737" s="23"/>
      <c r="AI1737" s="23"/>
      <c r="AJ1737" s="23"/>
      <c r="AK1737" s="23"/>
      <c r="AL1737" s="35" t="s">
        <v>2200</v>
      </c>
      <c r="AM1737" s="1" t="s">
        <v>1727</v>
      </c>
      <c r="AN1737" s="1" t="s">
        <v>172</v>
      </c>
      <c r="AO1737" s="1" t="s">
        <v>551</v>
      </c>
      <c r="AP1737" s="1"/>
      <c r="AQ1737" s="1" t="s">
        <v>172</v>
      </c>
      <c r="AR1737" s="73" t="s">
        <v>10963</v>
      </c>
      <c r="AS1737" s="74" t="s">
        <v>10956</v>
      </c>
      <c r="AT1737" s="271"/>
      <c r="AU1737" s="271"/>
      <c r="AV1737" s="1"/>
      <c r="AW1737" s="23" t="s">
        <v>10</v>
      </c>
      <c r="AX1737" s="1"/>
      <c r="AY1737" s="1"/>
      <c r="AZ1737" s="1"/>
      <c r="BA1737" s="1"/>
    </row>
    <row r="1738" spans="1:53" ht="65">
      <c r="A1738" s="48">
        <v>1734</v>
      </c>
      <c r="B1738" s="35" t="s">
        <v>2787</v>
      </c>
      <c r="C1738" s="13" t="s">
        <v>2788</v>
      </c>
      <c r="D1738" s="23">
        <v>112</v>
      </c>
      <c r="E1738" s="115" t="s">
        <v>2795</v>
      </c>
      <c r="F1738" s="115" t="s">
        <v>2799</v>
      </c>
      <c r="G1738" s="1" t="s">
        <v>1302</v>
      </c>
      <c r="H1738" s="1" t="s">
        <v>2809</v>
      </c>
      <c r="I1738" s="85" t="str">
        <f>IF(HL!B1737="","",HYPERLINK(HL!B1737,"表示"))</f>
        <v>表示</v>
      </c>
      <c r="J1738" s="85" t="str">
        <f>IF(HL!C1737="","",HYPERLINK(HL!C1737,2))</f>
        <v/>
      </c>
      <c r="K1738" s="105" t="str">
        <f>IF(HL!D1737="","",HYPERLINK(HL!D1737,3))</f>
        <v/>
      </c>
      <c r="L1738" s="105" t="str">
        <f>IF(HL!E1737="","",HYPERLINK(HL!E1737,4))</f>
        <v/>
      </c>
      <c r="M1738" s="105" t="str">
        <f>IF(HL!F1737="","",HYPERLINK(HL!F1737,5))</f>
        <v/>
      </c>
      <c r="N1738" s="105" t="str">
        <f>IF(HL!G1737="","",HYPERLINK(HL!G1737,6))</f>
        <v/>
      </c>
      <c r="O1738" s="105" t="str">
        <f>IF(HL!H1737="","",HYPERLINK(HL!H1737,7))</f>
        <v/>
      </c>
      <c r="P1738" s="105" t="str">
        <f>IF(HL!I1737="","",HYPERLINK(HL!I1737,8))</f>
        <v/>
      </c>
      <c r="Q1738" s="105" t="str">
        <f>IF(HL!J1737="","",HYPERLINK(HL!J1737,9))</f>
        <v/>
      </c>
      <c r="R1738" s="105" t="str">
        <f>IF(HL!K1737="","",HYPERLINK(HL!K1737,10))</f>
        <v/>
      </c>
      <c r="S1738" s="105" t="str">
        <f>IF(HL!L1737="","",HYPERLINK(HL!L1737,11))</f>
        <v/>
      </c>
      <c r="T1738" s="105" t="str">
        <f>IF(HL!M1737="","",HYPERLINK(HL!M1737,12))</f>
        <v/>
      </c>
      <c r="U1738" s="105" t="str">
        <f>IF(HL!N1737="","",HYPERLINK(HL!N1737,13))</f>
        <v/>
      </c>
      <c r="V1738" s="106" t="str">
        <f>IF(HL!O1737="","",HYPERLINK(HL!O1737,14))</f>
        <v/>
      </c>
      <c r="W1738" s="113" t="str">
        <f>IF(HL!P1737="","－",HYPERLINK(HL!P1737,"表示"))</f>
        <v>表示</v>
      </c>
      <c r="X1738" s="163">
        <v>43089</v>
      </c>
      <c r="Y1738" s="164">
        <v>43433</v>
      </c>
      <c r="Z1738" s="1" t="str">
        <f t="shared" si="62"/>
        <v>2018</v>
      </c>
      <c r="AA1738" s="1">
        <f t="shared" si="63"/>
        <v>11</v>
      </c>
      <c r="AB1738" s="23"/>
      <c r="AC1738" s="23"/>
      <c r="AD1738" s="23"/>
      <c r="AE1738" s="23"/>
      <c r="AF1738" s="23"/>
      <c r="AG1738" s="23" t="s">
        <v>10</v>
      </c>
      <c r="AH1738" s="23"/>
      <c r="AI1738" s="23"/>
      <c r="AJ1738" s="23"/>
      <c r="AK1738" s="23"/>
      <c r="AL1738" s="35" t="s">
        <v>2814</v>
      </c>
      <c r="AM1738" s="1" t="s">
        <v>172</v>
      </c>
      <c r="AN1738" s="1" t="s">
        <v>1727</v>
      </c>
      <c r="AO1738" s="1" t="s">
        <v>551</v>
      </c>
      <c r="AP1738" s="1"/>
      <c r="AQ1738" s="1" t="s">
        <v>172</v>
      </c>
      <c r="AR1738" s="73" t="s">
        <v>10707</v>
      </c>
      <c r="AS1738" s="74" t="s">
        <v>10872</v>
      </c>
      <c r="AT1738" s="271"/>
      <c r="AU1738" s="271"/>
      <c r="AV1738" s="1"/>
      <c r="AW1738" s="23" t="s">
        <v>10</v>
      </c>
      <c r="AX1738" s="1"/>
      <c r="AY1738" s="1"/>
      <c r="AZ1738" s="1"/>
      <c r="BA1738" s="1"/>
    </row>
    <row r="1739" spans="1:53" ht="26">
      <c r="A1739" s="48">
        <v>1735</v>
      </c>
      <c r="B1739" s="35" t="s">
        <v>2789</v>
      </c>
      <c r="C1739" s="13" t="s">
        <v>2790</v>
      </c>
      <c r="D1739" s="23">
        <v>625</v>
      </c>
      <c r="E1739" s="115" t="s">
        <v>1594</v>
      </c>
      <c r="F1739" s="115" t="s">
        <v>2800</v>
      </c>
      <c r="G1739" s="1" t="s">
        <v>1302</v>
      </c>
      <c r="H1739" s="1" t="s">
        <v>54</v>
      </c>
      <c r="I1739" s="85" t="str">
        <f>IF(HL!B1738="","",HYPERLINK(HL!B1738,"表示"))</f>
        <v>表示</v>
      </c>
      <c r="J1739" s="85" t="str">
        <f>IF(HL!C1738="","",HYPERLINK(HL!C1738,2))</f>
        <v/>
      </c>
      <c r="K1739" s="105" t="str">
        <f>IF(HL!D1738="","",HYPERLINK(HL!D1738,3))</f>
        <v/>
      </c>
      <c r="L1739" s="105" t="str">
        <f>IF(HL!E1738="","",HYPERLINK(HL!E1738,4))</f>
        <v/>
      </c>
      <c r="M1739" s="105" t="str">
        <f>IF(HL!F1738="","",HYPERLINK(HL!F1738,5))</f>
        <v/>
      </c>
      <c r="N1739" s="105" t="str">
        <f>IF(HL!G1738="","",HYPERLINK(HL!G1738,6))</f>
        <v/>
      </c>
      <c r="O1739" s="105" t="str">
        <f>IF(HL!H1738="","",HYPERLINK(HL!H1738,7))</f>
        <v/>
      </c>
      <c r="P1739" s="105" t="str">
        <f>IF(HL!I1738="","",HYPERLINK(HL!I1738,8))</f>
        <v/>
      </c>
      <c r="Q1739" s="105" t="str">
        <f>IF(HL!J1738="","",HYPERLINK(HL!J1738,9))</f>
        <v/>
      </c>
      <c r="R1739" s="105" t="str">
        <f>IF(HL!K1738="","",HYPERLINK(HL!K1738,10))</f>
        <v/>
      </c>
      <c r="S1739" s="105" t="str">
        <f>IF(HL!L1738="","",HYPERLINK(HL!L1738,11))</f>
        <v/>
      </c>
      <c r="T1739" s="105" t="str">
        <f>IF(HL!M1738="","",HYPERLINK(HL!M1738,12))</f>
        <v/>
      </c>
      <c r="U1739" s="105" t="str">
        <f>IF(HL!N1738="","",HYPERLINK(HL!N1738,13))</f>
        <v/>
      </c>
      <c r="V1739" s="106" t="str">
        <f>IF(HL!O1738="","",HYPERLINK(HL!O1738,14))</f>
        <v/>
      </c>
      <c r="W1739" s="113" t="str">
        <f>IF(HL!P1738="","－",HYPERLINK(HL!P1738,"表示"))</f>
        <v>表示</v>
      </c>
      <c r="X1739" s="163">
        <v>43313</v>
      </c>
      <c r="Y1739" s="164">
        <v>43430</v>
      </c>
      <c r="Z1739" s="1" t="str">
        <f t="shared" si="62"/>
        <v>2018</v>
      </c>
      <c r="AA1739" s="1">
        <f t="shared" si="63"/>
        <v>3</v>
      </c>
      <c r="AB1739" s="23" t="s">
        <v>10</v>
      </c>
      <c r="AC1739" s="23" t="s">
        <v>10</v>
      </c>
      <c r="AD1739" s="23"/>
      <c r="AE1739" s="23"/>
      <c r="AF1739" s="23"/>
      <c r="AG1739" s="23"/>
      <c r="AH1739" s="23"/>
      <c r="AI1739" s="23"/>
      <c r="AJ1739" s="23"/>
      <c r="AK1739" s="23"/>
      <c r="AL1739" s="35" t="s">
        <v>2815</v>
      </c>
      <c r="AM1739" s="1" t="s">
        <v>1727</v>
      </c>
      <c r="AN1739" s="1" t="s">
        <v>172</v>
      </c>
      <c r="AO1739" s="23" t="s">
        <v>2818</v>
      </c>
      <c r="AP1739" s="1"/>
      <c r="AQ1739" s="1"/>
      <c r="AR1739" s="73" t="s">
        <v>10707</v>
      </c>
      <c r="AS1739" s="74" t="s">
        <v>10979</v>
      </c>
      <c r="AT1739" s="271"/>
      <c r="AU1739" s="271"/>
      <c r="AV1739" s="23" t="s">
        <v>10954</v>
      </c>
      <c r="AW1739" s="1"/>
      <c r="AX1739" s="1"/>
      <c r="AY1739" s="1"/>
      <c r="AZ1739" s="1"/>
      <c r="BA1739" s="1"/>
    </row>
    <row r="1740" spans="1:53" ht="26">
      <c r="A1740" s="48">
        <v>1736</v>
      </c>
      <c r="B1740" s="35" t="s">
        <v>2568</v>
      </c>
      <c r="C1740" s="13" t="s">
        <v>2569</v>
      </c>
      <c r="D1740" s="23">
        <v>429</v>
      </c>
      <c r="E1740" s="115" t="s">
        <v>1848</v>
      </c>
      <c r="F1740" s="115" t="s">
        <v>2801</v>
      </c>
      <c r="G1740" s="1" t="s">
        <v>1270</v>
      </c>
      <c r="H1740" s="1" t="s">
        <v>1278</v>
      </c>
      <c r="I1740" s="85" t="str">
        <f>IF(HL!B1739="","",HYPERLINK(HL!B1739,"表示"))</f>
        <v>表示</v>
      </c>
      <c r="J1740" s="85" t="str">
        <f>IF(HL!C1739="","",HYPERLINK(HL!C1739,2))</f>
        <v/>
      </c>
      <c r="K1740" s="105" t="str">
        <f>IF(HL!D1739="","",HYPERLINK(HL!D1739,3))</f>
        <v/>
      </c>
      <c r="L1740" s="105" t="str">
        <f>IF(HL!E1739="","",HYPERLINK(HL!E1739,4))</f>
        <v/>
      </c>
      <c r="M1740" s="105" t="str">
        <f>IF(HL!F1739="","",HYPERLINK(HL!F1739,5))</f>
        <v/>
      </c>
      <c r="N1740" s="105" t="str">
        <f>IF(HL!G1739="","",HYPERLINK(HL!G1739,6))</f>
        <v/>
      </c>
      <c r="O1740" s="105" t="str">
        <f>IF(HL!H1739="","",HYPERLINK(HL!H1739,7))</f>
        <v/>
      </c>
      <c r="P1740" s="105" t="str">
        <f>IF(HL!I1739="","",HYPERLINK(HL!I1739,8))</f>
        <v/>
      </c>
      <c r="Q1740" s="105" t="str">
        <f>IF(HL!J1739="","",HYPERLINK(HL!J1739,9))</f>
        <v/>
      </c>
      <c r="R1740" s="105" t="str">
        <f>IF(HL!K1739="","",HYPERLINK(HL!K1739,10))</f>
        <v/>
      </c>
      <c r="S1740" s="105" t="str">
        <f>IF(HL!L1739="","",HYPERLINK(HL!L1739,11))</f>
        <v/>
      </c>
      <c r="T1740" s="105" t="str">
        <f>IF(HL!M1739="","",HYPERLINK(HL!M1739,12))</f>
        <v/>
      </c>
      <c r="U1740" s="105" t="str">
        <f>IF(HL!N1739="","",HYPERLINK(HL!N1739,13))</f>
        <v/>
      </c>
      <c r="V1740" s="106" t="str">
        <f>IF(HL!O1739="","",HYPERLINK(HL!O1739,14))</f>
        <v/>
      </c>
      <c r="W1740" s="1" t="s">
        <v>11737</v>
      </c>
      <c r="X1740" s="163">
        <v>43189</v>
      </c>
      <c r="Y1740" s="164">
        <v>43455</v>
      </c>
      <c r="Z1740" s="1" t="str">
        <f t="shared" si="62"/>
        <v>2018</v>
      </c>
      <c r="AA1740" s="1">
        <f t="shared" si="63"/>
        <v>8</v>
      </c>
      <c r="AB1740" s="23"/>
      <c r="AC1740" s="23"/>
      <c r="AD1740" s="23"/>
      <c r="AE1740" s="23"/>
      <c r="AF1740" s="23"/>
      <c r="AG1740" s="23" t="s">
        <v>2812</v>
      </c>
      <c r="AH1740" s="23"/>
      <c r="AI1740" s="23"/>
      <c r="AJ1740" s="23"/>
      <c r="AK1740" s="23"/>
      <c r="AL1740" s="35" t="s">
        <v>1918</v>
      </c>
      <c r="AM1740" s="1" t="s">
        <v>1727</v>
      </c>
      <c r="AN1740" s="1" t="s">
        <v>172</v>
      </c>
      <c r="AO1740" s="1" t="s">
        <v>1011</v>
      </c>
      <c r="AP1740" s="1"/>
      <c r="AQ1740" s="1"/>
      <c r="AR1740" s="73" t="s">
        <v>10961</v>
      </c>
      <c r="AS1740" s="74" t="s">
        <v>11082</v>
      </c>
      <c r="AT1740" s="271"/>
      <c r="AU1740" s="271"/>
      <c r="AV1740" s="1" t="s">
        <v>10954</v>
      </c>
      <c r="AW1740" s="1"/>
      <c r="AX1740" s="1"/>
      <c r="AY1740" s="1"/>
      <c r="AZ1740" s="1"/>
      <c r="BA1740" s="1" t="s">
        <v>10964</v>
      </c>
    </row>
    <row r="1741" spans="1:53" ht="39">
      <c r="A1741" s="48">
        <v>1737</v>
      </c>
      <c r="B1741" s="35" t="s">
        <v>2791</v>
      </c>
      <c r="C1741" s="13" t="s">
        <v>5520</v>
      </c>
      <c r="D1741" s="23">
        <v>396</v>
      </c>
      <c r="E1741" s="115" t="s">
        <v>2063</v>
      </c>
      <c r="F1741" s="115" t="s">
        <v>2802</v>
      </c>
      <c r="G1741" s="1" t="s">
        <v>1302</v>
      </c>
      <c r="H1741" s="1" t="s">
        <v>5345</v>
      </c>
      <c r="I1741" s="85" t="str">
        <f>IF(HL!B1740="","",HYPERLINK(HL!B1740,"表示"))</f>
        <v>表示</v>
      </c>
      <c r="J1741" s="85" t="str">
        <f>IF(HL!C1740="","",HYPERLINK(HL!C1740,2))</f>
        <v/>
      </c>
      <c r="K1741" s="105" t="str">
        <f>IF(HL!D1740="","",HYPERLINK(HL!D1740,3))</f>
        <v/>
      </c>
      <c r="L1741" s="105" t="str">
        <f>IF(HL!E1740="","",HYPERLINK(HL!E1740,4))</f>
        <v/>
      </c>
      <c r="M1741" s="105" t="str">
        <f>IF(HL!F1740="","",HYPERLINK(HL!F1740,5))</f>
        <v/>
      </c>
      <c r="N1741" s="105" t="str">
        <f>IF(HL!G1740="","",HYPERLINK(HL!G1740,6))</f>
        <v/>
      </c>
      <c r="O1741" s="105" t="str">
        <f>IF(HL!H1740="","",HYPERLINK(HL!H1740,7))</f>
        <v/>
      </c>
      <c r="P1741" s="105" t="str">
        <f>IF(HL!I1740="","",HYPERLINK(HL!I1740,8))</f>
        <v/>
      </c>
      <c r="Q1741" s="105" t="str">
        <f>IF(HL!J1740="","",HYPERLINK(HL!J1740,9))</f>
        <v/>
      </c>
      <c r="R1741" s="105" t="str">
        <f>IF(HL!K1740="","",HYPERLINK(HL!K1740,10))</f>
        <v/>
      </c>
      <c r="S1741" s="105" t="str">
        <f>IF(HL!L1740="","",HYPERLINK(HL!L1740,11))</f>
        <v/>
      </c>
      <c r="T1741" s="105" t="str">
        <f>IF(HL!M1740="","",HYPERLINK(HL!M1740,12))</f>
        <v/>
      </c>
      <c r="U1741" s="105" t="str">
        <f>IF(HL!N1740="","",HYPERLINK(HL!N1740,13))</f>
        <v/>
      </c>
      <c r="V1741" s="106" t="str">
        <f>IF(HL!O1740="","",HYPERLINK(HL!O1740,14))</f>
        <v/>
      </c>
      <c r="W1741" s="113" t="str">
        <f>IF(HL!P1740="","－",HYPERLINK(HL!P1740,"表示"))</f>
        <v>表示</v>
      </c>
      <c r="X1741" s="163">
        <v>43111</v>
      </c>
      <c r="Y1741" s="164">
        <v>43455</v>
      </c>
      <c r="Z1741" s="1" t="str">
        <f t="shared" si="62"/>
        <v>2018</v>
      </c>
      <c r="AA1741" s="1">
        <f t="shared" si="63"/>
        <v>11</v>
      </c>
      <c r="AB1741" s="23"/>
      <c r="AC1741" s="23"/>
      <c r="AD1741" s="23"/>
      <c r="AE1741" s="23" t="s">
        <v>2812</v>
      </c>
      <c r="AF1741" s="23"/>
      <c r="AG1741" s="23" t="s">
        <v>2812</v>
      </c>
      <c r="AH1741" s="23"/>
      <c r="AI1741" s="23"/>
      <c r="AJ1741" s="23"/>
      <c r="AK1741" s="23"/>
      <c r="AL1741" s="35" t="s">
        <v>2816</v>
      </c>
      <c r="AM1741" s="1" t="s">
        <v>172</v>
      </c>
      <c r="AN1741" s="1" t="s">
        <v>1727</v>
      </c>
      <c r="AO1741" s="1" t="s">
        <v>551</v>
      </c>
      <c r="AP1741" s="1"/>
      <c r="AQ1741" s="1"/>
      <c r="AR1741" s="73" t="s">
        <v>10961</v>
      </c>
      <c r="AS1741" s="74" t="s">
        <v>10873</v>
      </c>
      <c r="AT1741" s="271"/>
      <c r="AU1741" s="271"/>
      <c r="AV1741" s="1"/>
      <c r="AW1741" s="1"/>
      <c r="AX1741" s="1" t="s">
        <v>10954</v>
      </c>
      <c r="AY1741" s="1"/>
      <c r="AZ1741" s="1"/>
      <c r="BA1741" s="1"/>
    </row>
    <row r="1742" spans="1:53" ht="65">
      <c r="A1742" s="48">
        <v>1738</v>
      </c>
      <c r="B1742" s="35" t="s">
        <v>2792</v>
      </c>
      <c r="C1742" s="13" t="s">
        <v>2599</v>
      </c>
      <c r="D1742" s="23">
        <v>634</v>
      </c>
      <c r="E1742" s="115" t="s">
        <v>1590</v>
      </c>
      <c r="F1742" s="115" t="s">
        <v>2803</v>
      </c>
      <c r="G1742" s="1" t="s">
        <v>1270</v>
      </c>
      <c r="H1742" s="1" t="s">
        <v>2810</v>
      </c>
      <c r="I1742" s="85" t="str">
        <f>IF(HL!B1741="","",HYPERLINK(HL!B1741,"表示"))</f>
        <v>表示</v>
      </c>
      <c r="J1742" s="85" t="str">
        <f>IF(HL!C1741="","",HYPERLINK(HL!C1741,2))</f>
        <v/>
      </c>
      <c r="K1742" s="105" t="str">
        <f>IF(HL!D1741="","",HYPERLINK(HL!D1741,3))</f>
        <v/>
      </c>
      <c r="L1742" s="105" t="str">
        <f>IF(HL!E1741="","",HYPERLINK(HL!E1741,4))</f>
        <v/>
      </c>
      <c r="M1742" s="105" t="str">
        <f>IF(HL!F1741="","",HYPERLINK(HL!F1741,5))</f>
        <v/>
      </c>
      <c r="N1742" s="105" t="str">
        <f>IF(HL!G1741="","",HYPERLINK(HL!G1741,6))</f>
        <v/>
      </c>
      <c r="O1742" s="105" t="str">
        <f>IF(HL!H1741="","",HYPERLINK(HL!H1741,7))</f>
        <v/>
      </c>
      <c r="P1742" s="105" t="str">
        <f>IF(HL!I1741="","",HYPERLINK(HL!I1741,8))</f>
        <v/>
      </c>
      <c r="Q1742" s="105" t="str">
        <f>IF(HL!J1741="","",HYPERLINK(HL!J1741,9))</f>
        <v/>
      </c>
      <c r="R1742" s="105" t="str">
        <f>IF(HL!K1741="","",HYPERLINK(HL!K1741,10))</f>
        <v/>
      </c>
      <c r="S1742" s="105" t="str">
        <f>IF(HL!L1741="","",HYPERLINK(HL!L1741,11))</f>
        <v/>
      </c>
      <c r="T1742" s="105" t="str">
        <f>IF(HL!M1741="","",HYPERLINK(HL!M1741,12))</f>
        <v/>
      </c>
      <c r="U1742" s="105" t="str">
        <f>IF(HL!N1741="","",HYPERLINK(HL!N1741,13))</f>
        <v/>
      </c>
      <c r="V1742" s="106" t="str">
        <f>IF(HL!O1741="","",HYPERLINK(HL!O1741,14))</f>
        <v/>
      </c>
      <c r="W1742" s="1" t="s">
        <v>11737</v>
      </c>
      <c r="X1742" s="163">
        <v>43216</v>
      </c>
      <c r="Y1742" s="164">
        <v>43455</v>
      </c>
      <c r="Z1742" s="1" t="str">
        <f t="shared" si="62"/>
        <v>2018</v>
      </c>
      <c r="AA1742" s="1">
        <f t="shared" si="63"/>
        <v>7</v>
      </c>
      <c r="AB1742" s="23"/>
      <c r="AC1742" s="23"/>
      <c r="AD1742" s="23"/>
      <c r="AE1742" s="23" t="s">
        <v>2812</v>
      </c>
      <c r="AF1742" s="23"/>
      <c r="AG1742" s="23" t="s">
        <v>2812</v>
      </c>
      <c r="AH1742" s="23"/>
      <c r="AI1742" s="23"/>
      <c r="AJ1742" s="23"/>
      <c r="AK1742" s="23"/>
      <c r="AL1742" s="35" t="s">
        <v>1918</v>
      </c>
      <c r="AM1742" s="1" t="s">
        <v>1727</v>
      </c>
      <c r="AN1742" s="1" t="s">
        <v>172</v>
      </c>
      <c r="AO1742" s="1" t="s">
        <v>965</v>
      </c>
      <c r="AP1742" s="1"/>
      <c r="AQ1742" s="1"/>
      <c r="AR1742" s="73" t="s">
        <v>10963</v>
      </c>
      <c r="AS1742" s="74" t="s">
        <v>10965</v>
      </c>
      <c r="AT1742" s="271"/>
      <c r="AU1742" s="271"/>
      <c r="AV1742" s="1" t="s">
        <v>10954</v>
      </c>
      <c r="AW1742" s="1"/>
      <c r="AX1742" s="1"/>
      <c r="AY1742" s="1"/>
      <c r="AZ1742" s="1"/>
      <c r="BA1742" s="1" t="s">
        <v>10964</v>
      </c>
    </row>
    <row r="1743" spans="1:53" ht="39">
      <c r="A1743" s="48">
        <v>1739</v>
      </c>
      <c r="B1743" s="35" t="s">
        <v>2793</v>
      </c>
      <c r="C1743" s="13" t="s">
        <v>1626</v>
      </c>
      <c r="D1743" s="23">
        <v>399</v>
      </c>
      <c r="E1743" s="115" t="s">
        <v>1878</v>
      </c>
      <c r="F1743" s="115" t="s">
        <v>2804</v>
      </c>
      <c r="G1743" s="1" t="s">
        <v>1302</v>
      </c>
      <c r="H1743" s="1" t="s">
        <v>5346</v>
      </c>
      <c r="I1743" s="85" t="str">
        <f>IF(HL!B1742="","",HYPERLINK(HL!B1742,"表示"))</f>
        <v>表示</v>
      </c>
      <c r="J1743" s="85" t="str">
        <f>IF(HL!C1742="","",HYPERLINK(HL!C1742,2))</f>
        <v/>
      </c>
      <c r="K1743" s="105" t="str">
        <f>IF(HL!D1742="","",HYPERLINK(HL!D1742,3))</f>
        <v/>
      </c>
      <c r="L1743" s="105" t="str">
        <f>IF(HL!E1742="","",HYPERLINK(HL!E1742,4))</f>
        <v/>
      </c>
      <c r="M1743" s="105" t="str">
        <f>IF(HL!F1742="","",HYPERLINK(HL!F1742,5))</f>
        <v/>
      </c>
      <c r="N1743" s="105" t="str">
        <f>IF(HL!G1742="","",HYPERLINK(HL!G1742,6))</f>
        <v/>
      </c>
      <c r="O1743" s="105" t="str">
        <f>IF(HL!H1742="","",HYPERLINK(HL!H1742,7))</f>
        <v/>
      </c>
      <c r="P1743" s="105" t="str">
        <f>IF(HL!I1742="","",HYPERLINK(HL!I1742,8))</f>
        <v/>
      </c>
      <c r="Q1743" s="105" t="str">
        <f>IF(HL!J1742="","",HYPERLINK(HL!J1742,9))</f>
        <v/>
      </c>
      <c r="R1743" s="105" t="str">
        <f>IF(HL!K1742="","",HYPERLINK(HL!K1742,10))</f>
        <v/>
      </c>
      <c r="S1743" s="105" t="str">
        <f>IF(HL!L1742="","",HYPERLINK(HL!L1742,11))</f>
        <v/>
      </c>
      <c r="T1743" s="105" t="str">
        <f>IF(HL!M1742="","",HYPERLINK(HL!M1742,12))</f>
        <v/>
      </c>
      <c r="U1743" s="105" t="str">
        <f>IF(HL!N1742="","",HYPERLINK(HL!N1742,13))</f>
        <v/>
      </c>
      <c r="V1743" s="106" t="str">
        <f>IF(HL!O1742="","",HYPERLINK(HL!O1742,14))</f>
        <v/>
      </c>
      <c r="W1743" s="113" t="str">
        <f>IF(HL!P1742="","－",HYPERLINK(HL!P1742,"表示"))</f>
        <v>表示</v>
      </c>
      <c r="X1743" s="163">
        <v>43129</v>
      </c>
      <c r="Y1743" s="164">
        <v>43455</v>
      </c>
      <c r="Z1743" s="1" t="str">
        <f t="shared" si="62"/>
        <v>2018</v>
      </c>
      <c r="AA1743" s="1">
        <f t="shared" si="63"/>
        <v>10</v>
      </c>
      <c r="AB1743" s="23"/>
      <c r="AC1743" s="23"/>
      <c r="AD1743" s="23"/>
      <c r="AE1743" s="23" t="s">
        <v>2812</v>
      </c>
      <c r="AF1743" s="23"/>
      <c r="AG1743" s="23" t="s">
        <v>2812</v>
      </c>
      <c r="AH1743" s="23"/>
      <c r="AI1743" s="23"/>
      <c r="AJ1743" s="23"/>
      <c r="AK1743" s="23"/>
      <c r="AL1743" s="35" t="s">
        <v>2817</v>
      </c>
      <c r="AM1743" s="1" t="s">
        <v>1727</v>
      </c>
      <c r="AN1743" s="1" t="s">
        <v>172</v>
      </c>
      <c r="AO1743" s="1" t="s">
        <v>551</v>
      </c>
      <c r="AP1743" s="1"/>
      <c r="AQ1743" s="1"/>
      <c r="AR1743" s="73" t="s">
        <v>10961</v>
      </c>
      <c r="AS1743" s="74" t="s">
        <v>10957</v>
      </c>
      <c r="AT1743" s="271"/>
      <c r="AU1743" s="271"/>
      <c r="AV1743" s="1" t="s">
        <v>10</v>
      </c>
      <c r="AW1743" s="1"/>
      <c r="AX1743" s="1"/>
      <c r="AY1743" s="1"/>
      <c r="AZ1743" s="1"/>
      <c r="BA1743" s="1"/>
    </row>
    <row r="1744" spans="1:53" ht="91">
      <c r="A1744" s="48">
        <v>1740</v>
      </c>
      <c r="B1744" s="35" t="s">
        <v>2794</v>
      </c>
      <c r="C1744" s="13" t="s">
        <v>2127</v>
      </c>
      <c r="D1744" s="23">
        <v>429</v>
      </c>
      <c r="E1744" s="115" t="s">
        <v>1848</v>
      </c>
      <c r="F1744" s="115" t="s">
        <v>2805</v>
      </c>
      <c r="G1744" s="1" t="s">
        <v>1302</v>
      </c>
      <c r="H1744" s="1" t="s">
        <v>1278</v>
      </c>
      <c r="I1744" s="85" t="str">
        <f>IF(HL!B1743="","",HYPERLINK(HL!B1743,"表示"))</f>
        <v>表示</v>
      </c>
      <c r="J1744" s="85" t="str">
        <f>IF(HL!C1743="","",HYPERLINK(HL!C1743,2))</f>
        <v/>
      </c>
      <c r="K1744" s="105" t="str">
        <f>IF(HL!D1743="","",HYPERLINK(HL!D1743,3))</f>
        <v/>
      </c>
      <c r="L1744" s="105" t="str">
        <f>IF(HL!E1743="","",HYPERLINK(HL!E1743,4))</f>
        <v/>
      </c>
      <c r="M1744" s="105" t="str">
        <f>IF(HL!F1743="","",HYPERLINK(HL!F1743,5))</f>
        <v/>
      </c>
      <c r="N1744" s="105" t="str">
        <f>IF(HL!G1743="","",HYPERLINK(HL!G1743,6))</f>
        <v/>
      </c>
      <c r="O1744" s="105" t="str">
        <f>IF(HL!H1743="","",HYPERLINK(HL!H1743,7))</f>
        <v/>
      </c>
      <c r="P1744" s="105" t="str">
        <f>IF(HL!I1743="","",HYPERLINK(HL!I1743,8))</f>
        <v/>
      </c>
      <c r="Q1744" s="105" t="str">
        <f>IF(HL!J1743="","",HYPERLINK(HL!J1743,9))</f>
        <v/>
      </c>
      <c r="R1744" s="105" t="str">
        <f>IF(HL!K1743="","",HYPERLINK(HL!K1743,10))</f>
        <v/>
      </c>
      <c r="S1744" s="105" t="str">
        <f>IF(HL!L1743="","",HYPERLINK(HL!L1743,11))</f>
        <v/>
      </c>
      <c r="T1744" s="105" t="str">
        <f>IF(HL!M1743="","",HYPERLINK(HL!M1743,12))</f>
        <v/>
      </c>
      <c r="U1744" s="105" t="str">
        <f>IF(HL!N1743="","",HYPERLINK(HL!N1743,13))</f>
        <v/>
      </c>
      <c r="V1744" s="106" t="str">
        <f>IF(HL!O1743="","",HYPERLINK(HL!O1743,14))</f>
        <v/>
      </c>
      <c r="W1744" s="113" t="str">
        <f>IF(HL!P1743="","－",HYPERLINK(HL!P1743,"表示"))</f>
        <v>表示</v>
      </c>
      <c r="X1744" s="163">
        <v>43189</v>
      </c>
      <c r="Y1744" s="164">
        <v>43455</v>
      </c>
      <c r="Z1744" s="1" t="str">
        <f t="shared" si="62"/>
        <v>2018</v>
      </c>
      <c r="AA1744" s="1">
        <f t="shared" si="63"/>
        <v>8</v>
      </c>
      <c r="AB1744" s="23"/>
      <c r="AC1744" s="23"/>
      <c r="AD1744" s="23"/>
      <c r="AE1744" s="23" t="s">
        <v>2812</v>
      </c>
      <c r="AF1744" s="23"/>
      <c r="AG1744" s="23" t="s">
        <v>2812</v>
      </c>
      <c r="AH1744" s="23"/>
      <c r="AI1744" s="23"/>
      <c r="AJ1744" s="23"/>
      <c r="AK1744" s="23"/>
      <c r="AL1744" s="35" t="s">
        <v>1786</v>
      </c>
      <c r="AM1744" s="1" t="s">
        <v>1727</v>
      </c>
      <c r="AN1744" s="1" t="s">
        <v>172</v>
      </c>
      <c r="AO1744" s="23" t="s">
        <v>5681</v>
      </c>
      <c r="AP1744" s="1"/>
      <c r="AQ1744" s="1"/>
      <c r="AR1744" s="73" t="s">
        <v>10963</v>
      </c>
      <c r="AS1744" s="74" t="s">
        <v>10874</v>
      </c>
      <c r="AT1744" s="271"/>
      <c r="AU1744" s="271"/>
      <c r="AV1744" s="1" t="s">
        <v>10</v>
      </c>
      <c r="AW1744" s="1"/>
      <c r="AX1744" s="1"/>
      <c r="AY1744" s="1"/>
      <c r="AZ1744" s="1"/>
      <c r="BA1744" s="113" t="s">
        <v>11597</v>
      </c>
    </row>
    <row r="1745" spans="1:53" ht="91">
      <c r="A1745" s="157">
        <v>1741</v>
      </c>
      <c r="B1745" s="158" t="s">
        <v>5185</v>
      </c>
      <c r="C1745" s="158" t="s">
        <v>5186</v>
      </c>
      <c r="D1745" s="116">
        <v>214</v>
      </c>
      <c r="E1745" s="161" t="s">
        <v>2061</v>
      </c>
      <c r="F1745" s="161" t="s">
        <v>1179</v>
      </c>
      <c r="G1745" s="1" t="s">
        <v>1302</v>
      </c>
      <c r="H1745" s="162" t="s">
        <v>5324</v>
      </c>
      <c r="I1745" s="85" t="str">
        <f>IF(HL!B1744="","",HYPERLINK(HL!B1744,"表示"))</f>
        <v>表示</v>
      </c>
      <c r="J1745" s="85" t="str">
        <f>IF(HL!C1744="","",HYPERLINK(HL!C1744,2))</f>
        <v/>
      </c>
      <c r="K1745" s="105" t="str">
        <f>IF(HL!D1744="","",HYPERLINK(HL!D1744,3))</f>
        <v/>
      </c>
      <c r="L1745" s="105" t="str">
        <f>IF(HL!E1744="","",HYPERLINK(HL!E1744,4))</f>
        <v/>
      </c>
      <c r="M1745" s="105" t="str">
        <f>IF(HL!F1744="","",HYPERLINK(HL!F1744,5))</f>
        <v/>
      </c>
      <c r="N1745" s="105" t="str">
        <f>IF(HL!G1744="","",HYPERLINK(HL!G1744,6))</f>
        <v/>
      </c>
      <c r="O1745" s="105" t="str">
        <f>IF(HL!H1744="","",HYPERLINK(HL!H1744,7))</f>
        <v/>
      </c>
      <c r="P1745" s="105" t="str">
        <f>IF(HL!I1744="","",HYPERLINK(HL!I1744,8))</f>
        <v/>
      </c>
      <c r="Q1745" s="105" t="str">
        <f>IF(HL!J1744="","",HYPERLINK(HL!J1744,9))</f>
        <v/>
      </c>
      <c r="R1745" s="105" t="str">
        <f>IF(HL!K1744="","",HYPERLINK(HL!K1744,10))</f>
        <v/>
      </c>
      <c r="S1745" s="105" t="str">
        <f>IF(HL!L1744="","",HYPERLINK(HL!L1744,11))</f>
        <v/>
      </c>
      <c r="T1745" s="105" t="str">
        <f>IF(HL!M1744="","",HYPERLINK(HL!M1744,12))</f>
        <v/>
      </c>
      <c r="U1745" s="105" t="str">
        <f>IF(HL!N1744="","",HYPERLINK(HL!N1744,13))</f>
        <v/>
      </c>
      <c r="V1745" s="106" t="str">
        <f>IF(HL!O1744="","",HYPERLINK(HL!O1744,14))</f>
        <v/>
      </c>
      <c r="W1745" s="81" t="str">
        <f>IF(HL!P1744="","－",HYPERLINK(HL!P1744,"表示"))</f>
        <v>表示</v>
      </c>
      <c r="X1745" s="163">
        <v>43157</v>
      </c>
      <c r="Y1745" s="166">
        <v>43473</v>
      </c>
      <c r="Z1745" s="1" t="str">
        <f t="shared" ref="Z1745:Z1797" si="64">TEXT(YEAR(Y1745),"0000")</f>
        <v>2019</v>
      </c>
      <c r="AA1745" s="1">
        <f t="shared" ref="AA1745:AA1797" si="65">DATEDIF(X1745,Y1745,"m")</f>
        <v>10</v>
      </c>
      <c r="AB1745" s="116" t="s">
        <v>172</v>
      </c>
      <c r="AC1745" s="116"/>
      <c r="AD1745" s="116"/>
      <c r="AE1745" s="116"/>
      <c r="AF1745" s="116"/>
      <c r="AG1745" s="116"/>
      <c r="AH1745" s="116"/>
      <c r="AI1745" s="116"/>
      <c r="AJ1745" s="116"/>
      <c r="AK1745" s="116"/>
      <c r="AL1745" s="158" t="s">
        <v>296</v>
      </c>
      <c r="AM1745" s="162" t="s">
        <v>172</v>
      </c>
      <c r="AN1745" s="162" t="s">
        <v>1727</v>
      </c>
      <c r="AO1745" s="116" t="s">
        <v>551</v>
      </c>
      <c r="AP1745" s="162"/>
      <c r="AQ1745" s="162"/>
      <c r="AR1745" s="73" t="s">
        <v>10707</v>
      </c>
      <c r="AS1745" s="74" t="s">
        <v>10875</v>
      </c>
      <c r="AT1745" s="271"/>
      <c r="AU1745" s="271"/>
      <c r="AV1745" s="1" t="s">
        <v>172</v>
      </c>
      <c r="AW1745" s="1"/>
      <c r="AX1745" s="1"/>
      <c r="AY1745" s="1"/>
      <c r="AZ1745" s="1"/>
      <c r="BA1745" s="1"/>
    </row>
    <row r="1746" spans="1:53">
      <c r="A1746" s="157">
        <v>1742</v>
      </c>
      <c r="B1746" s="158" t="s">
        <v>5187</v>
      </c>
      <c r="C1746" s="158" t="s">
        <v>5188</v>
      </c>
      <c r="D1746" s="116">
        <v>429</v>
      </c>
      <c r="E1746" s="161" t="s">
        <v>1848</v>
      </c>
      <c r="F1746" s="161" t="s">
        <v>5037</v>
      </c>
      <c r="G1746" s="1" t="s">
        <v>1302</v>
      </c>
      <c r="H1746" s="162" t="s">
        <v>1278</v>
      </c>
      <c r="I1746" s="85" t="str">
        <f>IF(HL!B1745="","",HYPERLINK(HL!B1745,"表示"))</f>
        <v>表示</v>
      </c>
      <c r="J1746" s="85" t="str">
        <f>IF(HL!C1745="","",HYPERLINK(HL!C1745,2))</f>
        <v/>
      </c>
      <c r="K1746" s="105" t="str">
        <f>IF(HL!D1745="","",HYPERLINK(HL!D1745,3))</f>
        <v/>
      </c>
      <c r="L1746" s="105" t="str">
        <f>IF(HL!E1745="","",HYPERLINK(HL!E1745,4))</f>
        <v/>
      </c>
      <c r="M1746" s="105" t="str">
        <f>IF(HL!F1745="","",HYPERLINK(HL!F1745,5))</f>
        <v/>
      </c>
      <c r="N1746" s="105" t="str">
        <f>IF(HL!G1745="","",HYPERLINK(HL!G1745,6))</f>
        <v/>
      </c>
      <c r="O1746" s="105" t="str">
        <f>IF(HL!H1745="","",HYPERLINK(HL!H1745,7))</f>
        <v/>
      </c>
      <c r="P1746" s="105" t="str">
        <f>IF(HL!I1745="","",HYPERLINK(HL!I1745,8))</f>
        <v/>
      </c>
      <c r="Q1746" s="105" t="str">
        <f>IF(HL!J1745="","",HYPERLINK(HL!J1745,9))</f>
        <v/>
      </c>
      <c r="R1746" s="105" t="str">
        <f>IF(HL!K1745="","",HYPERLINK(HL!K1745,10))</f>
        <v/>
      </c>
      <c r="S1746" s="105" t="str">
        <f>IF(HL!L1745="","",HYPERLINK(HL!L1745,11))</f>
        <v/>
      </c>
      <c r="T1746" s="105" t="str">
        <f>IF(HL!M1745="","",HYPERLINK(HL!M1745,12))</f>
        <v/>
      </c>
      <c r="U1746" s="105" t="str">
        <f>IF(HL!N1745="","",HYPERLINK(HL!N1745,13))</f>
        <v/>
      </c>
      <c r="V1746" s="106" t="str">
        <f>IF(HL!O1745="","",HYPERLINK(HL!O1745,14))</f>
        <v/>
      </c>
      <c r="W1746" s="81" t="str">
        <f>IF(HL!P1745="","－",HYPERLINK(HL!P1745,"表示"))</f>
        <v>表示</v>
      </c>
      <c r="X1746" s="163">
        <v>43215</v>
      </c>
      <c r="Y1746" s="166">
        <v>43473</v>
      </c>
      <c r="Z1746" s="1" t="str">
        <f t="shared" si="64"/>
        <v>2019</v>
      </c>
      <c r="AA1746" s="1">
        <f t="shared" si="65"/>
        <v>8</v>
      </c>
      <c r="AB1746" s="116" t="s">
        <v>172</v>
      </c>
      <c r="AC1746" s="116"/>
      <c r="AD1746" s="116"/>
      <c r="AE1746" s="116"/>
      <c r="AF1746" s="116"/>
      <c r="AG1746" s="116"/>
      <c r="AH1746" s="116"/>
      <c r="AI1746" s="116"/>
      <c r="AJ1746" s="116"/>
      <c r="AK1746" s="116"/>
      <c r="AL1746" s="158" t="s">
        <v>894</v>
      </c>
      <c r="AM1746" s="162" t="s">
        <v>172</v>
      </c>
      <c r="AN1746" s="162" t="s">
        <v>1727</v>
      </c>
      <c r="AO1746" s="116" t="s">
        <v>965</v>
      </c>
      <c r="AP1746" s="162"/>
      <c r="AQ1746" s="162"/>
      <c r="AR1746" s="73" t="s">
        <v>10707</v>
      </c>
      <c r="AS1746" s="74" t="s">
        <v>10876</v>
      </c>
      <c r="AT1746" s="271"/>
      <c r="AU1746" s="271"/>
      <c r="AV1746" s="1" t="s">
        <v>172</v>
      </c>
      <c r="AW1746" s="1"/>
      <c r="AX1746" s="1"/>
      <c r="AY1746" s="1"/>
      <c r="AZ1746" s="1"/>
      <c r="BA1746" s="113" t="s">
        <v>11597</v>
      </c>
    </row>
    <row r="1747" spans="1:53" ht="78">
      <c r="A1747" s="157">
        <v>1743</v>
      </c>
      <c r="B1747" s="158" t="s">
        <v>5189</v>
      </c>
      <c r="C1747" s="158" t="s">
        <v>5190</v>
      </c>
      <c r="D1747" s="116">
        <v>613</v>
      </c>
      <c r="E1747" s="161" t="s">
        <v>2201</v>
      </c>
      <c r="F1747" s="161" t="s">
        <v>5279</v>
      </c>
      <c r="G1747" s="1" t="s">
        <v>1302</v>
      </c>
      <c r="H1747" s="162" t="s">
        <v>5325</v>
      </c>
      <c r="I1747" s="85" t="str">
        <f>IF(HL!B1746="","",HYPERLINK(HL!B1746,"表示"))</f>
        <v>表示</v>
      </c>
      <c r="J1747" s="85" t="str">
        <f>IF(HL!C1746="","",HYPERLINK(HL!C1746,2))</f>
        <v/>
      </c>
      <c r="K1747" s="105" t="str">
        <f>IF(HL!D1746="","",HYPERLINK(HL!D1746,3))</f>
        <v/>
      </c>
      <c r="L1747" s="105" t="str">
        <f>IF(HL!E1746="","",HYPERLINK(HL!E1746,4))</f>
        <v/>
      </c>
      <c r="M1747" s="105" t="str">
        <f>IF(HL!F1746="","",HYPERLINK(HL!F1746,5))</f>
        <v/>
      </c>
      <c r="N1747" s="105" t="str">
        <f>IF(HL!G1746="","",HYPERLINK(HL!G1746,6))</f>
        <v/>
      </c>
      <c r="O1747" s="105" t="str">
        <f>IF(HL!H1746="","",HYPERLINK(HL!H1746,7))</f>
        <v/>
      </c>
      <c r="P1747" s="105" t="str">
        <f>IF(HL!I1746="","",HYPERLINK(HL!I1746,8))</f>
        <v/>
      </c>
      <c r="Q1747" s="105" t="str">
        <f>IF(HL!J1746="","",HYPERLINK(HL!J1746,9))</f>
        <v/>
      </c>
      <c r="R1747" s="105" t="str">
        <f>IF(HL!K1746="","",HYPERLINK(HL!K1746,10))</f>
        <v/>
      </c>
      <c r="S1747" s="105" t="str">
        <f>IF(HL!L1746="","",HYPERLINK(HL!L1746,11))</f>
        <v/>
      </c>
      <c r="T1747" s="105" t="str">
        <f>IF(HL!M1746="","",HYPERLINK(HL!M1746,12))</f>
        <v/>
      </c>
      <c r="U1747" s="105" t="str">
        <f>IF(HL!N1746="","",HYPERLINK(HL!N1746,13))</f>
        <v/>
      </c>
      <c r="V1747" s="106" t="str">
        <f>IF(HL!O1746="","",HYPERLINK(HL!O1746,14))</f>
        <v/>
      </c>
      <c r="W1747" s="81" t="str">
        <f>IF(HL!P1746="","－",HYPERLINK(HL!P1746,"表示"))</f>
        <v>表示</v>
      </c>
      <c r="X1747" s="163">
        <v>43159</v>
      </c>
      <c r="Y1747" s="166">
        <v>43473</v>
      </c>
      <c r="Z1747" s="1" t="str">
        <f t="shared" si="64"/>
        <v>2019</v>
      </c>
      <c r="AA1747" s="1">
        <f t="shared" si="65"/>
        <v>10</v>
      </c>
      <c r="AB1747" s="116" t="s">
        <v>172</v>
      </c>
      <c r="AC1747" s="116" t="s">
        <v>172</v>
      </c>
      <c r="AD1747" s="116"/>
      <c r="AE1747" s="116"/>
      <c r="AF1747" s="116"/>
      <c r="AG1747" s="116"/>
      <c r="AH1747" s="116"/>
      <c r="AI1747" s="116"/>
      <c r="AJ1747" s="116"/>
      <c r="AK1747" s="116"/>
      <c r="AL1747" s="158" t="s">
        <v>107</v>
      </c>
      <c r="AM1747" s="162" t="s">
        <v>1727</v>
      </c>
      <c r="AN1747" s="162" t="s">
        <v>172</v>
      </c>
      <c r="AO1747" s="116" t="s">
        <v>551</v>
      </c>
      <c r="AP1747" s="162"/>
      <c r="AQ1747" s="162"/>
      <c r="AR1747" s="73" t="s">
        <v>10966</v>
      </c>
      <c r="AS1747" s="74" t="s">
        <v>10881</v>
      </c>
      <c r="AT1747" s="271"/>
      <c r="AU1747" s="271"/>
      <c r="AV1747" s="1" t="s">
        <v>172</v>
      </c>
      <c r="AW1747" s="1"/>
      <c r="AX1747" s="1"/>
      <c r="AY1747" s="1"/>
      <c r="AZ1747" s="1"/>
      <c r="BA1747" s="1"/>
    </row>
    <row r="1748" spans="1:53" ht="52">
      <c r="A1748" s="157">
        <v>1744</v>
      </c>
      <c r="B1748" s="158" t="s">
        <v>5191</v>
      </c>
      <c r="C1748" s="158" t="s">
        <v>5192</v>
      </c>
      <c r="D1748" s="116">
        <v>625</v>
      </c>
      <c r="E1748" s="161" t="s">
        <v>1594</v>
      </c>
      <c r="F1748" s="161" t="s">
        <v>5280</v>
      </c>
      <c r="G1748" s="1" t="s">
        <v>1302</v>
      </c>
      <c r="H1748" s="162" t="s">
        <v>5325</v>
      </c>
      <c r="I1748" s="85" t="str">
        <f>IF(HL!B1747="","",HYPERLINK(HL!B1747,"表示"))</f>
        <v>表示</v>
      </c>
      <c r="J1748" s="85" t="str">
        <f>IF(HL!C1747="","",HYPERLINK(HL!C1747,2))</f>
        <v/>
      </c>
      <c r="K1748" s="105" t="str">
        <f>IF(HL!D1747="","",HYPERLINK(HL!D1747,3))</f>
        <v/>
      </c>
      <c r="L1748" s="105" t="str">
        <f>IF(HL!E1747="","",HYPERLINK(HL!E1747,4))</f>
        <v/>
      </c>
      <c r="M1748" s="105" t="str">
        <f>IF(HL!F1747="","",HYPERLINK(HL!F1747,5))</f>
        <v/>
      </c>
      <c r="N1748" s="105" t="str">
        <f>IF(HL!G1747="","",HYPERLINK(HL!G1747,6))</f>
        <v/>
      </c>
      <c r="O1748" s="105" t="str">
        <f>IF(HL!H1747="","",HYPERLINK(HL!H1747,7))</f>
        <v/>
      </c>
      <c r="P1748" s="105" t="str">
        <f>IF(HL!I1747="","",HYPERLINK(HL!I1747,8))</f>
        <v/>
      </c>
      <c r="Q1748" s="105" t="str">
        <f>IF(HL!J1747="","",HYPERLINK(HL!J1747,9))</f>
        <v/>
      </c>
      <c r="R1748" s="105" t="str">
        <f>IF(HL!K1747="","",HYPERLINK(HL!K1747,10))</f>
        <v/>
      </c>
      <c r="S1748" s="105" t="str">
        <f>IF(HL!L1747="","",HYPERLINK(HL!L1747,11))</f>
        <v/>
      </c>
      <c r="T1748" s="105" t="str">
        <f>IF(HL!M1747="","",HYPERLINK(HL!M1747,12))</f>
        <v/>
      </c>
      <c r="U1748" s="105" t="str">
        <f>IF(HL!N1747="","",HYPERLINK(HL!N1747,13))</f>
        <v/>
      </c>
      <c r="V1748" s="106" t="str">
        <f>IF(HL!O1747="","",HYPERLINK(HL!O1747,14))</f>
        <v/>
      </c>
      <c r="W1748" s="81" t="str">
        <f>IF(HL!P1747="","－",HYPERLINK(HL!P1747,"表示"))</f>
        <v>表示</v>
      </c>
      <c r="X1748" s="163">
        <v>43235</v>
      </c>
      <c r="Y1748" s="166">
        <v>43473</v>
      </c>
      <c r="Z1748" s="1" t="str">
        <f t="shared" si="64"/>
        <v>2019</v>
      </c>
      <c r="AA1748" s="1">
        <f t="shared" si="65"/>
        <v>7</v>
      </c>
      <c r="AB1748" s="116" t="s">
        <v>172</v>
      </c>
      <c r="AC1748" s="116" t="s">
        <v>172</v>
      </c>
      <c r="AD1748" s="116"/>
      <c r="AE1748" s="116"/>
      <c r="AF1748" s="116"/>
      <c r="AG1748" s="116"/>
      <c r="AH1748" s="116"/>
      <c r="AI1748" s="116"/>
      <c r="AJ1748" s="116"/>
      <c r="AK1748" s="116"/>
      <c r="AL1748" s="158" t="s">
        <v>1672</v>
      </c>
      <c r="AM1748" s="162" t="s">
        <v>1727</v>
      </c>
      <c r="AN1748" s="162" t="s">
        <v>172</v>
      </c>
      <c r="AO1748" s="116" t="s">
        <v>5330</v>
      </c>
      <c r="AP1748" s="162"/>
      <c r="AQ1748" s="162"/>
      <c r="AR1748" s="73" t="s">
        <v>10966</v>
      </c>
      <c r="AS1748" s="74" t="s">
        <v>10967</v>
      </c>
      <c r="AT1748" s="271"/>
      <c r="AU1748" s="271"/>
      <c r="AV1748" s="1" t="s">
        <v>172</v>
      </c>
      <c r="AW1748" s="1"/>
      <c r="AX1748" s="1"/>
      <c r="AY1748" s="1"/>
      <c r="AZ1748" s="1"/>
      <c r="BA1748" s="1"/>
    </row>
    <row r="1749" spans="1:53" ht="26">
      <c r="A1749" s="157">
        <v>1745</v>
      </c>
      <c r="B1749" s="158" t="s">
        <v>5193</v>
      </c>
      <c r="C1749" s="158" t="s">
        <v>5194</v>
      </c>
      <c r="D1749" s="116">
        <v>429</v>
      </c>
      <c r="E1749" s="161" t="s">
        <v>1848</v>
      </c>
      <c r="F1749" s="161" t="s">
        <v>5281</v>
      </c>
      <c r="G1749" s="1" t="s">
        <v>1302</v>
      </c>
      <c r="H1749" s="162" t="s">
        <v>1278</v>
      </c>
      <c r="I1749" s="85" t="str">
        <f>IF(HL!B1748="","",HYPERLINK(HL!B1748,"表示"))</f>
        <v>表示</v>
      </c>
      <c r="J1749" s="85" t="str">
        <f>IF(HL!C1748="","",HYPERLINK(HL!C1748,2))</f>
        <v/>
      </c>
      <c r="K1749" s="105" t="str">
        <f>IF(HL!D1748="","",HYPERLINK(HL!D1748,3))</f>
        <v/>
      </c>
      <c r="L1749" s="105" t="str">
        <f>IF(HL!E1748="","",HYPERLINK(HL!E1748,4))</f>
        <v/>
      </c>
      <c r="M1749" s="105" t="str">
        <f>IF(HL!F1748="","",HYPERLINK(HL!F1748,5))</f>
        <v/>
      </c>
      <c r="N1749" s="105" t="str">
        <f>IF(HL!G1748="","",HYPERLINK(HL!G1748,6))</f>
        <v/>
      </c>
      <c r="O1749" s="105" t="str">
        <f>IF(HL!H1748="","",HYPERLINK(HL!H1748,7))</f>
        <v/>
      </c>
      <c r="P1749" s="105" t="str">
        <f>IF(HL!I1748="","",HYPERLINK(HL!I1748,8))</f>
        <v/>
      </c>
      <c r="Q1749" s="105" t="str">
        <f>IF(HL!J1748="","",HYPERLINK(HL!J1748,9))</f>
        <v/>
      </c>
      <c r="R1749" s="105" t="str">
        <f>IF(HL!K1748="","",HYPERLINK(HL!K1748,10))</f>
        <v/>
      </c>
      <c r="S1749" s="105" t="str">
        <f>IF(HL!L1748="","",HYPERLINK(HL!L1748,11))</f>
        <v/>
      </c>
      <c r="T1749" s="105" t="str">
        <f>IF(HL!M1748="","",HYPERLINK(HL!M1748,12))</f>
        <v/>
      </c>
      <c r="U1749" s="105" t="str">
        <f>IF(HL!N1748="","",HYPERLINK(HL!N1748,13))</f>
        <v/>
      </c>
      <c r="V1749" s="106" t="str">
        <f>IF(HL!O1748="","",HYPERLINK(HL!O1748,14))</f>
        <v/>
      </c>
      <c r="W1749" s="81" t="str">
        <f>IF(HL!P1748="","－",HYPERLINK(HL!P1748,"表示"))</f>
        <v>表示</v>
      </c>
      <c r="X1749" s="163">
        <v>43248</v>
      </c>
      <c r="Y1749" s="166">
        <v>43473</v>
      </c>
      <c r="Z1749" s="1" t="str">
        <f t="shared" si="64"/>
        <v>2019</v>
      </c>
      <c r="AA1749" s="1">
        <f t="shared" si="65"/>
        <v>7</v>
      </c>
      <c r="AB1749" s="116" t="s">
        <v>172</v>
      </c>
      <c r="AC1749" s="116"/>
      <c r="AD1749" s="116"/>
      <c r="AE1749" s="116"/>
      <c r="AF1749" s="116"/>
      <c r="AG1749" s="116"/>
      <c r="AH1749" s="116"/>
      <c r="AI1749" s="116"/>
      <c r="AJ1749" s="116"/>
      <c r="AK1749" s="116"/>
      <c r="AL1749" s="158" t="s">
        <v>507</v>
      </c>
      <c r="AM1749" s="162" t="s">
        <v>1727</v>
      </c>
      <c r="AN1749" s="162" t="s">
        <v>172</v>
      </c>
      <c r="AO1749" s="116" t="s">
        <v>5330</v>
      </c>
      <c r="AP1749" s="162"/>
      <c r="AQ1749" s="162"/>
      <c r="AR1749" s="73" t="s">
        <v>10966</v>
      </c>
      <c r="AS1749" s="74" t="s">
        <v>10968</v>
      </c>
      <c r="AT1749" s="271"/>
      <c r="AU1749" s="271"/>
      <c r="AV1749" s="1" t="s">
        <v>172</v>
      </c>
      <c r="AW1749" s="1"/>
      <c r="AX1749" s="1"/>
      <c r="AY1749" s="1"/>
      <c r="AZ1749" s="1"/>
      <c r="BA1749" s="113" t="s">
        <v>11597</v>
      </c>
    </row>
    <row r="1750" spans="1:53" ht="39">
      <c r="A1750" s="157">
        <v>1746</v>
      </c>
      <c r="B1750" s="35" t="s">
        <v>5195</v>
      </c>
      <c r="C1750" s="158" t="s">
        <v>5196</v>
      </c>
      <c r="D1750" s="116">
        <v>249</v>
      </c>
      <c r="E1750" s="161" t="s">
        <v>1597</v>
      </c>
      <c r="F1750" s="161" t="s">
        <v>5282</v>
      </c>
      <c r="G1750" s="1" t="s">
        <v>1270</v>
      </c>
      <c r="H1750" s="162" t="s">
        <v>1278</v>
      </c>
      <c r="I1750" s="85" t="str">
        <f>IF(HL!B1749="","",HYPERLINK(HL!B1749,"表示"))</f>
        <v>表示</v>
      </c>
      <c r="J1750" s="85" t="str">
        <f>IF(HL!C1749="","",HYPERLINK(HL!C1749,2))</f>
        <v/>
      </c>
      <c r="K1750" s="105" t="str">
        <f>IF(HL!D1749="","",HYPERLINK(HL!D1749,3))</f>
        <v/>
      </c>
      <c r="L1750" s="105" t="str">
        <f>IF(HL!E1749="","",HYPERLINK(HL!E1749,4))</f>
        <v/>
      </c>
      <c r="M1750" s="105" t="str">
        <f>IF(HL!F1749="","",HYPERLINK(HL!F1749,5))</f>
        <v/>
      </c>
      <c r="N1750" s="105" t="str">
        <f>IF(HL!G1749="","",HYPERLINK(HL!G1749,6))</f>
        <v/>
      </c>
      <c r="O1750" s="105" t="str">
        <f>IF(HL!H1749="","",HYPERLINK(HL!H1749,7))</f>
        <v/>
      </c>
      <c r="P1750" s="105" t="str">
        <f>IF(HL!I1749="","",HYPERLINK(HL!I1749,8))</f>
        <v/>
      </c>
      <c r="Q1750" s="105" t="str">
        <f>IF(HL!J1749="","",HYPERLINK(HL!J1749,9))</f>
        <v/>
      </c>
      <c r="R1750" s="105" t="str">
        <f>IF(HL!K1749="","",HYPERLINK(HL!K1749,10))</f>
        <v/>
      </c>
      <c r="S1750" s="105" t="str">
        <f>IF(HL!L1749="","",HYPERLINK(HL!L1749,11))</f>
        <v/>
      </c>
      <c r="T1750" s="105" t="str">
        <f>IF(HL!M1749="","",HYPERLINK(HL!M1749,12))</f>
        <v/>
      </c>
      <c r="U1750" s="105" t="str">
        <f>IF(HL!N1749="","",HYPERLINK(HL!N1749,13))</f>
        <v/>
      </c>
      <c r="V1750" s="106" t="str">
        <f>IF(HL!O1749="","",HYPERLINK(HL!O1749,14))</f>
        <v/>
      </c>
      <c r="W1750" s="1" t="s">
        <v>11737</v>
      </c>
      <c r="X1750" s="163">
        <v>43069</v>
      </c>
      <c r="Y1750" s="166">
        <v>43473</v>
      </c>
      <c r="Z1750" s="1" t="str">
        <f t="shared" si="64"/>
        <v>2019</v>
      </c>
      <c r="AA1750" s="1">
        <f t="shared" si="65"/>
        <v>13</v>
      </c>
      <c r="AB1750" s="116"/>
      <c r="AC1750" s="116"/>
      <c r="AD1750" s="116"/>
      <c r="AE1750" s="116"/>
      <c r="AF1750" s="116"/>
      <c r="AG1750" s="116" t="s">
        <v>172</v>
      </c>
      <c r="AH1750" s="116"/>
      <c r="AI1750" s="116" t="s">
        <v>172</v>
      </c>
      <c r="AJ1750" s="116"/>
      <c r="AK1750" s="116"/>
      <c r="AL1750" s="158" t="s">
        <v>514</v>
      </c>
      <c r="AM1750" s="162" t="s">
        <v>172</v>
      </c>
      <c r="AN1750" s="162" t="s">
        <v>1727</v>
      </c>
      <c r="AO1750" s="116" t="s">
        <v>551</v>
      </c>
      <c r="AP1750" s="162"/>
      <c r="AQ1750" s="162"/>
      <c r="AR1750" s="73" t="s">
        <v>10707</v>
      </c>
      <c r="AS1750" s="74" t="s">
        <v>10877</v>
      </c>
      <c r="AT1750" s="271"/>
      <c r="AU1750" s="271"/>
      <c r="AV1750" s="1" t="s">
        <v>172</v>
      </c>
      <c r="AW1750" s="1"/>
      <c r="AX1750" s="1"/>
      <c r="AY1750" s="1"/>
      <c r="AZ1750" s="1"/>
      <c r="BA1750" s="1"/>
    </row>
    <row r="1751" spans="1:53" ht="26">
      <c r="A1751" s="157">
        <v>1747</v>
      </c>
      <c r="B1751" s="158" t="s">
        <v>5197</v>
      </c>
      <c r="C1751" s="158" t="s">
        <v>5198</v>
      </c>
      <c r="D1751" s="116">
        <v>119</v>
      </c>
      <c r="E1751" s="161" t="s">
        <v>1375</v>
      </c>
      <c r="F1751" s="161" t="s">
        <v>5283</v>
      </c>
      <c r="G1751" s="1" t="s">
        <v>1302</v>
      </c>
      <c r="H1751" s="162" t="s">
        <v>5326</v>
      </c>
      <c r="I1751" s="85" t="str">
        <f>IF(HL!B1750="","",HYPERLINK(HL!B1750,"表示"))</f>
        <v>表示</v>
      </c>
      <c r="J1751" s="85" t="str">
        <f>IF(HL!C1750="","",HYPERLINK(HL!C1750,2))</f>
        <v/>
      </c>
      <c r="K1751" s="105" t="str">
        <f>IF(HL!D1750="","",HYPERLINK(HL!D1750,3))</f>
        <v/>
      </c>
      <c r="L1751" s="105" t="str">
        <f>IF(HL!E1750="","",HYPERLINK(HL!E1750,4))</f>
        <v/>
      </c>
      <c r="M1751" s="105" t="str">
        <f>IF(HL!F1750="","",HYPERLINK(HL!F1750,5))</f>
        <v/>
      </c>
      <c r="N1751" s="105" t="str">
        <f>IF(HL!G1750="","",HYPERLINK(HL!G1750,6))</f>
        <v/>
      </c>
      <c r="O1751" s="105" t="str">
        <f>IF(HL!H1750="","",HYPERLINK(HL!H1750,7))</f>
        <v/>
      </c>
      <c r="P1751" s="105" t="str">
        <f>IF(HL!I1750="","",HYPERLINK(HL!I1750,8))</f>
        <v/>
      </c>
      <c r="Q1751" s="105" t="str">
        <f>IF(HL!J1750="","",HYPERLINK(HL!J1750,9))</f>
        <v/>
      </c>
      <c r="R1751" s="105" t="str">
        <f>IF(HL!K1750="","",HYPERLINK(HL!K1750,10))</f>
        <v/>
      </c>
      <c r="S1751" s="105" t="str">
        <f>IF(HL!L1750="","",HYPERLINK(HL!L1750,11))</f>
        <v/>
      </c>
      <c r="T1751" s="105" t="str">
        <f>IF(HL!M1750="","",HYPERLINK(HL!M1750,12))</f>
        <v/>
      </c>
      <c r="U1751" s="105" t="str">
        <f>IF(HL!N1750="","",HYPERLINK(HL!N1750,13))</f>
        <v/>
      </c>
      <c r="V1751" s="106" t="str">
        <f>IF(HL!O1750="","",HYPERLINK(HL!O1750,14))</f>
        <v/>
      </c>
      <c r="W1751" s="81" t="str">
        <f>IF(HL!P1750="","－",HYPERLINK(HL!P1750,"表示"))</f>
        <v>表示</v>
      </c>
      <c r="X1751" s="163">
        <v>43025</v>
      </c>
      <c r="Y1751" s="166">
        <v>43473</v>
      </c>
      <c r="Z1751" s="1" t="str">
        <f t="shared" si="64"/>
        <v>2019</v>
      </c>
      <c r="AA1751" s="1">
        <f t="shared" si="65"/>
        <v>14</v>
      </c>
      <c r="AB1751" s="116" t="s">
        <v>172</v>
      </c>
      <c r="AC1751" s="116"/>
      <c r="AD1751" s="116"/>
      <c r="AE1751" s="116"/>
      <c r="AF1751" s="116"/>
      <c r="AG1751" s="116"/>
      <c r="AH1751" s="116"/>
      <c r="AI1751" s="116"/>
      <c r="AJ1751" s="116"/>
      <c r="AK1751" s="116"/>
      <c r="AL1751" s="158" t="s">
        <v>229</v>
      </c>
      <c r="AM1751" s="162" t="s">
        <v>172</v>
      </c>
      <c r="AN1751" s="162" t="s">
        <v>1727</v>
      </c>
      <c r="AO1751" s="116" t="s">
        <v>551</v>
      </c>
      <c r="AP1751" s="162"/>
      <c r="AQ1751" s="162"/>
      <c r="AR1751" s="73" t="s">
        <v>10966</v>
      </c>
      <c r="AS1751" s="74" t="s">
        <v>10878</v>
      </c>
      <c r="AT1751" s="271"/>
      <c r="AU1751" s="271"/>
      <c r="AV1751" s="1" t="s">
        <v>172</v>
      </c>
      <c r="AW1751" s="1"/>
      <c r="AX1751" s="1"/>
      <c r="AY1751" s="1"/>
      <c r="AZ1751" s="1"/>
      <c r="BA1751" s="1"/>
    </row>
    <row r="1752" spans="1:53" ht="78">
      <c r="A1752" s="157">
        <v>1748</v>
      </c>
      <c r="B1752" s="158" t="s">
        <v>5199</v>
      </c>
      <c r="C1752" s="158" t="s">
        <v>1343</v>
      </c>
      <c r="D1752" s="116">
        <v>214</v>
      </c>
      <c r="E1752" s="161" t="s">
        <v>2061</v>
      </c>
      <c r="F1752" s="161" t="s">
        <v>5284</v>
      </c>
      <c r="G1752" s="1" t="s">
        <v>1270</v>
      </c>
      <c r="H1752" s="162" t="s">
        <v>56</v>
      </c>
      <c r="I1752" s="85" t="str">
        <f>IF(HL!B1751="","",HYPERLINK(HL!B1751,"表示"))</f>
        <v>表示</v>
      </c>
      <c r="J1752" s="85" t="str">
        <f>IF(HL!C1751="","",HYPERLINK(HL!C1751,2))</f>
        <v/>
      </c>
      <c r="K1752" s="105" t="str">
        <f>IF(HL!D1751="","",HYPERLINK(HL!D1751,3))</f>
        <v/>
      </c>
      <c r="L1752" s="105" t="str">
        <f>IF(HL!E1751="","",HYPERLINK(HL!E1751,4))</f>
        <v/>
      </c>
      <c r="M1752" s="105" t="str">
        <f>IF(HL!F1751="","",HYPERLINK(HL!F1751,5))</f>
        <v/>
      </c>
      <c r="N1752" s="105" t="str">
        <f>IF(HL!G1751="","",HYPERLINK(HL!G1751,6))</f>
        <v/>
      </c>
      <c r="O1752" s="105" t="str">
        <f>IF(HL!H1751="","",HYPERLINK(HL!H1751,7))</f>
        <v/>
      </c>
      <c r="P1752" s="105" t="str">
        <f>IF(HL!I1751="","",HYPERLINK(HL!I1751,8))</f>
        <v/>
      </c>
      <c r="Q1752" s="105" t="str">
        <f>IF(HL!J1751="","",HYPERLINK(HL!J1751,9))</f>
        <v/>
      </c>
      <c r="R1752" s="105" t="str">
        <f>IF(HL!K1751="","",HYPERLINK(HL!K1751,10))</f>
        <v/>
      </c>
      <c r="S1752" s="105" t="str">
        <f>IF(HL!L1751="","",HYPERLINK(HL!L1751,11))</f>
        <v/>
      </c>
      <c r="T1752" s="105" t="str">
        <f>IF(HL!M1751="","",HYPERLINK(HL!M1751,12))</f>
        <v/>
      </c>
      <c r="U1752" s="105" t="str">
        <f>IF(HL!N1751="","",HYPERLINK(HL!N1751,13))</f>
        <v/>
      </c>
      <c r="V1752" s="106" t="str">
        <f>IF(HL!O1751="","",HYPERLINK(HL!O1751,14))</f>
        <v/>
      </c>
      <c r="W1752" s="1" t="s">
        <v>11737</v>
      </c>
      <c r="X1752" s="163">
        <v>43187</v>
      </c>
      <c r="Y1752" s="166">
        <v>43473</v>
      </c>
      <c r="Z1752" s="1" t="str">
        <f t="shared" si="64"/>
        <v>2019</v>
      </c>
      <c r="AA1752" s="1">
        <f t="shared" si="65"/>
        <v>9</v>
      </c>
      <c r="AB1752" s="116"/>
      <c r="AC1752" s="116"/>
      <c r="AD1752" s="116"/>
      <c r="AE1752" s="116" t="s">
        <v>172</v>
      </c>
      <c r="AF1752" s="116"/>
      <c r="AG1752" s="116" t="s">
        <v>172</v>
      </c>
      <c r="AH1752" s="116"/>
      <c r="AI1752" s="116" t="s">
        <v>172</v>
      </c>
      <c r="AJ1752" s="116"/>
      <c r="AK1752" s="116" t="s">
        <v>172</v>
      </c>
      <c r="AL1752" s="158" t="s">
        <v>1342</v>
      </c>
      <c r="AM1752" s="162" t="s">
        <v>172</v>
      </c>
      <c r="AN1752" s="162" t="s">
        <v>1727</v>
      </c>
      <c r="AO1752" s="116" t="s">
        <v>551</v>
      </c>
      <c r="AP1752" s="162"/>
      <c r="AQ1752" s="162"/>
      <c r="AR1752" s="73" t="s">
        <v>10707</v>
      </c>
      <c r="AS1752" s="74" t="s">
        <v>10879</v>
      </c>
      <c r="AT1752" s="271"/>
      <c r="AU1752" s="271"/>
      <c r="AV1752" s="1"/>
      <c r="AW1752" s="1"/>
      <c r="AX1752" s="1" t="s">
        <v>172</v>
      </c>
      <c r="AY1752" s="1"/>
      <c r="AZ1752" s="1"/>
      <c r="BA1752" s="1"/>
    </row>
    <row r="1753" spans="1:53">
      <c r="A1753" s="157">
        <v>1749</v>
      </c>
      <c r="B1753" s="158" t="s">
        <v>5200</v>
      </c>
      <c r="C1753" s="158" t="s">
        <v>5201</v>
      </c>
      <c r="D1753" s="116">
        <v>429</v>
      </c>
      <c r="E1753" s="161" t="s">
        <v>1848</v>
      </c>
      <c r="F1753" s="115" t="s">
        <v>5843</v>
      </c>
      <c r="G1753" s="1" t="s">
        <v>1302</v>
      </c>
      <c r="H1753" s="162" t="s">
        <v>1278</v>
      </c>
      <c r="I1753" s="85" t="str">
        <f>IF(HL!B1752="","",HYPERLINK(HL!B1752,"表示"))</f>
        <v>表示</v>
      </c>
      <c r="J1753" s="85" t="str">
        <f>IF(HL!C1752="","",HYPERLINK(HL!C1752,2))</f>
        <v/>
      </c>
      <c r="K1753" s="105" t="str">
        <f>IF(HL!D1752="","",HYPERLINK(HL!D1752,3))</f>
        <v/>
      </c>
      <c r="L1753" s="105" t="str">
        <f>IF(HL!E1752="","",HYPERLINK(HL!E1752,4))</f>
        <v/>
      </c>
      <c r="M1753" s="105" t="str">
        <f>IF(HL!F1752="","",HYPERLINK(HL!F1752,5))</f>
        <v/>
      </c>
      <c r="N1753" s="105" t="str">
        <f>IF(HL!G1752="","",HYPERLINK(HL!G1752,6))</f>
        <v/>
      </c>
      <c r="O1753" s="105" t="str">
        <f>IF(HL!H1752="","",HYPERLINK(HL!H1752,7))</f>
        <v/>
      </c>
      <c r="P1753" s="105" t="str">
        <f>IF(HL!I1752="","",HYPERLINK(HL!I1752,8))</f>
        <v/>
      </c>
      <c r="Q1753" s="105" t="str">
        <f>IF(HL!J1752="","",HYPERLINK(HL!J1752,9))</f>
        <v/>
      </c>
      <c r="R1753" s="105" t="str">
        <f>IF(HL!K1752="","",HYPERLINK(HL!K1752,10))</f>
        <v/>
      </c>
      <c r="S1753" s="105" t="str">
        <f>IF(HL!L1752="","",HYPERLINK(HL!L1752,11))</f>
        <v/>
      </c>
      <c r="T1753" s="105" t="str">
        <f>IF(HL!M1752="","",HYPERLINK(HL!M1752,12))</f>
        <v/>
      </c>
      <c r="U1753" s="105" t="str">
        <f>IF(HL!N1752="","",HYPERLINK(HL!N1752,13))</f>
        <v/>
      </c>
      <c r="V1753" s="106" t="str">
        <f>IF(HL!O1752="","",HYPERLINK(HL!O1752,14))</f>
        <v/>
      </c>
      <c r="W1753" s="81" t="str">
        <f>IF(HL!P1752="","－",HYPERLINK(HL!P1752,"表示"))</f>
        <v>表示</v>
      </c>
      <c r="X1753" s="163">
        <v>43215</v>
      </c>
      <c r="Y1753" s="166">
        <v>43473</v>
      </c>
      <c r="Z1753" s="1" t="str">
        <f t="shared" si="64"/>
        <v>2019</v>
      </c>
      <c r="AA1753" s="1">
        <f t="shared" si="65"/>
        <v>8</v>
      </c>
      <c r="AB1753" s="116" t="s">
        <v>172</v>
      </c>
      <c r="AC1753" s="116"/>
      <c r="AD1753" s="116"/>
      <c r="AE1753" s="116"/>
      <c r="AF1753" s="116"/>
      <c r="AG1753" s="116"/>
      <c r="AH1753" s="116"/>
      <c r="AI1753" s="116"/>
      <c r="AJ1753" s="116"/>
      <c r="AK1753" s="116"/>
      <c r="AL1753" s="158" t="s">
        <v>894</v>
      </c>
      <c r="AM1753" s="162" t="s">
        <v>172</v>
      </c>
      <c r="AN1753" s="162" t="s">
        <v>1727</v>
      </c>
      <c r="AO1753" s="116" t="s">
        <v>965</v>
      </c>
      <c r="AP1753" s="162"/>
      <c r="AQ1753" s="162"/>
      <c r="AR1753" s="73" t="s">
        <v>10707</v>
      </c>
      <c r="AS1753" s="74" t="s">
        <v>10969</v>
      </c>
      <c r="AT1753" s="271"/>
      <c r="AU1753" s="271"/>
      <c r="AV1753" s="1" t="s">
        <v>172</v>
      </c>
      <c r="AW1753" s="1"/>
      <c r="AX1753" s="1"/>
      <c r="AY1753" s="1"/>
      <c r="AZ1753" s="1"/>
      <c r="BA1753" s="113" t="s">
        <v>11597</v>
      </c>
    </row>
    <row r="1754" spans="1:53" ht="52">
      <c r="A1754" s="157">
        <v>1750</v>
      </c>
      <c r="B1754" s="158" t="s">
        <v>5202</v>
      </c>
      <c r="C1754" s="158" t="s">
        <v>5203</v>
      </c>
      <c r="D1754" s="116">
        <v>119</v>
      </c>
      <c r="E1754" s="161" t="s">
        <v>1375</v>
      </c>
      <c r="F1754" s="161" t="s">
        <v>5285</v>
      </c>
      <c r="G1754" s="1" t="s">
        <v>1302</v>
      </c>
      <c r="H1754" s="162" t="s">
        <v>1384</v>
      </c>
      <c r="I1754" s="85" t="str">
        <f>IF(HL!B1753="","",HYPERLINK(HL!B1753,"表示"))</f>
        <v>表示</v>
      </c>
      <c r="J1754" s="85" t="str">
        <f>IF(HL!C1753="","",HYPERLINK(HL!C1753,2))</f>
        <v/>
      </c>
      <c r="K1754" s="105" t="str">
        <f>IF(HL!D1753="","",HYPERLINK(HL!D1753,3))</f>
        <v/>
      </c>
      <c r="L1754" s="105" t="str">
        <f>IF(HL!E1753="","",HYPERLINK(HL!E1753,4))</f>
        <v/>
      </c>
      <c r="M1754" s="105" t="str">
        <f>IF(HL!F1753="","",HYPERLINK(HL!F1753,5))</f>
        <v/>
      </c>
      <c r="N1754" s="105" t="str">
        <f>IF(HL!G1753="","",HYPERLINK(HL!G1753,6))</f>
        <v/>
      </c>
      <c r="O1754" s="105" t="str">
        <f>IF(HL!H1753="","",HYPERLINK(HL!H1753,7))</f>
        <v/>
      </c>
      <c r="P1754" s="105" t="str">
        <f>IF(HL!I1753="","",HYPERLINK(HL!I1753,8))</f>
        <v/>
      </c>
      <c r="Q1754" s="105" t="str">
        <f>IF(HL!J1753="","",HYPERLINK(HL!J1753,9))</f>
        <v/>
      </c>
      <c r="R1754" s="105" t="str">
        <f>IF(HL!K1753="","",HYPERLINK(HL!K1753,10))</f>
        <v/>
      </c>
      <c r="S1754" s="105" t="str">
        <f>IF(HL!L1753="","",HYPERLINK(HL!L1753,11))</f>
        <v/>
      </c>
      <c r="T1754" s="105" t="str">
        <f>IF(HL!M1753="","",HYPERLINK(HL!M1753,12))</f>
        <v/>
      </c>
      <c r="U1754" s="105" t="str">
        <f>IF(HL!N1753="","",HYPERLINK(HL!N1753,13))</f>
        <v/>
      </c>
      <c r="V1754" s="106" t="str">
        <f>IF(HL!O1753="","",HYPERLINK(HL!O1753,14))</f>
        <v/>
      </c>
      <c r="W1754" s="81" t="str">
        <f>IF(HL!P1753="","－",HYPERLINK(HL!P1753,"表示"))</f>
        <v>表示</v>
      </c>
      <c r="X1754" s="163">
        <v>43146</v>
      </c>
      <c r="Y1754" s="166">
        <v>43473</v>
      </c>
      <c r="Z1754" s="1" t="str">
        <f t="shared" si="64"/>
        <v>2019</v>
      </c>
      <c r="AA1754" s="1">
        <f t="shared" si="65"/>
        <v>10</v>
      </c>
      <c r="AB1754" s="116" t="s">
        <v>172</v>
      </c>
      <c r="AC1754" s="116"/>
      <c r="AD1754" s="116"/>
      <c r="AE1754" s="116"/>
      <c r="AF1754" s="116"/>
      <c r="AG1754" s="116"/>
      <c r="AH1754" s="116"/>
      <c r="AI1754" s="116"/>
      <c r="AJ1754" s="116"/>
      <c r="AK1754" s="116"/>
      <c r="AL1754" s="158" t="s">
        <v>296</v>
      </c>
      <c r="AM1754" s="162" t="s">
        <v>172</v>
      </c>
      <c r="AN1754" s="162" t="s">
        <v>1727</v>
      </c>
      <c r="AO1754" s="116" t="s">
        <v>551</v>
      </c>
      <c r="AP1754" s="162"/>
      <c r="AQ1754" s="162"/>
      <c r="AR1754" s="73" t="s">
        <v>10970</v>
      </c>
      <c r="AS1754" s="74" t="s">
        <v>10977</v>
      </c>
      <c r="AT1754" s="271"/>
      <c r="AU1754" s="271"/>
      <c r="AV1754" s="1" t="s">
        <v>172</v>
      </c>
      <c r="AW1754" s="1"/>
      <c r="AX1754" s="1"/>
      <c r="AY1754" s="1"/>
      <c r="AZ1754" s="1"/>
      <c r="BA1754" s="1"/>
    </row>
    <row r="1755" spans="1:53" ht="65">
      <c r="A1755" s="157">
        <v>1751</v>
      </c>
      <c r="B1755" s="158" t="s">
        <v>5204</v>
      </c>
      <c r="C1755" s="158" t="s">
        <v>5205</v>
      </c>
      <c r="D1755" s="116">
        <v>219</v>
      </c>
      <c r="E1755" s="161" t="s">
        <v>2165</v>
      </c>
      <c r="F1755" s="161" t="s">
        <v>5286</v>
      </c>
      <c r="G1755" s="1" t="s">
        <v>1302</v>
      </c>
      <c r="H1755" s="162" t="s">
        <v>56</v>
      </c>
      <c r="I1755" s="85" t="str">
        <f>IF(HL!B1754="","",HYPERLINK(HL!B1754,"表示"))</f>
        <v>表示</v>
      </c>
      <c r="J1755" s="85" t="str">
        <f>IF(HL!C1754="","",HYPERLINK(HL!C1754,2))</f>
        <v/>
      </c>
      <c r="K1755" s="105" t="str">
        <f>IF(HL!D1754="","",HYPERLINK(HL!D1754,3))</f>
        <v/>
      </c>
      <c r="L1755" s="105" t="str">
        <f>IF(HL!E1754="","",HYPERLINK(HL!E1754,4))</f>
        <v/>
      </c>
      <c r="M1755" s="105" t="str">
        <f>IF(HL!F1754="","",HYPERLINK(HL!F1754,5))</f>
        <v/>
      </c>
      <c r="N1755" s="105" t="str">
        <f>IF(HL!G1754="","",HYPERLINK(HL!G1754,6))</f>
        <v/>
      </c>
      <c r="O1755" s="105" t="str">
        <f>IF(HL!H1754="","",HYPERLINK(HL!H1754,7))</f>
        <v/>
      </c>
      <c r="P1755" s="105" t="str">
        <f>IF(HL!I1754="","",HYPERLINK(HL!I1754,8))</f>
        <v/>
      </c>
      <c r="Q1755" s="105" t="str">
        <f>IF(HL!J1754="","",HYPERLINK(HL!J1754,9))</f>
        <v/>
      </c>
      <c r="R1755" s="105" t="str">
        <f>IF(HL!K1754="","",HYPERLINK(HL!K1754,10))</f>
        <v/>
      </c>
      <c r="S1755" s="105" t="str">
        <f>IF(HL!L1754="","",HYPERLINK(HL!L1754,11))</f>
        <v/>
      </c>
      <c r="T1755" s="105" t="str">
        <f>IF(HL!M1754="","",HYPERLINK(HL!M1754,12))</f>
        <v/>
      </c>
      <c r="U1755" s="105" t="str">
        <f>IF(HL!N1754="","",HYPERLINK(HL!N1754,13))</f>
        <v/>
      </c>
      <c r="V1755" s="106" t="str">
        <f>IF(HL!O1754="","",HYPERLINK(HL!O1754,14))</f>
        <v/>
      </c>
      <c r="W1755" s="81" t="str">
        <f>IF(HL!P1754="","－",HYPERLINK(HL!P1754,"表示"))</f>
        <v>表示</v>
      </c>
      <c r="X1755" s="163">
        <v>43216</v>
      </c>
      <c r="Y1755" s="166">
        <v>43473</v>
      </c>
      <c r="Z1755" s="1" t="str">
        <f t="shared" si="64"/>
        <v>2019</v>
      </c>
      <c r="AA1755" s="1">
        <f t="shared" si="65"/>
        <v>8</v>
      </c>
      <c r="AB1755" s="116" t="s">
        <v>172</v>
      </c>
      <c r="AC1755" s="116"/>
      <c r="AD1755" s="116"/>
      <c r="AE1755" s="116"/>
      <c r="AF1755" s="116"/>
      <c r="AG1755" s="116"/>
      <c r="AH1755" s="116"/>
      <c r="AI1755" s="116"/>
      <c r="AJ1755" s="116"/>
      <c r="AK1755" s="116"/>
      <c r="AL1755" s="158" t="s">
        <v>894</v>
      </c>
      <c r="AM1755" s="162" t="s">
        <v>172</v>
      </c>
      <c r="AN1755" s="162" t="s">
        <v>1727</v>
      </c>
      <c r="AO1755" s="116" t="s">
        <v>965</v>
      </c>
      <c r="AP1755" s="162"/>
      <c r="AQ1755" s="162" t="s">
        <v>172</v>
      </c>
      <c r="AR1755" s="73" t="s">
        <v>10741</v>
      </c>
      <c r="AS1755" s="74" t="s">
        <v>10971</v>
      </c>
      <c r="AT1755" s="271"/>
      <c r="AU1755" s="271"/>
      <c r="AV1755" s="1" t="s">
        <v>172</v>
      </c>
      <c r="AW1755" s="1"/>
      <c r="AX1755" s="1"/>
      <c r="AY1755" s="1"/>
      <c r="AZ1755" s="1"/>
      <c r="BA1755" s="1"/>
    </row>
    <row r="1756" spans="1:53" ht="39">
      <c r="A1756" s="157">
        <v>1752</v>
      </c>
      <c r="B1756" s="158" t="s">
        <v>5206</v>
      </c>
      <c r="C1756" s="158" t="s">
        <v>2041</v>
      </c>
      <c r="D1756" s="116">
        <v>113</v>
      </c>
      <c r="E1756" s="161" t="s">
        <v>1589</v>
      </c>
      <c r="F1756" s="161" t="s">
        <v>5287</v>
      </c>
      <c r="G1756" s="1" t="s">
        <v>1302</v>
      </c>
      <c r="H1756" s="162" t="s">
        <v>1384</v>
      </c>
      <c r="I1756" s="85" t="str">
        <f>IF(HL!B1755="","",HYPERLINK(HL!B1755,"表示"))</f>
        <v>表示</v>
      </c>
      <c r="J1756" s="85" t="str">
        <f>IF(HL!C1755="","",HYPERLINK(HL!C1755,2))</f>
        <v/>
      </c>
      <c r="K1756" s="105" t="str">
        <f>IF(HL!D1755="","",HYPERLINK(HL!D1755,3))</f>
        <v/>
      </c>
      <c r="L1756" s="105" t="str">
        <f>IF(HL!E1755="","",HYPERLINK(HL!E1755,4))</f>
        <v/>
      </c>
      <c r="M1756" s="105" t="str">
        <f>IF(HL!F1755="","",HYPERLINK(HL!F1755,5))</f>
        <v/>
      </c>
      <c r="N1756" s="105" t="str">
        <f>IF(HL!G1755="","",HYPERLINK(HL!G1755,6))</f>
        <v/>
      </c>
      <c r="O1756" s="105" t="str">
        <f>IF(HL!H1755="","",HYPERLINK(HL!H1755,7))</f>
        <v/>
      </c>
      <c r="P1756" s="105" t="str">
        <f>IF(HL!I1755="","",HYPERLINK(HL!I1755,8))</f>
        <v/>
      </c>
      <c r="Q1756" s="105" t="str">
        <f>IF(HL!J1755="","",HYPERLINK(HL!J1755,9))</f>
        <v/>
      </c>
      <c r="R1756" s="105" t="str">
        <f>IF(HL!K1755="","",HYPERLINK(HL!K1755,10))</f>
        <v/>
      </c>
      <c r="S1756" s="105" t="str">
        <f>IF(HL!L1755="","",HYPERLINK(HL!L1755,11))</f>
        <v/>
      </c>
      <c r="T1756" s="105" t="str">
        <f>IF(HL!M1755="","",HYPERLINK(HL!M1755,12))</f>
        <v/>
      </c>
      <c r="U1756" s="105" t="str">
        <f>IF(HL!N1755="","",HYPERLINK(HL!N1755,13))</f>
        <v/>
      </c>
      <c r="V1756" s="106" t="str">
        <f>IF(HL!O1755="","",HYPERLINK(HL!O1755,14))</f>
        <v/>
      </c>
      <c r="W1756" s="81" t="str">
        <f>IF(HL!P1755="","－",HYPERLINK(HL!P1755,"表示"))</f>
        <v>表示</v>
      </c>
      <c r="X1756" s="163">
        <v>43126</v>
      </c>
      <c r="Y1756" s="166">
        <v>43473</v>
      </c>
      <c r="Z1756" s="1" t="str">
        <f t="shared" si="64"/>
        <v>2019</v>
      </c>
      <c r="AA1756" s="1">
        <f t="shared" si="65"/>
        <v>11</v>
      </c>
      <c r="AB1756" s="116"/>
      <c r="AC1756" s="116"/>
      <c r="AD1756" s="116"/>
      <c r="AE1756" s="116"/>
      <c r="AF1756" s="116"/>
      <c r="AG1756" s="116" t="s">
        <v>172</v>
      </c>
      <c r="AH1756" s="116"/>
      <c r="AI1756" s="116" t="s">
        <v>172</v>
      </c>
      <c r="AJ1756" s="116"/>
      <c r="AK1756" s="116"/>
      <c r="AL1756" s="158" t="s">
        <v>348</v>
      </c>
      <c r="AM1756" s="162" t="s">
        <v>1727</v>
      </c>
      <c r="AN1756" s="162" t="s">
        <v>172</v>
      </c>
      <c r="AO1756" s="116" t="s">
        <v>551</v>
      </c>
      <c r="AP1756" s="162"/>
      <c r="AQ1756" s="162" t="s">
        <v>172</v>
      </c>
      <c r="AR1756" s="73" t="s">
        <v>10707</v>
      </c>
      <c r="AS1756" s="74" t="s">
        <v>10880</v>
      </c>
      <c r="AT1756" s="271"/>
      <c r="AU1756" s="271"/>
      <c r="AV1756" s="1" t="s">
        <v>172</v>
      </c>
      <c r="AW1756" s="1"/>
      <c r="AX1756" s="1"/>
      <c r="AY1756" s="1"/>
      <c r="AZ1756" s="1"/>
      <c r="BA1756" s="113" t="s">
        <v>11597</v>
      </c>
    </row>
    <row r="1757" spans="1:53" ht="39">
      <c r="A1757" s="157">
        <v>1753</v>
      </c>
      <c r="B1757" s="158" t="s">
        <v>5207</v>
      </c>
      <c r="C1757" s="158" t="s">
        <v>2041</v>
      </c>
      <c r="D1757" s="116">
        <v>113</v>
      </c>
      <c r="E1757" s="161" t="s">
        <v>1589</v>
      </c>
      <c r="F1757" s="161" t="s">
        <v>5288</v>
      </c>
      <c r="G1757" s="1" t="s">
        <v>1302</v>
      </c>
      <c r="H1757" s="162" t="s">
        <v>1384</v>
      </c>
      <c r="I1757" s="85" t="str">
        <f>IF(HL!B1756="","",HYPERLINK(HL!B1756,"表示"))</f>
        <v>表示</v>
      </c>
      <c r="J1757" s="85" t="str">
        <f>IF(HL!C1756="","",HYPERLINK(HL!C1756,2))</f>
        <v/>
      </c>
      <c r="K1757" s="105" t="str">
        <f>IF(HL!D1756="","",HYPERLINK(HL!D1756,3))</f>
        <v/>
      </c>
      <c r="L1757" s="105" t="str">
        <f>IF(HL!E1756="","",HYPERLINK(HL!E1756,4))</f>
        <v/>
      </c>
      <c r="M1757" s="105" t="str">
        <f>IF(HL!F1756="","",HYPERLINK(HL!F1756,5))</f>
        <v/>
      </c>
      <c r="N1757" s="105" t="str">
        <f>IF(HL!G1756="","",HYPERLINK(HL!G1756,6))</f>
        <v/>
      </c>
      <c r="O1757" s="105" t="str">
        <f>IF(HL!H1756="","",HYPERLINK(HL!H1756,7))</f>
        <v/>
      </c>
      <c r="P1757" s="105" t="str">
        <f>IF(HL!I1756="","",HYPERLINK(HL!I1756,8))</f>
        <v/>
      </c>
      <c r="Q1757" s="105" t="str">
        <f>IF(HL!J1756="","",HYPERLINK(HL!J1756,9))</f>
        <v/>
      </c>
      <c r="R1757" s="105" t="str">
        <f>IF(HL!K1756="","",HYPERLINK(HL!K1756,10))</f>
        <v/>
      </c>
      <c r="S1757" s="105" t="str">
        <f>IF(HL!L1756="","",HYPERLINK(HL!L1756,11))</f>
        <v/>
      </c>
      <c r="T1757" s="105" t="str">
        <f>IF(HL!M1756="","",HYPERLINK(HL!M1756,12))</f>
        <v/>
      </c>
      <c r="U1757" s="105" t="str">
        <f>IF(HL!N1756="","",HYPERLINK(HL!N1756,13))</f>
        <v/>
      </c>
      <c r="V1757" s="106" t="str">
        <f>IF(HL!O1756="","",HYPERLINK(HL!O1756,14))</f>
        <v/>
      </c>
      <c r="W1757" s="81" t="str">
        <f>IF(HL!P1756="","－",HYPERLINK(HL!P1756,"表示"))</f>
        <v>表示</v>
      </c>
      <c r="X1757" s="163">
        <v>43126</v>
      </c>
      <c r="Y1757" s="166">
        <v>43473</v>
      </c>
      <c r="Z1757" s="1" t="str">
        <f t="shared" si="64"/>
        <v>2019</v>
      </c>
      <c r="AA1757" s="1">
        <f t="shared" si="65"/>
        <v>11</v>
      </c>
      <c r="AB1757" s="116"/>
      <c r="AC1757" s="116"/>
      <c r="AD1757" s="116" t="s">
        <v>172</v>
      </c>
      <c r="AE1757" s="116"/>
      <c r="AF1757" s="116"/>
      <c r="AG1757" s="116"/>
      <c r="AH1757" s="116"/>
      <c r="AI1757" s="116"/>
      <c r="AJ1757" s="116"/>
      <c r="AK1757" s="116"/>
      <c r="AL1757" s="158" t="s">
        <v>348</v>
      </c>
      <c r="AM1757" s="162" t="s">
        <v>1727</v>
      </c>
      <c r="AN1757" s="162" t="s">
        <v>172</v>
      </c>
      <c r="AO1757" s="116" t="s">
        <v>551</v>
      </c>
      <c r="AP1757" s="162"/>
      <c r="AQ1757" s="162" t="s">
        <v>172</v>
      </c>
      <c r="AR1757" s="73" t="s">
        <v>10707</v>
      </c>
      <c r="AS1757" s="74" t="s">
        <v>10880</v>
      </c>
      <c r="AT1757" s="271"/>
      <c r="AU1757" s="271"/>
      <c r="AV1757" s="1" t="s">
        <v>172</v>
      </c>
      <c r="AW1757" s="1"/>
      <c r="AX1757" s="1"/>
      <c r="AY1757" s="1"/>
      <c r="AZ1757" s="1"/>
      <c r="BA1757" s="113" t="s">
        <v>11597</v>
      </c>
    </row>
    <row r="1758" spans="1:53" ht="247">
      <c r="A1758" s="157">
        <v>1754</v>
      </c>
      <c r="B1758" s="158" t="s">
        <v>5208</v>
      </c>
      <c r="C1758" s="158" t="s">
        <v>1205</v>
      </c>
      <c r="D1758" s="116">
        <v>625</v>
      </c>
      <c r="E1758" s="161" t="s">
        <v>1594</v>
      </c>
      <c r="F1758" s="161" t="s">
        <v>5289</v>
      </c>
      <c r="G1758" s="1" t="s">
        <v>1302</v>
      </c>
      <c r="H1758" s="162" t="s">
        <v>5325</v>
      </c>
      <c r="I1758" s="85" t="str">
        <f>IF(HL!B1757="","",HYPERLINK(HL!B1757,"表示"))</f>
        <v>表示</v>
      </c>
      <c r="J1758" s="85" t="str">
        <f>IF(HL!C1757="","",HYPERLINK(HL!C1757,2))</f>
        <v/>
      </c>
      <c r="K1758" s="105" t="str">
        <f>IF(HL!D1757="","",HYPERLINK(HL!D1757,3))</f>
        <v/>
      </c>
      <c r="L1758" s="105" t="str">
        <f>IF(HL!E1757="","",HYPERLINK(HL!E1757,4))</f>
        <v/>
      </c>
      <c r="M1758" s="105" t="str">
        <f>IF(HL!F1757="","",HYPERLINK(HL!F1757,5))</f>
        <v/>
      </c>
      <c r="N1758" s="105" t="str">
        <f>IF(HL!G1757="","",HYPERLINK(HL!G1757,6))</f>
        <v/>
      </c>
      <c r="O1758" s="105" t="str">
        <f>IF(HL!H1757="","",HYPERLINK(HL!H1757,7))</f>
        <v/>
      </c>
      <c r="P1758" s="105" t="str">
        <f>IF(HL!I1757="","",HYPERLINK(HL!I1757,8))</f>
        <v/>
      </c>
      <c r="Q1758" s="105" t="str">
        <f>IF(HL!J1757="","",HYPERLINK(HL!J1757,9))</f>
        <v/>
      </c>
      <c r="R1758" s="105" t="str">
        <f>IF(HL!K1757="","",HYPERLINK(HL!K1757,10))</f>
        <v/>
      </c>
      <c r="S1758" s="105" t="str">
        <f>IF(HL!L1757="","",HYPERLINK(HL!L1757,11))</f>
        <v/>
      </c>
      <c r="T1758" s="105" t="str">
        <f>IF(HL!M1757="","",HYPERLINK(HL!M1757,12))</f>
        <v/>
      </c>
      <c r="U1758" s="105" t="str">
        <f>IF(HL!N1757="","",HYPERLINK(HL!N1757,13))</f>
        <v/>
      </c>
      <c r="V1758" s="106" t="str">
        <f>IF(HL!O1757="","",HYPERLINK(HL!O1757,14))</f>
        <v/>
      </c>
      <c r="W1758" s="81" t="str">
        <f>IF(HL!P1757="","－",HYPERLINK(HL!P1757,"表示"))</f>
        <v>表示</v>
      </c>
      <c r="X1758" s="163">
        <v>43292</v>
      </c>
      <c r="Y1758" s="166">
        <v>43473</v>
      </c>
      <c r="Z1758" s="1" t="str">
        <f t="shared" si="64"/>
        <v>2019</v>
      </c>
      <c r="AA1758" s="1">
        <f t="shared" si="65"/>
        <v>5</v>
      </c>
      <c r="AB1758" s="116"/>
      <c r="AC1758" s="116"/>
      <c r="AD1758" s="116"/>
      <c r="AE1758" s="116" t="s">
        <v>172</v>
      </c>
      <c r="AF1758" s="116"/>
      <c r="AG1758" s="116" t="s">
        <v>172</v>
      </c>
      <c r="AH1758" s="116"/>
      <c r="AI1758" s="116"/>
      <c r="AJ1758" s="116"/>
      <c r="AK1758" s="116"/>
      <c r="AL1758" s="158" t="s">
        <v>107</v>
      </c>
      <c r="AM1758" s="162" t="s">
        <v>1727</v>
      </c>
      <c r="AN1758" s="162" t="s">
        <v>172</v>
      </c>
      <c r="AO1758" s="116" t="s">
        <v>5331</v>
      </c>
      <c r="AP1758" s="162"/>
      <c r="AQ1758" s="162"/>
      <c r="AR1758" s="73" t="s">
        <v>10707</v>
      </c>
      <c r="AS1758" s="74" t="s">
        <v>10955</v>
      </c>
      <c r="AT1758" s="271"/>
      <c r="AU1758" s="271"/>
      <c r="AV1758" s="1" t="s">
        <v>172</v>
      </c>
      <c r="AW1758" s="1"/>
      <c r="AX1758" s="1"/>
      <c r="AY1758" s="1"/>
      <c r="AZ1758" s="1"/>
      <c r="BA1758" s="1"/>
    </row>
    <row r="1759" spans="1:53" ht="65">
      <c r="A1759" s="157">
        <v>1755</v>
      </c>
      <c r="B1759" s="159" t="s">
        <v>5209</v>
      </c>
      <c r="C1759" s="159" t="s">
        <v>5210</v>
      </c>
      <c r="D1759" s="116">
        <v>249</v>
      </c>
      <c r="E1759" s="161" t="s">
        <v>1597</v>
      </c>
      <c r="F1759" s="161" t="s">
        <v>5290</v>
      </c>
      <c r="G1759" s="1" t="s">
        <v>1302</v>
      </c>
      <c r="H1759" s="162" t="s">
        <v>5327</v>
      </c>
      <c r="I1759" s="85" t="str">
        <f>IF(HL!B1758="","",HYPERLINK(HL!B1758,"表示"))</f>
        <v>表示</v>
      </c>
      <c r="J1759" s="85" t="str">
        <f>IF(HL!C1758="","",HYPERLINK(HL!C1758,2))</f>
        <v/>
      </c>
      <c r="K1759" s="105" t="str">
        <f>IF(HL!D1758="","",HYPERLINK(HL!D1758,3))</f>
        <v/>
      </c>
      <c r="L1759" s="105" t="str">
        <f>IF(HL!E1758="","",HYPERLINK(HL!E1758,4))</f>
        <v/>
      </c>
      <c r="M1759" s="105" t="str">
        <f>IF(HL!F1758="","",HYPERLINK(HL!F1758,5))</f>
        <v/>
      </c>
      <c r="N1759" s="105" t="str">
        <f>IF(HL!G1758="","",HYPERLINK(HL!G1758,6))</f>
        <v/>
      </c>
      <c r="O1759" s="105" t="str">
        <f>IF(HL!H1758="","",HYPERLINK(HL!H1758,7))</f>
        <v/>
      </c>
      <c r="P1759" s="105" t="str">
        <f>IF(HL!I1758="","",HYPERLINK(HL!I1758,8))</f>
        <v/>
      </c>
      <c r="Q1759" s="105" t="str">
        <f>IF(HL!J1758="","",HYPERLINK(HL!J1758,9))</f>
        <v/>
      </c>
      <c r="R1759" s="105" t="str">
        <f>IF(HL!K1758="","",HYPERLINK(HL!K1758,10))</f>
        <v/>
      </c>
      <c r="S1759" s="105" t="str">
        <f>IF(HL!L1758="","",HYPERLINK(HL!L1758,11))</f>
        <v/>
      </c>
      <c r="T1759" s="105" t="str">
        <f>IF(HL!M1758="","",HYPERLINK(HL!M1758,12))</f>
        <v/>
      </c>
      <c r="U1759" s="105" t="str">
        <f>IF(HL!N1758="","",HYPERLINK(HL!N1758,13))</f>
        <v/>
      </c>
      <c r="V1759" s="106" t="str">
        <f>IF(HL!O1758="","",HYPERLINK(HL!O1758,14))</f>
        <v/>
      </c>
      <c r="W1759" s="81" t="str">
        <f>IF(HL!P1758="","－",HYPERLINK(HL!P1758,"表示"))</f>
        <v>表示</v>
      </c>
      <c r="X1759" s="163">
        <v>43159</v>
      </c>
      <c r="Y1759" s="166">
        <v>43473</v>
      </c>
      <c r="Z1759" s="1" t="str">
        <f t="shared" si="64"/>
        <v>2019</v>
      </c>
      <c r="AA1759" s="1">
        <f t="shared" si="65"/>
        <v>10</v>
      </c>
      <c r="AB1759" s="116" t="s">
        <v>172</v>
      </c>
      <c r="AC1759" s="116"/>
      <c r="AD1759" s="116"/>
      <c r="AE1759" s="116"/>
      <c r="AF1759" s="116"/>
      <c r="AG1759" s="116"/>
      <c r="AH1759" s="116"/>
      <c r="AI1759" s="116"/>
      <c r="AJ1759" s="116"/>
      <c r="AK1759" s="116"/>
      <c r="AL1759" s="158" t="s">
        <v>219</v>
      </c>
      <c r="AM1759" s="162" t="s">
        <v>172</v>
      </c>
      <c r="AN1759" s="162" t="s">
        <v>1727</v>
      </c>
      <c r="AO1759" s="116" t="s">
        <v>551</v>
      </c>
      <c r="AP1759" s="162"/>
      <c r="AQ1759" s="162"/>
      <c r="AR1759" s="73" t="s">
        <v>10707</v>
      </c>
      <c r="AS1759" s="74" t="s">
        <v>10836</v>
      </c>
      <c r="AT1759" s="271"/>
      <c r="AU1759" s="271"/>
      <c r="AV1759" s="162"/>
      <c r="AW1759" s="162" t="s">
        <v>172</v>
      </c>
      <c r="AX1759" s="162"/>
      <c r="AY1759" s="162"/>
      <c r="AZ1759" s="162"/>
      <c r="BA1759" s="162"/>
    </row>
    <row r="1760" spans="1:53" ht="78">
      <c r="A1760" s="157">
        <v>1756</v>
      </c>
      <c r="B1760" s="159" t="s">
        <v>5211</v>
      </c>
      <c r="C1760" s="159" t="s">
        <v>5212</v>
      </c>
      <c r="D1760" s="116">
        <v>399</v>
      </c>
      <c r="E1760" s="161" t="s">
        <v>1878</v>
      </c>
      <c r="F1760" s="161" t="s">
        <v>4430</v>
      </c>
      <c r="G1760" s="1" t="s">
        <v>1302</v>
      </c>
      <c r="H1760" s="162" t="s">
        <v>2057</v>
      </c>
      <c r="I1760" s="85" t="str">
        <f>IF(HL!B1759="","",HYPERLINK(HL!B1759,"表示"))</f>
        <v>表示</v>
      </c>
      <c r="J1760" s="85" t="str">
        <f>IF(HL!C1759="","",HYPERLINK(HL!C1759,2))</f>
        <v/>
      </c>
      <c r="K1760" s="105" t="str">
        <f>IF(HL!D1759="","",HYPERLINK(HL!D1759,3))</f>
        <v/>
      </c>
      <c r="L1760" s="105" t="str">
        <f>IF(HL!E1759="","",HYPERLINK(HL!E1759,4))</f>
        <v/>
      </c>
      <c r="M1760" s="105" t="str">
        <f>IF(HL!F1759="","",HYPERLINK(HL!F1759,5))</f>
        <v/>
      </c>
      <c r="N1760" s="105" t="str">
        <f>IF(HL!G1759="","",HYPERLINK(HL!G1759,6))</f>
        <v/>
      </c>
      <c r="O1760" s="105" t="str">
        <f>IF(HL!H1759="","",HYPERLINK(HL!H1759,7))</f>
        <v/>
      </c>
      <c r="P1760" s="105" t="str">
        <f>IF(HL!I1759="","",HYPERLINK(HL!I1759,8))</f>
        <v/>
      </c>
      <c r="Q1760" s="105" t="str">
        <f>IF(HL!J1759="","",HYPERLINK(HL!J1759,9))</f>
        <v/>
      </c>
      <c r="R1760" s="105" t="str">
        <f>IF(HL!K1759="","",HYPERLINK(HL!K1759,10))</f>
        <v/>
      </c>
      <c r="S1760" s="105" t="str">
        <f>IF(HL!L1759="","",HYPERLINK(HL!L1759,11))</f>
        <v/>
      </c>
      <c r="T1760" s="105" t="str">
        <f>IF(HL!M1759="","",HYPERLINK(HL!M1759,12))</f>
        <v/>
      </c>
      <c r="U1760" s="105" t="str">
        <f>IF(HL!N1759="","",HYPERLINK(HL!N1759,13))</f>
        <v/>
      </c>
      <c r="V1760" s="106" t="str">
        <f>IF(HL!O1759="","",HYPERLINK(HL!O1759,14))</f>
        <v/>
      </c>
      <c r="W1760" s="81" t="str">
        <f>IF(HL!P1759="","－",HYPERLINK(HL!P1759,"表示"))</f>
        <v>表示</v>
      </c>
      <c r="X1760" s="163">
        <v>42723</v>
      </c>
      <c r="Y1760" s="166">
        <v>43473</v>
      </c>
      <c r="Z1760" s="1" t="str">
        <f t="shared" si="64"/>
        <v>2019</v>
      </c>
      <c r="AA1760" s="1">
        <f t="shared" si="65"/>
        <v>24</v>
      </c>
      <c r="AB1760" s="116" t="s">
        <v>172</v>
      </c>
      <c r="AC1760" s="116"/>
      <c r="AD1760" s="116"/>
      <c r="AE1760" s="116"/>
      <c r="AF1760" s="116"/>
      <c r="AG1760" s="116"/>
      <c r="AH1760" s="116"/>
      <c r="AI1760" s="116"/>
      <c r="AJ1760" s="116"/>
      <c r="AK1760" s="116"/>
      <c r="AL1760" s="158" t="s">
        <v>5332</v>
      </c>
      <c r="AM1760" s="162" t="s">
        <v>1727</v>
      </c>
      <c r="AN1760" s="162" t="s">
        <v>172</v>
      </c>
      <c r="AO1760" s="116" t="s">
        <v>551</v>
      </c>
      <c r="AP1760" s="162"/>
      <c r="AQ1760" s="162"/>
      <c r="AR1760" s="73" t="s">
        <v>10707</v>
      </c>
      <c r="AS1760" s="74" t="s">
        <v>11050</v>
      </c>
      <c r="AT1760" s="271"/>
      <c r="AU1760" s="271"/>
      <c r="AV1760" s="162" t="s">
        <v>172</v>
      </c>
      <c r="AW1760" s="162"/>
      <c r="AX1760" s="162"/>
      <c r="AY1760" s="162"/>
      <c r="AZ1760" s="162"/>
      <c r="BA1760" s="113" t="str">
        <f>HYPERLINK(HL!$T$12,"●")</f>
        <v>●</v>
      </c>
    </row>
    <row r="1761" spans="1:53" ht="156">
      <c r="A1761" s="157">
        <v>1757</v>
      </c>
      <c r="B1761" s="159" t="s">
        <v>5213</v>
      </c>
      <c r="C1761" s="159" t="s">
        <v>575</v>
      </c>
      <c r="D1761" s="116">
        <v>399</v>
      </c>
      <c r="E1761" s="161" t="s">
        <v>1878</v>
      </c>
      <c r="F1761" s="161" t="s">
        <v>5291</v>
      </c>
      <c r="G1761" s="1" t="s">
        <v>1270</v>
      </c>
      <c r="H1761" s="162" t="s">
        <v>5328</v>
      </c>
      <c r="I1761" s="85" t="str">
        <f>IF(HL!B1760="","",HYPERLINK(HL!B1760,"表示"))</f>
        <v>表示</v>
      </c>
      <c r="J1761" s="85" t="str">
        <f>IF(HL!C1760="","",HYPERLINK(HL!C1760,2))</f>
        <v/>
      </c>
      <c r="K1761" s="105" t="str">
        <f>IF(HL!D1760="","",HYPERLINK(HL!D1760,3))</f>
        <v/>
      </c>
      <c r="L1761" s="105" t="str">
        <f>IF(HL!E1760="","",HYPERLINK(HL!E1760,4))</f>
        <v/>
      </c>
      <c r="M1761" s="105" t="str">
        <f>IF(HL!F1760="","",HYPERLINK(HL!F1760,5))</f>
        <v/>
      </c>
      <c r="N1761" s="105" t="str">
        <f>IF(HL!G1760="","",HYPERLINK(HL!G1760,6))</f>
        <v/>
      </c>
      <c r="O1761" s="105" t="str">
        <f>IF(HL!H1760="","",HYPERLINK(HL!H1760,7))</f>
        <v/>
      </c>
      <c r="P1761" s="105" t="str">
        <f>IF(HL!I1760="","",HYPERLINK(HL!I1760,8))</f>
        <v/>
      </c>
      <c r="Q1761" s="105" t="str">
        <f>IF(HL!J1760="","",HYPERLINK(HL!J1760,9))</f>
        <v/>
      </c>
      <c r="R1761" s="105" t="str">
        <f>IF(HL!K1760="","",HYPERLINK(HL!K1760,10))</f>
        <v/>
      </c>
      <c r="S1761" s="105" t="str">
        <f>IF(HL!L1760="","",HYPERLINK(HL!L1760,11))</f>
        <v/>
      </c>
      <c r="T1761" s="105" t="str">
        <f>IF(HL!M1760="","",HYPERLINK(HL!M1760,12))</f>
        <v/>
      </c>
      <c r="U1761" s="105" t="str">
        <f>IF(HL!N1760="","",HYPERLINK(HL!N1760,13))</f>
        <v/>
      </c>
      <c r="V1761" s="106" t="str">
        <f>IF(HL!O1760="","",HYPERLINK(HL!O1760,14))</f>
        <v/>
      </c>
      <c r="W1761" s="1" t="s">
        <v>11737</v>
      </c>
      <c r="X1761" s="163">
        <v>43336</v>
      </c>
      <c r="Y1761" s="166">
        <v>43517</v>
      </c>
      <c r="Z1761" s="1" t="str">
        <f t="shared" si="64"/>
        <v>2019</v>
      </c>
      <c r="AA1761" s="1">
        <f t="shared" si="65"/>
        <v>5</v>
      </c>
      <c r="AB1761" s="116"/>
      <c r="AC1761" s="116"/>
      <c r="AD1761" s="116"/>
      <c r="AE1761" s="116" t="s">
        <v>172</v>
      </c>
      <c r="AF1761" s="116"/>
      <c r="AG1761" s="116"/>
      <c r="AH1761" s="116"/>
      <c r="AI1761" s="116"/>
      <c r="AJ1761" s="116"/>
      <c r="AK1761" s="116"/>
      <c r="AL1761" s="158" t="s">
        <v>5333</v>
      </c>
      <c r="AM1761" s="162" t="s">
        <v>172</v>
      </c>
      <c r="AN1761" s="162" t="s">
        <v>172</v>
      </c>
      <c r="AO1761" s="116" t="s">
        <v>5672</v>
      </c>
      <c r="AP1761" s="162" t="s">
        <v>172</v>
      </c>
      <c r="AQ1761" s="162" t="s">
        <v>172</v>
      </c>
      <c r="AR1761" s="218"/>
      <c r="AS1761" s="227"/>
      <c r="AT1761" s="271"/>
      <c r="AU1761" s="271"/>
      <c r="AV1761" s="162"/>
      <c r="AW1761" s="162"/>
      <c r="AX1761" s="162"/>
      <c r="AY1761" s="162" t="s">
        <v>172</v>
      </c>
      <c r="AZ1761" s="162"/>
      <c r="BA1761" s="162"/>
    </row>
    <row r="1762" spans="1:53" ht="52">
      <c r="A1762" s="157">
        <v>1758</v>
      </c>
      <c r="B1762" s="159" t="s">
        <v>5214</v>
      </c>
      <c r="C1762" s="159" t="s">
        <v>4044</v>
      </c>
      <c r="D1762" s="116">
        <v>399</v>
      </c>
      <c r="E1762" s="161" t="s">
        <v>1878</v>
      </c>
      <c r="F1762" s="161" t="s">
        <v>5292</v>
      </c>
      <c r="G1762" s="1" t="s">
        <v>1302</v>
      </c>
      <c r="H1762" s="162" t="s">
        <v>1383</v>
      </c>
      <c r="I1762" s="85" t="str">
        <f>IF(HL!B1761="","",HYPERLINK(HL!B1761,"表示"))</f>
        <v>表示</v>
      </c>
      <c r="J1762" s="85" t="str">
        <f>IF(HL!C1761="","",HYPERLINK(HL!C1761,2))</f>
        <v/>
      </c>
      <c r="K1762" s="105" t="str">
        <f>IF(HL!D1761="","",HYPERLINK(HL!D1761,3))</f>
        <v/>
      </c>
      <c r="L1762" s="105" t="str">
        <f>IF(HL!E1761="","",HYPERLINK(HL!E1761,4))</f>
        <v/>
      </c>
      <c r="M1762" s="105" t="str">
        <f>IF(HL!F1761="","",HYPERLINK(HL!F1761,5))</f>
        <v/>
      </c>
      <c r="N1762" s="105" t="str">
        <f>IF(HL!G1761="","",HYPERLINK(HL!G1761,6))</f>
        <v/>
      </c>
      <c r="O1762" s="105" t="str">
        <f>IF(HL!H1761="","",HYPERLINK(HL!H1761,7))</f>
        <v/>
      </c>
      <c r="P1762" s="105" t="str">
        <f>IF(HL!I1761="","",HYPERLINK(HL!I1761,8))</f>
        <v/>
      </c>
      <c r="Q1762" s="105" t="str">
        <f>IF(HL!J1761="","",HYPERLINK(HL!J1761,9))</f>
        <v/>
      </c>
      <c r="R1762" s="105" t="str">
        <f>IF(HL!K1761="","",HYPERLINK(HL!K1761,10))</f>
        <v/>
      </c>
      <c r="S1762" s="105" t="str">
        <f>IF(HL!L1761="","",HYPERLINK(HL!L1761,11))</f>
        <v/>
      </c>
      <c r="T1762" s="105" t="str">
        <f>IF(HL!M1761="","",HYPERLINK(HL!M1761,12))</f>
        <v/>
      </c>
      <c r="U1762" s="105" t="str">
        <f>IF(HL!N1761="","",HYPERLINK(HL!N1761,13))</f>
        <v/>
      </c>
      <c r="V1762" s="106" t="str">
        <f>IF(HL!O1761="","",HYPERLINK(HL!O1761,14))</f>
        <v/>
      </c>
      <c r="W1762" s="81" t="str">
        <f>IF(HL!P1761="","－",HYPERLINK(HL!P1761,"表示"))</f>
        <v>表示</v>
      </c>
      <c r="X1762" s="163">
        <v>43256</v>
      </c>
      <c r="Y1762" s="166">
        <v>43517</v>
      </c>
      <c r="Z1762" s="1" t="str">
        <f t="shared" si="64"/>
        <v>2019</v>
      </c>
      <c r="AA1762" s="1">
        <f t="shared" si="65"/>
        <v>8</v>
      </c>
      <c r="AB1762" s="116"/>
      <c r="AC1762" s="116"/>
      <c r="AD1762" s="116"/>
      <c r="AE1762" s="116" t="s">
        <v>172</v>
      </c>
      <c r="AF1762" s="116"/>
      <c r="AG1762" s="116" t="s">
        <v>172</v>
      </c>
      <c r="AH1762" s="116"/>
      <c r="AI1762" s="116"/>
      <c r="AJ1762" s="116"/>
      <c r="AK1762" s="116"/>
      <c r="AL1762" s="158" t="s">
        <v>1334</v>
      </c>
      <c r="AM1762" s="162" t="s">
        <v>1727</v>
      </c>
      <c r="AN1762" s="162" t="s">
        <v>172</v>
      </c>
      <c r="AO1762" s="116" t="s">
        <v>5334</v>
      </c>
      <c r="AP1762" s="162"/>
      <c r="AQ1762" s="162"/>
      <c r="AR1762" s="73" t="s">
        <v>10707</v>
      </c>
      <c r="AS1762" s="74" t="s">
        <v>11044</v>
      </c>
      <c r="AT1762" s="271"/>
      <c r="AU1762" s="271"/>
      <c r="AV1762" s="162" t="s">
        <v>172</v>
      </c>
      <c r="AW1762" s="162"/>
      <c r="AX1762" s="162"/>
      <c r="AY1762" s="162"/>
      <c r="AZ1762" s="162"/>
      <c r="BA1762" s="162"/>
    </row>
    <row r="1763" spans="1:53" ht="26">
      <c r="A1763" s="157">
        <v>1759</v>
      </c>
      <c r="B1763" s="159" t="s">
        <v>5215</v>
      </c>
      <c r="C1763" s="159" t="s">
        <v>1903</v>
      </c>
      <c r="D1763" s="116">
        <v>429</v>
      </c>
      <c r="E1763" s="161" t="s">
        <v>1848</v>
      </c>
      <c r="F1763" s="161" t="s">
        <v>5293</v>
      </c>
      <c r="G1763" s="1" t="s">
        <v>1270</v>
      </c>
      <c r="H1763" s="162" t="s">
        <v>1278</v>
      </c>
      <c r="I1763" s="85" t="str">
        <f>IF(HL!B1762="","",HYPERLINK(HL!B1762,"表示"))</f>
        <v>表示</v>
      </c>
      <c r="J1763" s="85" t="str">
        <f>IF(HL!C1762="","",HYPERLINK(HL!C1762,2))</f>
        <v/>
      </c>
      <c r="K1763" s="105" t="str">
        <f>IF(HL!D1762="","",HYPERLINK(HL!D1762,3))</f>
        <v/>
      </c>
      <c r="L1763" s="105" t="str">
        <f>IF(HL!E1762="","",HYPERLINK(HL!E1762,4))</f>
        <v/>
      </c>
      <c r="M1763" s="105" t="str">
        <f>IF(HL!F1762="","",HYPERLINK(HL!F1762,5))</f>
        <v/>
      </c>
      <c r="N1763" s="105" t="str">
        <f>IF(HL!G1762="","",HYPERLINK(HL!G1762,6))</f>
        <v/>
      </c>
      <c r="O1763" s="105" t="str">
        <f>IF(HL!H1762="","",HYPERLINK(HL!H1762,7))</f>
        <v/>
      </c>
      <c r="P1763" s="105" t="str">
        <f>IF(HL!I1762="","",HYPERLINK(HL!I1762,8))</f>
        <v/>
      </c>
      <c r="Q1763" s="105" t="str">
        <f>IF(HL!J1762="","",HYPERLINK(HL!J1762,9))</f>
        <v/>
      </c>
      <c r="R1763" s="105" t="str">
        <f>IF(HL!K1762="","",HYPERLINK(HL!K1762,10))</f>
        <v/>
      </c>
      <c r="S1763" s="105" t="str">
        <f>IF(HL!L1762="","",HYPERLINK(HL!L1762,11))</f>
        <v/>
      </c>
      <c r="T1763" s="105" t="str">
        <f>IF(HL!M1762="","",HYPERLINK(HL!M1762,12))</f>
        <v/>
      </c>
      <c r="U1763" s="105" t="str">
        <f>IF(HL!N1762="","",HYPERLINK(HL!N1762,13))</f>
        <v/>
      </c>
      <c r="V1763" s="106" t="str">
        <f>IF(HL!O1762="","",HYPERLINK(HL!O1762,14))</f>
        <v/>
      </c>
      <c r="W1763" s="1" t="s">
        <v>11737</v>
      </c>
      <c r="X1763" s="163">
        <v>43188</v>
      </c>
      <c r="Y1763" s="166">
        <v>43517</v>
      </c>
      <c r="Z1763" s="1" t="str">
        <f t="shared" si="64"/>
        <v>2019</v>
      </c>
      <c r="AA1763" s="1">
        <f t="shared" si="65"/>
        <v>10</v>
      </c>
      <c r="AB1763" s="116"/>
      <c r="AC1763" s="116"/>
      <c r="AD1763" s="116"/>
      <c r="AE1763" s="116"/>
      <c r="AF1763" s="116"/>
      <c r="AG1763" s="116" t="s">
        <v>172</v>
      </c>
      <c r="AH1763" s="116"/>
      <c r="AI1763" s="116"/>
      <c r="AJ1763" s="116"/>
      <c r="AK1763" s="116"/>
      <c r="AL1763" s="158" t="s">
        <v>2465</v>
      </c>
      <c r="AM1763" s="162" t="s">
        <v>1727</v>
      </c>
      <c r="AN1763" s="162" t="s">
        <v>172</v>
      </c>
      <c r="AO1763" s="116" t="s">
        <v>551</v>
      </c>
      <c r="AP1763" s="162"/>
      <c r="AQ1763" s="162"/>
      <c r="AR1763" s="73" t="s">
        <v>11035</v>
      </c>
      <c r="AS1763" s="74" t="s">
        <v>11046</v>
      </c>
      <c r="AT1763" s="271"/>
      <c r="AU1763" s="271"/>
      <c r="AV1763" s="162" t="s">
        <v>172</v>
      </c>
      <c r="AW1763" s="162"/>
      <c r="AX1763" s="162"/>
      <c r="AY1763" s="162"/>
      <c r="AZ1763" s="162"/>
      <c r="BA1763" s="162"/>
    </row>
    <row r="1764" spans="1:53" ht="65">
      <c r="A1764" s="157">
        <v>1760</v>
      </c>
      <c r="B1764" s="159" t="s">
        <v>5216</v>
      </c>
      <c r="C1764" s="159" t="s">
        <v>5217</v>
      </c>
      <c r="D1764" s="116" t="s">
        <v>5218</v>
      </c>
      <c r="E1764" s="161" t="s">
        <v>5273</v>
      </c>
      <c r="F1764" s="161" t="s">
        <v>5294</v>
      </c>
      <c r="G1764" s="1" t="s">
        <v>1302</v>
      </c>
      <c r="H1764" s="162" t="s">
        <v>1384</v>
      </c>
      <c r="I1764" s="85" t="str">
        <f>IF(HL!B1763="","",HYPERLINK(HL!B1763,"表示"))</f>
        <v>表示</v>
      </c>
      <c r="J1764" s="85" t="str">
        <f>IF(HL!C1763="","",HYPERLINK(HL!C1763,2))</f>
        <v/>
      </c>
      <c r="K1764" s="105" t="str">
        <f>IF(HL!D1763="","",HYPERLINK(HL!D1763,3))</f>
        <v/>
      </c>
      <c r="L1764" s="105" t="str">
        <f>IF(HL!E1763="","",HYPERLINK(HL!E1763,4))</f>
        <v/>
      </c>
      <c r="M1764" s="105" t="str">
        <f>IF(HL!F1763="","",HYPERLINK(HL!F1763,5))</f>
        <v/>
      </c>
      <c r="N1764" s="105" t="str">
        <f>IF(HL!G1763="","",HYPERLINK(HL!G1763,6))</f>
        <v/>
      </c>
      <c r="O1764" s="105" t="str">
        <f>IF(HL!H1763="","",HYPERLINK(HL!H1763,7))</f>
        <v/>
      </c>
      <c r="P1764" s="105" t="str">
        <f>IF(HL!I1763="","",HYPERLINK(HL!I1763,8))</f>
        <v/>
      </c>
      <c r="Q1764" s="105" t="str">
        <f>IF(HL!J1763="","",HYPERLINK(HL!J1763,9))</f>
        <v/>
      </c>
      <c r="R1764" s="105" t="str">
        <f>IF(HL!K1763="","",HYPERLINK(HL!K1763,10))</f>
        <v/>
      </c>
      <c r="S1764" s="105" t="str">
        <f>IF(HL!L1763="","",HYPERLINK(HL!L1763,11))</f>
        <v/>
      </c>
      <c r="T1764" s="105" t="str">
        <f>IF(HL!M1763="","",HYPERLINK(HL!M1763,12))</f>
        <v/>
      </c>
      <c r="U1764" s="105" t="str">
        <f>IF(HL!N1763="","",HYPERLINK(HL!N1763,13))</f>
        <v/>
      </c>
      <c r="V1764" s="106" t="str">
        <f>IF(HL!O1763="","",HYPERLINK(HL!O1763,14))</f>
        <v/>
      </c>
      <c r="W1764" s="81" t="str">
        <f>IF(HL!P1763="","－",HYPERLINK(HL!P1763,"表示"))</f>
        <v>表示</v>
      </c>
      <c r="X1764" s="163">
        <v>43206</v>
      </c>
      <c r="Y1764" s="166">
        <v>43517</v>
      </c>
      <c r="Z1764" s="1" t="str">
        <f t="shared" si="64"/>
        <v>2019</v>
      </c>
      <c r="AA1764" s="1">
        <f t="shared" si="65"/>
        <v>10</v>
      </c>
      <c r="AB1764" s="116"/>
      <c r="AC1764" s="116"/>
      <c r="AD1764" s="116"/>
      <c r="AE1764" s="116" t="s">
        <v>172</v>
      </c>
      <c r="AF1764" s="116"/>
      <c r="AG1764" s="116" t="s">
        <v>172</v>
      </c>
      <c r="AH1764" s="116"/>
      <c r="AI1764" s="116"/>
      <c r="AJ1764" s="116"/>
      <c r="AK1764" s="116"/>
      <c r="AL1764" s="158" t="s">
        <v>752</v>
      </c>
      <c r="AM1764" s="162" t="s">
        <v>172</v>
      </c>
      <c r="AN1764" s="162" t="s">
        <v>1727</v>
      </c>
      <c r="AO1764" s="116" t="s">
        <v>965</v>
      </c>
      <c r="AP1764" s="162"/>
      <c r="AQ1764" s="162"/>
      <c r="AR1764" s="73" t="s">
        <v>10707</v>
      </c>
      <c r="AS1764" s="74" t="s">
        <v>11054</v>
      </c>
      <c r="AT1764" s="271"/>
      <c r="AU1764" s="271"/>
      <c r="AV1764" s="162"/>
      <c r="AW1764" s="162" t="s">
        <v>172</v>
      </c>
      <c r="AX1764" s="162"/>
      <c r="AY1764" s="162"/>
      <c r="AZ1764" s="162"/>
      <c r="BA1764" s="162"/>
    </row>
    <row r="1765" spans="1:53" ht="65">
      <c r="A1765" s="157">
        <v>1761</v>
      </c>
      <c r="B1765" s="159" t="s">
        <v>5219</v>
      </c>
      <c r="C1765" s="159" t="s">
        <v>5220</v>
      </c>
      <c r="D1765" s="116">
        <v>421</v>
      </c>
      <c r="E1765" s="161" t="s">
        <v>2059</v>
      </c>
      <c r="F1765" s="161" t="s">
        <v>5295</v>
      </c>
      <c r="G1765" s="1" t="s">
        <v>1270</v>
      </c>
      <c r="H1765" s="162" t="s">
        <v>1278</v>
      </c>
      <c r="I1765" s="85" t="str">
        <f>IF(HL!B1764="","",HYPERLINK(HL!B1764,"表示"))</f>
        <v>表示</v>
      </c>
      <c r="J1765" s="85" t="str">
        <f>IF(HL!C1764="","",HYPERLINK(HL!C1764,2))</f>
        <v/>
      </c>
      <c r="K1765" s="105" t="str">
        <f>IF(HL!D1764="","",HYPERLINK(HL!D1764,3))</f>
        <v/>
      </c>
      <c r="L1765" s="105" t="str">
        <f>IF(HL!E1764="","",HYPERLINK(HL!E1764,4))</f>
        <v/>
      </c>
      <c r="M1765" s="105" t="str">
        <f>IF(HL!F1764="","",HYPERLINK(HL!F1764,5))</f>
        <v/>
      </c>
      <c r="N1765" s="105" t="str">
        <f>IF(HL!G1764="","",HYPERLINK(HL!G1764,6))</f>
        <v/>
      </c>
      <c r="O1765" s="105" t="str">
        <f>IF(HL!H1764="","",HYPERLINK(HL!H1764,7))</f>
        <v/>
      </c>
      <c r="P1765" s="105" t="str">
        <f>IF(HL!I1764="","",HYPERLINK(HL!I1764,8))</f>
        <v/>
      </c>
      <c r="Q1765" s="105" t="str">
        <f>IF(HL!J1764="","",HYPERLINK(HL!J1764,9))</f>
        <v/>
      </c>
      <c r="R1765" s="105" t="str">
        <f>IF(HL!K1764="","",HYPERLINK(HL!K1764,10))</f>
        <v/>
      </c>
      <c r="S1765" s="105" t="str">
        <f>IF(HL!L1764="","",HYPERLINK(HL!L1764,11))</f>
        <v/>
      </c>
      <c r="T1765" s="105" t="str">
        <f>IF(HL!M1764="","",HYPERLINK(HL!M1764,12))</f>
        <v/>
      </c>
      <c r="U1765" s="105" t="str">
        <f>IF(HL!N1764="","",HYPERLINK(HL!N1764,13))</f>
        <v/>
      </c>
      <c r="V1765" s="106" t="str">
        <f>IF(HL!O1764="","",HYPERLINK(HL!O1764,14))</f>
        <v/>
      </c>
      <c r="W1765" s="1" t="s">
        <v>11737</v>
      </c>
      <c r="X1765" s="163">
        <v>43346</v>
      </c>
      <c r="Y1765" s="166">
        <v>43517</v>
      </c>
      <c r="Z1765" s="1" t="str">
        <f t="shared" si="64"/>
        <v>2019</v>
      </c>
      <c r="AA1765" s="1">
        <f t="shared" si="65"/>
        <v>5</v>
      </c>
      <c r="AB1765" s="116"/>
      <c r="AC1765" s="116"/>
      <c r="AD1765" s="116"/>
      <c r="AE1765" s="116" t="s">
        <v>172</v>
      </c>
      <c r="AF1765" s="116"/>
      <c r="AG1765" s="116" t="s">
        <v>172</v>
      </c>
      <c r="AH1765" s="116"/>
      <c r="AI1765" s="116"/>
      <c r="AJ1765" s="116"/>
      <c r="AK1765" s="116"/>
      <c r="AL1765" s="158" t="s">
        <v>5335</v>
      </c>
      <c r="AM1765" s="162" t="s">
        <v>172</v>
      </c>
      <c r="AN1765" s="162" t="s">
        <v>172</v>
      </c>
      <c r="AO1765" s="116" t="s">
        <v>5672</v>
      </c>
      <c r="AP1765" s="162" t="s">
        <v>172</v>
      </c>
      <c r="AQ1765" s="162"/>
      <c r="AR1765" s="218"/>
      <c r="AS1765" s="225"/>
      <c r="AT1765" s="271"/>
      <c r="AU1765" s="271"/>
      <c r="AV1765" s="162"/>
      <c r="AW1765" s="162"/>
      <c r="AX1765" s="162"/>
      <c r="AY1765" s="162" t="s">
        <v>172</v>
      </c>
      <c r="AZ1765" s="162"/>
      <c r="BA1765" s="162"/>
    </row>
    <row r="1766" spans="1:53" ht="26">
      <c r="A1766" s="157">
        <v>1762</v>
      </c>
      <c r="B1766" s="158" t="s">
        <v>5221</v>
      </c>
      <c r="C1766" s="158" t="s">
        <v>405</v>
      </c>
      <c r="D1766" s="116">
        <v>625</v>
      </c>
      <c r="E1766" s="161" t="s">
        <v>1594</v>
      </c>
      <c r="F1766" s="161" t="s">
        <v>5296</v>
      </c>
      <c r="G1766" s="1" t="s">
        <v>1302</v>
      </c>
      <c r="H1766" s="162" t="s">
        <v>5325</v>
      </c>
      <c r="I1766" s="85" t="str">
        <f>IF(HL!B1765="","",HYPERLINK(HL!B1765,"表示"))</f>
        <v>表示</v>
      </c>
      <c r="J1766" s="85" t="str">
        <f>IF(HL!C1765="","",HYPERLINK(HL!C1765,2))</f>
        <v/>
      </c>
      <c r="K1766" s="105" t="str">
        <f>IF(HL!D1765="","",HYPERLINK(HL!D1765,3))</f>
        <v/>
      </c>
      <c r="L1766" s="105" t="str">
        <f>IF(HL!E1765="","",HYPERLINK(HL!E1765,4))</f>
        <v/>
      </c>
      <c r="M1766" s="105" t="str">
        <f>IF(HL!F1765="","",HYPERLINK(HL!F1765,5))</f>
        <v/>
      </c>
      <c r="N1766" s="105" t="str">
        <f>IF(HL!G1765="","",HYPERLINK(HL!G1765,6))</f>
        <v/>
      </c>
      <c r="O1766" s="105" t="str">
        <f>IF(HL!H1765="","",HYPERLINK(HL!H1765,7))</f>
        <v/>
      </c>
      <c r="P1766" s="105" t="str">
        <f>IF(HL!I1765="","",HYPERLINK(HL!I1765,8))</f>
        <v/>
      </c>
      <c r="Q1766" s="105" t="str">
        <f>IF(HL!J1765="","",HYPERLINK(HL!J1765,9))</f>
        <v/>
      </c>
      <c r="R1766" s="105" t="str">
        <f>IF(HL!K1765="","",HYPERLINK(HL!K1765,10))</f>
        <v/>
      </c>
      <c r="S1766" s="105" t="str">
        <f>IF(HL!L1765="","",HYPERLINK(HL!L1765,11))</f>
        <v/>
      </c>
      <c r="T1766" s="105" t="str">
        <f>IF(HL!M1765="","",HYPERLINK(HL!M1765,12))</f>
        <v/>
      </c>
      <c r="U1766" s="105" t="str">
        <f>IF(HL!N1765="","",HYPERLINK(HL!N1765,13))</f>
        <v/>
      </c>
      <c r="V1766" s="106" t="str">
        <f>IF(HL!O1765="","",HYPERLINK(HL!O1765,14))</f>
        <v/>
      </c>
      <c r="W1766" s="81" t="str">
        <f>IF(HL!P1765="","－",HYPERLINK(HL!P1765,"表示"))</f>
        <v>表示</v>
      </c>
      <c r="X1766" s="163">
        <v>43158</v>
      </c>
      <c r="Y1766" s="166">
        <v>43517</v>
      </c>
      <c r="Z1766" s="1" t="str">
        <f t="shared" si="64"/>
        <v>2019</v>
      </c>
      <c r="AA1766" s="1">
        <f t="shared" si="65"/>
        <v>11</v>
      </c>
      <c r="AB1766" s="116"/>
      <c r="AC1766" s="116"/>
      <c r="AD1766" s="116"/>
      <c r="AE1766" s="116"/>
      <c r="AF1766" s="116"/>
      <c r="AG1766" s="116" t="s">
        <v>172</v>
      </c>
      <c r="AH1766" s="116"/>
      <c r="AI1766" s="116"/>
      <c r="AJ1766" s="116"/>
      <c r="AK1766" s="116"/>
      <c r="AL1766" s="158" t="s">
        <v>198</v>
      </c>
      <c r="AM1766" s="162" t="s">
        <v>172</v>
      </c>
      <c r="AN1766" s="162" t="s">
        <v>1727</v>
      </c>
      <c r="AO1766" s="116" t="s">
        <v>551</v>
      </c>
      <c r="AP1766" s="162"/>
      <c r="AQ1766" s="162"/>
      <c r="AR1766" s="73" t="s">
        <v>10707</v>
      </c>
      <c r="AS1766" s="74" t="s">
        <v>11045</v>
      </c>
      <c r="AT1766" s="271"/>
      <c r="AU1766" s="271"/>
      <c r="AV1766" s="162"/>
      <c r="AW1766" s="162" t="s">
        <v>172</v>
      </c>
      <c r="AX1766" s="162"/>
      <c r="AY1766" s="162"/>
      <c r="AZ1766" s="162"/>
      <c r="BA1766" s="162"/>
    </row>
    <row r="1767" spans="1:53" ht="65">
      <c r="A1767" s="157">
        <v>1763</v>
      </c>
      <c r="B1767" s="158" t="s">
        <v>5222</v>
      </c>
      <c r="C1767" s="158" t="s">
        <v>5550</v>
      </c>
      <c r="D1767" s="116">
        <v>241</v>
      </c>
      <c r="E1767" s="161" t="s">
        <v>5274</v>
      </c>
      <c r="F1767" s="161" t="s">
        <v>5297</v>
      </c>
      <c r="G1767" s="1" t="s">
        <v>1270</v>
      </c>
      <c r="H1767" s="162" t="s">
        <v>58</v>
      </c>
      <c r="I1767" s="85" t="str">
        <f>IF(HL!B1766="","",HYPERLINK(HL!B1766,"表示"))</f>
        <v>表示</v>
      </c>
      <c r="J1767" s="85" t="str">
        <f>IF(HL!C1766="","",HYPERLINK(HL!C1766,2))</f>
        <v/>
      </c>
      <c r="K1767" s="105" t="str">
        <f>IF(HL!D1766="","",HYPERLINK(HL!D1766,3))</f>
        <v/>
      </c>
      <c r="L1767" s="105" t="str">
        <f>IF(HL!E1766="","",HYPERLINK(HL!E1766,4))</f>
        <v/>
      </c>
      <c r="M1767" s="105" t="str">
        <f>IF(HL!F1766="","",HYPERLINK(HL!F1766,5))</f>
        <v/>
      </c>
      <c r="N1767" s="105" t="str">
        <f>IF(HL!G1766="","",HYPERLINK(HL!G1766,6))</f>
        <v/>
      </c>
      <c r="O1767" s="105" t="str">
        <f>IF(HL!H1766="","",HYPERLINK(HL!H1766,7))</f>
        <v/>
      </c>
      <c r="P1767" s="105" t="str">
        <f>IF(HL!I1766="","",HYPERLINK(HL!I1766,8))</f>
        <v/>
      </c>
      <c r="Q1767" s="105" t="str">
        <f>IF(HL!J1766="","",HYPERLINK(HL!J1766,9))</f>
        <v/>
      </c>
      <c r="R1767" s="105" t="str">
        <f>IF(HL!K1766="","",HYPERLINK(HL!K1766,10))</f>
        <v/>
      </c>
      <c r="S1767" s="105" t="str">
        <f>IF(HL!L1766="","",HYPERLINK(HL!L1766,11))</f>
        <v/>
      </c>
      <c r="T1767" s="105" t="str">
        <f>IF(HL!M1766="","",HYPERLINK(HL!M1766,12))</f>
        <v/>
      </c>
      <c r="U1767" s="105" t="str">
        <f>IF(HL!N1766="","",HYPERLINK(HL!N1766,13))</f>
        <v/>
      </c>
      <c r="V1767" s="106" t="str">
        <f>IF(HL!O1766="","",HYPERLINK(HL!O1766,14))</f>
        <v/>
      </c>
      <c r="W1767" s="1" t="s">
        <v>11737</v>
      </c>
      <c r="X1767" s="163">
        <v>43188</v>
      </c>
      <c r="Y1767" s="166">
        <v>43517</v>
      </c>
      <c r="Z1767" s="1" t="str">
        <f t="shared" si="64"/>
        <v>2019</v>
      </c>
      <c r="AA1767" s="1">
        <f t="shared" si="65"/>
        <v>10</v>
      </c>
      <c r="AB1767" s="116"/>
      <c r="AC1767" s="116"/>
      <c r="AD1767" s="116"/>
      <c r="AE1767" s="116" t="s">
        <v>172</v>
      </c>
      <c r="AF1767" s="116"/>
      <c r="AG1767" s="116" t="s">
        <v>172</v>
      </c>
      <c r="AH1767" s="116"/>
      <c r="AI1767" s="116"/>
      <c r="AJ1767" s="116"/>
      <c r="AK1767" s="116"/>
      <c r="AL1767" s="158" t="s">
        <v>5336</v>
      </c>
      <c r="AM1767" s="162" t="s">
        <v>1727</v>
      </c>
      <c r="AN1767" s="162" t="s">
        <v>172</v>
      </c>
      <c r="AO1767" s="116" t="s">
        <v>5642</v>
      </c>
      <c r="AP1767" s="162" t="s">
        <v>172</v>
      </c>
      <c r="AQ1767" s="162"/>
      <c r="AR1767" s="218"/>
      <c r="AS1767" s="225"/>
      <c r="AT1767" s="271"/>
      <c r="AU1767" s="271"/>
      <c r="AV1767" s="162"/>
      <c r="AW1767" s="162"/>
      <c r="AX1767" s="162"/>
      <c r="AY1767" s="162" t="s">
        <v>172</v>
      </c>
      <c r="AZ1767" s="162"/>
      <c r="BA1767" s="162"/>
    </row>
    <row r="1768" spans="1:53" ht="26">
      <c r="A1768" s="157">
        <v>1764</v>
      </c>
      <c r="B1768" s="158" t="s">
        <v>5223</v>
      </c>
      <c r="C1768" s="158" t="s">
        <v>5224</v>
      </c>
      <c r="D1768" s="116">
        <v>429</v>
      </c>
      <c r="E1768" s="161" t="s">
        <v>1848</v>
      </c>
      <c r="F1768" s="161" t="s">
        <v>5298</v>
      </c>
      <c r="G1768" s="1" t="s">
        <v>1302</v>
      </c>
      <c r="H1768" s="162" t="s">
        <v>1278</v>
      </c>
      <c r="I1768" s="85" t="str">
        <f>IF(HL!B1767="","",HYPERLINK(HL!B1767,"表示"))</f>
        <v>表示</v>
      </c>
      <c r="J1768" s="85" t="str">
        <f>IF(HL!C1767="","",HYPERLINK(HL!C1767,2))</f>
        <v/>
      </c>
      <c r="K1768" s="105" t="str">
        <f>IF(HL!D1767="","",HYPERLINK(HL!D1767,3))</f>
        <v/>
      </c>
      <c r="L1768" s="105" t="str">
        <f>IF(HL!E1767="","",HYPERLINK(HL!E1767,4))</f>
        <v/>
      </c>
      <c r="M1768" s="105" t="str">
        <f>IF(HL!F1767="","",HYPERLINK(HL!F1767,5))</f>
        <v/>
      </c>
      <c r="N1768" s="105" t="str">
        <f>IF(HL!G1767="","",HYPERLINK(HL!G1767,6))</f>
        <v/>
      </c>
      <c r="O1768" s="105" t="str">
        <f>IF(HL!H1767="","",HYPERLINK(HL!H1767,7))</f>
        <v/>
      </c>
      <c r="P1768" s="105" t="str">
        <f>IF(HL!I1767="","",HYPERLINK(HL!I1767,8))</f>
        <v/>
      </c>
      <c r="Q1768" s="105" t="str">
        <f>IF(HL!J1767="","",HYPERLINK(HL!J1767,9))</f>
        <v/>
      </c>
      <c r="R1768" s="105" t="str">
        <f>IF(HL!K1767="","",HYPERLINK(HL!K1767,10))</f>
        <v/>
      </c>
      <c r="S1768" s="105" t="str">
        <f>IF(HL!L1767="","",HYPERLINK(HL!L1767,11))</f>
        <v/>
      </c>
      <c r="T1768" s="105" t="str">
        <f>IF(HL!M1767="","",HYPERLINK(HL!M1767,12))</f>
        <v/>
      </c>
      <c r="U1768" s="105" t="str">
        <f>IF(HL!N1767="","",HYPERLINK(HL!N1767,13))</f>
        <v/>
      </c>
      <c r="V1768" s="106" t="str">
        <f>IF(HL!O1767="","",HYPERLINK(HL!O1767,14))</f>
        <v/>
      </c>
      <c r="W1768" s="81" t="str">
        <f>IF(HL!P1767="","－",HYPERLINK(HL!P1767,"表示"))</f>
        <v>表示</v>
      </c>
      <c r="X1768" s="163">
        <v>43187</v>
      </c>
      <c r="Y1768" s="166">
        <v>43550</v>
      </c>
      <c r="Z1768" s="1" t="str">
        <f t="shared" si="64"/>
        <v>2019</v>
      </c>
      <c r="AA1768" s="1">
        <f t="shared" si="65"/>
        <v>11</v>
      </c>
      <c r="AB1768" s="116" t="s">
        <v>172</v>
      </c>
      <c r="AC1768" s="116"/>
      <c r="AD1768" s="116"/>
      <c r="AE1768" s="116"/>
      <c r="AF1768" s="116"/>
      <c r="AG1768" s="116"/>
      <c r="AH1768" s="116"/>
      <c r="AI1768" s="116"/>
      <c r="AJ1768" s="116"/>
      <c r="AK1768" s="116"/>
      <c r="AL1768" s="158" t="s">
        <v>527</v>
      </c>
      <c r="AM1768" s="162" t="s">
        <v>1727</v>
      </c>
      <c r="AN1768" s="162" t="s">
        <v>172</v>
      </c>
      <c r="AO1768" s="116" t="s">
        <v>551</v>
      </c>
      <c r="AP1768" s="162"/>
      <c r="AQ1768" s="162"/>
      <c r="AR1768" s="73" t="s">
        <v>10707</v>
      </c>
      <c r="AS1768" s="74" t="s">
        <v>10837</v>
      </c>
      <c r="AT1768" s="271"/>
      <c r="AU1768" s="271"/>
      <c r="AV1768" s="162" t="s">
        <v>172</v>
      </c>
      <c r="AW1768" s="162"/>
      <c r="AX1768" s="162"/>
      <c r="AY1768" s="162"/>
      <c r="AZ1768" s="162"/>
      <c r="BA1768" s="113" t="str">
        <f>HYPERLINK(HL!$T$12,"●")</f>
        <v>●</v>
      </c>
    </row>
    <row r="1769" spans="1:53" ht="39">
      <c r="A1769" s="157">
        <v>1765</v>
      </c>
      <c r="B1769" s="158" t="s">
        <v>5225</v>
      </c>
      <c r="C1769" s="158" t="s">
        <v>5226</v>
      </c>
      <c r="D1769" s="116">
        <v>218</v>
      </c>
      <c r="E1769" s="161" t="s">
        <v>2241</v>
      </c>
      <c r="F1769" s="161" t="s">
        <v>4236</v>
      </c>
      <c r="G1769" s="1" t="s">
        <v>1302</v>
      </c>
      <c r="H1769" s="162" t="s">
        <v>5324</v>
      </c>
      <c r="I1769" s="85" t="str">
        <f>IF(HL!B1768="","",HYPERLINK(HL!B1768,"表示"))</f>
        <v>表示</v>
      </c>
      <c r="J1769" s="85" t="str">
        <f>IF(HL!C1768="","",HYPERLINK(HL!C1768,2))</f>
        <v/>
      </c>
      <c r="K1769" s="105" t="str">
        <f>IF(HL!D1768="","",HYPERLINK(HL!D1768,3))</f>
        <v/>
      </c>
      <c r="L1769" s="105" t="str">
        <f>IF(HL!E1768="","",HYPERLINK(HL!E1768,4))</f>
        <v/>
      </c>
      <c r="M1769" s="105" t="str">
        <f>IF(HL!F1768="","",HYPERLINK(HL!F1768,5))</f>
        <v/>
      </c>
      <c r="N1769" s="105" t="str">
        <f>IF(HL!G1768="","",HYPERLINK(HL!G1768,6))</f>
        <v/>
      </c>
      <c r="O1769" s="105" t="str">
        <f>IF(HL!H1768="","",HYPERLINK(HL!H1768,7))</f>
        <v/>
      </c>
      <c r="P1769" s="105" t="str">
        <f>IF(HL!I1768="","",HYPERLINK(HL!I1768,8))</f>
        <v/>
      </c>
      <c r="Q1769" s="105" t="str">
        <f>IF(HL!J1768="","",HYPERLINK(HL!J1768,9))</f>
        <v/>
      </c>
      <c r="R1769" s="105" t="str">
        <f>IF(HL!K1768="","",HYPERLINK(HL!K1768,10))</f>
        <v/>
      </c>
      <c r="S1769" s="105" t="str">
        <f>IF(HL!L1768="","",HYPERLINK(HL!L1768,11))</f>
        <v/>
      </c>
      <c r="T1769" s="105" t="str">
        <f>IF(HL!M1768="","",HYPERLINK(HL!M1768,12))</f>
        <v/>
      </c>
      <c r="U1769" s="105" t="str">
        <f>IF(HL!N1768="","",HYPERLINK(HL!N1768,13))</f>
        <v/>
      </c>
      <c r="V1769" s="106" t="str">
        <f>IF(HL!O1768="","",HYPERLINK(HL!O1768,14))</f>
        <v/>
      </c>
      <c r="W1769" s="81" t="str">
        <f>IF(HL!P1768="","－",HYPERLINK(HL!P1768,"表示"))</f>
        <v>表示</v>
      </c>
      <c r="X1769" s="163">
        <v>43242</v>
      </c>
      <c r="Y1769" s="166">
        <v>43550</v>
      </c>
      <c r="Z1769" s="1" t="str">
        <f t="shared" si="64"/>
        <v>2019</v>
      </c>
      <c r="AA1769" s="1">
        <f t="shared" si="65"/>
        <v>10</v>
      </c>
      <c r="AB1769" s="116"/>
      <c r="AC1769" s="116" t="s">
        <v>172</v>
      </c>
      <c r="AD1769" s="116"/>
      <c r="AE1769" s="116"/>
      <c r="AF1769" s="116"/>
      <c r="AG1769" s="116"/>
      <c r="AH1769" s="116"/>
      <c r="AI1769" s="116"/>
      <c r="AJ1769" s="116"/>
      <c r="AK1769" s="116"/>
      <c r="AL1769" s="158" t="s">
        <v>107</v>
      </c>
      <c r="AM1769" s="162" t="s">
        <v>1727</v>
      </c>
      <c r="AN1769" s="162" t="s">
        <v>172</v>
      </c>
      <c r="AO1769" s="116" t="s">
        <v>551</v>
      </c>
      <c r="AP1769" s="162"/>
      <c r="AQ1769" s="162"/>
      <c r="AR1769" s="73" t="s">
        <v>10707</v>
      </c>
      <c r="AS1769" s="74" t="s">
        <v>10838</v>
      </c>
      <c r="AT1769" s="271"/>
      <c r="AU1769" s="271"/>
      <c r="AV1769" s="162"/>
      <c r="AW1769" s="162"/>
      <c r="AX1769" s="162" t="s">
        <v>172</v>
      </c>
      <c r="AY1769" s="162"/>
      <c r="AZ1769" s="162"/>
      <c r="BA1769" s="162"/>
    </row>
    <row r="1770" spans="1:53" ht="143">
      <c r="A1770" s="157">
        <v>1766</v>
      </c>
      <c r="B1770" s="158" t="s">
        <v>5227</v>
      </c>
      <c r="C1770" s="158" t="s">
        <v>425</v>
      </c>
      <c r="D1770" s="116">
        <v>399</v>
      </c>
      <c r="E1770" s="161" t="s">
        <v>1878</v>
      </c>
      <c r="F1770" s="115" t="s">
        <v>5363</v>
      </c>
      <c r="G1770" s="1" t="s">
        <v>1270</v>
      </c>
      <c r="H1770" s="162" t="s">
        <v>1286</v>
      </c>
      <c r="I1770" s="85" t="str">
        <f>IF(HL!B1769="","",HYPERLINK(HL!B1769,"表示"))</f>
        <v>表示</v>
      </c>
      <c r="J1770" s="85" t="str">
        <f>IF(HL!C1769="","",HYPERLINK(HL!C1769,2))</f>
        <v/>
      </c>
      <c r="K1770" s="105" t="str">
        <f>IF(HL!D1769="","",HYPERLINK(HL!D1769,3))</f>
        <v/>
      </c>
      <c r="L1770" s="105" t="str">
        <f>IF(HL!E1769="","",HYPERLINK(HL!E1769,4))</f>
        <v/>
      </c>
      <c r="M1770" s="105" t="str">
        <f>IF(HL!F1769="","",HYPERLINK(HL!F1769,5))</f>
        <v/>
      </c>
      <c r="N1770" s="105" t="str">
        <f>IF(HL!G1769="","",HYPERLINK(HL!G1769,6))</f>
        <v/>
      </c>
      <c r="O1770" s="105" t="str">
        <f>IF(HL!H1769="","",HYPERLINK(HL!H1769,7))</f>
        <v/>
      </c>
      <c r="P1770" s="105" t="str">
        <f>IF(HL!I1769="","",HYPERLINK(HL!I1769,8))</f>
        <v/>
      </c>
      <c r="Q1770" s="105" t="str">
        <f>IF(HL!J1769="","",HYPERLINK(HL!J1769,9))</f>
        <v/>
      </c>
      <c r="R1770" s="105" t="str">
        <f>IF(HL!K1769="","",HYPERLINK(HL!K1769,10))</f>
        <v/>
      </c>
      <c r="S1770" s="105" t="str">
        <f>IF(HL!L1769="","",HYPERLINK(HL!L1769,11))</f>
        <v/>
      </c>
      <c r="T1770" s="105" t="str">
        <f>IF(HL!M1769="","",HYPERLINK(HL!M1769,12))</f>
        <v/>
      </c>
      <c r="U1770" s="105" t="str">
        <f>IF(HL!N1769="","",HYPERLINK(HL!N1769,13))</f>
        <v/>
      </c>
      <c r="V1770" s="106" t="str">
        <f>IF(HL!O1769="","",HYPERLINK(HL!O1769,14))</f>
        <v/>
      </c>
      <c r="W1770" s="1" t="s">
        <v>11737</v>
      </c>
      <c r="X1770" s="163">
        <v>43189</v>
      </c>
      <c r="Y1770" s="166">
        <v>43550</v>
      </c>
      <c r="Z1770" s="1" t="str">
        <f t="shared" si="64"/>
        <v>2019</v>
      </c>
      <c r="AA1770" s="1">
        <f t="shared" si="65"/>
        <v>11</v>
      </c>
      <c r="AB1770" s="116"/>
      <c r="AC1770" s="116"/>
      <c r="AD1770" s="116"/>
      <c r="AE1770" s="116"/>
      <c r="AF1770" s="116"/>
      <c r="AG1770" s="116"/>
      <c r="AH1770" s="116" t="s">
        <v>172</v>
      </c>
      <c r="AI1770" s="116"/>
      <c r="AJ1770" s="116"/>
      <c r="AK1770" s="116"/>
      <c r="AL1770" s="158" t="s">
        <v>5337</v>
      </c>
      <c r="AM1770" s="162" t="s">
        <v>172</v>
      </c>
      <c r="AN1770" s="162"/>
      <c r="AO1770" s="116" t="s">
        <v>551</v>
      </c>
      <c r="AP1770" s="162"/>
      <c r="AQ1770" s="162" t="s">
        <v>172</v>
      </c>
      <c r="AR1770" s="73" t="s">
        <v>10707</v>
      </c>
      <c r="AS1770" s="74" t="s">
        <v>10839</v>
      </c>
      <c r="AT1770" s="271"/>
      <c r="AU1770" s="271"/>
      <c r="AV1770" s="162" t="s">
        <v>172</v>
      </c>
      <c r="AW1770" s="162"/>
      <c r="AX1770" s="162"/>
      <c r="AY1770" s="162"/>
      <c r="AZ1770" s="162"/>
      <c r="BA1770" s="162" t="s">
        <v>172</v>
      </c>
    </row>
    <row r="1771" spans="1:53" ht="91">
      <c r="A1771" s="157">
        <v>1767</v>
      </c>
      <c r="B1771" s="158" t="s">
        <v>5228</v>
      </c>
      <c r="C1771" s="158" t="s">
        <v>781</v>
      </c>
      <c r="D1771" s="116">
        <v>424</v>
      </c>
      <c r="E1771" s="161" t="s">
        <v>1592</v>
      </c>
      <c r="F1771" s="161" t="s">
        <v>5299</v>
      </c>
      <c r="G1771" s="1" t="s">
        <v>1270</v>
      </c>
      <c r="H1771" s="162" t="s">
        <v>1278</v>
      </c>
      <c r="I1771" s="85" t="str">
        <f>IF(HL!B1770="","",HYPERLINK(HL!B1770,"表示"))</f>
        <v>表示</v>
      </c>
      <c r="J1771" s="85" t="str">
        <f>IF(HL!C1770="","",HYPERLINK(HL!C1770,2))</f>
        <v/>
      </c>
      <c r="K1771" s="105" t="str">
        <f>IF(HL!D1770="","",HYPERLINK(HL!D1770,3))</f>
        <v/>
      </c>
      <c r="L1771" s="105" t="str">
        <f>IF(HL!E1770="","",HYPERLINK(HL!E1770,4))</f>
        <v/>
      </c>
      <c r="M1771" s="105" t="str">
        <f>IF(HL!F1770="","",HYPERLINK(HL!F1770,5))</f>
        <v/>
      </c>
      <c r="N1771" s="105" t="str">
        <f>IF(HL!G1770="","",HYPERLINK(HL!G1770,6))</f>
        <v/>
      </c>
      <c r="O1771" s="105" t="str">
        <f>IF(HL!H1770="","",HYPERLINK(HL!H1770,7))</f>
        <v/>
      </c>
      <c r="P1771" s="105" t="str">
        <f>IF(HL!I1770="","",HYPERLINK(HL!I1770,8))</f>
        <v/>
      </c>
      <c r="Q1771" s="105" t="str">
        <f>IF(HL!J1770="","",HYPERLINK(HL!J1770,9))</f>
        <v/>
      </c>
      <c r="R1771" s="105" t="str">
        <f>IF(HL!K1770="","",HYPERLINK(HL!K1770,10))</f>
        <v/>
      </c>
      <c r="S1771" s="105" t="str">
        <f>IF(HL!L1770="","",HYPERLINK(HL!L1770,11))</f>
        <v/>
      </c>
      <c r="T1771" s="105" t="str">
        <f>IF(HL!M1770="","",HYPERLINK(HL!M1770,12))</f>
        <v/>
      </c>
      <c r="U1771" s="105" t="str">
        <f>IF(HL!N1770="","",HYPERLINK(HL!N1770,13))</f>
        <v/>
      </c>
      <c r="V1771" s="106" t="str">
        <f>IF(HL!O1770="","",HYPERLINK(HL!O1770,14))</f>
        <v/>
      </c>
      <c r="W1771" s="1" t="s">
        <v>11737</v>
      </c>
      <c r="X1771" s="163">
        <v>43341</v>
      </c>
      <c r="Y1771" s="166">
        <v>43550</v>
      </c>
      <c r="Z1771" s="1" t="str">
        <f t="shared" si="64"/>
        <v>2019</v>
      </c>
      <c r="AA1771" s="1">
        <f t="shared" si="65"/>
        <v>6</v>
      </c>
      <c r="AB1771" s="116"/>
      <c r="AC1771" s="116"/>
      <c r="AD1771" s="116"/>
      <c r="AE1771" s="116"/>
      <c r="AF1771" s="116"/>
      <c r="AG1771" s="116"/>
      <c r="AH1771" s="116"/>
      <c r="AI1771" s="116"/>
      <c r="AJ1771" s="116"/>
      <c r="AK1771" s="116" t="s">
        <v>172</v>
      </c>
      <c r="AL1771" s="158" t="s">
        <v>5338</v>
      </c>
      <c r="AM1771" s="162" t="s">
        <v>172</v>
      </c>
      <c r="AN1771" s="162" t="s">
        <v>172</v>
      </c>
      <c r="AO1771" s="116" t="s">
        <v>5682</v>
      </c>
      <c r="AP1771" s="162"/>
      <c r="AQ1771" s="162"/>
      <c r="AR1771" s="218"/>
      <c r="AS1771" s="225"/>
      <c r="AT1771" s="271"/>
      <c r="AU1771" s="271"/>
      <c r="AV1771" s="162"/>
      <c r="AW1771" s="162"/>
      <c r="AX1771" s="162"/>
      <c r="AY1771" s="162" t="s">
        <v>172</v>
      </c>
      <c r="AZ1771" s="162"/>
      <c r="BA1771" s="162"/>
    </row>
    <row r="1772" spans="1:53">
      <c r="A1772" s="157">
        <v>1768</v>
      </c>
      <c r="B1772" s="158" t="s">
        <v>5229</v>
      </c>
      <c r="C1772" s="158" t="s">
        <v>5230</v>
      </c>
      <c r="D1772" s="116">
        <v>395</v>
      </c>
      <c r="E1772" s="161" t="s">
        <v>1598</v>
      </c>
      <c r="F1772" s="161" t="s">
        <v>5300</v>
      </c>
      <c r="G1772" s="1" t="s">
        <v>1302</v>
      </c>
      <c r="H1772" s="162" t="s">
        <v>2057</v>
      </c>
      <c r="I1772" s="85" t="str">
        <f>IF(HL!B1771="","",HYPERLINK(HL!B1771,"表示"))</f>
        <v>表示</v>
      </c>
      <c r="J1772" s="85" t="str">
        <f>IF(HL!C1771="","",HYPERLINK(HL!C1771,2))</f>
        <v/>
      </c>
      <c r="K1772" s="105" t="str">
        <f>IF(HL!D1771="","",HYPERLINK(HL!D1771,3))</f>
        <v/>
      </c>
      <c r="L1772" s="105" t="str">
        <f>IF(HL!E1771="","",HYPERLINK(HL!E1771,4))</f>
        <v/>
      </c>
      <c r="M1772" s="105" t="str">
        <f>IF(HL!F1771="","",HYPERLINK(HL!F1771,5))</f>
        <v/>
      </c>
      <c r="N1772" s="105" t="str">
        <f>IF(HL!G1771="","",HYPERLINK(HL!G1771,6))</f>
        <v/>
      </c>
      <c r="O1772" s="105" t="str">
        <f>IF(HL!H1771="","",HYPERLINK(HL!H1771,7))</f>
        <v/>
      </c>
      <c r="P1772" s="105" t="str">
        <f>IF(HL!I1771="","",HYPERLINK(HL!I1771,8))</f>
        <v/>
      </c>
      <c r="Q1772" s="105" t="str">
        <f>IF(HL!J1771="","",HYPERLINK(HL!J1771,9))</f>
        <v/>
      </c>
      <c r="R1772" s="105" t="str">
        <f>IF(HL!K1771="","",HYPERLINK(HL!K1771,10))</f>
        <v/>
      </c>
      <c r="S1772" s="105" t="str">
        <f>IF(HL!L1771="","",HYPERLINK(HL!L1771,11))</f>
        <v/>
      </c>
      <c r="T1772" s="105" t="str">
        <f>IF(HL!M1771="","",HYPERLINK(HL!M1771,12))</f>
        <v/>
      </c>
      <c r="U1772" s="105" t="str">
        <f>IF(HL!N1771="","",HYPERLINK(HL!N1771,13))</f>
        <v/>
      </c>
      <c r="V1772" s="106" t="str">
        <f>IF(HL!O1771="","",HYPERLINK(HL!O1771,14))</f>
        <v/>
      </c>
      <c r="W1772" s="81" t="str">
        <f>IF(HL!P1771="","－",HYPERLINK(HL!P1771,"表示"))</f>
        <v>表示</v>
      </c>
      <c r="X1772" s="163">
        <v>43280</v>
      </c>
      <c r="Y1772" s="166">
        <v>43550</v>
      </c>
      <c r="Z1772" s="1" t="str">
        <f t="shared" si="64"/>
        <v>2019</v>
      </c>
      <c r="AA1772" s="1">
        <f t="shared" si="65"/>
        <v>8</v>
      </c>
      <c r="AB1772" s="116" t="s">
        <v>172</v>
      </c>
      <c r="AC1772" s="116"/>
      <c r="AD1772" s="116"/>
      <c r="AE1772" s="116"/>
      <c r="AF1772" s="116"/>
      <c r="AG1772" s="116"/>
      <c r="AH1772" s="116"/>
      <c r="AI1772" s="116"/>
      <c r="AJ1772" s="116"/>
      <c r="AK1772" s="116"/>
      <c r="AL1772" s="158" t="s">
        <v>534</v>
      </c>
      <c r="AM1772" s="162" t="s">
        <v>172</v>
      </c>
      <c r="AN1772" s="162" t="s">
        <v>1727</v>
      </c>
      <c r="AO1772" s="116" t="s">
        <v>965</v>
      </c>
      <c r="AP1772" s="162"/>
      <c r="AQ1772" s="162"/>
      <c r="AR1772" s="219" t="s">
        <v>11035</v>
      </c>
      <c r="AS1772" s="74" t="s">
        <v>11035</v>
      </c>
      <c r="AT1772" s="271"/>
      <c r="AU1772" s="271"/>
      <c r="AV1772" s="162" t="s">
        <v>172</v>
      </c>
      <c r="AW1772" s="162"/>
      <c r="AX1772" s="162"/>
      <c r="AY1772" s="162"/>
      <c r="AZ1772" s="162"/>
      <c r="BA1772" s="162"/>
    </row>
    <row r="1773" spans="1:53" ht="26">
      <c r="A1773" s="157">
        <v>1769</v>
      </c>
      <c r="B1773" s="158" t="s">
        <v>5231</v>
      </c>
      <c r="C1773" s="158" t="s">
        <v>5232</v>
      </c>
      <c r="D1773" s="116">
        <v>322</v>
      </c>
      <c r="E1773" s="161" t="s">
        <v>5275</v>
      </c>
      <c r="F1773" s="161" t="s">
        <v>5301</v>
      </c>
      <c r="G1773" s="1" t="s">
        <v>1302</v>
      </c>
      <c r="H1773" s="162" t="s">
        <v>964</v>
      </c>
      <c r="I1773" s="85" t="str">
        <f>IF(HL!B1772="","",HYPERLINK(HL!B1772,"表示"))</f>
        <v>表示</v>
      </c>
      <c r="J1773" s="85" t="str">
        <f>IF(HL!C1772="","",HYPERLINK(HL!C1772,2))</f>
        <v/>
      </c>
      <c r="K1773" s="105" t="str">
        <f>IF(HL!D1772="","",HYPERLINK(HL!D1772,3))</f>
        <v/>
      </c>
      <c r="L1773" s="105" t="str">
        <f>IF(HL!E1772="","",HYPERLINK(HL!E1772,4))</f>
        <v/>
      </c>
      <c r="M1773" s="105" t="str">
        <f>IF(HL!F1772="","",HYPERLINK(HL!F1772,5))</f>
        <v/>
      </c>
      <c r="N1773" s="105" t="str">
        <f>IF(HL!G1772="","",HYPERLINK(HL!G1772,6))</f>
        <v/>
      </c>
      <c r="O1773" s="105" t="str">
        <f>IF(HL!H1772="","",HYPERLINK(HL!H1772,7))</f>
        <v/>
      </c>
      <c r="P1773" s="105" t="str">
        <f>IF(HL!I1772="","",HYPERLINK(HL!I1772,8))</f>
        <v/>
      </c>
      <c r="Q1773" s="105" t="str">
        <f>IF(HL!J1772="","",HYPERLINK(HL!J1772,9))</f>
        <v/>
      </c>
      <c r="R1773" s="105" t="str">
        <f>IF(HL!K1772="","",HYPERLINK(HL!K1772,10))</f>
        <v/>
      </c>
      <c r="S1773" s="105" t="str">
        <f>IF(HL!L1772="","",HYPERLINK(HL!L1772,11))</f>
        <v/>
      </c>
      <c r="T1773" s="105" t="str">
        <f>IF(HL!M1772="","",HYPERLINK(HL!M1772,12))</f>
        <v/>
      </c>
      <c r="U1773" s="105" t="str">
        <f>IF(HL!N1772="","",HYPERLINK(HL!N1772,13))</f>
        <v/>
      </c>
      <c r="V1773" s="106" t="str">
        <f>IF(HL!O1772="","",HYPERLINK(HL!O1772,14))</f>
        <v/>
      </c>
      <c r="W1773" s="81" t="str">
        <f>IF(HL!P1772="","－",HYPERLINK(HL!P1772,"表示"))</f>
        <v>表示</v>
      </c>
      <c r="X1773" s="163">
        <v>43188</v>
      </c>
      <c r="Y1773" s="166">
        <v>43550</v>
      </c>
      <c r="Z1773" s="1" t="str">
        <f t="shared" si="64"/>
        <v>2019</v>
      </c>
      <c r="AA1773" s="1">
        <f t="shared" si="65"/>
        <v>11</v>
      </c>
      <c r="AB1773" s="116" t="s">
        <v>172</v>
      </c>
      <c r="AC1773" s="116"/>
      <c r="AD1773" s="116"/>
      <c r="AE1773" s="116"/>
      <c r="AF1773" s="116"/>
      <c r="AG1773" s="116"/>
      <c r="AH1773" s="116"/>
      <c r="AI1773" s="116"/>
      <c r="AJ1773" s="116"/>
      <c r="AK1773" s="116"/>
      <c r="AL1773" s="158" t="s">
        <v>248</v>
      </c>
      <c r="AM1773" s="162" t="s">
        <v>172</v>
      </c>
      <c r="AN1773" s="162" t="s">
        <v>1727</v>
      </c>
      <c r="AO1773" s="116" t="s">
        <v>551</v>
      </c>
      <c r="AP1773" s="162"/>
      <c r="AQ1773" s="162"/>
      <c r="AR1773" s="73" t="s">
        <v>10707</v>
      </c>
      <c r="AS1773" s="74" t="s">
        <v>10840</v>
      </c>
      <c r="AT1773" s="271"/>
      <c r="AU1773" s="271"/>
      <c r="AV1773" s="162"/>
      <c r="AW1773" s="162"/>
      <c r="AX1773" s="162" t="s">
        <v>172</v>
      </c>
      <c r="AY1773" s="162"/>
      <c r="AZ1773" s="162"/>
      <c r="BA1773" s="162"/>
    </row>
    <row r="1774" spans="1:53" ht="325">
      <c r="A1774" s="157">
        <v>1770</v>
      </c>
      <c r="B1774" s="158" t="s">
        <v>5233</v>
      </c>
      <c r="C1774" s="158" t="s">
        <v>5234</v>
      </c>
      <c r="D1774" s="116">
        <v>421</v>
      </c>
      <c r="E1774" s="161" t="s">
        <v>2059</v>
      </c>
      <c r="F1774" s="161" t="s">
        <v>5302</v>
      </c>
      <c r="G1774" s="1" t="s">
        <v>1270</v>
      </c>
      <c r="H1774" s="162" t="s">
        <v>1278</v>
      </c>
      <c r="I1774" s="85" t="str">
        <f>IF(HL!B1773="","",HYPERLINK(HL!B1773,"表示"))</f>
        <v>表示</v>
      </c>
      <c r="J1774" s="85" t="str">
        <f>IF(HL!C1773="","",HYPERLINK(HL!C1773,2))</f>
        <v/>
      </c>
      <c r="K1774" s="105" t="str">
        <f>IF(HL!D1773="","",HYPERLINK(HL!D1773,3))</f>
        <v/>
      </c>
      <c r="L1774" s="105" t="str">
        <f>IF(HL!E1773="","",HYPERLINK(HL!E1773,4))</f>
        <v/>
      </c>
      <c r="M1774" s="105" t="str">
        <f>IF(HL!F1773="","",HYPERLINK(HL!F1773,5))</f>
        <v/>
      </c>
      <c r="N1774" s="105" t="str">
        <f>IF(HL!G1773="","",HYPERLINK(HL!G1773,6))</f>
        <v/>
      </c>
      <c r="O1774" s="105" t="str">
        <f>IF(HL!H1773="","",HYPERLINK(HL!H1773,7))</f>
        <v/>
      </c>
      <c r="P1774" s="105" t="str">
        <f>IF(HL!I1773="","",HYPERLINK(HL!I1773,8))</f>
        <v/>
      </c>
      <c r="Q1774" s="105" t="str">
        <f>IF(HL!J1773="","",HYPERLINK(HL!J1773,9))</f>
        <v/>
      </c>
      <c r="R1774" s="105" t="str">
        <f>IF(HL!K1773="","",HYPERLINK(HL!K1773,10))</f>
        <v/>
      </c>
      <c r="S1774" s="105" t="str">
        <f>IF(HL!L1773="","",HYPERLINK(HL!L1773,11))</f>
        <v/>
      </c>
      <c r="T1774" s="105" t="str">
        <f>IF(HL!M1773="","",HYPERLINK(HL!M1773,12))</f>
        <v/>
      </c>
      <c r="U1774" s="105" t="str">
        <f>IF(HL!N1773="","",HYPERLINK(HL!N1773,13))</f>
        <v/>
      </c>
      <c r="V1774" s="106" t="str">
        <f>IF(HL!O1773="","",HYPERLINK(HL!O1773,14))</f>
        <v/>
      </c>
      <c r="W1774" s="1" t="s">
        <v>11737</v>
      </c>
      <c r="X1774" s="163">
        <v>43343</v>
      </c>
      <c r="Y1774" s="166">
        <v>43550</v>
      </c>
      <c r="Z1774" s="1" t="str">
        <f t="shared" si="64"/>
        <v>2019</v>
      </c>
      <c r="AA1774" s="1">
        <f t="shared" si="65"/>
        <v>6</v>
      </c>
      <c r="AB1774" s="116"/>
      <c r="AC1774" s="116"/>
      <c r="AD1774" s="116"/>
      <c r="AE1774" s="116"/>
      <c r="AF1774" s="116"/>
      <c r="AG1774" s="116"/>
      <c r="AH1774" s="116"/>
      <c r="AI1774" s="116"/>
      <c r="AJ1774" s="116"/>
      <c r="AK1774" s="116" t="s">
        <v>172</v>
      </c>
      <c r="AL1774" s="158" t="s">
        <v>208</v>
      </c>
      <c r="AM1774" s="162" t="s">
        <v>172</v>
      </c>
      <c r="AN1774" s="162" t="s">
        <v>1727</v>
      </c>
      <c r="AO1774" s="116" t="s">
        <v>5683</v>
      </c>
      <c r="AP1774" s="162"/>
      <c r="AQ1774" s="162"/>
      <c r="AR1774" s="218"/>
      <c r="AS1774" s="225"/>
      <c r="AT1774" s="271"/>
      <c r="AU1774" s="271"/>
      <c r="AV1774" s="162"/>
      <c r="AW1774" s="162"/>
      <c r="AX1774" s="162"/>
      <c r="AY1774" s="162" t="s">
        <v>172</v>
      </c>
      <c r="AZ1774" s="162"/>
      <c r="BA1774" s="162"/>
    </row>
    <row r="1775" spans="1:53" ht="104">
      <c r="A1775" s="157">
        <v>1771</v>
      </c>
      <c r="B1775" s="158" t="s">
        <v>5235</v>
      </c>
      <c r="C1775" s="158" t="s">
        <v>5236</v>
      </c>
      <c r="D1775" s="116">
        <v>422</v>
      </c>
      <c r="E1775" s="161" t="s">
        <v>2060</v>
      </c>
      <c r="F1775" s="161" t="s">
        <v>5360</v>
      </c>
      <c r="G1775" s="1" t="s">
        <v>1270</v>
      </c>
      <c r="H1775" s="162" t="s">
        <v>1278</v>
      </c>
      <c r="I1775" s="85" t="str">
        <f>IF(HL!B1774="","",HYPERLINK(HL!B1774,"表示"))</f>
        <v>表示</v>
      </c>
      <c r="J1775" s="85" t="str">
        <f>IF(HL!C1774="","",HYPERLINK(HL!C1774,2))</f>
        <v/>
      </c>
      <c r="K1775" s="105" t="str">
        <f>IF(HL!D1774="","",HYPERLINK(HL!D1774,3))</f>
        <v/>
      </c>
      <c r="L1775" s="105" t="str">
        <f>IF(HL!E1774="","",HYPERLINK(HL!E1774,4))</f>
        <v/>
      </c>
      <c r="M1775" s="105" t="str">
        <f>IF(HL!F1774="","",HYPERLINK(HL!F1774,5))</f>
        <v/>
      </c>
      <c r="N1775" s="105" t="str">
        <f>IF(HL!G1774="","",HYPERLINK(HL!G1774,6))</f>
        <v/>
      </c>
      <c r="O1775" s="105" t="str">
        <f>IF(HL!H1774="","",HYPERLINK(HL!H1774,7))</f>
        <v/>
      </c>
      <c r="P1775" s="105" t="str">
        <f>IF(HL!I1774="","",HYPERLINK(HL!I1774,8))</f>
        <v/>
      </c>
      <c r="Q1775" s="105" t="str">
        <f>IF(HL!J1774="","",HYPERLINK(HL!J1774,9))</f>
        <v/>
      </c>
      <c r="R1775" s="105" t="str">
        <f>IF(HL!K1774="","",HYPERLINK(HL!K1774,10))</f>
        <v/>
      </c>
      <c r="S1775" s="105" t="str">
        <f>IF(HL!L1774="","",HYPERLINK(HL!L1774,11))</f>
        <v/>
      </c>
      <c r="T1775" s="105" t="str">
        <f>IF(HL!M1774="","",HYPERLINK(HL!M1774,12))</f>
        <v/>
      </c>
      <c r="U1775" s="105" t="str">
        <f>IF(HL!N1774="","",HYPERLINK(HL!N1774,13))</f>
        <v/>
      </c>
      <c r="V1775" s="106" t="str">
        <f>IF(HL!O1774="","",HYPERLINK(HL!O1774,14))</f>
        <v/>
      </c>
      <c r="W1775" s="1" t="s">
        <v>11737</v>
      </c>
      <c r="X1775" s="163">
        <v>43342</v>
      </c>
      <c r="Y1775" s="166">
        <v>43550</v>
      </c>
      <c r="Z1775" s="1" t="str">
        <f t="shared" si="64"/>
        <v>2019</v>
      </c>
      <c r="AA1775" s="1">
        <f t="shared" si="65"/>
        <v>6</v>
      </c>
      <c r="AB1775" s="116"/>
      <c r="AC1775" s="116"/>
      <c r="AD1775" s="116"/>
      <c r="AE1775" s="116"/>
      <c r="AF1775" s="116"/>
      <c r="AG1775" s="116"/>
      <c r="AH1775" s="116"/>
      <c r="AI1775" s="116"/>
      <c r="AJ1775" s="116"/>
      <c r="AK1775" s="116" t="s">
        <v>172</v>
      </c>
      <c r="AL1775" s="158" t="s">
        <v>5339</v>
      </c>
      <c r="AM1775" s="162" t="s">
        <v>172</v>
      </c>
      <c r="AN1775" s="162"/>
      <c r="AO1775" s="116" t="s">
        <v>5683</v>
      </c>
      <c r="AP1775" s="162"/>
      <c r="AQ1775" s="162"/>
      <c r="AR1775" s="218"/>
      <c r="AS1775" s="225"/>
      <c r="AT1775" s="271"/>
      <c r="AU1775" s="271"/>
      <c r="AV1775" s="162"/>
      <c r="AW1775" s="162"/>
      <c r="AX1775" s="162"/>
      <c r="AY1775" s="162" t="s">
        <v>172</v>
      </c>
      <c r="AZ1775" s="162"/>
      <c r="BA1775" s="162"/>
    </row>
    <row r="1776" spans="1:53" ht="52">
      <c r="A1776" s="157">
        <v>1772</v>
      </c>
      <c r="B1776" s="158" t="s">
        <v>5237</v>
      </c>
      <c r="C1776" s="158" t="s">
        <v>5238</v>
      </c>
      <c r="D1776" s="116" t="s">
        <v>5239</v>
      </c>
      <c r="E1776" s="161" t="s">
        <v>5276</v>
      </c>
      <c r="F1776" s="161" t="s">
        <v>5303</v>
      </c>
      <c r="G1776" s="1" t="s">
        <v>1302</v>
      </c>
      <c r="H1776" s="162" t="s">
        <v>56</v>
      </c>
      <c r="I1776" s="85" t="str">
        <f>IF(HL!B1775="","",HYPERLINK(HL!B1775,"表示"))</f>
        <v>表示</v>
      </c>
      <c r="J1776" s="85" t="str">
        <f>IF(HL!C1775="","",HYPERLINK(HL!C1775,2))</f>
        <v/>
      </c>
      <c r="K1776" s="105" t="str">
        <f>IF(HL!D1775="","",HYPERLINK(HL!D1775,3))</f>
        <v/>
      </c>
      <c r="L1776" s="105" t="str">
        <f>IF(HL!E1775="","",HYPERLINK(HL!E1775,4))</f>
        <v/>
      </c>
      <c r="M1776" s="105" t="str">
        <f>IF(HL!F1775="","",HYPERLINK(HL!F1775,5))</f>
        <v/>
      </c>
      <c r="N1776" s="105" t="str">
        <f>IF(HL!G1775="","",HYPERLINK(HL!G1775,6))</f>
        <v/>
      </c>
      <c r="O1776" s="105" t="str">
        <f>IF(HL!H1775="","",HYPERLINK(HL!H1775,7))</f>
        <v/>
      </c>
      <c r="P1776" s="105" t="str">
        <f>IF(HL!I1775="","",HYPERLINK(HL!I1775,8))</f>
        <v/>
      </c>
      <c r="Q1776" s="105" t="str">
        <f>IF(HL!J1775="","",HYPERLINK(HL!J1775,9))</f>
        <v/>
      </c>
      <c r="R1776" s="105" t="str">
        <f>IF(HL!K1775="","",HYPERLINK(HL!K1775,10))</f>
        <v/>
      </c>
      <c r="S1776" s="105" t="str">
        <f>IF(HL!L1775="","",HYPERLINK(HL!L1775,11))</f>
        <v/>
      </c>
      <c r="T1776" s="105" t="str">
        <f>IF(HL!M1775="","",HYPERLINK(HL!M1775,12))</f>
        <v/>
      </c>
      <c r="U1776" s="105" t="str">
        <f>IF(HL!N1775="","",HYPERLINK(HL!N1775,13))</f>
        <v/>
      </c>
      <c r="V1776" s="106" t="str">
        <f>IF(HL!O1775="","",HYPERLINK(HL!O1775,14))</f>
        <v/>
      </c>
      <c r="W1776" s="81" t="str">
        <f>IF(HL!P1775="","－",HYPERLINK(HL!P1775,"表示"))</f>
        <v>表示</v>
      </c>
      <c r="X1776" s="163">
        <v>43406</v>
      </c>
      <c r="Y1776" s="166">
        <v>43550</v>
      </c>
      <c r="Z1776" s="1" t="str">
        <f t="shared" si="64"/>
        <v>2019</v>
      </c>
      <c r="AA1776" s="1">
        <f t="shared" si="65"/>
        <v>4</v>
      </c>
      <c r="AB1776" s="116"/>
      <c r="AC1776" s="116"/>
      <c r="AD1776" s="116"/>
      <c r="AE1776" s="116" t="s">
        <v>172</v>
      </c>
      <c r="AF1776" s="116"/>
      <c r="AG1776" s="116" t="s">
        <v>172</v>
      </c>
      <c r="AH1776" s="116"/>
      <c r="AI1776" s="116"/>
      <c r="AJ1776" s="116"/>
      <c r="AK1776" s="116"/>
      <c r="AL1776" s="158" t="s">
        <v>507</v>
      </c>
      <c r="AM1776" s="162" t="s">
        <v>1727</v>
      </c>
      <c r="AN1776" s="162" t="s">
        <v>172</v>
      </c>
      <c r="AO1776" s="116" t="s">
        <v>5684</v>
      </c>
      <c r="AP1776" s="162"/>
      <c r="AQ1776" s="162"/>
      <c r="AR1776" s="73" t="s">
        <v>10707</v>
      </c>
      <c r="AS1776" s="74" t="s">
        <v>11055</v>
      </c>
      <c r="AT1776" s="271"/>
      <c r="AU1776" s="271"/>
      <c r="AV1776" s="162" t="s">
        <v>172</v>
      </c>
      <c r="AW1776" s="162"/>
      <c r="AX1776" s="162"/>
      <c r="AY1776" s="162"/>
      <c r="AZ1776" s="162"/>
      <c r="BA1776" s="113" t="str">
        <f>HYPERLINK(HL!$T$12,"●")</f>
        <v>●</v>
      </c>
    </row>
    <row r="1777" spans="1:53" ht="39">
      <c r="A1777" s="157">
        <v>1773</v>
      </c>
      <c r="B1777" s="158" t="s">
        <v>5240</v>
      </c>
      <c r="C1777" s="158" t="s">
        <v>5241</v>
      </c>
      <c r="D1777" s="116">
        <v>396</v>
      </c>
      <c r="E1777" s="161" t="s">
        <v>2063</v>
      </c>
      <c r="F1777" s="161" t="s">
        <v>5304</v>
      </c>
      <c r="G1777" s="1" t="s">
        <v>1302</v>
      </c>
      <c r="H1777" s="162" t="s">
        <v>2057</v>
      </c>
      <c r="I1777" s="85" t="str">
        <f>IF(HL!B1776="","",HYPERLINK(HL!B1776,"表示"))</f>
        <v>表示</v>
      </c>
      <c r="J1777" s="85" t="str">
        <f>IF(HL!C1776="","",HYPERLINK(HL!C1776,2))</f>
        <v/>
      </c>
      <c r="K1777" s="105" t="str">
        <f>IF(HL!D1776="","",HYPERLINK(HL!D1776,3))</f>
        <v/>
      </c>
      <c r="L1777" s="105" t="str">
        <f>IF(HL!E1776="","",HYPERLINK(HL!E1776,4))</f>
        <v/>
      </c>
      <c r="M1777" s="105" t="str">
        <f>IF(HL!F1776="","",HYPERLINK(HL!F1776,5))</f>
        <v/>
      </c>
      <c r="N1777" s="105" t="str">
        <f>IF(HL!G1776="","",HYPERLINK(HL!G1776,6))</f>
        <v/>
      </c>
      <c r="O1777" s="105" t="str">
        <f>IF(HL!H1776="","",HYPERLINK(HL!H1776,7))</f>
        <v/>
      </c>
      <c r="P1777" s="105" t="str">
        <f>IF(HL!I1776="","",HYPERLINK(HL!I1776,8))</f>
        <v/>
      </c>
      <c r="Q1777" s="105" t="str">
        <f>IF(HL!J1776="","",HYPERLINK(HL!J1776,9))</f>
        <v/>
      </c>
      <c r="R1777" s="105" t="str">
        <f>IF(HL!K1776="","",HYPERLINK(HL!K1776,10))</f>
        <v/>
      </c>
      <c r="S1777" s="105" t="str">
        <f>IF(HL!L1776="","",HYPERLINK(HL!L1776,11))</f>
        <v/>
      </c>
      <c r="T1777" s="105" t="str">
        <f>IF(HL!M1776="","",HYPERLINK(HL!M1776,12))</f>
        <v/>
      </c>
      <c r="U1777" s="105" t="str">
        <f>IF(HL!N1776="","",HYPERLINK(HL!N1776,13))</f>
        <v/>
      </c>
      <c r="V1777" s="106" t="str">
        <f>IF(HL!O1776="","",HYPERLINK(HL!O1776,14))</f>
        <v/>
      </c>
      <c r="W1777" s="81" t="str">
        <f>IF(HL!P1776="","－",HYPERLINK(HL!P1776,"表示"))</f>
        <v>表示</v>
      </c>
      <c r="X1777" s="163">
        <v>43238</v>
      </c>
      <c r="Y1777" s="166">
        <v>43550</v>
      </c>
      <c r="Z1777" s="1" t="str">
        <f t="shared" si="64"/>
        <v>2019</v>
      </c>
      <c r="AA1777" s="1">
        <f t="shared" si="65"/>
        <v>10</v>
      </c>
      <c r="AB1777" s="116"/>
      <c r="AC1777" s="116"/>
      <c r="AD1777" s="116"/>
      <c r="AE1777" s="116" t="s">
        <v>172</v>
      </c>
      <c r="AF1777" s="116"/>
      <c r="AG1777" s="116" t="s">
        <v>172</v>
      </c>
      <c r="AH1777" s="116"/>
      <c r="AI1777" s="116"/>
      <c r="AJ1777" s="116"/>
      <c r="AK1777" s="116"/>
      <c r="AL1777" s="158" t="s">
        <v>536</v>
      </c>
      <c r="AM1777" s="162" t="s">
        <v>1727</v>
      </c>
      <c r="AN1777" s="162" t="s">
        <v>172</v>
      </c>
      <c r="AO1777" s="116" t="s">
        <v>551</v>
      </c>
      <c r="AP1777" s="162"/>
      <c r="AQ1777" s="162"/>
      <c r="AR1777" s="73" t="s">
        <v>10707</v>
      </c>
      <c r="AS1777" s="74" t="s">
        <v>10841</v>
      </c>
      <c r="AT1777" s="271"/>
      <c r="AU1777" s="271"/>
      <c r="AV1777" s="162" t="s">
        <v>172</v>
      </c>
      <c r="AW1777" s="162"/>
      <c r="AX1777" s="162"/>
      <c r="AY1777" s="162"/>
      <c r="AZ1777" s="162"/>
      <c r="BA1777" s="113" t="str">
        <f>HYPERLINK(HL!$T$12,"●")</f>
        <v>●</v>
      </c>
    </row>
    <row r="1778" spans="1:53">
      <c r="A1778" s="157">
        <v>1774</v>
      </c>
      <c r="B1778" s="158" t="s">
        <v>5242</v>
      </c>
      <c r="C1778" s="158" t="s">
        <v>5243</v>
      </c>
      <c r="D1778" s="116">
        <v>421</v>
      </c>
      <c r="E1778" s="161" t="s">
        <v>2059</v>
      </c>
      <c r="F1778" s="161" t="s">
        <v>5305</v>
      </c>
      <c r="G1778" s="1" t="s">
        <v>5437</v>
      </c>
      <c r="H1778" s="162" t="s">
        <v>1278</v>
      </c>
      <c r="I1778" s="85" t="str">
        <f>IF(HL!B1777="","",HYPERLINK(HL!B1777,"表示"))</f>
        <v>表示</v>
      </c>
      <c r="J1778" s="85" t="str">
        <f>IF(HL!C1777="","",HYPERLINK(HL!C1777,2))</f>
        <v/>
      </c>
      <c r="K1778" s="105" t="str">
        <f>IF(HL!D1777="","",HYPERLINK(HL!D1777,3))</f>
        <v/>
      </c>
      <c r="L1778" s="105" t="str">
        <f>IF(HL!E1777="","",HYPERLINK(HL!E1777,4))</f>
        <v/>
      </c>
      <c r="M1778" s="105" t="str">
        <f>IF(HL!F1777="","",HYPERLINK(HL!F1777,5))</f>
        <v/>
      </c>
      <c r="N1778" s="105" t="str">
        <f>IF(HL!G1777="","",HYPERLINK(HL!G1777,6))</f>
        <v/>
      </c>
      <c r="O1778" s="105" t="str">
        <f>IF(HL!H1777="","",HYPERLINK(HL!H1777,7))</f>
        <v/>
      </c>
      <c r="P1778" s="105" t="str">
        <f>IF(HL!I1777="","",HYPERLINK(HL!I1777,8))</f>
        <v/>
      </c>
      <c r="Q1778" s="105" t="str">
        <f>IF(HL!J1777="","",HYPERLINK(HL!J1777,9))</f>
        <v/>
      </c>
      <c r="R1778" s="105" t="str">
        <f>IF(HL!K1777="","",HYPERLINK(HL!K1777,10))</f>
        <v/>
      </c>
      <c r="S1778" s="105" t="str">
        <f>IF(HL!L1777="","",HYPERLINK(HL!L1777,11))</f>
        <v/>
      </c>
      <c r="T1778" s="105" t="str">
        <f>IF(HL!M1777="","",HYPERLINK(HL!M1777,12))</f>
        <v/>
      </c>
      <c r="U1778" s="105" t="str">
        <f>IF(HL!N1777="","",HYPERLINK(HL!N1777,13))</f>
        <v/>
      </c>
      <c r="V1778" s="106" t="str">
        <f>IF(HL!O1777="","",HYPERLINK(HL!O1777,14))</f>
        <v/>
      </c>
      <c r="W1778" s="81" t="str">
        <f>IF(HL!P1777="","－",HYPERLINK(HL!P1777,"表示"))</f>
        <v>表示</v>
      </c>
      <c r="X1778" s="163">
        <v>43284</v>
      </c>
      <c r="Y1778" s="166">
        <v>43550</v>
      </c>
      <c r="Z1778" s="1" t="str">
        <f t="shared" si="64"/>
        <v>2019</v>
      </c>
      <c r="AA1778" s="1">
        <f t="shared" si="65"/>
        <v>8</v>
      </c>
      <c r="AB1778" s="116" t="s">
        <v>172</v>
      </c>
      <c r="AC1778" s="116"/>
      <c r="AD1778" s="116"/>
      <c r="AE1778" s="116"/>
      <c r="AF1778" s="116"/>
      <c r="AG1778" s="116"/>
      <c r="AH1778" s="116"/>
      <c r="AI1778" s="116"/>
      <c r="AJ1778" s="116"/>
      <c r="AK1778" s="116"/>
      <c r="AL1778" s="158" t="s">
        <v>520</v>
      </c>
      <c r="AM1778" s="162" t="s">
        <v>172</v>
      </c>
      <c r="AN1778" s="162" t="s">
        <v>1727</v>
      </c>
      <c r="AO1778" s="116" t="s">
        <v>5331</v>
      </c>
      <c r="AP1778" s="162"/>
      <c r="AQ1778" s="162" t="s">
        <v>172</v>
      </c>
      <c r="AR1778" s="73" t="s">
        <v>11035</v>
      </c>
      <c r="AS1778" s="74" t="s">
        <v>11035</v>
      </c>
      <c r="AT1778" s="271"/>
      <c r="AU1778" s="271"/>
      <c r="AV1778" s="162"/>
      <c r="AW1778" s="162"/>
      <c r="AX1778" s="162" t="s">
        <v>172</v>
      </c>
      <c r="AY1778" s="162"/>
      <c r="AZ1778" s="162"/>
      <c r="BA1778" s="162"/>
    </row>
    <row r="1779" spans="1:53" ht="52">
      <c r="A1779" s="157">
        <v>1775</v>
      </c>
      <c r="B1779" s="158" t="s">
        <v>5244</v>
      </c>
      <c r="C1779" s="158" t="s">
        <v>2579</v>
      </c>
      <c r="D1779" s="116">
        <v>449</v>
      </c>
      <c r="E1779" s="161" t="s">
        <v>2215</v>
      </c>
      <c r="F1779" s="161" t="s">
        <v>5306</v>
      </c>
      <c r="G1779" s="1" t="s">
        <v>1302</v>
      </c>
      <c r="H1779" s="162" t="s">
        <v>1383</v>
      </c>
      <c r="I1779" s="85" t="str">
        <f>IF(HL!B1778="","",HYPERLINK(HL!B1778,"表示"))</f>
        <v>表示</v>
      </c>
      <c r="J1779" s="85" t="str">
        <f>IF(HL!C1778="","",HYPERLINK(HL!C1778,2))</f>
        <v/>
      </c>
      <c r="K1779" s="105" t="str">
        <f>IF(HL!D1778="","",HYPERLINK(HL!D1778,3))</f>
        <v/>
      </c>
      <c r="L1779" s="105" t="str">
        <f>IF(HL!E1778="","",HYPERLINK(HL!E1778,4))</f>
        <v/>
      </c>
      <c r="M1779" s="105" t="str">
        <f>IF(HL!F1778="","",HYPERLINK(HL!F1778,5))</f>
        <v/>
      </c>
      <c r="N1779" s="105" t="str">
        <f>IF(HL!G1778="","",HYPERLINK(HL!G1778,6))</f>
        <v/>
      </c>
      <c r="O1779" s="105" t="str">
        <f>IF(HL!H1778="","",HYPERLINK(HL!H1778,7))</f>
        <v/>
      </c>
      <c r="P1779" s="105" t="str">
        <f>IF(HL!I1778="","",HYPERLINK(HL!I1778,8))</f>
        <v/>
      </c>
      <c r="Q1779" s="105" t="str">
        <f>IF(HL!J1778="","",HYPERLINK(HL!J1778,9))</f>
        <v/>
      </c>
      <c r="R1779" s="105" t="str">
        <f>IF(HL!K1778="","",HYPERLINK(HL!K1778,10))</f>
        <v/>
      </c>
      <c r="S1779" s="105" t="str">
        <f>IF(HL!L1778="","",HYPERLINK(HL!L1778,11))</f>
        <v/>
      </c>
      <c r="T1779" s="105" t="str">
        <f>IF(HL!M1778="","",HYPERLINK(HL!M1778,12))</f>
        <v/>
      </c>
      <c r="U1779" s="105" t="str">
        <f>IF(HL!N1778="","",HYPERLINK(HL!N1778,13))</f>
        <v/>
      </c>
      <c r="V1779" s="106" t="str">
        <f>IF(HL!O1778="","",HYPERLINK(HL!O1778,14))</f>
        <v/>
      </c>
      <c r="W1779" s="81" t="str">
        <f>IF(HL!P1778="","－",HYPERLINK(HL!P1778,"表示"))</f>
        <v>表示</v>
      </c>
      <c r="X1779" s="163">
        <v>43189</v>
      </c>
      <c r="Y1779" s="166">
        <v>43550</v>
      </c>
      <c r="Z1779" s="1" t="str">
        <f t="shared" si="64"/>
        <v>2019</v>
      </c>
      <c r="AA1779" s="1">
        <f t="shared" si="65"/>
        <v>11</v>
      </c>
      <c r="AB1779" s="116"/>
      <c r="AC1779" s="116"/>
      <c r="AD1779" s="116"/>
      <c r="AE1779" s="116" t="s">
        <v>172</v>
      </c>
      <c r="AF1779" s="116"/>
      <c r="AG1779" s="116" t="s">
        <v>172</v>
      </c>
      <c r="AH1779" s="116"/>
      <c r="AI1779" s="116"/>
      <c r="AJ1779" s="116"/>
      <c r="AK1779" s="116" t="s">
        <v>172</v>
      </c>
      <c r="AL1779" s="158" t="s">
        <v>1220</v>
      </c>
      <c r="AM1779" s="162" t="s">
        <v>1727</v>
      </c>
      <c r="AN1779" s="162" t="s">
        <v>172</v>
      </c>
      <c r="AO1779" s="116" t="s">
        <v>551</v>
      </c>
      <c r="AP1779" s="162"/>
      <c r="AQ1779" s="162" t="s">
        <v>172</v>
      </c>
      <c r="AR1779" s="73" t="s">
        <v>10707</v>
      </c>
      <c r="AS1779" s="74" t="s">
        <v>11056</v>
      </c>
      <c r="AT1779" s="271"/>
      <c r="AU1779" s="271"/>
      <c r="AV1779" s="162" t="s">
        <v>172</v>
      </c>
      <c r="AW1779" s="162"/>
      <c r="AX1779" s="162"/>
      <c r="AY1779" s="162"/>
      <c r="AZ1779" s="162"/>
      <c r="BA1779" s="113" t="str">
        <f>HYPERLINK(HL!$T$12,"●")</f>
        <v>●</v>
      </c>
    </row>
    <row r="1780" spans="1:53" ht="117">
      <c r="A1780" s="157">
        <v>1776</v>
      </c>
      <c r="B1780" s="158" t="s">
        <v>5245</v>
      </c>
      <c r="C1780" s="158" t="s">
        <v>5246</v>
      </c>
      <c r="D1780" s="116">
        <v>639</v>
      </c>
      <c r="E1780" s="161" t="s">
        <v>2224</v>
      </c>
      <c r="F1780" s="161" t="s">
        <v>5307</v>
      </c>
      <c r="G1780" s="1" t="s">
        <v>1302</v>
      </c>
      <c r="H1780" s="162" t="s">
        <v>1383</v>
      </c>
      <c r="I1780" s="85" t="str">
        <f>IF(HL!B1779="","",HYPERLINK(HL!B1779,"表示"))</f>
        <v>表示</v>
      </c>
      <c r="J1780" s="85" t="str">
        <f>IF(HL!C1779="","",HYPERLINK(HL!C1779,2))</f>
        <v/>
      </c>
      <c r="K1780" s="105" t="str">
        <f>IF(HL!D1779="","",HYPERLINK(HL!D1779,3))</f>
        <v/>
      </c>
      <c r="L1780" s="105" t="str">
        <f>IF(HL!E1779="","",HYPERLINK(HL!E1779,4))</f>
        <v/>
      </c>
      <c r="M1780" s="105" t="str">
        <f>IF(HL!F1779="","",HYPERLINK(HL!F1779,5))</f>
        <v/>
      </c>
      <c r="N1780" s="105" t="str">
        <f>IF(HL!G1779="","",HYPERLINK(HL!G1779,6))</f>
        <v/>
      </c>
      <c r="O1780" s="105" t="str">
        <f>IF(HL!H1779="","",HYPERLINK(HL!H1779,7))</f>
        <v/>
      </c>
      <c r="P1780" s="105" t="str">
        <f>IF(HL!I1779="","",HYPERLINK(HL!I1779,8))</f>
        <v/>
      </c>
      <c r="Q1780" s="105" t="str">
        <f>IF(HL!J1779="","",HYPERLINK(HL!J1779,9))</f>
        <v/>
      </c>
      <c r="R1780" s="105" t="str">
        <f>IF(HL!K1779="","",HYPERLINK(HL!K1779,10))</f>
        <v/>
      </c>
      <c r="S1780" s="105" t="str">
        <f>IF(HL!L1779="","",HYPERLINK(HL!L1779,11))</f>
        <v/>
      </c>
      <c r="T1780" s="105" t="str">
        <f>IF(HL!M1779="","",HYPERLINK(HL!M1779,12))</f>
        <v/>
      </c>
      <c r="U1780" s="105" t="str">
        <f>IF(HL!N1779="","",HYPERLINK(HL!N1779,13))</f>
        <v/>
      </c>
      <c r="V1780" s="106" t="str">
        <f>IF(HL!O1779="","",HYPERLINK(HL!O1779,14))</f>
        <v/>
      </c>
      <c r="W1780" s="81" t="str">
        <f>IF(HL!P1779="","－",HYPERLINK(HL!P1779,"表示"))</f>
        <v>表示</v>
      </c>
      <c r="X1780" s="163">
        <v>43248</v>
      </c>
      <c r="Y1780" s="166">
        <v>43550</v>
      </c>
      <c r="Z1780" s="1" t="str">
        <f t="shared" si="64"/>
        <v>2019</v>
      </c>
      <c r="AA1780" s="1">
        <f t="shared" si="65"/>
        <v>9</v>
      </c>
      <c r="AB1780" s="116"/>
      <c r="AC1780" s="116"/>
      <c r="AD1780" s="116"/>
      <c r="AE1780" s="116" t="s">
        <v>172</v>
      </c>
      <c r="AF1780" s="116"/>
      <c r="AG1780" s="116" t="s">
        <v>172</v>
      </c>
      <c r="AH1780" s="116"/>
      <c r="AI1780" s="116"/>
      <c r="AJ1780" s="116"/>
      <c r="AK1780" s="116"/>
      <c r="AL1780" s="158" t="s">
        <v>510</v>
      </c>
      <c r="AM1780" s="162" t="s">
        <v>1727</v>
      </c>
      <c r="AN1780" s="162" t="s">
        <v>172</v>
      </c>
      <c r="AO1780" s="116" t="s">
        <v>5331</v>
      </c>
      <c r="AP1780" s="162"/>
      <c r="AQ1780" s="162" t="s">
        <v>172</v>
      </c>
      <c r="AR1780" s="70" t="s">
        <v>10705</v>
      </c>
      <c r="AS1780" s="74" t="s">
        <v>11035</v>
      </c>
      <c r="AT1780" s="271"/>
      <c r="AU1780" s="271"/>
      <c r="AV1780" s="162" t="s">
        <v>172</v>
      </c>
      <c r="AW1780" s="162"/>
      <c r="AX1780" s="162"/>
      <c r="AY1780" s="162"/>
      <c r="AZ1780" s="162"/>
      <c r="BA1780" s="113" t="str">
        <f>HYPERLINK(HL!$T$12,"●")</f>
        <v>●</v>
      </c>
    </row>
    <row r="1781" spans="1:53" ht="52">
      <c r="A1781" s="157">
        <v>1777</v>
      </c>
      <c r="B1781" s="158" t="s">
        <v>5247</v>
      </c>
      <c r="C1781" s="158" t="s">
        <v>5638</v>
      </c>
      <c r="D1781" s="116">
        <v>625</v>
      </c>
      <c r="E1781" s="161" t="s">
        <v>1594</v>
      </c>
      <c r="F1781" s="161" t="s">
        <v>5308</v>
      </c>
      <c r="G1781" s="1" t="s">
        <v>1302</v>
      </c>
      <c r="H1781" s="162" t="s">
        <v>54</v>
      </c>
      <c r="I1781" s="85" t="str">
        <f>IF(HL!B1780="","",HYPERLINK(HL!B1780,"表示"))</f>
        <v>表示</v>
      </c>
      <c r="J1781" s="85" t="str">
        <f>IF(HL!C1780="","",HYPERLINK(HL!C1780,2))</f>
        <v/>
      </c>
      <c r="K1781" s="105" t="str">
        <f>IF(HL!D1780="","",HYPERLINK(HL!D1780,3))</f>
        <v/>
      </c>
      <c r="L1781" s="105" t="str">
        <f>IF(HL!E1780="","",HYPERLINK(HL!E1780,4))</f>
        <v/>
      </c>
      <c r="M1781" s="105" t="str">
        <f>IF(HL!F1780="","",HYPERLINK(HL!F1780,5))</f>
        <v/>
      </c>
      <c r="N1781" s="105" t="str">
        <f>IF(HL!G1780="","",HYPERLINK(HL!G1780,6))</f>
        <v/>
      </c>
      <c r="O1781" s="105" t="str">
        <f>IF(HL!H1780="","",HYPERLINK(HL!H1780,7))</f>
        <v/>
      </c>
      <c r="P1781" s="105" t="str">
        <f>IF(HL!I1780="","",HYPERLINK(HL!I1780,8))</f>
        <v/>
      </c>
      <c r="Q1781" s="105" t="str">
        <f>IF(HL!J1780="","",HYPERLINK(HL!J1780,9))</f>
        <v/>
      </c>
      <c r="R1781" s="105" t="str">
        <f>IF(HL!K1780="","",HYPERLINK(HL!K1780,10))</f>
        <v/>
      </c>
      <c r="S1781" s="105" t="str">
        <f>IF(HL!L1780="","",HYPERLINK(HL!L1780,11))</f>
        <v/>
      </c>
      <c r="T1781" s="105" t="str">
        <f>IF(HL!M1780="","",HYPERLINK(HL!M1780,12))</f>
        <v/>
      </c>
      <c r="U1781" s="105" t="str">
        <f>IF(HL!N1780="","",HYPERLINK(HL!N1780,13))</f>
        <v/>
      </c>
      <c r="V1781" s="106" t="str">
        <f>IF(HL!O1780="","",HYPERLINK(HL!O1780,14))</f>
        <v/>
      </c>
      <c r="W1781" s="81" t="str">
        <f>IF(HL!P1780="","－",HYPERLINK(HL!P1780,"表示"))</f>
        <v>表示</v>
      </c>
      <c r="X1781" s="163">
        <v>43448</v>
      </c>
      <c r="Y1781" s="166">
        <v>43550</v>
      </c>
      <c r="Z1781" s="1" t="str">
        <f t="shared" si="64"/>
        <v>2019</v>
      </c>
      <c r="AA1781" s="1">
        <f t="shared" si="65"/>
        <v>3</v>
      </c>
      <c r="AB1781" s="116" t="s">
        <v>172</v>
      </c>
      <c r="AC1781" s="116" t="s">
        <v>172</v>
      </c>
      <c r="AD1781" s="116"/>
      <c r="AE1781" s="116"/>
      <c r="AF1781" s="116"/>
      <c r="AG1781" s="116"/>
      <c r="AH1781" s="116"/>
      <c r="AI1781" s="116"/>
      <c r="AJ1781" s="116"/>
      <c r="AK1781" s="116"/>
      <c r="AL1781" s="158" t="s">
        <v>1672</v>
      </c>
      <c r="AM1781" s="162" t="s">
        <v>1727</v>
      </c>
      <c r="AN1781" s="162" t="s">
        <v>172</v>
      </c>
      <c r="AO1781" s="116" t="s">
        <v>2131</v>
      </c>
      <c r="AP1781" s="162"/>
      <c r="AQ1781" s="162"/>
      <c r="AR1781" s="73" t="s">
        <v>10707</v>
      </c>
      <c r="AS1781" s="74" t="s">
        <v>10842</v>
      </c>
      <c r="AT1781" s="271"/>
      <c r="AU1781" s="271"/>
      <c r="AV1781" s="162" t="s">
        <v>172</v>
      </c>
      <c r="AW1781" s="162"/>
      <c r="AX1781" s="162"/>
      <c r="AY1781" s="162"/>
      <c r="AZ1781" s="162"/>
      <c r="BA1781" s="162"/>
    </row>
    <row r="1782" spans="1:53" ht="65">
      <c r="A1782" s="157">
        <v>1778</v>
      </c>
      <c r="B1782" s="158" t="s">
        <v>5248</v>
      </c>
      <c r="C1782" s="158" t="s">
        <v>5249</v>
      </c>
      <c r="D1782" s="116">
        <v>821</v>
      </c>
      <c r="E1782" s="161" t="s">
        <v>2058</v>
      </c>
      <c r="F1782" s="161" t="s">
        <v>5309</v>
      </c>
      <c r="G1782" s="1" t="s">
        <v>1270</v>
      </c>
      <c r="H1782" s="162" t="s">
        <v>1382</v>
      </c>
      <c r="I1782" s="85" t="str">
        <f>IF(HL!B1781="","",HYPERLINK(HL!B1781,"表示"))</f>
        <v>表示</v>
      </c>
      <c r="J1782" s="85" t="str">
        <f>IF(HL!C1781="","",HYPERLINK(HL!C1781,2))</f>
        <v/>
      </c>
      <c r="K1782" s="105" t="str">
        <f>IF(HL!D1781="","",HYPERLINK(HL!D1781,3))</f>
        <v/>
      </c>
      <c r="L1782" s="105" t="str">
        <f>IF(HL!E1781="","",HYPERLINK(HL!E1781,4))</f>
        <v/>
      </c>
      <c r="M1782" s="105" t="str">
        <f>IF(HL!F1781="","",HYPERLINK(HL!F1781,5))</f>
        <v/>
      </c>
      <c r="N1782" s="105" t="str">
        <f>IF(HL!G1781="","",HYPERLINK(HL!G1781,6))</f>
        <v/>
      </c>
      <c r="O1782" s="105" t="str">
        <f>IF(HL!H1781="","",HYPERLINK(HL!H1781,7))</f>
        <v/>
      </c>
      <c r="P1782" s="105" t="str">
        <f>IF(HL!I1781="","",HYPERLINK(HL!I1781,8))</f>
        <v/>
      </c>
      <c r="Q1782" s="105" t="str">
        <f>IF(HL!J1781="","",HYPERLINK(HL!J1781,9))</f>
        <v/>
      </c>
      <c r="R1782" s="105" t="str">
        <f>IF(HL!K1781="","",HYPERLINK(HL!K1781,10))</f>
        <v/>
      </c>
      <c r="S1782" s="105" t="str">
        <f>IF(HL!L1781="","",HYPERLINK(HL!L1781,11))</f>
        <v/>
      </c>
      <c r="T1782" s="105" t="str">
        <f>IF(HL!M1781="","",HYPERLINK(HL!M1781,12))</f>
        <v/>
      </c>
      <c r="U1782" s="105" t="str">
        <f>IF(HL!N1781="","",HYPERLINK(HL!N1781,13))</f>
        <v/>
      </c>
      <c r="V1782" s="106" t="str">
        <f>IF(HL!O1781="","",HYPERLINK(HL!O1781,14))</f>
        <v/>
      </c>
      <c r="W1782" s="1" t="s">
        <v>11737</v>
      </c>
      <c r="X1782" s="163">
        <v>43251</v>
      </c>
      <c r="Y1782" s="166">
        <v>43550</v>
      </c>
      <c r="Z1782" s="1" t="str">
        <f t="shared" si="64"/>
        <v>2019</v>
      </c>
      <c r="AA1782" s="1">
        <f t="shared" si="65"/>
        <v>9</v>
      </c>
      <c r="AB1782" s="116"/>
      <c r="AC1782" s="116"/>
      <c r="AD1782" s="116"/>
      <c r="AE1782" s="116"/>
      <c r="AF1782" s="116" t="s">
        <v>172</v>
      </c>
      <c r="AG1782" s="116"/>
      <c r="AH1782" s="116"/>
      <c r="AI1782" s="116"/>
      <c r="AJ1782" s="116"/>
      <c r="AK1782" s="116"/>
      <c r="AL1782" s="158" t="s">
        <v>5340</v>
      </c>
      <c r="AM1782" s="162" t="s">
        <v>172</v>
      </c>
      <c r="AN1782" s="162" t="s">
        <v>1727</v>
      </c>
      <c r="AO1782" s="116" t="s">
        <v>551</v>
      </c>
      <c r="AP1782" s="162"/>
      <c r="AQ1782" s="162"/>
      <c r="AR1782" s="73" t="s">
        <v>10724</v>
      </c>
      <c r="AS1782" s="74" t="s">
        <v>11049</v>
      </c>
      <c r="AT1782" s="271"/>
      <c r="AU1782" s="271"/>
      <c r="AV1782" s="162"/>
      <c r="AW1782" s="162"/>
      <c r="AX1782" s="162" t="s">
        <v>172</v>
      </c>
      <c r="AY1782" s="162"/>
      <c r="AZ1782" s="162"/>
      <c r="BA1782" s="162"/>
    </row>
    <row r="1783" spans="1:53" ht="156">
      <c r="A1783" s="157">
        <v>1779</v>
      </c>
      <c r="B1783" s="158" t="s">
        <v>3278</v>
      </c>
      <c r="C1783" s="158" t="s">
        <v>5250</v>
      </c>
      <c r="D1783" s="116">
        <v>422</v>
      </c>
      <c r="E1783" s="161" t="s">
        <v>2060</v>
      </c>
      <c r="F1783" s="161" t="s">
        <v>5310</v>
      </c>
      <c r="G1783" s="1" t="s">
        <v>1270</v>
      </c>
      <c r="H1783" s="162" t="s">
        <v>1278</v>
      </c>
      <c r="I1783" s="85" t="str">
        <f>IF(HL!B1782="","",HYPERLINK(HL!B1782,"表示"))</f>
        <v>表示</v>
      </c>
      <c r="J1783" s="85" t="str">
        <f>IF(HL!C1782="","",HYPERLINK(HL!C1782,2))</f>
        <v/>
      </c>
      <c r="K1783" s="105" t="str">
        <f>IF(HL!D1782="","",HYPERLINK(HL!D1782,3))</f>
        <v/>
      </c>
      <c r="L1783" s="105" t="str">
        <f>IF(HL!E1782="","",HYPERLINK(HL!E1782,4))</f>
        <v/>
      </c>
      <c r="M1783" s="105" t="str">
        <f>IF(HL!F1782="","",HYPERLINK(HL!F1782,5))</f>
        <v/>
      </c>
      <c r="N1783" s="105" t="str">
        <f>IF(HL!G1782="","",HYPERLINK(HL!G1782,6))</f>
        <v/>
      </c>
      <c r="O1783" s="105" t="str">
        <f>IF(HL!H1782="","",HYPERLINK(HL!H1782,7))</f>
        <v/>
      </c>
      <c r="P1783" s="105" t="str">
        <f>IF(HL!I1782="","",HYPERLINK(HL!I1782,8))</f>
        <v/>
      </c>
      <c r="Q1783" s="105" t="str">
        <f>IF(HL!J1782="","",HYPERLINK(HL!J1782,9))</f>
        <v/>
      </c>
      <c r="R1783" s="105" t="str">
        <f>IF(HL!K1782="","",HYPERLINK(HL!K1782,10))</f>
        <v/>
      </c>
      <c r="S1783" s="105" t="str">
        <f>IF(HL!L1782="","",HYPERLINK(HL!L1782,11))</f>
        <v/>
      </c>
      <c r="T1783" s="105" t="str">
        <f>IF(HL!M1782="","",HYPERLINK(HL!M1782,12))</f>
        <v/>
      </c>
      <c r="U1783" s="105" t="str">
        <f>IF(HL!N1782="","",HYPERLINK(HL!N1782,13))</f>
        <v/>
      </c>
      <c r="V1783" s="106" t="str">
        <f>IF(HL!O1782="","",HYPERLINK(HL!O1782,14))</f>
        <v/>
      </c>
      <c r="W1783" s="1" t="s">
        <v>11737</v>
      </c>
      <c r="X1783" s="163">
        <v>43341</v>
      </c>
      <c r="Y1783" s="166">
        <v>43550</v>
      </c>
      <c r="Z1783" s="1" t="str">
        <f t="shared" si="64"/>
        <v>2019</v>
      </c>
      <c r="AA1783" s="1">
        <f t="shared" si="65"/>
        <v>6</v>
      </c>
      <c r="AB1783" s="116"/>
      <c r="AC1783" s="116"/>
      <c r="AD1783" s="116"/>
      <c r="AE1783" s="116"/>
      <c r="AF1783" s="116"/>
      <c r="AG1783" s="116"/>
      <c r="AH1783" s="116"/>
      <c r="AI1783" s="116"/>
      <c r="AJ1783" s="116"/>
      <c r="AK1783" s="116" t="s">
        <v>172</v>
      </c>
      <c r="AL1783" s="158" t="s">
        <v>1220</v>
      </c>
      <c r="AM1783" s="162" t="s">
        <v>1727</v>
      </c>
      <c r="AN1783" s="162" t="s">
        <v>172</v>
      </c>
      <c r="AO1783" s="116" t="s">
        <v>5682</v>
      </c>
      <c r="AP1783" s="162"/>
      <c r="AQ1783" s="162"/>
      <c r="AR1783" s="218"/>
      <c r="AS1783" s="225"/>
      <c r="AT1783" s="271"/>
      <c r="AU1783" s="271"/>
      <c r="AV1783" s="162"/>
      <c r="AW1783" s="162"/>
      <c r="AX1783" s="162"/>
      <c r="AY1783" s="162" t="s">
        <v>172</v>
      </c>
      <c r="AZ1783" s="162"/>
      <c r="BA1783" s="162"/>
    </row>
    <row r="1784" spans="1:53" ht="55">
      <c r="A1784" s="157">
        <v>1780</v>
      </c>
      <c r="B1784" s="158" t="s">
        <v>5251</v>
      </c>
      <c r="C1784" s="158" t="s">
        <v>5252</v>
      </c>
      <c r="D1784" s="116">
        <v>229</v>
      </c>
      <c r="E1784" s="161" t="s">
        <v>1921</v>
      </c>
      <c r="F1784" s="161" t="s">
        <v>5311</v>
      </c>
      <c r="G1784" s="1" t="s">
        <v>1302</v>
      </c>
      <c r="H1784" s="162" t="s">
        <v>1383</v>
      </c>
      <c r="I1784" s="85" t="str">
        <f>IF(HL!B1783="","",HYPERLINK(HL!B1783,"表示"))</f>
        <v>表示</v>
      </c>
      <c r="J1784" s="85" t="str">
        <f>IF(HL!C1783="","",HYPERLINK(HL!C1783,2))</f>
        <v/>
      </c>
      <c r="K1784" s="105" t="str">
        <f>IF(HL!D1783="","",HYPERLINK(HL!D1783,3))</f>
        <v/>
      </c>
      <c r="L1784" s="105" t="str">
        <f>IF(HL!E1783="","",HYPERLINK(HL!E1783,4))</f>
        <v/>
      </c>
      <c r="M1784" s="105" t="str">
        <f>IF(HL!F1783="","",HYPERLINK(HL!F1783,5))</f>
        <v/>
      </c>
      <c r="N1784" s="105" t="str">
        <f>IF(HL!G1783="","",HYPERLINK(HL!G1783,6))</f>
        <v/>
      </c>
      <c r="O1784" s="105" t="str">
        <f>IF(HL!H1783="","",HYPERLINK(HL!H1783,7))</f>
        <v/>
      </c>
      <c r="P1784" s="105" t="str">
        <f>IF(HL!I1783="","",HYPERLINK(HL!I1783,8))</f>
        <v/>
      </c>
      <c r="Q1784" s="105" t="str">
        <f>IF(HL!J1783="","",HYPERLINK(HL!J1783,9))</f>
        <v/>
      </c>
      <c r="R1784" s="105" t="str">
        <f>IF(HL!K1783="","",HYPERLINK(HL!K1783,10))</f>
        <v/>
      </c>
      <c r="S1784" s="105" t="str">
        <f>IF(HL!L1783="","",HYPERLINK(HL!L1783,11))</f>
        <v/>
      </c>
      <c r="T1784" s="105" t="str">
        <f>IF(HL!M1783="","",HYPERLINK(HL!M1783,12))</f>
        <v/>
      </c>
      <c r="U1784" s="105" t="str">
        <f>IF(HL!N1783="","",HYPERLINK(HL!N1783,13))</f>
        <v/>
      </c>
      <c r="V1784" s="106" t="str">
        <f>IF(HL!O1783="","",HYPERLINK(HL!O1783,14))</f>
        <v/>
      </c>
      <c r="W1784" s="81" t="str">
        <f>IF(HL!P1783="","－",HYPERLINK(HL!P1783,"表示"))</f>
        <v>表示</v>
      </c>
      <c r="X1784" s="163">
        <v>43248</v>
      </c>
      <c r="Y1784" s="166">
        <v>43550</v>
      </c>
      <c r="Z1784" s="1" t="str">
        <f t="shared" si="64"/>
        <v>2019</v>
      </c>
      <c r="AA1784" s="1">
        <f t="shared" si="65"/>
        <v>9</v>
      </c>
      <c r="AB1784" s="116"/>
      <c r="AC1784" s="116" t="s">
        <v>172</v>
      </c>
      <c r="AD1784" s="116"/>
      <c r="AE1784" s="116"/>
      <c r="AF1784" s="116"/>
      <c r="AG1784" s="116"/>
      <c r="AH1784" s="116"/>
      <c r="AI1784" s="116"/>
      <c r="AJ1784" s="116"/>
      <c r="AK1784" s="116"/>
      <c r="AL1784" s="158" t="s">
        <v>215</v>
      </c>
      <c r="AM1784" s="162" t="s">
        <v>1727</v>
      </c>
      <c r="AN1784" s="162" t="s">
        <v>172</v>
      </c>
      <c r="AO1784" s="116" t="s">
        <v>551</v>
      </c>
      <c r="AP1784" s="162"/>
      <c r="AQ1784" s="162"/>
      <c r="AR1784" s="73" t="s">
        <v>10707</v>
      </c>
      <c r="AS1784" s="74" t="s">
        <v>11181</v>
      </c>
      <c r="AT1784" s="271"/>
      <c r="AU1784" s="271"/>
      <c r="AV1784" s="162" t="s">
        <v>172</v>
      </c>
      <c r="AW1784" s="162"/>
      <c r="AX1784" s="162"/>
      <c r="AY1784" s="162"/>
      <c r="AZ1784" s="162"/>
      <c r="BA1784" s="113" t="str">
        <f>HYPERLINK(HL!$T$12,"●")</f>
        <v>●</v>
      </c>
    </row>
    <row r="1785" spans="1:53" ht="52">
      <c r="A1785" s="157">
        <v>1781</v>
      </c>
      <c r="B1785" s="158" t="s">
        <v>4018</v>
      </c>
      <c r="C1785" s="158" t="s">
        <v>5253</v>
      </c>
      <c r="D1785" s="116">
        <v>421</v>
      </c>
      <c r="E1785" s="161" t="s">
        <v>2059</v>
      </c>
      <c r="F1785" s="161" t="s">
        <v>5312</v>
      </c>
      <c r="G1785" s="1" t="s">
        <v>1270</v>
      </c>
      <c r="H1785" s="162" t="s">
        <v>1278</v>
      </c>
      <c r="I1785" s="85" t="str">
        <f>IF(HL!B1784="","",HYPERLINK(HL!B1784,"表示"))</f>
        <v>表示</v>
      </c>
      <c r="J1785" s="85" t="str">
        <f>IF(HL!C1784="","",HYPERLINK(HL!C1784,2))</f>
        <v/>
      </c>
      <c r="K1785" s="105" t="str">
        <f>IF(HL!D1784="","",HYPERLINK(HL!D1784,3))</f>
        <v/>
      </c>
      <c r="L1785" s="105" t="str">
        <f>IF(HL!E1784="","",HYPERLINK(HL!E1784,4))</f>
        <v/>
      </c>
      <c r="M1785" s="105" t="str">
        <f>IF(HL!F1784="","",HYPERLINK(HL!F1784,5))</f>
        <v/>
      </c>
      <c r="N1785" s="105" t="str">
        <f>IF(HL!G1784="","",HYPERLINK(HL!G1784,6))</f>
        <v/>
      </c>
      <c r="O1785" s="105" t="str">
        <f>IF(HL!H1784="","",HYPERLINK(HL!H1784,7))</f>
        <v/>
      </c>
      <c r="P1785" s="105" t="str">
        <f>IF(HL!I1784="","",HYPERLINK(HL!I1784,8))</f>
        <v/>
      </c>
      <c r="Q1785" s="105" t="str">
        <f>IF(HL!J1784="","",HYPERLINK(HL!J1784,9))</f>
        <v/>
      </c>
      <c r="R1785" s="105" t="str">
        <f>IF(HL!K1784="","",HYPERLINK(HL!K1784,10))</f>
        <v/>
      </c>
      <c r="S1785" s="105" t="str">
        <f>IF(HL!L1784="","",HYPERLINK(HL!L1784,11))</f>
        <v/>
      </c>
      <c r="T1785" s="105" t="str">
        <f>IF(HL!M1784="","",HYPERLINK(HL!M1784,12))</f>
        <v/>
      </c>
      <c r="U1785" s="105" t="str">
        <f>IF(HL!N1784="","",HYPERLINK(HL!N1784,13))</f>
        <v/>
      </c>
      <c r="V1785" s="106" t="str">
        <f>IF(HL!O1784="","",HYPERLINK(HL!O1784,14))</f>
        <v/>
      </c>
      <c r="W1785" s="1" t="s">
        <v>11737</v>
      </c>
      <c r="X1785" s="163">
        <v>43369</v>
      </c>
      <c r="Y1785" s="166">
        <v>43550</v>
      </c>
      <c r="Z1785" s="1" t="str">
        <f t="shared" si="64"/>
        <v>2019</v>
      </c>
      <c r="AA1785" s="1">
        <f t="shared" si="65"/>
        <v>6</v>
      </c>
      <c r="AB1785" s="116"/>
      <c r="AC1785" s="116"/>
      <c r="AD1785" s="116"/>
      <c r="AE1785" s="116"/>
      <c r="AF1785" s="116"/>
      <c r="AG1785" s="116"/>
      <c r="AH1785" s="116"/>
      <c r="AI1785" s="116"/>
      <c r="AJ1785" s="116"/>
      <c r="AK1785" s="116" t="s">
        <v>172</v>
      </c>
      <c r="AL1785" s="158" t="s">
        <v>638</v>
      </c>
      <c r="AM1785" s="162" t="s">
        <v>172</v>
      </c>
      <c r="AN1785" s="162" t="s">
        <v>1727</v>
      </c>
      <c r="AO1785" s="116" t="s">
        <v>5682</v>
      </c>
      <c r="AP1785" s="162"/>
      <c r="AQ1785" s="162"/>
      <c r="AR1785" s="218"/>
      <c r="AS1785" s="225"/>
      <c r="AT1785" s="271"/>
      <c r="AU1785" s="271"/>
      <c r="AV1785" s="162"/>
      <c r="AW1785" s="162"/>
      <c r="AX1785" s="162"/>
      <c r="AY1785" s="162" t="s">
        <v>172</v>
      </c>
      <c r="AZ1785" s="162"/>
      <c r="BA1785" s="162"/>
    </row>
    <row r="1786" spans="1:53" ht="52">
      <c r="A1786" s="157">
        <v>1782</v>
      </c>
      <c r="B1786" s="158" t="s">
        <v>5254</v>
      </c>
      <c r="C1786" s="158" t="s">
        <v>5255</v>
      </c>
      <c r="D1786" s="116">
        <v>399</v>
      </c>
      <c r="E1786" s="161" t="s">
        <v>1878</v>
      </c>
      <c r="F1786" s="161" t="s">
        <v>5313</v>
      </c>
      <c r="G1786" s="1" t="s">
        <v>1302</v>
      </c>
      <c r="H1786" s="162" t="s">
        <v>5329</v>
      </c>
      <c r="I1786" s="85" t="str">
        <f>IF(HL!B1785="","",HYPERLINK(HL!B1785,"表示"))</f>
        <v>表示</v>
      </c>
      <c r="J1786" s="85" t="str">
        <f>IF(HL!C1785="","",HYPERLINK(HL!C1785,2))</f>
        <v/>
      </c>
      <c r="K1786" s="105" t="str">
        <f>IF(HL!D1785="","",HYPERLINK(HL!D1785,3))</f>
        <v/>
      </c>
      <c r="L1786" s="105" t="str">
        <f>IF(HL!E1785="","",HYPERLINK(HL!E1785,4))</f>
        <v/>
      </c>
      <c r="M1786" s="105" t="str">
        <f>IF(HL!F1785="","",HYPERLINK(HL!F1785,5))</f>
        <v/>
      </c>
      <c r="N1786" s="105" t="str">
        <f>IF(HL!G1785="","",HYPERLINK(HL!G1785,6))</f>
        <v/>
      </c>
      <c r="O1786" s="105" t="str">
        <f>IF(HL!H1785="","",HYPERLINK(HL!H1785,7))</f>
        <v/>
      </c>
      <c r="P1786" s="105" t="str">
        <f>IF(HL!I1785="","",HYPERLINK(HL!I1785,8))</f>
        <v/>
      </c>
      <c r="Q1786" s="105" t="str">
        <f>IF(HL!J1785="","",HYPERLINK(HL!J1785,9))</f>
        <v/>
      </c>
      <c r="R1786" s="105" t="str">
        <f>IF(HL!K1785="","",HYPERLINK(HL!K1785,10))</f>
        <v/>
      </c>
      <c r="S1786" s="105" t="str">
        <f>IF(HL!L1785="","",HYPERLINK(HL!L1785,11))</f>
        <v/>
      </c>
      <c r="T1786" s="105" t="str">
        <f>IF(HL!M1785="","",HYPERLINK(HL!M1785,12))</f>
        <v/>
      </c>
      <c r="U1786" s="105" t="str">
        <f>IF(HL!N1785="","",HYPERLINK(HL!N1785,13))</f>
        <v/>
      </c>
      <c r="V1786" s="106" t="str">
        <f>IF(HL!O1785="","",HYPERLINK(HL!O1785,14))</f>
        <v/>
      </c>
      <c r="W1786" s="81" t="str">
        <f>IF(HL!P1785="","－",HYPERLINK(HL!P1785,"表示"))</f>
        <v>表示</v>
      </c>
      <c r="X1786" s="163">
        <v>43251</v>
      </c>
      <c r="Y1786" s="166">
        <v>43550</v>
      </c>
      <c r="Z1786" s="1" t="str">
        <f t="shared" si="64"/>
        <v>2019</v>
      </c>
      <c r="AA1786" s="1">
        <f t="shared" si="65"/>
        <v>9</v>
      </c>
      <c r="AB1786" s="116" t="s">
        <v>172</v>
      </c>
      <c r="AC1786" s="116"/>
      <c r="AD1786" s="116"/>
      <c r="AE1786" s="116"/>
      <c r="AF1786" s="116"/>
      <c r="AG1786" s="116"/>
      <c r="AH1786" s="116"/>
      <c r="AI1786" s="116"/>
      <c r="AJ1786" s="116"/>
      <c r="AK1786" s="116"/>
      <c r="AL1786" s="158" t="s">
        <v>514</v>
      </c>
      <c r="AM1786" s="162" t="s">
        <v>172</v>
      </c>
      <c r="AN1786" s="162" t="s">
        <v>1727</v>
      </c>
      <c r="AO1786" s="116" t="s">
        <v>551</v>
      </c>
      <c r="AP1786" s="162"/>
      <c r="AQ1786" s="162"/>
      <c r="AR1786" s="73" t="s">
        <v>10707</v>
      </c>
      <c r="AS1786" s="74" t="s">
        <v>11048</v>
      </c>
      <c r="AT1786" s="271"/>
      <c r="AU1786" s="271"/>
      <c r="AV1786" s="162" t="s">
        <v>172</v>
      </c>
      <c r="AW1786" s="162"/>
      <c r="AX1786" s="162"/>
      <c r="AY1786" s="162"/>
      <c r="AZ1786" s="162"/>
      <c r="BA1786" s="113" t="str">
        <f>HYPERLINK(HL!$T$12,"●")</f>
        <v>●</v>
      </c>
    </row>
    <row r="1787" spans="1:53" ht="65">
      <c r="A1787" s="157">
        <v>1783</v>
      </c>
      <c r="B1787" s="158" t="s">
        <v>5256</v>
      </c>
      <c r="C1787" s="158" t="s">
        <v>114</v>
      </c>
      <c r="D1787" s="116">
        <v>625</v>
      </c>
      <c r="E1787" s="161" t="s">
        <v>1594</v>
      </c>
      <c r="F1787" s="161" t="s">
        <v>5314</v>
      </c>
      <c r="G1787" s="1" t="s">
        <v>1270</v>
      </c>
      <c r="H1787" s="162" t="s">
        <v>5325</v>
      </c>
      <c r="I1787" s="85" t="str">
        <f>IF(HL!B1786="","",HYPERLINK(HL!B1786,"表示"))</f>
        <v>表示</v>
      </c>
      <c r="J1787" s="85" t="str">
        <f>IF(HL!C1786="","",HYPERLINK(HL!C1786,2))</f>
        <v/>
      </c>
      <c r="K1787" s="105" t="str">
        <f>IF(HL!D1786="","",HYPERLINK(HL!D1786,3))</f>
        <v/>
      </c>
      <c r="L1787" s="105" t="str">
        <f>IF(HL!E1786="","",HYPERLINK(HL!E1786,4))</f>
        <v/>
      </c>
      <c r="M1787" s="105" t="str">
        <f>IF(HL!F1786="","",HYPERLINK(HL!F1786,5))</f>
        <v/>
      </c>
      <c r="N1787" s="105" t="str">
        <f>IF(HL!G1786="","",HYPERLINK(HL!G1786,6))</f>
        <v/>
      </c>
      <c r="O1787" s="105" t="str">
        <f>IF(HL!H1786="","",HYPERLINK(HL!H1786,7))</f>
        <v/>
      </c>
      <c r="P1787" s="105" t="str">
        <f>IF(HL!I1786="","",HYPERLINK(HL!I1786,8))</f>
        <v/>
      </c>
      <c r="Q1787" s="105" t="str">
        <f>IF(HL!J1786="","",HYPERLINK(HL!J1786,9))</f>
        <v/>
      </c>
      <c r="R1787" s="105" t="str">
        <f>IF(HL!K1786="","",HYPERLINK(HL!K1786,10))</f>
        <v/>
      </c>
      <c r="S1787" s="105" t="str">
        <f>IF(HL!L1786="","",HYPERLINK(HL!L1786,11))</f>
        <v/>
      </c>
      <c r="T1787" s="105" t="str">
        <f>IF(HL!M1786="","",HYPERLINK(HL!M1786,12))</f>
        <v/>
      </c>
      <c r="U1787" s="105" t="str">
        <f>IF(HL!N1786="","",HYPERLINK(HL!N1786,13))</f>
        <v/>
      </c>
      <c r="V1787" s="106" t="str">
        <f>IF(HL!O1786="","",HYPERLINK(HL!O1786,14))</f>
        <v/>
      </c>
      <c r="W1787" s="1" t="s">
        <v>11737</v>
      </c>
      <c r="X1787" s="163">
        <v>43433</v>
      </c>
      <c r="Y1787" s="166">
        <v>43550</v>
      </c>
      <c r="Z1787" s="1" t="str">
        <f t="shared" si="64"/>
        <v>2019</v>
      </c>
      <c r="AA1787" s="1">
        <f t="shared" si="65"/>
        <v>3</v>
      </c>
      <c r="AB1787" s="116"/>
      <c r="AC1787" s="116"/>
      <c r="AD1787" s="116"/>
      <c r="AE1787" s="116" t="s">
        <v>172</v>
      </c>
      <c r="AF1787" s="116"/>
      <c r="AG1787" s="116" t="s">
        <v>172</v>
      </c>
      <c r="AH1787" s="116"/>
      <c r="AI1787" s="116"/>
      <c r="AJ1787" s="116"/>
      <c r="AK1787" s="116"/>
      <c r="AL1787" s="158" t="s">
        <v>5341</v>
      </c>
      <c r="AM1787" s="162" t="s">
        <v>1727</v>
      </c>
      <c r="AN1787" s="162" t="s">
        <v>172</v>
      </c>
      <c r="AO1787" s="116" t="s">
        <v>5672</v>
      </c>
      <c r="AP1787" s="162" t="s">
        <v>172</v>
      </c>
      <c r="AQ1787" s="162"/>
      <c r="AR1787" s="218"/>
      <c r="AS1787" s="225"/>
      <c r="AT1787" s="271"/>
      <c r="AU1787" s="271"/>
      <c r="AV1787" s="162"/>
      <c r="AW1787" s="162"/>
      <c r="AX1787" s="162"/>
      <c r="AY1787" s="162" t="s">
        <v>172</v>
      </c>
      <c r="AZ1787" s="162"/>
      <c r="BA1787" s="162"/>
    </row>
    <row r="1788" spans="1:53" ht="65">
      <c r="A1788" s="157">
        <v>1784</v>
      </c>
      <c r="B1788" s="158" t="s">
        <v>5257</v>
      </c>
      <c r="C1788" s="158" t="s">
        <v>599</v>
      </c>
      <c r="D1788" s="116">
        <v>399</v>
      </c>
      <c r="E1788" s="161" t="s">
        <v>1878</v>
      </c>
      <c r="F1788" s="161" t="s">
        <v>5315</v>
      </c>
      <c r="G1788" s="1" t="s">
        <v>1270</v>
      </c>
      <c r="H1788" s="162" t="s">
        <v>5329</v>
      </c>
      <c r="I1788" s="85" t="str">
        <f>IF(HL!B1787="","",HYPERLINK(HL!B1787,"表示"))</f>
        <v>表示</v>
      </c>
      <c r="J1788" s="85" t="str">
        <f>IF(HL!C1787="","",HYPERLINK(HL!C1787,2))</f>
        <v/>
      </c>
      <c r="K1788" s="105" t="str">
        <f>IF(HL!D1787="","",HYPERLINK(HL!D1787,3))</f>
        <v/>
      </c>
      <c r="L1788" s="105" t="str">
        <f>IF(HL!E1787="","",HYPERLINK(HL!E1787,4))</f>
        <v/>
      </c>
      <c r="M1788" s="105" t="str">
        <f>IF(HL!F1787="","",HYPERLINK(HL!F1787,5))</f>
        <v/>
      </c>
      <c r="N1788" s="105" t="str">
        <f>IF(HL!G1787="","",HYPERLINK(HL!G1787,6))</f>
        <v/>
      </c>
      <c r="O1788" s="105" t="str">
        <f>IF(HL!H1787="","",HYPERLINK(HL!H1787,7))</f>
        <v/>
      </c>
      <c r="P1788" s="105" t="str">
        <f>IF(HL!I1787="","",HYPERLINK(HL!I1787,8))</f>
        <v/>
      </c>
      <c r="Q1788" s="105" t="str">
        <f>IF(HL!J1787="","",HYPERLINK(HL!J1787,9))</f>
        <v/>
      </c>
      <c r="R1788" s="105" t="str">
        <f>IF(HL!K1787="","",HYPERLINK(HL!K1787,10))</f>
        <v/>
      </c>
      <c r="S1788" s="105" t="str">
        <f>IF(HL!L1787="","",HYPERLINK(HL!L1787,11))</f>
        <v/>
      </c>
      <c r="T1788" s="105" t="str">
        <f>IF(HL!M1787="","",HYPERLINK(HL!M1787,12))</f>
        <v/>
      </c>
      <c r="U1788" s="105" t="str">
        <f>IF(HL!N1787="","",HYPERLINK(HL!N1787,13))</f>
        <v/>
      </c>
      <c r="V1788" s="106" t="str">
        <f>IF(HL!O1787="","",HYPERLINK(HL!O1787,14))</f>
        <v/>
      </c>
      <c r="W1788" s="1" t="s">
        <v>11737</v>
      </c>
      <c r="X1788" s="163">
        <v>43441</v>
      </c>
      <c r="Y1788" s="166">
        <v>43550</v>
      </c>
      <c r="Z1788" s="1" t="str">
        <f t="shared" si="64"/>
        <v>2019</v>
      </c>
      <c r="AA1788" s="1">
        <f t="shared" si="65"/>
        <v>3</v>
      </c>
      <c r="AB1788" s="116"/>
      <c r="AC1788" s="116"/>
      <c r="AD1788" s="116"/>
      <c r="AE1788" s="116" t="s">
        <v>172</v>
      </c>
      <c r="AF1788" s="116"/>
      <c r="AG1788" s="116" t="s">
        <v>172</v>
      </c>
      <c r="AH1788" s="116"/>
      <c r="AI1788" s="116"/>
      <c r="AJ1788" s="116"/>
      <c r="AK1788" s="116"/>
      <c r="AL1788" s="158" t="s">
        <v>507</v>
      </c>
      <c r="AM1788" s="162" t="s">
        <v>1727</v>
      </c>
      <c r="AN1788" s="162" t="s">
        <v>172</v>
      </c>
      <c r="AO1788" s="116" t="s">
        <v>5672</v>
      </c>
      <c r="AP1788" s="162" t="s">
        <v>172</v>
      </c>
      <c r="AQ1788" s="162"/>
      <c r="AR1788" s="218"/>
      <c r="AS1788" s="225"/>
      <c r="AT1788" s="271"/>
      <c r="AU1788" s="271"/>
      <c r="AV1788" s="162"/>
      <c r="AW1788" s="162"/>
      <c r="AX1788" s="162"/>
      <c r="AY1788" s="162" t="s">
        <v>172</v>
      </c>
      <c r="AZ1788" s="162"/>
      <c r="BA1788" s="162"/>
    </row>
    <row r="1789" spans="1:53" ht="117">
      <c r="A1789" s="157">
        <v>1785</v>
      </c>
      <c r="B1789" s="158" t="s">
        <v>5258</v>
      </c>
      <c r="C1789" s="158" t="s">
        <v>651</v>
      </c>
      <c r="D1789" s="116">
        <v>212</v>
      </c>
      <c r="E1789" s="161" t="s">
        <v>5277</v>
      </c>
      <c r="F1789" s="161" t="s">
        <v>5316</v>
      </c>
      <c r="G1789" s="1" t="s">
        <v>1302</v>
      </c>
      <c r="H1789" s="162" t="s">
        <v>5324</v>
      </c>
      <c r="I1789" s="85" t="str">
        <f>IF(HL!B1788="","",HYPERLINK(HL!B1788,"表示"))</f>
        <v>表示</v>
      </c>
      <c r="J1789" s="85" t="str">
        <f>IF(HL!C1788="","",HYPERLINK(HL!C1788,2))</f>
        <v/>
      </c>
      <c r="K1789" s="105" t="str">
        <f>IF(HL!D1788="","",HYPERLINK(HL!D1788,3))</f>
        <v/>
      </c>
      <c r="L1789" s="105" t="str">
        <f>IF(HL!E1788="","",HYPERLINK(HL!E1788,4))</f>
        <v/>
      </c>
      <c r="M1789" s="105" t="str">
        <f>IF(HL!F1788="","",HYPERLINK(HL!F1788,5))</f>
        <v/>
      </c>
      <c r="N1789" s="105" t="str">
        <f>IF(HL!G1788="","",HYPERLINK(HL!G1788,6))</f>
        <v/>
      </c>
      <c r="O1789" s="105" t="str">
        <f>IF(HL!H1788="","",HYPERLINK(HL!H1788,7))</f>
        <v/>
      </c>
      <c r="P1789" s="105" t="str">
        <f>IF(HL!I1788="","",HYPERLINK(HL!I1788,8))</f>
        <v/>
      </c>
      <c r="Q1789" s="105" t="str">
        <f>IF(HL!J1788="","",HYPERLINK(HL!J1788,9))</f>
        <v/>
      </c>
      <c r="R1789" s="105" t="str">
        <f>IF(HL!K1788="","",HYPERLINK(HL!K1788,10))</f>
        <v/>
      </c>
      <c r="S1789" s="105" t="str">
        <f>IF(HL!L1788="","",HYPERLINK(HL!L1788,11))</f>
        <v/>
      </c>
      <c r="T1789" s="105" t="str">
        <f>IF(HL!M1788="","",HYPERLINK(HL!M1788,12))</f>
        <v/>
      </c>
      <c r="U1789" s="105" t="str">
        <f>IF(HL!N1788="","",HYPERLINK(HL!N1788,13))</f>
        <v/>
      </c>
      <c r="V1789" s="106" t="str">
        <f>IF(HL!O1788="","",HYPERLINK(HL!O1788,14))</f>
        <v/>
      </c>
      <c r="W1789" s="81" t="str">
        <f>IF(HL!P1788="","－",HYPERLINK(HL!P1788,"表示"))</f>
        <v>表示</v>
      </c>
      <c r="X1789" s="163">
        <v>43311</v>
      </c>
      <c r="Y1789" s="166">
        <v>43550</v>
      </c>
      <c r="Z1789" s="1" t="str">
        <f t="shared" si="64"/>
        <v>2019</v>
      </c>
      <c r="AA1789" s="1">
        <f t="shared" si="65"/>
        <v>7</v>
      </c>
      <c r="AB1789" s="116"/>
      <c r="AC1789" s="116"/>
      <c r="AD1789" s="116"/>
      <c r="AE1789" s="116" t="s">
        <v>172</v>
      </c>
      <c r="AF1789" s="116"/>
      <c r="AG1789" s="116" t="s">
        <v>172</v>
      </c>
      <c r="AH1789" s="116"/>
      <c r="AI1789" s="116"/>
      <c r="AJ1789" s="116"/>
      <c r="AK1789" s="116"/>
      <c r="AL1789" s="158" t="s">
        <v>894</v>
      </c>
      <c r="AM1789" s="162" t="s">
        <v>172</v>
      </c>
      <c r="AN1789" s="162" t="s">
        <v>1727</v>
      </c>
      <c r="AO1789" s="116" t="s">
        <v>965</v>
      </c>
      <c r="AP1789" s="162"/>
      <c r="AQ1789" s="162"/>
      <c r="AR1789" s="73" t="s">
        <v>10843</v>
      </c>
      <c r="AS1789" s="74" t="s">
        <v>10844</v>
      </c>
      <c r="AT1789" s="271"/>
      <c r="AU1789" s="271"/>
      <c r="AV1789" s="162"/>
      <c r="AW1789" s="162"/>
      <c r="AX1789" s="162" t="s">
        <v>172</v>
      </c>
      <c r="AY1789" s="162"/>
      <c r="AZ1789" s="162"/>
      <c r="BA1789" s="162"/>
    </row>
    <row r="1790" spans="1:53" ht="39">
      <c r="A1790" s="157">
        <v>1786</v>
      </c>
      <c r="B1790" s="158" t="s">
        <v>5259</v>
      </c>
      <c r="C1790" s="158" t="s">
        <v>5260</v>
      </c>
      <c r="D1790" s="116">
        <v>399</v>
      </c>
      <c r="E1790" s="161" t="s">
        <v>1878</v>
      </c>
      <c r="F1790" s="161" t="s">
        <v>5317</v>
      </c>
      <c r="G1790" s="1" t="s">
        <v>5437</v>
      </c>
      <c r="H1790" s="162" t="s">
        <v>5329</v>
      </c>
      <c r="I1790" s="85" t="str">
        <f>IF(HL!B1789="","",HYPERLINK(HL!B1789,"表示"))</f>
        <v>表示</v>
      </c>
      <c r="J1790" s="85" t="str">
        <f>IF(HL!C1789="","",HYPERLINK(HL!C1789,2))</f>
        <v/>
      </c>
      <c r="K1790" s="105" t="str">
        <f>IF(HL!D1789="","",HYPERLINK(HL!D1789,3))</f>
        <v/>
      </c>
      <c r="L1790" s="105" t="str">
        <f>IF(HL!E1789="","",HYPERLINK(HL!E1789,4))</f>
        <v/>
      </c>
      <c r="M1790" s="105" t="str">
        <f>IF(HL!F1789="","",HYPERLINK(HL!F1789,5))</f>
        <v/>
      </c>
      <c r="N1790" s="105" t="str">
        <f>IF(HL!G1789="","",HYPERLINK(HL!G1789,6))</f>
        <v/>
      </c>
      <c r="O1790" s="105" t="str">
        <f>IF(HL!H1789="","",HYPERLINK(HL!H1789,7))</f>
        <v/>
      </c>
      <c r="P1790" s="105" t="str">
        <f>IF(HL!I1789="","",HYPERLINK(HL!I1789,8))</f>
        <v/>
      </c>
      <c r="Q1790" s="105" t="str">
        <f>IF(HL!J1789="","",HYPERLINK(HL!J1789,9))</f>
        <v/>
      </c>
      <c r="R1790" s="105" t="str">
        <f>IF(HL!K1789="","",HYPERLINK(HL!K1789,10))</f>
        <v/>
      </c>
      <c r="S1790" s="105" t="str">
        <f>IF(HL!L1789="","",HYPERLINK(HL!L1789,11))</f>
        <v/>
      </c>
      <c r="T1790" s="105" t="str">
        <f>IF(HL!M1789="","",HYPERLINK(HL!M1789,12))</f>
        <v/>
      </c>
      <c r="U1790" s="105" t="str">
        <f>IF(HL!N1789="","",HYPERLINK(HL!N1789,13))</f>
        <v/>
      </c>
      <c r="V1790" s="106" t="str">
        <f>IF(HL!O1789="","",HYPERLINK(HL!O1789,14))</f>
        <v/>
      </c>
      <c r="W1790" s="81" t="str">
        <f>IF(HL!P1789="","－",HYPERLINK(HL!P1789,"表示"))</f>
        <v>表示</v>
      </c>
      <c r="X1790" s="163">
        <v>43245</v>
      </c>
      <c r="Y1790" s="166">
        <v>43550</v>
      </c>
      <c r="Z1790" s="1" t="str">
        <f t="shared" si="64"/>
        <v>2019</v>
      </c>
      <c r="AA1790" s="1">
        <f t="shared" si="65"/>
        <v>10</v>
      </c>
      <c r="AB1790" s="116" t="s">
        <v>172</v>
      </c>
      <c r="AC1790" s="116"/>
      <c r="AD1790" s="116"/>
      <c r="AE1790" s="116"/>
      <c r="AF1790" s="116"/>
      <c r="AG1790" s="116"/>
      <c r="AH1790" s="116"/>
      <c r="AI1790" s="116"/>
      <c r="AJ1790" s="116"/>
      <c r="AK1790" s="116"/>
      <c r="AL1790" s="158" t="s">
        <v>1334</v>
      </c>
      <c r="AM1790" s="162" t="s">
        <v>1727</v>
      </c>
      <c r="AN1790" s="162" t="s">
        <v>172</v>
      </c>
      <c r="AO1790" s="116" t="s">
        <v>551</v>
      </c>
      <c r="AP1790" s="162"/>
      <c r="AQ1790" s="162"/>
      <c r="AR1790" s="73" t="s">
        <v>10707</v>
      </c>
      <c r="AS1790" s="74" t="s">
        <v>11047</v>
      </c>
      <c r="AT1790" s="271"/>
      <c r="AU1790" s="271"/>
      <c r="AV1790" s="162" t="s">
        <v>172</v>
      </c>
      <c r="AW1790" s="162"/>
      <c r="AX1790" s="162"/>
      <c r="AY1790" s="162"/>
      <c r="AZ1790" s="162"/>
      <c r="BA1790" s="113" t="str">
        <f>HYPERLINK(HL!$T$12,"●")</f>
        <v>●</v>
      </c>
    </row>
    <row r="1791" spans="1:53" ht="161">
      <c r="A1791" s="157">
        <v>1787</v>
      </c>
      <c r="B1791" s="158" t="s">
        <v>5261</v>
      </c>
      <c r="C1791" s="158" t="s">
        <v>693</v>
      </c>
      <c r="D1791" s="116">
        <v>429</v>
      </c>
      <c r="E1791" s="161" t="s">
        <v>1848</v>
      </c>
      <c r="F1791" s="161" t="s">
        <v>5318</v>
      </c>
      <c r="G1791" s="1" t="s">
        <v>1302</v>
      </c>
      <c r="H1791" s="162" t="s">
        <v>1278</v>
      </c>
      <c r="I1791" s="85" t="str">
        <f>IF(HL!B1790="","",HYPERLINK(HL!B1790,"表示"))</f>
        <v>表示</v>
      </c>
      <c r="J1791" s="85" t="str">
        <f>IF(HL!C1790="","",HYPERLINK(HL!C1790,2))</f>
        <v/>
      </c>
      <c r="K1791" s="105" t="str">
        <f>IF(HL!D1790="","",HYPERLINK(HL!D1790,3))</f>
        <v/>
      </c>
      <c r="L1791" s="105" t="str">
        <f>IF(HL!E1790="","",HYPERLINK(HL!E1790,4))</f>
        <v/>
      </c>
      <c r="M1791" s="105" t="str">
        <f>IF(HL!F1790="","",HYPERLINK(HL!F1790,5))</f>
        <v/>
      </c>
      <c r="N1791" s="105" t="str">
        <f>IF(HL!G1790="","",HYPERLINK(HL!G1790,6))</f>
        <v/>
      </c>
      <c r="O1791" s="105" t="str">
        <f>IF(HL!H1790="","",HYPERLINK(HL!H1790,7))</f>
        <v/>
      </c>
      <c r="P1791" s="105" t="str">
        <f>IF(HL!I1790="","",HYPERLINK(HL!I1790,8))</f>
        <v/>
      </c>
      <c r="Q1791" s="105" t="str">
        <f>IF(HL!J1790="","",HYPERLINK(HL!J1790,9))</f>
        <v/>
      </c>
      <c r="R1791" s="105" t="str">
        <f>IF(HL!K1790="","",HYPERLINK(HL!K1790,10))</f>
        <v/>
      </c>
      <c r="S1791" s="105" t="str">
        <f>IF(HL!L1790="","",HYPERLINK(HL!L1790,11))</f>
        <v/>
      </c>
      <c r="T1791" s="105" t="str">
        <f>IF(HL!M1790="","",HYPERLINK(HL!M1790,12))</f>
        <v/>
      </c>
      <c r="U1791" s="105" t="str">
        <f>IF(HL!N1790="","",HYPERLINK(HL!N1790,13))</f>
        <v/>
      </c>
      <c r="V1791" s="106" t="str">
        <f>IF(HL!O1790="","",HYPERLINK(HL!O1790,14))</f>
        <v/>
      </c>
      <c r="W1791" s="81" t="str">
        <f>IF(HL!P1790="","－",HYPERLINK(HL!P1790,"表示"))</f>
        <v>表示</v>
      </c>
      <c r="X1791" s="163">
        <v>43315</v>
      </c>
      <c r="Y1791" s="166">
        <v>43550</v>
      </c>
      <c r="Z1791" s="1" t="str">
        <f t="shared" si="64"/>
        <v>2019</v>
      </c>
      <c r="AA1791" s="1">
        <f t="shared" si="65"/>
        <v>7</v>
      </c>
      <c r="AB1791" s="116"/>
      <c r="AC1791" s="116"/>
      <c r="AD1791" s="116"/>
      <c r="AE1791" s="116" t="s">
        <v>172</v>
      </c>
      <c r="AF1791" s="116"/>
      <c r="AG1791" s="116" t="s">
        <v>172</v>
      </c>
      <c r="AH1791" s="116"/>
      <c r="AI1791" s="116"/>
      <c r="AJ1791" s="116"/>
      <c r="AK1791" s="116"/>
      <c r="AL1791" s="158" t="s">
        <v>192</v>
      </c>
      <c r="AM1791" s="162" t="s">
        <v>172</v>
      </c>
      <c r="AN1791" s="162" t="s">
        <v>1727</v>
      </c>
      <c r="AO1791" s="116" t="s">
        <v>965</v>
      </c>
      <c r="AP1791" s="162"/>
      <c r="AQ1791" s="162"/>
      <c r="AR1791" s="219" t="s">
        <v>10804</v>
      </c>
      <c r="AS1791" s="228" t="s">
        <v>10809</v>
      </c>
      <c r="AT1791" s="271"/>
      <c r="AU1791" s="271"/>
      <c r="AV1791" s="162" t="s">
        <v>172</v>
      </c>
      <c r="AW1791" s="162"/>
      <c r="AX1791" s="162"/>
      <c r="AY1791" s="162"/>
      <c r="AZ1791" s="162"/>
      <c r="BA1791" s="162"/>
    </row>
    <row r="1792" spans="1:53" ht="65">
      <c r="A1792" s="157">
        <v>1788</v>
      </c>
      <c r="B1792" s="158" t="s">
        <v>5262</v>
      </c>
      <c r="C1792" s="158" t="s">
        <v>5263</v>
      </c>
      <c r="D1792" s="116">
        <v>631</v>
      </c>
      <c r="E1792" s="161" t="s">
        <v>5278</v>
      </c>
      <c r="F1792" s="161" t="s">
        <v>5319</v>
      </c>
      <c r="G1792" s="1" t="s">
        <v>1302</v>
      </c>
      <c r="H1792" s="162" t="s">
        <v>1292</v>
      </c>
      <c r="I1792" s="85" t="str">
        <f>IF(HL!B1791="","",HYPERLINK(HL!B1791,"表示"))</f>
        <v>表示</v>
      </c>
      <c r="J1792" s="85" t="str">
        <f>IF(HL!C1791="","",HYPERLINK(HL!C1791,2))</f>
        <v/>
      </c>
      <c r="K1792" s="105" t="str">
        <f>IF(HL!D1791="","",HYPERLINK(HL!D1791,3))</f>
        <v/>
      </c>
      <c r="L1792" s="105" t="str">
        <f>IF(HL!E1791="","",HYPERLINK(HL!E1791,4))</f>
        <v/>
      </c>
      <c r="M1792" s="105" t="str">
        <f>IF(HL!F1791="","",HYPERLINK(HL!F1791,5))</f>
        <v/>
      </c>
      <c r="N1792" s="105" t="str">
        <f>IF(HL!G1791="","",HYPERLINK(HL!G1791,6))</f>
        <v/>
      </c>
      <c r="O1792" s="105" t="str">
        <f>IF(HL!H1791="","",HYPERLINK(HL!H1791,7))</f>
        <v/>
      </c>
      <c r="P1792" s="105" t="str">
        <f>IF(HL!I1791="","",HYPERLINK(HL!I1791,8))</f>
        <v/>
      </c>
      <c r="Q1792" s="105" t="str">
        <f>IF(HL!J1791="","",HYPERLINK(HL!J1791,9))</f>
        <v/>
      </c>
      <c r="R1792" s="105" t="str">
        <f>IF(HL!K1791="","",HYPERLINK(HL!K1791,10))</f>
        <v/>
      </c>
      <c r="S1792" s="105" t="str">
        <f>IF(HL!L1791="","",HYPERLINK(HL!L1791,11))</f>
        <v/>
      </c>
      <c r="T1792" s="105" t="str">
        <f>IF(HL!M1791="","",HYPERLINK(HL!M1791,12))</f>
        <v/>
      </c>
      <c r="U1792" s="105" t="str">
        <f>IF(HL!N1791="","",HYPERLINK(HL!N1791,13))</f>
        <v/>
      </c>
      <c r="V1792" s="106" t="str">
        <f>IF(HL!O1791="","",HYPERLINK(HL!O1791,14))</f>
        <v/>
      </c>
      <c r="W1792" s="81" t="str">
        <f>IF(HL!P1791="","－",HYPERLINK(HL!P1791,"表示"))</f>
        <v>表示</v>
      </c>
      <c r="X1792" s="163">
        <v>43208</v>
      </c>
      <c r="Y1792" s="166">
        <v>43550</v>
      </c>
      <c r="Z1792" s="1" t="str">
        <f t="shared" si="64"/>
        <v>2019</v>
      </c>
      <c r="AA1792" s="1">
        <f t="shared" si="65"/>
        <v>11</v>
      </c>
      <c r="AB1792" s="116" t="s">
        <v>172</v>
      </c>
      <c r="AC1792" s="116"/>
      <c r="AD1792" s="116"/>
      <c r="AE1792" s="116"/>
      <c r="AF1792" s="116"/>
      <c r="AG1792" s="116"/>
      <c r="AH1792" s="116"/>
      <c r="AI1792" s="116"/>
      <c r="AJ1792" s="116"/>
      <c r="AK1792" s="116"/>
      <c r="AL1792" s="158" t="s">
        <v>215</v>
      </c>
      <c r="AM1792" s="162" t="s">
        <v>1727</v>
      </c>
      <c r="AN1792" s="162" t="s">
        <v>172</v>
      </c>
      <c r="AO1792" s="116" t="s">
        <v>551</v>
      </c>
      <c r="AP1792" s="162"/>
      <c r="AQ1792" s="162"/>
      <c r="AR1792" s="219" t="s">
        <v>10804</v>
      </c>
      <c r="AS1792" s="74" t="s">
        <v>11025</v>
      </c>
      <c r="AT1792" s="271"/>
      <c r="AU1792" s="271"/>
      <c r="AV1792" s="162" t="s">
        <v>172</v>
      </c>
      <c r="AW1792" s="162"/>
      <c r="AX1792" s="162"/>
      <c r="AY1792" s="162"/>
      <c r="AZ1792" s="162"/>
      <c r="BA1792" s="162"/>
    </row>
    <row r="1793" spans="1:53" ht="26">
      <c r="A1793" s="157">
        <v>1789</v>
      </c>
      <c r="B1793" s="158" t="s">
        <v>5264</v>
      </c>
      <c r="C1793" s="158" t="s">
        <v>5265</v>
      </c>
      <c r="D1793" s="116">
        <v>322</v>
      </c>
      <c r="E1793" s="161" t="s">
        <v>5275</v>
      </c>
      <c r="F1793" s="161" t="s">
        <v>5320</v>
      </c>
      <c r="G1793" s="1" t="s">
        <v>5437</v>
      </c>
      <c r="H1793" s="162" t="s">
        <v>5328</v>
      </c>
      <c r="I1793" s="85" t="str">
        <f>IF(HL!B1792="","",HYPERLINK(HL!B1792,"表示"))</f>
        <v>表示</v>
      </c>
      <c r="J1793" s="85" t="str">
        <f>IF(HL!C1792="","",HYPERLINK(HL!C1792,2))</f>
        <v/>
      </c>
      <c r="K1793" s="105" t="str">
        <f>IF(HL!D1792="","",HYPERLINK(HL!D1792,3))</f>
        <v/>
      </c>
      <c r="L1793" s="105" t="str">
        <f>IF(HL!E1792="","",HYPERLINK(HL!E1792,4))</f>
        <v/>
      </c>
      <c r="M1793" s="105" t="str">
        <f>IF(HL!F1792="","",HYPERLINK(HL!F1792,5))</f>
        <v/>
      </c>
      <c r="N1793" s="105" t="str">
        <f>IF(HL!G1792="","",HYPERLINK(HL!G1792,6))</f>
        <v/>
      </c>
      <c r="O1793" s="105" t="str">
        <f>IF(HL!H1792="","",HYPERLINK(HL!H1792,7))</f>
        <v/>
      </c>
      <c r="P1793" s="105" t="str">
        <f>IF(HL!I1792="","",HYPERLINK(HL!I1792,8))</f>
        <v/>
      </c>
      <c r="Q1793" s="105" t="str">
        <f>IF(HL!J1792="","",HYPERLINK(HL!J1792,9))</f>
        <v/>
      </c>
      <c r="R1793" s="105" t="str">
        <f>IF(HL!K1792="","",HYPERLINK(HL!K1792,10))</f>
        <v/>
      </c>
      <c r="S1793" s="105" t="str">
        <f>IF(HL!L1792="","",HYPERLINK(HL!L1792,11))</f>
        <v/>
      </c>
      <c r="T1793" s="105" t="str">
        <f>IF(HL!M1792="","",HYPERLINK(HL!M1792,12))</f>
        <v/>
      </c>
      <c r="U1793" s="105" t="str">
        <f>IF(HL!N1792="","",HYPERLINK(HL!N1792,13))</f>
        <v/>
      </c>
      <c r="V1793" s="106" t="str">
        <f>IF(HL!O1792="","",HYPERLINK(HL!O1792,14))</f>
        <v/>
      </c>
      <c r="W1793" s="81" t="str">
        <f>IF(HL!P1792="","－",HYPERLINK(HL!P1792,"表示"))</f>
        <v>表示</v>
      </c>
      <c r="X1793" s="163">
        <v>43188</v>
      </c>
      <c r="Y1793" s="166">
        <v>43550</v>
      </c>
      <c r="Z1793" s="1" t="str">
        <f t="shared" si="64"/>
        <v>2019</v>
      </c>
      <c r="AA1793" s="1">
        <f t="shared" si="65"/>
        <v>11</v>
      </c>
      <c r="AB1793" s="116" t="s">
        <v>172</v>
      </c>
      <c r="AC1793" s="116"/>
      <c r="AD1793" s="116"/>
      <c r="AE1793" s="116"/>
      <c r="AF1793" s="116"/>
      <c r="AG1793" s="116"/>
      <c r="AH1793" s="116"/>
      <c r="AI1793" s="116"/>
      <c r="AJ1793" s="116"/>
      <c r="AK1793" s="116"/>
      <c r="AL1793" s="158" t="s">
        <v>324</v>
      </c>
      <c r="AM1793" s="162" t="s">
        <v>172</v>
      </c>
      <c r="AN1793" s="162" t="s">
        <v>1727</v>
      </c>
      <c r="AO1793" s="116" t="s">
        <v>551</v>
      </c>
      <c r="AP1793" s="162"/>
      <c r="AQ1793" s="162" t="s">
        <v>172</v>
      </c>
      <c r="AR1793" s="219" t="s">
        <v>10804</v>
      </c>
      <c r="AS1793" s="74" t="s">
        <v>11026</v>
      </c>
      <c r="AT1793" s="271"/>
      <c r="AU1793" s="271"/>
      <c r="AV1793" s="162"/>
      <c r="AW1793" s="162"/>
      <c r="AX1793" s="162" t="s">
        <v>172</v>
      </c>
      <c r="AY1793" s="162"/>
      <c r="AZ1793" s="162"/>
      <c r="BA1793" s="162"/>
    </row>
    <row r="1794" spans="1:53" ht="26">
      <c r="A1794" s="157">
        <v>1790</v>
      </c>
      <c r="B1794" s="158" t="s">
        <v>5266</v>
      </c>
      <c r="C1794" s="35" t="s">
        <v>5267</v>
      </c>
      <c r="D1794" s="116">
        <v>325</v>
      </c>
      <c r="E1794" s="161" t="s">
        <v>2566</v>
      </c>
      <c r="F1794" s="161" t="s">
        <v>4510</v>
      </c>
      <c r="G1794" s="1" t="s">
        <v>1270</v>
      </c>
      <c r="H1794" s="162" t="s">
        <v>5327</v>
      </c>
      <c r="I1794" s="85" t="str">
        <f>IF(HL!B1793="","",HYPERLINK(HL!B1793,"表示"))</f>
        <v>表示</v>
      </c>
      <c r="J1794" s="85" t="str">
        <f>IF(HL!C1793="","",HYPERLINK(HL!C1793,2))</f>
        <v/>
      </c>
      <c r="K1794" s="105" t="str">
        <f>IF(HL!D1793="","",HYPERLINK(HL!D1793,3))</f>
        <v/>
      </c>
      <c r="L1794" s="105" t="str">
        <f>IF(HL!E1793="","",HYPERLINK(HL!E1793,4))</f>
        <v/>
      </c>
      <c r="M1794" s="105" t="str">
        <f>IF(HL!F1793="","",HYPERLINK(HL!F1793,5))</f>
        <v/>
      </c>
      <c r="N1794" s="105" t="str">
        <f>IF(HL!G1793="","",HYPERLINK(HL!G1793,6))</f>
        <v/>
      </c>
      <c r="O1794" s="105" t="str">
        <f>IF(HL!H1793="","",HYPERLINK(HL!H1793,7))</f>
        <v/>
      </c>
      <c r="P1794" s="105" t="str">
        <f>IF(HL!I1793="","",HYPERLINK(HL!I1793,8))</f>
        <v/>
      </c>
      <c r="Q1794" s="105" t="str">
        <f>IF(HL!J1793="","",HYPERLINK(HL!J1793,9))</f>
        <v/>
      </c>
      <c r="R1794" s="105" t="str">
        <f>IF(HL!K1793="","",HYPERLINK(HL!K1793,10))</f>
        <v/>
      </c>
      <c r="S1794" s="105" t="str">
        <f>IF(HL!L1793="","",HYPERLINK(HL!L1793,11))</f>
        <v/>
      </c>
      <c r="T1794" s="105" t="str">
        <f>IF(HL!M1793="","",HYPERLINK(HL!M1793,12))</f>
        <v/>
      </c>
      <c r="U1794" s="105" t="str">
        <f>IF(HL!N1793="","",HYPERLINK(HL!N1793,13))</f>
        <v/>
      </c>
      <c r="V1794" s="106" t="str">
        <f>IF(HL!O1793="","",HYPERLINK(HL!O1793,14))</f>
        <v/>
      </c>
      <c r="W1794" s="1" t="s">
        <v>11737</v>
      </c>
      <c r="X1794" s="163">
        <v>43199</v>
      </c>
      <c r="Y1794" s="166">
        <v>43550</v>
      </c>
      <c r="Z1794" s="1" t="str">
        <f t="shared" si="64"/>
        <v>2019</v>
      </c>
      <c r="AA1794" s="1">
        <f t="shared" si="65"/>
        <v>11</v>
      </c>
      <c r="AB1794" s="116"/>
      <c r="AC1794" s="116"/>
      <c r="AD1794" s="116"/>
      <c r="AE1794" s="116"/>
      <c r="AF1794" s="116"/>
      <c r="AG1794" s="116"/>
      <c r="AH1794" s="116"/>
      <c r="AI1794" s="116"/>
      <c r="AJ1794" s="116" t="s">
        <v>172</v>
      </c>
      <c r="AK1794" s="116"/>
      <c r="AL1794" s="158" t="s">
        <v>2452</v>
      </c>
      <c r="AM1794" s="162" t="s">
        <v>172</v>
      </c>
      <c r="AN1794" s="162" t="s">
        <v>1727</v>
      </c>
      <c r="AO1794" s="116" t="s">
        <v>551</v>
      </c>
      <c r="AP1794" s="162"/>
      <c r="AQ1794" s="162"/>
      <c r="AR1794" s="219" t="s">
        <v>10804</v>
      </c>
      <c r="AS1794" s="228" t="s">
        <v>10810</v>
      </c>
      <c r="AT1794" s="271"/>
      <c r="AU1794" s="271"/>
      <c r="AV1794" s="162"/>
      <c r="AW1794" s="162"/>
      <c r="AX1794" s="162" t="s">
        <v>172</v>
      </c>
      <c r="AY1794" s="162"/>
      <c r="AZ1794" s="162"/>
      <c r="BA1794" s="162"/>
    </row>
    <row r="1795" spans="1:53" ht="130">
      <c r="A1795" s="157">
        <v>1791</v>
      </c>
      <c r="B1795" s="35" t="s">
        <v>5268</v>
      </c>
      <c r="C1795" s="158" t="s">
        <v>3049</v>
      </c>
      <c r="D1795" s="116">
        <v>634</v>
      </c>
      <c r="E1795" s="161" t="s">
        <v>1590</v>
      </c>
      <c r="F1795" s="115" t="s">
        <v>5321</v>
      </c>
      <c r="G1795" s="1" t="s">
        <v>1302</v>
      </c>
      <c r="H1795" s="162" t="s">
        <v>5326</v>
      </c>
      <c r="I1795" s="85" t="str">
        <f>IF(HL!B1794="","",HYPERLINK(HL!B1794,"表示"))</f>
        <v>表示</v>
      </c>
      <c r="J1795" s="85" t="str">
        <f>IF(HL!C1794="","",HYPERLINK(HL!C1794,2))</f>
        <v/>
      </c>
      <c r="K1795" s="105" t="str">
        <f>IF(HL!D1794="","",HYPERLINK(HL!D1794,3))</f>
        <v/>
      </c>
      <c r="L1795" s="105" t="str">
        <f>IF(HL!E1794="","",HYPERLINK(HL!E1794,4))</f>
        <v/>
      </c>
      <c r="M1795" s="105" t="str">
        <f>IF(HL!F1794="","",HYPERLINK(HL!F1794,5))</f>
        <v/>
      </c>
      <c r="N1795" s="105" t="str">
        <f>IF(HL!G1794="","",HYPERLINK(HL!G1794,6))</f>
        <v/>
      </c>
      <c r="O1795" s="105" t="str">
        <f>IF(HL!H1794="","",HYPERLINK(HL!H1794,7))</f>
        <v/>
      </c>
      <c r="P1795" s="105" t="str">
        <f>IF(HL!I1794="","",HYPERLINK(HL!I1794,8))</f>
        <v/>
      </c>
      <c r="Q1795" s="105" t="str">
        <f>IF(HL!J1794="","",HYPERLINK(HL!J1794,9))</f>
        <v/>
      </c>
      <c r="R1795" s="105" t="str">
        <f>IF(HL!K1794="","",HYPERLINK(HL!K1794,10))</f>
        <v/>
      </c>
      <c r="S1795" s="105" t="str">
        <f>IF(HL!L1794="","",HYPERLINK(HL!L1794,11))</f>
        <v/>
      </c>
      <c r="T1795" s="105" t="str">
        <f>IF(HL!M1794="","",HYPERLINK(HL!M1794,12))</f>
        <v/>
      </c>
      <c r="U1795" s="105" t="str">
        <f>IF(HL!N1794="","",HYPERLINK(HL!N1794,13))</f>
        <v/>
      </c>
      <c r="V1795" s="106" t="str">
        <f>IF(HL!O1794="","",HYPERLINK(HL!O1794,14))</f>
        <v/>
      </c>
      <c r="W1795" s="81" t="str">
        <f>IF(HL!P1794="","－",HYPERLINK(HL!P1794,"表示"))</f>
        <v>表示</v>
      </c>
      <c r="X1795" s="163">
        <v>43214</v>
      </c>
      <c r="Y1795" s="166">
        <v>43550</v>
      </c>
      <c r="Z1795" s="1" t="str">
        <f t="shared" si="64"/>
        <v>2019</v>
      </c>
      <c r="AA1795" s="1">
        <f t="shared" si="65"/>
        <v>11</v>
      </c>
      <c r="AB1795" s="116" t="s">
        <v>172</v>
      </c>
      <c r="AC1795" s="116"/>
      <c r="AD1795" s="116"/>
      <c r="AE1795" s="116"/>
      <c r="AF1795" s="116"/>
      <c r="AG1795" s="116"/>
      <c r="AH1795" s="116"/>
      <c r="AI1795" s="116"/>
      <c r="AJ1795" s="116"/>
      <c r="AK1795" s="116"/>
      <c r="AL1795" s="158" t="s">
        <v>1357</v>
      </c>
      <c r="AM1795" s="162" t="s">
        <v>1727</v>
      </c>
      <c r="AN1795" s="162" t="s">
        <v>172</v>
      </c>
      <c r="AO1795" s="116" t="s">
        <v>551</v>
      </c>
      <c r="AP1795" s="162"/>
      <c r="AQ1795" s="162"/>
      <c r="AR1795" s="219" t="s">
        <v>10804</v>
      </c>
      <c r="AS1795" s="74" t="s">
        <v>11027</v>
      </c>
      <c r="AT1795" s="271"/>
      <c r="AU1795" s="271"/>
      <c r="AV1795" s="162" t="s">
        <v>172</v>
      </c>
      <c r="AW1795" s="162"/>
      <c r="AX1795" s="162"/>
      <c r="AY1795" s="162"/>
      <c r="AZ1795" s="162"/>
      <c r="BA1795" s="113" t="str">
        <f>HYPERLINK(HL!$T$12,"●")</f>
        <v>●</v>
      </c>
    </row>
    <row r="1796" spans="1:53" ht="52">
      <c r="A1796" s="160">
        <v>1792</v>
      </c>
      <c r="B1796" s="158" t="s">
        <v>3754</v>
      </c>
      <c r="C1796" s="158" t="s">
        <v>5269</v>
      </c>
      <c r="D1796" s="116">
        <v>634</v>
      </c>
      <c r="E1796" s="161" t="s">
        <v>1590</v>
      </c>
      <c r="F1796" s="161" t="s">
        <v>5322</v>
      </c>
      <c r="G1796" s="1" t="s">
        <v>1302</v>
      </c>
      <c r="H1796" s="162" t="s">
        <v>5326</v>
      </c>
      <c r="I1796" s="85" t="str">
        <f>IF(HL!B1795="","",HYPERLINK(HL!B1795,"表示"))</f>
        <v>表示</v>
      </c>
      <c r="J1796" s="85" t="str">
        <f>IF(HL!C1795="","",HYPERLINK(HL!C1795,2))</f>
        <v/>
      </c>
      <c r="K1796" s="105" t="str">
        <f>IF(HL!D1795="","",HYPERLINK(HL!D1795,3))</f>
        <v/>
      </c>
      <c r="L1796" s="105" t="str">
        <f>IF(HL!E1795="","",HYPERLINK(HL!E1795,4))</f>
        <v/>
      </c>
      <c r="M1796" s="105" t="str">
        <f>IF(HL!F1795="","",HYPERLINK(HL!F1795,5))</f>
        <v/>
      </c>
      <c r="N1796" s="105" t="str">
        <f>IF(HL!G1795="","",HYPERLINK(HL!G1795,6))</f>
        <v/>
      </c>
      <c r="O1796" s="105" t="str">
        <f>IF(HL!H1795="","",HYPERLINK(HL!H1795,7))</f>
        <v/>
      </c>
      <c r="P1796" s="105" t="str">
        <f>IF(HL!I1795="","",HYPERLINK(HL!I1795,8))</f>
        <v/>
      </c>
      <c r="Q1796" s="105" t="str">
        <f>IF(HL!J1795="","",HYPERLINK(HL!J1795,9))</f>
        <v/>
      </c>
      <c r="R1796" s="105" t="str">
        <f>IF(HL!K1795="","",HYPERLINK(HL!K1795,10))</f>
        <v/>
      </c>
      <c r="S1796" s="105" t="str">
        <f>IF(HL!L1795="","",HYPERLINK(HL!L1795,11))</f>
        <v/>
      </c>
      <c r="T1796" s="105" t="str">
        <f>IF(HL!M1795="","",HYPERLINK(HL!M1795,12))</f>
        <v/>
      </c>
      <c r="U1796" s="105" t="str">
        <f>IF(HL!N1795="","",HYPERLINK(HL!N1795,13))</f>
        <v/>
      </c>
      <c r="V1796" s="106" t="str">
        <f>IF(HL!O1795="","",HYPERLINK(HL!O1795,14))</f>
        <v/>
      </c>
      <c r="W1796" s="81" t="str">
        <f>IF(HL!P1795="","－",HYPERLINK(HL!P1795,"表示"))</f>
        <v>表示</v>
      </c>
      <c r="X1796" s="163">
        <v>43214</v>
      </c>
      <c r="Y1796" s="166">
        <v>43550</v>
      </c>
      <c r="Z1796" s="1" t="str">
        <f t="shared" si="64"/>
        <v>2019</v>
      </c>
      <c r="AA1796" s="1">
        <f t="shared" si="65"/>
        <v>11</v>
      </c>
      <c r="AB1796" s="116"/>
      <c r="AC1796" s="116"/>
      <c r="AD1796" s="116"/>
      <c r="AE1796" s="116" t="s">
        <v>172</v>
      </c>
      <c r="AF1796" s="116"/>
      <c r="AG1796" s="116" t="s">
        <v>172</v>
      </c>
      <c r="AH1796" s="116"/>
      <c r="AI1796" s="116"/>
      <c r="AJ1796" s="116"/>
      <c r="AK1796" s="116"/>
      <c r="AL1796" s="158" t="s">
        <v>1357</v>
      </c>
      <c r="AM1796" s="162" t="s">
        <v>1727</v>
      </c>
      <c r="AN1796" s="162" t="s">
        <v>172</v>
      </c>
      <c r="AO1796" s="116" t="s">
        <v>551</v>
      </c>
      <c r="AP1796" s="162"/>
      <c r="AQ1796" s="162"/>
      <c r="AR1796" s="219" t="s">
        <v>10804</v>
      </c>
      <c r="AS1796" s="228" t="s">
        <v>10811</v>
      </c>
      <c r="AT1796" s="271"/>
      <c r="AU1796" s="271"/>
      <c r="AV1796" s="162" t="s">
        <v>172</v>
      </c>
      <c r="AW1796" s="162"/>
      <c r="AX1796" s="162"/>
      <c r="AY1796" s="162"/>
      <c r="AZ1796" s="162"/>
      <c r="BA1796" s="113" t="str">
        <f>HYPERLINK(HL!$T$12,"●")</f>
        <v>●</v>
      </c>
    </row>
    <row r="1797" spans="1:53" ht="39">
      <c r="A1797" s="157">
        <v>1793</v>
      </c>
      <c r="B1797" s="158" t="s">
        <v>5270</v>
      </c>
      <c r="C1797" s="158" t="s">
        <v>5271</v>
      </c>
      <c r="D1797" s="116">
        <v>117</v>
      </c>
      <c r="E1797" s="161" t="s">
        <v>1374</v>
      </c>
      <c r="F1797" s="161" t="s">
        <v>5323</v>
      </c>
      <c r="G1797" s="1" t="s">
        <v>1302</v>
      </c>
      <c r="H1797" s="162" t="s">
        <v>5326</v>
      </c>
      <c r="I1797" s="85" t="str">
        <f>IF(HL!B1796="","",HYPERLINK(HL!B1796,"表示"))</f>
        <v>表示</v>
      </c>
      <c r="J1797" s="85" t="str">
        <f>IF(HL!C1796="","",HYPERLINK(HL!C1796,2))</f>
        <v/>
      </c>
      <c r="K1797" s="105" t="str">
        <f>IF(HL!D1796="","",HYPERLINK(HL!D1796,3))</f>
        <v/>
      </c>
      <c r="L1797" s="105" t="str">
        <f>IF(HL!E1796="","",HYPERLINK(HL!E1796,4))</f>
        <v/>
      </c>
      <c r="M1797" s="105" t="str">
        <f>IF(HL!F1796="","",HYPERLINK(HL!F1796,5))</f>
        <v/>
      </c>
      <c r="N1797" s="105" t="str">
        <f>IF(HL!G1796="","",HYPERLINK(HL!G1796,6))</f>
        <v/>
      </c>
      <c r="O1797" s="105" t="str">
        <f>IF(HL!H1796="","",HYPERLINK(HL!H1796,7))</f>
        <v/>
      </c>
      <c r="P1797" s="105" t="str">
        <f>IF(HL!I1796="","",HYPERLINK(HL!I1796,8))</f>
        <v/>
      </c>
      <c r="Q1797" s="105" t="str">
        <f>IF(HL!J1796="","",HYPERLINK(HL!J1796,9))</f>
        <v/>
      </c>
      <c r="R1797" s="105" t="str">
        <f>IF(HL!K1796="","",HYPERLINK(HL!K1796,10))</f>
        <v/>
      </c>
      <c r="S1797" s="105" t="str">
        <f>IF(HL!L1796="","",HYPERLINK(HL!L1796,11))</f>
        <v/>
      </c>
      <c r="T1797" s="105" t="str">
        <f>IF(HL!M1796="","",HYPERLINK(HL!M1796,12))</f>
        <v/>
      </c>
      <c r="U1797" s="105" t="str">
        <f>IF(HL!N1796="","",HYPERLINK(HL!N1796,13))</f>
        <v/>
      </c>
      <c r="V1797" s="106" t="str">
        <f>IF(HL!O1796="","",HYPERLINK(HL!O1796,14))</f>
        <v/>
      </c>
      <c r="W1797" s="81" t="str">
        <f>IF(HL!P1796="","－",HYPERLINK(HL!P1796,"表示"))</f>
        <v>表示</v>
      </c>
      <c r="X1797" s="163">
        <v>42838</v>
      </c>
      <c r="Y1797" s="166">
        <v>43550</v>
      </c>
      <c r="Z1797" s="1" t="str">
        <f t="shared" si="64"/>
        <v>2019</v>
      </c>
      <c r="AA1797" s="1">
        <f t="shared" si="65"/>
        <v>23</v>
      </c>
      <c r="AB1797" s="116" t="s">
        <v>172</v>
      </c>
      <c r="AC1797" s="116"/>
      <c r="AD1797" s="116"/>
      <c r="AE1797" s="116"/>
      <c r="AF1797" s="116"/>
      <c r="AG1797" s="116"/>
      <c r="AH1797" s="116"/>
      <c r="AI1797" s="116"/>
      <c r="AJ1797" s="116"/>
      <c r="AK1797" s="116"/>
      <c r="AL1797" s="158" t="s">
        <v>208</v>
      </c>
      <c r="AM1797" s="162" t="s">
        <v>172</v>
      </c>
      <c r="AN1797" s="162" t="s">
        <v>1727</v>
      </c>
      <c r="AO1797" s="116" t="s">
        <v>551</v>
      </c>
      <c r="AP1797" s="162"/>
      <c r="AQ1797" s="162" t="s">
        <v>172</v>
      </c>
      <c r="AR1797" s="219" t="s">
        <v>10804</v>
      </c>
      <c r="AS1797" s="228" t="s">
        <v>10812</v>
      </c>
      <c r="AT1797" s="271"/>
      <c r="AU1797" s="271"/>
      <c r="AV1797" s="162" t="s">
        <v>172</v>
      </c>
      <c r="AW1797" s="162"/>
      <c r="AX1797" s="162"/>
      <c r="AY1797" s="162"/>
      <c r="AZ1797" s="162"/>
      <c r="BA1797" s="162"/>
    </row>
    <row r="1798" spans="1:53" ht="26">
      <c r="A1798" s="157">
        <v>1794</v>
      </c>
      <c r="B1798" s="158" t="s">
        <v>5365</v>
      </c>
      <c r="C1798" s="158" t="s">
        <v>5615</v>
      </c>
      <c r="D1798" s="116">
        <v>625</v>
      </c>
      <c r="E1798" s="161" t="s">
        <v>1594</v>
      </c>
      <c r="F1798" s="161" t="s">
        <v>2800</v>
      </c>
      <c r="G1798" s="1" t="s">
        <v>1270</v>
      </c>
      <c r="H1798" s="162" t="s">
        <v>54</v>
      </c>
      <c r="I1798" s="85" t="str">
        <f>IF(HL!B1797="","",HYPERLINK(HL!B1797,"表示"))</f>
        <v>表示</v>
      </c>
      <c r="J1798" s="85" t="str">
        <f>IF(HL!C1797="","",HYPERLINK(HL!C1797,2))</f>
        <v/>
      </c>
      <c r="K1798" s="105" t="str">
        <f>IF(HL!D1797="","",HYPERLINK(HL!D1797,3))</f>
        <v/>
      </c>
      <c r="L1798" s="105" t="str">
        <f>IF(HL!E1797="","",HYPERLINK(HL!E1797,4))</f>
        <v/>
      </c>
      <c r="M1798" s="105" t="str">
        <f>IF(HL!F1797="","",HYPERLINK(HL!F1797,5))</f>
        <v/>
      </c>
      <c r="N1798" s="105" t="str">
        <f>IF(HL!G1797="","",HYPERLINK(HL!G1797,6))</f>
        <v/>
      </c>
      <c r="O1798" s="105" t="str">
        <f>IF(HL!H1797="","",HYPERLINK(HL!H1797,7))</f>
        <v/>
      </c>
      <c r="P1798" s="105" t="str">
        <f>IF(HL!I1797="","",HYPERLINK(HL!I1797,8))</f>
        <v/>
      </c>
      <c r="Q1798" s="105" t="str">
        <f>IF(HL!J1797="","",HYPERLINK(HL!J1797,9))</f>
        <v/>
      </c>
      <c r="R1798" s="105" t="str">
        <f>IF(HL!K1797="","",HYPERLINK(HL!K1797,10))</f>
        <v/>
      </c>
      <c r="S1798" s="105" t="str">
        <f>IF(HL!L1797="","",HYPERLINK(HL!L1797,11))</f>
        <v/>
      </c>
      <c r="T1798" s="105" t="str">
        <f>IF(HL!M1797="","",HYPERLINK(HL!M1797,12))</f>
        <v/>
      </c>
      <c r="U1798" s="105" t="str">
        <f>IF(HL!N1797="","",HYPERLINK(HL!N1797,13))</f>
        <v/>
      </c>
      <c r="V1798" s="106" t="str">
        <f>IF(HL!O1797="","",HYPERLINK(HL!O1797,14))</f>
        <v/>
      </c>
      <c r="W1798" s="1" t="s">
        <v>11737</v>
      </c>
      <c r="X1798" s="163">
        <v>43502</v>
      </c>
      <c r="Y1798" s="166">
        <v>43607</v>
      </c>
      <c r="Z1798" s="1" t="str">
        <f t="shared" ref="Z1798:Z1824" si="66">TEXT(YEAR(Y1798),"0000")</f>
        <v>2019</v>
      </c>
      <c r="AA1798" s="1">
        <f t="shared" ref="AA1798:AA1824" si="67">DATEDIF(X1798,Y1798,"m")</f>
        <v>3</v>
      </c>
      <c r="AB1798" s="116"/>
      <c r="AC1798" s="116"/>
      <c r="AD1798" s="116"/>
      <c r="AE1798" s="116"/>
      <c r="AF1798" s="116"/>
      <c r="AG1798" s="116" t="s">
        <v>172</v>
      </c>
      <c r="AH1798" s="116"/>
      <c r="AI1798" s="116"/>
      <c r="AJ1798" s="116"/>
      <c r="AK1798" s="116"/>
      <c r="AL1798" s="158" t="s">
        <v>1116</v>
      </c>
      <c r="AM1798" s="162" t="s">
        <v>172</v>
      </c>
      <c r="AN1798" s="162" t="s">
        <v>1727</v>
      </c>
      <c r="AO1798" s="116" t="s">
        <v>5366</v>
      </c>
      <c r="AP1798" s="162"/>
      <c r="AQ1798" s="162" t="s">
        <v>172</v>
      </c>
      <c r="AR1798" s="219" t="s">
        <v>11140</v>
      </c>
      <c r="AS1798" s="228" t="s">
        <v>11140</v>
      </c>
      <c r="AT1798" s="271"/>
      <c r="AU1798" s="271"/>
      <c r="AV1798" s="162" t="s">
        <v>172</v>
      </c>
      <c r="AW1798" s="162"/>
      <c r="AX1798" s="162"/>
      <c r="AY1798" s="162"/>
      <c r="AZ1798" s="162"/>
      <c r="BA1798" s="162"/>
    </row>
    <row r="1799" spans="1:53" ht="156">
      <c r="A1799" s="157">
        <v>1795</v>
      </c>
      <c r="B1799" s="158" t="s">
        <v>5367</v>
      </c>
      <c r="C1799" s="158" t="s">
        <v>5548</v>
      </c>
      <c r="D1799" s="116" t="s">
        <v>5368</v>
      </c>
      <c r="E1799" s="161" t="s">
        <v>5369</v>
      </c>
      <c r="F1799" s="161" t="s">
        <v>5414</v>
      </c>
      <c r="G1799" s="1" t="s">
        <v>1270</v>
      </c>
      <c r="H1799" s="162" t="s">
        <v>5511</v>
      </c>
      <c r="I1799" s="85" t="str">
        <f>IF(HL!B1798="","",HYPERLINK(HL!B1798,"表示"))</f>
        <v>表示</v>
      </c>
      <c r="J1799" s="85" t="str">
        <f>IF(HL!C1798="","",HYPERLINK(HL!C1798,2))</f>
        <v/>
      </c>
      <c r="K1799" s="105" t="str">
        <f>IF(HL!D1798="","",HYPERLINK(HL!D1798,3))</f>
        <v/>
      </c>
      <c r="L1799" s="105" t="str">
        <f>IF(HL!E1798="","",HYPERLINK(HL!E1798,4))</f>
        <v/>
      </c>
      <c r="M1799" s="105" t="str">
        <f>IF(HL!F1798="","",HYPERLINK(HL!F1798,5))</f>
        <v/>
      </c>
      <c r="N1799" s="105" t="str">
        <f>IF(HL!G1798="","",HYPERLINK(HL!G1798,6))</f>
        <v/>
      </c>
      <c r="O1799" s="105" t="str">
        <f>IF(HL!H1798="","",HYPERLINK(HL!H1798,7))</f>
        <v/>
      </c>
      <c r="P1799" s="105" t="str">
        <f>IF(HL!I1798="","",HYPERLINK(HL!I1798,8))</f>
        <v/>
      </c>
      <c r="Q1799" s="105" t="str">
        <f>IF(HL!J1798="","",HYPERLINK(HL!J1798,9))</f>
        <v/>
      </c>
      <c r="R1799" s="105" t="str">
        <f>IF(HL!K1798="","",HYPERLINK(HL!K1798,10))</f>
        <v/>
      </c>
      <c r="S1799" s="105" t="str">
        <f>IF(HL!L1798="","",HYPERLINK(HL!L1798,11))</f>
        <v/>
      </c>
      <c r="T1799" s="105" t="str">
        <f>IF(HL!M1798="","",HYPERLINK(HL!M1798,12))</f>
        <v/>
      </c>
      <c r="U1799" s="105" t="str">
        <f>IF(HL!N1798="","",HYPERLINK(HL!N1798,13))</f>
        <v/>
      </c>
      <c r="V1799" s="106" t="str">
        <f>IF(HL!O1798="","",HYPERLINK(HL!O1798,14))</f>
        <v/>
      </c>
      <c r="W1799" s="1" t="s">
        <v>11737</v>
      </c>
      <c r="X1799" s="163">
        <v>43440</v>
      </c>
      <c r="Y1799" s="166">
        <v>43607</v>
      </c>
      <c r="Z1799" s="1" t="str">
        <f t="shared" si="66"/>
        <v>2019</v>
      </c>
      <c r="AA1799" s="1">
        <f t="shared" si="67"/>
        <v>5</v>
      </c>
      <c r="AB1799" s="116"/>
      <c r="AC1799" s="116"/>
      <c r="AD1799" s="116"/>
      <c r="AE1799" s="116"/>
      <c r="AF1799" s="116"/>
      <c r="AG1799" s="116" t="s">
        <v>172</v>
      </c>
      <c r="AH1799" s="116"/>
      <c r="AI1799" s="116"/>
      <c r="AJ1799" s="116"/>
      <c r="AK1799" s="116"/>
      <c r="AL1799" s="158" t="s">
        <v>5370</v>
      </c>
      <c r="AM1799" s="162" t="s">
        <v>172</v>
      </c>
      <c r="AN1799" s="162"/>
      <c r="AO1799" s="116" t="s">
        <v>5672</v>
      </c>
      <c r="AP1799" s="162" t="s">
        <v>172</v>
      </c>
      <c r="AQ1799" s="162" t="s">
        <v>172</v>
      </c>
      <c r="AR1799" s="218"/>
      <c r="AS1799" s="229"/>
      <c r="AT1799" s="271"/>
      <c r="AU1799" s="271"/>
      <c r="AV1799" s="162"/>
      <c r="AW1799" s="162"/>
      <c r="AX1799" s="162"/>
      <c r="AY1799" s="162" t="s">
        <v>172</v>
      </c>
      <c r="AZ1799" s="162"/>
      <c r="BA1799" s="162"/>
    </row>
    <row r="1800" spans="1:53" ht="104">
      <c r="A1800" s="157">
        <v>1796</v>
      </c>
      <c r="B1800" s="158" t="s">
        <v>5371</v>
      </c>
      <c r="C1800" s="158" t="s">
        <v>397</v>
      </c>
      <c r="D1800" s="116">
        <v>639</v>
      </c>
      <c r="E1800" s="161" t="s">
        <v>2224</v>
      </c>
      <c r="F1800" s="161" t="s">
        <v>5415</v>
      </c>
      <c r="G1800" s="1" t="s">
        <v>1270</v>
      </c>
      <c r="H1800" s="162" t="s">
        <v>5512</v>
      </c>
      <c r="I1800" s="85" t="str">
        <f>IF(HL!B1799="","",HYPERLINK(HL!B1799,"表示"))</f>
        <v>表示</v>
      </c>
      <c r="J1800" s="85" t="str">
        <f>IF(HL!C1799="","",HYPERLINK(HL!C1799,2))</f>
        <v/>
      </c>
      <c r="K1800" s="105" t="str">
        <f>IF(HL!D1799="","",HYPERLINK(HL!D1799,3))</f>
        <v/>
      </c>
      <c r="L1800" s="105" t="str">
        <f>IF(HL!E1799="","",HYPERLINK(HL!E1799,4))</f>
        <v/>
      </c>
      <c r="M1800" s="105" t="str">
        <f>IF(HL!F1799="","",HYPERLINK(HL!F1799,5))</f>
        <v/>
      </c>
      <c r="N1800" s="105" t="str">
        <f>IF(HL!G1799="","",HYPERLINK(HL!G1799,6))</f>
        <v/>
      </c>
      <c r="O1800" s="105" t="str">
        <f>IF(HL!H1799="","",HYPERLINK(HL!H1799,7))</f>
        <v/>
      </c>
      <c r="P1800" s="105" t="str">
        <f>IF(HL!I1799="","",HYPERLINK(HL!I1799,8))</f>
        <v/>
      </c>
      <c r="Q1800" s="105" t="str">
        <f>IF(HL!J1799="","",HYPERLINK(HL!J1799,9))</f>
        <v/>
      </c>
      <c r="R1800" s="105" t="str">
        <f>IF(HL!K1799="","",HYPERLINK(HL!K1799,10))</f>
        <v/>
      </c>
      <c r="S1800" s="105" t="str">
        <f>IF(HL!L1799="","",HYPERLINK(HL!L1799,11))</f>
        <v/>
      </c>
      <c r="T1800" s="105" t="str">
        <f>IF(HL!M1799="","",HYPERLINK(HL!M1799,12))</f>
        <v/>
      </c>
      <c r="U1800" s="105" t="str">
        <f>IF(HL!N1799="","",HYPERLINK(HL!N1799,13))</f>
        <v/>
      </c>
      <c r="V1800" s="106" t="str">
        <f>IF(HL!O1799="","",HYPERLINK(HL!O1799,14))</f>
        <v/>
      </c>
      <c r="W1800" s="1" t="s">
        <v>11737</v>
      </c>
      <c r="X1800" s="163">
        <v>43244</v>
      </c>
      <c r="Y1800" s="166">
        <v>43607</v>
      </c>
      <c r="Z1800" s="1" t="str">
        <f t="shared" si="66"/>
        <v>2019</v>
      </c>
      <c r="AA1800" s="1">
        <f t="shared" si="67"/>
        <v>11</v>
      </c>
      <c r="AB1800" s="116"/>
      <c r="AC1800" s="116"/>
      <c r="AD1800" s="116"/>
      <c r="AE1800" s="116" t="s">
        <v>172</v>
      </c>
      <c r="AF1800" s="116"/>
      <c r="AG1800" s="116" t="s">
        <v>172</v>
      </c>
      <c r="AH1800" s="116"/>
      <c r="AI1800" s="116"/>
      <c r="AJ1800" s="116"/>
      <c r="AK1800" s="116"/>
      <c r="AL1800" s="158" t="s">
        <v>510</v>
      </c>
      <c r="AM1800" s="162" t="s">
        <v>1727</v>
      </c>
      <c r="AN1800" s="162" t="s">
        <v>172</v>
      </c>
      <c r="AO1800" s="116" t="s">
        <v>551</v>
      </c>
      <c r="AP1800" s="162"/>
      <c r="AQ1800" s="162"/>
      <c r="AR1800" s="219" t="s">
        <v>10804</v>
      </c>
      <c r="AS1800" s="228" t="s">
        <v>10813</v>
      </c>
      <c r="AT1800" s="271"/>
      <c r="AU1800" s="271"/>
      <c r="AV1800" s="162"/>
      <c r="AW1800" s="162"/>
      <c r="AX1800" s="162" t="s">
        <v>172</v>
      </c>
      <c r="AY1800" s="162"/>
      <c r="AZ1800" s="162"/>
      <c r="BA1800" s="162"/>
    </row>
    <row r="1801" spans="1:53" ht="78">
      <c r="A1801" s="157">
        <v>1797</v>
      </c>
      <c r="B1801" s="158" t="s">
        <v>5372</v>
      </c>
      <c r="C1801" s="158" t="s">
        <v>2704</v>
      </c>
      <c r="D1801" s="116">
        <v>239</v>
      </c>
      <c r="E1801" s="161" t="s">
        <v>2150</v>
      </c>
      <c r="F1801" s="161" t="s">
        <v>5416</v>
      </c>
      <c r="G1801" s="1" t="s">
        <v>1270</v>
      </c>
      <c r="H1801" s="162" t="s">
        <v>5513</v>
      </c>
      <c r="I1801" s="85" t="str">
        <f>IF(HL!B1800="","",HYPERLINK(HL!B1800,"表示"))</f>
        <v>表示</v>
      </c>
      <c r="J1801" s="85" t="str">
        <f>IF(HL!C1800="","",HYPERLINK(HL!C1800,2))</f>
        <v/>
      </c>
      <c r="K1801" s="105" t="str">
        <f>IF(HL!D1800="","",HYPERLINK(HL!D1800,3))</f>
        <v/>
      </c>
      <c r="L1801" s="105" t="str">
        <f>IF(HL!E1800="","",HYPERLINK(HL!E1800,4))</f>
        <v/>
      </c>
      <c r="M1801" s="105" t="str">
        <f>IF(HL!F1800="","",HYPERLINK(HL!F1800,5))</f>
        <v/>
      </c>
      <c r="N1801" s="105" t="str">
        <f>IF(HL!G1800="","",HYPERLINK(HL!G1800,6))</f>
        <v/>
      </c>
      <c r="O1801" s="105" t="str">
        <f>IF(HL!H1800="","",HYPERLINK(HL!H1800,7))</f>
        <v/>
      </c>
      <c r="P1801" s="105" t="str">
        <f>IF(HL!I1800="","",HYPERLINK(HL!I1800,8))</f>
        <v/>
      </c>
      <c r="Q1801" s="105" t="str">
        <f>IF(HL!J1800="","",HYPERLINK(HL!J1800,9))</f>
        <v/>
      </c>
      <c r="R1801" s="105" t="str">
        <f>IF(HL!K1800="","",HYPERLINK(HL!K1800,10))</f>
        <v/>
      </c>
      <c r="S1801" s="105" t="str">
        <f>IF(HL!L1800="","",HYPERLINK(HL!L1800,11))</f>
        <v/>
      </c>
      <c r="T1801" s="105" t="str">
        <f>IF(HL!M1800="","",HYPERLINK(HL!M1800,12))</f>
        <v/>
      </c>
      <c r="U1801" s="105" t="str">
        <f>IF(HL!N1800="","",HYPERLINK(HL!N1800,13))</f>
        <v/>
      </c>
      <c r="V1801" s="106" t="str">
        <f>IF(HL!O1800="","",HYPERLINK(HL!O1800,14))</f>
        <v/>
      </c>
      <c r="W1801" s="1" t="s">
        <v>11737</v>
      </c>
      <c r="X1801" s="163">
        <v>43299</v>
      </c>
      <c r="Y1801" s="166">
        <v>43607</v>
      </c>
      <c r="Z1801" s="1" t="str">
        <f t="shared" si="66"/>
        <v>2019</v>
      </c>
      <c r="AA1801" s="1">
        <f t="shared" si="67"/>
        <v>10</v>
      </c>
      <c r="AB1801" s="116"/>
      <c r="AC1801" s="116"/>
      <c r="AD1801" s="116"/>
      <c r="AE1801" s="116" t="s">
        <v>172</v>
      </c>
      <c r="AF1801" s="116"/>
      <c r="AG1801" s="116"/>
      <c r="AH1801" s="116"/>
      <c r="AI1801" s="116"/>
      <c r="AJ1801" s="116"/>
      <c r="AK1801" s="116"/>
      <c r="AL1801" s="158" t="s">
        <v>219</v>
      </c>
      <c r="AM1801" s="162" t="s">
        <v>172</v>
      </c>
      <c r="AN1801" s="162" t="s">
        <v>1727</v>
      </c>
      <c r="AO1801" s="116" t="s">
        <v>551</v>
      </c>
      <c r="AP1801" s="162"/>
      <c r="AQ1801" s="162"/>
      <c r="AR1801" s="219" t="s">
        <v>10804</v>
      </c>
      <c r="AS1801" s="228" t="s">
        <v>10814</v>
      </c>
      <c r="AT1801" s="271"/>
      <c r="AU1801" s="271"/>
      <c r="AV1801" s="162" t="s">
        <v>172</v>
      </c>
      <c r="AW1801" s="162"/>
      <c r="AX1801" s="162"/>
      <c r="AY1801" s="162"/>
      <c r="AZ1801" s="162"/>
      <c r="BA1801" s="162"/>
    </row>
    <row r="1802" spans="1:53" ht="52">
      <c r="A1802" s="157">
        <v>1798</v>
      </c>
      <c r="B1802" s="158" t="s">
        <v>5373</v>
      </c>
      <c r="C1802" s="158" t="s">
        <v>1679</v>
      </c>
      <c r="D1802" s="116">
        <v>429</v>
      </c>
      <c r="E1802" s="161" t="s">
        <v>1848</v>
      </c>
      <c r="F1802" s="161" t="s">
        <v>5417</v>
      </c>
      <c r="G1802" s="1" t="s">
        <v>1270</v>
      </c>
      <c r="H1802" s="162" t="s">
        <v>1278</v>
      </c>
      <c r="I1802" s="85" t="str">
        <f>IF(HL!B1801="","",HYPERLINK(HL!B1801,"表示"))</f>
        <v>表示</v>
      </c>
      <c r="J1802" s="85" t="str">
        <f>IF(HL!C1801="","",HYPERLINK(HL!C1801,2))</f>
        <v/>
      </c>
      <c r="K1802" s="105" t="str">
        <f>IF(HL!D1801="","",HYPERLINK(HL!D1801,3))</f>
        <v/>
      </c>
      <c r="L1802" s="105" t="str">
        <f>IF(HL!E1801="","",HYPERLINK(HL!E1801,4))</f>
        <v/>
      </c>
      <c r="M1802" s="105" t="str">
        <f>IF(HL!F1801="","",HYPERLINK(HL!F1801,5))</f>
        <v/>
      </c>
      <c r="N1802" s="105" t="str">
        <f>IF(HL!G1801="","",HYPERLINK(HL!G1801,6))</f>
        <v/>
      </c>
      <c r="O1802" s="105" t="str">
        <f>IF(HL!H1801="","",HYPERLINK(HL!H1801,7))</f>
        <v/>
      </c>
      <c r="P1802" s="105" t="str">
        <f>IF(HL!I1801="","",HYPERLINK(HL!I1801,8))</f>
        <v/>
      </c>
      <c r="Q1802" s="105" t="str">
        <f>IF(HL!J1801="","",HYPERLINK(HL!J1801,9))</f>
        <v/>
      </c>
      <c r="R1802" s="105" t="str">
        <f>IF(HL!K1801="","",HYPERLINK(HL!K1801,10))</f>
        <v/>
      </c>
      <c r="S1802" s="105" t="str">
        <f>IF(HL!L1801="","",HYPERLINK(HL!L1801,11))</f>
        <v/>
      </c>
      <c r="T1802" s="105" t="str">
        <f>IF(HL!M1801="","",HYPERLINK(HL!M1801,12))</f>
        <v/>
      </c>
      <c r="U1802" s="105" t="str">
        <f>IF(HL!N1801="","",HYPERLINK(HL!N1801,13))</f>
        <v/>
      </c>
      <c r="V1802" s="106" t="str">
        <f>IF(HL!O1801="","",HYPERLINK(HL!O1801,14))</f>
        <v/>
      </c>
      <c r="W1802" s="1" t="s">
        <v>11737</v>
      </c>
      <c r="X1802" s="163">
        <v>43369</v>
      </c>
      <c r="Y1802" s="166">
        <v>43607</v>
      </c>
      <c r="Z1802" s="1" t="str">
        <f t="shared" si="66"/>
        <v>2019</v>
      </c>
      <c r="AA1802" s="1">
        <f t="shared" si="67"/>
        <v>7</v>
      </c>
      <c r="AB1802" s="116"/>
      <c r="AC1802" s="116"/>
      <c r="AD1802" s="116"/>
      <c r="AE1802" s="116"/>
      <c r="AF1802" s="116"/>
      <c r="AG1802" s="116" t="s">
        <v>172</v>
      </c>
      <c r="AH1802" s="116"/>
      <c r="AI1802" s="116"/>
      <c r="AJ1802" s="116"/>
      <c r="AK1802" s="116"/>
      <c r="AL1802" s="158" t="s">
        <v>1044</v>
      </c>
      <c r="AM1802" s="162" t="s">
        <v>1727</v>
      </c>
      <c r="AN1802" s="162" t="s">
        <v>172</v>
      </c>
      <c r="AO1802" s="116" t="s">
        <v>965</v>
      </c>
      <c r="AP1802" s="162"/>
      <c r="AQ1802" s="162"/>
      <c r="AR1802" s="219" t="s">
        <v>10804</v>
      </c>
      <c r="AS1802" s="228" t="s">
        <v>10815</v>
      </c>
      <c r="AT1802" s="271"/>
      <c r="AU1802" s="271"/>
      <c r="AV1802" s="162" t="s">
        <v>172</v>
      </c>
      <c r="AW1802" s="162"/>
      <c r="AX1802" s="162"/>
      <c r="AY1802" s="162"/>
      <c r="AZ1802" s="162"/>
      <c r="BA1802" s="162" t="s">
        <v>172</v>
      </c>
    </row>
    <row r="1803" spans="1:53" ht="52">
      <c r="A1803" s="157">
        <v>1799</v>
      </c>
      <c r="B1803" s="158" t="s">
        <v>3390</v>
      </c>
      <c r="C1803" s="158" t="s">
        <v>1017</v>
      </c>
      <c r="D1803" s="116">
        <v>249</v>
      </c>
      <c r="E1803" s="161" t="s">
        <v>1597</v>
      </c>
      <c r="F1803" s="161" t="s">
        <v>5418</v>
      </c>
      <c r="G1803" s="1" t="s">
        <v>1270</v>
      </c>
      <c r="H1803" s="162" t="s">
        <v>5514</v>
      </c>
      <c r="I1803" s="85" t="str">
        <f>IF(HL!B1802="","",HYPERLINK(HL!B1802,"表示"))</f>
        <v>表示</v>
      </c>
      <c r="J1803" s="85" t="str">
        <f>IF(HL!C1802="","",HYPERLINK(HL!C1802,2))</f>
        <v/>
      </c>
      <c r="K1803" s="105" t="str">
        <f>IF(HL!D1802="","",HYPERLINK(HL!D1802,3))</f>
        <v/>
      </c>
      <c r="L1803" s="105" t="str">
        <f>IF(HL!E1802="","",HYPERLINK(HL!E1802,4))</f>
        <v/>
      </c>
      <c r="M1803" s="105" t="str">
        <f>IF(HL!F1802="","",HYPERLINK(HL!F1802,5))</f>
        <v/>
      </c>
      <c r="N1803" s="105" t="str">
        <f>IF(HL!G1802="","",HYPERLINK(HL!G1802,6))</f>
        <v/>
      </c>
      <c r="O1803" s="105" t="str">
        <f>IF(HL!H1802="","",HYPERLINK(HL!H1802,7))</f>
        <v/>
      </c>
      <c r="P1803" s="105" t="str">
        <f>IF(HL!I1802="","",HYPERLINK(HL!I1802,8))</f>
        <v/>
      </c>
      <c r="Q1803" s="105" t="str">
        <f>IF(HL!J1802="","",HYPERLINK(HL!J1802,9))</f>
        <v/>
      </c>
      <c r="R1803" s="105" t="str">
        <f>IF(HL!K1802="","",HYPERLINK(HL!K1802,10))</f>
        <v/>
      </c>
      <c r="S1803" s="105" t="str">
        <f>IF(HL!L1802="","",HYPERLINK(HL!L1802,11))</f>
        <v/>
      </c>
      <c r="T1803" s="105" t="str">
        <f>IF(HL!M1802="","",HYPERLINK(HL!M1802,12))</f>
        <v/>
      </c>
      <c r="U1803" s="105" t="str">
        <f>IF(HL!N1802="","",HYPERLINK(HL!N1802,13))</f>
        <v/>
      </c>
      <c r="V1803" s="106" t="str">
        <f>IF(HL!O1802="","",HYPERLINK(HL!O1802,14))</f>
        <v/>
      </c>
      <c r="W1803" s="1" t="s">
        <v>11737</v>
      </c>
      <c r="X1803" s="163">
        <v>43308</v>
      </c>
      <c r="Y1803" s="166">
        <v>43607</v>
      </c>
      <c r="Z1803" s="1" t="str">
        <f t="shared" si="66"/>
        <v>2019</v>
      </c>
      <c r="AA1803" s="1">
        <f t="shared" si="67"/>
        <v>9</v>
      </c>
      <c r="AB1803" s="116"/>
      <c r="AC1803" s="116"/>
      <c r="AD1803" s="116"/>
      <c r="AE1803" s="116"/>
      <c r="AF1803" s="116"/>
      <c r="AG1803" s="116" t="s">
        <v>172</v>
      </c>
      <c r="AH1803" s="116"/>
      <c r="AI1803" s="116"/>
      <c r="AJ1803" s="116"/>
      <c r="AK1803" s="116" t="s">
        <v>172</v>
      </c>
      <c r="AL1803" s="158" t="s">
        <v>278</v>
      </c>
      <c r="AM1803" s="162" t="s">
        <v>1727</v>
      </c>
      <c r="AN1803" s="162" t="s">
        <v>172</v>
      </c>
      <c r="AO1803" s="116" t="s">
        <v>551</v>
      </c>
      <c r="AP1803" s="162"/>
      <c r="AQ1803" s="162"/>
      <c r="AR1803" s="219" t="s">
        <v>10804</v>
      </c>
      <c r="AS1803" s="228" t="s">
        <v>10816</v>
      </c>
      <c r="AT1803" s="271"/>
      <c r="AU1803" s="271"/>
      <c r="AV1803" s="162" t="s">
        <v>172</v>
      </c>
      <c r="AW1803" s="162"/>
      <c r="AX1803" s="162"/>
      <c r="AY1803" s="162"/>
      <c r="AZ1803" s="162"/>
      <c r="BA1803" s="162"/>
    </row>
    <row r="1804" spans="1:53" ht="65">
      <c r="A1804" s="157">
        <v>1800</v>
      </c>
      <c r="B1804" s="158" t="s">
        <v>5374</v>
      </c>
      <c r="C1804" s="158" t="s">
        <v>334</v>
      </c>
      <c r="D1804" s="116">
        <v>131</v>
      </c>
      <c r="E1804" s="161" t="s">
        <v>2141</v>
      </c>
      <c r="F1804" s="161" t="s">
        <v>5419</v>
      </c>
      <c r="G1804" s="1" t="s">
        <v>1302</v>
      </c>
      <c r="H1804" s="162" t="s">
        <v>5515</v>
      </c>
      <c r="I1804" s="85" t="str">
        <f>IF(HL!B1803="","",HYPERLINK(HL!B1803,"表示"))</f>
        <v>表示</v>
      </c>
      <c r="J1804" s="85" t="str">
        <f>IF(HL!C1803="","",HYPERLINK(HL!C1803,2))</f>
        <v/>
      </c>
      <c r="K1804" s="105" t="str">
        <f>IF(HL!D1803="","",HYPERLINK(HL!D1803,3))</f>
        <v/>
      </c>
      <c r="L1804" s="105" t="str">
        <f>IF(HL!E1803="","",HYPERLINK(HL!E1803,4))</f>
        <v/>
      </c>
      <c r="M1804" s="105" t="str">
        <f>IF(HL!F1803="","",HYPERLINK(HL!F1803,5))</f>
        <v/>
      </c>
      <c r="N1804" s="105" t="str">
        <f>IF(HL!G1803="","",HYPERLINK(HL!G1803,6))</f>
        <v/>
      </c>
      <c r="O1804" s="105" t="str">
        <f>IF(HL!H1803="","",HYPERLINK(HL!H1803,7))</f>
        <v/>
      </c>
      <c r="P1804" s="105" t="str">
        <f>IF(HL!I1803="","",HYPERLINK(HL!I1803,8))</f>
        <v/>
      </c>
      <c r="Q1804" s="105" t="str">
        <f>IF(HL!J1803="","",HYPERLINK(HL!J1803,9))</f>
        <v/>
      </c>
      <c r="R1804" s="105" t="str">
        <f>IF(HL!K1803="","",HYPERLINK(HL!K1803,10))</f>
        <v/>
      </c>
      <c r="S1804" s="105" t="str">
        <f>IF(HL!L1803="","",HYPERLINK(HL!L1803,11))</f>
        <v/>
      </c>
      <c r="T1804" s="105" t="str">
        <f>IF(HL!M1803="","",HYPERLINK(HL!M1803,12))</f>
        <v/>
      </c>
      <c r="U1804" s="105" t="str">
        <f>IF(HL!N1803="","",HYPERLINK(HL!N1803,13))</f>
        <v/>
      </c>
      <c r="V1804" s="106" t="str">
        <f>IF(HL!O1803="","",HYPERLINK(HL!O1803,14))</f>
        <v/>
      </c>
      <c r="W1804" s="81" t="str">
        <f>IF(HL!P1803="","－",HYPERLINK(HL!P1803,"表示"))</f>
        <v>表示</v>
      </c>
      <c r="X1804" s="163">
        <v>43343</v>
      </c>
      <c r="Y1804" s="166">
        <v>43634</v>
      </c>
      <c r="Z1804" s="1" t="str">
        <f t="shared" si="66"/>
        <v>2019</v>
      </c>
      <c r="AA1804" s="1">
        <f t="shared" si="67"/>
        <v>9</v>
      </c>
      <c r="AB1804" s="116"/>
      <c r="AC1804" s="116"/>
      <c r="AD1804" s="116" t="s">
        <v>172</v>
      </c>
      <c r="AE1804" s="116"/>
      <c r="AF1804" s="116"/>
      <c r="AG1804" s="116"/>
      <c r="AH1804" s="116"/>
      <c r="AI1804" s="116"/>
      <c r="AJ1804" s="116"/>
      <c r="AK1804" s="116"/>
      <c r="AL1804" s="158" t="s">
        <v>193</v>
      </c>
      <c r="AM1804" s="162" t="s">
        <v>172</v>
      </c>
      <c r="AN1804" s="162" t="s">
        <v>1727</v>
      </c>
      <c r="AO1804" s="116" t="s">
        <v>551</v>
      </c>
      <c r="AP1804" s="162"/>
      <c r="AQ1804" s="162" t="s">
        <v>172</v>
      </c>
      <c r="AR1804" s="219" t="s">
        <v>10804</v>
      </c>
      <c r="AS1804" s="74" t="s">
        <v>11028</v>
      </c>
      <c r="AT1804" s="271"/>
      <c r="AU1804" s="271"/>
      <c r="AV1804" s="1"/>
      <c r="AW1804" s="1"/>
      <c r="AX1804" s="1" t="s">
        <v>172</v>
      </c>
      <c r="AY1804" s="162"/>
      <c r="AZ1804" s="162"/>
      <c r="BA1804" s="162"/>
    </row>
    <row r="1805" spans="1:53" ht="52">
      <c r="A1805" s="157">
        <v>1801</v>
      </c>
      <c r="B1805" s="158" t="s">
        <v>5375</v>
      </c>
      <c r="C1805" s="158" t="s">
        <v>5639</v>
      </c>
      <c r="D1805" s="116">
        <v>396</v>
      </c>
      <c r="E1805" s="161" t="s">
        <v>2063</v>
      </c>
      <c r="F1805" s="161" t="s">
        <v>5420</v>
      </c>
      <c r="G1805" s="1" t="s">
        <v>1302</v>
      </c>
      <c r="H1805" s="116" t="s">
        <v>5516</v>
      </c>
      <c r="I1805" s="85" t="str">
        <f>IF(HL!B1804="","",HYPERLINK(HL!B1804,"表示"))</f>
        <v>表示</v>
      </c>
      <c r="J1805" s="85" t="str">
        <f>IF(HL!C1804="","",HYPERLINK(HL!C1804,2))</f>
        <v/>
      </c>
      <c r="K1805" s="105" t="str">
        <f>IF(HL!D1804="","",HYPERLINK(HL!D1804,3))</f>
        <v/>
      </c>
      <c r="L1805" s="105" t="str">
        <f>IF(HL!E1804="","",HYPERLINK(HL!E1804,4))</f>
        <v/>
      </c>
      <c r="M1805" s="105" t="str">
        <f>IF(HL!F1804="","",HYPERLINK(HL!F1804,5))</f>
        <v/>
      </c>
      <c r="N1805" s="105" t="str">
        <f>IF(HL!G1804="","",HYPERLINK(HL!G1804,6))</f>
        <v/>
      </c>
      <c r="O1805" s="105" t="str">
        <f>IF(HL!H1804="","",HYPERLINK(HL!H1804,7))</f>
        <v/>
      </c>
      <c r="P1805" s="105" t="str">
        <f>IF(HL!I1804="","",HYPERLINK(HL!I1804,8))</f>
        <v/>
      </c>
      <c r="Q1805" s="105" t="str">
        <f>IF(HL!J1804="","",HYPERLINK(HL!J1804,9))</f>
        <v/>
      </c>
      <c r="R1805" s="105" t="str">
        <f>IF(HL!K1804="","",HYPERLINK(HL!K1804,10))</f>
        <v/>
      </c>
      <c r="S1805" s="105" t="str">
        <f>IF(HL!L1804="","",HYPERLINK(HL!L1804,11))</f>
        <v/>
      </c>
      <c r="T1805" s="105" t="str">
        <f>IF(HL!M1804="","",HYPERLINK(HL!M1804,12))</f>
        <v/>
      </c>
      <c r="U1805" s="105" t="str">
        <f>IF(HL!N1804="","",HYPERLINK(HL!N1804,13))</f>
        <v/>
      </c>
      <c r="V1805" s="106" t="str">
        <f>IF(HL!O1804="","",HYPERLINK(HL!O1804,14))</f>
        <v/>
      </c>
      <c r="W1805" s="81" t="str">
        <f>IF(HL!P1804="","－",HYPERLINK(HL!P1804,"表示"))</f>
        <v>表示</v>
      </c>
      <c r="X1805" s="163">
        <v>43329</v>
      </c>
      <c r="Y1805" s="166">
        <v>43634</v>
      </c>
      <c r="Z1805" s="1" t="str">
        <f t="shared" si="66"/>
        <v>2019</v>
      </c>
      <c r="AA1805" s="1">
        <f t="shared" si="67"/>
        <v>10</v>
      </c>
      <c r="AB1805" s="116"/>
      <c r="AC1805" s="116" t="s">
        <v>172</v>
      </c>
      <c r="AD1805" s="116"/>
      <c r="AE1805" s="116"/>
      <c r="AF1805" s="116"/>
      <c r="AG1805" s="116"/>
      <c r="AH1805" s="116"/>
      <c r="AI1805" s="116"/>
      <c r="AJ1805" s="116"/>
      <c r="AK1805" s="116"/>
      <c r="AL1805" s="158" t="s">
        <v>278</v>
      </c>
      <c r="AM1805" s="162" t="s">
        <v>1727</v>
      </c>
      <c r="AN1805" s="162" t="s">
        <v>172</v>
      </c>
      <c r="AO1805" s="116" t="s">
        <v>551</v>
      </c>
      <c r="AP1805" s="162"/>
      <c r="AQ1805" s="162"/>
      <c r="AR1805" s="219" t="s">
        <v>10804</v>
      </c>
      <c r="AS1805" s="228" t="s">
        <v>10817</v>
      </c>
      <c r="AT1805" s="271"/>
      <c r="AU1805" s="271"/>
      <c r="AV1805" s="162"/>
      <c r="AW1805" s="162" t="s">
        <v>172</v>
      </c>
      <c r="AX1805" s="162"/>
      <c r="AY1805" s="162"/>
      <c r="AZ1805" s="162"/>
      <c r="BA1805" s="162"/>
    </row>
    <row r="1806" spans="1:53" ht="26">
      <c r="A1806" s="157">
        <v>1802</v>
      </c>
      <c r="B1806" s="158" t="s">
        <v>5376</v>
      </c>
      <c r="C1806" s="158" t="s">
        <v>5377</v>
      </c>
      <c r="D1806" s="116">
        <v>429</v>
      </c>
      <c r="E1806" s="161" t="s">
        <v>1848</v>
      </c>
      <c r="F1806" s="161" t="s">
        <v>5421</v>
      </c>
      <c r="G1806" s="1" t="s">
        <v>1302</v>
      </c>
      <c r="H1806" s="162" t="s">
        <v>1278</v>
      </c>
      <c r="I1806" s="85" t="str">
        <f>IF(HL!B1805="","",HYPERLINK(HL!B1805,"表示"))</f>
        <v>表示</v>
      </c>
      <c r="J1806" s="85" t="str">
        <f>IF(HL!C1805="","",HYPERLINK(HL!C1805,2))</f>
        <v/>
      </c>
      <c r="K1806" s="105" t="str">
        <f>IF(HL!D1805="","",HYPERLINK(HL!D1805,3))</f>
        <v/>
      </c>
      <c r="L1806" s="105" t="str">
        <f>IF(HL!E1805="","",HYPERLINK(HL!E1805,4))</f>
        <v/>
      </c>
      <c r="M1806" s="105" t="str">
        <f>IF(HL!F1805="","",HYPERLINK(HL!F1805,5))</f>
        <v/>
      </c>
      <c r="N1806" s="105" t="str">
        <f>IF(HL!G1805="","",HYPERLINK(HL!G1805,6))</f>
        <v/>
      </c>
      <c r="O1806" s="105" t="str">
        <f>IF(HL!H1805="","",HYPERLINK(HL!H1805,7))</f>
        <v/>
      </c>
      <c r="P1806" s="105" t="str">
        <f>IF(HL!I1805="","",HYPERLINK(HL!I1805,8))</f>
        <v/>
      </c>
      <c r="Q1806" s="105" t="str">
        <f>IF(HL!J1805="","",HYPERLINK(HL!J1805,9))</f>
        <v/>
      </c>
      <c r="R1806" s="105" t="str">
        <f>IF(HL!K1805="","",HYPERLINK(HL!K1805,10))</f>
        <v/>
      </c>
      <c r="S1806" s="105" t="str">
        <f>IF(HL!L1805="","",HYPERLINK(HL!L1805,11))</f>
        <v/>
      </c>
      <c r="T1806" s="105" t="str">
        <f>IF(HL!M1805="","",HYPERLINK(HL!M1805,12))</f>
        <v/>
      </c>
      <c r="U1806" s="105" t="str">
        <f>IF(HL!N1805="","",HYPERLINK(HL!N1805,13))</f>
        <v/>
      </c>
      <c r="V1806" s="106" t="str">
        <f>IF(HL!O1805="","",HYPERLINK(HL!O1805,14))</f>
        <v/>
      </c>
      <c r="W1806" s="81" t="str">
        <f>IF(HL!P1805="","－",HYPERLINK(HL!P1805,"表示"))</f>
        <v>表示</v>
      </c>
      <c r="X1806" s="163">
        <v>43453</v>
      </c>
      <c r="Y1806" s="166">
        <v>43634</v>
      </c>
      <c r="Z1806" s="1" t="str">
        <f t="shared" si="66"/>
        <v>2019</v>
      </c>
      <c r="AA1806" s="1">
        <f t="shared" si="67"/>
        <v>5</v>
      </c>
      <c r="AB1806" s="116" t="s">
        <v>172</v>
      </c>
      <c r="AC1806" s="116"/>
      <c r="AD1806" s="116"/>
      <c r="AE1806" s="116"/>
      <c r="AF1806" s="116"/>
      <c r="AG1806" s="116"/>
      <c r="AH1806" s="116"/>
      <c r="AI1806" s="116"/>
      <c r="AJ1806" s="116"/>
      <c r="AK1806" s="116"/>
      <c r="AL1806" s="158" t="s">
        <v>510</v>
      </c>
      <c r="AM1806" s="162" t="s">
        <v>1727</v>
      </c>
      <c r="AN1806" s="162" t="s">
        <v>172</v>
      </c>
      <c r="AO1806" s="116" t="s">
        <v>5378</v>
      </c>
      <c r="AP1806" s="162"/>
      <c r="AQ1806" s="162" t="s">
        <v>172</v>
      </c>
      <c r="AR1806" s="73" t="s">
        <v>10705</v>
      </c>
      <c r="AS1806" s="228" t="s">
        <v>10818</v>
      </c>
      <c r="AT1806" s="271"/>
      <c r="AU1806" s="271"/>
      <c r="AV1806" s="162" t="s">
        <v>172</v>
      </c>
      <c r="AW1806" s="162"/>
      <c r="AX1806" s="162"/>
      <c r="AY1806" s="162"/>
      <c r="AZ1806" s="162"/>
      <c r="BA1806" s="113" t="str">
        <f>HYPERLINK(HL!$T$12,"●")</f>
        <v>●</v>
      </c>
    </row>
    <row r="1807" spans="1:53" ht="78">
      <c r="A1807" s="157">
        <v>1803</v>
      </c>
      <c r="B1807" s="158" t="s">
        <v>5379</v>
      </c>
      <c r="C1807" s="158" t="s">
        <v>5380</v>
      </c>
      <c r="D1807" s="116">
        <v>218</v>
      </c>
      <c r="E1807" s="161" t="s">
        <v>2241</v>
      </c>
      <c r="F1807" s="161" t="s">
        <v>5422</v>
      </c>
      <c r="G1807" s="1" t="s">
        <v>1270</v>
      </c>
      <c r="H1807" s="162" t="s">
        <v>5517</v>
      </c>
      <c r="I1807" s="85" t="str">
        <f>IF(HL!B1806="","",HYPERLINK(HL!B1806,"表示"))</f>
        <v>表示</v>
      </c>
      <c r="J1807" s="85" t="str">
        <f>IF(HL!C1806="","",HYPERLINK(HL!C1806,2))</f>
        <v/>
      </c>
      <c r="K1807" s="105" t="str">
        <f>IF(HL!D1806="","",HYPERLINK(HL!D1806,3))</f>
        <v/>
      </c>
      <c r="L1807" s="105" t="str">
        <f>IF(HL!E1806="","",HYPERLINK(HL!E1806,4))</f>
        <v/>
      </c>
      <c r="M1807" s="105" t="str">
        <f>IF(HL!F1806="","",HYPERLINK(HL!F1806,5))</f>
        <v/>
      </c>
      <c r="N1807" s="105" t="str">
        <f>IF(HL!G1806="","",HYPERLINK(HL!G1806,6))</f>
        <v/>
      </c>
      <c r="O1807" s="105" t="str">
        <f>IF(HL!H1806="","",HYPERLINK(HL!H1806,7))</f>
        <v/>
      </c>
      <c r="P1807" s="105" t="str">
        <f>IF(HL!I1806="","",HYPERLINK(HL!I1806,8))</f>
        <v/>
      </c>
      <c r="Q1807" s="105" t="str">
        <f>IF(HL!J1806="","",HYPERLINK(HL!J1806,9))</f>
        <v/>
      </c>
      <c r="R1807" s="105" t="str">
        <f>IF(HL!K1806="","",HYPERLINK(HL!K1806,10))</f>
        <v/>
      </c>
      <c r="S1807" s="105" t="str">
        <f>IF(HL!L1806="","",HYPERLINK(HL!L1806,11))</f>
        <v/>
      </c>
      <c r="T1807" s="105" t="str">
        <f>IF(HL!M1806="","",HYPERLINK(HL!M1806,12))</f>
        <v/>
      </c>
      <c r="U1807" s="105" t="str">
        <f>IF(HL!N1806="","",HYPERLINK(HL!N1806,13))</f>
        <v/>
      </c>
      <c r="V1807" s="106" t="str">
        <f>IF(HL!O1806="","",HYPERLINK(HL!O1806,14))</f>
        <v/>
      </c>
      <c r="W1807" s="1" t="s">
        <v>11737</v>
      </c>
      <c r="X1807" s="163">
        <v>43314</v>
      </c>
      <c r="Y1807" s="166">
        <v>43634</v>
      </c>
      <c r="Z1807" s="1" t="str">
        <f t="shared" si="66"/>
        <v>2019</v>
      </c>
      <c r="AA1807" s="1">
        <f t="shared" si="67"/>
        <v>10</v>
      </c>
      <c r="AB1807" s="116"/>
      <c r="AC1807" s="116"/>
      <c r="AD1807" s="116"/>
      <c r="AE1807" s="116" t="s">
        <v>172</v>
      </c>
      <c r="AF1807" s="116"/>
      <c r="AG1807" s="116"/>
      <c r="AH1807" s="116"/>
      <c r="AI1807" s="116"/>
      <c r="AJ1807" s="116"/>
      <c r="AK1807" s="116"/>
      <c r="AL1807" s="158" t="s">
        <v>5381</v>
      </c>
      <c r="AM1807" s="162" t="s">
        <v>1727</v>
      </c>
      <c r="AN1807" s="162" t="s">
        <v>172</v>
      </c>
      <c r="AO1807" s="116" t="s">
        <v>551</v>
      </c>
      <c r="AP1807" s="162"/>
      <c r="AQ1807" s="162"/>
      <c r="AR1807" s="219" t="s">
        <v>10804</v>
      </c>
      <c r="AS1807" s="228" t="s">
        <v>10819</v>
      </c>
      <c r="AT1807" s="271"/>
      <c r="AU1807" s="271"/>
      <c r="AV1807" s="162"/>
      <c r="AW1807" s="162"/>
      <c r="AX1807" s="162" t="s">
        <v>172</v>
      </c>
      <c r="AY1807" s="162"/>
      <c r="AZ1807" s="162"/>
      <c r="BA1807" s="162"/>
    </row>
    <row r="1808" spans="1:53" ht="65">
      <c r="A1808" s="157">
        <v>1804</v>
      </c>
      <c r="B1808" s="158" t="s">
        <v>2576</v>
      </c>
      <c r="C1808" s="158" t="s">
        <v>2577</v>
      </c>
      <c r="D1808" s="116">
        <v>429</v>
      </c>
      <c r="E1808" s="161" t="s">
        <v>1848</v>
      </c>
      <c r="F1808" s="161" t="s">
        <v>5423</v>
      </c>
      <c r="G1808" s="1" t="s">
        <v>1270</v>
      </c>
      <c r="H1808" s="162" t="s">
        <v>1278</v>
      </c>
      <c r="I1808" s="85" t="str">
        <f>IF(HL!B1807="","",HYPERLINK(HL!B1807,"表示"))</f>
        <v>表示</v>
      </c>
      <c r="J1808" s="85" t="str">
        <f>IF(HL!C1807="","",HYPERLINK(HL!C1807,2))</f>
        <v/>
      </c>
      <c r="K1808" s="105" t="str">
        <f>IF(HL!D1807="","",HYPERLINK(HL!D1807,3))</f>
        <v/>
      </c>
      <c r="L1808" s="105" t="str">
        <f>IF(HL!E1807="","",HYPERLINK(HL!E1807,4))</f>
        <v/>
      </c>
      <c r="M1808" s="105" t="str">
        <f>IF(HL!F1807="","",HYPERLINK(HL!F1807,5))</f>
        <v/>
      </c>
      <c r="N1808" s="105" t="str">
        <f>IF(HL!G1807="","",HYPERLINK(HL!G1807,6))</f>
        <v/>
      </c>
      <c r="O1808" s="105" t="str">
        <f>IF(HL!H1807="","",HYPERLINK(HL!H1807,7))</f>
        <v/>
      </c>
      <c r="P1808" s="105" t="str">
        <f>IF(HL!I1807="","",HYPERLINK(HL!I1807,8))</f>
        <v/>
      </c>
      <c r="Q1808" s="105" t="str">
        <f>IF(HL!J1807="","",HYPERLINK(HL!J1807,9))</f>
        <v/>
      </c>
      <c r="R1808" s="105" t="str">
        <f>IF(HL!K1807="","",HYPERLINK(HL!K1807,10))</f>
        <v/>
      </c>
      <c r="S1808" s="105" t="str">
        <f>IF(HL!L1807="","",HYPERLINK(HL!L1807,11))</f>
        <v/>
      </c>
      <c r="T1808" s="105" t="str">
        <f>IF(HL!M1807="","",HYPERLINK(HL!M1807,12))</f>
        <v/>
      </c>
      <c r="U1808" s="105" t="str">
        <f>IF(HL!N1807="","",HYPERLINK(HL!N1807,13))</f>
        <v/>
      </c>
      <c r="V1808" s="106" t="str">
        <f>IF(HL!O1807="","",HYPERLINK(HL!O1807,14))</f>
        <v/>
      </c>
      <c r="W1808" s="1" t="s">
        <v>11737</v>
      </c>
      <c r="X1808" s="163">
        <v>43403</v>
      </c>
      <c r="Y1808" s="166">
        <v>43634</v>
      </c>
      <c r="Z1808" s="1" t="str">
        <f t="shared" si="66"/>
        <v>2019</v>
      </c>
      <c r="AA1808" s="1">
        <f t="shared" si="67"/>
        <v>7</v>
      </c>
      <c r="AB1808" s="116"/>
      <c r="AC1808" s="116"/>
      <c r="AD1808" s="116"/>
      <c r="AE1808" s="116" t="s">
        <v>172</v>
      </c>
      <c r="AF1808" s="116"/>
      <c r="AG1808" s="116"/>
      <c r="AH1808" s="116"/>
      <c r="AI1808" s="116"/>
      <c r="AJ1808" s="116"/>
      <c r="AK1808" s="116"/>
      <c r="AL1808" s="158" t="s">
        <v>536</v>
      </c>
      <c r="AM1808" s="162" t="s">
        <v>1727</v>
      </c>
      <c r="AN1808" s="162" t="s">
        <v>172</v>
      </c>
      <c r="AO1808" s="116" t="s">
        <v>965</v>
      </c>
      <c r="AP1808" s="162"/>
      <c r="AQ1808" s="162"/>
      <c r="AR1808" s="219" t="s">
        <v>10804</v>
      </c>
      <c r="AS1808" s="228" t="s">
        <v>10820</v>
      </c>
      <c r="AT1808" s="271"/>
      <c r="AU1808" s="271"/>
      <c r="AV1808" s="162" t="s">
        <v>172</v>
      </c>
      <c r="AW1808" s="162"/>
      <c r="AX1808" s="162"/>
      <c r="AY1808" s="162"/>
      <c r="AZ1808" s="162"/>
      <c r="BA1808" s="162" t="s">
        <v>172</v>
      </c>
    </row>
    <row r="1809" spans="1:53" ht="26">
      <c r="A1809" s="157">
        <v>1805</v>
      </c>
      <c r="B1809" s="158" t="s">
        <v>5382</v>
      </c>
      <c r="C1809" s="158" t="s">
        <v>5383</v>
      </c>
      <c r="D1809" s="116">
        <v>429</v>
      </c>
      <c r="E1809" s="161" t="s">
        <v>1848</v>
      </c>
      <c r="F1809" s="161" t="s">
        <v>5384</v>
      </c>
      <c r="G1809" s="1" t="s">
        <v>1302</v>
      </c>
      <c r="H1809" s="162" t="s">
        <v>1278</v>
      </c>
      <c r="I1809" s="85" t="str">
        <f>IF(HL!B1808="","",HYPERLINK(HL!B1808,"表示"))</f>
        <v>表示</v>
      </c>
      <c r="J1809" s="85" t="str">
        <f>IF(HL!C1808="","",HYPERLINK(HL!C1808,2))</f>
        <v/>
      </c>
      <c r="K1809" s="105" t="str">
        <f>IF(HL!D1808="","",HYPERLINK(HL!D1808,3))</f>
        <v/>
      </c>
      <c r="L1809" s="105" t="str">
        <f>IF(HL!E1808="","",HYPERLINK(HL!E1808,4))</f>
        <v/>
      </c>
      <c r="M1809" s="105" t="str">
        <f>IF(HL!F1808="","",HYPERLINK(HL!F1808,5))</f>
        <v/>
      </c>
      <c r="N1809" s="105" t="str">
        <f>IF(HL!G1808="","",HYPERLINK(HL!G1808,6))</f>
        <v/>
      </c>
      <c r="O1809" s="105" t="str">
        <f>IF(HL!H1808="","",HYPERLINK(HL!H1808,7))</f>
        <v/>
      </c>
      <c r="P1809" s="105" t="str">
        <f>IF(HL!I1808="","",HYPERLINK(HL!I1808,8))</f>
        <v/>
      </c>
      <c r="Q1809" s="105" t="str">
        <f>IF(HL!J1808="","",HYPERLINK(HL!J1808,9))</f>
        <v/>
      </c>
      <c r="R1809" s="105" t="str">
        <f>IF(HL!K1808="","",HYPERLINK(HL!K1808,10))</f>
        <v/>
      </c>
      <c r="S1809" s="105" t="str">
        <f>IF(HL!L1808="","",HYPERLINK(HL!L1808,11))</f>
        <v/>
      </c>
      <c r="T1809" s="105" t="str">
        <f>IF(HL!M1808="","",HYPERLINK(HL!M1808,12))</f>
        <v/>
      </c>
      <c r="U1809" s="105" t="str">
        <f>IF(HL!N1808="","",HYPERLINK(HL!N1808,13))</f>
        <v/>
      </c>
      <c r="V1809" s="106" t="str">
        <f>IF(HL!O1808="","",HYPERLINK(HL!O1808,14))</f>
        <v/>
      </c>
      <c r="W1809" s="81" t="str">
        <f>IF(HL!P1808="","－",HYPERLINK(HL!P1808,"表示"))</f>
        <v>表示</v>
      </c>
      <c r="X1809" s="163">
        <v>43390</v>
      </c>
      <c r="Y1809" s="166">
        <v>43634</v>
      </c>
      <c r="Z1809" s="1" t="str">
        <f t="shared" si="66"/>
        <v>2019</v>
      </c>
      <c r="AA1809" s="1">
        <f t="shared" si="67"/>
        <v>8</v>
      </c>
      <c r="AB1809" s="116" t="s">
        <v>172</v>
      </c>
      <c r="AC1809" s="116"/>
      <c r="AD1809" s="116"/>
      <c r="AE1809" s="116"/>
      <c r="AF1809" s="116"/>
      <c r="AG1809" s="116"/>
      <c r="AH1809" s="116"/>
      <c r="AI1809" s="116"/>
      <c r="AJ1809" s="116"/>
      <c r="AK1809" s="116"/>
      <c r="AL1809" s="158" t="s">
        <v>296</v>
      </c>
      <c r="AM1809" s="162" t="s">
        <v>172</v>
      </c>
      <c r="AN1809" s="162" t="s">
        <v>1727</v>
      </c>
      <c r="AO1809" s="116" t="s">
        <v>965</v>
      </c>
      <c r="AP1809" s="162"/>
      <c r="AQ1809" s="162"/>
      <c r="AR1809" s="219" t="s">
        <v>10804</v>
      </c>
      <c r="AS1809" s="228" t="s">
        <v>10821</v>
      </c>
      <c r="AT1809" s="271"/>
      <c r="AU1809" s="271"/>
      <c r="AV1809" s="162" t="s">
        <v>172</v>
      </c>
      <c r="AW1809" s="162"/>
      <c r="AX1809" s="162"/>
      <c r="AY1809" s="162"/>
      <c r="AZ1809" s="162"/>
      <c r="BA1809" s="162"/>
    </row>
    <row r="1810" spans="1:53" ht="39">
      <c r="A1810" s="157">
        <v>1806</v>
      </c>
      <c r="B1810" s="158" t="s">
        <v>5385</v>
      </c>
      <c r="C1810" s="158" t="s">
        <v>2173</v>
      </c>
      <c r="D1810" s="116">
        <v>117</v>
      </c>
      <c r="E1810" s="161" t="s">
        <v>1374</v>
      </c>
      <c r="F1810" s="161" t="s">
        <v>5424</v>
      </c>
      <c r="G1810" s="1" t="s">
        <v>1302</v>
      </c>
      <c r="H1810" s="162" t="s">
        <v>5518</v>
      </c>
      <c r="I1810" s="85" t="str">
        <f>IF(HL!B1809="","",HYPERLINK(HL!B1809,"表示"))</f>
        <v>表示</v>
      </c>
      <c r="J1810" s="85" t="str">
        <f>IF(HL!C1809="","",HYPERLINK(HL!C1809,2))</f>
        <v/>
      </c>
      <c r="K1810" s="105" t="str">
        <f>IF(HL!D1809="","",HYPERLINK(HL!D1809,3))</f>
        <v/>
      </c>
      <c r="L1810" s="105" t="str">
        <f>IF(HL!E1809="","",HYPERLINK(HL!E1809,4))</f>
        <v/>
      </c>
      <c r="M1810" s="105" t="str">
        <f>IF(HL!F1809="","",HYPERLINK(HL!F1809,5))</f>
        <v/>
      </c>
      <c r="N1810" s="105" t="str">
        <f>IF(HL!G1809="","",HYPERLINK(HL!G1809,6))</f>
        <v/>
      </c>
      <c r="O1810" s="105" t="str">
        <f>IF(HL!H1809="","",HYPERLINK(HL!H1809,7))</f>
        <v/>
      </c>
      <c r="P1810" s="105" t="str">
        <f>IF(HL!I1809="","",HYPERLINK(HL!I1809,8))</f>
        <v/>
      </c>
      <c r="Q1810" s="105" t="str">
        <f>IF(HL!J1809="","",HYPERLINK(HL!J1809,9))</f>
        <v/>
      </c>
      <c r="R1810" s="105" t="str">
        <f>IF(HL!K1809="","",HYPERLINK(HL!K1809,10))</f>
        <v/>
      </c>
      <c r="S1810" s="105" t="str">
        <f>IF(HL!L1809="","",HYPERLINK(HL!L1809,11))</f>
        <v/>
      </c>
      <c r="T1810" s="105" t="str">
        <f>IF(HL!M1809="","",HYPERLINK(HL!M1809,12))</f>
        <v/>
      </c>
      <c r="U1810" s="105" t="str">
        <f>IF(HL!N1809="","",HYPERLINK(HL!N1809,13))</f>
        <v/>
      </c>
      <c r="V1810" s="106" t="str">
        <f>IF(HL!O1809="","",HYPERLINK(HL!O1809,14))</f>
        <v/>
      </c>
      <c r="W1810" s="81" t="str">
        <f>IF(HL!P1809="","－",HYPERLINK(HL!P1809,"表示"))</f>
        <v>表示</v>
      </c>
      <c r="X1810" s="163">
        <v>43322</v>
      </c>
      <c r="Y1810" s="166">
        <v>43634</v>
      </c>
      <c r="Z1810" s="1" t="str">
        <f t="shared" si="66"/>
        <v>2019</v>
      </c>
      <c r="AA1810" s="1">
        <f t="shared" si="67"/>
        <v>10</v>
      </c>
      <c r="AB1810" s="116"/>
      <c r="AC1810" s="116"/>
      <c r="AD1810" s="116"/>
      <c r="AE1810" s="116" t="s">
        <v>172</v>
      </c>
      <c r="AF1810" s="116"/>
      <c r="AG1810" s="116" t="s">
        <v>172</v>
      </c>
      <c r="AH1810" s="116"/>
      <c r="AI1810" s="116"/>
      <c r="AJ1810" s="116"/>
      <c r="AK1810" s="116"/>
      <c r="AL1810" s="158" t="s">
        <v>208</v>
      </c>
      <c r="AM1810" s="162" t="s">
        <v>172</v>
      </c>
      <c r="AN1810" s="162" t="s">
        <v>1727</v>
      </c>
      <c r="AO1810" s="116" t="s">
        <v>551</v>
      </c>
      <c r="AP1810" s="162"/>
      <c r="AQ1810" s="162"/>
      <c r="AR1810" s="219" t="s">
        <v>10804</v>
      </c>
      <c r="AS1810" s="228" t="s">
        <v>10822</v>
      </c>
      <c r="AT1810" s="271"/>
      <c r="AU1810" s="271"/>
      <c r="AV1810" s="162"/>
      <c r="AW1810" s="162"/>
      <c r="AX1810" s="162" t="s">
        <v>172</v>
      </c>
      <c r="AY1810" s="162"/>
      <c r="AZ1810" s="162"/>
      <c r="BA1810" s="162"/>
    </row>
    <row r="1811" spans="1:53" ht="42">
      <c r="A1811" s="157">
        <v>1807</v>
      </c>
      <c r="B1811" s="158" t="s">
        <v>5386</v>
      </c>
      <c r="C1811" s="158" t="s">
        <v>5387</v>
      </c>
      <c r="D1811" s="116">
        <v>225</v>
      </c>
      <c r="E1811" s="161" t="s">
        <v>1588</v>
      </c>
      <c r="F1811" s="161" t="s">
        <v>4981</v>
      </c>
      <c r="G1811" s="1" t="s">
        <v>1302</v>
      </c>
      <c r="H1811" s="162" t="s">
        <v>5519</v>
      </c>
      <c r="I1811" s="85" t="str">
        <f>IF(HL!B1810="","",HYPERLINK(HL!B1810,"表示"))</f>
        <v>表示</v>
      </c>
      <c r="J1811" s="85" t="str">
        <f>IF(HL!C1810="","",HYPERLINK(HL!C1810,2))</f>
        <v/>
      </c>
      <c r="K1811" s="105" t="str">
        <f>IF(HL!D1810="","",HYPERLINK(HL!D1810,3))</f>
        <v/>
      </c>
      <c r="L1811" s="105" t="str">
        <f>IF(HL!E1810="","",HYPERLINK(HL!E1810,4))</f>
        <v/>
      </c>
      <c r="M1811" s="105" t="str">
        <f>IF(HL!F1810="","",HYPERLINK(HL!F1810,5))</f>
        <v/>
      </c>
      <c r="N1811" s="105" t="str">
        <f>IF(HL!G1810="","",HYPERLINK(HL!G1810,6))</f>
        <v/>
      </c>
      <c r="O1811" s="105" t="str">
        <f>IF(HL!H1810="","",HYPERLINK(HL!H1810,7))</f>
        <v/>
      </c>
      <c r="P1811" s="105" t="str">
        <f>IF(HL!I1810="","",HYPERLINK(HL!I1810,8))</f>
        <v/>
      </c>
      <c r="Q1811" s="105" t="str">
        <f>IF(HL!J1810="","",HYPERLINK(HL!J1810,9))</f>
        <v/>
      </c>
      <c r="R1811" s="105" t="str">
        <f>IF(HL!K1810="","",HYPERLINK(HL!K1810,10))</f>
        <v/>
      </c>
      <c r="S1811" s="105" t="str">
        <f>IF(HL!L1810="","",HYPERLINK(HL!L1810,11))</f>
        <v/>
      </c>
      <c r="T1811" s="105" t="str">
        <f>IF(HL!M1810="","",HYPERLINK(HL!M1810,12))</f>
        <v/>
      </c>
      <c r="U1811" s="105" t="str">
        <f>IF(HL!N1810="","",HYPERLINK(HL!N1810,13))</f>
        <v/>
      </c>
      <c r="V1811" s="106" t="str">
        <f>IF(HL!O1810="","",HYPERLINK(HL!O1810,14))</f>
        <v/>
      </c>
      <c r="W1811" s="81" t="str">
        <f>IF(HL!P1810="","－",HYPERLINK(HL!P1810,"表示"))</f>
        <v>表示</v>
      </c>
      <c r="X1811" s="163">
        <v>43350</v>
      </c>
      <c r="Y1811" s="166">
        <v>43634</v>
      </c>
      <c r="Z1811" s="1" t="str">
        <f t="shared" si="66"/>
        <v>2019</v>
      </c>
      <c r="AA1811" s="1">
        <f t="shared" si="67"/>
        <v>9</v>
      </c>
      <c r="AB1811" s="116" t="s">
        <v>172</v>
      </c>
      <c r="AC1811" s="116" t="s">
        <v>172</v>
      </c>
      <c r="AD1811" s="116"/>
      <c r="AE1811" s="116"/>
      <c r="AF1811" s="116"/>
      <c r="AG1811" s="116"/>
      <c r="AH1811" s="116"/>
      <c r="AI1811" s="116"/>
      <c r="AJ1811" s="116"/>
      <c r="AK1811" s="116"/>
      <c r="AL1811" s="158" t="s">
        <v>536</v>
      </c>
      <c r="AM1811" s="162" t="s">
        <v>1727</v>
      </c>
      <c r="AN1811" s="162" t="s">
        <v>172</v>
      </c>
      <c r="AO1811" s="116" t="s">
        <v>551</v>
      </c>
      <c r="AP1811" s="162"/>
      <c r="AQ1811" s="162"/>
      <c r="AR1811" s="219" t="s">
        <v>10804</v>
      </c>
      <c r="AS1811" s="74" t="s">
        <v>11182</v>
      </c>
      <c r="AT1811" s="271"/>
      <c r="AU1811" s="271"/>
      <c r="AV1811" s="162" t="s">
        <v>172</v>
      </c>
      <c r="AW1811" s="162"/>
      <c r="AX1811" s="162"/>
      <c r="AY1811" s="162"/>
      <c r="AZ1811" s="162"/>
      <c r="BA1811" s="113" t="str">
        <f>HYPERLINK(HL!$T$12,"●")</f>
        <v>●</v>
      </c>
    </row>
    <row r="1812" spans="1:53" ht="39">
      <c r="A1812" s="157">
        <v>1808</v>
      </c>
      <c r="B1812" s="158" t="s">
        <v>5388</v>
      </c>
      <c r="C1812" s="158" t="s">
        <v>597</v>
      </c>
      <c r="D1812" s="116">
        <v>422</v>
      </c>
      <c r="E1812" s="161" t="s">
        <v>2060</v>
      </c>
      <c r="F1812" s="161" t="s">
        <v>5425</v>
      </c>
      <c r="G1812" s="1" t="s">
        <v>1270</v>
      </c>
      <c r="H1812" s="162" t="s">
        <v>5389</v>
      </c>
      <c r="I1812" s="85" t="str">
        <f>IF(HL!B1811="","",HYPERLINK(HL!B1811,"表示"))</f>
        <v>表示</v>
      </c>
      <c r="J1812" s="85" t="str">
        <f>IF(HL!C1811="","",HYPERLINK(HL!C1811,2))</f>
        <v/>
      </c>
      <c r="K1812" s="105" t="str">
        <f>IF(HL!D1811="","",HYPERLINK(HL!D1811,3))</f>
        <v/>
      </c>
      <c r="L1812" s="105" t="str">
        <f>IF(HL!E1811="","",HYPERLINK(HL!E1811,4))</f>
        <v/>
      </c>
      <c r="M1812" s="105" t="str">
        <f>IF(HL!F1811="","",HYPERLINK(HL!F1811,5))</f>
        <v/>
      </c>
      <c r="N1812" s="105" t="str">
        <f>IF(HL!G1811="","",HYPERLINK(HL!G1811,6))</f>
        <v/>
      </c>
      <c r="O1812" s="105" t="str">
        <f>IF(HL!H1811="","",HYPERLINK(HL!H1811,7))</f>
        <v/>
      </c>
      <c r="P1812" s="105" t="str">
        <f>IF(HL!I1811="","",HYPERLINK(HL!I1811,8))</f>
        <v/>
      </c>
      <c r="Q1812" s="105" t="str">
        <f>IF(HL!J1811="","",HYPERLINK(HL!J1811,9))</f>
        <v/>
      </c>
      <c r="R1812" s="105" t="str">
        <f>IF(HL!K1811="","",HYPERLINK(HL!K1811,10))</f>
        <v/>
      </c>
      <c r="S1812" s="105" t="str">
        <f>IF(HL!L1811="","",HYPERLINK(HL!L1811,11))</f>
        <v/>
      </c>
      <c r="T1812" s="105" t="str">
        <f>IF(HL!M1811="","",HYPERLINK(HL!M1811,12))</f>
        <v/>
      </c>
      <c r="U1812" s="105" t="str">
        <f>IF(HL!N1811="","",HYPERLINK(HL!N1811,13))</f>
        <v/>
      </c>
      <c r="V1812" s="106" t="str">
        <f>IF(HL!O1811="","",HYPERLINK(HL!O1811,14))</f>
        <v/>
      </c>
      <c r="W1812" s="1" t="s">
        <v>11737</v>
      </c>
      <c r="X1812" s="163">
        <v>43280</v>
      </c>
      <c r="Y1812" s="166">
        <v>43634</v>
      </c>
      <c r="Z1812" s="1" t="str">
        <f t="shared" si="66"/>
        <v>2019</v>
      </c>
      <c r="AA1812" s="1">
        <f t="shared" si="67"/>
        <v>11</v>
      </c>
      <c r="AB1812" s="116"/>
      <c r="AC1812" s="116"/>
      <c r="AD1812" s="116"/>
      <c r="AE1812" s="116"/>
      <c r="AF1812" s="116"/>
      <c r="AG1812" s="116" t="s">
        <v>172</v>
      </c>
      <c r="AH1812" s="116"/>
      <c r="AI1812" s="116"/>
      <c r="AJ1812" s="116"/>
      <c r="AK1812" s="116"/>
      <c r="AL1812" s="158" t="s">
        <v>517</v>
      </c>
      <c r="AM1812" s="162" t="s">
        <v>1727</v>
      </c>
      <c r="AN1812" s="162" t="s">
        <v>172</v>
      </c>
      <c r="AO1812" s="116" t="s">
        <v>5642</v>
      </c>
      <c r="AP1812" s="162" t="s">
        <v>172</v>
      </c>
      <c r="AQ1812" s="162"/>
      <c r="AR1812" s="73" t="s">
        <v>10707</v>
      </c>
      <c r="AS1812" s="228" t="s">
        <v>10821</v>
      </c>
      <c r="AT1812" s="271"/>
      <c r="AU1812" s="271"/>
      <c r="AV1812" s="162"/>
      <c r="AW1812" s="162" t="s">
        <v>172</v>
      </c>
      <c r="AX1812" s="162"/>
      <c r="AY1812" s="162"/>
      <c r="AZ1812" s="162"/>
      <c r="BA1812" s="162"/>
    </row>
    <row r="1813" spans="1:53" ht="40.5" customHeight="1">
      <c r="A1813" s="157">
        <v>1809</v>
      </c>
      <c r="B1813" s="158" t="s">
        <v>5390</v>
      </c>
      <c r="C1813" s="158" t="s">
        <v>5640</v>
      </c>
      <c r="D1813" s="116">
        <v>625</v>
      </c>
      <c r="E1813" s="161" t="s">
        <v>1594</v>
      </c>
      <c r="F1813" s="161" t="s">
        <v>5426</v>
      </c>
      <c r="G1813" s="1" t="s">
        <v>1302</v>
      </c>
      <c r="H1813" s="162" t="s">
        <v>54</v>
      </c>
      <c r="I1813" s="85" t="str">
        <f>IF(HL!B1812="","",HYPERLINK(HL!B1812,"表示"))</f>
        <v>表示</v>
      </c>
      <c r="J1813" s="85" t="str">
        <f>IF(HL!C1812="","",HYPERLINK(HL!C1812,2))</f>
        <v/>
      </c>
      <c r="K1813" s="105" t="str">
        <f>IF(HL!D1812="","",HYPERLINK(HL!D1812,3))</f>
        <v/>
      </c>
      <c r="L1813" s="105" t="str">
        <f>IF(HL!E1812="","",HYPERLINK(HL!E1812,4))</f>
        <v/>
      </c>
      <c r="M1813" s="105" t="str">
        <f>IF(HL!F1812="","",HYPERLINK(HL!F1812,5))</f>
        <v/>
      </c>
      <c r="N1813" s="105" t="str">
        <f>IF(HL!G1812="","",HYPERLINK(HL!G1812,6))</f>
        <v/>
      </c>
      <c r="O1813" s="105" t="str">
        <f>IF(HL!H1812="","",HYPERLINK(HL!H1812,7))</f>
        <v/>
      </c>
      <c r="P1813" s="105" t="str">
        <f>IF(HL!I1812="","",HYPERLINK(HL!I1812,8))</f>
        <v/>
      </c>
      <c r="Q1813" s="105" t="str">
        <f>IF(HL!J1812="","",HYPERLINK(HL!J1812,9))</f>
        <v/>
      </c>
      <c r="R1813" s="105" t="str">
        <f>IF(HL!K1812="","",HYPERLINK(HL!K1812,10))</f>
        <v/>
      </c>
      <c r="S1813" s="105" t="str">
        <f>IF(HL!L1812="","",HYPERLINK(HL!L1812,11))</f>
        <v/>
      </c>
      <c r="T1813" s="105" t="str">
        <f>IF(HL!M1812="","",HYPERLINK(HL!M1812,12))</f>
        <v/>
      </c>
      <c r="U1813" s="105" t="str">
        <f>IF(HL!N1812="","",HYPERLINK(HL!N1812,13))</f>
        <v/>
      </c>
      <c r="V1813" s="106" t="str">
        <f>IF(HL!O1812="","",HYPERLINK(HL!O1812,14))</f>
        <v/>
      </c>
      <c r="W1813" s="81" t="str">
        <f>IF(HL!P1812="","－",HYPERLINK(HL!P1812,"表示"))</f>
        <v>表示</v>
      </c>
      <c r="X1813" s="163">
        <v>43516</v>
      </c>
      <c r="Y1813" s="166">
        <v>43634</v>
      </c>
      <c r="Z1813" s="1" t="str">
        <f t="shared" si="66"/>
        <v>2019</v>
      </c>
      <c r="AA1813" s="1">
        <f t="shared" si="67"/>
        <v>3</v>
      </c>
      <c r="AB1813" s="116"/>
      <c r="AC1813" s="116" t="s">
        <v>172</v>
      </c>
      <c r="AD1813" s="116"/>
      <c r="AE1813" s="116"/>
      <c r="AF1813" s="116"/>
      <c r="AG1813" s="116"/>
      <c r="AH1813" s="116"/>
      <c r="AI1813" s="116"/>
      <c r="AJ1813" s="116"/>
      <c r="AK1813" s="116"/>
      <c r="AL1813" s="158" t="s">
        <v>527</v>
      </c>
      <c r="AM1813" s="162" t="s">
        <v>1727</v>
      </c>
      <c r="AN1813" s="162" t="s">
        <v>172</v>
      </c>
      <c r="AO1813" s="116" t="s">
        <v>5366</v>
      </c>
      <c r="AP1813" s="162"/>
      <c r="AQ1813" s="162"/>
      <c r="AR1813" s="219" t="s">
        <v>10804</v>
      </c>
      <c r="AS1813" s="228" t="s">
        <v>10823</v>
      </c>
      <c r="AT1813" s="271"/>
      <c r="AU1813" s="271"/>
      <c r="AV1813" s="162" t="s">
        <v>172</v>
      </c>
      <c r="AW1813" s="162"/>
      <c r="AX1813" s="162"/>
      <c r="AY1813" s="162"/>
      <c r="AZ1813" s="162"/>
      <c r="BA1813" s="162"/>
    </row>
    <row r="1814" spans="1:53" ht="26">
      <c r="A1814" s="157">
        <v>1810</v>
      </c>
      <c r="B1814" s="158" t="s">
        <v>5391</v>
      </c>
      <c r="C1814" s="158" t="s">
        <v>1157</v>
      </c>
      <c r="D1814" s="116">
        <v>241</v>
      </c>
      <c r="E1814" s="161" t="s">
        <v>5274</v>
      </c>
      <c r="F1814" s="161" t="s">
        <v>5427</v>
      </c>
      <c r="G1814" s="1" t="s">
        <v>1302</v>
      </c>
      <c r="H1814" s="162" t="s">
        <v>5392</v>
      </c>
      <c r="I1814" s="85" t="str">
        <f>IF(HL!B1813="","",HYPERLINK(HL!B1813,"表示"))</f>
        <v>表示</v>
      </c>
      <c r="J1814" s="85" t="str">
        <f>IF(HL!C1813="","",HYPERLINK(HL!C1813,2))</f>
        <v/>
      </c>
      <c r="K1814" s="105" t="str">
        <f>IF(HL!D1813="","",HYPERLINK(HL!D1813,3))</f>
        <v/>
      </c>
      <c r="L1814" s="105" t="str">
        <f>IF(HL!E1813="","",HYPERLINK(HL!E1813,4))</f>
        <v/>
      </c>
      <c r="M1814" s="105" t="str">
        <f>IF(HL!F1813="","",HYPERLINK(HL!F1813,5))</f>
        <v/>
      </c>
      <c r="N1814" s="105" t="str">
        <f>IF(HL!G1813="","",HYPERLINK(HL!G1813,6))</f>
        <v/>
      </c>
      <c r="O1814" s="105" t="str">
        <f>IF(HL!H1813="","",HYPERLINK(HL!H1813,7))</f>
        <v/>
      </c>
      <c r="P1814" s="105" t="str">
        <f>IF(HL!I1813="","",HYPERLINK(HL!I1813,8))</f>
        <v/>
      </c>
      <c r="Q1814" s="105" t="str">
        <f>IF(HL!J1813="","",HYPERLINK(HL!J1813,9))</f>
        <v/>
      </c>
      <c r="R1814" s="105" t="str">
        <f>IF(HL!K1813="","",HYPERLINK(HL!K1813,10))</f>
        <v/>
      </c>
      <c r="S1814" s="105" t="str">
        <f>IF(HL!L1813="","",HYPERLINK(HL!L1813,11))</f>
        <v/>
      </c>
      <c r="T1814" s="105" t="str">
        <f>IF(HL!M1813="","",HYPERLINK(HL!M1813,12))</f>
        <v/>
      </c>
      <c r="U1814" s="105" t="str">
        <f>IF(HL!N1813="","",HYPERLINK(HL!N1813,13))</f>
        <v/>
      </c>
      <c r="V1814" s="106" t="str">
        <f>IF(HL!O1813="","",HYPERLINK(HL!O1813,14))</f>
        <v/>
      </c>
      <c r="W1814" s="81" t="str">
        <f>IF(HL!P1813="","－",HYPERLINK(HL!P1813,"表示"))</f>
        <v>表示</v>
      </c>
      <c r="X1814" s="163">
        <v>43341</v>
      </c>
      <c r="Y1814" s="166">
        <v>43634</v>
      </c>
      <c r="Z1814" s="1" t="str">
        <f t="shared" si="66"/>
        <v>2019</v>
      </c>
      <c r="AA1814" s="1">
        <f t="shared" si="67"/>
        <v>9</v>
      </c>
      <c r="AB1814" s="116"/>
      <c r="AC1814" s="116"/>
      <c r="AD1814" s="116"/>
      <c r="AE1814" s="116" t="s">
        <v>172</v>
      </c>
      <c r="AF1814" s="116"/>
      <c r="AG1814" s="116" t="s">
        <v>172</v>
      </c>
      <c r="AH1814" s="116"/>
      <c r="AI1814" s="116" t="s">
        <v>172</v>
      </c>
      <c r="AJ1814" s="116"/>
      <c r="AK1814" s="116"/>
      <c r="AL1814" s="158" t="s">
        <v>1221</v>
      </c>
      <c r="AM1814" s="162" t="s">
        <v>1727</v>
      </c>
      <c r="AN1814" s="162" t="s">
        <v>172</v>
      </c>
      <c r="AO1814" s="116" t="s">
        <v>551</v>
      </c>
      <c r="AP1814" s="162"/>
      <c r="AQ1814" s="162"/>
      <c r="AR1814" s="219" t="s">
        <v>10804</v>
      </c>
      <c r="AS1814" s="228" t="s">
        <v>10824</v>
      </c>
      <c r="AT1814" s="271"/>
      <c r="AU1814" s="271"/>
      <c r="AV1814" s="162" t="s">
        <v>172</v>
      </c>
      <c r="AW1814" s="162"/>
      <c r="AX1814" s="162"/>
      <c r="AY1814" s="162"/>
      <c r="AZ1814" s="162"/>
      <c r="BA1814" s="162"/>
    </row>
    <row r="1815" spans="1:53">
      <c r="A1815" s="157">
        <v>1811</v>
      </c>
      <c r="B1815" s="158" t="s">
        <v>5393</v>
      </c>
      <c r="C1815" s="158" t="s">
        <v>5394</v>
      </c>
      <c r="D1815" s="116">
        <v>391</v>
      </c>
      <c r="E1815" s="161" t="s">
        <v>5395</v>
      </c>
      <c r="F1815" s="161" t="s">
        <v>5428</v>
      </c>
      <c r="G1815" s="1" t="s">
        <v>1302</v>
      </c>
      <c r="H1815" s="162" t="s">
        <v>5396</v>
      </c>
      <c r="I1815" s="85" t="str">
        <f>IF(HL!B1814="","",HYPERLINK(HL!B1814,"表示"))</f>
        <v>表示</v>
      </c>
      <c r="J1815" s="85" t="str">
        <f>IF(HL!C1814="","",HYPERLINK(HL!C1814,2))</f>
        <v/>
      </c>
      <c r="K1815" s="105" t="str">
        <f>IF(HL!D1814="","",HYPERLINK(HL!D1814,3))</f>
        <v/>
      </c>
      <c r="L1815" s="105" t="str">
        <f>IF(HL!E1814="","",HYPERLINK(HL!E1814,4))</f>
        <v/>
      </c>
      <c r="M1815" s="105" t="str">
        <f>IF(HL!F1814="","",HYPERLINK(HL!F1814,5))</f>
        <v/>
      </c>
      <c r="N1815" s="105" t="str">
        <f>IF(HL!G1814="","",HYPERLINK(HL!G1814,6))</f>
        <v/>
      </c>
      <c r="O1815" s="105" t="str">
        <f>IF(HL!H1814="","",HYPERLINK(HL!H1814,7))</f>
        <v/>
      </c>
      <c r="P1815" s="105" t="str">
        <f>IF(HL!I1814="","",HYPERLINK(HL!I1814,8))</f>
        <v/>
      </c>
      <c r="Q1815" s="105" t="str">
        <f>IF(HL!J1814="","",HYPERLINK(HL!J1814,9))</f>
        <v/>
      </c>
      <c r="R1815" s="105" t="str">
        <f>IF(HL!K1814="","",HYPERLINK(HL!K1814,10))</f>
        <v/>
      </c>
      <c r="S1815" s="105" t="str">
        <f>IF(HL!L1814="","",HYPERLINK(HL!L1814,11))</f>
        <v/>
      </c>
      <c r="T1815" s="105" t="str">
        <f>IF(HL!M1814="","",HYPERLINK(HL!M1814,12))</f>
        <v/>
      </c>
      <c r="U1815" s="105" t="str">
        <f>IF(HL!N1814="","",HYPERLINK(HL!N1814,13))</f>
        <v/>
      </c>
      <c r="V1815" s="106" t="str">
        <f>IF(HL!O1814="","",HYPERLINK(HL!O1814,14))</f>
        <v/>
      </c>
      <c r="W1815" s="81" t="str">
        <f>IF(HL!P1814="","－",HYPERLINK(HL!P1814,"表示"))</f>
        <v>表示</v>
      </c>
      <c r="X1815" s="163">
        <v>43390</v>
      </c>
      <c r="Y1815" s="166">
        <v>43634</v>
      </c>
      <c r="Z1815" s="1" t="str">
        <f t="shared" si="66"/>
        <v>2019</v>
      </c>
      <c r="AA1815" s="1">
        <f t="shared" si="67"/>
        <v>8</v>
      </c>
      <c r="AB1815" s="116" t="s">
        <v>172</v>
      </c>
      <c r="AC1815" s="116"/>
      <c r="AD1815" s="116"/>
      <c r="AE1815" s="116"/>
      <c r="AF1815" s="116"/>
      <c r="AG1815" s="116"/>
      <c r="AH1815" s="116"/>
      <c r="AI1815" s="116"/>
      <c r="AJ1815" s="116"/>
      <c r="AK1815" s="116"/>
      <c r="AL1815" s="158" t="s">
        <v>368</v>
      </c>
      <c r="AM1815" s="162" t="s">
        <v>172</v>
      </c>
      <c r="AN1815" s="162" t="s">
        <v>1727</v>
      </c>
      <c r="AO1815" s="116" t="s">
        <v>965</v>
      </c>
      <c r="AP1815" s="162"/>
      <c r="AQ1815" s="162" t="s">
        <v>172</v>
      </c>
      <c r="AR1815" s="219" t="s">
        <v>10804</v>
      </c>
      <c r="AS1815" s="228" t="s">
        <v>10825</v>
      </c>
      <c r="AT1815" s="271"/>
      <c r="AU1815" s="271"/>
      <c r="AV1815" s="162" t="s">
        <v>172</v>
      </c>
      <c r="AW1815" s="162"/>
      <c r="AX1815" s="162"/>
      <c r="AY1815" s="162"/>
      <c r="AZ1815" s="162"/>
      <c r="BA1815" s="162"/>
    </row>
    <row r="1816" spans="1:53">
      <c r="A1816" s="157">
        <v>1812</v>
      </c>
      <c r="B1816" s="158" t="s">
        <v>5397</v>
      </c>
      <c r="C1816" s="158" t="s">
        <v>5398</v>
      </c>
      <c r="D1816" s="116">
        <v>429</v>
      </c>
      <c r="E1816" s="161" t="s">
        <v>1848</v>
      </c>
      <c r="F1816" s="161" t="s">
        <v>5429</v>
      </c>
      <c r="G1816" s="1" t="s">
        <v>1302</v>
      </c>
      <c r="H1816" s="162" t="s">
        <v>5389</v>
      </c>
      <c r="I1816" s="85" t="str">
        <f>IF(HL!B1815="","",HYPERLINK(HL!B1815,"表示"))</f>
        <v>表示</v>
      </c>
      <c r="J1816" s="85" t="str">
        <f>IF(HL!C1815="","",HYPERLINK(HL!C1815,2))</f>
        <v/>
      </c>
      <c r="K1816" s="105" t="str">
        <f>IF(HL!D1815="","",HYPERLINK(HL!D1815,3))</f>
        <v/>
      </c>
      <c r="L1816" s="105" t="str">
        <f>IF(HL!E1815="","",HYPERLINK(HL!E1815,4))</f>
        <v/>
      </c>
      <c r="M1816" s="105" t="str">
        <f>IF(HL!F1815="","",HYPERLINK(HL!F1815,5))</f>
        <v/>
      </c>
      <c r="N1816" s="105" t="str">
        <f>IF(HL!G1815="","",HYPERLINK(HL!G1815,6))</f>
        <v/>
      </c>
      <c r="O1816" s="105" t="str">
        <f>IF(HL!H1815="","",HYPERLINK(HL!H1815,7))</f>
        <v/>
      </c>
      <c r="P1816" s="105" t="str">
        <f>IF(HL!I1815="","",HYPERLINK(HL!I1815,8))</f>
        <v/>
      </c>
      <c r="Q1816" s="105" t="str">
        <f>IF(HL!J1815="","",HYPERLINK(HL!J1815,9))</f>
        <v/>
      </c>
      <c r="R1816" s="105" t="str">
        <f>IF(HL!K1815="","",HYPERLINK(HL!K1815,10))</f>
        <v/>
      </c>
      <c r="S1816" s="105" t="str">
        <f>IF(HL!L1815="","",HYPERLINK(HL!L1815,11))</f>
        <v/>
      </c>
      <c r="T1816" s="105" t="str">
        <f>IF(HL!M1815="","",HYPERLINK(HL!M1815,12))</f>
        <v/>
      </c>
      <c r="U1816" s="105" t="str">
        <f>IF(HL!N1815="","",HYPERLINK(HL!N1815,13))</f>
        <v/>
      </c>
      <c r="V1816" s="106" t="str">
        <f>IF(HL!O1815="","",HYPERLINK(HL!O1815,14))</f>
        <v/>
      </c>
      <c r="W1816" s="81" t="str">
        <f>IF(HL!P1815="","－",HYPERLINK(HL!P1815,"表示"))</f>
        <v>表示</v>
      </c>
      <c r="X1816" s="163">
        <v>43280</v>
      </c>
      <c r="Y1816" s="166">
        <v>43634</v>
      </c>
      <c r="Z1816" s="1" t="str">
        <f t="shared" si="66"/>
        <v>2019</v>
      </c>
      <c r="AA1816" s="1">
        <f t="shared" si="67"/>
        <v>11</v>
      </c>
      <c r="AB1816" s="116" t="s">
        <v>172</v>
      </c>
      <c r="AC1816" s="116"/>
      <c r="AD1816" s="116"/>
      <c r="AE1816" s="116"/>
      <c r="AF1816" s="116"/>
      <c r="AG1816" s="116"/>
      <c r="AH1816" s="116"/>
      <c r="AI1816" s="116"/>
      <c r="AJ1816" s="116"/>
      <c r="AK1816" s="116"/>
      <c r="AL1816" s="158" t="s">
        <v>517</v>
      </c>
      <c r="AM1816" s="162" t="s">
        <v>1727</v>
      </c>
      <c r="AN1816" s="162" t="s">
        <v>172</v>
      </c>
      <c r="AO1816" s="116" t="s">
        <v>551</v>
      </c>
      <c r="AP1816" s="162"/>
      <c r="AQ1816" s="162"/>
      <c r="AR1816" s="219" t="s">
        <v>10707</v>
      </c>
      <c r="AS1816" s="228" t="s">
        <v>10727</v>
      </c>
      <c r="AT1816" s="271"/>
      <c r="AU1816" s="271"/>
      <c r="AV1816" s="162" t="s">
        <v>172</v>
      </c>
      <c r="AW1816" s="162"/>
      <c r="AX1816" s="162"/>
      <c r="AY1816" s="162"/>
      <c r="AZ1816" s="162"/>
      <c r="BA1816" s="162"/>
    </row>
    <row r="1817" spans="1:53" ht="26">
      <c r="A1817" s="157">
        <v>1813</v>
      </c>
      <c r="B1817" s="158" t="s">
        <v>5399</v>
      </c>
      <c r="C1817" s="158" t="s">
        <v>5400</v>
      </c>
      <c r="D1817" s="116">
        <v>129</v>
      </c>
      <c r="E1817" s="161" t="s">
        <v>5401</v>
      </c>
      <c r="F1817" s="161" t="s">
        <v>5430</v>
      </c>
      <c r="G1817" s="1" t="s">
        <v>1302</v>
      </c>
      <c r="H1817" s="162" t="s">
        <v>5402</v>
      </c>
      <c r="I1817" s="85" t="str">
        <f>IF(HL!B1816="","",HYPERLINK(HL!B1816,"表示"))</f>
        <v>表示</v>
      </c>
      <c r="J1817" s="85" t="str">
        <f>IF(HL!C1816="","",HYPERLINK(HL!C1816,2))</f>
        <v/>
      </c>
      <c r="K1817" s="105" t="str">
        <f>IF(HL!D1816="","",HYPERLINK(HL!D1816,3))</f>
        <v/>
      </c>
      <c r="L1817" s="105" t="str">
        <f>IF(HL!E1816="","",HYPERLINK(HL!E1816,4))</f>
        <v/>
      </c>
      <c r="M1817" s="105" t="str">
        <f>IF(HL!F1816="","",HYPERLINK(HL!F1816,5))</f>
        <v/>
      </c>
      <c r="N1817" s="105" t="str">
        <f>IF(HL!G1816="","",HYPERLINK(HL!G1816,6))</f>
        <v/>
      </c>
      <c r="O1817" s="105" t="str">
        <f>IF(HL!H1816="","",HYPERLINK(HL!H1816,7))</f>
        <v/>
      </c>
      <c r="P1817" s="105" t="str">
        <f>IF(HL!I1816="","",HYPERLINK(HL!I1816,8))</f>
        <v/>
      </c>
      <c r="Q1817" s="105" t="str">
        <f>IF(HL!J1816="","",HYPERLINK(HL!J1816,9))</f>
        <v/>
      </c>
      <c r="R1817" s="105" t="str">
        <f>IF(HL!K1816="","",HYPERLINK(HL!K1816,10))</f>
        <v/>
      </c>
      <c r="S1817" s="105" t="str">
        <f>IF(HL!L1816="","",HYPERLINK(HL!L1816,11))</f>
        <v/>
      </c>
      <c r="T1817" s="105" t="str">
        <f>IF(HL!M1816="","",HYPERLINK(HL!M1816,12))</f>
        <v/>
      </c>
      <c r="U1817" s="105" t="str">
        <f>IF(HL!N1816="","",HYPERLINK(HL!N1816,13))</f>
        <v/>
      </c>
      <c r="V1817" s="106" t="str">
        <f>IF(HL!O1816="","",HYPERLINK(HL!O1816,14))</f>
        <v/>
      </c>
      <c r="W1817" s="81" t="str">
        <f>IF(HL!P1816="","－",HYPERLINK(HL!P1816,"表示"))</f>
        <v>表示</v>
      </c>
      <c r="X1817" s="163">
        <v>43370</v>
      </c>
      <c r="Y1817" s="166">
        <v>43634</v>
      </c>
      <c r="Z1817" s="1" t="str">
        <f t="shared" si="66"/>
        <v>2019</v>
      </c>
      <c r="AA1817" s="1">
        <f t="shared" si="67"/>
        <v>8</v>
      </c>
      <c r="AB1817" s="116" t="s">
        <v>172</v>
      </c>
      <c r="AC1817" s="116"/>
      <c r="AD1817" s="116"/>
      <c r="AE1817" s="116"/>
      <c r="AF1817" s="116"/>
      <c r="AG1817" s="116"/>
      <c r="AH1817" s="116"/>
      <c r="AI1817" s="116"/>
      <c r="AJ1817" s="116"/>
      <c r="AK1817" s="116"/>
      <c r="AL1817" s="158" t="s">
        <v>5403</v>
      </c>
      <c r="AM1817" s="162" t="s">
        <v>1727</v>
      </c>
      <c r="AN1817" s="162" t="s">
        <v>172</v>
      </c>
      <c r="AO1817" s="116" t="s">
        <v>965</v>
      </c>
      <c r="AP1817" s="162"/>
      <c r="AQ1817" s="162"/>
      <c r="AR1817" s="219" t="s">
        <v>10804</v>
      </c>
      <c r="AS1817" s="228" t="s">
        <v>10826</v>
      </c>
      <c r="AT1817" s="271"/>
      <c r="AU1817" s="271"/>
      <c r="AV1817" s="162" t="s">
        <v>172</v>
      </c>
      <c r="AW1817" s="162"/>
      <c r="AX1817" s="162"/>
      <c r="AY1817" s="162"/>
      <c r="AZ1817" s="162"/>
      <c r="BA1817" s="113" t="str">
        <f>HYPERLINK(HL!$T$12,"●")</f>
        <v>●</v>
      </c>
    </row>
    <row r="1818" spans="1:53" ht="39">
      <c r="A1818" s="157">
        <v>1814</v>
      </c>
      <c r="B1818" s="158" t="s">
        <v>5404</v>
      </c>
      <c r="C1818" s="158" t="s">
        <v>5405</v>
      </c>
      <c r="D1818" s="116">
        <v>229</v>
      </c>
      <c r="E1818" s="161" t="s">
        <v>1921</v>
      </c>
      <c r="F1818" s="161" t="s">
        <v>5431</v>
      </c>
      <c r="G1818" s="1" t="s">
        <v>1302</v>
      </c>
      <c r="H1818" s="162" t="s">
        <v>1383</v>
      </c>
      <c r="I1818" s="85" t="str">
        <f>IF(HL!B1817="","",HYPERLINK(HL!B1817,"表示"))</f>
        <v>表示</v>
      </c>
      <c r="J1818" s="85" t="str">
        <f>IF(HL!C1817="","",HYPERLINK(HL!C1817,2))</f>
        <v/>
      </c>
      <c r="K1818" s="105" t="str">
        <f>IF(HL!D1817="","",HYPERLINK(HL!D1817,3))</f>
        <v/>
      </c>
      <c r="L1818" s="105" t="str">
        <f>IF(HL!E1817="","",HYPERLINK(HL!E1817,4))</f>
        <v/>
      </c>
      <c r="M1818" s="105" t="str">
        <f>IF(HL!F1817="","",HYPERLINK(HL!F1817,5))</f>
        <v/>
      </c>
      <c r="N1818" s="105" t="str">
        <f>IF(HL!G1817="","",HYPERLINK(HL!G1817,6))</f>
        <v/>
      </c>
      <c r="O1818" s="105" t="str">
        <f>IF(HL!H1817="","",HYPERLINK(HL!H1817,7))</f>
        <v/>
      </c>
      <c r="P1818" s="105" t="str">
        <f>IF(HL!I1817="","",HYPERLINK(HL!I1817,8))</f>
        <v/>
      </c>
      <c r="Q1818" s="105" t="str">
        <f>IF(HL!J1817="","",HYPERLINK(HL!J1817,9))</f>
        <v/>
      </c>
      <c r="R1818" s="105" t="str">
        <f>IF(HL!K1817="","",HYPERLINK(HL!K1817,10))</f>
        <v/>
      </c>
      <c r="S1818" s="105" t="str">
        <f>IF(HL!L1817="","",HYPERLINK(HL!L1817,11))</f>
        <v/>
      </c>
      <c r="T1818" s="105" t="str">
        <f>IF(HL!M1817="","",HYPERLINK(HL!M1817,12))</f>
        <v/>
      </c>
      <c r="U1818" s="105" t="str">
        <f>IF(HL!N1817="","",HYPERLINK(HL!N1817,13))</f>
        <v/>
      </c>
      <c r="V1818" s="106" t="str">
        <f>IF(HL!O1817="","",HYPERLINK(HL!O1817,14))</f>
        <v/>
      </c>
      <c r="W1818" s="81" t="str">
        <f>IF(HL!P1817="","－",HYPERLINK(HL!P1817,"表示"))</f>
        <v>表示</v>
      </c>
      <c r="X1818" s="163">
        <v>43347</v>
      </c>
      <c r="Y1818" s="166">
        <v>43634</v>
      </c>
      <c r="Z1818" s="1" t="str">
        <f t="shared" si="66"/>
        <v>2019</v>
      </c>
      <c r="AA1818" s="1">
        <f t="shared" si="67"/>
        <v>9</v>
      </c>
      <c r="AB1818" s="116" t="s">
        <v>172</v>
      </c>
      <c r="AC1818" s="116" t="s">
        <v>172</v>
      </c>
      <c r="AD1818" s="116"/>
      <c r="AE1818" s="116"/>
      <c r="AF1818" s="116"/>
      <c r="AG1818" s="116"/>
      <c r="AH1818" s="116"/>
      <c r="AI1818" s="116"/>
      <c r="AJ1818" s="116"/>
      <c r="AK1818" s="116"/>
      <c r="AL1818" s="158" t="s">
        <v>536</v>
      </c>
      <c r="AM1818" s="162" t="s">
        <v>1727</v>
      </c>
      <c r="AN1818" s="162" t="s">
        <v>172</v>
      </c>
      <c r="AO1818" s="116" t="s">
        <v>551</v>
      </c>
      <c r="AP1818" s="162"/>
      <c r="AQ1818" s="162"/>
      <c r="AR1818" s="219" t="s">
        <v>10804</v>
      </c>
      <c r="AS1818" s="74" t="s">
        <v>11182</v>
      </c>
      <c r="AT1818" s="271"/>
      <c r="AU1818" s="271"/>
      <c r="AV1818" s="162" t="s">
        <v>172</v>
      </c>
      <c r="AW1818" s="162"/>
      <c r="AX1818" s="162"/>
      <c r="AY1818" s="162"/>
      <c r="AZ1818" s="162"/>
      <c r="BA1818" s="113" t="str">
        <f>HYPERLINK(HL!$T$12,"●")</f>
        <v>●</v>
      </c>
    </row>
    <row r="1819" spans="1:53" ht="39">
      <c r="A1819" s="157">
        <v>1815</v>
      </c>
      <c r="B1819" s="158" t="s">
        <v>5406</v>
      </c>
      <c r="C1819" s="158" t="s">
        <v>289</v>
      </c>
      <c r="D1819" s="116">
        <v>117</v>
      </c>
      <c r="E1819" s="161" t="s">
        <v>1374</v>
      </c>
      <c r="F1819" s="161" t="s">
        <v>5432</v>
      </c>
      <c r="G1819" s="1" t="s">
        <v>1302</v>
      </c>
      <c r="H1819" s="162" t="s">
        <v>1384</v>
      </c>
      <c r="I1819" s="85" t="str">
        <f>IF(HL!B1818="","",HYPERLINK(HL!B1818,"表示"))</f>
        <v>表示</v>
      </c>
      <c r="J1819" s="85" t="str">
        <f>IF(HL!C1818="","",HYPERLINK(HL!C1818,2))</f>
        <v/>
      </c>
      <c r="K1819" s="105" t="str">
        <f>IF(HL!D1818="","",HYPERLINK(HL!D1818,3))</f>
        <v/>
      </c>
      <c r="L1819" s="105" t="str">
        <f>IF(HL!E1818="","",HYPERLINK(HL!E1818,4))</f>
        <v/>
      </c>
      <c r="M1819" s="105" t="str">
        <f>IF(HL!F1818="","",HYPERLINK(HL!F1818,5))</f>
        <v/>
      </c>
      <c r="N1819" s="105" t="str">
        <f>IF(HL!G1818="","",HYPERLINK(HL!G1818,6))</f>
        <v/>
      </c>
      <c r="O1819" s="105" t="str">
        <f>IF(HL!H1818="","",HYPERLINK(HL!H1818,7))</f>
        <v/>
      </c>
      <c r="P1819" s="105" t="str">
        <f>IF(HL!I1818="","",HYPERLINK(HL!I1818,8))</f>
        <v/>
      </c>
      <c r="Q1819" s="105" t="str">
        <f>IF(HL!J1818="","",HYPERLINK(HL!J1818,9))</f>
        <v/>
      </c>
      <c r="R1819" s="105" t="str">
        <f>IF(HL!K1818="","",HYPERLINK(HL!K1818,10))</f>
        <v/>
      </c>
      <c r="S1819" s="105" t="str">
        <f>IF(HL!L1818="","",HYPERLINK(HL!L1818,11))</f>
        <v/>
      </c>
      <c r="T1819" s="105" t="str">
        <f>IF(HL!M1818="","",HYPERLINK(HL!M1818,12))</f>
        <v/>
      </c>
      <c r="U1819" s="105" t="str">
        <f>IF(HL!N1818="","",HYPERLINK(HL!N1818,13))</f>
        <v/>
      </c>
      <c r="V1819" s="106" t="str">
        <f>IF(HL!O1818="","",HYPERLINK(HL!O1818,14))</f>
        <v/>
      </c>
      <c r="W1819" s="81" t="str">
        <f>IF(HL!P1818="","－",HYPERLINK(HL!P1818,"表示"))</f>
        <v>表示</v>
      </c>
      <c r="X1819" s="163">
        <v>43312</v>
      </c>
      <c r="Y1819" s="166">
        <v>43634</v>
      </c>
      <c r="Z1819" s="1" t="str">
        <f t="shared" si="66"/>
        <v>2019</v>
      </c>
      <c r="AA1819" s="1">
        <f t="shared" si="67"/>
        <v>10</v>
      </c>
      <c r="AB1819" s="116"/>
      <c r="AC1819" s="116"/>
      <c r="AD1819" s="116" t="s">
        <v>172</v>
      </c>
      <c r="AE1819" s="116"/>
      <c r="AF1819" s="116"/>
      <c r="AG1819" s="116"/>
      <c r="AH1819" s="116"/>
      <c r="AI1819" s="116"/>
      <c r="AJ1819" s="116"/>
      <c r="AK1819" s="116"/>
      <c r="AL1819" s="158" t="s">
        <v>520</v>
      </c>
      <c r="AM1819" s="162" t="s">
        <v>172</v>
      </c>
      <c r="AN1819" s="162" t="s">
        <v>1727</v>
      </c>
      <c r="AO1819" s="116" t="s">
        <v>551</v>
      </c>
      <c r="AP1819" s="162"/>
      <c r="AQ1819" s="162"/>
      <c r="AR1819" s="219" t="s">
        <v>10804</v>
      </c>
      <c r="AS1819" s="228" t="s">
        <v>10827</v>
      </c>
      <c r="AT1819" s="271"/>
      <c r="AU1819" s="271"/>
      <c r="AV1819" s="162" t="s">
        <v>172</v>
      </c>
      <c r="AW1819" s="162"/>
      <c r="AX1819" s="162"/>
      <c r="AY1819" s="162"/>
      <c r="AZ1819" s="162"/>
      <c r="BA1819" s="113" t="str">
        <f>HYPERLINK(HL!$T$12,"●")</f>
        <v>●</v>
      </c>
    </row>
    <row r="1820" spans="1:53" ht="52">
      <c r="A1820" s="157">
        <v>1816</v>
      </c>
      <c r="B1820" s="158" t="s">
        <v>5407</v>
      </c>
      <c r="C1820" s="158" t="s">
        <v>5408</v>
      </c>
      <c r="D1820" s="116">
        <v>429</v>
      </c>
      <c r="E1820" s="161" t="s">
        <v>1848</v>
      </c>
      <c r="F1820" s="161" t="s">
        <v>4307</v>
      </c>
      <c r="G1820" s="1" t="s">
        <v>1270</v>
      </c>
      <c r="H1820" s="162" t="s">
        <v>1286</v>
      </c>
      <c r="I1820" s="85" t="str">
        <f>IF(HL!B1819="","",HYPERLINK(HL!B1819,"表示"))</f>
        <v>表示</v>
      </c>
      <c r="J1820" s="85" t="str">
        <f>IF(HL!C1819="","",HYPERLINK(HL!C1819,2))</f>
        <v/>
      </c>
      <c r="K1820" s="105" t="str">
        <f>IF(HL!D1819="","",HYPERLINK(HL!D1819,3))</f>
        <v/>
      </c>
      <c r="L1820" s="105" t="str">
        <f>IF(HL!E1819="","",HYPERLINK(HL!E1819,4))</f>
        <v/>
      </c>
      <c r="M1820" s="105" t="str">
        <f>IF(HL!F1819="","",HYPERLINK(HL!F1819,5))</f>
        <v/>
      </c>
      <c r="N1820" s="105" t="str">
        <f>IF(HL!G1819="","",HYPERLINK(HL!G1819,6))</f>
        <v/>
      </c>
      <c r="O1820" s="105" t="str">
        <f>IF(HL!H1819="","",HYPERLINK(HL!H1819,7))</f>
        <v/>
      </c>
      <c r="P1820" s="105" t="str">
        <f>IF(HL!I1819="","",HYPERLINK(HL!I1819,8))</f>
        <v/>
      </c>
      <c r="Q1820" s="105" t="str">
        <f>IF(HL!J1819="","",HYPERLINK(HL!J1819,9))</f>
        <v/>
      </c>
      <c r="R1820" s="105" t="str">
        <f>IF(HL!K1819="","",HYPERLINK(HL!K1819,10))</f>
        <v/>
      </c>
      <c r="S1820" s="105" t="str">
        <f>IF(HL!L1819="","",HYPERLINK(HL!L1819,11))</f>
        <v/>
      </c>
      <c r="T1820" s="105" t="str">
        <f>IF(HL!M1819="","",HYPERLINK(HL!M1819,12))</f>
        <v/>
      </c>
      <c r="U1820" s="105" t="str">
        <f>IF(HL!N1819="","",HYPERLINK(HL!N1819,13))</f>
        <v/>
      </c>
      <c r="V1820" s="106" t="str">
        <f>IF(HL!O1819="","",HYPERLINK(HL!O1819,14))</f>
        <v/>
      </c>
      <c r="W1820" s="1" t="s">
        <v>11737</v>
      </c>
      <c r="X1820" s="163">
        <v>43307</v>
      </c>
      <c r="Y1820" s="166">
        <v>43634</v>
      </c>
      <c r="Z1820" s="1" t="str">
        <f t="shared" si="66"/>
        <v>2019</v>
      </c>
      <c r="AA1820" s="1">
        <f t="shared" si="67"/>
        <v>10</v>
      </c>
      <c r="AB1820" s="116"/>
      <c r="AC1820" s="116"/>
      <c r="AD1820" s="116"/>
      <c r="AE1820" s="116"/>
      <c r="AF1820" s="116"/>
      <c r="AG1820" s="116"/>
      <c r="AH1820" s="116" t="s">
        <v>172</v>
      </c>
      <c r="AI1820" s="116"/>
      <c r="AJ1820" s="116"/>
      <c r="AK1820" s="116"/>
      <c r="AL1820" s="158" t="s">
        <v>507</v>
      </c>
      <c r="AM1820" s="162" t="s">
        <v>1727</v>
      </c>
      <c r="AN1820" s="162" t="s">
        <v>172</v>
      </c>
      <c r="AO1820" s="116" t="s">
        <v>551</v>
      </c>
      <c r="AP1820" s="162"/>
      <c r="AQ1820" s="162"/>
      <c r="AR1820" s="219" t="s">
        <v>10804</v>
      </c>
      <c r="AS1820" s="228" t="s">
        <v>10828</v>
      </c>
      <c r="AT1820" s="271"/>
      <c r="AU1820" s="271"/>
      <c r="AV1820" s="162" t="s">
        <v>172</v>
      </c>
      <c r="AW1820" s="162"/>
      <c r="AX1820" s="162"/>
      <c r="AY1820" s="162"/>
      <c r="AZ1820" s="162"/>
      <c r="BA1820" s="162" t="s">
        <v>172</v>
      </c>
    </row>
    <row r="1821" spans="1:53" ht="156">
      <c r="A1821" s="157">
        <v>1817</v>
      </c>
      <c r="B1821" s="158" t="s">
        <v>5409</v>
      </c>
      <c r="C1821" s="158" t="s">
        <v>1418</v>
      </c>
      <c r="D1821" s="116">
        <v>625</v>
      </c>
      <c r="E1821" s="161" t="s">
        <v>1594</v>
      </c>
      <c r="F1821" s="161" t="s">
        <v>5433</v>
      </c>
      <c r="G1821" s="1" t="s">
        <v>1302</v>
      </c>
      <c r="H1821" s="162" t="s">
        <v>1385</v>
      </c>
      <c r="I1821" s="85" t="str">
        <f>IF(HL!B1820="","",HYPERLINK(HL!B1820,"表示"))</f>
        <v>表示</v>
      </c>
      <c r="J1821" s="85" t="str">
        <f>IF(HL!C1820="","",HYPERLINK(HL!C1820,2))</f>
        <v/>
      </c>
      <c r="K1821" s="105" t="str">
        <f>IF(HL!D1820="","",HYPERLINK(HL!D1820,3))</f>
        <v/>
      </c>
      <c r="L1821" s="105" t="str">
        <f>IF(HL!E1820="","",HYPERLINK(HL!E1820,4))</f>
        <v/>
      </c>
      <c r="M1821" s="105" t="str">
        <f>IF(HL!F1820="","",HYPERLINK(HL!F1820,5))</f>
        <v/>
      </c>
      <c r="N1821" s="105" t="str">
        <f>IF(HL!G1820="","",HYPERLINK(HL!G1820,6))</f>
        <v/>
      </c>
      <c r="O1821" s="105" t="str">
        <f>IF(HL!H1820="","",HYPERLINK(HL!H1820,7))</f>
        <v/>
      </c>
      <c r="P1821" s="105" t="str">
        <f>IF(HL!I1820="","",HYPERLINK(HL!I1820,8))</f>
        <v/>
      </c>
      <c r="Q1821" s="105" t="str">
        <f>IF(HL!J1820="","",HYPERLINK(HL!J1820,9))</f>
        <v/>
      </c>
      <c r="R1821" s="105" t="str">
        <f>IF(HL!K1820="","",HYPERLINK(HL!K1820,10))</f>
        <v/>
      </c>
      <c r="S1821" s="105" t="str">
        <f>IF(HL!L1820="","",HYPERLINK(HL!L1820,11))</f>
        <v/>
      </c>
      <c r="T1821" s="105" t="str">
        <f>IF(HL!M1820="","",HYPERLINK(HL!M1820,12))</f>
        <v/>
      </c>
      <c r="U1821" s="105" t="str">
        <f>IF(HL!N1820="","",HYPERLINK(HL!N1820,13))</f>
        <v/>
      </c>
      <c r="V1821" s="106" t="str">
        <f>IF(HL!O1820="","",HYPERLINK(HL!O1820,14))</f>
        <v/>
      </c>
      <c r="W1821" s="81" t="str">
        <f>IF(HL!P1820="","－",HYPERLINK(HL!P1820,"表示"))</f>
        <v>表示</v>
      </c>
      <c r="X1821" s="163">
        <v>43291</v>
      </c>
      <c r="Y1821" s="166">
        <v>43634</v>
      </c>
      <c r="Z1821" s="1" t="str">
        <f t="shared" si="66"/>
        <v>2019</v>
      </c>
      <c r="AA1821" s="1">
        <f t="shared" si="67"/>
        <v>11</v>
      </c>
      <c r="AB1821" s="116"/>
      <c r="AC1821" s="116"/>
      <c r="AD1821" s="116"/>
      <c r="AE1821" s="116"/>
      <c r="AF1821" s="116" t="s">
        <v>172</v>
      </c>
      <c r="AG1821" s="116"/>
      <c r="AH1821" s="116"/>
      <c r="AI1821" s="116"/>
      <c r="AJ1821" s="116"/>
      <c r="AK1821" s="116"/>
      <c r="AL1821" s="158" t="s">
        <v>296</v>
      </c>
      <c r="AM1821" s="162" t="s">
        <v>172</v>
      </c>
      <c r="AN1821" s="162" t="s">
        <v>1727</v>
      </c>
      <c r="AO1821" s="116" t="s">
        <v>551</v>
      </c>
      <c r="AP1821" s="162"/>
      <c r="AQ1821" s="162" t="s">
        <v>172</v>
      </c>
      <c r="AR1821" s="219" t="s">
        <v>10804</v>
      </c>
      <c r="AS1821" s="74" t="s">
        <v>11029</v>
      </c>
      <c r="AT1821" s="271"/>
      <c r="AU1821" s="271"/>
      <c r="AV1821" s="162"/>
      <c r="AW1821" s="162"/>
      <c r="AX1821" s="162" t="s">
        <v>172</v>
      </c>
      <c r="AY1821" s="162"/>
      <c r="AZ1821" s="162"/>
      <c r="BA1821" s="162"/>
    </row>
    <row r="1822" spans="1:53" ht="65">
      <c r="A1822" s="157">
        <v>1818</v>
      </c>
      <c r="B1822" s="158" t="s">
        <v>5410</v>
      </c>
      <c r="C1822" s="158" t="s">
        <v>5411</v>
      </c>
      <c r="D1822" s="116">
        <v>639</v>
      </c>
      <c r="E1822" s="161" t="s">
        <v>2224</v>
      </c>
      <c r="F1822" s="161" t="s">
        <v>5434</v>
      </c>
      <c r="G1822" s="1" t="s">
        <v>1302</v>
      </c>
      <c r="H1822" s="162" t="s">
        <v>964</v>
      </c>
      <c r="I1822" s="85" t="str">
        <f>IF(HL!B1821="","",HYPERLINK(HL!B1821,"表示"))</f>
        <v>表示</v>
      </c>
      <c r="J1822" s="85" t="str">
        <f>IF(HL!C1821="","",HYPERLINK(HL!C1821,2))</f>
        <v/>
      </c>
      <c r="K1822" s="105" t="str">
        <f>IF(HL!D1821="","",HYPERLINK(HL!D1821,3))</f>
        <v/>
      </c>
      <c r="L1822" s="105" t="str">
        <f>IF(HL!E1821="","",HYPERLINK(HL!E1821,4))</f>
        <v/>
      </c>
      <c r="M1822" s="105" t="str">
        <f>IF(HL!F1821="","",HYPERLINK(HL!F1821,5))</f>
        <v/>
      </c>
      <c r="N1822" s="105" t="str">
        <f>IF(HL!G1821="","",HYPERLINK(HL!G1821,6))</f>
        <v/>
      </c>
      <c r="O1822" s="105" t="str">
        <f>IF(HL!H1821="","",HYPERLINK(HL!H1821,7))</f>
        <v/>
      </c>
      <c r="P1822" s="105" t="str">
        <f>IF(HL!I1821="","",HYPERLINK(HL!I1821,8))</f>
        <v/>
      </c>
      <c r="Q1822" s="105" t="str">
        <f>IF(HL!J1821="","",HYPERLINK(HL!J1821,9))</f>
        <v/>
      </c>
      <c r="R1822" s="105" t="str">
        <f>IF(HL!K1821="","",HYPERLINK(HL!K1821,10))</f>
        <v/>
      </c>
      <c r="S1822" s="105" t="str">
        <f>IF(HL!L1821="","",HYPERLINK(HL!L1821,11))</f>
        <v/>
      </c>
      <c r="T1822" s="105" t="str">
        <f>IF(HL!M1821="","",HYPERLINK(HL!M1821,12))</f>
        <v/>
      </c>
      <c r="U1822" s="105" t="str">
        <f>IF(HL!N1821="","",HYPERLINK(HL!N1821,13))</f>
        <v/>
      </c>
      <c r="V1822" s="106" t="str">
        <f>IF(HL!O1821="","",HYPERLINK(HL!O1821,14))</f>
        <v/>
      </c>
      <c r="W1822" s="81" t="str">
        <f>IF(HL!P1821="","－",HYPERLINK(HL!P1821,"表示"))</f>
        <v>表示</v>
      </c>
      <c r="X1822" s="163">
        <v>43371</v>
      </c>
      <c r="Y1822" s="166">
        <v>43634</v>
      </c>
      <c r="Z1822" s="1" t="str">
        <f t="shared" si="66"/>
        <v>2019</v>
      </c>
      <c r="AA1822" s="1">
        <f t="shared" si="67"/>
        <v>8</v>
      </c>
      <c r="AB1822" s="116" t="s">
        <v>172</v>
      </c>
      <c r="AC1822" s="116"/>
      <c r="AD1822" s="116"/>
      <c r="AE1822" s="116"/>
      <c r="AF1822" s="116"/>
      <c r="AG1822" s="116"/>
      <c r="AH1822" s="116"/>
      <c r="AI1822" s="116"/>
      <c r="AJ1822" s="116"/>
      <c r="AK1822" s="116"/>
      <c r="AL1822" s="158" t="s">
        <v>1040</v>
      </c>
      <c r="AM1822" s="162" t="s">
        <v>1727</v>
      </c>
      <c r="AN1822" s="162" t="s">
        <v>172</v>
      </c>
      <c r="AO1822" s="116" t="s">
        <v>965</v>
      </c>
      <c r="AP1822" s="162"/>
      <c r="AQ1822" s="162"/>
      <c r="AR1822" s="219" t="s">
        <v>10804</v>
      </c>
      <c r="AS1822" s="228" t="s">
        <v>10829</v>
      </c>
      <c r="AT1822" s="271"/>
      <c r="AU1822" s="271"/>
      <c r="AV1822" s="162" t="s">
        <v>172</v>
      </c>
      <c r="AW1822" s="162"/>
      <c r="AX1822" s="162"/>
      <c r="AY1822" s="162"/>
      <c r="AZ1822" s="162"/>
      <c r="BA1822" s="113" t="str">
        <f>HYPERLINK(HL!$T$12,"●")</f>
        <v>●</v>
      </c>
    </row>
    <row r="1823" spans="1:53" ht="65">
      <c r="A1823" s="157">
        <v>1819</v>
      </c>
      <c r="B1823" s="158" t="s">
        <v>1961</v>
      </c>
      <c r="C1823" s="158" t="s">
        <v>1665</v>
      </c>
      <c r="D1823" s="116">
        <v>429</v>
      </c>
      <c r="E1823" s="161" t="s">
        <v>1848</v>
      </c>
      <c r="F1823" s="161" t="s">
        <v>5435</v>
      </c>
      <c r="G1823" s="1" t="s">
        <v>1270</v>
      </c>
      <c r="H1823" s="162" t="s">
        <v>1278</v>
      </c>
      <c r="I1823" s="85" t="str">
        <f>IF(HL!B1822="","",HYPERLINK(HL!B1822,"表示"))</f>
        <v>表示</v>
      </c>
      <c r="J1823" s="85" t="str">
        <f>IF(HL!C1822="","",HYPERLINK(HL!C1822,2))</f>
        <v/>
      </c>
      <c r="K1823" s="105" t="str">
        <f>IF(HL!D1822="","",HYPERLINK(HL!D1822,3))</f>
        <v/>
      </c>
      <c r="L1823" s="105" t="str">
        <f>IF(HL!E1822="","",HYPERLINK(HL!E1822,4))</f>
        <v/>
      </c>
      <c r="M1823" s="105" t="str">
        <f>IF(HL!F1822="","",HYPERLINK(HL!F1822,5))</f>
        <v/>
      </c>
      <c r="N1823" s="105" t="str">
        <f>IF(HL!G1822="","",HYPERLINK(HL!G1822,6))</f>
        <v/>
      </c>
      <c r="O1823" s="105" t="str">
        <f>IF(HL!H1822="","",HYPERLINK(HL!H1822,7))</f>
        <v/>
      </c>
      <c r="P1823" s="105" t="str">
        <f>IF(HL!I1822="","",HYPERLINK(HL!I1822,8))</f>
        <v/>
      </c>
      <c r="Q1823" s="105" t="str">
        <f>IF(HL!J1822="","",HYPERLINK(HL!J1822,9))</f>
        <v/>
      </c>
      <c r="R1823" s="105" t="str">
        <f>IF(HL!K1822="","",HYPERLINK(HL!K1822,10))</f>
        <v/>
      </c>
      <c r="S1823" s="105" t="str">
        <f>IF(HL!L1822="","",HYPERLINK(HL!L1822,11))</f>
        <v/>
      </c>
      <c r="T1823" s="105" t="str">
        <f>IF(HL!M1822="","",HYPERLINK(HL!M1822,12))</f>
        <v/>
      </c>
      <c r="U1823" s="105" t="str">
        <f>IF(HL!N1822="","",HYPERLINK(HL!N1822,13))</f>
        <v/>
      </c>
      <c r="V1823" s="106" t="str">
        <f>IF(HL!O1822="","",HYPERLINK(HL!O1822,14))</f>
        <v/>
      </c>
      <c r="W1823" s="1" t="s">
        <v>11737</v>
      </c>
      <c r="X1823" s="163">
        <v>43312</v>
      </c>
      <c r="Y1823" s="166">
        <v>43634</v>
      </c>
      <c r="Z1823" s="1" t="str">
        <f t="shared" si="66"/>
        <v>2019</v>
      </c>
      <c r="AA1823" s="1">
        <f t="shared" si="67"/>
        <v>10</v>
      </c>
      <c r="AB1823" s="116"/>
      <c r="AC1823" s="116"/>
      <c r="AD1823" s="116"/>
      <c r="AE1823" s="116" t="s">
        <v>172</v>
      </c>
      <c r="AF1823" s="116"/>
      <c r="AG1823" s="116"/>
      <c r="AH1823" s="116"/>
      <c r="AI1823" s="116"/>
      <c r="AJ1823" s="116"/>
      <c r="AK1823" s="116"/>
      <c r="AL1823" s="158" t="s">
        <v>517</v>
      </c>
      <c r="AM1823" s="162" t="s">
        <v>1727</v>
      </c>
      <c r="AN1823" s="162" t="s">
        <v>172</v>
      </c>
      <c r="AO1823" s="116" t="s">
        <v>551</v>
      </c>
      <c r="AP1823" s="162"/>
      <c r="AQ1823" s="162"/>
      <c r="AR1823" s="219" t="s">
        <v>10707</v>
      </c>
      <c r="AS1823" s="230" t="s">
        <v>10727</v>
      </c>
      <c r="AT1823" s="271"/>
      <c r="AU1823" s="271"/>
      <c r="AV1823" s="162" t="s">
        <v>172</v>
      </c>
      <c r="AW1823" s="162"/>
      <c r="AX1823" s="162"/>
      <c r="AY1823" s="162"/>
      <c r="AZ1823" s="162"/>
      <c r="BA1823" s="162" t="s">
        <v>172</v>
      </c>
    </row>
    <row r="1824" spans="1:53" ht="39">
      <c r="A1824" s="157">
        <v>1820</v>
      </c>
      <c r="B1824" s="158" t="s">
        <v>5412</v>
      </c>
      <c r="C1824" s="158" t="s">
        <v>932</v>
      </c>
      <c r="D1824" s="116">
        <v>399</v>
      </c>
      <c r="E1824" s="161" t="s">
        <v>1878</v>
      </c>
      <c r="F1824" s="161" t="s">
        <v>5436</v>
      </c>
      <c r="G1824" s="1" t="s">
        <v>1302</v>
      </c>
      <c r="H1824" s="162" t="s">
        <v>964</v>
      </c>
      <c r="I1824" s="85" t="str">
        <f>IF(HL!B1823="","",HYPERLINK(HL!B1823,"表示"))</f>
        <v>表示</v>
      </c>
      <c r="J1824" s="85" t="str">
        <f>IF(HL!C1823="","",HYPERLINK(HL!C1823,2))</f>
        <v/>
      </c>
      <c r="K1824" s="105" t="str">
        <f>IF(HL!D1823="","",HYPERLINK(HL!D1823,3))</f>
        <v/>
      </c>
      <c r="L1824" s="105" t="str">
        <f>IF(HL!E1823="","",HYPERLINK(HL!E1823,4))</f>
        <v/>
      </c>
      <c r="M1824" s="105" t="str">
        <f>IF(HL!F1823="","",HYPERLINK(HL!F1823,5))</f>
        <v/>
      </c>
      <c r="N1824" s="105" t="str">
        <f>IF(HL!G1823="","",HYPERLINK(HL!G1823,6))</f>
        <v/>
      </c>
      <c r="O1824" s="105" t="str">
        <f>IF(HL!H1823="","",HYPERLINK(HL!H1823,7))</f>
        <v/>
      </c>
      <c r="P1824" s="105" t="str">
        <f>IF(HL!I1823="","",HYPERLINK(HL!I1823,8))</f>
        <v/>
      </c>
      <c r="Q1824" s="105" t="str">
        <f>IF(HL!J1823="","",HYPERLINK(HL!J1823,9))</f>
        <v/>
      </c>
      <c r="R1824" s="105" t="str">
        <f>IF(HL!K1823="","",HYPERLINK(HL!K1823,10))</f>
        <v/>
      </c>
      <c r="S1824" s="105" t="str">
        <f>IF(HL!L1823="","",HYPERLINK(HL!L1823,11))</f>
        <v/>
      </c>
      <c r="T1824" s="105" t="str">
        <f>IF(HL!M1823="","",HYPERLINK(HL!M1823,12))</f>
        <v/>
      </c>
      <c r="U1824" s="105" t="str">
        <f>IF(HL!N1823="","",HYPERLINK(HL!N1823,13))</f>
        <v/>
      </c>
      <c r="V1824" s="106" t="str">
        <f>IF(HL!O1823="","",HYPERLINK(HL!O1823,14))</f>
        <v/>
      </c>
      <c r="W1824" s="81" t="str">
        <f>IF(HL!P1823="","－",HYPERLINK(HL!P1823,"表示"))</f>
        <v>表示</v>
      </c>
      <c r="X1824" s="163">
        <v>43312</v>
      </c>
      <c r="Y1824" s="166">
        <v>43634</v>
      </c>
      <c r="Z1824" s="1" t="str">
        <f t="shared" si="66"/>
        <v>2019</v>
      </c>
      <c r="AA1824" s="1">
        <f t="shared" si="67"/>
        <v>10</v>
      </c>
      <c r="AB1824" s="116"/>
      <c r="AC1824" s="116"/>
      <c r="AD1824" s="116"/>
      <c r="AE1824" s="116" t="s">
        <v>172</v>
      </c>
      <c r="AF1824" s="116"/>
      <c r="AG1824" s="116" t="s">
        <v>172</v>
      </c>
      <c r="AH1824" s="116"/>
      <c r="AI1824" s="116"/>
      <c r="AJ1824" s="116"/>
      <c r="AK1824" s="116"/>
      <c r="AL1824" s="158" t="s">
        <v>5413</v>
      </c>
      <c r="AM1824" s="162" t="s">
        <v>172</v>
      </c>
      <c r="AN1824" s="162" t="s">
        <v>1727</v>
      </c>
      <c r="AO1824" s="116" t="s">
        <v>551</v>
      </c>
      <c r="AP1824" s="162"/>
      <c r="AQ1824" s="162"/>
      <c r="AR1824" s="219" t="s">
        <v>10724</v>
      </c>
      <c r="AS1824" s="230" t="s">
        <v>10908</v>
      </c>
      <c r="AT1824" s="271"/>
      <c r="AU1824" s="271"/>
      <c r="AV1824" s="162" t="s">
        <v>172</v>
      </c>
      <c r="AW1824" s="162"/>
      <c r="AX1824" s="162"/>
      <c r="AY1824" s="162"/>
      <c r="AZ1824" s="162"/>
      <c r="BA1824" s="113" t="str">
        <f>HYPERLINK(HL!$T$12,"●")</f>
        <v>●</v>
      </c>
    </row>
    <row r="1825" spans="1:53" ht="39">
      <c r="A1825" s="157">
        <v>1821</v>
      </c>
      <c r="B1825" s="158" t="s">
        <v>2568</v>
      </c>
      <c r="C1825" s="158" t="s">
        <v>2569</v>
      </c>
      <c r="D1825" s="116">
        <v>429</v>
      </c>
      <c r="E1825" s="161" t="s">
        <v>1848</v>
      </c>
      <c r="F1825" s="115" t="s">
        <v>5473</v>
      </c>
      <c r="G1825" s="1" t="s">
        <v>1302</v>
      </c>
      <c r="H1825" s="162" t="s">
        <v>1278</v>
      </c>
      <c r="I1825" s="85" t="str">
        <f>IF(HL!B1824="","",HYPERLINK(HL!B1824,"表示"))</f>
        <v>表示</v>
      </c>
      <c r="J1825" s="85" t="str">
        <f>IF(HL!C1824="","",HYPERLINK(HL!C1824,2))</f>
        <v/>
      </c>
      <c r="K1825" s="105" t="str">
        <f>IF(HL!D1824="","",HYPERLINK(HL!D1824,3))</f>
        <v/>
      </c>
      <c r="L1825" s="105" t="str">
        <f>IF(HL!E1824="","",HYPERLINK(HL!E1824,4))</f>
        <v/>
      </c>
      <c r="M1825" s="105" t="str">
        <f>IF(HL!F1824="","",HYPERLINK(HL!F1824,5))</f>
        <v/>
      </c>
      <c r="N1825" s="105" t="str">
        <f>IF(HL!G1824="","",HYPERLINK(HL!G1824,6))</f>
        <v/>
      </c>
      <c r="O1825" s="105" t="str">
        <f>IF(HL!H1824="","",HYPERLINK(HL!H1824,7))</f>
        <v/>
      </c>
      <c r="P1825" s="105" t="str">
        <f>IF(HL!I1824="","",HYPERLINK(HL!I1824,8))</f>
        <v/>
      </c>
      <c r="Q1825" s="105" t="str">
        <f>IF(HL!J1824="","",HYPERLINK(HL!J1824,9))</f>
        <v/>
      </c>
      <c r="R1825" s="105" t="str">
        <f>IF(HL!K1824="","",HYPERLINK(HL!K1824,10))</f>
        <v/>
      </c>
      <c r="S1825" s="105" t="str">
        <f>IF(HL!L1824="","",HYPERLINK(HL!L1824,11))</f>
        <v/>
      </c>
      <c r="T1825" s="105" t="str">
        <f>IF(HL!M1824="","",HYPERLINK(HL!M1824,12))</f>
        <v/>
      </c>
      <c r="U1825" s="105" t="str">
        <f>IF(HL!N1824="","",HYPERLINK(HL!N1824,13))</f>
        <v/>
      </c>
      <c r="V1825" s="106" t="str">
        <f>IF(HL!O1824="","",HYPERLINK(HL!O1824,14))</f>
        <v/>
      </c>
      <c r="W1825" s="81" t="str">
        <f>IF(HL!P1824="","－",HYPERLINK(HL!P1824,"表示"))</f>
        <v>表示</v>
      </c>
      <c r="X1825" s="163">
        <v>43441</v>
      </c>
      <c r="Y1825" s="166">
        <v>43699</v>
      </c>
      <c r="Z1825" s="1" t="str">
        <f t="shared" ref="Z1825:Z1888" si="68">TEXT(YEAR(Y1825),"0000")</f>
        <v>2019</v>
      </c>
      <c r="AA1825" s="1">
        <f t="shared" ref="AA1825:AA1888" si="69">DATEDIF(X1825,Y1825,"m")</f>
        <v>8</v>
      </c>
      <c r="AB1825" s="116"/>
      <c r="AC1825" s="116"/>
      <c r="AD1825" s="116"/>
      <c r="AE1825" s="116" t="s">
        <v>172</v>
      </c>
      <c r="AF1825" s="116"/>
      <c r="AG1825" s="116" t="s">
        <v>172</v>
      </c>
      <c r="AH1825" s="116"/>
      <c r="AI1825" s="116"/>
      <c r="AJ1825" s="116"/>
      <c r="AK1825" s="116"/>
      <c r="AL1825" s="158" t="s">
        <v>510</v>
      </c>
      <c r="AM1825" s="162" t="s">
        <v>1727</v>
      </c>
      <c r="AN1825" s="162" t="s">
        <v>172</v>
      </c>
      <c r="AO1825" s="116" t="s">
        <v>965</v>
      </c>
      <c r="AP1825" s="162"/>
      <c r="AQ1825" s="162"/>
      <c r="AR1825" s="219" t="s">
        <v>10907</v>
      </c>
      <c r="AS1825" s="228" t="s">
        <v>11130</v>
      </c>
      <c r="AT1825" s="271"/>
      <c r="AU1825" s="271"/>
      <c r="AV1825" s="162" t="s">
        <v>172</v>
      </c>
      <c r="AW1825" s="162"/>
      <c r="AX1825" s="162"/>
      <c r="AY1825" s="162"/>
      <c r="AZ1825" s="162"/>
      <c r="BA1825" s="162" t="s">
        <v>172</v>
      </c>
    </row>
    <row r="1826" spans="1:53" ht="130">
      <c r="A1826" s="157">
        <v>1822</v>
      </c>
      <c r="B1826" s="158" t="s">
        <v>5445</v>
      </c>
      <c r="C1826" s="158" t="s">
        <v>923</v>
      </c>
      <c r="D1826" s="116">
        <v>429</v>
      </c>
      <c r="E1826" s="161" t="s">
        <v>1848</v>
      </c>
      <c r="F1826" s="115" t="s">
        <v>5474</v>
      </c>
      <c r="G1826" s="1" t="s">
        <v>1270</v>
      </c>
      <c r="H1826" s="162" t="s">
        <v>5402</v>
      </c>
      <c r="I1826" s="85" t="str">
        <f>IF(HL!B1825="","",HYPERLINK(HL!B1825,"表示"))</f>
        <v>表示</v>
      </c>
      <c r="J1826" s="85" t="str">
        <f>IF(HL!C1825="","",HYPERLINK(HL!C1825,2))</f>
        <v/>
      </c>
      <c r="K1826" s="105" t="str">
        <f>IF(HL!D1825="","",HYPERLINK(HL!D1825,3))</f>
        <v/>
      </c>
      <c r="L1826" s="105" t="str">
        <f>IF(HL!E1825="","",HYPERLINK(HL!E1825,4))</f>
        <v/>
      </c>
      <c r="M1826" s="105" t="str">
        <f>IF(HL!F1825="","",HYPERLINK(HL!F1825,5))</f>
        <v/>
      </c>
      <c r="N1826" s="105" t="str">
        <f>IF(HL!G1825="","",HYPERLINK(HL!G1825,6))</f>
        <v/>
      </c>
      <c r="O1826" s="105" t="str">
        <f>IF(HL!H1825="","",HYPERLINK(HL!H1825,7))</f>
        <v/>
      </c>
      <c r="P1826" s="105" t="str">
        <f>IF(HL!I1825="","",HYPERLINK(HL!I1825,8))</f>
        <v/>
      </c>
      <c r="Q1826" s="105" t="str">
        <f>IF(HL!J1825="","",HYPERLINK(HL!J1825,9))</f>
        <v/>
      </c>
      <c r="R1826" s="105" t="str">
        <f>IF(HL!K1825="","",HYPERLINK(HL!K1825,10))</f>
        <v/>
      </c>
      <c r="S1826" s="105" t="str">
        <f>IF(HL!L1825="","",HYPERLINK(HL!L1825,11))</f>
        <v/>
      </c>
      <c r="T1826" s="105" t="str">
        <f>IF(HL!M1825="","",HYPERLINK(HL!M1825,12))</f>
        <v/>
      </c>
      <c r="U1826" s="105" t="str">
        <f>IF(HL!N1825="","",HYPERLINK(HL!N1825,13))</f>
        <v/>
      </c>
      <c r="V1826" s="106" t="str">
        <f>IF(HL!O1825="","",HYPERLINK(HL!O1825,14))</f>
        <v/>
      </c>
      <c r="W1826" s="1" t="s">
        <v>11737</v>
      </c>
      <c r="X1826" s="163">
        <v>43342</v>
      </c>
      <c r="Y1826" s="166">
        <v>43699</v>
      </c>
      <c r="Z1826" s="1" t="str">
        <f t="shared" si="68"/>
        <v>2019</v>
      </c>
      <c r="AA1826" s="1">
        <f t="shared" si="69"/>
        <v>11</v>
      </c>
      <c r="AB1826" s="116"/>
      <c r="AC1826" s="116"/>
      <c r="AD1826" s="116"/>
      <c r="AE1826" s="116" t="s">
        <v>172</v>
      </c>
      <c r="AF1826" s="116"/>
      <c r="AG1826" s="116" t="s">
        <v>172</v>
      </c>
      <c r="AH1826" s="116"/>
      <c r="AI1826" s="116"/>
      <c r="AJ1826" s="116"/>
      <c r="AK1826" s="116"/>
      <c r="AL1826" s="158" t="s">
        <v>2465</v>
      </c>
      <c r="AM1826" s="162" t="s">
        <v>1727</v>
      </c>
      <c r="AN1826" s="162" t="s">
        <v>172</v>
      </c>
      <c r="AO1826" s="116" t="s">
        <v>965</v>
      </c>
      <c r="AP1826" s="162"/>
      <c r="AQ1826" s="162"/>
      <c r="AR1826" s="219" t="s">
        <v>10707</v>
      </c>
      <c r="AS1826" s="228" t="s">
        <v>11157</v>
      </c>
      <c r="AT1826" s="271"/>
      <c r="AU1826" s="271"/>
      <c r="AV1826" s="162" t="s">
        <v>172</v>
      </c>
      <c r="AW1826" s="162"/>
      <c r="AX1826" s="162"/>
      <c r="AY1826" s="162"/>
      <c r="AZ1826" s="162"/>
      <c r="BA1826" s="162" t="s">
        <v>172</v>
      </c>
    </row>
    <row r="1827" spans="1:53" ht="52">
      <c r="A1827" s="157">
        <v>1823</v>
      </c>
      <c r="B1827" s="158" t="s">
        <v>2213</v>
      </c>
      <c r="C1827" s="158" t="s">
        <v>5446</v>
      </c>
      <c r="D1827" s="116">
        <v>625</v>
      </c>
      <c r="E1827" s="161" t="s">
        <v>1594</v>
      </c>
      <c r="F1827" s="115" t="s">
        <v>5475</v>
      </c>
      <c r="G1827" s="1" t="s">
        <v>1270</v>
      </c>
      <c r="H1827" s="162" t="s">
        <v>5476</v>
      </c>
      <c r="I1827" s="85" t="str">
        <f>IF(HL!B1826="","",HYPERLINK(HL!B1826,"表示"))</f>
        <v>表示</v>
      </c>
      <c r="J1827" s="85" t="str">
        <f>IF(HL!C1826="","",HYPERLINK(HL!C1826,2))</f>
        <v/>
      </c>
      <c r="K1827" s="105" t="str">
        <f>IF(HL!D1826="","",HYPERLINK(HL!D1826,3))</f>
        <v/>
      </c>
      <c r="L1827" s="105" t="str">
        <f>IF(HL!E1826="","",HYPERLINK(HL!E1826,4))</f>
        <v/>
      </c>
      <c r="M1827" s="105" t="str">
        <f>IF(HL!F1826="","",HYPERLINK(HL!F1826,5))</f>
        <v/>
      </c>
      <c r="N1827" s="105" t="str">
        <f>IF(HL!G1826="","",HYPERLINK(HL!G1826,6))</f>
        <v/>
      </c>
      <c r="O1827" s="105" t="str">
        <f>IF(HL!H1826="","",HYPERLINK(HL!H1826,7))</f>
        <v/>
      </c>
      <c r="P1827" s="105" t="str">
        <f>IF(HL!I1826="","",HYPERLINK(HL!I1826,8))</f>
        <v/>
      </c>
      <c r="Q1827" s="105" t="str">
        <f>IF(HL!J1826="","",HYPERLINK(HL!J1826,9))</f>
        <v/>
      </c>
      <c r="R1827" s="105" t="str">
        <f>IF(HL!K1826="","",HYPERLINK(HL!K1826,10))</f>
        <v/>
      </c>
      <c r="S1827" s="105" t="str">
        <f>IF(HL!L1826="","",HYPERLINK(HL!L1826,11))</f>
        <v/>
      </c>
      <c r="T1827" s="105" t="str">
        <f>IF(HL!M1826="","",HYPERLINK(HL!M1826,12))</f>
        <v/>
      </c>
      <c r="U1827" s="105" t="str">
        <f>IF(HL!N1826="","",HYPERLINK(HL!N1826,13))</f>
        <v/>
      </c>
      <c r="V1827" s="106" t="str">
        <f>IF(HL!O1826="","",HYPERLINK(HL!O1826,14))</f>
        <v/>
      </c>
      <c r="W1827" s="1" t="s">
        <v>11737</v>
      </c>
      <c r="X1827" s="163">
        <v>43434</v>
      </c>
      <c r="Y1827" s="166">
        <v>43699</v>
      </c>
      <c r="Z1827" s="1" t="str">
        <f t="shared" si="68"/>
        <v>2019</v>
      </c>
      <c r="AA1827" s="1">
        <f t="shared" si="69"/>
        <v>8</v>
      </c>
      <c r="AB1827" s="116"/>
      <c r="AC1827" s="116"/>
      <c r="AD1827" s="116"/>
      <c r="AE1827" s="116"/>
      <c r="AF1827" s="116"/>
      <c r="AG1827" s="116" t="s">
        <v>172</v>
      </c>
      <c r="AH1827" s="116"/>
      <c r="AI1827" s="116"/>
      <c r="AJ1827" s="116"/>
      <c r="AK1827" s="116"/>
      <c r="AL1827" s="158" t="s">
        <v>1334</v>
      </c>
      <c r="AM1827" s="162" t="s">
        <v>1727</v>
      </c>
      <c r="AN1827" s="162" t="s">
        <v>172</v>
      </c>
      <c r="AO1827" s="116" t="s">
        <v>5495</v>
      </c>
      <c r="AP1827" s="162"/>
      <c r="AQ1827" s="162" t="s">
        <v>172</v>
      </c>
      <c r="AR1827" s="219" t="s">
        <v>10724</v>
      </c>
      <c r="AS1827" s="228" t="s">
        <v>10909</v>
      </c>
      <c r="AT1827" s="271"/>
      <c r="AU1827" s="271"/>
      <c r="AV1827" s="162" t="s">
        <v>172</v>
      </c>
      <c r="AW1827" s="162"/>
      <c r="AX1827" s="162"/>
      <c r="AY1827" s="162"/>
      <c r="AZ1827" s="162"/>
      <c r="BA1827" s="162" t="s">
        <v>172</v>
      </c>
    </row>
    <row r="1828" spans="1:53" ht="26">
      <c r="A1828" s="157">
        <v>1824</v>
      </c>
      <c r="B1828" s="158" t="s">
        <v>5447</v>
      </c>
      <c r="C1828" s="158" t="s">
        <v>2218</v>
      </c>
      <c r="D1828" s="116">
        <v>429</v>
      </c>
      <c r="E1828" s="161" t="s">
        <v>1848</v>
      </c>
      <c r="F1828" s="115" t="s">
        <v>5477</v>
      </c>
      <c r="G1828" s="1" t="s">
        <v>1270</v>
      </c>
      <c r="H1828" s="162" t="s">
        <v>1278</v>
      </c>
      <c r="I1828" s="85" t="str">
        <f>IF(HL!B1827="","",HYPERLINK(HL!B1827,"表示"))</f>
        <v>表示</v>
      </c>
      <c r="J1828" s="85" t="str">
        <f>IF(HL!C1827="","",HYPERLINK(HL!C1827,2))</f>
        <v/>
      </c>
      <c r="K1828" s="105" t="str">
        <f>IF(HL!D1827="","",HYPERLINK(HL!D1827,3))</f>
        <v/>
      </c>
      <c r="L1828" s="105" t="str">
        <f>IF(HL!E1827="","",HYPERLINK(HL!E1827,4))</f>
        <v/>
      </c>
      <c r="M1828" s="105" t="str">
        <f>IF(HL!F1827="","",HYPERLINK(HL!F1827,5))</f>
        <v/>
      </c>
      <c r="N1828" s="105" t="str">
        <f>IF(HL!G1827="","",HYPERLINK(HL!G1827,6))</f>
        <v/>
      </c>
      <c r="O1828" s="105" t="str">
        <f>IF(HL!H1827="","",HYPERLINK(HL!H1827,7))</f>
        <v/>
      </c>
      <c r="P1828" s="105" t="str">
        <f>IF(HL!I1827="","",HYPERLINK(HL!I1827,8))</f>
        <v/>
      </c>
      <c r="Q1828" s="105" t="str">
        <f>IF(HL!J1827="","",HYPERLINK(HL!J1827,9))</f>
        <v/>
      </c>
      <c r="R1828" s="105" t="str">
        <f>IF(HL!K1827="","",HYPERLINK(HL!K1827,10))</f>
        <v/>
      </c>
      <c r="S1828" s="105" t="str">
        <f>IF(HL!L1827="","",HYPERLINK(HL!L1827,11))</f>
        <v/>
      </c>
      <c r="T1828" s="105" t="str">
        <f>IF(HL!M1827="","",HYPERLINK(HL!M1827,12))</f>
        <v/>
      </c>
      <c r="U1828" s="105" t="str">
        <f>IF(HL!N1827="","",HYPERLINK(HL!N1827,13))</f>
        <v/>
      </c>
      <c r="V1828" s="106" t="str">
        <f>IF(HL!O1827="","",HYPERLINK(HL!O1827,14))</f>
        <v/>
      </c>
      <c r="W1828" s="1" t="s">
        <v>11737</v>
      </c>
      <c r="X1828" s="163">
        <v>43448</v>
      </c>
      <c r="Y1828" s="166">
        <v>43699</v>
      </c>
      <c r="Z1828" s="1" t="str">
        <f t="shared" si="68"/>
        <v>2019</v>
      </c>
      <c r="AA1828" s="1">
        <f t="shared" si="69"/>
        <v>8</v>
      </c>
      <c r="AB1828" s="116"/>
      <c r="AC1828" s="116"/>
      <c r="AD1828" s="116"/>
      <c r="AE1828" s="116" t="s">
        <v>172</v>
      </c>
      <c r="AF1828" s="116"/>
      <c r="AG1828" s="116" t="s">
        <v>172</v>
      </c>
      <c r="AH1828" s="116"/>
      <c r="AI1828" s="116"/>
      <c r="AJ1828" s="116"/>
      <c r="AK1828" s="116"/>
      <c r="AL1828" s="158" t="s">
        <v>527</v>
      </c>
      <c r="AM1828" s="162" t="s">
        <v>1727</v>
      </c>
      <c r="AN1828" s="162" t="s">
        <v>172</v>
      </c>
      <c r="AO1828" s="116" t="s">
        <v>965</v>
      </c>
      <c r="AP1828" s="162"/>
      <c r="AQ1828" s="162"/>
      <c r="AR1828" s="219" t="s">
        <v>10707</v>
      </c>
      <c r="AS1828" s="228" t="s">
        <v>10717</v>
      </c>
      <c r="AT1828" s="271"/>
      <c r="AU1828" s="271"/>
      <c r="AV1828" s="162" t="s">
        <v>172</v>
      </c>
      <c r="AW1828" s="162"/>
      <c r="AX1828" s="162"/>
      <c r="AY1828" s="162"/>
      <c r="AZ1828" s="162"/>
      <c r="BA1828" s="162" t="s">
        <v>172</v>
      </c>
    </row>
    <row r="1829" spans="1:53" ht="39">
      <c r="A1829" s="157">
        <v>1825</v>
      </c>
      <c r="B1829" s="158" t="s">
        <v>5448</v>
      </c>
      <c r="C1829" s="158" t="s">
        <v>5449</v>
      </c>
      <c r="D1829" s="116">
        <v>429</v>
      </c>
      <c r="E1829" s="161" t="s">
        <v>1848</v>
      </c>
      <c r="F1829" s="115" t="s">
        <v>5478</v>
      </c>
      <c r="G1829" s="1" t="s">
        <v>1270</v>
      </c>
      <c r="H1829" s="162" t="s">
        <v>1278</v>
      </c>
      <c r="I1829" s="85" t="str">
        <f>IF(HL!B1828="","",HYPERLINK(HL!B1828,"表示"))</f>
        <v>表示</v>
      </c>
      <c r="J1829" s="85" t="str">
        <f>IF(HL!C1828="","",HYPERLINK(HL!C1828,2))</f>
        <v/>
      </c>
      <c r="K1829" s="105" t="str">
        <f>IF(HL!D1828="","",HYPERLINK(HL!D1828,3))</f>
        <v/>
      </c>
      <c r="L1829" s="105" t="str">
        <f>IF(HL!E1828="","",HYPERLINK(HL!E1828,4))</f>
        <v/>
      </c>
      <c r="M1829" s="105" t="str">
        <f>IF(HL!F1828="","",HYPERLINK(HL!F1828,5))</f>
        <v/>
      </c>
      <c r="N1829" s="105" t="str">
        <f>IF(HL!G1828="","",HYPERLINK(HL!G1828,6))</f>
        <v/>
      </c>
      <c r="O1829" s="105" t="str">
        <f>IF(HL!H1828="","",HYPERLINK(HL!H1828,7))</f>
        <v/>
      </c>
      <c r="P1829" s="105" t="str">
        <f>IF(HL!I1828="","",HYPERLINK(HL!I1828,8))</f>
        <v/>
      </c>
      <c r="Q1829" s="105" t="str">
        <f>IF(HL!J1828="","",HYPERLINK(HL!J1828,9))</f>
        <v/>
      </c>
      <c r="R1829" s="105" t="str">
        <f>IF(HL!K1828="","",HYPERLINK(HL!K1828,10))</f>
        <v/>
      </c>
      <c r="S1829" s="105" t="str">
        <f>IF(HL!L1828="","",HYPERLINK(HL!L1828,11))</f>
        <v/>
      </c>
      <c r="T1829" s="105" t="str">
        <f>IF(HL!M1828="","",HYPERLINK(HL!M1828,12))</f>
        <v/>
      </c>
      <c r="U1829" s="105" t="str">
        <f>IF(HL!N1828="","",HYPERLINK(HL!N1828,13))</f>
        <v/>
      </c>
      <c r="V1829" s="106" t="str">
        <f>IF(HL!O1828="","",HYPERLINK(HL!O1828,14))</f>
        <v/>
      </c>
      <c r="W1829" s="1" t="s">
        <v>11737</v>
      </c>
      <c r="X1829" s="163">
        <v>43329</v>
      </c>
      <c r="Y1829" s="166">
        <v>43699</v>
      </c>
      <c r="Z1829" s="1" t="str">
        <f t="shared" si="68"/>
        <v>2019</v>
      </c>
      <c r="AA1829" s="1">
        <f t="shared" si="69"/>
        <v>12</v>
      </c>
      <c r="AB1829" s="116"/>
      <c r="AC1829" s="116"/>
      <c r="AD1829" s="116"/>
      <c r="AE1829" s="116" t="s">
        <v>172</v>
      </c>
      <c r="AF1829" s="116"/>
      <c r="AG1829" s="116"/>
      <c r="AH1829" s="116"/>
      <c r="AI1829" s="116"/>
      <c r="AJ1829" s="116"/>
      <c r="AK1829" s="116"/>
      <c r="AL1829" s="158" t="s">
        <v>413</v>
      </c>
      <c r="AM1829" s="162" t="s">
        <v>172</v>
      </c>
      <c r="AN1829" s="162" t="s">
        <v>1727</v>
      </c>
      <c r="AO1829" s="116" t="s">
        <v>551</v>
      </c>
      <c r="AP1829" s="162"/>
      <c r="AQ1829" s="162"/>
      <c r="AR1829" s="219" t="s">
        <v>10707</v>
      </c>
      <c r="AS1829" s="230" t="s">
        <v>10727</v>
      </c>
      <c r="AT1829" s="271"/>
      <c r="AU1829" s="271"/>
      <c r="AV1829" s="162" t="s">
        <v>172</v>
      </c>
      <c r="AW1829" s="162"/>
      <c r="AX1829" s="162"/>
      <c r="AY1829" s="162"/>
      <c r="AZ1829" s="162"/>
      <c r="BA1829" s="162" t="s">
        <v>172</v>
      </c>
    </row>
    <row r="1830" spans="1:53" ht="52">
      <c r="A1830" s="157">
        <v>1826</v>
      </c>
      <c r="B1830" s="158" t="s">
        <v>546</v>
      </c>
      <c r="C1830" s="158" t="s">
        <v>314</v>
      </c>
      <c r="D1830" s="116">
        <v>429</v>
      </c>
      <c r="E1830" s="161" t="s">
        <v>1848</v>
      </c>
      <c r="F1830" s="115" t="s">
        <v>5479</v>
      </c>
      <c r="G1830" s="1" t="s">
        <v>1270</v>
      </c>
      <c r="H1830" s="162" t="s">
        <v>1278</v>
      </c>
      <c r="I1830" s="85" t="str">
        <f>IF(HL!B1829="","",HYPERLINK(HL!B1829,"表示"))</f>
        <v>表示</v>
      </c>
      <c r="J1830" s="85" t="str">
        <f>IF(HL!C1829="","",HYPERLINK(HL!C1829,2))</f>
        <v/>
      </c>
      <c r="K1830" s="105" t="str">
        <f>IF(HL!D1829="","",HYPERLINK(HL!D1829,3))</f>
        <v/>
      </c>
      <c r="L1830" s="105" t="str">
        <f>IF(HL!E1829="","",HYPERLINK(HL!E1829,4))</f>
        <v/>
      </c>
      <c r="M1830" s="105" t="str">
        <f>IF(HL!F1829="","",HYPERLINK(HL!F1829,5))</f>
        <v/>
      </c>
      <c r="N1830" s="105" t="str">
        <f>IF(HL!G1829="","",HYPERLINK(HL!G1829,6))</f>
        <v/>
      </c>
      <c r="O1830" s="105" t="str">
        <f>IF(HL!H1829="","",HYPERLINK(HL!H1829,7))</f>
        <v/>
      </c>
      <c r="P1830" s="105" t="str">
        <f>IF(HL!I1829="","",HYPERLINK(HL!I1829,8))</f>
        <v/>
      </c>
      <c r="Q1830" s="105" t="str">
        <f>IF(HL!J1829="","",HYPERLINK(HL!J1829,9))</f>
        <v/>
      </c>
      <c r="R1830" s="105" t="str">
        <f>IF(HL!K1829="","",HYPERLINK(HL!K1829,10))</f>
        <v/>
      </c>
      <c r="S1830" s="105" t="str">
        <f>IF(HL!L1829="","",HYPERLINK(HL!L1829,11))</f>
        <v/>
      </c>
      <c r="T1830" s="105" t="str">
        <f>IF(HL!M1829="","",HYPERLINK(HL!M1829,12))</f>
        <v/>
      </c>
      <c r="U1830" s="105" t="str">
        <f>IF(HL!N1829="","",HYPERLINK(HL!N1829,13))</f>
        <v/>
      </c>
      <c r="V1830" s="106" t="str">
        <f>IF(HL!O1829="","",HYPERLINK(HL!O1829,14))</f>
        <v/>
      </c>
      <c r="W1830" s="1" t="s">
        <v>11737</v>
      </c>
      <c r="X1830" s="163">
        <v>43448</v>
      </c>
      <c r="Y1830" s="166">
        <v>43699</v>
      </c>
      <c r="Z1830" s="1" t="str">
        <f t="shared" si="68"/>
        <v>2019</v>
      </c>
      <c r="AA1830" s="1">
        <f t="shared" si="69"/>
        <v>8</v>
      </c>
      <c r="AB1830" s="116"/>
      <c r="AC1830" s="116"/>
      <c r="AD1830" s="116"/>
      <c r="AE1830" s="116"/>
      <c r="AF1830" s="116"/>
      <c r="AG1830" s="116" t="s">
        <v>172</v>
      </c>
      <c r="AH1830" s="116"/>
      <c r="AI1830" s="116"/>
      <c r="AJ1830" s="116"/>
      <c r="AK1830" s="116"/>
      <c r="AL1830" s="158" t="s">
        <v>527</v>
      </c>
      <c r="AM1830" s="162" t="s">
        <v>1727</v>
      </c>
      <c r="AN1830" s="162" t="s">
        <v>172</v>
      </c>
      <c r="AO1830" s="116" t="s">
        <v>965</v>
      </c>
      <c r="AP1830" s="162"/>
      <c r="AQ1830" s="162"/>
      <c r="AR1830" s="219" t="s">
        <v>10707</v>
      </c>
      <c r="AS1830" s="228" t="s">
        <v>10717</v>
      </c>
      <c r="AT1830" s="271"/>
      <c r="AU1830" s="271"/>
      <c r="AV1830" s="162" t="s">
        <v>172</v>
      </c>
      <c r="AW1830" s="162"/>
      <c r="AX1830" s="162"/>
      <c r="AY1830" s="162"/>
      <c r="AZ1830" s="162"/>
      <c r="BA1830" s="162" t="s">
        <v>172</v>
      </c>
    </row>
    <row r="1831" spans="1:53" ht="143">
      <c r="A1831" s="157">
        <v>1827</v>
      </c>
      <c r="B1831" s="158" t="s">
        <v>5450</v>
      </c>
      <c r="C1831" s="158" t="s">
        <v>188</v>
      </c>
      <c r="D1831" s="116">
        <v>634</v>
      </c>
      <c r="E1831" s="161" t="s">
        <v>1590</v>
      </c>
      <c r="F1831" s="63" t="s">
        <v>5502</v>
      </c>
      <c r="G1831" s="1" t="s">
        <v>1270</v>
      </c>
      <c r="H1831" s="162" t="s">
        <v>5402</v>
      </c>
      <c r="I1831" s="85" t="str">
        <f>IF(HL!B1830="","",HYPERLINK(HL!B1830,"表示"))</f>
        <v>表示</v>
      </c>
      <c r="J1831" s="85" t="str">
        <f>IF(HL!C1830="","",HYPERLINK(HL!C1830,2))</f>
        <v/>
      </c>
      <c r="K1831" s="105" t="str">
        <f>IF(HL!D1830="","",HYPERLINK(HL!D1830,3))</f>
        <v/>
      </c>
      <c r="L1831" s="105" t="str">
        <f>IF(HL!E1830="","",HYPERLINK(HL!E1830,4))</f>
        <v/>
      </c>
      <c r="M1831" s="105" t="str">
        <f>IF(HL!F1830="","",HYPERLINK(HL!F1830,5))</f>
        <v/>
      </c>
      <c r="N1831" s="105" t="str">
        <f>IF(HL!G1830="","",HYPERLINK(HL!G1830,6))</f>
        <v/>
      </c>
      <c r="O1831" s="105" t="str">
        <f>IF(HL!H1830="","",HYPERLINK(HL!H1830,7))</f>
        <v/>
      </c>
      <c r="P1831" s="105" t="str">
        <f>IF(HL!I1830="","",HYPERLINK(HL!I1830,8))</f>
        <v/>
      </c>
      <c r="Q1831" s="105" t="str">
        <f>IF(HL!J1830="","",HYPERLINK(HL!J1830,9))</f>
        <v/>
      </c>
      <c r="R1831" s="105" t="str">
        <f>IF(HL!K1830="","",HYPERLINK(HL!K1830,10))</f>
        <v/>
      </c>
      <c r="S1831" s="105" t="str">
        <f>IF(HL!L1830="","",HYPERLINK(HL!L1830,11))</f>
        <v/>
      </c>
      <c r="T1831" s="105" t="str">
        <f>IF(HL!M1830="","",HYPERLINK(HL!M1830,12))</f>
        <v/>
      </c>
      <c r="U1831" s="105" t="str">
        <f>IF(HL!N1830="","",HYPERLINK(HL!N1830,13))</f>
        <v/>
      </c>
      <c r="V1831" s="106" t="str">
        <f>IF(HL!O1830="","",HYPERLINK(HL!O1830,14))</f>
        <v/>
      </c>
      <c r="W1831" s="1" t="s">
        <v>11737</v>
      </c>
      <c r="X1831" s="163">
        <v>43356</v>
      </c>
      <c r="Y1831" s="166">
        <v>43699</v>
      </c>
      <c r="Z1831" s="1" t="str">
        <f t="shared" si="68"/>
        <v>2019</v>
      </c>
      <c r="AA1831" s="1">
        <f t="shared" si="69"/>
        <v>11</v>
      </c>
      <c r="AB1831" s="116"/>
      <c r="AC1831" s="116"/>
      <c r="AD1831" s="116"/>
      <c r="AE1831" s="116" t="s">
        <v>172</v>
      </c>
      <c r="AF1831" s="116"/>
      <c r="AG1831" s="116" t="s">
        <v>172</v>
      </c>
      <c r="AH1831" s="116"/>
      <c r="AI1831" s="116"/>
      <c r="AJ1831" s="116"/>
      <c r="AK1831" s="116"/>
      <c r="AL1831" s="158" t="s">
        <v>5498</v>
      </c>
      <c r="AM1831" s="162" t="s">
        <v>172</v>
      </c>
      <c r="AN1831" s="162" t="s">
        <v>1727</v>
      </c>
      <c r="AO1831" s="116" t="s">
        <v>551</v>
      </c>
      <c r="AP1831" s="162"/>
      <c r="AQ1831" s="162"/>
      <c r="AR1831" s="219" t="s">
        <v>10707</v>
      </c>
      <c r="AS1831" s="228" t="s">
        <v>11169</v>
      </c>
      <c r="AT1831" s="271"/>
      <c r="AU1831" s="271"/>
      <c r="AV1831" s="162"/>
      <c r="AW1831" s="162"/>
      <c r="AX1831" s="162" t="s">
        <v>172</v>
      </c>
      <c r="AY1831" s="162"/>
      <c r="AZ1831" s="162"/>
      <c r="BA1831" s="162"/>
    </row>
    <row r="1832" spans="1:53" ht="52">
      <c r="A1832" s="157">
        <v>1828</v>
      </c>
      <c r="B1832" s="158" t="s">
        <v>5451</v>
      </c>
      <c r="C1832" s="158" t="s">
        <v>2569</v>
      </c>
      <c r="D1832" s="116">
        <v>429</v>
      </c>
      <c r="E1832" s="161" t="s">
        <v>1848</v>
      </c>
      <c r="F1832" s="115" t="s">
        <v>5503</v>
      </c>
      <c r="G1832" s="1" t="s">
        <v>1270</v>
      </c>
      <c r="H1832" s="162" t="s">
        <v>5389</v>
      </c>
      <c r="I1832" s="85" t="str">
        <f>IF(HL!B1831="","",HYPERLINK(HL!B1831,"表示"))</f>
        <v>表示</v>
      </c>
      <c r="J1832" s="85" t="str">
        <f>IF(HL!C1831="","",HYPERLINK(HL!C1831,2))</f>
        <v/>
      </c>
      <c r="K1832" s="105" t="str">
        <f>IF(HL!D1831="","",HYPERLINK(HL!D1831,3))</f>
        <v/>
      </c>
      <c r="L1832" s="105" t="str">
        <f>IF(HL!E1831="","",HYPERLINK(HL!E1831,4))</f>
        <v/>
      </c>
      <c r="M1832" s="105" t="str">
        <f>IF(HL!F1831="","",HYPERLINK(HL!F1831,5))</f>
        <v/>
      </c>
      <c r="N1832" s="105" t="str">
        <f>IF(HL!G1831="","",HYPERLINK(HL!G1831,6))</f>
        <v/>
      </c>
      <c r="O1832" s="105" t="str">
        <f>IF(HL!H1831="","",HYPERLINK(HL!H1831,7))</f>
        <v/>
      </c>
      <c r="P1832" s="105" t="str">
        <f>IF(HL!I1831="","",HYPERLINK(HL!I1831,8))</f>
        <v/>
      </c>
      <c r="Q1832" s="105" t="str">
        <f>IF(HL!J1831="","",HYPERLINK(HL!J1831,9))</f>
        <v/>
      </c>
      <c r="R1832" s="105" t="str">
        <f>IF(HL!K1831="","",HYPERLINK(HL!K1831,10))</f>
        <v/>
      </c>
      <c r="S1832" s="105" t="str">
        <f>IF(HL!L1831="","",HYPERLINK(HL!L1831,11))</f>
        <v/>
      </c>
      <c r="T1832" s="105" t="str">
        <f>IF(HL!M1831="","",HYPERLINK(HL!M1831,12))</f>
        <v/>
      </c>
      <c r="U1832" s="105" t="str">
        <f>IF(HL!N1831="","",HYPERLINK(HL!N1831,13))</f>
        <v/>
      </c>
      <c r="V1832" s="106" t="str">
        <f>IF(HL!O1831="","",HYPERLINK(HL!O1831,14))</f>
        <v/>
      </c>
      <c r="W1832" s="1" t="s">
        <v>11737</v>
      </c>
      <c r="X1832" s="163">
        <v>43455</v>
      </c>
      <c r="Y1832" s="166">
        <v>43728</v>
      </c>
      <c r="Z1832" s="1" t="str">
        <f t="shared" si="68"/>
        <v>2019</v>
      </c>
      <c r="AA1832" s="1">
        <f t="shared" si="69"/>
        <v>8</v>
      </c>
      <c r="AB1832" s="116"/>
      <c r="AC1832" s="116"/>
      <c r="AD1832" s="116"/>
      <c r="AE1832" s="116" t="s">
        <v>172</v>
      </c>
      <c r="AF1832" s="116"/>
      <c r="AG1832" s="116" t="s">
        <v>172</v>
      </c>
      <c r="AH1832" s="116"/>
      <c r="AI1832" s="116" t="s">
        <v>172</v>
      </c>
      <c r="AJ1832" s="116"/>
      <c r="AK1832" s="116"/>
      <c r="AL1832" s="158" t="s">
        <v>510</v>
      </c>
      <c r="AM1832" s="162" t="s">
        <v>1727</v>
      </c>
      <c r="AN1832" s="162" t="s">
        <v>172</v>
      </c>
      <c r="AO1832" s="116" t="s">
        <v>551</v>
      </c>
      <c r="AP1832" s="162"/>
      <c r="AQ1832" s="162"/>
      <c r="AR1832" s="219" t="s">
        <v>10707</v>
      </c>
      <c r="AS1832" s="228" t="s">
        <v>11178</v>
      </c>
      <c r="AT1832" s="271"/>
      <c r="AU1832" s="271"/>
      <c r="AV1832" s="162" t="s">
        <v>172</v>
      </c>
      <c r="AW1832" s="162"/>
      <c r="AX1832" s="162"/>
      <c r="AY1832" s="162"/>
      <c r="AZ1832" s="162"/>
      <c r="BA1832" s="162" t="s">
        <v>172</v>
      </c>
    </row>
    <row r="1833" spans="1:53" ht="52">
      <c r="A1833" s="157">
        <v>1829</v>
      </c>
      <c r="B1833" s="158" t="s">
        <v>5452</v>
      </c>
      <c r="C1833" s="158" t="s">
        <v>2123</v>
      </c>
      <c r="D1833" s="116">
        <v>399</v>
      </c>
      <c r="E1833" s="161" t="s">
        <v>1878</v>
      </c>
      <c r="F1833" s="115" t="s">
        <v>5480</v>
      </c>
      <c r="G1833" s="1" t="s">
        <v>1302</v>
      </c>
      <c r="H1833" s="162" t="s">
        <v>1383</v>
      </c>
      <c r="I1833" s="85" t="str">
        <f>IF(HL!B1832="","",HYPERLINK(HL!B1832,"表示"))</f>
        <v>表示</v>
      </c>
      <c r="J1833" s="85" t="str">
        <f>IF(HL!C1832="","",HYPERLINK(HL!C1832,2))</f>
        <v/>
      </c>
      <c r="K1833" s="105" t="str">
        <f>IF(HL!D1832="","",HYPERLINK(HL!D1832,3))</f>
        <v/>
      </c>
      <c r="L1833" s="105" t="str">
        <f>IF(HL!E1832="","",HYPERLINK(HL!E1832,4))</f>
        <v/>
      </c>
      <c r="M1833" s="105" t="str">
        <f>IF(HL!F1832="","",HYPERLINK(HL!F1832,5))</f>
        <v/>
      </c>
      <c r="N1833" s="105" t="str">
        <f>IF(HL!G1832="","",HYPERLINK(HL!G1832,6))</f>
        <v/>
      </c>
      <c r="O1833" s="105" t="str">
        <f>IF(HL!H1832="","",HYPERLINK(HL!H1832,7))</f>
        <v/>
      </c>
      <c r="P1833" s="105" t="str">
        <f>IF(HL!I1832="","",HYPERLINK(HL!I1832,8))</f>
        <v/>
      </c>
      <c r="Q1833" s="105" t="str">
        <f>IF(HL!J1832="","",HYPERLINK(HL!J1832,9))</f>
        <v/>
      </c>
      <c r="R1833" s="105" t="str">
        <f>IF(HL!K1832="","",HYPERLINK(HL!K1832,10))</f>
        <v/>
      </c>
      <c r="S1833" s="105" t="str">
        <f>IF(HL!L1832="","",HYPERLINK(HL!L1832,11))</f>
        <v/>
      </c>
      <c r="T1833" s="105" t="str">
        <f>IF(HL!M1832="","",HYPERLINK(HL!M1832,12))</f>
        <v/>
      </c>
      <c r="U1833" s="105" t="str">
        <f>IF(HL!N1832="","",HYPERLINK(HL!N1832,13))</f>
        <v/>
      </c>
      <c r="V1833" s="106" t="str">
        <f>IF(HL!O1832="","",HYPERLINK(HL!O1832,14))</f>
        <v/>
      </c>
      <c r="W1833" s="81" t="str">
        <f>IF(HL!P1832="","－",HYPERLINK(HL!P1832,"表示"))</f>
        <v>表示</v>
      </c>
      <c r="X1833" s="163" t="s">
        <v>5494</v>
      </c>
      <c r="Y1833" s="166">
        <v>43728</v>
      </c>
      <c r="Z1833" s="1" t="str">
        <f t="shared" si="68"/>
        <v>2019</v>
      </c>
      <c r="AA1833" s="1" t="e">
        <f t="shared" si="69"/>
        <v>#VALUE!</v>
      </c>
      <c r="AB1833" s="116"/>
      <c r="AC1833" s="116"/>
      <c r="AD1833" s="116"/>
      <c r="AE1833" s="116" t="s">
        <v>172</v>
      </c>
      <c r="AF1833" s="116"/>
      <c r="AG1833" s="116"/>
      <c r="AH1833" s="116"/>
      <c r="AI1833" s="116"/>
      <c r="AJ1833" s="116"/>
      <c r="AK1833" s="116"/>
      <c r="AL1833" s="158" t="s">
        <v>1044</v>
      </c>
      <c r="AM1833" s="162" t="s">
        <v>1727</v>
      </c>
      <c r="AN1833" s="162" t="s">
        <v>172</v>
      </c>
      <c r="AO1833" s="116" t="s">
        <v>551</v>
      </c>
      <c r="AP1833" s="162"/>
      <c r="AQ1833" s="162"/>
      <c r="AR1833" s="219" t="s">
        <v>10707</v>
      </c>
      <c r="AS1833" s="228" t="s">
        <v>10910</v>
      </c>
      <c r="AT1833" s="271"/>
      <c r="AU1833" s="271"/>
      <c r="AV1833" s="162" t="s">
        <v>172</v>
      </c>
      <c r="AW1833" s="162"/>
      <c r="AX1833" s="162"/>
      <c r="AY1833" s="162"/>
      <c r="AZ1833" s="162"/>
      <c r="BA1833" s="162" t="s">
        <v>172</v>
      </c>
    </row>
    <row r="1834" spans="1:53" ht="39">
      <c r="A1834" s="157">
        <v>1830</v>
      </c>
      <c r="B1834" s="158" t="s">
        <v>5453</v>
      </c>
      <c r="C1834" s="158" t="s">
        <v>5522</v>
      </c>
      <c r="D1834" s="116">
        <v>219</v>
      </c>
      <c r="E1834" s="161" t="s">
        <v>2165</v>
      </c>
      <c r="F1834" s="115" t="s">
        <v>5504</v>
      </c>
      <c r="G1834" s="1" t="s">
        <v>1302</v>
      </c>
      <c r="H1834" s="162" t="s">
        <v>5396</v>
      </c>
      <c r="I1834" s="85" t="str">
        <f>IF(HL!B1833="","",HYPERLINK(HL!B1833,"表示"))</f>
        <v>表示</v>
      </c>
      <c r="J1834" s="85" t="str">
        <f>IF(HL!C1833="","",HYPERLINK(HL!C1833,2))</f>
        <v/>
      </c>
      <c r="K1834" s="105" t="str">
        <f>IF(HL!D1833="","",HYPERLINK(HL!D1833,3))</f>
        <v/>
      </c>
      <c r="L1834" s="105" t="str">
        <f>IF(HL!E1833="","",HYPERLINK(HL!E1833,4))</f>
        <v/>
      </c>
      <c r="M1834" s="105" t="str">
        <f>IF(HL!F1833="","",HYPERLINK(HL!F1833,5))</f>
        <v/>
      </c>
      <c r="N1834" s="105" t="str">
        <f>IF(HL!G1833="","",HYPERLINK(HL!G1833,6))</f>
        <v/>
      </c>
      <c r="O1834" s="105" t="str">
        <f>IF(HL!H1833="","",HYPERLINK(HL!H1833,7))</f>
        <v/>
      </c>
      <c r="P1834" s="105" t="str">
        <f>IF(HL!I1833="","",HYPERLINK(HL!I1833,8))</f>
        <v/>
      </c>
      <c r="Q1834" s="105" t="str">
        <f>IF(HL!J1833="","",HYPERLINK(HL!J1833,9))</f>
        <v/>
      </c>
      <c r="R1834" s="105" t="str">
        <f>IF(HL!K1833="","",HYPERLINK(HL!K1833,10))</f>
        <v/>
      </c>
      <c r="S1834" s="105" t="str">
        <f>IF(HL!L1833="","",HYPERLINK(HL!L1833,11))</f>
        <v/>
      </c>
      <c r="T1834" s="105" t="str">
        <f>IF(HL!M1833="","",HYPERLINK(HL!M1833,12))</f>
        <v/>
      </c>
      <c r="U1834" s="105" t="str">
        <f>IF(HL!N1833="","",HYPERLINK(HL!N1833,13))</f>
        <v/>
      </c>
      <c r="V1834" s="106" t="str">
        <f>IF(HL!O1833="","",HYPERLINK(HL!O1833,14))</f>
        <v/>
      </c>
      <c r="W1834" s="81" t="str">
        <f>IF(HL!P1833="","－",HYPERLINK(HL!P1833,"表示"))</f>
        <v>表示</v>
      </c>
      <c r="X1834" s="163">
        <v>43461</v>
      </c>
      <c r="Y1834" s="166">
        <v>43728</v>
      </c>
      <c r="Z1834" s="1" t="str">
        <f t="shared" si="68"/>
        <v>2019</v>
      </c>
      <c r="AA1834" s="1">
        <f t="shared" si="69"/>
        <v>8</v>
      </c>
      <c r="AB1834" s="116" t="s">
        <v>172</v>
      </c>
      <c r="AC1834" s="116"/>
      <c r="AD1834" s="116"/>
      <c r="AE1834" s="116"/>
      <c r="AF1834" s="116"/>
      <c r="AG1834" s="116"/>
      <c r="AH1834" s="116"/>
      <c r="AI1834" s="116"/>
      <c r="AJ1834" s="116"/>
      <c r="AK1834" s="116"/>
      <c r="AL1834" s="158" t="s">
        <v>894</v>
      </c>
      <c r="AM1834" s="162" t="s">
        <v>172</v>
      </c>
      <c r="AN1834" s="162" t="s">
        <v>1727</v>
      </c>
      <c r="AO1834" s="116" t="s">
        <v>551</v>
      </c>
      <c r="AP1834" s="162"/>
      <c r="AQ1834" s="162"/>
      <c r="AR1834" s="219" t="s">
        <v>10707</v>
      </c>
      <c r="AS1834" s="228" t="s">
        <v>10911</v>
      </c>
      <c r="AT1834" s="271"/>
      <c r="AU1834" s="271"/>
      <c r="AV1834" s="162" t="s">
        <v>172</v>
      </c>
      <c r="AW1834" s="162"/>
      <c r="AX1834" s="162"/>
      <c r="AY1834" s="162"/>
      <c r="AZ1834" s="162"/>
      <c r="BA1834" s="162"/>
    </row>
    <row r="1835" spans="1:53" ht="78">
      <c r="A1835" s="157">
        <v>1831</v>
      </c>
      <c r="B1835" s="158" t="s">
        <v>5454</v>
      </c>
      <c r="C1835" s="158" t="s">
        <v>1363</v>
      </c>
      <c r="D1835" s="116">
        <v>131</v>
      </c>
      <c r="E1835" s="161" t="s">
        <v>2141</v>
      </c>
      <c r="F1835" s="115" t="s">
        <v>5505</v>
      </c>
      <c r="G1835" s="1" t="s">
        <v>1270</v>
      </c>
      <c r="H1835" s="162" t="s">
        <v>1383</v>
      </c>
      <c r="I1835" s="85" t="str">
        <f>IF(HL!B1834="","",HYPERLINK(HL!B1834,"表示"))</f>
        <v>表示</v>
      </c>
      <c r="J1835" s="85" t="str">
        <f>IF(HL!C1834="","",HYPERLINK(HL!C1834,2))</f>
        <v/>
      </c>
      <c r="K1835" s="105" t="str">
        <f>IF(HL!D1834="","",HYPERLINK(HL!D1834,3))</f>
        <v/>
      </c>
      <c r="L1835" s="105" t="str">
        <f>IF(HL!E1834="","",HYPERLINK(HL!E1834,4))</f>
        <v/>
      </c>
      <c r="M1835" s="105" t="str">
        <f>IF(HL!F1834="","",HYPERLINK(HL!F1834,5))</f>
        <v/>
      </c>
      <c r="N1835" s="105" t="str">
        <f>IF(HL!G1834="","",HYPERLINK(HL!G1834,6))</f>
        <v/>
      </c>
      <c r="O1835" s="105" t="str">
        <f>IF(HL!H1834="","",HYPERLINK(HL!H1834,7))</f>
        <v/>
      </c>
      <c r="P1835" s="105" t="str">
        <f>IF(HL!I1834="","",HYPERLINK(HL!I1834,8))</f>
        <v/>
      </c>
      <c r="Q1835" s="105" t="str">
        <f>IF(HL!J1834="","",HYPERLINK(HL!J1834,9))</f>
        <v/>
      </c>
      <c r="R1835" s="105" t="str">
        <f>IF(HL!K1834="","",HYPERLINK(HL!K1834,10))</f>
        <v/>
      </c>
      <c r="S1835" s="105" t="str">
        <f>IF(HL!L1834="","",HYPERLINK(HL!L1834,11))</f>
        <v/>
      </c>
      <c r="T1835" s="105" t="str">
        <f>IF(HL!M1834="","",HYPERLINK(HL!M1834,12))</f>
        <v/>
      </c>
      <c r="U1835" s="105" t="str">
        <f>IF(HL!N1834="","",HYPERLINK(HL!N1834,13))</f>
        <v/>
      </c>
      <c r="V1835" s="106" t="str">
        <f>IF(HL!O1834="","",HYPERLINK(HL!O1834,14))</f>
        <v/>
      </c>
      <c r="W1835" s="1" t="s">
        <v>11737</v>
      </c>
      <c r="X1835" s="163">
        <v>43364</v>
      </c>
      <c r="Y1835" s="166">
        <v>43728</v>
      </c>
      <c r="Z1835" s="1" t="str">
        <f t="shared" si="68"/>
        <v>2019</v>
      </c>
      <c r="AA1835" s="1">
        <f t="shared" si="69"/>
        <v>11</v>
      </c>
      <c r="AB1835" s="116"/>
      <c r="AC1835" s="116"/>
      <c r="AD1835" s="116"/>
      <c r="AE1835" s="116"/>
      <c r="AF1835" s="116"/>
      <c r="AG1835" s="116" t="s">
        <v>172</v>
      </c>
      <c r="AH1835" s="116"/>
      <c r="AI1835" s="116" t="s">
        <v>172</v>
      </c>
      <c r="AJ1835" s="116"/>
      <c r="AK1835" s="116"/>
      <c r="AL1835" s="158" t="s">
        <v>217</v>
      </c>
      <c r="AM1835" s="162" t="s">
        <v>172</v>
      </c>
      <c r="AN1835" s="162" t="s">
        <v>1727</v>
      </c>
      <c r="AO1835" s="116" t="s">
        <v>551</v>
      </c>
      <c r="AP1835" s="162"/>
      <c r="AQ1835" s="162"/>
      <c r="AR1835" s="219" t="s">
        <v>10707</v>
      </c>
      <c r="AS1835" s="228" t="s">
        <v>11168</v>
      </c>
      <c r="AT1835" s="271"/>
      <c r="AU1835" s="271"/>
      <c r="AV1835" s="162"/>
      <c r="AW1835" s="162"/>
      <c r="AX1835" s="162" t="s">
        <v>172</v>
      </c>
      <c r="AY1835" s="162"/>
      <c r="AZ1835" s="162"/>
      <c r="BA1835" s="162"/>
    </row>
    <row r="1836" spans="1:53" ht="78">
      <c r="A1836" s="157">
        <v>1832</v>
      </c>
      <c r="B1836" s="158" t="s">
        <v>5455</v>
      </c>
      <c r="C1836" s="158" t="s">
        <v>5438</v>
      </c>
      <c r="D1836" s="116">
        <v>116</v>
      </c>
      <c r="E1836" s="161" t="s">
        <v>1373</v>
      </c>
      <c r="F1836" s="115" t="s">
        <v>5506</v>
      </c>
      <c r="G1836" s="1" t="s">
        <v>1302</v>
      </c>
      <c r="H1836" s="162" t="s">
        <v>5396</v>
      </c>
      <c r="I1836" s="85" t="str">
        <f>IF(HL!B1835="","",HYPERLINK(HL!B1835,"表示"))</f>
        <v>表示</v>
      </c>
      <c r="J1836" s="85" t="str">
        <f>IF(HL!C1835="","",HYPERLINK(HL!C1835,2))</f>
        <v/>
      </c>
      <c r="K1836" s="105" t="str">
        <f>IF(HL!D1835="","",HYPERLINK(HL!D1835,3))</f>
        <v/>
      </c>
      <c r="L1836" s="105" t="str">
        <f>IF(HL!E1835="","",HYPERLINK(HL!E1835,4))</f>
        <v/>
      </c>
      <c r="M1836" s="105" t="str">
        <f>IF(HL!F1835="","",HYPERLINK(HL!F1835,5))</f>
        <v/>
      </c>
      <c r="N1836" s="105" t="str">
        <f>IF(HL!G1835="","",HYPERLINK(HL!G1835,6))</f>
        <v/>
      </c>
      <c r="O1836" s="105" t="str">
        <f>IF(HL!H1835="","",HYPERLINK(HL!H1835,7))</f>
        <v/>
      </c>
      <c r="P1836" s="105" t="str">
        <f>IF(HL!I1835="","",HYPERLINK(HL!I1835,8))</f>
        <v/>
      </c>
      <c r="Q1836" s="105" t="str">
        <f>IF(HL!J1835="","",HYPERLINK(HL!J1835,9))</f>
        <v/>
      </c>
      <c r="R1836" s="105" t="str">
        <f>IF(HL!K1835="","",HYPERLINK(HL!K1835,10))</f>
        <v/>
      </c>
      <c r="S1836" s="105" t="str">
        <f>IF(HL!L1835="","",HYPERLINK(HL!L1835,11))</f>
        <v/>
      </c>
      <c r="T1836" s="105" t="str">
        <f>IF(HL!M1835="","",HYPERLINK(HL!M1835,12))</f>
        <v/>
      </c>
      <c r="U1836" s="105" t="str">
        <f>IF(HL!N1835="","",HYPERLINK(HL!N1835,13))</f>
        <v/>
      </c>
      <c r="V1836" s="106" t="str">
        <f>IF(HL!O1835="","",HYPERLINK(HL!O1835,14))</f>
        <v/>
      </c>
      <c r="W1836" s="81" t="str">
        <f>IF(HL!P1835="","－",HYPERLINK(HL!P1835,"表示"))</f>
        <v>表示</v>
      </c>
      <c r="X1836" s="163">
        <v>43396</v>
      </c>
      <c r="Y1836" s="166">
        <v>43728</v>
      </c>
      <c r="Z1836" s="1" t="str">
        <f t="shared" si="68"/>
        <v>2019</v>
      </c>
      <c r="AA1836" s="1">
        <f t="shared" si="69"/>
        <v>10</v>
      </c>
      <c r="AB1836" s="116" t="s">
        <v>172</v>
      </c>
      <c r="AC1836" s="116"/>
      <c r="AD1836" s="116"/>
      <c r="AE1836" s="116"/>
      <c r="AF1836" s="116"/>
      <c r="AG1836" s="116"/>
      <c r="AH1836" s="116"/>
      <c r="AI1836" s="116"/>
      <c r="AJ1836" s="116"/>
      <c r="AK1836" s="116"/>
      <c r="AL1836" s="35" t="s">
        <v>5773</v>
      </c>
      <c r="AM1836" s="162" t="s">
        <v>172</v>
      </c>
      <c r="AN1836" s="162" t="s">
        <v>1727</v>
      </c>
      <c r="AO1836" s="116" t="s">
        <v>551</v>
      </c>
      <c r="AP1836" s="162"/>
      <c r="AQ1836" s="162"/>
      <c r="AR1836" s="219" t="s">
        <v>10707</v>
      </c>
      <c r="AS1836" s="228" t="s">
        <v>11030</v>
      </c>
      <c r="AT1836" s="271"/>
      <c r="AU1836" s="271"/>
      <c r="AV1836" s="162" t="s">
        <v>172</v>
      </c>
      <c r="AW1836" s="162"/>
      <c r="AX1836" s="162"/>
      <c r="AY1836" s="162"/>
      <c r="AZ1836" s="162" t="s">
        <v>172</v>
      </c>
      <c r="BA1836" s="162"/>
    </row>
    <row r="1837" spans="1:53" ht="39">
      <c r="A1837" s="157">
        <v>1833</v>
      </c>
      <c r="B1837" s="158" t="s">
        <v>448</v>
      </c>
      <c r="C1837" s="158" t="s">
        <v>449</v>
      </c>
      <c r="D1837" s="116">
        <v>429</v>
      </c>
      <c r="E1837" s="161" t="s">
        <v>1848</v>
      </c>
      <c r="F1837" s="167" t="s">
        <v>5521</v>
      </c>
      <c r="G1837" s="1" t="s">
        <v>1270</v>
      </c>
      <c r="H1837" s="162" t="s">
        <v>1278</v>
      </c>
      <c r="I1837" s="85" t="str">
        <f>IF(HL!B1836="","",HYPERLINK(HL!B1836,"表示"))</f>
        <v>表示</v>
      </c>
      <c r="J1837" s="85" t="str">
        <f>IF(HL!C1836="","",HYPERLINK(HL!C1836,2))</f>
        <v/>
      </c>
      <c r="K1837" s="105" t="str">
        <f>IF(HL!D1836="","",HYPERLINK(HL!D1836,3))</f>
        <v/>
      </c>
      <c r="L1837" s="105" t="str">
        <f>IF(HL!E1836="","",HYPERLINK(HL!E1836,4))</f>
        <v/>
      </c>
      <c r="M1837" s="105" t="str">
        <f>IF(HL!F1836="","",HYPERLINK(HL!F1836,5))</f>
        <v/>
      </c>
      <c r="N1837" s="105" t="str">
        <f>IF(HL!G1836="","",HYPERLINK(HL!G1836,6))</f>
        <v/>
      </c>
      <c r="O1837" s="105" t="str">
        <f>IF(HL!H1836="","",HYPERLINK(HL!H1836,7))</f>
        <v/>
      </c>
      <c r="P1837" s="105" t="str">
        <f>IF(HL!I1836="","",HYPERLINK(HL!I1836,8))</f>
        <v/>
      </c>
      <c r="Q1837" s="105" t="str">
        <f>IF(HL!J1836="","",HYPERLINK(HL!J1836,9))</f>
        <v/>
      </c>
      <c r="R1837" s="105" t="str">
        <f>IF(HL!K1836="","",HYPERLINK(HL!K1836,10))</f>
        <v/>
      </c>
      <c r="S1837" s="105" t="str">
        <f>IF(HL!L1836="","",HYPERLINK(HL!L1836,11))</f>
        <v/>
      </c>
      <c r="T1837" s="105" t="str">
        <f>IF(HL!M1836="","",HYPERLINK(HL!M1836,12))</f>
        <v/>
      </c>
      <c r="U1837" s="105" t="str">
        <f>IF(HL!N1836="","",HYPERLINK(HL!N1836,13))</f>
        <v/>
      </c>
      <c r="V1837" s="106" t="str">
        <f>IF(HL!O1836="","",HYPERLINK(HL!O1836,14))</f>
        <v/>
      </c>
      <c r="W1837" s="1" t="s">
        <v>11737</v>
      </c>
      <c r="X1837" s="163">
        <v>43399</v>
      </c>
      <c r="Y1837" s="166">
        <v>43728</v>
      </c>
      <c r="Z1837" s="1" t="str">
        <f t="shared" si="68"/>
        <v>2019</v>
      </c>
      <c r="AA1837" s="1">
        <f t="shared" si="69"/>
        <v>10</v>
      </c>
      <c r="AB1837" s="116"/>
      <c r="AC1837" s="116"/>
      <c r="AD1837" s="116"/>
      <c r="AE1837" s="116" t="s">
        <v>172</v>
      </c>
      <c r="AF1837" s="116"/>
      <c r="AG1837" s="116"/>
      <c r="AH1837" s="116"/>
      <c r="AI1837" s="116"/>
      <c r="AJ1837" s="116"/>
      <c r="AK1837" s="116"/>
      <c r="AL1837" s="158" t="s">
        <v>5336</v>
      </c>
      <c r="AM1837" s="162" t="s">
        <v>1727</v>
      </c>
      <c r="AN1837" s="162" t="s">
        <v>172</v>
      </c>
      <c r="AO1837" s="116" t="s">
        <v>5496</v>
      </c>
      <c r="AP1837" s="162" t="s">
        <v>172</v>
      </c>
      <c r="AQ1837" s="162"/>
      <c r="AR1837" s="218"/>
      <c r="AS1837" s="227"/>
      <c r="AT1837" s="271"/>
      <c r="AU1837" s="271"/>
      <c r="AV1837" s="162"/>
      <c r="AW1837" s="162"/>
      <c r="AX1837" s="162"/>
      <c r="AY1837" s="162" t="s">
        <v>172</v>
      </c>
      <c r="AZ1837" s="162"/>
      <c r="BA1837" s="162"/>
    </row>
    <row r="1838" spans="1:53" ht="26">
      <c r="A1838" s="157">
        <v>1834</v>
      </c>
      <c r="B1838" s="158" t="s">
        <v>5456</v>
      </c>
      <c r="C1838" s="158" t="s">
        <v>5524</v>
      </c>
      <c r="D1838" s="116">
        <v>395</v>
      </c>
      <c r="E1838" s="161" t="s">
        <v>1598</v>
      </c>
      <c r="F1838" s="115" t="s">
        <v>5481</v>
      </c>
      <c r="G1838" s="1" t="s">
        <v>1302</v>
      </c>
      <c r="H1838" s="162" t="s">
        <v>5482</v>
      </c>
      <c r="I1838" s="85" t="str">
        <f>IF(HL!B1837="","",HYPERLINK(HL!B1837,"表示"))</f>
        <v>表示</v>
      </c>
      <c r="J1838" s="85" t="str">
        <f>IF(HL!C1837="","",HYPERLINK(HL!C1837,2))</f>
        <v/>
      </c>
      <c r="K1838" s="105" t="str">
        <f>IF(HL!D1837="","",HYPERLINK(HL!D1837,3))</f>
        <v/>
      </c>
      <c r="L1838" s="105" t="str">
        <f>IF(HL!E1837="","",HYPERLINK(HL!E1837,4))</f>
        <v/>
      </c>
      <c r="M1838" s="105" t="str">
        <f>IF(HL!F1837="","",HYPERLINK(HL!F1837,5))</f>
        <v/>
      </c>
      <c r="N1838" s="105" t="str">
        <f>IF(HL!G1837="","",HYPERLINK(HL!G1837,6))</f>
        <v/>
      </c>
      <c r="O1838" s="105" t="str">
        <f>IF(HL!H1837="","",HYPERLINK(HL!H1837,7))</f>
        <v/>
      </c>
      <c r="P1838" s="105" t="str">
        <f>IF(HL!I1837="","",HYPERLINK(HL!I1837,8))</f>
        <v/>
      </c>
      <c r="Q1838" s="105" t="str">
        <f>IF(HL!J1837="","",HYPERLINK(HL!J1837,9))</f>
        <v/>
      </c>
      <c r="R1838" s="105" t="str">
        <f>IF(HL!K1837="","",HYPERLINK(HL!K1837,10))</f>
        <v/>
      </c>
      <c r="S1838" s="105" t="str">
        <f>IF(HL!L1837="","",HYPERLINK(HL!L1837,11))</f>
        <v/>
      </c>
      <c r="T1838" s="105" t="str">
        <f>IF(HL!M1837="","",HYPERLINK(HL!M1837,12))</f>
        <v/>
      </c>
      <c r="U1838" s="105" t="str">
        <f>IF(HL!N1837="","",HYPERLINK(HL!N1837,13))</f>
        <v/>
      </c>
      <c r="V1838" s="106" t="str">
        <f>IF(HL!O1837="","",HYPERLINK(HL!O1837,14))</f>
        <v/>
      </c>
      <c r="W1838" s="81" t="str">
        <f>IF(HL!P1837="","－",HYPERLINK(HL!P1837,"表示"))</f>
        <v>表示</v>
      </c>
      <c r="X1838" s="163">
        <v>43472</v>
      </c>
      <c r="Y1838" s="166">
        <v>43728</v>
      </c>
      <c r="Z1838" s="1" t="str">
        <f t="shared" si="68"/>
        <v>2019</v>
      </c>
      <c r="AA1838" s="1">
        <f t="shared" si="69"/>
        <v>8</v>
      </c>
      <c r="AB1838" s="116" t="s">
        <v>172</v>
      </c>
      <c r="AC1838" s="116"/>
      <c r="AD1838" s="116"/>
      <c r="AE1838" s="116"/>
      <c r="AF1838" s="116"/>
      <c r="AG1838" s="116"/>
      <c r="AH1838" s="116"/>
      <c r="AI1838" s="116"/>
      <c r="AJ1838" s="116"/>
      <c r="AK1838" s="116"/>
      <c r="AL1838" s="158" t="s">
        <v>5499</v>
      </c>
      <c r="AM1838" s="162" t="s">
        <v>1727</v>
      </c>
      <c r="AN1838" s="162" t="s">
        <v>172</v>
      </c>
      <c r="AO1838" s="116" t="s">
        <v>5497</v>
      </c>
      <c r="AP1838" s="162"/>
      <c r="AQ1838" s="162"/>
      <c r="AR1838" s="219" t="s">
        <v>11035</v>
      </c>
      <c r="AS1838" s="228" t="s">
        <v>10912</v>
      </c>
      <c r="AT1838" s="271"/>
      <c r="AU1838" s="271"/>
      <c r="AV1838" s="162" t="s">
        <v>172</v>
      </c>
      <c r="AW1838" s="162"/>
      <c r="AX1838" s="162"/>
      <c r="AY1838" s="162"/>
      <c r="AZ1838" s="162"/>
      <c r="BA1838" s="162"/>
    </row>
    <row r="1839" spans="1:53" ht="117">
      <c r="A1839" s="157">
        <v>1835</v>
      </c>
      <c r="B1839" s="158" t="s">
        <v>5525</v>
      </c>
      <c r="C1839" s="158" t="s">
        <v>5526</v>
      </c>
      <c r="D1839" s="116">
        <v>399</v>
      </c>
      <c r="E1839" s="161" t="s">
        <v>1878</v>
      </c>
      <c r="F1839" s="115" t="s">
        <v>5483</v>
      </c>
      <c r="G1839" s="1" t="s">
        <v>1270</v>
      </c>
      <c r="H1839" s="162" t="s">
        <v>1286</v>
      </c>
      <c r="I1839" s="85" t="str">
        <f>IF(HL!B1838="","",HYPERLINK(HL!B1838,"表示"))</f>
        <v>表示</v>
      </c>
      <c r="J1839" s="85" t="str">
        <f>IF(HL!C1838="","",HYPERLINK(HL!C1838,2))</f>
        <v/>
      </c>
      <c r="K1839" s="105" t="str">
        <f>IF(HL!D1838="","",HYPERLINK(HL!D1838,3))</f>
        <v/>
      </c>
      <c r="L1839" s="105" t="str">
        <f>IF(HL!E1838="","",HYPERLINK(HL!E1838,4))</f>
        <v/>
      </c>
      <c r="M1839" s="105" t="str">
        <f>IF(HL!F1838="","",HYPERLINK(HL!F1838,5))</f>
        <v/>
      </c>
      <c r="N1839" s="105" t="str">
        <f>IF(HL!G1838="","",HYPERLINK(HL!G1838,6))</f>
        <v/>
      </c>
      <c r="O1839" s="105" t="str">
        <f>IF(HL!H1838="","",HYPERLINK(HL!H1838,7))</f>
        <v/>
      </c>
      <c r="P1839" s="105" t="str">
        <f>IF(HL!I1838="","",HYPERLINK(HL!I1838,8))</f>
        <v/>
      </c>
      <c r="Q1839" s="105" t="str">
        <f>IF(HL!J1838="","",HYPERLINK(HL!J1838,9))</f>
        <v/>
      </c>
      <c r="R1839" s="105" t="str">
        <f>IF(HL!K1838="","",HYPERLINK(HL!K1838,10))</f>
        <v/>
      </c>
      <c r="S1839" s="105" t="str">
        <f>IF(HL!L1838="","",HYPERLINK(HL!L1838,11))</f>
        <v/>
      </c>
      <c r="T1839" s="105" t="str">
        <f>IF(HL!M1838="","",HYPERLINK(HL!M1838,12))</f>
        <v/>
      </c>
      <c r="U1839" s="105" t="str">
        <f>IF(HL!N1838="","",HYPERLINK(HL!N1838,13))</f>
        <v/>
      </c>
      <c r="V1839" s="106" t="str">
        <f>IF(HL!O1838="","",HYPERLINK(HL!O1838,14))</f>
        <v/>
      </c>
      <c r="W1839" s="1" t="s">
        <v>11737</v>
      </c>
      <c r="X1839" s="163">
        <v>43374</v>
      </c>
      <c r="Y1839" s="166">
        <v>43728</v>
      </c>
      <c r="Z1839" s="1" t="str">
        <f t="shared" si="68"/>
        <v>2019</v>
      </c>
      <c r="AA1839" s="1">
        <f t="shared" si="69"/>
        <v>11</v>
      </c>
      <c r="AB1839" s="116"/>
      <c r="AC1839" s="116"/>
      <c r="AD1839" s="116"/>
      <c r="AE1839" s="116"/>
      <c r="AF1839" s="116"/>
      <c r="AG1839" s="116"/>
      <c r="AH1839" s="116" t="s">
        <v>172</v>
      </c>
      <c r="AI1839" s="116"/>
      <c r="AJ1839" s="116"/>
      <c r="AK1839" s="116"/>
      <c r="AL1839" s="158" t="s">
        <v>5500</v>
      </c>
      <c r="AM1839" s="162" t="s">
        <v>1727</v>
      </c>
      <c r="AN1839" s="162" t="s">
        <v>172</v>
      </c>
      <c r="AO1839" s="116" t="s">
        <v>551</v>
      </c>
      <c r="AP1839" s="162"/>
      <c r="AQ1839" s="162" t="s">
        <v>172</v>
      </c>
      <c r="AR1839" s="219" t="s">
        <v>10707</v>
      </c>
      <c r="AS1839" s="228" t="s">
        <v>11170</v>
      </c>
      <c r="AT1839" s="271"/>
      <c r="AU1839" s="271"/>
      <c r="AV1839" s="162" t="s">
        <v>172</v>
      </c>
      <c r="AW1839" s="162"/>
      <c r="AX1839" s="162"/>
      <c r="AY1839" s="162"/>
      <c r="AZ1839" s="162"/>
      <c r="BA1839" s="162"/>
    </row>
    <row r="1840" spans="1:53" ht="117">
      <c r="A1840" s="157">
        <v>1836</v>
      </c>
      <c r="B1840" s="158" t="s">
        <v>5527</v>
      </c>
      <c r="C1840" s="158" t="s">
        <v>5526</v>
      </c>
      <c r="D1840" s="116">
        <v>399</v>
      </c>
      <c r="E1840" s="161" t="s">
        <v>1878</v>
      </c>
      <c r="F1840" s="115" t="s">
        <v>4413</v>
      </c>
      <c r="G1840" s="1" t="s">
        <v>1270</v>
      </c>
      <c r="H1840" s="162" t="s">
        <v>1286</v>
      </c>
      <c r="I1840" s="85" t="str">
        <f>IF(HL!B1839="","",HYPERLINK(HL!B1839,"表示"))</f>
        <v>表示</v>
      </c>
      <c r="J1840" s="85" t="str">
        <f>IF(HL!C1839="","",HYPERLINK(HL!C1839,2))</f>
        <v/>
      </c>
      <c r="K1840" s="105" t="str">
        <f>IF(HL!D1839="","",HYPERLINK(HL!D1839,3))</f>
        <v/>
      </c>
      <c r="L1840" s="105" t="str">
        <f>IF(HL!E1839="","",HYPERLINK(HL!E1839,4))</f>
        <v/>
      </c>
      <c r="M1840" s="105" t="str">
        <f>IF(HL!F1839="","",HYPERLINK(HL!F1839,5))</f>
        <v/>
      </c>
      <c r="N1840" s="105" t="str">
        <f>IF(HL!G1839="","",HYPERLINK(HL!G1839,6))</f>
        <v/>
      </c>
      <c r="O1840" s="105" t="str">
        <f>IF(HL!H1839="","",HYPERLINK(HL!H1839,7))</f>
        <v/>
      </c>
      <c r="P1840" s="105" t="str">
        <f>IF(HL!I1839="","",HYPERLINK(HL!I1839,8))</f>
        <v/>
      </c>
      <c r="Q1840" s="105" t="str">
        <f>IF(HL!J1839="","",HYPERLINK(HL!J1839,9))</f>
        <v/>
      </c>
      <c r="R1840" s="105" t="str">
        <f>IF(HL!K1839="","",HYPERLINK(HL!K1839,10))</f>
        <v/>
      </c>
      <c r="S1840" s="105" t="str">
        <f>IF(HL!L1839="","",HYPERLINK(HL!L1839,11))</f>
        <v/>
      </c>
      <c r="T1840" s="105" t="str">
        <f>IF(HL!M1839="","",HYPERLINK(HL!M1839,12))</f>
        <v/>
      </c>
      <c r="U1840" s="105" t="str">
        <f>IF(HL!N1839="","",HYPERLINK(HL!N1839,13))</f>
        <v/>
      </c>
      <c r="V1840" s="106" t="str">
        <f>IF(HL!O1839="","",HYPERLINK(HL!O1839,14))</f>
        <v/>
      </c>
      <c r="W1840" s="1" t="s">
        <v>11737</v>
      </c>
      <c r="X1840" s="163">
        <v>43371</v>
      </c>
      <c r="Y1840" s="166">
        <v>43728</v>
      </c>
      <c r="Z1840" s="1" t="str">
        <f t="shared" si="68"/>
        <v>2019</v>
      </c>
      <c r="AA1840" s="1">
        <f t="shared" si="69"/>
        <v>11</v>
      </c>
      <c r="AB1840" s="116"/>
      <c r="AC1840" s="116"/>
      <c r="AD1840" s="116"/>
      <c r="AE1840" s="116"/>
      <c r="AF1840" s="116"/>
      <c r="AG1840" s="116"/>
      <c r="AH1840" s="116" t="s">
        <v>172</v>
      </c>
      <c r="AI1840" s="116"/>
      <c r="AJ1840" s="116"/>
      <c r="AK1840" s="116"/>
      <c r="AL1840" s="158" t="s">
        <v>225</v>
      </c>
      <c r="AM1840" s="162" t="s">
        <v>172</v>
      </c>
      <c r="AN1840" s="162" t="s">
        <v>1727</v>
      </c>
      <c r="AO1840" s="116" t="s">
        <v>551</v>
      </c>
      <c r="AP1840" s="162"/>
      <c r="AQ1840" s="162" t="s">
        <v>172</v>
      </c>
      <c r="AR1840" s="219" t="s">
        <v>10707</v>
      </c>
      <c r="AS1840" s="228" t="s">
        <v>11171</v>
      </c>
      <c r="AT1840" s="271"/>
      <c r="AU1840" s="271"/>
      <c r="AV1840" s="162"/>
      <c r="AW1840" s="162" t="s">
        <v>172</v>
      </c>
      <c r="AX1840" s="162"/>
      <c r="AY1840" s="162"/>
      <c r="AZ1840" s="162"/>
      <c r="BA1840" s="162"/>
    </row>
    <row r="1841" spans="1:53" ht="117">
      <c r="A1841" s="157">
        <v>1837</v>
      </c>
      <c r="B1841" s="158" t="s">
        <v>5528</v>
      </c>
      <c r="C1841" s="158" t="s">
        <v>5526</v>
      </c>
      <c r="D1841" s="116">
        <v>399</v>
      </c>
      <c r="E1841" s="161" t="s">
        <v>1878</v>
      </c>
      <c r="F1841" s="115" t="s">
        <v>4413</v>
      </c>
      <c r="G1841" s="1" t="s">
        <v>1270</v>
      </c>
      <c r="H1841" s="162" t="s">
        <v>1286</v>
      </c>
      <c r="I1841" s="85" t="str">
        <f>IF(HL!B1840="","",HYPERLINK(HL!B1840,"表示"))</f>
        <v>表示</v>
      </c>
      <c r="J1841" s="85">
        <f>IF(HL!C1840="","",HYPERLINK(HL!C1840,2))</f>
        <v>2</v>
      </c>
      <c r="K1841" s="105">
        <f>IF(HL!D1840="","",HYPERLINK(HL!D1840,3))</f>
        <v>3</v>
      </c>
      <c r="L1841" s="105" t="str">
        <f>IF(HL!E1840="","",HYPERLINK(HL!E1840,4))</f>
        <v/>
      </c>
      <c r="M1841" s="105" t="str">
        <f>IF(HL!F1840="","",HYPERLINK(HL!F1840,5))</f>
        <v/>
      </c>
      <c r="N1841" s="105" t="str">
        <f>IF(HL!G1840="","",HYPERLINK(HL!G1840,6))</f>
        <v/>
      </c>
      <c r="O1841" s="105" t="str">
        <f>IF(HL!H1840="","",HYPERLINK(HL!H1840,7))</f>
        <v/>
      </c>
      <c r="P1841" s="105" t="str">
        <f>IF(HL!I1840="","",HYPERLINK(HL!I1840,8))</f>
        <v/>
      </c>
      <c r="Q1841" s="105" t="str">
        <f>IF(HL!J1840="","",HYPERLINK(HL!J1840,9))</f>
        <v/>
      </c>
      <c r="R1841" s="105" t="str">
        <f>IF(HL!K1840="","",HYPERLINK(HL!K1840,10))</f>
        <v/>
      </c>
      <c r="S1841" s="105" t="str">
        <f>IF(HL!L1840="","",HYPERLINK(HL!L1840,11))</f>
        <v/>
      </c>
      <c r="T1841" s="105" t="str">
        <f>IF(HL!M1840="","",HYPERLINK(HL!M1840,12))</f>
        <v/>
      </c>
      <c r="U1841" s="105" t="str">
        <f>IF(HL!N1840="","",HYPERLINK(HL!N1840,13))</f>
        <v/>
      </c>
      <c r="V1841" s="106" t="str">
        <f>IF(HL!O1840="","",HYPERLINK(HL!O1840,14))</f>
        <v/>
      </c>
      <c r="W1841" s="1" t="s">
        <v>11737</v>
      </c>
      <c r="X1841" s="163">
        <v>43371</v>
      </c>
      <c r="Y1841" s="166">
        <v>43728</v>
      </c>
      <c r="Z1841" s="1" t="str">
        <f t="shared" si="68"/>
        <v>2019</v>
      </c>
      <c r="AA1841" s="1">
        <f t="shared" si="69"/>
        <v>11</v>
      </c>
      <c r="AB1841" s="116"/>
      <c r="AC1841" s="116"/>
      <c r="AD1841" s="116"/>
      <c r="AE1841" s="116"/>
      <c r="AF1841" s="116"/>
      <c r="AG1841" s="116"/>
      <c r="AH1841" s="116" t="s">
        <v>172</v>
      </c>
      <c r="AI1841" s="116"/>
      <c r="AJ1841" s="116"/>
      <c r="AK1841" s="116"/>
      <c r="AL1841" s="158" t="s">
        <v>5501</v>
      </c>
      <c r="AM1841" s="162" t="s">
        <v>172</v>
      </c>
      <c r="AN1841" s="162" t="s">
        <v>1727</v>
      </c>
      <c r="AO1841" s="116" t="s">
        <v>551</v>
      </c>
      <c r="AP1841" s="162"/>
      <c r="AQ1841" s="162" t="s">
        <v>172</v>
      </c>
      <c r="AR1841" s="219" t="s">
        <v>10707</v>
      </c>
      <c r="AS1841" s="228" t="s">
        <v>11172</v>
      </c>
      <c r="AT1841" s="271"/>
      <c r="AU1841" s="271"/>
      <c r="AV1841" s="162"/>
      <c r="AW1841" s="162"/>
      <c r="AX1841" s="162" t="s">
        <v>172</v>
      </c>
      <c r="AY1841" s="162"/>
      <c r="AZ1841" s="162"/>
      <c r="BA1841" s="162"/>
    </row>
    <row r="1842" spans="1:53" ht="65">
      <c r="A1842" s="157">
        <v>1838</v>
      </c>
      <c r="B1842" s="158" t="s">
        <v>5457</v>
      </c>
      <c r="C1842" s="158" t="s">
        <v>5529</v>
      </c>
      <c r="D1842" s="116">
        <v>634</v>
      </c>
      <c r="E1842" s="161" t="s">
        <v>1590</v>
      </c>
      <c r="F1842" s="115" t="s">
        <v>5507</v>
      </c>
      <c r="G1842" s="1" t="s">
        <v>1302</v>
      </c>
      <c r="H1842" s="162" t="s">
        <v>1381</v>
      </c>
      <c r="I1842" s="85" t="str">
        <f>IF(HL!B1841="","",HYPERLINK(HL!B1841,"表示"))</f>
        <v>表示</v>
      </c>
      <c r="J1842" s="85" t="str">
        <f>IF(HL!C1841="","",HYPERLINK(HL!C1841,2))</f>
        <v/>
      </c>
      <c r="K1842" s="105" t="str">
        <f>IF(HL!D1841="","",HYPERLINK(HL!D1841,3))</f>
        <v/>
      </c>
      <c r="L1842" s="105" t="str">
        <f>IF(HL!E1841="","",HYPERLINK(HL!E1841,4))</f>
        <v/>
      </c>
      <c r="M1842" s="105" t="str">
        <f>IF(HL!F1841="","",HYPERLINK(HL!F1841,5))</f>
        <v/>
      </c>
      <c r="N1842" s="105" t="str">
        <f>IF(HL!G1841="","",HYPERLINK(HL!G1841,6))</f>
        <v/>
      </c>
      <c r="O1842" s="105" t="str">
        <f>IF(HL!H1841="","",HYPERLINK(HL!H1841,7))</f>
        <v/>
      </c>
      <c r="P1842" s="105" t="str">
        <f>IF(HL!I1841="","",HYPERLINK(HL!I1841,8))</f>
        <v/>
      </c>
      <c r="Q1842" s="105" t="str">
        <f>IF(HL!J1841="","",HYPERLINK(HL!J1841,9))</f>
        <v/>
      </c>
      <c r="R1842" s="105" t="str">
        <f>IF(HL!K1841="","",HYPERLINK(HL!K1841,10))</f>
        <v/>
      </c>
      <c r="S1842" s="105" t="str">
        <f>IF(HL!L1841="","",HYPERLINK(HL!L1841,11))</f>
        <v/>
      </c>
      <c r="T1842" s="105" t="str">
        <f>IF(HL!M1841="","",HYPERLINK(HL!M1841,12))</f>
        <v/>
      </c>
      <c r="U1842" s="105" t="str">
        <f>IF(HL!N1841="","",HYPERLINK(HL!N1841,13))</f>
        <v/>
      </c>
      <c r="V1842" s="106" t="str">
        <f>IF(HL!O1841="","",HYPERLINK(HL!O1841,14))</f>
        <v/>
      </c>
      <c r="W1842" s="81" t="str">
        <f>IF(HL!P1841="","－",HYPERLINK(HL!P1841,"表示"))</f>
        <v>表示</v>
      </c>
      <c r="X1842" s="163">
        <v>43398</v>
      </c>
      <c r="Y1842" s="166">
        <v>43728</v>
      </c>
      <c r="Z1842" s="1" t="str">
        <f t="shared" si="68"/>
        <v>2019</v>
      </c>
      <c r="AA1842" s="1">
        <f t="shared" si="69"/>
        <v>10</v>
      </c>
      <c r="AB1842" s="116" t="s">
        <v>172</v>
      </c>
      <c r="AC1842" s="116"/>
      <c r="AD1842" s="116"/>
      <c r="AE1842" s="116"/>
      <c r="AF1842" s="116"/>
      <c r="AG1842" s="116"/>
      <c r="AH1842" s="116"/>
      <c r="AI1842" s="116"/>
      <c r="AJ1842" s="116"/>
      <c r="AK1842" s="116"/>
      <c r="AL1842" s="158" t="s">
        <v>278</v>
      </c>
      <c r="AM1842" s="162" t="s">
        <v>1727</v>
      </c>
      <c r="AN1842" s="162" t="s">
        <v>172</v>
      </c>
      <c r="AO1842" s="116" t="s">
        <v>551</v>
      </c>
      <c r="AP1842" s="162"/>
      <c r="AQ1842" s="162" t="s">
        <v>172</v>
      </c>
      <c r="AR1842" s="219" t="s">
        <v>11035</v>
      </c>
      <c r="AS1842" s="230" t="s">
        <v>11035</v>
      </c>
      <c r="AT1842" s="271"/>
      <c r="AU1842" s="271"/>
      <c r="AV1842" s="162" t="s">
        <v>172</v>
      </c>
      <c r="AW1842" s="162"/>
      <c r="AX1842" s="162"/>
      <c r="AY1842" s="162"/>
      <c r="AZ1842" s="162"/>
      <c r="BA1842" s="162" t="s">
        <v>172</v>
      </c>
    </row>
    <row r="1843" spans="1:53" ht="26">
      <c r="A1843" s="157">
        <v>1839</v>
      </c>
      <c r="B1843" s="158" t="s">
        <v>5458</v>
      </c>
      <c r="C1843" s="158" t="s">
        <v>879</v>
      </c>
      <c r="D1843" s="116">
        <v>243</v>
      </c>
      <c r="E1843" s="161" t="s">
        <v>5492</v>
      </c>
      <c r="F1843" s="115" t="s">
        <v>5508</v>
      </c>
      <c r="G1843" s="1" t="s">
        <v>1270</v>
      </c>
      <c r="H1843" s="162" t="s">
        <v>2057</v>
      </c>
      <c r="I1843" s="85" t="str">
        <f>IF(HL!B1842="","",HYPERLINK(HL!B1842,"表示"))</f>
        <v>表示</v>
      </c>
      <c r="J1843" s="85" t="str">
        <f>IF(HL!C1842="","",HYPERLINK(HL!C1842,2))</f>
        <v/>
      </c>
      <c r="K1843" s="105" t="str">
        <f>IF(HL!D1842="","",HYPERLINK(HL!D1842,3))</f>
        <v/>
      </c>
      <c r="L1843" s="105" t="str">
        <f>IF(HL!E1842="","",HYPERLINK(HL!E1842,4))</f>
        <v/>
      </c>
      <c r="M1843" s="105" t="str">
        <f>IF(HL!F1842="","",HYPERLINK(HL!F1842,5))</f>
        <v/>
      </c>
      <c r="N1843" s="105" t="str">
        <f>IF(HL!G1842="","",HYPERLINK(HL!G1842,6))</f>
        <v/>
      </c>
      <c r="O1843" s="105" t="str">
        <f>IF(HL!H1842="","",HYPERLINK(HL!H1842,7))</f>
        <v/>
      </c>
      <c r="P1843" s="105" t="str">
        <f>IF(HL!I1842="","",HYPERLINK(HL!I1842,8))</f>
        <v/>
      </c>
      <c r="Q1843" s="105" t="str">
        <f>IF(HL!J1842="","",HYPERLINK(HL!J1842,9))</f>
        <v/>
      </c>
      <c r="R1843" s="105" t="str">
        <f>IF(HL!K1842="","",HYPERLINK(HL!K1842,10))</f>
        <v/>
      </c>
      <c r="S1843" s="105" t="str">
        <f>IF(HL!L1842="","",HYPERLINK(HL!L1842,11))</f>
        <v/>
      </c>
      <c r="T1843" s="105" t="str">
        <f>IF(HL!M1842="","",HYPERLINK(HL!M1842,12))</f>
        <v/>
      </c>
      <c r="U1843" s="105" t="str">
        <f>IF(HL!N1842="","",HYPERLINK(HL!N1842,13))</f>
        <v/>
      </c>
      <c r="V1843" s="106" t="str">
        <f>IF(HL!O1842="","",HYPERLINK(HL!O1842,14))</f>
        <v/>
      </c>
      <c r="W1843" s="1" t="s">
        <v>11737</v>
      </c>
      <c r="X1843" s="163">
        <v>43403</v>
      </c>
      <c r="Y1843" s="166">
        <v>43728</v>
      </c>
      <c r="Z1843" s="1" t="str">
        <f t="shared" si="68"/>
        <v>2019</v>
      </c>
      <c r="AA1843" s="1">
        <f t="shared" si="69"/>
        <v>10</v>
      </c>
      <c r="AB1843" s="116"/>
      <c r="AC1843" s="116"/>
      <c r="AD1843" s="116"/>
      <c r="AE1843" s="116"/>
      <c r="AF1843" s="116"/>
      <c r="AG1843" s="116" t="s">
        <v>172</v>
      </c>
      <c r="AH1843" s="116"/>
      <c r="AI1843" s="116" t="s">
        <v>172</v>
      </c>
      <c r="AJ1843" s="116"/>
      <c r="AK1843" s="116"/>
      <c r="AL1843" s="158" t="s">
        <v>198</v>
      </c>
      <c r="AM1843" s="162" t="s">
        <v>172</v>
      </c>
      <c r="AN1843" s="162" t="s">
        <v>1727</v>
      </c>
      <c r="AO1843" s="116" t="s">
        <v>551</v>
      </c>
      <c r="AP1843" s="162"/>
      <c r="AQ1843" s="162"/>
      <c r="AR1843" s="219" t="s">
        <v>10707</v>
      </c>
      <c r="AS1843" s="228" t="s">
        <v>10913</v>
      </c>
      <c r="AT1843" s="271"/>
      <c r="AU1843" s="271"/>
      <c r="AV1843" s="162"/>
      <c r="AW1843" s="162"/>
      <c r="AX1843" s="162" t="s">
        <v>172</v>
      </c>
      <c r="AY1843" s="162"/>
      <c r="AZ1843" s="162"/>
      <c r="BA1843" s="162"/>
    </row>
    <row r="1844" spans="1:53" ht="26">
      <c r="A1844" s="157">
        <v>1840</v>
      </c>
      <c r="B1844" s="158" t="s">
        <v>5459</v>
      </c>
      <c r="C1844" s="158" t="s">
        <v>464</v>
      </c>
      <c r="D1844" s="116">
        <v>243</v>
      </c>
      <c r="E1844" s="161" t="s">
        <v>5492</v>
      </c>
      <c r="F1844" s="115" t="s">
        <v>4430</v>
      </c>
      <c r="G1844" s="1" t="s">
        <v>1270</v>
      </c>
      <c r="H1844" s="162" t="s">
        <v>1286</v>
      </c>
      <c r="I1844" s="85" t="str">
        <f>IF(HL!B1843="","",HYPERLINK(HL!B1843,"表示"))</f>
        <v>表示</v>
      </c>
      <c r="J1844" s="85" t="str">
        <f>IF(HL!C1843="","",HYPERLINK(HL!C1843,2))</f>
        <v/>
      </c>
      <c r="K1844" s="105" t="str">
        <f>IF(HL!D1843="","",HYPERLINK(HL!D1843,3))</f>
        <v/>
      </c>
      <c r="L1844" s="105" t="str">
        <f>IF(HL!E1843="","",HYPERLINK(HL!E1843,4))</f>
        <v/>
      </c>
      <c r="M1844" s="105" t="str">
        <f>IF(HL!F1843="","",HYPERLINK(HL!F1843,5))</f>
        <v/>
      </c>
      <c r="N1844" s="105" t="str">
        <f>IF(HL!G1843="","",HYPERLINK(HL!G1843,6))</f>
        <v/>
      </c>
      <c r="O1844" s="105" t="str">
        <f>IF(HL!H1843="","",HYPERLINK(HL!H1843,7))</f>
        <v/>
      </c>
      <c r="P1844" s="105" t="str">
        <f>IF(HL!I1843="","",HYPERLINK(HL!I1843,8))</f>
        <v/>
      </c>
      <c r="Q1844" s="105" t="str">
        <f>IF(HL!J1843="","",HYPERLINK(HL!J1843,9))</f>
        <v/>
      </c>
      <c r="R1844" s="105" t="str">
        <f>IF(HL!K1843="","",HYPERLINK(HL!K1843,10))</f>
        <v/>
      </c>
      <c r="S1844" s="105" t="str">
        <f>IF(HL!L1843="","",HYPERLINK(HL!L1843,11))</f>
        <v/>
      </c>
      <c r="T1844" s="105" t="str">
        <f>IF(HL!M1843="","",HYPERLINK(HL!M1843,12))</f>
        <v/>
      </c>
      <c r="U1844" s="105" t="str">
        <f>IF(HL!N1843="","",HYPERLINK(HL!N1843,13))</f>
        <v/>
      </c>
      <c r="V1844" s="106" t="str">
        <f>IF(HL!O1843="","",HYPERLINK(HL!O1843,14))</f>
        <v/>
      </c>
      <c r="W1844" s="1" t="s">
        <v>11737</v>
      </c>
      <c r="X1844" s="163">
        <v>43370</v>
      </c>
      <c r="Y1844" s="166">
        <v>43728</v>
      </c>
      <c r="Z1844" s="1" t="str">
        <f t="shared" si="68"/>
        <v>2019</v>
      </c>
      <c r="AA1844" s="1">
        <f t="shared" si="69"/>
        <v>11</v>
      </c>
      <c r="AB1844" s="116"/>
      <c r="AC1844" s="116"/>
      <c r="AD1844" s="116"/>
      <c r="AE1844" s="116"/>
      <c r="AF1844" s="116"/>
      <c r="AG1844" s="116"/>
      <c r="AH1844" s="116" t="s">
        <v>172</v>
      </c>
      <c r="AI1844" s="116"/>
      <c r="AJ1844" s="116"/>
      <c r="AK1844" s="116"/>
      <c r="AL1844" s="158" t="s">
        <v>265</v>
      </c>
      <c r="AM1844" s="162" t="s">
        <v>172</v>
      </c>
      <c r="AN1844" s="162" t="s">
        <v>1727</v>
      </c>
      <c r="AO1844" s="116" t="s">
        <v>551</v>
      </c>
      <c r="AP1844" s="162"/>
      <c r="AQ1844" s="162"/>
      <c r="AR1844" s="219" t="s">
        <v>10707</v>
      </c>
      <c r="AS1844" s="228" t="s">
        <v>10914</v>
      </c>
      <c r="AT1844" s="271"/>
      <c r="AU1844" s="271"/>
      <c r="AV1844" s="162" t="s">
        <v>172</v>
      </c>
      <c r="AW1844" s="162"/>
      <c r="AX1844" s="162"/>
      <c r="AY1844" s="162"/>
      <c r="AZ1844" s="162"/>
      <c r="BA1844" s="162"/>
    </row>
    <row r="1845" spans="1:53" ht="26">
      <c r="A1845" s="157">
        <v>1841</v>
      </c>
      <c r="B1845" s="158" t="s">
        <v>5460</v>
      </c>
      <c r="C1845" s="158" t="s">
        <v>686</v>
      </c>
      <c r="D1845" s="116">
        <v>132</v>
      </c>
      <c r="E1845" s="161" t="s">
        <v>5493</v>
      </c>
      <c r="F1845" s="115" t="s">
        <v>5484</v>
      </c>
      <c r="G1845" s="1" t="s">
        <v>1302</v>
      </c>
      <c r="H1845" s="162" t="s">
        <v>1382</v>
      </c>
      <c r="I1845" s="85" t="str">
        <f>IF(HL!B1844="","",HYPERLINK(HL!B1844,"表示"))</f>
        <v>表示</v>
      </c>
      <c r="J1845" s="85" t="str">
        <f>IF(HL!C1844="","",HYPERLINK(HL!C1844,2))</f>
        <v/>
      </c>
      <c r="K1845" s="105" t="str">
        <f>IF(HL!D1844="","",HYPERLINK(HL!D1844,3))</f>
        <v/>
      </c>
      <c r="L1845" s="105" t="str">
        <f>IF(HL!E1844="","",HYPERLINK(HL!E1844,4))</f>
        <v/>
      </c>
      <c r="M1845" s="105" t="str">
        <f>IF(HL!F1844="","",HYPERLINK(HL!F1844,5))</f>
        <v/>
      </c>
      <c r="N1845" s="105" t="str">
        <f>IF(HL!G1844="","",HYPERLINK(HL!G1844,6))</f>
        <v/>
      </c>
      <c r="O1845" s="105" t="str">
        <f>IF(HL!H1844="","",HYPERLINK(HL!H1844,7))</f>
        <v/>
      </c>
      <c r="P1845" s="105" t="str">
        <f>IF(HL!I1844="","",HYPERLINK(HL!I1844,8))</f>
        <v/>
      </c>
      <c r="Q1845" s="105" t="str">
        <f>IF(HL!J1844="","",HYPERLINK(HL!J1844,9))</f>
        <v/>
      </c>
      <c r="R1845" s="105" t="str">
        <f>IF(HL!K1844="","",HYPERLINK(HL!K1844,10))</f>
        <v/>
      </c>
      <c r="S1845" s="105" t="str">
        <f>IF(HL!L1844="","",HYPERLINK(HL!L1844,11))</f>
        <v/>
      </c>
      <c r="T1845" s="105" t="str">
        <f>IF(HL!M1844="","",HYPERLINK(HL!M1844,12))</f>
        <v/>
      </c>
      <c r="U1845" s="105" t="str">
        <f>IF(HL!N1844="","",HYPERLINK(HL!N1844,13))</f>
        <v/>
      </c>
      <c r="V1845" s="106" t="str">
        <f>IF(HL!O1844="","",HYPERLINK(HL!O1844,14))</f>
        <v/>
      </c>
      <c r="W1845" s="81" t="str">
        <f>IF(HL!P1844="","－",HYPERLINK(HL!P1844,"表示"))</f>
        <v>表示</v>
      </c>
      <c r="X1845" s="163">
        <v>43370</v>
      </c>
      <c r="Y1845" s="166">
        <v>43728</v>
      </c>
      <c r="Z1845" s="1" t="str">
        <f t="shared" si="68"/>
        <v>2019</v>
      </c>
      <c r="AA1845" s="1">
        <f t="shared" si="69"/>
        <v>11</v>
      </c>
      <c r="AB1845" s="116"/>
      <c r="AC1845" s="116"/>
      <c r="AD1845" s="116" t="s">
        <v>172</v>
      </c>
      <c r="AE1845" s="116"/>
      <c r="AF1845" s="116"/>
      <c r="AG1845" s="116"/>
      <c r="AH1845" s="116"/>
      <c r="AI1845" s="116"/>
      <c r="AJ1845" s="116"/>
      <c r="AK1845" s="116"/>
      <c r="AL1845" s="158" t="s">
        <v>195</v>
      </c>
      <c r="AM1845" s="162" t="s">
        <v>172</v>
      </c>
      <c r="AN1845" s="162" t="s">
        <v>1727</v>
      </c>
      <c r="AO1845" s="116" t="s">
        <v>551</v>
      </c>
      <c r="AP1845" s="162"/>
      <c r="AQ1845" s="162"/>
      <c r="AR1845" s="219" t="s">
        <v>10707</v>
      </c>
      <c r="AS1845" s="228" t="s">
        <v>11173</v>
      </c>
      <c r="AT1845" s="271"/>
      <c r="AU1845" s="271"/>
      <c r="AV1845" s="162"/>
      <c r="AW1845" s="162"/>
      <c r="AX1845" s="162" t="s">
        <v>172</v>
      </c>
      <c r="AY1845" s="162"/>
      <c r="AZ1845" s="162"/>
      <c r="BA1845" s="162"/>
    </row>
    <row r="1846" spans="1:53" ht="52">
      <c r="A1846" s="157">
        <v>1842</v>
      </c>
      <c r="B1846" s="158" t="s">
        <v>664</v>
      </c>
      <c r="C1846" s="158" t="s">
        <v>5523</v>
      </c>
      <c r="D1846" s="116">
        <v>424</v>
      </c>
      <c r="E1846" s="161" t="s">
        <v>1592</v>
      </c>
      <c r="F1846" s="115" t="s">
        <v>5485</v>
      </c>
      <c r="G1846" s="1" t="s">
        <v>1270</v>
      </c>
      <c r="H1846" s="162" t="s">
        <v>1278</v>
      </c>
      <c r="I1846" s="85" t="str">
        <f>IF(HL!B1845="","",HYPERLINK(HL!B1845,"表示"))</f>
        <v>表示</v>
      </c>
      <c r="J1846" s="85" t="str">
        <f>IF(HL!C1845="","",HYPERLINK(HL!C1845,2))</f>
        <v/>
      </c>
      <c r="K1846" s="105" t="str">
        <f>IF(HL!D1845="","",HYPERLINK(HL!D1845,3))</f>
        <v/>
      </c>
      <c r="L1846" s="105" t="str">
        <f>IF(HL!E1845="","",HYPERLINK(HL!E1845,4))</f>
        <v/>
      </c>
      <c r="M1846" s="105" t="str">
        <f>IF(HL!F1845="","",HYPERLINK(HL!F1845,5))</f>
        <v/>
      </c>
      <c r="N1846" s="105" t="str">
        <f>IF(HL!G1845="","",HYPERLINK(HL!G1845,6))</f>
        <v/>
      </c>
      <c r="O1846" s="105" t="str">
        <f>IF(HL!H1845="","",HYPERLINK(HL!H1845,7))</f>
        <v/>
      </c>
      <c r="P1846" s="105" t="str">
        <f>IF(HL!I1845="","",HYPERLINK(HL!I1845,8))</f>
        <v/>
      </c>
      <c r="Q1846" s="105" t="str">
        <f>IF(HL!J1845="","",HYPERLINK(HL!J1845,9))</f>
        <v/>
      </c>
      <c r="R1846" s="105" t="str">
        <f>IF(HL!K1845="","",HYPERLINK(HL!K1845,10))</f>
        <v/>
      </c>
      <c r="S1846" s="105" t="str">
        <f>IF(HL!L1845="","",HYPERLINK(HL!L1845,11))</f>
        <v/>
      </c>
      <c r="T1846" s="105" t="str">
        <f>IF(HL!M1845="","",HYPERLINK(HL!M1845,12))</f>
        <v/>
      </c>
      <c r="U1846" s="105" t="str">
        <f>IF(HL!N1845="","",HYPERLINK(HL!N1845,13))</f>
        <v/>
      </c>
      <c r="V1846" s="106" t="str">
        <f>IF(HL!O1845="","",HYPERLINK(HL!O1845,14))</f>
        <v/>
      </c>
      <c r="W1846" s="1" t="s">
        <v>11737</v>
      </c>
      <c r="X1846" s="163">
        <v>43434</v>
      </c>
      <c r="Y1846" s="166">
        <v>43728</v>
      </c>
      <c r="Z1846" s="1" t="str">
        <f t="shared" si="68"/>
        <v>2019</v>
      </c>
      <c r="AA1846" s="1">
        <f t="shared" si="69"/>
        <v>9</v>
      </c>
      <c r="AB1846" s="116"/>
      <c r="AC1846" s="116"/>
      <c r="AD1846" s="116"/>
      <c r="AE1846" s="116"/>
      <c r="AF1846" s="116"/>
      <c r="AG1846" s="116" t="s">
        <v>172</v>
      </c>
      <c r="AH1846" s="116"/>
      <c r="AI1846" s="116"/>
      <c r="AJ1846" s="116"/>
      <c r="AK1846" s="116"/>
      <c r="AL1846" s="158" t="s">
        <v>413</v>
      </c>
      <c r="AM1846" s="162" t="s">
        <v>172</v>
      </c>
      <c r="AN1846" s="162" t="s">
        <v>1727</v>
      </c>
      <c r="AO1846" s="116" t="s">
        <v>551</v>
      </c>
      <c r="AP1846" s="162"/>
      <c r="AQ1846" s="162"/>
      <c r="AR1846" s="219" t="s">
        <v>10707</v>
      </c>
      <c r="AS1846" s="228" t="s">
        <v>11174</v>
      </c>
      <c r="AT1846" s="271"/>
      <c r="AU1846" s="271"/>
      <c r="AV1846" s="162" t="s">
        <v>172</v>
      </c>
      <c r="AW1846" s="162"/>
      <c r="AX1846" s="162"/>
      <c r="AY1846" s="162"/>
      <c r="AZ1846" s="162"/>
      <c r="BA1846" s="162" t="s">
        <v>172</v>
      </c>
    </row>
    <row r="1847" spans="1:53" ht="26">
      <c r="A1847" s="157">
        <v>1843</v>
      </c>
      <c r="B1847" s="158" t="s">
        <v>5461</v>
      </c>
      <c r="C1847" s="158" t="s">
        <v>5439</v>
      </c>
      <c r="D1847" s="116">
        <v>131</v>
      </c>
      <c r="E1847" s="161" t="s">
        <v>2141</v>
      </c>
      <c r="F1847" s="115" t="s">
        <v>1405</v>
      </c>
      <c r="G1847" s="1" t="s">
        <v>1302</v>
      </c>
      <c r="H1847" s="162" t="s">
        <v>5486</v>
      </c>
      <c r="I1847" s="85" t="str">
        <f>IF(HL!B1846="","",HYPERLINK(HL!B1846,"表示"))</f>
        <v>表示</v>
      </c>
      <c r="J1847" s="85" t="str">
        <f>IF(HL!C1846="","",HYPERLINK(HL!C1846,2))</f>
        <v/>
      </c>
      <c r="K1847" s="105" t="str">
        <f>IF(HL!D1846="","",HYPERLINK(HL!D1846,3))</f>
        <v/>
      </c>
      <c r="L1847" s="105" t="str">
        <f>IF(HL!E1846="","",HYPERLINK(HL!E1846,4))</f>
        <v/>
      </c>
      <c r="M1847" s="105" t="str">
        <f>IF(HL!F1846="","",HYPERLINK(HL!F1846,5))</f>
        <v/>
      </c>
      <c r="N1847" s="105" t="str">
        <f>IF(HL!G1846="","",HYPERLINK(HL!G1846,6))</f>
        <v/>
      </c>
      <c r="O1847" s="105" t="str">
        <f>IF(HL!H1846="","",HYPERLINK(HL!H1846,7))</f>
        <v/>
      </c>
      <c r="P1847" s="105" t="str">
        <f>IF(HL!I1846="","",HYPERLINK(HL!I1846,8))</f>
        <v/>
      </c>
      <c r="Q1847" s="105" t="str">
        <f>IF(HL!J1846="","",HYPERLINK(HL!J1846,9))</f>
        <v/>
      </c>
      <c r="R1847" s="105" t="str">
        <f>IF(HL!K1846="","",HYPERLINK(HL!K1846,10))</f>
        <v/>
      </c>
      <c r="S1847" s="105" t="str">
        <f>IF(HL!L1846="","",HYPERLINK(HL!L1846,11))</f>
        <v/>
      </c>
      <c r="T1847" s="105" t="str">
        <f>IF(HL!M1846="","",HYPERLINK(HL!M1846,12))</f>
        <v/>
      </c>
      <c r="U1847" s="105" t="str">
        <f>IF(HL!N1846="","",HYPERLINK(HL!N1846,13))</f>
        <v/>
      </c>
      <c r="V1847" s="106" t="str">
        <f>IF(HL!O1846="","",HYPERLINK(HL!O1846,14))</f>
        <v/>
      </c>
      <c r="W1847" s="81" t="str">
        <f>IF(HL!P1846="","－",HYPERLINK(HL!P1846,"表示"))</f>
        <v>表示</v>
      </c>
      <c r="X1847" s="163">
        <v>43459</v>
      </c>
      <c r="Y1847" s="166">
        <v>43728</v>
      </c>
      <c r="Z1847" s="1" t="str">
        <f t="shared" si="68"/>
        <v>2019</v>
      </c>
      <c r="AA1847" s="1">
        <f t="shared" si="69"/>
        <v>8</v>
      </c>
      <c r="AB1847" s="116"/>
      <c r="AC1847" s="116" t="s">
        <v>172</v>
      </c>
      <c r="AD1847" s="116"/>
      <c r="AE1847" s="116"/>
      <c r="AF1847" s="116"/>
      <c r="AG1847" s="116"/>
      <c r="AH1847" s="116"/>
      <c r="AI1847" s="116"/>
      <c r="AJ1847" s="116"/>
      <c r="AK1847" s="116"/>
      <c r="AL1847" s="158" t="s">
        <v>193</v>
      </c>
      <c r="AM1847" s="162" t="s">
        <v>172</v>
      </c>
      <c r="AN1847" s="162" t="s">
        <v>1727</v>
      </c>
      <c r="AO1847" s="116" t="s">
        <v>551</v>
      </c>
      <c r="AP1847" s="162"/>
      <c r="AQ1847" s="162"/>
      <c r="AR1847" s="219" t="s">
        <v>10707</v>
      </c>
      <c r="AS1847" s="228" t="s">
        <v>10915</v>
      </c>
      <c r="AT1847" s="271"/>
      <c r="AU1847" s="271"/>
      <c r="AV1847" s="162"/>
      <c r="AW1847" s="162" t="s">
        <v>172</v>
      </c>
      <c r="AX1847" s="162"/>
      <c r="AY1847" s="162"/>
      <c r="AZ1847" s="162"/>
      <c r="BA1847" s="162"/>
    </row>
    <row r="1848" spans="1:53" ht="130">
      <c r="A1848" s="157">
        <v>1844</v>
      </c>
      <c r="B1848" s="158" t="s">
        <v>5462</v>
      </c>
      <c r="C1848" s="158" t="s">
        <v>5440</v>
      </c>
      <c r="D1848" s="116">
        <v>399</v>
      </c>
      <c r="E1848" s="161" t="s">
        <v>1878</v>
      </c>
      <c r="F1848" s="115" t="s">
        <v>5487</v>
      </c>
      <c r="G1848" s="1" t="s">
        <v>1302</v>
      </c>
      <c r="H1848" s="162" t="s">
        <v>5482</v>
      </c>
      <c r="I1848" s="85" t="str">
        <f>IF(HL!B1847="","",HYPERLINK(HL!B1847,"表示"))</f>
        <v>表示</v>
      </c>
      <c r="J1848" s="85" t="str">
        <f>IF(HL!C1847="","",HYPERLINK(HL!C1847,2))</f>
        <v/>
      </c>
      <c r="K1848" s="105" t="str">
        <f>IF(HL!D1847="","",HYPERLINK(HL!D1847,3))</f>
        <v/>
      </c>
      <c r="L1848" s="105" t="str">
        <f>IF(HL!E1847="","",HYPERLINK(HL!E1847,4))</f>
        <v/>
      </c>
      <c r="M1848" s="105" t="str">
        <f>IF(HL!F1847="","",HYPERLINK(HL!F1847,5))</f>
        <v/>
      </c>
      <c r="N1848" s="105" t="str">
        <f>IF(HL!G1847="","",HYPERLINK(HL!G1847,6))</f>
        <v/>
      </c>
      <c r="O1848" s="105" t="str">
        <f>IF(HL!H1847="","",HYPERLINK(HL!H1847,7))</f>
        <v/>
      </c>
      <c r="P1848" s="105" t="str">
        <f>IF(HL!I1847="","",HYPERLINK(HL!I1847,8))</f>
        <v/>
      </c>
      <c r="Q1848" s="105" t="str">
        <f>IF(HL!J1847="","",HYPERLINK(HL!J1847,9))</f>
        <v/>
      </c>
      <c r="R1848" s="105" t="str">
        <f>IF(HL!K1847="","",HYPERLINK(HL!K1847,10))</f>
        <v/>
      </c>
      <c r="S1848" s="105" t="str">
        <f>IF(HL!L1847="","",HYPERLINK(HL!L1847,11))</f>
        <v/>
      </c>
      <c r="T1848" s="105" t="str">
        <f>IF(HL!M1847="","",HYPERLINK(HL!M1847,12))</f>
        <v/>
      </c>
      <c r="U1848" s="105" t="str">
        <f>IF(HL!N1847="","",HYPERLINK(HL!N1847,13))</f>
        <v/>
      </c>
      <c r="V1848" s="106" t="str">
        <f>IF(HL!O1847="","",HYPERLINK(HL!O1847,14))</f>
        <v/>
      </c>
      <c r="W1848" s="81" t="str">
        <f>IF(HL!P1847="","－",HYPERLINK(HL!P1847,"表示"))</f>
        <v>表示</v>
      </c>
      <c r="X1848" s="163">
        <v>43472</v>
      </c>
      <c r="Y1848" s="166">
        <v>43728</v>
      </c>
      <c r="Z1848" s="1" t="str">
        <f t="shared" si="68"/>
        <v>2019</v>
      </c>
      <c r="AA1848" s="1">
        <f t="shared" si="69"/>
        <v>8</v>
      </c>
      <c r="AB1848" s="116" t="s">
        <v>172</v>
      </c>
      <c r="AC1848" s="116"/>
      <c r="AD1848" s="116"/>
      <c r="AE1848" s="116"/>
      <c r="AF1848" s="116"/>
      <c r="AG1848" s="116"/>
      <c r="AH1848" s="116"/>
      <c r="AI1848" s="116"/>
      <c r="AJ1848" s="116"/>
      <c r="AK1848" s="116"/>
      <c r="AL1848" s="158" t="s">
        <v>5413</v>
      </c>
      <c r="AM1848" s="162" t="s">
        <v>172</v>
      </c>
      <c r="AN1848" s="162" t="s">
        <v>1727</v>
      </c>
      <c r="AO1848" s="116" t="s">
        <v>5497</v>
      </c>
      <c r="AP1848" s="162"/>
      <c r="AQ1848" s="162" t="s">
        <v>172</v>
      </c>
      <c r="AR1848" s="219" t="s">
        <v>10707</v>
      </c>
      <c r="AS1848" s="228" t="s">
        <v>10916</v>
      </c>
      <c r="AT1848" s="271"/>
      <c r="AU1848" s="271"/>
      <c r="AV1848" s="162" t="s">
        <v>172</v>
      </c>
      <c r="AW1848" s="162"/>
      <c r="AX1848" s="162"/>
      <c r="AY1848" s="162"/>
      <c r="AZ1848" s="162"/>
      <c r="BA1848" s="162" t="s">
        <v>172</v>
      </c>
    </row>
    <row r="1849" spans="1:53" ht="39">
      <c r="A1849" s="157">
        <v>1845</v>
      </c>
      <c r="B1849" s="158" t="s">
        <v>5720</v>
      </c>
      <c r="C1849" s="158" t="s">
        <v>5441</v>
      </c>
      <c r="D1849" s="116">
        <v>429</v>
      </c>
      <c r="E1849" s="161" t="s">
        <v>1848</v>
      </c>
      <c r="F1849" s="115" t="s">
        <v>5488</v>
      </c>
      <c r="G1849" s="1" t="s">
        <v>1302</v>
      </c>
      <c r="H1849" s="162" t="s">
        <v>1278</v>
      </c>
      <c r="I1849" s="85" t="str">
        <f>IF(HL!B1848="","",HYPERLINK(HL!B1848,"表示"))</f>
        <v>表示</v>
      </c>
      <c r="J1849" s="85" t="str">
        <f>IF(HL!C1848="","",HYPERLINK(HL!C1848,2))</f>
        <v/>
      </c>
      <c r="K1849" s="105" t="str">
        <f>IF(HL!D1848="","",HYPERLINK(HL!D1848,3))</f>
        <v/>
      </c>
      <c r="L1849" s="105" t="str">
        <f>IF(HL!E1848="","",HYPERLINK(HL!E1848,4))</f>
        <v/>
      </c>
      <c r="M1849" s="105" t="str">
        <f>IF(HL!F1848="","",HYPERLINK(HL!F1848,5))</f>
        <v/>
      </c>
      <c r="N1849" s="105" t="str">
        <f>IF(HL!G1848="","",HYPERLINK(HL!G1848,6))</f>
        <v/>
      </c>
      <c r="O1849" s="105" t="str">
        <f>IF(HL!H1848="","",HYPERLINK(HL!H1848,7))</f>
        <v/>
      </c>
      <c r="P1849" s="105" t="str">
        <f>IF(HL!I1848="","",HYPERLINK(HL!I1848,8))</f>
        <v/>
      </c>
      <c r="Q1849" s="105" t="str">
        <f>IF(HL!J1848="","",HYPERLINK(HL!J1848,9))</f>
        <v/>
      </c>
      <c r="R1849" s="105" t="str">
        <f>IF(HL!K1848="","",HYPERLINK(HL!K1848,10))</f>
        <v/>
      </c>
      <c r="S1849" s="105" t="str">
        <f>IF(HL!L1848="","",HYPERLINK(HL!L1848,11))</f>
        <v/>
      </c>
      <c r="T1849" s="105" t="str">
        <f>IF(HL!M1848="","",HYPERLINK(HL!M1848,12))</f>
        <v/>
      </c>
      <c r="U1849" s="105" t="str">
        <f>IF(HL!N1848="","",HYPERLINK(HL!N1848,13))</f>
        <v/>
      </c>
      <c r="V1849" s="106" t="str">
        <f>IF(HL!O1848="","",HYPERLINK(HL!O1848,14))</f>
        <v/>
      </c>
      <c r="W1849" s="81" t="str">
        <f>IF(HL!P1848="","－",HYPERLINK(HL!P1848,"表示"))</f>
        <v>表示</v>
      </c>
      <c r="X1849" s="163">
        <v>43424</v>
      </c>
      <c r="Y1849" s="166">
        <v>43728</v>
      </c>
      <c r="Z1849" s="1" t="str">
        <f t="shared" si="68"/>
        <v>2019</v>
      </c>
      <c r="AA1849" s="1">
        <f t="shared" si="69"/>
        <v>10</v>
      </c>
      <c r="AB1849" s="116" t="s">
        <v>172</v>
      </c>
      <c r="AC1849" s="116"/>
      <c r="AD1849" s="116"/>
      <c r="AE1849" s="116"/>
      <c r="AF1849" s="116"/>
      <c r="AG1849" s="116"/>
      <c r="AH1849" s="116"/>
      <c r="AI1849" s="116"/>
      <c r="AJ1849" s="116"/>
      <c r="AK1849" s="116"/>
      <c r="AL1849" s="158" t="s">
        <v>1334</v>
      </c>
      <c r="AM1849" s="162" t="s">
        <v>1727</v>
      </c>
      <c r="AN1849" s="162" t="s">
        <v>172</v>
      </c>
      <c r="AO1849" s="116" t="s">
        <v>551</v>
      </c>
      <c r="AP1849" s="162"/>
      <c r="AQ1849" s="162"/>
      <c r="AR1849" s="219" t="s">
        <v>10707</v>
      </c>
      <c r="AS1849" s="228" t="s">
        <v>10917</v>
      </c>
      <c r="AT1849" s="271"/>
      <c r="AU1849" s="271"/>
      <c r="AV1849" s="162" t="s">
        <v>172</v>
      </c>
      <c r="AW1849" s="162"/>
      <c r="AX1849" s="162"/>
      <c r="AY1849" s="162"/>
      <c r="AZ1849" s="162"/>
      <c r="BA1849" s="162"/>
    </row>
    <row r="1850" spans="1:53" ht="39">
      <c r="A1850" s="157">
        <v>1846</v>
      </c>
      <c r="B1850" s="158" t="s">
        <v>5463</v>
      </c>
      <c r="C1850" s="158" t="s">
        <v>250</v>
      </c>
      <c r="D1850" s="116">
        <v>429</v>
      </c>
      <c r="E1850" s="161" t="s">
        <v>1848</v>
      </c>
      <c r="F1850" s="115" t="s">
        <v>2158</v>
      </c>
      <c r="G1850" s="1" t="s">
        <v>1270</v>
      </c>
      <c r="H1850" s="162" t="s">
        <v>1286</v>
      </c>
      <c r="I1850" s="85" t="str">
        <f>IF(HL!B1849="","",HYPERLINK(HL!B1849,"表示"))</f>
        <v>表示</v>
      </c>
      <c r="J1850" s="85" t="str">
        <f>IF(HL!C1849="","",HYPERLINK(HL!C1849,2))</f>
        <v/>
      </c>
      <c r="K1850" s="105" t="str">
        <f>IF(HL!D1849="","",HYPERLINK(HL!D1849,3))</f>
        <v/>
      </c>
      <c r="L1850" s="105" t="str">
        <f>IF(HL!E1849="","",HYPERLINK(HL!E1849,4))</f>
        <v/>
      </c>
      <c r="M1850" s="105" t="str">
        <f>IF(HL!F1849="","",HYPERLINK(HL!F1849,5))</f>
        <v/>
      </c>
      <c r="N1850" s="105" t="str">
        <f>IF(HL!G1849="","",HYPERLINK(HL!G1849,6))</f>
        <v/>
      </c>
      <c r="O1850" s="105" t="str">
        <f>IF(HL!H1849="","",HYPERLINK(HL!H1849,7))</f>
        <v/>
      </c>
      <c r="P1850" s="105" t="str">
        <f>IF(HL!I1849="","",HYPERLINK(HL!I1849,8))</f>
        <v/>
      </c>
      <c r="Q1850" s="105" t="str">
        <f>IF(HL!J1849="","",HYPERLINK(HL!J1849,9))</f>
        <v/>
      </c>
      <c r="R1850" s="105" t="str">
        <f>IF(HL!K1849="","",HYPERLINK(HL!K1849,10))</f>
        <v/>
      </c>
      <c r="S1850" s="105" t="str">
        <f>IF(HL!L1849="","",HYPERLINK(HL!L1849,11))</f>
        <v/>
      </c>
      <c r="T1850" s="105" t="str">
        <f>IF(HL!M1849="","",HYPERLINK(HL!M1849,12))</f>
        <v/>
      </c>
      <c r="U1850" s="105" t="str">
        <f>IF(HL!N1849="","",HYPERLINK(HL!N1849,13))</f>
        <v/>
      </c>
      <c r="V1850" s="106" t="str">
        <f>IF(HL!O1849="","",HYPERLINK(HL!O1849,14))</f>
        <v/>
      </c>
      <c r="W1850" s="1" t="s">
        <v>11737</v>
      </c>
      <c r="X1850" s="163">
        <v>43378</v>
      </c>
      <c r="Y1850" s="166">
        <v>43728</v>
      </c>
      <c r="Z1850" s="1" t="str">
        <f t="shared" si="68"/>
        <v>2019</v>
      </c>
      <c r="AA1850" s="1">
        <f t="shared" si="69"/>
        <v>11</v>
      </c>
      <c r="AB1850" s="116"/>
      <c r="AC1850" s="116"/>
      <c r="AD1850" s="116"/>
      <c r="AE1850" s="116"/>
      <c r="AF1850" s="116"/>
      <c r="AG1850" s="116"/>
      <c r="AH1850" s="116" t="s">
        <v>172</v>
      </c>
      <c r="AI1850" s="116"/>
      <c r="AJ1850" s="116"/>
      <c r="AK1850" s="116"/>
      <c r="AL1850" s="158" t="s">
        <v>296</v>
      </c>
      <c r="AM1850" s="162" t="s">
        <v>172</v>
      </c>
      <c r="AN1850" s="162" t="s">
        <v>1727</v>
      </c>
      <c r="AO1850" s="116" t="s">
        <v>551</v>
      </c>
      <c r="AP1850" s="162"/>
      <c r="AQ1850" s="162"/>
      <c r="AR1850" s="219" t="s">
        <v>10707</v>
      </c>
      <c r="AS1850" s="228" t="s">
        <v>10918</v>
      </c>
      <c r="AT1850" s="271"/>
      <c r="AU1850" s="271"/>
      <c r="AV1850" s="162" t="s">
        <v>172</v>
      </c>
      <c r="AW1850" s="162"/>
      <c r="AX1850" s="162"/>
      <c r="AY1850" s="162"/>
      <c r="AZ1850" s="162"/>
      <c r="BA1850" s="162"/>
    </row>
    <row r="1851" spans="1:53" ht="26">
      <c r="A1851" s="157">
        <v>1847</v>
      </c>
      <c r="B1851" s="158" t="s">
        <v>5464</v>
      </c>
      <c r="C1851" s="158" t="s">
        <v>2240</v>
      </c>
      <c r="D1851" s="116">
        <v>399</v>
      </c>
      <c r="E1851" s="161" t="s">
        <v>1878</v>
      </c>
      <c r="F1851" s="115" t="s">
        <v>5489</v>
      </c>
      <c r="G1851" s="1" t="s">
        <v>1270</v>
      </c>
      <c r="H1851" s="162" t="s">
        <v>5490</v>
      </c>
      <c r="I1851" s="85" t="str">
        <f>IF(HL!B1850="","",HYPERLINK(HL!B1850,"表示"))</f>
        <v>表示</v>
      </c>
      <c r="J1851" s="85" t="str">
        <f>IF(HL!C1850="","",HYPERLINK(HL!C1850,2))</f>
        <v/>
      </c>
      <c r="K1851" s="105" t="str">
        <f>IF(HL!D1850="","",HYPERLINK(HL!D1850,3))</f>
        <v/>
      </c>
      <c r="L1851" s="105" t="str">
        <f>IF(HL!E1850="","",HYPERLINK(HL!E1850,4))</f>
        <v/>
      </c>
      <c r="M1851" s="105" t="str">
        <f>IF(HL!F1850="","",HYPERLINK(HL!F1850,5))</f>
        <v/>
      </c>
      <c r="N1851" s="105" t="str">
        <f>IF(HL!G1850="","",HYPERLINK(HL!G1850,6))</f>
        <v/>
      </c>
      <c r="O1851" s="105" t="str">
        <f>IF(HL!H1850="","",HYPERLINK(HL!H1850,7))</f>
        <v/>
      </c>
      <c r="P1851" s="105" t="str">
        <f>IF(HL!I1850="","",HYPERLINK(HL!I1850,8))</f>
        <v/>
      </c>
      <c r="Q1851" s="105" t="str">
        <f>IF(HL!J1850="","",HYPERLINK(HL!J1850,9))</f>
        <v/>
      </c>
      <c r="R1851" s="105" t="str">
        <f>IF(HL!K1850="","",HYPERLINK(HL!K1850,10))</f>
        <v/>
      </c>
      <c r="S1851" s="105" t="str">
        <f>IF(HL!L1850="","",HYPERLINK(HL!L1850,11))</f>
        <v/>
      </c>
      <c r="T1851" s="105" t="str">
        <f>IF(HL!M1850="","",HYPERLINK(HL!M1850,12))</f>
        <v/>
      </c>
      <c r="U1851" s="105" t="str">
        <f>IF(HL!N1850="","",HYPERLINK(HL!N1850,13))</f>
        <v/>
      </c>
      <c r="V1851" s="106" t="str">
        <f>IF(HL!O1850="","",HYPERLINK(HL!O1850,14))</f>
        <v/>
      </c>
      <c r="W1851" s="1" t="s">
        <v>11737</v>
      </c>
      <c r="X1851" s="163">
        <v>43433</v>
      </c>
      <c r="Y1851" s="166">
        <v>43728</v>
      </c>
      <c r="Z1851" s="1" t="str">
        <f t="shared" si="68"/>
        <v>2019</v>
      </c>
      <c r="AA1851" s="1">
        <f t="shared" si="69"/>
        <v>9</v>
      </c>
      <c r="AB1851" s="116"/>
      <c r="AC1851" s="116"/>
      <c r="AD1851" s="116"/>
      <c r="AE1851" s="116"/>
      <c r="AF1851" s="116"/>
      <c r="AG1851" s="116" t="s">
        <v>172</v>
      </c>
      <c r="AH1851" s="116"/>
      <c r="AI1851" s="116"/>
      <c r="AJ1851" s="116"/>
      <c r="AK1851" s="116"/>
      <c r="AL1851" s="158" t="s">
        <v>215</v>
      </c>
      <c r="AM1851" s="162" t="s">
        <v>1727</v>
      </c>
      <c r="AN1851" s="162" t="s">
        <v>172</v>
      </c>
      <c r="AO1851" s="116" t="s">
        <v>551</v>
      </c>
      <c r="AP1851" s="162"/>
      <c r="AQ1851" s="162" t="s">
        <v>172</v>
      </c>
      <c r="AR1851" s="219" t="s">
        <v>10705</v>
      </c>
      <c r="AS1851" s="228" t="s">
        <v>10919</v>
      </c>
      <c r="AT1851" s="271"/>
      <c r="AU1851" s="271"/>
      <c r="AV1851" s="162" t="s">
        <v>172</v>
      </c>
      <c r="AW1851" s="162"/>
      <c r="AX1851" s="162"/>
      <c r="AY1851" s="162"/>
      <c r="AZ1851" s="162"/>
      <c r="BA1851" s="162" t="s">
        <v>172</v>
      </c>
    </row>
    <row r="1852" spans="1:53" ht="26">
      <c r="A1852" s="157">
        <v>1848</v>
      </c>
      <c r="B1852" s="158" t="s">
        <v>5465</v>
      </c>
      <c r="C1852" s="158" t="s">
        <v>5442</v>
      </c>
      <c r="D1852" s="116">
        <v>117</v>
      </c>
      <c r="E1852" s="161" t="s">
        <v>1374</v>
      </c>
      <c r="F1852" s="115" t="s">
        <v>4414</v>
      </c>
      <c r="G1852" s="1" t="s">
        <v>1302</v>
      </c>
      <c r="H1852" s="162" t="s">
        <v>1384</v>
      </c>
      <c r="I1852" s="85" t="str">
        <f>IF(HL!B1851="","",HYPERLINK(HL!B1851,"表示"))</f>
        <v>表示</v>
      </c>
      <c r="J1852" s="85" t="str">
        <f>IF(HL!C1851="","",HYPERLINK(HL!C1851,2))</f>
        <v/>
      </c>
      <c r="K1852" s="105" t="str">
        <f>IF(HL!D1851="","",HYPERLINK(HL!D1851,3))</f>
        <v/>
      </c>
      <c r="L1852" s="105" t="str">
        <f>IF(HL!E1851="","",HYPERLINK(HL!E1851,4))</f>
        <v/>
      </c>
      <c r="M1852" s="105" t="str">
        <f>IF(HL!F1851="","",HYPERLINK(HL!F1851,5))</f>
        <v/>
      </c>
      <c r="N1852" s="105" t="str">
        <f>IF(HL!G1851="","",HYPERLINK(HL!G1851,6))</f>
        <v/>
      </c>
      <c r="O1852" s="105" t="str">
        <f>IF(HL!H1851="","",HYPERLINK(HL!H1851,7))</f>
        <v/>
      </c>
      <c r="P1852" s="105" t="str">
        <f>IF(HL!I1851="","",HYPERLINK(HL!I1851,8))</f>
        <v/>
      </c>
      <c r="Q1852" s="105" t="str">
        <f>IF(HL!J1851="","",HYPERLINK(HL!J1851,9))</f>
        <v/>
      </c>
      <c r="R1852" s="105" t="str">
        <f>IF(HL!K1851="","",HYPERLINK(HL!K1851,10))</f>
        <v/>
      </c>
      <c r="S1852" s="105" t="str">
        <f>IF(HL!L1851="","",HYPERLINK(HL!L1851,11))</f>
        <v/>
      </c>
      <c r="T1852" s="105" t="str">
        <f>IF(HL!M1851="","",HYPERLINK(HL!M1851,12))</f>
        <v/>
      </c>
      <c r="U1852" s="105" t="str">
        <f>IF(HL!N1851="","",HYPERLINK(HL!N1851,13))</f>
        <v/>
      </c>
      <c r="V1852" s="106" t="str">
        <f>IF(HL!O1851="","",HYPERLINK(HL!O1851,14))</f>
        <v/>
      </c>
      <c r="W1852" s="81" t="str">
        <f>IF(HL!P1851="","－",HYPERLINK(HL!P1851,"表示"))</f>
        <v>表示</v>
      </c>
      <c r="X1852" s="163">
        <v>43371</v>
      </c>
      <c r="Y1852" s="166">
        <v>43728</v>
      </c>
      <c r="Z1852" s="1" t="str">
        <f t="shared" si="68"/>
        <v>2019</v>
      </c>
      <c r="AA1852" s="1">
        <f t="shared" si="69"/>
        <v>11</v>
      </c>
      <c r="AB1852" s="116" t="s">
        <v>172</v>
      </c>
      <c r="AC1852" s="116"/>
      <c r="AD1852" s="116"/>
      <c r="AE1852" s="116"/>
      <c r="AF1852" s="116"/>
      <c r="AG1852" s="116"/>
      <c r="AH1852" s="116"/>
      <c r="AI1852" s="116"/>
      <c r="AJ1852" s="116"/>
      <c r="AK1852" s="116"/>
      <c r="AL1852" s="158" t="s">
        <v>219</v>
      </c>
      <c r="AM1852" s="162" t="s">
        <v>172</v>
      </c>
      <c r="AN1852" s="162" t="s">
        <v>1727</v>
      </c>
      <c r="AO1852" s="116" t="s">
        <v>551</v>
      </c>
      <c r="AP1852" s="162"/>
      <c r="AQ1852" s="162"/>
      <c r="AR1852" s="219" t="s">
        <v>10724</v>
      </c>
      <c r="AS1852" s="228" t="s">
        <v>11175</v>
      </c>
      <c r="AT1852" s="271"/>
      <c r="AU1852" s="271"/>
      <c r="AV1852" s="162" t="s">
        <v>172</v>
      </c>
      <c r="AW1852" s="162"/>
      <c r="AX1852" s="162"/>
      <c r="AY1852" s="162"/>
      <c r="AZ1852" s="162"/>
      <c r="BA1852" s="162" t="s">
        <v>172</v>
      </c>
    </row>
    <row r="1853" spans="1:53" ht="169">
      <c r="A1853" s="157">
        <v>1849</v>
      </c>
      <c r="B1853" s="158" t="s">
        <v>5466</v>
      </c>
      <c r="C1853" s="158" t="s">
        <v>5443</v>
      </c>
      <c r="D1853" s="116">
        <v>624</v>
      </c>
      <c r="E1853" s="161" t="s">
        <v>2176</v>
      </c>
      <c r="F1853" s="115" t="s">
        <v>5509</v>
      </c>
      <c r="G1853" s="1" t="s">
        <v>1302</v>
      </c>
      <c r="H1853" s="162" t="s">
        <v>1385</v>
      </c>
      <c r="I1853" s="85" t="str">
        <f>IF(HL!B1852="","",HYPERLINK(HL!B1852,"表示"))</f>
        <v>表示</v>
      </c>
      <c r="J1853" s="85" t="str">
        <f>IF(HL!C1852="","",HYPERLINK(HL!C1852,2))</f>
        <v/>
      </c>
      <c r="K1853" s="105" t="str">
        <f>IF(HL!D1852="","",HYPERLINK(HL!D1852,3))</f>
        <v/>
      </c>
      <c r="L1853" s="105" t="str">
        <f>IF(HL!E1852="","",HYPERLINK(HL!E1852,4))</f>
        <v/>
      </c>
      <c r="M1853" s="105" t="str">
        <f>IF(HL!F1852="","",HYPERLINK(HL!F1852,5))</f>
        <v/>
      </c>
      <c r="N1853" s="105" t="str">
        <f>IF(HL!G1852="","",HYPERLINK(HL!G1852,6))</f>
        <v/>
      </c>
      <c r="O1853" s="105" t="str">
        <f>IF(HL!H1852="","",HYPERLINK(HL!H1852,7))</f>
        <v/>
      </c>
      <c r="P1853" s="105" t="str">
        <f>IF(HL!I1852="","",HYPERLINK(HL!I1852,8))</f>
        <v/>
      </c>
      <c r="Q1853" s="105" t="str">
        <f>IF(HL!J1852="","",HYPERLINK(HL!J1852,9))</f>
        <v/>
      </c>
      <c r="R1853" s="105" t="str">
        <f>IF(HL!K1852="","",HYPERLINK(HL!K1852,10))</f>
        <v/>
      </c>
      <c r="S1853" s="105" t="str">
        <f>IF(HL!L1852="","",HYPERLINK(HL!L1852,11))</f>
        <v/>
      </c>
      <c r="T1853" s="105" t="str">
        <f>IF(HL!M1852="","",HYPERLINK(HL!M1852,12))</f>
        <v/>
      </c>
      <c r="U1853" s="105" t="str">
        <f>IF(HL!N1852="","",HYPERLINK(HL!N1852,13))</f>
        <v/>
      </c>
      <c r="V1853" s="106" t="str">
        <f>IF(HL!O1852="","",HYPERLINK(HL!O1852,14))</f>
        <v/>
      </c>
      <c r="W1853" s="81" t="str">
        <f>IF(HL!P1852="","－",HYPERLINK(HL!P1852,"表示"))</f>
        <v>表示</v>
      </c>
      <c r="X1853" s="163">
        <v>42838</v>
      </c>
      <c r="Y1853" s="166">
        <v>43728</v>
      </c>
      <c r="Z1853" s="1" t="str">
        <f t="shared" si="68"/>
        <v>2019</v>
      </c>
      <c r="AA1853" s="1">
        <f t="shared" si="69"/>
        <v>29</v>
      </c>
      <c r="AB1853" s="116" t="s">
        <v>172</v>
      </c>
      <c r="AC1853" s="116"/>
      <c r="AD1853" s="116"/>
      <c r="AE1853" s="116"/>
      <c r="AF1853" s="116"/>
      <c r="AG1853" s="116"/>
      <c r="AH1853" s="116"/>
      <c r="AI1853" s="116"/>
      <c r="AJ1853" s="116"/>
      <c r="AK1853" s="116"/>
      <c r="AL1853" s="158" t="s">
        <v>552</v>
      </c>
      <c r="AM1853" s="162" t="s">
        <v>172</v>
      </c>
      <c r="AN1853" s="162" t="s">
        <v>1727</v>
      </c>
      <c r="AO1853" s="116" t="s">
        <v>551</v>
      </c>
      <c r="AP1853" s="162"/>
      <c r="AQ1853" s="162"/>
      <c r="AR1853" s="219" t="s">
        <v>10707</v>
      </c>
      <c r="AS1853" s="228" t="s">
        <v>11176</v>
      </c>
      <c r="AT1853" s="271"/>
      <c r="AU1853" s="271"/>
      <c r="AV1853" s="162"/>
      <c r="AW1853" s="162"/>
      <c r="AX1853" s="162" t="s">
        <v>172</v>
      </c>
      <c r="AY1853" s="162"/>
      <c r="AZ1853" s="162"/>
      <c r="BA1853" s="162"/>
    </row>
    <row r="1854" spans="1:53" ht="39">
      <c r="A1854" s="157">
        <v>1850</v>
      </c>
      <c r="B1854" s="158" t="s">
        <v>5467</v>
      </c>
      <c r="C1854" s="158" t="s">
        <v>5468</v>
      </c>
      <c r="D1854" s="116">
        <v>429</v>
      </c>
      <c r="E1854" s="161" t="s">
        <v>1848</v>
      </c>
      <c r="F1854" s="115" t="s">
        <v>5491</v>
      </c>
      <c r="G1854" s="1" t="s">
        <v>1270</v>
      </c>
      <c r="H1854" s="162" t="s">
        <v>1286</v>
      </c>
      <c r="I1854" s="85" t="str">
        <f>IF(HL!B1853="","",HYPERLINK(HL!B1853,"表示"))</f>
        <v>表示</v>
      </c>
      <c r="J1854" s="85" t="str">
        <f>IF(HL!C1853="","",HYPERLINK(HL!C1853,2))</f>
        <v/>
      </c>
      <c r="K1854" s="105" t="str">
        <f>IF(HL!D1853="","",HYPERLINK(HL!D1853,3))</f>
        <v/>
      </c>
      <c r="L1854" s="105" t="str">
        <f>IF(HL!E1853="","",HYPERLINK(HL!E1853,4))</f>
        <v/>
      </c>
      <c r="M1854" s="105" t="str">
        <f>IF(HL!F1853="","",HYPERLINK(HL!F1853,5))</f>
        <v/>
      </c>
      <c r="N1854" s="105" t="str">
        <f>IF(HL!G1853="","",HYPERLINK(HL!G1853,6))</f>
        <v/>
      </c>
      <c r="O1854" s="105" t="str">
        <f>IF(HL!H1853="","",HYPERLINK(HL!H1853,7))</f>
        <v/>
      </c>
      <c r="P1854" s="105" t="str">
        <f>IF(HL!I1853="","",HYPERLINK(HL!I1853,8))</f>
        <v/>
      </c>
      <c r="Q1854" s="105" t="str">
        <f>IF(HL!J1853="","",HYPERLINK(HL!J1853,9))</f>
        <v/>
      </c>
      <c r="R1854" s="105" t="str">
        <f>IF(HL!K1853="","",HYPERLINK(HL!K1853,10))</f>
        <v/>
      </c>
      <c r="S1854" s="105" t="str">
        <f>IF(HL!L1853="","",HYPERLINK(HL!L1853,11))</f>
        <v/>
      </c>
      <c r="T1854" s="105" t="str">
        <f>IF(HL!M1853="","",HYPERLINK(HL!M1853,12))</f>
        <v/>
      </c>
      <c r="U1854" s="105" t="str">
        <f>IF(HL!N1853="","",HYPERLINK(HL!N1853,13))</f>
        <v/>
      </c>
      <c r="V1854" s="106" t="str">
        <f>IF(HL!O1853="","",HYPERLINK(HL!O1853,14))</f>
        <v/>
      </c>
      <c r="W1854" s="1" t="s">
        <v>11737</v>
      </c>
      <c r="X1854" s="163">
        <v>43425</v>
      </c>
      <c r="Y1854" s="166">
        <v>43728</v>
      </c>
      <c r="Z1854" s="1" t="str">
        <f t="shared" si="68"/>
        <v>2019</v>
      </c>
      <c r="AA1854" s="1">
        <f t="shared" si="69"/>
        <v>9</v>
      </c>
      <c r="AB1854" s="116"/>
      <c r="AC1854" s="116"/>
      <c r="AD1854" s="116"/>
      <c r="AE1854" s="116"/>
      <c r="AF1854" s="116"/>
      <c r="AG1854" s="116"/>
      <c r="AH1854" s="116" t="s">
        <v>172</v>
      </c>
      <c r="AI1854" s="116"/>
      <c r="AJ1854" s="116"/>
      <c r="AK1854" s="116"/>
      <c r="AL1854" s="158" t="s">
        <v>507</v>
      </c>
      <c r="AM1854" s="162" t="s">
        <v>1727</v>
      </c>
      <c r="AN1854" s="162" t="s">
        <v>172</v>
      </c>
      <c r="AO1854" s="116" t="s">
        <v>551</v>
      </c>
      <c r="AP1854" s="162"/>
      <c r="AQ1854" s="162"/>
      <c r="AR1854" s="219" t="s">
        <v>10707</v>
      </c>
      <c r="AS1854" s="228" t="s">
        <v>10920</v>
      </c>
      <c r="AT1854" s="271"/>
      <c r="AU1854" s="271"/>
      <c r="AV1854" s="162" t="s">
        <v>172</v>
      </c>
      <c r="AW1854" s="162"/>
      <c r="AX1854" s="162"/>
      <c r="AY1854" s="162"/>
      <c r="AZ1854" s="162"/>
      <c r="BA1854" s="162" t="s">
        <v>172</v>
      </c>
    </row>
    <row r="1855" spans="1:53" ht="39">
      <c r="A1855" s="157">
        <v>1851</v>
      </c>
      <c r="B1855" s="158" t="s">
        <v>5469</v>
      </c>
      <c r="C1855" s="158" t="s">
        <v>5444</v>
      </c>
      <c r="D1855" s="116">
        <v>399</v>
      </c>
      <c r="E1855" s="161" t="s">
        <v>1878</v>
      </c>
      <c r="F1855" s="115" t="s">
        <v>4308</v>
      </c>
      <c r="G1855" s="1" t="s">
        <v>1302</v>
      </c>
      <c r="H1855" s="162" t="s">
        <v>964</v>
      </c>
      <c r="I1855" s="85" t="str">
        <f>IF(HL!B1854="","",HYPERLINK(HL!B1854,"表示"))</f>
        <v>表示</v>
      </c>
      <c r="J1855" s="85" t="str">
        <f>IF(HL!C1854="","",HYPERLINK(HL!C1854,2))</f>
        <v/>
      </c>
      <c r="K1855" s="105" t="str">
        <f>IF(HL!D1854="","",HYPERLINK(HL!D1854,3))</f>
        <v/>
      </c>
      <c r="L1855" s="105" t="str">
        <f>IF(HL!E1854="","",HYPERLINK(HL!E1854,4))</f>
        <v/>
      </c>
      <c r="M1855" s="105" t="str">
        <f>IF(HL!F1854="","",HYPERLINK(HL!F1854,5))</f>
        <v/>
      </c>
      <c r="N1855" s="105" t="str">
        <f>IF(HL!G1854="","",HYPERLINK(HL!G1854,6))</f>
        <v/>
      </c>
      <c r="O1855" s="105" t="str">
        <f>IF(HL!H1854="","",HYPERLINK(HL!H1854,7))</f>
        <v/>
      </c>
      <c r="P1855" s="105" t="str">
        <f>IF(HL!I1854="","",HYPERLINK(HL!I1854,8))</f>
        <v/>
      </c>
      <c r="Q1855" s="105" t="str">
        <f>IF(HL!J1854="","",HYPERLINK(HL!J1854,9))</f>
        <v/>
      </c>
      <c r="R1855" s="105" t="str">
        <f>IF(HL!K1854="","",HYPERLINK(HL!K1854,10))</f>
        <v/>
      </c>
      <c r="S1855" s="105" t="str">
        <f>IF(HL!L1854="","",HYPERLINK(HL!L1854,11))</f>
        <v/>
      </c>
      <c r="T1855" s="105" t="str">
        <f>IF(HL!M1854="","",HYPERLINK(HL!M1854,12))</f>
        <v/>
      </c>
      <c r="U1855" s="105" t="str">
        <f>IF(HL!N1854="","",HYPERLINK(HL!N1854,13))</f>
        <v/>
      </c>
      <c r="V1855" s="106" t="str">
        <f>IF(HL!O1854="","",HYPERLINK(HL!O1854,14))</f>
        <v/>
      </c>
      <c r="W1855" s="81" t="str">
        <f>IF(HL!P1854="","－",HYPERLINK(HL!P1854,"表示"))</f>
        <v>表示</v>
      </c>
      <c r="X1855" s="163">
        <v>43371</v>
      </c>
      <c r="Y1855" s="166">
        <v>43728</v>
      </c>
      <c r="Z1855" s="1" t="str">
        <f t="shared" si="68"/>
        <v>2019</v>
      </c>
      <c r="AA1855" s="1">
        <f t="shared" si="69"/>
        <v>11</v>
      </c>
      <c r="AB1855" s="116" t="s">
        <v>172</v>
      </c>
      <c r="AC1855" s="116"/>
      <c r="AD1855" s="116"/>
      <c r="AE1855" s="116"/>
      <c r="AF1855" s="116"/>
      <c r="AG1855" s="116"/>
      <c r="AH1855" s="116"/>
      <c r="AI1855" s="116"/>
      <c r="AJ1855" s="116"/>
      <c r="AK1855" s="116"/>
      <c r="AL1855" s="158" t="s">
        <v>514</v>
      </c>
      <c r="AM1855" s="162" t="s">
        <v>172</v>
      </c>
      <c r="AN1855" s="162" t="s">
        <v>1727</v>
      </c>
      <c r="AO1855" s="116" t="s">
        <v>551</v>
      </c>
      <c r="AP1855" s="162"/>
      <c r="AQ1855" s="162"/>
      <c r="AR1855" s="73" t="s">
        <v>11000</v>
      </c>
      <c r="AS1855" s="74" t="s">
        <v>11001</v>
      </c>
      <c r="AT1855" s="271"/>
      <c r="AU1855" s="271"/>
      <c r="AV1855" s="1" t="s">
        <v>172</v>
      </c>
      <c r="AW1855" s="1"/>
      <c r="AX1855" s="1"/>
      <c r="AY1855" s="1"/>
      <c r="AZ1855" s="1"/>
      <c r="BA1855" s="1"/>
    </row>
    <row r="1856" spans="1:53" ht="78">
      <c r="A1856" s="157">
        <v>1852</v>
      </c>
      <c r="B1856" s="158" t="s">
        <v>5470</v>
      </c>
      <c r="C1856" s="158" t="s">
        <v>547</v>
      </c>
      <c r="D1856" s="116">
        <v>116</v>
      </c>
      <c r="E1856" s="161" t="s">
        <v>1373</v>
      </c>
      <c r="F1856" s="115" t="s">
        <v>4288</v>
      </c>
      <c r="G1856" s="1" t="s">
        <v>1302</v>
      </c>
      <c r="H1856" s="162" t="s">
        <v>56</v>
      </c>
      <c r="I1856" s="85" t="str">
        <f>IF(HL!B1855="","",HYPERLINK(HL!B1855,"表示"))</f>
        <v>表示</v>
      </c>
      <c r="J1856" s="85" t="str">
        <f>IF(HL!C1855="","",HYPERLINK(HL!C1855,2))</f>
        <v/>
      </c>
      <c r="K1856" s="105" t="str">
        <f>IF(HL!D1855="","",HYPERLINK(HL!D1855,3))</f>
        <v/>
      </c>
      <c r="L1856" s="105" t="str">
        <f>IF(HL!E1855="","",HYPERLINK(HL!E1855,4))</f>
        <v/>
      </c>
      <c r="M1856" s="105" t="str">
        <f>IF(HL!F1855="","",HYPERLINK(HL!F1855,5))</f>
        <v/>
      </c>
      <c r="N1856" s="105" t="str">
        <f>IF(HL!G1855="","",HYPERLINK(HL!G1855,6))</f>
        <v/>
      </c>
      <c r="O1856" s="105" t="str">
        <f>IF(HL!H1855="","",HYPERLINK(HL!H1855,7))</f>
        <v/>
      </c>
      <c r="P1856" s="105" t="str">
        <f>IF(HL!I1855="","",HYPERLINK(HL!I1855,8))</f>
        <v/>
      </c>
      <c r="Q1856" s="105" t="str">
        <f>IF(HL!J1855="","",HYPERLINK(HL!J1855,9))</f>
        <v/>
      </c>
      <c r="R1856" s="105" t="str">
        <f>IF(HL!K1855="","",HYPERLINK(HL!K1855,10))</f>
        <v/>
      </c>
      <c r="S1856" s="105" t="str">
        <f>IF(HL!L1855="","",HYPERLINK(HL!L1855,11))</f>
        <v/>
      </c>
      <c r="T1856" s="105" t="str">
        <f>IF(HL!M1855="","",HYPERLINK(HL!M1855,12))</f>
        <v/>
      </c>
      <c r="U1856" s="105" t="str">
        <f>IF(HL!N1855="","",HYPERLINK(HL!N1855,13))</f>
        <v/>
      </c>
      <c r="V1856" s="106" t="str">
        <f>IF(HL!O1855="","",HYPERLINK(HL!O1855,14))</f>
        <v/>
      </c>
      <c r="W1856" s="81" t="str">
        <f>IF(HL!P1855="","－",HYPERLINK(HL!P1855,"表示"))</f>
        <v>表示</v>
      </c>
      <c r="X1856" s="163">
        <v>43371</v>
      </c>
      <c r="Y1856" s="166">
        <v>43728</v>
      </c>
      <c r="Z1856" s="1" t="str">
        <f t="shared" si="68"/>
        <v>2019</v>
      </c>
      <c r="AA1856" s="1">
        <f t="shared" si="69"/>
        <v>11</v>
      </c>
      <c r="AB1856" s="116"/>
      <c r="AC1856" s="116"/>
      <c r="AD1856" s="116" t="s">
        <v>172</v>
      </c>
      <c r="AE1856" s="116"/>
      <c r="AF1856" s="116"/>
      <c r="AG1856" s="116"/>
      <c r="AH1856" s="116"/>
      <c r="AI1856" s="116"/>
      <c r="AJ1856" s="116"/>
      <c r="AK1856" s="116"/>
      <c r="AL1856" s="158" t="s">
        <v>1036</v>
      </c>
      <c r="AM1856" s="162" t="s">
        <v>172</v>
      </c>
      <c r="AN1856" s="162" t="s">
        <v>1727</v>
      </c>
      <c r="AO1856" s="116" t="s">
        <v>551</v>
      </c>
      <c r="AP1856" s="162"/>
      <c r="AQ1856" s="162"/>
      <c r="AR1856" s="73" t="s">
        <v>11000</v>
      </c>
      <c r="AS1856" s="74" t="s">
        <v>10998</v>
      </c>
      <c r="AT1856" s="271"/>
      <c r="AU1856" s="271"/>
      <c r="AV1856" s="1"/>
      <c r="AW1856" s="1" t="s">
        <v>172</v>
      </c>
      <c r="AX1856" s="1"/>
      <c r="AY1856" s="1"/>
      <c r="AZ1856" s="1"/>
      <c r="BA1856" s="1"/>
    </row>
    <row r="1857" spans="1:53" ht="52">
      <c r="A1857" s="157">
        <v>1853</v>
      </c>
      <c r="B1857" s="158" t="s">
        <v>5471</v>
      </c>
      <c r="C1857" s="158" t="s">
        <v>5472</v>
      </c>
      <c r="D1857" s="116">
        <v>249</v>
      </c>
      <c r="E1857" s="161" t="s">
        <v>1597</v>
      </c>
      <c r="F1857" s="115" t="s">
        <v>5510</v>
      </c>
      <c r="G1857" s="1" t="s">
        <v>1302</v>
      </c>
      <c r="H1857" s="162" t="s">
        <v>5482</v>
      </c>
      <c r="I1857" s="85" t="str">
        <f>IF(HL!B1856="","",HYPERLINK(HL!B1856,"表示"))</f>
        <v>表示</v>
      </c>
      <c r="J1857" s="85" t="str">
        <f>IF(HL!C1856="","",HYPERLINK(HL!C1856,2))</f>
        <v/>
      </c>
      <c r="K1857" s="105" t="str">
        <f>IF(HL!D1856="","",HYPERLINK(HL!D1856,3))</f>
        <v/>
      </c>
      <c r="L1857" s="105" t="str">
        <f>IF(HL!E1856="","",HYPERLINK(HL!E1856,4))</f>
        <v/>
      </c>
      <c r="M1857" s="105" t="str">
        <f>IF(HL!F1856="","",HYPERLINK(HL!F1856,5))</f>
        <v/>
      </c>
      <c r="N1857" s="105" t="str">
        <f>IF(HL!G1856="","",HYPERLINK(HL!G1856,6))</f>
        <v/>
      </c>
      <c r="O1857" s="105" t="str">
        <f>IF(HL!H1856="","",HYPERLINK(HL!H1856,7))</f>
        <v/>
      </c>
      <c r="P1857" s="105" t="str">
        <f>IF(HL!I1856="","",HYPERLINK(HL!I1856,8))</f>
        <v/>
      </c>
      <c r="Q1857" s="105" t="str">
        <f>IF(HL!J1856="","",HYPERLINK(HL!J1856,9))</f>
        <v/>
      </c>
      <c r="R1857" s="105" t="str">
        <f>IF(HL!K1856="","",HYPERLINK(HL!K1856,10))</f>
        <v/>
      </c>
      <c r="S1857" s="105" t="str">
        <f>IF(HL!L1856="","",HYPERLINK(HL!L1856,11))</f>
        <v/>
      </c>
      <c r="T1857" s="105" t="str">
        <f>IF(HL!M1856="","",HYPERLINK(HL!M1856,12))</f>
        <v/>
      </c>
      <c r="U1857" s="105" t="str">
        <f>IF(HL!N1856="","",HYPERLINK(HL!N1856,13))</f>
        <v/>
      </c>
      <c r="V1857" s="106" t="str">
        <f>IF(HL!O1856="","",HYPERLINK(HL!O1856,14))</f>
        <v/>
      </c>
      <c r="W1857" s="81" t="str">
        <f>IF(HL!P1856="","－",HYPERLINK(HL!P1856,"表示"))</f>
        <v>表示</v>
      </c>
      <c r="X1857" s="163">
        <v>43371</v>
      </c>
      <c r="Y1857" s="166">
        <v>43728</v>
      </c>
      <c r="Z1857" s="1" t="str">
        <f t="shared" si="68"/>
        <v>2019</v>
      </c>
      <c r="AA1857" s="1">
        <f t="shared" si="69"/>
        <v>11</v>
      </c>
      <c r="AB1857" s="116"/>
      <c r="AC1857" s="116"/>
      <c r="AD1857" s="116"/>
      <c r="AE1857" s="116"/>
      <c r="AF1857" s="116" t="s">
        <v>172</v>
      </c>
      <c r="AG1857" s="116"/>
      <c r="AH1857" s="116"/>
      <c r="AI1857" s="116"/>
      <c r="AJ1857" s="116"/>
      <c r="AK1857" s="116"/>
      <c r="AL1857" s="158" t="s">
        <v>278</v>
      </c>
      <c r="AM1857" s="162" t="s">
        <v>1727</v>
      </c>
      <c r="AN1857" s="162" t="s">
        <v>172</v>
      </c>
      <c r="AO1857" s="116" t="s">
        <v>551</v>
      </c>
      <c r="AP1857" s="162"/>
      <c r="AQ1857" s="162" t="s">
        <v>172</v>
      </c>
      <c r="AR1857" s="73" t="s">
        <v>10707</v>
      </c>
      <c r="AS1857" s="74" t="s">
        <v>10999</v>
      </c>
      <c r="AT1857" s="271"/>
      <c r="AU1857" s="271"/>
      <c r="AV1857" s="1" t="s">
        <v>172</v>
      </c>
      <c r="AW1857" s="1"/>
      <c r="AX1857" s="1"/>
      <c r="AY1857" s="1"/>
      <c r="AZ1857" s="1"/>
      <c r="BA1857" s="1" t="s">
        <v>172</v>
      </c>
    </row>
    <row r="1858" spans="1:53" ht="52">
      <c r="A1858" s="157">
        <v>1854</v>
      </c>
      <c r="B1858" s="35" t="s">
        <v>2568</v>
      </c>
      <c r="C1858" s="35" t="s">
        <v>2569</v>
      </c>
      <c r="D1858" s="23">
        <v>429</v>
      </c>
      <c r="E1858" s="115" t="s">
        <v>1848</v>
      </c>
      <c r="F1858" s="115" t="s">
        <v>5742</v>
      </c>
      <c r="G1858" s="1" t="s">
        <v>1270</v>
      </c>
      <c r="H1858" s="1" t="s">
        <v>23</v>
      </c>
      <c r="I1858" s="85" t="str">
        <f>IF(HL!B1857="","",HYPERLINK(HL!B1857,"表示"))</f>
        <v>表示</v>
      </c>
      <c r="J1858" s="85" t="str">
        <f>IF(HL!C1857="","",HYPERLINK(HL!C1857,2))</f>
        <v/>
      </c>
      <c r="K1858" s="105" t="str">
        <f>IF(HL!D1857="","",HYPERLINK(HL!D1857,3))</f>
        <v/>
      </c>
      <c r="L1858" s="105" t="str">
        <f>IF(HL!E1857="","",HYPERLINK(HL!E1857,4))</f>
        <v/>
      </c>
      <c r="M1858" s="105" t="str">
        <f>IF(HL!F1857="","",HYPERLINK(HL!F1857,5))</f>
        <v/>
      </c>
      <c r="N1858" s="105" t="str">
        <f>IF(HL!G1857="","",HYPERLINK(HL!G1857,6))</f>
        <v/>
      </c>
      <c r="O1858" s="105" t="str">
        <f>IF(HL!H1857="","",HYPERLINK(HL!H1857,7))</f>
        <v/>
      </c>
      <c r="P1858" s="105" t="str">
        <f>IF(HL!I1857="","",HYPERLINK(HL!I1857,8))</f>
        <v/>
      </c>
      <c r="Q1858" s="105" t="str">
        <f>IF(HL!J1857="","",HYPERLINK(HL!J1857,9))</f>
        <v/>
      </c>
      <c r="R1858" s="105" t="str">
        <f>IF(HL!K1857="","",HYPERLINK(HL!K1857,10))</f>
        <v/>
      </c>
      <c r="S1858" s="105" t="str">
        <f>IF(HL!L1857="","",HYPERLINK(HL!L1857,11))</f>
        <v/>
      </c>
      <c r="T1858" s="105" t="str">
        <f>IF(HL!M1857="","",HYPERLINK(HL!M1857,12))</f>
        <v/>
      </c>
      <c r="U1858" s="105" t="str">
        <f>IF(HL!N1857="","",HYPERLINK(HL!N1857,13))</f>
        <v/>
      </c>
      <c r="V1858" s="106" t="str">
        <f>IF(HL!O1857="","",HYPERLINK(HL!O1857,14))</f>
        <v/>
      </c>
      <c r="W1858" s="1" t="s">
        <v>11737</v>
      </c>
      <c r="X1858" s="176">
        <v>43488</v>
      </c>
      <c r="Y1858" s="176">
        <v>43791</v>
      </c>
      <c r="Z1858" s="1" t="str">
        <f t="shared" si="68"/>
        <v>2019</v>
      </c>
      <c r="AA1858" s="1">
        <f t="shared" si="69"/>
        <v>9</v>
      </c>
      <c r="AB1858" s="23"/>
      <c r="AC1858" s="23"/>
      <c r="AD1858" s="23"/>
      <c r="AE1858" s="23"/>
      <c r="AF1858" s="23"/>
      <c r="AG1858" s="23" t="s">
        <v>10</v>
      </c>
      <c r="AH1858" s="23"/>
      <c r="AI1858" s="23"/>
      <c r="AJ1858" s="23"/>
      <c r="AK1858" s="23"/>
      <c r="AL1858" s="13" t="s">
        <v>510</v>
      </c>
      <c r="AM1858" s="1" t="s">
        <v>1727</v>
      </c>
      <c r="AN1858" s="1" t="s">
        <v>172</v>
      </c>
      <c r="AO1858" s="1" t="s">
        <v>5765</v>
      </c>
      <c r="AP1858" s="1"/>
      <c r="AQ1858" s="1"/>
      <c r="AR1858" s="73" t="s">
        <v>11000</v>
      </c>
      <c r="AS1858" s="74" t="s">
        <v>11130</v>
      </c>
      <c r="AT1858" s="271"/>
      <c r="AU1858" s="271"/>
      <c r="AV1858" s="1" t="s">
        <v>5764</v>
      </c>
      <c r="AW1858" s="1"/>
      <c r="AX1858" s="1"/>
      <c r="AY1858" s="1"/>
      <c r="AZ1858" s="1"/>
      <c r="BA1858" s="1" t="s">
        <v>5764</v>
      </c>
    </row>
    <row r="1859" spans="1:53" ht="52">
      <c r="A1859" s="157">
        <v>1855</v>
      </c>
      <c r="B1859" s="35" t="s">
        <v>5721</v>
      </c>
      <c r="C1859" s="35" t="s">
        <v>2044</v>
      </c>
      <c r="D1859" s="23">
        <v>399</v>
      </c>
      <c r="E1859" s="115" t="s">
        <v>1878</v>
      </c>
      <c r="F1859" s="115" t="s">
        <v>5767</v>
      </c>
      <c r="G1859" s="1" t="s">
        <v>1302</v>
      </c>
      <c r="H1859" s="1" t="s">
        <v>19</v>
      </c>
      <c r="I1859" s="85" t="str">
        <f>IF(HL!B1858="","",HYPERLINK(HL!B1858,"表示"))</f>
        <v>表示</v>
      </c>
      <c r="J1859" s="85" t="str">
        <f>IF(HL!C1858="","",HYPERLINK(HL!C1858,2))</f>
        <v/>
      </c>
      <c r="K1859" s="105" t="str">
        <f>IF(HL!D1858="","",HYPERLINK(HL!D1858,3))</f>
        <v/>
      </c>
      <c r="L1859" s="105" t="str">
        <f>IF(HL!E1858="","",HYPERLINK(HL!E1858,4))</f>
        <v/>
      </c>
      <c r="M1859" s="105" t="str">
        <f>IF(HL!F1858="","",HYPERLINK(HL!F1858,5))</f>
        <v/>
      </c>
      <c r="N1859" s="105" t="str">
        <f>IF(HL!G1858="","",HYPERLINK(HL!G1858,6))</f>
        <v/>
      </c>
      <c r="O1859" s="105" t="str">
        <f>IF(HL!H1858="","",HYPERLINK(HL!H1858,7))</f>
        <v/>
      </c>
      <c r="P1859" s="105" t="str">
        <f>IF(HL!I1858="","",HYPERLINK(HL!I1858,8))</f>
        <v/>
      </c>
      <c r="Q1859" s="105" t="str">
        <f>IF(HL!J1858="","",HYPERLINK(HL!J1858,9))</f>
        <v/>
      </c>
      <c r="R1859" s="105" t="str">
        <f>IF(HL!K1858="","",HYPERLINK(HL!K1858,10))</f>
        <v/>
      </c>
      <c r="S1859" s="105" t="str">
        <f>IF(HL!L1858="","",HYPERLINK(HL!L1858,11))</f>
        <v/>
      </c>
      <c r="T1859" s="105" t="str">
        <f>IF(HL!M1858="","",HYPERLINK(HL!M1858,12))</f>
        <v/>
      </c>
      <c r="U1859" s="105" t="str">
        <f>IF(HL!N1858="","",HYPERLINK(HL!N1858,13))</f>
        <v/>
      </c>
      <c r="V1859" s="106" t="str">
        <f>IF(HL!O1858="","",HYPERLINK(HL!O1858,14))</f>
        <v/>
      </c>
      <c r="W1859" s="81" t="str">
        <f>IF(HL!P1858="","－",HYPERLINK(HL!P1858,"表示"))</f>
        <v>表示</v>
      </c>
      <c r="X1859" s="176">
        <v>43482</v>
      </c>
      <c r="Y1859" s="176">
        <v>43791</v>
      </c>
      <c r="Z1859" s="1" t="str">
        <f t="shared" si="68"/>
        <v>2019</v>
      </c>
      <c r="AA1859" s="1">
        <f t="shared" si="69"/>
        <v>10</v>
      </c>
      <c r="AB1859" s="23"/>
      <c r="AC1859" s="23"/>
      <c r="AD1859" s="23"/>
      <c r="AE1859" s="23" t="s">
        <v>5764</v>
      </c>
      <c r="AF1859" s="23"/>
      <c r="AG1859" s="23" t="s">
        <v>5764</v>
      </c>
      <c r="AH1859" s="23"/>
      <c r="AI1859" s="23"/>
      <c r="AJ1859" s="23"/>
      <c r="AK1859" s="23"/>
      <c r="AL1859" s="13" t="s">
        <v>517</v>
      </c>
      <c r="AM1859" s="1" t="s">
        <v>1727</v>
      </c>
      <c r="AN1859" s="1" t="s">
        <v>172</v>
      </c>
      <c r="AO1859" s="1" t="s">
        <v>5765</v>
      </c>
      <c r="AP1859" s="1"/>
      <c r="AQ1859" s="1"/>
      <c r="AR1859" s="73" t="s">
        <v>10707</v>
      </c>
      <c r="AS1859" s="74" t="s">
        <v>11002</v>
      </c>
      <c r="AT1859" s="271"/>
      <c r="AU1859" s="271"/>
      <c r="AV1859" s="1" t="s">
        <v>5764</v>
      </c>
      <c r="AW1859" s="1"/>
      <c r="AX1859" s="1"/>
      <c r="AY1859" s="1"/>
      <c r="AZ1859" s="1"/>
      <c r="BA1859" s="1" t="s">
        <v>5744</v>
      </c>
    </row>
    <row r="1860" spans="1:53" ht="78">
      <c r="A1860" s="157">
        <v>1856</v>
      </c>
      <c r="B1860" s="35" t="s">
        <v>1041</v>
      </c>
      <c r="C1860" s="35" t="s">
        <v>1042</v>
      </c>
      <c r="D1860" s="23">
        <v>639</v>
      </c>
      <c r="E1860" s="115" t="s">
        <v>2224</v>
      </c>
      <c r="F1860" s="115" t="s">
        <v>5768</v>
      </c>
      <c r="G1860" s="1" t="s">
        <v>1302</v>
      </c>
      <c r="H1860" s="1" t="s">
        <v>25</v>
      </c>
      <c r="I1860" s="85" t="str">
        <f>IF(HL!B1859="","",HYPERLINK(HL!B1859,"表示"))</f>
        <v>表示</v>
      </c>
      <c r="J1860" s="85" t="str">
        <f>IF(HL!C1859="","",HYPERLINK(HL!C1859,2))</f>
        <v/>
      </c>
      <c r="K1860" s="105" t="str">
        <f>IF(HL!D1859="","",HYPERLINK(HL!D1859,3))</f>
        <v/>
      </c>
      <c r="L1860" s="105" t="str">
        <f>IF(HL!E1859="","",HYPERLINK(HL!E1859,4))</f>
        <v/>
      </c>
      <c r="M1860" s="105" t="str">
        <f>IF(HL!F1859="","",HYPERLINK(HL!F1859,5))</f>
        <v/>
      </c>
      <c r="N1860" s="105" t="str">
        <f>IF(HL!G1859="","",HYPERLINK(HL!G1859,6))</f>
        <v/>
      </c>
      <c r="O1860" s="105" t="str">
        <f>IF(HL!H1859="","",HYPERLINK(HL!H1859,7))</f>
        <v/>
      </c>
      <c r="P1860" s="105" t="str">
        <f>IF(HL!I1859="","",HYPERLINK(HL!I1859,8))</f>
        <v/>
      </c>
      <c r="Q1860" s="105" t="str">
        <f>IF(HL!J1859="","",HYPERLINK(HL!J1859,9))</f>
        <v/>
      </c>
      <c r="R1860" s="105" t="str">
        <f>IF(HL!K1859="","",HYPERLINK(HL!K1859,10))</f>
        <v/>
      </c>
      <c r="S1860" s="105" t="str">
        <f>IF(HL!L1859="","",HYPERLINK(HL!L1859,11))</f>
        <v/>
      </c>
      <c r="T1860" s="105" t="str">
        <f>IF(HL!M1859="","",HYPERLINK(HL!M1859,12))</f>
        <v/>
      </c>
      <c r="U1860" s="105" t="str">
        <f>IF(HL!N1859="","",HYPERLINK(HL!N1859,13))</f>
        <v/>
      </c>
      <c r="V1860" s="106" t="str">
        <f>IF(HL!O1859="","",HYPERLINK(HL!O1859,14))</f>
        <v/>
      </c>
      <c r="W1860" s="81" t="str">
        <f>IF(HL!P1859="","－",HYPERLINK(HL!P1859,"表示"))</f>
        <v>表示</v>
      </c>
      <c r="X1860" s="176">
        <v>43532</v>
      </c>
      <c r="Y1860" s="176">
        <v>43791</v>
      </c>
      <c r="Z1860" s="1" t="str">
        <f t="shared" si="68"/>
        <v>2019</v>
      </c>
      <c r="AA1860" s="1">
        <f t="shared" si="69"/>
        <v>8</v>
      </c>
      <c r="AB1860" s="23"/>
      <c r="AC1860" s="23"/>
      <c r="AD1860" s="23"/>
      <c r="AE1860" s="23" t="s">
        <v>5764</v>
      </c>
      <c r="AF1860" s="23"/>
      <c r="AG1860" s="23"/>
      <c r="AH1860" s="23"/>
      <c r="AI1860" s="23"/>
      <c r="AJ1860" s="23"/>
      <c r="AK1860" s="23"/>
      <c r="AL1860" s="13" t="s">
        <v>1040</v>
      </c>
      <c r="AM1860" s="1" t="s">
        <v>1727</v>
      </c>
      <c r="AN1860" s="1" t="s">
        <v>172</v>
      </c>
      <c r="AO1860" s="1" t="s">
        <v>8</v>
      </c>
      <c r="AP1860" s="1"/>
      <c r="AQ1860" s="1"/>
      <c r="AR1860" s="73" t="s">
        <v>11000</v>
      </c>
      <c r="AS1860" s="74" t="s">
        <v>11003</v>
      </c>
      <c r="AT1860" s="271"/>
      <c r="AU1860" s="271"/>
      <c r="AV1860" s="1" t="s">
        <v>5764</v>
      </c>
      <c r="AW1860" s="1"/>
      <c r="AX1860" s="1"/>
      <c r="AY1860" s="1"/>
      <c r="AZ1860" s="1"/>
      <c r="BA1860" s="1" t="s">
        <v>5748</v>
      </c>
    </row>
    <row r="1861" spans="1:53" ht="26">
      <c r="A1861" s="157">
        <v>1857</v>
      </c>
      <c r="B1861" s="35" t="s">
        <v>5760</v>
      </c>
      <c r="C1861" s="35" t="s">
        <v>2048</v>
      </c>
      <c r="D1861" s="23">
        <v>429</v>
      </c>
      <c r="E1861" s="115" t="s">
        <v>1848</v>
      </c>
      <c r="F1861" s="115" t="s">
        <v>5769</v>
      </c>
      <c r="G1861" s="1" t="s">
        <v>1270</v>
      </c>
      <c r="H1861" s="1" t="s">
        <v>23</v>
      </c>
      <c r="I1861" s="85" t="str">
        <f>IF(HL!B1860="","",HYPERLINK(HL!B1860,"表示"))</f>
        <v>表示</v>
      </c>
      <c r="J1861" s="85" t="str">
        <f>IF(HL!C1860="","",HYPERLINK(HL!C1860,2))</f>
        <v/>
      </c>
      <c r="K1861" s="105" t="str">
        <f>IF(HL!D1860="","",HYPERLINK(HL!D1860,3))</f>
        <v/>
      </c>
      <c r="L1861" s="105" t="str">
        <f>IF(HL!E1860="","",HYPERLINK(HL!E1860,4))</f>
        <v/>
      </c>
      <c r="M1861" s="105" t="str">
        <f>IF(HL!F1860="","",HYPERLINK(HL!F1860,5))</f>
        <v/>
      </c>
      <c r="N1861" s="105" t="str">
        <f>IF(HL!G1860="","",HYPERLINK(HL!G1860,6))</f>
        <v/>
      </c>
      <c r="O1861" s="105" t="str">
        <f>IF(HL!H1860="","",HYPERLINK(HL!H1860,7))</f>
        <v/>
      </c>
      <c r="P1861" s="105" t="str">
        <f>IF(HL!I1860="","",HYPERLINK(HL!I1860,8))</f>
        <v/>
      </c>
      <c r="Q1861" s="105" t="str">
        <f>IF(HL!J1860="","",HYPERLINK(HL!J1860,9))</f>
        <v/>
      </c>
      <c r="R1861" s="105" t="str">
        <f>IF(HL!K1860="","",HYPERLINK(HL!K1860,10))</f>
        <v/>
      </c>
      <c r="S1861" s="105" t="str">
        <f>IF(HL!L1860="","",HYPERLINK(HL!L1860,11))</f>
        <v/>
      </c>
      <c r="T1861" s="105" t="str">
        <f>IF(HL!M1860="","",HYPERLINK(HL!M1860,12))</f>
        <v/>
      </c>
      <c r="U1861" s="105" t="str">
        <f>IF(HL!N1860="","",HYPERLINK(HL!N1860,13))</f>
        <v/>
      </c>
      <c r="V1861" s="106" t="str">
        <f>IF(HL!O1860="","",HYPERLINK(HL!O1860,14))</f>
        <v/>
      </c>
      <c r="W1861" s="1" t="s">
        <v>11737</v>
      </c>
      <c r="X1861" s="176">
        <v>43522</v>
      </c>
      <c r="Y1861" s="176">
        <v>43791</v>
      </c>
      <c r="Z1861" s="1" t="str">
        <f t="shared" si="68"/>
        <v>2019</v>
      </c>
      <c r="AA1861" s="1">
        <f t="shared" si="69"/>
        <v>8</v>
      </c>
      <c r="AB1861" s="23"/>
      <c r="AC1861" s="23"/>
      <c r="AD1861" s="23"/>
      <c r="AE1861" s="23"/>
      <c r="AF1861" s="23"/>
      <c r="AG1861" s="23" t="s">
        <v>5746</v>
      </c>
      <c r="AH1861" s="23"/>
      <c r="AI1861" s="23"/>
      <c r="AJ1861" s="23"/>
      <c r="AK1861" s="23"/>
      <c r="AL1861" s="13" t="s">
        <v>5770</v>
      </c>
      <c r="AM1861" s="1" t="s">
        <v>1727</v>
      </c>
      <c r="AN1861" s="1" t="s">
        <v>172</v>
      </c>
      <c r="AO1861" s="1" t="s">
        <v>8</v>
      </c>
      <c r="AP1861" s="1"/>
      <c r="AQ1861" s="1"/>
      <c r="AR1861" s="73" t="s">
        <v>11004</v>
      </c>
      <c r="AS1861" s="74" t="s">
        <v>11005</v>
      </c>
      <c r="AT1861" s="271"/>
      <c r="AU1861" s="271"/>
      <c r="AV1861" s="1" t="s">
        <v>5764</v>
      </c>
      <c r="AW1861" s="1"/>
      <c r="AX1861" s="1"/>
      <c r="AY1861" s="1"/>
      <c r="AZ1861" s="1"/>
      <c r="BA1861" s="1" t="s">
        <v>5744</v>
      </c>
    </row>
    <row r="1862" spans="1:53" ht="26">
      <c r="A1862" s="157">
        <v>1858</v>
      </c>
      <c r="B1862" s="35" t="s">
        <v>2026</v>
      </c>
      <c r="C1862" s="35" t="s">
        <v>2039</v>
      </c>
      <c r="D1862" s="23">
        <v>429</v>
      </c>
      <c r="E1862" s="115" t="s">
        <v>1848</v>
      </c>
      <c r="F1862" s="115" t="s">
        <v>5769</v>
      </c>
      <c r="G1862" s="1" t="s">
        <v>1270</v>
      </c>
      <c r="H1862" s="1" t="s">
        <v>23</v>
      </c>
      <c r="I1862" s="85" t="str">
        <f>IF(HL!B1861="","",HYPERLINK(HL!B1861,"表示"))</f>
        <v>表示</v>
      </c>
      <c r="J1862" s="85" t="str">
        <f>IF(HL!C1861="","",HYPERLINK(HL!C1861,2))</f>
        <v/>
      </c>
      <c r="K1862" s="105" t="str">
        <f>IF(HL!D1861="","",HYPERLINK(HL!D1861,3))</f>
        <v/>
      </c>
      <c r="L1862" s="105" t="str">
        <f>IF(HL!E1861="","",HYPERLINK(HL!E1861,4))</f>
        <v/>
      </c>
      <c r="M1862" s="105" t="str">
        <f>IF(HL!F1861="","",HYPERLINK(HL!F1861,5))</f>
        <v/>
      </c>
      <c r="N1862" s="105" t="str">
        <f>IF(HL!G1861="","",HYPERLINK(HL!G1861,6))</f>
        <v/>
      </c>
      <c r="O1862" s="105" t="str">
        <f>IF(HL!H1861="","",HYPERLINK(HL!H1861,7))</f>
        <v/>
      </c>
      <c r="P1862" s="105" t="str">
        <f>IF(HL!I1861="","",HYPERLINK(HL!I1861,8))</f>
        <v/>
      </c>
      <c r="Q1862" s="105" t="str">
        <f>IF(HL!J1861="","",HYPERLINK(HL!J1861,9))</f>
        <v/>
      </c>
      <c r="R1862" s="105" t="str">
        <f>IF(HL!K1861="","",HYPERLINK(HL!K1861,10))</f>
        <v/>
      </c>
      <c r="S1862" s="105" t="str">
        <f>IF(HL!L1861="","",HYPERLINK(HL!L1861,11))</f>
        <v/>
      </c>
      <c r="T1862" s="105" t="str">
        <f>IF(HL!M1861="","",HYPERLINK(HL!M1861,12))</f>
        <v/>
      </c>
      <c r="U1862" s="105" t="str">
        <f>IF(HL!N1861="","",HYPERLINK(HL!N1861,13))</f>
        <v/>
      </c>
      <c r="V1862" s="106" t="str">
        <f>IF(HL!O1861="","",HYPERLINK(HL!O1861,14))</f>
        <v/>
      </c>
      <c r="W1862" s="1" t="s">
        <v>11737</v>
      </c>
      <c r="X1862" s="176">
        <v>43543</v>
      </c>
      <c r="Y1862" s="176">
        <v>43791</v>
      </c>
      <c r="Z1862" s="1" t="str">
        <f t="shared" si="68"/>
        <v>2019</v>
      </c>
      <c r="AA1862" s="1">
        <f t="shared" si="69"/>
        <v>8</v>
      </c>
      <c r="AB1862" s="23"/>
      <c r="AC1862" s="23"/>
      <c r="AD1862" s="23"/>
      <c r="AE1862" s="23"/>
      <c r="AF1862" s="23"/>
      <c r="AG1862" s="23" t="s">
        <v>5764</v>
      </c>
      <c r="AH1862" s="23"/>
      <c r="AI1862" s="23"/>
      <c r="AJ1862" s="23"/>
      <c r="AK1862" s="23" t="s">
        <v>5764</v>
      </c>
      <c r="AL1862" s="13" t="s">
        <v>894</v>
      </c>
      <c r="AM1862" s="1" t="s">
        <v>172</v>
      </c>
      <c r="AN1862" s="1" t="s">
        <v>1727</v>
      </c>
      <c r="AO1862" s="1" t="s">
        <v>8</v>
      </c>
      <c r="AP1862" s="1"/>
      <c r="AQ1862" s="1"/>
      <c r="AR1862" s="73" t="s">
        <v>11000</v>
      </c>
      <c r="AS1862" s="74" t="s">
        <v>11006</v>
      </c>
      <c r="AT1862" s="271"/>
      <c r="AU1862" s="271"/>
      <c r="AV1862" s="1" t="s">
        <v>5764</v>
      </c>
      <c r="AW1862" s="1"/>
      <c r="AX1862" s="1"/>
      <c r="AY1862" s="1"/>
      <c r="AZ1862" s="1"/>
      <c r="BA1862" s="1" t="s">
        <v>5744</v>
      </c>
    </row>
    <row r="1863" spans="1:53" ht="78">
      <c r="A1863" s="157">
        <v>1859</v>
      </c>
      <c r="B1863" s="35" t="s">
        <v>5722</v>
      </c>
      <c r="C1863" s="35" t="s">
        <v>340</v>
      </c>
      <c r="D1863" s="23">
        <v>131</v>
      </c>
      <c r="E1863" s="115" t="s">
        <v>2141</v>
      </c>
      <c r="F1863" s="115" t="s">
        <v>5751</v>
      </c>
      <c r="G1863" s="1" t="s">
        <v>1302</v>
      </c>
      <c r="H1863" s="1" t="s">
        <v>679</v>
      </c>
      <c r="I1863" s="85" t="str">
        <f>IF(HL!B1862="","",HYPERLINK(HL!B1862,"表示"))</f>
        <v>表示</v>
      </c>
      <c r="J1863" s="85" t="str">
        <f>IF(HL!C1862="","",HYPERLINK(HL!C1862,2))</f>
        <v/>
      </c>
      <c r="K1863" s="105" t="str">
        <f>IF(HL!D1862="","",HYPERLINK(HL!D1862,3))</f>
        <v/>
      </c>
      <c r="L1863" s="105" t="str">
        <f>IF(HL!E1862="","",HYPERLINK(HL!E1862,4))</f>
        <v/>
      </c>
      <c r="M1863" s="105" t="str">
        <f>IF(HL!F1862="","",HYPERLINK(HL!F1862,5))</f>
        <v/>
      </c>
      <c r="N1863" s="105" t="str">
        <f>IF(HL!G1862="","",HYPERLINK(HL!G1862,6))</f>
        <v/>
      </c>
      <c r="O1863" s="105" t="str">
        <f>IF(HL!H1862="","",HYPERLINK(HL!H1862,7))</f>
        <v/>
      </c>
      <c r="P1863" s="105" t="str">
        <f>IF(HL!I1862="","",HYPERLINK(HL!I1862,8))</f>
        <v/>
      </c>
      <c r="Q1863" s="105" t="str">
        <f>IF(HL!J1862="","",HYPERLINK(HL!J1862,9))</f>
        <v/>
      </c>
      <c r="R1863" s="105" t="str">
        <f>IF(HL!K1862="","",HYPERLINK(HL!K1862,10))</f>
        <v/>
      </c>
      <c r="S1863" s="105" t="str">
        <f>IF(HL!L1862="","",HYPERLINK(HL!L1862,11))</f>
        <v/>
      </c>
      <c r="T1863" s="105" t="str">
        <f>IF(HL!M1862="","",HYPERLINK(HL!M1862,12))</f>
        <v/>
      </c>
      <c r="U1863" s="105" t="str">
        <f>IF(HL!N1862="","",HYPERLINK(HL!N1862,13))</f>
        <v/>
      </c>
      <c r="V1863" s="106" t="str">
        <f>IF(HL!O1862="","",HYPERLINK(HL!O1862,14))</f>
        <v/>
      </c>
      <c r="W1863" s="81" t="str">
        <f>IF(HL!P1862="","－",HYPERLINK(HL!P1862,"表示"))</f>
        <v>表示</v>
      </c>
      <c r="X1863" s="176">
        <v>43537</v>
      </c>
      <c r="Y1863" s="176">
        <v>43791</v>
      </c>
      <c r="Z1863" s="1" t="str">
        <f t="shared" si="68"/>
        <v>2019</v>
      </c>
      <c r="AA1863" s="1">
        <f t="shared" si="69"/>
        <v>8</v>
      </c>
      <c r="AB1863" s="23"/>
      <c r="AC1863" s="23"/>
      <c r="AD1863" s="23"/>
      <c r="AE1863" s="23" t="s">
        <v>5748</v>
      </c>
      <c r="AF1863" s="23"/>
      <c r="AG1863" s="23" t="s">
        <v>5748</v>
      </c>
      <c r="AH1863" s="23"/>
      <c r="AI1863" s="23"/>
      <c r="AJ1863" s="23"/>
      <c r="AK1863" s="23"/>
      <c r="AL1863" s="13" t="s">
        <v>2465</v>
      </c>
      <c r="AM1863" s="1" t="s">
        <v>1727</v>
      </c>
      <c r="AN1863" s="1" t="s">
        <v>172</v>
      </c>
      <c r="AO1863" s="1" t="s">
        <v>8</v>
      </c>
      <c r="AP1863" s="1"/>
      <c r="AQ1863" s="23" t="s">
        <v>5744</v>
      </c>
      <c r="AR1863" s="70" t="s">
        <v>11000</v>
      </c>
      <c r="AS1863" s="74" t="s">
        <v>11007</v>
      </c>
      <c r="AT1863" s="269"/>
      <c r="AU1863" s="269"/>
      <c r="AV1863" s="1" t="s">
        <v>5744</v>
      </c>
      <c r="AW1863" s="1"/>
      <c r="AX1863" s="1"/>
      <c r="AY1863" s="1"/>
      <c r="AZ1863" s="1"/>
      <c r="BA1863" s="1" t="s">
        <v>5748</v>
      </c>
    </row>
    <row r="1864" spans="1:53" ht="39">
      <c r="A1864" s="157">
        <v>1860</v>
      </c>
      <c r="B1864" s="35" t="s">
        <v>2205</v>
      </c>
      <c r="C1864" s="35" t="s">
        <v>2206</v>
      </c>
      <c r="D1864" s="23">
        <v>429</v>
      </c>
      <c r="E1864" s="115" t="s">
        <v>1848</v>
      </c>
      <c r="F1864" s="115" t="s">
        <v>5745</v>
      </c>
      <c r="G1864" s="1" t="s">
        <v>1302</v>
      </c>
      <c r="H1864" s="1" t="s">
        <v>23</v>
      </c>
      <c r="I1864" s="85" t="str">
        <f>IF(HL!B1863="","",HYPERLINK(HL!B1863,"表示"))</f>
        <v>表示</v>
      </c>
      <c r="J1864" s="85" t="str">
        <f>IF(HL!C1863="","",HYPERLINK(HL!C1863,2))</f>
        <v/>
      </c>
      <c r="K1864" s="105" t="str">
        <f>IF(HL!D1863="","",HYPERLINK(HL!D1863,3))</f>
        <v/>
      </c>
      <c r="L1864" s="105" t="str">
        <f>IF(HL!E1863="","",HYPERLINK(HL!E1863,4))</f>
        <v/>
      </c>
      <c r="M1864" s="105" t="str">
        <f>IF(HL!F1863="","",HYPERLINK(HL!F1863,5))</f>
        <v/>
      </c>
      <c r="N1864" s="105" t="str">
        <f>IF(HL!G1863="","",HYPERLINK(HL!G1863,6))</f>
        <v/>
      </c>
      <c r="O1864" s="105" t="str">
        <f>IF(HL!H1863="","",HYPERLINK(HL!H1863,7))</f>
        <v/>
      </c>
      <c r="P1864" s="105" t="str">
        <f>IF(HL!I1863="","",HYPERLINK(HL!I1863,8))</f>
        <v/>
      </c>
      <c r="Q1864" s="105" t="str">
        <f>IF(HL!J1863="","",HYPERLINK(HL!J1863,9))</f>
        <v/>
      </c>
      <c r="R1864" s="105" t="str">
        <f>IF(HL!K1863="","",HYPERLINK(HL!K1863,10))</f>
        <v/>
      </c>
      <c r="S1864" s="105" t="str">
        <f>IF(HL!L1863="","",HYPERLINK(HL!L1863,11))</f>
        <v/>
      </c>
      <c r="T1864" s="105" t="str">
        <f>IF(HL!M1863="","",HYPERLINK(HL!M1863,12))</f>
        <v/>
      </c>
      <c r="U1864" s="105" t="str">
        <f>IF(HL!N1863="","",HYPERLINK(HL!N1863,13))</f>
        <v/>
      </c>
      <c r="V1864" s="106" t="str">
        <f>IF(HL!O1863="","",HYPERLINK(HL!O1863,14))</f>
        <v/>
      </c>
      <c r="W1864" s="81" t="str">
        <f>IF(HL!P1863="","－",HYPERLINK(HL!P1863,"表示"))</f>
        <v>表示</v>
      </c>
      <c r="X1864" s="176">
        <v>43495</v>
      </c>
      <c r="Y1864" s="176">
        <v>43819</v>
      </c>
      <c r="Z1864" s="1" t="str">
        <f t="shared" si="68"/>
        <v>2019</v>
      </c>
      <c r="AA1864" s="1">
        <f t="shared" si="69"/>
        <v>10</v>
      </c>
      <c r="AB1864" s="23"/>
      <c r="AC1864" s="23"/>
      <c r="AD1864" s="23"/>
      <c r="AE1864" s="23" t="s">
        <v>5746</v>
      </c>
      <c r="AF1864" s="23"/>
      <c r="AG1864" s="23" t="s">
        <v>5764</v>
      </c>
      <c r="AH1864" s="23"/>
      <c r="AI1864" s="23"/>
      <c r="AJ1864" s="23"/>
      <c r="AK1864" s="23"/>
      <c r="AL1864" s="13" t="s">
        <v>5336</v>
      </c>
      <c r="AM1864" s="1" t="s">
        <v>1727</v>
      </c>
      <c r="AN1864" s="1" t="s">
        <v>172</v>
      </c>
      <c r="AO1864" s="1" t="s">
        <v>5743</v>
      </c>
      <c r="AP1864" s="1"/>
      <c r="AQ1864" s="1"/>
      <c r="AR1864" s="73" t="s">
        <v>11000</v>
      </c>
      <c r="AS1864" s="74" t="s">
        <v>11131</v>
      </c>
      <c r="AT1864" s="271"/>
      <c r="AU1864" s="271"/>
      <c r="AV1864" s="1" t="s">
        <v>5764</v>
      </c>
      <c r="AW1864" s="1"/>
      <c r="AX1864" s="1"/>
      <c r="AY1864" s="1"/>
      <c r="AZ1864" s="1"/>
      <c r="BA1864" s="1" t="s">
        <v>5744</v>
      </c>
    </row>
    <row r="1865" spans="1:53" ht="65">
      <c r="A1865" s="157">
        <v>1861</v>
      </c>
      <c r="B1865" s="35" t="s">
        <v>2596</v>
      </c>
      <c r="C1865" s="35" t="s">
        <v>2597</v>
      </c>
      <c r="D1865" s="23">
        <v>399</v>
      </c>
      <c r="E1865" s="115" t="s">
        <v>1878</v>
      </c>
      <c r="F1865" s="115" t="s">
        <v>5723</v>
      </c>
      <c r="G1865" s="1" t="s">
        <v>1302</v>
      </c>
      <c r="H1865" s="1" t="s">
        <v>20</v>
      </c>
      <c r="I1865" s="85" t="str">
        <f>IF(HL!B1864="","",HYPERLINK(HL!B1864,"表示"))</f>
        <v>表示</v>
      </c>
      <c r="J1865" s="85" t="str">
        <f>IF(HL!C1864="","",HYPERLINK(HL!C1864,2))</f>
        <v/>
      </c>
      <c r="K1865" s="105" t="str">
        <f>IF(HL!D1864="","",HYPERLINK(HL!D1864,3))</f>
        <v/>
      </c>
      <c r="L1865" s="105" t="str">
        <f>IF(HL!E1864="","",HYPERLINK(HL!E1864,4))</f>
        <v/>
      </c>
      <c r="M1865" s="105" t="str">
        <f>IF(HL!F1864="","",HYPERLINK(HL!F1864,5))</f>
        <v/>
      </c>
      <c r="N1865" s="105" t="str">
        <f>IF(HL!G1864="","",HYPERLINK(HL!G1864,6))</f>
        <v/>
      </c>
      <c r="O1865" s="105" t="str">
        <f>IF(HL!H1864="","",HYPERLINK(HL!H1864,7))</f>
        <v/>
      </c>
      <c r="P1865" s="105" t="str">
        <f>IF(HL!I1864="","",HYPERLINK(HL!I1864,8))</f>
        <v/>
      </c>
      <c r="Q1865" s="105" t="str">
        <f>IF(HL!J1864="","",HYPERLINK(HL!J1864,9))</f>
        <v/>
      </c>
      <c r="R1865" s="105" t="str">
        <f>IF(HL!K1864="","",HYPERLINK(HL!K1864,10))</f>
        <v/>
      </c>
      <c r="S1865" s="105" t="str">
        <f>IF(HL!L1864="","",HYPERLINK(HL!L1864,11))</f>
        <v/>
      </c>
      <c r="T1865" s="105" t="str">
        <f>IF(HL!M1864="","",HYPERLINK(HL!M1864,12))</f>
        <v/>
      </c>
      <c r="U1865" s="105" t="str">
        <f>IF(HL!N1864="","",HYPERLINK(HL!N1864,13))</f>
        <v/>
      </c>
      <c r="V1865" s="106" t="str">
        <f>IF(HL!O1864="","",HYPERLINK(HL!O1864,14))</f>
        <v/>
      </c>
      <c r="W1865" s="81" t="str">
        <f>IF(HL!P1864="","－",HYPERLINK(HL!P1864,"表示"))</f>
        <v>表示</v>
      </c>
      <c r="X1865" s="176">
        <v>43579</v>
      </c>
      <c r="Y1865" s="176">
        <v>43819</v>
      </c>
      <c r="Z1865" s="1" t="str">
        <f t="shared" si="68"/>
        <v>2019</v>
      </c>
      <c r="AA1865" s="1">
        <f t="shared" si="69"/>
        <v>7</v>
      </c>
      <c r="AB1865" s="23"/>
      <c r="AC1865" s="23"/>
      <c r="AD1865" s="23"/>
      <c r="AE1865" s="23" t="s">
        <v>5764</v>
      </c>
      <c r="AF1865" s="23"/>
      <c r="AG1865" s="23" t="s">
        <v>5744</v>
      </c>
      <c r="AH1865" s="23"/>
      <c r="AI1865" s="23"/>
      <c r="AJ1865" s="23"/>
      <c r="AK1865" s="23"/>
      <c r="AL1865" s="13" t="s">
        <v>5413</v>
      </c>
      <c r="AM1865" s="1" t="s">
        <v>172</v>
      </c>
      <c r="AN1865" s="1" t="s">
        <v>1727</v>
      </c>
      <c r="AO1865" s="1" t="s">
        <v>8</v>
      </c>
      <c r="AP1865" s="1"/>
      <c r="AQ1865" s="1"/>
      <c r="AR1865" s="73" t="s">
        <v>11000</v>
      </c>
      <c r="AS1865" s="74" t="s">
        <v>10830</v>
      </c>
      <c r="AT1865" s="271"/>
      <c r="AU1865" s="271"/>
      <c r="AV1865" s="1"/>
      <c r="AW1865" s="1"/>
      <c r="AX1865" s="1" t="s">
        <v>5744</v>
      </c>
      <c r="AY1865" s="1"/>
      <c r="AZ1865" s="1"/>
      <c r="BA1865" s="1"/>
    </row>
    <row r="1866" spans="1:53" ht="78">
      <c r="A1866" s="157">
        <v>1862</v>
      </c>
      <c r="B1866" s="35" t="s">
        <v>5747</v>
      </c>
      <c r="C1866" s="35" t="s">
        <v>330</v>
      </c>
      <c r="D1866" s="23" t="s">
        <v>5766</v>
      </c>
      <c r="E1866" s="115" t="s">
        <v>5762</v>
      </c>
      <c r="F1866" s="115" t="s">
        <v>5724</v>
      </c>
      <c r="G1866" s="1" t="s">
        <v>1302</v>
      </c>
      <c r="H1866" s="1" t="s">
        <v>19</v>
      </c>
      <c r="I1866" s="85" t="str">
        <f>IF(HL!B1865="","",HYPERLINK(HL!B1865,"表示"))</f>
        <v>表示</v>
      </c>
      <c r="J1866" s="85" t="str">
        <f>IF(HL!C1865="","",HYPERLINK(HL!C1865,2))</f>
        <v/>
      </c>
      <c r="K1866" s="105" t="str">
        <f>IF(HL!D1865="","",HYPERLINK(HL!D1865,3))</f>
        <v/>
      </c>
      <c r="L1866" s="105" t="str">
        <f>IF(HL!E1865="","",HYPERLINK(HL!E1865,4))</f>
        <v/>
      </c>
      <c r="M1866" s="105" t="str">
        <f>IF(HL!F1865="","",HYPERLINK(HL!F1865,5))</f>
        <v/>
      </c>
      <c r="N1866" s="105" t="str">
        <f>IF(HL!G1865="","",HYPERLINK(HL!G1865,6))</f>
        <v/>
      </c>
      <c r="O1866" s="105" t="str">
        <f>IF(HL!H1865="","",HYPERLINK(HL!H1865,7))</f>
        <v/>
      </c>
      <c r="P1866" s="105" t="str">
        <f>IF(HL!I1865="","",HYPERLINK(HL!I1865,8))</f>
        <v/>
      </c>
      <c r="Q1866" s="105" t="str">
        <f>IF(HL!J1865="","",HYPERLINK(HL!J1865,9))</f>
        <v/>
      </c>
      <c r="R1866" s="105" t="str">
        <f>IF(HL!K1865="","",HYPERLINK(HL!K1865,10))</f>
        <v/>
      </c>
      <c r="S1866" s="105" t="str">
        <f>IF(HL!L1865="","",HYPERLINK(HL!L1865,11))</f>
        <v/>
      </c>
      <c r="T1866" s="105" t="str">
        <f>IF(HL!M1865="","",HYPERLINK(HL!M1865,12))</f>
        <v/>
      </c>
      <c r="U1866" s="105" t="str">
        <f>IF(HL!N1865="","",HYPERLINK(HL!N1865,13))</f>
        <v/>
      </c>
      <c r="V1866" s="106" t="str">
        <f>IF(HL!O1865="","",HYPERLINK(HL!O1865,14))</f>
        <v/>
      </c>
      <c r="W1866" s="81" t="str">
        <f>IF(HL!P1865="","－",HYPERLINK(HL!P1865,"表示"))</f>
        <v>表示</v>
      </c>
      <c r="X1866" s="176">
        <v>43440</v>
      </c>
      <c r="Y1866" s="176">
        <v>43810</v>
      </c>
      <c r="Z1866" s="1" t="str">
        <f t="shared" si="68"/>
        <v>2019</v>
      </c>
      <c r="AA1866" s="1">
        <f t="shared" si="69"/>
        <v>12</v>
      </c>
      <c r="AB1866" s="23"/>
      <c r="AC1866" s="23"/>
      <c r="AD1866" s="23"/>
      <c r="AE1866" s="23" t="s">
        <v>5744</v>
      </c>
      <c r="AF1866" s="23"/>
      <c r="AG1866" s="23" t="s">
        <v>5744</v>
      </c>
      <c r="AH1866" s="23"/>
      <c r="AI1866" s="23"/>
      <c r="AJ1866" s="23"/>
      <c r="AK1866" s="23"/>
      <c r="AL1866" s="13" t="s">
        <v>5749</v>
      </c>
      <c r="AM1866" s="1" t="s">
        <v>1727</v>
      </c>
      <c r="AN1866" s="1" t="s">
        <v>172</v>
      </c>
      <c r="AO1866" s="1" t="s">
        <v>5743</v>
      </c>
      <c r="AP1866" s="1"/>
      <c r="AQ1866" s="1" t="s">
        <v>5764</v>
      </c>
      <c r="AR1866" s="73" t="s">
        <v>10707</v>
      </c>
      <c r="AS1866" s="74" t="s">
        <v>10831</v>
      </c>
      <c r="AT1866" s="271"/>
      <c r="AU1866" s="271"/>
      <c r="AV1866" s="1"/>
      <c r="AW1866" s="1"/>
      <c r="AX1866" s="1" t="s">
        <v>5744</v>
      </c>
      <c r="AY1866" s="1"/>
      <c r="AZ1866" s="1"/>
      <c r="BA1866" s="1"/>
    </row>
    <row r="1867" spans="1:53" ht="78">
      <c r="A1867" s="157">
        <v>1863</v>
      </c>
      <c r="B1867" s="35" t="s">
        <v>5189</v>
      </c>
      <c r="C1867" s="35" t="s">
        <v>5755</v>
      </c>
      <c r="D1867" s="23">
        <v>613</v>
      </c>
      <c r="E1867" s="115" t="s">
        <v>2201</v>
      </c>
      <c r="F1867" s="115" t="s">
        <v>5756</v>
      </c>
      <c r="G1867" s="1" t="s">
        <v>1302</v>
      </c>
      <c r="H1867" s="1" t="s">
        <v>21</v>
      </c>
      <c r="I1867" s="85" t="str">
        <f>IF(HL!B1866="","",HYPERLINK(HL!B1866,"表示"))</f>
        <v>表示</v>
      </c>
      <c r="J1867" s="85" t="str">
        <f>IF(HL!C1866="","",HYPERLINK(HL!C1866,2))</f>
        <v/>
      </c>
      <c r="K1867" s="105" t="str">
        <f>IF(HL!D1866="","",HYPERLINK(HL!D1866,3))</f>
        <v/>
      </c>
      <c r="L1867" s="105" t="str">
        <f>IF(HL!E1866="","",HYPERLINK(HL!E1866,4))</f>
        <v/>
      </c>
      <c r="M1867" s="105" t="str">
        <f>IF(HL!F1866="","",HYPERLINK(HL!F1866,5))</f>
        <v/>
      </c>
      <c r="N1867" s="105" t="str">
        <f>IF(HL!G1866="","",HYPERLINK(HL!G1866,6))</f>
        <v/>
      </c>
      <c r="O1867" s="105" t="str">
        <f>IF(HL!H1866="","",HYPERLINK(HL!H1866,7))</f>
        <v/>
      </c>
      <c r="P1867" s="105" t="str">
        <f>IF(HL!I1866="","",HYPERLINK(HL!I1866,8))</f>
        <v/>
      </c>
      <c r="Q1867" s="105" t="str">
        <f>IF(HL!J1866="","",HYPERLINK(HL!J1866,9))</f>
        <v/>
      </c>
      <c r="R1867" s="105" t="str">
        <f>IF(HL!K1866="","",HYPERLINK(HL!K1866,10))</f>
        <v/>
      </c>
      <c r="S1867" s="105" t="str">
        <f>IF(HL!L1866="","",HYPERLINK(HL!L1866,11))</f>
        <v/>
      </c>
      <c r="T1867" s="105" t="str">
        <f>IF(HL!M1866="","",HYPERLINK(HL!M1866,12))</f>
        <v/>
      </c>
      <c r="U1867" s="105" t="str">
        <f>IF(HL!N1866="","",HYPERLINK(HL!N1866,13))</f>
        <v/>
      </c>
      <c r="V1867" s="106" t="str">
        <f>IF(HL!O1866="","",HYPERLINK(HL!O1866,14))</f>
        <v/>
      </c>
      <c r="W1867" s="81" t="str">
        <f>IF(HL!P1866="","－",HYPERLINK(HL!P1866,"表示"))</f>
        <v>表示</v>
      </c>
      <c r="X1867" s="176">
        <v>43517</v>
      </c>
      <c r="Y1867" s="176">
        <v>43819</v>
      </c>
      <c r="Z1867" s="1" t="str">
        <f t="shared" si="68"/>
        <v>2019</v>
      </c>
      <c r="AA1867" s="1">
        <f t="shared" si="69"/>
        <v>9</v>
      </c>
      <c r="AB1867" s="23"/>
      <c r="AC1867" s="23"/>
      <c r="AD1867" s="23"/>
      <c r="AE1867" s="23" t="s">
        <v>5764</v>
      </c>
      <c r="AF1867" s="23"/>
      <c r="AG1867" s="23" t="s">
        <v>5748</v>
      </c>
      <c r="AH1867" s="23"/>
      <c r="AI1867" s="23"/>
      <c r="AJ1867" s="23"/>
      <c r="AK1867" s="23"/>
      <c r="AL1867" s="13" t="s">
        <v>107</v>
      </c>
      <c r="AM1867" s="1" t="s">
        <v>1727</v>
      </c>
      <c r="AN1867" s="1" t="s">
        <v>172</v>
      </c>
      <c r="AO1867" s="1" t="s">
        <v>5743</v>
      </c>
      <c r="AP1867" s="1"/>
      <c r="AQ1867" s="1"/>
      <c r="AR1867" s="73" t="s">
        <v>11000</v>
      </c>
      <c r="AS1867" s="74" t="s">
        <v>11008</v>
      </c>
      <c r="AT1867" s="271"/>
      <c r="AU1867" s="271"/>
      <c r="AV1867" s="1" t="s">
        <v>5744</v>
      </c>
      <c r="AW1867" s="1"/>
      <c r="AX1867" s="1"/>
      <c r="AY1867" s="1"/>
      <c r="AZ1867" s="1"/>
      <c r="BA1867" s="1" t="s">
        <v>5746</v>
      </c>
    </row>
    <row r="1868" spans="1:53" ht="104">
      <c r="A1868" s="157">
        <v>1864</v>
      </c>
      <c r="B1868" s="35" t="s">
        <v>5757</v>
      </c>
      <c r="C1868" s="35" t="s">
        <v>5874</v>
      </c>
      <c r="D1868" s="23">
        <v>399</v>
      </c>
      <c r="E1868" s="115" t="s">
        <v>1878</v>
      </c>
      <c r="F1868" s="115" t="s">
        <v>5771</v>
      </c>
      <c r="G1868" s="1" t="s">
        <v>1302</v>
      </c>
      <c r="H1868" s="1" t="s">
        <v>19</v>
      </c>
      <c r="I1868" s="85" t="str">
        <f>IF(HL!B1867="","",HYPERLINK(HL!B1867,"表示"))</f>
        <v>表示</v>
      </c>
      <c r="J1868" s="85" t="str">
        <f>IF(HL!C1867="","",HYPERLINK(HL!C1867,2))</f>
        <v/>
      </c>
      <c r="K1868" s="105" t="str">
        <f>IF(HL!D1867="","",HYPERLINK(HL!D1867,3))</f>
        <v/>
      </c>
      <c r="L1868" s="105" t="str">
        <f>IF(HL!E1867="","",HYPERLINK(HL!E1867,4))</f>
        <v/>
      </c>
      <c r="M1868" s="105" t="str">
        <f>IF(HL!F1867="","",HYPERLINK(HL!F1867,5))</f>
        <v/>
      </c>
      <c r="N1868" s="105" t="str">
        <f>IF(HL!G1867="","",HYPERLINK(HL!G1867,6))</f>
        <v/>
      </c>
      <c r="O1868" s="105" t="str">
        <f>IF(HL!H1867="","",HYPERLINK(HL!H1867,7))</f>
        <v/>
      </c>
      <c r="P1868" s="105" t="str">
        <f>IF(HL!I1867="","",HYPERLINK(HL!I1867,8))</f>
        <v/>
      </c>
      <c r="Q1868" s="105" t="str">
        <f>IF(HL!J1867="","",HYPERLINK(HL!J1867,9))</f>
        <v/>
      </c>
      <c r="R1868" s="105" t="str">
        <f>IF(HL!K1867="","",HYPERLINK(HL!K1867,10))</f>
        <v/>
      </c>
      <c r="S1868" s="105" t="str">
        <f>IF(HL!L1867="","",HYPERLINK(HL!L1867,11))</f>
        <v/>
      </c>
      <c r="T1868" s="105" t="str">
        <f>IF(HL!M1867="","",HYPERLINK(HL!M1867,12))</f>
        <v/>
      </c>
      <c r="U1868" s="105" t="str">
        <f>IF(HL!N1867="","",HYPERLINK(HL!N1867,13))</f>
        <v/>
      </c>
      <c r="V1868" s="106" t="str">
        <f>IF(HL!O1867="","",HYPERLINK(HL!O1867,14))</f>
        <v/>
      </c>
      <c r="W1868" s="81" t="str">
        <f>IF(HL!P1867="","－",HYPERLINK(HL!P1867,"表示"))</f>
        <v>表示</v>
      </c>
      <c r="X1868" s="176">
        <v>43495</v>
      </c>
      <c r="Y1868" s="176">
        <v>43819</v>
      </c>
      <c r="Z1868" s="1" t="str">
        <f t="shared" si="68"/>
        <v>2019</v>
      </c>
      <c r="AA1868" s="1">
        <f t="shared" si="69"/>
        <v>10</v>
      </c>
      <c r="AB1868" s="23"/>
      <c r="AC1868" s="23"/>
      <c r="AD1868" s="23"/>
      <c r="AE1868" s="23" t="s">
        <v>5744</v>
      </c>
      <c r="AF1868" s="23"/>
      <c r="AG1868" s="23" t="s">
        <v>5748</v>
      </c>
      <c r="AH1868" s="23"/>
      <c r="AI1868" s="23"/>
      <c r="AJ1868" s="23"/>
      <c r="AK1868" s="23"/>
      <c r="AL1868" s="13" t="s">
        <v>348</v>
      </c>
      <c r="AM1868" s="1" t="s">
        <v>1727</v>
      </c>
      <c r="AN1868" s="1" t="s">
        <v>172</v>
      </c>
      <c r="AO1868" s="1" t="s">
        <v>5743</v>
      </c>
      <c r="AP1868" s="1"/>
      <c r="AQ1868" s="1"/>
      <c r="AR1868" s="73" t="s">
        <v>11009</v>
      </c>
      <c r="AS1868" s="74" t="s">
        <v>11133</v>
      </c>
      <c r="AT1868" s="271"/>
      <c r="AU1868" s="271"/>
      <c r="AV1868" s="1" t="s">
        <v>5764</v>
      </c>
      <c r="AW1868" s="1"/>
      <c r="AX1868" s="1"/>
      <c r="AY1868" s="1"/>
      <c r="AZ1868" s="1"/>
      <c r="BA1868" s="1"/>
    </row>
    <row r="1869" spans="1:53" ht="26">
      <c r="A1869" s="157">
        <v>1865</v>
      </c>
      <c r="B1869" s="35" t="s">
        <v>5447</v>
      </c>
      <c r="C1869" s="35" t="s">
        <v>2218</v>
      </c>
      <c r="D1869" s="23">
        <v>429</v>
      </c>
      <c r="E1869" s="115" t="s">
        <v>1848</v>
      </c>
      <c r="F1869" s="115" t="s">
        <v>5725</v>
      </c>
      <c r="G1869" s="1" t="s">
        <v>1270</v>
      </c>
      <c r="H1869" s="1" t="s">
        <v>23</v>
      </c>
      <c r="I1869" s="85" t="str">
        <f>IF(HL!B1868="","",HYPERLINK(HL!B1868,"表示"))</f>
        <v>表示</v>
      </c>
      <c r="J1869" s="85" t="str">
        <f>IF(HL!C1868="","",HYPERLINK(HL!C1868,2))</f>
        <v/>
      </c>
      <c r="K1869" s="105" t="str">
        <f>IF(HL!D1868="","",HYPERLINK(HL!D1868,3))</f>
        <v/>
      </c>
      <c r="L1869" s="105" t="str">
        <f>IF(HL!E1868="","",HYPERLINK(HL!E1868,4))</f>
        <v/>
      </c>
      <c r="M1869" s="105" t="str">
        <f>IF(HL!F1868="","",HYPERLINK(HL!F1868,5))</f>
        <v/>
      </c>
      <c r="N1869" s="105" t="str">
        <f>IF(HL!G1868="","",HYPERLINK(HL!G1868,6))</f>
        <v/>
      </c>
      <c r="O1869" s="105" t="str">
        <f>IF(HL!H1868="","",HYPERLINK(HL!H1868,7))</f>
        <v/>
      </c>
      <c r="P1869" s="105" t="str">
        <f>IF(HL!I1868="","",HYPERLINK(HL!I1868,8))</f>
        <v/>
      </c>
      <c r="Q1869" s="105" t="str">
        <f>IF(HL!J1868="","",HYPERLINK(HL!J1868,9))</f>
        <v/>
      </c>
      <c r="R1869" s="105" t="str">
        <f>IF(HL!K1868="","",HYPERLINK(HL!K1868,10))</f>
        <v/>
      </c>
      <c r="S1869" s="105" t="str">
        <f>IF(HL!L1868="","",HYPERLINK(HL!L1868,11))</f>
        <v/>
      </c>
      <c r="T1869" s="105" t="str">
        <f>IF(HL!M1868="","",HYPERLINK(HL!M1868,12))</f>
        <v/>
      </c>
      <c r="U1869" s="105" t="str">
        <f>IF(HL!N1868="","",HYPERLINK(HL!N1868,13))</f>
        <v/>
      </c>
      <c r="V1869" s="106" t="str">
        <f>IF(HL!O1868="","",HYPERLINK(HL!O1868,14))</f>
        <v/>
      </c>
      <c r="W1869" s="1" t="s">
        <v>11737</v>
      </c>
      <c r="X1869" s="176">
        <v>43560</v>
      </c>
      <c r="Y1869" s="176">
        <v>43819</v>
      </c>
      <c r="Z1869" s="1" t="str">
        <f t="shared" si="68"/>
        <v>2019</v>
      </c>
      <c r="AA1869" s="1">
        <f t="shared" si="69"/>
        <v>8</v>
      </c>
      <c r="AB1869" s="23"/>
      <c r="AC1869" s="23"/>
      <c r="AD1869" s="23"/>
      <c r="AE1869" s="23"/>
      <c r="AF1869" s="23"/>
      <c r="AG1869" s="23" t="s">
        <v>5748</v>
      </c>
      <c r="AH1869" s="23"/>
      <c r="AI1869" s="23"/>
      <c r="AJ1869" s="23"/>
      <c r="AK1869" s="23"/>
      <c r="AL1869" s="13" t="s">
        <v>527</v>
      </c>
      <c r="AM1869" s="1" t="s">
        <v>1727</v>
      </c>
      <c r="AN1869" s="1" t="s">
        <v>172</v>
      </c>
      <c r="AO1869" s="1" t="s">
        <v>8</v>
      </c>
      <c r="AP1869" s="1"/>
      <c r="AQ1869" s="1"/>
      <c r="AR1869" s="73" t="s">
        <v>11000</v>
      </c>
      <c r="AS1869" s="74" t="s">
        <v>10768</v>
      </c>
      <c r="AT1869" s="271"/>
      <c r="AU1869" s="271"/>
      <c r="AV1869" s="1" t="s">
        <v>5748</v>
      </c>
      <c r="AW1869" s="1"/>
      <c r="AX1869" s="1"/>
      <c r="AY1869" s="1"/>
      <c r="AZ1869" s="1"/>
      <c r="BA1869" s="1"/>
    </row>
    <row r="1870" spans="1:53" ht="39">
      <c r="A1870" s="157">
        <v>1866</v>
      </c>
      <c r="B1870" s="35" t="s">
        <v>5750</v>
      </c>
      <c r="C1870" s="35" t="s">
        <v>5726</v>
      </c>
      <c r="D1870" s="23">
        <v>399</v>
      </c>
      <c r="E1870" s="115" t="s">
        <v>1878</v>
      </c>
      <c r="F1870" s="115" t="s">
        <v>5727</v>
      </c>
      <c r="G1870" s="1" t="s">
        <v>1302</v>
      </c>
      <c r="H1870" s="1" t="s">
        <v>19</v>
      </c>
      <c r="I1870" s="85" t="str">
        <f>IF(HL!B1869="","",HYPERLINK(HL!B1869,"表示"))</f>
        <v>表示</v>
      </c>
      <c r="J1870" s="85" t="str">
        <f>IF(HL!C1869="","",HYPERLINK(HL!C1869,2))</f>
        <v/>
      </c>
      <c r="K1870" s="105" t="str">
        <f>IF(HL!D1869="","",HYPERLINK(HL!D1869,3))</f>
        <v/>
      </c>
      <c r="L1870" s="105" t="str">
        <f>IF(HL!E1869="","",HYPERLINK(HL!E1869,4))</f>
        <v/>
      </c>
      <c r="M1870" s="105" t="str">
        <f>IF(HL!F1869="","",HYPERLINK(HL!F1869,5))</f>
        <v/>
      </c>
      <c r="N1870" s="105" t="str">
        <f>IF(HL!G1869="","",HYPERLINK(HL!G1869,6))</f>
        <v/>
      </c>
      <c r="O1870" s="105" t="str">
        <f>IF(HL!H1869="","",HYPERLINK(HL!H1869,7))</f>
        <v/>
      </c>
      <c r="P1870" s="105" t="str">
        <f>IF(HL!I1869="","",HYPERLINK(HL!I1869,8))</f>
        <v/>
      </c>
      <c r="Q1870" s="105" t="str">
        <f>IF(HL!J1869="","",HYPERLINK(HL!J1869,9))</f>
        <v/>
      </c>
      <c r="R1870" s="105" t="str">
        <f>IF(HL!K1869="","",HYPERLINK(HL!K1869,10))</f>
        <v/>
      </c>
      <c r="S1870" s="105" t="str">
        <f>IF(HL!L1869="","",HYPERLINK(HL!L1869,11))</f>
        <v/>
      </c>
      <c r="T1870" s="105" t="str">
        <f>IF(HL!M1869="","",HYPERLINK(HL!M1869,12))</f>
        <v/>
      </c>
      <c r="U1870" s="105" t="str">
        <f>IF(HL!N1869="","",HYPERLINK(HL!N1869,13))</f>
        <v/>
      </c>
      <c r="V1870" s="106" t="str">
        <f>IF(HL!O1869="","",HYPERLINK(HL!O1869,14))</f>
        <v/>
      </c>
      <c r="W1870" s="81" t="str">
        <f>IF(HL!P1869="","－",HYPERLINK(HL!P1869,"表示"))</f>
        <v>表示</v>
      </c>
      <c r="X1870" s="176">
        <v>43573</v>
      </c>
      <c r="Y1870" s="176">
        <v>43819</v>
      </c>
      <c r="Z1870" s="1" t="str">
        <f t="shared" si="68"/>
        <v>2019</v>
      </c>
      <c r="AA1870" s="1">
        <f t="shared" si="69"/>
        <v>8</v>
      </c>
      <c r="AB1870" s="23"/>
      <c r="AC1870" s="23"/>
      <c r="AD1870" s="23"/>
      <c r="AE1870" s="23" t="s">
        <v>5744</v>
      </c>
      <c r="AF1870" s="23"/>
      <c r="AG1870" s="23"/>
      <c r="AH1870" s="23"/>
      <c r="AI1870" s="23"/>
      <c r="AJ1870" s="23"/>
      <c r="AK1870" s="23"/>
      <c r="AL1870" s="35" t="s">
        <v>351</v>
      </c>
      <c r="AM1870" s="1" t="s">
        <v>1727</v>
      </c>
      <c r="AN1870" s="1" t="s">
        <v>172</v>
      </c>
      <c r="AO1870" s="1" t="s">
        <v>855</v>
      </c>
      <c r="AP1870" s="1"/>
      <c r="AQ1870" s="1"/>
      <c r="AR1870" s="73" t="s">
        <v>11000</v>
      </c>
      <c r="AS1870" s="74" t="s">
        <v>10832</v>
      </c>
      <c r="AT1870" s="271"/>
      <c r="AU1870" s="271"/>
      <c r="AV1870" s="1" t="s">
        <v>5744</v>
      </c>
      <c r="AW1870" s="1"/>
      <c r="AX1870" s="1"/>
      <c r="AY1870" s="1"/>
      <c r="AZ1870" s="1"/>
      <c r="BA1870" s="1" t="s">
        <v>5744</v>
      </c>
    </row>
    <row r="1871" spans="1:53" ht="65">
      <c r="A1871" s="157">
        <v>1867</v>
      </c>
      <c r="B1871" s="35" t="s">
        <v>5752</v>
      </c>
      <c r="C1871" s="35" t="s">
        <v>5772</v>
      </c>
      <c r="D1871" s="23">
        <v>429</v>
      </c>
      <c r="E1871" s="115" t="s">
        <v>1848</v>
      </c>
      <c r="F1871" s="115" t="s">
        <v>5728</v>
      </c>
      <c r="G1871" s="1" t="s">
        <v>1270</v>
      </c>
      <c r="H1871" s="1" t="s">
        <v>23</v>
      </c>
      <c r="I1871" s="85" t="str">
        <f>IF(HL!B1870="","",HYPERLINK(HL!B1870,"表示"))</f>
        <v>表示</v>
      </c>
      <c r="J1871" s="85" t="str">
        <f>IF(HL!C1870="","",HYPERLINK(HL!C1870,2))</f>
        <v/>
      </c>
      <c r="K1871" s="105" t="str">
        <f>IF(HL!D1870="","",HYPERLINK(HL!D1870,3))</f>
        <v/>
      </c>
      <c r="L1871" s="105" t="str">
        <f>IF(HL!E1870="","",HYPERLINK(HL!E1870,4))</f>
        <v/>
      </c>
      <c r="M1871" s="105" t="str">
        <f>IF(HL!F1870="","",HYPERLINK(HL!F1870,5))</f>
        <v/>
      </c>
      <c r="N1871" s="105" t="str">
        <f>IF(HL!G1870="","",HYPERLINK(HL!G1870,6))</f>
        <v/>
      </c>
      <c r="O1871" s="105" t="str">
        <f>IF(HL!H1870="","",HYPERLINK(HL!H1870,7))</f>
        <v/>
      </c>
      <c r="P1871" s="105" t="str">
        <f>IF(HL!I1870="","",HYPERLINK(HL!I1870,8))</f>
        <v/>
      </c>
      <c r="Q1871" s="105" t="str">
        <f>IF(HL!J1870="","",HYPERLINK(HL!J1870,9))</f>
        <v/>
      </c>
      <c r="R1871" s="105" t="str">
        <f>IF(HL!K1870="","",HYPERLINK(HL!K1870,10))</f>
        <v/>
      </c>
      <c r="S1871" s="105" t="str">
        <f>IF(HL!L1870="","",HYPERLINK(HL!L1870,11))</f>
        <v/>
      </c>
      <c r="T1871" s="105" t="str">
        <f>IF(HL!M1870="","",HYPERLINK(HL!M1870,12))</f>
        <v/>
      </c>
      <c r="U1871" s="105" t="str">
        <f>IF(HL!N1870="","",HYPERLINK(HL!N1870,13))</f>
        <v/>
      </c>
      <c r="V1871" s="106" t="str">
        <f>IF(HL!O1870="","",HYPERLINK(HL!O1870,14))</f>
        <v/>
      </c>
      <c r="W1871" s="1" t="s">
        <v>11737</v>
      </c>
      <c r="X1871" s="176">
        <v>43553</v>
      </c>
      <c r="Y1871" s="176">
        <v>43819</v>
      </c>
      <c r="Z1871" s="1" t="str">
        <f t="shared" si="68"/>
        <v>2019</v>
      </c>
      <c r="AA1871" s="1">
        <f t="shared" si="69"/>
        <v>8</v>
      </c>
      <c r="AB1871" s="23"/>
      <c r="AC1871" s="23"/>
      <c r="AD1871" s="23"/>
      <c r="AE1871" s="23" t="s">
        <v>5748</v>
      </c>
      <c r="AF1871" s="23"/>
      <c r="AG1871" s="23" t="s">
        <v>5764</v>
      </c>
      <c r="AH1871" s="23"/>
      <c r="AI1871" s="23"/>
      <c r="AJ1871" s="23"/>
      <c r="AK1871" s="23"/>
      <c r="AL1871" s="13" t="s">
        <v>219</v>
      </c>
      <c r="AM1871" s="1" t="s">
        <v>172</v>
      </c>
      <c r="AN1871" s="1" t="s">
        <v>1727</v>
      </c>
      <c r="AO1871" s="1" t="s">
        <v>855</v>
      </c>
      <c r="AP1871" s="1"/>
      <c r="AQ1871" s="1"/>
      <c r="AR1871" s="73" t="s">
        <v>11000</v>
      </c>
      <c r="AS1871" s="74" t="s">
        <v>10833</v>
      </c>
      <c r="AT1871" s="271"/>
      <c r="AU1871" s="271"/>
      <c r="AV1871" s="1" t="s">
        <v>5746</v>
      </c>
      <c r="AW1871" s="1"/>
      <c r="AX1871" s="1"/>
      <c r="AY1871" s="1"/>
      <c r="AZ1871" s="1"/>
      <c r="BA1871" s="1" t="s">
        <v>5746</v>
      </c>
    </row>
    <row r="1872" spans="1:53" ht="117">
      <c r="A1872" s="157">
        <v>1868</v>
      </c>
      <c r="B1872" s="35" t="s">
        <v>5753</v>
      </c>
      <c r="C1872" s="35" t="s">
        <v>2127</v>
      </c>
      <c r="D1872" s="23">
        <v>429</v>
      </c>
      <c r="E1872" s="115" t="s">
        <v>1848</v>
      </c>
      <c r="F1872" s="115" t="s">
        <v>5729</v>
      </c>
      <c r="G1872" s="1" t="s">
        <v>1270</v>
      </c>
      <c r="H1872" s="1" t="s">
        <v>23</v>
      </c>
      <c r="I1872" s="85" t="str">
        <f>IF(HL!B1871="","",HYPERLINK(HL!B1871,"表示"))</f>
        <v>表示</v>
      </c>
      <c r="J1872" s="85" t="str">
        <f>IF(HL!C1871="","",HYPERLINK(HL!C1871,2))</f>
        <v/>
      </c>
      <c r="K1872" s="105" t="str">
        <f>IF(HL!D1871="","",HYPERLINK(HL!D1871,3))</f>
        <v/>
      </c>
      <c r="L1872" s="105" t="str">
        <f>IF(HL!E1871="","",HYPERLINK(HL!E1871,4))</f>
        <v/>
      </c>
      <c r="M1872" s="105" t="str">
        <f>IF(HL!F1871="","",HYPERLINK(HL!F1871,5))</f>
        <v/>
      </c>
      <c r="N1872" s="105" t="str">
        <f>IF(HL!G1871="","",HYPERLINK(HL!G1871,6))</f>
        <v/>
      </c>
      <c r="O1872" s="105" t="str">
        <f>IF(HL!H1871="","",HYPERLINK(HL!H1871,7))</f>
        <v/>
      </c>
      <c r="P1872" s="105" t="str">
        <f>IF(HL!I1871="","",HYPERLINK(HL!I1871,8))</f>
        <v/>
      </c>
      <c r="Q1872" s="105" t="str">
        <f>IF(HL!J1871="","",HYPERLINK(HL!J1871,9))</f>
        <v/>
      </c>
      <c r="R1872" s="105" t="str">
        <f>IF(HL!K1871="","",HYPERLINK(HL!K1871,10))</f>
        <v/>
      </c>
      <c r="S1872" s="105" t="str">
        <f>IF(HL!L1871="","",HYPERLINK(HL!L1871,11))</f>
        <v/>
      </c>
      <c r="T1872" s="105" t="str">
        <f>IF(HL!M1871="","",HYPERLINK(HL!M1871,12))</f>
        <v/>
      </c>
      <c r="U1872" s="105" t="str">
        <f>IF(HL!N1871="","",HYPERLINK(HL!N1871,13))</f>
        <v/>
      </c>
      <c r="V1872" s="106" t="str">
        <f>IF(HL!O1871="","",HYPERLINK(HL!O1871,14))</f>
        <v/>
      </c>
      <c r="W1872" s="1" t="s">
        <v>11737</v>
      </c>
      <c r="X1872" s="176">
        <v>43504</v>
      </c>
      <c r="Y1872" s="176">
        <v>43819</v>
      </c>
      <c r="Z1872" s="1" t="str">
        <f t="shared" si="68"/>
        <v>2019</v>
      </c>
      <c r="AA1872" s="1">
        <f t="shared" si="69"/>
        <v>10</v>
      </c>
      <c r="AB1872" s="23"/>
      <c r="AC1872" s="23"/>
      <c r="AD1872" s="23"/>
      <c r="AE1872" s="23" t="s">
        <v>5744</v>
      </c>
      <c r="AF1872" s="23"/>
      <c r="AG1872" s="23" t="s">
        <v>5744</v>
      </c>
      <c r="AH1872" s="23"/>
      <c r="AI1872" s="23"/>
      <c r="AJ1872" s="23"/>
      <c r="AK1872" s="23"/>
      <c r="AL1872" s="13" t="s">
        <v>107</v>
      </c>
      <c r="AM1872" s="1" t="s">
        <v>1727</v>
      </c>
      <c r="AN1872" s="1" t="s">
        <v>172</v>
      </c>
      <c r="AO1872" s="1" t="s">
        <v>5743</v>
      </c>
      <c r="AP1872" s="1"/>
      <c r="AQ1872" s="1"/>
      <c r="AR1872" s="73" t="s">
        <v>11000</v>
      </c>
      <c r="AS1872" s="74" t="s">
        <v>11132</v>
      </c>
      <c r="AT1872" s="271"/>
      <c r="AU1872" s="271"/>
      <c r="AV1872" s="1" t="s">
        <v>5744</v>
      </c>
      <c r="AW1872" s="1"/>
      <c r="AX1872" s="1"/>
      <c r="AY1872" s="1"/>
      <c r="AZ1872" s="1"/>
      <c r="BA1872" s="1" t="s">
        <v>5746</v>
      </c>
    </row>
    <row r="1873" spans="1:53" ht="169">
      <c r="A1873" s="157">
        <v>1869</v>
      </c>
      <c r="B1873" s="35" t="s">
        <v>5758</v>
      </c>
      <c r="C1873" s="35" t="s">
        <v>5759</v>
      </c>
      <c r="D1873" s="23">
        <v>634</v>
      </c>
      <c r="E1873" s="115" t="s">
        <v>1590</v>
      </c>
      <c r="F1873" s="115" t="s">
        <v>5873</v>
      </c>
      <c r="G1873" s="1" t="s">
        <v>1302</v>
      </c>
      <c r="H1873" s="1" t="s">
        <v>20</v>
      </c>
      <c r="I1873" s="85" t="str">
        <f>IF(HL!B1872="","",HYPERLINK(HL!B1872,"表示"))</f>
        <v>表示</v>
      </c>
      <c r="J1873" s="85" t="str">
        <f>IF(HL!C1872="","",HYPERLINK(HL!C1872,2))</f>
        <v/>
      </c>
      <c r="K1873" s="105" t="str">
        <f>IF(HL!D1872="","",HYPERLINK(HL!D1872,3))</f>
        <v/>
      </c>
      <c r="L1873" s="105" t="str">
        <f>IF(HL!E1872="","",HYPERLINK(HL!E1872,4))</f>
        <v/>
      </c>
      <c r="M1873" s="105" t="str">
        <f>IF(HL!F1872="","",HYPERLINK(HL!F1872,5))</f>
        <v/>
      </c>
      <c r="N1873" s="105" t="str">
        <f>IF(HL!G1872="","",HYPERLINK(HL!G1872,6))</f>
        <v/>
      </c>
      <c r="O1873" s="105" t="str">
        <f>IF(HL!H1872="","",HYPERLINK(HL!H1872,7))</f>
        <v/>
      </c>
      <c r="P1873" s="105" t="str">
        <f>IF(HL!I1872="","",HYPERLINK(HL!I1872,8))</f>
        <v/>
      </c>
      <c r="Q1873" s="105" t="str">
        <f>IF(HL!J1872="","",HYPERLINK(HL!J1872,9))</f>
        <v/>
      </c>
      <c r="R1873" s="105" t="str">
        <f>IF(HL!K1872="","",HYPERLINK(HL!K1872,10))</f>
        <v/>
      </c>
      <c r="S1873" s="105" t="str">
        <f>IF(HL!L1872="","",HYPERLINK(HL!L1872,11))</f>
        <v/>
      </c>
      <c r="T1873" s="105" t="str">
        <f>IF(HL!M1872="","",HYPERLINK(HL!M1872,12))</f>
        <v/>
      </c>
      <c r="U1873" s="105" t="str">
        <f>IF(HL!N1872="","",HYPERLINK(HL!N1872,13))</f>
        <v/>
      </c>
      <c r="V1873" s="106" t="str">
        <f>IF(HL!O1872="","",HYPERLINK(HL!O1872,14))</f>
        <v/>
      </c>
      <c r="W1873" s="81" t="str">
        <f>IF(HL!P1872="","－",HYPERLINK(HL!P1872,"表示"))</f>
        <v>表示</v>
      </c>
      <c r="X1873" s="176">
        <v>43552</v>
      </c>
      <c r="Y1873" s="176">
        <v>43819</v>
      </c>
      <c r="Z1873" s="1" t="str">
        <f t="shared" si="68"/>
        <v>2019</v>
      </c>
      <c r="AA1873" s="1">
        <f t="shared" si="69"/>
        <v>8</v>
      </c>
      <c r="AB1873" s="23"/>
      <c r="AC1873" s="23"/>
      <c r="AD1873" s="23"/>
      <c r="AE1873" s="23" t="s">
        <v>5748</v>
      </c>
      <c r="AF1873" s="23"/>
      <c r="AG1873" s="23" t="s">
        <v>5748</v>
      </c>
      <c r="AH1873" s="23"/>
      <c r="AI1873" s="23"/>
      <c r="AJ1873" s="23"/>
      <c r="AK1873" s="23"/>
      <c r="AL1873" s="13" t="s">
        <v>5730</v>
      </c>
      <c r="AM1873" s="1" t="s">
        <v>5748</v>
      </c>
      <c r="AN1873" s="1"/>
      <c r="AO1873" s="1" t="s">
        <v>855</v>
      </c>
      <c r="AP1873" s="1"/>
      <c r="AQ1873" s="1"/>
      <c r="AR1873" s="73" t="s">
        <v>11010</v>
      </c>
      <c r="AS1873" s="74" t="s">
        <v>11134</v>
      </c>
      <c r="AT1873" s="271"/>
      <c r="AU1873" s="271"/>
      <c r="AV1873" s="1"/>
      <c r="AW1873" s="1"/>
      <c r="AX1873" s="1" t="s">
        <v>5744</v>
      </c>
      <c r="AY1873" s="1"/>
      <c r="AZ1873" s="1"/>
      <c r="BA1873" s="1"/>
    </row>
    <row r="1874" spans="1:53" ht="156">
      <c r="A1874" s="157">
        <v>1870</v>
      </c>
      <c r="B1874" s="35" t="s">
        <v>12573</v>
      </c>
      <c r="C1874" s="35" t="s">
        <v>12572</v>
      </c>
      <c r="D1874" s="23">
        <v>634</v>
      </c>
      <c r="E1874" s="115" t="s">
        <v>1590</v>
      </c>
      <c r="F1874" s="115" t="s">
        <v>5731</v>
      </c>
      <c r="G1874" s="1" t="s">
        <v>1302</v>
      </c>
      <c r="H1874" s="1" t="s">
        <v>25</v>
      </c>
      <c r="I1874" s="85" t="str">
        <f>IF(HL!B1873="","",HYPERLINK(HL!B1873,"表示"))</f>
        <v>表示</v>
      </c>
      <c r="J1874" s="85" t="str">
        <f>IF(HL!C1873="","",HYPERLINK(HL!C1873,2))</f>
        <v/>
      </c>
      <c r="K1874" s="105" t="str">
        <f>IF(HL!D1873="","",HYPERLINK(HL!D1873,3))</f>
        <v/>
      </c>
      <c r="L1874" s="105" t="str">
        <f>IF(HL!E1873="","",HYPERLINK(HL!E1873,4))</f>
        <v/>
      </c>
      <c r="M1874" s="105" t="str">
        <f>IF(HL!F1873="","",HYPERLINK(HL!F1873,5))</f>
        <v/>
      </c>
      <c r="N1874" s="105" t="str">
        <f>IF(HL!G1873="","",HYPERLINK(HL!G1873,6))</f>
        <v/>
      </c>
      <c r="O1874" s="105" t="str">
        <f>IF(HL!H1873="","",HYPERLINK(HL!H1873,7))</f>
        <v/>
      </c>
      <c r="P1874" s="105" t="str">
        <f>IF(HL!I1873="","",HYPERLINK(HL!I1873,8))</f>
        <v/>
      </c>
      <c r="Q1874" s="105" t="str">
        <f>IF(HL!J1873="","",HYPERLINK(HL!J1873,9))</f>
        <v/>
      </c>
      <c r="R1874" s="105" t="str">
        <f>IF(HL!K1873="","",HYPERLINK(HL!K1873,10))</f>
        <v/>
      </c>
      <c r="S1874" s="105" t="str">
        <f>IF(HL!L1873="","",HYPERLINK(HL!L1873,11))</f>
        <v/>
      </c>
      <c r="T1874" s="105" t="str">
        <f>IF(HL!M1873="","",HYPERLINK(HL!M1873,12))</f>
        <v/>
      </c>
      <c r="U1874" s="105" t="str">
        <f>IF(HL!N1873="","",HYPERLINK(HL!N1873,13))</f>
        <v/>
      </c>
      <c r="V1874" s="106" t="str">
        <f>IF(HL!O1873="","",HYPERLINK(HL!O1873,14))</f>
        <v/>
      </c>
      <c r="W1874" s="81" t="str">
        <f>IF(HL!P1873="","－",HYPERLINK(HL!P1873,"表示"))</f>
        <v>表示</v>
      </c>
      <c r="X1874" s="176">
        <v>43552</v>
      </c>
      <c r="Y1874" s="176">
        <v>43819</v>
      </c>
      <c r="Z1874" s="1" t="str">
        <f t="shared" si="68"/>
        <v>2019</v>
      </c>
      <c r="AA1874" s="1">
        <f t="shared" si="69"/>
        <v>8</v>
      </c>
      <c r="AB1874" s="23"/>
      <c r="AC1874" s="23"/>
      <c r="AD1874" s="23"/>
      <c r="AE1874" s="23" t="s">
        <v>5748</v>
      </c>
      <c r="AF1874" s="23"/>
      <c r="AG1874" s="23" t="s">
        <v>5744</v>
      </c>
      <c r="AH1874" s="23"/>
      <c r="AI1874" s="23"/>
      <c r="AJ1874" s="23"/>
      <c r="AK1874" s="23"/>
      <c r="AL1874" s="13" t="s">
        <v>5498</v>
      </c>
      <c r="AM1874" s="1" t="s">
        <v>172</v>
      </c>
      <c r="AN1874" s="1" t="s">
        <v>1727</v>
      </c>
      <c r="AO1874" s="1" t="s">
        <v>5732</v>
      </c>
      <c r="AP1874" s="1"/>
      <c r="AQ1874" s="1"/>
      <c r="AR1874" s="73" t="s">
        <v>10707</v>
      </c>
      <c r="AS1874" s="74" t="s">
        <v>11011</v>
      </c>
      <c r="AT1874" s="271"/>
      <c r="AU1874" s="271"/>
      <c r="AV1874" s="1"/>
      <c r="AW1874" s="1"/>
      <c r="AX1874" s="1" t="s">
        <v>5744</v>
      </c>
      <c r="AY1874" s="1"/>
      <c r="AZ1874" s="1"/>
      <c r="BA1874" s="1"/>
    </row>
    <row r="1875" spans="1:53" ht="143">
      <c r="A1875" s="157">
        <v>1871</v>
      </c>
      <c r="B1875" s="35" t="s">
        <v>5761</v>
      </c>
      <c r="C1875" s="35" t="s">
        <v>5872</v>
      </c>
      <c r="D1875" s="23" t="s">
        <v>5763</v>
      </c>
      <c r="E1875" s="115" t="s">
        <v>5754</v>
      </c>
      <c r="F1875" s="115" t="s">
        <v>5733</v>
      </c>
      <c r="G1875" s="1" t="s">
        <v>1302</v>
      </c>
      <c r="H1875" s="1" t="s">
        <v>24</v>
      </c>
      <c r="I1875" s="85" t="str">
        <f>IF(HL!B1874="","",HYPERLINK(HL!B1874,"表示"))</f>
        <v>表示</v>
      </c>
      <c r="J1875" s="85" t="str">
        <f>IF(HL!C1874="","",HYPERLINK(HL!C1874,2))</f>
        <v/>
      </c>
      <c r="K1875" s="105" t="str">
        <f>IF(HL!D1874="","",HYPERLINK(HL!D1874,3))</f>
        <v/>
      </c>
      <c r="L1875" s="105" t="str">
        <f>IF(HL!E1874="","",HYPERLINK(HL!E1874,4))</f>
        <v/>
      </c>
      <c r="M1875" s="105" t="str">
        <f>IF(HL!F1874="","",HYPERLINK(HL!F1874,5))</f>
        <v/>
      </c>
      <c r="N1875" s="105" t="str">
        <f>IF(HL!G1874="","",HYPERLINK(HL!G1874,6))</f>
        <v/>
      </c>
      <c r="O1875" s="105" t="str">
        <f>IF(HL!H1874="","",HYPERLINK(HL!H1874,7))</f>
        <v/>
      </c>
      <c r="P1875" s="105" t="str">
        <f>IF(HL!I1874="","",HYPERLINK(HL!I1874,8))</f>
        <v/>
      </c>
      <c r="Q1875" s="105" t="str">
        <f>IF(HL!J1874="","",HYPERLINK(HL!J1874,9))</f>
        <v/>
      </c>
      <c r="R1875" s="105" t="str">
        <f>IF(HL!K1874="","",HYPERLINK(HL!K1874,10))</f>
        <v/>
      </c>
      <c r="S1875" s="105" t="str">
        <f>IF(HL!L1874="","",HYPERLINK(HL!L1874,11))</f>
        <v/>
      </c>
      <c r="T1875" s="105" t="str">
        <f>IF(HL!M1874="","",HYPERLINK(HL!M1874,12))</f>
        <v/>
      </c>
      <c r="U1875" s="105" t="str">
        <f>IF(HL!N1874="","",HYPERLINK(HL!N1874,13))</f>
        <v/>
      </c>
      <c r="V1875" s="106" t="str">
        <f>IF(HL!O1874="","",HYPERLINK(HL!O1874,14))</f>
        <v/>
      </c>
      <c r="W1875" s="81" t="str">
        <f>IF(HL!P1874="","－",HYPERLINK(HL!P1874,"表示"))</f>
        <v>表示</v>
      </c>
      <c r="X1875" s="176">
        <v>43495</v>
      </c>
      <c r="Y1875" s="176">
        <v>43819</v>
      </c>
      <c r="Z1875" s="1" t="str">
        <f t="shared" si="68"/>
        <v>2019</v>
      </c>
      <c r="AA1875" s="1">
        <f t="shared" si="69"/>
        <v>10</v>
      </c>
      <c r="AB1875" s="23"/>
      <c r="AC1875" s="23"/>
      <c r="AD1875" s="23" t="s">
        <v>5744</v>
      </c>
      <c r="AE1875" s="23"/>
      <c r="AF1875" s="23"/>
      <c r="AG1875" s="23" t="s">
        <v>5744</v>
      </c>
      <c r="AH1875" s="23"/>
      <c r="AI1875" s="23"/>
      <c r="AJ1875" s="23"/>
      <c r="AK1875" s="23"/>
      <c r="AL1875" s="13" t="s">
        <v>215</v>
      </c>
      <c r="AM1875" s="1" t="s">
        <v>1727</v>
      </c>
      <c r="AN1875" s="1" t="s">
        <v>172</v>
      </c>
      <c r="AO1875" s="1" t="s">
        <v>5743</v>
      </c>
      <c r="AP1875" s="1"/>
      <c r="AQ1875" s="1" t="s">
        <v>5744</v>
      </c>
      <c r="AR1875" s="73" t="s">
        <v>11000</v>
      </c>
      <c r="AS1875" s="74" t="s">
        <v>11012</v>
      </c>
      <c r="AT1875" s="271"/>
      <c r="AU1875" s="271"/>
      <c r="AV1875" s="1" t="s">
        <v>5744</v>
      </c>
      <c r="AW1875" s="1"/>
      <c r="AX1875" s="1"/>
      <c r="AY1875" s="1"/>
      <c r="AZ1875" s="1"/>
      <c r="BA1875" s="1"/>
    </row>
    <row r="1876" spans="1:53" ht="143">
      <c r="A1876" s="157">
        <v>1872</v>
      </c>
      <c r="B1876" s="174" t="s">
        <v>5984</v>
      </c>
      <c r="C1876" s="174" t="s">
        <v>5985</v>
      </c>
      <c r="D1876" s="116">
        <v>399</v>
      </c>
      <c r="E1876" s="161" t="s">
        <v>1878</v>
      </c>
      <c r="F1876" s="161" t="s">
        <v>5313</v>
      </c>
      <c r="G1876" s="162" t="s">
        <v>1302</v>
      </c>
      <c r="H1876" s="116" t="s">
        <v>1383</v>
      </c>
      <c r="I1876" s="85" t="str">
        <f>IF(HL!B1875="","",HYPERLINK(HL!B1875,"表示"))</f>
        <v>表示</v>
      </c>
      <c r="J1876" s="85" t="str">
        <f>IF(HL!C1875="","",HYPERLINK(HL!C1875,2))</f>
        <v/>
      </c>
      <c r="K1876" s="105" t="str">
        <f>IF(HL!D1875="","",HYPERLINK(HL!D1875,3))</f>
        <v/>
      </c>
      <c r="L1876" s="105" t="str">
        <f>IF(HL!E1875="","",HYPERLINK(HL!E1875,4))</f>
        <v/>
      </c>
      <c r="M1876" s="105" t="str">
        <f>IF(HL!F1875="","",HYPERLINK(HL!F1875,5))</f>
        <v/>
      </c>
      <c r="N1876" s="105" t="str">
        <f>IF(HL!G1875="","",HYPERLINK(HL!G1875,6))</f>
        <v/>
      </c>
      <c r="O1876" s="105" t="str">
        <f>IF(HL!H1875="","",HYPERLINK(HL!H1875,7))</f>
        <v/>
      </c>
      <c r="P1876" s="105" t="str">
        <f>IF(HL!I1875="","",HYPERLINK(HL!I1875,8))</f>
        <v/>
      </c>
      <c r="Q1876" s="105" t="str">
        <f>IF(HL!J1875="","",HYPERLINK(HL!J1875,9))</f>
        <v/>
      </c>
      <c r="R1876" s="105" t="str">
        <f>IF(HL!K1875="","",HYPERLINK(HL!K1875,10))</f>
        <v/>
      </c>
      <c r="S1876" s="105" t="str">
        <f>IF(HL!L1875="","",HYPERLINK(HL!L1875,11))</f>
        <v/>
      </c>
      <c r="T1876" s="105" t="str">
        <f>IF(HL!M1875="","",HYPERLINK(HL!M1875,12))</f>
        <v/>
      </c>
      <c r="U1876" s="105" t="str">
        <f>IF(HL!N1875="","",HYPERLINK(HL!N1875,13))</f>
        <v/>
      </c>
      <c r="V1876" s="106" t="str">
        <f>IF(HL!O1875="","",HYPERLINK(HL!O1875,14))</f>
        <v/>
      </c>
      <c r="W1876" s="81" t="str">
        <f>IF(HL!P1875="","－",HYPERLINK(HL!P1875,"表示"))</f>
        <v>表示</v>
      </c>
      <c r="X1876" s="176">
        <v>43522</v>
      </c>
      <c r="Y1876" s="178">
        <v>43853</v>
      </c>
      <c r="Z1876" s="1" t="str">
        <f t="shared" si="68"/>
        <v>2020</v>
      </c>
      <c r="AA1876" s="1">
        <f t="shared" si="69"/>
        <v>10</v>
      </c>
      <c r="AB1876" s="23" t="s">
        <v>172</v>
      </c>
      <c r="AC1876" s="116"/>
      <c r="AD1876" s="116"/>
      <c r="AE1876" s="116"/>
      <c r="AF1876" s="116"/>
      <c r="AG1876" s="116"/>
      <c r="AH1876" s="116"/>
      <c r="AI1876" s="116"/>
      <c r="AJ1876" s="116"/>
      <c r="AK1876" s="116"/>
      <c r="AL1876" s="175" t="s">
        <v>1334</v>
      </c>
      <c r="AM1876" s="162"/>
      <c r="AN1876" s="162" t="s">
        <v>172</v>
      </c>
      <c r="AO1876" s="1" t="s">
        <v>551</v>
      </c>
      <c r="AP1876" s="162"/>
      <c r="AQ1876" s="162"/>
      <c r="AR1876" s="73" t="s">
        <v>11137</v>
      </c>
      <c r="AS1876" s="74" t="s">
        <v>11136</v>
      </c>
      <c r="AT1876" s="271"/>
      <c r="AU1876" s="271"/>
      <c r="AV1876" s="23" t="s">
        <v>172</v>
      </c>
      <c r="AW1876" s="1"/>
      <c r="AX1876" s="1"/>
      <c r="AY1876" s="1"/>
      <c r="AZ1876" s="23"/>
      <c r="BA1876" s="1" t="s">
        <v>172</v>
      </c>
    </row>
    <row r="1877" spans="1:53" ht="52">
      <c r="A1877" s="157">
        <v>1873</v>
      </c>
      <c r="B1877" s="175" t="s">
        <v>5986</v>
      </c>
      <c r="C1877" s="174" t="s">
        <v>274</v>
      </c>
      <c r="D1877" s="116">
        <v>249</v>
      </c>
      <c r="E1877" s="161" t="s">
        <v>1597</v>
      </c>
      <c r="F1877" s="161" t="s">
        <v>6060</v>
      </c>
      <c r="G1877" s="162" t="s">
        <v>1270</v>
      </c>
      <c r="H1877" s="1" t="s">
        <v>24</v>
      </c>
      <c r="I1877" s="85" t="str">
        <f>IF(HL!B1876="","",HYPERLINK(HL!B1876,"表示"))</f>
        <v>表示</v>
      </c>
      <c r="J1877" s="85" t="str">
        <f>IF(HL!C1876="","",HYPERLINK(HL!C1876,2))</f>
        <v/>
      </c>
      <c r="K1877" s="105" t="str">
        <f>IF(HL!D1876="","",HYPERLINK(HL!D1876,3))</f>
        <v/>
      </c>
      <c r="L1877" s="105" t="str">
        <f>IF(HL!E1876="","",HYPERLINK(HL!E1876,4))</f>
        <v/>
      </c>
      <c r="M1877" s="105" t="str">
        <f>IF(HL!F1876="","",HYPERLINK(HL!F1876,5))</f>
        <v/>
      </c>
      <c r="N1877" s="105" t="str">
        <f>IF(HL!G1876="","",HYPERLINK(HL!G1876,6))</f>
        <v/>
      </c>
      <c r="O1877" s="105" t="str">
        <f>IF(HL!H1876="","",HYPERLINK(HL!H1876,7))</f>
        <v/>
      </c>
      <c r="P1877" s="105" t="str">
        <f>IF(HL!I1876="","",HYPERLINK(HL!I1876,8))</f>
        <v/>
      </c>
      <c r="Q1877" s="105" t="str">
        <f>IF(HL!J1876="","",HYPERLINK(HL!J1876,9))</f>
        <v/>
      </c>
      <c r="R1877" s="105" t="str">
        <f>IF(HL!K1876="","",HYPERLINK(HL!K1876,10))</f>
        <v/>
      </c>
      <c r="S1877" s="105" t="str">
        <f>IF(HL!L1876="","",HYPERLINK(HL!L1876,11))</f>
        <v/>
      </c>
      <c r="T1877" s="105" t="str">
        <f>IF(HL!M1876="","",HYPERLINK(HL!M1876,12))</f>
        <v/>
      </c>
      <c r="U1877" s="105" t="str">
        <f>IF(HL!N1876="","",HYPERLINK(HL!N1876,13))</f>
        <v/>
      </c>
      <c r="V1877" s="106" t="str">
        <f>IF(HL!O1876="","",HYPERLINK(HL!O1876,14))</f>
        <v/>
      </c>
      <c r="W1877" s="1" t="s">
        <v>11737</v>
      </c>
      <c r="X1877" s="176">
        <v>43494</v>
      </c>
      <c r="Y1877" s="178">
        <v>43853</v>
      </c>
      <c r="Z1877" s="1" t="str">
        <f t="shared" si="68"/>
        <v>2020</v>
      </c>
      <c r="AA1877" s="1">
        <f t="shared" si="69"/>
        <v>11</v>
      </c>
      <c r="AB1877" s="116"/>
      <c r="AC1877" s="116"/>
      <c r="AD1877" s="23"/>
      <c r="AE1877" s="23" t="s">
        <v>172</v>
      </c>
      <c r="AF1877" s="116"/>
      <c r="AG1877" s="23" t="s">
        <v>172</v>
      </c>
      <c r="AH1877" s="116"/>
      <c r="AI1877" s="23" t="s">
        <v>172</v>
      </c>
      <c r="AJ1877" s="116"/>
      <c r="AK1877" s="116"/>
      <c r="AL1877" s="175" t="s">
        <v>265</v>
      </c>
      <c r="AM1877" s="162" t="s">
        <v>172</v>
      </c>
      <c r="AN1877" s="162"/>
      <c r="AO1877" s="1" t="s">
        <v>551</v>
      </c>
      <c r="AP1877" s="162"/>
      <c r="AQ1877" s="162"/>
      <c r="AR1877" s="73" t="s">
        <v>11000</v>
      </c>
      <c r="AS1877" s="74" t="s">
        <v>10834</v>
      </c>
      <c r="AT1877" s="271"/>
      <c r="AU1877" s="271"/>
      <c r="AV1877" s="1"/>
      <c r="AW1877" s="1"/>
      <c r="AX1877" s="1" t="s">
        <v>172</v>
      </c>
      <c r="AY1877" s="1"/>
      <c r="AZ1877" s="1"/>
      <c r="BA1877" s="1"/>
    </row>
    <row r="1878" spans="1:53" ht="26">
      <c r="A1878" s="157">
        <v>1874</v>
      </c>
      <c r="B1878" s="175" t="s">
        <v>5987</v>
      </c>
      <c r="C1878" s="174" t="s">
        <v>5988</v>
      </c>
      <c r="D1878" s="116">
        <v>249</v>
      </c>
      <c r="E1878" s="161" t="s">
        <v>1597</v>
      </c>
      <c r="F1878" s="161" t="s">
        <v>6061</v>
      </c>
      <c r="G1878" s="162" t="s">
        <v>1302</v>
      </c>
      <c r="H1878" s="1" t="s">
        <v>24</v>
      </c>
      <c r="I1878" s="85" t="str">
        <f>IF(HL!B1877="","",HYPERLINK(HL!B1877,"表示"))</f>
        <v>表示</v>
      </c>
      <c r="J1878" s="85" t="str">
        <f>IF(HL!C1877="","",HYPERLINK(HL!C1877,2))</f>
        <v/>
      </c>
      <c r="K1878" s="105" t="str">
        <f>IF(HL!D1877="","",HYPERLINK(HL!D1877,3))</f>
        <v/>
      </c>
      <c r="L1878" s="105" t="str">
        <f>IF(HL!E1877="","",HYPERLINK(HL!E1877,4))</f>
        <v/>
      </c>
      <c r="M1878" s="105" t="str">
        <f>IF(HL!F1877="","",HYPERLINK(HL!F1877,5))</f>
        <v/>
      </c>
      <c r="N1878" s="105" t="str">
        <f>IF(HL!G1877="","",HYPERLINK(HL!G1877,6))</f>
        <v/>
      </c>
      <c r="O1878" s="105" t="str">
        <f>IF(HL!H1877="","",HYPERLINK(HL!H1877,7))</f>
        <v/>
      </c>
      <c r="P1878" s="105" t="str">
        <f>IF(HL!I1877="","",HYPERLINK(HL!I1877,8))</f>
        <v/>
      </c>
      <c r="Q1878" s="105" t="str">
        <f>IF(HL!J1877="","",HYPERLINK(HL!J1877,9))</f>
        <v/>
      </c>
      <c r="R1878" s="105" t="str">
        <f>IF(HL!K1877="","",HYPERLINK(HL!K1877,10))</f>
        <v/>
      </c>
      <c r="S1878" s="105" t="str">
        <f>IF(HL!L1877="","",HYPERLINK(HL!L1877,11))</f>
        <v/>
      </c>
      <c r="T1878" s="105" t="str">
        <f>IF(HL!M1877="","",HYPERLINK(HL!M1877,12))</f>
        <v/>
      </c>
      <c r="U1878" s="105" t="str">
        <f>IF(HL!N1877="","",HYPERLINK(HL!N1877,13))</f>
        <v/>
      </c>
      <c r="V1878" s="106" t="str">
        <f>IF(HL!O1877="","",HYPERLINK(HL!O1877,14))</f>
        <v/>
      </c>
      <c r="W1878" s="81" t="str">
        <f>IF(HL!P1877="","－",HYPERLINK(HL!P1877,"表示"))</f>
        <v>表示</v>
      </c>
      <c r="X1878" s="176">
        <v>43459</v>
      </c>
      <c r="Y1878" s="178">
        <v>43853</v>
      </c>
      <c r="Z1878" s="1" t="str">
        <f t="shared" si="68"/>
        <v>2020</v>
      </c>
      <c r="AA1878" s="1">
        <f t="shared" si="69"/>
        <v>12</v>
      </c>
      <c r="AB1878" s="116"/>
      <c r="AC1878" s="116"/>
      <c r="AD1878" s="23" t="s">
        <v>172</v>
      </c>
      <c r="AE1878" s="116"/>
      <c r="AF1878" s="116"/>
      <c r="AG1878" s="116"/>
      <c r="AH1878" s="116"/>
      <c r="AI1878" s="116"/>
      <c r="AJ1878" s="116"/>
      <c r="AK1878" s="116"/>
      <c r="AL1878" s="175" t="s">
        <v>1221</v>
      </c>
      <c r="AM1878" s="162"/>
      <c r="AN1878" s="162" t="s">
        <v>172</v>
      </c>
      <c r="AO1878" s="1" t="s">
        <v>551</v>
      </c>
      <c r="AP1878" s="162"/>
      <c r="AQ1878" s="162"/>
      <c r="AR1878" s="73" t="s">
        <v>10707</v>
      </c>
      <c r="AS1878" s="74" t="s">
        <v>11013</v>
      </c>
      <c r="AT1878" s="271"/>
      <c r="AU1878" s="271"/>
      <c r="AV1878" s="1"/>
      <c r="AW1878" s="1" t="s">
        <v>172</v>
      </c>
      <c r="AX1878" s="1"/>
      <c r="AY1878" s="1"/>
      <c r="AZ1878" s="1"/>
      <c r="BA1878" s="1"/>
    </row>
    <row r="1879" spans="1:53" ht="26">
      <c r="A1879" s="157">
        <v>1875</v>
      </c>
      <c r="B1879" s="175" t="s">
        <v>5989</v>
      </c>
      <c r="C1879" s="174" t="s">
        <v>5990</v>
      </c>
      <c r="D1879" s="116">
        <v>429</v>
      </c>
      <c r="E1879" s="161" t="s">
        <v>1848</v>
      </c>
      <c r="F1879" s="161" t="s">
        <v>5298</v>
      </c>
      <c r="G1879" s="162" t="s">
        <v>1302</v>
      </c>
      <c r="H1879" s="1" t="s">
        <v>23</v>
      </c>
      <c r="I1879" s="85" t="str">
        <f>IF(HL!B1878="","",HYPERLINK(HL!B1878,"表示"))</f>
        <v>表示</v>
      </c>
      <c r="J1879" s="85" t="str">
        <f>IF(HL!C1878="","",HYPERLINK(HL!C1878,2))</f>
        <v/>
      </c>
      <c r="K1879" s="105" t="str">
        <f>IF(HL!D1878="","",HYPERLINK(HL!D1878,3))</f>
        <v/>
      </c>
      <c r="L1879" s="105" t="str">
        <f>IF(HL!E1878="","",HYPERLINK(HL!E1878,4))</f>
        <v/>
      </c>
      <c r="M1879" s="105" t="str">
        <f>IF(HL!F1878="","",HYPERLINK(HL!F1878,5))</f>
        <v/>
      </c>
      <c r="N1879" s="105" t="str">
        <f>IF(HL!G1878="","",HYPERLINK(HL!G1878,6))</f>
        <v/>
      </c>
      <c r="O1879" s="105" t="str">
        <f>IF(HL!H1878="","",HYPERLINK(HL!H1878,7))</f>
        <v/>
      </c>
      <c r="P1879" s="105" t="str">
        <f>IF(HL!I1878="","",HYPERLINK(HL!I1878,8))</f>
        <v/>
      </c>
      <c r="Q1879" s="105" t="str">
        <f>IF(HL!J1878="","",HYPERLINK(HL!J1878,9))</f>
        <v/>
      </c>
      <c r="R1879" s="105" t="str">
        <f>IF(HL!K1878="","",HYPERLINK(HL!K1878,10))</f>
        <v/>
      </c>
      <c r="S1879" s="105" t="str">
        <f>IF(HL!L1878="","",HYPERLINK(HL!L1878,11))</f>
        <v/>
      </c>
      <c r="T1879" s="105" t="str">
        <f>IF(HL!M1878="","",HYPERLINK(HL!M1878,12))</f>
        <v/>
      </c>
      <c r="U1879" s="105" t="str">
        <f>IF(HL!N1878="","",HYPERLINK(HL!N1878,13))</f>
        <v/>
      </c>
      <c r="V1879" s="106" t="str">
        <f>IF(HL!O1878="","",HYPERLINK(HL!O1878,14))</f>
        <v/>
      </c>
      <c r="W1879" s="81" t="str">
        <f>IF(HL!P1878="","－",HYPERLINK(HL!P1878,"表示"))</f>
        <v>表示</v>
      </c>
      <c r="X1879" s="176">
        <v>43529</v>
      </c>
      <c r="Y1879" s="178">
        <v>43853</v>
      </c>
      <c r="Z1879" s="1" t="str">
        <f t="shared" si="68"/>
        <v>2020</v>
      </c>
      <c r="AA1879" s="1">
        <f t="shared" si="69"/>
        <v>10</v>
      </c>
      <c r="AB1879" s="23" t="s">
        <v>172</v>
      </c>
      <c r="AC1879" s="116"/>
      <c r="AD1879" s="116"/>
      <c r="AE1879" s="23"/>
      <c r="AF1879" s="116"/>
      <c r="AG1879" s="23"/>
      <c r="AH1879" s="116"/>
      <c r="AI1879" s="23"/>
      <c r="AJ1879" s="116"/>
      <c r="AK1879" s="116"/>
      <c r="AL1879" s="175" t="s">
        <v>227</v>
      </c>
      <c r="AM1879" s="162"/>
      <c r="AN1879" s="162" t="s">
        <v>172</v>
      </c>
      <c r="AO1879" s="1" t="s">
        <v>551</v>
      </c>
      <c r="AP1879" s="162"/>
      <c r="AQ1879" s="162"/>
      <c r="AR1879" s="73" t="s">
        <v>11000</v>
      </c>
      <c r="AS1879" s="74" t="s">
        <v>11014</v>
      </c>
      <c r="AT1879" s="271"/>
      <c r="AU1879" s="271"/>
      <c r="AV1879" s="1" t="s">
        <v>172</v>
      </c>
      <c r="AW1879" s="1"/>
      <c r="AX1879" s="1"/>
      <c r="AY1879" s="1"/>
      <c r="AZ1879" s="1"/>
      <c r="BA1879" s="1" t="s">
        <v>172</v>
      </c>
    </row>
    <row r="1880" spans="1:53" ht="26">
      <c r="A1880" s="157">
        <v>1876</v>
      </c>
      <c r="B1880" s="175" t="s">
        <v>5991</v>
      </c>
      <c r="C1880" s="174" t="s">
        <v>5992</v>
      </c>
      <c r="D1880" s="116">
        <v>269</v>
      </c>
      <c r="E1880" s="161" t="s">
        <v>1596</v>
      </c>
      <c r="F1880" s="161" t="s">
        <v>2273</v>
      </c>
      <c r="G1880" s="162" t="s">
        <v>1302</v>
      </c>
      <c r="H1880" s="162" t="s">
        <v>20</v>
      </c>
      <c r="I1880" s="85" t="str">
        <f>IF(HL!B1879="","",HYPERLINK(HL!B1879,"表示"))</f>
        <v>表示</v>
      </c>
      <c r="J1880" s="85" t="str">
        <f>IF(HL!C1879="","",HYPERLINK(HL!C1879,2))</f>
        <v/>
      </c>
      <c r="K1880" s="105" t="str">
        <f>IF(HL!D1879="","",HYPERLINK(HL!D1879,3))</f>
        <v/>
      </c>
      <c r="L1880" s="105" t="str">
        <f>IF(HL!E1879="","",HYPERLINK(HL!E1879,4))</f>
        <v/>
      </c>
      <c r="M1880" s="105" t="str">
        <f>IF(HL!F1879="","",HYPERLINK(HL!F1879,5))</f>
        <v/>
      </c>
      <c r="N1880" s="105" t="str">
        <f>IF(HL!G1879="","",HYPERLINK(HL!G1879,6))</f>
        <v/>
      </c>
      <c r="O1880" s="105" t="str">
        <f>IF(HL!H1879="","",HYPERLINK(HL!H1879,7))</f>
        <v/>
      </c>
      <c r="P1880" s="105" t="str">
        <f>IF(HL!I1879="","",HYPERLINK(HL!I1879,8))</f>
        <v/>
      </c>
      <c r="Q1880" s="105" t="str">
        <f>IF(HL!J1879="","",HYPERLINK(HL!J1879,9))</f>
        <v/>
      </c>
      <c r="R1880" s="105" t="str">
        <f>IF(HL!K1879="","",HYPERLINK(HL!K1879,10))</f>
        <v/>
      </c>
      <c r="S1880" s="105" t="str">
        <f>IF(HL!L1879="","",HYPERLINK(HL!L1879,11))</f>
        <v/>
      </c>
      <c r="T1880" s="105" t="str">
        <f>IF(HL!M1879="","",HYPERLINK(HL!M1879,12))</f>
        <v/>
      </c>
      <c r="U1880" s="105" t="str">
        <f>IF(HL!N1879="","",HYPERLINK(HL!N1879,13))</f>
        <v/>
      </c>
      <c r="V1880" s="106" t="str">
        <f>IF(HL!O1879="","",HYPERLINK(HL!O1879,14))</f>
        <v/>
      </c>
      <c r="W1880" s="81" t="str">
        <f>IF(HL!P1879="","－",HYPERLINK(HL!P1879,"表示"))</f>
        <v>表示</v>
      </c>
      <c r="X1880" s="176">
        <v>43496</v>
      </c>
      <c r="Y1880" s="178">
        <v>43853</v>
      </c>
      <c r="Z1880" s="1" t="str">
        <f t="shared" si="68"/>
        <v>2020</v>
      </c>
      <c r="AA1880" s="1">
        <f t="shared" si="69"/>
        <v>11</v>
      </c>
      <c r="AB1880" s="23" t="s">
        <v>172</v>
      </c>
      <c r="AC1880" s="116"/>
      <c r="AD1880" s="116"/>
      <c r="AE1880" s="116"/>
      <c r="AF1880" s="116"/>
      <c r="AG1880" s="116"/>
      <c r="AH1880" s="116"/>
      <c r="AI1880" s="116"/>
      <c r="AJ1880" s="116"/>
      <c r="AK1880" s="116"/>
      <c r="AL1880" s="175" t="s">
        <v>1116</v>
      </c>
      <c r="AM1880" s="162" t="s">
        <v>172</v>
      </c>
      <c r="AN1880" s="162"/>
      <c r="AO1880" s="1" t="s">
        <v>551</v>
      </c>
      <c r="AP1880" s="162"/>
      <c r="AQ1880" s="162"/>
      <c r="AR1880" s="73" t="s">
        <v>11000</v>
      </c>
      <c r="AS1880" s="74" t="s">
        <v>11015</v>
      </c>
      <c r="AT1880" s="271"/>
      <c r="AU1880" s="271"/>
      <c r="AV1880" s="1"/>
      <c r="AW1880" s="1" t="s">
        <v>172</v>
      </c>
      <c r="AX1880" s="1"/>
      <c r="AY1880" s="1"/>
      <c r="AZ1880" s="1"/>
      <c r="BA1880" s="1"/>
    </row>
    <row r="1881" spans="1:53" ht="43.5">
      <c r="A1881" s="157">
        <v>1877</v>
      </c>
      <c r="B1881" s="174" t="s">
        <v>5993</v>
      </c>
      <c r="C1881" s="174" t="s">
        <v>5994</v>
      </c>
      <c r="D1881" s="116">
        <v>394</v>
      </c>
      <c r="E1881" s="161" t="s">
        <v>6056</v>
      </c>
      <c r="F1881" s="161" t="s">
        <v>6062</v>
      </c>
      <c r="G1881" s="162" t="s">
        <v>1302</v>
      </c>
      <c r="H1881" s="116" t="s">
        <v>2057</v>
      </c>
      <c r="I1881" s="85" t="str">
        <f>IF(HL!B1880="","",HYPERLINK(HL!B1880,"表示"))</f>
        <v>表示</v>
      </c>
      <c r="J1881" s="85" t="str">
        <f>IF(HL!C1880="","",HYPERLINK(HL!C1880,2))</f>
        <v/>
      </c>
      <c r="K1881" s="105" t="str">
        <f>IF(HL!D1880="","",HYPERLINK(HL!D1880,3))</f>
        <v/>
      </c>
      <c r="L1881" s="105" t="str">
        <f>IF(HL!E1880="","",HYPERLINK(HL!E1880,4))</f>
        <v/>
      </c>
      <c r="M1881" s="105" t="str">
        <f>IF(HL!F1880="","",HYPERLINK(HL!F1880,5))</f>
        <v/>
      </c>
      <c r="N1881" s="105" t="str">
        <f>IF(HL!G1880="","",HYPERLINK(HL!G1880,6))</f>
        <v/>
      </c>
      <c r="O1881" s="105" t="str">
        <f>IF(HL!H1880="","",HYPERLINK(HL!H1880,7))</f>
        <v/>
      </c>
      <c r="P1881" s="105" t="str">
        <f>IF(HL!I1880="","",HYPERLINK(HL!I1880,8))</f>
        <v/>
      </c>
      <c r="Q1881" s="105" t="str">
        <f>IF(HL!J1880="","",HYPERLINK(HL!J1880,9))</f>
        <v/>
      </c>
      <c r="R1881" s="105" t="str">
        <f>IF(HL!K1880="","",HYPERLINK(HL!K1880,10))</f>
        <v/>
      </c>
      <c r="S1881" s="105" t="str">
        <f>IF(HL!L1880="","",HYPERLINK(HL!L1880,11))</f>
        <v/>
      </c>
      <c r="T1881" s="105" t="str">
        <f>IF(HL!M1880="","",HYPERLINK(HL!M1880,12))</f>
        <v/>
      </c>
      <c r="U1881" s="105" t="str">
        <f>IF(HL!N1880="","",HYPERLINK(HL!N1880,13))</f>
        <v/>
      </c>
      <c r="V1881" s="106" t="str">
        <f>IF(HL!O1880="","",HYPERLINK(HL!O1880,14))</f>
        <v/>
      </c>
      <c r="W1881" s="81" t="str">
        <f>IF(HL!P1880="","－",HYPERLINK(HL!P1880,"表示"))</f>
        <v>表示</v>
      </c>
      <c r="X1881" s="176">
        <v>43459</v>
      </c>
      <c r="Y1881" s="178">
        <v>43853</v>
      </c>
      <c r="Z1881" s="1" t="str">
        <f t="shared" si="68"/>
        <v>2020</v>
      </c>
      <c r="AA1881" s="1">
        <f t="shared" si="69"/>
        <v>12</v>
      </c>
      <c r="AB1881" s="23" t="s">
        <v>172</v>
      </c>
      <c r="AC1881" s="116"/>
      <c r="AD1881" s="23"/>
      <c r="AE1881" s="116"/>
      <c r="AF1881" s="116"/>
      <c r="AG1881" s="116"/>
      <c r="AH1881" s="116"/>
      <c r="AI1881" s="116"/>
      <c r="AJ1881" s="116"/>
      <c r="AK1881" s="116"/>
      <c r="AL1881" s="175" t="s">
        <v>6103</v>
      </c>
      <c r="AM1881" s="162" t="s">
        <v>172</v>
      </c>
      <c r="AN1881" s="162"/>
      <c r="AO1881" s="1" t="s">
        <v>551</v>
      </c>
      <c r="AP1881" s="162"/>
      <c r="AQ1881" s="162"/>
      <c r="AR1881" s="73" t="s">
        <v>11000</v>
      </c>
      <c r="AS1881" s="74" t="s">
        <v>11135</v>
      </c>
      <c r="AT1881" s="271"/>
      <c r="AU1881" s="271"/>
      <c r="AV1881" s="1"/>
      <c r="AW1881" s="1"/>
      <c r="AX1881" s="1" t="s">
        <v>172</v>
      </c>
      <c r="AY1881" s="1"/>
      <c r="AZ1881" s="1"/>
      <c r="BA1881" s="1"/>
    </row>
    <row r="1882" spans="1:53" ht="78">
      <c r="A1882" s="157">
        <v>1878</v>
      </c>
      <c r="B1882" s="175" t="s">
        <v>5995</v>
      </c>
      <c r="C1882" s="174" t="s">
        <v>5996</v>
      </c>
      <c r="D1882" s="116">
        <v>625</v>
      </c>
      <c r="E1882" s="161" t="s">
        <v>1594</v>
      </c>
      <c r="F1882" s="161" t="s">
        <v>6063</v>
      </c>
      <c r="G1882" s="162" t="s">
        <v>1302</v>
      </c>
      <c r="H1882" s="162" t="s">
        <v>54</v>
      </c>
      <c r="I1882" s="85" t="str">
        <f>IF(HL!B1881="","",HYPERLINK(HL!B1881,"表示"))</f>
        <v>表示</v>
      </c>
      <c r="J1882" s="85" t="str">
        <f>IF(HL!C1881="","",HYPERLINK(HL!C1881,2))</f>
        <v/>
      </c>
      <c r="K1882" s="105" t="str">
        <f>IF(HL!D1881="","",HYPERLINK(HL!D1881,3))</f>
        <v/>
      </c>
      <c r="L1882" s="105" t="str">
        <f>IF(HL!E1881="","",HYPERLINK(HL!E1881,4))</f>
        <v/>
      </c>
      <c r="M1882" s="105" t="str">
        <f>IF(HL!F1881="","",HYPERLINK(HL!F1881,5))</f>
        <v/>
      </c>
      <c r="N1882" s="105" t="str">
        <f>IF(HL!G1881="","",HYPERLINK(HL!G1881,6))</f>
        <v/>
      </c>
      <c r="O1882" s="105" t="str">
        <f>IF(HL!H1881="","",HYPERLINK(HL!H1881,7))</f>
        <v/>
      </c>
      <c r="P1882" s="105" t="str">
        <f>IF(HL!I1881="","",HYPERLINK(HL!I1881,8))</f>
        <v/>
      </c>
      <c r="Q1882" s="105" t="str">
        <f>IF(HL!J1881="","",HYPERLINK(HL!J1881,9))</f>
        <v/>
      </c>
      <c r="R1882" s="105" t="str">
        <f>IF(HL!K1881="","",HYPERLINK(HL!K1881,10))</f>
        <v/>
      </c>
      <c r="S1882" s="105" t="str">
        <f>IF(HL!L1881="","",HYPERLINK(HL!L1881,11))</f>
        <v/>
      </c>
      <c r="T1882" s="105" t="str">
        <f>IF(HL!M1881="","",HYPERLINK(HL!M1881,12))</f>
        <v/>
      </c>
      <c r="U1882" s="105" t="str">
        <f>IF(HL!N1881="","",HYPERLINK(HL!N1881,13))</f>
        <v/>
      </c>
      <c r="V1882" s="106" t="str">
        <f>IF(HL!O1881="","",HYPERLINK(HL!O1881,14))</f>
        <v/>
      </c>
      <c r="W1882" s="81" t="str">
        <f>IF(HL!P1881="","－",HYPERLINK(HL!P1881,"表示"))</f>
        <v>表示</v>
      </c>
      <c r="X1882" s="176">
        <v>43720</v>
      </c>
      <c r="Y1882" s="178">
        <v>43844</v>
      </c>
      <c r="Z1882" s="1" t="str">
        <f t="shared" si="68"/>
        <v>2020</v>
      </c>
      <c r="AA1882" s="1">
        <f t="shared" si="69"/>
        <v>4</v>
      </c>
      <c r="AB1882" s="23" t="s">
        <v>172</v>
      </c>
      <c r="AC1882" s="116"/>
      <c r="AD1882" s="116"/>
      <c r="AE1882" s="116"/>
      <c r="AF1882" s="116"/>
      <c r="AG1882" s="116"/>
      <c r="AH1882" s="116"/>
      <c r="AI1882" s="116"/>
      <c r="AJ1882" s="116"/>
      <c r="AK1882" s="116"/>
      <c r="AL1882" s="175" t="s">
        <v>107</v>
      </c>
      <c r="AM1882" s="162"/>
      <c r="AN1882" s="162" t="s">
        <v>172</v>
      </c>
      <c r="AO1882" s="116" t="s">
        <v>2131</v>
      </c>
      <c r="AP1882" s="1"/>
      <c r="AQ1882" s="162"/>
      <c r="AR1882" s="73" t="s">
        <v>10707</v>
      </c>
      <c r="AS1882" s="74" t="s">
        <v>11016</v>
      </c>
      <c r="AT1882" s="271"/>
      <c r="AU1882" s="271"/>
      <c r="AV1882" s="1" t="s">
        <v>172</v>
      </c>
      <c r="AW1882" s="1"/>
      <c r="AX1882" s="1"/>
      <c r="AY1882" s="1"/>
      <c r="AZ1882" s="1"/>
      <c r="BA1882" s="1"/>
    </row>
    <row r="1883" spans="1:53" ht="39">
      <c r="A1883" s="157">
        <v>1879</v>
      </c>
      <c r="B1883" s="175" t="s">
        <v>5997</v>
      </c>
      <c r="C1883" s="174" t="s">
        <v>5998</v>
      </c>
      <c r="D1883" s="116">
        <v>625</v>
      </c>
      <c r="E1883" s="161" t="s">
        <v>1594</v>
      </c>
      <c r="F1883" s="161" t="s">
        <v>55</v>
      </c>
      <c r="G1883" s="162" t="s">
        <v>1302</v>
      </c>
      <c r="H1883" s="162" t="s">
        <v>54</v>
      </c>
      <c r="I1883" s="85" t="str">
        <f>IF(HL!B1882="","",HYPERLINK(HL!B1882,"表示"))</f>
        <v>表示</v>
      </c>
      <c r="J1883" s="85" t="str">
        <f>IF(HL!C1882="","",HYPERLINK(HL!C1882,2))</f>
        <v/>
      </c>
      <c r="K1883" s="105" t="str">
        <f>IF(HL!D1882="","",HYPERLINK(HL!D1882,3))</f>
        <v/>
      </c>
      <c r="L1883" s="105" t="str">
        <f>IF(HL!E1882="","",HYPERLINK(HL!E1882,4))</f>
        <v/>
      </c>
      <c r="M1883" s="105" t="str">
        <f>IF(HL!F1882="","",HYPERLINK(HL!F1882,5))</f>
        <v/>
      </c>
      <c r="N1883" s="105" t="str">
        <f>IF(HL!G1882="","",HYPERLINK(HL!G1882,6))</f>
        <v/>
      </c>
      <c r="O1883" s="105" t="str">
        <f>IF(HL!H1882="","",HYPERLINK(HL!H1882,7))</f>
        <v/>
      </c>
      <c r="P1883" s="105" t="str">
        <f>IF(HL!I1882="","",HYPERLINK(HL!I1882,8))</f>
        <v/>
      </c>
      <c r="Q1883" s="105" t="str">
        <f>IF(HL!J1882="","",HYPERLINK(HL!J1882,9))</f>
        <v/>
      </c>
      <c r="R1883" s="105" t="str">
        <f>IF(HL!K1882="","",HYPERLINK(HL!K1882,10))</f>
        <v/>
      </c>
      <c r="S1883" s="105" t="str">
        <f>IF(HL!L1882="","",HYPERLINK(HL!L1882,11))</f>
        <v/>
      </c>
      <c r="T1883" s="105" t="str">
        <f>IF(HL!M1882="","",HYPERLINK(HL!M1882,12))</f>
        <v/>
      </c>
      <c r="U1883" s="105" t="str">
        <f>IF(HL!N1882="","",HYPERLINK(HL!N1882,13))</f>
        <v/>
      </c>
      <c r="V1883" s="106" t="str">
        <f>IF(HL!O1882="","",HYPERLINK(HL!O1882,14))</f>
        <v/>
      </c>
      <c r="W1883" s="81" t="str">
        <f>IF(HL!P1882="","－",HYPERLINK(HL!P1882,"表示"))</f>
        <v>表示</v>
      </c>
      <c r="X1883" s="176">
        <v>43720</v>
      </c>
      <c r="Y1883" s="178">
        <v>43844</v>
      </c>
      <c r="Z1883" s="1" t="str">
        <f t="shared" si="68"/>
        <v>2020</v>
      </c>
      <c r="AA1883" s="1">
        <f t="shared" si="69"/>
        <v>4</v>
      </c>
      <c r="AB1883" s="116"/>
      <c r="AC1883" s="23" t="s">
        <v>172</v>
      </c>
      <c r="AD1883" s="116"/>
      <c r="AE1883" s="116"/>
      <c r="AF1883" s="116"/>
      <c r="AG1883" s="116"/>
      <c r="AH1883" s="116"/>
      <c r="AI1883" s="116"/>
      <c r="AJ1883" s="116"/>
      <c r="AK1883" s="116"/>
      <c r="AL1883" s="175" t="s">
        <v>1676</v>
      </c>
      <c r="AM1883" s="162"/>
      <c r="AN1883" s="162" t="s">
        <v>172</v>
      </c>
      <c r="AO1883" s="116" t="s">
        <v>2131</v>
      </c>
      <c r="AP1883" s="1"/>
      <c r="AQ1883" s="162" t="s">
        <v>172</v>
      </c>
      <c r="AR1883" s="73" t="s">
        <v>11000</v>
      </c>
      <c r="AS1883" s="74" t="s">
        <v>11017</v>
      </c>
      <c r="AT1883" s="271"/>
      <c r="AU1883" s="271"/>
      <c r="AV1883" s="1" t="s">
        <v>172</v>
      </c>
      <c r="AW1883" s="1"/>
      <c r="AX1883" s="1"/>
      <c r="AY1883" s="1"/>
      <c r="AZ1883" s="1"/>
      <c r="BA1883" s="1"/>
    </row>
    <row r="1884" spans="1:53" ht="29">
      <c r="A1884" s="157">
        <v>1880</v>
      </c>
      <c r="B1884" s="174" t="s">
        <v>5999</v>
      </c>
      <c r="C1884" s="174" t="s">
        <v>2230</v>
      </c>
      <c r="D1884" s="116">
        <v>429</v>
      </c>
      <c r="E1884" s="161" t="s">
        <v>1848</v>
      </c>
      <c r="F1884" s="161" t="s">
        <v>6064</v>
      </c>
      <c r="G1884" s="162" t="s">
        <v>1270</v>
      </c>
      <c r="H1884" s="162" t="s">
        <v>1271</v>
      </c>
      <c r="I1884" s="85" t="str">
        <f>IF(HL!B1883="","",HYPERLINK(HL!B1883,"表示"))</f>
        <v>表示</v>
      </c>
      <c r="J1884" s="85" t="str">
        <f>IF(HL!C1883="","",HYPERLINK(HL!C1883,2))</f>
        <v/>
      </c>
      <c r="K1884" s="105" t="str">
        <f>IF(HL!D1883="","",HYPERLINK(HL!D1883,3))</f>
        <v/>
      </c>
      <c r="L1884" s="105" t="str">
        <f>IF(HL!E1883="","",HYPERLINK(HL!E1883,4))</f>
        <v/>
      </c>
      <c r="M1884" s="105" t="str">
        <f>IF(HL!F1883="","",HYPERLINK(HL!F1883,5))</f>
        <v/>
      </c>
      <c r="N1884" s="105" t="str">
        <f>IF(HL!G1883="","",HYPERLINK(HL!G1883,6))</f>
        <v/>
      </c>
      <c r="O1884" s="105" t="str">
        <f>IF(HL!H1883="","",HYPERLINK(HL!H1883,7))</f>
        <v/>
      </c>
      <c r="P1884" s="105" t="str">
        <f>IF(HL!I1883="","",HYPERLINK(HL!I1883,8))</f>
        <v/>
      </c>
      <c r="Q1884" s="105" t="str">
        <f>IF(HL!J1883="","",HYPERLINK(HL!J1883,9))</f>
        <v/>
      </c>
      <c r="R1884" s="105" t="str">
        <f>IF(HL!K1883="","",HYPERLINK(HL!K1883,10))</f>
        <v/>
      </c>
      <c r="S1884" s="105" t="str">
        <f>IF(HL!L1883="","",HYPERLINK(HL!L1883,11))</f>
        <v/>
      </c>
      <c r="T1884" s="105" t="str">
        <f>IF(HL!M1883="","",HYPERLINK(HL!M1883,12))</f>
        <v/>
      </c>
      <c r="U1884" s="105" t="str">
        <f>IF(HL!N1883="","",HYPERLINK(HL!N1883,13))</f>
        <v/>
      </c>
      <c r="V1884" s="106" t="str">
        <f>IF(HL!O1883="","",HYPERLINK(HL!O1883,14))</f>
        <v/>
      </c>
      <c r="W1884" s="1" t="s">
        <v>11737</v>
      </c>
      <c r="X1884" s="177">
        <v>43494</v>
      </c>
      <c r="Y1884" s="178">
        <v>43853</v>
      </c>
      <c r="Z1884" s="1" t="str">
        <f t="shared" si="68"/>
        <v>2020</v>
      </c>
      <c r="AA1884" s="1">
        <f t="shared" si="69"/>
        <v>11</v>
      </c>
      <c r="AB1884" s="116"/>
      <c r="AC1884" s="116"/>
      <c r="AD1884" s="116"/>
      <c r="AE1884" s="116" t="s">
        <v>172</v>
      </c>
      <c r="AF1884" s="116" t="s">
        <v>172</v>
      </c>
      <c r="AG1884" s="116"/>
      <c r="AH1884" s="116"/>
      <c r="AI1884" s="116"/>
      <c r="AJ1884" s="116"/>
      <c r="AK1884" s="116"/>
      <c r="AL1884" s="175" t="s">
        <v>507</v>
      </c>
      <c r="AM1884" s="162"/>
      <c r="AN1884" s="162" t="s">
        <v>172</v>
      </c>
      <c r="AO1884" s="162" t="s">
        <v>551</v>
      </c>
      <c r="AP1884" s="162"/>
      <c r="AQ1884" s="162"/>
      <c r="AR1884" s="73" t="s">
        <v>11035</v>
      </c>
      <c r="AS1884" s="224" t="s">
        <v>11035</v>
      </c>
      <c r="AT1884" s="271"/>
      <c r="AU1884" s="271"/>
      <c r="AV1884" s="1" t="s">
        <v>172</v>
      </c>
      <c r="AW1884" s="1"/>
      <c r="AX1884" s="1"/>
      <c r="AY1884" s="1"/>
      <c r="AZ1884" s="1"/>
      <c r="BA1884" s="1"/>
    </row>
    <row r="1885" spans="1:53" ht="78">
      <c r="A1885" s="157">
        <v>1881</v>
      </c>
      <c r="B1885" s="174" t="s">
        <v>6000</v>
      </c>
      <c r="C1885" s="174" t="s">
        <v>6001</v>
      </c>
      <c r="D1885" s="116">
        <v>113</v>
      </c>
      <c r="E1885" s="161" t="s">
        <v>1589</v>
      </c>
      <c r="F1885" s="161" t="s">
        <v>6065</v>
      </c>
      <c r="G1885" s="162" t="s">
        <v>1302</v>
      </c>
      <c r="H1885" s="162" t="s">
        <v>6098</v>
      </c>
      <c r="I1885" s="85" t="str">
        <f>IF(HL!B1884="","",HYPERLINK(HL!B1884,"表示"))</f>
        <v>表示</v>
      </c>
      <c r="J1885" s="85">
        <f>IF(HL!C1884="","",HYPERLINK(HL!C1884,2))</f>
        <v>2</v>
      </c>
      <c r="K1885" s="105" t="str">
        <f>IF(HL!D1884="","",HYPERLINK(HL!D1884,3))</f>
        <v/>
      </c>
      <c r="L1885" s="105" t="str">
        <f>IF(HL!E1884="","",HYPERLINK(HL!E1884,4))</f>
        <v/>
      </c>
      <c r="M1885" s="105" t="str">
        <f>IF(HL!F1884="","",HYPERLINK(HL!F1884,5))</f>
        <v/>
      </c>
      <c r="N1885" s="105" t="str">
        <f>IF(HL!G1884="","",HYPERLINK(HL!G1884,6))</f>
        <v/>
      </c>
      <c r="O1885" s="105" t="str">
        <f>IF(HL!H1884="","",HYPERLINK(HL!H1884,7))</f>
        <v/>
      </c>
      <c r="P1885" s="105" t="str">
        <f>IF(HL!I1884="","",HYPERLINK(HL!I1884,8))</f>
        <v/>
      </c>
      <c r="Q1885" s="105" t="str">
        <f>IF(HL!J1884="","",HYPERLINK(HL!J1884,9))</f>
        <v/>
      </c>
      <c r="R1885" s="105" t="str">
        <f>IF(HL!K1884="","",HYPERLINK(HL!K1884,10))</f>
        <v/>
      </c>
      <c r="S1885" s="105" t="str">
        <f>IF(HL!L1884="","",HYPERLINK(HL!L1884,11))</f>
        <v/>
      </c>
      <c r="T1885" s="105" t="str">
        <f>IF(HL!M1884="","",HYPERLINK(HL!M1884,12))</f>
        <v/>
      </c>
      <c r="U1885" s="105" t="str">
        <f>IF(HL!N1884="","",HYPERLINK(HL!N1884,13))</f>
        <v/>
      </c>
      <c r="V1885" s="106" t="str">
        <f>IF(HL!O1884="","",HYPERLINK(HL!O1884,14))</f>
        <v/>
      </c>
      <c r="W1885" s="81" t="str">
        <f>IF(HL!P1884="","－",HYPERLINK(HL!P1884,"表示"))</f>
        <v>表示</v>
      </c>
      <c r="X1885" s="177">
        <v>43495</v>
      </c>
      <c r="Y1885" s="178">
        <v>43853</v>
      </c>
      <c r="Z1885" s="1" t="str">
        <f t="shared" si="68"/>
        <v>2020</v>
      </c>
      <c r="AA1885" s="1">
        <f t="shared" si="69"/>
        <v>11</v>
      </c>
      <c r="AB1885" s="116"/>
      <c r="AC1885" s="116"/>
      <c r="AD1885" s="116"/>
      <c r="AE1885" s="116" t="s">
        <v>172</v>
      </c>
      <c r="AF1885" s="116"/>
      <c r="AG1885" s="116" t="s">
        <v>172</v>
      </c>
      <c r="AH1885" s="116"/>
      <c r="AI1885" s="116" t="s">
        <v>172</v>
      </c>
      <c r="AJ1885" s="116"/>
      <c r="AK1885" s="116"/>
      <c r="AL1885" s="175" t="s">
        <v>206</v>
      </c>
      <c r="AM1885" s="162" t="s">
        <v>172</v>
      </c>
      <c r="AN1885" s="162"/>
      <c r="AO1885" s="162" t="s">
        <v>551</v>
      </c>
      <c r="AP1885" s="162"/>
      <c r="AQ1885" s="162" t="s">
        <v>172</v>
      </c>
      <c r="AR1885" s="73" t="s">
        <v>11000</v>
      </c>
      <c r="AS1885" s="74" t="s">
        <v>10835</v>
      </c>
      <c r="AT1885" s="271"/>
      <c r="AU1885" s="271"/>
      <c r="AV1885" s="1" t="s">
        <v>172</v>
      </c>
      <c r="AW1885" s="1"/>
      <c r="AX1885" s="1"/>
      <c r="AY1885" s="1"/>
      <c r="AZ1885" s="1"/>
      <c r="BA1885" s="1" t="s">
        <v>172</v>
      </c>
    </row>
    <row r="1886" spans="1:53" ht="234">
      <c r="A1886" s="157">
        <v>1882</v>
      </c>
      <c r="B1886" s="174" t="s">
        <v>6002</v>
      </c>
      <c r="C1886" s="174" t="s">
        <v>6003</v>
      </c>
      <c r="D1886" s="116">
        <v>617</v>
      </c>
      <c r="E1886" s="161" t="s">
        <v>6057</v>
      </c>
      <c r="F1886" s="161" t="s">
        <v>6066</v>
      </c>
      <c r="G1886" s="162" t="s">
        <v>1302</v>
      </c>
      <c r="H1886" s="162" t="s">
        <v>6099</v>
      </c>
      <c r="I1886" s="85" t="str">
        <f>IF(HL!B1885="","",HYPERLINK(HL!B1885,"表示"))</f>
        <v>表示</v>
      </c>
      <c r="J1886" s="85" t="str">
        <f>IF(HL!C1885="","",HYPERLINK(HL!C1885,2))</f>
        <v/>
      </c>
      <c r="K1886" s="105" t="str">
        <f>IF(HL!D1885="","",HYPERLINK(HL!D1885,3))</f>
        <v/>
      </c>
      <c r="L1886" s="105" t="str">
        <f>IF(HL!E1885="","",HYPERLINK(HL!E1885,4))</f>
        <v/>
      </c>
      <c r="M1886" s="105" t="str">
        <f>IF(HL!F1885="","",HYPERLINK(HL!F1885,5))</f>
        <v/>
      </c>
      <c r="N1886" s="105" t="str">
        <f>IF(HL!G1885="","",HYPERLINK(HL!G1885,6))</f>
        <v/>
      </c>
      <c r="O1886" s="105" t="str">
        <f>IF(HL!H1885="","",HYPERLINK(HL!H1885,7))</f>
        <v/>
      </c>
      <c r="P1886" s="105" t="str">
        <f>IF(HL!I1885="","",HYPERLINK(HL!I1885,8))</f>
        <v/>
      </c>
      <c r="Q1886" s="105" t="str">
        <f>IF(HL!J1885="","",HYPERLINK(HL!J1885,9))</f>
        <v/>
      </c>
      <c r="R1886" s="105" t="str">
        <f>IF(HL!K1885="","",HYPERLINK(HL!K1885,10))</f>
        <v/>
      </c>
      <c r="S1886" s="105" t="str">
        <f>IF(HL!L1885="","",HYPERLINK(HL!L1885,11))</f>
        <v/>
      </c>
      <c r="T1886" s="105" t="str">
        <f>IF(HL!M1885="","",HYPERLINK(HL!M1885,12))</f>
        <v/>
      </c>
      <c r="U1886" s="105" t="str">
        <f>IF(HL!N1885="","",HYPERLINK(HL!N1885,13))</f>
        <v/>
      </c>
      <c r="V1886" s="106" t="str">
        <f>IF(HL!O1885="","",HYPERLINK(HL!O1885,14))</f>
        <v/>
      </c>
      <c r="W1886" s="81" t="str">
        <f>IF(HL!P1885="","－",HYPERLINK(HL!P1885,"表示"))</f>
        <v>表示</v>
      </c>
      <c r="X1886" s="177">
        <v>43496</v>
      </c>
      <c r="Y1886" s="178">
        <v>43853</v>
      </c>
      <c r="Z1886" s="1" t="str">
        <f t="shared" si="68"/>
        <v>2020</v>
      </c>
      <c r="AA1886" s="1">
        <f t="shared" si="69"/>
        <v>11</v>
      </c>
      <c r="AB1886" s="116" t="s">
        <v>172</v>
      </c>
      <c r="AC1886" s="116"/>
      <c r="AD1886" s="116"/>
      <c r="AE1886" s="116"/>
      <c r="AF1886" s="116"/>
      <c r="AG1886" s="116"/>
      <c r="AH1886" s="116"/>
      <c r="AI1886" s="116"/>
      <c r="AJ1886" s="116"/>
      <c r="AK1886" s="116"/>
      <c r="AL1886" s="175" t="s">
        <v>107</v>
      </c>
      <c r="AM1886" s="162"/>
      <c r="AN1886" s="162" t="s">
        <v>172</v>
      </c>
      <c r="AO1886" s="162" t="s">
        <v>551</v>
      </c>
      <c r="AP1886" s="162"/>
      <c r="AQ1886" s="162"/>
      <c r="AR1886" s="73" t="s">
        <v>11000</v>
      </c>
      <c r="AS1886" s="74" t="s">
        <v>11018</v>
      </c>
      <c r="AT1886" s="271"/>
      <c r="AU1886" s="271"/>
      <c r="AV1886" s="1" t="s">
        <v>172</v>
      </c>
      <c r="AW1886" s="1"/>
      <c r="AX1886" s="1"/>
      <c r="AY1886" s="1"/>
      <c r="AZ1886" s="1"/>
      <c r="BA1886" s="1"/>
    </row>
    <row r="1887" spans="1:53" ht="39">
      <c r="A1887" s="157">
        <v>1883</v>
      </c>
      <c r="B1887" s="175" t="s">
        <v>6004</v>
      </c>
      <c r="C1887" s="174" t="s">
        <v>6005</v>
      </c>
      <c r="D1887" s="116">
        <v>243</v>
      </c>
      <c r="E1887" s="161" t="s">
        <v>5492</v>
      </c>
      <c r="F1887" s="161" t="s">
        <v>6067</v>
      </c>
      <c r="G1887" s="162" t="s">
        <v>1302</v>
      </c>
      <c r="H1887" s="162" t="s">
        <v>6100</v>
      </c>
      <c r="I1887" s="85" t="str">
        <f>IF(HL!B1886="","",HYPERLINK(HL!B1886,"表示"))</f>
        <v>表示</v>
      </c>
      <c r="J1887" s="85" t="str">
        <f>IF(HL!C1886="","",HYPERLINK(HL!C1886,2))</f>
        <v/>
      </c>
      <c r="K1887" s="105" t="str">
        <f>IF(HL!D1886="","",HYPERLINK(HL!D1886,3))</f>
        <v/>
      </c>
      <c r="L1887" s="105" t="str">
        <f>IF(HL!E1886="","",HYPERLINK(HL!E1886,4))</f>
        <v/>
      </c>
      <c r="M1887" s="105" t="str">
        <f>IF(HL!F1886="","",HYPERLINK(HL!F1886,5))</f>
        <v/>
      </c>
      <c r="N1887" s="105" t="str">
        <f>IF(HL!G1886="","",HYPERLINK(HL!G1886,6))</f>
        <v/>
      </c>
      <c r="O1887" s="105" t="str">
        <f>IF(HL!H1886="","",HYPERLINK(HL!H1886,7))</f>
        <v/>
      </c>
      <c r="P1887" s="105" t="str">
        <f>IF(HL!I1886="","",HYPERLINK(HL!I1886,8))</f>
        <v/>
      </c>
      <c r="Q1887" s="105" t="str">
        <f>IF(HL!J1886="","",HYPERLINK(HL!J1886,9))</f>
        <v/>
      </c>
      <c r="R1887" s="105" t="str">
        <f>IF(HL!K1886="","",HYPERLINK(HL!K1886,10))</f>
        <v/>
      </c>
      <c r="S1887" s="105" t="str">
        <f>IF(HL!L1886="","",HYPERLINK(HL!L1886,11))</f>
        <v/>
      </c>
      <c r="T1887" s="105" t="str">
        <f>IF(HL!M1886="","",HYPERLINK(HL!M1886,12))</f>
        <v/>
      </c>
      <c r="U1887" s="105" t="str">
        <f>IF(HL!N1886="","",HYPERLINK(HL!N1886,13))</f>
        <v/>
      </c>
      <c r="V1887" s="106" t="str">
        <f>IF(HL!O1886="","",HYPERLINK(HL!O1886,14))</f>
        <v/>
      </c>
      <c r="W1887" s="81" t="str">
        <f>IF(HL!P1886="","－",HYPERLINK(HL!P1886,"表示"))</f>
        <v>表示</v>
      </c>
      <c r="X1887" s="177">
        <v>43523</v>
      </c>
      <c r="Y1887" s="178">
        <v>43853</v>
      </c>
      <c r="Z1887" s="1" t="str">
        <f t="shared" si="68"/>
        <v>2020</v>
      </c>
      <c r="AA1887" s="1">
        <f t="shared" si="69"/>
        <v>10</v>
      </c>
      <c r="AB1887" s="116"/>
      <c r="AC1887" s="116"/>
      <c r="AD1887" s="116" t="s">
        <v>172</v>
      </c>
      <c r="AE1887" s="116"/>
      <c r="AF1887" s="116"/>
      <c r="AG1887" s="116"/>
      <c r="AH1887" s="116"/>
      <c r="AI1887" s="116"/>
      <c r="AJ1887" s="116"/>
      <c r="AK1887" s="116"/>
      <c r="AL1887" s="175" t="s">
        <v>455</v>
      </c>
      <c r="AM1887" s="162" t="s">
        <v>172</v>
      </c>
      <c r="AN1887" s="162"/>
      <c r="AO1887" s="162" t="s">
        <v>551</v>
      </c>
      <c r="AP1887" s="162"/>
      <c r="AQ1887" s="162"/>
      <c r="AR1887" s="218"/>
      <c r="AS1887" s="227"/>
      <c r="AT1887" s="271"/>
      <c r="AU1887" s="271"/>
      <c r="AV1887" s="162"/>
      <c r="AW1887" s="162"/>
      <c r="AX1887" s="162"/>
      <c r="AY1887" s="1" t="s">
        <v>172</v>
      </c>
      <c r="AZ1887" s="162"/>
      <c r="BA1887" s="162"/>
    </row>
    <row r="1888" spans="1:53" ht="52">
      <c r="A1888" s="157">
        <v>1884</v>
      </c>
      <c r="B1888" s="174" t="s">
        <v>6006</v>
      </c>
      <c r="C1888" s="174" t="s">
        <v>6007</v>
      </c>
      <c r="D1888" s="116">
        <v>119</v>
      </c>
      <c r="E1888" s="161" t="s">
        <v>1375</v>
      </c>
      <c r="F1888" s="161" t="s">
        <v>1606</v>
      </c>
      <c r="G1888" s="162" t="s">
        <v>1302</v>
      </c>
      <c r="H1888" s="162" t="s">
        <v>6098</v>
      </c>
      <c r="I1888" s="85" t="str">
        <f>IF(HL!B1887="","",HYPERLINK(HL!B1887,"表示"))</f>
        <v>表示</v>
      </c>
      <c r="J1888" s="85">
        <f>IF(HL!C1887="","",HYPERLINK(HL!C1887,2))</f>
        <v>2</v>
      </c>
      <c r="K1888" s="105" t="str">
        <f>IF(HL!D1887="","",HYPERLINK(HL!D1887,3))</f>
        <v/>
      </c>
      <c r="L1888" s="105" t="str">
        <f>IF(HL!E1887="","",HYPERLINK(HL!E1887,4))</f>
        <v/>
      </c>
      <c r="M1888" s="105" t="str">
        <f>IF(HL!F1887="","",HYPERLINK(HL!F1887,5))</f>
        <v/>
      </c>
      <c r="N1888" s="105" t="str">
        <f>IF(HL!G1887="","",HYPERLINK(HL!G1887,6))</f>
        <v/>
      </c>
      <c r="O1888" s="105" t="str">
        <f>IF(HL!H1887="","",HYPERLINK(HL!H1887,7))</f>
        <v/>
      </c>
      <c r="P1888" s="105" t="str">
        <f>IF(HL!I1887="","",HYPERLINK(HL!I1887,8))</f>
        <v/>
      </c>
      <c r="Q1888" s="105" t="str">
        <f>IF(HL!J1887="","",HYPERLINK(HL!J1887,9))</f>
        <v/>
      </c>
      <c r="R1888" s="105" t="str">
        <f>IF(HL!K1887="","",HYPERLINK(HL!K1887,10))</f>
        <v/>
      </c>
      <c r="S1888" s="105" t="str">
        <f>IF(HL!L1887="","",HYPERLINK(HL!L1887,11))</f>
        <v/>
      </c>
      <c r="T1888" s="105" t="str">
        <f>IF(HL!M1887="","",HYPERLINK(HL!M1887,12))</f>
        <v/>
      </c>
      <c r="U1888" s="105" t="str">
        <f>IF(HL!N1887="","",HYPERLINK(HL!N1887,13))</f>
        <v/>
      </c>
      <c r="V1888" s="106" t="str">
        <f>IF(HL!O1887="","",HYPERLINK(HL!O1887,14))</f>
        <v/>
      </c>
      <c r="W1888" s="81" t="str">
        <f>IF(HL!P1887="","－",HYPERLINK(HL!P1887,"表示"))</f>
        <v>表示</v>
      </c>
      <c r="X1888" s="177">
        <v>43531</v>
      </c>
      <c r="Y1888" s="178">
        <v>43853</v>
      </c>
      <c r="Z1888" s="1" t="str">
        <f t="shared" si="68"/>
        <v>2020</v>
      </c>
      <c r="AA1888" s="1">
        <f t="shared" si="69"/>
        <v>10</v>
      </c>
      <c r="AB1888" s="116" t="s">
        <v>172</v>
      </c>
      <c r="AC1888" s="116"/>
      <c r="AD1888" s="116"/>
      <c r="AE1888" s="116"/>
      <c r="AF1888" s="116"/>
      <c r="AG1888" s="116"/>
      <c r="AH1888" s="116"/>
      <c r="AI1888" s="116"/>
      <c r="AJ1888" s="116"/>
      <c r="AK1888" s="116"/>
      <c r="AL1888" s="174" t="s">
        <v>206</v>
      </c>
      <c r="AM1888" s="162" t="s">
        <v>172</v>
      </c>
      <c r="AN1888" s="162"/>
      <c r="AO1888" s="162" t="s">
        <v>551</v>
      </c>
      <c r="AP1888" s="162"/>
      <c r="AQ1888" s="162"/>
      <c r="AR1888" s="219" t="s">
        <v>10777</v>
      </c>
      <c r="AS1888" s="228" t="s">
        <v>10761</v>
      </c>
      <c r="AT1888" s="271"/>
      <c r="AU1888" s="271"/>
      <c r="AV1888" s="162" t="s">
        <v>172</v>
      </c>
      <c r="AW1888" s="162"/>
      <c r="AX1888" s="162"/>
      <c r="AY1888" s="162"/>
      <c r="AZ1888" s="162"/>
      <c r="BA1888" s="162" t="s">
        <v>172</v>
      </c>
    </row>
    <row r="1889" spans="1:53" ht="26">
      <c r="A1889" s="157">
        <v>1885</v>
      </c>
      <c r="B1889" s="175" t="s">
        <v>6008</v>
      </c>
      <c r="C1889" s="174" t="s">
        <v>6009</v>
      </c>
      <c r="D1889" s="116">
        <v>111</v>
      </c>
      <c r="E1889" s="161" t="s">
        <v>6058</v>
      </c>
      <c r="F1889" s="161" t="s">
        <v>6068</v>
      </c>
      <c r="G1889" s="162" t="s">
        <v>1302</v>
      </c>
      <c r="H1889" s="162" t="s">
        <v>6101</v>
      </c>
      <c r="I1889" s="85" t="str">
        <f>IF(HL!B1888="","",HYPERLINK(HL!B1888,"表示"))</f>
        <v>表示</v>
      </c>
      <c r="J1889" s="85" t="str">
        <f>IF(HL!C1888="","",HYPERLINK(HL!C1888,2))</f>
        <v/>
      </c>
      <c r="K1889" s="105" t="str">
        <f>IF(HL!D1888="","",HYPERLINK(HL!D1888,3))</f>
        <v/>
      </c>
      <c r="L1889" s="105" t="str">
        <f>IF(HL!E1888="","",HYPERLINK(HL!E1888,4))</f>
        <v/>
      </c>
      <c r="M1889" s="105" t="str">
        <f>IF(HL!F1888="","",HYPERLINK(HL!F1888,5))</f>
        <v/>
      </c>
      <c r="N1889" s="105" t="str">
        <f>IF(HL!G1888="","",HYPERLINK(HL!G1888,6))</f>
        <v/>
      </c>
      <c r="O1889" s="105" t="str">
        <f>IF(HL!H1888="","",HYPERLINK(HL!H1888,7))</f>
        <v/>
      </c>
      <c r="P1889" s="105" t="str">
        <f>IF(HL!I1888="","",HYPERLINK(HL!I1888,8))</f>
        <v/>
      </c>
      <c r="Q1889" s="105" t="str">
        <f>IF(HL!J1888="","",HYPERLINK(HL!J1888,9))</f>
        <v/>
      </c>
      <c r="R1889" s="105" t="str">
        <f>IF(HL!K1888="","",HYPERLINK(HL!K1888,10))</f>
        <v/>
      </c>
      <c r="S1889" s="105" t="str">
        <f>IF(HL!L1888="","",HYPERLINK(HL!L1888,11))</f>
        <v/>
      </c>
      <c r="T1889" s="105" t="str">
        <f>IF(HL!M1888="","",HYPERLINK(HL!M1888,12))</f>
        <v/>
      </c>
      <c r="U1889" s="105" t="str">
        <f>IF(HL!N1888="","",HYPERLINK(HL!N1888,13))</f>
        <v/>
      </c>
      <c r="V1889" s="106" t="str">
        <f>IF(HL!O1888="","",HYPERLINK(HL!O1888,14))</f>
        <v/>
      </c>
      <c r="W1889" s="81" t="str">
        <f>IF(HL!P1888="","－",HYPERLINK(HL!P1888,"表示"))</f>
        <v>表示</v>
      </c>
      <c r="X1889" s="177">
        <v>43455</v>
      </c>
      <c r="Y1889" s="178">
        <v>43853</v>
      </c>
      <c r="Z1889" s="1" t="str">
        <f t="shared" ref="Z1889:Z1923" si="70">TEXT(YEAR(Y1889),"0000")</f>
        <v>2020</v>
      </c>
      <c r="AA1889" s="1">
        <f t="shared" ref="AA1889:AA1923" si="71">DATEDIF(X1889,Y1889,"m")</f>
        <v>13</v>
      </c>
      <c r="AB1889" s="116" t="s">
        <v>172</v>
      </c>
      <c r="AC1889" s="116"/>
      <c r="AD1889" s="116"/>
      <c r="AE1889" s="116"/>
      <c r="AF1889" s="116"/>
      <c r="AG1889" s="116"/>
      <c r="AH1889" s="116"/>
      <c r="AI1889" s="116"/>
      <c r="AJ1889" s="116"/>
      <c r="AK1889" s="116"/>
      <c r="AL1889" s="175" t="s">
        <v>933</v>
      </c>
      <c r="AM1889" s="162" t="s">
        <v>172</v>
      </c>
      <c r="AN1889" s="162"/>
      <c r="AO1889" s="162" t="s">
        <v>551</v>
      </c>
      <c r="AP1889" s="162"/>
      <c r="AQ1889" s="162"/>
      <c r="AR1889" s="219" t="s">
        <v>10778</v>
      </c>
      <c r="AS1889" s="228" t="s">
        <v>10762</v>
      </c>
      <c r="AT1889" s="271"/>
      <c r="AU1889" s="271"/>
      <c r="AV1889" s="162" t="s">
        <v>172</v>
      </c>
      <c r="AW1889" s="162"/>
      <c r="AX1889" s="162"/>
      <c r="AY1889" s="162"/>
      <c r="AZ1889" s="162"/>
      <c r="BA1889" s="162"/>
    </row>
    <row r="1890" spans="1:53" ht="117">
      <c r="A1890" s="157">
        <v>1886</v>
      </c>
      <c r="B1890" s="174" t="s">
        <v>6010</v>
      </c>
      <c r="C1890" s="174" t="s">
        <v>91</v>
      </c>
      <c r="D1890" s="116">
        <v>399</v>
      </c>
      <c r="E1890" s="161" t="s">
        <v>1878</v>
      </c>
      <c r="F1890" s="161" t="s">
        <v>6069</v>
      </c>
      <c r="G1890" s="162" t="s">
        <v>1270</v>
      </c>
      <c r="H1890" s="162" t="s">
        <v>6102</v>
      </c>
      <c r="I1890" s="85" t="str">
        <f>IF(HL!B1889="","",HYPERLINK(HL!B1889,"表示"))</f>
        <v>表示</v>
      </c>
      <c r="J1890" s="85" t="str">
        <f>IF(HL!C1889="","",HYPERLINK(HL!C1889,2))</f>
        <v/>
      </c>
      <c r="K1890" s="105" t="str">
        <f>IF(HL!D1889="","",HYPERLINK(HL!D1889,3))</f>
        <v/>
      </c>
      <c r="L1890" s="105" t="str">
        <f>IF(HL!E1889="","",HYPERLINK(HL!E1889,4))</f>
        <v/>
      </c>
      <c r="M1890" s="105" t="str">
        <f>IF(HL!F1889="","",HYPERLINK(HL!F1889,5))</f>
        <v/>
      </c>
      <c r="N1890" s="105" t="str">
        <f>IF(HL!G1889="","",HYPERLINK(HL!G1889,6))</f>
        <v/>
      </c>
      <c r="O1890" s="105" t="str">
        <f>IF(HL!H1889="","",HYPERLINK(HL!H1889,7))</f>
        <v/>
      </c>
      <c r="P1890" s="105" t="str">
        <f>IF(HL!I1889="","",HYPERLINK(HL!I1889,8))</f>
        <v/>
      </c>
      <c r="Q1890" s="105" t="str">
        <f>IF(HL!J1889="","",HYPERLINK(HL!J1889,9))</f>
        <v/>
      </c>
      <c r="R1890" s="105" t="str">
        <f>IF(HL!K1889="","",HYPERLINK(HL!K1889,10))</f>
        <v/>
      </c>
      <c r="S1890" s="105" t="str">
        <f>IF(HL!L1889="","",HYPERLINK(HL!L1889,11))</f>
        <v/>
      </c>
      <c r="T1890" s="105" t="str">
        <f>IF(HL!M1889="","",HYPERLINK(HL!M1889,12))</f>
        <v/>
      </c>
      <c r="U1890" s="105" t="str">
        <f>IF(HL!N1889="","",HYPERLINK(HL!N1889,13))</f>
        <v/>
      </c>
      <c r="V1890" s="106" t="str">
        <f>IF(HL!O1889="","",HYPERLINK(HL!O1889,14))</f>
        <v/>
      </c>
      <c r="W1890" s="1" t="s">
        <v>11737</v>
      </c>
      <c r="X1890" s="177">
        <v>43535</v>
      </c>
      <c r="Y1890" s="178">
        <v>43882</v>
      </c>
      <c r="Z1890" s="1" t="str">
        <f t="shared" si="70"/>
        <v>2020</v>
      </c>
      <c r="AA1890" s="1">
        <f t="shared" si="71"/>
        <v>11</v>
      </c>
      <c r="AB1890" s="116"/>
      <c r="AC1890" s="116"/>
      <c r="AD1890" s="116"/>
      <c r="AE1890" s="116" t="s">
        <v>172</v>
      </c>
      <c r="AF1890" s="116"/>
      <c r="AG1890" s="116"/>
      <c r="AH1890" s="116"/>
      <c r="AI1890" s="116"/>
      <c r="AJ1890" s="116"/>
      <c r="AK1890" s="116"/>
      <c r="AL1890" s="174" t="s">
        <v>2357</v>
      </c>
      <c r="AM1890" s="162"/>
      <c r="AN1890" s="162" t="s">
        <v>172</v>
      </c>
      <c r="AO1890" s="162" t="s">
        <v>551</v>
      </c>
      <c r="AP1890" s="162"/>
      <c r="AQ1890" s="162"/>
      <c r="AR1890" s="219" t="s">
        <v>10777</v>
      </c>
      <c r="AS1890" s="228" t="s">
        <v>10779</v>
      </c>
      <c r="AT1890" s="271"/>
      <c r="AU1890" s="271"/>
      <c r="AV1890" s="162" t="s">
        <v>172</v>
      </c>
      <c r="AW1890" s="162"/>
      <c r="AX1890" s="162"/>
      <c r="AY1890" s="162"/>
      <c r="AZ1890" s="162"/>
      <c r="BA1890" s="162"/>
    </row>
    <row r="1891" spans="1:53" ht="39">
      <c r="A1891" s="157">
        <v>1887</v>
      </c>
      <c r="B1891" s="175" t="s">
        <v>6011</v>
      </c>
      <c r="C1891" s="174" t="s">
        <v>1543</v>
      </c>
      <c r="D1891" s="116">
        <v>429</v>
      </c>
      <c r="E1891" s="161" t="s">
        <v>1848</v>
      </c>
      <c r="F1891" s="161" t="s">
        <v>6070</v>
      </c>
      <c r="G1891" s="162" t="s">
        <v>1302</v>
      </c>
      <c r="H1891" s="162" t="s">
        <v>1278</v>
      </c>
      <c r="I1891" s="85" t="str">
        <f>IF(HL!B1890="","",HYPERLINK(HL!B1890,"表示"))</f>
        <v>表示</v>
      </c>
      <c r="J1891" s="85" t="str">
        <f>IF(HL!C1890="","",HYPERLINK(HL!C1890,2))</f>
        <v/>
      </c>
      <c r="K1891" s="105" t="str">
        <f>IF(HL!D1890="","",HYPERLINK(HL!D1890,3))</f>
        <v/>
      </c>
      <c r="L1891" s="105" t="str">
        <f>IF(HL!E1890="","",HYPERLINK(HL!E1890,4))</f>
        <v/>
      </c>
      <c r="M1891" s="105" t="str">
        <f>IF(HL!F1890="","",HYPERLINK(HL!F1890,5))</f>
        <v/>
      </c>
      <c r="N1891" s="105" t="str">
        <f>IF(HL!G1890="","",HYPERLINK(HL!G1890,6))</f>
        <v/>
      </c>
      <c r="O1891" s="105" t="str">
        <f>IF(HL!H1890="","",HYPERLINK(HL!H1890,7))</f>
        <v/>
      </c>
      <c r="P1891" s="105" t="str">
        <f>IF(HL!I1890="","",HYPERLINK(HL!I1890,8))</f>
        <v/>
      </c>
      <c r="Q1891" s="105" t="str">
        <f>IF(HL!J1890="","",HYPERLINK(HL!J1890,9))</f>
        <v/>
      </c>
      <c r="R1891" s="105" t="str">
        <f>IF(HL!K1890="","",HYPERLINK(HL!K1890,10))</f>
        <v/>
      </c>
      <c r="S1891" s="105" t="str">
        <f>IF(HL!L1890="","",HYPERLINK(HL!L1890,11))</f>
        <v/>
      </c>
      <c r="T1891" s="105" t="str">
        <f>IF(HL!M1890="","",HYPERLINK(HL!M1890,12))</f>
        <v/>
      </c>
      <c r="U1891" s="105" t="str">
        <f>IF(HL!N1890="","",HYPERLINK(HL!N1890,13))</f>
        <v/>
      </c>
      <c r="V1891" s="106" t="str">
        <f>IF(HL!O1890="","",HYPERLINK(HL!O1890,14))</f>
        <v/>
      </c>
      <c r="W1891" s="81" t="str">
        <f>IF(HL!P1890="","－",HYPERLINK(HL!P1890,"表示"))</f>
        <v>表示</v>
      </c>
      <c r="X1891" s="177">
        <v>43619</v>
      </c>
      <c r="Y1891" s="178">
        <v>43882</v>
      </c>
      <c r="Z1891" s="1" t="str">
        <f t="shared" si="70"/>
        <v>2020</v>
      </c>
      <c r="AA1891" s="1">
        <f t="shared" si="71"/>
        <v>8</v>
      </c>
      <c r="AB1891" s="116"/>
      <c r="AC1891" s="116"/>
      <c r="AD1891" s="116"/>
      <c r="AE1891" s="116" t="s">
        <v>172</v>
      </c>
      <c r="AF1891" s="116"/>
      <c r="AG1891" s="116" t="s">
        <v>172</v>
      </c>
      <c r="AH1891" s="116"/>
      <c r="AI1891" s="116"/>
      <c r="AJ1891" s="116"/>
      <c r="AK1891" s="116"/>
      <c r="AL1891" s="174" t="s">
        <v>510</v>
      </c>
      <c r="AM1891" s="162"/>
      <c r="AN1891" s="162" t="s">
        <v>172</v>
      </c>
      <c r="AO1891" s="162" t="s">
        <v>6106</v>
      </c>
      <c r="AP1891" s="162"/>
      <c r="AQ1891" s="162"/>
      <c r="AR1891" s="219" t="s">
        <v>10705</v>
      </c>
      <c r="AS1891" s="228" t="s">
        <v>10780</v>
      </c>
      <c r="AT1891" s="271"/>
      <c r="AU1891" s="271"/>
      <c r="AV1891" s="162"/>
      <c r="AW1891" s="162"/>
      <c r="AX1891" s="162" t="s">
        <v>172</v>
      </c>
      <c r="AY1891" s="162"/>
      <c r="AZ1891" s="162"/>
      <c r="BA1891" s="162"/>
    </row>
    <row r="1892" spans="1:53" ht="39">
      <c r="A1892" s="157">
        <v>1888</v>
      </c>
      <c r="B1892" s="174" t="s">
        <v>5376</v>
      </c>
      <c r="C1892" s="174" t="s">
        <v>5377</v>
      </c>
      <c r="D1892" s="116">
        <v>429</v>
      </c>
      <c r="E1892" s="161" t="s">
        <v>1848</v>
      </c>
      <c r="F1892" s="161" t="s">
        <v>6071</v>
      </c>
      <c r="G1892" s="162" t="s">
        <v>1302</v>
      </c>
      <c r="H1892" s="162" t="s">
        <v>1278</v>
      </c>
      <c r="I1892" s="85" t="str">
        <f>IF(HL!B1891="","",HYPERLINK(HL!B1891,"表示"))</f>
        <v>表示</v>
      </c>
      <c r="J1892" s="85" t="str">
        <f>IF(HL!C1891="","",HYPERLINK(HL!C1891,2))</f>
        <v/>
      </c>
      <c r="K1892" s="105" t="str">
        <f>IF(HL!D1891="","",HYPERLINK(HL!D1891,3))</f>
        <v/>
      </c>
      <c r="L1892" s="105" t="str">
        <f>IF(HL!E1891="","",HYPERLINK(HL!E1891,4))</f>
        <v/>
      </c>
      <c r="M1892" s="105" t="str">
        <f>IF(HL!F1891="","",HYPERLINK(HL!F1891,5))</f>
        <v/>
      </c>
      <c r="N1892" s="105" t="str">
        <f>IF(HL!G1891="","",HYPERLINK(HL!G1891,6))</f>
        <v/>
      </c>
      <c r="O1892" s="105" t="str">
        <f>IF(HL!H1891="","",HYPERLINK(HL!H1891,7))</f>
        <v/>
      </c>
      <c r="P1892" s="105" t="str">
        <f>IF(HL!I1891="","",HYPERLINK(HL!I1891,8))</f>
        <v/>
      </c>
      <c r="Q1892" s="105" t="str">
        <f>IF(HL!J1891="","",HYPERLINK(HL!J1891,9))</f>
        <v/>
      </c>
      <c r="R1892" s="105" t="str">
        <f>IF(HL!K1891="","",HYPERLINK(HL!K1891,10))</f>
        <v/>
      </c>
      <c r="S1892" s="105" t="str">
        <f>IF(HL!L1891="","",HYPERLINK(HL!L1891,11))</f>
        <v/>
      </c>
      <c r="T1892" s="105" t="str">
        <f>IF(HL!M1891="","",HYPERLINK(HL!M1891,12))</f>
        <v/>
      </c>
      <c r="U1892" s="105" t="str">
        <f>IF(HL!N1891="","",HYPERLINK(HL!N1891,13))</f>
        <v/>
      </c>
      <c r="V1892" s="106" t="str">
        <f>IF(HL!O1891="","",HYPERLINK(HL!O1891,14))</f>
        <v/>
      </c>
      <c r="W1892" s="81" t="str">
        <f>IF(HL!P1891="","－",HYPERLINK(HL!P1891,"表示"))</f>
        <v>表示</v>
      </c>
      <c r="X1892" s="177">
        <v>43643</v>
      </c>
      <c r="Y1892" s="178">
        <v>43882</v>
      </c>
      <c r="Z1892" s="1" t="str">
        <f t="shared" si="70"/>
        <v>2020</v>
      </c>
      <c r="AA1892" s="1">
        <f t="shared" si="71"/>
        <v>7</v>
      </c>
      <c r="AB1892" s="116"/>
      <c r="AC1892" s="116"/>
      <c r="AD1892" s="116"/>
      <c r="AE1892" s="23" t="s">
        <v>172</v>
      </c>
      <c r="AF1892" s="116"/>
      <c r="AG1892" s="23" t="s">
        <v>172</v>
      </c>
      <c r="AH1892" s="116"/>
      <c r="AI1892" s="116"/>
      <c r="AJ1892" s="116"/>
      <c r="AK1892" s="116"/>
      <c r="AL1892" s="174" t="s">
        <v>510</v>
      </c>
      <c r="AM1892" s="162"/>
      <c r="AN1892" s="162" t="s">
        <v>172</v>
      </c>
      <c r="AO1892" s="162" t="s">
        <v>551</v>
      </c>
      <c r="AP1892" s="162"/>
      <c r="AQ1892" s="162"/>
      <c r="AR1892" s="219" t="s">
        <v>10705</v>
      </c>
      <c r="AS1892" s="228" t="s">
        <v>10763</v>
      </c>
      <c r="AT1892" s="271"/>
      <c r="AU1892" s="271"/>
      <c r="AV1892" s="162" t="s">
        <v>172</v>
      </c>
      <c r="AW1892" s="162"/>
      <c r="AX1892" s="162"/>
      <c r="AY1892" s="162"/>
      <c r="AZ1892" s="162"/>
      <c r="BA1892" s="162" t="s">
        <v>172</v>
      </c>
    </row>
    <row r="1893" spans="1:53" ht="208">
      <c r="A1893" s="157">
        <v>1889</v>
      </c>
      <c r="B1893" s="175" t="s">
        <v>6012</v>
      </c>
      <c r="C1893" s="174" t="s">
        <v>218</v>
      </c>
      <c r="D1893" s="116">
        <v>399</v>
      </c>
      <c r="E1893" s="161" t="s">
        <v>1878</v>
      </c>
      <c r="F1893" s="115" t="s">
        <v>6072</v>
      </c>
      <c r="G1893" s="162" t="s">
        <v>1270</v>
      </c>
      <c r="H1893" s="162" t="s">
        <v>22</v>
      </c>
      <c r="I1893" s="85" t="str">
        <f>IF(HL!B1892="","",HYPERLINK(HL!B1892,"表示"))</f>
        <v>表示</v>
      </c>
      <c r="J1893" s="85" t="str">
        <f>IF(HL!C1892="","",HYPERLINK(HL!C1892,2))</f>
        <v/>
      </c>
      <c r="K1893" s="105" t="str">
        <f>IF(HL!D1892="","",HYPERLINK(HL!D1892,3))</f>
        <v/>
      </c>
      <c r="L1893" s="105" t="str">
        <f>IF(HL!E1892="","",HYPERLINK(HL!E1892,4))</f>
        <v/>
      </c>
      <c r="M1893" s="105" t="str">
        <f>IF(HL!F1892="","",HYPERLINK(HL!F1892,5))</f>
        <v/>
      </c>
      <c r="N1893" s="105" t="str">
        <f>IF(HL!G1892="","",HYPERLINK(HL!G1892,6))</f>
        <v/>
      </c>
      <c r="O1893" s="105" t="str">
        <f>IF(HL!H1892="","",HYPERLINK(HL!H1892,7))</f>
        <v/>
      </c>
      <c r="P1893" s="105" t="str">
        <f>IF(HL!I1892="","",HYPERLINK(HL!I1892,8))</f>
        <v/>
      </c>
      <c r="Q1893" s="105" t="str">
        <f>IF(HL!J1892="","",HYPERLINK(HL!J1892,9))</f>
        <v/>
      </c>
      <c r="R1893" s="105" t="str">
        <f>IF(HL!K1892="","",HYPERLINK(HL!K1892,10))</f>
        <v/>
      </c>
      <c r="S1893" s="105" t="str">
        <f>IF(HL!L1892="","",HYPERLINK(HL!L1892,11))</f>
        <v/>
      </c>
      <c r="T1893" s="105" t="str">
        <f>IF(HL!M1892="","",HYPERLINK(HL!M1892,12))</f>
        <v/>
      </c>
      <c r="U1893" s="105" t="str">
        <f>IF(HL!N1892="","",HYPERLINK(HL!N1892,13))</f>
        <v/>
      </c>
      <c r="V1893" s="106" t="str">
        <f>IF(HL!O1892="","",HYPERLINK(HL!O1892,14))</f>
        <v/>
      </c>
      <c r="W1893" s="1" t="s">
        <v>11737</v>
      </c>
      <c r="X1893" s="177">
        <v>43552</v>
      </c>
      <c r="Y1893" s="178">
        <v>43882</v>
      </c>
      <c r="Z1893" s="1" t="str">
        <f t="shared" si="70"/>
        <v>2020</v>
      </c>
      <c r="AA1893" s="1">
        <f t="shared" si="71"/>
        <v>10</v>
      </c>
      <c r="AB1893" s="116"/>
      <c r="AC1893" s="116"/>
      <c r="AD1893" s="116"/>
      <c r="AE1893" s="23" t="s">
        <v>172</v>
      </c>
      <c r="AF1893" s="116"/>
      <c r="AG1893" s="23" t="s">
        <v>172</v>
      </c>
      <c r="AH1893" s="116"/>
      <c r="AI1893" s="116"/>
      <c r="AJ1893" s="116"/>
      <c r="AK1893" s="116"/>
      <c r="AL1893" s="174" t="s">
        <v>2465</v>
      </c>
      <c r="AM1893" s="162"/>
      <c r="AN1893" s="162" t="s">
        <v>172</v>
      </c>
      <c r="AO1893" s="162" t="s">
        <v>551</v>
      </c>
      <c r="AP1893" s="162"/>
      <c r="AQ1893" s="162"/>
      <c r="AR1893" s="219" t="s">
        <v>10777</v>
      </c>
      <c r="AS1893" s="228" t="s">
        <v>10781</v>
      </c>
      <c r="AT1893" s="271"/>
      <c r="AU1893" s="271"/>
      <c r="AV1893" s="162"/>
      <c r="AW1893" s="162"/>
      <c r="AX1893" s="162" t="s">
        <v>172</v>
      </c>
      <c r="AY1893" s="162"/>
      <c r="AZ1893" s="162"/>
      <c r="BA1893" s="162"/>
    </row>
    <row r="1894" spans="1:53" ht="143">
      <c r="A1894" s="157">
        <v>1890</v>
      </c>
      <c r="B1894" s="174" t="s">
        <v>6013</v>
      </c>
      <c r="C1894" s="174" t="s">
        <v>1545</v>
      </c>
      <c r="D1894" s="116">
        <v>429</v>
      </c>
      <c r="E1894" s="161" t="s">
        <v>1848</v>
      </c>
      <c r="F1894" s="115" t="s">
        <v>6073</v>
      </c>
      <c r="G1894" s="162" t="s">
        <v>1270</v>
      </c>
      <c r="H1894" s="1" t="s">
        <v>1464</v>
      </c>
      <c r="I1894" s="85" t="str">
        <f>IF(HL!B1893="","",HYPERLINK(HL!B1893,"表示"))</f>
        <v>表示</v>
      </c>
      <c r="J1894" s="85" t="str">
        <f>IF(HL!C1893="","",HYPERLINK(HL!C1893,2))</f>
        <v/>
      </c>
      <c r="K1894" s="105" t="str">
        <f>IF(HL!D1893="","",HYPERLINK(HL!D1893,3))</f>
        <v/>
      </c>
      <c r="L1894" s="105" t="str">
        <f>IF(HL!E1893="","",HYPERLINK(HL!E1893,4))</f>
        <v/>
      </c>
      <c r="M1894" s="105" t="str">
        <f>IF(HL!F1893="","",HYPERLINK(HL!F1893,5))</f>
        <v/>
      </c>
      <c r="N1894" s="105" t="str">
        <f>IF(HL!G1893="","",HYPERLINK(HL!G1893,6))</f>
        <v/>
      </c>
      <c r="O1894" s="105" t="str">
        <f>IF(HL!H1893="","",HYPERLINK(HL!H1893,7))</f>
        <v/>
      </c>
      <c r="P1894" s="105" t="str">
        <f>IF(HL!I1893="","",HYPERLINK(HL!I1893,8))</f>
        <v/>
      </c>
      <c r="Q1894" s="105" t="str">
        <f>IF(HL!J1893="","",HYPERLINK(HL!J1893,9))</f>
        <v/>
      </c>
      <c r="R1894" s="105" t="str">
        <f>IF(HL!K1893="","",HYPERLINK(HL!K1893,10))</f>
        <v/>
      </c>
      <c r="S1894" s="105" t="str">
        <f>IF(HL!L1893="","",HYPERLINK(HL!L1893,11))</f>
        <v/>
      </c>
      <c r="T1894" s="105" t="str">
        <f>IF(HL!M1893="","",HYPERLINK(HL!M1893,12))</f>
        <v/>
      </c>
      <c r="U1894" s="105" t="str">
        <f>IF(HL!N1893="","",HYPERLINK(HL!N1893,13))</f>
        <v/>
      </c>
      <c r="V1894" s="106" t="str">
        <f>IF(HL!O1893="","",HYPERLINK(HL!O1893,14))</f>
        <v/>
      </c>
      <c r="W1894" s="1" t="s">
        <v>11737</v>
      </c>
      <c r="X1894" s="177">
        <v>43552</v>
      </c>
      <c r="Y1894" s="178">
        <v>43882</v>
      </c>
      <c r="Z1894" s="1" t="str">
        <f t="shared" si="70"/>
        <v>2020</v>
      </c>
      <c r="AA1894" s="1">
        <f t="shared" si="71"/>
        <v>10</v>
      </c>
      <c r="AB1894" s="116"/>
      <c r="AC1894" s="116"/>
      <c r="AD1894" s="116"/>
      <c r="AE1894" s="116" t="s">
        <v>172</v>
      </c>
      <c r="AF1894" s="116"/>
      <c r="AG1894" s="116"/>
      <c r="AH1894" s="116"/>
      <c r="AI1894" s="116"/>
      <c r="AJ1894" s="116"/>
      <c r="AK1894" s="116"/>
      <c r="AL1894" s="174" t="s">
        <v>894</v>
      </c>
      <c r="AM1894" s="162" t="s">
        <v>172</v>
      </c>
      <c r="AN1894" s="162"/>
      <c r="AO1894" s="162" t="s">
        <v>26</v>
      </c>
      <c r="AP1894" s="162"/>
      <c r="AQ1894" s="162"/>
      <c r="AR1894" s="219" t="s">
        <v>10707</v>
      </c>
      <c r="AS1894" s="74" t="s">
        <v>11153</v>
      </c>
      <c r="AT1894" s="271"/>
      <c r="AU1894" s="271"/>
      <c r="AV1894" s="162" t="s">
        <v>172</v>
      </c>
      <c r="AW1894" s="162"/>
      <c r="AX1894" s="162"/>
      <c r="AY1894" s="162"/>
      <c r="AZ1894" s="162"/>
      <c r="BA1894" s="162" t="s">
        <v>172</v>
      </c>
    </row>
    <row r="1895" spans="1:53" ht="78">
      <c r="A1895" s="157">
        <v>1891</v>
      </c>
      <c r="B1895" s="175" t="s">
        <v>6014</v>
      </c>
      <c r="C1895" s="174" t="s">
        <v>921</v>
      </c>
      <c r="D1895" s="116">
        <v>117</v>
      </c>
      <c r="E1895" s="161" t="s">
        <v>1374</v>
      </c>
      <c r="F1895" s="79" t="s">
        <v>6074</v>
      </c>
      <c r="G1895" s="162" t="s">
        <v>1302</v>
      </c>
      <c r="H1895" s="1" t="s">
        <v>25</v>
      </c>
      <c r="I1895" s="85" t="str">
        <f>IF(HL!B1894="","",HYPERLINK(HL!B1894,"表示"))</f>
        <v>表示</v>
      </c>
      <c r="J1895" s="85" t="str">
        <f>IF(HL!C1894="","",HYPERLINK(HL!C1894,2))</f>
        <v/>
      </c>
      <c r="K1895" s="105" t="str">
        <f>IF(HL!D1894="","",HYPERLINK(HL!D1894,3))</f>
        <v/>
      </c>
      <c r="L1895" s="105" t="str">
        <f>IF(HL!E1894="","",HYPERLINK(HL!E1894,4))</f>
        <v/>
      </c>
      <c r="M1895" s="105" t="str">
        <f>IF(HL!F1894="","",HYPERLINK(HL!F1894,5))</f>
        <v/>
      </c>
      <c r="N1895" s="105" t="str">
        <f>IF(HL!G1894="","",HYPERLINK(HL!G1894,6))</f>
        <v/>
      </c>
      <c r="O1895" s="105" t="str">
        <f>IF(HL!H1894="","",HYPERLINK(HL!H1894,7))</f>
        <v/>
      </c>
      <c r="P1895" s="105" t="str">
        <f>IF(HL!I1894="","",HYPERLINK(HL!I1894,8))</f>
        <v/>
      </c>
      <c r="Q1895" s="105" t="str">
        <f>IF(HL!J1894="","",HYPERLINK(HL!J1894,9))</f>
        <v/>
      </c>
      <c r="R1895" s="105" t="str">
        <f>IF(HL!K1894="","",HYPERLINK(HL!K1894,10))</f>
        <v/>
      </c>
      <c r="S1895" s="105" t="str">
        <f>IF(HL!L1894="","",HYPERLINK(HL!L1894,11))</f>
        <v/>
      </c>
      <c r="T1895" s="105" t="str">
        <f>IF(HL!M1894="","",HYPERLINK(HL!M1894,12))</f>
        <v/>
      </c>
      <c r="U1895" s="105" t="str">
        <f>IF(HL!N1894="","",HYPERLINK(HL!N1894,13))</f>
        <v/>
      </c>
      <c r="V1895" s="106" t="str">
        <f>IF(HL!O1894="","",HYPERLINK(HL!O1894,14))</f>
        <v/>
      </c>
      <c r="W1895" s="81" t="str">
        <f>IF(HL!P1894="","－",HYPERLINK(HL!P1894,"表示"))</f>
        <v>表示</v>
      </c>
      <c r="X1895" s="177">
        <v>42741</v>
      </c>
      <c r="Y1895" s="178">
        <v>43882</v>
      </c>
      <c r="Z1895" s="1" t="str">
        <f t="shared" si="70"/>
        <v>2020</v>
      </c>
      <c r="AA1895" s="1">
        <f t="shared" si="71"/>
        <v>37</v>
      </c>
      <c r="AB1895" s="116"/>
      <c r="AC1895" s="116"/>
      <c r="AD1895" s="116"/>
      <c r="AE1895" s="23" t="s">
        <v>172</v>
      </c>
      <c r="AF1895" s="116"/>
      <c r="AG1895" s="116"/>
      <c r="AH1895" s="116"/>
      <c r="AI1895" s="116"/>
      <c r="AJ1895" s="116"/>
      <c r="AK1895" s="116"/>
      <c r="AL1895" s="174" t="s">
        <v>920</v>
      </c>
      <c r="AM1895" s="162" t="s">
        <v>172</v>
      </c>
      <c r="AN1895" s="162"/>
      <c r="AO1895" s="23" t="s">
        <v>965</v>
      </c>
      <c r="AP1895" s="162"/>
      <c r="AQ1895" s="162"/>
      <c r="AR1895" s="219" t="s">
        <v>10707</v>
      </c>
      <c r="AS1895" s="228" t="s">
        <v>10764</v>
      </c>
      <c r="AT1895" s="271"/>
      <c r="AU1895" s="271"/>
      <c r="AV1895" s="162"/>
      <c r="AW1895" s="1" t="s">
        <v>172</v>
      </c>
      <c r="AX1895" s="162"/>
      <c r="AY1895" s="162"/>
      <c r="AZ1895" s="162"/>
      <c r="BA1895" s="162"/>
    </row>
    <row r="1896" spans="1:53" ht="187">
      <c r="A1896" s="157">
        <v>1892</v>
      </c>
      <c r="B1896" s="174" t="s">
        <v>6015</v>
      </c>
      <c r="C1896" s="174" t="s">
        <v>693</v>
      </c>
      <c r="D1896" s="116">
        <v>429</v>
      </c>
      <c r="E1896" s="161" t="s">
        <v>1848</v>
      </c>
      <c r="F1896" s="161" t="s">
        <v>6075</v>
      </c>
      <c r="G1896" s="162" t="s">
        <v>1270</v>
      </c>
      <c r="H1896" s="162" t="s">
        <v>22</v>
      </c>
      <c r="I1896" s="85" t="str">
        <f>IF(HL!B1895="","",HYPERLINK(HL!B1895,"表示"))</f>
        <v>表示</v>
      </c>
      <c r="J1896" s="85" t="str">
        <f>IF(HL!C1895="","",HYPERLINK(HL!C1895,2))</f>
        <v/>
      </c>
      <c r="K1896" s="105" t="str">
        <f>IF(HL!D1895="","",HYPERLINK(HL!D1895,3))</f>
        <v/>
      </c>
      <c r="L1896" s="105" t="str">
        <f>IF(HL!E1895="","",HYPERLINK(HL!E1895,4))</f>
        <v/>
      </c>
      <c r="M1896" s="105" t="str">
        <f>IF(HL!F1895="","",HYPERLINK(HL!F1895,5))</f>
        <v/>
      </c>
      <c r="N1896" s="105" t="str">
        <f>IF(HL!G1895="","",HYPERLINK(HL!G1895,6))</f>
        <v/>
      </c>
      <c r="O1896" s="105" t="str">
        <f>IF(HL!H1895="","",HYPERLINK(HL!H1895,7))</f>
        <v/>
      </c>
      <c r="P1896" s="105" t="str">
        <f>IF(HL!I1895="","",HYPERLINK(HL!I1895,8))</f>
        <v/>
      </c>
      <c r="Q1896" s="105" t="str">
        <f>IF(HL!J1895="","",HYPERLINK(HL!J1895,9))</f>
        <v/>
      </c>
      <c r="R1896" s="105" t="str">
        <f>IF(HL!K1895="","",HYPERLINK(HL!K1895,10))</f>
        <v/>
      </c>
      <c r="S1896" s="105" t="str">
        <f>IF(HL!L1895="","",HYPERLINK(HL!L1895,11))</f>
        <v/>
      </c>
      <c r="T1896" s="105" t="str">
        <f>IF(HL!M1895="","",HYPERLINK(HL!M1895,12))</f>
        <v/>
      </c>
      <c r="U1896" s="105" t="str">
        <f>IF(HL!N1895="","",HYPERLINK(HL!N1895,13))</f>
        <v/>
      </c>
      <c r="V1896" s="106" t="str">
        <f>IF(HL!O1895="","",HYPERLINK(HL!O1895,14))</f>
        <v/>
      </c>
      <c r="W1896" s="1" t="s">
        <v>11737</v>
      </c>
      <c r="X1896" s="177">
        <v>43704</v>
      </c>
      <c r="Y1896" s="178">
        <v>43882</v>
      </c>
      <c r="Z1896" s="1" t="str">
        <f t="shared" si="70"/>
        <v>2020</v>
      </c>
      <c r="AA1896" s="1">
        <f t="shared" si="71"/>
        <v>5</v>
      </c>
      <c r="AB1896" s="116"/>
      <c r="AC1896" s="116"/>
      <c r="AD1896" s="116"/>
      <c r="AE1896" s="116" t="s">
        <v>172</v>
      </c>
      <c r="AF1896" s="116"/>
      <c r="AG1896" s="116" t="s">
        <v>172</v>
      </c>
      <c r="AH1896" s="116"/>
      <c r="AI1896" s="116"/>
      <c r="AJ1896" s="116"/>
      <c r="AK1896" s="116"/>
      <c r="AL1896" s="174" t="s">
        <v>192</v>
      </c>
      <c r="AM1896" s="162" t="s">
        <v>172</v>
      </c>
      <c r="AN1896" s="162"/>
      <c r="AO1896" s="116" t="s">
        <v>5672</v>
      </c>
      <c r="AP1896" s="1" t="s">
        <v>172</v>
      </c>
      <c r="AQ1896" s="162"/>
      <c r="AR1896" s="218"/>
      <c r="AS1896" s="227"/>
      <c r="AT1896" s="271"/>
      <c r="AU1896" s="271"/>
      <c r="AV1896" s="162"/>
      <c r="AW1896" s="162"/>
      <c r="AX1896" s="162"/>
      <c r="AY1896" s="1" t="s">
        <v>172</v>
      </c>
      <c r="AZ1896" s="162"/>
      <c r="BA1896" s="162"/>
    </row>
    <row r="1897" spans="1:53" ht="65">
      <c r="A1897" s="157">
        <v>1893</v>
      </c>
      <c r="B1897" s="174" t="s">
        <v>6016</v>
      </c>
      <c r="C1897" s="174" t="s">
        <v>461</v>
      </c>
      <c r="D1897" s="116">
        <v>429</v>
      </c>
      <c r="E1897" s="161" t="s">
        <v>1848</v>
      </c>
      <c r="F1897" s="115" t="s">
        <v>6076</v>
      </c>
      <c r="G1897" s="162" t="s">
        <v>1302</v>
      </c>
      <c r="H1897" s="162" t="s">
        <v>1278</v>
      </c>
      <c r="I1897" s="85" t="str">
        <f>IF(HL!B1896="","",HYPERLINK(HL!B1896,"表示"))</f>
        <v>表示</v>
      </c>
      <c r="J1897" s="85" t="str">
        <f>IF(HL!C1896="","",HYPERLINK(HL!C1896,2))</f>
        <v/>
      </c>
      <c r="K1897" s="105" t="str">
        <f>IF(HL!D1896="","",HYPERLINK(HL!D1896,3))</f>
        <v/>
      </c>
      <c r="L1897" s="105" t="str">
        <f>IF(HL!E1896="","",HYPERLINK(HL!E1896,4))</f>
        <v/>
      </c>
      <c r="M1897" s="105" t="str">
        <f>IF(HL!F1896="","",HYPERLINK(HL!F1896,5))</f>
        <v/>
      </c>
      <c r="N1897" s="105" t="str">
        <f>IF(HL!G1896="","",HYPERLINK(HL!G1896,6))</f>
        <v/>
      </c>
      <c r="O1897" s="105" t="str">
        <f>IF(HL!H1896="","",HYPERLINK(HL!H1896,7))</f>
        <v/>
      </c>
      <c r="P1897" s="105" t="str">
        <f>IF(HL!I1896="","",HYPERLINK(HL!I1896,8))</f>
        <v/>
      </c>
      <c r="Q1897" s="105" t="str">
        <f>IF(HL!J1896="","",HYPERLINK(HL!J1896,9))</f>
        <v/>
      </c>
      <c r="R1897" s="105" t="str">
        <f>IF(HL!K1896="","",HYPERLINK(HL!K1896,10))</f>
        <v/>
      </c>
      <c r="S1897" s="105" t="str">
        <f>IF(HL!L1896="","",HYPERLINK(HL!L1896,11))</f>
        <v/>
      </c>
      <c r="T1897" s="105" t="str">
        <f>IF(HL!M1896="","",HYPERLINK(HL!M1896,12))</f>
        <v/>
      </c>
      <c r="U1897" s="105" t="str">
        <f>IF(HL!N1896="","",HYPERLINK(HL!N1896,13))</f>
        <v/>
      </c>
      <c r="V1897" s="106" t="str">
        <f>IF(HL!O1896="","",HYPERLINK(HL!O1896,14))</f>
        <v/>
      </c>
      <c r="W1897" s="81" t="str">
        <f>IF(HL!P1896="","－",HYPERLINK(HL!P1896,"表示"))</f>
        <v>表示</v>
      </c>
      <c r="X1897" s="177">
        <v>43536</v>
      </c>
      <c r="Y1897" s="178">
        <v>43882</v>
      </c>
      <c r="Z1897" s="1" t="str">
        <f t="shared" si="70"/>
        <v>2020</v>
      </c>
      <c r="AA1897" s="1">
        <f t="shared" si="71"/>
        <v>11</v>
      </c>
      <c r="AB1897" s="116"/>
      <c r="AC1897" s="116"/>
      <c r="AD1897" s="116"/>
      <c r="AE1897" s="23" t="s">
        <v>172</v>
      </c>
      <c r="AF1897" s="116"/>
      <c r="AG1897" s="23" t="s">
        <v>172</v>
      </c>
      <c r="AH1897" s="116"/>
      <c r="AI1897" s="116"/>
      <c r="AJ1897" s="116"/>
      <c r="AK1897" s="116"/>
      <c r="AL1897" s="174" t="s">
        <v>1044</v>
      </c>
      <c r="AM1897" s="162"/>
      <c r="AN1897" s="162" t="s">
        <v>172</v>
      </c>
      <c r="AO1897" s="162" t="s">
        <v>551</v>
      </c>
      <c r="AP1897" s="162"/>
      <c r="AQ1897" s="162"/>
      <c r="AR1897" s="219" t="s">
        <v>10777</v>
      </c>
      <c r="AS1897" s="228" t="s">
        <v>10765</v>
      </c>
      <c r="AT1897" s="271"/>
      <c r="AU1897" s="271"/>
      <c r="AV1897" s="23" t="s">
        <v>172</v>
      </c>
      <c r="AW1897" s="162"/>
      <c r="AX1897" s="162"/>
      <c r="AY1897" s="162"/>
      <c r="AZ1897" s="162"/>
      <c r="BA1897" s="23" t="s">
        <v>172</v>
      </c>
    </row>
    <row r="1898" spans="1:53" ht="65">
      <c r="A1898" s="157">
        <v>1894</v>
      </c>
      <c r="B1898" s="35" t="s">
        <v>6017</v>
      </c>
      <c r="C1898" s="158" t="s">
        <v>3418</v>
      </c>
      <c r="D1898" s="116">
        <v>634</v>
      </c>
      <c r="E1898" s="161" t="s">
        <v>1590</v>
      </c>
      <c r="F1898" s="115" t="s">
        <v>6077</v>
      </c>
      <c r="G1898" s="162" t="s">
        <v>1302</v>
      </c>
      <c r="H1898" s="162" t="s">
        <v>676</v>
      </c>
      <c r="I1898" s="85" t="str">
        <f>IF(HL!B1897="","",HYPERLINK(HL!B1897,"表示"))</f>
        <v>表示</v>
      </c>
      <c r="J1898" s="85" t="str">
        <f>IF(HL!C1897="","",HYPERLINK(HL!C1897,2))</f>
        <v/>
      </c>
      <c r="K1898" s="105" t="str">
        <f>IF(HL!D1897="","",HYPERLINK(HL!D1897,3))</f>
        <v/>
      </c>
      <c r="L1898" s="105" t="str">
        <f>IF(HL!E1897="","",HYPERLINK(HL!E1897,4))</f>
        <v/>
      </c>
      <c r="M1898" s="105" t="str">
        <f>IF(HL!F1897="","",HYPERLINK(HL!F1897,5))</f>
        <v/>
      </c>
      <c r="N1898" s="105" t="str">
        <f>IF(HL!G1897="","",HYPERLINK(HL!G1897,6))</f>
        <v/>
      </c>
      <c r="O1898" s="105" t="str">
        <f>IF(HL!H1897="","",HYPERLINK(HL!H1897,7))</f>
        <v/>
      </c>
      <c r="P1898" s="105" t="str">
        <f>IF(HL!I1897="","",HYPERLINK(HL!I1897,8))</f>
        <v/>
      </c>
      <c r="Q1898" s="105" t="str">
        <f>IF(HL!J1897="","",HYPERLINK(HL!J1897,9))</f>
        <v/>
      </c>
      <c r="R1898" s="105" t="str">
        <f>IF(HL!K1897="","",HYPERLINK(HL!K1897,10))</f>
        <v/>
      </c>
      <c r="S1898" s="105" t="str">
        <f>IF(HL!L1897="","",HYPERLINK(HL!L1897,11))</f>
        <v/>
      </c>
      <c r="T1898" s="105" t="str">
        <f>IF(HL!M1897="","",HYPERLINK(HL!M1897,12))</f>
        <v/>
      </c>
      <c r="U1898" s="105" t="str">
        <f>IF(HL!N1897="","",HYPERLINK(HL!N1897,13))</f>
        <v/>
      </c>
      <c r="V1898" s="106" t="str">
        <f>IF(HL!O1897="","",HYPERLINK(HL!O1897,14))</f>
        <v/>
      </c>
      <c r="W1898" s="81" t="str">
        <f>IF(HL!P1897="","－",HYPERLINK(HL!P1897,"表示"))</f>
        <v>表示</v>
      </c>
      <c r="X1898" s="177">
        <v>43580</v>
      </c>
      <c r="Y1898" s="178">
        <v>43882</v>
      </c>
      <c r="Z1898" s="1" t="str">
        <f t="shared" si="70"/>
        <v>2020</v>
      </c>
      <c r="AA1898" s="1">
        <f t="shared" si="71"/>
        <v>9</v>
      </c>
      <c r="AB1898" s="116"/>
      <c r="AC1898" s="116"/>
      <c r="AD1898" s="116"/>
      <c r="AE1898" s="116" t="s">
        <v>172</v>
      </c>
      <c r="AF1898" s="116"/>
      <c r="AG1898" s="116" t="s">
        <v>172</v>
      </c>
      <c r="AH1898" s="116"/>
      <c r="AI1898" s="116"/>
      <c r="AJ1898" s="116"/>
      <c r="AK1898" s="116"/>
      <c r="AL1898" s="174" t="s">
        <v>1357</v>
      </c>
      <c r="AM1898" s="162"/>
      <c r="AN1898" s="162" t="s">
        <v>172</v>
      </c>
      <c r="AO1898" s="162" t="s">
        <v>551</v>
      </c>
      <c r="AP1898" s="162"/>
      <c r="AQ1898" s="162"/>
      <c r="AR1898" s="219" t="s">
        <v>10707</v>
      </c>
      <c r="AS1898" s="230" t="s">
        <v>10766</v>
      </c>
      <c r="AT1898" s="271"/>
      <c r="AU1898" s="271"/>
      <c r="AV1898" s="162" t="s">
        <v>172</v>
      </c>
      <c r="AW1898" s="162"/>
      <c r="AX1898" s="162"/>
      <c r="AY1898" s="162"/>
      <c r="AZ1898" s="162"/>
      <c r="BA1898" s="162"/>
    </row>
    <row r="1899" spans="1:53" ht="65">
      <c r="A1899" s="157">
        <v>1895</v>
      </c>
      <c r="B1899" s="175" t="s">
        <v>6018</v>
      </c>
      <c r="C1899" s="174" t="s">
        <v>6019</v>
      </c>
      <c r="D1899" s="116">
        <v>339</v>
      </c>
      <c r="E1899" s="161" t="s">
        <v>2062</v>
      </c>
      <c r="F1899" s="161" t="s">
        <v>6078</v>
      </c>
      <c r="G1899" s="162" t="s">
        <v>1302</v>
      </c>
      <c r="H1899" s="162" t="s">
        <v>22</v>
      </c>
      <c r="I1899" s="85" t="str">
        <f>IF(HL!B1898="","",HYPERLINK(HL!B1898,"表示"))</f>
        <v>表示</v>
      </c>
      <c r="J1899" s="85" t="str">
        <f>IF(HL!C1898="","",HYPERLINK(HL!C1898,2))</f>
        <v/>
      </c>
      <c r="K1899" s="105" t="str">
        <f>IF(HL!D1898="","",HYPERLINK(HL!D1898,3))</f>
        <v/>
      </c>
      <c r="L1899" s="105" t="str">
        <f>IF(HL!E1898="","",HYPERLINK(HL!E1898,4))</f>
        <v/>
      </c>
      <c r="M1899" s="105" t="str">
        <f>IF(HL!F1898="","",HYPERLINK(HL!F1898,5))</f>
        <v/>
      </c>
      <c r="N1899" s="105" t="str">
        <f>IF(HL!G1898="","",HYPERLINK(HL!G1898,6))</f>
        <v/>
      </c>
      <c r="O1899" s="105" t="str">
        <f>IF(HL!H1898="","",HYPERLINK(HL!H1898,7))</f>
        <v/>
      </c>
      <c r="P1899" s="105" t="str">
        <f>IF(HL!I1898="","",HYPERLINK(HL!I1898,8))</f>
        <v/>
      </c>
      <c r="Q1899" s="105" t="str">
        <f>IF(HL!J1898="","",HYPERLINK(HL!J1898,9))</f>
        <v/>
      </c>
      <c r="R1899" s="105" t="str">
        <f>IF(HL!K1898="","",HYPERLINK(HL!K1898,10))</f>
        <v/>
      </c>
      <c r="S1899" s="105" t="str">
        <f>IF(HL!L1898="","",HYPERLINK(HL!L1898,11))</f>
        <v/>
      </c>
      <c r="T1899" s="105" t="str">
        <f>IF(HL!M1898="","",HYPERLINK(HL!M1898,12))</f>
        <v/>
      </c>
      <c r="U1899" s="105" t="str">
        <f>IF(HL!N1898="","",HYPERLINK(HL!N1898,13))</f>
        <v/>
      </c>
      <c r="V1899" s="106" t="str">
        <f>IF(HL!O1898="","",HYPERLINK(HL!O1898,14))</f>
        <v/>
      </c>
      <c r="W1899" s="81" t="str">
        <f>IF(HL!P1898="","－",HYPERLINK(HL!P1898,"表示"))</f>
        <v>表示</v>
      </c>
      <c r="X1899" s="177">
        <v>43629</v>
      </c>
      <c r="Y1899" s="178">
        <v>43915</v>
      </c>
      <c r="Z1899" s="1" t="str">
        <f t="shared" si="70"/>
        <v>2020</v>
      </c>
      <c r="AA1899" s="1">
        <f t="shared" si="71"/>
        <v>9</v>
      </c>
      <c r="AB1899" s="116"/>
      <c r="AC1899" s="116" t="s">
        <v>172</v>
      </c>
      <c r="AD1899" s="116"/>
      <c r="AE1899" s="116"/>
      <c r="AF1899" s="116"/>
      <c r="AG1899" s="116"/>
      <c r="AH1899" s="116"/>
      <c r="AI1899" s="116"/>
      <c r="AJ1899" s="116"/>
      <c r="AK1899" s="116"/>
      <c r="AL1899" s="175" t="s">
        <v>219</v>
      </c>
      <c r="AM1899" s="162" t="s">
        <v>172</v>
      </c>
      <c r="AN1899" s="162"/>
      <c r="AO1899" s="162" t="s">
        <v>551</v>
      </c>
      <c r="AP1899" s="162"/>
      <c r="AQ1899" s="162"/>
      <c r="AR1899" s="219" t="s">
        <v>11035</v>
      </c>
      <c r="AS1899" s="230" t="s">
        <v>11035</v>
      </c>
      <c r="AT1899" s="271"/>
      <c r="AU1899" s="271"/>
      <c r="AV1899" s="162"/>
      <c r="AW1899" s="162"/>
      <c r="AX1899" s="162" t="s">
        <v>172</v>
      </c>
      <c r="AY1899" s="162"/>
      <c r="AZ1899" s="162"/>
      <c r="BA1899" s="162"/>
    </row>
    <row r="1900" spans="1:53" ht="78">
      <c r="A1900" s="157">
        <v>1896</v>
      </c>
      <c r="B1900" s="174" t="s">
        <v>6020</v>
      </c>
      <c r="C1900" s="174" t="s">
        <v>1412</v>
      </c>
      <c r="D1900" s="116">
        <v>131</v>
      </c>
      <c r="E1900" s="161" t="s">
        <v>2141</v>
      </c>
      <c r="F1900" s="161" t="s">
        <v>6079</v>
      </c>
      <c r="G1900" s="162" t="s">
        <v>1302</v>
      </c>
      <c r="H1900" s="162" t="s">
        <v>679</v>
      </c>
      <c r="I1900" s="85" t="str">
        <f>IF(HL!B1899="","",HYPERLINK(HL!B1899,"表示"))</f>
        <v>表示</v>
      </c>
      <c r="J1900" s="85" t="str">
        <f>IF(HL!C1899="","",HYPERLINK(HL!C1899,2))</f>
        <v/>
      </c>
      <c r="K1900" s="105" t="str">
        <f>IF(HL!D1899="","",HYPERLINK(HL!D1899,3))</f>
        <v/>
      </c>
      <c r="L1900" s="105" t="str">
        <f>IF(HL!E1899="","",HYPERLINK(HL!E1899,4))</f>
        <v/>
      </c>
      <c r="M1900" s="105" t="str">
        <f>IF(HL!F1899="","",HYPERLINK(HL!F1899,5))</f>
        <v/>
      </c>
      <c r="N1900" s="105" t="str">
        <f>IF(HL!G1899="","",HYPERLINK(HL!G1899,6))</f>
        <v/>
      </c>
      <c r="O1900" s="105" t="str">
        <f>IF(HL!H1899="","",HYPERLINK(HL!H1899,7))</f>
        <v/>
      </c>
      <c r="P1900" s="105" t="str">
        <f>IF(HL!I1899="","",HYPERLINK(HL!I1899,8))</f>
        <v/>
      </c>
      <c r="Q1900" s="105" t="str">
        <f>IF(HL!J1899="","",HYPERLINK(HL!J1899,9))</f>
        <v/>
      </c>
      <c r="R1900" s="105" t="str">
        <f>IF(HL!K1899="","",HYPERLINK(HL!K1899,10))</f>
        <v/>
      </c>
      <c r="S1900" s="105" t="str">
        <f>IF(HL!L1899="","",HYPERLINK(HL!L1899,11))</f>
        <v/>
      </c>
      <c r="T1900" s="105" t="str">
        <f>IF(HL!M1899="","",HYPERLINK(HL!M1899,12))</f>
        <v/>
      </c>
      <c r="U1900" s="105" t="str">
        <f>IF(HL!N1899="","",HYPERLINK(HL!N1899,13))</f>
        <v/>
      </c>
      <c r="V1900" s="106" t="str">
        <f>IF(HL!O1899="","",HYPERLINK(HL!O1899,14))</f>
        <v/>
      </c>
      <c r="W1900" s="81" t="str">
        <f>IF(HL!P1899="","－",HYPERLINK(HL!P1899,"表示"))</f>
        <v>表示</v>
      </c>
      <c r="X1900" s="179">
        <v>43672</v>
      </c>
      <c r="Y1900" s="178">
        <v>43915</v>
      </c>
      <c r="Z1900" s="1" t="str">
        <f t="shared" si="70"/>
        <v>2020</v>
      </c>
      <c r="AA1900" s="1">
        <f t="shared" si="71"/>
        <v>7</v>
      </c>
      <c r="AB1900" s="116"/>
      <c r="AC1900" s="116"/>
      <c r="AD1900" s="116"/>
      <c r="AE1900" s="23" t="s">
        <v>172</v>
      </c>
      <c r="AF1900" s="116"/>
      <c r="AG1900" s="23" t="s">
        <v>172</v>
      </c>
      <c r="AH1900" s="116"/>
      <c r="AI1900" s="116"/>
      <c r="AJ1900" s="116"/>
      <c r="AK1900" s="116"/>
      <c r="AL1900" s="175" t="s">
        <v>227</v>
      </c>
      <c r="AM1900" s="162"/>
      <c r="AN1900" s="162" t="s">
        <v>172</v>
      </c>
      <c r="AO1900" s="162" t="s">
        <v>8</v>
      </c>
      <c r="AP1900" s="162"/>
      <c r="AQ1900" s="162"/>
      <c r="AR1900" s="219" t="s">
        <v>10707</v>
      </c>
      <c r="AS1900" s="228" t="s">
        <v>10767</v>
      </c>
      <c r="AT1900" s="271"/>
      <c r="AU1900" s="271"/>
      <c r="AV1900" s="162"/>
      <c r="AW1900" s="162"/>
      <c r="AX1900" s="1" t="s">
        <v>172</v>
      </c>
      <c r="AY1900" s="162"/>
      <c r="AZ1900" s="162"/>
      <c r="BA1900" s="162"/>
    </row>
    <row r="1901" spans="1:53" ht="43.5">
      <c r="A1901" s="157">
        <v>1897</v>
      </c>
      <c r="B1901" s="174" t="s">
        <v>6021</v>
      </c>
      <c r="C1901" s="174" t="s">
        <v>2162</v>
      </c>
      <c r="D1901" s="116">
        <v>429</v>
      </c>
      <c r="E1901" s="161" t="s">
        <v>1848</v>
      </c>
      <c r="F1901" s="161" t="s">
        <v>6080</v>
      </c>
      <c r="G1901" s="162" t="s">
        <v>1270</v>
      </c>
      <c r="H1901" s="162" t="s">
        <v>1278</v>
      </c>
      <c r="I1901" s="85" t="str">
        <f>IF(HL!B1900="","",HYPERLINK(HL!B1900,"表示"))</f>
        <v>表示</v>
      </c>
      <c r="J1901" s="85" t="str">
        <f>IF(HL!C1900="","",HYPERLINK(HL!C1900,2))</f>
        <v/>
      </c>
      <c r="K1901" s="105" t="str">
        <f>IF(HL!D1900="","",HYPERLINK(HL!D1900,3))</f>
        <v/>
      </c>
      <c r="L1901" s="105" t="str">
        <f>IF(HL!E1900="","",HYPERLINK(HL!E1900,4))</f>
        <v/>
      </c>
      <c r="M1901" s="105" t="str">
        <f>IF(HL!F1900="","",HYPERLINK(HL!F1900,5))</f>
        <v/>
      </c>
      <c r="N1901" s="105" t="str">
        <f>IF(HL!G1900="","",HYPERLINK(HL!G1900,6))</f>
        <v/>
      </c>
      <c r="O1901" s="105" t="str">
        <f>IF(HL!H1900="","",HYPERLINK(HL!H1900,7))</f>
        <v/>
      </c>
      <c r="P1901" s="105" t="str">
        <f>IF(HL!I1900="","",HYPERLINK(HL!I1900,8))</f>
        <v/>
      </c>
      <c r="Q1901" s="105" t="str">
        <f>IF(HL!J1900="","",HYPERLINK(HL!J1900,9))</f>
        <v/>
      </c>
      <c r="R1901" s="105" t="str">
        <f>IF(HL!K1900="","",HYPERLINK(HL!K1900,10))</f>
        <v/>
      </c>
      <c r="S1901" s="105" t="str">
        <f>IF(HL!L1900="","",HYPERLINK(HL!L1900,11))</f>
        <v/>
      </c>
      <c r="T1901" s="105" t="str">
        <f>IF(HL!M1900="","",HYPERLINK(HL!M1900,12))</f>
        <v/>
      </c>
      <c r="U1901" s="105" t="str">
        <f>IF(HL!N1900="","",HYPERLINK(HL!N1900,13))</f>
        <v/>
      </c>
      <c r="V1901" s="106" t="str">
        <f>IF(HL!O1900="","",HYPERLINK(HL!O1900,14))</f>
        <v/>
      </c>
      <c r="W1901" s="1" t="s">
        <v>11737</v>
      </c>
      <c r="X1901" s="179">
        <v>43580</v>
      </c>
      <c r="Y1901" s="178">
        <v>43915</v>
      </c>
      <c r="Z1901" s="1" t="str">
        <f t="shared" si="70"/>
        <v>2020</v>
      </c>
      <c r="AA1901" s="1">
        <f t="shared" si="71"/>
        <v>11</v>
      </c>
      <c r="AB1901" s="116"/>
      <c r="AC1901" s="116"/>
      <c r="AD1901" s="116"/>
      <c r="AE1901" s="23" t="s">
        <v>172</v>
      </c>
      <c r="AF1901" s="116"/>
      <c r="AG1901" s="23" t="s">
        <v>172</v>
      </c>
      <c r="AH1901" s="116"/>
      <c r="AI1901" s="116"/>
      <c r="AJ1901" s="116"/>
      <c r="AK1901" s="116"/>
      <c r="AL1901" s="175" t="s">
        <v>219</v>
      </c>
      <c r="AM1901" s="162" t="s">
        <v>172</v>
      </c>
      <c r="AN1901" s="162"/>
      <c r="AO1901" s="162" t="s">
        <v>551</v>
      </c>
      <c r="AP1901" s="162"/>
      <c r="AQ1901" s="162"/>
      <c r="AR1901" s="219" t="s">
        <v>10707</v>
      </c>
      <c r="AS1901" s="228" t="s">
        <v>10768</v>
      </c>
      <c r="AT1901" s="271"/>
      <c r="AU1901" s="271"/>
      <c r="AV1901" s="1" t="s">
        <v>172</v>
      </c>
      <c r="AW1901" s="162"/>
      <c r="AX1901" s="162"/>
      <c r="AY1901" s="162"/>
      <c r="AZ1901" s="162"/>
      <c r="BA1901" s="1" t="s">
        <v>172</v>
      </c>
    </row>
    <row r="1902" spans="1:53" ht="14.5">
      <c r="A1902" s="157">
        <v>1898</v>
      </c>
      <c r="B1902" s="175" t="s">
        <v>6022</v>
      </c>
      <c r="C1902" s="174" t="s">
        <v>1297</v>
      </c>
      <c r="D1902" s="116">
        <v>424</v>
      </c>
      <c r="E1902" s="161" t="s">
        <v>1592</v>
      </c>
      <c r="F1902" s="161" t="s">
        <v>6081</v>
      </c>
      <c r="G1902" s="162" t="s">
        <v>1302</v>
      </c>
      <c r="H1902" s="162" t="s">
        <v>1278</v>
      </c>
      <c r="I1902" s="85" t="str">
        <f>IF(HL!B1901="","",HYPERLINK(HL!B1901,"表示"))</f>
        <v>表示</v>
      </c>
      <c r="J1902" s="85" t="str">
        <f>IF(HL!C1901="","",HYPERLINK(HL!C1901,2))</f>
        <v/>
      </c>
      <c r="K1902" s="105" t="str">
        <f>IF(HL!D1901="","",HYPERLINK(HL!D1901,3))</f>
        <v/>
      </c>
      <c r="L1902" s="105" t="str">
        <f>IF(HL!E1901="","",HYPERLINK(HL!E1901,4))</f>
        <v/>
      </c>
      <c r="M1902" s="105" t="str">
        <f>IF(HL!F1901="","",HYPERLINK(HL!F1901,5))</f>
        <v/>
      </c>
      <c r="N1902" s="105" t="str">
        <f>IF(HL!G1901="","",HYPERLINK(HL!G1901,6))</f>
        <v/>
      </c>
      <c r="O1902" s="105" t="str">
        <f>IF(HL!H1901="","",HYPERLINK(HL!H1901,7))</f>
        <v/>
      </c>
      <c r="P1902" s="105" t="str">
        <f>IF(HL!I1901="","",HYPERLINK(HL!I1901,8))</f>
        <v/>
      </c>
      <c r="Q1902" s="105" t="str">
        <f>IF(HL!J1901="","",HYPERLINK(HL!J1901,9))</f>
        <v/>
      </c>
      <c r="R1902" s="105" t="str">
        <f>IF(HL!K1901="","",HYPERLINK(HL!K1901,10))</f>
        <v/>
      </c>
      <c r="S1902" s="105" t="str">
        <f>IF(HL!L1901="","",HYPERLINK(HL!L1901,11))</f>
        <v/>
      </c>
      <c r="T1902" s="105" t="str">
        <f>IF(HL!M1901="","",HYPERLINK(HL!M1901,12))</f>
        <v/>
      </c>
      <c r="U1902" s="105" t="str">
        <f>IF(HL!N1901="","",HYPERLINK(HL!N1901,13))</f>
        <v/>
      </c>
      <c r="V1902" s="106" t="str">
        <f>IF(HL!O1901="","",HYPERLINK(HL!O1901,14))</f>
        <v/>
      </c>
      <c r="W1902" s="81" t="str">
        <f>IF(HL!P1901="","－",HYPERLINK(HL!P1901,"表示"))</f>
        <v>表示</v>
      </c>
      <c r="X1902" s="179">
        <v>43546</v>
      </c>
      <c r="Y1902" s="178">
        <v>43915</v>
      </c>
      <c r="Z1902" s="1" t="str">
        <f t="shared" si="70"/>
        <v>2020</v>
      </c>
      <c r="AA1902" s="1">
        <f t="shared" si="71"/>
        <v>12</v>
      </c>
      <c r="AB1902" s="116"/>
      <c r="AC1902" s="116"/>
      <c r="AD1902" s="116"/>
      <c r="AE1902" s="23" t="s">
        <v>172</v>
      </c>
      <c r="AF1902" s="23" t="s">
        <v>172</v>
      </c>
      <c r="AG1902" s="116"/>
      <c r="AH1902" s="116"/>
      <c r="AI1902" s="116"/>
      <c r="AJ1902" s="116"/>
      <c r="AK1902" s="116"/>
      <c r="AL1902" s="175" t="s">
        <v>6104</v>
      </c>
      <c r="AM1902" s="162"/>
      <c r="AN1902" s="162" t="s">
        <v>172</v>
      </c>
      <c r="AO1902" s="162" t="s">
        <v>551</v>
      </c>
      <c r="AP1902" s="162"/>
      <c r="AQ1902" s="162"/>
      <c r="AR1902" s="219" t="s">
        <v>10777</v>
      </c>
      <c r="AS1902" s="230" t="s">
        <v>10769</v>
      </c>
      <c r="AT1902" s="271"/>
      <c r="AU1902" s="271"/>
      <c r="AV1902" s="1" t="s">
        <v>172</v>
      </c>
      <c r="AW1902" s="162"/>
      <c r="AX1902" s="162"/>
      <c r="AY1902" s="162"/>
      <c r="AZ1902" s="162"/>
      <c r="BA1902" s="162"/>
    </row>
    <row r="1903" spans="1:53" ht="29">
      <c r="A1903" s="157">
        <v>1899</v>
      </c>
      <c r="B1903" s="175" t="s">
        <v>6023</v>
      </c>
      <c r="C1903" s="174" t="s">
        <v>6024</v>
      </c>
      <c r="D1903" s="116">
        <v>396</v>
      </c>
      <c r="E1903" s="161" t="s">
        <v>2063</v>
      </c>
      <c r="F1903" s="161" t="s">
        <v>6082</v>
      </c>
      <c r="G1903" s="162" t="s">
        <v>1302</v>
      </c>
      <c r="H1903" s="162" t="s">
        <v>674</v>
      </c>
      <c r="I1903" s="85" t="str">
        <f>IF(HL!B1902="","",HYPERLINK(HL!B1902,"表示"))</f>
        <v>表示</v>
      </c>
      <c r="J1903" s="85" t="str">
        <f>IF(HL!C1902="","",HYPERLINK(HL!C1902,2))</f>
        <v/>
      </c>
      <c r="K1903" s="105" t="str">
        <f>IF(HL!D1902="","",HYPERLINK(HL!D1902,3))</f>
        <v/>
      </c>
      <c r="L1903" s="105" t="str">
        <f>IF(HL!E1902="","",HYPERLINK(HL!E1902,4))</f>
        <v/>
      </c>
      <c r="M1903" s="105" t="str">
        <f>IF(HL!F1902="","",HYPERLINK(HL!F1902,5))</f>
        <v/>
      </c>
      <c r="N1903" s="105" t="str">
        <f>IF(HL!G1902="","",HYPERLINK(HL!G1902,6))</f>
        <v/>
      </c>
      <c r="O1903" s="105" t="str">
        <f>IF(HL!H1902="","",HYPERLINK(HL!H1902,7))</f>
        <v/>
      </c>
      <c r="P1903" s="105" t="str">
        <f>IF(HL!I1902="","",HYPERLINK(HL!I1902,8))</f>
        <v/>
      </c>
      <c r="Q1903" s="105" t="str">
        <f>IF(HL!J1902="","",HYPERLINK(HL!J1902,9))</f>
        <v/>
      </c>
      <c r="R1903" s="105" t="str">
        <f>IF(HL!K1902="","",HYPERLINK(HL!K1902,10))</f>
        <v/>
      </c>
      <c r="S1903" s="105" t="str">
        <f>IF(HL!L1902="","",HYPERLINK(HL!L1902,11))</f>
        <v/>
      </c>
      <c r="T1903" s="105" t="str">
        <f>IF(HL!M1902="","",HYPERLINK(HL!M1902,12))</f>
        <v/>
      </c>
      <c r="U1903" s="105" t="str">
        <f>IF(HL!N1902="","",HYPERLINK(HL!N1902,13))</f>
        <v/>
      </c>
      <c r="V1903" s="106" t="str">
        <f>IF(HL!O1902="","",HYPERLINK(HL!O1902,14))</f>
        <v/>
      </c>
      <c r="W1903" s="81" t="str">
        <f>IF(HL!P1902="","－",HYPERLINK(HL!P1902,"表示"))</f>
        <v>表示</v>
      </c>
      <c r="X1903" s="179">
        <v>43581</v>
      </c>
      <c r="Y1903" s="178">
        <v>43915</v>
      </c>
      <c r="Z1903" s="1" t="str">
        <f t="shared" si="70"/>
        <v>2020</v>
      </c>
      <c r="AA1903" s="1">
        <f t="shared" si="71"/>
        <v>10</v>
      </c>
      <c r="AB1903" s="116"/>
      <c r="AC1903" s="23" t="s">
        <v>172</v>
      </c>
      <c r="AD1903" s="116"/>
      <c r="AE1903" s="116"/>
      <c r="AF1903" s="116"/>
      <c r="AG1903" s="116"/>
      <c r="AH1903" s="116"/>
      <c r="AI1903" s="116"/>
      <c r="AJ1903" s="116"/>
      <c r="AK1903" s="116"/>
      <c r="AL1903" s="175" t="s">
        <v>1220</v>
      </c>
      <c r="AM1903" s="162"/>
      <c r="AN1903" s="162" t="s">
        <v>172</v>
      </c>
      <c r="AO1903" s="162" t="s">
        <v>551</v>
      </c>
      <c r="AP1903" s="162"/>
      <c r="AQ1903" s="162"/>
      <c r="AR1903" s="219" t="s">
        <v>10777</v>
      </c>
      <c r="AS1903" s="228" t="s">
        <v>10782</v>
      </c>
      <c r="AT1903" s="271"/>
      <c r="AU1903" s="271"/>
      <c r="AV1903" s="162"/>
      <c r="AW1903" s="1" t="s">
        <v>172</v>
      </c>
      <c r="AX1903" s="162"/>
      <c r="AY1903" s="162"/>
      <c r="AZ1903" s="162"/>
      <c r="BA1903" s="162"/>
    </row>
    <row r="1904" spans="1:53" ht="43.5">
      <c r="A1904" s="157">
        <v>1900</v>
      </c>
      <c r="B1904" s="174" t="s">
        <v>6025</v>
      </c>
      <c r="C1904" s="174" t="s">
        <v>6026</v>
      </c>
      <c r="D1904" s="116">
        <v>249</v>
      </c>
      <c r="E1904" s="161" t="s">
        <v>1597</v>
      </c>
      <c r="F1904" s="161" t="s">
        <v>1091</v>
      </c>
      <c r="G1904" s="162" t="s">
        <v>1270</v>
      </c>
      <c r="H1904" s="162" t="s">
        <v>1286</v>
      </c>
      <c r="I1904" s="85" t="str">
        <f>IF(HL!B1903="","",HYPERLINK(HL!B1903,"表示"))</f>
        <v>表示</v>
      </c>
      <c r="J1904" s="85" t="str">
        <f>IF(HL!C1903="","",HYPERLINK(HL!C1903,2))</f>
        <v/>
      </c>
      <c r="K1904" s="105" t="str">
        <f>IF(HL!D1903="","",HYPERLINK(HL!D1903,3))</f>
        <v/>
      </c>
      <c r="L1904" s="105" t="str">
        <f>IF(HL!E1903="","",HYPERLINK(HL!E1903,4))</f>
        <v/>
      </c>
      <c r="M1904" s="105" t="str">
        <f>IF(HL!F1903="","",HYPERLINK(HL!F1903,5))</f>
        <v/>
      </c>
      <c r="N1904" s="105" t="str">
        <f>IF(HL!G1903="","",HYPERLINK(HL!G1903,6))</f>
        <v/>
      </c>
      <c r="O1904" s="105" t="str">
        <f>IF(HL!H1903="","",HYPERLINK(HL!H1903,7))</f>
        <v/>
      </c>
      <c r="P1904" s="105" t="str">
        <f>IF(HL!I1903="","",HYPERLINK(HL!I1903,8))</f>
        <v/>
      </c>
      <c r="Q1904" s="105" t="str">
        <f>IF(HL!J1903="","",HYPERLINK(HL!J1903,9))</f>
        <v/>
      </c>
      <c r="R1904" s="105" t="str">
        <f>IF(HL!K1903="","",HYPERLINK(HL!K1903,10))</f>
        <v/>
      </c>
      <c r="S1904" s="105" t="str">
        <f>IF(HL!L1903="","",HYPERLINK(HL!L1903,11))</f>
        <v/>
      </c>
      <c r="T1904" s="105" t="str">
        <f>IF(HL!M1903="","",HYPERLINK(HL!M1903,12))</f>
        <v/>
      </c>
      <c r="U1904" s="105" t="str">
        <f>IF(HL!N1903="","",HYPERLINK(HL!N1903,13))</f>
        <v/>
      </c>
      <c r="V1904" s="106" t="str">
        <f>IF(HL!O1903="","",HYPERLINK(HL!O1903,14))</f>
        <v/>
      </c>
      <c r="W1904" s="1" t="s">
        <v>11737</v>
      </c>
      <c r="X1904" s="179">
        <v>43553</v>
      </c>
      <c r="Y1904" s="178">
        <v>43915</v>
      </c>
      <c r="Z1904" s="1" t="str">
        <f t="shared" si="70"/>
        <v>2020</v>
      </c>
      <c r="AA1904" s="1">
        <f t="shared" si="71"/>
        <v>11</v>
      </c>
      <c r="AB1904" s="116"/>
      <c r="AC1904" s="116"/>
      <c r="AD1904" s="116"/>
      <c r="AE1904" s="116"/>
      <c r="AF1904" s="116"/>
      <c r="AG1904" s="116"/>
      <c r="AH1904" s="23" t="s">
        <v>172</v>
      </c>
      <c r="AI1904" s="116"/>
      <c r="AJ1904" s="116"/>
      <c r="AK1904" s="116"/>
      <c r="AL1904" s="175" t="s">
        <v>1220</v>
      </c>
      <c r="AM1904" s="162"/>
      <c r="AN1904" s="162" t="s">
        <v>172</v>
      </c>
      <c r="AO1904" s="162" t="s">
        <v>551</v>
      </c>
      <c r="AP1904" s="162"/>
      <c r="AQ1904" s="162"/>
      <c r="AR1904" s="219" t="s">
        <v>10707</v>
      </c>
      <c r="AS1904" s="228" t="s">
        <v>10783</v>
      </c>
      <c r="AT1904" s="271"/>
      <c r="AU1904" s="271"/>
      <c r="AV1904" s="1" t="s">
        <v>172</v>
      </c>
      <c r="AW1904" s="162"/>
      <c r="AX1904" s="162"/>
      <c r="AY1904" s="162"/>
      <c r="AZ1904" s="162"/>
      <c r="BA1904" s="1" t="s">
        <v>172</v>
      </c>
    </row>
    <row r="1905" spans="1:53" ht="58">
      <c r="A1905" s="157">
        <v>1901</v>
      </c>
      <c r="B1905" s="174" t="s">
        <v>6027</v>
      </c>
      <c r="C1905" s="174" t="s">
        <v>5533</v>
      </c>
      <c r="D1905" s="116">
        <v>249</v>
      </c>
      <c r="E1905" s="161" t="s">
        <v>1597</v>
      </c>
      <c r="F1905" s="161" t="s">
        <v>1091</v>
      </c>
      <c r="G1905" s="162" t="s">
        <v>1302</v>
      </c>
      <c r="H1905" s="162" t="s">
        <v>674</v>
      </c>
      <c r="I1905" s="85" t="str">
        <f>IF(HL!B1904="","",HYPERLINK(HL!B1904,"表示"))</f>
        <v>表示</v>
      </c>
      <c r="J1905" s="85" t="str">
        <f>IF(HL!C1904="","",HYPERLINK(HL!C1904,2))</f>
        <v/>
      </c>
      <c r="K1905" s="105" t="str">
        <f>IF(HL!D1904="","",HYPERLINK(HL!D1904,3))</f>
        <v/>
      </c>
      <c r="L1905" s="105" t="str">
        <f>IF(HL!E1904="","",HYPERLINK(HL!E1904,4))</f>
        <v/>
      </c>
      <c r="M1905" s="105" t="str">
        <f>IF(HL!F1904="","",HYPERLINK(HL!F1904,5))</f>
        <v/>
      </c>
      <c r="N1905" s="105" t="str">
        <f>IF(HL!G1904="","",HYPERLINK(HL!G1904,6))</f>
        <v/>
      </c>
      <c r="O1905" s="105" t="str">
        <f>IF(HL!H1904="","",HYPERLINK(HL!H1904,7))</f>
        <v/>
      </c>
      <c r="P1905" s="105" t="str">
        <f>IF(HL!I1904="","",HYPERLINK(HL!I1904,8))</f>
        <v/>
      </c>
      <c r="Q1905" s="105" t="str">
        <f>IF(HL!J1904="","",HYPERLINK(HL!J1904,9))</f>
        <v/>
      </c>
      <c r="R1905" s="105" t="str">
        <f>IF(HL!K1904="","",HYPERLINK(HL!K1904,10))</f>
        <v/>
      </c>
      <c r="S1905" s="105" t="str">
        <f>IF(HL!L1904="","",HYPERLINK(HL!L1904,11))</f>
        <v/>
      </c>
      <c r="T1905" s="105" t="str">
        <f>IF(HL!M1904="","",HYPERLINK(HL!M1904,12))</f>
        <v/>
      </c>
      <c r="U1905" s="105" t="str">
        <f>IF(HL!N1904="","",HYPERLINK(HL!N1904,13))</f>
        <v/>
      </c>
      <c r="V1905" s="106" t="str">
        <f>IF(HL!O1904="","",HYPERLINK(HL!O1904,14))</f>
        <v/>
      </c>
      <c r="W1905" s="81" t="str">
        <f>IF(HL!P1904="","－",HYPERLINK(HL!P1904,"表示"))</f>
        <v>表示</v>
      </c>
      <c r="X1905" s="179">
        <v>43553</v>
      </c>
      <c r="Y1905" s="178">
        <v>43915</v>
      </c>
      <c r="Z1905" s="1" t="str">
        <f t="shared" si="70"/>
        <v>2020</v>
      </c>
      <c r="AA1905" s="1">
        <f t="shared" si="71"/>
        <v>11</v>
      </c>
      <c r="AB1905" s="116"/>
      <c r="AC1905" s="116"/>
      <c r="AD1905" s="116"/>
      <c r="AE1905" s="116"/>
      <c r="AF1905" s="23" t="s">
        <v>172</v>
      </c>
      <c r="AG1905" s="116"/>
      <c r="AH1905" s="116"/>
      <c r="AI1905" s="116"/>
      <c r="AJ1905" s="116"/>
      <c r="AK1905" s="116"/>
      <c r="AL1905" s="175" t="s">
        <v>517</v>
      </c>
      <c r="AM1905" s="162"/>
      <c r="AN1905" s="162" t="s">
        <v>172</v>
      </c>
      <c r="AO1905" s="162" t="s">
        <v>551</v>
      </c>
      <c r="AP1905" s="162"/>
      <c r="AQ1905" s="162"/>
      <c r="AR1905" s="219" t="s">
        <v>10707</v>
      </c>
      <c r="AS1905" s="228" t="s">
        <v>10784</v>
      </c>
      <c r="AT1905" s="271"/>
      <c r="AU1905" s="271"/>
      <c r="AV1905" s="1" t="s">
        <v>172</v>
      </c>
      <c r="AW1905" s="162"/>
      <c r="AX1905" s="162"/>
      <c r="AY1905" s="162"/>
      <c r="AZ1905" s="162"/>
      <c r="BA1905" s="1" t="s">
        <v>172</v>
      </c>
    </row>
    <row r="1906" spans="1:53" ht="169">
      <c r="A1906" s="157">
        <v>1902</v>
      </c>
      <c r="B1906" s="174" t="s">
        <v>6028</v>
      </c>
      <c r="C1906" s="174" t="s">
        <v>926</v>
      </c>
      <c r="D1906" s="116">
        <v>399</v>
      </c>
      <c r="E1906" s="161" t="s">
        <v>1878</v>
      </c>
      <c r="F1906" s="161" t="s">
        <v>6083</v>
      </c>
      <c r="G1906" s="162" t="s">
        <v>1302</v>
      </c>
      <c r="H1906" s="162" t="s">
        <v>20</v>
      </c>
      <c r="I1906" s="85" t="str">
        <f>IF(HL!B1905="","",HYPERLINK(HL!B1905,"表示"))</f>
        <v>表示</v>
      </c>
      <c r="J1906" s="85" t="str">
        <f>IF(HL!C1905="","",HYPERLINK(HL!C1905,2))</f>
        <v/>
      </c>
      <c r="K1906" s="105" t="str">
        <f>IF(HL!D1905="","",HYPERLINK(HL!D1905,3))</f>
        <v/>
      </c>
      <c r="L1906" s="105" t="str">
        <f>IF(HL!E1905="","",HYPERLINK(HL!E1905,4))</f>
        <v/>
      </c>
      <c r="M1906" s="105" t="str">
        <f>IF(HL!F1905="","",HYPERLINK(HL!F1905,5))</f>
        <v/>
      </c>
      <c r="N1906" s="105" t="str">
        <f>IF(HL!G1905="","",HYPERLINK(HL!G1905,6))</f>
        <v/>
      </c>
      <c r="O1906" s="105" t="str">
        <f>IF(HL!H1905="","",HYPERLINK(HL!H1905,7))</f>
        <v/>
      </c>
      <c r="P1906" s="105" t="str">
        <f>IF(HL!I1905="","",HYPERLINK(HL!I1905,8))</f>
        <v/>
      </c>
      <c r="Q1906" s="105" t="str">
        <f>IF(HL!J1905="","",HYPERLINK(HL!J1905,9))</f>
        <v/>
      </c>
      <c r="R1906" s="105" t="str">
        <f>IF(HL!K1905="","",HYPERLINK(HL!K1905,10))</f>
        <v/>
      </c>
      <c r="S1906" s="105" t="str">
        <f>IF(HL!L1905="","",HYPERLINK(HL!L1905,11))</f>
        <v/>
      </c>
      <c r="T1906" s="105" t="str">
        <f>IF(HL!M1905="","",HYPERLINK(HL!M1905,12))</f>
        <v/>
      </c>
      <c r="U1906" s="105" t="str">
        <f>IF(HL!N1905="","",HYPERLINK(HL!N1905,13))</f>
        <v/>
      </c>
      <c r="V1906" s="106" t="str">
        <f>IF(HL!O1905="","",HYPERLINK(HL!O1905,14))</f>
        <v/>
      </c>
      <c r="W1906" s="81" t="str">
        <f>IF(HL!P1905="","－",HYPERLINK(HL!P1905,"表示"))</f>
        <v>表示</v>
      </c>
      <c r="X1906" s="179">
        <v>43552</v>
      </c>
      <c r="Y1906" s="178">
        <v>43915</v>
      </c>
      <c r="Z1906" s="1" t="str">
        <f t="shared" si="70"/>
        <v>2020</v>
      </c>
      <c r="AA1906" s="1">
        <f t="shared" si="71"/>
        <v>11</v>
      </c>
      <c r="AB1906" s="116"/>
      <c r="AC1906" s="116"/>
      <c r="AD1906" s="116"/>
      <c r="AE1906" s="23" t="s">
        <v>172</v>
      </c>
      <c r="AF1906" s="116"/>
      <c r="AG1906" s="116"/>
      <c r="AH1906" s="116"/>
      <c r="AI1906" s="116"/>
      <c r="AJ1906" s="116"/>
      <c r="AK1906" s="116"/>
      <c r="AL1906" s="175" t="s">
        <v>527</v>
      </c>
      <c r="AM1906" s="162"/>
      <c r="AN1906" s="162" t="s">
        <v>172</v>
      </c>
      <c r="AO1906" s="162" t="s">
        <v>551</v>
      </c>
      <c r="AP1906" s="162"/>
      <c r="AQ1906" s="162"/>
      <c r="AR1906" s="219" t="s">
        <v>10777</v>
      </c>
      <c r="AS1906" s="228" t="s">
        <v>10770</v>
      </c>
      <c r="AT1906" s="271"/>
      <c r="AU1906" s="271"/>
      <c r="AV1906" s="1" t="s">
        <v>172</v>
      </c>
      <c r="AW1906" s="162"/>
      <c r="AX1906" s="162"/>
      <c r="AY1906" s="162"/>
      <c r="AZ1906" s="162"/>
      <c r="BA1906" s="1" t="s">
        <v>172</v>
      </c>
    </row>
    <row r="1907" spans="1:53" ht="29">
      <c r="A1907" s="157">
        <v>1903</v>
      </c>
      <c r="B1907" s="174" t="s">
        <v>6029</v>
      </c>
      <c r="C1907" s="174" t="s">
        <v>6030</v>
      </c>
      <c r="D1907" s="116">
        <v>429</v>
      </c>
      <c r="E1907" s="161" t="s">
        <v>1848</v>
      </c>
      <c r="F1907" s="161" t="s">
        <v>1007</v>
      </c>
      <c r="G1907" s="162" t="s">
        <v>1302</v>
      </c>
      <c r="H1907" s="162" t="s">
        <v>1278</v>
      </c>
      <c r="I1907" s="85" t="str">
        <f>IF(HL!B1906="","",HYPERLINK(HL!B1906,"表示"))</f>
        <v>表示</v>
      </c>
      <c r="J1907" s="85" t="str">
        <f>IF(HL!C1906="","",HYPERLINK(HL!C1906,2))</f>
        <v/>
      </c>
      <c r="K1907" s="105" t="str">
        <f>IF(HL!D1906="","",HYPERLINK(HL!D1906,3))</f>
        <v/>
      </c>
      <c r="L1907" s="105" t="str">
        <f>IF(HL!E1906="","",HYPERLINK(HL!E1906,4))</f>
        <v/>
      </c>
      <c r="M1907" s="105" t="str">
        <f>IF(HL!F1906="","",HYPERLINK(HL!F1906,5))</f>
        <v/>
      </c>
      <c r="N1907" s="105" t="str">
        <f>IF(HL!G1906="","",HYPERLINK(HL!G1906,6))</f>
        <v/>
      </c>
      <c r="O1907" s="105" t="str">
        <f>IF(HL!H1906="","",HYPERLINK(HL!H1906,7))</f>
        <v/>
      </c>
      <c r="P1907" s="105" t="str">
        <f>IF(HL!I1906="","",HYPERLINK(HL!I1906,8))</f>
        <v/>
      </c>
      <c r="Q1907" s="105" t="str">
        <f>IF(HL!J1906="","",HYPERLINK(HL!J1906,9))</f>
        <v/>
      </c>
      <c r="R1907" s="105" t="str">
        <f>IF(HL!K1906="","",HYPERLINK(HL!K1906,10))</f>
        <v/>
      </c>
      <c r="S1907" s="105" t="str">
        <f>IF(HL!L1906="","",HYPERLINK(HL!L1906,11))</f>
        <v/>
      </c>
      <c r="T1907" s="105" t="str">
        <f>IF(HL!M1906="","",HYPERLINK(HL!M1906,12))</f>
        <v/>
      </c>
      <c r="U1907" s="105" t="str">
        <f>IF(HL!N1906="","",HYPERLINK(HL!N1906,13))</f>
        <v/>
      </c>
      <c r="V1907" s="106" t="str">
        <f>IF(HL!O1906="","",HYPERLINK(HL!O1906,14))</f>
        <v/>
      </c>
      <c r="W1907" s="81" t="str">
        <f>IF(HL!P1906="","－",HYPERLINK(HL!P1906,"表示"))</f>
        <v>表示</v>
      </c>
      <c r="X1907" s="179">
        <v>43580</v>
      </c>
      <c r="Y1907" s="178">
        <v>43915</v>
      </c>
      <c r="Z1907" s="1" t="str">
        <f t="shared" si="70"/>
        <v>2020</v>
      </c>
      <c r="AA1907" s="1">
        <f t="shared" si="71"/>
        <v>11</v>
      </c>
      <c r="AB1907" s="23" t="s">
        <v>172</v>
      </c>
      <c r="AC1907" s="116"/>
      <c r="AD1907" s="116"/>
      <c r="AE1907" s="116"/>
      <c r="AF1907" s="116"/>
      <c r="AG1907" s="116"/>
      <c r="AH1907" s="116"/>
      <c r="AI1907" s="116"/>
      <c r="AJ1907" s="116"/>
      <c r="AK1907" s="116"/>
      <c r="AL1907" s="175" t="s">
        <v>219</v>
      </c>
      <c r="AM1907" s="162" t="s">
        <v>172</v>
      </c>
      <c r="AN1907" s="162"/>
      <c r="AO1907" s="162" t="s">
        <v>551</v>
      </c>
      <c r="AP1907" s="162"/>
      <c r="AQ1907" s="162"/>
      <c r="AR1907" s="219" t="s">
        <v>10785</v>
      </c>
      <c r="AS1907" s="228" t="s">
        <v>10771</v>
      </c>
      <c r="AT1907" s="271"/>
      <c r="AU1907" s="271"/>
      <c r="AV1907" s="1" t="s">
        <v>172</v>
      </c>
      <c r="AW1907" s="162"/>
      <c r="AX1907" s="162"/>
      <c r="AY1907" s="162"/>
      <c r="AZ1907" s="162"/>
      <c r="BA1907" s="162"/>
    </row>
    <row r="1908" spans="1:53" ht="26">
      <c r="A1908" s="157">
        <v>1904</v>
      </c>
      <c r="B1908" s="175" t="s">
        <v>6031</v>
      </c>
      <c r="C1908" s="174" t="s">
        <v>6032</v>
      </c>
      <c r="D1908" s="116">
        <v>249</v>
      </c>
      <c r="E1908" s="161" t="s">
        <v>1597</v>
      </c>
      <c r="F1908" s="161" t="s">
        <v>6084</v>
      </c>
      <c r="G1908" s="162" t="s">
        <v>1302</v>
      </c>
      <c r="H1908" s="116" t="s">
        <v>2057</v>
      </c>
      <c r="I1908" s="85" t="str">
        <f>IF(HL!B1907="","",HYPERLINK(HL!B1907,"表示"))</f>
        <v>表示</v>
      </c>
      <c r="J1908" s="85" t="str">
        <f>IF(HL!C1907="","",HYPERLINK(HL!C1907,2))</f>
        <v/>
      </c>
      <c r="K1908" s="105" t="str">
        <f>IF(HL!D1907="","",HYPERLINK(HL!D1907,3))</f>
        <v/>
      </c>
      <c r="L1908" s="105" t="str">
        <f>IF(HL!E1907="","",HYPERLINK(HL!E1907,4))</f>
        <v/>
      </c>
      <c r="M1908" s="105" t="str">
        <f>IF(HL!F1907="","",HYPERLINK(HL!F1907,5))</f>
        <v/>
      </c>
      <c r="N1908" s="105" t="str">
        <f>IF(HL!G1907="","",HYPERLINK(HL!G1907,6))</f>
        <v/>
      </c>
      <c r="O1908" s="105" t="str">
        <f>IF(HL!H1907="","",HYPERLINK(HL!H1907,7))</f>
        <v/>
      </c>
      <c r="P1908" s="105" t="str">
        <f>IF(HL!I1907="","",HYPERLINK(HL!I1907,8))</f>
        <v/>
      </c>
      <c r="Q1908" s="105" t="str">
        <f>IF(HL!J1907="","",HYPERLINK(HL!J1907,9))</f>
        <v/>
      </c>
      <c r="R1908" s="105" t="str">
        <f>IF(HL!K1907="","",HYPERLINK(HL!K1907,10))</f>
        <v/>
      </c>
      <c r="S1908" s="105" t="str">
        <f>IF(HL!L1907="","",HYPERLINK(HL!L1907,11))</f>
        <v/>
      </c>
      <c r="T1908" s="105" t="str">
        <f>IF(HL!M1907="","",HYPERLINK(HL!M1907,12))</f>
        <v/>
      </c>
      <c r="U1908" s="105" t="str">
        <f>IF(HL!N1907="","",HYPERLINK(HL!N1907,13))</f>
        <v/>
      </c>
      <c r="V1908" s="106" t="str">
        <f>IF(HL!O1907="","",HYPERLINK(HL!O1907,14))</f>
        <v/>
      </c>
      <c r="W1908" s="81" t="str">
        <f>IF(HL!P1907="","－",HYPERLINK(HL!P1907,"表示"))</f>
        <v>表示</v>
      </c>
      <c r="X1908" s="177">
        <v>43553</v>
      </c>
      <c r="Y1908" s="178">
        <v>43915</v>
      </c>
      <c r="Z1908" s="1" t="str">
        <f t="shared" si="70"/>
        <v>2020</v>
      </c>
      <c r="AA1908" s="1">
        <f t="shared" si="71"/>
        <v>11</v>
      </c>
      <c r="AB1908" s="116"/>
      <c r="AC1908" s="116"/>
      <c r="AD1908" s="23" t="s">
        <v>172</v>
      </c>
      <c r="AE1908" s="116"/>
      <c r="AF1908" s="116"/>
      <c r="AG1908" s="116"/>
      <c r="AH1908" s="116"/>
      <c r="AI1908" s="116"/>
      <c r="AJ1908" s="116"/>
      <c r="AK1908" s="116"/>
      <c r="AL1908" s="175" t="s">
        <v>517</v>
      </c>
      <c r="AM1908" s="162"/>
      <c r="AN1908" s="162" t="s">
        <v>172</v>
      </c>
      <c r="AO1908" s="162" t="s">
        <v>551</v>
      </c>
      <c r="AP1908" s="162"/>
      <c r="AQ1908" s="162"/>
      <c r="AR1908" s="219" t="s">
        <v>10707</v>
      </c>
      <c r="AS1908" s="228" t="s">
        <v>10786</v>
      </c>
      <c r="AT1908" s="271"/>
      <c r="AU1908" s="271"/>
      <c r="AV1908" s="1" t="s">
        <v>172</v>
      </c>
      <c r="AW1908" s="162"/>
      <c r="AX1908" s="162"/>
      <c r="AY1908" s="162"/>
      <c r="AZ1908" s="162"/>
      <c r="BA1908" s="162"/>
    </row>
    <row r="1909" spans="1:53" ht="65">
      <c r="A1909" s="157">
        <v>1905</v>
      </c>
      <c r="B1909" s="174" t="s">
        <v>6033</v>
      </c>
      <c r="C1909" s="257" t="s">
        <v>12574</v>
      </c>
      <c r="D1909" s="116">
        <v>219</v>
      </c>
      <c r="E1909" s="161" t="s">
        <v>2165</v>
      </c>
      <c r="F1909" s="161" t="s">
        <v>6085</v>
      </c>
      <c r="G1909" s="162" t="s">
        <v>1302</v>
      </c>
      <c r="H1909" s="162" t="s">
        <v>20</v>
      </c>
      <c r="I1909" s="85" t="str">
        <f>IF(HL!B1908="","",HYPERLINK(HL!B1908,"表示"))</f>
        <v>表示</v>
      </c>
      <c r="J1909" s="85" t="str">
        <f>IF(HL!C1908="","",HYPERLINK(HL!C1908,2))</f>
        <v/>
      </c>
      <c r="K1909" s="105" t="str">
        <f>IF(HL!D1908="","",HYPERLINK(HL!D1908,3))</f>
        <v/>
      </c>
      <c r="L1909" s="105" t="str">
        <f>IF(HL!E1908="","",HYPERLINK(HL!E1908,4))</f>
        <v/>
      </c>
      <c r="M1909" s="105" t="str">
        <f>IF(HL!F1908="","",HYPERLINK(HL!F1908,5))</f>
        <v/>
      </c>
      <c r="N1909" s="105" t="str">
        <f>IF(HL!G1908="","",HYPERLINK(HL!G1908,6))</f>
        <v/>
      </c>
      <c r="O1909" s="105" t="str">
        <f>IF(HL!H1908="","",HYPERLINK(HL!H1908,7))</f>
        <v/>
      </c>
      <c r="P1909" s="105" t="str">
        <f>IF(HL!I1908="","",HYPERLINK(HL!I1908,8))</f>
        <v/>
      </c>
      <c r="Q1909" s="105" t="str">
        <f>IF(HL!J1908="","",HYPERLINK(HL!J1908,9))</f>
        <v/>
      </c>
      <c r="R1909" s="105" t="str">
        <f>IF(HL!K1908="","",HYPERLINK(HL!K1908,10))</f>
        <v/>
      </c>
      <c r="S1909" s="105" t="str">
        <f>IF(HL!L1908="","",HYPERLINK(HL!L1908,11))</f>
        <v/>
      </c>
      <c r="T1909" s="105" t="str">
        <f>IF(HL!M1908="","",HYPERLINK(HL!M1908,12))</f>
        <v/>
      </c>
      <c r="U1909" s="105" t="str">
        <f>IF(HL!N1908="","",HYPERLINK(HL!N1908,13))</f>
        <v/>
      </c>
      <c r="V1909" s="106" t="str">
        <f>IF(HL!O1908="","",HYPERLINK(HL!O1908,14))</f>
        <v/>
      </c>
      <c r="W1909" s="81" t="str">
        <f>IF(HL!P1908="","－",HYPERLINK(HL!P1908,"表示"))</f>
        <v>表示</v>
      </c>
      <c r="X1909" s="177">
        <v>43616</v>
      </c>
      <c r="Y1909" s="178">
        <v>43915</v>
      </c>
      <c r="Z1909" s="1" t="str">
        <f t="shared" si="70"/>
        <v>2020</v>
      </c>
      <c r="AA1909" s="1">
        <f t="shared" si="71"/>
        <v>9</v>
      </c>
      <c r="AB1909" s="23" t="s">
        <v>172</v>
      </c>
      <c r="AC1909" s="116"/>
      <c r="AD1909" s="116"/>
      <c r="AE1909" s="116"/>
      <c r="AF1909" s="116"/>
      <c r="AG1909" s="116"/>
      <c r="AH1909" s="116"/>
      <c r="AI1909" s="116"/>
      <c r="AJ1909" s="116"/>
      <c r="AK1909" s="116"/>
      <c r="AL1909" s="174" t="s">
        <v>536</v>
      </c>
      <c r="AM1909" s="162"/>
      <c r="AN1909" s="162" t="s">
        <v>172</v>
      </c>
      <c r="AO1909" s="162" t="s">
        <v>551</v>
      </c>
      <c r="AP1909" s="162"/>
      <c r="AQ1909" s="162"/>
      <c r="AR1909" s="220" t="s">
        <v>10787</v>
      </c>
      <c r="AS1909" s="228" t="s">
        <v>10772</v>
      </c>
      <c r="AT1909" s="271"/>
      <c r="AU1909" s="271"/>
      <c r="AV1909" s="1" t="s">
        <v>172</v>
      </c>
      <c r="AW1909" s="162"/>
      <c r="AX1909" s="162"/>
      <c r="AY1909" s="162"/>
      <c r="AZ1909" s="162"/>
      <c r="BA1909" s="1" t="s">
        <v>172</v>
      </c>
    </row>
    <row r="1910" spans="1:53" ht="39">
      <c r="A1910" s="157">
        <v>1906</v>
      </c>
      <c r="B1910" s="175" t="s">
        <v>6034</v>
      </c>
      <c r="C1910" s="174" t="s">
        <v>5243</v>
      </c>
      <c r="D1910" s="116">
        <v>421</v>
      </c>
      <c r="E1910" s="161" t="s">
        <v>2059</v>
      </c>
      <c r="F1910" s="161" t="s">
        <v>6086</v>
      </c>
      <c r="G1910" s="162" t="s">
        <v>1270</v>
      </c>
      <c r="H1910" s="162" t="s">
        <v>1278</v>
      </c>
      <c r="I1910" s="85" t="str">
        <f>IF(HL!B1909="","",HYPERLINK(HL!B1909,"表示"))</f>
        <v>表示</v>
      </c>
      <c r="J1910" s="85" t="str">
        <f>IF(HL!C1909="","",HYPERLINK(HL!C1909,2))</f>
        <v/>
      </c>
      <c r="K1910" s="105" t="str">
        <f>IF(HL!D1909="","",HYPERLINK(HL!D1909,3))</f>
        <v/>
      </c>
      <c r="L1910" s="105" t="str">
        <f>IF(HL!E1909="","",HYPERLINK(HL!E1909,4))</f>
        <v/>
      </c>
      <c r="M1910" s="105" t="str">
        <f>IF(HL!F1909="","",HYPERLINK(HL!F1909,5))</f>
        <v/>
      </c>
      <c r="N1910" s="105" t="str">
        <f>IF(HL!G1909="","",HYPERLINK(HL!G1909,6))</f>
        <v/>
      </c>
      <c r="O1910" s="105" t="str">
        <f>IF(HL!H1909="","",HYPERLINK(HL!H1909,7))</f>
        <v/>
      </c>
      <c r="P1910" s="105" t="str">
        <f>IF(HL!I1909="","",HYPERLINK(HL!I1909,8))</f>
        <v/>
      </c>
      <c r="Q1910" s="105" t="str">
        <f>IF(HL!J1909="","",HYPERLINK(HL!J1909,9))</f>
        <v/>
      </c>
      <c r="R1910" s="105" t="str">
        <f>IF(HL!K1909="","",HYPERLINK(HL!K1909,10))</f>
        <v/>
      </c>
      <c r="S1910" s="105" t="str">
        <f>IF(HL!L1909="","",HYPERLINK(HL!L1909,11))</f>
        <v/>
      </c>
      <c r="T1910" s="105" t="str">
        <f>IF(HL!M1909="","",HYPERLINK(HL!M1909,12))</f>
        <v/>
      </c>
      <c r="U1910" s="105" t="str">
        <f>IF(HL!N1909="","",HYPERLINK(HL!N1909,13))</f>
        <v/>
      </c>
      <c r="V1910" s="106" t="str">
        <f>IF(HL!O1909="","",HYPERLINK(HL!O1909,14))</f>
        <v/>
      </c>
      <c r="W1910" s="1" t="s">
        <v>11737</v>
      </c>
      <c r="X1910" s="177">
        <v>43553</v>
      </c>
      <c r="Y1910" s="178">
        <v>43915</v>
      </c>
      <c r="Z1910" s="1" t="str">
        <f t="shared" si="70"/>
        <v>2020</v>
      </c>
      <c r="AA1910" s="1">
        <f t="shared" si="71"/>
        <v>11</v>
      </c>
      <c r="AB1910" s="116"/>
      <c r="AC1910" s="116"/>
      <c r="AD1910" s="116"/>
      <c r="AE1910" s="23" t="s">
        <v>172</v>
      </c>
      <c r="AF1910" s="116"/>
      <c r="AG1910" s="23" t="s">
        <v>172</v>
      </c>
      <c r="AH1910" s="116"/>
      <c r="AI1910" s="116"/>
      <c r="AJ1910" s="116"/>
      <c r="AK1910" s="116"/>
      <c r="AL1910" s="175" t="s">
        <v>520</v>
      </c>
      <c r="AM1910" s="162" t="s">
        <v>172</v>
      </c>
      <c r="AN1910" s="162"/>
      <c r="AO1910" s="162" t="s">
        <v>551</v>
      </c>
      <c r="AP1910" s="162"/>
      <c r="AQ1910" s="162"/>
      <c r="AR1910" s="219" t="s">
        <v>11035</v>
      </c>
      <c r="AS1910" s="230" t="s">
        <v>11035</v>
      </c>
      <c r="AT1910" s="271"/>
      <c r="AU1910" s="271"/>
      <c r="AV1910" s="162"/>
      <c r="AW1910" s="162"/>
      <c r="AX1910" s="1" t="s">
        <v>172</v>
      </c>
      <c r="AY1910" s="162"/>
      <c r="AZ1910" s="162"/>
      <c r="BA1910" s="162"/>
    </row>
    <row r="1911" spans="1:53" ht="14.5">
      <c r="A1911" s="157">
        <v>1907</v>
      </c>
      <c r="B1911" s="175" t="s">
        <v>6035</v>
      </c>
      <c r="C1911" s="174" t="s">
        <v>6036</v>
      </c>
      <c r="D1911" s="116">
        <v>429</v>
      </c>
      <c r="E1911" s="161" t="s">
        <v>1848</v>
      </c>
      <c r="F1911" s="161" t="s">
        <v>6087</v>
      </c>
      <c r="G1911" s="162" t="s">
        <v>1302</v>
      </c>
      <c r="H1911" s="162" t="s">
        <v>1278</v>
      </c>
      <c r="I1911" s="85" t="str">
        <f>IF(HL!B1910="","",HYPERLINK(HL!B1910,"表示"))</f>
        <v>表示</v>
      </c>
      <c r="J1911" s="85" t="str">
        <f>IF(HL!C1910="","",HYPERLINK(HL!C1910,2))</f>
        <v/>
      </c>
      <c r="K1911" s="105" t="str">
        <f>IF(HL!D1910="","",HYPERLINK(HL!D1910,3))</f>
        <v/>
      </c>
      <c r="L1911" s="105" t="str">
        <f>IF(HL!E1910="","",HYPERLINK(HL!E1910,4))</f>
        <v/>
      </c>
      <c r="M1911" s="105" t="str">
        <f>IF(HL!F1910="","",HYPERLINK(HL!F1910,5))</f>
        <v/>
      </c>
      <c r="N1911" s="105" t="str">
        <f>IF(HL!G1910="","",HYPERLINK(HL!G1910,6))</f>
        <v/>
      </c>
      <c r="O1911" s="105" t="str">
        <f>IF(HL!H1910="","",HYPERLINK(HL!H1910,7))</f>
        <v/>
      </c>
      <c r="P1911" s="105" t="str">
        <f>IF(HL!I1910="","",HYPERLINK(HL!I1910,8))</f>
        <v/>
      </c>
      <c r="Q1911" s="105" t="str">
        <f>IF(HL!J1910="","",HYPERLINK(HL!J1910,9))</f>
        <v/>
      </c>
      <c r="R1911" s="105" t="str">
        <f>IF(HL!K1910="","",HYPERLINK(HL!K1910,10))</f>
        <v/>
      </c>
      <c r="S1911" s="105" t="str">
        <f>IF(HL!L1910="","",HYPERLINK(HL!L1910,11))</f>
        <v/>
      </c>
      <c r="T1911" s="105" t="str">
        <f>IF(HL!M1910="","",HYPERLINK(HL!M1910,12))</f>
        <v/>
      </c>
      <c r="U1911" s="105" t="str">
        <f>IF(HL!N1910="","",HYPERLINK(HL!N1910,13))</f>
        <v/>
      </c>
      <c r="V1911" s="106" t="str">
        <f>IF(HL!O1910="","",HYPERLINK(HL!O1910,14))</f>
        <v/>
      </c>
      <c r="W1911" s="81" t="str">
        <f>IF(HL!P1910="","－",HYPERLINK(HL!P1910,"表示"))</f>
        <v>表示</v>
      </c>
      <c r="X1911" s="177">
        <v>43705</v>
      </c>
      <c r="Y1911" s="178">
        <v>43915</v>
      </c>
      <c r="Z1911" s="1" t="str">
        <f t="shared" si="70"/>
        <v>2020</v>
      </c>
      <c r="AA1911" s="1">
        <f t="shared" si="71"/>
        <v>6</v>
      </c>
      <c r="AB1911" s="23" t="s">
        <v>172</v>
      </c>
      <c r="AC1911" s="116"/>
      <c r="AD1911" s="116"/>
      <c r="AE1911" s="116"/>
      <c r="AF1911" s="116"/>
      <c r="AG1911" s="116"/>
      <c r="AH1911" s="116"/>
      <c r="AI1911" s="116"/>
      <c r="AJ1911" s="116"/>
      <c r="AK1911" s="116"/>
      <c r="AL1911" s="175" t="s">
        <v>894</v>
      </c>
      <c r="AM1911" s="162" t="s">
        <v>172</v>
      </c>
      <c r="AN1911" s="162"/>
      <c r="AO1911" s="162" t="s">
        <v>965</v>
      </c>
      <c r="AP1911" s="162"/>
      <c r="AQ1911" s="162"/>
      <c r="AR1911" s="219" t="s">
        <v>10741</v>
      </c>
      <c r="AS1911" s="228" t="s">
        <v>10788</v>
      </c>
      <c r="AT1911" s="271"/>
      <c r="AU1911" s="271"/>
      <c r="AV1911" s="1" t="s">
        <v>172</v>
      </c>
      <c r="AW1911" s="162"/>
      <c r="AX1911" s="162"/>
      <c r="AY1911" s="162"/>
      <c r="AZ1911" s="162"/>
      <c r="BA1911" s="162"/>
    </row>
    <row r="1912" spans="1:53" ht="26">
      <c r="A1912" s="157">
        <v>1908</v>
      </c>
      <c r="B1912" s="175" t="s">
        <v>6037</v>
      </c>
      <c r="C1912" s="174" t="s">
        <v>6038</v>
      </c>
      <c r="D1912" s="116">
        <v>429</v>
      </c>
      <c r="E1912" s="161" t="s">
        <v>1848</v>
      </c>
      <c r="F1912" s="161" t="s">
        <v>6088</v>
      </c>
      <c r="G1912" s="162" t="s">
        <v>10063</v>
      </c>
      <c r="H1912" s="162" t="s">
        <v>1278</v>
      </c>
      <c r="I1912" s="85" t="str">
        <f>IF(HL!B1911="","",HYPERLINK(HL!B1911,"表示"))</f>
        <v>表示</v>
      </c>
      <c r="J1912" s="85" t="str">
        <f>IF(HL!C1911="","",HYPERLINK(HL!C1911,2))</f>
        <v/>
      </c>
      <c r="K1912" s="105" t="str">
        <f>IF(HL!D1911="","",HYPERLINK(HL!D1911,3))</f>
        <v/>
      </c>
      <c r="L1912" s="105" t="str">
        <f>IF(HL!E1911="","",HYPERLINK(HL!E1911,4))</f>
        <v/>
      </c>
      <c r="M1912" s="105" t="str">
        <f>IF(HL!F1911="","",HYPERLINK(HL!F1911,5))</f>
        <v/>
      </c>
      <c r="N1912" s="105" t="str">
        <f>IF(HL!G1911="","",HYPERLINK(HL!G1911,6))</f>
        <v/>
      </c>
      <c r="O1912" s="105" t="str">
        <f>IF(HL!H1911="","",HYPERLINK(HL!H1911,7))</f>
        <v/>
      </c>
      <c r="P1912" s="105" t="str">
        <f>IF(HL!I1911="","",HYPERLINK(HL!I1911,8))</f>
        <v/>
      </c>
      <c r="Q1912" s="105" t="str">
        <f>IF(HL!J1911="","",HYPERLINK(HL!J1911,9))</f>
        <v/>
      </c>
      <c r="R1912" s="105" t="str">
        <f>IF(HL!K1911="","",HYPERLINK(HL!K1911,10))</f>
        <v/>
      </c>
      <c r="S1912" s="105" t="str">
        <f>IF(HL!L1911="","",HYPERLINK(HL!L1911,11))</f>
        <v/>
      </c>
      <c r="T1912" s="105" t="str">
        <f>IF(HL!M1911="","",HYPERLINK(HL!M1911,12))</f>
        <v/>
      </c>
      <c r="U1912" s="105" t="str">
        <f>IF(HL!N1911="","",HYPERLINK(HL!N1911,13))</f>
        <v/>
      </c>
      <c r="V1912" s="106" t="str">
        <f>IF(HL!O1911="","",HYPERLINK(HL!O1911,14))</f>
        <v/>
      </c>
      <c r="W1912" s="81" t="str">
        <f>IF(HL!P1911="","－",HYPERLINK(HL!P1911,"表示"))</f>
        <v>表示</v>
      </c>
      <c r="X1912" s="177">
        <v>43781</v>
      </c>
      <c r="Y1912" s="178">
        <v>43915</v>
      </c>
      <c r="Z1912" s="1" t="str">
        <f t="shared" si="70"/>
        <v>2020</v>
      </c>
      <c r="AA1912" s="1">
        <f t="shared" si="71"/>
        <v>4</v>
      </c>
      <c r="AB1912" s="23" t="s">
        <v>172</v>
      </c>
      <c r="AC1912" s="116"/>
      <c r="AD1912" s="116"/>
      <c r="AE1912" s="116"/>
      <c r="AF1912" s="116"/>
      <c r="AG1912" s="116"/>
      <c r="AH1912" s="116"/>
      <c r="AI1912" s="116"/>
      <c r="AJ1912" s="116"/>
      <c r="AK1912" s="116"/>
      <c r="AL1912" s="175" t="s">
        <v>5336</v>
      </c>
      <c r="AM1912" s="162"/>
      <c r="AN1912" s="162" t="s">
        <v>172</v>
      </c>
      <c r="AO1912" s="116" t="s">
        <v>2641</v>
      </c>
      <c r="AP1912" s="162"/>
      <c r="AQ1912" s="162"/>
      <c r="AR1912" s="219" t="s">
        <v>10705</v>
      </c>
      <c r="AS1912" s="228" t="s">
        <v>10789</v>
      </c>
      <c r="AT1912" s="271"/>
      <c r="AU1912" s="271"/>
      <c r="AV1912" s="1" t="s">
        <v>172</v>
      </c>
      <c r="AW1912" s="162"/>
      <c r="AX1912" s="162"/>
      <c r="AY1912" s="162"/>
      <c r="AZ1912" s="162"/>
      <c r="BA1912" s="1" t="s">
        <v>172</v>
      </c>
    </row>
    <row r="1913" spans="1:53" ht="65">
      <c r="A1913" s="157">
        <v>1909</v>
      </c>
      <c r="B1913" s="175" t="s">
        <v>2578</v>
      </c>
      <c r="C1913" s="174" t="s">
        <v>2579</v>
      </c>
      <c r="D1913" s="116">
        <v>449</v>
      </c>
      <c r="E1913" s="161" t="s">
        <v>2215</v>
      </c>
      <c r="F1913" s="161" t="s">
        <v>6089</v>
      </c>
      <c r="G1913" s="162" t="s">
        <v>1302</v>
      </c>
      <c r="H1913" s="162" t="s">
        <v>1383</v>
      </c>
      <c r="I1913" s="85" t="str">
        <f>IF(HL!B1912="","",HYPERLINK(HL!B1912,"表示"))</f>
        <v>表示</v>
      </c>
      <c r="J1913" s="85" t="str">
        <f>IF(HL!C1912="","",HYPERLINK(HL!C1912,2))</f>
        <v/>
      </c>
      <c r="K1913" s="105" t="str">
        <f>IF(HL!D1912="","",HYPERLINK(HL!D1912,3))</f>
        <v/>
      </c>
      <c r="L1913" s="105" t="str">
        <f>IF(HL!E1912="","",HYPERLINK(HL!E1912,4))</f>
        <v/>
      </c>
      <c r="M1913" s="105" t="str">
        <f>IF(HL!F1912="","",HYPERLINK(HL!F1912,5))</f>
        <v/>
      </c>
      <c r="N1913" s="105" t="str">
        <f>IF(HL!G1912="","",HYPERLINK(HL!G1912,6))</f>
        <v/>
      </c>
      <c r="O1913" s="105" t="str">
        <f>IF(HL!H1912="","",HYPERLINK(HL!H1912,7))</f>
        <v/>
      </c>
      <c r="P1913" s="105" t="str">
        <f>IF(HL!I1912="","",HYPERLINK(HL!I1912,8))</f>
        <v/>
      </c>
      <c r="Q1913" s="105" t="str">
        <f>IF(HL!J1912="","",HYPERLINK(HL!J1912,9))</f>
        <v/>
      </c>
      <c r="R1913" s="105" t="str">
        <f>IF(HL!K1912="","",HYPERLINK(HL!K1912,10))</f>
        <v/>
      </c>
      <c r="S1913" s="105" t="str">
        <f>IF(HL!L1912="","",HYPERLINK(HL!L1912,11))</f>
        <v/>
      </c>
      <c r="T1913" s="105" t="str">
        <f>IF(HL!M1912="","",HYPERLINK(HL!M1912,12))</f>
        <v/>
      </c>
      <c r="U1913" s="105" t="str">
        <f>IF(HL!N1912="","",HYPERLINK(HL!N1912,13))</f>
        <v/>
      </c>
      <c r="V1913" s="106" t="str">
        <f>IF(HL!O1912="","",HYPERLINK(HL!O1912,14))</f>
        <v/>
      </c>
      <c r="W1913" s="81" t="str">
        <f>IF(HL!P1912="","－",HYPERLINK(HL!P1912,"表示"))</f>
        <v>表示</v>
      </c>
      <c r="X1913" s="177">
        <v>43580</v>
      </c>
      <c r="Y1913" s="178">
        <v>43915</v>
      </c>
      <c r="Z1913" s="1" t="str">
        <f t="shared" si="70"/>
        <v>2020</v>
      </c>
      <c r="AA1913" s="1">
        <f t="shared" si="71"/>
        <v>11</v>
      </c>
      <c r="AB1913" s="116"/>
      <c r="AC1913" s="116"/>
      <c r="AD1913" s="116"/>
      <c r="AE1913" s="23" t="s">
        <v>172</v>
      </c>
      <c r="AF1913" s="116"/>
      <c r="AG1913" s="23" t="s">
        <v>172</v>
      </c>
      <c r="AH1913" s="116"/>
      <c r="AI1913" s="116"/>
      <c r="AJ1913" s="116"/>
      <c r="AK1913" s="116"/>
      <c r="AL1913" s="175" t="s">
        <v>1220</v>
      </c>
      <c r="AM1913" s="162"/>
      <c r="AN1913" s="162" t="s">
        <v>172</v>
      </c>
      <c r="AO1913" s="162" t="s">
        <v>551</v>
      </c>
      <c r="AP1913" s="162"/>
      <c r="AQ1913" s="162"/>
      <c r="AR1913" s="219" t="s">
        <v>10707</v>
      </c>
      <c r="AS1913" s="228" t="s">
        <v>10790</v>
      </c>
      <c r="AT1913" s="271"/>
      <c r="AU1913" s="271"/>
      <c r="AV1913" s="1" t="s">
        <v>172</v>
      </c>
      <c r="AW1913" s="162"/>
      <c r="AX1913" s="162"/>
      <c r="AY1913" s="162"/>
      <c r="AZ1913" s="162"/>
      <c r="BA1913" s="1" t="s">
        <v>172</v>
      </c>
    </row>
    <row r="1914" spans="1:53" ht="29">
      <c r="A1914" s="157">
        <v>1910</v>
      </c>
      <c r="B1914" s="175" t="s">
        <v>6039</v>
      </c>
      <c r="C1914" s="174" t="s">
        <v>6040</v>
      </c>
      <c r="D1914" s="116">
        <v>429</v>
      </c>
      <c r="E1914" s="161" t="s">
        <v>1848</v>
      </c>
      <c r="F1914" s="161" t="s">
        <v>6090</v>
      </c>
      <c r="G1914" s="162" t="s">
        <v>6112</v>
      </c>
      <c r="H1914" s="162" t="s">
        <v>1278</v>
      </c>
      <c r="I1914" s="85" t="str">
        <f>IF(HL!B1913="","",HYPERLINK(HL!B1913,"表示"))</f>
        <v>表示</v>
      </c>
      <c r="J1914" s="85" t="str">
        <f>IF(HL!C1913="","",HYPERLINK(HL!C1913,2))</f>
        <v/>
      </c>
      <c r="K1914" s="105" t="str">
        <f>IF(HL!D1913="","",HYPERLINK(HL!D1913,3))</f>
        <v/>
      </c>
      <c r="L1914" s="105" t="str">
        <f>IF(HL!E1913="","",HYPERLINK(HL!E1913,4))</f>
        <v/>
      </c>
      <c r="M1914" s="105" t="str">
        <f>IF(HL!F1913="","",HYPERLINK(HL!F1913,5))</f>
        <v/>
      </c>
      <c r="N1914" s="105" t="str">
        <f>IF(HL!G1913="","",HYPERLINK(HL!G1913,6))</f>
        <v/>
      </c>
      <c r="O1914" s="105" t="str">
        <f>IF(HL!H1913="","",HYPERLINK(HL!H1913,7))</f>
        <v/>
      </c>
      <c r="P1914" s="105" t="str">
        <f>IF(HL!I1913="","",HYPERLINK(HL!I1913,8))</f>
        <v/>
      </c>
      <c r="Q1914" s="105" t="str">
        <f>IF(HL!J1913="","",HYPERLINK(HL!J1913,9))</f>
        <v/>
      </c>
      <c r="R1914" s="105" t="str">
        <f>IF(HL!K1913="","",HYPERLINK(HL!K1913,10))</f>
        <v/>
      </c>
      <c r="S1914" s="105" t="str">
        <f>IF(HL!L1913="","",HYPERLINK(HL!L1913,11))</f>
        <v/>
      </c>
      <c r="T1914" s="105" t="str">
        <f>IF(HL!M1913="","",HYPERLINK(HL!M1913,12))</f>
        <v/>
      </c>
      <c r="U1914" s="105" t="str">
        <f>IF(HL!N1913="","",HYPERLINK(HL!N1913,13))</f>
        <v/>
      </c>
      <c r="V1914" s="106" t="str">
        <f>IF(HL!O1913="","",HYPERLINK(HL!O1913,14))</f>
        <v/>
      </c>
      <c r="W1914" s="81" t="str">
        <f>IF(HL!P1913="","－",HYPERLINK(HL!P1913,"表示"))</f>
        <v>表示</v>
      </c>
      <c r="X1914" s="177">
        <v>43717</v>
      </c>
      <c r="Y1914" s="178">
        <v>43915</v>
      </c>
      <c r="Z1914" s="1" t="str">
        <f t="shared" si="70"/>
        <v>2020</v>
      </c>
      <c r="AA1914" s="1">
        <f t="shared" si="71"/>
        <v>6</v>
      </c>
      <c r="AB1914" s="23" t="s">
        <v>172</v>
      </c>
      <c r="AC1914" s="116"/>
      <c r="AD1914" s="116"/>
      <c r="AE1914" s="116"/>
      <c r="AF1914" s="116"/>
      <c r="AG1914" s="116"/>
      <c r="AH1914" s="116"/>
      <c r="AI1914" s="116"/>
      <c r="AJ1914" s="116"/>
      <c r="AK1914" s="116"/>
      <c r="AL1914" s="175" t="s">
        <v>296</v>
      </c>
      <c r="AM1914" s="162" t="s">
        <v>172</v>
      </c>
      <c r="AN1914" s="162"/>
      <c r="AO1914" s="162" t="s">
        <v>5680</v>
      </c>
      <c r="AP1914" s="162"/>
      <c r="AQ1914" s="162"/>
      <c r="AR1914" s="219" t="s">
        <v>10705</v>
      </c>
      <c r="AS1914" s="228" t="s">
        <v>10773</v>
      </c>
      <c r="AT1914" s="271"/>
      <c r="AU1914" s="271"/>
      <c r="AV1914" s="1" t="s">
        <v>172</v>
      </c>
      <c r="AW1914" s="162"/>
      <c r="AX1914" s="162"/>
      <c r="AY1914" s="162"/>
      <c r="AZ1914" s="162"/>
      <c r="BA1914" s="1" t="s">
        <v>172</v>
      </c>
    </row>
    <row r="1915" spans="1:53" ht="39">
      <c r="A1915" s="157">
        <v>1911</v>
      </c>
      <c r="B1915" s="175" t="s">
        <v>6041</v>
      </c>
      <c r="C1915" s="174" t="s">
        <v>6042</v>
      </c>
      <c r="D1915" s="116">
        <v>190</v>
      </c>
      <c r="E1915" s="161" t="s">
        <v>6059</v>
      </c>
      <c r="F1915" s="161" t="s">
        <v>6091</v>
      </c>
      <c r="G1915" s="162" t="s">
        <v>1302</v>
      </c>
      <c r="H1915" s="162" t="s">
        <v>1384</v>
      </c>
      <c r="I1915" s="85" t="str">
        <f>IF(HL!B1914="","",HYPERLINK(HL!B1914,"表示"))</f>
        <v>表示</v>
      </c>
      <c r="J1915" s="85" t="str">
        <f>IF(HL!C1914="","",HYPERLINK(HL!C1914,2))</f>
        <v/>
      </c>
      <c r="K1915" s="105" t="str">
        <f>IF(HL!D1914="","",HYPERLINK(HL!D1914,3))</f>
        <v/>
      </c>
      <c r="L1915" s="105" t="str">
        <f>IF(HL!E1914="","",HYPERLINK(HL!E1914,4))</f>
        <v/>
      </c>
      <c r="M1915" s="105" t="str">
        <f>IF(HL!F1914="","",HYPERLINK(HL!F1914,5))</f>
        <v/>
      </c>
      <c r="N1915" s="105" t="str">
        <f>IF(HL!G1914="","",HYPERLINK(HL!G1914,6))</f>
        <v/>
      </c>
      <c r="O1915" s="105" t="str">
        <f>IF(HL!H1914="","",HYPERLINK(HL!H1914,7))</f>
        <v/>
      </c>
      <c r="P1915" s="105" t="str">
        <f>IF(HL!I1914="","",HYPERLINK(HL!I1914,8))</f>
        <v/>
      </c>
      <c r="Q1915" s="105" t="str">
        <f>IF(HL!J1914="","",HYPERLINK(HL!J1914,9))</f>
        <v/>
      </c>
      <c r="R1915" s="105" t="str">
        <f>IF(HL!K1914="","",HYPERLINK(HL!K1914,10))</f>
        <v/>
      </c>
      <c r="S1915" s="105" t="str">
        <f>IF(HL!L1914="","",HYPERLINK(HL!L1914,11))</f>
        <v/>
      </c>
      <c r="T1915" s="105" t="str">
        <f>IF(HL!M1914="","",HYPERLINK(HL!M1914,12))</f>
        <v/>
      </c>
      <c r="U1915" s="105" t="str">
        <f>IF(HL!N1914="","",HYPERLINK(HL!N1914,13))</f>
        <v/>
      </c>
      <c r="V1915" s="106" t="str">
        <f>IF(HL!O1914="","",HYPERLINK(HL!O1914,14))</f>
        <v/>
      </c>
      <c r="W1915" s="81" t="str">
        <f>IF(HL!P1914="","－",HYPERLINK(HL!P1914,"表示"))</f>
        <v>表示</v>
      </c>
      <c r="X1915" s="177">
        <v>43734</v>
      </c>
      <c r="Y1915" s="178">
        <v>43915</v>
      </c>
      <c r="Z1915" s="1" t="str">
        <f t="shared" si="70"/>
        <v>2020</v>
      </c>
      <c r="AA1915" s="1">
        <f t="shared" si="71"/>
        <v>5</v>
      </c>
      <c r="AB1915" s="23" t="s">
        <v>172</v>
      </c>
      <c r="AC1915" s="116"/>
      <c r="AD1915" s="116"/>
      <c r="AE1915" s="116"/>
      <c r="AF1915" s="116"/>
      <c r="AG1915" s="116"/>
      <c r="AH1915" s="116"/>
      <c r="AI1915" s="116"/>
      <c r="AJ1915" s="116"/>
      <c r="AK1915" s="116"/>
      <c r="AL1915" s="175" t="s">
        <v>368</v>
      </c>
      <c r="AM1915" s="162" t="s">
        <v>172</v>
      </c>
      <c r="AN1915" s="162"/>
      <c r="AO1915" s="116" t="s">
        <v>6107</v>
      </c>
      <c r="AP1915" s="162"/>
      <c r="AQ1915" s="162"/>
      <c r="AR1915" s="219" t="s">
        <v>10705</v>
      </c>
      <c r="AS1915" s="228" t="s">
        <v>10774</v>
      </c>
      <c r="AT1915" s="271"/>
      <c r="AU1915" s="271"/>
      <c r="AV1915" s="1" t="s">
        <v>172</v>
      </c>
      <c r="AW1915" s="162"/>
      <c r="AX1915" s="162"/>
      <c r="AY1915" s="162"/>
      <c r="AZ1915" s="162"/>
      <c r="BA1915" s="162"/>
    </row>
    <row r="1916" spans="1:53" ht="39">
      <c r="A1916" s="157">
        <v>1912</v>
      </c>
      <c r="B1916" s="175" t="s">
        <v>6043</v>
      </c>
      <c r="C1916" s="174" t="s">
        <v>524</v>
      </c>
      <c r="D1916" s="23">
        <v>421</v>
      </c>
      <c r="E1916" s="161" t="s">
        <v>2059</v>
      </c>
      <c r="F1916" s="115" t="s">
        <v>6092</v>
      </c>
      <c r="G1916" s="162" t="s">
        <v>1270</v>
      </c>
      <c r="H1916" s="1" t="s">
        <v>1278</v>
      </c>
      <c r="I1916" s="85" t="str">
        <f>IF(HL!B1915="","",HYPERLINK(HL!B1915,"表示"))</f>
        <v>表示</v>
      </c>
      <c r="J1916" s="85" t="str">
        <f>IF(HL!C1915="","",HYPERLINK(HL!C1915,2))</f>
        <v/>
      </c>
      <c r="K1916" s="105" t="str">
        <f>IF(HL!D1915="","",HYPERLINK(HL!D1915,3))</f>
        <v/>
      </c>
      <c r="L1916" s="105" t="str">
        <f>IF(HL!E1915="","",HYPERLINK(HL!E1915,4))</f>
        <v/>
      </c>
      <c r="M1916" s="105" t="str">
        <f>IF(HL!F1915="","",HYPERLINK(HL!F1915,5))</f>
        <v/>
      </c>
      <c r="N1916" s="105" t="str">
        <f>IF(HL!G1915="","",HYPERLINK(HL!G1915,6))</f>
        <v/>
      </c>
      <c r="O1916" s="105" t="str">
        <f>IF(HL!H1915="","",HYPERLINK(HL!H1915,7))</f>
        <v/>
      </c>
      <c r="P1916" s="105" t="str">
        <f>IF(HL!I1915="","",HYPERLINK(HL!I1915,8))</f>
        <v/>
      </c>
      <c r="Q1916" s="105" t="str">
        <f>IF(HL!J1915="","",HYPERLINK(HL!J1915,9))</f>
        <v/>
      </c>
      <c r="R1916" s="105" t="str">
        <f>IF(HL!K1915="","",HYPERLINK(HL!K1915,10))</f>
        <v/>
      </c>
      <c r="S1916" s="105" t="str">
        <f>IF(HL!L1915="","",HYPERLINK(HL!L1915,11))</f>
        <v/>
      </c>
      <c r="T1916" s="105" t="str">
        <f>IF(HL!M1915="","",HYPERLINK(HL!M1915,12))</f>
        <v/>
      </c>
      <c r="U1916" s="105" t="str">
        <f>IF(HL!N1915="","",HYPERLINK(HL!N1915,13))</f>
        <v/>
      </c>
      <c r="V1916" s="106" t="str">
        <f>IF(HL!O1915="","",HYPERLINK(HL!O1915,14))</f>
        <v/>
      </c>
      <c r="W1916" s="1" t="s">
        <v>11737</v>
      </c>
      <c r="X1916" s="177">
        <v>43781</v>
      </c>
      <c r="Y1916" s="178">
        <v>43915</v>
      </c>
      <c r="Z1916" s="1" t="str">
        <f t="shared" si="70"/>
        <v>2020</v>
      </c>
      <c r="AA1916" s="1">
        <f t="shared" si="71"/>
        <v>4</v>
      </c>
      <c r="AB1916" s="23"/>
      <c r="AC1916" s="23"/>
      <c r="AD1916" s="23"/>
      <c r="AE1916" s="1" t="s">
        <v>172</v>
      </c>
      <c r="AF1916" s="23"/>
      <c r="AG1916" s="1" t="s">
        <v>172</v>
      </c>
      <c r="AH1916" s="23"/>
      <c r="AI1916" s="23"/>
      <c r="AJ1916" s="23"/>
      <c r="AK1916" s="23"/>
      <c r="AL1916" s="175" t="s">
        <v>229</v>
      </c>
      <c r="AM1916" s="162" t="s">
        <v>172</v>
      </c>
      <c r="AN1916" s="162"/>
      <c r="AO1916" s="23" t="s">
        <v>5672</v>
      </c>
      <c r="AP1916" s="1" t="s">
        <v>172</v>
      </c>
      <c r="AQ1916" s="1"/>
      <c r="AR1916" s="216"/>
      <c r="AS1916" s="226"/>
      <c r="AT1916" s="271"/>
      <c r="AU1916" s="271"/>
      <c r="AV1916" s="1"/>
      <c r="AW1916" s="1"/>
      <c r="AX1916" s="1"/>
      <c r="AY1916" s="23" t="s">
        <v>172</v>
      </c>
      <c r="AZ1916" s="1"/>
      <c r="BA1916" s="1"/>
    </row>
    <row r="1917" spans="1:53" ht="14.5">
      <c r="A1917" s="157">
        <v>1913</v>
      </c>
      <c r="B1917" s="175" t="s">
        <v>6044</v>
      </c>
      <c r="C1917" s="174" t="s">
        <v>6045</v>
      </c>
      <c r="D1917" s="23">
        <v>131</v>
      </c>
      <c r="E1917" s="161" t="s">
        <v>2141</v>
      </c>
      <c r="F1917" s="115" t="s">
        <v>1405</v>
      </c>
      <c r="G1917" s="162" t="s">
        <v>1302</v>
      </c>
      <c r="H1917" s="1" t="s">
        <v>1382</v>
      </c>
      <c r="I1917" s="85" t="str">
        <f>IF(HL!B1916="","",HYPERLINK(HL!B1916,"表示"))</f>
        <v>表示</v>
      </c>
      <c r="J1917" s="85" t="str">
        <f>IF(HL!C1916="","",HYPERLINK(HL!C1916,2))</f>
        <v/>
      </c>
      <c r="K1917" s="105" t="str">
        <f>IF(HL!D1916="","",HYPERLINK(HL!D1916,3))</f>
        <v/>
      </c>
      <c r="L1917" s="105" t="str">
        <f>IF(HL!E1916="","",HYPERLINK(HL!E1916,4))</f>
        <v/>
      </c>
      <c r="M1917" s="105" t="str">
        <f>IF(HL!F1916="","",HYPERLINK(HL!F1916,5))</f>
        <v/>
      </c>
      <c r="N1917" s="105" t="str">
        <f>IF(HL!G1916="","",HYPERLINK(HL!G1916,6))</f>
        <v/>
      </c>
      <c r="O1917" s="105" t="str">
        <f>IF(HL!H1916="","",HYPERLINK(HL!H1916,7))</f>
        <v/>
      </c>
      <c r="P1917" s="105" t="str">
        <f>IF(HL!I1916="","",HYPERLINK(HL!I1916,8))</f>
        <v/>
      </c>
      <c r="Q1917" s="105" t="str">
        <f>IF(HL!J1916="","",HYPERLINK(HL!J1916,9))</f>
        <v/>
      </c>
      <c r="R1917" s="105" t="str">
        <f>IF(HL!K1916="","",HYPERLINK(HL!K1916,10))</f>
        <v/>
      </c>
      <c r="S1917" s="105" t="str">
        <f>IF(HL!L1916="","",HYPERLINK(HL!L1916,11))</f>
        <v/>
      </c>
      <c r="T1917" s="105" t="str">
        <f>IF(HL!M1916="","",HYPERLINK(HL!M1916,12))</f>
        <v/>
      </c>
      <c r="U1917" s="105" t="str">
        <f>IF(HL!N1916="","",HYPERLINK(HL!N1916,13))</f>
        <v/>
      </c>
      <c r="V1917" s="106" t="str">
        <f>IF(HL!O1916="","",HYPERLINK(HL!O1916,14))</f>
        <v/>
      </c>
      <c r="W1917" s="81" t="str">
        <f>IF(HL!P1916="","－",HYPERLINK(HL!P1916,"表示"))</f>
        <v>表示</v>
      </c>
      <c r="X1917" s="177">
        <v>43609</v>
      </c>
      <c r="Y1917" s="178">
        <v>43915</v>
      </c>
      <c r="Z1917" s="1" t="str">
        <f t="shared" si="70"/>
        <v>2020</v>
      </c>
      <c r="AA1917" s="1">
        <f t="shared" si="71"/>
        <v>10</v>
      </c>
      <c r="AB1917" s="23"/>
      <c r="AC1917" s="1" t="s">
        <v>172</v>
      </c>
      <c r="AD1917" s="23"/>
      <c r="AE1917" s="23"/>
      <c r="AF1917" s="23"/>
      <c r="AG1917" s="23"/>
      <c r="AH1917" s="23"/>
      <c r="AI1917" s="23"/>
      <c r="AJ1917" s="23"/>
      <c r="AK1917" s="23"/>
      <c r="AL1917" s="175" t="s">
        <v>193</v>
      </c>
      <c r="AM1917" s="162" t="s">
        <v>172</v>
      </c>
      <c r="AN1917" s="162"/>
      <c r="AO1917" s="1" t="s">
        <v>551</v>
      </c>
      <c r="AP1917" s="1"/>
      <c r="AQ1917" s="1"/>
      <c r="AR1917" s="73" t="s">
        <v>10777</v>
      </c>
      <c r="AS1917" s="74" t="s">
        <v>10775</v>
      </c>
      <c r="AT1917" s="271"/>
      <c r="AU1917" s="271"/>
      <c r="AV1917" s="1"/>
      <c r="AW1917" s="1"/>
      <c r="AX1917" s="23" t="s">
        <v>172</v>
      </c>
      <c r="AY1917" s="1"/>
      <c r="AZ1917" s="1"/>
      <c r="BA1917" s="1"/>
    </row>
    <row r="1918" spans="1:53" ht="26">
      <c r="A1918" s="157">
        <v>1914</v>
      </c>
      <c r="B1918" s="175" t="s">
        <v>6046</v>
      </c>
      <c r="C1918" s="174" t="s">
        <v>6047</v>
      </c>
      <c r="D1918" s="23">
        <v>131</v>
      </c>
      <c r="E1918" s="161" t="s">
        <v>2141</v>
      </c>
      <c r="F1918" s="115" t="s">
        <v>6093</v>
      </c>
      <c r="G1918" s="162" t="s">
        <v>1302</v>
      </c>
      <c r="H1918" s="1" t="s">
        <v>1382</v>
      </c>
      <c r="I1918" s="85" t="str">
        <f>IF(HL!B1917="","",HYPERLINK(HL!B1917,"表示"))</f>
        <v>表示</v>
      </c>
      <c r="J1918" s="85" t="str">
        <f>IF(HL!C1917="","",HYPERLINK(HL!C1917,2))</f>
        <v/>
      </c>
      <c r="K1918" s="105" t="str">
        <f>IF(HL!D1917="","",HYPERLINK(HL!D1917,3))</f>
        <v/>
      </c>
      <c r="L1918" s="105" t="str">
        <f>IF(HL!E1917="","",HYPERLINK(HL!E1917,4))</f>
        <v/>
      </c>
      <c r="M1918" s="105" t="str">
        <f>IF(HL!F1917="","",HYPERLINK(HL!F1917,5))</f>
        <v/>
      </c>
      <c r="N1918" s="105" t="str">
        <f>IF(HL!G1917="","",HYPERLINK(HL!G1917,6))</f>
        <v/>
      </c>
      <c r="O1918" s="105" t="str">
        <f>IF(HL!H1917="","",HYPERLINK(HL!H1917,7))</f>
        <v/>
      </c>
      <c r="P1918" s="105" t="str">
        <f>IF(HL!I1917="","",HYPERLINK(HL!I1917,8))</f>
        <v/>
      </c>
      <c r="Q1918" s="105" t="str">
        <f>IF(HL!J1917="","",HYPERLINK(HL!J1917,9))</f>
        <v/>
      </c>
      <c r="R1918" s="105" t="str">
        <f>IF(HL!K1917="","",HYPERLINK(HL!K1917,10))</f>
        <v/>
      </c>
      <c r="S1918" s="105" t="str">
        <f>IF(HL!L1917="","",HYPERLINK(HL!L1917,11))</f>
        <v/>
      </c>
      <c r="T1918" s="105" t="str">
        <f>IF(HL!M1917="","",HYPERLINK(HL!M1917,12))</f>
        <v/>
      </c>
      <c r="U1918" s="105" t="str">
        <f>IF(HL!N1917="","",HYPERLINK(HL!N1917,13))</f>
        <v/>
      </c>
      <c r="V1918" s="106" t="str">
        <f>IF(HL!O1917="","",HYPERLINK(HL!O1917,14))</f>
        <v/>
      </c>
      <c r="W1918" s="81" t="str">
        <f>IF(HL!P1917="","－",HYPERLINK(HL!P1917,"表示"))</f>
        <v>表示</v>
      </c>
      <c r="X1918" s="177">
        <v>43579</v>
      </c>
      <c r="Y1918" s="178">
        <v>43915</v>
      </c>
      <c r="Z1918" s="1" t="str">
        <f t="shared" si="70"/>
        <v>2020</v>
      </c>
      <c r="AA1918" s="1">
        <f t="shared" si="71"/>
        <v>11</v>
      </c>
      <c r="AB1918" s="1" t="s">
        <v>172</v>
      </c>
      <c r="AC1918" s="23"/>
      <c r="AD1918" s="23"/>
      <c r="AE1918" s="23"/>
      <c r="AF1918" s="23"/>
      <c r="AG1918" s="23"/>
      <c r="AH1918" s="23"/>
      <c r="AI1918" s="23"/>
      <c r="AJ1918" s="23"/>
      <c r="AK1918" s="23"/>
      <c r="AL1918" s="175" t="s">
        <v>2465</v>
      </c>
      <c r="AM1918" s="162"/>
      <c r="AN1918" s="162" t="s">
        <v>172</v>
      </c>
      <c r="AO1918" s="1" t="s">
        <v>551</v>
      </c>
      <c r="AP1918" s="1"/>
      <c r="AQ1918" s="1"/>
      <c r="AR1918" s="73" t="s">
        <v>10776</v>
      </c>
      <c r="AS1918" s="74" t="s">
        <v>10791</v>
      </c>
      <c r="AT1918" s="271"/>
      <c r="AU1918" s="271"/>
      <c r="AV1918" s="1" t="s">
        <v>172</v>
      </c>
      <c r="AW1918" s="1"/>
      <c r="AX1918" s="1"/>
      <c r="AY1918" s="1"/>
      <c r="AZ1918" s="1"/>
      <c r="BA1918" s="1" t="s">
        <v>172</v>
      </c>
    </row>
    <row r="1919" spans="1:53" ht="14.5">
      <c r="A1919" s="157">
        <v>1915</v>
      </c>
      <c r="B1919" s="175" t="s">
        <v>6048</v>
      </c>
      <c r="C1919" s="174" t="s">
        <v>6049</v>
      </c>
      <c r="D1919" s="23">
        <v>634</v>
      </c>
      <c r="E1919" s="161" t="s">
        <v>1590</v>
      </c>
      <c r="F1919" s="115" t="s">
        <v>6094</v>
      </c>
      <c r="G1919" s="162" t="s">
        <v>1302</v>
      </c>
      <c r="H1919" s="1" t="s">
        <v>1381</v>
      </c>
      <c r="I1919" s="85" t="str">
        <f>IF(HL!B1918="","",HYPERLINK(HL!B1918,"表示"))</f>
        <v>表示</v>
      </c>
      <c r="J1919" s="85" t="str">
        <f>IF(HL!C1918="","",HYPERLINK(HL!C1918,2))</f>
        <v/>
      </c>
      <c r="K1919" s="105" t="str">
        <f>IF(HL!D1918="","",HYPERLINK(HL!D1918,3))</f>
        <v/>
      </c>
      <c r="L1919" s="105" t="str">
        <f>IF(HL!E1918="","",HYPERLINK(HL!E1918,4))</f>
        <v/>
      </c>
      <c r="M1919" s="105" t="str">
        <f>IF(HL!F1918="","",HYPERLINK(HL!F1918,5))</f>
        <v/>
      </c>
      <c r="N1919" s="105" t="str">
        <f>IF(HL!G1918="","",HYPERLINK(HL!G1918,6))</f>
        <v/>
      </c>
      <c r="O1919" s="105" t="str">
        <f>IF(HL!H1918="","",HYPERLINK(HL!H1918,7))</f>
        <v/>
      </c>
      <c r="P1919" s="105" t="str">
        <f>IF(HL!I1918="","",HYPERLINK(HL!I1918,8))</f>
        <v/>
      </c>
      <c r="Q1919" s="105" t="str">
        <f>IF(HL!J1918="","",HYPERLINK(HL!J1918,9))</f>
        <v/>
      </c>
      <c r="R1919" s="105" t="str">
        <f>IF(HL!K1918="","",HYPERLINK(HL!K1918,10))</f>
        <v/>
      </c>
      <c r="S1919" s="105" t="str">
        <f>IF(HL!L1918="","",HYPERLINK(HL!L1918,11))</f>
        <v/>
      </c>
      <c r="T1919" s="105" t="str">
        <f>IF(HL!M1918="","",HYPERLINK(HL!M1918,12))</f>
        <v/>
      </c>
      <c r="U1919" s="105" t="str">
        <f>IF(HL!N1918="","",HYPERLINK(HL!N1918,13))</f>
        <v/>
      </c>
      <c r="V1919" s="106" t="str">
        <f>IF(HL!O1918="","",HYPERLINK(HL!O1918,14))</f>
        <v/>
      </c>
      <c r="W1919" s="81" t="str">
        <f>IF(HL!P1918="","－",HYPERLINK(HL!P1918,"表示"))</f>
        <v>表示</v>
      </c>
      <c r="X1919" s="177">
        <v>43668</v>
      </c>
      <c r="Y1919" s="178">
        <v>43915</v>
      </c>
      <c r="Z1919" s="1" t="str">
        <f t="shared" si="70"/>
        <v>2020</v>
      </c>
      <c r="AA1919" s="1">
        <f t="shared" si="71"/>
        <v>8</v>
      </c>
      <c r="AB1919" s="1" t="s">
        <v>172</v>
      </c>
      <c r="AC1919" s="23"/>
      <c r="AD1919" s="23"/>
      <c r="AE1919" s="23"/>
      <c r="AF1919" s="23"/>
      <c r="AG1919" s="23"/>
      <c r="AH1919" s="23"/>
      <c r="AI1919" s="23"/>
      <c r="AJ1919" s="23"/>
      <c r="AK1919" s="23"/>
      <c r="AL1919" s="175" t="s">
        <v>1569</v>
      </c>
      <c r="AM1919" s="162"/>
      <c r="AN1919" s="162" t="s">
        <v>172</v>
      </c>
      <c r="AO1919" s="1" t="s">
        <v>965</v>
      </c>
      <c r="AP1919" s="1"/>
      <c r="AQ1919" s="1"/>
      <c r="AR1919" s="73" t="s">
        <v>11177</v>
      </c>
      <c r="AS1919" s="224" t="s">
        <v>11035</v>
      </c>
      <c r="AT1919" s="271"/>
      <c r="AU1919" s="271"/>
      <c r="AV1919" s="1" t="s">
        <v>172</v>
      </c>
      <c r="AW1919" s="1"/>
      <c r="AX1919" s="1"/>
      <c r="AY1919" s="1"/>
      <c r="AZ1919" s="1"/>
      <c r="BA1919" s="1" t="s">
        <v>172</v>
      </c>
    </row>
    <row r="1920" spans="1:53" ht="52">
      <c r="A1920" s="157">
        <v>1916</v>
      </c>
      <c r="B1920" s="175" t="s">
        <v>1923</v>
      </c>
      <c r="C1920" s="174" t="s">
        <v>1924</v>
      </c>
      <c r="D1920" s="23">
        <v>229</v>
      </c>
      <c r="E1920" s="161" t="s">
        <v>1921</v>
      </c>
      <c r="F1920" s="115" t="s">
        <v>6095</v>
      </c>
      <c r="G1920" s="162" t="s">
        <v>1270</v>
      </c>
      <c r="H1920" s="1" t="s">
        <v>19</v>
      </c>
      <c r="I1920" s="85" t="str">
        <f>IF(HL!B1919="","",HYPERLINK(HL!B1919,"表示"))</f>
        <v>表示</v>
      </c>
      <c r="J1920" s="85" t="str">
        <f>IF(HL!C1919="","",HYPERLINK(HL!C1919,2))</f>
        <v/>
      </c>
      <c r="K1920" s="105" t="str">
        <f>IF(HL!D1919="","",HYPERLINK(HL!D1919,3))</f>
        <v/>
      </c>
      <c r="L1920" s="105" t="str">
        <f>IF(HL!E1919="","",HYPERLINK(HL!E1919,4))</f>
        <v/>
      </c>
      <c r="M1920" s="105" t="str">
        <f>IF(HL!F1919="","",HYPERLINK(HL!F1919,5))</f>
        <v/>
      </c>
      <c r="N1920" s="105" t="str">
        <f>IF(HL!G1919="","",HYPERLINK(HL!G1919,6))</f>
        <v/>
      </c>
      <c r="O1920" s="105" t="str">
        <f>IF(HL!H1919="","",HYPERLINK(HL!H1919,7))</f>
        <v/>
      </c>
      <c r="P1920" s="105" t="str">
        <f>IF(HL!I1919="","",HYPERLINK(HL!I1919,8))</f>
        <v/>
      </c>
      <c r="Q1920" s="105" t="str">
        <f>IF(HL!J1919="","",HYPERLINK(HL!J1919,9))</f>
        <v/>
      </c>
      <c r="R1920" s="105" t="str">
        <f>IF(HL!K1919="","",HYPERLINK(HL!K1919,10))</f>
        <v/>
      </c>
      <c r="S1920" s="105" t="str">
        <f>IF(HL!L1919="","",HYPERLINK(HL!L1919,11))</f>
        <v/>
      </c>
      <c r="T1920" s="105" t="str">
        <f>IF(HL!M1919="","",HYPERLINK(HL!M1919,12))</f>
        <v/>
      </c>
      <c r="U1920" s="105" t="str">
        <f>IF(HL!N1919="","",HYPERLINK(HL!N1919,13))</f>
        <v/>
      </c>
      <c r="V1920" s="106" t="str">
        <f>IF(HL!O1919="","",HYPERLINK(HL!O1919,14))</f>
        <v/>
      </c>
      <c r="W1920" s="1" t="s">
        <v>11737</v>
      </c>
      <c r="X1920" s="177">
        <v>43552</v>
      </c>
      <c r="Y1920" s="178">
        <v>43915</v>
      </c>
      <c r="Z1920" s="1" t="str">
        <f t="shared" si="70"/>
        <v>2020</v>
      </c>
      <c r="AA1920" s="1">
        <f t="shared" si="71"/>
        <v>11</v>
      </c>
      <c r="AB1920" s="23"/>
      <c r="AC1920" s="23"/>
      <c r="AD1920" s="23"/>
      <c r="AE1920" s="23"/>
      <c r="AF1920" s="23"/>
      <c r="AG1920" s="1" t="s">
        <v>172</v>
      </c>
      <c r="AH1920" s="23"/>
      <c r="AI1920" s="23"/>
      <c r="AJ1920" s="23"/>
      <c r="AK1920" s="23"/>
      <c r="AL1920" s="175" t="s">
        <v>215</v>
      </c>
      <c r="AM1920" s="162"/>
      <c r="AN1920" s="162" t="s">
        <v>172</v>
      </c>
      <c r="AO1920" s="1" t="s">
        <v>551</v>
      </c>
      <c r="AP1920" s="1"/>
      <c r="AQ1920" s="1" t="s">
        <v>172</v>
      </c>
      <c r="AR1920" s="73" t="s">
        <v>10705</v>
      </c>
      <c r="AS1920" s="224" t="s">
        <v>10706</v>
      </c>
      <c r="AT1920" s="271"/>
      <c r="AU1920" s="271"/>
      <c r="AV1920" s="1" t="s">
        <v>172</v>
      </c>
      <c r="AW1920" s="1"/>
      <c r="AX1920" s="1"/>
      <c r="AY1920" s="1"/>
      <c r="AZ1920" s="1"/>
      <c r="BA1920" s="1" t="s">
        <v>172</v>
      </c>
    </row>
    <row r="1921" spans="1:53" ht="78">
      <c r="A1921" s="157">
        <v>1917</v>
      </c>
      <c r="B1921" s="175" t="s">
        <v>6050</v>
      </c>
      <c r="C1921" s="174" t="s">
        <v>6051</v>
      </c>
      <c r="D1921" s="23">
        <v>119</v>
      </c>
      <c r="E1921" s="161" t="s">
        <v>1375</v>
      </c>
      <c r="F1921" s="115" t="s">
        <v>6096</v>
      </c>
      <c r="G1921" s="162" t="s">
        <v>1302</v>
      </c>
      <c r="H1921" s="1" t="s">
        <v>1384</v>
      </c>
      <c r="I1921" s="85" t="str">
        <f>IF(HL!B1920="","",HYPERLINK(HL!B1920,"表示"))</f>
        <v>表示</v>
      </c>
      <c r="J1921" s="85" t="str">
        <f>IF(HL!C1920="","",HYPERLINK(HL!C1920,2))</f>
        <v/>
      </c>
      <c r="K1921" s="105" t="str">
        <f>IF(HL!D1920="","",HYPERLINK(HL!D1920,3))</f>
        <v/>
      </c>
      <c r="L1921" s="105" t="str">
        <f>IF(HL!E1920="","",HYPERLINK(HL!E1920,4))</f>
        <v/>
      </c>
      <c r="M1921" s="105" t="str">
        <f>IF(HL!F1920="","",HYPERLINK(HL!F1920,5))</f>
        <v/>
      </c>
      <c r="N1921" s="105" t="str">
        <f>IF(HL!G1920="","",HYPERLINK(HL!G1920,6))</f>
        <v/>
      </c>
      <c r="O1921" s="105" t="str">
        <f>IF(HL!H1920="","",HYPERLINK(HL!H1920,7))</f>
        <v/>
      </c>
      <c r="P1921" s="105" t="str">
        <f>IF(HL!I1920="","",HYPERLINK(HL!I1920,8))</f>
        <v/>
      </c>
      <c r="Q1921" s="105" t="str">
        <f>IF(HL!J1920="","",HYPERLINK(HL!J1920,9))</f>
        <v/>
      </c>
      <c r="R1921" s="105" t="str">
        <f>IF(HL!K1920="","",HYPERLINK(HL!K1920,10))</f>
        <v/>
      </c>
      <c r="S1921" s="105" t="str">
        <f>IF(HL!L1920="","",HYPERLINK(HL!L1920,11))</f>
        <v/>
      </c>
      <c r="T1921" s="105" t="str">
        <f>IF(HL!M1920="","",HYPERLINK(HL!M1920,12))</f>
        <v/>
      </c>
      <c r="U1921" s="105" t="str">
        <f>IF(HL!N1920="","",HYPERLINK(HL!N1920,13))</f>
        <v/>
      </c>
      <c r="V1921" s="106" t="str">
        <f>IF(HL!O1920="","",HYPERLINK(HL!O1920,14))</f>
        <v/>
      </c>
      <c r="W1921" s="81" t="str">
        <f>IF(HL!P1920="","－",HYPERLINK(HL!P1920,"表示"))</f>
        <v>表示</v>
      </c>
      <c r="X1921" s="177">
        <v>43580</v>
      </c>
      <c r="Y1921" s="178">
        <v>43915</v>
      </c>
      <c r="Z1921" s="1" t="str">
        <f t="shared" si="70"/>
        <v>2020</v>
      </c>
      <c r="AA1921" s="1">
        <f t="shared" si="71"/>
        <v>11</v>
      </c>
      <c r="AB1921" s="1" t="s">
        <v>172</v>
      </c>
      <c r="AC1921" s="23"/>
      <c r="AD1921" s="23"/>
      <c r="AE1921" s="23"/>
      <c r="AF1921" s="23"/>
      <c r="AG1921" s="23"/>
      <c r="AH1921" s="23"/>
      <c r="AI1921" s="23"/>
      <c r="AJ1921" s="23"/>
      <c r="AK1921" s="23"/>
      <c r="AL1921" s="175" t="s">
        <v>195</v>
      </c>
      <c r="AM1921" s="162" t="s">
        <v>172</v>
      </c>
      <c r="AN1921" s="162"/>
      <c r="AO1921" s="1" t="s">
        <v>551</v>
      </c>
      <c r="AP1921" s="1"/>
      <c r="AQ1921" s="1" t="s">
        <v>172</v>
      </c>
      <c r="AR1921" s="70" t="s">
        <v>10787</v>
      </c>
      <c r="AS1921" s="74" t="s">
        <v>11085</v>
      </c>
      <c r="AT1921" s="271"/>
      <c r="AU1921" s="271"/>
      <c r="AV1921" s="1"/>
      <c r="AW1921" s="1"/>
      <c r="AX1921" s="1" t="s">
        <v>172</v>
      </c>
      <c r="AY1921" s="1"/>
      <c r="AZ1921" s="1"/>
      <c r="BA1921" s="1"/>
    </row>
    <row r="1922" spans="1:53" ht="104">
      <c r="A1922" s="157">
        <v>1918</v>
      </c>
      <c r="B1922" s="174" t="s">
        <v>6052</v>
      </c>
      <c r="C1922" s="174" t="s">
        <v>6053</v>
      </c>
      <c r="D1922" s="23">
        <v>117</v>
      </c>
      <c r="E1922" s="161" t="s">
        <v>1374</v>
      </c>
      <c r="F1922" s="115" t="s">
        <v>11086</v>
      </c>
      <c r="G1922" s="162" t="s">
        <v>1302</v>
      </c>
      <c r="H1922" s="1" t="s">
        <v>1384</v>
      </c>
      <c r="I1922" s="85" t="str">
        <f>IF(HL!B1921="","",HYPERLINK(HL!B1921,"表示"))</f>
        <v>表示</v>
      </c>
      <c r="J1922" s="85" t="str">
        <f>IF(HL!C1921="","",HYPERLINK(HL!C1921,2))</f>
        <v/>
      </c>
      <c r="K1922" s="105" t="str">
        <f>IF(HL!D1921="","",HYPERLINK(HL!D1921,3))</f>
        <v/>
      </c>
      <c r="L1922" s="105" t="str">
        <f>IF(HL!E1921="","",HYPERLINK(HL!E1921,4))</f>
        <v/>
      </c>
      <c r="M1922" s="105" t="str">
        <f>IF(HL!F1921="","",HYPERLINK(HL!F1921,5))</f>
        <v/>
      </c>
      <c r="N1922" s="105" t="str">
        <f>IF(HL!G1921="","",HYPERLINK(HL!G1921,6))</f>
        <v/>
      </c>
      <c r="O1922" s="105" t="str">
        <f>IF(HL!H1921="","",HYPERLINK(HL!H1921,7))</f>
        <v/>
      </c>
      <c r="P1922" s="105" t="str">
        <f>IF(HL!I1921="","",HYPERLINK(HL!I1921,8))</f>
        <v/>
      </c>
      <c r="Q1922" s="105" t="str">
        <f>IF(HL!J1921="","",HYPERLINK(HL!J1921,9))</f>
        <v/>
      </c>
      <c r="R1922" s="105" t="str">
        <f>IF(HL!K1921="","",HYPERLINK(HL!K1921,10))</f>
        <v/>
      </c>
      <c r="S1922" s="105" t="str">
        <f>IF(HL!L1921="","",HYPERLINK(HL!L1921,11))</f>
        <v/>
      </c>
      <c r="T1922" s="105" t="str">
        <f>IF(HL!M1921="","",HYPERLINK(HL!M1921,12))</f>
        <v/>
      </c>
      <c r="U1922" s="105" t="str">
        <f>IF(HL!N1921="","",HYPERLINK(HL!N1921,13))</f>
        <v/>
      </c>
      <c r="V1922" s="106" t="str">
        <f>IF(HL!O1921="","",HYPERLINK(HL!O1921,14))</f>
        <v/>
      </c>
      <c r="W1922" s="81" t="str">
        <f>IF(HL!P1921="","－",HYPERLINK(HL!P1921,"表示"))</f>
        <v>表示</v>
      </c>
      <c r="X1922" s="177">
        <v>43677</v>
      </c>
      <c r="Y1922" s="178">
        <v>43915</v>
      </c>
      <c r="Z1922" s="1" t="str">
        <f t="shared" si="70"/>
        <v>2020</v>
      </c>
      <c r="AA1922" s="1">
        <f t="shared" si="71"/>
        <v>7</v>
      </c>
      <c r="AB1922" s="1" t="s">
        <v>172</v>
      </c>
      <c r="AC1922" s="23"/>
      <c r="AD1922" s="23"/>
      <c r="AE1922" s="23"/>
      <c r="AF1922" s="23"/>
      <c r="AG1922" s="23"/>
      <c r="AH1922" s="23"/>
      <c r="AI1922" s="23"/>
      <c r="AJ1922" s="23"/>
      <c r="AK1922" s="23"/>
      <c r="AL1922" s="175" t="s">
        <v>520</v>
      </c>
      <c r="AM1922" s="162" t="s">
        <v>172</v>
      </c>
      <c r="AN1922" s="162"/>
      <c r="AO1922" s="1" t="s">
        <v>2244</v>
      </c>
      <c r="AP1922" s="1"/>
      <c r="AQ1922" s="1"/>
      <c r="AR1922" s="70" t="s">
        <v>10708</v>
      </c>
      <c r="AS1922" s="74" t="s">
        <v>11087</v>
      </c>
      <c r="AT1922" s="271"/>
      <c r="AU1922" s="271"/>
      <c r="AV1922" s="1" t="s">
        <v>172</v>
      </c>
      <c r="AW1922" s="1"/>
      <c r="AX1922" s="1"/>
      <c r="AY1922" s="1"/>
      <c r="AZ1922" s="1"/>
      <c r="BA1922" s="1" t="s">
        <v>172</v>
      </c>
    </row>
    <row r="1923" spans="1:53" ht="26">
      <c r="A1923" s="157">
        <v>1919</v>
      </c>
      <c r="B1923" s="175" t="s">
        <v>6054</v>
      </c>
      <c r="C1923" s="174" t="s">
        <v>6055</v>
      </c>
      <c r="D1923" s="23">
        <v>429</v>
      </c>
      <c r="E1923" s="161" t="s">
        <v>1848</v>
      </c>
      <c r="F1923" s="115" t="s">
        <v>6097</v>
      </c>
      <c r="G1923" s="162" t="s">
        <v>1302</v>
      </c>
      <c r="H1923" s="1" t="s">
        <v>1278</v>
      </c>
      <c r="I1923" s="85" t="str">
        <f>IF(HL!B1922="","",HYPERLINK(HL!B1922,"表示"))</f>
        <v>表示</v>
      </c>
      <c r="J1923" s="85" t="str">
        <f>IF(HL!C1922="","",HYPERLINK(HL!C1922,2))</f>
        <v/>
      </c>
      <c r="K1923" s="105" t="str">
        <f>IF(HL!D1922="","",HYPERLINK(HL!D1922,3))</f>
        <v/>
      </c>
      <c r="L1923" s="105" t="str">
        <f>IF(HL!E1922="","",HYPERLINK(HL!E1922,4))</f>
        <v/>
      </c>
      <c r="M1923" s="105" t="str">
        <f>IF(HL!F1922="","",HYPERLINK(HL!F1922,5))</f>
        <v/>
      </c>
      <c r="N1923" s="105" t="str">
        <f>IF(HL!G1922="","",HYPERLINK(HL!G1922,6))</f>
        <v/>
      </c>
      <c r="O1923" s="105" t="str">
        <f>IF(HL!H1922="","",HYPERLINK(HL!H1922,7))</f>
        <v/>
      </c>
      <c r="P1923" s="105" t="str">
        <f>IF(HL!I1922="","",HYPERLINK(HL!I1922,8))</f>
        <v/>
      </c>
      <c r="Q1923" s="105" t="str">
        <f>IF(HL!J1922="","",HYPERLINK(HL!J1922,9))</f>
        <v/>
      </c>
      <c r="R1923" s="105" t="str">
        <f>IF(HL!K1922="","",HYPERLINK(HL!K1922,10))</f>
        <v/>
      </c>
      <c r="S1923" s="105" t="str">
        <f>IF(HL!L1922="","",HYPERLINK(HL!L1922,11))</f>
        <v/>
      </c>
      <c r="T1923" s="105" t="str">
        <f>IF(HL!M1922="","",HYPERLINK(HL!M1922,12))</f>
        <v/>
      </c>
      <c r="U1923" s="105" t="str">
        <f>IF(HL!N1922="","",HYPERLINK(HL!N1922,13))</f>
        <v/>
      </c>
      <c r="V1923" s="106" t="str">
        <f>IF(HL!O1922="","",HYPERLINK(HL!O1922,14))</f>
        <v/>
      </c>
      <c r="W1923" s="81" t="str">
        <f>IF(HL!P1922="","－",HYPERLINK(HL!P1922,"表示"))</f>
        <v>表示</v>
      </c>
      <c r="X1923" s="177">
        <v>43753</v>
      </c>
      <c r="Y1923" s="178">
        <v>43915</v>
      </c>
      <c r="Z1923" s="1" t="str">
        <f t="shared" si="70"/>
        <v>2020</v>
      </c>
      <c r="AA1923" s="1">
        <f t="shared" si="71"/>
        <v>5</v>
      </c>
      <c r="AB1923" s="1" t="s">
        <v>172</v>
      </c>
      <c r="AC1923" s="23"/>
      <c r="AD1923" s="23"/>
      <c r="AE1923" s="23"/>
      <c r="AF1923" s="23"/>
      <c r="AG1923" s="23"/>
      <c r="AH1923" s="23"/>
      <c r="AI1923" s="23"/>
      <c r="AJ1923" s="23"/>
      <c r="AK1923" s="23"/>
      <c r="AL1923" s="175" t="s">
        <v>6105</v>
      </c>
      <c r="AM1923" s="162" t="s">
        <v>172</v>
      </c>
      <c r="AN1923" s="162"/>
      <c r="AO1923" s="1" t="s">
        <v>5696</v>
      </c>
      <c r="AP1923" s="1"/>
      <c r="AQ1923" s="1"/>
      <c r="AR1923" s="70" t="s">
        <v>10705</v>
      </c>
      <c r="AS1923" s="74" t="s">
        <v>10709</v>
      </c>
      <c r="AT1923" s="271"/>
      <c r="AU1923" s="271"/>
      <c r="AV1923" s="1"/>
      <c r="AW1923" s="1"/>
      <c r="AX1923" s="1" t="s">
        <v>172</v>
      </c>
      <c r="AY1923" s="1"/>
      <c r="AZ1923" s="1"/>
      <c r="BA1923" s="1"/>
    </row>
    <row r="1924" spans="1:53" ht="58">
      <c r="A1924" s="157">
        <v>1920</v>
      </c>
      <c r="B1924" s="194" t="s">
        <v>6175</v>
      </c>
      <c r="C1924" s="194" t="s">
        <v>401</v>
      </c>
      <c r="D1924" s="116">
        <v>399</v>
      </c>
      <c r="E1924" s="161" t="s">
        <v>1878</v>
      </c>
      <c r="F1924" s="161" t="s">
        <v>6208</v>
      </c>
      <c r="G1924" s="162" t="s">
        <v>1270</v>
      </c>
      <c r="H1924" s="162" t="s">
        <v>6232</v>
      </c>
      <c r="I1924" s="85" t="str">
        <f>IF(HL!B1923="","",HYPERLINK(HL!B1923,"表示"))</f>
        <v>表示</v>
      </c>
      <c r="J1924" s="85" t="str">
        <f>IF(HL!C1923="","",HYPERLINK(HL!C1923,2))</f>
        <v/>
      </c>
      <c r="K1924" s="105" t="str">
        <f>IF(HL!D1923="","",HYPERLINK(HL!D1923,3))</f>
        <v/>
      </c>
      <c r="L1924" s="105" t="str">
        <f>IF(HL!E1923="","",HYPERLINK(HL!E1923,4))</f>
        <v/>
      </c>
      <c r="M1924" s="105" t="str">
        <f>IF(HL!F1923="","",HYPERLINK(HL!F1923,5))</f>
        <v/>
      </c>
      <c r="N1924" s="105" t="str">
        <f>IF(HL!G1923="","",HYPERLINK(HL!G1923,6))</f>
        <v/>
      </c>
      <c r="O1924" s="105" t="str">
        <f>IF(HL!H1923="","",HYPERLINK(HL!H1923,7))</f>
        <v/>
      </c>
      <c r="P1924" s="105" t="str">
        <f>IF(HL!I1923="","",HYPERLINK(HL!I1923,8))</f>
        <v/>
      </c>
      <c r="Q1924" s="105" t="str">
        <f>IF(HL!J1923="","",HYPERLINK(HL!J1923,9))</f>
        <v/>
      </c>
      <c r="R1924" s="105" t="str">
        <f>IF(HL!K1923="","",HYPERLINK(HL!K1923,10))</f>
        <v/>
      </c>
      <c r="S1924" s="105" t="str">
        <f>IF(HL!L1923="","",HYPERLINK(HL!L1923,11))</f>
        <v/>
      </c>
      <c r="T1924" s="105" t="str">
        <f>IF(HL!M1923="","",HYPERLINK(HL!M1923,12))</f>
        <v/>
      </c>
      <c r="U1924" s="105" t="str">
        <f>IF(HL!N1923="","",HYPERLINK(HL!N1923,13))</f>
        <v/>
      </c>
      <c r="V1924" s="106" t="str">
        <f>IF(HL!O1923="","",HYPERLINK(HL!O1923,14))</f>
        <v/>
      </c>
      <c r="W1924" s="1" t="s">
        <v>11737</v>
      </c>
      <c r="X1924" s="179">
        <v>43762</v>
      </c>
      <c r="Y1924" s="196">
        <v>43980</v>
      </c>
      <c r="Z1924" s="1" t="str">
        <f t="shared" ref="Z1924:Z1950" si="72">TEXT(YEAR(Y1924),"0000")</f>
        <v>2020</v>
      </c>
      <c r="AA1924" s="1">
        <f t="shared" ref="AA1924:AA1950" si="73">DATEDIF(X1924,Y1924,"m")</f>
        <v>7</v>
      </c>
      <c r="AB1924" s="116"/>
      <c r="AC1924" s="116"/>
      <c r="AD1924" s="116"/>
      <c r="AE1924" s="116"/>
      <c r="AF1924" s="116"/>
      <c r="AG1924" s="1" t="s">
        <v>172</v>
      </c>
      <c r="AH1924" s="116"/>
      <c r="AI1924" s="116"/>
      <c r="AJ1924" s="116"/>
      <c r="AK1924" s="116"/>
      <c r="AL1924" s="197" t="s">
        <v>1334</v>
      </c>
      <c r="AM1924" s="162" t="s">
        <v>1727</v>
      </c>
      <c r="AN1924" s="162" t="s">
        <v>172</v>
      </c>
      <c r="AO1924" s="162" t="s">
        <v>6287</v>
      </c>
      <c r="AP1924" s="162"/>
      <c r="AQ1924" s="162"/>
      <c r="AR1924" s="73" t="s">
        <v>10708</v>
      </c>
      <c r="AS1924" s="224" t="s">
        <v>10710</v>
      </c>
      <c r="AT1924" s="271"/>
      <c r="AU1924" s="271"/>
      <c r="AV1924" s="1"/>
      <c r="AW1924" s="1"/>
      <c r="AX1924" s="1" t="s">
        <v>10711</v>
      </c>
      <c r="AY1924" s="1"/>
      <c r="AZ1924" s="1"/>
      <c r="BA1924" s="1"/>
    </row>
    <row r="1925" spans="1:53" ht="39">
      <c r="A1925" s="157">
        <v>1921</v>
      </c>
      <c r="B1925" s="194" t="s">
        <v>6176</v>
      </c>
      <c r="C1925" s="194" t="s">
        <v>5224</v>
      </c>
      <c r="D1925" s="116">
        <v>429</v>
      </c>
      <c r="E1925" s="161" t="s">
        <v>1848</v>
      </c>
      <c r="F1925" s="161" t="s">
        <v>6209</v>
      </c>
      <c r="G1925" s="162" t="s">
        <v>1270</v>
      </c>
      <c r="H1925" s="162" t="s">
        <v>1278</v>
      </c>
      <c r="I1925" s="85" t="str">
        <f>IF(HL!B1924="","",HYPERLINK(HL!B1924,"表示"))</f>
        <v>表示</v>
      </c>
      <c r="J1925" s="85" t="str">
        <f>IF(HL!C1924="","",HYPERLINK(HL!C1924,2))</f>
        <v/>
      </c>
      <c r="K1925" s="105" t="str">
        <f>IF(HL!D1924="","",HYPERLINK(HL!D1924,3))</f>
        <v/>
      </c>
      <c r="L1925" s="105" t="str">
        <f>IF(HL!E1924="","",HYPERLINK(HL!E1924,4))</f>
        <v/>
      </c>
      <c r="M1925" s="105" t="str">
        <f>IF(HL!F1924="","",HYPERLINK(HL!F1924,5))</f>
        <v/>
      </c>
      <c r="N1925" s="105" t="str">
        <f>IF(HL!G1924="","",HYPERLINK(HL!G1924,6))</f>
        <v/>
      </c>
      <c r="O1925" s="105" t="str">
        <f>IF(HL!H1924="","",HYPERLINK(HL!H1924,7))</f>
        <v/>
      </c>
      <c r="P1925" s="105" t="str">
        <f>IF(HL!I1924="","",HYPERLINK(HL!I1924,8))</f>
        <v/>
      </c>
      <c r="Q1925" s="105" t="str">
        <f>IF(HL!J1924="","",HYPERLINK(HL!J1924,9))</f>
        <v/>
      </c>
      <c r="R1925" s="105" t="str">
        <f>IF(HL!K1924="","",HYPERLINK(HL!K1924,10))</f>
        <v/>
      </c>
      <c r="S1925" s="105" t="str">
        <f>IF(HL!L1924="","",HYPERLINK(HL!L1924,11))</f>
        <v/>
      </c>
      <c r="T1925" s="105" t="str">
        <f>IF(HL!M1924="","",HYPERLINK(HL!M1924,12))</f>
        <v/>
      </c>
      <c r="U1925" s="105" t="str">
        <f>IF(HL!N1924="","",HYPERLINK(HL!N1924,13))</f>
        <v/>
      </c>
      <c r="V1925" s="106" t="str">
        <f>IF(HL!O1924="","",HYPERLINK(HL!O1924,14))</f>
        <v/>
      </c>
      <c r="W1925" s="1" t="s">
        <v>11737</v>
      </c>
      <c r="X1925" s="179">
        <v>43616</v>
      </c>
      <c r="Y1925" s="196">
        <v>43980</v>
      </c>
      <c r="Z1925" s="1" t="str">
        <f t="shared" si="72"/>
        <v>2020</v>
      </c>
      <c r="AA1925" s="1">
        <f t="shared" si="73"/>
        <v>11</v>
      </c>
      <c r="AB1925" s="116"/>
      <c r="AC1925" s="116"/>
      <c r="AD1925" s="116"/>
      <c r="AE1925" s="1" t="s">
        <v>172</v>
      </c>
      <c r="AF1925" s="116"/>
      <c r="AG1925" s="116"/>
      <c r="AH1925" s="116"/>
      <c r="AI1925" s="116"/>
      <c r="AJ1925" s="116"/>
      <c r="AK1925" s="116"/>
      <c r="AL1925" s="197" t="s">
        <v>527</v>
      </c>
      <c r="AM1925" s="162" t="s">
        <v>1727</v>
      </c>
      <c r="AN1925" s="162" t="s">
        <v>172</v>
      </c>
      <c r="AO1925" s="162" t="s">
        <v>551</v>
      </c>
      <c r="AP1925" s="162"/>
      <c r="AQ1925" s="162"/>
      <c r="AR1925" s="73" t="s">
        <v>10707</v>
      </c>
      <c r="AS1925" s="74" t="s">
        <v>11088</v>
      </c>
      <c r="AT1925" s="271"/>
      <c r="AU1925" s="271"/>
      <c r="AV1925" s="1" t="s">
        <v>10712</v>
      </c>
      <c r="AW1925" s="1"/>
      <c r="AX1925" s="1"/>
      <c r="AY1925" s="1"/>
      <c r="AZ1925" s="1"/>
      <c r="BA1925" s="1" t="s">
        <v>10712</v>
      </c>
    </row>
    <row r="1926" spans="1:53" ht="39">
      <c r="A1926" s="157">
        <v>1922</v>
      </c>
      <c r="B1926" s="194" t="s">
        <v>6177</v>
      </c>
      <c r="C1926" s="194" t="s">
        <v>1473</v>
      </c>
      <c r="D1926" s="116">
        <v>429</v>
      </c>
      <c r="E1926" s="161" t="s">
        <v>1848</v>
      </c>
      <c r="F1926" s="161" t="s">
        <v>6210</v>
      </c>
      <c r="G1926" s="162" t="s">
        <v>1270</v>
      </c>
      <c r="H1926" s="162" t="s">
        <v>6233</v>
      </c>
      <c r="I1926" s="85" t="str">
        <f>IF(HL!B1925="","",HYPERLINK(HL!B1925,"表示"))</f>
        <v>表示</v>
      </c>
      <c r="J1926" s="85" t="str">
        <f>IF(HL!C1925="","",HYPERLINK(HL!C1925,2))</f>
        <v/>
      </c>
      <c r="K1926" s="105" t="str">
        <f>IF(HL!D1925="","",HYPERLINK(HL!D1925,3))</f>
        <v/>
      </c>
      <c r="L1926" s="105" t="str">
        <f>IF(HL!E1925="","",HYPERLINK(HL!E1925,4))</f>
        <v/>
      </c>
      <c r="M1926" s="105" t="str">
        <f>IF(HL!F1925="","",HYPERLINK(HL!F1925,5))</f>
        <v/>
      </c>
      <c r="N1926" s="105" t="str">
        <f>IF(HL!G1925="","",HYPERLINK(HL!G1925,6))</f>
        <v/>
      </c>
      <c r="O1926" s="105" t="str">
        <f>IF(HL!H1925="","",HYPERLINK(HL!H1925,7))</f>
        <v/>
      </c>
      <c r="P1926" s="105" t="str">
        <f>IF(HL!I1925="","",HYPERLINK(HL!I1925,8))</f>
        <v/>
      </c>
      <c r="Q1926" s="105" t="str">
        <f>IF(HL!J1925="","",HYPERLINK(HL!J1925,9))</f>
        <v/>
      </c>
      <c r="R1926" s="105" t="str">
        <f>IF(HL!K1925="","",HYPERLINK(HL!K1925,10))</f>
        <v/>
      </c>
      <c r="S1926" s="105" t="str">
        <f>IF(HL!L1925="","",HYPERLINK(HL!L1925,11))</f>
        <v/>
      </c>
      <c r="T1926" s="105" t="str">
        <f>IF(HL!M1925="","",HYPERLINK(HL!M1925,12))</f>
        <v/>
      </c>
      <c r="U1926" s="105" t="str">
        <f>IF(HL!N1925="","",HYPERLINK(HL!N1925,13))</f>
        <v/>
      </c>
      <c r="V1926" s="106" t="str">
        <f>IF(HL!O1925="","",HYPERLINK(HL!O1925,14))</f>
        <v/>
      </c>
      <c r="W1926" s="1" t="s">
        <v>11737</v>
      </c>
      <c r="X1926" s="179">
        <v>43676</v>
      </c>
      <c r="Y1926" s="196">
        <v>43980</v>
      </c>
      <c r="Z1926" s="1" t="str">
        <f t="shared" si="72"/>
        <v>2020</v>
      </c>
      <c r="AA1926" s="1">
        <f t="shared" si="73"/>
        <v>9</v>
      </c>
      <c r="AB1926" s="116"/>
      <c r="AC1926" s="116"/>
      <c r="AD1926" s="116"/>
      <c r="AE1926" s="1" t="s">
        <v>172</v>
      </c>
      <c r="AF1926" s="116"/>
      <c r="AG1926" s="116"/>
      <c r="AH1926" s="116"/>
      <c r="AI1926" s="116"/>
      <c r="AJ1926" s="116"/>
      <c r="AK1926" s="116"/>
      <c r="AL1926" s="197" t="s">
        <v>514</v>
      </c>
      <c r="AM1926" s="162" t="s">
        <v>172</v>
      </c>
      <c r="AN1926" s="162" t="s">
        <v>1727</v>
      </c>
      <c r="AO1926" s="162" t="s">
        <v>551</v>
      </c>
      <c r="AP1926" s="162"/>
      <c r="AQ1926" s="162"/>
      <c r="AR1926" s="73" t="s">
        <v>10713</v>
      </c>
      <c r="AS1926" s="74" t="s">
        <v>10714</v>
      </c>
      <c r="AT1926" s="271"/>
      <c r="AU1926" s="271"/>
      <c r="AV1926" s="1" t="s">
        <v>10712</v>
      </c>
      <c r="AW1926" s="1"/>
      <c r="AX1926" s="1"/>
      <c r="AY1926" s="1"/>
      <c r="AZ1926" s="1"/>
      <c r="BA1926" s="1" t="s">
        <v>10712</v>
      </c>
    </row>
    <row r="1927" spans="1:53" ht="78">
      <c r="A1927" s="157">
        <v>1923</v>
      </c>
      <c r="B1927" s="194" t="s">
        <v>6178</v>
      </c>
      <c r="C1927" s="194" t="s">
        <v>5726</v>
      </c>
      <c r="D1927" s="116">
        <v>399</v>
      </c>
      <c r="E1927" s="161" t="s">
        <v>1878</v>
      </c>
      <c r="F1927" s="161" t="s">
        <v>6211</v>
      </c>
      <c r="G1927" s="162" t="s">
        <v>1302</v>
      </c>
      <c r="H1927" s="162" t="s">
        <v>6232</v>
      </c>
      <c r="I1927" s="85" t="str">
        <f>IF(HL!B1926="","",HYPERLINK(HL!B1926,"表示"))</f>
        <v>表示</v>
      </c>
      <c r="J1927" s="85" t="str">
        <f>IF(HL!C1926="","",HYPERLINK(HL!C1926,2))</f>
        <v/>
      </c>
      <c r="K1927" s="105" t="str">
        <f>IF(HL!D1926="","",HYPERLINK(HL!D1926,3))</f>
        <v/>
      </c>
      <c r="L1927" s="105" t="str">
        <f>IF(HL!E1926="","",HYPERLINK(HL!E1926,4))</f>
        <v/>
      </c>
      <c r="M1927" s="105" t="str">
        <f>IF(HL!F1926="","",HYPERLINK(HL!F1926,5))</f>
        <v/>
      </c>
      <c r="N1927" s="105" t="str">
        <f>IF(HL!G1926="","",HYPERLINK(HL!G1926,6))</f>
        <v/>
      </c>
      <c r="O1927" s="105" t="str">
        <f>IF(HL!H1926="","",HYPERLINK(HL!H1926,7))</f>
        <v/>
      </c>
      <c r="P1927" s="105" t="str">
        <f>IF(HL!I1926="","",HYPERLINK(HL!I1926,8))</f>
        <v/>
      </c>
      <c r="Q1927" s="105" t="str">
        <f>IF(HL!J1926="","",HYPERLINK(HL!J1926,9))</f>
        <v/>
      </c>
      <c r="R1927" s="105" t="str">
        <f>IF(HL!K1926="","",HYPERLINK(HL!K1926,10))</f>
        <v/>
      </c>
      <c r="S1927" s="105" t="str">
        <f>IF(HL!L1926="","",HYPERLINK(HL!L1926,11))</f>
        <v/>
      </c>
      <c r="T1927" s="105" t="str">
        <f>IF(HL!M1926="","",HYPERLINK(HL!M1926,12))</f>
        <v/>
      </c>
      <c r="U1927" s="105" t="str">
        <f>IF(HL!N1926="","",HYPERLINK(HL!N1926,13))</f>
        <v/>
      </c>
      <c r="V1927" s="106" t="str">
        <f>IF(HL!O1926="","",HYPERLINK(HL!O1926,14))</f>
        <v/>
      </c>
      <c r="W1927" s="81" t="str">
        <f>IF(HL!P1926="","－",HYPERLINK(HL!P1926,"表示"))</f>
        <v>表示</v>
      </c>
      <c r="X1927" s="179">
        <v>43762</v>
      </c>
      <c r="Y1927" s="196">
        <v>43980</v>
      </c>
      <c r="Z1927" s="1" t="str">
        <f t="shared" si="72"/>
        <v>2020</v>
      </c>
      <c r="AA1927" s="1">
        <f t="shared" si="73"/>
        <v>7</v>
      </c>
      <c r="AB1927" s="116"/>
      <c r="AC1927" s="116"/>
      <c r="AD1927" s="116"/>
      <c r="AE1927" s="1" t="s">
        <v>172</v>
      </c>
      <c r="AF1927" s="116"/>
      <c r="AG1927" s="116"/>
      <c r="AH1927" s="116"/>
      <c r="AI1927" s="116"/>
      <c r="AJ1927" s="116"/>
      <c r="AK1927" s="116"/>
      <c r="AL1927" s="194" t="s">
        <v>351</v>
      </c>
      <c r="AM1927" s="162" t="s">
        <v>1727</v>
      </c>
      <c r="AN1927" s="162" t="s">
        <v>172</v>
      </c>
      <c r="AO1927" s="162" t="s">
        <v>1011</v>
      </c>
      <c r="AP1927" s="162"/>
      <c r="AQ1927" s="162"/>
      <c r="AR1927" s="73" t="s">
        <v>10713</v>
      </c>
      <c r="AS1927" s="74" t="s">
        <v>10715</v>
      </c>
      <c r="AT1927" s="271"/>
      <c r="AU1927" s="271"/>
      <c r="AV1927" s="1" t="s">
        <v>10712</v>
      </c>
      <c r="AW1927" s="1"/>
      <c r="AX1927" s="1"/>
      <c r="AY1927" s="1"/>
      <c r="AZ1927" s="1"/>
      <c r="BA1927" s="1" t="s">
        <v>10712</v>
      </c>
    </row>
    <row r="1928" spans="1:53" ht="52">
      <c r="A1928" s="157">
        <v>1924</v>
      </c>
      <c r="B1928" s="194" t="s">
        <v>6179</v>
      </c>
      <c r="C1928" s="194" t="s">
        <v>6180</v>
      </c>
      <c r="D1928" s="116">
        <v>625</v>
      </c>
      <c r="E1928" s="161" t="s">
        <v>1594</v>
      </c>
      <c r="F1928" s="161" t="s">
        <v>6212</v>
      </c>
      <c r="G1928" s="162" t="s">
        <v>1302</v>
      </c>
      <c r="H1928" s="162" t="s">
        <v>6234</v>
      </c>
      <c r="I1928" s="85" t="str">
        <f>IF(HL!B1927="","",HYPERLINK(HL!B1927,"表示"))</f>
        <v>表示</v>
      </c>
      <c r="J1928" s="85">
        <f>IF(HL!C1927="","",HYPERLINK(HL!C1927,2))</f>
        <v>2</v>
      </c>
      <c r="K1928" s="105" t="str">
        <f>IF(HL!D1927="","",HYPERLINK(HL!D1927,3))</f>
        <v/>
      </c>
      <c r="L1928" s="105" t="str">
        <f>IF(HL!E1927="","",HYPERLINK(HL!E1927,4))</f>
        <v/>
      </c>
      <c r="M1928" s="105" t="str">
        <f>IF(HL!F1927="","",HYPERLINK(HL!F1927,5))</f>
        <v/>
      </c>
      <c r="N1928" s="105" t="str">
        <f>IF(HL!G1927="","",HYPERLINK(HL!G1927,6))</f>
        <v/>
      </c>
      <c r="O1928" s="105" t="str">
        <f>IF(HL!H1927="","",HYPERLINK(HL!H1927,7))</f>
        <v/>
      </c>
      <c r="P1928" s="105" t="str">
        <f>IF(HL!I1927="","",HYPERLINK(HL!I1927,8))</f>
        <v/>
      </c>
      <c r="Q1928" s="105" t="str">
        <f>IF(HL!J1927="","",HYPERLINK(HL!J1927,9))</f>
        <v/>
      </c>
      <c r="R1928" s="105" t="str">
        <f>IF(HL!K1927="","",HYPERLINK(HL!K1927,10))</f>
        <v/>
      </c>
      <c r="S1928" s="105" t="str">
        <f>IF(HL!L1927="","",HYPERLINK(HL!L1927,11))</f>
        <v/>
      </c>
      <c r="T1928" s="105" t="str">
        <f>IF(HL!M1927="","",HYPERLINK(HL!M1927,12))</f>
        <v/>
      </c>
      <c r="U1928" s="105" t="str">
        <f>IF(HL!N1927="","",HYPERLINK(HL!N1927,13))</f>
        <v/>
      </c>
      <c r="V1928" s="106" t="str">
        <f>IF(HL!O1927="","",HYPERLINK(HL!O1927,14))</f>
        <v/>
      </c>
      <c r="W1928" s="81" t="str">
        <f>IF(HL!P1927="","－",HYPERLINK(HL!P1927,"表示"))</f>
        <v>表示</v>
      </c>
      <c r="X1928" s="179">
        <v>43955</v>
      </c>
      <c r="Y1928" s="196">
        <v>43958</v>
      </c>
      <c r="Z1928" s="1" t="str">
        <f t="shared" si="72"/>
        <v>2020</v>
      </c>
      <c r="AA1928" s="1">
        <f t="shared" si="73"/>
        <v>0</v>
      </c>
      <c r="AB1928" s="1" t="s">
        <v>172</v>
      </c>
      <c r="AC1928" s="116"/>
      <c r="AD1928" s="116"/>
      <c r="AE1928" s="116"/>
      <c r="AF1928" s="116"/>
      <c r="AG1928" s="116"/>
      <c r="AH1928" s="116"/>
      <c r="AI1928" s="116"/>
      <c r="AJ1928" s="116"/>
      <c r="AK1928" s="116"/>
      <c r="AL1928" s="197" t="s">
        <v>1672</v>
      </c>
      <c r="AM1928" s="162" t="s">
        <v>1727</v>
      </c>
      <c r="AN1928" s="162" t="s">
        <v>172</v>
      </c>
      <c r="AO1928" s="1" t="s">
        <v>6292</v>
      </c>
      <c r="AP1928" s="162"/>
      <c r="AQ1928" s="1" t="s">
        <v>172</v>
      </c>
      <c r="AR1928" s="73" t="s">
        <v>10713</v>
      </c>
      <c r="AS1928" s="74" t="s">
        <v>10716</v>
      </c>
      <c r="AT1928" s="271"/>
      <c r="AU1928" s="271"/>
      <c r="AV1928" s="1" t="s">
        <v>10712</v>
      </c>
      <c r="AW1928" s="1"/>
      <c r="AX1928" s="1"/>
      <c r="AY1928" s="1"/>
      <c r="AZ1928" s="1"/>
      <c r="BA1928" s="1" t="s">
        <v>10712</v>
      </c>
    </row>
    <row r="1929" spans="1:53" ht="91">
      <c r="A1929" s="157">
        <v>1925</v>
      </c>
      <c r="B1929" s="194" t="s">
        <v>3739</v>
      </c>
      <c r="C1929" s="194" t="s">
        <v>6181</v>
      </c>
      <c r="D1929" s="116">
        <v>631</v>
      </c>
      <c r="E1929" s="161" t="s">
        <v>5278</v>
      </c>
      <c r="F1929" s="161" t="s">
        <v>6213</v>
      </c>
      <c r="G1929" s="162" t="s">
        <v>1270</v>
      </c>
      <c r="H1929" s="162" t="s">
        <v>1292</v>
      </c>
      <c r="I1929" s="85" t="str">
        <f>IF(HL!B1928="","",HYPERLINK(HL!B1928,"表示"))</f>
        <v>表示</v>
      </c>
      <c r="J1929" s="85" t="str">
        <f>IF(HL!C1928="","",HYPERLINK(HL!C1928,2))</f>
        <v/>
      </c>
      <c r="K1929" s="105" t="str">
        <f>IF(HL!D1928="","",HYPERLINK(HL!D1928,3))</f>
        <v/>
      </c>
      <c r="L1929" s="105" t="str">
        <f>IF(HL!E1928="","",HYPERLINK(HL!E1928,4))</f>
        <v/>
      </c>
      <c r="M1929" s="105" t="str">
        <f>IF(HL!F1928="","",HYPERLINK(HL!F1928,5))</f>
        <v/>
      </c>
      <c r="N1929" s="105" t="str">
        <f>IF(HL!G1928="","",HYPERLINK(HL!G1928,6))</f>
        <v/>
      </c>
      <c r="O1929" s="105" t="str">
        <f>IF(HL!H1928="","",HYPERLINK(HL!H1928,7))</f>
        <v/>
      </c>
      <c r="P1929" s="105" t="str">
        <f>IF(HL!I1928="","",HYPERLINK(HL!I1928,8))</f>
        <v/>
      </c>
      <c r="Q1929" s="105" t="str">
        <f>IF(HL!J1928="","",HYPERLINK(HL!J1928,9))</f>
        <v/>
      </c>
      <c r="R1929" s="105" t="str">
        <f>IF(HL!K1928="","",HYPERLINK(HL!K1928,10))</f>
        <v/>
      </c>
      <c r="S1929" s="105" t="str">
        <f>IF(HL!L1928="","",HYPERLINK(HL!L1928,11))</f>
        <v/>
      </c>
      <c r="T1929" s="105" t="str">
        <f>IF(HL!M1928="","",HYPERLINK(HL!M1928,12))</f>
        <v/>
      </c>
      <c r="U1929" s="105" t="str">
        <f>IF(HL!N1928="","",HYPERLINK(HL!N1928,13))</f>
        <v/>
      </c>
      <c r="V1929" s="106" t="str">
        <f>IF(HL!O1928="","",HYPERLINK(HL!O1928,14))</f>
        <v/>
      </c>
      <c r="W1929" s="1" t="s">
        <v>11737</v>
      </c>
      <c r="X1929" s="179">
        <v>43706</v>
      </c>
      <c r="Y1929" s="196">
        <v>43980</v>
      </c>
      <c r="Z1929" s="1" t="str">
        <f t="shared" si="72"/>
        <v>2020</v>
      </c>
      <c r="AA1929" s="1">
        <f t="shared" si="73"/>
        <v>9</v>
      </c>
      <c r="AB1929" s="116"/>
      <c r="AC1929" s="116"/>
      <c r="AD1929" s="116"/>
      <c r="AE1929" s="1" t="s">
        <v>172</v>
      </c>
      <c r="AF1929" s="116"/>
      <c r="AG1929" s="116"/>
      <c r="AH1929" s="116"/>
      <c r="AI1929" s="116"/>
      <c r="AJ1929" s="116"/>
      <c r="AK1929" s="116"/>
      <c r="AL1929" s="197" t="s">
        <v>507</v>
      </c>
      <c r="AM1929" s="162" t="s">
        <v>1727</v>
      </c>
      <c r="AN1929" s="162" t="s">
        <v>172</v>
      </c>
      <c r="AO1929" s="162" t="s">
        <v>551</v>
      </c>
      <c r="AP1929" s="162"/>
      <c r="AQ1929" s="162"/>
      <c r="AR1929" s="73" t="s">
        <v>10713</v>
      </c>
      <c r="AS1929" s="74" t="s">
        <v>11089</v>
      </c>
      <c r="AT1929" s="271"/>
      <c r="AU1929" s="271"/>
      <c r="AV1929" s="1" t="s">
        <v>10712</v>
      </c>
      <c r="AW1929" s="1"/>
      <c r="AX1929" s="1"/>
      <c r="AY1929" s="1"/>
      <c r="AZ1929" s="1"/>
      <c r="BA1929" s="1"/>
    </row>
    <row r="1930" spans="1:53" ht="29">
      <c r="A1930" s="157">
        <v>1926</v>
      </c>
      <c r="B1930" s="194" t="s">
        <v>6182</v>
      </c>
      <c r="C1930" s="194" t="s">
        <v>6183</v>
      </c>
      <c r="D1930" s="116">
        <v>429</v>
      </c>
      <c r="E1930" s="161" t="s">
        <v>1848</v>
      </c>
      <c r="F1930" s="161" t="s">
        <v>6214</v>
      </c>
      <c r="G1930" s="162" t="s">
        <v>1302</v>
      </c>
      <c r="H1930" s="162" t="s">
        <v>6233</v>
      </c>
      <c r="I1930" s="85" t="str">
        <f>IF(HL!B1929="","",HYPERLINK(HL!B1929,"表示"))</f>
        <v>表示</v>
      </c>
      <c r="J1930" s="85" t="str">
        <f>IF(HL!C1929="","",HYPERLINK(HL!C1929,2))</f>
        <v/>
      </c>
      <c r="K1930" s="105" t="str">
        <f>IF(HL!D1929="","",HYPERLINK(HL!D1929,3))</f>
        <v/>
      </c>
      <c r="L1930" s="105" t="str">
        <f>IF(HL!E1929="","",HYPERLINK(HL!E1929,4))</f>
        <v/>
      </c>
      <c r="M1930" s="105" t="str">
        <f>IF(HL!F1929="","",HYPERLINK(HL!F1929,5))</f>
        <v/>
      </c>
      <c r="N1930" s="105" t="str">
        <f>IF(HL!G1929="","",HYPERLINK(HL!G1929,6))</f>
        <v/>
      </c>
      <c r="O1930" s="105" t="str">
        <f>IF(HL!H1929="","",HYPERLINK(HL!H1929,7))</f>
        <v/>
      </c>
      <c r="P1930" s="105" t="str">
        <f>IF(HL!I1929="","",HYPERLINK(HL!I1929,8))</f>
        <v/>
      </c>
      <c r="Q1930" s="105" t="str">
        <f>IF(HL!J1929="","",HYPERLINK(HL!J1929,9))</f>
        <v/>
      </c>
      <c r="R1930" s="105" t="str">
        <f>IF(HL!K1929="","",HYPERLINK(HL!K1929,10))</f>
        <v/>
      </c>
      <c r="S1930" s="105" t="str">
        <f>IF(HL!L1929="","",HYPERLINK(HL!L1929,11))</f>
        <v/>
      </c>
      <c r="T1930" s="105" t="str">
        <f>IF(HL!M1929="","",HYPERLINK(HL!M1929,12))</f>
        <v/>
      </c>
      <c r="U1930" s="105" t="str">
        <f>IF(HL!N1929="","",HYPERLINK(HL!N1929,13))</f>
        <v/>
      </c>
      <c r="V1930" s="106" t="str">
        <f>IF(HL!O1929="","",HYPERLINK(HL!O1929,14))</f>
        <v/>
      </c>
      <c r="W1930" s="81" t="str">
        <f>IF(HL!P1929="","－",HYPERLINK(HL!P1929,"表示"))</f>
        <v>表示</v>
      </c>
      <c r="X1930" s="179">
        <v>43700</v>
      </c>
      <c r="Y1930" s="196">
        <v>44011</v>
      </c>
      <c r="Z1930" s="1" t="str">
        <f t="shared" si="72"/>
        <v>2020</v>
      </c>
      <c r="AA1930" s="1">
        <f t="shared" si="73"/>
        <v>10</v>
      </c>
      <c r="AB1930" s="1" t="s">
        <v>172</v>
      </c>
      <c r="AC1930" s="116"/>
      <c r="AD1930" s="116"/>
      <c r="AE1930" s="116"/>
      <c r="AF1930" s="116"/>
      <c r="AG1930" s="116"/>
      <c r="AH1930" s="116"/>
      <c r="AI1930" s="116"/>
      <c r="AJ1930" s="116"/>
      <c r="AK1930" s="116"/>
      <c r="AL1930" s="197" t="s">
        <v>1220</v>
      </c>
      <c r="AM1930" s="162" t="s">
        <v>1727</v>
      </c>
      <c r="AN1930" s="162" t="s">
        <v>172</v>
      </c>
      <c r="AO1930" s="162" t="s">
        <v>551</v>
      </c>
      <c r="AP1930" s="162"/>
      <c r="AQ1930" s="162"/>
      <c r="AR1930" s="73" t="s">
        <v>10713</v>
      </c>
      <c r="AS1930" s="74" t="s">
        <v>11138</v>
      </c>
      <c r="AT1930" s="271"/>
      <c r="AU1930" s="271"/>
      <c r="AV1930" s="1" t="s">
        <v>10712</v>
      </c>
      <c r="AW1930" s="1"/>
      <c r="AX1930" s="1"/>
      <c r="AY1930" s="1"/>
      <c r="AZ1930" s="1"/>
      <c r="BA1930" s="1" t="s">
        <v>10712</v>
      </c>
    </row>
    <row r="1931" spans="1:53" ht="43.5">
      <c r="A1931" s="157">
        <v>1927</v>
      </c>
      <c r="B1931" s="194" t="s">
        <v>6184</v>
      </c>
      <c r="C1931" s="194" t="s">
        <v>6185</v>
      </c>
      <c r="D1931" s="116">
        <v>122</v>
      </c>
      <c r="E1931" s="161" t="s">
        <v>1377</v>
      </c>
      <c r="F1931" s="161" t="s">
        <v>6215</v>
      </c>
      <c r="G1931" s="162" t="s">
        <v>1302</v>
      </c>
      <c r="H1931" s="162" t="s">
        <v>6235</v>
      </c>
      <c r="I1931" s="85" t="str">
        <f>IF(HL!B1930="","",HYPERLINK(HL!B1930,"表示"))</f>
        <v>表示</v>
      </c>
      <c r="J1931" s="85" t="str">
        <f>IF(HL!C1930="","",HYPERLINK(HL!C1930,2))</f>
        <v/>
      </c>
      <c r="K1931" s="105" t="str">
        <f>IF(HL!D1930="","",HYPERLINK(HL!D1930,3))</f>
        <v/>
      </c>
      <c r="L1931" s="105" t="str">
        <f>IF(HL!E1930="","",HYPERLINK(HL!E1930,4))</f>
        <v/>
      </c>
      <c r="M1931" s="105" t="str">
        <f>IF(HL!F1930="","",HYPERLINK(HL!F1930,5))</f>
        <v/>
      </c>
      <c r="N1931" s="105" t="str">
        <f>IF(HL!G1930="","",HYPERLINK(HL!G1930,6))</f>
        <v/>
      </c>
      <c r="O1931" s="105" t="str">
        <f>IF(HL!H1930="","",HYPERLINK(HL!H1930,7))</f>
        <v/>
      </c>
      <c r="P1931" s="105" t="str">
        <f>IF(HL!I1930="","",HYPERLINK(HL!I1930,8))</f>
        <v/>
      </c>
      <c r="Q1931" s="105" t="str">
        <f>IF(HL!J1930="","",HYPERLINK(HL!J1930,9))</f>
        <v/>
      </c>
      <c r="R1931" s="105" t="str">
        <f>IF(HL!K1930="","",HYPERLINK(HL!K1930,10))</f>
        <v/>
      </c>
      <c r="S1931" s="105" t="str">
        <f>IF(HL!L1930="","",HYPERLINK(HL!L1930,11))</f>
        <v/>
      </c>
      <c r="T1931" s="105" t="str">
        <f>IF(HL!M1930="","",HYPERLINK(HL!M1930,12))</f>
        <v/>
      </c>
      <c r="U1931" s="105" t="str">
        <f>IF(HL!N1930="","",HYPERLINK(HL!N1930,13))</f>
        <v/>
      </c>
      <c r="V1931" s="106" t="str">
        <f>IF(HL!O1930="","",HYPERLINK(HL!O1930,14))</f>
        <v/>
      </c>
      <c r="W1931" s="81" t="str">
        <f>IF(HL!P1930="","－",HYPERLINK(HL!P1930,"表示"))</f>
        <v>表示</v>
      </c>
      <c r="X1931" s="179">
        <v>43706</v>
      </c>
      <c r="Y1931" s="196">
        <v>44011</v>
      </c>
      <c r="Z1931" s="1" t="str">
        <f t="shared" si="72"/>
        <v>2020</v>
      </c>
      <c r="AA1931" s="1">
        <f t="shared" si="73"/>
        <v>10</v>
      </c>
      <c r="AB1931" s="1" t="s">
        <v>172</v>
      </c>
      <c r="AC1931" s="116"/>
      <c r="AD1931" s="116"/>
      <c r="AE1931" s="116"/>
      <c r="AF1931" s="116"/>
      <c r="AG1931" s="116"/>
      <c r="AH1931" s="116"/>
      <c r="AI1931" s="116"/>
      <c r="AJ1931" s="116"/>
      <c r="AK1931" s="116"/>
      <c r="AL1931" s="197" t="s">
        <v>534</v>
      </c>
      <c r="AM1931" s="162" t="s">
        <v>172</v>
      </c>
      <c r="AN1931" s="162" t="s">
        <v>1727</v>
      </c>
      <c r="AO1931" s="162" t="s">
        <v>551</v>
      </c>
      <c r="AP1931" s="162"/>
      <c r="AQ1931" s="162"/>
      <c r="AR1931" s="73" t="s">
        <v>10713</v>
      </c>
      <c r="AS1931" s="74" t="s">
        <v>10718</v>
      </c>
      <c r="AT1931" s="271"/>
      <c r="AU1931" s="271"/>
      <c r="AV1931" s="1"/>
      <c r="AW1931" s="1"/>
      <c r="AX1931" s="1" t="s">
        <v>10712</v>
      </c>
      <c r="AY1931" s="1"/>
      <c r="AZ1931" s="1"/>
      <c r="BA1931" s="1"/>
    </row>
    <row r="1932" spans="1:53" ht="44.75" customHeight="1">
      <c r="A1932" s="157">
        <v>1928</v>
      </c>
      <c r="B1932" s="194" t="s">
        <v>6186</v>
      </c>
      <c r="C1932" s="194" t="s">
        <v>6187</v>
      </c>
      <c r="D1932" s="116">
        <v>229</v>
      </c>
      <c r="E1932" s="161" t="s">
        <v>1921</v>
      </c>
      <c r="F1932" s="161" t="s">
        <v>6230</v>
      </c>
      <c r="G1932" s="162" t="s">
        <v>1302</v>
      </c>
      <c r="H1932" s="162" t="s">
        <v>6232</v>
      </c>
      <c r="I1932" s="85" t="str">
        <f>IF(HL!B1931="","",HYPERLINK(HL!B1931,"表示"))</f>
        <v>表示</v>
      </c>
      <c r="J1932" s="85" t="str">
        <f>IF(HL!C1931="","",HYPERLINK(HL!C1931,2))</f>
        <v/>
      </c>
      <c r="K1932" s="105" t="str">
        <f>IF(HL!D1931="","",HYPERLINK(HL!D1931,3))</f>
        <v/>
      </c>
      <c r="L1932" s="105" t="str">
        <f>IF(HL!E1931="","",HYPERLINK(HL!E1931,4))</f>
        <v/>
      </c>
      <c r="M1932" s="105" t="str">
        <f>IF(HL!F1931="","",HYPERLINK(HL!F1931,5))</f>
        <v/>
      </c>
      <c r="N1932" s="105" t="str">
        <f>IF(HL!G1931="","",HYPERLINK(HL!G1931,6))</f>
        <v/>
      </c>
      <c r="O1932" s="105" t="str">
        <f>IF(HL!H1931="","",HYPERLINK(HL!H1931,7))</f>
        <v/>
      </c>
      <c r="P1932" s="105" t="str">
        <f>IF(HL!I1931="","",HYPERLINK(HL!I1931,8))</f>
        <v/>
      </c>
      <c r="Q1932" s="105" t="str">
        <f>IF(HL!J1931="","",HYPERLINK(HL!J1931,9))</f>
        <v/>
      </c>
      <c r="R1932" s="105" t="str">
        <f>IF(HL!K1931="","",HYPERLINK(HL!K1931,10))</f>
        <v/>
      </c>
      <c r="S1932" s="105" t="str">
        <f>IF(HL!L1931="","",HYPERLINK(HL!L1931,11))</f>
        <v/>
      </c>
      <c r="T1932" s="105" t="str">
        <f>IF(HL!M1931="","",HYPERLINK(HL!M1931,12))</f>
        <v/>
      </c>
      <c r="U1932" s="105" t="str">
        <f>IF(HL!N1931="","",HYPERLINK(HL!N1931,13))</f>
        <v/>
      </c>
      <c r="V1932" s="106" t="str">
        <f>IF(HL!O1931="","",HYPERLINK(HL!O1931,14))</f>
        <v/>
      </c>
      <c r="W1932" s="81" t="str">
        <f>IF(HL!P1931="","－",HYPERLINK(HL!P1931,"表示"))</f>
        <v>表示</v>
      </c>
      <c r="X1932" s="179">
        <v>43676</v>
      </c>
      <c r="Y1932" s="196">
        <v>44011</v>
      </c>
      <c r="Z1932" s="1" t="str">
        <f t="shared" si="72"/>
        <v>2020</v>
      </c>
      <c r="AA1932" s="1">
        <f t="shared" si="73"/>
        <v>10</v>
      </c>
      <c r="AB1932" s="1" t="s">
        <v>172</v>
      </c>
      <c r="AC1932" s="1" t="s">
        <v>172</v>
      </c>
      <c r="AD1932" s="116"/>
      <c r="AE1932" s="116"/>
      <c r="AF1932" s="116"/>
      <c r="AG1932" s="116"/>
      <c r="AH1932" s="116"/>
      <c r="AI1932" s="116"/>
      <c r="AJ1932" s="116"/>
      <c r="AK1932" s="116"/>
      <c r="AL1932" s="197" t="s">
        <v>2740</v>
      </c>
      <c r="AM1932" s="162" t="s">
        <v>1727</v>
      </c>
      <c r="AN1932" s="162" t="s">
        <v>172</v>
      </c>
      <c r="AO1932" s="162" t="s">
        <v>551</v>
      </c>
      <c r="AP1932" s="162"/>
      <c r="AQ1932" s="162"/>
      <c r="AR1932" s="70" t="s">
        <v>10713</v>
      </c>
      <c r="AS1932" s="74" t="s">
        <v>10719</v>
      </c>
      <c r="AT1932" s="271"/>
      <c r="AU1932" s="271"/>
      <c r="AV1932" s="1" t="s">
        <v>172</v>
      </c>
      <c r="AW1932" s="1"/>
      <c r="AX1932" s="1"/>
      <c r="AY1932" s="1"/>
      <c r="AZ1932" s="1"/>
      <c r="BA1932" s="1" t="s">
        <v>172</v>
      </c>
    </row>
    <row r="1933" spans="1:53" ht="43.5">
      <c r="A1933" s="157">
        <v>1929</v>
      </c>
      <c r="B1933" s="194" t="s">
        <v>6188</v>
      </c>
      <c r="C1933" s="194" t="s">
        <v>6189</v>
      </c>
      <c r="D1933" s="116">
        <v>229</v>
      </c>
      <c r="E1933" s="161" t="s">
        <v>1921</v>
      </c>
      <c r="F1933" s="161" t="s">
        <v>6231</v>
      </c>
      <c r="G1933" s="162" t="s">
        <v>1302</v>
      </c>
      <c r="H1933" s="162" t="s">
        <v>6232</v>
      </c>
      <c r="I1933" s="85" t="str">
        <f>IF(HL!B1932="","",HYPERLINK(HL!B1932,"表示"))</f>
        <v>表示</v>
      </c>
      <c r="J1933" s="85" t="str">
        <f>IF(HL!C1932="","",HYPERLINK(HL!C1932,2))</f>
        <v/>
      </c>
      <c r="K1933" s="105" t="str">
        <f>IF(HL!D1932="","",HYPERLINK(HL!D1932,3))</f>
        <v/>
      </c>
      <c r="L1933" s="105" t="str">
        <f>IF(HL!E1932="","",HYPERLINK(HL!E1932,4))</f>
        <v/>
      </c>
      <c r="M1933" s="105" t="str">
        <f>IF(HL!F1932="","",HYPERLINK(HL!F1932,5))</f>
        <v/>
      </c>
      <c r="N1933" s="105" t="str">
        <f>IF(HL!G1932="","",HYPERLINK(HL!G1932,6))</f>
        <v/>
      </c>
      <c r="O1933" s="105" t="str">
        <f>IF(HL!H1932="","",HYPERLINK(HL!H1932,7))</f>
        <v/>
      </c>
      <c r="P1933" s="105" t="str">
        <f>IF(HL!I1932="","",HYPERLINK(HL!I1932,8))</f>
        <v/>
      </c>
      <c r="Q1933" s="105" t="str">
        <f>IF(HL!J1932="","",HYPERLINK(HL!J1932,9))</f>
        <v/>
      </c>
      <c r="R1933" s="105" t="str">
        <f>IF(HL!K1932="","",HYPERLINK(HL!K1932,10))</f>
        <v/>
      </c>
      <c r="S1933" s="105" t="str">
        <f>IF(HL!L1932="","",HYPERLINK(HL!L1932,11))</f>
        <v/>
      </c>
      <c r="T1933" s="105" t="str">
        <f>IF(HL!M1932="","",HYPERLINK(HL!M1932,12))</f>
        <v/>
      </c>
      <c r="U1933" s="105" t="str">
        <f>IF(HL!N1932="","",HYPERLINK(HL!N1932,13))</f>
        <v/>
      </c>
      <c r="V1933" s="106" t="str">
        <f>IF(HL!O1932="","",HYPERLINK(HL!O1932,14))</f>
        <v/>
      </c>
      <c r="W1933" s="81" t="str">
        <f>IF(HL!P1932="","－",HYPERLINK(HL!P1932,"表示"))</f>
        <v>表示</v>
      </c>
      <c r="X1933" s="179">
        <v>43676</v>
      </c>
      <c r="Y1933" s="196">
        <v>44011</v>
      </c>
      <c r="Z1933" s="1" t="str">
        <f t="shared" si="72"/>
        <v>2020</v>
      </c>
      <c r="AA1933" s="1">
        <f t="shared" si="73"/>
        <v>10</v>
      </c>
      <c r="AB1933" s="1" t="s">
        <v>172</v>
      </c>
      <c r="AC1933" s="1" t="s">
        <v>172</v>
      </c>
      <c r="AD1933" s="116"/>
      <c r="AE1933" s="116"/>
      <c r="AF1933" s="116"/>
      <c r="AG1933" s="116"/>
      <c r="AH1933" s="116"/>
      <c r="AI1933" s="116"/>
      <c r="AJ1933" s="116"/>
      <c r="AK1933" s="116"/>
      <c r="AL1933" s="197" t="s">
        <v>2740</v>
      </c>
      <c r="AM1933" s="162" t="s">
        <v>1727</v>
      </c>
      <c r="AN1933" s="162" t="s">
        <v>172</v>
      </c>
      <c r="AO1933" s="162" t="s">
        <v>551</v>
      </c>
      <c r="AP1933" s="162"/>
      <c r="AQ1933" s="162"/>
      <c r="AR1933" s="70" t="s">
        <v>10713</v>
      </c>
      <c r="AS1933" s="74" t="s">
        <v>10719</v>
      </c>
      <c r="AT1933" s="271"/>
      <c r="AU1933" s="271"/>
      <c r="AV1933" s="1" t="s">
        <v>172</v>
      </c>
      <c r="AW1933" s="1"/>
      <c r="AX1933" s="1"/>
      <c r="AY1933" s="1"/>
      <c r="AZ1933" s="1"/>
      <c r="BA1933" s="1" t="s">
        <v>172</v>
      </c>
    </row>
    <row r="1934" spans="1:53" ht="26">
      <c r="A1934" s="157">
        <v>1930</v>
      </c>
      <c r="B1934" s="194" t="s">
        <v>6190</v>
      </c>
      <c r="C1934" s="194" t="s">
        <v>6191</v>
      </c>
      <c r="D1934" s="116">
        <v>116</v>
      </c>
      <c r="E1934" s="161" t="s">
        <v>1373</v>
      </c>
      <c r="F1934" s="161" t="s">
        <v>6216</v>
      </c>
      <c r="G1934" s="162" t="s">
        <v>1302</v>
      </c>
      <c r="H1934" s="162" t="s">
        <v>56</v>
      </c>
      <c r="I1934" s="85" t="str">
        <f>IF(HL!B1933="","",HYPERLINK(HL!B1933,"表示"))</f>
        <v>表示</v>
      </c>
      <c r="J1934" s="85" t="str">
        <f>IF(HL!C1933="","",HYPERLINK(HL!C1933,2))</f>
        <v/>
      </c>
      <c r="K1934" s="105" t="str">
        <f>IF(HL!D1933="","",HYPERLINK(HL!D1933,3))</f>
        <v/>
      </c>
      <c r="L1934" s="105" t="str">
        <f>IF(HL!E1933="","",HYPERLINK(HL!E1933,4))</f>
        <v/>
      </c>
      <c r="M1934" s="105" t="str">
        <f>IF(HL!F1933="","",HYPERLINK(HL!F1933,5))</f>
        <v/>
      </c>
      <c r="N1934" s="105" t="str">
        <f>IF(HL!G1933="","",HYPERLINK(HL!G1933,6))</f>
        <v/>
      </c>
      <c r="O1934" s="105" t="str">
        <f>IF(HL!H1933="","",HYPERLINK(HL!H1933,7))</f>
        <v/>
      </c>
      <c r="P1934" s="105" t="str">
        <f>IF(HL!I1933="","",HYPERLINK(HL!I1933,8))</f>
        <v/>
      </c>
      <c r="Q1934" s="105" t="str">
        <f>IF(HL!J1933="","",HYPERLINK(HL!J1933,9))</f>
        <v/>
      </c>
      <c r="R1934" s="105" t="str">
        <f>IF(HL!K1933="","",HYPERLINK(HL!K1933,10))</f>
        <v/>
      </c>
      <c r="S1934" s="105" t="str">
        <f>IF(HL!L1933="","",HYPERLINK(HL!L1933,11))</f>
        <v/>
      </c>
      <c r="T1934" s="105" t="str">
        <f>IF(HL!M1933="","",HYPERLINK(HL!M1933,12))</f>
        <v/>
      </c>
      <c r="U1934" s="105" t="str">
        <f>IF(HL!N1933="","",HYPERLINK(HL!N1933,13))</f>
        <v/>
      </c>
      <c r="V1934" s="106" t="str">
        <f>IF(HL!O1933="","",HYPERLINK(HL!O1933,14))</f>
        <v/>
      </c>
      <c r="W1934" s="81" t="str">
        <f>IF(HL!P1933="","－",HYPERLINK(HL!P1933,"表示"))</f>
        <v>表示</v>
      </c>
      <c r="X1934" s="179">
        <v>43523</v>
      </c>
      <c r="Y1934" s="196">
        <v>44011</v>
      </c>
      <c r="Z1934" s="1" t="str">
        <f t="shared" si="72"/>
        <v>2020</v>
      </c>
      <c r="AA1934" s="1">
        <f t="shared" si="73"/>
        <v>16</v>
      </c>
      <c r="AB1934" s="1" t="s">
        <v>172</v>
      </c>
      <c r="AC1934" s="116"/>
      <c r="AD1934" s="116"/>
      <c r="AE1934" s="116"/>
      <c r="AF1934" s="116"/>
      <c r="AG1934" s="116"/>
      <c r="AH1934" s="116"/>
      <c r="AI1934" s="116"/>
      <c r="AJ1934" s="116"/>
      <c r="AK1934" s="116"/>
      <c r="AL1934" s="197" t="s">
        <v>894</v>
      </c>
      <c r="AM1934" s="162" t="s">
        <v>172</v>
      </c>
      <c r="AN1934" s="162" t="s">
        <v>1727</v>
      </c>
      <c r="AO1934" s="162" t="s">
        <v>551</v>
      </c>
      <c r="AP1934" s="162"/>
      <c r="AQ1934" s="162"/>
      <c r="AR1934" s="73" t="s">
        <v>10707</v>
      </c>
      <c r="AS1934" s="74" t="s">
        <v>11139</v>
      </c>
      <c r="AT1934" s="271"/>
      <c r="AU1934" s="271"/>
      <c r="AV1934" s="1" t="s">
        <v>172</v>
      </c>
      <c r="AW1934" s="1"/>
      <c r="AX1934" s="1"/>
      <c r="AY1934" s="1"/>
      <c r="AZ1934" s="1" t="s">
        <v>172</v>
      </c>
      <c r="BA1934" s="1"/>
    </row>
    <row r="1935" spans="1:53" ht="29">
      <c r="A1935" s="157">
        <v>1931</v>
      </c>
      <c r="B1935" s="194" t="s">
        <v>6192</v>
      </c>
      <c r="C1935" s="194" t="s">
        <v>6193</v>
      </c>
      <c r="D1935" s="116">
        <v>429</v>
      </c>
      <c r="E1935" s="161" t="s">
        <v>1848</v>
      </c>
      <c r="F1935" s="161" t="s">
        <v>11100</v>
      </c>
      <c r="G1935" s="162" t="s">
        <v>1302</v>
      </c>
      <c r="H1935" s="162" t="s">
        <v>6233</v>
      </c>
      <c r="I1935" s="85" t="str">
        <f>IF(HL!B1934="","",HYPERLINK(HL!B1934,"表示"))</f>
        <v>表示</v>
      </c>
      <c r="J1935" s="85" t="str">
        <f>IF(HL!C1934="","",HYPERLINK(HL!C1934,2))</f>
        <v/>
      </c>
      <c r="K1935" s="105" t="str">
        <f>IF(HL!D1934="","",HYPERLINK(HL!D1934,3))</f>
        <v/>
      </c>
      <c r="L1935" s="105" t="str">
        <f>IF(HL!E1934="","",HYPERLINK(HL!E1934,4))</f>
        <v/>
      </c>
      <c r="M1935" s="105" t="str">
        <f>IF(HL!F1934="","",HYPERLINK(HL!F1934,5))</f>
        <v/>
      </c>
      <c r="N1935" s="105" t="str">
        <f>IF(HL!G1934="","",HYPERLINK(HL!G1934,6))</f>
        <v/>
      </c>
      <c r="O1935" s="105" t="str">
        <f>IF(HL!H1934="","",HYPERLINK(HL!H1934,7))</f>
        <v/>
      </c>
      <c r="P1935" s="105" t="str">
        <f>IF(HL!I1934="","",HYPERLINK(HL!I1934,8))</f>
        <v/>
      </c>
      <c r="Q1935" s="105" t="str">
        <f>IF(HL!J1934="","",HYPERLINK(HL!J1934,9))</f>
        <v/>
      </c>
      <c r="R1935" s="105" t="str">
        <f>IF(HL!K1934="","",HYPERLINK(HL!K1934,10))</f>
        <v/>
      </c>
      <c r="S1935" s="105" t="str">
        <f>IF(HL!L1934="","",HYPERLINK(HL!L1934,11))</f>
        <v/>
      </c>
      <c r="T1935" s="105" t="str">
        <f>IF(HL!M1934="","",HYPERLINK(HL!M1934,12))</f>
        <v/>
      </c>
      <c r="U1935" s="105" t="str">
        <f>IF(HL!N1934="","",HYPERLINK(HL!N1934,13))</f>
        <v/>
      </c>
      <c r="V1935" s="106" t="str">
        <f>IF(HL!O1934="","",HYPERLINK(HL!O1934,14))</f>
        <v/>
      </c>
      <c r="W1935" s="81" t="str">
        <f>IF(HL!P1934="","－",HYPERLINK(HL!P1934,"表示"))</f>
        <v>表示</v>
      </c>
      <c r="X1935" s="179">
        <v>43811</v>
      </c>
      <c r="Y1935" s="196">
        <v>44011</v>
      </c>
      <c r="Z1935" s="1" t="str">
        <f t="shared" si="72"/>
        <v>2020</v>
      </c>
      <c r="AA1935" s="1">
        <f t="shared" si="73"/>
        <v>6</v>
      </c>
      <c r="AB1935" s="1" t="s">
        <v>172</v>
      </c>
      <c r="AC1935" s="116"/>
      <c r="AD1935" s="116"/>
      <c r="AE1935" s="116"/>
      <c r="AF1935" s="116"/>
      <c r="AG1935" s="116"/>
      <c r="AH1935" s="116"/>
      <c r="AI1935" s="116"/>
      <c r="AJ1935" s="116"/>
      <c r="AK1935" s="116"/>
      <c r="AL1935" s="197" t="s">
        <v>11101</v>
      </c>
      <c r="AM1935" s="162" t="s">
        <v>1727</v>
      </c>
      <c r="AN1935" s="162" t="s">
        <v>172</v>
      </c>
      <c r="AO1935" s="162" t="s">
        <v>6288</v>
      </c>
      <c r="AP1935" s="162"/>
      <c r="AQ1935" s="162"/>
      <c r="AR1935" s="73" t="s">
        <v>11102</v>
      </c>
      <c r="AS1935" s="74" t="s">
        <v>11103</v>
      </c>
      <c r="AT1935" s="271"/>
      <c r="AU1935" s="271"/>
      <c r="AV1935" s="1" t="s">
        <v>172</v>
      </c>
      <c r="AW1935" s="1"/>
      <c r="AX1935" s="1"/>
      <c r="AY1935" s="1"/>
      <c r="AZ1935" s="1"/>
      <c r="BA1935" s="1" t="s">
        <v>172</v>
      </c>
    </row>
    <row r="1936" spans="1:53" ht="43.5">
      <c r="A1936" s="157">
        <v>1932</v>
      </c>
      <c r="B1936" s="194" t="s">
        <v>6194</v>
      </c>
      <c r="C1936" s="194" t="s">
        <v>6195</v>
      </c>
      <c r="D1936" s="116">
        <v>219</v>
      </c>
      <c r="E1936" s="161" t="s">
        <v>2165</v>
      </c>
      <c r="F1936" s="161" t="s">
        <v>6217</v>
      </c>
      <c r="G1936" s="162" t="s">
        <v>1302</v>
      </c>
      <c r="H1936" s="162" t="s">
        <v>56</v>
      </c>
      <c r="I1936" s="85" t="str">
        <f>IF(HL!B1935="","",HYPERLINK(HL!B1935,"表示"))</f>
        <v>表示</v>
      </c>
      <c r="J1936" s="85" t="str">
        <f>IF(HL!C1935="","",HYPERLINK(HL!C1935,2))</f>
        <v/>
      </c>
      <c r="K1936" s="105" t="str">
        <f>IF(HL!D1935="","",HYPERLINK(HL!D1935,3))</f>
        <v/>
      </c>
      <c r="L1936" s="105" t="str">
        <f>IF(HL!E1935="","",HYPERLINK(HL!E1935,4))</f>
        <v/>
      </c>
      <c r="M1936" s="105" t="str">
        <f>IF(HL!F1935="","",HYPERLINK(HL!F1935,5))</f>
        <v/>
      </c>
      <c r="N1936" s="105" t="str">
        <f>IF(HL!G1935="","",HYPERLINK(HL!G1935,6))</f>
        <v/>
      </c>
      <c r="O1936" s="105" t="str">
        <f>IF(HL!H1935="","",HYPERLINK(HL!H1935,7))</f>
        <v/>
      </c>
      <c r="P1936" s="105" t="str">
        <f>IF(HL!I1935="","",HYPERLINK(HL!I1935,8))</f>
        <v/>
      </c>
      <c r="Q1936" s="105" t="str">
        <f>IF(HL!J1935="","",HYPERLINK(HL!J1935,9))</f>
        <v/>
      </c>
      <c r="R1936" s="105" t="str">
        <f>IF(HL!K1935="","",HYPERLINK(HL!K1935,10))</f>
        <v/>
      </c>
      <c r="S1936" s="105" t="str">
        <f>IF(HL!L1935="","",HYPERLINK(HL!L1935,11))</f>
        <v/>
      </c>
      <c r="T1936" s="105" t="str">
        <f>IF(HL!M1935="","",HYPERLINK(HL!M1935,12))</f>
        <v/>
      </c>
      <c r="U1936" s="105" t="str">
        <f>IF(HL!N1935="","",HYPERLINK(HL!N1935,13))</f>
        <v/>
      </c>
      <c r="V1936" s="106" t="str">
        <f>IF(HL!O1935="","",HYPERLINK(HL!O1935,14))</f>
        <v/>
      </c>
      <c r="W1936" s="81" t="str">
        <f>IF(HL!P1935="","－",HYPERLINK(HL!P1935,"表示"))</f>
        <v>表示</v>
      </c>
      <c r="X1936" s="179">
        <v>43675</v>
      </c>
      <c r="Y1936" s="196">
        <v>44011</v>
      </c>
      <c r="Z1936" s="1" t="str">
        <f t="shared" si="72"/>
        <v>2020</v>
      </c>
      <c r="AA1936" s="1">
        <f t="shared" si="73"/>
        <v>11</v>
      </c>
      <c r="AB1936" s="1" t="s">
        <v>172</v>
      </c>
      <c r="AC1936" s="116"/>
      <c r="AD1936" s="116"/>
      <c r="AE1936" s="116"/>
      <c r="AF1936" s="116"/>
      <c r="AG1936" s="116"/>
      <c r="AH1936" s="116"/>
      <c r="AI1936" s="116"/>
      <c r="AJ1936" s="116"/>
      <c r="AK1936" s="116"/>
      <c r="AL1936" s="197" t="s">
        <v>11104</v>
      </c>
      <c r="AM1936" s="162" t="s">
        <v>1727</v>
      </c>
      <c r="AN1936" s="162" t="s">
        <v>172</v>
      </c>
      <c r="AO1936" s="162" t="s">
        <v>551</v>
      </c>
      <c r="AP1936" s="162"/>
      <c r="AQ1936" s="162"/>
      <c r="AR1936" s="70" t="s">
        <v>11105</v>
      </c>
      <c r="AS1936" s="74" t="s">
        <v>11091</v>
      </c>
      <c r="AT1936" s="271"/>
      <c r="AU1936" s="271"/>
      <c r="AV1936" s="1" t="s">
        <v>172</v>
      </c>
      <c r="AW1936" s="1"/>
      <c r="AX1936" s="1"/>
      <c r="AY1936" s="1"/>
      <c r="AZ1936" s="1"/>
      <c r="BA1936" s="1" t="s">
        <v>172</v>
      </c>
    </row>
    <row r="1937" spans="1:53" ht="26">
      <c r="A1937" s="157">
        <v>1933</v>
      </c>
      <c r="B1937" s="194" t="s">
        <v>6196</v>
      </c>
      <c r="C1937" s="194" t="s">
        <v>6197</v>
      </c>
      <c r="D1937" s="116">
        <v>639</v>
      </c>
      <c r="E1937" s="161" t="s">
        <v>2224</v>
      </c>
      <c r="F1937" s="161" t="s">
        <v>6218</v>
      </c>
      <c r="G1937" s="162" t="s">
        <v>1302</v>
      </c>
      <c r="H1937" s="162" t="s">
        <v>6235</v>
      </c>
      <c r="I1937" s="85" t="str">
        <f>IF(HL!B1936="","",HYPERLINK(HL!B1936,"表示"))</f>
        <v>表示</v>
      </c>
      <c r="J1937" s="85" t="str">
        <f>IF(HL!C1936="","",HYPERLINK(HL!C1936,2))</f>
        <v/>
      </c>
      <c r="K1937" s="105" t="str">
        <f>IF(HL!D1936="","",HYPERLINK(HL!D1936,3))</f>
        <v/>
      </c>
      <c r="L1937" s="105" t="str">
        <f>IF(HL!E1936="","",HYPERLINK(HL!E1936,4))</f>
        <v/>
      </c>
      <c r="M1937" s="105" t="str">
        <f>IF(HL!F1936="","",HYPERLINK(HL!F1936,5))</f>
        <v/>
      </c>
      <c r="N1937" s="105" t="str">
        <f>IF(HL!G1936="","",HYPERLINK(HL!G1936,6))</f>
        <v/>
      </c>
      <c r="O1937" s="105" t="str">
        <f>IF(HL!H1936="","",HYPERLINK(HL!H1936,7))</f>
        <v/>
      </c>
      <c r="P1937" s="105" t="str">
        <f>IF(HL!I1936="","",HYPERLINK(HL!I1936,8))</f>
        <v/>
      </c>
      <c r="Q1937" s="105" t="str">
        <f>IF(HL!J1936="","",HYPERLINK(HL!J1936,9))</f>
        <v/>
      </c>
      <c r="R1937" s="105" t="str">
        <f>IF(HL!K1936="","",HYPERLINK(HL!K1936,10))</f>
        <v/>
      </c>
      <c r="S1937" s="105" t="str">
        <f>IF(HL!L1936="","",HYPERLINK(HL!L1936,11))</f>
        <v/>
      </c>
      <c r="T1937" s="105" t="str">
        <f>IF(HL!M1936="","",HYPERLINK(HL!M1936,12))</f>
        <v/>
      </c>
      <c r="U1937" s="105" t="str">
        <f>IF(HL!N1936="","",HYPERLINK(HL!N1936,13))</f>
        <v/>
      </c>
      <c r="V1937" s="106" t="str">
        <f>IF(HL!O1936="","",HYPERLINK(HL!O1936,14))</f>
        <v/>
      </c>
      <c r="W1937" s="81" t="str">
        <f>IF(HL!P1936="","－",HYPERLINK(HL!P1936,"表示"))</f>
        <v>表示</v>
      </c>
      <c r="X1937" s="179">
        <v>43777</v>
      </c>
      <c r="Y1937" s="196">
        <v>44011</v>
      </c>
      <c r="Z1937" s="1" t="str">
        <f t="shared" si="72"/>
        <v>2020</v>
      </c>
      <c r="AA1937" s="1">
        <f t="shared" si="73"/>
        <v>7</v>
      </c>
      <c r="AB1937" s="1" t="s">
        <v>172</v>
      </c>
      <c r="AC1937" s="116"/>
      <c r="AD1937" s="116"/>
      <c r="AE1937" s="116"/>
      <c r="AF1937" s="116"/>
      <c r="AG1937" s="116"/>
      <c r="AH1937" s="116"/>
      <c r="AI1937" s="116"/>
      <c r="AJ1937" s="116"/>
      <c r="AK1937" s="116"/>
      <c r="AL1937" s="197" t="s">
        <v>510</v>
      </c>
      <c r="AM1937" s="162" t="s">
        <v>1727</v>
      </c>
      <c r="AN1937" s="162" t="s">
        <v>172</v>
      </c>
      <c r="AO1937" s="162" t="s">
        <v>6288</v>
      </c>
      <c r="AP1937" s="162"/>
      <c r="AQ1937" s="1" t="s">
        <v>172</v>
      </c>
      <c r="AR1937" s="70" t="s">
        <v>11106</v>
      </c>
      <c r="AS1937" s="74" t="s">
        <v>11107</v>
      </c>
      <c r="AT1937" s="271"/>
      <c r="AU1937" s="271"/>
      <c r="AV1937" s="1" t="s">
        <v>172</v>
      </c>
      <c r="AW1937" s="1"/>
      <c r="AX1937" s="1"/>
      <c r="AY1937" s="1"/>
      <c r="AZ1937" s="1"/>
      <c r="BA1937" s="1" t="s">
        <v>172</v>
      </c>
    </row>
    <row r="1938" spans="1:53" ht="29">
      <c r="A1938" s="157">
        <v>1934</v>
      </c>
      <c r="B1938" s="194" t="s">
        <v>6198</v>
      </c>
      <c r="C1938" s="211" t="s">
        <v>11108</v>
      </c>
      <c r="D1938" s="116">
        <v>399</v>
      </c>
      <c r="E1938" s="161" t="s">
        <v>1878</v>
      </c>
      <c r="F1938" s="161" t="s">
        <v>6219</v>
      </c>
      <c r="G1938" s="162" t="s">
        <v>1302</v>
      </c>
      <c r="H1938" s="162" t="s">
        <v>6235</v>
      </c>
      <c r="I1938" s="85" t="str">
        <f>IF(HL!B1937="","",HYPERLINK(HL!B1937,"表示"))</f>
        <v>表示</v>
      </c>
      <c r="J1938" s="85" t="str">
        <f>IF(HL!C1937="","",HYPERLINK(HL!C1937,2))</f>
        <v/>
      </c>
      <c r="K1938" s="105" t="str">
        <f>IF(HL!D1937="","",HYPERLINK(HL!D1937,3))</f>
        <v/>
      </c>
      <c r="L1938" s="105" t="str">
        <f>IF(HL!E1937="","",HYPERLINK(HL!E1937,4))</f>
        <v/>
      </c>
      <c r="M1938" s="105" t="str">
        <f>IF(HL!F1937="","",HYPERLINK(HL!F1937,5))</f>
        <v/>
      </c>
      <c r="N1938" s="105" t="str">
        <f>IF(HL!G1937="","",HYPERLINK(HL!G1937,6))</f>
        <v/>
      </c>
      <c r="O1938" s="105" t="str">
        <f>IF(HL!H1937="","",HYPERLINK(HL!H1937,7))</f>
        <v/>
      </c>
      <c r="P1938" s="105" t="str">
        <f>IF(HL!I1937="","",HYPERLINK(HL!I1937,8))</f>
        <v/>
      </c>
      <c r="Q1938" s="105" t="str">
        <f>IF(HL!J1937="","",HYPERLINK(HL!J1937,9))</f>
        <v/>
      </c>
      <c r="R1938" s="105" t="str">
        <f>IF(HL!K1937="","",HYPERLINK(HL!K1937,10))</f>
        <v/>
      </c>
      <c r="S1938" s="105" t="str">
        <f>IF(HL!L1937="","",HYPERLINK(HL!L1937,11))</f>
        <v/>
      </c>
      <c r="T1938" s="105" t="str">
        <f>IF(HL!M1937="","",HYPERLINK(HL!M1937,12))</f>
        <v/>
      </c>
      <c r="U1938" s="105" t="str">
        <f>IF(HL!N1937="","",HYPERLINK(HL!N1937,13))</f>
        <v/>
      </c>
      <c r="V1938" s="106" t="str">
        <f>IF(HL!O1937="","",HYPERLINK(HL!O1937,14))</f>
        <v/>
      </c>
      <c r="W1938" s="81" t="str">
        <f>IF(HL!P1937="","－",HYPERLINK(HL!P1937,"表示"))</f>
        <v>表示</v>
      </c>
      <c r="X1938" s="179">
        <v>43472</v>
      </c>
      <c r="Y1938" s="196">
        <v>44011</v>
      </c>
      <c r="Z1938" s="1" t="str">
        <f t="shared" si="72"/>
        <v>2020</v>
      </c>
      <c r="AA1938" s="1">
        <f t="shared" si="73"/>
        <v>17</v>
      </c>
      <c r="AB1938" s="1" t="s">
        <v>172</v>
      </c>
      <c r="AC1938" s="116"/>
      <c r="AD1938" s="116"/>
      <c r="AE1938" s="116"/>
      <c r="AF1938" s="116"/>
      <c r="AG1938" s="116"/>
      <c r="AH1938" s="116"/>
      <c r="AI1938" s="116"/>
      <c r="AJ1938" s="116"/>
      <c r="AK1938" s="116"/>
      <c r="AL1938" s="197" t="s">
        <v>11104</v>
      </c>
      <c r="AM1938" s="162" t="s">
        <v>1727</v>
      </c>
      <c r="AN1938" s="162" t="s">
        <v>172</v>
      </c>
      <c r="AO1938" s="162" t="s">
        <v>6288</v>
      </c>
      <c r="AP1938" s="162"/>
      <c r="AQ1938" s="162"/>
      <c r="AR1938" s="73" t="s">
        <v>10707</v>
      </c>
      <c r="AS1938" s="74" t="s">
        <v>11109</v>
      </c>
      <c r="AT1938" s="271"/>
      <c r="AU1938" s="271"/>
      <c r="AV1938" s="1" t="s">
        <v>172</v>
      </c>
      <c r="AW1938" s="1"/>
      <c r="AX1938" s="1"/>
      <c r="AY1938" s="1"/>
      <c r="AZ1938" s="1"/>
      <c r="BA1938" s="1" t="s">
        <v>172</v>
      </c>
    </row>
    <row r="1939" spans="1:53" ht="52">
      <c r="A1939" s="157">
        <v>1935</v>
      </c>
      <c r="B1939" s="211" t="s">
        <v>11110</v>
      </c>
      <c r="C1939" s="194" t="s">
        <v>2608</v>
      </c>
      <c r="D1939" s="116">
        <v>249</v>
      </c>
      <c r="E1939" s="161" t="s">
        <v>1597</v>
      </c>
      <c r="F1939" s="161" t="s">
        <v>1274</v>
      </c>
      <c r="G1939" s="162" t="s">
        <v>1302</v>
      </c>
      <c r="H1939" s="162" t="s">
        <v>6236</v>
      </c>
      <c r="I1939" s="85" t="str">
        <f>IF(HL!B1938="","",HYPERLINK(HL!B1938,"表示"))</f>
        <v>表示</v>
      </c>
      <c r="J1939" s="85" t="str">
        <f>IF(HL!C1938="","",HYPERLINK(HL!C1938,2))</f>
        <v/>
      </c>
      <c r="K1939" s="105" t="str">
        <f>IF(HL!D1938="","",HYPERLINK(HL!D1938,3))</f>
        <v/>
      </c>
      <c r="L1939" s="105" t="str">
        <f>IF(HL!E1938="","",HYPERLINK(HL!E1938,4))</f>
        <v/>
      </c>
      <c r="M1939" s="105" t="str">
        <f>IF(HL!F1938="","",HYPERLINK(HL!F1938,5))</f>
        <v/>
      </c>
      <c r="N1939" s="105" t="str">
        <f>IF(HL!G1938="","",HYPERLINK(HL!G1938,6))</f>
        <v/>
      </c>
      <c r="O1939" s="105" t="str">
        <f>IF(HL!H1938="","",HYPERLINK(HL!H1938,7))</f>
        <v/>
      </c>
      <c r="P1939" s="105" t="str">
        <f>IF(HL!I1938="","",HYPERLINK(HL!I1938,8))</f>
        <v/>
      </c>
      <c r="Q1939" s="105" t="str">
        <f>IF(HL!J1938="","",HYPERLINK(HL!J1938,9))</f>
        <v/>
      </c>
      <c r="R1939" s="105" t="str">
        <f>IF(HL!K1938="","",HYPERLINK(HL!K1938,10))</f>
        <v/>
      </c>
      <c r="S1939" s="105" t="str">
        <f>IF(HL!L1938="","",HYPERLINK(HL!L1938,11))</f>
        <v/>
      </c>
      <c r="T1939" s="105" t="str">
        <f>IF(HL!M1938="","",HYPERLINK(HL!M1938,12))</f>
        <v/>
      </c>
      <c r="U1939" s="105" t="str">
        <f>IF(HL!N1938="","",HYPERLINK(HL!N1938,13))</f>
        <v/>
      </c>
      <c r="V1939" s="106" t="str">
        <f>IF(HL!O1938="","",HYPERLINK(HL!O1938,14))</f>
        <v/>
      </c>
      <c r="W1939" s="81" t="str">
        <f>IF(HL!P1938="","－",HYPERLINK(HL!P1938,"表示"))</f>
        <v>表示</v>
      </c>
      <c r="X1939" s="179">
        <v>43670</v>
      </c>
      <c r="Y1939" s="196">
        <v>44011</v>
      </c>
      <c r="Z1939" s="1" t="str">
        <f t="shared" si="72"/>
        <v>2020</v>
      </c>
      <c r="AA1939" s="1">
        <f t="shared" si="73"/>
        <v>11</v>
      </c>
      <c r="AB1939" s="116"/>
      <c r="AC1939" s="116"/>
      <c r="AD1939" s="1" t="s">
        <v>172</v>
      </c>
      <c r="AE1939" s="116"/>
      <c r="AF1939" s="116"/>
      <c r="AG1939" s="116"/>
      <c r="AH1939" s="116"/>
      <c r="AI1939" s="116"/>
      <c r="AJ1939" s="116"/>
      <c r="AK1939" s="116"/>
      <c r="AL1939" s="197" t="s">
        <v>278</v>
      </c>
      <c r="AM1939" s="162" t="s">
        <v>1727</v>
      </c>
      <c r="AN1939" s="162" t="s">
        <v>172</v>
      </c>
      <c r="AO1939" s="162" t="s">
        <v>551</v>
      </c>
      <c r="AP1939" s="162"/>
      <c r="AQ1939" s="162"/>
      <c r="AR1939" s="70" t="s">
        <v>11097</v>
      </c>
      <c r="AS1939" s="74" t="s">
        <v>10720</v>
      </c>
      <c r="AT1939" s="271"/>
      <c r="AU1939" s="271"/>
      <c r="AV1939" s="1" t="s">
        <v>172</v>
      </c>
      <c r="AW1939" s="1"/>
      <c r="AX1939" s="1"/>
      <c r="AY1939" s="1"/>
      <c r="AZ1939" s="1"/>
      <c r="BA1939" s="1" t="s">
        <v>172</v>
      </c>
    </row>
    <row r="1940" spans="1:53" ht="26">
      <c r="A1940" s="157">
        <v>1936</v>
      </c>
      <c r="B1940" s="211" t="s">
        <v>11111</v>
      </c>
      <c r="C1940" s="194" t="s">
        <v>6199</v>
      </c>
      <c r="D1940" s="116">
        <v>399</v>
      </c>
      <c r="E1940" s="161" t="s">
        <v>1878</v>
      </c>
      <c r="F1940" s="161" t="s">
        <v>6220</v>
      </c>
      <c r="G1940" s="162" t="s">
        <v>1302</v>
      </c>
      <c r="H1940" s="162" t="s">
        <v>6232</v>
      </c>
      <c r="I1940" s="85" t="str">
        <f>IF(HL!B1939="","",HYPERLINK(HL!B1939,"表示"))</f>
        <v>表示</v>
      </c>
      <c r="J1940" s="85" t="str">
        <f>IF(HL!C1939="","",HYPERLINK(HL!C1939,2))</f>
        <v/>
      </c>
      <c r="K1940" s="105" t="str">
        <f>IF(HL!D1939="","",HYPERLINK(HL!D1939,3))</f>
        <v/>
      </c>
      <c r="L1940" s="105" t="str">
        <f>IF(HL!E1939="","",HYPERLINK(HL!E1939,4))</f>
        <v/>
      </c>
      <c r="M1940" s="105" t="str">
        <f>IF(HL!F1939="","",HYPERLINK(HL!F1939,5))</f>
        <v/>
      </c>
      <c r="N1940" s="105" t="str">
        <f>IF(HL!G1939="","",HYPERLINK(HL!G1939,6))</f>
        <v/>
      </c>
      <c r="O1940" s="105" t="str">
        <f>IF(HL!H1939="","",HYPERLINK(HL!H1939,7))</f>
        <v/>
      </c>
      <c r="P1940" s="105" t="str">
        <f>IF(HL!I1939="","",HYPERLINK(HL!I1939,8))</f>
        <v/>
      </c>
      <c r="Q1940" s="105" t="str">
        <f>IF(HL!J1939="","",HYPERLINK(HL!J1939,9))</f>
        <v/>
      </c>
      <c r="R1940" s="105" t="str">
        <f>IF(HL!K1939="","",HYPERLINK(HL!K1939,10))</f>
        <v/>
      </c>
      <c r="S1940" s="105" t="str">
        <f>IF(HL!L1939="","",HYPERLINK(HL!L1939,11))</f>
        <v/>
      </c>
      <c r="T1940" s="105" t="str">
        <f>IF(HL!M1939="","",HYPERLINK(HL!M1939,12))</f>
        <v/>
      </c>
      <c r="U1940" s="105" t="str">
        <f>IF(HL!N1939="","",HYPERLINK(HL!N1939,13))</f>
        <v/>
      </c>
      <c r="V1940" s="106" t="str">
        <f>IF(HL!O1939="","",HYPERLINK(HL!O1939,14))</f>
        <v/>
      </c>
      <c r="W1940" s="81" t="str">
        <f>IF(HL!P1939="","－",HYPERLINK(HL!P1939,"表示"))</f>
        <v>表示</v>
      </c>
      <c r="X1940" s="179">
        <v>43664</v>
      </c>
      <c r="Y1940" s="196">
        <v>44011</v>
      </c>
      <c r="Z1940" s="1" t="str">
        <f t="shared" si="72"/>
        <v>2020</v>
      </c>
      <c r="AA1940" s="1">
        <f t="shared" si="73"/>
        <v>11</v>
      </c>
      <c r="AB1940" s="1" t="s">
        <v>172</v>
      </c>
      <c r="AC1940" s="116"/>
      <c r="AD1940" s="116"/>
      <c r="AE1940" s="116"/>
      <c r="AF1940" s="116"/>
      <c r="AG1940" s="116"/>
      <c r="AH1940" s="116"/>
      <c r="AI1940" s="116"/>
      <c r="AJ1940" s="116"/>
      <c r="AK1940" s="116"/>
      <c r="AL1940" s="197" t="s">
        <v>6286</v>
      </c>
      <c r="AM1940" s="162" t="s">
        <v>1727</v>
      </c>
      <c r="AN1940" s="162" t="s">
        <v>172</v>
      </c>
      <c r="AO1940" s="162" t="s">
        <v>551</v>
      </c>
      <c r="AP1940" s="162"/>
      <c r="AQ1940" s="162"/>
      <c r="AR1940" s="73" t="s">
        <v>11097</v>
      </c>
      <c r="AS1940" s="74" t="s">
        <v>11093</v>
      </c>
      <c r="AT1940" s="271"/>
      <c r="AU1940" s="271"/>
      <c r="AV1940" s="1" t="s">
        <v>172</v>
      </c>
      <c r="AW1940" s="1"/>
      <c r="AX1940" s="1"/>
      <c r="AY1940" s="1"/>
      <c r="AZ1940" s="1"/>
      <c r="BA1940" s="1" t="s">
        <v>172</v>
      </c>
    </row>
    <row r="1941" spans="1:53" ht="208">
      <c r="A1941" s="157">
        <v>1937</v>
      </c>
      <c r="B1941" s="211" t="s">
        <v>11112</v>
      </c>
      <c r="C1941" s="194" t="s">
        <v>632</v>
      </c>
      <c r="D1941" s="195" t="s">
        <v>11113</v>
      </c>
      <c r="E1941" s="161" t="s">
        <v>6221</v>
      </c>
      <c r="F1941" s="161" t="s">
        <v>6222</v>
      </c>
      <c r="G1941" s="162" t="s">
        <v>1302</v>
      </c>
      <c r="H1941" s="162" t="s">
        <v>6237</v>
      </c>
      <c r="I1941" s="85" t="str">
        <f>IF(HL!B1940="","",HYPERLINK(HL!B1940,"表示"))</f>
        <v>表示</v>
      </c>
      <c r="J1941" s="85" t="str">
        <f>IF(HL!C1940="","",HYPERLINK(HL!C1940,2))</f>
        <v/>
      </c>
      <c r="K1941" s="105" t="str">
        <f>IF(HL!D1940="","",HYPERLINK(HL!D1940,3))</f>
        <v/>
      </c>
      <c r="L1941" s="105" t="str">
        <f>IF(HL!E1940="","",HYPERLINK(HL!E1940,4))</f>
        <v/>
      </c>
      <c r="M1941" s="105" t="str">
        <f>IF(HL!F1940="","",HYPERLINK(HL!F1940,5))</f>
        <v/>
      </c>
      <c r="N1941" s="105" t="str">
        <f>IF(HL!G1940="","",HYPERLINK(HL!G1940,6))</f>
        <v/>
      </c>
      <c r="O1941" s="105" t="str">
        <f>IF(HL!H1940="","",HYPERLINK(HL!H1940,7))</f>
        <v/>
      </c>
      <c r="P1941" s="105" t="str">
        <f>IF(HL!I1940="","",HYPERLINK(HL!I1940,8))</f>
        <v/>
      </c>
      <c r="Q1941" s="105" t="str">
        <f>IF(HL!J1940="","",HYPERLINK(HL!J1940,9))</f>
        <v/>
      </c>
      <c r="R1941" s="105" t="str">
        <f>IF(HL!K1940="","",HYPERLINK(HL!K1940,10))</f>
        <v/>
      </c>
      <c r="S1941" s="105" t="str">
        <f>IF(HL!L1940="","",HYPERLINK(HL!L1940,11))</f>
        <v/>
      </c>
      <c r="T1941" s="105" t="str">
        <f>IF(HL!M1940="","",HYPERLINK(HL!M1940,12))</f>
        <v/>
      </c>
      <c r="U1941" s="105" t="str">
        <f>IF(HL!N1940="","",HYPERLINK(HL!N1940,13))</f>
        <v/>
      </c>
      <c r="V1941" s="106" t="str">
        <f>IF(HL!O1940="","",HYPERLINK(HL!O1940,14))</f>
        <v/>
      </c>
      <c r="W1941" s="81" t="str">
        <f>IF(HL!P1940="","－",HYPERLINK(HL!P1940,"表示"))</f>
        <v>表示</v>
      </c>
      <c r="X1941" s="179">
        <v>43754</v>
      </c>
      <c r="Y1941" s="196">
        <v>44011</v>
      </c>
      <c r="Z1941" s="1" t="str">
        <f t="shared" si="72"/>
        <v>2020</v>
      </c>
      <c r="AA1941" s="1">
        <f t="shared" si="73"/>
        <v>8</v>
      </c>
      <c r="AB1941" s="116"/>
      <c r="AC1941" s="116"/>
      <c r="AD1941" s="116"/>
      <c r="AE1941" s="1" t="s">
        <v>172</v>
      </c>
      <c r="AF1941" s="116"/>
      <c r="AG1941" s="1" t="s">
        <v>172</v>
      </c>
      <c r="AH1941" s="116"/>
      <c r="AI1941" s="116"/>
      <c r="AJ1941" s="116"/>
      <c r="AK1941" s="116"/>
      <c r="AL1941" s="197" t="s">
        <v>229</v>
      </c>
      <c r="AM1941" s="162" t="s">
        <v>172</v>
      </c>
      <c r="AN1941" s="162" t="s">
        <v>1727</v>
      </c>
      <c r="AO1941" s="162" t="s">
        <v>6289</v>
      </c>
      <c r="AP1941" s="162"/>
      <c r="AQ1941" s="162"/>
      <c r="AR1941" s="73" t="s">
        <v>11097</v>
      </c>
      <c r="AS1941" s="74" t="s">
        <v>10721</v>
      </c>
      <c r="AT1941" s="271"/>
      <c r="AU1941" s="271"/>
      <c r="AV1941" s="1"/>
      <c r="AW1941" s="1" t="s">
        <v>11094</v>
      </c>
      <c r="AX1941" s="1"/>
      <c r="AY1941" s="1"/>
      <c r="AZ1941" s="1"/>
      <c r="BA1941" s="1"/>
    </row>
    <row r="1942" spans="1:53" ht="29">
      <c r="A1942" s="157">
        <v>1938</v>
      </c>
      <c r="B1942" s="194" t="s">
        <v>6200</v>
      </c>
      <c r="C1942" s="194" t="s">
        <v>6201</v>
      </c>
      <c r="D1942" s="116">
        <v>399</v>
      </c>
      <c r="E1942" s="161" t="s">
        <v>1878</v>
      </c>
      <c r="F1942" s="161" t="s">
        <v>6223</v>
      </c>
      <c r="G1942" s="162" t="s">
        <v>1302</v>
      </c>
      <c r="H1942" s="162" t="s">
        <v>6238</v>
      </c>
      <c r="I1942" s="85" t="str">
        <f>IF(HL!B1941="","",HYPERLINK(HL!B1941,"表示"))</f>
        <v>表示</v>
      </c>
      <c r="J1942" s="85" t="str">
        <f>IF(HL!C1941="","",HYPERLINK(HL!C1941,2))</f>
        <v/>
      </c>
      <c r="K1942" s="105" t="str">
        <f>IF(HL!D1941="","",HYPERLINK(HL!D1941,3))</f>
        <v/>
      </c>
      <c r="L1942" s="105" t="str">
        <f>IF(HL!E1941="","",HYPERLINK(HL!E1941,4))</f>
        <v/>
      </c>
      <c r="M1942" s="105" t="str">
        <f>IF(HL!F1941="","",HYPERLINK(HL!F1941,5))</f>
        <v/>
      </c>
      <c r="N1942" s="105" t="str">
        <f>IF(HL!G1941="","",HYPERLINK(HL!G1941,6))</f>
        <v/>
      </c>
      <c r="O1942" s="105" t="str">
        <f>IF(HL!H1941="","",HYPERLINK(HL!H1941,7))</f>
        <v/>
      </c>
      <c r="P1942" s="105" t="str">
        <f>IF(HL!I1941="","",HYPERLINK(HL!I1941,8))</f>
        <v/>
      </c>
      <c r="Q1942" s="105" t="str">
        <f>IF(HL!J1941="","",HYPERLINK(HL!J1941,9))</f>
        <v/>
      </c>
      <c r="R1942" s="105" t="str">
        <f>IF(HL!K1941="","",HYPERLINK(HL!K1941,10))</f>
        <v/>
      </c>
      <c r="S1942" s="105" t="str">
        <f>IF(HL!L1941="","",HYPERLINK(HL!L1941,11))</f>
        <v/>
      </c>
      <c r="T1942" s="105" t="str">
        <f>IF(HL!M1941="","",HYPERLINK(HL!M1941,12))</f>
        <v/>
      </c>
      <c r="U1942" s="105" t="str">
        <f>IF(HL!N1941="","",HYPERLINK(HL!N1941,13))</f>
        <v/>
      </c>
      <c r="V1942" s="106" t="str">
        <f>IF(HL!O1941="","",HYPERLINK(HL!O1941,14))</f>
        <v/>
      </c>
      <c r="W1942" s="81" t="str">
        <f>IF(HL!P1941="","－",HYPERLINK(HL!P1941,"表示"))</f>
        <v>表示</v>
      </c>
      <c r="X1942" s="179">
        <v>43654</v>
      </c>
      <c r="Y1942" s="196">
        <v>44011</v>
      </c>
      <c r="Z1942" s="1" t="str">
        <f t="shared" si="72"/>
        <v>2020</v>
      </c>
      <c r="AA1942" s="1">
        <f t="shared" si="73"/>
        <v>11</v>
      </c>
      <c r="AB1942" s="1" t="s">
        <v>172</v>
      </c>
      <c r="AC1942" s="116"/>
      <c r="AD1942" s="116"/>
      <c r="AE1942" s="116"/>
      <c r="AF1942" s="116"/>
      <c r="AG1942" s="116"/>
      <c r="AH1942" s="116"/>
      <c r="AI1942" s="116"/>
      <c r="AJ1942" s="116"/>
      <c r="AK1942" s="116"/>
      <c r="AL1942" s="197" t="s">
        <v>443</v>
      </c>
      <c r="AM1942" s="162" t="s">
        <v>172</v>
      </c>
      <c r="AN1942" s="162" t="s">
        <v>1727</v>
      </c>
      <c r="AO1942" s="162" t="s">
        <v>551</v>
      </c>
      <c r="AP1942" s="162"/>
      <c r="AQ1942" s="162"/>
      <c r="AR1942" s="70" t="s">
        <v>11114</v>
      </c>
      <c r="AS1942" s="74" t="s">
        <v>10722</v>
      </c>
      <c r="AT1942" s="271"/>
      <c r="AU1942" s="271"/>
      <c r="AV1942" s="1"/>
      <c r="AW1942" s="1"/>
      <c r="AX1942" s="73" t="s">
        <v>11115</v>
      </c>
      <c r="AY1942" s="1"/>
      <c r="AZ1942" s="1"/>
      <c r="BA1942" s="1"/>
    </row>
    <row r="1943" spans="1:53" ht="87">
      <c r="A1943" s="157">
        <v>1939</v>
      </c>
      <c r="B1943" s="194" t="s">
        <v>6202</v>
      </c>
      <c r="C1943" s="194" t="s">
        <v>1037</v>
      </c>
      <c r="D1943" s="116">
        <v>821</v>
      </c>
      <c r="E1943" s="161" t="s">
        <v>2058</v>
      </c>
      <c r="F1943" s="161" t="s">
        <v>6224</v>
      </c>
      <c r="G1943" s="162" t="s">
        <v>1270</v>
      </c>
      <c r="H1943" s="162" t="s">
        <v>6239</v>
      </c>
      <c r="I1943" s="85" t="str">
        <f>IF(HL!B1942="","",HYPERLINK(HL!B1942,"表示"))</f>
        <v>表示</v>
      </c>
      <c r="J1943" s="85" t="str">
        <f>IF(HL!C1942="","",HYPERLINK(HL!C1942,2))</f>
        <v/>
      </c>
      <c r="K1943" s="105" t="str">
        <f>IF(HL!D1942="","",HYPERLINK(HL!D1942,3))</f>
        <v/>
      </c>
      <c r="L1943" s="105" t="str">
        <f>IF(HL!E1942="","",HYPERLINK(HL!E1942,4))</f>
        <v/>
      </c>
      <c r="M1943" s="105" t="str">
        <f>IF(HL!F1942="","",HYPERLINK(HL!F1942,5))</f>
        <v/>
      </c>
      <c r="N1943" s="105" t="str">
        <f>IF(HL!G1942="","",HYPERLINK(HL!G1942,6))</f>
        <v/>
      </c>
      <c r="O1943" s="105" t="str">
        <f>IF(HL!H1942="","",HYPERLINK(HL!H1942,7))</f>
        <v/>
      </c>
      <c r="P1943" s="105" t="str">
        <f>IF(HL!I1942="","",HYPERLINK(HL!I1942,8))</f>
        <v/>
      </c>
      <c r="Q1943" s="105" t="str">
        <f>IF(HL!J1942="","",HYPERLINK(HL!J1942,9))</f>
        <v/>
      </c>
      <c r="R1943" s="105" t="str">
        <f>IF(HL!K1942="","",HYPERLINK(HL!K1942,10))</f>
        <v/>
      </c>
      <c r="S1943" s="105" t="str">
        <f>IF(HL!L1942="","",HYPERLINK(HL!L1942,11))</f>
        <v/>
      </c>
      <c r="T1943" s="105" t="str">
        <f>IF(HL!M1942="","",HYPERLINK(HL!M1942,12))</f>
        <v/>
      </c>
      <c r="U1943" s="105" t="str">
        <f>IF(HL!N1942="","",HYPERLINK(HL!N1942,13))</f>
        <v/>
      </c>
      <c r="V1943" s="106" t="str">
        <f>IF(HL!O1942="","",HYPERLINK(HL!O1942,14))</f>
        <v/>
      </c>
      <c r="W1943" s="1" t="s">
        <v>11737</v>
      </c>
      <c r="X1943" s="179">
        <v>43706</v>
      </c>
      <c r="Y1943" s="196">
        <v>44011</v>
      </c>
      <c r="Z1943" s="1" t="str">
        <f t="shared" si="72"/>
        <v>2020</v>
      </c>
      <c r="AA1943" s="1">
        <f t="shared" si="73"/>
        <v>10</v>
      </c>
      <c r="AB1943" s="116"/>
      <c r="AC1943" s="116"/>
      <c r="AD1943" s="116"/>
      <c r="AE1943" s="1" t="s">
        <v>172</v>
      </c>
      <c r="AF1943" s="116"/>
      <c r="AG1943" s="1" t="s">
        <v>172</v>
      </c>
      <c r="AH1943" s="116"/>
      <c r="AI1943" s="116"/>
      <c r="AJ1943" s="116"/>
      <c r="AK1943" s="116"/>
      <c r="AL1943" s="197" t="s">
        <v>1036</v>
      </c>
      <c r="AM1943" s="162" t="s">
        <v>172</v>
      </c>
      <c r="AN1943" s="162" t="s">
        <v>1727</v>
      </c>
      <c r="AO1943" s="162" t="s">
        <v>551</v>
      </c>
      <c r="AP1943" s="162"/>
      <c r="AQ1943" s="162"/>
      <c r="AR1943" s="73" t="s">
        <v>11090</v>
      </c>
      <c r="AS1943" s="74" t="s">
        <v>11116</v>
      </c>
      <c r="AT1943" s="271"/>
      <c r="AU1943" s="271"/>
      <c r="AV1943" s="1"/>
      <c r="AW1943" s="1"/>
      <c r="AX1943" s="1" t="s">
        <v>11094</v>
      </c>
      <c r="AY1943" s="1"/>
      <c r="AZ1943" s="1"/>
      <c r="BA1943" s="1"/>
    </row>
    <row r="1944" spans="1:53" ht="78">
      <c r="A1944" s="157">
        <v>1940</v>
      </c>
      <c r="B1944" s="211" t="s">
        <v>11117</v>
      </c>
      <c r="C1944" s="194" t="s">
        <v>6203</v>
      </c>
      <c r="D1944" s="116">
        <v>229</v>
      </c>
      <c r="E1944" s="161" t="s">
        <v>1921</v>
      </c>
      <c r="F1944" s="161" t="s">
        <v>6225</v>
      </c>
      <c r="G1944" s="162" t="s">
        <v>1302</v>
      </c>
      <c r="H1944" s="162" t="s">
        <v>6232</v>
      </c>
      <c r="I1944" s="85" t="str">
        <f>IF(HL!B1943="","",HYPERLINK(HL!B1943,"表示"))</f>
        <v>表示</v>
      </c>
      <c r="J1944" s="85" t="str">
        <f>IF(HL!C1943="","",HYPERLINK(HL!C1943,2))</f>
        <v/>
      </c>
      <c r="K1944" s="105" t="str">
        <f>IF(HL!D1943="","",HYPERLINK(HL!D1943,3))</f>
        <v/>
      </c>
      <c r="L1944" s="105" t="str">
        <f>IF(HL!E1943="","",HYPERLINK(HL!E1943,4))</f>
        <v/>
      </c>
      <c r="M1944" s="105" t="str">
        <f>IF(HL!F1943="","",HYPERLINK(HL!F1943,5))</f>
        <v/>
      </c>
      <c r="N1944" s="105" t="str">
        <f>IF(HL!G1943="","",HYPERLINK(HL!G1943,6))</f>
        <v/>
      </c>
      <c r="O1944" s="105" t="str">
        <f>IF(HL!H1943="","",HYPERLINK(HL!H1943,7))</f>
        <v/>
      </c>
      <c r="P1944" s="105" t="str">
        <f>IF(HL!I1943="","",HYPERLINK(HL!I1943,8))</f>
        <v/>
      </c>
      <c r="Q1944" s="105" t="str">
        <f>IF(HL!J1943="","",HYPERLINK(HL!J1943,9))</f>
        <v/>
      </c>
      <c r="R1944" s="105" t="str">
        <f>IF(HL!K1943="","",HYPERLINK(HL!K1943,10))</f>
        <v/>
      </c>
      <c r="S1944" s="105" t="str">
        <f>IF(HL!L1943="","",HYPERLINK(HL!L1943,11))</f>
        <v/>
      </c>
      <c r="T1944" s="105" t="str">
        <f>IF(HL!M1943="","",HYPERLINK(HL!M1943,12))</f>
        <v/>
      </c>
      <c r="U1944" s="105" t="str">
        <f>IF(HL!N1943="","",HYPERLINK(HL!N1943,13))</f>
        <v/>
      </c>
      <c r="V1944" s="106" t="str">
        <f>IF(HL!O1943="","",HYPERLINK(HL!O1943,14))</f>
        <v/>
      </c>
      <c r="W1944" s="81" t="str">
        <f>IF(HL!P1943="","－",HYPERLINK(HL!P1943,"表示"))</f>
        <v>表示</v>
      </c>
      <c r="X1944" s="179">
        <v>43672</v>
      </c>
      <c r="Y1944" s="196">
        <v>44011</v>
      </c>
      <c r="Z1944" s="1" t="str">
        <f t="shared" si="72"/>
        <v>2020</v>
      </c>
      <c r="AA1944" s="1">
        <f t="shared" si="73"/>
        <v>11</v>
      </c>
      <c r="AB1944" s="116"/>
      <c r="AC1944" s="116"/>
      <c r="AD1944" s="116"/>
      <c r="AE1944" s="116"/>
      <c r="AF1944" s="116"/>
      <c r="AG1944" s="1" t="s">
        <v>172</v>
      </c>
      <c r="AH1944" s="116"/>
      <c r="AI1944" s="116"/>
      <c r="AJ1944" s="116"/>
      <c r="AK1944" s="116"/>
      <c r="AL1944" s="197" t="s">
        <v>552</v>
      </c>
      <c r="AM1944" s="162" t="s">
        <v>172</v>
      </c>
      <c r="AN1944" s="162" t="s">
        <v>1727</v>
      </c>
      <c r="AO1944" s="162" t="s">
        <v>551</v>
      </c>
      <c r="AP1944" s="162"/>
      <c r="AQ1944" s="162" t="s">
        <v>11094</v>
      </c>
      <c r="AR1944" s="70" t="s">
        <v>11097</v>
      </c>
      <c r="AS1944" s="74" t="s">
        <v>10723</v>
      </c>
      <c r="AT1944" s="271"/>
      <c r="AU1944" s="271"/>
      <c r="AV1944" s="1" t="s">
        <v>11096</v>
      </c>
      <c r="AW1944" s="1"/>
      <c r="AX1944" s="1"/>
      <c r="AY1944" s="1"/>
      <c r="AZ1944" s="1"/>
      <c r="BA1944" s="1"/>
    </row>
    <row r="1945" spans="1:53" ht="26">
      <c r="A1945" s="157">
        <v>1941</v>
      </c>
      <c r="B1945" s="194" t="s">
        <v>1579</v>
      </c>
      <c r="C1945" s="194" t="s">
        <v>1580</v>
      </c>
      <c r="D1945" s="116">
        <v>429</v>
      </c>
      <c r="E1945" s="161" t="s">
        <v>1848</v>
      </c>
      <c r="F1945" s="161" t="s">
        <v>6226</v>
      </c>
      <c r="G1945" s="162" t="s">
        <v>1270</v>
      </c>
      <c r="H1945" s="162" t="s">
        <v>6233</v>
      </c>
      <c r="I1945" s="85" t="str">
        <f>IF(HL!B1944="","",HYPERLINK(HL!B1944,"表示"))</f>
        <v>表示</v>
      </c>
      <c r="J1945" s="85" t="str">
        <f>IF(HL!C1944="","",HYPERLINK(HL!C1944,2))</f>
        <v/>
      </c>
      <c r="K1945" s="105" t="str">
        <f>IF(HL!D1944="","",HYPERLINK(HL!D1944,3))</f>
        <v/>
      </c>
      <c r="L1945" s="105" t="str">
        <f>IF(HL!E1944="","",HYPERLINK(HL!E1944,4))</f>
        <v/>
      </c>
      <c r="M1945" s="105" t="str">
        <f>IF(HL!F1944="","",HYPERLINK(HL!F1944,5))</f>
        <v/>
      </c>
      <c r="N1945" s="105" t="str">
        <f>IF(HL!G1944="","",HYPERLINK(HL!G1944,6))</f>
        <v/>
      </c>
      <c r="O1945" s="105" t="str">
        <f>IF(HL!H1944="","",HYPERLINK(HL!H1944,7))</f>
        <v/>
      </c>
      <c r="P1945" s="105" t="str">
        <f>IF(HL!I1944="","",HYPERLINK(HL!I1944,8))</f>
        <v/>
      </c>
      <c r="Q1945" s="105" t="str">
        <f>IF(HL!J1944="","",HYPERLINK(HL!J1944,9))</f>
        <v/>
      </c>
      <c r="R1945" s="105" t="str">
        <f>IF(HL!K1944="","",HYPERLINK(HL!K1944,10))</f>
        <v/>
      </c>
      <c r="S1945" s="105" t="str">
        <f>IF(HL!L1944="","",HYPERLINK(HL!L1944,11))</f>
        <v/>
      </c>
      <c r="T1945" s="105" t="str">
        <f>IF(HL!M1944="","",HYPERLINK(HL!M1944,12))</f>
        <v/>
      </c>
      <c r="U1945" s="105" t="str">
        <f>IF(HL!N1944="","",HYPERLINK(HL!N1944,13))</f>
        <v/>
      </c>
      <c r="V1945" s="106" t="str">
        <f>IF(HL!O1944="","",HYPERLINK(HL!O1944,14))</f>
        <v/>
      </c>
      <c r="W1945" s="1" t="s">
        <v>11737</v>
      </c>
      <c r="X1945" s="179">
        <v>43676</v>
      </c>
      <c r="Y1945" s="196">
        <v>44011</v>
      </c>
      <c r="Z1945" s="1" t="str">
        <f t="shared" si="72"/>
        <v>2020</v>
      </c>
      <c r="AA1945" s="1">
        <f t="shared" si="73"/>
        <v>10</v>
      </c>
      <c r="AB1945" s="116"/>
      <c r="AC1945" s="116"/>
      <c r="AD1945" s="116"/>
      <c r="AE1945" s="1" t="s">
        <v>172</v>
      </c>
      <c r="AF1945" s="116"/>
      <c r="AG1945" s="1" t="s">
        <v>172</v>
      </c>
      <c r="AH1945" s="116"/>
      <c r="AI1945" s="116"/>
      <c r="AJ1945" s="116"/>
      <c r="AK1945" s="116"/>
      <c r="AL1945" s="197" t="s">
        <v>507</v>
      </c>
      <c r="AM1945" s="162" t="s">
        <v>1727</v>
      </c>
      <c r="AN1945" s="162" t="s">
        <v>172</v>
      </c>
      <c r="AO1945" s="162" t="s">
        <v>551</v>
      </c>
      <c r="AP1945" s="162"/>
      <c r="AQ1945" s="162"/>
      <c r="AR1945" s="73" t="s">
        <v>11092</v>
      </c>
      <c r="AS1945" s="74" t="s">
        <v>11098</v>
      </c>
      <c r="AT1945" s="271"/>
      <c r="AU1945" s="271"/>
      <c r="AV1945" s="1" t="s">
        <v>11095</v>
      </c>
      <c r="AW1945" s="1"/>
      <c r="AX1945" s="1"/>
      <c r="AY1945" s="1"/>
      <c r="AZ1945" s="1"/>
      <c r="BA1945" s="1"/>
    </row>
    <row r="1946" spans="1:53" ht="143">
      <c r="A1946" s="157">
        <v>1942</v>
      </c>
      <c r="B1946" s="211" t="s">
        <v>11118</v>
      </c>
      <c r="C1946" s="194" t="s">
        <v>651</v>
      </c>
      <c r="D1946" s="116">
        <v>212</v>
      </c>
      <c r="E1946" s="161" t="s">
        <v>5277</v>
      </c>
      <c r="F1946" s="161" t="s">
        <v>6227</v>
      </c>
      <c r="G1946" s="162" t="s">
        <v>1302</v>
      </c>
      <c r="H1946" s="162" t="s">
        <v>6237</v>
      </c>
      <c r="I1946" s="85" t="str">
        <f>IF(HL!B1945="","",HYPERLINK(HL!B1945,"表示"))</f>
        <v>表示</v>
      </c>
      <c r="J1946" s="85" t="str">
        <f>IF(HL!C1945="","",HYPERLINK(HL!C1945,2))</f>
        <v/>
      </c>
      <c r="K1946" s="105" t="str">
        <f>IF(HL!D1945="","",HYPERLINK(HL!D1945,3))</f>
        <v/>
      </c>
      <c r="L1946" s="105" t="str">
        <f>IF(HL!E1945="","",HYPERLINK(HL!E1945,4))</f>
        <v/>
      </c>
      <c r="M1946" s="105" t="str">
        <f>IF(HL!F1945="","",HYPERLINK(HL!F1945,5))</f>
        <v/>
      </c>
      <c r="N1946" s="105" t="str">
        <f>IF(HL!G1945="","",HYPERLINK(HL!G1945,6))</f>
        <v/>
      </c>
      <c r="O1946" s="105" t="str">
        <f>IF(HL!H1945="","",HYPERLINK(HL!H1945,7))</f>
        <v/>
      </c>
      <c r="P1946" s="105" t="str">
        <f>IF(HL!I1945="","",HYPERLINK(HL!I1945,8))</f>
        <v/>
      </c>
      <c r="Q1946" s="105" t="str">
        <f>IF(HL!J1945="","",HYPERLINK(HL!J1945,9))</f>
        <v/>
      </c>
      <c r="R1946" s="105" t="str">
        <f>IF(HL!K1945="","",HYPERLINK(HL!K1945,10))</f>
        <v/>
      </c>
      <c r="S1946" s="105" t="str">
        <f>IF(HL!L1945="","",HYPERLINK(HL!L1945,11))</f>
        <v/>
      </c>
      <c r="T1946" s="105" t="str">
        <f>IF(HL!M1945="","",HYPERLINK(HL!M1945,12))</f>
        <v/>
      </c>
      <c r="U1946" s="105" t="str">
        <f>IF(HL!N1945="","",HYPERLINK(HL!N1945,13))</f>
        <v/>
      </c>
      <c r="V1946" s="106" t="str">
        <f>IF(HL!O1945="","",HYPERLINK(HL!O1945,14))</f>
        <v/>
      </c>
      <c r="W1946" s="81" t="str">
        <f>IF(HL!P1945="","－",HYPERLINK(HL!P1945,"表示"))</f>
        <v>表示</v>
      </c>
      <c r="X1946" s="179">
        <v>43685</v>
      </c>
      <c r="Y1946" s="196">
        <v>44011</v>
      </c>
      <c r="Z1946" s="1" t="str">
        <f t="shared" si="72"/>
        <v>2020</v>
      </c>
      <c r="AA1946" s="1">
        <f t="shared" si="73"/>
        <v>10</v>
      </c>
      <c r="AB1946" s="116"/>
      <c r="AC1946" s="116"/>
      <c r="AD1946" s="116"/>
      <c r="AE1946" s="1" t="s">
        <v>172</v>
      </c>
      <c r="AF1946" s="116"/>
      <c r="AG1946" s="1" t="s">
        <v>172</v>
      </c>
      <c r="AH1946" s="116"/>
      <c r="AI1946" s="116"/>
      <c r="AJ1946" s="116"/>
      <c r="AK1946" s="116"/>
      <c r="AL1946" s="197" t="s">
        <v>894</v>
      </c>
      <c r="AM1946" s="162" t="s">
        <v>172</v>
      </c>
      <c r="AN1946" s="162" t="s">
        <v>1727</v>
      </c>
      <c r="AO1946" s="162" t="s">
        <v>551</v>
      </c>
      <c r="AP1946" s="162"/>
      <c r="AQ1946" s="162"/>
      <c r="AR1946" s="73" t="s">
        <v>11119</v>
      </c>
      <c r="AS1946" s="74" t="s">
        <v>10725</v>
      </c>
      <c r="AT1946" s="271"/>
      <c r="AU1946" s="271"/>
      <c r="AV1946" s="1"/>
      <c r="AW1946" s="1"/>
      <c r="AX1946" s="1" t="s">
        <v>11120</v>
      </c>
      <c r="AY1946" s="1"/>
      <c r="AZ1946" s="1"/>
      <c r="BA1946" s="1"/>
    </row>
    <row r="1947" spans="1:53" ht="91">
      <c r="A1947" s="157">
        <v>1943</v>
      </c>
      <c r="B1947" s="211" t="s">
        <v>11121</v>
      </c>
      <c r="C1947" s="194" t="s">
        <v>6204</v>
      </c>
      <c r="D1947" s="116">
        <v>341</v>
      </c>
      <c r="E1947" s="161" t="s">
        <v>2194</v>
      </c>
      <c r="F1947" s="161" t="s">
        <v>6228</v>
      </c>
      <c r="G1947" s="162" t="s">
        <v>1270</v>
      </c>
      <c r="H1947" s="162" t="s">
        <v>6240</v>
      </c>
      <c r="I1947" s="85" t="str">
        <f>IF(HL!B1946="","",HYPERLINK(HL!B1946,"表示"))</f>
        <v>表示</v>
      </c>
      <c r="J1947" s="85" t="str">
        <f>IF(HL!C1946="","",HYPERLINK(HL!C1946,2))</f>
        <v/>
      </c>
      <c r="K1947" s="105" t="str">
        <f>IF(HL!D1946="","",HYPERLINK(HL!D1946,3))</f>
        <v/>
      </c>
      <c r="L1947" s="105" t="str">
        <f>IF(HL!E1946="","",HYPERLINK(HL!E1946,4))</f>
        <v/>
      </c>
      <c r="M1947" s="105" t="str">
        <f>IF(HL!F1946="","",HYPERLINK(HL!F1946,5))</f>
        <v/>
      </c>
      <c r="N1947" s="105" t="str">
        <f>IF(HL!G1946="","",HYPERLINK(HL!G1946,6))</f>
        <v/>
      </c>
      <c r="O1947" s="105" t="str">
        <f>IF(HL!H1946="","",HYPERLINK(HL!H1946,7))</f>
        <v/>
      </c>
      <c r="P1947" s="105" t="str">
        <f>IF(HL!I1946="","",HYPERLINK(HL!I1946,8))</f>
        <v/>
      </c>
      <c r="Q1947" s="105" t="str">
        <f>IF(HL!J1946="","",HYPERLINK(HL!J1946,9))</f>
        <v/>
      </c>
      <c r="R1947" s="105" t="str">
        <f>IF(HL!K1946="","",HYPERLINK(HL!K1946,10))</f>
        <v/>
      </c>
      <c r="S1947" s="105" t="str">
        <f>IF(HL!L1946="","",HYPERLINK(HL!L1946,11))</f>
        <v/>
      </c>
      <c r="T1947" s="105" t="str">
        <f>IF(HL!M1946="","",HYPERLINK(HL!M1946,12))</f>
        <v/>
      </c>
      <c r="U1947" s="105" t="str">
        <f>IF(HL!N1946="","",HYPERLINK(HL!N1946,13))</f>
        <v/>
      </c>
      <c r="V1947" s="106" t="str">
        <f>IF(HL!O1946="","",HYPERLINK(HL!O1946,14))</f>
        <v/>
      </c>
      <c r="W1947" s="1" t="s">
        <v>11737</v>
      </c>
      <c r="X1947" s="179">
        <v>43672</v>
      </c>
      <c r="Y1947" s="196">
        <v>44011</v>
      </c>
      <c r="Z1947" s="1" t="str">
        <f t="shared" si="72"/>
        <v>2020</v>
      </c>
      <c r="AA1947" s="1">
        <f t="shared" si="73"/>
        <v>11</v>
      </c>
      <c r="AB1947" s="116"/>
      <c r="AC1947" s="116"/>
      <c r="AD1947" s="116"/>
      <c r="AE1947" s="116"/>
      <c r="AF1947" s="116"/>
      <c r="AG1947" s="116"/>
      <c r="AH1947" s="116"/>
      <c r="AI1947" s="116"/>
      <c r="AJ1947" s="1" t="s">
        <v>172</v>
      </c>
      <c r="AK1947" s="116"/>
      <c r="AL1947" s="197" t="s">
        <v>2434</v>
      </c>
      <c r="AM1947" s="162" t="s">
        <v>172</v>
      </c>
      <c r="AN1947" s="162" t="s">
        <v>1727</v>
      </c>
      <c r="AO1947" s="162" t="s">
        <v>551</v>
      </c>
      <c r="AP1947" s="162"/>
      <c r="AQ1947" s="162"/>
      <c r="AR1947" s="73" t="s">
        <v>11092</v>
      </c>
      <c r="AS1947" s="74" t="s">
        <v>11122</v>
      </c>
      <c r="AT1947" s="271"/>
      <c r="AU1947" s="271"/>
      <c r="AV1947" s="1"/>
      <c r="AW1947" s="1"/>
      <c r="AX1947" s="1" t="s">
        <v>11096</v>
      </c>
      <c r="AY1947" s="1"/>
      <c r="AZ1947" s="1"/>
      <c r="BA1947" s="1"/>
    </row>
    <row r="1948" spans="1:53" ht="58">
      <c r="A1948" s="157">
        <v>1944</v>
      </c>
      <c r="B1948" s="211" t="s">
        <v>6205</v>
      </c>
      <c r="C1948" s="194" t="s">
        <v>6206</v>
      </c>
      <c r="D1948" s="116">
        <v>399</v>
      </c>
      <c r="E1948" s="161" t="s">
        <v>1878</v>
      </c>
      <c r="F1948" s="161" t="s">
        <v>6223</v>
      </c>
      <c r="G1948" s="162" t="s">
        <v>1302</v>
      </c>
      <c r="H1948" s="162" t="s">
        <v>6238</v>
      </c>
      <c r="I1948" s="85" t="str">
        <f>IF(HL!B1947="","",HYPERLINK(HL!B1947,"表示"))</f>
        <v>表示</v>
      </c>
      <c r="J1948" s="85" t="str">
        <f>IF(HL!C1947="","",HYPERLINK(HL!C1947,2))</f>
        <v/>
      </c>
      <c r="K1948" s="105" t="str">
        <f>IF(HL!D1947="","",HYPERLINK(HL!D1947,3))</f>
        <v/>
      </c>
      <c r="L1948" s="105" t="str">
        <f>IF(HL!E1947="","",HYPERLINK(HL!E1947,4))</f>
        <v/>
      </c>
      <c r="M1948" s="105" t="str">
        <f>IF(HL!F1947="","",HYPERLINK(HL!F1947,5))</f>
        <v/>
      </c>
      <c r="N1948" s="105" t="str">
        <f>IF(HL!G1947="","",HYPERLINK(HL!G1947,6))</f>
        <v/>
      </c>
      <c r="O1948" s="105" t="str">
        <f>IF(HL!H1947="","",HYPERLINK(HL!H1947,7))</f>
        <v/>
      </c>
      <c r="P1948" s="105" t="str">
        <f>IF(HL!I1947="","",HYPERLINK(HL!I1947,8))</f>
        <v/>
      </c>
      <c r="Q1948" s="105" t="str">
        <f>IF(HL!J1947="","",HYPERLINK(HL!J1947,9))</f>
        <v/>
      </c>
      <c r="R1948" s="105" t="str">
        <f>IF(HL!K1947="","",HYPERLINK(HL!K1947,10))</f>
        <v/>
      </c>
      <c r="S1948" s="105" t="str">
        <f>IF(HL!L1947="","",HYPERLINK(HL!L1947,11))</f>
        <v/>
      </c>
      <c r="T1948" s="105" t="str">
        <f>IF(HL!M1947="","",HYPERLINK(HL!M1947,12))</f>
        <v/>
      </c>
      <c r="U1948" s="105" t="str">
        <f>IF(HL!N1947="","",HYPERLINK(HL!N1947,13))</f>
        <v/>
      </c>
      <c r="V1948" s="106" t="str">
        <f>IF(HL!O1947="","",HYPERLINK(HL!O1947,14))</f>
        <v/>
      </c>
      <c r="W1948" s="81" t="str">
        <f>IF(HL!P1947="","－",HYPERLINK(HL!P1947,"表示"))</f>
        <v>表示</v>
      </c>
      <c r="X1948" s="179">
        <v>43698</v>
      </c>
      <c r="Y1948" s="196">
        <v>44011</v>
      </c>
      <c r="Z1948" s="1" t="str">
        <f t="shared" si="72"/>
        <v>2020</v>
      </c>
      <c r="AA1948" s="1">
        <f t="shared" si="73"/>
        <v>10</v>
      </c>
      <c r="AB1948" s="1" t="s">
        <v>172</v>
      </c>
      <c r="AC1948" s="116"/>
      <c r="AD1948" s="116"/>
      <c r="AE1948" s="116"/>
      <c r="AF1948" s="116"/>
      <c r="AG1948" s="116"/>
      <c r="AH1948" s="116"/>
      <c r="AI1948" s="116"/>
      <c r="AJ1948" s="116"/>
      <c r="AK1948" s="116"/>
      <c r="AL1948" s="197" t="s">
        <v>215</v>
      </c>
      <c r="AM1948" s="162" t="s">
        <v>1727</v>
      </c>
      <c r="AN1948" s="162" t="s">
        <v>172</v>
      </c>
      <c r="AO1948" s="162" t="s">
        <v>551</v>
      </c>
      <c r="AP1948" s="162"/>
      <c r="AQ1948" s="162"/>
      <c r="AR1948" s="70" t="s">
        <v>11092</v>
      </c>
      <c r="AS1948" s="74" t="s">
        <v>11123</v>
      </c>
      <c r="AT1948" s="271"/>
      <c r="AU1948" s="271"/>
      <c r="AV1948" s="1" t="s">
        <v>11094</v>
      </c>
      <c r="AW1948" s="1"/>
      <c r="AX1948" s="1"/>
      <c r="AY1948" s="1"/>
      <c r="AZ1948" s="1"/>
      <c r="BA1948" s="1" t="s">
        <v>11094</v>
      </c>
    </row>
    <row r="1949" spans="1:53" ht="169">
      <c r="A1949" s="157">
        <v>1945</v>
      </c>
      <c r="B1949" s="211" t="s">
        <v>11124</v>
      </c>
      <c r="C1949" s="194" t="s">
        <v>6207</v>
      </c>
      <c r="D1949" s="116">
        <v>399</v>
      </c>
      <c r="E1949" s="161" t="s">
        <v>1878</v>
      </c>
      <c r="F1949" s="161" t="s">
        <v>6229</v>
      </c>
      <c r="G1949" s="162" t="s">
        <v>1270</v>
      </c>
      <c r="H1949" s="162" t="s">
        <v>1286</v>
      </c>
      <c r="I1949" s="85" t="str">
        <f>IF(HL!B1948="","",HYPERLINK(HL!B1948,"表示"))</f>
        <v>表示</v>
      </c>
      <c r="J1949" s="85" t="str">
        <f>IF(HL!C1948="","",HYPERLINK(HL!C1948,2))</f>
        <v/>
      </c>
      <c r="K1949" s="105" t="str">
        <f>IF(HL!D1948="","",HYPERLINK(HL!D1948,3))</f>
        <v/>
      </c>
      <c r="L1949" s="105" t="str">
        <f>IF(HL!E1948="","",HYPERLINK(HL!E1948,4))</f>
        <v/>
      </c>
      <c r="M1949" s="105" t="str">
        <f>IF(HL!F1948="","",HYPERLINK(HL!F1948,5))</f>
        <v/>
      </c>
      <c r="N1949" s="105" t="str">
        <f>IF(HL!G1948="","",HYPERLINK(HL!G1948,6))</f>
        <v/>
      </c>
      <c r="O1949" s="105" t="str">
        <f>IF(HL!H1948="","",HYPERLINK(HL!H1948,7))</f>
        <v/>
      </c>
      <c r="P1949" s="105" t="str">
        <f>IF(HL!I1948="","",HYPERLINK(HL!I1948,8))</f>
        <v/>
      </c>
      <c r="Q1949" s="105" t="str">
        <f>IF(HL!J1948="","",HYPERLINK(HL!J1948,9))</f>
        <v/>
      </c>
      <c r="R1949" s="105" t="str">
        <f>IF(HL!K1948="","",HYPERLINK(HL!K1948,10))</f>
        <v/>
      </c>
      <c r="S1949" s="105" t="str">
        <f>IF(HL!L1948="","",HYPERLINK(HL!L1948,11))</f>
        <v/>
      </c>
      <c r="T1949" s="105" t="str">
        <f>IF(HL!M1948="","",HYPERLINK(HL!M1948,12))</f>
        <v/>
      </c>
      <c r="U1949" s="105" t="str">
        <f>IF(HL!N1948="","",HYPERLINK(HL!N1948,13))</f>
        <v/>
      </c>
      <c r="V1949" s="106" t="str">
        <f>IF(HL!O1948="","",HYPERLINK(HL!O1948,14))</f>
        <v/>
      </c>
      <c r="W1949" s="1" t="s">
        <v>11737</v>
      </c>
      <c r="X1949" s="179">
        <v>43756</v>
      </c>
      <c r="Y1949" s="196">
        <v>44011</v>
      </c>
      <c r="Z1949" s="1" t="str">
        <f t="shared" si="72"/>
        <v>2020</v>
      </c>
      <c r="AA1949" s="1">
        <f t="shared" si="73"/>
        <v>8</v>
      </c>
      <c r="AB1949" s="116"/>
      <c r="AC1949" s="116"/>
      <c r="AD1949" s="116"/>
      <c r="AE1949" s="116"/>
      <c r="AF1949" s="116"/>
      <c r="AG1949" s="116"/>
      <c r="AH1949" s="1" t="s">
        <v>172</v>
      </c>
      <c r="AI1949" s="116"/>
      <c r="AJ1949" s="116"/>
      <c r="AK1949" s="116"/>
      <c r="AL1949" s="197" t="s">
        <v>11125</v>
      </c>
      <c r="AM1949" s="162" t="s">
        <v>172</v>
      </c>
      <c r="AN1949" s="162" t="s">
        <v>1727</v>
      </c>
      <c r="AO1949" s="162" t="s">
        <v>551</v>
      </c>
      <c r="AP1949" s="162"/>
      <c r="AQ1949" s="162"/>
      <c r="AR1949" s="73" t="s">
        <v>11097</v>
      </c>
      <c r="AS1949" s="74" t="s">
        <v>10726</v>
      </c>
      <c r="AT1949" s="271"/>
      <c r="AU1949" s="271"/>
      <c r="AV1949" s="1" t="s">
        <v>11095</v>
      </c>
      <c r="AW1949" s="1"/>
      <c r="AX1949" s="1"/>
      <c r="AY1949" s="1"/>
      <c r="AZ1949" s="1"/>
      <c r="BA1949" s="1"/>
    </row>
    <row r="1950" spans="1:53" ht="78">
      <c r="A1950" s="157">
        <v>1946</v>
      </c>
      <c r="B1950" s="198" t="s">
        <v>11126</v>
      </c>
      <c r="C1950" s="35" t="s">
        <v>6293</v>
      </c>
      <c r="D1950" s="116">
        <v>631</v>
      </c>
      <c r="E1950" s="161" t="s">
        <v>5278</v>
      </c>
      <c r="F1950" s="161" t="s">
        <v>6326</v>
      </c>
      <c r="G1950" s="162" t="s">
        <v>1302</v>
      </c>
      <c r="H1950" s="162" t="s">
        <v>1292</v>
      </c>
      <c r="I1950" s="85" t="str">
        <f>IF(HL!B1949="","",HYPERLINK(HL!B1949,"表示"))</f>
        <v>表示</v>
      </c>
      <c r="J1950" s="85" t="str">
        <f>IF(HL!C1949="","",HYPERLINK(HL!C1949,2))</f>
        <v/>
      </c>
      <c r="K1950" s="105" t="str">
        <f>IF(HL!D1949="","",HYPERLINK(HL!D1949,3))</f>
        <v/>
      </c>
      <c r="L1950" s="105" t="str">
        <f>IF(HL!E1949="","",HYPERLINK(HL!E1949,4))</f>
        <v/>
      </c>
      <c r="M1950" s="105" t="str">
        <f>IF(HL!F1949="","",HYPERLINK(HL!F1949,5))</f>
        <v/>
      </c>
      <c r="N1950" s="105" t="str">
        <f>IF(HL!G1949="","",HYPERLINK(HL!G1949,6))</f>
        <v/>
      </c>
      <c r="O1950" s="105" t="str">
        <f>IF(HL!H1949="","",HYPERLINK(HL!H1949,7))</f>
        <v/>
      </c>
      <c r="P1950" s="105" t="str">
        <f>IF(HL!I1949="","",HYPERLINK(HL!I1949,8))</f>
        <v/>
      </c>
      <c r="Q1950" s="105" t="str">
        <f>IF(HL!J1949="","",HYPERLINK(HL!J1949,9))</f>
        <v/>
      </c>
      <c r="R1950" s="105" t="str">
        <f>IF(HL!K1949="","",HYPERLINK(HL!K1949,10))</f>
        <v/>
      </c>
      <c r="S1950" s="105" t="str">
        <f>IF(HL!L1949="","",HYPERLINK(HL!L1949,11))</f>
        <v/>
      </c>
      <c r="T1950" s="105" t="str">
        <f>IF(HL!M1949="","",HYPERLINK(HL!M1949,12))</f>
        <v/>
      </c>
      <c r="U1950" s="105" t="str">
        <f>IF(HL!N1949="","",HYPERLINK(HL!N1949,13))</f>
        <v/>
      </c>
      <c r="V1950" s="106" t="str">
        <f>IF(HL!O1949="","",HYPERLINK(HL!O1949,14))</f>
        <v/>
      </c>
      <c r="W1950" s="81" t="str">
        <f>IF(HL!P1949="","－",HYPERLINK(HL!P1949,"表示"))</f>
        <v>表示</v>
      </c>
      <c r="X1950" s="179">
        <v>42188</v>
      </c>
      <c r="Y1950" s="199">
        <v>44033</v>
      </c>
      <c r="Z1950" s="1" t="str">
        <f t="shared" si="72"/>
        <v>2020</v>
      </c>
      <c r="AA1950" s="1">
        <f t="shared" si="73"/>
        <v>60</v>
      </c>
      <c r="AB1950" s="1" t="s">
        <v>172</v>
      </c>
      <c r="AC1950" s="116"/>
      <c r="AD1950" s="116"/>
      <c r="AE1950" s="116"/>
      <c r="AF1950" s="116"/>
      <c r="AG1950" s="116"/>
      <c r="AH1950" s="116"/>
      <c r="AI1950" s="116"/>
      <c r="AJ1950" s="116"/>
      <c r="AK1950" s="116"/>
      <c r="AL1950" s="13" t="s">
        <v>11127</v>
      </c>
      <c r="AM1950" s="162" t="s">
        <v>1727</v>
      </c>
      <c r="AN1950" s="162" t="s">
        <v>172</v>
      </c>
      <c r="AO1950" s="162" t="s">
        <v>551</v>
      </c>
      <c r="AP1950" s="162"/>
      <c r="AQ1950" s="162"/>
      <c r="AR1950" s="70" t="s">
        <v>11119</v>
      </c>
      <c r="AS1950" s="74" t="s">
        <v>11099</v>
      </c>
      <c r="AT1950" s="271"/>
      <c r="AU1950" s="271"/>
      <c r="AV1950" s="1" t="s">
        <v>11095</v>
      </c>
      <c r="AW1950" s="1"/>
      <c r="AX1950" s="1"/>
      <c r="AY1950" s="1"/>
      <c r="AZ1950" s="1"/>
      <c r="BA1950" s="1" t="s">
        <v>11095</v>
      </c>
    </row>
    <row r="1951" spans="1:53" ht="65">
      <c r="A1951" s="157">
        <v>1947</v>
      </c>
      <c r="B1951" s="35" t="s">
        <v>6294</v>
      </c>
      <c r="C1951" s="158" t="s">
        <v>5618</v>
      </c>
      <c r="D1951" s="116">
        <v>634</v>
      </c>
      <c r="E1951" s="161" t="s">
        <v>1590</v>
      </c>
      <c r="F1951" s="161" t="s">
        <v>6327</v>
      </c>
      <c r="G1951" s="162" t="s">
        <v>1270</v>
      </c>
      <c r="H1951" s="162" t="s">
        <v>1381</v>
      </c>
      <c r="I1951" s="85" t="str">
        <f>IF(HL!B1950="","",HYPERLINK(HL!B1950,"表示"))</f>
        <v>表示</v>
      </c>
      <c r="J1951" s="85" t="str">
        <f>IF(HL!C1950="","",HYPERLINK(HL!C1950,2))</f>
        <v/>
      </c>
      <c r="K1951" s="105" t="str">
        <f>IF(HL!D1950="","",HYPERLINK(HL!D1950,3))</f>
        <v/>
      </c>
      <c r="L1951" s="105" t="str">
        <f>IF(HL!E1950="","",HYPERLINK(HL!E1950,4))</f>
        <v/>
      </c>
      <c r="M1951" s="105" t="str">
        <f>IF(HL!F1950="","",HYPERLINK(HL!F1950,5))</f>
        <v/>
      </c>
      <c r="N1951" s="105" t="str">
        <f>IF(HL!G1950="","",HYPERLINK(HL!G1950,6))</f>
        <v/>
      </c>
      <c r="O1951" s="105" t="str">
        <f>IF(HL!H1950="","",HYPERLINK(HL!H1950,7))</f>
        <v/>
      </c>
      <c r="P1951" s="105" t="str">
        <f>IF(HL!I1950="","",HYPERLINK(HL!I1950,8))</f>
        <v/>
      </c>
      <c r="Q1951" s="105" t="str">
        <f>IF(HL!J1950="","",HYPERLINK(HL!J1950,9))</f>
        <v/>
      </c>
      <c r="R1951" s="105" t="str">
        <f>IF(HL!K1950="","",HYPERLINK(HL!K1950,10))</f>
        <v/>
      </c>
      <c r="S1951" s="105" t="str">
        <f>IF(HL!L1950="","",HYPERLINK(HL!L1950,11))</f>
        <v/>
      </c>
      <c r="T1951" s="105" t="str">
        <f>IF(HL!M1950="","",HYPERLINK(HL!M1950,12))</f>
        <v/>
      </c>
      <c r="U1951" s="105" t="str">
        <f>IF(HL!N1950="","",HYPERLINK(HL!N1950,13))</f>
        <v/>
      </c>
      <c r="V1951" s="106" t="str">
        <f>IF(HL!O1950="","",HYPERLINK(HL!O1950,14))</f>
        <v/>
      </c>
      <c r="W1951" s="1" t="s">
        <v>11737</v>
      </c>
      <c r="X1951" s="179">
        <v>43706</v>
      </c>
      <c r="Y1951" s="199">
        <v>44064</v>
      </c>
      <c r="Z1951" s="1" t="str">
        <f t="shared" ref="Z1951:Z1953" si="74">TEXT(YEAR(Y1951),"0000")</f>
        <v>2020</v>
      </c>
      <c r="AA1951" s="1">
        <f t="shared" ref="AA1951:AA1953" si="75">DATEDIF(X1951,Y1951,"m")</f>
        <v>11</v>
      </c>
      <c r="AB1951" s="116"/>
      <c r="AC1951" s="116"/>
      <c r="AD1951" s="116"/>
      <c r="AE1951" s="116"/>
      <c r="AF1951" s="116"/>
      <c r="AG1951" s="1" t="s">
        <v>172</v>
      </c>
      <c r="AH1951" s="116"/>
      <c r="AI1951" s="116"/>
      <c r="AJ1951" s="116"/>
      <c r="AK1951" s="116"/>
      <c r="AL1951" s="13" t="s">
        <v>6349</v>
      </c>
      <c r="AM1951" s="162" t="s">
        <v>1727</v>
      </c>
      <c r="AN1951" s="162" t="s">
        <v>172</v>
      </c>
      <c r="AO1951" s="162" t="s">
        <v>551</v>
      </c>
      <c r="AP1951" s="162"/>
      <c r="AQ1951" s="162"/>
      <c r="AR1951" s="219" t="s">
        <v>11177</v>
      </c>
      <c r="AS1951" s="230" t="s">
        <v>11035</v>
      </c>
      <c r="AT1951" s="271"/>
      <c r="AU1951" s="271"/>
      <c r="AV1951" s="162" t="s">
        <v>10</v>
      </c>
      <c r="AW1951" s="162"/>
      <c r="AX1951" s="162"/>
      <c r="AY1951" s="162"/>
      <c r="AZ1951" s="162"/>
      <c r="BA1951" s="162" t="s">
        <v>10</v>
      </c>
    </row>
    <row r="1952" spans="1:53" ht="143">
      <c r="A1952" s="157">
        <v>1948</v>
      </c>
      <c r="B1952" s="35" t="s">
        <v>6295</v>
      </c>
      <c r="C1952" s="158" t="s">
        <v>3565</v>
      </c>
      <c r="D1952" s="116">
        <v>249</v>
      </c>
      <c r="E1952" s="161" t="s">
        <v>1597</v>
      </c>
      <c r="F1952" s="161" t="s">
        <v>6328</v>
      </c>
      <c r="G1952" s="162" t="s">
        <v>1270</v>
      </c>
      <c r="H1952" s="162" t="s">
        <v>2057</v>
      </c>
      <c r="I1952" s="85" t="str">
        <f>IF(HL!B1951="","",HYPERLINK(HL!B1951,"表示"))</f>
        <v>表示</v>
      </c>
      <c r="J1952" s="85" t="str">
        <f>IF(HL!C1951="","",HYPERLINK(HL!C1951,2))</f>
        <v/>
      </c>
      <c r="K1952" s="105" t="str">
        <f>IF(HL!D1951="","",HYPERLINK(HL!D1951,3))</f>
        <v/>
      </c>
      <c r="L1952" s="105" t="str">
        <f>IF(HL!E1951="","",HYPERLINK(HL!E1951,4))</f>
        <v/>
      </c>
      <c r="M1952" s="105" t="str">
        <f>IF(HL!F1951="","",HYPERLINK(HL!F1951,5))</f>
        <v/>
      </c>
      <c r="N1952" s="105" t="str">
        <f>IF(HL!G1951="","",HYPERLINK(HL!G1951,6))</f>
        <v/>
      </c>
      <c r="O1952" s="105" t="str">
        <f>IF(HL!H1951="","",HYPERLINK(HL!H1951,7))</f>
        <v/>
      </c>
      <c r="P1952" s="105" t="str">
        <f>IF(HL!I1951="","",HYPERLINK(HL!I1951,8))</f>
        <v/>
      </c>
      <c r="Q1952" s="105" t="str">
        <f>IF(HL!J1951="","",HYPERLINK(HL!J1951,9))</f>
        <v/>
      </c>
      <c r="R1952" s="105" t="str">
        <f>IF(HL!K1951="","",HYPERLINK(HL!K1951,10))</f>
        <v/>
      </c>
      <c r="S1952" s="105" t="str">
        <f>IF(HL!L1951="","",HYPERLINK(HL!L1951,11))</f>
        <v/>
      </c>
      <c r="T1952" s="105" t="str">
        <f>IF(HL!M1951="","",HYPERLINK(HL!M1951,12))</f>
        <v/>
      </c>
      <c r="U1952" s="105" t="str">
        <f>IF(HL!N1951="","",HYPERLINK(HL!N1951,13))</f>
        <v/>
      </c>
      <c r="V1952" s="106" t="str">
        <f>IF(HL!O1951="","",HYPERLINK(HL!O1951,14))</f>
        <v/>
      </c>
      <c r="W1952" s="1" t="s">
        <v>11737</v>
      </c>
      <c r="X1952" s="179">
        <v>43901</v>
      </c>
      <c r="Y1952" s="199">
        <v>44064</v>
      </c>
      <c r="Z1952" s="1" t="str">
        <f t="shared" si="74"/>
        <v>2020</v>
      </c>
      <c r="AA1952" s="1">
        <f t="shared" si="75"/>
        <v>5</v>
      </c>
      <c r="AB1952" s="116"/>
      <c r="AC1952" s="116"/>
      <c r="AD1952" s="116"/>
      <c r="AE1952" s="162" t="s">
        <v>10</v>
      </c>
      <c r="AF1952" s="116"/>
      <c r="AG1952" s="162" t="s">
        <v>10</v>
      </c>
      <c r="AH1952" s="116"/>
      <c r="AI1952" s="116"/>
      <c r="AJ1952" s="116"/>
      <c r="AK1952" s="116"/>
      <c r="AL1952" s="35" t="s">
        <v>6350</v>
      </c>
      <c r="AM1952" s="162"/>
      <c r="AN1952" s="162" t="s">
        <v>172</v>
      </c>
      <c r="AO1952" s="116" t="s">
        <v>5672</v>
      </c>
      <c r="AP1952" s="162" t="s">
        <v>10</v>
      </c>
      <c r="AQ1952" s="162"/>
      <c r="AR1952" s="218"/>
      <c r="AS1952" s="227"/>
      <c r="AT1952" s="271"/>
      <c r="AU1952" s="271"/>
      <c r="AV1952" s="162"/>
      <c r="AW1952" s="162"/>
      <c r="AX1952" s="162"/>
      <c r="AY1952" s="162" t="s">
        <v>10</v>
      </c>
      <c r="AZ1952" s="162"/>
      <c r="BA1952" s="162"/>
    </row>
    <row r="1953" spans="1:53" ht="78">
      <c r="A1953" s="157">
        <v>1949</v>
      </c>
      <c r="B1953" s="35" t="s">
        <v>3838</v>
      </c>
      <c r="C1953" s="158" t="s">
        <v>5236</v>
      </c>
      <c r="D1953" s="116">
        <v>422</v>
      </c>
      <c r="E1953" s="161" t="s">
        <v>2060</v>
      </c>
      <c r="F1953" s="161" t="s">
        <v>6329</v>
      </c>
      <c r="G1953" s="162" t="s">
        <v>1270</v>
      </c>
      <c r="H1953" s="162" t="s">
        <v>1278</v>
      </c>
      <c r="I1953" s="85" t="str">
        <f>IF(HL!B1952="","",HYPERLINK(HL!B1952,"表示"))</f>
        <v>表示</v>
      </c>
      <c r="J1953" s="85" t="str">
        <f>IF(HL!C1952="","",HYPERLINK(HL!C1952,2))</f>
        <v/>
      </c>
      <c r="K1953" s="105" t="str">
        <f>IF(HL!D1952="","",HYPERLINK(HL!D1952,3))</f>
        <v/>
      </c>
      <c r="L1953" s="105" t="str">
        <f>IF(HL!E1952="","",HYPERLINK(HL!E1952,4))</f>
        <v/>
      </c>
      <c r="M1953" s="105" t="str">
        <f>IF(HL!F1952="","",HYPERLINK(HL!F1952,5))</f>
        <v/>
      </c>
      <c r="N1953" s="105" t="str">
        <f>IF(HL!G1952="","",HYPERLINK(HL!G1952,6))</f>
        <v/>
      </c>
      <c r="O1953" s="105" t="str">
        <f>IF(HL!H1952="","",HYPERLINK(HL!H1952,7))</f>
        <v/>
      </c>
      <c r="P1953" s="105" t="str">
        <f>IF(HL!I1952="","",HYPERLINK(HL!I1952,8))</f>
        <v/>
      </c>
      <c r="Q1953" s="105" t="str">
        <f>IF(HL!J1952="","",HYPERLINK(HL!J1952,9))</f>
        <v/>
      </c>
      <c r="R1953" s="105" t="str">
        <f>IF(HL!K1952="","",HYPERLINK(HL!K1952,10))</f>
        <v/>
      </c>
      <c r="S1953" s="105" t="str">
        <f>IF(HL!L1952="","",HYPERLINK(HL!L1952,11))</f>
        <v/>
      </c>
      <c r="T1953" s="105" t="str">
        <f>IF(HL!M1952="","",HYPERLINK(HL!M1952,12))</f>
        <v/>
      </c>
      <c r="U1953" s="105" t="str">
        <f>IF(HL!N1952="","",HYPERLINK(HL!N1952,13))</f>
        <v/>
      </c>
      <c r="V1953" s="106" t="str">
        <f>IF(HL!O1952="","",HYPERLINK(HL!O1952,14))</f>
        <v/>
      </c>
      <c r="W1953" s="1" t="s">
        <v>11737</v>
      </c>
      <c r="X1953" s="179">
        <v>43748</v>
      </c>
      <c r="Y1953" s="199">
        <v>44064</v>
      </c>
      <c r="Z1953" s="1" t="str">
        <f t="shared" si="74"/>
        <v>2020</v>
      </c>
      <c r="AA1953" s="1">
        <f t="shared" si="75"/>
        <v>10</v>
      </c>
      <c r="AB1953" s="116"/>
      <c r="AC1953" s="116"/>
      <c r="AD1953" s="116"/>
      <c r="AE1953" s="162"/>
      <c r="AF1953" s="116"/>
      <c r="AG1953" s="162" t="s">
        <v>10</v>
      </c>
      <c r="AH1953" s="116"/>
      <c r="AI1953" s="116"/>
      <c r="AJ1953" s="116"/>
      <c r="AK1953" s="116"/>
      <c r="AL1953" s="13" t="s">
        <v>6351</v>
      </c>
      <c r="AM1953" s="162" t="s">
        <v>172</v>
      </c>
      <c r="AN1953" s="162" t="s">
        <v>1727</v>
      </c>
      <c r="AO1953" s="162" t="s">
        <v>5642</v>
      </c>
      <c r="AP1953" s="162" t="s">
        <v>10</v>
      </c>
      <c r="AQ1953" s="162" t="s">
        <v>6364</v>
      </c>
      <c r="AR1953" s="218"/>
      <c r="AS1953" s="227"/>
      <c r="AT1953" s="271"/>
      <c r="AU1953" s="271"/>
      <c r="AV1953" s="162"/>
      <c r="AW1953" s="162"/>
      <c r="AX1953" s="162"/>
      <c r="AY1953" s="162" t="s">
        <v>10</v>
      </c>
      <c r="AZ1953" s="162"/>
      <c r="BA1953" s="162"/>
    </row>
    <row r="1954" spans="1:53" ht="52">
      <c r="A1954" s="157">
        <v>1950</v>
      </c>
      <c r="B1954" s="158" t="s">
        <v>2793</v>
      </c>
      <c r="C1954" s="158" t="s">
        <v>3956</v>
      </c>
      <c r="D1954" s="116">
        <v>399</v>
      </c>
      <c r="E1954" s="161" t="s">
        <v>1878</v>
      </c>
      <c r="F1954" s="161" t="s">
        <v>6330</v>
      </c>
      <c r="G1954" s="162" t="s">
        <v>1270</v>
      </c>
      <c r="H1954" s="162" t="s">
        <v>1383</v>
      </c>
      <c r="I1954" s="85" t="str">
        <f>IF(HL!B1953="","",HYPERLINK(HL!B1953,"表示"))</f>
        <v>表示</v>
      </c>
      <c r="J1954" s="85" t="str">
        <f>IF(HL!C1953="","",HYPERLINK(HL!C1953,2))</f>
        <v/>
      </c>
      <c r="K1954" s="105" t="str">
        <f>IF(HL!D1953="","",HYPERLINK(HL!D1953,3))</f>
        <v/>
      </c>
      <c r="L1954" s="105" t="str">
        <f>IF(HL!E1953="","",HYPERLINK(HL!E1953,4))</f>
        <v/>
      </c>
      <c r="M1954" s="105" t="str">
        <f>IF(HL!F1953="","",HYPERLINK(HL!F1953,5))</f>
        <v/>
      </c>
      <c r="N1954" s="105" t="str">
        <f>IF(HL!G1953="","",HYPERLINK(HL!G1953,6))</f>
        <v/>
      </c>
      <c r="O1954" s="105" t="str">
        <f>IF(HL!H1953="","",HYPERLINK(HL!H1953,7))</f>
        <v/>
      </c>
      <c r="P1954" s="105" t="str">
        <f>IF(HL!I1953="","",HYPERLINK(HL!I1953,8))</f>
        <v/>
      </c>
      <c r="Q1954" s="105" t="str">
        <f>IF(HL!J1953="","",HYPERLINK(HL!J1953,9))</f>
        <v/>
      </c>
      <c r="R1954" s="105" t="str">
        <f>IF(HL!K1953="","",HYPERLINK(HL!K1953,10))</f>
        <v/>
      </c>
      <c r="S1954" s="105" t="str">
        <f>IF(HL!L1953="","",HYPERLINK(HL!L1953,11))</f>
        <v/>
      </c>
      <c r="T1954" s="105" t="str">
        <f>IF(HL!M1953="","",HYPERLINK(HL!M1953,12))</f>
        <v/>
      </c>
      <c r="U1954" s="105" t="str">
        <f>IF(HL!N1953="","",HYPERLINK(HL!N1953,13))</f>
        <v/>
      </c>
      <c r="V1954" s="106" t="str">
        <f>IF(HL!O1953="","",HYPERLINK(HL!O1953,14))</f>
        <v/>
      </c>
      <c r="W1954" s="1" t="s">
        <v>11737</v>
      </c>
      <c r="X1954" s="179">
        <v>43825</v>
      </c>
      <c r="Y1954" s="199">
        <v>44064</v>
      </c>
      <c r="Z1954" s="1" t="str">
        <f t="shared" ref="Z1954:Z2000" si="76">TEXT(YEAR(Y1954),"0000")</f>
        <v>2020</v>
      </c>
      <c r="AA1954" s="1">
        <f t="shared" ref="AA1954:AA2000" si="77">DATEDIF(X1954,Y1954,"m")</f>
        <v>7</v>
      </c>
      <c r="AB1954" s="116"/>
      <c r="AC1954" s="116"/>
      <c r="AD1954" s="116"/>
      <c r="AE1954" s="162" t="s">
        <v>10</v>
      </c>
      <c r="AF1954" s="116"/>
      <c r="AG1954" s="162" t="s">
        <v>10</v>
      </c>
      <c r="AH1954" s="116"/>
      <c r="AI1954" s="116"/>
      <c r="AJ1954" s="116"/>
      <c r="AK1954" s="116"/>
      <c r="AL1954" s="13" t="s">
        <v>6352</v>
      </c>
      <c r="AM1954" s="162" t="s">
        <v>1727</v>
      </c>
      <c r="AN1954" s="162" t="s">
        <v>172</v>
      </c>
      <c r="AO1954" s="162" t="s">
        <v>965</v>
      </c>
      <c r="AP1954" s="162"/>
      <c r="AQ1954" s="162"/>
      <c r="AR1954" s="219" t="s">
        <v>10707</v>
      </c>
      <c r="AS1954" s="228" t="s">
        <v>10792</v>
      </c>
      <c r="AT1954" s="271"/>
      <c r="AU1954" s="271"/>
      <c r="AV1954" s="162" t="s">
        <v>10</v>
      </c>
      <c r="AW1954" s="162"/>
      <c r="AX1954" s="162"/>
      <c r="AY1954" s="162"/>
      <c r="AZ1954" s="162"/>
      <c r="BA1954" s="162" t="s">
        <v>10</v>
      </c>
    </row>
    <row r="1955" spans="1:53" ht="39">
      <c r="A1955" s="157">
        <v>1951</v>
      </c>
      <c r="B1955" s="198" t="s">
        <v>6296</v>
      </c>
      <c r="C1955" s="158" t="s">
        <v>6297</v>
      </c>
      <c r="D1955" s="116">
        <v>429</v>
      </c>
      <c r="E1955" s="161" t="s">
        <v>1848</v>
      </c>
      <c r="F1955" s="161" t="s">
        <v>6331</v>
      </c>
      <c r="G1955" s="162" t="s">
        <v>1270</v>
      </c>
      <c r="H1955" s="162" t="s">
        <v>1278</v>
      </c>
      <c r="I1955" s="85" t="str">
        <f>IF(HL!B1954="","",HYPERLINK(HL!B1954,"表示"))</f>
        <v>表示</v>
      </c>
      <c r="J1955" s="85">
        <f>IF(HL!C1954="","",HYPERLINK(HL!C1954,2))</f>
        <v>2</v>
      </c>
      <c r="K1955" s="105" t="str">
        <f>IF(HL!D1954="","",HYPERLINK(HL!D1954,3))</f>
        <v/>
      </c>
      <c r="L1955" s="105" t="str">
        <f>IF(HL!E1954="","",HYPERLINK(HL!E1954,4))</f>
        <v/>
      </c>
      <c r="M1955" s="105" t="str">
        <f>IF(HL!F1954="","",HYPERLINK(HL!F1954,5))</f>
        <v/>
      </c>
      <c r="N1955" s="105" t="str">
        <f>IF(HL!G1954="","",HYPERLINK(HL!G1954,6))</f>
        <v/>
      </c>
      <c r="O1955" s="105" t="str">
        <f>IF(HL!H1954="","",HYPERLINK(HL!H1954,7))</f>
        <v/>
      </c>
      <c r="P1955" s="105" t="str">
        <f>IF(HL!I1954="","",HYPERLINK(HL!I1954,8))</f>
        <v/>
      </c>
      <c r="Q1955" s="105" t="str">
        <f>IF(HL!J1954="","",HYPERLINK(HL!J1954,9))</f>
        <v/>
      </c>
      <c r="R1955" s="105" t="str">
        <f>IF(HL!K1954="","",HYPERLINK(HL!K1954,10))</f>
        <v/>
      </c>
      <c r="S1955" s="105" t="str">
        <f>IF(HL!L1954="","",HYPERLINK(HL!L1954,11))</f>
        <v/>
      </c>
      <c r="T1955" s="105" t="str">
        <f>IF(HL!M1954="","",HYPERLINK(HL!M1954,12))</f>
        <v/>
      </c>
      <c r="U1955" s="105" t="str">
        <f>IF(HL!N1954="","",HYPERLINK(HL!N1954,13))</f>
        <v/>
      </c>
      <c r="V1955" s="106" t="str">
        <f>IF(HL!O1954="","",HYPERLINK(HL!O1954,14))</f>
        <v/>
      </c>
      <c r="W1955" s="1" t="s">
        <v>11737</v>
      </c>
      <c r="X1955" s="179">
        <v>43928</v>
      </c>
      <c r="Y1955" s="199">
        <v>44064</v>
      </c>
      <c r="Z1955" s="1" t="str">
        <f t="shared" si="76"/>
        <v>2020</v>
      </c>
      <c r="AA1955" s="1">
        <f t="shared" si="77"/>
        <v>4</v>
      </c>
      <c r="AB1955" s="116"/>
      <c r="AC1955" s="116"/>
      <c r="AD1955" s="116"/>
      <c r="AE1955" s="162" t="s">
        <v>10</v>
      </c>
      <c r="AF1955" s="116"/>
      <c r="AG1955" s="116"/>
      <c r="AH1955" s="116"/>
      <c r="AI1955" s="116"/>
      <c r="AJ1955" s="116"/>
      <c r="AK1955" s="116"/>
      <c r="AL1955" s="13" t="s">
        <v>6353</v>
      </c>
      <c r="AM1955" s="162" t="s">
        <v>172</v>
      </c>
      <c r="AN1955" s="162" t="s">
        <v>1727</v>
      </c>
      <c r="AO1955" s="162" t="s">
        <v>965</v>
      </c>
      <c r="AP1955" s="162"/>
      <c r="AQ1955" s="162"/>
      <c r="AR1955" s="220" t="s">
        <v>10705</v>
      </c>
      <c r="AS1955" s="228" t="s">
        <v>10793</v>
      </c>
      <c r="AT1955" s="271"/>
      <c r="AU1955" s="271"/>
      <c r="AV1955" s="162" t="s">
        <v>10</v>
      </c>
      <c r="AW1955" s="162"/>
      <c r="AX1955" s="162"/>
      <c r="AY1955" s="162"/>
      <c r="AZ1955" s="162"/>
      <c r="BA1955" s="162"/>
    </row>
    <row r="1956" spans="1:53" ht="52">
      <c r="A1956" s="157">
        <v>1952</v>
      </c>
      <c r="B1956" s="158" t="s">
        <v>4129</v>
      </c>
      <c r="C1956" s="158" t="s">
        <v>6298</v>
      </c>
      <c r="D1956" s="116">
        <v>429</v>
      </c>
      <c r="E1956" s="161" t="s">
        <v>1848</v>
      </c>
      <c r="F1956" s="161" t="s">
        <v>6332</v>
      </c>
      <c r="G1956" s="162" t="s">
        <v>1270</v>
      </c>
      <c r="H1956" s="162" t="s">
        <v>1278</v>
      </c>
      <c r="I1956" s="85" t="str">
        <f>IF(HL!B1955="","",HYPERLINK(HL!B1955,"表示"))</f>
        <v>表示</v>
      </c>
      <c r="J1956" s="85" t="str">
        <f>IF(HL!C1955="","",HYPERLINK(HL!C1955,2))</f>
        <v/>
      </c>
      <c r="K1956" s="105" t="str">
        <f>IF(HL!D1955="","",HYPERLINK(HL!D1955,3))</f>
        <v/>
      </c>
      <c r="L1956" s="105" t="str">
        <f>IF(HL!E1955="","",HYPERLINK(HL!E1955,4))</f>
        <v/>
      </c>
      <c r="M1956" s="105" t="str">
        <f>IF(HL!F1955="","",HYPERLINK(HL!F1955,5))</f>
        <v/>
      </c>
      <c r="N1956" s="105" t="str">
        <f>IF(HL!G1955="","",HYPERLINK(HL!G1955,6))</f>
        <v/>
      </c>
      <c r="O1956" s="105" t="str">
        <f>IF(HL!H1955="","",HYPERLINK(HL!H1955,7))</f>
        <v/>
      </c>
      <c r="P1956" s="105" t="str">
        <f>IF(HL!I1955="","",HYPERLINK(HL!I1955,8))</f>
        <v/>
      </c>
      <c r="Q1956" s="105" t="str">
        <f>IF(HL!J1955="","",HYPERLINK(HL!J1955,9))</f>
        <v/>
      </c>
      <c r="R1956" s="105" t="str">
        <f>IF(HL!K1955="","",HYPERLINK(HL!K1955,10))</f>
        <v/>
      </c>
      <c r="S1956" s="105" t="str">
        <f>IF(HL!L1955="","",HYPERLINK(HL!L1955,11))</f>
        <v/>
      </c>
      <c r="T1956" s="105" t="str">
        <f>IF(HL!M1955="","",HYPERLINK(HL!M1955,12))</f>
        <v/>
      </c>
      <c r="U1956" s="105" t="str">
        <f>IF(HL!N1955="","",HYPERLINK(HL!N1955,13))</f>
        <v/>
      </c>
      <c r="V1956" s="106" t="str">
        <f>IF(HL!O1955="","",HYPERLINK(HL!O1955,14))</f>
        <v/>
      </c>
      <c r="W1956" s="1" t="s">
        <v>11737</v>
      </c>
      <c r="X1956" s="179">
        <v>43782</v>
      </c>
      <c r="Y1956" s="199">
        <v>44064</v>
      </c>
      <c r="Z1956" s="1" t="str">
        <f t="shared" si="76"/>
        <v>2020</v>
      </c>
      <c r="AA1956" s="1">
        <f t="shared" si="77"/>
        <v>9</v>
      </c>
      <c r="AB1956" s="116"/>
      <c r="AC1956" s="116"/>
      <c r="AD1956" s="116"/>
      <c r="AE1956" s="162" t="s">
        <v>10</v>
      </c>
      <c r="AF1956" s="116"/>
      <c r="AG1956" s="162" t="s">
        <v>10</v>
      </c>
      <c r="AH1956" s="116"/>
      <c r="AI1956" s="116"/>
      <c r="AJ1956" s="116"/>
      <c r="AK1956" s="116"/>
      <c r="AL1956" s="13" t="s">
        <v>6354</v>
      </c>
      <c r="AM1956" s="162" t="s">
        <v>1727</v>
      </c>
      <c r="AN1956" s="162" t="s">
        <v>172</v>
      </c>
      <c r="AO1956" s="162" t="s">
        <v>551</v>
      </c>
      <c r="AP1956" s="162"/>
      <c r="AQ1956" s="162"/>
      <c r="AR1956" s="219" t="s">
        <v>10707</v>
      </c>
      <c r="AS1956" s="228" t="s">
        <v>10727</v>
      </c>
      <c r="AT1956" s="271"/>
      <c r="AU1956" s="271"/>
      <c r="AV1956" s="162" t="s">
        <v>10</v>
      </c>
      <c r="AW1956" s="162"/>
      <c r="AX1956" s="162"/>
      <c r="AY1956" s="162"/>
      <c r="AZ1956" s="162"/>
      <c r="BA1956" s="162" t="s">
        <v>10</v>
      </c>
    </row>
    <row r="1957" spans="1:53" ht="39">
      <c r="A1957" s="157">
        <v>1953</v>
      </c>
      <c r="B1957" s="158" t="s">
        <v>3750</v>
      </c>
      <c r="C1957" s="158" t="s">
        <v>5598</v>
      </c>
      <c r="D1957" s="116">
        <v>429</v>
      </c>
      <c r="E1957" s="161" t="s">
        <v>1848</v>
      </c>
      <c r="F1957" s="161" t="s">
        <v>6333</v>
      </c>
      <c r="G1957" s="162" t="s">
        <v>1270</v>
      </c>
      <c r="H1957" s="162" t="s">
        <v>1278</v>
      </c>
      <c r="I1957" s="85" t="str">
        <f>IF(HL!B1956="","",HYPERLINK(HL!B1956,"表示"))</f>
        <v>表示</v>
      </c>
      <c r="J1957" s="85" t="str">
        <f>IF(HL!C1956="","",HYPERLINK(HL!C1956,2))</f>
        <v/>
      </c>
      <c r="K1957" s="105" t="str">
        <f>IF(HL!D1956="","",HYPERLINK(HL!D1956,3))</f>
        <v/>
      </c>
      <c r="L1957" s="105" t="str">
        <f>IF(HL!E1956="","",HYPERLINK(HL!E1956,4))</f>
        <v/>
      </c>
      <c r="M1957" s="105" t="str">
        <f>IF(HL!F1956="","",HYPERLINK(HL!F1956,5))</f>
        <v/>
      </c>
      <c r="N1957" s="105" t="str">
        <f>IF(HL!G1956="","",HYPERLINK(HL!G1956,6))</f>
        <v/>
      </c>
      <c r="O1957" s="105" t="str">
        <f>IF(HL!H1956="","",HYPERLINK(HL!H1956,7))</f>
        <v/>
      </c>
      <c r="P1957" s="105" t="str">
        <f>IF(HL!I1956="","",HYPERLINK(HL!I1956,8))</f>
        <v/>
      </c>
      <c r="Q1957" s="105" t="str">
        <f>IF(HL!J1956="","",HYPERLINK(HL!J1956,9))</f>
        <v/>
      </c>
      <c r="R1957" s="105" t="str">
        <f>IF(HL!K1956="","",HYPERLINK(HL!K1956,10))</f>
        <v/>
      </c>
      <c r="S1957" s="105" t="str">
        <f>IF(HL!L1956="","",HYPERLINK(HL!L1956,11))</f>
        <v/>
      </c>
      <c r="T1957" s="105" t="str">
        <f>IF(HL!M1956="","",HYPERLINK(HL!M1956,12))</f>
        <v/>
      </c>
      <c r="U1957" s="105" t="str">
        <f>IF(HL!N1956="","",HYPERLINK(HL!N1956,13))</f>
        <v/>
      </c>
      <c r="V1957" s="106" t="str">
        <f>IF(HL!O1956="","",HYPERLINK(HL!O1956,14))</f>
        <v/>
      </c>
      <c r="W1957" s="1" t="s">
        <v>11737</v>
      </c>
      <c r="X1957" s="179">
        <v>43707</v>
      </c>
      <c r="Y1957" s="199">
        <v>44064</v>
      </c>
      <c r="Z1957" s="1" t="str">
        <f t="shared" si="76"/>
        <v>2020</v>
      </c>
      <c r="AA1957" s="1">
        <f t="shared" si="77"/>
        <v>11</v>
      </c>
      <c r="AB1957" s="116"/>
      <c r="AC1957" s="116"/>
      <c r="AD1957" s="116"/>
      <c r="AE1957" s="162" t="s">
        <v>10</v>
      </c>
      <c r="AF1957" s="116"/>
      <c r="AG1957" s="162" t="s">
        <v>10</v>
      </c>
      <c r="AH1957" s="116"/>
      <c r="AI1957" s="116"/>
      <c r="AJ1957" s="116"/>
      <c r="AK1957" s="116"/>
      <c r="AL1957" s="13" t="s">
        <v>6355</v>
      </c>
      <c r="AM1957" s="162" t="s">
        <v>1727</v>
      </c>
      <c r="AN1957" s="162" t="s">
        <v>172</v>
      </c>
      <c r="AO1957" s="162" t="s">
        <v>551</v>
      </c>
      <c r="AP1957" s="162"/>
      <c r="AQ1957" s="162"/>
      <c r="AR1957" s="219" t="s">
        <v>10707</v>
      </c>
      <c r="AS1957" s="228" t="s">
        <v>10794</v>
      </c>
      <c r="AT1957" s="271"/>
      <c r="AU1957" s="271"/>
      <c r="AV1957" s="162" t="s">
        <v>10</v>
      </c>
      <c r="AW1957" s="162"/>
      <c r="AX1957" s="162"/>
      <c r="AY1957" s="162"/>
      <c r="AZ1957" s="162"/>
      <c r="BA1957" s="162"/>
    </row>
    <row r="1958" spans="1:53" ht="161.75" customHeight="1">
      <c r="A1958" s="157">
        <v>1954</v>
      </c>
      <c r="B1958" s="198" t="s">
        <v>6299</v>
      </c>
      <c r="C1958" s="158" t="s">
        <v>4051</v>
      </c>
      <c r="D1958" s="116">
        <v>429</v>
      </c>
      <c r="E1958" s="161" t="s">
        <v>1848</v>
      </c>
      <c r="F1958" s="161" t="s">
        <v>6334</v>
      </c>
      <c r="G1958" s="162" t="s">
        <v>1270</v>
      </c>
      <c r="H1958" s="162" t="s">
        <v>1278</v>
      </c>
      <c r="I1958" s="85" t="str">
        <f>IF(HL!B1957="","",HYPERLINK(HL!B1957,"表示"))</f>
        <v>表示</v>
      </c>
      <c r="J1958" s="85">
        <f>IF(HL!C1957="","",HYPERLINK(HL!C1957,2))</f>
        <v>2</v>
      </c>
      <c r="K1958" s="105" t="str">
        <f>IF(HL!D1957="","",HYPERLINK(HL!D1957,3))</f>
        <v/>
      </c>
      <c r="L1958" s="105" t="str">
        <f>IF(HL!E1957="","",HYPERLINK(HL!E1957,4))</f>
        <v/>
      </c>
      <c r="M1958" s="105" t="str">
        <f>IF(HL!F1957="","",HYPERLINK(HL!F1957,5))</f>
        <v/>
      </c>
      <c r="N1958" s="105" t="str">
        <f>IF(HL!G1957="","",HYPERLINK(HL!G1957,6))</f>
        <v/>
      </c>
      <c r="O1958" s="105" t="str">
        <f>IF(HL!H1957="","",HYPERLINK(HL!H1957,7))</f>
        <v/>
      </c>
      <c r="P1958" s="105" t="str">
        <f>IF(HL!I1957="","",HYPERLINK(HL!I1957,8))</f>
        <v/>
      </c>
      <c r="Q1958" s="105" t="str">
        <f>IF(HL!J1957="","",HYPERLINK(HL!J1957,9))</f>
        <v/>
      </c>
      <c r="R1958" s="105" t="str">
        <f>IF(HL!K1957="","",HYPERLINK(HL!K1957,10))</f>
        <v/>
      </c>
      <c r="S1958" s="105" t="str">
        <f>IF(HL!L1957="","",HYPERLINK(HL!L1957,11))</f>
        <v/>
      </c>
      <c r="T1958" s="105" t="str">
        <f>IF(HL!M1957="","",HYPERLINK(HL!M1957,12))</f>
        <v/>
      </c>
      <c r="U1958" s="105" t="str">
        <f>IF(HL!N1957="","",HYPERLINK(HL!N1957,13))</f>
        <v/>
      </c>
      <c r="V1958" s="106" t="str">
        <f>IF(HL!O1957="","",HYPERLINK(HL!O1957,14))</f>
        <v/>
      </c>
      <c r="W1958" s="1" t="s">
        <v>11737</v>
      </c>
      <c r="X1958" s="179">
        <v>43777</v>
      </c>
      <c r="Y1958" s="199">
        <v>44064</v>
      </c>
      <c r="Z1958" s="1" t="str">
        <f t="shared" si="76"/>
        <v>2020</v>
      </c>
      <c r="AA1958" s="1">
        <f t="shared" si="77"/>
        <v>9</v>
      </c>
      <c r="AB1958" s="116"/>
      <c r="AC1958" s="116"/>
      <c r="AD1958" s="116"/>
      <c r="AE1958" s="162" t="s">
        <v>10</v>
      </c>
      <c r="AF1958" s="116"/>
      <c r="AG1958" s="162" t="s">
        <v>10</v>
      </c>
      <c r="AH1958" s="116"/>
      <c r="AI1958" s="116"/>
      <c r="AJ1958" s="116"/>
      <c r="AK1958" s="116"/>
      <c r="AL1958" s="13" t="s">
        <v>6348</v>
      </c>
      <c r="AM1958" s="162" t="s">
        <v>1727</v>
      </c>
      <c r="AN1958" s="162" t="s">
        <v>172</v>
      </c>
      <c r="AO1958" s="162" t="s">
        <v>551</v>
      </c>
      <c r="AP1958" s="162"/>
      <c r="AQ1958" s="162"/>
      <c r="AR1958" s="219" t="s">
        <v>10707</v>
      </c>
      <c r="AS1958" s="228" t="s">
        <v>10727</v>
      </c>
      <c r="AT1958" s="271"/>
      <c r="AU1958" s="271"/>
      <c r="AV1958" s="162" t="s">
        <v>10</v>
      </c>
      <c r="AW1958" s="162"/>
      <c r="AX1958" s="162"/>
      <c r="AY1958" s="162"/>
      <c r="AZ1958" s="162"/>
      <c r="BA1958" s="162" t="s">
        <v>10</v>
      </c>
    </row>
    <row r="1959" spans="1:53" ht="52">
      <c r="A1959" s="157">
        <v>1955</v>
      </c>
      <c r="B1959" s="13" t="s">
        <v>6300</v>
      </c>
      <c r="C1959" s="35" t="s">
        <v>2569</v>
      </c>
      <c r="D1959" s="116">
        <v>429</v>
      </c>
      <c r="E1959" s="161" t="s">
        <v>1848</v>
      </c>
      <c r="F1959" s="161" t="s">
        <v>6335</v>
      </c>
      <c r="G1959" s="162" t="s">
        <v>1270</v>
      </c>
      <c r="H1959" s="162" t="s">
        <v>23</v>
      </c>
      <c r="I1959" s="85" t="str">
        <f>IF(HL!B1958="","",HYPERLINK(HL!B1958,"表示"))</f>
        <v>表示</v>
      </c>
      <c r="J1959" s="85" t="str">
        <f>IF(HL!C1958="","",HYPERLINK(HL!C1958,2))</f>
        <v/>
      </c>
      <c r="K1959" s="105" t="str">
        <f>IF(HL!D1958="","",HYPERLINK(HL!D1958,3))</f>
        <v/>
      </c>
      <c r="L1959" s="105" t="str">
        <f>IF(HL!E1958="","",HYPERLINK(HL!E1958,4))</f>
        <v/>
      </c>
      <c r="M1959" s="105" t="str">
        <f>IF(HL!F1958="","",HYPERLINK(HL!F1958,5))</f>
        <v/>
      </c>
      <c r="N1959" s="105" t="str">
        <f>IF(HL!G1958="","",HYPERLINK(HL!G1958,6))</f>
        <v/>
      </c>
      <c r="O1959" s="105" t="str">
        <f>IF(HL!H1958="","",HYPERLINK(HL!H1958,7))</f>
        <v/>
      </c>
      <c r="P1959" s="105" t="str">
        <f>IF(HL!I1958="","",HYPERLINK(HL!I1958,8))</f>
        <v/>
      </c>
      <c r="Q1959" s="105" t="str">
        <f>IF(HL!J1958="","",HYPERLINK(HL!J1958,9))</f>
        <v/>
      </c>
      <c r="R1959" s="105" t="str">
        <f>IF(HL!K1958="","",HYPERLINK(HL!K1958,10))</f>
        <v/>
      </c>
      <c r="S1959" s="105" t="str">
        <f>IF(HL!L1958="","",HYPERLINK(HL!L1958,11))</f>
        <v/>
      </c>
      <c r="T1959" s="105" t="str">
        <f>IF(HL!M1958="","",HYPERLINK(HL!M1958,12))</f>
        <v/>
      </c>
      <c r="U1959" s="105" t="str">
        <f>IF(HL!N1958="","",HYPERLINK(HL!N1958,13))</f>
        <v/>
      </c>
      <c r="V1959" s="106" t="str">
        <f>IF(HL!O1958="","",HYPERLINK(HL!O1958,14))</f>
        <v/>
      </c>
      <c r="W1959" s="1" t="s">
        <v>11737</v>
      </c>
      <c r="X1959" s="179">
        <v>43875</v>
      </c>
      <c r="Y1959" s="200">
        <v>44099</v>
      </c>
      <c r="Z1959" s="1" t="str">
        <f t="shared" si="76"/>
        <v>2020</v>
      </c>
      <c r="AA1959" s="1">
        <f t="shared" si="77"/>
        <v>7</v>
      </c>
      <c r="AB1959" s="116"/>
      <c r="AC1959" s="116"/>
      <c r="AD1959" s="116"/>
      <c r="AE1959" s="116" t="s">
        <v>172</v>
      </c>
      <c r="AF1959" s="116"/>
      <c r="AG1959" s="116" t="s">
        <v>172</v>
      </c>
      <c r="AH1959" s="116"/>
      <c r="AI1959" s="116"/>
      <c r="AJ1959" s="116"/>
      <c r="AK1959" s="116"/>
      <c r="AL1959" s="13" t="s">
        <v>6355</v>
      </c>
      <c r="AM1959" s="162" t="s">
        <v>1727</v>
      </c>
      <c r="AN1959" s="162" t="s">
        <v>172</v>
      </c>
      <c r="AO1959" s="162" t="s">
        <v>5710</v>
      </c>
      <c r="AP1959" s="162"/>
      <c r="AQ1959" s="162"/>
      <c r="AR1959" s="219" t="s">
        <v>10707</v>
      </c>
      <c r="AS1959" s="228" t="s">
        <v>11142</v>
      </c>
      <c r="AT1959" s="271"/>
      <c r="AU1959" s="271"/>
      <c r="AV1959" s="162" t="s">
        <v>10</v>
      </c>
      <c r="AW1959" s="162"/>
      <c r="AX1959" s="162"/>
      <c r="AY1959" s="162"/>
      <c r="AZ1959" s="162"/>
      <c r="BA1959" s="162" t="s">
        <v>10</v>
      </c>
    </row>
    <row r="1960" spans="1:53" ht="52">
      <c r="A1960" s="157">
        <v>1956</v>
      </c>
      <c r="B1960" s="13" t="s">
        <v>6301</v>
      </c>
      <c r="C1960" s="35" t="s">
        <v>5267</v>
      </c>
      <c r="D1960" s="116">
        <v>325</v>
      </c>
      <c r="E1960" s="161" t="s">
        <v>2566</v>
      </c>
      <c r="F1960" s="161" t="s">
        <v>6336</v>
      </c>
      <c r="G1960" s="162" t="s">
        <v>1270</v>
      </c>
      <c r="H1960" s="162" t="s">
        <v>24</v>
      </c>
      <c r="I1960" s="85" t="str">
        <f>IF(HL!B1959="","",HYPERLINK(HL!B1959,"表示"))</f>
        <v>表示</v>
      </c>
      <c r="J1960" s="85" t="str">
        <f>IF(HL!C1959="","",HYPERLINK(HL!C1959,2))</f>
        <v/>
      </c>
      <c r="K1960" s="105" t="str">
        <f>IF(HL!D1959="","",HYPERLINK(HL!D1959,3))</f>
        <v/>
      </c>
      <c r="L1960" s="105" t="str">
        <f>IF(HL!E1959="","",HYPERLINK(HL!E1959,4))</f>
        <v/>
      </c>
      <c r="M1960" s="105" t="str">
        <f>IF(HL!F1959="","",HYPERLINK(HL!F1959,5))</f>
        <v/>
      </c>
      <c r="N1960" s="105" t="str">
        <f>IF(HL!G1959="","",HYPERLINK(HL!G1959,6))</f>
        <v/>
      </c>
      <c r="O1960" s="105" t="str">
        <f>IF(HL!H1959="","",HYPERLINK(HL!H1959,7))</f>
        <v/>
      </c>
      <c r="P1960" s="105" t="str">
        <f>IF(HL!I1959="","",HYPERLINK(HL!I1959,8))</f>
        <v/>
      </c>
      <c r="Q1960" s="105" t="str">
        <f>IF(HL!J1959="","",HYPERLINK(HL!J1959,9))</f>
        <v/>
      </c>
      <c r="R1960" s="105" t="str">
        <f>IF(HL!K1959="","",HYPERLINK(HL!K1959,10))</f>
        <v/>
      </c>
      <c r="S1960" s="105" t="str">
        <f>IF(HL!L1959="","",HYPERLINK(HL!L1959,11))</f>
        <v/>
      </c>
      <c r="T1960" s="105" t="str">
        <f>IF(HL!M1959="","",HYPERLINK(HL!M1959,12))</f>
        <v/>
      </c>
      <c r="U1960" s="105" t="str">
        <f>IF(HL!N1959="","",HYPERLINK(HL!N1959,13))</f>
        <v/>
      </c>
      <c r="V1960" s="106" t="str">
        <f>IF(HL!O1959="","",HYPERLINK(HL!O1959,14))</f>
        <v/>
      </c>
      <c r="W1960" s="1" t="s">
        <v>11737</v>
      </c>
      <c r="X1960" s="179">
        <v>43738</v>
      </c>
      <c r="Y1960" s="200">
        <v>44099</v>
      </c>
      <c r="Z1960" s="1" t="str">
        <f t="shared" si="76"/>
        <v>2020</v>
      </c>
      <c r="AA1960" s="1">
        <f t="shared" si="77"/>
        <v>11</v>
      </c>
      <c r="AB1960" s="116"/>
      <c r="AC1960" s="116"/>
      <c r="AD1960" s="116"/>
      <c r="AE1960" s="116"/>
      <c r="AF1960" s="116"/>
      <c r="AG1960" s="116"/>
      <c r="AH1960" s="116"/>
      <c r="AI1960" s="116"/>
      <c r="AJ1960" s="116" t="s">
        <v>172</v>
      </c>
      <c r="AK1960" s="116"/>
      <c r="AL1960" s="13" t="s">
        <v>6356</v>
      </c>
      <c r="AM1960" s="162" t="s">
        <v>172</v>
      </c>
      <c r="AN1960" s="162" t="s">
        <v>1727</v>
      </c>
      <c r="AO1960" s="162" t="s">
        <v>551</v>
      </c>
      <c r="AP1960" s="162"/>
      <c r="AQ1960" s="162"/>
      <c r="AR1960" s="219" t="s">
        <v>10707</v>
      </c>
      <c r="AS1960" s="228" t="s">
        <v>10795</v>
      </c>
      <c r="AT1960" s="271"/>
      <c r="AU1960" s="271"/>
      <c r="AV1960" s="162"/>
      <c r="AW1960" s="162"/>
      <c r="AX1960" s="162" t="s">
        <v>172</v>
      </c>
      <c r="AY1960" s="162"/>
      <c r="AZ1960" s="162"/>
      <c r="BA1960" s="162"/>
    </row>
    <row r="1961" spans="1:53" ht="52">
      <c r="A1961" s="157">
        <v>1957</v>
      </c>
      <c r="B1961" s="35" t="s">
        <v>6302</v>
      </c>
      <c r="C1961" s="35" t="s">
        <v>6303</v>
      </c>
      <c r="D1961" s="116">
        <v>117</v>
      </c>
      <c r="E1961" s="161" t="s">
        <v>1374</v>
      </c>
      <c r="F1961" s="161" t="s">
        <v>6337</v>
      </c>
      <c r="G1961" s="162" t="s">
        <v>1302</v>
      </c>
      <c r="H1961" s="162" t="s">
        <v>25</v>
      </c>
      <c r="I1961" s="85" t="str">
        <f>IF(HL!B1960="","",HYPERLINK(HL!B1960,"表示"))</f>
        <v>表示</v>
      </c>
      <c r="J1961" s="85" t="str">
        <f>IF(HL!C1960="","",HYPERLINK(HL!C1960,2))</f>
        <v/>
      </c>
      <c r="K1961" s="105" t="str">
        <f>IF(HL!D1960="","",HYPERLINK(HL!D1960,3))</f>
        <v/>
      </c>
      <c r="L1961" s="105" t="str">
        <f>IF(HL!E1960="","",HYPERLINK(HL!E1960,4))</f>
        <v/>
      </c>
      <c r="M1961" s="105" t="str">
        <f>IF(HL!F1960="","",HYPERLINK(HL!F1960,5))</f>
        <v/>
      </c>
      <c r="N1961" s="105" t="str">
        <f>IF(HL!G1960="","",HYPERLINK(HL!G1960,6))</f>
        <v/>
      </c>
      <c r="O1961" s="105" t="str">
        <f>IF(HL!H1960="","",HYPERLINK(HL!H1960,7))</f>
        <v/>
      </c>
      <c r="P1961" s="105" t="str">
        <f>IF(HL!I1960="","",HYPERLINK(HL!I1960,8))</f>
        <v/>
      </c>
      <c r="Q1961" s="105" t="str">
        <f>IF(HL!J1960="","",HYPERLINK(HL!J1960,9))</f>
        <v/>
      </c>
      <c r="R1961" s="105" t="str">
        <f>IF(HL!K1960="","",HYPERLINK(HL!K1960,10))</f>
        <v/>
      </c>
      <c r="S1961" s="105" t="str">
        <f>IF(HL!L1960="","",HYPERLINK(HL!L1960,11))</f>
        <v/>
      </c>
      <c r="T1961" s="105" t="str">
        <f>IF(HL!M1960="","",HYPERLINK(HL!M1960,12))</f>
        <v/>
      </c>
      <c r="U1961" s="105" t="str">
        <f>IF(HL!N1960="","",HYPERLINK(HL!N1960,13))</f>
        <v/>
      </c>
      <c r="V1961" s="106" t="str">
        <f>IF(HL!O1960="","",HYPERLINK(HL!O1960,14))</f>
        <v/>
      </c>
      <c r="W1961" s="81" t="str">
        <f>IF(HL!P1960="","－",HYPERLINK(HL!P1960,"表示"))</f>
        <v>表示</v>
      </c>
      <c r="X1961" s="179">
        <v>43734</v>
      </c>
      <c r="Y1961" s="200">
        <v>44099</v>
      </c>
      <c r="Z1961" s="1" t="str">
        <f t="shared" si="76"/>
        <v>2020</v>
      </c>
      <c r="AA1961" s="1">
        <f t="shared" si="77"/>
        <v>11</v>
      </c>
      <c r="AB1961" s="116"/>
      <c r="AC1961" s="116"/>
      <c r="AD1961" s="116"/>
      <c r="AE1961" s="116" t="s">
        <v>172</v>
      </c>
      <c r="AF1961" s="116"/>
      <c r="AG1961" s="116"/>
      <c r="AH1961" s="116"/>
      <c r="AI1961" s="116"/>
      <c r="AJ1961" s="116"/>
      <c r="AK1961" s="116"/>
      <c r="AL1961" s="13" t="s">
        <v>6357</v>
      </c>
      <c r="AM1961" s="162" t="s">
        <v>172</v>
      </c>
      <c r="AN1961" s="162" t="s">
        <v>1727</v>
      </c>
      <c r="AO1961" s="162" t="s">
        <v>551</v>
      </c>
      <c r="AP1961" s="162"/>
      <c r="AQ1961" s="162"/>
      <c r="AR1961" s="219" t="s">
        <v>10707</v>
      </c>
      <c r="AS1961" s="228" t="s">
        <v>10796</v>
      </c>
      <c r="AT1961" s="271"/>
      <c r="AU1961" s="271"/>
      <c r="AV1961" s="162" t="s">
        <v>10</v>
      </c>
      <c r="AW1961" s="162"/>
      <c r="AX1961" s="162"/>
      <c r="AY1961" s="162"/>
      <c r="AZ1961" s="162"/>
      <c r="BA1961" s="162" t="s">
        <v>10</v>
      </c>
    </row>
    <row r="1962" spans="1:53" ht="78">
      <c r="A1962" s="157">
        <v>1958</v>
      </c>
      <c r="B1962" s="35" t="s">
        <v>6304</v>
      </c>
      <c r="C1962" s="35" t="s">
        <v>2044</v>
      </c>
      <c r="D1962" s="116">
        <v>399</v>
      </c>
      <c r="E1962" s="161" t="s">
        <v>1878</v>
      </c>
      <c r="F1962" s="115" t="s">
        <v>6338</v>
      </c>
      <c r="G1962" s="162" t="s">
        <v>1270</v>
      </c>
      <c r="H1962" s="162" t="s">
        <v>19</v>
      </c>
      <c r="I1962" s="85" t="str">
        <f>IF(HL!B1961="","",HYPERLINK(HL!B1961,"表示"))</f>
        <v>表示</v>
      </c>
      <c r="J1962" s="85" t="str">
        <f>IF(HL!C1961="","",HYPERLINK(HL!C1961,2))</f>
        <v/>
      </c>
      <c r="K1962" s="105" t="str">
        <f>IF(HL!D1961="","",HYPERLINK(HL!D1961,3))</f>
        <v/>
      </c>
      <c r="L1962" s="105" t="str">
        <f>IF(HL!E1961="","",HYPERLINK(HL!E1961,4))</f>
        <v/>
      </c>
      <c r="M1962" s="105" t="str">
        <f>IF(HL!F1961="","",HYPERLINK(HL!F1961,5))</f>
        <v/>
      </c>
      <c r="N1962" s="105" t="str">
        <f>IF(HL!G1961="","",HYPERLINK(HL!G1961,6))</f>
        <v/>
      </c>
      <c r="O1962" s="105" t="str">
        <f>IF(HL!H1961="","",HYPERLINK(HL!H1961,7))</f>
        <v/>
      </c>
      <c r="P1962" s="105" t="str">
        <f>IF(HL!I1961="","",HYPERLINK(HL!I1961,8))</f>
        <v/>
      </c>
      <c r="Q1962" s="105" t="str">
        <f>IF(HL!J1961="","",HYPERLINK(HL!J1961,9))</f>
        <v/>
      </c>
      <c r="R1962" s="105" t="str">
        <f>IF(HL!K1961="","",HYPERLINK(HL!K1961,10))</f>
        <v/>
      </c>
      <c r="S1962" s="105" t="str">
        <f>IF(HL!L1961="","",HYPERLINK(HL!L1961,11))</f>
        <v/>
      </c>
      <c r="T1962" s="105" t="str">
        <f>IF(HL!M1961="","",HYPERLINK(HL!M1961,12))</f>
        <v/>
      </c>
      <c r="U1962" s="105" t="str">
        <f>IF(HL!N1961="","",HYPERLINK(HL!N1961,13))</f>
        <v/>
      </c>
      <c r="V1962" s="106" t="str">
        <f>IF(HL!O1961="","",HYPERLINK(HL!O1961,14))</f>
        <v/>
      </c>
      <c r="W1962" s="1" t="s">
        <v>11737</v>
      </c>
      <c r="X1962" s="179">
        <v>43742</v>
      </c>
      <c r="Y1962" s="200">
        <v>44099</v>
      </c>
      <c r="Z1962" s="1" t="str">
        <f t="shared" si="76"/>
        <v>2020</v>
      </c>
      <c r="AA1962" s="1">
        <f t="shared" si="77"/>
        <v>11</v>
      </c>
      <c r="AB1962" s="116"/>
      <c r="AC1962" s="116"/>
      <c r="AD1962" s="116"/>
      <c r="AE1962" s="116" t="s">
        <v>172</v>
      </c>
      <c r="AF1962" s="116"/>
      <c r="AG1962" s="116" t="s">
        <v>172</v>
      </c>
      <c r="AH1962" s="116"/>
      <c r="AI1962" s="116"/>
      <c r="AJ1962" s="116"/>
      <c r="AK1962" s="116"/>
      <c r="AL1962" s="13" t="s">
        <v>6358</v>
      </c>
      <c r="AM1962" s="162" t="s">
        <v>1727</v>
      </c>
      <c r="AN1962" s="162" t="s">
        <v>172</v>
      </c>
      <c r="AO1962" s="162" t="s">
        <v>551</v>
      </c>
      <c r="AP1962" s="162"/>
      <c r="AQ1962" s="162"/>
      <c r="AR1962" s="219" t="s">
        <v>10707</v>
      </c>
      <c r="AS1962" s="228" t="s">
        <v>10797</v>
      </c>
      <c r="AT1962" s="271"/>
      <c r="AU1962" s="271"/>
      <c r="AV1962" s="162" t="s">
        <v>10</v>
      </c>
      <c r="AW1962" s="162"/>
      <c r="AX1962" s="162"/>
      <c r="AY1962" s="162"/>
      <c r="AZ1962" s="162"/>
      <c r="BA1962" s="162" t="s">
        <v>10</v>
      </c>
    </row>
    <row r="1963" spans="1:53" ht="65">
      <c r="A1963" s="157">
        <v>1959</v>
      </c>
      <c r="B1963" s="13" t="s">
        <v>6305</v>
      </c>
      <c r="C1963" s="35" t="s">
        <v>2677</v>
      </c>
      <c r="D1963" s="116">
        <v>429</v>
      </c>
      <c r="E1963" s="161" t="s">
        <v>1848</v>
      </c>
      <c r="F1963" s="161" t="s">
        <v>10442</v>
      </c>
      <c r="G1963" s="162" t="s">
        <v>1270</v>
      </c>
      <c r="H1963" s="162" t="s">
        <v>23</v>
      </c>
      <c r="I1963" s="85" t="str">
        <f>IF(HL!B1962="","",HYPERLINK(HL!B1962,"表示"))</f>
        <v>表示</v>
      </c>
      <c r="J1963" s="85" t="str">
        <f>IF(HL!C1962="","",HYPERLINK(HL!C1962,2))</f>
        <v/>
      </c>
      <c r="K1963" s="105" t="str">
        <f>IF(HL!D1962="","",HYPERLINK(HL!D1962,3))</f>
        <v/>
      </c>
      <c r="L1963" s="105" t="str">
        <f>IF(HL!E1962="","",HYPERLINK(HL!E1962,4))</f>
        <v/>
      </c>
      <c r="M1963" s="105" t="str">
        <f>IF(HL!F1962="","",HYPERLINK(HL!F1962,5))</f>
        <v/>
      </c>
      <c r="N1963" s="105" t="str">
        <f>IF(HL!G1962="","",HYPERLINK(HL!G1962,6))</f>
        <v/>
      </c>
      <c r="O1963" s="105" t="str">
        <f>IF(HL!H1962="","",HYPERLINK(HL!H1962,7))</f>
        <v/>
      </c>
      <c r="P1963" s="105" t="str">
        <f>IF(HL!I1962="","",HYPERLINK(HL!I1962,8))</f>
        <v/>
      </c>
      <c r="Q1963" s="105" t="str">
        <f>IF(HL!J1962="","",HYPERLINK(HL!J1962,9))</f>
        <v/>
      </c>
      <c r="R1963" s="105" t="str">
        <f>IF(HL!K1962="","",HYPERLINK(HL!K1962,10))</f>
        <v/>
      </c>
      <c r="S1963" s="105" t="str">
        <f>IF(HL!L1962="","",HYPERLINK(HL!L1962,11))</f>
        <v/>
      </c>
      <c r="T1963" s="105" t="str">
        <f>IF(HL!M1962="","",HYPERLINK(HL!M1962,12))</f>
        <v/>
      </c>
      <c r="U1963" s="105" t="str">
        <f>IF(HL!N1962="","",HYPERLINK(HL!N1962,13))</f>
        <v/>
      </c>
      <c r="V1963" s="106" t="str">
        <f>IF(HL!O1962="","",HYPERLINK(HL!O1962,14))</f>
        <v/>
      </c>
      <c r="W1963" s="1" t="s">
        <v>11737</v>
      </c>
      <c r="X1963" s="179">
        <v>43781</v>
      </c>
      <c r="Y1963" s="200">
        <v>44099</v>
      </c>
      <c r="Z1963" s="1" t="str">
        <f t="shared" si="76"/>
        <v>2020</v>
      </c>
      <c r="AA1963" s="1">
        <f t="shared" si="77"/>
        <v>10</v>
      </c>
      <c r="AB1963" s="116"/>
      <c r="AC1963" s="116"/>
      <c r="AD1963" s="116"/>
      <c r="AE1963" s="116" t="s">
        <v>172</v>
      </c>
      <c r="AF1963" s="116"/>
      <c r="AG1963" s="116"/>
      <c r="AH1963" s="116"/>
      <c r="AI1963" s="116"/>
      <c r="AJ1963" s="116"/>
      <c r="AK1963" s="116"/>
      <c r="AL1963" s="35" t="s">
        <v>6359</v>
      </c>
      <c r="AM1963" s="162" t="s">
        <v>1727</v>
      </c>
      <c r="AN1963" s="162" t="s">
        <v>172</v>
      </c>
      <c r="AO1963" s="162" t="s">
        <v>551</v>
      </c>
      <c r="AP1963" s="162"/>
      <c r="AQ1963" s="162"/>
      <c r="AR1963" s="73" t="s">
        <v>11177</v>
      </c>
      <c r="AS1963" s="74" t="s">
        <v>11154</v>
      </c>
      <c r="AT1963" s="271"/>
      <c r="AU1963" s="271"/>
      <c r="AV1963" s="162" t="s">
        <v>10</v>
      </c>
      <c r="AW1963" s="162"/>
      <c r="AX1963" s="162"/>
      <c r="AY1963" s="162"/>
      <c r="AZ1963" s="162"/>
      <c r="BA1963" s="162" t="s">
        <v>10</v>
      </c>
    </row>
    <row r="1964" spans="1:53" ht="39">
      <c r="A1964" s="157">
        <v>1960</v>
      </c>
      <c r="B1964" s="35" t="s">
        <v>6306</v>
      </c>
      <c r="C1964" s="35" t="s">
        <v>6307</v>
      </c>
      <c r="D1964" s="116">
        <v>399</v>
      </c>
      <c r="E1964" s="161" t="s">
        <v>1878</v>
      </c>
      <c r="F1964" s="161" t="s">
        <v>487</v>
      </c>
      <c r="G1964" s="162" t="s">
        <v>1302</v>
      </c>
      <c r="H1964" s="162" t="s">
        <v>20</v>
      </c>
      <c r="I1964" s="85" t="str">
        <f>IF(HL!B1963="","",HYPERLINK(HL!B1963,"表示"))</f>
        <v>表示</v>
      </c>
      <c r="J1964" s="85" t="str">
        <f>IF(HL!C1963="","",HYPERLINK(HL!C1963,2))</f>
        <v/>
      </c>
      <c r="K1964" s="105" t="str">
        <f>IF(HL!D1963="","",HYPERLINK(HL!D1963,3))</f>
        <v/>
      </c>
      <c r="L1964" s="105" t="str">
        <f>IF(HL!E1963="","",HYPERLINK(HL!E1963,4))</f>
        <v/>
      </c>
      <c r="M1964" s="105" t="str">
        <f>IF(HL!F1963="","",HYPERLINK(HL!F1963,5))</f>
        <v/>
      </c>
      <c r="N1964" s="105" t="str">
        <f>IF(HL!G1963="","",HYPERLINK(HL!G1963,6))</f>
        <v/>
      </c>
      <c r="O1964" s="105" t="str">
        <f>IF(HL!H1963="","",HYPERLINK(HL!H1963,7))</f>
        <v/>
      </c>
      <c r="P1964" s="105" t="str">
        <f>IF(HL!I1963="","",HYPERLINK(HL!I1963,8))</f>
        <v/>
      </c>
      <c r="Q1964" s="105" t="str">
        <f>IF(HL!J1963="","",HYPERLINK(HL!J1963,9))</f>
        <v/>
      </c>
      <c r="R1964" s="105" t="str">
        <f>IF(HL!K1963="","",HYPERLINK(HL!K1963,10))</f>
        <v/>
      </c>
      <c r="S1964" s="105" t="str">
        <f>IF(HL!L1963="","",HYPERLINK(HL!L1963,11))</f>
        <v/>
      </c>
      <c r="T1964" s="105" t="str">
        <f>IF(HL!M1963="","",HYPERLINK(HL!M1963,12))</f>
        <v/>
      </c>
      <c r="U1964" s="105" t="str">
        <f>IF(HL!N1963="","",HYPERLINK(HL!N1963,13))</f>
        <v/>
      </c>
      <c r="V1964" s="106" t="str">
        <f>IF(HL!O1963="","",HYPERLINK(HL!O1963,14))</f>
        <v/>
      </c>
      <c r="W1964" s="81" t="str">
        <f>IF(HL!P1963="","－",HYPERLINK(HL!P1963,"表示"))</f>
        <v>表示</v>
      </c>
      <c r="X1964" s="179">
        <v>43798</v>
      </c>
      <c r="Y1964" s="200">
        <v>44099</v>
      </c>
      <c r="Z1964" s="1" t="str">
        <f t="shared" si="76"/>
        <v>2020</v>
      </c>
      <c r="AA1964" s="1">
        <f t="shared" si="77"/>
        <v>9</v>
      </c>
      <c r="AB1964" s="116" t="s">
        <v>172</v>
      </c>
      <c r="AC1964" s="116"/>
      <c r="AD1964" s="116"/>
      <c r="AE1964" s="116"/>
      <c r="AF1964" s="116"/>
      <c r="AG1964" s="116"/>
      <c r="AH1964" s="116"/>
      <c r="AI1964" s="116"/>
      <c r="AJ1964" s="116"/>
      <c r="AK1964" s="116"/>
      <c r="AL1964" s="13" t="s">
        <v>6360</v>
      </c>
      <c r="AM1964" s="162" t="s">
        <v>172</v>
      </c>
      <c r="AN1964" s="162" t="s">
        <v>1727</v>
      </c>
      <c r="AO1964" s="162" t="s">
        <v>551</v>
      </c>
      <c r="AP1964" s="162"/>
      <c r="AQ1964" s="162"/>
      <c r="AR1964" s="219" t="s">
        <v>10707</v>
      </c>
      <c r="AS1964" s="228" t="s">
        <v>11143</v>
      </c>
      <c r="AT1964" s="271"/>
      <c r="AU1964" s="271"/>
      <c r="AV1964" s="162"/>
      <c r="AW1964" s="162" t="s">
        <v>10</v>
      </c>
      <c r="AX1964" s="162"/>
      <c r="AY1964" s="162"/>
      <c r="AZ1964" s="162"/>
      <c r="BA1964" s="162"/>
    </row>
    <row r="1965" spans="1:53" ht="26">
      <c r="A1965" s="157">
        <v>1961</v>
      </c>
      <c r="B1965" s="13" t="s">
        <v>6308</v>
      </c>
      <c r="C1965" s="35" t="s">
        <v>6309</v>
      </c>
      <c r="D1965" s="116">
        <v>429</v>
      </c>
      <c r="E1965" s="161" t="s">
        <v>1848</v>
      </c>
      <c r="F1965" s="161" t="s">
        <v>6339</v>
      </c>
      <c r="G1965" s="162" t="s">
        <v>1302</v>
      </c>
      <c r="H1965" s="162" t="s">
        <v>23</v>
      </c>
      <c r="I1965" s="85" t="str">
        <f>IF(HL!B1964="","",HYPERLINK(HL!B1964,"表示"))</f>
        <v>表示</v>
      </c>
      <c r="J1965" s="85" t="str">
        <f>IF(HL!C1964="","",HYPERLINK(HL!C1964,2))</f>
        <v/>
      </c>
      <c r="K1965" s="105" t="str">
        <f>IF(HL!D1964="","",HYPERLINK(HL!D1964,3))</f>
        <v/>
      </c>
      <c r="L1965" s="105" t="str">
        <f>IF(HL!E1964="","",HYPERLINK(HL!E1964,4))</f>
        <v/>
      </c>
      <c r="M1965" s="105" t="str">
        <f>IF(HL!F1964="","",HYPERLINK(HL!F1964,5))</f>
        <v/>
      </c>
      <c r="N1965" s="105" t="str">
        <f>IF(HL!G1964="","",HYPERLINK(HL!G1964,6))</f>
        <v/>
      </c>
      <c r="O1965" s="105" t="str">
        <f>IF(HL!H1964="","",HYPERLINK(HL!H1964,7))</f>
        <v/>
      </c>
      <c r="P1965" s="105" t="str">
        <f>IF(HL!I1964="","",HYPERLINK(HL!I1964,8))</f>
        <v/>
      </c>
      <c r="Q1965" s="105" t="str">
        <f>IF(HL!J1964="","",HYPERLINK(HL!J1964,9))</f>
        <v/>
      </c>
      <c r="R1965" s="105" t="str">
        <f>IF(HL!K1964="","",HYPERLINK(HL!K1964,10))</f>
        <v/>
      </c>
      <c r="S1965" s="105" t="str">
        <f>IF(HL!L1964="","",HYPERLINK(HL!L1964,11))</f>
        <v/>
      </c>
      <c r="T1965" s="105" t="str">
        <f>IF(HL!M1964="","",HYPERLINK(HL!M1964,12))</f>
        <v/>
      </c>
      <c r="U1965" s="105" t="str">
        <f>IF(HL!N1964="","",HYPERLINK(HL!N1964,13))</f>
        <v/>
      </c>
      <c r="V1965" s="106" t="str">
        <f>IF(HL!O1964="","",HYPERLINK(HL!O1964,14))</f>
        <v/>
      </c>
      <c r="W1965" s="81" t="str">
        <f>IF(HL!P1964="","－",HYPERLINK(HL!P1964,"表示"))</f>
        <v>表示</v>
      </c>
      <c r="X1965" s="179">
        <v>43916</v>
      </c>
      <c r="Y1965" s="200">
        <v>44099</v>
      </c>
      <c r="Z1965" s="1" t="str">
        <f t="shared" si="76"/>
        <v>2020</v>
      </c>
      <c r="AA1965" s="1">
        <f t="shared" si="77"/>
        <v>5</v>
      </c>
      <c r="AB1965" s="116" t="s">
        <v>172</v>
      </c>
      <c r="AC1965" s="116"/>
      <c r="AD1965" s="116"/>
      <c r="AE1965" s="116"/>
      <c r="AF1965" s="116"/>
      <c r="AG1965" s="116"/>
      <c r="AH1965" s="116"/>
      <c r="AI1965" s="116"/>
      <c r="AJ1965" s="116"/>
      <c r="AK1965" s="116"/>
      <c r="AL1965" s="13" t="s">
        <v>6361</v>
      </c>
      <c r="AM1965" s="162" t="s">
        <v>172</v>
      </c>
      <c r="AN1965" s="162" t="s">
        <v>1727</v>
      </c>
      <c r="AO1965" s="116" t="s">
        <v>6365</v>
      </c>
      <c r="AP1965" s="162"/>
      <c r="AQ1965" s="162"/>
      <c r="AR1965" s="220" t="s">
        <v>10798</v>
      </c>
      <c r="AS1965" s="229"/>
      <c r="AT1965" s="271"/>
      <c r="AU1965" s="271"/>
      <c r="AV1965" s="162" t="s">
        <v>10</v>
      </c>
      <c r="AW1965" s="162"/>
      <c r="AX1965" s="162"/>
      <c r="AY1965" s="162"/>
      <c r="AZ1965" s="162"/>
      <c r="BA1965" s="162"/>
    </row>
    <row r="1966" spans="1:53" ht="52">
      <c r="A1966" s="157">
        <v>1962</v>
      </c>
      <c r="B1966" s="13" t="s">
        <v>6310</v>
      </c>
      <c r="C1966" s="35" t="s">
        <v>6311</v>
      </c>
      <c r="D1966" s="116">
        <v>125</v>
      </c>
      <c r="E1966" s="161" t="s">
        <v>6325</v>
      </c>
      <c r="F1966" s="161" t="s">
        <v>6340</v>
      </c>
      <c r="G1966" s="162" t="s">
        <v>1302</v>
      </c>
      <c r="H1966" s="162" t="s">
        <v>20</v>
      </c>
      <c r="I1966" s="85" t="str">
        <f>IF(HL!B1965="","",HYPERLINK(HL!B1965,"表示"))</f>
        <v>表示</v>
      </c>
      <c r="J1966" s="85" t="str">
        <f>IF(HL!C1965="","",HYPERLINK(HL!C1965,2))</f>
        <v/>
      </c>
      <c r="K1966" s="105" t="str">
        <f>IF(HL!D1965="","",HYPERLINK(HL!D1965,3))</f>
        <v/>
      </c>
      <c r="L1966" s="105" t="str">
        <f>IF(HL!E1965="","",HYPERLINK(HL!E1965,4))</f>
        <v/>
      </c>
      <c r="M1966" s="105" t="str">
        <f>IF(HL!F1965="","",HYPERLINK(HL!F1965,5))</f>
        <v/>
      </c>
      <c r="N1966" s="105" t="str">
        <f>IF(HL!G1965="","",HYPERLINK(HL!G1965,6))</f>
        <v/>
      </c>
      <c r="O1966" s="105" t="str">
        <f>IF(HL!H1965="","",HYPERLINK(HL!H1965,7))</f>
        <v/>
      </c>
      <c r="P1966" s="105" t="str">
        <f>IF(HL!I1965="","",HYPERLINK(HL!I1965,8))</f>
        <v/>
      </c>
      <c r="Q1966" s="105" t="str">
        <f>IF(HL!J1965="","",HYPERLINK(HL!J1965,9))</f>
        <v/>
      </c>
      <c r="R1966" s="105" t="str">
        <f>IF(HL!K1965="","",HYPERLINK(HL!K1965,10))</f>
        <v/>
      </c>
      <c r="S1966" s="105" t="str">
        <f>IF(HL!L1965="","",HYPERLINK(HL!L1965,11))</f>
        <v/>
      </c>
      <c r="T1966" s="105" t="str">
        <f>IF(HL!M1965="","",HYPERLINK(HL!M1965,12))</f>
        <v/>
      </c>
      <c r="U1966" s="105" t="str">
        <f>IF(HL!N1965="","",HYPERLINK(HL!N1965,13))</f>
        <v/>
      </c>
      <c r="V1966" s="106" t="str">
        <f>IF(HL!O1965="","",HYPERLINK(HL!O1965,14))</f>
        <v/>
      </c>
      <c r="W1966" s="81" t="str">
        <f>IF(HL!P1965="","－",HYPERLINK(HL!P1965,"表示"))</f>
        <v>表示</v>
      </c>
      <c r="X1966" s="179">
        <v>43791</v>
      </c>
      <c r="Y1966" s="200">
        <v>44099</v>
      </c>
      <c r="Z1966" s="1" t="str">
        <f t="shared" si="76"/>
        <v>2020</v>
      </c>
      <c r="AA1966" s="1">
        <f t="shared" si="77"/>
        <v>10</v>
      </c>
      <c r="AB1966" s="116" t="s">
        <v>172</v>
      </c>
      <c r="AC1966" s="116"/>
      <c r="AD1966" s="116"/>
      <c r="AE1966" s="116"/>
      <c r="AF1966" s="116"/>
      <c r="AG1966" s="116"/>
      <c r="AH1966" s="116"/>
      <c r="AI1966" s="116"/>
      <c r="AJ1966" s="116"/>
      <c r="AK1966" s="116"/>
      <c r="AL1966" s="13" t="s">
        <v>1105</v>
      </c>
      <c r="AM1966" s="162" t="s">
        <v>172</v>
      </c>
      <c r="AN1966" s="162" t="s">
        <v>1727</v>
      </c>
      <c r="AO1966" s="162" t="s">
        <v>551</v>
      </c>
      <c r="AP1966" s="162"/>
      <c r="AQ1966" s="162"/>
      <c r="AR1966" s="219" t="s">
        <v>10707</v>
      </c>
      <c r="AS1966" s="228" t="s">
        <v>10799</v>
      </c>
      <c r="AT1966" s="271"/>
      <c r="AU1966" s="271"/>
      <c r="AV1966" s="162"/>
      <c r="AW1966" s="162"/>
      <c r="AX1966" s="162" t="s">
        <v>10</v>
      </c>
      <c r="AY1966" s="162"/>
      <c r="AZ1966" s="162"/>
      <c r="BA1966" s="162"/>
    </row>
    <row r="1967" spans="1:53" ht="52">
      <c r="A1967" s="157">
        <v>1963</v>
      </c>
      <c r="B1967" s="13" t="s">
        <v>6312</v>
      </c>
      <c r="C1967" s="35" t="s">
        <v>6313</v>
      </c>
      <c r="D1967" s="116">
        <v>429</v>
      </c>
      <c r="E1967" s="161" t="s">
        <v>1848</v>
      </c>
      <c r="F1967" s="161" t="s">
        <v>6341</v>
      </c>
      <c r="G1967" s="162" t="s">
        <v>1270</v>
      </c>
      <c r="H1967" s="162" t="s">
        <v>23</v>
      </c>
      <c r="I1967" s="85" t="str">
        <f>IF(HL!B1966="","",HYPERLINK(HL!B1966,"表示"))</f>
        <v>表示</v>
      </c>
      <c r="J1967" s="85" t="str">
        <f>IF(HL!C1966="","",HYPERLINK(HL!C1966,2))</f>
        <v/>
      </c>
      <c r="K1967" s="105" t="str">
        <f>IF(HL!D1966="","",HYPERLINK(HL!D1966,3))</f>
        <v/>
      </c>
      <c r="L1967" s="105" t="str">
        <f>IF(HL!E1966="","",HYPERLINK(HL!E1966,4))</f>
        <v/>
      </c>
      <c r="M1967" s="105" t="str">
        <f>IF(HL!F1966="","",HYPERLINK(HL!F1966,5))</f>
        <v/>
      </c>
      <c r="N1967" s="105" t="str">
        <f>IF(HL!G1966="","",HYPERLINK(HL!G1966,6))</f>
        <v/>
      </c>
      <c r="O1967" s="105" t="str">
        <f>IF(HL!H1966="","",HYPERLINK(HL!H1966,7))</f>
        <v/>
      </c>
      <c r="P1967" s="105" t="str">
        <f>IF(HL!I1966="","",HYPERLINK(HL!I1966,8))</f>
        <v/>
      </c>
      <c r="Q1967" s="105" t="str">
        <f>IF(HL!J1966="","",HYPERLINK(HL!J1966,9))</f>
        <v/>
      </c>
      <c r="R1967" s="105" t="str">
        <f>IF(HL!K1966="","",HYPERLINK(HL!K1966,10))</f>
        <v/>
      </c>
      <c r="S1967" s="105" t="str">
        <f>IF(HL!L1966="","",HYPERLINK(HL!L1966,11))</f>
        <v/>
      </c>
      <c r="T1967" s="105" t="str">
        <f>IF(HL!M1966="","",HYPERLINK(HL!M1966,12))</f>
        <v/>
      </c>
      <c r="U1967" s="105" t="str">
        <f>IF(HL!N1966="","",HYPERLINK(HL!N1966,13))</f>
        <v/>
      </c>
      <c r="V1967" s="106" t="str">
        <f>IF(HL!O1966="","",HYPERLINK(HL!O1966,14))</f>
        <v/>
      </c>
      <c r="W1967" s="1" t="s">
        <v>11737</v>
      </c>
      <c r="X1967" s="179">
        <v>43949</v>
      </c>
      <c r="Y1967" s="200">
        <v>44099</v>
      </c>
      <c r="Z1967" s="1" t="str">
        <f t="shared" si="76"/>
        <v>2020</v>
      </c>
      <c r="AA1967" s="1">
        <f t="shared" si="77"/>
        <v>4</v>
      </c>
      <c r="AB1967" s="116"/>
      <c r="AC1967" s="116"/>
      <c r="AD1967" s="116"/>
      <c r="AE1967" s="116" t="s">
        <v>172</v>
      </c>
      <c r="AF1967" s="116"/>
      <c r="AG1967" s="116" t="s">
        <v>172</v>
      </c>
      <c r="AH1967" s="116"/>
      <c r="AI1967" s="116"/>
      <c r="AJ1967" s="116"/>
      <c r="AK1967" s="116" t="s">
        <v>172</v>
      </c>
      <c r="AL1967" s="13" t="s">
        <v>296</v>
      </c>
      <c r="AM1967" s="162" t="s">
        <v>172</v>
      </c>
      <c r="AN1967" s="162" t="s">
        <v>1727</v>
      </c>
      <c r="AO1967" s="162" t="s">
        <v>5717</v>
      </c>
      <c r="AP1967" s="162"/>
      <c r="AQ1967" s="162"/>
      <c r="AR1967" s="219" t="s">
        <v>10705</v>
      </c>
      <c r="AS1967" s="228" t="s">
        <v>10800</v>
      </c>
      <c r="AT1967" s="271"/>
      <c r="AU1967" s="271"/>
      <c r="AV1967" s="162" t="s">
        <v>10</v>
      </c>
      <c r="AW1967" s="162"/>
      <c r="AX1967" s="162"/>
      <c r="AY1967" s="162"/>
      <c r="AZ1967" s="162"/>
      <c r="BA1967" s="162" t="s">
        <v>10</v>
      </c>
    </row>
    <row r="1968" spans="1:53" ht="39">
      <c r="A1968" s="157">
        <v>1964</v>
      </c>
      <c r="B1968" s="35" t="s">
        <v>6314</v>
      </c>
      <c r="C1968" s="35" t="s">
        <v>6315</v>
      </c>
      <c r="D1968" s="116">
        <v>114</v>
      </c>
      <c r="E1968" s="161" t="s">
        <v>6118</v>
      </c>
      <c r="F1968" s="161" t="s">
        <v>6342</v>
      </c>
      <c r="G1968" s="162" t="s">
        <v>1270</v>
      </c>
      <c r="H1968" s="162" t="s">
        <v>679</v>
      </c>
      <c r="I1968" s="85" t="str">
        <f>IF(HL!B1967="","",HYPERLINK(HL!B1967,"表示"))</f>
        <v>表示</v>
      </c>
      <c r="J1968" s="85" t="str">
        <f>IF(HL!C1967="","",HYPERLINK(HL!C1967,2))</f>
        <v/>
      </c>
      <c r="K1968" s="105" t="str">
        <f>IF(HL!D1967="","",HYPERLINK(HL!D1967,3))</f>
        <v/>
      </c>
      <c r="L1968" s="105" t="str">
        <f>IF(HL!E1967="","",HYPERLINK(HL!E1967,4))</f>
        <v/>
      </c>
      <c r="M1968" s="105" t="str">
        <f>IF(HL!F1967="","",HYPERLINK(HL!F1967,5))</f>
        <v/>
      </c>
      <c r="N1968" s="105" t="str">
        <f>IF(HL!G1967="","",HYPERLINK(HL!G1967,6))</f>
        <v/>
      </c>
      <c r="O1968" s="105" t="str">
        <f>IF(HL!H1967="","",HYPERLINK(HL!H1967,7))</f>
        <v/>
      </c>
      <c r="P1968" s="105" t="str">
        <f>IF(HL!I1967="","",HYPERLINK(HL!I1967,8))</f>
        <v/>
      </c>
      <c r="Q1968" s="105" t="str">
        <f>IF(HL!J1967="","",HYPERLINK(HL!J1967,9))</f>
        <v/>
      </c>
      <c r="R1968" s="105" t="str">
        <f>IF(HL!K1967="","",HYPERLINK(HL!K1967,10))</f>
        <v/>
      </c>
      <c r="S1968" s="105" t="str">
        <f>IF(HL!L1967="","",HYPERLINK(HL!L1967,11))</f>
        <v/>
      </c>
      <c r="T1968" s="105" t="str">
        <f>IF(HL!M1967="","",HYPERLINK(HL!M1967,12))</f>
        <v/>
      </c>
      <c r="U1968" s="105" t="str">
        <f>IF(HL!N1967="","",HYPERLINK(HL!N1967,13))</f>
        <v/>
      </c>
      <c r="V1968" s="106" t="str">
        <f>IF(HL!O1967="","",HYPERLINK(HL!O1967,14))</f>
        <v/>
      </c>
      <c r="W1968" s="1" t="s">
        <v>11737</v>
      </c>
      <c r="X1968" s="179">
        <v>43797</v>
      </c>
      <c r="Y1968" s="200">
        <v>44099</v>
      </c>
      <c r="Z1968" s="1" t="str">
        <f t="shared" si="76"/>
        <v>2020</v>
      </c>
      <c r="AA1968" s="1">
        <f t="shared" si="77"/>
        <v>9</v>
      </c>
      <c r="AB1968" s="116"/>
      <c r="AC1968" s="116"/>
      <c r="AD1968" s="116"/>
      <c r="AE1968" s="116"/>
      <c r="AF1968" s="116" t="s">
        <v>172</v>
      </c>
      <c r="AG1968" s="116"/>
      <c r="AH1968" s="116"/>
      <c r="AI1968" s="116"/>
      <c r="AJ1968" s="116"/>
      <c r="AK1968" s="116"/>
      <c r="AL1968" s="35" t="s">
        <v>6362</v>
      </c>
      <c r="AM1968" s="162" t="s">
        <v>172</v>
      </c>
      <c r="AN1968" s="162" t="s">
        <v>1727</v>
      </c>
      <c r="AO1968" s="162" t="s">
        <v>4104</v>
      </c>
      <c r="AP1968" s="162"/>
      <c r="AQ1968" s="162"/>
      <c r="AR1968" s="219" t="s">
        <v>10707</v>
      </c>
      <c r="AS1968" s="228" t="s">
        <v>10801</v>
      </c>
      <c r="AT1968" s="271"/>
      <c r="AU1968" s="271"/>
      <c r="AV1968" s="162"/>
      <c r="AW1968" s="162"/>
      <c r="AX1968" s="162" t="s">
        <v>10</v>
      </c>
      <c r="AY1968" s="162"/>
      <c r="AZ1968" s="162"/>
      <c r="BA1968" s="162"/>
    </row>
    <row r="1969" spans="1:53" ht="130">
      <c r="A1969" s="157">
        <v>1965</v>
      </c>
      <c r="B1969" s="35" t="s">
        <v>6316</v>
      </c>
      <c r="C1969" s="35" t="s">
        <v>1545</v>
      </c>
      <c r="D1969" s="116">
        <v>429</v>
      </c>
      <c r="E1969" s="161" t="s">
        <v>1848</v>
      </c>
      <c r="F1969" s="161" t="s">
        <v>6343</v>
      </c>
      <c r="G1969" s="162" t="s">
        <v>1270</v>
      </c>
      <c r="H1969" s="162" t="s">
        <v>23</v>
      </c>
      <c r="I1969" s="85" t="str">
        <f>IF(HL!B1968="","",HYPERLINK(HL!B1968,"表示"))</f>
        <v>表示</v>
      </c>
      <c r="J1969" s="85" t="str">
        <f>IF(HL!C1968="","",HYPERLINK(HL!C1968,2))</f>
        <v/>
      </c>
      <c r="K1969" s="105" t="str">
        <f>IF(HL!D1968="","",HYPERLINK(HL!D1968,3))</f>
        <v/>
      </c>
      <c r="L1969" s="105" t="str">
        <f>IF(HL!E1968="","",HYPERLINK(HL!E1968,4))</f>
        <v/>
      </c>
      <c r="M1969" s="105" t="str">
        <f>IF(HL!F1968="","",HYPERLINK(HL!F1968,5))</f>
        <v/>
      </c>
      <c r="N1969" s="105" t="str">
        <f>IF(HL!G1968="","",HYPERLINK(HL!G1968,6))</f>
        <v/>
      </c>
      <c r="O1969" s="105" t="str">
        <f>IF(HL!H1968="","",HYPERLINK(HL!H1968,7))</f>
        <v/>
      </c>
      <c r="P1969" s="105" t="str">
        <f>IF(HL!I1968="","",HYPERLINK(HL!I1968,8))</f>
        <v/>
      </c>
      <c r="Q1969" s="105" t="str">
        <f>IF(HL!J1968="","",HYPERLINK(HL!J1968,9))</f>
        <v/>
      </c>
      <c r="R1969" s="105" t="str">
        <f>IF(HL!K1968="","",HYPERLINK(HL!K1968,10))</f>
        <v/>
      </c>
      <c r="S1969" s="105" t="str">
        <f>IF(HL!L1968="","",HYPERLINK(HL!L1968,11))</f>
        <v/>
      </c>
      <c r="T1969" s="105" t="str">
        <f>IF(HL!M1968="","",HYPERLINK(HL!M1968,12))</f>
        <v/>
      </c>
      <c r="U1969" s="105" t="str">
        <f>IF(HL!N1968="","",HYPERLINK(HL!N1968,13))</f>
        <v/>
      </c>
      <c r="V1969" s="106" t="str">
        <f>IF(HL!O1968="","",HYPERLINK(HL!O1968,14))</f>
        <v/>
      </c>
      <c r="W1969" s="1" t="s">
        <v>11737</v>
      </c>
      <c r="X1969" s="179">
        <v>43781</v>
      </c>
      <c r="Y1969" s="200">
        <v>44099</v>
      </c>
      <c r="Z1969" s="1" t="str">
        <f t="shared" si="76"/>
        <v>2020</v>
      </c>
      <c r="AA1969" s="1">
        <f t="shared" si="77"/>
        <v>10</v>
      </c>
      <c r="AB1969" s="116"/>
      <c r="AC1969" s="116"/>
      <c r="AD1969" s="116"/>
      <c r="AE1969" s="116"/>
      <c r="AF1969" s="116"/>
      <c r="AG1969" s="116" t="s">
        <v>172</v>
      </c>
      <c r="AH1969" s="116"/>
      <c r="AI1969" s="116"/>
      <c r="AJ1969" s="116"/>
      <c r="AK1969" s="116"/>
      <c r="AL1969" s="13" t="s">
        <v>894</v>
      </c>
      <c r="AM1969" s="162" t="s">
        <v>172</v>
      </c>
      <c r="AN1969" s="162" t="s">
        <v>1727</v>
      </c>
      <c r="AO1969" s="162" t="s">
        <v>4104</v>
      </c>
      <c r="AP1969" s="162"/>
      <c r="AQ1969" s="162"/>
      <c r="AR1969" s="70" t="s">
        <v>11177</v>
      </c>
      <c r="AS1969" s="74" t="s">
        <v>11154</v>
      </c>
      <c r="AT1969" s="271"/>
      <c r="AU1969" s="271"/>
      <c r="AV1969" s="162" t="s">
        <v>10</v>
      </c>
      <c r="AW1969" s="162"/>
      <c r="AX1969" s="162"/>
      <c r="AY1969" s="162"/>
      <c r="AZ1969" s="162"/>
      <c r="BA1969" s="162" t="s">
        <v>10</v>
      </c>
    </row>
    <row r="1970" spans="1:53" ht="91">
      <c r="A1970" s="157">
        <v>1966</v>
      </c>
      <c r="B1970" s="13" t="s">
        <v>6317</v>
      </c>
      <c r="C1970" s="35" t="s">
        <v>6318</v>
      </c>
      <c r="D1970" s="116">
        <v>429</v>
      </c>
      <c r="E1970" s="161" t="s">
        <v>1848</v>
      </c>
      <c r="F1970" s="161" t="s">
        <v>6344</v>
      </c>
      <c r="G1970" s="162" t="s">
        <v>1302</v>
      </c>
      <c r="H1970" s="162" t="s">
        <v>23</v>
      </c>
      <c r="I1970" s="85" t="str">
        <f>IF(HL!B1969="","",HYPERLINK(HL!B1969,"表示"))</f>
        <v>表示</v>
      </c>
      <c r="J1970" s="85">
        <f>IF(HL!C1969="","",HYPERLINK(HL!C1969,2))</f>
        <v>2</v>
      </c>
      <c r="K1970" s="105">
        <f>IF(HL!D1969="","",HYPERLINK(HL!D1969,3))</f>
        <v>3</v>
      </c>
      <c r="L1970" s="105" t="str">
        <f>IF(HL!E1969="","",HYPERLINK(HL!E1969,4))</f>
        <v/>
      </c>
      <c r="M1970" s="105" t="str">
        <f>IF(HL!F1969="","",HYPERLINK(HL!F1969,5))</f>
        <v/>
      </c>
      <c r="N1970" s="105" t="str">
        <f>IF(HL!G1969="","",HYPERLINK(HL!G1969,6))</f>
        <v/>
      </c>
      <c r="O1970" s="105" t="str">
        <f>IF(HL!H1969="","",HYPERLINK(HL!H1969,7))</f>
        <v/>
      </c>
      <c r="P1970" s="105" t="str">
        <f>IF(HL!I1969="","",HYPERLINK(HL!I1969,8))</f>
        <v/>
      </c>
      <c r="Q1970" s="105" t="str">
        <f>IF(HL!J1969="","",HYPERLINK(HL!J1969,9))</f>
        <v/>
      </c>
      <c r="R1970" s="105" t="str">
        <f>IF(HL!K1969="","",HYPERLINK(HL!K1969,10))</f>
        <v/>
      </c>
      <c r="S1970" s="105" t="str">
        <f>IF(HL!L1969="","",HYPERLINK(HL!L1969,11))</f>
        <v/>
      </c>
      <c r="T1970" s="105" t="str">
        <f>IF(HL!M1969="","",HYPERLINK(HL!M1969,12))</f>
        <v/>
      </c>
      <c r="U1970" s="105" t="str">
        <f>IF(HL!N1969="","",HYPERLINK(HL!N1969,13))</f>
        <v/>
      </c>
      <c r="V1970" s="106" t="str">
        <f>IF(HL!O1969="","",HYPERLINK(HL!O1969,14))</f>
        <v/>
      </c>
      <c r="W1970" s="81" t="str">
        <f>IF(HL!P1969="","－",HYPERLINK(HL!P1969,"表示"))</f>
        <v>表示</v>
      </c>
      <c r="X1970" s="179">
        <v>43889</v>
      </c>
      <c r="Y1970" s="200">
        <v>44099</v>
      </c>
      <c r="Z1970" s="1" t="str">
        <f t="shared" si="76"/>
        <v>2020</v>
      </c>
      <c r="AA1970" s="1">
        <f t="shared" si="77"/>
        <v>6</v>
      </c>
      <c r="AB1970" s="116" t="s">
        <v>172</v>
      </c>
      <c r="AC1970" s="116"/>
      <c r="AD1970" s="116"/>
      <c r="AE1970" s="116"/>
      <c r="AF1970" s="116"/>
      <c r="AG1970" s="116"/>
      <c r="AH1970" s="116"/>
      <c r="AI1970" s="116"/>
      <c r="AJ1970" s="116"/>
      <c r="AK1970" s="116"/>
      <c r="AL1970" s="13" t="s">
        <v>219</v>
      </c>
      <c r="AM1970" s="162" t="s">
        <v>172</v>
      </c>
      <c r="AN1970" s="162" t="s">
        <v>1727</v>
      </c>
      <c r="AO1970" s="162" t="s">
        <v>4104</v>
      </c>
      <c r="AP1970" s="162"/>
      <c r="AQ1970" s="162"/>
      <c r="AR1970" s="219" t="s">
        <v>10707</v>
      </c>
      <c r="AS1970" s="228" t="s">
        <v>10802</v>
      </c>
      <c r="AT1970" s="271"/>
      <c r="AU1970" s="271"/>
      <c r="AV1970" s="162" t="s">
        <v>10</v>
      </c>
      <c r="AW1970" s="162"/>
      <c r="AX1970" s="162"/>
      <c r="AY1970" s="162"/>
      <c r="AZ1970" s="162"/>
      <c r="BA1970" s="162"/>
    </row>
    <row r="1971" spans="1:53" ht="65">
      <c r="A1971" s="157">
        <v>1967</v>
      </c>
      <c r="B1971" s="35" t="s">
        <v>6319</v>
      </c>
      <c r="C1971" s="35" t="s">
        <v>1366</v>
      </c>
      <c r="D1971" s="116">
        <v>117</v>
      </c>
      <c r="E1971" s="161" t="s">
        <v>1374</v>
      </c>
      <c r="F1971" s="161" t="s">
        <v>6345</v>
      </c>
      <c r="G1971" s="162" t="s">
        <v>1302</v>
      </c>
      <c r="H1971" s="162" t="s">
        <v>25</v>
      </c>
      <c r="I1971" s="85" t="str">
        <f>IF(HL!B1970="","",HYPERLINK(HL!B1970,"表示"))</f>
        <v>表示</v>
      </c>
      <c r="J1971" s="85" t="str">
        <f>IF(HL!C1970="","",HYPERLINK(HL!C1970,2))</f>
        <v/>
      </c>
      <c r="K1971" s="105" t="str">
        <f>IF(HL!D1970="","",HYPERLINK(HL!D1970,3))</f>
        <v/>
      </c>
      <c r="L1971" s="105" t="str">
        <f>IF(HL!E1970="","",HYPERLINK(HL!E1970,4))</f>
        <v/>
      </c>
      <c r="M1971" s="105" t="str">
        <f>IF(HL!F1970="","",HYPERLINK(HL!F1970,5))</f>
        <v/>
      </c>
      <c r="N1971" s="105" t="str">
        <f>IF(HL!G1970="","",HYPERLINK(HL!G1970,6))</f>
        <v/>
      </c>
      <c r="O1971" s="105" t="str">
        <f>IF(HL!H1970="","",HYPERLINK(HL!H1970,7))</f>
        <v/>
      </c>
      <c r="P1971" s="105" t="str">
        <f>IF(HL!I1970="","",HYPERLINK(HL!I1970,8))</f>
        <v/>
      </c>
      <c r="Q1971" s="105" t="str">
        <f>IF(HL!J1970="","",HYPERLINK(HL!J1970,9))</f>
        <v/>
      </c>
      <c r="R1971" s="105" t="str">
        <f>IF(HL!K1970="","",HYPERLINK(HL!K1970,10))</f>
        <v/>
      </c>
      <c r="S1971" s="105" t="str">
        <f>IF(HL!L1970="","",HYPERLINK(HL!L1970,11))</f>
        <v/>
      </c>
      <c r="T1971" s="105" t="str">
        <f>IF(HL!M1970="","",HYPERLINK(HL!M1970,12))</f>
        <v/>
      </c>
      <c r="U1971" s="105" t="str">
        <f>IF(HL!N1970="","",HYPERLINK(HL!N1970,13))</f>
        <v/>
      </c>
      <c r="V1971" s="106" t="str">
        <f>IF(HL!O1970="","",HYPERLINK(HL!O1970,14))</f>
        <v/>
      </c>
      <c r="W1971" s="81" t="str">
        <f>IF(HL!P1970="","－",HYPERLINK(HL!P1970,"表示"))</f>
        <v>表示</v>
      </c>
      <c r="X1971" s="179">
        <v>43732</v>
      </c>
      <c r="Y1971" s="200">
        <v>44099</v>
      </c>
      <c r="Z1971" s="1" t="str">
        <f t="shared" si="76"/>
        <v>2020</v>
      </c>
      <c r="AA1971" s="1">
        <f t="shared" si="77"/>
        <v>12</v>
      </c>
      <c r="AB1971" s="116"/>
      <c r="AC1971" s="116"/>
      <c r="AD1971" s="116"/>
      <c r="AE1971" s="116" t="s">
        <v>172</v>
      </c>
      <c r="AF1971" s="116" t="s">
        <v>172</v>
      </c>
      <c r="AG1971" s="116"/>
      <c r="AH1971" s="116"/>
      <c r="AI1971" s="116"/>
      <c r="AJ1971" s="116"/>
      <c r="AK1971" s="116"/>
      <c r="AL1971" s="13" t="s">
        <v>527</v>
      </c>
      <c r="AM1971" s="162" t="s">
        <v>1727</v>
      </c>
      <c r="AN1971" s="162" t="s">
        <v>172</v>
      </c>
      <c r="AO1971" s="162" t="s">
        <v>4104</v>
      </c>
      <c r="AP1971" s="162"/>
      <c r="AQ1971" s="162"/>
      <c r="AR1971" s="219" t="s">
        <v>10707</v>
      </c>
      <c r="AS1971" s="228" t="s">
        <v>11183</v>
      </c>
      <c r="AT1971" s="271"/>
      <c r="AU1971" s="271"/>
      <c r="AV1971" s="162" t="s">
        <v>10</v>
      </c>
      <c r="AW1971" s="162"/>
      <c r="AX1971" s="162"/>
      <c r="AY1971" s="162"/>
      <c r="AZ1971" s="162"/>
      <c r="BA1971" s="162" t="s">
        <v>10</v>
      </c>
    </row>
    <row r="1972" spans="1:53" ht="78">
      <c r="A1972" s="157">
        <v>1968</v>
      </c>
      <c r="B1972" s="35" t="s">
        <v>6320</v>
      </c>
      <c r="C1972" s="35" t="s">
        <v>6321</v>
      </c>
      <c r="D1972" s="116">
        <v>399</v>
      </c>
      <c r="E1972" s="161" t="s">
        <v>1878</v>
      </c>
      <c r="F1972" s="161" t="s">
        <v>4477</v>
      </c>
      <c r="G1972" s="162" t="s">
        <v>1302</v>
      </c>
      <c r="H1972" s="162" t="s">
        <v>1300</v>
      </c>
      <c r="I1972" s="85" t="str">
        <f>IF(HL!B1971="","",HYPERLINK(HL!B1971,"表示"))</f>
        <v>表示</v>
      </c>
      <c r="J1972" s="85" t="str">
        <f>IF(HL!C1971="","",HYPERLINK(HL!C1971,2))</f>
        <v/>
      </c>
      <c r="K1972" s="105" t="str">
        <f>IF(HL!D1971="","",HYPERLINK(HL!D1971,3))</f>
        <v/>
      </c>
      <c r="L1972" s="105" t="str">
        <f>IF(HL!E1971="","",HYPERLINK(HL!E1971,4))</f>
        <v/>
      </c>
      <c r="M1972" s="105" t="str">
        <f>IF(HL!F1971="","",HYPERLINK(HL!F1971,5))</f>
        <v/>
      </c>
      <c r="N1972" s="105" t="str">
        <f>IF(HL!G1971="","",HYPERLINK(HL!G1971,6))</f>
        <v/>
      </c>
      <c r="O1972" s="105" t="str">
        <f>IF(HL!H1971="","",HYPERLINK(HL!H1971,7))</f>
        <v/>
      </c>
      <c r="P1972" s="105" t="str">
        <f>IF(HL!I1971="","",HYPERLINK(HL!I1971,8))</f>
        <v/>
      </c>
      <c r="Q1972" s="105" t="str">
        <f>IF(HL!J1971="","",HYPERLINK(HL!J1971,9))</f>
        <v/>
      </c>
      <c r="R1972" s="105" t="str">
        <f>IF(HL!K1971="","",HYPERLINK(HL!K1971,10))</f>
        <v/>
      </c>
      <c r="S1972" s="105" t="str">
        <f>IF(HL!L1971="","",HYPERLINK(HL!L1971,11))</f>
        <v/>
      </c>
      <c r="T1972" s="105" t="str">
        <f>IF(HL!M1971="","",HYPERLINK(HL!M1971,12))</f>
        <v/>
      </c>
      <c r="U1972" s="105" t="str">
        <f>IF(HL!N1971="","",HYPERLINK(HL!N1971,13))</f>
        <v/>
      </c>
      <c r="V1972" s="106" t="str">
        <f>IF(HL!O1971="","",HYPERLINK(HL!O1971,14))</f>
        <v/>
      </c>
      <c r="W1972" s="81" t="str">
        <f>IF(HL!P1971="","－",HYPERLINK(HL!P1971,"表示"))</f>
        <v>表示</v>
      </c>
      <c r="X1972" s="179">
        <v>43746</v>
      </c>
      <c r="Y1972" s="200">
        <v>44099</v>
      </c>
      <c r="Z1972" s="1" t="str">
        <f t="shared" si="76"/>
        <v>2020</v>
      </c>
      <c r="AA1972" s="1">
        <f t="shared" si="77"/>
        <v>11</v>
      </c>
      <c r="AB1972" s="116" t="s">
        <v>172</v>
      </c>
      <c r="AC1972" s="116"/>
      <c r="AD1972" s="116"/>
      <c r="AE1972" s="116"/>
      <c r="AF1972" s="116"/>
      <c r="AG1972" s="116"/>
      <c r="AH1972" s="116"/>
      <c r="AI1972" s="116"/>
      <c r="AJ1972" s="116"/>
      <c r="AK1972" s="116"/>
      <c r="AL1972" s="13" t="s">
        <v>1672</v>
      </c>
      <c r="AM1972" s="162" t="s">
        <v>1727</v>
      </c>
      <c r="AN1972" s="162" t="s">
        <v>172</v>
      </c>
      <c r="AO1972" s="162" t="s">
        <v>4104</v>
      </c>
      <c r="AP1972" s="162"/>
      <c r="AQ1972" s="162"/>
      <c r="AR1972" s="219" t="s">
        <v>10707</v>
      </c>
      <c r="AS1972" s="228" t="s">
        <v>10803</v>
      </c>
      <c r="AT1972" s="271"/>
      <c r="AU1972" s="271"/>
      <c r="AV1972" s="162" t="s">
        <v>10</v>
      </c>
      <c r="AW1972" s="162"/>
      <c r="AX1972" s="162"/>
      <c r="AY1972" s="162"/>
      <c r="AZ1972" s="162"/>
      <c r="BA1972" s="162" t="s">
        <v>10</v>
      </c>
    </row>
    <row r="1973" spans="1:53" ht="104">
      <c r="A1973" s="157">
        <v>1969</v>
      </c>
      <c r="B1973" s="35" t="s">
        <v>6322</v>
      </c>
      <c r="C1973" s="35" t="s">
        <v>250</v>
      </c>
      <c r="D1973" s="116">
        <v>429</v>
      </c>
      <c r="E1973" s="161" t="s">
        <v>1848</v>
      </c>
      <c r="F1973" s="161" t="s">
        <v>6346</v>
      </c>
      <c r="G1973" s="162" t="s">
        <v>1270</v>
      </c>
      <c r="H1973" s="162" t="s">
        <v>23</v>
      </c>
      <c r="I1973" s="85" t="str">
        <f>IF(HL!B1972="","",HYPERLINK(HL!B1972,"表示"))</f>
        <v>表示</v>
      </c>
      <c r="J1973" s="85" t="str">
        <f>IF(HL!C1972="","",HYPERLINK(HL!C1972,2))</f>
        <v/>
      </c>
      <c r="K1973" s="105" t="str">
        <f>IF(HL!D1972="","",HYPERLINK(HL!D1972,3))</f>
        <v/>
      </c>
      <c r="L1973" s="105" t="str">
        <f>IF(HL!E1972="","",HYPERLINK(HL!E1972,4))</f>
        <v/>
      </c>
      <c r="M1973" s="105" t="str">
        <f>IF(HL!F1972="","",HYPERLINK(HL!F1972,5))</f>
        <v/>
      </c>
      <c r="N1973" s="105" t="str">
        <f>IF(HL!G1972="","",HYPERLINK(HL!G1972,6))</f>
        <v/>
      </c>
      <c r="O1973" s="105" t="str">
        <f>IF(HL!H1972="","",HYPERLINK(HL!H1972,7))</f>
        <v/>
      </c>
      <c r="P1973" s="105" t="str">
        <f>IF(HL!I1972="","",HYPERLINK(HL!I1972,8))</f>
        <v/>
      </c>
      <c r="Q1973" s="105" t="str">
        <f>IF(HL!J1972="","",HYPERLINK(HL!J1972,9))</f>
        <v/>
      </c>
      <c r="R1973" s="105" t="str">
        <f>IF(HL!K1972="","",HYPERLINK(HL!K1972,10))</f>
        <v/>
      </c>
      <c r="S1973" s="105" t="str">
        <f>IF(HL!L1972="","",HYPERLINK(HL!L1972,11))</f>
        <v/>
      </c>
      <c r="T1973" s="105" t="str">
        <f>IF(HL!M1972="","",HYPERLINK(HL!M1972,12))</f>
        <v/>
      </c>
      <c r="U1973" s="105" t="str">
        <f>IF(HL!N1972="","",HYPERLINK(HL!N1972,13))</f>
        <v/>
      </c>
      <c r="V1973" s="106" t="str">
        <f>IF(HL!O1972="","",HYPERLINK(HL!O1972,14))</f>
        <v/>
      </c>
      <c r="W1973" s="1" t="s">
        <v>11737</v>
      </c>
      <c r="X1973" s="179">
        <v>43875</v>
      </c>
      <c r="Y1973" s="200">
        <v>44099</v>
      </c>
      <c r="Z1973" s="1" t="str">
        <f t="shared" si="76"/>
        <v>2020</v>
      </c>
      <c r="AA1973" s="1">
        <f t="shared" si="77"/>
        <v>7</v>
      </c>
      <c r="AB1973" s="116"/>
      <c r="AC1973" s="116"/>
      <c r="AD1973" s="116"/>
      <c r="AE1973" s="116" t="s">
        <v>172</v>
      </c>
      <c r="AF1973" s="116"/>
      <c r="AG1973" s="116" t="s">
        <v>172</v>
      </c>
      <c r="AH1973" s="116"/>
      <c r="AI1973" s="116"/>
      <c r="AJ1973" s="116"/>
      <c r="AK1973" s="116"/>
      <c r="AL1973" s="13" t="s">
        <v>510</v>
      </c>
      <c r="AM1973" s="162" t="s">
        <v>1727</v>
      </c>
      <c r="AN1973" s="162" t="s">
        <v>172</v>
      </c>
      <c r="AO1973" s="162" t="s">
        <v>5710</v>
      </c>
      <c r="AP1973" s="162"/>
      <c r="AQ1973" s="162"/>
      <c r="AR1973" s="219" t="s">
        <v>10707</v>
      </c>
      <c r="AS1973" s="228" t="s">
        <v>11142</v>
      </c>
      <c r="AT1973" s="271"/>
      <c r="AU1973" s="271"/>
      <c r="AV1973" s="162" t="s">
        <v>10</v>
      </c>
      <c r="AW1973" s="162"/>
      <c r="AX1973" s="162"/>
      <c r="AY1973" s="162"/>
      <c r="AZ1973" s="162"/>
      <c r="BA1973" s="162" t="s">
        <v>10</v>
      </c>
    </row>
    <row r="1974" spans="1:53" ht="52">
      <c r="A1974" s="157">
        <v>1970</v>
      </c>
      <c r="B1974" s="35" t="s">
        <v>6323</v>
      </c>
      <c r="C1974" s="35" t="s">
        <v>605</v>
      </c>
      <c r="D1974" s="116">
        <v>113</v>
      </c>
      <c r="E1974" s="161" t="s">
        <v>1589</v>
      </c>
      <c r="F1974" s="161" t="s">
        <v>4543</v>
      </c>
      <c r="G1974" s="162" t="s">
        <v>1302</v>
      </c>
      <c r="H1974" s="162" t="s">
        <v>25</v>
      </c>
      <c r="I1974" s="85" t="str">
        <f>IF(HL!B1973="","",HYPERLINK(HL!B1973,"表示"))</f>
        <v>表示</v>
      </c>
      <c r="J1974" s="85" t="str">
        <f>IF(HL!C1973="","",HYPERLINK(HL!C1973,2))</f>
        <v/>
      </c>
      <c r="K1974" s="105" t="str">
        <f>IF(HL!D1973="","",HYPERLINK(HL!D1973,3))</f>
        <v/>
      </c>
      <c r="L1974" s="105" t="str">
        <f>IF(HL!E1973="","",HYPERLINK(HL!E1973,4))</f>
        <v/>
      </c>
      <c r="M1974" s="105" t="str">
        <f>IF(HL!F1973="","",HYPERLINK(HL!F1973,5))</f>
        <v/>
      </c>
      <c r="N1974" s="105" t="str">
        <f>IF(HL!G1973="","",HYPERLINK(HL!G1973,6))</f>
        <v/>
      </c>
      <c r="O1974" s="105" t="str">
        <f>IF(HL!H1973="","",HYPERLINK(HL!H1973,7))</f>
        <v/>
      </c>
      <c r="P1974" s="105" t="str">
        <f>IF(HL!I1973="","",HYPERLINK(HL!I1973,8))</f>
        <v/>
      </c>
      <c r="Q1974" s="105" t="str">
        <f>IF(HL!J1973="","",HYPERLINK(HL!J1973,9))</f>
        <v/>
      </c>
      <c r="R1974" s="105" t="str">
        <f>IF(HL!K1973="","",HYPERLINK(HL!K1973,10))</f>
        <v/>
      </c>
      <c r="S1974" s="105" t="str">
        <f>IF(HL!L1973="","",HYPERLINK(HL!L1973,11))</f>
        <v/>
      </c>
      <c r="T1974" s="105" t="str">
        <f>IF(HL!M1973="","",HYPERLINK(HL!M1973,12))</f>
        <v/>
      </c>
      <c r="U1974" s="105" t="str">
        <f>IF(HL!N1973="","",HYPERLINK(HL!N1973,13))</f>
        <v/>
      </c>
      <c r="V1974" s="106" t="str">
        <f>IF(HL!O1973="","",HYPERLINK(HL!O1973,14))</f>
        <v/>
      </c>
      <c r="W1974" s="81" t="str">
        <f>IF(HL!P1973="","－",HYPERLINK(HL!P1973,"表示"))</f>
        <v>表示</v>
      </c>
      <c r="X1974" s="179">
        <v>43889</v>
      </c>
      <c r="Y1974" s="200">
        <v>44099</v>
      </c>
      <c r="Z1974" s="1" t="str">
        <f t="shared" si="76"/>
        <v>2020</v>
      </c>
      <c r="AA1974" s="1">
        <f t="shared" si="77"/>
        <v>6</v>
      </c>
      <c r="AB1974" s="116"/>
      <c r="AC1974" s="116"/>
      <c r="AD1974" s="116" t="s">
        <v>172</v>
      </c>
      <c r="AE1974" s="116"/>
      <c r="AF1974" s="116"/>
      <c r="AG1974" s="116"/>
      <c r="AH1974" s="116"/>
      <c r="AI1974" s="116"/>
      <c r="AJ1974" s="116"/>
      <c r="AK1974" s="116"/>
      <c r="AL1974" s="35" t="s">
        <v>2661</v>
      </c>
      <c r="AM1974" s="162" t="s">
        <v>172</v>
      </c>
      <c r="AN1974" s="162" t="s">
        <v>1727</v>
      </c>
      <c r="AO1974" s="162" t="s">
        <v>8</v>
      </c>
      <c r="AP1974" s="162"/>
      <c r="AQ1974" s="162" t="s">
        <v>10</v>
      </c>
      <c r="AR1974" s="219" t="s">
        <v>10707</v>
      </c>
      <c r="AS1974" s="228" t="s">
        <v>11144</v>
      </c>
      <c r="AT1974" s="271"/>
      <c r="AU1974" s="271"/>
      <c r="AV1974" s="162"/>
      <c r="AW1974" s="162" t="s">
        <v>10</v>
      </c>
      <c r="AX1974" s="162"/>
      <c r="AY1974" s="162"/>
      <c r="AZ1974" s="162"/>
      <c r="BA1974" s="162"/>
    </row>
    <row r="1975" spans="1:53" ht="65">
      <c r="A1975" s="157">
        <v>1971</v>
      </c>
      <c r="B1975" s="13" t="s">
        <v>6324</v>
      </c>
      <c r="C1975" s="35" t="s">
        <v>5411</v>
      </c>
      <c r="D1975" s="116">
        <v>639</v>
      </c>
      <c r="E1975" s="161" t="s">
        <v>2224</v>
      </c>
      <c r="F1975" s="161" t="s">
        <v>6347</v>
      </c>
      <c r="G1975" s="162" t="s">
        <v>1302</v>
      </c>
      <c r="H1975" s="162" t="s">
        <v>20</v>
      </c>
      <c r="I1975" s="85" t="str">
        <f>IF(HL!B1974="","",HYPERLINK(HL!B1974,"表示"))</f>
        <v>表示</v>
      </c>
      <c r="J1975" s="85" t="str">
        <f>IF(HL!C1974="","",HYPERLINK(HL!C1974,2))</f>
        <v/>
      </c>
      <c r="K1975" s="105" t="str">
        <f>IF(HL!D1974="","",HYPERLINK(HL!D1974,3))</f>
        <v/>
      </c>
      <c r="L1975" s="105" t="str">
        <f>IF(HL!E1974="","",HYPERLINK(HL!E1974,4))</f>
        <v/>
      </c>
      <c r="M1975" s="105" t="str">
        <f>IF(HL!F1974="","",HYPERLINK(HL!F1974,5))</f>
        <v/>
      </c>
      <c r="N1975" s="105" t="str">
        <f>IF(HL!G1974="","",HYPERLINK(HL!G1974,6))</f>
        <v/>
      </c>
      <c r="O1975" s="105" t="str">
        <f>IF(HL!H1974="","",HYPERLINK(HL!H1974,7))</f>
        <v/>
      </c>
      <c r="P1975" s="105" t="str">
        <f>IF(HL!I1974="","",HYPERLINK(HL!I1974,8))</f>
        <v/>
      </c>
      <c r="Q1975" s="105" t="str">
        <f>IF(HL!J1974="","",HYPERLINK(HL!J1974,9))</f>
        <v/>
      </c>
      <c r="R1975" s="105" t="str">
        <f>IF(HL!K1974="","",HYPERLINK(HL!K1974,10))</f>
        <v/>
      </c>
      <c r="S1975" s="105" t="str">
        <f>IF(HL!L1974="","",HYPERLINK(HL!L1974,11))</f>
        <v/>
      </c>
      <c r="T1975" s="105" t="str">
        <f>IF(HL!M1974="","",HYPERLINK(HL!M1974,12))</f>
        <v/>
      </c>
      <c r="U1975" s="105" t="str">
        <f>IF(HL!N1974="","",HYPERLINK(HL!N1974,13))</f>
        <v/>
      </c>
      <c r="V1975" s="106" t="str">
        <f>IF(HL!O1974="","",HYPERLINK(HL!O1974,14))</f>
        <v/>
      </c>
      <c r="W1975" s="81" t="str">
        <f>IF(HL!P1974="","－",HYPERLINK(HL!P1974,"表示"))</f>
        <v>表示</v>
      </c>
      <c r="X1975" s="179">
        <v>43728</v>
      </c>
      <c r="Y1975" s="200">
        <v>44099</v>
      </c>
      <c r="Z1975" s="1" t="str">
        <f t="shared" si="76"/>
        <v>2020</v>
      </c>
      <c r="AA1975" s="1">
        <f t="shared" si="77"/>
        <v>12</v>
      </c>
      <c r="AB1975" s="116"/>
      <c r="AC1975" s="116"/>
      <c r="AD1975" s="116"/>
      <c r="AE1975" s="116" t="s">
        <v>172</v>
      </c>
      <c r="AF1975" s="116"/>
      <c r="AG1975" s="116" t="s">
        <v>172</v>
      </c>
      <c r="AH1975" s="116"/>
      <c r="AI1975" s="116"/>
      <c r="AJ1975" s="116"/>
      <c r="AK1975" s="116"/>
      <c r="AL1975" s="13" t="s">
        <v>6363</v>
      </c>
      <c r="AM1975" s="162" t="s">
        <v>1727</v>
      </c>
      <c r="AN1975" s="162" t="s">
        <v>172</v>
      </c>
      <c r="AO1975" s="162" t="s">
        <v>4104</v>
      </c>
      <c r="AP1975" s="162"/>
      <c r="AQ1975" s="162" t="s">
        <v>10</v>
      </c>
      <c r="AR1975" s="219" t="s">
        <v>10804</v>
      </c>
      <c r="AS1975" s="228" t="s">
        <v>10805</v>
      </c>
      <c r="AT1975" s="271"/>
      <c r="AU1975" s="271"/>
      <c r="AV1975" s="162" t="s">
        <v>10</v>
      </c>
      <c r="AW1975" s="162"/>
      <c r="AX1975" s="162"/>
      <c r="AY1975" s="162"/>
      <c r="AZ1975" s="162"/>
      <c r="BA1975" s="162" t="s">
        <v>10</v>
      </c>
    </row>
    <row r="1976" spans="1:53" ht="91">
      <c r="A1976" s="157">
        <v>1972</v>
      </c>
      <c r="B1976" s="35" t="s">
        <v>10064</v>
      </c>
      <c r="C1976" s="198" t="s">
        <v>10065</v>
      </c>
      <c r="D1976" s="116">
        <v>811</v>
      </c>
      <c r="E1976" s="115" t="s">
        <v>2181</v>
      </c>
      <c r="F1976" s="161" t="s">
        <v>10066</v>
      </c>
      <c r="G1976" s="1" t="s">
        <v>1302</v>
      </c>
      <c r="H1976" s="162" t="s">
        <v>679</v>
      </c>
      <c r="I1976" s="85" t="str">
        <f>IF(HL!B1975="","",HYPERLINK(HL!B1975,"表示"))</f>
        <v>表示</v>
      </c>
      <c r="J1976" s="85" t="str">
        <f>IF(HL!C1975="","",HYPERLINK(HL!C1975,2))</f>
        <v/>
      </c>
      <c r="K1976" s="105" t="str">
        <f>IF(HL!D1975="","",HYPERLINK(HL!D1975,3))</f>
        <v/>
      </c>
      <c r="L1976" s="105" t="str">
        <f>IF(HL!E1975="","",HYPERLINK(HL!E1975,4))</f>
        <v/>
      </c>
      <c r="M1976" s="105" t="str">
        <f>IF(HL!F1975="","",HYPERLINK(HL!F1975,5))</f>
        <v/>
      </c>
      <c r="N1976" s="105" t="str">
        <f>IF(HL!G1975="","",HYPERLINK(HL!G1975,6))</f>
        <v/>
      </c>
      <c r="O1976" s="105" t="str">
        <f>IF(HL!H1975="","",HYPERLINK(HL!H1975,7))</f>
        <v/>
      </c>
      <c r="P1976" s="105" t="str">
        <f>IF(HL!I1975="","",HYPERLINK(HL!I1975,8))</f>
        <v/>
      </c>
      <c r="Q1976" s="105" t="str">
        <f>IF(HL!J1975="","",HYPERLINK(HL!J1975,9))</f>
        <v/>
      </c>
      <c r="R1976" s="105" t="str">
        <f>IF(HL!K1975="","",HYPERLINK(HL!K1975,10))</f>
        <v/>
      </c>
      <c r="S1976" s="105" t="str">
        <f>IF(HL!L1975="","",HYPERLINK(HL!L1975,11))</f>
        <v/>
      </c>
      <c r="T1976" s="105" t="str">
        <f>IF(HL!M1975="","",HYPERLINK(HL!M1975,12))</f>
        <v/>
      </c>
      <c r="U1976" s="105" t="str">
        <f>IF(HL!N1975="","",HYPERLINK(HL!N1975,13))</f>
        <v/>
      </c>
      <c r="V1976" s="106" t="str">
        <f>IF(HL!O1975="","",HYPERLINK(HL!O1975,14))</f>
        <v/>
      </c>
      <c r="W1976" s="81" t="str">
        <f>IF(HL!P1975="","－",HYPERLINK(HL!P1975,"表示"))</f>
        <v>表示</v>
      </c>
      <c r="X1976" s="179">
        <v>43601</v>
      </c>
      <c r="Y1976" s="200">
        <v>44133</v>
      </c>
      <c r="Z1976" s="201" t="str">
        <f t="shared" si="76"/>
        <v>2020</v>
      </c>
      <c r="AA1976" s="1">
        <f t="shared" si="77"/>
        <v>17</v>
      </c>
      <c r="AB1976" s="116"/>
      <c r="AC1976" s="116"/>
      <c r="AD1976" s="116"/>
      <c r="AE1976" s="116" t="s">
        <v>172</v>
      </c>
      <c r="AF1976" s="116"/>
      <c r="AG1976" s="116" t="s">
        <v>172</v>
      </c>
      <c r="AH1976" s="116"/>
      <c r="AI1976" s="116"/>
      <c r="AJ1976" s="116"/>
      <c r="AK1976" s="116"/>
      <c r="AL1976" s="158" t="s">
        <v>10067</v>
      </c>
      <c r="AM1976" s="1" t="s">
        <v>172</v>
      </c>
      <c r="AN1976" s="1" t="s">
        <v>1727</v>
      </c>
      <c r="AO1976" s="162" t="s">
        <v>4104</v>
      </c>
      <c r="AP1976" s="162"/>
      <c r="AQ1976" s="162"/>
      <c r="AR1976" s="219" t="s">
        <v>10707</v>
      </c>
      <c r="AS1976" s="228" t="s">
        <v>10806</v>
      </c>
      <c r="AT1976" s="271"/>
      <c r="AU1976" s="271"/>
      <c r="AV1976" s="162"/>
      <c r="AW1976" s="162" t="s">
        <v>10</v>
      </c>
      <c r="AX1976" s="162"/>
      <c r="AY1976" s="162"/>
      <c r="AZ1976" s="162"/>
      <c r="BA1976" s="162"/>
    </row>
    <row r="1977" spans="1:53" ht="52">
      <c r="A1977" s="157">
        <v>1973</v>
      </c>
      <c r="B1977" s="35" t="s">
        <v>10139</v>
      </c>
      <c r="C1977" s="35" t="s">
        <v>401</v>
      </c>
      <c r="D1977" s="116">
        <v>399</v>
      </c>
      <c r="E1977" s="115" t="s">
        <v>1878</v>
      </c>
      <c r="F1977" s="202" t="s">
        <v>10068</v>
      </c>
      <c r="G1977" s="1" t="s">
        <v>1302</v>
      </c>
      <c r="H1977" s="162" t="s">
        <v>674</v>
      </c>
      <c r="I1977" s="85" t="str">
        <f>IF(HL!B1976="","",HYPERLINK(HL!B1976,"表示"))</f>
        <v>表示</v>
      </c>
      <c r="J1977" s="85" t="str">
        <f>IF(HL!C1976="","",HYPERLINK(HL!C1976,2))</f>
        <v/>
      </c>
      <c r="K1977" s="105" t="str">
        <f>IF(HL!D1976="","",HYPERLINK(HL!D1976,3))</f>
        <v/>
      </c>
      <c r="L1977" s="105" t="str">
        <f>IF(HL!E1976="","",HYPERLINK(HL!E1976,4))</f>
        <v/>
      </c>
      <c r="M1977" s="105" t="str">
        <f>IF(HL!F1976="","",HYPERLINK(HL!F1976,5))</f>
        <v/>
      </c>
      <c r="N1977" s="105" t="str">
        <f>IF(HL!G1976="","",HYPERLINK(HL!G1976,6))</f>
        <v/>
      </c>
      <c r="O1977" s="105" t="str">
        <f>IF(HL!H1976="","",HYPERLINK(HL!H1976,7))</f>
        <v/>
      </c>
      <c r="P1977" s="105" t="str">
        <f>IF(HL!I1976="","",HYPERLINK(HL!I1976,8))</f>
        <v/>
      </c>
      <c r="Q1977" s="105" t="str">
        <f>IF(HL!J1976="","",HYPERLINK(HL!J1976,9))</f>
        <v/>
      </c>
      <c r="R1977" s="105" t="str">
        <f>IF(HL!K1976="","",HYPERLINK(HL!K1976,10))</f>
        <v/>
      </c>
      <c r="S1977" s="105" t="str">
        <f>IF(HL!L1976="","",HYPERLINK(HL!L1976,11))</f>
        <v/>
      </c>
      <c r="T1977" s="105" t="str">
        <f>IF(HL!M1976="","",HYPERLINK(HL!M1976,12))</f>
        <v/>
      </c>
      <c r="U1977" s="105" t="str">
        <f>IF(HL!N1976="","",HYPERLINK(HL!N1976,13))</f>
        <v/>
      </c>
      <c r="V1977" s="106" t="str">
        <f>IF(HL!O1976="","",HYPERLINK(HL!O1976,14))</f>
        <v/>
      </c>
      <c r="W1977" s="81" t="str">
        <f>IF(HL!P1976="","－",HYPERLINK(HL!P1976,"表示"))</f>
        <v>表示</v>
      </c>
      <c r="X1977" s="179">
        <v>43887</v>
      </c>
      <c r="Y1977" s="200">
        <v>44162</v>
      </c>
      <c r="Z1977" s="201" t="str">
        <f t="shared" si="76"/>
        <v>2020</v>
      </c>
      <c r="AA1977" s="1">
        <f t="shared" si="77"/>
        <v>9</v>
      </c>
      <c r="AB1977" s="116"/>
      <c r="AC1977" s="116"/>
      <c r="AD1977" s="116"/>
      <c r="AE1977" s="116" t="s">
        <v>172</v>
      </c>
      <c r="AF1977" s="116"/>
      <c r="AG1977" s="116" t="s">
        <v>172</v>
      </c>
      <c r="AH1977" s="116"/>
      <c r="AI1977" s="116"/>
      <c r="AJ1977" s="116"/>
      <c r="AK1977" s="116"/>
      <c r="AL1977" s="13" t="s">
        <v>10140</v>
      </c>
      <c r="AM1977" s="1" t="s">
        <v>1727</v>
      </c>
      <c r="AN1977" s="1" t="s">
        <v>172</v>
      </c>
      <c r="AO1977" s="162" t="s">
        <v>8</v>
      </c>
      <c r="AP1977" s="162"/>
      <c r="AQ1977" s="162"/>
      <c r="AR1977" s="219" t="s">
        <v>10707</v>
      </c>
      <c r="AS1977" s="228" t="s">
        <v>10807</v>
      </c>
      <c r="AT1977" s="271"/>
      <c r="AU1977" s="271"/>
      <c r="AV1977" s="162"/>
      <c r="AW1977" s="162"/>
      <c r="AX1977" s="162" t="s">
        <v>10</v>
      </c>
      <c r="AY1977" s="162"/>
      <c r="AZ1977" s="162"/>
      <c r="BA1977" s="162"/>
    </row>
    <row r="1978" spans="1:53" ht="91">
      <c r="A1978" s="157">
        <v>1974</v>
      </c>
      <c r="B1978" s="13" t="s">
        <v>6305</v>
      </c>
      <c r="C1978" s="35" t="s">
        <v>11156</v>
      </c>
      <c r="D1978" s="116">
        <v>429</v>
      </c>
      <c r="E1978" s="115" t="s">
        <v>1848</v>
      </c>
      <c r="F1978" s="161" t="s">
        <v>10441</v>
      </c>
      <c r="G1978" s="1" t="s">
        <v>1270</v>
      </c>
      <c r="H1978" s="162" t="s">
        <v>23</v>
      </c>
      <c r="I1978" s="85" t="str">
        <f>IF(HL!B1977="","",HYPERLINK(HL!B1977,"表示"))</f>
        <v>表示</v>
      </c>
      <c r="J1978" s="85" t="str">
        <f>IF(HL!C1977="","",HYPERLINK(HL!C1977,2))</f>
        <v/>
      </c>
      <c r="K1978" s="105" t="str">
        <f>IF(HL!D1977="","",HYPERLINK(HL!D1977,3))</f>
        <v/>
      </c>
      <c r="L1978" s="105" t="str">
        <f>IF(HL!E1977="","",HYPERLINK(HL!E1977,4))</f>
        <v/>
      </c>
      <c r="M1978" s="105" t="str">
        <f>IF(HL!F1977="","",HYPERLINK(HL!F1977,5))</f>
        <v/>
      </c>
      <c r="N1978" s="105" t="str">
        <f>IF(HL!G1977="","",HYPERLINK(HL!G1977,6))</f>
        <v/>
      </c>
      <c r="O1978" s="105" t="str">
        <f>IF(HL!H1977="","",HYPERLINK(HL!H1977,7))</f>
        <v/>
      </c>
      <c r="P1978" s="105" t="str">
        <f>IF(HL!I1977="","",HYPERLINK(HL!I1977,8))</f>
        <v/>
      </c>
      <c r="Q1978" s="105" t="str">
        <f>IF(HL!J1977="","",HYPERLINK(HL!J1977,9))</f>
        <v/>
      </c>
      <c r="R1978" s="105" t="str">
        <f>IF(HL!K1977="","",HYPERLINK(HL!K1977,10))</f>
        <v/>
      </c>
      <c r="S1978" s="105" t="str">
        <f>IF(HL!L1977="","",HYPERLINK(HL!L1977,11))</f>
        <v/>
      </c>
      <c r="T1978" s="105" t="str">
        <f>IF(HL!M1977="","",HYPERLINK(HL!M1977,12))</f>
        <v/>
      </c>
      <c r="U1978" s="105" t="str">
        <f>IF(HL!N1977="","",HYPERLINK(HL!N1977,13))</f>
        <v/>
      </c>
      <c r="V1978" s="106" t="str">
        <f>IF(HL!O1977="","",HYPERLINK(HL!O1977,14))</f>
        <v/>
      </c>
      <c r="W1978" s="1" t="s">
        <v>11737</v>
      </c>
      <c r="X1978" s="179">
        <v>43824</v>
      </c>
      <c r="Y1978" s="200">
        <v>44162</v>
      </c>
      <c r="Z1978" s="201" t="str">
        <f t="shared" si="76"/>
        <v>2020</v>
      </c>
      <c r="AA1978" s="1">
        <f t="shared" si="77"/>
        <v>11</v>
      </c>
      <c r="AB1978" s="116"/>
      <c r="AC1978" s="116"/>
      <c r="AD1978" s="116"/>
      <c r="AE1978" s="116" t="s">
        <v>172</v>
      </c>
      <c r="AF1978" s="116"/>
      <c r="AG1978" s="116" t="s">
        <v>172</v>
      </c>
      <c r="AH1978" s="116"/>
      <c r="AI1978" s="116"/>
      <c r="AJ1978" s="116"/>
      <c r="AK1978" s="116"/>
      <c r="AL1978" s="35" t="s">
        <v>6359</v>
      </c>
      <c r="AM1978" s="1" t="s">
        <v>1727</v>
      </c>
      <c r="AN1978" s="1" t="s">
        <v>172</v>
      </c>
      <c r="AO1978" s="162" t="s">
        <v>4104</v>
      </c>
      <c r="AP1978" s="162"/>
      <c r="AQ1978" s="162"/>
      <c r="AR1978" s="219" t="s">
        <v>10707</v>
      </c>
      <c r="AS1978" s="228" t="s">
        <v>11155</v>
      </c>
      <c r="AT1978" s="271"/>
      <c r="AU1978" s="271"/>
      <c r="AV1978" s="162" t="s">
        <v>10</v>
      </c>
      <c r="AW1978" s="162"/>
      <c r="AX1978" s="162"/>
      <c r="AY1978" s="162"/>
      <c r="AZ1978" s="162"/>
      <c r="BA1978" s="162" t="s">
        <v>10</v>
      </c>
    </row>
    <row r="1979" spans="1:53" ht="52">
      <c r="A1979" s="157">
        <v>1975</v>
      </c>
      <c r="B1979" s="35" t="s">
        <v>10141</v>
      </c>
      <c r="C1979" s="35" t="s">
        <v>5188</v>
      </c>
      <c r="D1979" s="116">
        <v>429</v>
      </c>
      <c r="E1979" s="115" t="s">
        <v>1848</v>
      </c>
      <c r="F1979" s="161" t="s">
        <v>10069</v>
      </c>
      <c r="G1979" s="1" t="s">
        <v>1302</v>
      </c>
      <c r="H1979" s="162" t="s">
        <v>23</v>
      </c>
      <c r="I1979" s="85" t="str">
        <f>IF(HL!B1978="","",HYPERLINK(HL!B1978,"表示"))</f>
        <v>表示</v>
      </c>
      <c r="J1979" s="85" t="str">
        <f>IF(HL!C1978="","",HYPERLINK(HL!C1978,2))</f>
        <v/>
      </c>
      <c r="K1979" s="105" t="str">
        <f>IF(HL!D1978="","",HYPERLINK(HL!D1978,3))</f>
        <v/>
      </c>
      <c r="L1979" s="105" t="str">
        <f>IF(HL!E1978="","",HYPERLINK(HL!E1978,4))</f>
        <v/>
      </c>
      <c r="M1979" s="105" t="str">
        <f>IF(HL!F1978="","",HYPERLINK(HL!F1978,5))</f>
        <v/>
      </c>
      <c r="N1979" s="105" t="str">
        <f>IF(HL!G1978="","",HYPERLINK(HL!G1978,6))</f>
        <v/>
      </c>
      <c r="O1979" s="105" t="str">
        <f>IF(HL!H1978="","",HYPERLINK(HL!H1978,7))</f>
        <v/>
      </c>
      <c r="P1979" s="105" t="str">
        <f>IF(HL!I1978="","",HYPERLINK(HL!I1978,8))</f>
        <v/>
      </c>
      <c r="Q1979" s="105" t="str">
        <f>IF(HL!J1978="","",HYPERLINK(HL!J1978,9))</f>
        <v/>
      </c>
      <c r="R1979" s="105" t="str">
        <f>IF(HL!K1978="","",HYPERLINK(HL!K1978,10))</f>
        <v/>
      </c>
      <c r="S1979" s="105" t="str">
        <f>IF(HL!L1978="","",HYPERLINK(HL!L1978,11))</f>
        <v/>
      </c>
      <c r="T1979" s="105" t="str">
        <f>IF(HL!M1978="","",HYPERLINK(HL!M1978,12))</f>
        <v/>
      </c>
      <c r="U1979" s="105" t="str">
        <f>IF(HL!N1978="","",HYPERLINK(HL!N1978,13))</f>
        <v/>
      </c>
      <c r="V1979" s="106" t="str">
        <f>IF(HL!O1978="","",HYPERLINK(HL!O1978,14))</f>
        <v/>
      </c>
      <c r="W1979" s="81" t="str">
        <f>IF(HL!P1978="","－",HYPERLINK(HL!P1978,"表示"))</f>
        <v>表示</v>
      </c>
      <c r="X1979" s="179">
        <v>43894</v>
      </c>
      <c r="Y1979" s="200">
        <v>44162</v>
      </c>
      <c r="Z1979" s="201" t="str">
        <f t="shared" si="76"/>
        <v>2020</v>
      </c>
      <c r="AA1979" s="1">
        <f t="shared" si="77"/>
        <v>8</v>
      </c>
      <c r="AB1979" s="116"/>
      <c r="AC1979" s="116"/>
      <c r="AD1979" s="116"/>
      <c r="AE1979" s="116" t="s">
        <v>172</v>
      </c>
      <c r="AF1979" s="116"/>
      <c r="AG1979" s="116" t="s">
        <v>172</v>
      </c>
      <c r="AH1979" s="116"/>
      <c r="AI1979" s="116"/>
      <c r="AJ1979" s="116"/>
      <c r="AK1979" s="116"/>
      <c r="AL1979" s="13" t="s">
        <v>6353</v>
      </c>
      <c r="AM1979" s="1" t="s">
        <v>172</v>
      </c>
      <c r="AN1979" s="1" t="s">
        <v>1727</v>
      </c>
      <c r="AO1979" s="162" t="s">
        <v>26</v>
      </c>
      <c r="AP1979" s="162"/>
      <c r="AQ1979" s="162"/>
      <c r="AR1979" s="219" t="s">
        <v>10707</v>
      </c>
      <c r="AS1979" s="228" t="s">
        <v>11184</v>
      </c>
      <c r="AT1979" s="271"/>
      <c r="AU1979" s="271"/>
      <c r="AV1979" s="162" t="s">
        <v>10</v>
      </c>
      <c r="AW1979" s="162"/>
      <c r="AX1979" s="162"/>
      <c r="AY1979" s="162"/>
      <c r="AZ1979" s="162"/>
      <c r="BA1979" s="162" t="s">
        <v>10</v>
      </c>
    </row>
    <row r="1980" spans="1:53" ht="52">
      <c r="A1980" s="157">
        <v>1976</v>
      </c>
      <c r="B1980" s="13" t="s">
        <v>10142</v>
      </c>
      <c r="C1980" s="35" t="s">
        <v>582</v>
      </c>
      <c r="D1980" s="116">
        <v>422</v>
      </c>
      <c r="E1980" s="115" t="s">
        <v>2060</v>
      </c>
      <c r="F1980" s="161" t="s">
        <v>10070</v>
      </c>
      <c r="G1980" s="1" t="s">
        <v>1270</v>
      </c>
      <c r="H1980" s="162" t="s">
        <v>23</v>
      </c>
      <c r="I1980" s="85" t="str">
        <f>IF(HL!B1979="","",HYPERLINK(HL!B1979,"表示"))</f>
        <v>表示</v>
      </c>
      <c r="J1980" s="85" t="str">
        <f>IF(HL!C1979="","",HYPERLINK(HL!C1979,2))</f>
        <v/>
      </c>
      <c r="K1980" s="105" t="str">
        <f>IF(HL!D1979="","",HYPERLINK(HL!D1979,3))</f>
        <v/>
      </c>
      <c r="L1980" s="105" t="str">
        <f>IF(HL!E1979="","",HYPERLINK(HL!E1979,4))</f>
        <v/>
      </c>
      <c r="M1980" s="105" t="str">
        <f>IF(HL!F1979="","",HYPERLINK(HL!F1979,5))</f>
        <v/>
      </c>
      <c r="N1980" s="105" t="str">
        <f>IF(HL!G1979="","",HYPERLINK(HL!G1979,6))</f>
        <v/>
      </c>
      <c r="O1980" s="105" t="str">
        <f>IF(HL!H1979="","",HYPERLINK(HL!H1979,7))</f>
        <v/>
      </c>
      <c r="P1980" s="105" t="str">
        <f>IF(HL!I1979="","",HYPERLINK(HL!I1979,8))</f>
        <v/>
      </c>
      <c r="Q1980" s="105" t="str">
        <f>IF(HL!J1979="","",HYPERLINK(HL!J1979,9))</f>
        <v/>
      </c>
      <c r="R1980" s="105" t="str">
        <f>IF(HL!K1979="","",HYPERLINK(HL!K1979,10))</f>
        <v/>
      </c>
      <c r="S1980" s="105" t="str">
        <f>IF(HL!L1979="","",HYPERLINK(HL!L1979,11))</f>
        <v/>
      </c>
      <c r="T1980" s="105" t="str">
        <f>IF(HL!M1979="","",HYPERLINK(HL!M1979,12))</f>
        <v/>
      </c>
      <c r="U1980" s="105" t="str">
        <f>IF(HL!N1979="","",HYPERLINK(HL!N1979,13))</f>
        <v/>
      </c>
      <c r="V1980" s="106" t="str">
        <f>IF(HL!O1979="","",HYPERLINK(HL!O1979,14))</f>
        <v/>
      </c>
      <c r="W1980" s="1" t="s">
        <v>11737</v>
      </c>
      <c r="X1980" s="179">
        <v>43805</v>
      </c>
      <c r="Y1980" s="200">
        <v>44162</v>
      </c>
      <c r="Z1980" s="201" t="str">
        <f t="shared" si="76"/>
        <v>2020</v>
      </c>
      <c r="AA1980" s="1">
        <f t="shared" si="77"/>
        <v>11</v>
      </c>
      <c r="AB1980" s="116"/>
      <c r="AC1980" s="116"/>
      <c r="AD1980" s="116"/>
      <c r="AE1980" s="116"/>
      <c r="AF1980" s="116"/>
      <c r="AG1980" s="116" t="s">
        <v>172</v>
      </c>
      <c r="AH1980" s="116"/>
      <c r="AI1980" s="116"/>
      <c r="AJ1980" s="116"/>
      <c r="AK1980" s="116"/>
      <c r="AL1980" s="13" t="s">
        <v>6355</v>
      </c>
      <c r="AM1980" s="1" t="s">
        <v>1727</v>
      </c>
      <c r="AN1980" s="1" t="s">
        <v>172</v>
      </c>
      <c r="AO1980" s="162" t="s">
        <v>5713</v>
      </c>
      <c r="AP1980" s="162" t="s">
        <v>10</v>
      </c>
      <c r="AQ1980" s="162"/>
      <c r="AR1980" s="218"/>
      <c r="AS1980" s="227"/>
      <c r="AT1980" s="271"/>
      <c r="AU1980" s="271"/>
      <c r="AV1980" s="162"/>
      <c r="AW1980" s="162"/>
      <c r="AX1980" s="162"/>
      <c r="AY1980" s="162" t="s">
        <v>10</v>
      </c>
      <c r="AZ1980" s="162"/>
      <c r="BA1980" s="162"/>
    </row>
    <row r="1981" spans="1:53" ht="39">
      <c r="A1981" s="157">
        <v>1977</v>
      </c>
      <c r="B1981" s="35" t="s">
        <v>10143</v>
      </c>
      <c r="C1981" s="35" t="s">
        <v>6030</v>
      </c>
      <c r="D1981" s="116">
        <v>429</v>
      </c>
      <c r="E1981" s="115" t="s">
        <v>1848</v>
      </c>
      <c r="F1981" s="161" t="s">
        <v>10071</v>
      </c>
      <c r="G1981" s="1" t="s">
        <v>1270</v>
      </c>
      <c r="H1981" s="162" t="s">
        <v>23</v>
      </c>
      <c r="I1981" s="85" t="str">
        <f>IF(HL!B1980="","",HYPERLINK(HL!B1980,"表示"))</f>
        <v>表示</v>
      </c>
      <c r="J1981" s="85" t="str">
        <f>IF(HL!C1980="","",HYPERLINK(HL!C1980,2))</f>
        <v/>
      </c>
      <c r="K1981" s="105" t="str">
        <f>IF(HL!D1980="","",HYPERLINK(HL!D1980,3))</f>
        <v/>
      </c>
      <c r="L1981" s="105" t="str">
        <f>IF(HL!E1980="","",HYPERLINK(HL!E1980,4))</f>
        <v/>
      </c>
      <c r="M1981" s="105" t="str">
        <f>IF(HL!F1980="","",HYPERLINK(HL!F1980,5))</f>
        <v/>
      </c>
      <c r="N1981" s="105" t="str">
        <f>IF(HL!G1980="","",HYPERLINK(HL!G1980,6))</f>
        <v/>
      </c>
      <c r="O1981" s="105" t="str">
        <f>IF(HL!H1980="","",HYPERLINK(HL!H1980,7))</f>
        <v/>
      </c>
      <c r="P1981" s="105" t="str">
        <f>IF(HL!I1980="","",HYPERLINK(HL!I1980,8))</f>
        <v/>
      </c>
      <c r="Q1981" s="105" t="str">
        <f>IF(HL!J1980="","",HYPERLINK(HL!J1980,9))</f>
        <v/>
      </c>
      <c r="R1981" s="105" t="str">
        <f>IF(HL!K1980="","",HYPERLINK(HL!K1980,10))</f>
        <v/>
      </c>
      <c r="S1981" s="105" t="str">
        <f>IF(HL!L1980="","",HYPERLINK(HL!L1980,11))</f>
        <v/>
      </c>
      <c r="T1981" s="105" t="str">
        <f>IF(HL!M1980="","",HYPERLINK(HL!M1980,12))</f>
        <v/>
      </c>
      <c r="U1981" s="105" t="str">
        <f>IF(HL!N1980="","",HYPERLINK(HL!N1980,13))</f>
        <v/>
      </c>
      <c r="V1981" s="106" t="str">
        <f>IF(HL!O1980="","",HYPERLINK(HL!O1980,14))</f>
        <v/>
      </c>
      <c r="W1981" s="1" t="s">
        <v>11737</v>
      </c>
      <c r="X1981" s="179">
        <v>43980</v>
      </c>
      <c r="Y1981" s="200">
        <v>44162</v>
      </c>
      <c r="Z1981" s="201" t="str">
        <f t="shared" si="76"/>
        <v>2020</v>
      </c>
      <c r="AA1981" s="1">
        <f t="shared" si="77"/>
        <v>5</v>
      </c>
      <c r="AB1981" s="116"/>
      <c r="AC1981" s="116"/>
      <c r="AD1981" s="116"/>
      <c r="AE1981" s="116" t="s">
        <v>172</v>
      </c>
      <c r="AF1981" s="116"/>
      <c r="AG1981" s="116"/>
      <c r="AH1981" s="116"/>
      <c r="AI1981" s="116"/>
      <c r="AJ1981" s="116"/>
      <c r="AK1981" s="116"/>
      <c r="AL1981" s="13" t="s">
        <v>10144</v>
      </c>
      <c r="AM1981" s="1" t="s">
        <v>172</v>
      </c>
      <c r="AN1981" s="1" t="s">
        <v>1727</v>
      </c>
      <c r="AO1981" s="162" t="s">
        <v>4104</v>
      </c>
      <c r="AP1981" s="162"/>
      <c r="AQ1981" s="162"/>
      <c r="AR1981" s="219" t="s">
        <v>10707</v>
      </c>
      <c r="AS1981" s="230" t="s">
        <v>10727</v>
      </c>
      <c r="AT1981" s="271"/>
      <c r="AU1981" s="271"/>
      <c r="AV1981" s="162" t="s">
        <v>10</v>
      </c>
      <c r="AW1981" s="162"/>
      <c r="AX1981" s="162"/>
      <c r="AY1981" s="162"/>
      <c r="AZ1981" s="162"/>
      <c r="BA1981" s="162"/>
    </row>
    <row r="1982" spans="1:53" ht="65">
      <c r="A1982" s="157">
        <v>1978</v>
      </c>
      <c r="B1982" s="35" t="s">
        <v>10145</v>
      </c>
      <c r="C1982" s="35" t="s">
        <v>1489</v>
      </c>
      <c r="D1982" s="116" t="s">
        <v>10072</v>
      </c>
      <c r="E1982" s="115" t="s">
        <v>10138</v>
      </c>
      <c r="F1982" s="161" t="s">
        <v>10073</v>
      </c>
      <c r="G1982" s="1" t="s">
        <v>1302</v>
      </c>
      <c r="H1982" s="162" t="s">
        <v>22</v>
      </c>
      <c r="I1982" s="85" t="str">
        <f>IF(HL!B1981="","",HYPERLINK(HL!B1981,"表示"))</f>
        <v>表示</v>
      </c>
      <c r="J1982" s="85" t="str">
        <f>IF(HL!C1981="","",HYPERLINK(HL!C1981,2))</f>
        <v/>
      </c>
      <c r="K1982" s="105" t="str">
        <f>IF(HL!D1981="","",HYPERLINK(HL!D1981,3))</f>
        <v/>
      </c>
      <c r="L1982" s="105" t="str">
        <f>IF(HL!E1981="","",HYPERLINK(HL!E1981,4))</f>
        <v/>
      </c>
      <c r="M1982" s="105" t="str">
        <f>IF(HL!F1981="","",HYPERLINK(HL!F1981,5))</f>
        <v/>
      </c>
      <c r="N1982" s="105" t="str">
        <f>IF(HL!G1981="","",HYPERLINK(HL!G1981,6))</f>
        <v/>
      </c>
      <c r="O1982" s="105" t="str">
        <f>IF(HL!H1981="","",HYPERLINK(HL!H1981,7))</f>
        <v/>
      </c>
      <c r="P1982" s="105" t="str">
        <f>IF(HL!I1981="","",HYPERLINK(HL!I1981,8))</f>
        <v/>
      </c>
      <c r="Q1982" s="105" t="str">
        <f>IF(HL!J1981="","",HYPERLINK(HL!J1981,9))</f>
        <v/>
      </c>
      <c r="R1982" s="105" t="str">
        <f>IF(HL!K1981="","",HYPERLINK(HL!K1981,10))</f>
        <v/>
      </c>
      <c r="S1982" s="105" t="str">
        <f>IF(HL!L1981="","",HYPERLINK(HL!L1981,11))</f>
        <v/>
      </c>
      <c r="T1982" s="105" t="str">
        <f>IF(HL!M1981="","",HYPERLINK(HL!M1981,12))</f>
        <v/>
      </c>
      <c r="U1982" s="105" t="str">
        <f>IF(HL!N1981="","",HYPERLINK(HL!N1981,13))</f>
        <v/>
      </c>
      <c r="V1982" s="106" t="str">
        <f>IF(HL!O1981="","",HYPERLINK(HL!O1981,14))</f>
        <v/>
      </c>
      <c r="W1982" s="81" t="str">
        <f>IF(HL!P1981="","－",HYPERLINK(HL!P1981,"表示"))</f>
        <v>表示</v>
      </c>
      <c r="X1982" s="179">
        <v>43846</v>
      </c>
      <c r="Y1982" s="200">
        <v>44162</v>
      </c>
      <c r="Z1982" s="201" t="str">
        <f t="shared" si="76"/>
        <v>2020</v>
      </c>
      <c r="AA1982" s="1">
        <f t="shared" si="77"/>
        <v>10</v>
      </c>
      <c r="AB1982" s="116"/>
      <c r="AC1982" s="116"/>
      <c r="AD1982" s="116"/>
      <c r="AE1982" s="116" t="s">
        <v>172</v>
      </c>
      <c r="AF1982" s="116"/>
      <c r="AG1982" s="116" t="s">
        <v>172</v>
      </c>
      <c r="AH1982" s="116"/>
      <c r="AI1982" s="116"/>
      <c r="AJ1982" s="116"/>
      <c r="AK1982" s="116"/>
      <c r="AL1982" s="13" t="s">
        <v>6354</v>
      </c>
      <c r="AM1982" s="1" t="s">
        <v>1727</v>
      </c>
      <c r="AN1982" s="1" t="s">
        <v>172</v>
      </c>
      <c r="AO1982" s="162" t="s">
        <v>4104</v>
      </c>
      <c r="AP1982" s="162"/>
      <c r="AQ1982" s="162"/>
      <c r="AR1982" s="219" t="s">
        <v>10707</v>
      </c>
      <c r="AS1982" s="228" t="s">
        <v>10808</v>
      </c>
      <c r="AT1982" s="271"/>
      <c r="AU1982" s="271"/>
      <c r="AV1982" s="162" t="s">
        <v>10</v>
      </c>
      <c r="AW1982" s="162"/>
      <c r="AX1982" s="162"/>
      <c r="AY1982" s="162"/>
      <c r="AZ1982" s="162"/>
      <c r="BA1982" s="162" t="s">
        <v>10</v>
      </c>
    </row>
    <row r="1983" spans="1:53" ht="36.65" customHeight="1">
      <c r="A1983" s="157">
        <v>1979</v>
      </c>
      <c r="B1983" s="35" t="s">
        <v>10146</v>
      </c>
      <c r="C1983" s="35" t="s">
        <v>2218</v>
      </c>
      <c r="D1983" s="116">
        <v>429</v>
      </c>
      <c r="E1983" s="115" t="s">
        <v>1848</v>
      </c>
      <c r="F1983" s="161" t="s">
        <v>10074</v>
      </c>
      <c r="G1983" s="1" t="s">
        <v>1270</v>
      </c>
      <c r="H1983" s="162" t="s">
        <v>23</v>
      </c>
      <c r="I1983" s="85" t="str">
        <f>IF(HL!B1982="","",HYPERLINK(HL!B1982,"表示"))</f>
        <v>表示</v>
      </c>
      <c r="J1983" s="85" t="str">
        <f>IF(HL!C1982="","",HYPERLINK(HL!C1982,2))</f>
        <v/>
      </c>
      <c r="K1983" s="105" t="str">
        <f>IF(HL!D1982="","",HYPERLINK(HL!D1982,3))</f>
        <v/>
      </c>
      <c r="L1983" s="105" t="str">
        <f>IF(HL!E1982="","",HYPERLINK(HL!E1982,4))</f>
        <v/>
      </c>
      <c r="M1983" s="105" t="str">
        <f>IF(HL!F1982="","",HYPERLINK(HL!F1982,5))</f>
        <v/>
      </c>
      <c r="N1983" s="105" t="str">
        <f>IF(HL!G1982="","",HYPERLINK(HL!G1982,6))</f>
        <v/>
      </c>
      <c r="O1983" s="105" t="str">
        <f>IF(HL!H1982="","",HYPERLINK(HL!H1982,7))</f>
        <v/>
      </c>
      <c r="P1983" s="105" t="str">
        <f>IF(HL!I1982="","",HYPERLINK(HL!I1982,8))</f>
        <v/>
      </c>
      <c r="Q1983" s="105" t="str">
        <f>IF(HL!J1982="","",HYPERLINK(HL!J1982,9))</f>
        <v/>
      </c>
      <c r="R1983" s="105" t="str">
        <f>IF(HL!K1982="","",HYPERLINK(HL!K1982,10))</f>
        <v/>
      </c>
      <c r="S1983" s="105" t="str">
        <f>IF(HL!L1982="","",HYPERLINK(HL!L1982,11))</f>
        <v/>
      </c>
      <c r="T1983" s="105" t="str">
        <f>IF(HL!M1982="","",HYPERLINK(HL!M1982,12))</f>
        <v/>
      </c>
      <c r="U1983" s="105" t="str">
        <f>IF(HL!N1982="","",HYPERLINK(HL!N1982,13))</f>
        <v/>
      </c>
      <c r="V1983" s="106" t="str">
        <f>IF(HL!O1982="","",HYPERLINK(HL!O1982,14))</f>
        <v/>
      </c>
      <c r="W1983" s="1" t="s">
        <v>11737</v>
      </c>
      <c r="X1983" s="179">
        <v>43900</v>
      </c>
      <c r="Y1983" s="200">
        <v>44162</v>
      </c>
      <c r="Z1983" s="201" t="str">
        <f t="shared" si="76"/>
        <v>2020</v>
      </c>
      <c r="AA1983" s="1">
        <f t="shared" si="77"/>
        <v>8</v>
      </c>
      <c r="AB1983" s="116"/>
      <c r="AC1983" s="116"/>
      <c r="AD1983" s="116"/>
      <c r="AE1983" s="116"/>
      <c r="AF1983" s="116"/>
      <c r="AG1983" s="116" t="s">
        <v>172</v>
      </c>
      <c r="AH1983" s="116"/>
      <c r="AI1983" s="116"/>
      <c r="AJ1983" s="116"/>
      <c r="AK1983" s="116"/>
      <c r="AL1983" s="13" t="s">
        <v>10147</v>
      </c>
      <c r="AM1983" s="1" t="s">
        <v>1727</v>
      </c>
      <c r="AN1983" s="1" t="s">
        <v>172</v>
      </c>
      <c r="AO1983" s="162" t="s">
        <v>8</v>
      </c>
      <c r="AP1983" s="162"/>
      <c r="AQ1983" s="162"/>
      <c r="AR1983" s="219" t="s">
        <v>10707</v>
      </c>
      <c r="AS1983" s="228" t="s">
        <v>10733</v>
      </c>
      <c r="AT1983" s="271"/>
      <c r="AU1983" s="271"/>
      <c r="AV1983" s="162" t="s">
        <v>10</v>
      </c>
      <c r="AW1983" s="162"/>
      <c r="AX1983" s="162"/>
      <c r="AY1983" s="162"/>
      <c r="AZ1983" s="162"/>
      <c r="BA1983" s="162" t="s">
        <v>10</v>
      </c>
    </row>
    <row r="1984" spans="1:53" ht="171" customHeight="1">
      <c r="A1984" s="157">
        <v>1980</v>
      </c>
      <c r="B1984" s="35" t="s">
        <v>10148</v>
      </c>
      <c r="C1984" s="35" t="s">
        <v>1545</v>
      </c>
      <c r="D1984" s="116">
        <v>429</v>
      </c>
      <c r="E1984" s="115" t="s">
        <v>1848</v>
      </c>
      <c r="F1984" s="161" t="s">
        <v>10440</v>
      </c>
      <c r="G1984" s="1" t="s">
        <v>1270</v>
      </c>
      <c r="H1984" s="162" t="s">
        <v>23</v>
      </c>
      <c r="I1984" s="85" t="str">
        <f>IF(HL!B1983="","",HYPERLINK(HL!B1983,"表示"))</f>
        <v>表示</v>
      </c>
      <c r="J1984" s="85" t="str">
        <f>IF(HL!C1983="","",HYPERLINK(HL!C1983,2))</f>
        <v/>
      </c>
      <c r="K1984" s="105" t="str">
        <f>IF(HL!D1983="","",HYPERLINK(HL!D1983,3))</f>
        <v/>
      </c>
      <c r="L1984" s="105" t="str">
        <f>IF(HL!E1983="","",HYPERLINK(HL!E1983,4))</f>
        <v/>
      </c>
      <c r="M1984" s="105" t="str">
        <f>IF(HL!F1983="","",HYPERLINK(HL!F1983,5))</f>
        <v/>
      </c>
      <c r="N1984" s="105" t="str">
        <f>IF(HL!G1983="","",HYPERLINK(HL!G1983,6))</f>
        <v/>
      </c>
      <c r="O1984" s="105" t="str">
        <f>IF(HL!H1983="","",HYPERLINK(HL!H1983,7))</f>
        <v/>
      </c>
      <c r="P1984" s="105" t="str">
        <f>IF(HL!I1983="","",HYPERLINK(HL!I1983,8))</f>
        <v/>
      </c>
      <c r="Q1984" s="105" t="str">
        <f>IF(HL!J1983="","",HYPERLINK(HL!J1983,9))</f>
        <v/>
      </c>
      <c r="R1984" s="105" t="str">
        <f>IF(HL!K1983="","",HYPERLINK(HL!K1983,10))</f>
        <v/>
      </c>
      <c r="S1984" s="105" t="str">
        <f>IF(HL!L1983="","",HYPERLINK(HL!L1983,11))</f>
        <v/>
      </c>
      <c r="T1984" s="105" t="str">
        <f>IF(HL!M1983="","",HYPERLINK(HL!M1983,12))</f>
        <v/>
      </c>
      <c r="U1984" s="105" t="str">
        <f>IF(HL!N1983="","",HYPERLINK(HL!N1983,13))</f>
        <v/>
      </c>
      <c r="V1984" s="106" t="str">
        <f>IF(HL!O1983="","",HYPERLINK(HL!O1983,14))</f>
        <v/>
      </c>
      <c r="W1984" s="1" t="s">
        <v>11737</v>
      </c>
      <c r="X1984" s="179">
        <v>43824</v>
      </c>
      <c r="Y1984" s="200">
        <v>44162</v>
      </c>
      <c r="Z1984" s="201" t="str">
        <f t="shared" si="76"/>
        <v>2020</v>
      </c>
      <c r="AA1984" s="1">
        <f t="shared" si="77"/>
        <v>11</v>
      </c>
      <c r="AB1984" s="116"/>
      <c r="AC1984" s="116"/>
      <c r="AD1984" s="116"/>
      <c r="AE1984" s="116"/>
      <c r="AF1984" s="116"/>
      <c r="AG1984" s="116" t="s">
        <v>172</v>
      </c>
      <c r="AH1984" s="116"/>
      <c r="AI1984" s="116"/>
      <c r="AJ1984" s="116"/>
      <c r="AK1984" s="116"/>
      <c r="AL1984" s="13" t="s">
        <v>6353</v>
      </c>
      <c r="AM1984" s="1" t="s">
        <v>172</v>
      </c>
      <c r="AN1984" s="1" t="s">
        <v>1727</v>
      </c>
      <c r="AO1984" s="162" t="s">
        <v>4104</v>
      </c>
      <c r="AP1984" s="162"/>
      <c r="AQ1984" s="162"/>
      <c r="AR1984" s="220" t="s">
        <v>10707</v>
      </c>
      <c r="AS1984" s="228" t="s">
        <v>10734</v>
      </c>
      <c r="AT1984" s="271"/>
      <c r="AU1984" s="271"/>
      <c r="AV1984" s="162" t="s">
        <v>10</v>
      </c>
      <c r="AW1984" s="162"/>
      <c r="AX1984" s="162"/>
      <c r="AY1984" s="162"/>
      <c r="AZ1984" s="162"/>
      <c r="BA1984" s="162" t="s">
        <v>10</v>
      </c>
    </row>
    <row r="1985" spans="1:53" ht="102.65" customHeight="1">
      <c r="A1985" s="157">
        <v>1981</v>
      </c>
      <c r="B1985" s="35" t="s">
        <v>10149</v>
      </c>
      <c r="C1985" s="35" t="s">
        <v>10075</v>
      </c>
      <c r="D1985" s="116">
        <v>625</v>
      </c>
      <c r="E1985" s="115" t="s">
        <v>1594</v>
      </c>
      <c r="F1985" s="161" t="s">
        <v>10076</v>
      </c>
      <c r="G1985" s="1" t="s">
        <v>1302</v>
      </c>
      <c r="H1985" s="1" t="s">
        <v>21</v>
      </c>
      <c r="I1985" s="85" t="str">
        <f>IF(HL!B1984="","",HYPERLINK(HL!B1984,"表示"))</f>
        <v>表示</v>
      </c>
      <c r="J1985" s="85" t="str">
        <f>IF(HL!C1984="","",HYPERLINK(HL!C1984,2))</f>
        <v/>
      </c>
      <c r="K1985" s="105" t="str">
        <f>IF(HL!D1984="","",HYPERLINK(HL!D1984,3))</f>
        <v/>
      </c>
      <c r="L1985" s="105" t="str">
        <f>IF(HL!E1984="","",HYPERLINK(HL!E1984,4))</f>
        <v/>
      </c>
      <c r="M1985" s="105" t="str">
        <f>IF(HL!F1984="","",HYPERLINK(HL!F1984,5))</f>
        <v/>
      </c>
      <c r="N1985" s="105" t="str">
        <f>IF(HL!G1984="","",HYPERLINK(HL!G1984,6))</f>
        <v/>
      </c>
      <c r="O1985" s="105" t="str">
        <f>IF(HL!H1984="","",HYPERLINK(HL!H1984,7))</f>
        <v/>
      </c>
      <c r="P1985" s="105" t="str">
        <f>IF(HL!I1984="","",HYPERLINK(HL!I1984,8))</f>
        <v/>
      </c>
      <c r="Q1985" s="105" t="str">
        <f>IF(HL!J1984="","",HYPERLINK(HL!J1984,9))</f>
        <v/>
      </c>
      <c r="R1985" s="105" t="str">
        <f>IF(HL!K1984="","",HYPERLINK(HL!K1984,10))</f>
        <v/>
      </c>
      <c r="S1985" s="105" t="str">
        <f>IF(HL!L1984="","",HYPERLINK(HL!L1984,11))</f>
        <v/>
      </c>
      <c r="T1985" s="105" t="str">
        <f>IF(HL!M1984="","",HYPERLINK(HL!M1984,12))</f>
        <v/>
      </c>
      <c r="U1985" s="105" t="str">
        <f>IF(HL!N1984="","",HYPERLINK(HL!N1984,13))</f>
        <v/>
      </c>
      <c r="V1985" s="106" t="str">
        <f>IF(HL!O1984="","",HYPERLINK(HL!O1984,14))</f>
        <v/>
      </c>
      <c r="W1985" s="81" t="str">
        <f>IF(HL!P1984="","－",HYPERLINK(HL!P1984,"表示"))</f>
        <v>表示</v>
      </c>
      <c r="X1985" s="179">
        <v>43754</v>
      </c>
      <c r="Y1985" s="200">
        <v>44162</v>
      </c>
      <c r="Z1985" s="201" t="str">
        <f t="shared" si="76"/>
        <v>2020</v>
      </c>
      <c r="AA1985" s="1">
        <f t="shared" si="77"/>
        <v>13</v>
      </c>
      <c r="AB1985" s="116"/>
      <c r="AC1985" s="116"/>
      <c r="AD1985" s="116"/>
      <c r="AE1985" s="116" t="s">
        <v>172</v>
      </c>
      <c r="AF1985" s="116"/>
      <c r="AG1985" s="116" t="s">
        <v>172</v>
      </c>
      <c r="AH1985" s="116"/>
      <c r="AI1985" s="116"/>
      <c r="AJ1985" s="116"/>
      <c r="AK1985" s="116"/>
      <c r="AL1985" s="13" t="s">
        <v>10150</v>
      </c>
      <c r="AM1985" s="1" t="s">
        <v>172</v>
      </c>
      <c r="AN1985" s="1" t="s">
        <v>1727</v>
      </c>
      <c r="AO1985" s="162" t="s">
        <v>4104</v>
      </c>
      <c r="AP1985" s="162"/>
      <c r="AQ1985" s="162" t="s">
        <v>10</v>
      </c>
      <c r="AR1985" s="219" t="s">
        <v>10707</v>
      </c>
      <c r="AS1985" s="228" t="s">
        <v>10735</v>
      </c>
      <c r="AT1985" s="271"/>
      <c r="AU1985" s="271"/>
      <c r="AV1985" s="162"/>
      <c r="AW1985" s="162" t="s">
        <v>10</v>
      </c>
      <c r="AX1985" s="162"/>
      <c r="AY1985" s="162"/>
      <c r="AZ1985" s="162"/>
      <c r="BA1985" s="162"/>
    </row>
    <row r="1986" spans="1:53" ht="52">
      <c r="A1986" s="157">
        <v>1982</v>
      </c>
      <c r="B1986" s="13" t="s">
        <v>10151</v>
      </c>
      <c r="C1986" s="35" t="s">
        <v>5201</v>
      </c>
      <c r="D1986" s="116">
        <v>429</v>
      </c>
      <c r="E1986" s="115" t="s">
        <v>1848</v>
      </c>
      <c r="F1986" s="161" t="s">
        <v>10077</v>
      </c>
      <c r="G1986" s="1" t="s">
        <v>1302</v>
      </c>
      <c r="H1986" s="162" t="s">
        <v>23</v>
      </c>
      <c r="I1986" s="85" t="str">
        <f>IF(HL!B1985="","",HYPERLINK(HL!B1985,"表示"))</f>
        <v>表示</v>
      </c>
      <c r="J1986" s="85" t="str">
        <f>IF(HL!C1985="","",HYPERLINK(HL!C1985,2))</f>
        <v/>
      </c>
      <c r="K1986" s="105" t="str">
        <f>IF(HL!D1985="","",HYPERLINK(HL!D1985,3))</f>
        <v/>
      </c>
      <c r="L1986" s="105" t="str">
        <f>IF(HL!E1985="","",HYPERLINK(HL!E1985,4))</f>
        <v/>
      </c>
      <c r="M1986" s="105" t="str">
        <f>IF(HL!F1985="","",HYPERLINK(HL!F1985,5))</f>
        <v/>
      </c>
      <c r="N1986" s="105" t="str">
        <f>IF(HL!G1985="","",HYPERLINK(HL!G1985,6))</f>
        <v/>
      </c>
      <c r="O1986" s="105" t="str">
        <f>IF(HL!H1985="","",HYPERLINK(HL!H1985,7))</f>
        <v/>
      </c>
      <c r="P1986" s="105" t="str">
        <f>IF(HL!I1985="","",HYPERLINK(HL!I1985,8))</f>
        <v/>
      </c>
      <c r="Q1986" s="105" t="str">
        <f>IF(HL!J1985="","",HYPERLINK(HL!J1985,9))</f>
        <v/>
      </c>
      <c r="R1986" s="105" t="str">
        <f>IF(HL!K1985="","",HYPERLINK(HL!K1985,10))</f>
        <v/>
      </c>
      <c r="S1986" s="105" t="str">
        <f>IF(HL!L1985="","",HYPERLINK(HL!L1985,11))</f>
        <v/>
      </c>
      <c r="T1986" s="105" t="str">
        <f>IF(HL!M1985="","",HYPERLINK(HL!M1985,12))</f>
        <v/>
      </c>
      <c r="U1986" s="105" t="str">
        <f>IF(HL!N1985="","",HYPERLINK(HL!N1985,13))</f>
        <v/>
      </c>
      <c r="V1986" s="106" t="str">
        <f>IF(HL!O1985="","",HYPERLINK(HL!O1985,14))</f>
        <v/>
      </c>
      <c r="W1986" s="81" t="str">
        <f>IF(HL!P1985="","－",HYPERLINK(HL!P1985,"表示"))</f>
        <v>表示</v>
      </c>
      <c r="X1986" s="179">
        <v>43894</v>
      </c>
      <c r="Y1986" s="200">
        <v>44162</v>
      </c>
      <c r="Z1986" s="201" t="str">
        <f t="shared" si="76"/>
        <v>2020</v>
      </c>
      <c r="AA1986" s="1">
        <f t="shared" si="77"/>
        <v>8</v>
      </c>
      <c r="AB1986" s="116"/>
      <c r="AC1986" s="116"/>
      <c r="AD1986" s="116"/>
      <c r="AE1986" s="116" t="s">
        <v>172</v>
      </c>
      <c r="AF1986" s="116"/>
      <c r="AG1986" s="116" t="s">
        <v>172</v>
      </c>
      <c r="AH1986" s="116"/>
      <c r="AI1986" s="116"/>
      <c r="AJ1986" s="116"/>
      <c r="AK1986" s="116"/>
      <c r="AL1986" s="13" t="s">
        <v>6353</v>
      </c>
      <c r="AM1986" s="1" t="s">
        <v>172</v>
      </c>
      <c r="AN1986" s="1" t="s">
        <v>1727</v>
      </c>
      <c r="AO1986" s="162" t="s">
        <v>5710</v>
      </c>
      <c r="AP1986" s="162"/>
      <c r="AQ1986" s="162"/>
      <c r="AR1986" s="219" t="s">
        <v>10707</v>
      </c>
      <c r="AS1986" s="230" t="s">
        <v>10736</v>
      </c>
      <c r="AT1986" s="271"/>
      <c r="AU1986" s="271"/>
      <c r="AV1986" s="162" t="s">
        <v>10</v>
      </c>
      <c r="AW1986" s="162"/>
      <c r="AX1986" s="162"/>
      <c r="AY1986" s="162"/>
      <c r="AZ1986" s="162"/>
      <c r="BA1986" s="162" t="s">
        <v>10</v>
      </c>
    </row>
    <row r="1987" spans="1:53" ht="152">
      <c r="A1987" s="157">
        <v>1983</v>
      </c>
      <c r="B1987" s="35" t="s">
        <v>10152</v>
      </c>
      <c r="C1987" s="35" t="s">
        <v>10078</v>
      </c>
      <c r="D1987" s="116">
        <v>229</v>
      </c>
      <c r="E1987" s="115" t="s">
        <v>1921</v>
      </c>
      <c r="F1987" s="161" t="s">
        <v>10079</v>
      </c>
      <c r="G1987" s="1" t="s">
        <v>1302</v>
      </c>
      <c r="H1987" s="162" t="s">
        <v>19</v>
      </c>
      <c r="I1987" s="85" t="str">
        <f>IF(HL!B1986="","",HYPERLINK(HL!B1986,"表示"))</f>
        <v>表示</v>
      </c>
      <c r="J1987" s="85" t="str">
        <f>IF(HL!C1986="","",HYPERLINK(HL!C1986,2))</f>
        <v/>
      </c>
      <c r="K1987" s="105" t="str">
        <f>IF(HL!D1986="","",HYPERLINK(HL!D1986,3))</f>
        <v/>
      </c>
      <c r="L1987" s="105" t="str">
        <f>IF(HL!E1986="","",HYPERLINK(HL!E1986,4))</f>
        <v/>
      </c>
      <c r="M1987" s="105" t="str">
        <f>IF(HL!F1986="","",HYPERLINK(HL!F1986,5))</f>
        <v/>
      </c>
      <c r="N1987" s="105" t="str">
        <f>IF(HL!G1986="","",HYPERLINK(HL!G1986,6))</f>
        <v/>
      </c>
      <c r="O1987" s="105" t="str">
        <f>IF(HL!H1986="","",HYPERLINK(HL!H1986,7))</f>
        <v/>
      </c>
      <c r="P1987" s="105" t="str">
        <f>IF(HL!I1986="","",HYPERLINK(HL!I1986,8))</f>
        <v/>
      </c>
      <c r="Q1987" s="105" t="str">
        <f>IF(HL!J1986="","",HYPERLINK(HL!J1986,9))</f>
        <v/>
      </c>
      <c r="R1987" s="105" t="str">
        <f>IF(HL!K1986="","",HYPERLINK(HL!K1986,10))</f>
        <v/>
      </c>
      <c r="S1987" s="105" t="str">
        <f>IF(HL!L1986="","",HYPERLINK(HL!L1986,11))</f>
        <v/>
      </c>
      <c r="T1987" s="105" t="str">
        <f>IF(HL!M1986="","",HYPERLINK(HL!M1986,12))</f>
        <v/>
      </c>
      <c r="U1987" s="105" t="str">
        <f>IF(HL!N1986="","",HYPERLINK(HL!N1986,13))</f>
        <v/>
      </c>
      <c r="V1987" s="106" t="str">
        <f>IF(HL!O1986="","",HYPERLINK(HL!O1986,14))</f>
        <v/>
      </c>
      <c r="W1987" s="81" t="str">
        <f>IF(HL!P1986="","－",HYPERLINK(HL!P1986,"表示"))</f>
        <v>表示</v>
      </c>
      <c r="X1987" s="179">
        <v>43798</v>
      </c>
      <c r="Y1987" s="200">
        <v>44162</v>
      </c>
      <c r="Z1987" s="201" t="str">
        <f t="shared" si="76"/>
        <v>2020</v>
      </c>
      <c r="AA1987" s="1">
        <f t="shared" si="77"/>
        <v>11</v>
      </c>
      <c r="AB1987" s="116"/>
      <c r="AC1987" s="116" t="s">
        <v>172</v>
      </c>
      <c r="AD1987" s="116"/>
      <c r="AE1987" s="116" t="s">
        <v>172</v>
      </c>
      <c r="AF1987" s="116"/>
      <c r="AG1987" s="116" t="s">
        <v>172</v>
      </c>
      <c r="AH1987" s="116"/>
      <c r="AI1987" s="116"/>
      <c r="AJ1987" s="116"/>
      <c r="AK1987" s="116"/>
      <c r="AL1987" s="13" t="s">
        <v>10153</v>
      </c>
      <c r="AM1987" s="1" t="s">
        <v>1727</v>
      </c>
      <c r="AN1987" s="1" t="s">
        <v>172</v>
      </c>
      <c r="AO1987" s="162" t="s">
        <v>4104</v>
      </c>
      <c r="AP1987" s="162"/>
      <c r="AQ1987" s="162"/>
      <c r="AR1987" s="219" t="s">
        <v>10707</v>
      </c>
      <c r="AS1987" s="228" t="s">
        <v>11185</v>
      </c>
      <c r="AT1987" s="271"/>
      <c r="AU1987" s="271"/>
      <c r="AV1987" s="162" t="s">
        <v>10</v>
      </c>
      <c r="AW1987" s="162"/>
      <c r="AX1987" s="162"/>
      <c r="AY1987" s="162"/>
      <c r="AZ1987" s="162"/>
      <c r="BA1987" s="162" t="s">
        <v>10</v>
      </c>
    </row>
    <row r="1988" spans="1:53" ht="52">
      <c r="A1988" s="157">
        <v>1984</v>
      </c>
      <c r="B1988" s="13" t="s">
        <v>10154</v>
      </c>
      <c r="C1988" s="35" t="s">
        <v>10080</v>
      </c>
      <c r="D1988" s="116">
        <v>399</v>
      </c>
      <c r="E1988" s="115" t="s">
        <v>1878</v>
      </c>
      <c r="F1988" s="161" t="s">
        <v>10081</v>
      </c>
      <c r="G1988" s="1" t="s">
        <v>1302</v>
      </c>
      <c r="H1988" s="162" t="s">
        <v>19</v>
      </c>
      <c r="I1988" s="85" t="str">
        <f>IF(HL!B1987="","",HYPERLINK(HL!B1987,"表示"))</f>
        <v>表示</v>
      </c>
      <c r="J1988" s="85" t="str">
        <f>IF(HL!C1987="","",HYPERLINK(HL!C1987,2))</f>
        <v/>
      </c>
      <c r="K1988" s="105" t="str">
        <f>IF(HL!D1987="","",HYPERLINK(HL!D1987,3))</f>
        <v/>
      </c>
      <c r="L1988" s="105" t="str">
        <f>IF(HL!E1987="","",HYPERLINK(HL!E1987,4))</f>
        <v/>
      </c>
      <c r="M1988" s="105" t="str">
        <f>IF(HL!F1987="","",HYPERLINK(HL!F1987,5))</f>
        <v/>
      </c>
      <c r="N1988" s="105" t="str">
        <f>IF(HL!G1987="","",HYPERLINK(HL!G1987,6))</f>
        <v/>
      </c>
      <c r="O1988" s="105" t="str">
        <f>IF(HL!H1987="","",HYPERLINK(HL!H1987,7))</f>
        <v/>
      </c>
      <c r="P1988" s="105" t="str">
        <f>IF(HL!I1987="","",HYPERLINK(HL!I1987,8))</f>
        <v/>
      </c>
      <c r="Q1988" s="105" t="str">
        <f>IF(HL!J1987="","",HYPERLINK(HL!J1987,9))</f>
        <v/>
      </c>
      <c r="R1988" s="105" t="str">
        <f>IF(HL!K1987="","",HYPERLINK(HL!K1987,10))</f>
        <v/>
      </c>
      <c r="S1988" s="105" t="str">
        <f>IF(HL!L1987="","",HYPERLINK(HL!L1987,11))</f>
        <v/>
      </c>
      <c r="T1988" s="105" t="str">
        <f>IF(HL!M1987="","",HYPERLINK(HL!M1987,12))</f>
        <v/>
      </c>
      <c r="U1988" s="105" t="str">
        <f>IF(HL!N1987="","",HYPERLINK(HL!N1987,13))</f>
        <v/>
      </c>
      <c r="V1988" s="106" t="str">
        <f>IF(HL!O1987="","",HYPERLINK(HL!O1987,14))</f>
        <v/>
      </c>
      <c r="W1988" s="81" t="str">
        <f>IF(HL!P1987="","－",HYPERLINK(HL!P1987,"表示"))</f>
        <v>表示</v>
      </c>
      <c r="X1988" s="179">
        <v>43811</v>
      </c>
      <c r="Y1988" s="200">
        <v>44162</v>
      </c>
      <c r="Z1988" s="201" t="str">
        <f t="shared" si="76"/>
        <v>2020</v>
      </c>
      <c r="AA1988" s="1">
        <f t="shared" si="77"/>
        <v>11</v>
      </c>
      <c r="AB1988" s="116"/>
      <c r="AC1988" s="116"/>
      <c r="AD1988" s="116"/>
      <c r="AE1988" s="116" t="s">
        <v>172</v>
      </c>
      <c r="AF1988" s="116"/>
      <c r="AG1988" s="116"/>
      <c r="AH1988" s="116"/>
      <c r="AI1988" s="116"/>
      <c r="AJ1988" s="116"/>
      <c r="AK1988" s="116"/>
      <c r="AL1988" s="13" t="s">
        <v>10155</v>
      </c>
      <c r="AM1988" s="1" t="s">
        <v>172</v>
      </c>
      <c r="AN1988" s="1" t="s">
        <v>1727</v>
      </c>
      <c r="AO1988" s="162" t="s">
        <v>4104</v>
      </c>
      <c r="AP1988" s="162"/>
      <c r="AQ1988" s="162"/>
      <c r="AR1988" s="219" t="s">
        <v>10707</v>
      </c>
      <c r="AS1988" s="228" t="s">
        <v>10737</v>
      </c>
      <c r="AT1988" s="271"/>
      <c r="AU1988" s="271"/>
      <c r="AV1988" s="162" t="s">
        <v>10</v>
      </c>
      <c r="AW1988" s="162"/>
      <c r="AX1988" s="162"/>
      <c r="AY1988" s="162"/>
      <c r="AZ1988" s="162"/>
      <c r="BA1988" s="162" t="s">
        <v>10</v>
      </c>
    </row>
    <row r="1989" spans="1:53" ht="104">
      <c r="A1989" s="157">
        <v>1985</v>
      </c>
      <c r="B1989" s="13" t="s">
        <v>10156</v>
      </c>
      <c r="C1989" s="35" t="s">
        <v>5443</v>
      </c>
      <c r="D1989" s="116">
        <v>624</v>
      </c>
      <c r="E1989" s="115" t="s">
        <v>2176</v>
      </c>
      <c r="F1989" s="161" t="s">
        <v>10082</v>
      </c>
      <c r="G1989" s="1" t="s">
        <v>1302</v>
      </c>
      <c r="H1989" s="1" t="s">
        <v>21</v>
      </c>
      <c r="I1989" s="85" t="str">
        <f>IF(HL!B1988="","",HYPERLINK(HL!B1988,"表示"))</f>
        <v>表示</v>
      </c>
      <c r="J1989" s="85" t="str">
        <f>IF(HL!C1988="","",HYPERLINK(HL!C1988,2))</f>
        <v/>
      </c>
      <c r="K1989" s="105" t="str">
        <f>IF(HL!D1988="","",HYPERLINK(HL!D1988,3))</f>
        <v/>
      </c>
      <c r="L1989" s="105" t="str">
        <f>IF(HL!E1988="","",HYPERLINK(HL!E1988,4))</f>
        <v/>
      </c>
      <c r="M1989" s="105" t="str">
        <f>IF(HL!F1988="","",HYPERLINK(HL!F1988,5))</f>
        <v/>
      </c>
      <c r="N1989" s="105" t="str">
        <f>IF(HL!G1988="","",HYPERLINK(HL!G1988,6))</f>
        <v/>
      </c>
      <c r="O1989" s="105" t="str">
        <f>IF(HL!H1988="","",HYPERLINK(HL!H1988,7))</f>
        <v/>
      </c>
      <c r="P1989" s="105" t="str">
        <f>IF(HL!I1988="","",HYPERLINK(HL!I1988,8))</f>
        <v/>
      </c>
      <c r="Q1989" s="105" t="str">
        <f>IF(HL!J1988="","",HYPERLINK(HL!J1988,9))</f>
        <v/>
      </c>
      <c r="R1989" s="105" t="str">
        <f>IF(HL!K1988="","",HYPERLINK(HL!K1988,10))</f>
        <v/>
      </c>
      <c r="S1989" s="105" t="str">
        <f>IF(HL!L1988="","",HYPERLINK(HL!L1988,11))</f>
        <v/>
      </c>
      <c r="T1989" s="105" t="str">
        <f>IF(HL!M1988="","",HYPERLINK(HL!M1988,12))</f>
        <v/>
      </c>
      <c r="U1989" s="105" t="str">
        <f>IF(HL!N1988="","",HYPERLINK(HL!N1988,13))</f>
        <v/>
      </c>
      <c r="V1989" s="106" t="str">
        <f>IF(HL!O1988="","",HYPERLINK(HL!O1988,14))</f>
        <v/>
      </c>
      <c r="W1989" s="81" t="str">
        <f>IF(HL!P1988="","－",HYPERLINK(HL!P1988,"表示"))</f>
        <v>表示</v>
      </c>
      <c r="X1989" s="179">
        <v>43763</v>
      </c>
      <c r="Y1989" s="200">
        <v>44162</v>
      </c>
      <c r="Z1989" s="201" t="str">
        <f t="shared" si="76"/>
        <v>2020</v>
      </c>
      <c r="AA1989" s="1">
        <f t="shared" si="77"/>
        <v>13</v>
      </c>
      <c r="AB1989" s="116"/>
      <c r="AC1989" s="116"/>
      <c r="AD1989" s="116" t="s">
        <v>172</v>
      </c>
      <c r="AE1989" s="116"/>
      <c r="AF1989" s="116"/>
      <c r="AG1989" s="116"/>
      <c r="AH1989" s="116"/>
      <c r="AI1989" s="116"/>
      <c r="AJ1989" s="116"/>
      <c r="AK1989" s="116"/>
      <c r="AL1989" s="13" t="s">
        <v>10157</v>
      </c>
      <c r="AM1989" s="1" t="s">
        <v>172</v>
      </c>
      <c r="AN1989" s="1" t="s">
        <v>1727</v>
      </c>
      <c r="AO1989" s="162" t="s">
        <v>4104</v>
      </c>
      <c r="AP1989" s="162"/>
      <c r="AQ1989" s="162"/>
      <c r="AR1989" s="220" t="s">
        <v>10707</v>
      </c>
      <c r="AS1989" s="228" t="s">
        <v>11037</v>
      </c>
      <c r="AT1989" s="271"/>
      <c r="AU1989" s="271"/>
      <c r="AV1989" s="162"/>
      <c r="AW1989" s="162"/>
      <c r="AX1989" s="162" t="s">
        <v>10</v>
      </c>
      <c r="AY1989" s="162"/>
      <c r="AZ1989" s="162"/>
      <c r="BA1989" s="162"/>
    </row>
    <row r="1990" spans="1:53" ht="78">
      <c r="A1990" s="157">
        <v>1986</v>
      </c>
      <c r="B1990" s="35" t="s">
        <v>10158</v>
      </c>
      <c r="C1990" s="35" t="s">
        <v>1665</v>
      </c>
      <c r="D1990" s="116">
        <v>429</v>
      </c>
      <c r="E1990" s="115" t="s">
        <v>1848</v>
      </c>
      <c r="F1990" s="161" t="s">
        <v>10083</v>
      </c>
      <c r="G1990" s="1" t="s">
        <v>1270</v>
      </c>
      <c r="H1990" s="162" t="s">
        <v>23</v>
      </c>
      <c r="I1990" s="85" t="str">
        <f>IF(HL!B1989="","",HYPERLINK(HL!B1989,"表示"))</f>
        <v>表示</v>
      </c>
      <c r="J1990" s="85">
        <f>IF(HL!C1989="","",HYPERLINK(HL!C1989,2))</f>
        <v>2</v>
      </c>
      <c r="K1990" s="105" t="str">
        <f>IF(HL!D1989="","",HYPERLINK(HL!D1989,3))</f>
        <v/>
      </c>
      <c r="L1990" s="105" t="str">
        <f>IF(HL!E1989="","",HYPERLINK(HL!E1989,4))</f>
        <v/>
      </c>
      <c r="M1990" s="105" t="str">
        <f>IF(HL!F1989="","",HYPERLINK(HL!F1989,5))</f>
        <v/>
      </c>
      <c r="N1990" s="105" t="str">
        <f>IF(HL!G1989="","",HYPERLINK(HL!G1989,6))</f>
        <v/>
      </c>
      <c r="O1990" s="105" t="str">
        <f>IF(HL!H1989="","",HYPERLINK(HL!H1989,7))</f>
        <v/>
      </c>
      <c r="P1990" s="105" t="str">
        <f>IF(HL!I1989="","",HYPERLINK(HL!I1989,8))</f>
        <v/>
      </c>
      <c r="Q1990" s="105" t="str">
        <f>IF(HL!J1989="","",HYPERLINK(HL!J1989,9))</f>
        <v/>
      </c>
      <c r="R1990" s="105" t="str">
        <f>IF(HL!K1989="","",HYPERLINK(HL!K1989,10))</f>
        <v/>
      </c>
      <c r="S1990" s="105" t="str">
        <f>IF(HL!L1989="","",HYPERLINK(HL!L1989,11))</f>
        <v/>
      </c>
      <c r="T1990" s="105" t="str">
        <f>IF(HL!M1989="","",HYPERLINK(HL!M1989,12))</f>
        <v/>
      </c>
      <c r="U1990" s="105" t="str">
        <f>IF(HL!N1989="","",HYPERLINK(HL!N1989,13))</f>
        <v/>
      </c>
      <c r="V1990" s="106" t="str">
        <f>IF(HL!O1989="","",HYPERLINK(HL!O1989,14))</f>
        <v/>
      </c>
      <c r="W1990" s="1" t="s">
        <v>11737</v>
      </c>
      <c r="X1990" s="179">
        <v>43812</v>
      </c>
      <c r="Y1990" s="200">
        <v>44162</v>
      </c>
      <c r="Z1990" s="201" t="str">
        <f t="shared" si="76"/>
        <v>2020</v>
      </c>
      <c r="AA1990" s="1">
        <f t="shared" si="77"/>
        <v>11</v>
      </c>
      <c r="AB1990" s="116"/>
      <c r="AC1990" s="116"/>
      <c r="AD1990" s="116"/>
      <c r="AE1990" s="116"/>
      <c r="AF1990" s="116"/>
      <c r="AG1990" s="116" t="s">
        <v>172</v>
      </c>
      <c r="AH1990" s="116"/>
      <c r="AI1990" s="116"/>
      <c r="AJ1990" s="116"/>
      <c r="AK1990" s="116"/>
      <c r="AL1990" s="13" t="s">
        <v>6358</v>
      </c>
      <c r="AM1990" s="1" t="s">
        <v>1727</v>
      </c>
      <c r="AN1990" s="1" t="s">
        <v>172</v>
      </c>
      <c r="AO1990" s="162" t="s">
        <v>4104</v>
      </c>
      <c r="AP1990" s="162"/>
      <c r="AQ1990" s="162"/>
      <c r="AR1990" s="219" t="s">
        <v>10738</v>
      </c>
      <c r="AS1990" s="228" t="s">
        <v>10739</v>
      </c>
      <c r="AT1990" s="271"/>
      <c r="AU1990" s="271"/>
      <c r="AV1990" s="162" t="s">
        <v>10</v>
      </c>
      <c r="AW1990" s="162"/>
      <c r="AX1990" s="162"/>
      <c r="AY1990" s="162"/>
      <c r="AZ1990" s="162"/>
      <c r="BA1990" s="162" t="s">
        <v>10</v>
      </c>
    </row>
    <row r="1991" spans="1:53" ht="52">
      <c r="A1991" s="157">
        <v>1987</v>
      </c>
      <c r="B1991" s="35" t="s">
        <v>10159</v>
      </c>
      <c r="C1991" s="35" t="s">
        <v>5444</v>
      </c>
      <c r="D1991" s="116">
        <v>399</v>
      </c>
      <c r="E1991" s="115" t="s">
        <v>1878</v>
      </c>
      <c r="F1991" s="161" t="s">
        <v>10084</v>
      </c>
      <c r="G1991" s="1" t="s">
        <v>1270</v>
      </c>
      <c r="H1991" s="162" t="s">
        <v>20</v>
      </c>
      <c r="I1991" s="85" t="str">
        <f>IF(HL!B1990="","",HYPERLINK(HL!B1990,"表示"))</f>
        <v>表示</v>
      </c>
      <c r="J1991" s="85" t="str">
        <f>IF(HL!C1990="","",HYPERLINK(HL!C1990,2))</f>
        <v/>
      </c>
      <c r="K1991" s="105" t="str">
        <f>IF(HL!D1990="","",HYPERLINK(HL!D1990,3))</f>
        <v/>
      </c>
      <c r="L1991" s="105" t="str">
        <f>IF(HL!E1990="","",HYPERLINK(HL!E1990,4))</f>
        <v/>
      </c>
      <c r="M1991" s="105" t="str">
        <f>IF(HL!F1990="","",HYPERLINK(HL!F1990,5))</f>
        <v/>
      </c>
      <c r="N1991" s="105" t="str">
        <f>IF(HL!G1990="","",HYPERLINK(HL!G1990,6))</f>
        <v/>
      </c>
      <c r="O1991" s="105" t="str">
        <f>IF(HL!H1990="","",HYPERLINK(HL!H1990,7))</f>
        <v/>
      </c>
      <c r="P1991" s="105" t="str">
        <f>IF(HL!I1990="","",HYPERLINK(HL!I1990,8))</f>
        <v/>
      </c>
      <c r="Q1991" s="105" t="str">
        <f>IF(HL!J1990="","",HYPERLINK(HL!J1990,9))</f>
        <v/>
      </c>
      <c r="R1991" s="105" t="str">
        <f>IF(HL!K1990="","",HYPERLINK(HL!K1990,10))</f>
        <v/>
      </c>
      <c r="S1991" s="105" t="str">
        <f>IF(HL!L1990="","",HYPERLINK(HL!L1990,11))</f>
        <v/>
      </c>
      <c r="T1991" s="105" t="str">
        <f>IF(HL!M1990="","",HYPERLINK(HL!M1990,12))</f>
        <v/>
      </c>
      <c r="U1991" s="105" t="str">
        <f>IF(HL!N1990="","",HYPERLINK(HL!N1990,13))</f>
        <v/>
      </c>
      <c r="V1991" s="106" t="str">
        <f>IF(HL!O1990="","",HYPERLINK(HL!O1990,14))</f>
        <v/>
      </c>
      <c r="W1991" s="1" t="s">
        <v>11737</v>
      </c>
      <c r="X1991" s="179">
        <v>43860</v>
      </c>
      <c r="Y1991" s="200">
        <v>44162</v>
      </c>
      <c r="Z1991" s="201" t="str">
        <f t="shared" si="76"/>
        <v>2020</v>
      </c>
      <c r="AA1991" s="1">
        <f t="shared" si="77"/>
        <v>9</v>
      </c>
      <c r="AB1991" s="116"/>
      <c r="AC1991" s="116"/>
      <c r="AD1991" s="116"/>
      <c r="AE1991" s="116" t="s">
        <v>172</v>
      </c>
      <c r="AF1991" s="116"/>
      <c r="AG1991" s="116"/>
      <c r="AH1991" s="116"/>
      <c r="AI1991" s="116"/>
      <c r="AJ1991" s="116"/>
      <c r="AK1991" s="116"/>
      <c r="AL1991" s="13" t="s">
        <v>10160</v>
      </c>
      <c r="AM1991" s="1" t="s">
        <v>172</v>
      </c>
      <c r="AN1991" s="1" t="s">
        <v>1727</v>
      </c>
      <c r="AO1991" s="162" t="s">
        <v>4104</v>
      </c>
      <c r="AP1991" s="162"/>
      <c r="AQ1991" s="162"/>
      <c r="AR1991" s="220" t="s">
        <v>10707</v>
      </c>
      <c r="AS1991" s="228" t="s">
        <v>10740</v>
      </c>
      <c r="AT1991" s="271"/>
      <c r="AU1991" s="271"/>
      <c r="AV1991" s="162"/>
      <c r="AW1991" s="162"/>
      <c r="AX1991" s="162" t="s">
        <v>10</v>
      </c>
      <c r="AY1991" s="162"/>
      <c r="AZ1991" s="162"/>
      <c r="BA1991" s="162"/>
    </row>
    <row r="1992" spans="1:53" ht="65">
      <c r="A1992" s="157">
        <v>1988</v>
      </c>
      <c r="B1992" s="35" t="s">
        <v>6300</v>
      </c>
      <c r="C1992" s="13" t="s">
        <v>2569</v>
      </c>
      <c r="D1992" s="116">
        <v>429</v>
      </c>
      <c r="E1992" s="115" t="s">
        <v>1848</v>
      </c>
      <c r="F1992" s="161" t="s">
        <v>10085</v>
      </c>
      <c r="G1992" s="1" t="s">
        <v>1270</v>
      </c>
      <c r="H1992" s="162" t="s">
        <v>23</v>
      </c>
      <c r="I1992" s="85" t="str">
        <f>IF(HL!B1991="","",HYPERLINK(HL!B1991,"表示"))</f>
        <v>表示</v>
      </c>
      <c r="J1992" s="85" t="str">
        <f>IF(HL!C1991="","",HYPERLINK(HL!C1991,2))</f>
        <v/>
      </c>
      <c r="K1992" s="105" t="str">
        <f>IF(HL!D1991="","",HYPERLINK(HL!D1991,3))</f>
        <v/>
      </c>
      <c r="L1992" s="105" t="str">
        <f>IF(HL!E1991="","",HYPERLINK(HL!E1991,4))</f>
        <v/>
      </c>
      <c r="M1992" s="105" t="str">
        <f>IF(HL!F1991="","",HYPERLINK(HL!F1991,5))</f>
        <v/>
      </c>
      <c r="N1992" s="105" t="str">
        <f>IF(HL!G1991="","",HYPERLINK(HL!G1991,6))</f>
        <v/>
      </c>
      <c r="O1992" s="105" t="str">
        <f>IF(HL!H1991="","",HYPERLINK(HL!H1991,7))</f>
        <v/>
      </c>
      <c r="P1992" s="105" t="str">
        <f>IF(HL!I1991="","",HYPERLINK(HL!I1991,8))</f>
        <v/>
      </c>
      <c r="Q1992" s="105" t="str">
        <f>IF(HL!J1991="","",HYPERLINK(HL!J1991,9))</f>
        <v/>
      </c>
      <c r="R1992" s="105" t="str">
        <f>IF(HL!K1991="","",HYPERLINK(HL!K1991,10))</f>
        <v/>
      </c>
      <c r="S1992" s="105" t="str">
        <f>IF(HL!L1991="","",HYPERLINK(HL!L1991,11))</f>
        <v/>
      </c>
      <c r="T1992" s="105" t="str">
        <f>IF(HL!M1991="","",HYPERLINK(HL!M1991,12))</f>
        <v/>
      </c>
      <c r="U1992" s="105" t="str">
        <f>IF(HL!N1991="","",HYPERLINK(HL!N1991,13))</f>
        <v/>
      </c>
      <c r="V1992" s="106" t="str">
        <f>IF(HL!O1991="","",HYPERLINK(HL!O1991,14))</f>
        <v/>
      </c>
      <c r="W1992" s="1" t="s">
        <v>11737</v>
      </c>
      <c r="X1992" s="179">
        <v>43854</v>
      </c>
      <c r="Y1992" s="200">
        <v>44190</v>
      </c>
      <c r="Z1992" s="201" t="str">
        <f t="shared" si="76"/>
        <v>2020</v>
      </c>
      <c r="AA1992" s="1">
        <f t="shared" si="77"/>
        <v>11</v>
      </c>
      <c r="AB1992" s="116"/>
      <c r="AC1992" s="116"/>
      <c r="AD1992" s="116"/>
      <c r="AE1992" s="116"/>
      <c r="AF1992" s="116"/>
      <c r="AG1992" s="116" t="s">
        <v>172</v>
      </c>
      <c r="AH1992" s="116"/>
      <c r="AI1992" s="116"/>
      <c r="AJ1992" s="116"/>
      <c r="AK1992" s="116"/>
      <c r="AL1992" s="13" t="s">
        <v>6355</v>
      </c>
      <c r="AM1992" s="1" t="s">
        <v>1727</v>
      </c>
      <c r="AN1992" s="1" t="s">
        <v>172</v>
      </c>
      <c r="AO1992" s="162" t="s">
        <v>4104</v>
      </c>
      <c r="AP1992" s="162"/>
      <c r="AQ1992" s="162"/>
      <c r="AR1992" s="219" t="s">
        <v>10707</v>
      </c>
      <c r="AS1992" s="230" t="s">
        <v>10727</v>
      </c>
      <c r="AT1992" s="271"/>
      <c r="AU1992" s="271"/>
      <c r="AV1992" s="162" t="s">
        <v>10</v>
      </c>
      <c r="AW1992" s="162"/>
      <c r="AX1992" s="162"/>
      <c r="AY1992" s="162"/>
      <c r="AZ1992" s="162"/>
      <c r="BA1992" s="162" t="s">
        <v>10</v>
      </c>
    </row>
    <row r="1993" spans="1:53" ht="39">
      <c r="A1993" s="157">
        <v>1989</v>
      </c>
      <c r="B1993" s="13" t="s">
        <v>10161</v>
      </c>
      <c r="C1993" s="13" t="s">
        <v>3827</v>
      </c>
      <c r="D1993" s="116">
        <v>429</v>
      </c>
      <c r="E1993" s="115" t="s">
        <v>1848</v>
      </c>
      <c r="F1993" s="161" t="s">
        <v>10086</v>
      </c>
      <c r="G1993" s="1" t="s">
        <v>1302</v>
      </c>
      <c r="H1993" s="162" t="s">
        <v>23</v>
      </c>
      <c r="I1993" s="85" t="str">
        <f>IF(HL!B1992="","",HYPERLINK(HL!B1992,"表示"))</f>
        <v>表示</v>
      </c>
      <c r="J1993" s="85" t="str">
        <f>IF(HL!C1992="","",HYPERLINK(HL!C1992,2))</f>
        <v/>
      </c>
      <c r="K1993" s="105" t="str">
        <f>IF(HL!D1992="","",HYPERLINK(HL!D1992,3))</f>
        <v/>
      </c>
      <c r="L1993" s="105" t="str">
        <f>IF(HL!E1992="","",HYPERLINK(HL!E1992,4))</f>
        <v/>
      </c>
      <c r="M1993" s="105" t="str">
        <f>IF(HL!F1992="","",HYPERLINK(HL!F1992,5))</f>
        <v/>
      </c>
      <c r="N1993" s="105" t="str">
        <f>IF(HL!G1992="","",HYPERLINK(HL!G1992,6))</f>
        <v/>
      </c>
      <c r="O1993" s="105" t="str">
        <f>IF(HL!H1992="","",HYPERLINK(HL!H1992,7))</f>
        <v/>
      </c>
      <c r="P1993" s="105" t="str">
        <f>IF(HL!I1992="","",HYPERLINK(HL!I1992,8))</f>
        <v/>
      </c>
      <c r="Q1993" s="105" t="str">
        <f>IF(HL!J1992="","",HYPERLINK(HL!J1992,9))</f>
        <v/>
      </c>
      <c r="R1993" s="105" t="str">
        <f>IF(HL!K1992="","",HYPERLINK(HL!K1992,10))</f>
        <v/>
      </c>
      <c r="S1993" s="105" t="str">
        <f>IF(HL!L1992="","",HYPERLINK(HL!L1992,11))</f>
        <v/>
      </c>
      <c r="T1993" s="105" t="str">
        <f>IF(HL!M1992="","",HYPERLINK(HL!M1992,12))</f>
        <v/>
      </c>
      <c r="U1993" s="105" t="str">
        <f>IF(HL!N1992="","",HYPERLINK(HL!N1992,13))</f>
        <v/>
      </c>
      <c r="V1993" s="106" t="str">
        <f>IF(HL!O1992="","",HYPERLINK(HL!O1992,14))</f>
        <v/>
      </c>
      <c r="W1993" s="81" t="str">
        <f>IF(HL!P1992="","－",HYPERLINK(HL!P1992,"表示"))</f>
        <v>表示</v>
      </c>
      <c r="X1993" s="179">
        <v>43920</v>
      </c>
      <c r="Y1993" s="200">
        <v>44190</v>
      </c>
      <c r="Z1993" s="201" t="str">
        <f t="shared" si="76"/>
        <v>2020</v>
      </c>
      <c r="AA1993" s="1">
        <f t="shared" si="77"/>
        <v>8</v>
      </c>
      <c r="AB1993" s="116"/>
      <c r="AC1993" s="116"/>
      <c r="AD1993" s="116"/>
      <c r="AE1993" s="116" t="s">
        <v>172</v>
      </c>
      <c r="AF1993" s="116"/>
      <c r="AG1993" s="116" t="s">
        <v>172</v>
      </c>
      <c r="AH1993" s="116"/>
      <c r="AI1993" s="116"/>
      <c r="AJ1993" s="116"/>
      <c r="AK1993" s="116"/>
      <c r="AL1993" s="13" t="s">
        <v>10162</v>
      </c>
      <c r="AM1993" s="1" t="s">
        <v>1727</v>
      </c>
      <c r="AN1993" s="1" t="s">
        <v>172</v>
      </c>
      <c r="AO1993" s="162" t="s">
        <v>5712</v>
      </c>
      <c r="AP1993" s="162"/>
      <c r="AQ1993" s="162"/>
      <c r="AR1993" s="220" t="s">
        <v>10741</v>
      </c>
      <c r="AS1993" s="228" t="s">
        <v>10742</v>
      </c>
      <c r="AT1993" s="271"/>
      <c r="AU1993" s="271"/>
      <c r="AV1993" s="162"/>
      <c r="AW1993" s="162"/>
      <c r="AX1993" s="162" t="s">
        <v>10</v>
      </c>
      <c r="AY1993" s="162"/>
      <c r="AZ1993" s="162"/>
      <c r="BA1993" s="162"/>
    </row>
    <row r="1994" spans="1:53" ht="137.75" customHeight="1">
      <c r="A1994" s="157">
        <v>1990</v>
      </c>
      <c r="B1994" s="35" t="s">
        <v>10163</v>
      </c>
      <c r="C1994" s="13" t="s">
        <v>2577</v>
      </c>
      <c r="D1994" s="116">
        <v>429</v>
      </c>
      <c r="E1994" s="115" t="s">
        <v>1848</v>
      </c>
      <c r="F1994" s="161" t="s">
        <v>10087</v>
      </c>
      <c r="G1994" s="1" t="s">
        <v>1270</v>
      </c>
      <c r="H1994" s="162" t="s">
        <v>23</v>
      </c>
      <c r="I1994" s="85" t="str">
        <f>IF(HL!B1993="","",HYPERLINK(HL!B1993,"表示"))</f>
        <v>表示</v>
      </c>
      <c r="J1994" s="85" t="str">
        <f>IF(HL!C1993="","",HYPERLINK(HL!C1993,2))</f>
        <v/>
      </c>
      <c r="K1994" s="105" t="str">
        <f>IF(HL!D1993="","",HYPERLINK(HL!D1993,3))</f>
        <v/>
      </c>
      <c r="L1994" s="105" t="str">
        <f>IF(HL!E1993="","",HYPERLINK(HL!E1993,4))</f>
        <v/>
      </c>
      <c r="M1994" s="105" t="str">
        <f>IF(HL!F1993="","",HYPERLINK(HL!F1993,5))</f>
        <v/>
      </c>
      <c r="N1994" s="105" t="str">
        <f>IF(HL!G1993="","",HYPERLINK(HL!G1993,6))</f>
        <v/>
      </c>
      <c r="O1994" s="105" t="str">
        <f>IF(HL!H1993="","",HYPERLINK(HL!H1993,7))</f>
        <v/>
      </c>
      <c r="P1994" s="105" t="str">
        <f>IF(HL!I1993="","",HYPERLINK(HL!I1993,8))</f>
        <v/>
      </c>
      <c r="Q1994" s="105" t="str">
        <f>IF(HL!J1993="","",HYPERLINK(HL!J1993,9))</f>
        <v/>
      </c>
      <c r="R1994" s="105" t="str">
        <f>IF(HL!K1993="","",HYPERLINK(HL!K1993,10))</f>
        <v/>
      </c>
      <c r="S1994" s="105" t="str">
        <f>IF(HL!L1993="","",HYPERLINK(HL!L1993,11))</f>
        <v/>
      </c>
      <c r="T1994" s="105" t="str">
        <f>IF(HL!M1993="","",HYPERLINK(HL!M1993,12))</f>
        <v/>
      </c>
      <c r="U1994" s="105" t="str">
        <f>IF(HL!N1993="","",HYPERLINK(HL!N1993,13))</f>
        <v/>
      </c>
      <c r="V1994" s="106" t="str">
        <f>IF(HL!O1993="","",HYPERLINK(HL!O1993,14))</f>
        <v/>
      </c>
      <c r="W1994" s="1" t="s">
        <v>11737</v>
      </c>
      <c r="X1994" s="179">
        <v>43861</v>
      </c>
      <c r="Y1994" s="200">
        <v>44190</v>
      </c>
      <c r="Z1994" s="201" t="str">
        <f t="shared" si="76"/>
        <v>2020</v>
      </c>
      <c r="AA1994" s="1">
        <f t="shared" si="77"/>
        <v>10</v>
      </c>
      <c r="AB1994" s="116"/>
      <c r="AC1994" s="116"/>
      <c r="AD1994" s="116"/>
      <c r="AE1994" s="116" t="s">
        <v>172</v>
      </c>
      <c r="AF1994" s="116"/>
      <c r="AG1994" s="116" t="s">
        <v>172</v>
      </c>
      <c r="AH1994" s="116"/>
      <c r="AI1994" s="116"/>
      <c r="AJ1994" s="116"/>
      <c r="AK1994" s="116"/>
      <c r="AL1994" s="13" t="s">
        <v>6354</v>
      </c>
      <c r="AM1994" s="1" t="s">
        <v>1727</v>
      </c>
      <c r="AN1994" s="1" t="s">
        <v>172</v>
      </c>
      <c r="AO1994" s="162" t="s">
        <v>4104</v>
      </c>
      <c r="AP1994" s="162"/>
      <c r="AQ1994" s="162"/>
      <c r="AR1994" s="220" t="s">
        <v>10743</v>
      </c>
      <c r="AS1994" s="228" t="s">
        <v>10744</v>
      </c>
      <c r="AT1994" s="271"/>
      <c r="AU1994" s="271"/>
      <c r="AV1994" s="162" t="s">
        <v>10</v>
      </c>
      <c r="AW1994" s="162"/>
      <c r="AX1994" s="162"/>
      <c r="AY1994" s="162"/>
      <c r="AZ1994" s="162"/>
      <c r="BA1994" s="162" t="s">
        <v>10</v>
      </c>
    </row>
    <row r="1995" spans="1:53" ht="104">
      <c r="A1995" s="157">
        <v>1991</v>
      </c>
      <c r="B1995" s="35" t="s">
        <v>10163</v>
      </c>
      <c r="C1995" s="13" t="s">
        <v>2577</v>
      </c>
      <c r="D1995" s="116">
        <v>429</v>
      </c>
      <c r="E1995" s="115" t="s">
        <v>1848</v>
      </c>
      <c r="F1995" s="161" t="s">
        <v>10088</v>
      </c>
      <c r="G1995" s="1" t="s">
        <v>1302</v>
      </c>
      <c r="H1995" s="162" t="s">
        <v>23</v>
      </c>
      <c r="I1995" s="85" t="str">
        <f>IF(HL!B1994="","",HYPERLINK(HL!B1994,"表示"))</f>
        <v>表示</v>
      </c>
      <c r="J1995" s="85" t="str">
        <f>IF(HL!C1994="","",HYPERLINK(HL!C1994,2))</f>
        <v/>
      </c>
      <c r="K1995" s="105" t="str">
        <f>IF(HL!D1994="","",HYPERLINK(HL!D1994,3))</f>
        <v/>
      </c>
      <c r="L1995" s="105" t="str">
        <f>IF(HL!E1994="","",HYPERLINK(HL!E1994,4))</f>
        <v/>
      </c>
      <c r="M1995" s="105" t="str">
        <f>IF(HL!F1994="","",HYPERLINK(HL!F1994,5))</f>
        <v/>
      </c>
      <c r="N1995" s="105" t="str">
        <f>IF(HL!G1994="","",HYPERLINK(HL!G1994,6))</f>
        <v/>
      </c>
      <c r="O1995" s="105" t="str">
        <f>IF(HL!H1994="","",HYPERLINK(HL!H1994,7))</f>
        <v/>
      </c>
      <c r="P1995" s="105" t="str">
        <f>IF(HL!I1994="","",HYPERLINK(HL!I1994,8))</f>
        <v/>
      </c>
      <c r="Q1995" s="105" t="str">
        <f>IF(HL!J1994="","",HYPERLINK(HL!J1994,9))</f>
        <v/>
      </c>
      <c r="R1995" s="105" t="str">
        <f>IF(HL!K1994="","",HYPERLINK(HL!K1994,10))</f>
        <v/>
      </c>
      <c r="S1995" s="105" t="str">
        <f>IF(HL!L1994="","",HYPERLINK(HL!L1994,11))</f>
        <v/>
      </c>
      <c r="T1995" s="105" t="str">
        <f>IF(HL!M1994="","",HYPERLINK(HL!M1994,12))</f>
        <v/>
      </c>
      <c r="U1995" s="105" t="str">
        <f>IF(HL!N1994="","",HYPERLINK(HL!N1994,13))</f>
        <v/>
      </c>
      <c r="V1995" s="106" t="str">
        <f>IF(HL!O1994="","",HYPERLINK(HL!O1994,14))</f>
        <v/>
      </c>
      <c r="W1995" s="81" t="str">
        <f>IF(HL!P1994="","－",HYPERLINK(HL!P1994,"表示"))</f>
        <v>表示</v>
      </c>
      <c r="X1995" s="179">
        <v>43920</v>
      </c>
      <c r="Y1995" s="200">
        <v>44190</v>
      </c>
      <c r="Z1995" s="201" t="str">
        <f t="shared" si="76"/>
        <v>2020</v>
      </c>
      <c r="AA1995" s="1">
        <f t="shared" si="77"/>
        <v>8</v>
      </c>
      <c r="AB1995" s="116"/>
      <c r="AC1995" s="116"/>
      <c r="AD1995" s="116"/>
      <c r="AE1995" s="116" t="s">
        <v>172</v>
      </c>
      <c r="AF1995" s="116"/>
      <c r="AG1995" s="116" t="s">
        <v>172</v>
      </c>
      <c r="AH1995" s="116"/>
      <c r="AI1995" s="116"/>
      <c r="AJ1995" s="116"/>
      <c r="AK1995" s="116"/>
      <c r="AL1995" s="13" t="s">
        <v>6354</v>
      </c>
      <c r="AM1995" s="1" t="s">
        <v>1727</v>
      </c>
      <c r="AN1995" s="1" t="s">
        <v>172</v>
      </c>
      <c r="AO1995" s="162" t="s">
        <v>5712</v>
      </c>
      <c r="AP1995" s="162"/>
      <c r="AQ1995" s="162"/>
      <c r="AR1995" s="219" t="s">
        <v>10707</v>
      </c>
      <c r="AS1995" s="228" t="s">
        <v>11186</v>
      </c>
      <c r="AT1995" s="271"/>
      <c r="AU1995" s="271"/>
      <c r="AV1995" s="162" t="s">
        <v>10</v>
      </c>
      <c r="AW1995" s="162"/>
      <c r="AX1995" s="162"/>
      <c r="AY1995" s="162"/>
      <c r="AZ1995" s="162"/>
      <c r="BA1995" s="162"/>
    </row>
    <row r="1996" spans="1:53" ht="52">
      <c r="A1996" s="157">
        <v>1992</v>
      </c>
      <c r="B1996" s="35" t="s">
        <v>10164</v>
      </c>
      <c r="C1996" s="13" t="s">
        <v>10089</v>
      </c>
      <c r="D1996" s="116">
        <v>399</v>
      </c>
      <c r="E1996" s="115" t="s">
        <v>1878</v>
      </c>
      <c r="F1996" s="161" t="s">
        <v>10090</v>
      </c>
      <c r="G1996" s="1" t="s">
        <v>1302</v>
      </c>
      <c r="H1996" s="162" t="s">
        <v>19</v>
      </c>
      <c r="I1996" s="85" t="str">
        <f>IF(HL!B1995="","",HYPERLINK(HL!B1995,"表示"))</f>
        <v>表示</v>
      </c>
      <c r="J1996" s="85" t="str">
        <f>IF(HL!C1995="","",HYPERLINK(HL!C1995,2))</f>
        <v/>
      </c>
      <c r="K1996" s="105" t="str">
        <f>IF(HL!D1995="","",HYPERLINK(HL!D1995,3))</f>
        <v/>
      </c>
      <c r="L1996" s="105" t="str">
        <f>IF(HL!E1995="","",HYPERLINK(HL!E1995,4))</f>
        <v/>
      </c>
      <c r="M1996" s="105" t="str">
        <f>IF(HL!F1995="","",HYPERLINK(HL!F1995,5))</f>
        <v/>
      </c>
      <c r="N1996" s="105" t="str">
        <f>IF(HL!G1995="","",HYPERLINK(HL!G1995,6))</f>
        <v/>
      </c>
      <c r="O1996" s="105" t="str">
        <f>IF(HL!H1995="","",HYPERLINK(HL!H1995,7))</f>
        <v/>
      </c>
      <c r="P1996" s="105" t="str">
        <f>IF(HL!I1995="","",HYPERLINK(HL!I1995,8))</f>
        <v/>
      </c>
      <c r="Q1996" s="105" t="str">
        <f>IF(HL!J1995="","",HYPERLINK(HL!J1995,9))</f>
        <v/>
      </c>
      <c r="R1996" s="105" t="str">
        <f>IF(HL!K1995="","",HYPERLINK(HL!K1995,10))</f>
        <v/>
      </c>
      <c r="S1996" s="105" t="str">
        <f>IF(HL!L1995="","",HYPERLINK(HL!L1995,11))</f>
        <v/>
      </c>
      <c r="T1996" s="105" t="str">
        <f>IF(HL!M1995="","",HYPERLINK(HL!M1995,12))</f>
        <v/>
      </c>
      <c r="U1996" s="105" t="str">
        <f>IF(HL!N1995="","",HYPERLINK(HL!N1995,13))</f>
        <v/>
      </c>
      <c r="V1996" s="106" t="str">
        <f>IF(HL!O1995="","",HYPERLINK(HL!O1995,14))</f>
        <v/>
      </c>
      <c r="W1996" s="81" t="str">
        <f>IF(HL!P1995="","－",HYPERLINK(HL!P1995,"表示"))</f>
        <v>表示</v>
      </c>
      <c r="X1996" s="179">
        <v>43859</v>
      </c>
      <c r="Y1996" s="200">
        <v>44190</v>
      </c>
      <c r="Z1996" s="201" t="str">
        <f t="shared" si="76"/>
        <v>2020</v>
      </c>
      <c r="AA1996" s="1">
        <f t="shared" si="77"/>
        <v>10</v>
      </c>
      <c r="AB1996" s="116"/>
      <c r="AC1996" s="116"/>
      <c r="AD1996" s="116"/>
      <c r="AE1996" s="116" t="s">
        <v>172</v>
      </c>
      <c r="AF1996" s="116"/>
      <c r="AG1996" s="116"/>
      <c r="AH1996" s="116"/>
      <c r="AI1996" s="116"/>
      <c r="AJ1996" s="116"/>
      <c r="AK1996" s="116"/>
      <c r="AL1996" s="13" t="s">
        <v>6358</v>
      </c>
      <c r="AM1996" s="1" t="s">
        <v>1727</v>
      </c>
      <c r="AN1996" s="1" t="s">
        <v>172</v>
      </c>
      <c r="AO1996" s="162" t="s">
        <v>4104</v>
      </c>
      <c r="AP1996" s="162"/>
      <c r="AQ1996" s="162"/>
      <c r="AR1996" s="219" t="s">
        <v>10707</v>
      </c>
      <c r="AS1996" s="228" t="s">
        <v>10745</v>
      </c>
      <c r="AT1996" s="271"/>
      <c r="AU1996" s="271"/>
      <c r="AV1996" s="162" t="s">
        <v>10</v>
      </c>
      <c r="AW1996" s="162"/>
      <c r="AX1996" s="162"/>
      <c r="AY1996" s="162"/>
      <c r="AZ1996" s="162"/>
      <c r="BA1996" s="162" t="s">
        <v>10</v>
      </c>
    </row>
    <row r="1997" spans="1:53" ht="128.15" customHeight="1">
      <c r="A1997" s="157">
        <v>1993</v>
      </c>
      <c r="B1997" s="35" t="s">
        <v>10165</v>
      </c>
      <c r="C1997" s="13" t="s">
        <v>10091</v>
      </c>
      <c r="D1997" s="116">
        <v>113</v>
      </c>
      <c r="E1997" s="115" t="s">
        <v>1589</v>
      </c>
      <c r="F1997" s="161" t="s">
        <v>10092</v>
      </c>
      <c r="G1997" s="1" t="s">
        <v>1302</v>
      </c>
      <c r="H1997" s="162" t="s">
        <v>25</v>
      </c>
      <c r="I1997" s="85" t="str">
        <f>IF(HL!B1996="","",HYPERLINK(HL!B1996,"表示"))</f>
        <v>表示</v>
      </c>
      <c r="J1997" s="85" t="str">
        <f>IF(HL!C1996="","",HYPERLINK(HL!C1996,2))</f>
        <v/>
      </c>
      <c r="K1997" s="105" t="str">
        <f>IF(HL!D1996="","",HYPERLINK(HL!D1996,3))</f>
        <v/>
      </c>
      <c r="L1997" s="105" t="str">
        <f>IF(HL!E1996="","",HYPERLINK(HL!E1996,4))</f>
        <v/>
      </c>
      <c r="M1997" s="105" t="str">
        <f>IF(HL!F1996="","",HYPERLINK(HL!F1996,5))</f>
        <v/>
      </c>
      <c r="N1997" s="105" t="str">
        <f>IF(HL!G1996="","",HYPERLINK(HL!G1996,6))</f>
        <v/>
      </c>
      <c r="O1997" s="105" t="str">
        <f>IF(HL!H1996="","",HYPERLINK(HL!H1996,7))</f>
        <v/>
      </c>
      <c r="P1997" s="105" t="str">
        <f>IF(HL!I1996="","",HYPERLINK(HL!I1996,8))</f>
        <v/>
      </c>
      <c r="Q1997" s="105" t="str">
        <f>IF(HL!J1996="","",HYPERLINK(HL!J1996,9))</f>
        <v/>
      </c>
      <c r="R1997" s="105" t="str">
        <f>IF(HL!K1996="","",HYPERLINK(HL!K1996,10))</f>
        <v/>
      </c>
      <c r="S1997" s="105" t="str">
        <f>IF(HL!L1996="","",HYPERLINK(HL!L1996,11))</f>
        <v/>
      </c>
      <c r="T1997" s="105" t="str">
        <f>IF(HL!M1996="","",HYPERLINK(HL!M1996,12))</f>
        <v/>
      </c>
      <c r="U1997" s="105" t="str">
        <f>IF(HL!N1996="","",HYPERLINK(HL!N1996,13))</f>
        <v/>
      </c>
      <c r="V1997" s="106" t="str">
        <f>IF(HL!O1996="","",HYPERLINK(HL!O1996,14))</f>
        <v/>
      </c>
      <c r="W1997" s="81" t="str">
        <f>IF(HL!P1996="","－",HYPERLINK(HL!P1996,"表示"))</f>
        <v>表示</v>
      </c>
      <c r="X1997" s="179">
        <v>43888</v>
      </c>
      <c r="Y1997" s="200">
        <v>44190</v>
      </c>
      <c r="Z1997" s="201" t="str">
        <f t="shared" si="76"/>
        <v>2020</v>
      </c>
      <c r="AA1997" s="1">
        <f t="shared" si="77"/>
        <v>9</v>
      </c>
      <c r="AB1997" s="116"/>
      <c r="AC1997" s="116"/>
      <c r="AD1997" s="116"/>
      <c r="AE1997" s="116" t="s">
        <v>172</v>
      </c>
      <c r="AF1997" s="116"/>
      <c r="AG1997" s="116"/>
      <c r="AH1997" s="116"/>
      <c r="AI1997" s="116"/>
      <c r="AJ1997" s="116"/>
      <c r="AK1997" s="116"/>
      <c r="AL1997" s="13" t="s">
        <v>10166</v>
      </c>
      <c r="AM1997" s="1" t="s">
        <v>1727</v>
      </c>
      <c r="AN1997" s="1" t="s">
        <v>172</v>
      </c>
      <c r="AO1997" s="162" t="s">
        <v>4104</v>
      </c>
      <c r="AP1997" s="162"/>
      <c r="AQ1997" s="162" t="s">
        <v>10</v>
      </c>
      <c r="AR1997" s="219" t="s">
        <v>10707</v>
      </c>
      <c r="AS1997" s="228" t="s">
        <v>10746</v>
      </c>
      <c r="AT1997" s="271"/>
      <c r="AU1997" s="271"/>
      <c r="AV1997" s="162" t="s">
        <v>10</v>
      </c>
      <c r="AW1997" s="162"/>
      <c r="AX1997" s="162"/>
      <c r="AY1997" s="162"/>
      <c r="AZ1997" s="162"/>
      <c r="BA1997" s="162" t="s">
        <v>10</v>
      </c>
    </row>
    <row r="1998" spans="1:53" ht="195">
      <c r="A1998" s="157">
        <v>1994</v>
      </c>
      <c r="B1998" s="35" t="s">
        <v>3627</v>
      </c>
      <c r="C1998" s="13" t="s">
        <v>3628</v>
      </c>
      <c r="D1998" s="116">
        <v>249</v>
      </c>
      <c r="E1998" s="115" t="s">
        <v>1597</v>
      </c>
      <c r="F1998" s="161" t="s">
        <v>10093</v>
      </c>
      <c r="G1998" s="1" t="s">
        <v>1302</v>
      </c>
      <c r="H1998" s="162" t="s">
        <v>674</v>
      </c>
      <c r="I1998" s="85" t="str">
        <f>IF(HL!B1997="","",HYPERLINK(HL!B1997,"表示"))</f>
        <v>表示</v>
      </c>
      <c r="J1998" s="85" t="str">
        <f>IF(HL!C1997="","",HYPERLINK(HL!C1997,2))</f>
        <v/>
      </c>
      <c r="K1998" s="105" t="str">
        <f>IF(HL!D1997="","",HYPERLINK(HL!D1997,3))</f>
        <v/>
      </c>
      <c r="L1998" s="105" t="str">
        <f>IF(HL!E1997="","",HYPERLINK(HL!E1997,4))</f>
        <v/>
      </c>
      <c r="M1998" s="105" t="str">
        <f>IF(HL!F1997="","",HYPERLINK(HL!F1997,5))</f>
        <v/>
      </c>
      <c r="N1998" s="105" t="str">
        <f>IF(HL!G1997="","",HYPERLINK(HL!G1997,6))</f>
        <v/>
      </c>
      <c r="O1998" s="105" t="str">
        <f>IF(HL!H1997="","",HYPERLINK(HL!H1997,7))</f>
        <v/>
      </c>
      <c r="P1998" s="105" t="str">
        <f>IF(HL!I1997="","",HYPERLINK(HL!I1997,8))</f>
        <v/>
      </c>
      <c r="Q1998" s="105" t="str">
        <f>IF(HL!J1997="","",HYPERLINK(HL!J1997,9))</f>
        <v/>
      </c>
      <c r="R1998" s="105" t="str">
        <f>IF(HL!K1997="","",HYPERLINK(HL!K1997,10))</f>
        <v/>
      </c>
      <c r="S1998" s="105" t="str">
        <f>IF(HL!L1997="","",HYPERLINK(HL!L1997,11))</f>
        <v/>
      </c>
      <c r="T1998" s="105" t="str">
        <f>IF(HL!M1997="","",HYPERLINK(HL!M1997,12))</f>
        <v/>
      </c>
      <c r="U1998" s="105" t="str">
        <f>IF(HL!N1997="","",HYPERLINK(HL!N1997,13))</f>
        <v/>
      </c>
      <c r="V1998" s="106" t="str">
        <f>IF(HL!O1997="","",HYPERLINK(HL!O1997,14))</f>
        <v/>
      </c>
      <c r="W1998" s="81" t="str">
        <f>IF(HL!P1997="","－",HYPERLINK(HL!P1997,"表示"))</f>
        <v>表示</v>
      </c>
      <c r="X1998" s="179">
        <v>43916</v>
      </c>
      <c r="Y1998" s="200">
        <v>44190</v>
      </c>
      <c r="Z1998" s="201" t="str">
        <f t="shared" si="76"/>
        <v>2020</v>
      </c>
      <c r="AA1998" s="1">
        <f t="shared" si="77"/>
        <v>8</v>
      </c>
      <c r="AB1998" s="116"/>
      <c r="AC1998" s="116"/>
      <c r="AD1998" s="116"/>
      <c r="AE1998" s="116" t="s">
        <v>172</v>
      </c>
      <c r="AF1998" s="116"/>
      <c r="AG1998" s="116"/>
      <c r="AH1998" s="116"/>
      <c r="AI1998" s="116"/>
      <c r="AJ1998" s="116"/>
      <c r="AK1998" s="116"/>
      <c r="AL1998" s="13" t="s">
        <v>10167</v>
      </c>
      <c r="AM1998" s="1" t="s">
        <v>172</v>
      </c>
      <c r="AN1998" s="1" t="s">
        <v>1727</v>
      </c>
      <c r="AO1998" s="162" t="s">
        <v>5712</v>
      </c>
      <c r="AP1998" s="162"/>
      <c r="AQ1998" s="162"/>
      <c r="AR1998" s="219" t="s">
        <v>11035</v>
      </c>
      <c r="AS1998" s="228" t="s">
        <v>10747</v>
      </c>
      <c r="AT1998" s="271"/>
      <c r="AU1998" s="271"/>
      <c r="AV1998" s="162"/>
      <c r="AW1998" s="162" t="s">
        <v>10</v>
      </c>
      <c r="AX1998" s="162"/>
      <c r="AY1998" s="162"/>
      <c r="AZ1998" s="162"/>
      <c r="BA1998" s="162"/>
    </row>
    <row r="1999" spans="1:53" ht="187">
      <c r="A1999" s="157">
        <v>1995</v>
      </c>
      <c r="B1999" s="35" t="s">
        <v>10168</v>
      </c>
      <c r="C1999" s="13" t="s">
        <v>3260</v>
      </c>
      <c r="D1999" s="116">
        <v>429</v>
      </c>
      <c r="E1999" s="115" t="s">
        <v>1848</v>
      </c>
      <c r="F1999" s="161" t="s">
        <v>10094</v>
      </c>
      <c r="G1999" s="1" t="s">
        <v>1270</v>
      </c>
      <c r="H1999" s="162" t="s">
        <v>23</v>
      </c>
      <c r="I1999" s="85" t="str">
        <f>IF(HL!B1998="","",HYPERLINK(HL!B1998,"表示"))</f>
        <v>表示</v>
      </c>
      <c r="J1999" s="85" t="str">
        <f>IF(HL!C1998="","",HYPERLINK(HL!C1998,2))</f>
        <v/>
      </c>
      <c r="K1999" s="105" t="str">
        <f>IF(HL!D1998="","",HYPERLINK(HL!D1998,3))</f>
        <v/>
      </c>
      <c r="L1999" s="105" t="str">
        <f>IF(HL!E1998="","",HYPERLINK(HL!E1998,4))</f>
        <v/>
      </c>
      <c r="M1999" s="105" t="str">
        <f>IF(HL!F1998="","",HYPERLINK(HL!F1998,5))</f>
        <v/>
      </c>
      <c r="N1999" s="105" t="str">
        <f>IF(HL!G1998="","",HYPERLINK(HL!G1998,6))</f>
        <v/>
      </c>
      <c r="O1999" s="105" t="str">
        <f>IF(HL!H1998="","",HYPERLINK(HL!H1998,7))</f>
        <v/>
      </c>
      <c r="P1999" s="105" t="str">
        <f>IF(HL!I1998="","",HYPERLINK(HL!I1998,8))</f>
        <v/>
      </c>
      <c r="Q1999" s="105" t="str">
        <f>IF(HL!J1998="","",HYPERLINK(HL!J1998,9))</f>
        <v/>
      </c>
      <c r="R1999" s="105" t="str">
        <f>IF(HL!K1998="","",HYPERLINK(HL!K1998,10))</f>
        <v/>
      </c>
      <c r="S1999" s="105" t="str">
        <f>IF(HL!L1998="","",HYPERLINK(HL!L1998,11))</f>
        <v/>
      </c>
      <c r="T1999" s="105" t="str">
        <f>IF(HL!M1998="","",HYPERLINK(HL!M1998,12))</f>
        <v/>
      </c>
      <c r="U1999" s="105" t="str">
        <f>IF(HL!N1998="","",HYPERLINK(HL!N1998,13))</f>
        <v/>
      </c>
      <c r="V1999" s="106" t="str">
        <f>IF(HL!O1998="","",HYPERLINK(HL!O1998,14))</f>
        <v/>
      </c>
      <c r="W1999" s="1" t="s">
        <v>11737</v>
      </c>
      <c r="X1999" s="179">
        <v>43917</v>
      </c>
      <c r="Y1999" s="200">
        <v>44190</v>
      </c>
      <c r="Z1999" s="201" t="str">
        <f t="shared" si="76"/>
        <v>2020</v>
      </c>
      <c r="AA1999" s="1">
        <f t="shared" si="77"/>
        <v>8</v>
      </c>
      <c r="AB1999" s="116"/>
      <c r="AC1999" s="116"/>
      <c r="AD1999" s="116"/>
      <c r="AE1999" s="116"/>
      <c r="AF1999" s="116"/>
      <c r="AG1999" s="116" t="s">
        <v>172</v>
      </c>
      <c r="AH1999" s="116"/>
      <c r="AI1999" s="116"/>
      <c r="AJ1999" s="116"/>
      <c r="AK1999" s="116"/>
      <c r="AL1999" s="13" t="s">
        <v>10169</v>
      </c>
      <c r="AM1999" s="1" t="s">
        <v>172</v>
      </c>
      <c r="AN1999" s="1" t="s">
        <v>1727</v>
      </c>
      <c r="AO1999" s="162" t="s">
        <v>5712</v>
      </c>
      <c r="AP1999" s="162"/>
      <c r="AQ1999" s="162"/>
      <c r="AR1999" s="219" t="s">
        <v>10705</v>
      </c>
      <c r="AS1999" s="228" t="s">
        <v>10748</v>
      </c>
      <c r="AT1999" s="271"/>
      <c r="AU1999" s="271"/>
      <c r="AV1999" s="162" t="s">
        <v>10</v>
      </c>
      <c r="AW1999" s="162"/>
      <c r="AX1999" s="162"/>
      <c r="AY1999" s="162"/>
      <c r="AZ1999" s="162"/>
      <c r="BA1999" s="162"/>
    </row>
    <row r="2000" spans="1:53" ht="117">
      <c r="A2000" s="157">
        <v>1996</v>
      </c>
      <c r="B2000" s="13" t="s">
        <v>10170</v>
      </c>
      <c r="C2000" s="35" t="s">
        <v>10095</v>
      </c>
      <c r="D2000" s="116">
        <v>631</v>
      </c>
      <c r="E2000" s="115" t="s">
        <v>5278</v>
      </c>
      <c r="F2000" s="161" t="s">
        <v>10096</v>
      </c>
      <c r="G2000" s="1" t="s">
        <v>1302</v>
      </c>
      <c r="H2000" s="162" t="s">
        <v>1467</v>
      </c>
      <c r="I2000" s="85" t="str">
        <f>IF(HL!B1999="","",HYPERLINK(HL!B1999,"表示"))</f>
        <v>表示</v>
      </c>
      <c r="J2000" s="85" t="str">
        <f>IF(HL!C1999="","",HYPERLINK(HL!C1999,2))</f>
        <v/>
      </c>
      <c r="K2000" s="105" t="str">
        <f>IF(HL!D1999="","",HYPERLINK(HL!D1999,3))</f>
        <v/>
      </c>
      <c r="L2000" s="105" t="str">
        <f>IF(HL!E1999="","",HYPERLINK(HL!E1999,4))</f>
        <v/>
      </c>
      <c r="M2000" s="105" t="str">
        <f>IF(HL!F1999="","",HYPERLINK(HL!F1999,5))</f>
        <v/>
      </c>
      <c r="N2000" s="105" t="str">
        <f>IF(HL!G1999="","",HYPERLINK(HL!G1999,6))</f>
        <v/>
      </c>
      <c r="O2000" s="105" t="str">
        <f>IF(HL!H1999="","",HYPERLINK(HL!H1999,7))</f>
        <v/>
      </c>
      <c r="P2000" s="105" t="str">
        <f>IF(HL!I1999="","",HYPERLINK(HL!I1999,8))</f>
        <v/>
      </c>
      <c r="Q2000" s="105" t="str">
        <f>IF(HL!J1999="","",HYPERLINK(HL!J1999,9))</f>
        <v/>
      </c>
      <c r="R2000" s="105" t="str">
        <f>IF(HL!K1999="","",HYPERLINK(HL!K1999,10))</f>
        <v/>
      </c>
      <c r="S2000" s="105" t="str">
        <f>IF(HL!L1999="","",HYPERLINK(HL!L1999,11))</f>
        <v/>
      </c>
      <c r="T2000" s="105" t="str">
        <f>IF(HL!M1999="","",HYPERLINK(HL!M1999,12))</f>
        <v/>
      </c>
      <c r="U2000" s="105" t="str">
        <f>IF(HL!N1999="","",HYPERLINK(HL!N1999,13))</f>
        <v/>
      </c>
      <c r="V2000" s="106" t="str">
        <f>IF(HL!O1999="","",HYPERLINK(HL!O1999,14))</f>
        <v/>
      </c>
      <c r="W2000" s="81" t="str">
        <f>IF(HL!P1999="","－",HYPERLINK(HL!P1999,"表示"))</f>
        <v>表示</v>
      </c>
      <c r="X2000" s="179">
        <v>43873</v>
      </c>
      <c r="Y2000" s="200">
        <v>44190</v>
      </c>
      <c r="Z2000" s="201" t="str">
        <f t="shared" si="76"/>
        <v>2020</v>
      </c>
      <c r="AA2000" s="1">
        <f t="shared" si="77"/>
        <v>10</v>
      </c>
      <c r="AB2000" s="116"/>
      <c r="AC2000" s="116"/>
      <c r="AD2000" s="116"/>
      <c r="AE2000" s="116" t="s">
        <v>172</v>
      </c>
      <c r="AF2000" s="116"/>
      <c r="AG2000" s="116"/>
      <c r="AH2000" s="116"/>
      <c r="AI2000" s="116"/>
      <c r="AJ2000" s="116"/>
      <c r="AK2000" s="116"/>
      <c r="AL2000" s="13" t="s">
        <v>6348</v>
      </c>
      <c r="AM2000" s="1" t="s">
        <v>1727</v>
      </c>
      <c r="AN2000" s="1" t="s">
        <v>172</v>
      </c>
      <c r="AO2000" s="162" t="s">
        <v>4104</v>
      </c>
      <c r="AP2000" s="162"/>
      <c r="AQ2000" s="162" t="s">
        <v>10</v>
      </c>
      <c r="AR2000" s="220" t="s">
        <v>10707</v>
      </c>
      <c r="AS2000" s="228" t="s">
        <v>10749</v>
      </c>
      <c r="AT2000" s="271"/>
      <c r="AU2000" s="271"/>
      <c r="AV2000" s="162" t="s">
        <v>10</v>
      </c>
      <c r="AW2000" s="162"/>
      <c r="AX2000" s="162"/>
      <c r="AY2000" s="162"/>
      <c r="AZ2000" s="162"/>
      <c r="BA2000" s="162"/>
    </row>
    <row r="2001" spans="1:53" ht="26">
      <c r="A2001" s="157">
        <v>1997</v>
      </c>
      <c r="B2001" s="13" t="s">
        <v>10171</v>
      </c>
      <c r="C2001" s="13" t="s">
        <v>10172</v>
      </c>
      <c r="D2001" s="116">
        <v>429</v>
      </c>
      <c r="E2001" s="161" t="s">
        <v>1848</v>
      </c>
      <c r="F2001" s="206" t="s">
        <v>5488</v>
      </c>
      <c r="G2001" s="1" t="s">
        <v>1302</v>
      </c>
      <c r="H2001" s="162" t="s">
        <v>1490</v>
      </c>
      <c r="I2001" s="85" t="str">
        <f>IF(HL!B2000="","",HYPERLINK(HL!B2000,"表示"))</f>
        <v>表示</v>
      </c>
      <c r="J2001" s="85" t="str">
        <f>IF(HL!C2000="","",HYPERLINK(HL!C2000,2))</f>
        <v/>
      </c>
      <c r="K2001" s="105" t="str">
        <f>IF(HL!D2000="","",HYPERLINK(HL!D2000,3))</f>
        <v/>
      </c>
      <c r="L2001" s="105" t="str">
        <f>IF(HL!E2000="","",HYPERLINK(HL!E2000,4))</f>
        <v/>
      </c>
      <c r="M2001" s="105" t="str">
        <f>IF(HL!F2000="","",HYPERLINK(HL!F2000,5))</f>
        <v/>
      </c>
      <c r="N2001" s="105" t="str">
        <f>IF(HL!G2000="","",HYPERLINK(HL!G2000,6))</f>
        <v/>
      </c>
      <c r="O2001" s="105" t="str">
        <f>IF(HL!H2000="","",HYPERLINK(HL!H2000,7))</f>
        <v/>
      </c>
      <c r="P2001" s="105" t="str">
        <f>IF(HL!I2000="","",HYPERLINK(HL!I2000,8))</f>
        <v/>
      </c>
      <c r="Q2001" s="105" t="str">
        <f>IF(HL!J2000="","",HYPERLINK(HL!J2000,9))</f>
        <v/>
      </c>
      <c r="R2001" s="105" t="str">
        <f>IF(HL!K2000="","",HYPERLINK(HL!K2000,10))</f>
        <v/>
      </c>
      <c r="S2001" s="105" t="str">
        <f>IF(HL!L2000="","",HYPERLINK(HL!L2000,11))</f>
        <v/>
      </c>
      <c r="T2001" s="105" t="str">
        <f>IF(HL!M2000="","",HYPERLINK(HL!M2000,12))</f>
        <v/>
      </c>
      <c r="U2001" s="105" t="str">
        <f>IF(HL!N2000="","",HYPERLINK(HL!N2000,13))</f>
        <v/>
      </c>
      <c r="V2001" s="106" t="str">
        <f>IF(HL!O2000="","",HYPERLINK(HL!O2000,14))</f>
        <v/>
      </c>
      <c r="W2001" s="81" t="str">
        <f>IF(HL!P2000="","－",HYPERLINK(HL!P2000,"表示"))</f>
        <v>表示</v>
      </c>
      <c r="X2001" s="179">
        <v>43859</v>
      </c>
      <c r="Y2001" s="200">
        <v>44218</v>
      </c>
      <c r="Z2001" s="201" t="str">
        <f t="shared" ref="Z2001:Z2002" si="78">TEXT(YEAR(Y2001),"0000")</f>
        <v>2021</v>
      </c>
      <c r="AA2001" s="1">
        <f t="shared" ref="AA2001:AA2002" si="79">DATEDIF(X2001,Y2001,"m")</f>
        <v>11</v>
      </c>
      <c r="AB2001" s="116" t="s">
        <v>10</v>
      </c>
      <c r="AC2001" s="116"/>
      <c r="AD2001" s="116"/>
      <c r="AE2001" s="116"/>
      <c r="AF2001" s="116"/>
      <c r="AG2001" s="116"/>
      <c r="AH2001" s="116"/>
      <c r="AI2001" s="116"/>
      <c r="AJ2001" s="116"/>
      <c r="AK2001" s="116"/>
      <c r="AL2001" s="13" t="s">
        <v>6354</v>
      </c>
      <c r="AM2001" s="162" t="s">
        <v>1727</v>
      </c>
      <c r="AN2001" s="162" t="s">
        <v>172</v>
      </c>
      <c r="AO2001" s="162" t="s">
        <v>4104</v>
      </c>
      <c r="AP2001" s="162"/>
      <c r="AQ2001" s="162"/>
      <c r="AR2001" s="219" t="s">
        <v>10707</v>
      </c>
      <c r="AS2001" s="228" t="s">
        <v>10750</v>
      </c>
      <c r="AT2001" s="271"/>
      <c r="AU2001" s="271"/>
      <c r="AV2001" s="162" t="s">
        <v>172</v>
      </c>
      <c r="AW2001" s="162"/>
      <c r="AX2001" s="162"/>
      <c r="AY2001" s="162"/>
      <c r="AZ2001" s="162"/>
      <c r="BA2001" s="162"/>
    </row>
    <row r="2002" spans="1:53" ht="165.65" customHeight="1">
      <c r="A2002" s="157">
        <v>1998</v>
      </c>
      <c r="B2002" s="35" t="s">
        <v>10173</v>
      </c>
      <c r="C2002" s="13" t="s">
        <v>401</v>
      </c>
      <c r="D2002" s="116">
        <v>399</v>
      </c>
      <c r="E2002" s="161" t="s">
        <v>1878</v>
      </c>
      <c r="F2002" s="206" t="s">
        <v>10250</v>
      </c>
      <c r="G2002" s="1" t="s">
        <v>1270</v>
      </c>
      <c r="H2002" s="162" t="s">
        <v>662</v>
      </c>
      <c r="I2002" s="85" t="str">
        <f>IF(HL!B2001="","",HYPERLINK(HL!B2001,"表示"))</f>
        <v>表示</v>
      </c>
      <c r="J2002" s="85" t="str">
        <f>IF(HL!C2001="","",HYPERLINK(HL!C2001,2))</f>
        <v/>
      </c>
      <c r="K2002" s="105" t="str">
        <f>IF(HL!D2001="","",HYPERLINK(HL!D2001,3))</f>
        <v/>
      </c>
      <c r="L2002" s="105" t="str">
        <f>IF(HL!E2001="","",HYPERLINK(HL!E2001,4))</f>
        <v/>
      </c>
      <c r="M2002" s="105" t="str">
        <f>IF(HL!F2001="","",HYPERLINK(HL!F2001,5))</f>
        <v/>
      </c>
      <c r="N2002" s="105" t="str">
        <f>IF(HL!G2001="","",HYPERLINK(HL!G2001,6))</f>
        <v/>
      </c>
      <c r="O2002" s="105" t="str">
        <f>IF(HL!H2001="","",HYPERLINK(HL!H2001,7))</f>
        <v/>
      </c>
      <c r="P2002" s="105" t="str">
        <f>IF(HL!I2001="","",HYPERLINK(HL!I2001,8))</f>
        <v/>
      </c>
      <c r="Q2002" s="105" t="str">
        <f>IF(HL!J2001="","",HYPERLINK(HL!J2001,9))</f>
        <v/>
      </c>
      <c r="R2002" s="105" t="str">
        <f>IF(HL!K2001="","",HYPERLINK(HL!K2001,10))</f>
        <v/>
      </c>
      <c r="S2002" s="105" t="str">
        <f>IF(HL!L2001="","",HYPERLINK(HL!L2001,11))</f>
        <v/>
      </c>
      <c r="T2002" s="105" t="str">
        <f>IF(HL!M2001="","",HYPERLINK(HL!M2001,12))</f>
        <v/>
      </c>
      <c r="U2002" s="105" t="str">
        <f>IF(HL!N2001="","",HYPERLINK(HL!N2001,13))</f>
        <v/>
      </c>
      <c r="V2002" s="106" t="str">
        <f>IF(HL!O2001="","",HYPERLINK(HL!O2001,14))</f>
        <v/>
      </c>
      <c r="W2002" s="1" t="s">
        <v>11737</v>
      </c>
      <c r="X2002" s="179">
        <v>43882</v>
      </c>
      <c r="Y2002" s="200">
        <v>44218</v>
      </c>
      <c r="Z2002" s="201" t="str">
        <f t="shared" si="78"/>
        <v>2021</v>
      </c>
      <c r="AA2002" s="1">
        <f t="shared" si="79"/>
        <v>11</v>
      </c>
      <c r="AB2002" s="116"/>
      <c r="AC2002" s="116"/>
      <c r="AD2002" s="116"/>
      <c r="AE2002" s="116"/>
      <c r="AF2002" s="116"/>
      <c r="AG2002" s="116"/>
      <c r="AH2002" s="116" t="s">
        <v>10</v>
      </c>
      <c r="AI2002" s="116"/>
      <c r="AJ2002" s="116"/>
      <c r="AK2002" s="116"/>
      <c r="AL2002" s="13" t="s">
        <v>10369</v>
      </c>
      <c r="AM2002" s="162" t="s">
        <v>172</v>
      </c>
      <c r="AN2002" s="162" t="s">
        <v>1727</v>
      </c>
      <c r="AO2002" s="162" t="s">
        <v>4104</v>
      </c>
      <c r="AP2002" s="162"/>
      <c r="AQ2002" s="162"/>
      <c r="AR2002" s="220" t="s">
        <v>10707</v>
      </c>
      <c r="AS2002" s="228" t="s">
        <v>10751</v>
      </c>
      <c r="AT2002" s="271"/>
      <c r="AU2002" s="271"/>
      <c r="AV2002" s="162" t="s">
        <v>10</v>
      </c>
      <c r="AW2002" s="162"/>
      <c r="AX2002" s="162"/>
      <c r="AY2002" s="162"/>
      <c r="AZ2002" s="162"/>
      <c r="BA2002" s="162"/>
    </row>
    <row r="2003" spans="1:53" ht="26">
      <c r="A2003" s="157">
        <v>1999</v>
      </c>
      <c r="B2003" s="13" t="s">
        <v>10174</v>
      </c>
      <c r="C2003" s="13" t="s">
        <v>10175</v>
      </c>
      <c r="D2003" s="116">
        <v>399</v>
      </c>
      <c r="E2003" s="161" t="s">
        <v>1878</v>
      </c>
      <c r="F2003" s="207" t="s">
        <v>11179</v>
      </c>
      <c r="G2003" s="1" t="s">
        <v>1302</v>
      </c>
      <c r="H2003" s="162" t="s">
        <v>20</v>
      </c>
      <c r="I2003" s="85" t="str">
        <f>IF(HL!B2002="","",HYPERLINK(HL!B2002,"表示"))</f>
        <v>表示</v>
      </c>
      <c r="J2003" s="85" t="str">
        <f>IF(HL!C2002="","",HYPERLINK(HL!C2002,2))</f>
        <v/>
      </c>
      <c r="K2003" s="105" t="str">
        <f>IF(HL!D2002="","",HYPERLINK(HL!D2002,3))</f>
        <v/>
      </c>
      <c r="L2003" s="105" t="str">
        <f>IF(HL!E2002="","",HYPERLINK(HL!E2002,4))</f>
        <v/>
      </c>
      <c r="M2003" s="105" t="str">
        <f>IF(HL!F2002="","",HYPERLINK(HL!F2002,5))</f>
        <v/>
      </c>
      <c r="N2003" s="105" t="str">
        <f>IF(HL!G2002="","",HYPERLINK(HL!G2002,6))</f>
        <v/>
      </c>
      <c r="O2003" s="105" t="str">
        <f>IF(HL!H2002="","",HYPERLINK(HL!H2002,7))</f>
        <v/>
      </c>
      <c r="P2003" s="105" t="str">
        <f>IF(HL!I2002="","",HYPERLINK(HL!I2002,8))</f>
        <v/>
      </c>
      <c r="Q2003" s="105" t="str">
        <f>IF(HL!J2002="","",HYPERLINK(HL!J2002,9))</f>
        <v/>
      </c>
      <c r="R2003" s="105" t="str">
        <f>IF(HL!K2002="","",HYPERLINK(HL!K2002,10))</f>
        <v/>
      </c>
      <c r="S2003" s="105" t="str">
        <f>IF(HL!L2002="","",HYPERLINK(HL!L2002,11))</f>
        <v/>
      </c>
      <c r="T2003" s="105" t="str">
        <f>IF(HL!M2002="","",HYPERLINK(HL!M2002,12))</f>
        <v/>
      </c>
      <c r="U2003" s="105" t="str">
        <f>IF(HL!N2002="","",HYPERLINK(HL!N2002,13))</f>
        <v/>
      </c>
      <c r="V2003" s="106" t="str">
        <f>IF(HL!O2002="","",HYPERLINK(HL!O2002,14))</f>
        <v/>
      </c>
      <c r="W2003" s="81" t="str">
        <f>IF(HL!P2002="","－",HYPERLINK(HL!P2002,"表示"))</f>
        <v>表示</v>
      </c>
      <c r="X2003" s="179">
        <v>43431</v>
      </c>
      <c r="Y2003" s="200">
        <v>44218</v>
      </c>
      <c r="Z2003" s="201" t="str">
        <f t="shared" ref="Z2003:Z2046" si="80">TEXT(YEAR(Y2003),"0000")</f>
        <v>2021</v>
      </c>
      <c r="AA2003" s="1">
        <f t="shared" ref="AA2003:AA2046" si="81">DATEDIF(X2003,Y2003,"m")</f>
        <v>25</v>
      </c>
      <c r="AB2003" s="116" t="s">
        <v>10</v>
      </c>
      <c r="AC2003" s="116"/>
      <c r="AD2003" s="116"/>
      <c r="AE2003" s="116"/>
      <c r="AF2003" s="116"/>
      <c r="AG2003" s="116"/>
      <c r="AH2003" s="116"/>
      <c r="AI2003" s="116"/>
      <c r="AJ2003" s="116"/>
      <c r="AK2003" s="116"/>
      <c r="AL2003" s="13" t="s">
        <v>6353</v>
      </c>
      <c r="AM2003" s="162" t="s">
        <v>172</v>
      </c>
      <c r="AN2003" s="162" t="s">
        <v>1727</v>
      </c>
      <c r="AO2003" s="162" t="s">
        <v>4104</v>
      </c>
      <c r="AP2003" s="162"/>
      <c r="AQ2003" s="162"/>
      <c r="AR2003" s="219" t="s">
        <v>10707</v>
      </c>
      <c r="AS2003" s="228" t="s">
        <v>10752</v>
      </c>
      <c r="AT2003" s="271"/>
      <c r="AU2003" s="271"/>
      <c r="AV2003" s="162"/>
      <c r="AW2003" s="162" t="s">
        <v>10</v>
      </c>
      <c r="AX2003" s="162"/>
      <c r="AY2003" s="162"/>
      <c r="AZ2003" s="162"/>
      <c r="BA2003" s="162"/>
    </row>
    <row r="2004" spans="1:53">
      <c r="A2004" s="157">
        <v>2000</v>
      </c>
      <c r="B2004" s="13" t="s">
        <v>10176</v>
      </c>
      <c r="C2004" s="35" t="s">
        <v>10177</v>
      </c>
      <c r="D2004" s="116">
        <v>395</v>
      </c>
      <c r="E2004" s="161" t="s">
        <v>1598</v>
      </c>
      <c r="F2004" s="206" t="s">
        <v>4320</v>
      </c>
      <c r="G2004" s="1" t="s">
        <v>1302</v>
      </c>
      <c r="H2004" s="162" t="s">
        <v>1273</v>
      </c>
      <c r="I2004" s="85" t="str">
        <f>IF(HL!B2003="","",HYPERLINK(HL!B2003,"表示"))</f>
        <v>表示</v>
      </c>
      <c r="J2004" s="85" t="str">
        <f>IF(HL!C2003="","",HYPERLINK(HL!C2003,2))</f>
        <v/>
      </c>
      <c r="K2004" s="105" t="str">
        <f>IF(HL!D2003="","",HYPERLINK(HL!D2003,3))</f>
        <v/>
      </c>
      <c r="L2004" s="105" t="str">
        <f>IF(HL!E2003="","",HYPERLINK(HL!E2003,4))</f>
        <v/>
      </c>
      <c r="M2004" s="105" t="str">
        <f>IF(HL!F2003="","",HYPERLINK(HL!F2003,5))</f>
        <v/>
      </c>
      <c r="N2004" s="105" t="str">
        <f>IF(HL!G2003="","",HYPERLINK(HL!G2003,6))</f>
        <v/>
      </c>
      <c r="O2004" s="105" t="str">
        <f>IF(HL!H2003="","",HYPERLINK(HL!H2003,7))</f>
        <v/>
      </c>
      <c r="P2004" s="105" t="str">
        <f>IF(HL!I2003="","",HYPERLINK(HL!I2003,8))</f>
        <v/>
      </c>
      <c r="Q2004" s="105" t="str">
        <f>IF(HL!J2003="","",HYPERLINK(HL!J2003,9))</f>
        <v/>
      </c>
      <c r="R2004" s="105" t="str">
        <f>IF(HL!K2003="","",HYPERLINK(HL!K2003,10))</f>
        <v/>
      </c>
      <c r="S2004" s="105" t="str">
        <f>IF(HL!L2003="","",HYPERLINK(HL!L2003,11))</f>
        <v/>
      </c>
      <c r="T2004" s="105" t="str">
        <f>IF(HL!M2003="","",HYPERLINK(HL!M2003,12))</f>
        <v/>
      </c>
      <c r="U2004" s="105" t="str">
        <f>IF(HL!N2003="","",HYPERLINK(HL!N2003,13))</f>
        <v/>
      </c>
      <c r="V2004" s="106" t="str">
        <f>IF(HL!O2003="","",HYPERLINK(HL!O2003,14))</f>
        <v/>
      </c>
      <c r="W2004" s="81" t="str">
        <f>IF(HL!P2003="","－",HYPERLINK(HL!P2003,"表示"))</f>
        <v>表示</v>
      </c>
      <c r="X2004" s="179">
        <v>43921</v>
      </c>
      <c r="Y2004" s="200">
        <v>44218</v>
      </c>
      <c r="Z2004" s="201" t="str">
        <f t="shared" si="80"/>
        <v>2021</v>
      </c>
      <c r="AA2004" s="1">
        <f t="shared" si="81"/>
        <v>9</v>
      </c>
      <c r="AB2004" s="116" t="s">
        <v>10</v>
      </c>
      <c r="AC2004" s="116"/>
      <c r="AD2004" s="116"/>
      <c r="AE2004" s="116"/>
      <c r="AF2004" s="116"/>
      <c r="AG2004" s="116"/>
      <c r="AH2004" s="116"/>
      <c r="AI2004" s="116"/>
      <c r="AJ2004" s="116"/>
      <c r="AK2004" s="116"/>
      <c r="AL2004" s="13" t="s">
        <v>10370</v>
      </c>
      <c r="AM2004" s="162" t="s">
        <v>1727</v>
      </c>
      <c r="AN2004" s="162" t="s">
        <v>172</v>
      </c>
      <c r="AO2004" s="162" t="s">
        <v>5712</v>
      </c>
      <c r="AP2004" s="162"/>
      <c r="AQ2004" s="162"/>
      <c r="AR2004" s="219" t="s">
        <v>11035</v>
      </c>
      <c r="AS2004" s="230" t="s">
        <v>11035</v>
      </c>
      <c r="AT2004" s="271"/>
      <c r="AU2004" s="271"/>
      <c r="AV2004" s="162"/>
      <c r="AW2004" s="162"/>
      <c r="AX2004" s="162" t="s">
        <v>172</v>
      </c>
      <c r="AY2004" s="162"/>
      <c r="AZ2004" s="162"/>
      <c r="BA2004" s="162"/>
    </row>
    <row r="2005" spans="1:53" ht="246.65" customHeight="1">
      <c r="A2005" s="157">
        <v>2001</v>
      </c>
      <c r="B2005" s="35" t="s">
        <v>10178</v>
      </c>
      <c r="C2005" s="13" t="s">
        <v>10179</v>
      </c>
      <c r="D2005" s="116">
        <v>119</v>
      </c>
      <c r="E2005" s="161" t="s">
        <v>1375</v>
      </c>
      <c r="F2005" s="206" t="s">
        <v>10251</v>
      </c>
      <c r="G2005" s="1" t="s">
        <v>1302</v>
      </c>
      <c r="H2005" s="162" t="s">
        <v>129</v>
      </c>
      <c r="I2005" s="85" t="str">
        <f>IF(HL!B2004="","",HYPERLINK(HL!B2004,"表示"))</f>
        <v>表示</v>
      </c>
      <c r="J2005" s="85" t="str">
        <f>IF(HL!C2004="","",HYPERLINK(HL!C2004,2))</f>
        <v/>
      </c>
      <c r="K2005" s="105" t="str">
        <f>IF(HL!D2004="","",HYPERLINK(HL!D2004,3))</f>
        <v/>
      </c>
      <c r="L2005" s="105" t="str">
        <f>IF(HL!E2004="","",HYPERLINK(HL!E2004,4))</f>
        <v/>
      </c>
      <c r="M2005" s="105" t="str">
        <f>IF(HL!F2004="","",HYPERLINK(HL!F2004,5))</f>
        <v/>
      </c>
      <c r="N2005" s="105" t="str">
        <f>IF(HL!G2004="","",HYPERLINK(HL!G2004,6))</f>
        <v/>
      </c>
      <c r="O2005" s="105" t="str">
        <f>IF(HL!H2004="","",HYPERLINK(HL!H2004,7))</f>
        <v/>
      </c>
      <c r="P2005" s="105" t="str">
        <f>IF(HL!I2004="","",HYPERLINK(HL!I2004,8))</f>
        <v/>
      </c>
      <c r="Q2005" s="105" t="str">
        <f>IF(HL!J2004="","",HYPERLINK(HL!J2004,9))</f>
        <v/>
      </c>
      <c r="R2005" s="105" t="str">
        <f>IF(HL!K2004="","",HYPERLINK(HL!K2004,10))</f>
        <v/>
      </c>
      <c r="S2005" s="105" t="str">
        <f>IF(HL!L2004="","",HYPERLINK(HL!L2004,11))</f>
        <v/>
      </c>
      <c r="T2005" s="105" t="str">
        <f>IF(HL!M2004="","",HYPERLINK(HL!M2004,12))</f>
        <v/>
      </c>
      <c r="U2005" s="105" t="str">
        <f>IF(HL!N2004="","",HYPERLINK(HL!N2004,13))</f>
        <v/>
      </c>
      <c r="V2005" s="106" t="str">
        <f>IF(HL!O2004="","",HYPERLINK(HL!O2004,14))</f>
        <v/>
      </c>
      <c r="W2005" s="81" t="str">
        <f>IF(HL!P2004="","－",HYPERLINK(HL!P2004,"表示"))</f>
        <v>表示</v>
      </c>
      <c r="X2005" s="179">
        <v>43854</v>
      </c>
      <c r="Y2005" s="200">
        <v>44218</v>
      </c>
      <c r="Z2005" s="201" t="str">
        <f t="shared" si="80"/>
        <v>2021</v>
      </c>
      <c r="AA2005" s="1">
        <f t="shared" si="81"/>
        <v>11</v>
      </c>
      <c r="AB2005" s="116" t="s">
        <v>10</v>
      </c>
      <c r="AC2005" s="116"/>
      <c r="AD2005" s="116"/>
      <c r="AE2005" s="116"/>
      <c r="AF2005" s="116"/>
      <c r="AG2005" s="116"/>
      <c r="AH2005" s="116"/>
      <c r="AI2005" s="116"/>
      <c r="AJ2005" s="116"/>
      <c r="AK2005" s="116"/>
      <c r="AL2005" s="35" t="s">
        <v>6358</v>
      </c>
      <c r="AM2005" s="162" t="s">
        <v>1727</v>
      </c>
      <c r="AN2005" s="162" t="s">
        <v>172</v>
      </c>
      <c r="AO2005" s="162" t="s">
        <v>4104</v>
      </c>
      <c r="AP2005" s="162"/>
      <c r="AQ2005" s="162"/>
      <c r="AR2005" s="220" t="s">
        <v>10707</v>
      </c>
      <c r="AS2005" s="228" t="s">
        <v>11187</v>
      </c>
      <c r="AT2005" s="271"/>
      <c r="AU2005" s="271"/>
      <c r="AV2005" s="162" t="s">
        <v>10</v>
      </c>
      <c r="AW2005" s="162"/>
      <c r="AX2005" s="162"/>
      <c r="AY2005" s="162"/>
      <c r="AZ2005" s="162"/>
      <c r="BA2005" s="162" t="s">
        <v>10</v>
      </c>
    </row>
    <row r="2006" spans="1:53" ht="195" customHeight="1">
      <c r="A2006" s="157">
        <v>2002</v>
      </c>
      <c r="B2006" s="35" t="s">
        <v>10180</v>
      </c>
      <c r="C2006" s="13" t="s">
        <v>10181</v>
      </c>
      <c r="D2006" s="116">
        <v>634</v>
      </c>
      <c r="E2006" s="161" t="s">
        <v>1590</v>
      </c>
      <c r="F2006" s="206" t="s">
        <v>4547</v>
      </c>
      <c r="G2006" s="1" t="s">
        <v>1302</v>
      </c>
      <c r="H2006" s="162" t="s">
        <v>1381</v>
      </c>
      <c r="I2006" s="85" t="str">
        <f>IF(HL!B2005="","",HYPERLINK(HL!B2005,"表示"))</f>
        <v>表示</v>
      </c>
      <c r="J2006" s="85" t="str">
        <f>IF(HL!C2005="","",HYPERLINK(HL!C2005,2))</f>
        <v/>
      </c>
      <c r="K2006" s="105" t="str">
        <f>IF(HL!D2005="","",HYPERLINK(HL!D2005,3))</f>
        <v/>
      </c>
      <c r="L2006" s="105" t="str">
        <f>IF(HL!E2005="","",HYPERLINK(HL!E2005,4))</f>
        <v/>
      </c>
      <c r="M2006" s="105" t="str">
        <f>IF(HL!F2005="","",HYPERLINK(HL!F2005,5))</f>
        <v/>
      </c>
      <c r="N2006" s="105" t="str">
        <f>IF(HL!G2005="","",HYPERLINK(HL!G2005,6))</f>
        <v/>
      </c>
      <c r="O2006" s="105" t="str">
        <f>IF(HL!H2005="","",HYPERLINK(HL!H2005,7))</f>
        <v/>
      </c>
      <c r="P2006" s="105" t="str">
        <f>IF(HL!I2005="","",HYPERLINK(HL!I2005,8))</f>
        <v/>
      </c>
      <c r="Q2006" s="105" t="str">
        <f>IF(HL!J2005="","",HYPERLINK(HL!J2005,9))</f>
        <v/>
      </c>
      <c r="R2006" s="105" t="str">
        <f>IF(HL!K2005="","",HYPERLINK(HL!K2005,10))</f>
        <v/>
      </c>
      <c r="S2006" s="105" t="str">
        <f>IF(HL!L2005="","",HYPERLINK(HL!L2005,11))</f>
        <v/>
      </c>
      <c r="T2006" s="105" t="str">
        <f>IF(HL!M2005="","",HYPERLINK(HL!M2005,12))</f>
        <v/>
      </c>
      <c r="U2006" s="105" t="str">
        <f>IF(HL!N2005="","",HYPERLINK(HL!N2005,13))</f>
        <v/>
      </c>
      <c r="V2006" s="106" t="str">
        <f>IF(HL!O2005="","",HYPERLINK(HL!O2005,14))</f>
        <v/>
      </c>
      <c r="W2006" s="81" t="str">
        <f>IF(HL!P2005="","－",HYPERLINK(HL!P2005,"表示"))</f>
        <v>表示</v>
      </c>
      <c r="X2006" s="179">
        <v>43859</v>
      </c>
      <c r="Y2006" s="200">
        <v>44218</v>
      </c>
      <c r="Z2006" s="201" t="str">
        <f t="shared" si="80"/>
        <v>2021</v>
      </c>
      <c r="AA2006" s="1">
        <f t="shared" si="81"/>
        <v>11</v>
      </c>
      <c r="AB2006" s="116" t="s">
        <v>10</v>
      </c>
      <c r="AC2006" s="116"/>
      <c r="AD2006" s="116"/>
      <c r="AE2006" s="116"/>
      <c r="AF2006" s="116"/>
      <c r="AG2006" s="116"/>
      <c r="AH2006" s="116"/>
      <c r="AI2006" s="116"/>
      <c r="AJ2006" s="116"/>
      <c r="AK2006" s="116"/>
      <c r="AL2006" s="13" t="s">
        <v>10371</v>
      </c>
      <c r="AM2006" s="162" t="s">
        <v>172</v>
      </c>
      <c r="AN2006" s="162" t="s">
        <v>1727</v>
      </c>
      <c r="AO2006" s="162" t="s">
        <v>551</v>
      </c>
      <c r="AP2006" s="162"/>
      <c r="AQ2006" s="162" t="s">
        <v>10</v>
      </c>
      <c r="AR2006" s="220" t="s">
        <v>10753</v>
      </c>
      <c r="AS2006" s="228" t="s">
        <v>10754</v>
      </c>
      <c r="AT2006" s="271"/>
      <c r="AU2006" s="271"/>
      <c r="AV2006" s="162" t="s">
        <v>10</v>
      </c>
      <c r="AW2006" s="162"/>
      <c r="AX2006" s="162"/>
      <c r="AY2006" s="162"/>
      <c r="AZ2006" s="162"/>
      <c r="BA2006" s="162" t="s">
        <v>10</v>
      </c>
    </row>
    <row r="2007" spans="1:53" ht="57.65" customHeight="1">
      <c r="A2007" s="157">
        <v>2003</v>
      </c>
      <c r="B2007" s="13" t="s">
        <v>10182</v>
      </c>
      <c r="C2007" s="13" t="s">
        <v>10183</v>
      </c>
      <c r="D2007" s="116">
        <v>259</v>
      </c>
      <c r="E2007" s="161" t="s">
        <v>2719</v>
      </c>
      <c r="F2007" s="206" t="s">
        <v>10252</v>
      </c>
      <c r="G2007" s="1" t="s">
        <v>1302</v>
      </c>
      <c r="H2007" s="162" t="s">
        <v>1524</v>
      </c>
      <c r="I2007" s="85" t="str">
        <f>IF(HL!B2006="","",HYPERLINK(HL!B2006,"表示"))</f>
        <v>表示</v>
      </c>
      <c r="J2007" s="85" t="str">
        <f>IF(HL!C2006="","",HYPERLINK(HL!C2006,2))</f>
        <v/>
      </c>
      <c r="K2007" s="105" t="str">
        <f>IF(HL!D2006="","",HYPERLINK(HL!D2006,3))</f>
        <v/>
      </c>
      <c r="L2007" s="105" t="str">
        <f>IF(HL!E2006="","",HYPERLINK(HL!E2006,4))</f>
        <v/>
      </c>
      <c r="M2007" s="105" t="str">
        <f>IF(HL!F2006="","",HYPERLINK(HL!F2006,5))</f>
        <v/>
      </c>
      <c r="N2007" s="105" t="str">
        <f>IF(HL!G2006="","",HYPERLINK(HL!G2006,6))</f>
        <v/>
      </c>
      <c r="O2007" s="105" t="str">
        <f>IF(HL!H2006="","",HYPERLINK(HL!H2006,7))</f>
        <v/>
      </c>
      <c r="P2007" s="105" t="str">
        <f>IF(HL!I2006="","",HYPERLINK(HL!I2006,8))</f>
        <v/>
      </c>
      <c r="Q2007" s="105" t="str">
        <f>IF(HL!J2006="","",HYPERLINK(HL!J2006,9))</f>
        <v/>
      </c>
      <c r="R2007" s="105" t="str">
        <f>IF(HL!K2006="","",HYPERLINK(HL!K2006,10))</f>
        <v/>
      </c>
      <c r="S2007" s="105" t="str">
        <f>IF(HL!L2006="","",HYPERLINK(HL!L2006,11))</f>
        <v/>
      </c>
      <c r="T2007" s="105" t="str">
        <f>IF(HL!M2006="","",HYPERLINK(HL!M2006,12))</f>
        <v/>
      </c>
      <c r="U2007" s="105" t="str">
        <f>IF(HL!N2006="","",HYPERLINK(HL!N2006,13))</f>
        <v/>
      </c>
      <c r="V2007" s="106" t="str">
        <f>IF(HL!O2006="","",HYPERLINK(HL!O2006,14))</f>
        <v/>
      </c>
      <c r="W2007" s="81" t="str">
        <f>IF(HL!P2006="","－",HYPERLINK(HL!P2006,"表示"))</f>
        <v>表示</v>
      </c>
      <c r="X2007" s="179">
        <v>43916</v>
      </c>
      <c r="Y2007" s="200">
        <v>44218</v>
      </c>
      <c r="Z2007" s="201" t="str">
        <f t="shared" si="80"/>
        <v>2021</v>
      </c>
      <c r="AA2007" s="1">
        <f t="shared" si="81"/>
        <v>9</v>
      </c>
      <c r="AB2007" s="116" t="s">
        <v>172</v>
      </c>
      <c r="AC2007" s="116"/>
      <c r="AD2007" s="116"/>
      <c r="AE2007" s="116"/>
      <c r="AF2007" s="116"/>
      <c r="AG2007" s="116"/>
      <c r="AH2007" s="116"/>
      <c r="AI2007" s="116"/>
      <c r="AJ2007" s="116"/>
      <c r="AK2007" s="116"/>
      <c r="AL2007" s="13" t="s">
        <v>10157</v>
      </c>
      <c r="AM2007" s="162" t="s">
        <v>172</v>
      </c>
      <c r="AN2007" s="162" t="s">
        <v>1727</v>
      </c>
      <c r="AO2007" s="162" t="s">
        <v>965</v>
      </c>
      <c r="AP2007" s="162"/>
      <c r="AQ2007" s="162"/>
      <c r="AR2007" s="219" t="s">
        <v>10707</v>
      </c>
      <c r="AS2007" s="228" t="s">
        <v>10755</v>
      </c>
      <c r="AT2007" s="271"/>
      <c r="AU2007" s="271"/>
      <c r="AV2007" s="162"/>
      <c r="AW2007" s="162"/>
      <c r="AX2007" s="162" t="s">
        <v>10</v>
      </c>
      <c r="AY2007" s="162"/>
      <c r="AZ2007" s="162"/>
      <c r="BA2007" s="162"/>
    </row>
    <row r="2008" spans="1:53" ht="69" customHeight="1">
      <c r="A2008" s="157">
        <v>2004</v>
      </c>
      <c r="B2008" s="35" t="s">
        <v>10184</v>
      </c>
      <c r="C2008" s="13" t="s">
        <v>10185</v>
      </c>
      <c r="D2008" s="116">
        <v>241</v>
      </c>
      <c r="E2008" s="161" t="s">
        <v>5274</v>
      </c>
      <c r="F2008" s="206" t="s">
        <v>10253</v>
      </c>
      <c r="G2008" s="1" t="s">
        <v>1302</v>
      </c>
      <c r="H2008" s="162" t="s">
        <v>1273</v>
      </c>
      <c r="I2008" s="85" t="str">
        <f>IF(HL!B2007="","",HYPERLINK(HL!B2007,"表示"))</f>
        <v>表示</v>
      </c>
      <c r="J2008" s="85" t="str">
        <f>IF(HL!C2007="","",HYPERLINK(HL!C2007,2))</f>
        <v/>
      </c>
      <c r="K2008" s="105" t="str">
        <f>IF(HL!D2007="","",HYPERLINK(HL!D2007,3))</f>
        <v/>
      </c>
      <c r="L2008" s="105" t="str">
        <f>IF(HL!E2007="","",HYPERLINK(HL!E2007,4))</f>
        <v/>
      </c>
      <c r="M2008" s="105" t="str">
        <f>IF(HL!F2007="","",HYPERLINK(HL!F2007,5))</f>
        <v/>
      </c>
      <c r="N2008" s="105" t="str">
        <f>IF(HL!G2007="","",HYPERLINK(HL!G2007,6))</f>
        <v/>
      </c>
      <c r="O2008" s="105" t="str">
        <f>IF(HL!H2007="","",HYPERLINK(HL!H2007,7))</f>
        <v/>
      </c>
      <c r="P2008" s="105" t="str">
        <f>IF(HL!I2007="","",HYPERLINK(HL!I2007,8))</f>
        <v/>
      </c>
      <c r="Q2008" s="105" t="str">
        <f>IF(HL!J2007="","",HYPERLINK(HL!J2007,9))</f>
        <v/>
      </c>
      <c r="R2008" s="105" t="str">
        <f>IF(HL!K2007="","",HYPERLINK(HL!K2007,10))</f>
        <v/>
      </c>
      <c r="S2008" s="105" t="str">
        <f>IF(HL!L2007="","",HYPERLINK(HL!L2007,11))</f>
        <v/>
      </c>
      <c r="T2008" s="105" t="str">
        <f>IF(HL!M2007="","",HYPERLINK(HL!M2007,12))</f>
        <v/>
      </c>
      <c r="U2008" s="105" t="str">
        <f>IF(HL!N2007="","",HYPERLINK(HL!N2007,13))</f>
        <v/>
      </c>
      <c r="V2008" s="106" t="str">
        <f>IF(HL!O2007="","",HYPERLINK(HL!O2007,14))</f>
        <v/>
      </c>
      <c r="W2008" s="81" t="str">
        <f>IF(HL!P2007="","－",HYPERLINK(HL!P2007,"表示"))</f>
        <v>表示</v>
      </c>
      <c r="X2008" s="179">
        <v>43888</v>
      </c>
      <c r="Y2008" s="200">
        <v>44218</v>
      </c>
      <c r="Z2008" s="201" t="str">
        <f t="shared" si="80"/>
        <v>2021</v>
      </c>
      <c r="AA2008" s="1">
        <f t="shared" si="81"/>
        <v>10</v>
      </c>
      <c r="AB2008" s="116" t="s">
        <v>172</v>
      </c>
      <c r="AC2008" s="116"/>
      <c r="AD2008" s="116"/>
      <c r="AE2008" s="116"/>
      <c r="AF2008" s="116"/>
      <c r="AG2008" s="116"/>
      <c r="AH2008" s="116"/>
      <c r="AI2008" s="116"/>
      <c r="AJ2008" s="116"/>
      <c r="AK2008" s="116"/>
      <c r="AL2008" s="13" t="s">
        <v>10372</v>
      </c>
      <c r="AM2008" s="162" t="s">
        <v>1727</v>
      </c>
      <c r="AN2008" s="162" t="s">
        <v>172</v>
      </c>
      <c r="AO2008" s="162" t="s">
        <v>4104</v>
      </c>
      <c r="AP2008" s="162"/>
      <c r="AQ2008" s="162"/>
      <c r="AR2008" s="220" t="s">
        <v>10707</v>
      </c>
      <c r="AS2008" s="228" t="s">
        <v>10756</v>
      </c>
      <c r="AT2008" s="271"/>
      <c r="AU2008" s="271"/>
      <c r="AV2008" s="162" t="s">
        <v>10</v>
      </c>
      <c r="AW2008" s="162"/>
      <c r="AX2008" s="162"/>
      <c r="AY2008" s="162"/>
      <c r="AZ2008" s="162"/>
      <c r="BA2008" s="162" t="s">
        <v>172</v>
      </c>
    </row>
    <row r="2009" spans="1:53" ht="26">
      <c r="A2009" s="157">
        <v>2005</v>
      </c>
      <c r="B2009" s="35" t="s">
        <v>10186</v>
      </c>
      <c r="C2009" s="13" t="s">
        <v>10187</v>
      </c>
      <c r="D2009" s="116">
        <v>429</v>
      </c>
      <c r="E2009" s="161" t="s">
        <v>1848</v>
      </c>
      <c r="F2009" s="206" t="s">
        <v>5020</v>
      </c>
      <c r="G2009" s="1" t="s">
        <v>1302</v>
      </c>
      <c r="H2009" s="162" t="s">
        <v>1490</v>
      </c>
      <c r="I2009" s="85" t="str">
        <f>IF(HL!B2008="","",HYPERLINK(HL!B2008,"表示"))</f>
        <v>表示</v>
      </c>
      <c r="J2009" s="85" t="str">
        <f>IF(HL!C2008="","",HYPERLINK(HL!C2008,2))</f>
        <v/>
      </c>
      <c r="K2009" s="105" t="str">
        <f>IF(HL!D2008="","",HYPERLINK(HL!D2008,3))</f>
        <v/>
      </c>
      <c r="L2009" s="105" t="str">
        <f>IF(HL!E2008="","",HYPERLINK(HL!E2008,4))</f>
        <v/>
      </c>
      <c r="M2009" s="105" t="str">
        <f>IF(HL!F2008="","",HYPERLINK(HL!F2008,5))</f>
        <v/>
      </c>
      <c r="N2009" s="105" t="str">
        <f>IF(HL!G2008="","",HYPERLINK(HL!G2008,6))</f>
        <v/>
      </c>
      <c r="O2009" s="105" t="str">
        <f>IF(HL!H2008="","",HYPERLINK(HL!H2008,7))</f>
        <v/>
      </c>
      <c r="P2009" s="105" t="str">
        <f>IF(HL!I2008="","",HYPERLINK(HL!I2008,8))</f>
        <v/>
      </c>
      <c r="Q2009" s="105" t="str">
        <f>IF(HL!J2008="","",HYPERLINK(HL!J2008,9))</f>
        <v/>
      </c>
      <c r="R2009" s="105" t="str">
        <f>IF(HL!K2008="","",HYPERLINK(HL!K2008,10))</f>
        <v/>
      </c>
      <c r="S2009" s="105" t="str">
        <f>IF(HL!L2008="","",HYPERLINK(HL!L2008,11))</f>
        <v/>
      </c>
      <c r="T2009" s="105" t="str">
        <f>IF(HL!M2008="","",HYPERLINK(HL!M2008,12))</f>
        <v/>
      </c>
      <c r="U2009" s="105" t="str">
        <f>IF(HL!N2008="","",HYPERLINK(HL!N2008,13))</f>
        <v/>
      </c>
      <c r="V2009" s="106" t="str">
        <f>IF(HL!O2008="","",HYPERLINK(HL!O2008,14))</f>
        <v/>
      </c>
      <c r="W2009" s="81" t="str">
        <f>IF(HL!P2008="","－",HYPERLINK(HL!P2008,"表示"))</f>
        <v>表示</v>
      </c>
      <c r="X2009" s="179">
        <v>43889</v>
      </c>
      <c r="Y2009" s="200">
        <v>44218</v>
      </c>
      <c r="Z2009" s="201" t="str">
        <f t="shared" si="80"/>
        <v>2021</v>
      </c>
      <c r="AA2009" s="1">
        <f t="shared" si="81"/>
        <v>10</v>
      </c>
      <c r="AB2009" s="116" t="s">
        <v>172</v>
      </c>
      <c r="AC2009" s="116"/>
      <c r="AD2009" s="116"/>
      <c r="AE2009" s="116"/>
      <c r="AF2009" s="116"/>
      <c r="AG2009" s="116"/>
      <c r="AH2009" s="116"/>
      <c r="AI2009" s="116"/>
      <c r="AJ2009" s="116"/>
      <c r="AK2009" s="116"/>
      <c r="AL2009" s="13" t="s">
        <v>10144</v>
      </c>
      <c r="AM2009" s="162" t="s">
        <v>172</v>
      </c>
      <c r="AN2009" s="162" t="s">
        <v>1727</v>
      </c>
      <c r="AO2009" s="162" t="s">
        <v>4104</v>
      </c>
      <c r="AP2009" s="162"/>
      <c r="AQ2009" s="162"/>
      <c r="AR2009" s="219" t="s">
        <v>10707</v>
      </c>
      <c r="AS2009" s="228" t="s">
        <v>10757</v>
      </c>
      <c r="AT2009" s="271"/>
      <c r="AU2009" s="271"/>
      <c r="AV2009" s="162" t="s">
        <v>10</v>
      </c>
      <c r="AW2009" s="162"/>
      <c r="AX2009" s="162"/>
      <c r="AY2009" s="162"/>
      <c r="AZ2009" s="162"/>
      <c r="BA2009" s="162"/>
    </row>
    <row r="2010" spans="1:53" ht="42.65" customHeight="1">
      <c r="A2010" s="157">
        <v>2006</v>
      </c>
      <c r="B2010" s="13" t="s">
        <v>10188</v>
      </c>
      <c r="C2010" s="13" t="s">
        <v>10189</v>
      </c>
      <c r="D2010" s="116">
        <v>449</v>
      </c>
      <c r="E2010" s="161" t="s">
        <v>2215</v>
      </c>
      <c r="F2010" s="206" t="s">
        <v>10254</v>
      </c>
      <c r="G2010" s="1" t="s">
        <v>1302</v>
      </c>
      <c r="H2010" s="162" t="s">
        <v>19</v>
      </c>
      <c r="I2010" s="85" t="str">
        <f>IF(HL!B2009="","",HYPERLINK(HL!B2009,"表示"))</f>
        <v>表示</v>
      </c>
      <c r="J2010" s="85" t="str">
        <f>IF(HL!C2009="","",HYPERLINK(HL!C2009,2))</f>
        <v/>
      </c>
      <c r="K2010" s="105" t="str">
        <f>IF(HL!D2009="","",HYPERLINK(HL!D2009,3))</f>
        <v/>
      </c>
      <c r="L2010" s="105" t="str">
        <f>IF(HL!E2009="","",HYPERLINK(HL!E2009,4))</f>
        <v/>
      </c>
      <c r="M2010" s="105" t="str">
        <f>IF(HL!F2009="","",HYPERLINK(HL!F2009,5))</f>
        <v/>
      </c>
      <c r="N2010" s="105" t="str">
        <f>IF(HL!G2009="","",HYPERLINK(HL!G2009,6))</f>
        <v/>
      </c>
      <c r="O2010" s="105" t="str">
        <f>IF(HL!H2009="","",HYPERLINK(HL!H2009,7))</f>
        <v/>
      </c>
      <c r="P2010" s="105" t="str">
        <f>IF(HL!I2009="","",HYPERLINK(HL!I2009,8))</f>
        <v/>
      </c>
      <c r="Q2010" s="105" t="str">
        <f>IF(HL!J2009="","",HYPERLINK(HL!J2009,9))</f>
        <v/>
      </c>
      <c r="R2010" s="105" t="str">
        <f>IF(HL!K2009="","",HYPERLINK(HL!K2009,10))</f>
        <v/>
      </c>
      <c r="S2010" s="105" t="str">
        <f>IF(HL!L2009="","",HYPERLINK(HL!L2009,11))</f>
        <v/>
      </c>
      <c r="T2010" s="105" t="str">
        <f>IF(HL!M2009="","",HYPERLINK(HL!M2009,12))</f>
        <v/>
      </c>
      <c r="U2010" s="105" t="str">
        <f>IF(HL!N2009="","",HYPERLINK(HL!N2009,13))</f>
        <v/>
      </c>
      <c r="V2010" s="106" t="str">
        <f>IF(HL!O2009="","",HYPERLINK(HL!O2009,14))</f>
        <v/>
      </c>
      <c r="W2010" s="81" t="str">
        <f>IF(HL!P2009="","－",HYPERLINK(HL!P2009,"表示"))</f>
        <v>表示</v>
      </c>
      <c r="X2010" s="179">
        <v>43861</v>
      </c>
      <c r="Y2010" s="200">
        <v>44218</v>
      </c>
      <c r="Z2010" s="201" t="str">
        <f t="shared" si="80"/>
        <v>2021</v>
      </c>
      <c r="AA2010" s="1">
        <f t="shared" si="81"/>
        <v>11</v>
      </c>
      <c r="AB2010" s="116" t="s">
        <v>172</v>
      </c>
      <c r="AC2010" s="116"/>
      <c r="AD2010" s="116"/>
      <c r="AE2010" s="116"/>
      <c r="AF2010" s="116"/>
      <c r="AG2010" s="116"/>
      <c r="AH2010" s="116"/>
      <c r="AI2010" s="116"/>
      <c r="AJ2010" s="116"/>
      <c r="AK2010" s="116"/>
      <c r="AL2010" s="13" t="s">
        <v>10373</v>
      </c>
      <c r="AM2010" s="162" t="s">
        <v>172</v>
      </c>
      <c r="AN2010" s="162" t="s">
        <v>1727</v>
      </c>
      <c r="AO2010" s="116" t="s">
        <v>10394</v>
      </c>
      <c r="AP2010" s="162"/>
      <c r="AQ2010" s="162" t="s">
        <v>10</v>
      </c>
      <c r="AR2010" s="220" t="s">
        <v>10707</v>
      </c>
      <c r="AS2010" s="228" t="s">
        <v>10758</v>
      </c>
      <c r="AT2010" s="271"/>
      <c r="AU2010" s="271"/>
      <c r="AV2010" s="162" t="s">
        <v>10</v>
      </c>
      <c r="AW2010" s="162"/>
      <c r="AX2010" s="162"/>
      <c r="AY2010" s="162"/>
      <c r="AZ2010" s="162"/>
      <c r="BA2010" s="162"/>
    </row>
    <row r="2011" spans="1:53" ht="183" customHeight="1">
      <c r="A2011" s="157">
        <v>2007</v>
      </c>
      <c r="B2011" s="35" t="s">
        <v>10190</v>
      </c>
      <c r="C2011" s="13" t="s">
        <v>10191</v>
      </c>
      <c r="D2011" s="116">
        <v>399</v>
      </c>
      <c r="E2011" s="161" t="s">
        <v>1878</v>
      </c>
      <c r="F2011" s="206" t="s">
        <v>487</v>
      </c>
      <c r="G2011" s="1" t="s">
        <v>1302</v>
      </c>
      <c r="H2011" s="162" t="s">
        <v>20</v>
      </c>
      <c r="I2011" s="85" t="str">
        <f>IF(HL!B2010="","",HYPERLINK(HL!B2010,"表示"))</f>
        <v>表示</v>
      </c>
      <c r="J2011" s="85" t="str">
        <f>IF(HL!C2010="","",HYPERLINK(HL!C2010,2))</f>
        <v/>
      </c>
      <c r="K2011" s="105" t="str">
        <f>IF(HL!D2010="","",HYPERLINK(HL!D2010,3))</f>
        <v/>
      </c>
      <c r="L2011" s="105" t="str">
        <f>IF(HL!E2010="","",HYPERLINK(HL!E2010,4))</f>
        <v/>
      </c>
      <c r="M2011" s="105" t="str">
        <f>IF(HL!F2010="","",HYPERLINK(HL!F2010,5))</f>
        <v/>
      </c>
      <c r="N2011" s="105" t="str">
        <f>IF(HL!G2010="","",HYPERLINK(HL!G2010,6))</f>
        <v/>
      </c>
      <c r="O2011" s="105" t="str">
        <f>IF(HL!H2010="","",HYPERLINK(HL!H2010,7))</f>
        <v/>
      </c>
      <c r="P2011" s="105" t="str">
        <f>IF(HL!I2010="","",HYPERLINK(HL!I2010,8))</f>
        <v/>
      </c>
      <c r="Q2011" s="105" t="str">
        <f>IF(HL!J2010="","",HYPERLINK(HL!J2010,9))</f>
        <v/>
      </c>
      <c r="R2011" s="105" t="str">
        <f>IF(HL!K2010="","",HYPERLINK(HL!K2010,10))</f>
        <v/>
      </c>
      <c r="S2011" s="105" t="str">
        <f>IF(HL!L2010="","",HYPERLINK(HL!L2010,11))</f>
        <v/>
      </c>
      <c r="T2011" s="105" t="str">
        <f>IF(HL!M2010="","",HYPERLINK(HL!M2010,12))</f>
        <v/>
      </c>
      <c r="U2011" s="105" t="str">
        <f>IF(HL!N2010="","",HYPERLINK(HL!N2010,13))</f>
        <v/>
      </c>
      <c r="V2011" s="106" t="str">
        <f>IF(HL!O2010="","",HYPERLINK(HL!O2010,14))</f>
        <v/>
      </c>
      <c r="W2011" s="81" t="str">
        <f>IF(HL!P2010="","－",HYPERLINK(HL!P2010,"表示"))</f>
        <v>表示</v>
      </c>
      <c r="X2011" s="179">
        <v>43887</v>
      </c>
      <c r="Y2011" s="200">
        <v>44218</v>
      </c>
      <c r="Z2011" s="201" t="str">
        <f t="shared" si="80"/>
        <v>2021</v>
      </c>
      <c r="AA2011" s="1">
        <f t="shared" si="81"/>
        <v>10</v>
      </c>
      <c r="AB2011" s="116" t="s">
        <v>172</v>
      </c>
      <c r="AC2011" s="116"/>
      <c r="AD2011" s="116"/>
      <c r="AE2011" s="116"/>
      <c r="AF2011" s="116"/>
      <c r="AG2011" s="116"/>
      <c r="AH2011" s="116"/>
      <c r="AI2011" s="116"/>
      <c r="AJ2011" s="116"/>
      <c r="AK2011" s="116"/>
      <c r="AL2011" s="35" t="s">
        <v>10374</v>
      </c>
      <c r="AM2011" s="162" t="s">
        <v>1727</v>
      </c>
      <c r="AN2011" s="162" t="s">
        <v>172</v>
      </c>
      <c r="AO2011" s="162" t="s">
        <v>4104</v>
      </c>
      <c r="AP2011" s="162"/>
      <c r="AQ2011" s="162"/>
      <c r="AR2011" s="220" t="s">
        <v>10707</v>
      </c>
      <c r="AS2011" s="228" t="s">
        <v>11038</v>
      </c>
      <c r="AT2011" s="271"/>
      <c r="AU2011" s="271"/>
      <c r="AV2011" s="162" t="s">
        <v>10</v>
      </c>
      <c r="AW2011" s="162"/>
      <c r="AX2011" s="162"/>
      <c r="AY2011" s="162"/>
      <c r="AZ2011" s="162"/>
      <c r="BA2011" s="162" t="s">
        <v>10</v>
      </c>
    </row>
    <row r="2012" spans="1:53" ht="156">
      <c r="A2012" s="157">
        <v>2008</v>
      </c>
      <c r="B2012" s="35" t="s">
        <v>10192</v>
      </c>
      <c r="C2012" s="13" t="s">
        <v>1144</v>
      </c>
      <c r="D2012" s="116">
        <v>333</v>
      </c>
      <c r="E2012" s="161" t="s">
        <v>6115</v>
      </c>
      <c r="F2012" s="206" t="s">
        <v>10255</v>
      </c>
      <c r="G2012" s="1" t="s">
        <v>1302</v>
      </c>
      <c r="H2012" s="162" t="s">
        <v>22</v>
      </c>
      <c r="I2012" s="85" t="str">
        <f>IF(HL!B2011="","",HYPERLINK(HL!B2011,"表示"))</f>
        <v>表示</v>
      </c>
      <c r="J2012" s="85" t="str">
        <f>IF(HL!C2011="","",HYPERLINK(HL!C2011,2))</f>
        <v/>
      </c>
      <c r="K2012" s="105" t="str">
        <f>IF(HL!D2011="","",HYPERLINK(HL!D2011,3))</f>
        <v/>
      </c>
      <c r="L2012" s="105" t="str">
        <f>IF(HL!E2011="","",HYPERLINK(HL!E2011,4))</f>
        <v/>
      </c>
      <c r="M2012" s="105" t="str">
        <f>IF(HL!F2011="","",HYPERLINK(HL!F2011,5))</f>
        <v/>
      </c>
      <c r="N2012" s="105" t="str">
        <f>IF(HL!G2011="","",HYPERLINK(HL!G2011,6))</f>
        <v/>
      </c>
      <c r="O2012" s="105" t="str">
        <f>IF(HL!H2011="","",HYPERLINK(HL!H2011,7))</f>
        <v/>
      </c>
      <c r="P2012" s="105" t="str">
        <f>IF(HL!I2011="","",HYPERLINK(HL!I2011,8))</f>
        <v/>
      </c>
      <c r="Q2012" s="105" t="str">
        <f>IF(HL!J2011="","",HYPERLINK(HL!J2011,9))</f>
        <v/>
      </c>
      <c r="R2012" s="105" t="str">
        <f>IF(HL!K2011="","",HYPERLINK(HL!K2011,10))</f>
        <v/>
      </c>
      <c r="S2012" s="105" t="str">
        <f>IF(HL!L2011="","",HYPERLINK(HL!L2011,11))</f>
        <v/>
      </c>
      <c r="T2012" s="105" t="str">
        <f>IF(HL!M2011="","",HYPERLINK(HL!M2011,12))</f>
        <v/>
      </c>
      <c r="U2012" s="105" t="str">
        <f>IF(HL!N2011="","",HYPERLINK(HL!N2011,13))</f>
        <v/>
      </c>
      <c r="V2012" s="106" t="str">
        <f>IF(HL!O2011="","",HYPERLINK(HL!O2011,14))</f>
        <v/>
      </c>
      <c r="W2012" s="81" t="str">
        <f>IF(HL!P2011="","－",HYPERLINK(HL!P2011,"表示"))</f>
        <v>表示</v>
      </c>
      <c r="X2012" s="179">
        <v>43875</v>
      </c>
      <c r="Y2012" s="200">
        <v>44218</v>
      </c>
      <c r="Z2012" s="201" t="str">
        <f t="shared" si="80"/>
        <v>2021</v>
      </c>
      <c r="AA2012" s="1">
        <f t="shared" si="81"/>
        <v>11</v>
      </c>
      <c r="AB2012" s="116"/>
      <c r="AC2012" s="116"/>
      <c r="AD2012" s="116"/>
      <c r="AE2012" s="116" t="s">
        <v>172</v>
      </c>
      <c r="AF2012" s="116"/>
      <c r="AG2012" s="116" t="s">
        <v>172</v>
      </c>
      <c r="AH2012" s="116"/>
      <c r="AI2012" s="116" t="s">
        <v>172</v>
      </c>
      <c r="AJ2012" s="116"/>
      <c r="AK2012" s="116"/>
      <c r="AL2012" s="35" t="s">
        <v>10374</v>
      </c>
      <c r="AM2012" s="162" t="s">
        <v>1727</v>
      </c>
      <c r="AN2012" s="162" t="s">
        <v>172</v>
      </c>
      <c r="AO2012" s="162" t="s">
        <v>4104</v>
      </c>
      <c r="AP2012" s="162"/>
      <c r="AQ2012" s="208" t="s">
        <v>10</v>
      </c>
      <c r="AR2012" s="221" t="s">
        <v>10707</v>
      </c>
      <c r="AS2012" s="231" t="s">
        <v>11188</v>
      </c>
      <c r="AT2012" s="282"/>
      <c r="AU2012" s="282"/>
      <c r="AV2012" s="162" t="s">
        <v>10</v>
      </c>
      <c r="AW2012" s="162"/>
      <c r="AX2012" s="162"/>
      <c r="AY2012" s="162"/>
      <c r="AZ2012" s="162"/>
      <c r="BA2012" s="162" t="s">
        <v>10</v>
      </c>
    </row>
    <row r="2013" spans="1:53" ht="98.75" customHeight="1">
      <c r="A2013" s="157">
        <v>2009</v>
      </c>
      <c r="B2013" s="13" t="s">
        <v>10193</v>
      </c>
      <c r="C2013" s="13" t="s">
        <v>10194</v>
      </c>
      <c r="D2013" s="116">
        <v>634</v>
      </c>
      <c r="E2013" s="161" t="s">
        <v>1590</v>
      </c>
      <c r="F2013" s="206" t="s">
        <v>10256</v>
      </c>
      <c r="G2013" s="1" t="s">
        <v>1302</v>
      </c>
      <c r="H2013" s="162" t="s">
        <v>676</v>
      </c>
      <c r="I2013" s="85" t="str">
        <f>IF(HL!B2012="","",HYPERLINK(HL!B2012,"表示"))</f>
        <v>表示</v>
      </c>
      <c r="J2013" s="85" t="str">
        <f>IF(HL!C2012="","",HYPERLINK(HL!C2012,2))</f>
        <v/>
      </c>
      <c r="K2013" s="105" t="str">
        <f>IF(HL!D2012="","",HYPERLINK(HL!D2012,3))</f>
        <v/>
      </c>
      <c r="L2013" s="105" t="str">
        <f>IF(HL!E2012="","",HYPERLINK(HL!E2012,4))</f>
        <v/>
      </c>
      <c r="M2013" s="105" t="str">
        <f>IF(HL!F2012="","",HYPERLINK(HL!F2012,5))</f>
        <v/>
      </c>
      <c r="N2013" s="105" t="str">
        <f>IF(HL!G2012="","",HYPERLINK(HL!G2012,6))</f>
        <v/>
      </c>
      <c r="O2013" s="105" t="str">
        <f>IF(HL!H2012="","",HYPERLINK(HL!H2012,7))</f>
        <v/>
      </c>
      <c r="P2013" s="105" t="str">
        <f>IF(HL!I2012="","",HYPERLINK(HL!I2012,8))</f>
        <v/>
      </c>
      <c r="Q2013" s="105" t="str">
        <f>IF(HL!J2012="","",HYPERLINK(HL!J2012,9))</f>
        <v/>
      </c>
      <c r="R2013" s="105" t="str">
        <f>IF(HL!K2012="","",HYPERLINK(HL!K2012,10))</f>
        <v/>
      </c>
      <c r="S2013" s="105" t="str">
        <f>IF(HL!L2012="","",HYPERLINK(HL!L2012,11))</f>
        <v/>
      </c>
      <c r="T2013" s="105" t="str">
        <f>IF(HL!M2012="","",HYPERLINK(HL!M2012,12))</f>
        <v/>
      </c>
      <c r="U2013" s="105" t="str">
        <f>IF(HL!N2012="","",HYPERLINK(HL!N2012,13))</f>
        <v/>
      </c>
      <c r="V2013" s="106" t="str">
        <f>IF(HL!O2012="","",HYPERLINK(HL!O2012,14))</f>
        <v/>
      </c>
      <c r="W2013" s="81" t="str">
        <f>IF(HL!P2012="","－",HYPERLINK(HL!P2012,"表示"))</f>
        <v>表示</v>
      </c>
      <c r="X2013" s="179">
        <v>43920</v>
      </c>
      <c r="Y2013" s="200">
        <v>44218</v>
      </c>
      <c r="Z2013" s="201" t="str">
        <f t="shared" si="80"/>
        <v>2021</v>
      </c>
      <c r="AA2013" s="1">
        <f t="shared" si="81"/>
        <v>9</v>
      </c>
      <c r="AB2013" s="116" t="s">
        <v>172</v>
      </c>
      <c r="AC2013" s="116"/>
      <c r="AD2013" s="116"/>
      <c r="AE2013" s="116"/>
      <c r="AF2013" s="116"/>
      <c r="AG2013" s="116"/>
      <c r="AH2013" s="116"/>
      <c r="AI2013" s="116"/>
      <c r="AJ2013" s="116"/>
      <c r="AK2013" s="116"/>
      <c r="AL2013" s="13" t="s">
        <v>10375</v>
      </c>
      <c r="AM2013" s="162" t="s">
        <v>1727</v>
      </c>
      <c r="AN2013" s="162" t="s">
        <v>172</v>
      </c>
      <c r="AO2013" s="116" t="s">
        <v>8</v>
      </c>
      <c r="AP2013" s="162"/>
      <c r="AQ2013" s="162"/>
      <c r="AR2013" s="219" t="s">
        <v>10705</v>
      </c>
      <c r="AS2013" s="228" t="s">
        <v>11189</v>
      </c>
      <c r="AT2013" s="271"/>
      <c r="AU2013" s="271"/>
      <c r="AV2013" s="162" t="s">
        <v>10</v>
      </c>
      <c r="AW2013" s="162"/>
      <c r="AX2013" s="162"/>
      <c r="AY2013" s="162"/>
      <c r="AZ2013" s="162"/>
      <c r="BA2013" s="162"/>
    </row>
    <row r="2014" spans="1:53" ht="49.4" customHeight="1">
      <c r="A2014" s="157">
        <v>2010</v>
      </c>
      <c r="B2014" s="13" t="s">
        <v>10195</v>
      </c>
      <c r="C2014" s="35" t="s">
        <v>10196</v>
      </c>
      <c r="D2014" s="116">
        <v>799</v>
      </c>
      <c r="E2014" s="161" t="s">
        <v>6116</v>
      </c>
      <c r="F2014" t="s">
        <v>10257</v>
      </c>
      <c r="G2014" s="1" t="s">
        <v>1302</v>
      </c>
      <c r="H2014" s="162" t="s">
        <v>20</v>
      </c>
      <c r="I2014" s="85" t="str">
        <f>IF(HL!B2013="","",HYPERLINK(HL!B2013,"表示"))</f>
        <v>表示</v>
      </c>
      <c r="J2014" s="85" t="str">
        <f>IF(HL!C2013="","",HYPERLINK(HL!C2013,2))</f>
        <v/>
      </c>
      <c r="K2014" s="105" t="str">
        <f>IF(HL!D2013="","",HYPERLINK(HL!D2013,3))</f>
        <v/>
      </c>
      <c r="L2014" s="105" t="str">
        <f>IF(HL!E2013="","",HYPERLINK(HL!E2013,4))</f>
        <v/>
      </c>
      <c r="M2014" s="105" t="str">
        <f>IF(HL!F2013="","",HYPERLINK(HL!F2013,5))</f>
        <v/>
      </c>
      <c r="N2014" s="105" t="str">
        <f>IF(HL!G2013="","",HYPERLINK(HL!G2013,6))</f>
        <v/>
      </c>
      <c r="O2014" s="105" t="str">
        <f>IF(HL!H2013="","",HYPERLINK(HL!H2013,7))</f>
        <v/>
      </c>
      <c r="P2014" s="105" t="str">
        <f>IF(HL!I2013="","",HYPERLINK(HL!I2013,8))</f>
        <v/>
      </c>
      <c r="Q2014" s="105" t="str">
        <f>IF(HL!J2013="","",HYPERLINK(HL!J2013,9))</f>
        <v/>
      </c>
      <c r="R2014" s="105" t="str">
        <f>IF(HL!K2013="","",HYPERLINK(HL!K2013,10))</f>
        <v/>
      </c>
      <c r="S2014" s="105" t="str">
        <f>IF(HL!L2013="","",HYPERLINK(HL!L2013,11))</f>
        <v/>
      </c>
      <c r="T2014" s="105" t="str">
        <f>IF(HL!M2013="","",HYPERLINK(HL!M2013,12))</f>
        <v/>
      </c>
      <c r="U2014" s="105" t="str">
        <f>IF(HL!N2013="","",HYPERLINK(HL!N2013,13))</f>
        <v/>
      </c>
      <c r="V2014" s="106" t="str">
        <f>IF(HL!O2013="","",HYPERLINK(HL!O2013,14))</f>
        <v/>
      </c>
      <c r="W2014" s="81" t="str">
        <f>IF(HL!P2013="","－",HYPERLINK(HL!P2013,"表示"))</f>
        <v>表示</v>
      </c>
      <c r="X2014" s="179">
        <v>43874</v>
      </c>
      <c r="Y2014" s="200">
        <v>44218</v>
      </c>
      <c r="Z2014" s="201" t="str">
        <f t="shared" si="80"/>
        <v>2021</v>
      </c>
      <c r="AA2014" s="1">
        <f t="shared" si="81"/>
        <v>11</v>
      </c>
      <c r="AB2014" s="116"/>
      <c r="AC2014" s="116" t="s">
        <v>172</v>
      </c>
      <c r="AD2014" s="116"/>
      <c r="AE2014" s="116"/>
      <c r="AF2014" s="116"/>
      <c r="AG2014" s="116"/>
      <c r="AH2014" s="116"/>
      <c r="AI2014" s="116"/>
      <c r="AJ2014" s="116"/>
      <c r="AK2014" s="116"/>
      <c r="AL2014" s="13" t="s">
        <v>326</v>
      </c>
      <c r="AM2014" s="162" t="s">
        <v>172</v>
      </c>
      <c r="AN2014" s="162" t="s">
        <v>1727</v>
      </c>
      <c r="AO2014" s="162" t="s">
        <v>4104</v>
      </c>
      <c r="AP2014" s="162"/>
      <c r="AQ2014" s="162"/>
      <c r="AR2014" s="219" t="s">
        <v>10707</v>
      </c>
      <c r="AS2014" s="228" t="s">
        <v>10759</v>
      </c>
      <c r="AT2014" s="271"/>
      <c r="AU2014" s="271"/>
      <c r="AV2014" s="162"/>
      <c r="AW2014" s="162" t="s">
        <v>10</v>
      </c>
      <c r="AX2014" s="162"/>
      <c r="AY2014" s="162"/>
      <c r="AZ2014" s="162"/>
      <c r="BA2014" s="162"/>
    </row>
    <row r="2015" spans="1:53" ht="72" customHeight="1">
      <c r="A2015" s="157">
        <v>2011</v>
      </c>
      <c r="B2015" s="203" t="s">
        <v>10197</v>
      </c>
      <c r="C2015" s="204" t="s">
        <v>196</v>
      </c>
      <c r="D2015" s="116">
        <v>392</v>
      </c>
      <c r="E2015" s="161" t="s">
        <v>2193</v>
      </c>
      <c r="F2015" s="206" t="s">
        <v>10258</v>
      </c>
      <c r="G2015" s="1" t="s">
        <v>1270</v>
      </c>
      <c r="H2015" s="162" t="s">
        <v>20</v>
      </c>
      <c r="I2015" s="85" t="str">
        <f>IF(HL!B2014="","",HYPERLINK(HL!B2014,"表示"))</f>
        <v>表示</v>
      </c>
      <c r="J2015" s="85" t="str">
        <f>IF(HL!C2014="","",HYPERLINK(HL!C2014,2))</f>
        <v/>
      </c>
      <c r="K2015" s="105" t="str">
        <f>IF(HL!D2014="","",HYPERLINK(HL!D2014,3))</f>
        <v/>
      </c>
      <c r="L2015" s="105" t="str">
        <f>IF(HL!E2014="","",HYPERLINK(HL!E2014,4))</f>
        <v/>
      </c>
      <c r="M2015" s="105" t="str">
        <f>IF(HL!F2014="","",HYPERLINK(HL!F2014,5))</f>
        <v/>
      </c>
      <c r="N2015" s="105" t="str">
        <f>IF(HL!G2014="","",HYPERLINK(HL!G2014,6))</f>
        <v/>
      </c>
      <c r="O2015" s="105" t="str">
        <f>IF(HL!H2014="","",HYPERLINK(HL!H2014,7))</f>
        <v/>
      </c>
      <c r="P2015" s="105" t="str">
        <f>IF(HL!I2014="","",HYPERLINK(HL!I2014,8))</f>
        <v/>
      </c>
      <c r="Q2015" s="105" t="str">
        <f>IF(HL!J2014="","",HYPERLINK(HL!J2014,9))</f>
        <v/>
      </c>
      <c r="R2015" s="105" t="str">
        <f>IF(HL!K2014="","",HYPERLINK(HL!K2014,10))</f>
        <v/>
      </c>
      <c r="S2015" s="105" t="str">
        <f>IF(HL!L2014="","",HYPERLINK(HL!L2014,11))</f>
        <v/>
      </c>
      <c r="T2015" s="105" t="str">
        <f>IF(HL!M2014="","",HYPERLINK(HL!M2014,12))</f>
        <v/>
      </c>
      <c r="U2015" s="105" t="str">
        <f>IF(HL!N2014="","",HYPERLINK(HL!N2014,13))</f>
        <v/>
      </c>
      <c r="V2015" s="106" t="str">
        <f>IF(HL!O2014="","",HYPERLINK(HL!O2014,14))</f>
        <v/>
      </c>
      <c r="W2015" s="1" t="s">
        <v>11737</v>
      </c>
      <c r="X2015" s="179">
        <v>43861</v>
      </c>
      <c r="Y2015" s="200">
        <v>44218</v>
      </c>
      <c r="Z2015" s="201" t="str">
        <f t="shared" si="80"/>
        <v>2021</v>
      </c>
      <c r="AA2015" s="1">
        <f t="shared" si="81"/>
        <v>11</v>
      </c>
      <c r="AB2015" s="116"/>
      <c r="AC2015" s="116"/>
      <c r="AD2015" s="116"/>
      <c r="AE2015" s="116"/>
      <c r="AF2015" s="116"/>
      <c r="AG2015" s="116" t="s">
        <v>172</v>
      </c>
      <c r="AH2015" s="116"/>
      <c r="AI2015" s="116" t="s">
        <v>172</v>
      </c>
      <c r="AJ2015" s="116"/>
      <c r="AK2015" s="116"/>
      <c r="AL2015" s="13" t="s">
        <v>195</v>
      </c>
      <c r="AM2015" s="162" t="s">
        <v>172</v>
      </c>
      <c r="AN2015" s="162" t="s">
        <v>1727</v>
      </c>
      <c r="AO2015" s="162" t="s">
        <v>4104</v>
      </c>
      <c r="AP2015" s="162"/>
      <c r="AQ2015" s="162" t="s">
        <v>10</v>
      </c>
      <c r="AR2015" s="219" t="s">
        <v>10707</v>
      </c>
      <c r="AS2015" s="228" t="s">
        <v>10760</v>
      </c>
      <c r="AT2015" s="271"/>
      <c r="AU2015" s="271"/>
      <c r="AV2015" s="162"/>
      <c r="AW2015" s="162"/>
      <c r="AX2015" s="162" t="s">
        <v>10</v>
      </c>
      <c r="AY2015" s="162"/>
      <c r="AZ2015" s="162"/>
      <c r="BA2015" s="162"/>
    </row>
    <row r="2016" spans="1:53" ht="52">
      <c r="A2016" s="157">
        <v>2012</v>
      </c>
      <c r="B2016" s="13" t="s">
        <v>10198</v>
      </c>
      <c r="C2016" s="13" t="s">
        <v>2206</v>
      </c>
      <c r="D2016" s="116">
        <v>429</v>
      </c>
      <c r="E2016" s="161" t="s">
        <v>1848</v>
      </c>
      <c r="F2016" s="206" t="s">
        <v>10259</v>
      </c>
      <c r="G2016" s="1" t="s">
        <v>1270</v>
      </c>
      <c r="H2016" s="162" t="s">
        <v>1490</v>
      </c>
      <c r="I2016" s="85" t="str">
        <f>IF(HL!B2015="","",HYPERLINK(HL!B2015,"表示"))</f>
        <v>表示</v>
      </c>
      <c r="J2016" s="85" t="str">
        <f>IF(HL!C2015="","",HYPERLINK(HL!C2015,2))</f>
        <v/>
      </c>
      <c r="K2016" s="105" t="str">
        <f>IF(HL!D2015="","",HYPERLINK(HL!D2015,3))</f>
        <v/>
      </c>
      <c r="L2016" s="105" t="str">
        <f>IF(HL!E2015="","",HYPERLINK(HL!E2015,4))</f>
        <v/>
      </c>
      <c r="M2016" s="105" t="str">
        <f>IF(HL!F2015="","",HYPERLINK(HL!F2015,5))</f>
        <v/>
      </c>
      <c r="N2016" s="105" t="str">
        <f>IF(HL!G2015="","",HYPERLINK(HL!G2015,6))</f>
        <v/>
      </c>
      <c r="O2016" s="105" t="str">
        <f>IF(HL!H2015="","",HYPERLINK(HL!H2015,7))</f>
        <v/>
      </c>
      <c r="P2016" s="105" t="str">
        <f>IF(HL!I2015="","",HYPERLINK(HL!I2015,8))</f>
        <v/>
      </c>
      <c r="Q2016" s="105" t="str">
        <f>IF(HL!J2015="","",HYPERLINK(HL!J2015,9))</f>
        <v/>
      </c>
      <c r="R2016" s="105" t="str">
        <f>IF(HL!K2015="","",HYPERLINK(HL!K2015,10))</f>
        <v/>
      </c>
      <c r="S2016" s="105" t="str">
        <f>IF(HL!L2015="","",HYPERLINK(HL!L2015,11))</f>
        <v/>
      </c>
      <c r="T2016" s="105" t="str">
        <f>IF(HL!M2015="","",HYPERLINK(HL!M2015,12))</f>
        <v/>
      </c>
      <c r="U2016" s="105" t="str">
        <f>IF(HL!N2015="","",HYPERLINK(HL!N2015,13))</f>
        <v/>
      </c>
      <c r="V2016" s="106" t="str">
        <f>IF(HL!O2015="","",HYPERLINK(HL!O2015,14))</f>
        <v/>
      </c>
      <c r="W2016" s="1" t="s">
        <v>11737</v>
      </c>
      <c r="X2016" s="179">
        <v>43977</v>
      </c>
      <c r="Y2016" s="200">
        <v>44251</v>
      </c>
      <c r="Z2016" s="201" t="str">
        <f t="shared" si="80"/>
        <v>2021</v>
      </c>
      <c r="AA2016" s="1">
        <f t="shared" si="81"/>
        <v>8</v>
      </c>
      <c r="AB2016" s="116"/>
      <c r="AC2016" s="116"/>
      <c r="AD2016" s="116"/>
      <c r="AE2016" s="116" t="s">
        <v>172</v>
      </c>
      <c r="AF2016" s="116"/>
      <c r="AG2016" s="116"/>
      <c r="AH2016" s="116"/>
      <c r="AI2016" s="116"/>
      <c r="AJ2016" s="116"/>
      <c r="AK2016" s="116"/>
      <c r="AL2016" s="13" t="s">
        <v>10376</v>
      </c>
      <c r="AM2016" s="162" t="s">
        <v>1727</v>
      </c>
      <c r="AN2016" s="162" t="s">
        <v>172</v>
      </c>
      <c r="AO2016" s="162" t="s">
        <v>5710</v>
      </c>
      <c r="AP2016" s="162"/>
      <c r="AQ2016" s="162"/>
      <c r="AR2016" s="219" t="s">
        <v>10707</v>
      </c>
      <c r="AS2016" s="228" t="s">
        <v>11034</v>
      </c>
      <c r="AT2016" s="271"/>
      <c r="AU2016" s="271"/>
      <c r="AV2016" s="162" t="s">
        <v>10</v>
      </c>
      <c r="AW2016" s="162"/>
      <c r="AX2016" s="162"/>
      <c r="AY2016" s="162"/>
      <c r="AZ2016" s="162"/>
      <c r="BA2016" s="162" t="s">
        <v>10</v>
      </c>
    </row>
    <row r="2017" spans="1:53" ht="39">
      <c r="A2017" s="157">
        <v>2013</v>
      </c>
      <c r="B2017" s="13" t="s">
        <v>10199</v>
      </c>
      <c r="C2017" s="13" t="s">
        <v>2171</v>
      </c>
      <c r="D2017" s="116">
        <v>264</v>
      </c>
      <c r="E2017" s="161" t="s">
        <v>6135</v>
      </c>
      <c r="F2017" s="206" t="s">
        <v>10260</v>
      </c>
      <c r="G2017" s="1" t="s">
        <v>1270</v>
      </c>
      <c r="H2017" s="162" t="s">
        <v>964</v>
      </c>
      <c r="I2017" s="85" t="str">
        <f>IF(HL!B2016="","",HYPERLINK(HL!B2016,"表示"))</f>
        <v>表示</v>
      </c>
      <c r="J2017" s="85" t="str">
        <f>IF(HL!C2016="","",HYPERLINK(HL!C2016,2))</f>
        <v/>
      </c>
      <c r="K2017" s="105" t="str">
        <f>IF(HL!D2016="","",HYPERLINK(HL!D2016,3))</f>
        <v/>
      </c>
      <c r="L2017" s="105" t="str">
        <f>IF(HL!E2016="","",HYPERLINK(HL!E2016,4))</f>
        <v/>
      </c>
      <c r="M2017" s="105" t="str">
        <f>IF(HL!F2016="","",HYPERLINK(HL!F2016,5))</f>
        <v/>
      </c>
      <c r="N2017" s="105" t="str">
        <f>IF(HL!G2016="","",HYPERLINK(HL!G2016,6))</f>
        <v/>
      </c>
      <c r="O2017" s="105" t="str">
        <f>IF(HL!H2016="","",HYPERLINK(HL!H2016,7))</f>
        <v/>
      </c>
      <c r="P2017" s="105" t="str">
        <f>IF(HL!I2016="","",HYPERLINK(HL!I2016,8))</f>
        <v/>
      </c>
      <c r="Q2017" s="105" t="str">
        <f>IF(HL!J2016="","",HYPERLINK(HL!J2016,9))</f>
        <v/>
      </c>
      <c r="R2017" s="105" t="str">
        <f>IF(HL!K2016="","",HYPERLINK(HL!K2016,10))</f>
        <v/>
      </c>
      <c r="S2017" s="105" t="str">
        <f>IF(HL!L2016="","",HYPERLINK(HL!L2016,11))</f>
        <v/>
      </c>
      <c r="T2017" s="105" t="str">
        <f>IF(HL!M2016="","",HYPERLINK(HL!M2016,12))</f>
        <v/>
      </c>
      <c r="U2017" s="105" t="str">
        <f>IF(HL!N2016="","",HYPERLINK(HL!N2016,13))</f>
        <v/>
      </c>
      <c r="V2017" s="106" t="str">
        <f>IF(HL!O2016="","",HYPERLINK(HL!O2016,14))</f>
        <v/>
      </c>
      <c r="W2017" s="1" t="s">
        <v>11737</v>
      </c>
      <c r="X2017" s="179">
        <v>43888</v>
      </c>
      <c r="Y2017" s="200">
        <v>44251</v>
      </c>
      <c r="Z2017" s="201" t="str">
        <f t="shared" si="80"/>
        <v>2021</v>
      </c>
      <c r="AA2017" s="1">
        <f t="shared" si="81"/>
        <v>11</v>
      </c>
      <c r="AB2017" s="116"/>
      <c r="AC2017" s="116"/>
      <c r="AD2017" s="116"/>
      <c r="AE2017" s="116" t="s">
        <v>172</v>
      </c>
      <c r="AF2017" s="116"/>
      <c r="AG2017" s="116"/>
      <c r="AH2017" s="116"/>
      <c r="AI2017" s="116"/>
      <c r="AJ2017" s="116"/>
      <c r="AK2017" s="116"/>
      <c r="AL2017" s="13" t="s">
        <v>10377</v>
      </c>
      <c r="AM2017" s="162" t="s">
        <v>172</v>
      </c>
      <c r="AN2017" s="162" t="s">
        <v>1727</v>
      </c>
      <c r="AO2017" s="162" t="s">
        <v>4104</v>
      </c>
      <c r="AP2017" s="162"/>
      <c r="AQ2017" s="162"/>
      <c r="AR2017" s="219" t="s">
        <v>10707</v>
      </c>
      <c r="AS2017" s="228" t="s">
        <v>10882</v>
      </c>
      <c r="AT2017" s="271"/>
      <c r="AU2017" s="271"/>
      <c r="AV2017" s="162"/>
      <c r="AW2017" s="162"/>
      <c r="AX2017" s="162" t="s">
        <v>10</v>
      </c>
      <c r="AY2017" s="162"/>
      <c r="AZ2017" s="162"/>
      <c r="BA2017" s="162"/>
    </row>
    <row r="2018" spans="1:53" ht="210">
      <c r="A2018" s="157">
        <v>2014</v>
      </c>
      <c r="B2018" s="13" t="s">
        <v>10200</v>
      </c>
      <c r="C2018" s="35" t="s">
        <v>10201</v>
      </c>
      <c r="D2018" s="116">
        <v>631</v>
      </c>
      <c r="E2018" s="161" t="s">
        <v>5278</v>
      </c>
      <c r="F2018" s="206" t="s">
        <v>10261</v>
      </c>
      <c r="G2018" s="1" t="s">
        <v>1302</v>
      </c>
      <c r="H2018" s="162" t="s">
        <v>1292</v>
      </c>
      <c r="I2018" s="85" t="str">
        <f>IF(HL!B2017="","",HYPERLINK(HL!B2017,"表示"))</f>
        <v>表示</v>
      </c>
      <c r="J2018" s="85" t="str">
        <f>IF(HL!C2017="","",HYPERLINK(HL!C2017,2))</f>
        <v/>
      </c>
      <c r="K2018" s="105" t="str">
        <f>IF(HL!D2017="","",HYPERLINK(HL!D2017,3))</f>
        <v/>
      </c>
      <c r="L2018" s="105" t="str">
        <f>IF(HL!E2017="","",HYPERLINK(HL!E2017,4))</f>
        <v/>
      </c>
      <c r="M2018" s="105" t="str">
        <f>IF(HL!F2017="","",HYPERLINK(HL!F2017,5))</f>
        <v/>
      </c>
      <c r="N2018" s="105" t="str">
        <f>IF(HL!G2017="","",HYPERLINK(HL!G2017,6))</f>
        <v/>
      </c>
      <c r="O2018" s="105" t="str">
        <f>IF(HL!H2017="","",HYPERLINK(HL!H2017,7))</f>
        <v/>
      </c>
      <c r="P2018" s="105" t="str">
        <f>IF(HL!I2017="","",HYPERLINK(HL!I2017,8))</f>
        <v/>
      </c>
      <c r="Q2018" s="105" t="str">
        <f>IF(HL!J2017="","",HYPERLINK(HL!J2017,9))</f>
        <v/>
      </c>
      <c r="R2018" s="105" t="str">
        <f>IF(HL!K2017="","",HYPERLINK(HL!K2017,10))</f>
        <v/>
      </c>
      <c r="S2018" s="105" t="str">
        <f>IF(HL!L2017="","",HYPERLINK(HL!L2017,11))</f>
        <v/>
      </c>
      <c r="T2018" s="105" t="str">
        <f>IF(HL!M2017="","",HYPERLINK(HL!M2017,12))</f>
        <v/>
      </c>
      <c r="U2018" s="105" t="str">
        <f>IF(HL!N2017="","",HYPERLINK(HL!N2017,13))</f>
        <v/>
      </c>
      <c r="V2018" s="106" t="str">
        <f>IF(HL!O2017="","",HYPERLINK(HL!O2017,14))</f>
        <v/>
      </c>
      <c r="W2018" s="81" t="str">
        <f>IF(HL!P2017="","－",HYPERLINK(HL!P2017,"表示"))</f>
        <v>表示</v>
      </c>
      <c r="X2018" s="179">
        <v>44183</v>
      </c>
      <c r="Y2018" s="200">
        <v>44241</v>
      </c>
      <c r="Z2018" s="201" t="str">
        <f t="shared" si="80"/>
        <v>2021</v>
      </c>
      <c r="AA2018" s="1">
        <f t="shared" si="81"/>
        <v>1</v>
      </c>
      <c r="AB2018" s="116" t="s">
        <v>172</v>
      </c>
      <c r="AC2018" s="116"/>
      <c r="AD2018" s="116"/>
      <c r="AE2018" s="116"/>
      <c r="AF2018" s="116"/>
      <c r="AG2018" s="116"/>
      <c r="AH2018" s="116"/>
      <c r="AI2018" s="116"/>
      <c r="AJ2018" s="116"/>
      <c r="AK2018" s="116"/>
      <c r="AL2018" s="13" t="s">
        <v>10378</v>
      </c>
      <c r="AM2018" s="162" t="s">
        <v>1727</v>
      </c>
      <c r="AN2018" s="162" t="s">
        <v>172</v>
      </c>
      <c r="AO2018" s="162" t="s">
        <v>10395</v>
      </c>
      <c r="AP2018" s="162"/>
      <c r="AQ2018" s="162"/>
      <c r="AR2018" s="219" t="s">
        <v>10862</v>
      </c>
      <c r="AS2018" s="228" t="s">
        <v>11190</v>
      </c>
      <c r="AT2018" s="271"/>
      <c r="AU2018" s="271"/>
      <c r="AV2018" s="162" t="s">
        <v>10</v>
      </c>
      <c r="AW2018" s="162"/>
      <c r="AX2018" s="162"/>
      <c r="AY2018" s="162"/>
      <c r="AZ2018" s="162"/>
      <c r="BA2018" s="162"/>
    </row>
    <row r="2019" spans="1:53" ht="52">
      <c r="A2019" s="157">
        <v>2015</v>
      </c>
      <c r="B2019" s="35" t="s">
        <v>10202</v>
      </c>
      <c r="C2019" s="13" t="s">
        <v>1160</v>
      </c>
      <c r="D2019" s="23" t="s">
        <v>10203</v>
      </c>
      <c r="E2019" s="161" t="s">
        <v>10249</v>
      </c>
      <c r="F2019" s="206" t="s">
        <v>10262</v>
      </c>
      <c r="G2019" s="1" t="s">
        <v>1302</v>
      </c>
      <c r="H2019" s="162" t="s">
        <v>1384</v>
      </c>
      <c r="I2019" s="85" t="str">
        <f>IF(HL!B2018="","",HYPERLINK(HL!B2018,"表示"))</f>
        <v>表示</v>
      </c>
      <c r="J2019" s="85" t="str">
        <f>IF(HL!C2018="","",HYPERLINK(HL!C2018,2))</f>
        <v/>
      </c>
      <c r="K2019" s="105" t="str">
        <f>IF(HL!D2018="","",HYPERLINK(HL!D2018,3))</f>
        <v/>
      </c>
      <c r="L2019" s="105" t="str">
        <f>IF(HL!E2018="","",HYPERLINK(HL!E2018,4))</f>
        <v/>
      </c>
      <c r="M2019" s="105" t="str">
        <f>IF(HL!F2018="","",HYPERLINK(HL!F2018,5))</f>
        <v/>
      </c>
      <c r="N2019" s="105" t="str">
        <f>IF(HL!G2018="","",HYPERLINK(HL!G2018,6))</f>
        <v/>
      </c>
      <c r="O2019" s="105" t="str">
        <f>IF(HL!H2018="","",HYPERLINK(HL!H2018,7))</f>
        <v/>
      </c>
      <c r="P2019" s="105" t="str">
        <f>IF(HL!I2018="","",HYPERLINK(HL!I2018,8))</f>
        <v/>
      </c>
      <c r="Q2019" s="105" t="str">
        <f>IF(HL!J2018="","",HYPERLINK(HL!J2018,9))</f>
        <v/>
      </c>
      <c r="R2019" s="105" t="str">
        <f>IF(HL!K2018="","",HYPERLINK(HL!K2018,10))</f>
        <v/>
      </c>
      <c r="S2019" s="105" t="str">
        <f>IF(HL!L2018="","",HYPERLINK(HL!L2018,11))</f>
        <v/>
      </c>
      <c r="T2019" s="105" t="str">
        <f>IF(HL!M2018="","",HYPERLINK(HL!M2018,12))</f>
        <v/>
      </c>
      <c r="U2019" s="105" t="str">
        <f>IF(HL!N2018="","",HYPERLINK(HL!N2018,13))</f>
        <v/>
      </c>
      <c r="V2019" s="106" t="str">
        <f>IF(HL!O2018="","",HYPERLINK(HL!O2018,14))</f>
        <v/>
      </c>
      <c r="W2019" s="81" t="str">
        <f>IF(HL!P2018="","－",HYPERLINK(HL!P2018,"表示"))</f>
        <v>表示</v>
      </c>
      <c r="X2019" s="179">
        <v>43916</v>
      </c>
      <c r="Y2019" s="200">
        <v>44251</v>
      </c>
      <c r="Z2019" s="201" t="str">
        <f t="shared" si="80"/>
        <v>2021</v>
      </c>
      <c r="AA2019" s="1">
        <f t="shared" si="81"/>
        <v>10</v>
      </c>
      <c r="AB2019" s="116"/>
      <c r="AC2019" s="116"/>
      <c r="AD2019" s="116"/>
      <c r="AE2019" s="116" t="s">
        <v>172</v>
      </c>
      <c r="AF2019" s="116"/>
      <c r="AG2019" s="116" t="s">
        <v>172</v>
      </c>
      <c r="AH2019" s="116"/>
      <c r="AI2019" s="116"/>
      <c r="AJ2019" s="116"/>
      <c r="AK2019" s="116"/>
      <c r="AL2019" s="13" t="s">
        <v>10371</v>
      </c>
      <c r="AM2019" s="162" t="s">
        <v>172</v>
      </c>
      <c r="AN2019" s="162" t="s">
        <v>1727</v>
      </c>
      <c r="AO2019" s="162" t="s">
        <v>965</v>
      </c>
      <c r="AP2019" s="162"/>
      <c r="AQ2019" s="162"/>
      <c r="AR2019" s="219" t="s">
        <v>10724</v>
      </c>
      <c r="AS2019" s="228" t="s">
        <v>10883</v>
      </c>
      <c r="AT2019" s="271"/>
      <c r="AU2019" s="271"/>
      <c r="AV2019" s="162"/>
      <c r="AW2019" s="162"/>
      <c r="AX2019" s="162" t="s">
        <v>10</v>
      </c>
      <c r="AY2019" s="162"/>
      <c r="AZ2019" s="162"/>
      <c r="BA2019" s="162"/>
    </row>
    <row r="2020" spans="1:53" ht="26">
      <c r="A2020" s="157">
        <v>2016</v>
      </c>
      <c r="B2020" s="13" t="s">
        <v>10204</v>
      </c>
      <c r="C2020" s="13" t="s">
        <v>10205</v>
      </c>
      <c r="D2020" s="116">
        <v>423</v>
      </c>
      <c r="E2020" s="161" t="s">
        <v>2565</v>
      </c>
      <c r="F2020" s="206" t="s">
        <v>10263</v>
      </c>
      <c r="G2020" s="1" t="s">
        <v>1270</v>
      </c>
      <c r="H2020" s="162" t="s">
        <v>1278</v>
      </c>
      <c r="I2020" s="85" t="str">
        <f>IF(HL!B2019="","",HYPERLINK(HL!B2019,"表示"))</f>
        <v>表示</v>
      </c>
      <c r="J2020" s="85" t="str">
        <f>IF(HL!C2019="","",HYPERLINK(HL!C2019,2))</f>
        <v/>
      </c>
      <c r="K2020" s="105" t="str">
        <f>IF(HL!D2019="","",HYPERLINK(HL!D2019,3))</f>
        <v/>
      </c>
      <c r="L2020" s="105" t="str">
        <f>IF(HL!E2019="","",HYPERLINK(HL!E2019,4))</f>
        <v/>
      </c>
      <c r="M2020" s="105" t="str">
        <f>IF(HL!F2019="","",HYPERLINK(HL!F2019,5))</f>
        <v/>
      </c>
      <c r="N2020" s="105" t="str">
        <f>IF(HL!G2019="","",HYPERLINK(HL!G2019,6))</f>
        <v/>
      </c>
      <c r="O2020" s="105" t="str">
        <f>IF(HL!H2019="","",HYPERLINK(HL!H2019,7))</f>
        <v/>
      </c>
      <c r="P2020" s="105" t="str">
        <f>IF(HL!I2019="","",HYPERLINK(HL!I2019,8))</f>
        <v/>
      </c>
      <c r="Q2020" s="105" t="str">
        <f>IF(HL!J2019="","",HYPERLINK(HL!J2019,9))</f>
        <v/>
      </c>
      <c r="R2020" s="105" t="str">
        <f>IF(HL!K2019="","",HYPERLINK(HL!K2019,10))</f>
        <v/>
      </c>
      <c r="S2020" s="105" t="str">
        <f>IF(HL!L2019="","",HYPERLINK(HL!L2019,11))</f>
        <v/>
      </c>
      <c r="T2020" s="105" t="str">
        <f>IF(HL!M2019="","",HYPERLINK(HL!M2019,12))</f>
        <v/>
      </c>
      <c r="U2020" s="105" t="str">
        <f>IF(HL!N2019="","",HYPERLINK(HL!N2019,13))</f>
        <v/>
      </c>
      <c r="V2020" s="106" t="str">
        <f>IF(HL!O2019="","",HYPERLINK(HL!O2019,14))</f>
        <v/>
      </c>
      <c r="W2020" s="1" t="s">
        <v>11737</v>
      </c>
      <c r="X2020" s="179">
        <v>43928</v>
      </c>
      <c r="Y2020" s="200">
        <v>44251</v>
      </c>
      <c r="Z2020" s="201" t="str">
        <f t="shared" si="80"/>
        <v>2021</v>
      </c>
      <c r="AA2020" s="1">
        <f t="shared" si="81"/>
        <v>10</v>
      </c>
      <c r="AB2020" s="116"/>
      <c r="AC2020" s="116"/>
      <c r="AD2020" s="116"/>
      <c r="AE2020" s="116"/>
      <c r="AF2020" s="116"/>
      <c r="AG2020" s="116" t="s">
        <v>172</v>
      </c>
      <c r="AH2020" s="116"/>
      <c r="AI2020" s="116"/>
      <c r="AJ2020" s="116"/>
      <c r="AK2020" s="116"/>
      <c r="AL2020" s="13" t="s">
        <v>10379</v>
      </c>
      <c r="AM2020" s="162" t="s">
        <v>172</v>
      </c>
      <c r="AN2020" s="162" t="s">
        <v>1727</v>
      </c>
      <c r="AO2020" s="162" t="s">
        <v>5642</v>
      </c>
      <c r="AP2020" s="162" t="s">
        <v>10</v>
      </c>
      <c r="AQ2020" s="162" t="s">
        <v>10</v>
      </c>
      <c r="AR2020" s="218"/>
      <c r="AS2020" s="229"/>
      <c r="AT2020" s="271"/>
      <c r="AU2020" s="271"/>
      <c r="AV2020" s="162"/>
      <c r="AW2020" s="162"/>
      <c r="AX2020" s="162"/>
      <c r="AY2020" s="162" t="s">
        <v>10</v>
      </c>
      <c r="AZ2020" s="162"/>
      <c r="BA2020" s="162"/>
    </row>
    <row r="2021" spans="1:53" ht="39">
      <c r="A2021" s="157">
        <v>2017</v>
      </c>
      <c r="B2021" s="13" t="s">
        <v>10206</v>
      </c>
      <c r="C2021" s="35" t="s">
        <v>930</v>
      </c>
      <c r="D2021" s="116">
        <v>429</v>
      </c>
      <c r="E2021" s="161" t="s">
        <v>1848</v>
      </c>
      <c r="F2021" s="206" t="s">
        <v>10264</v>
      </c>
      <c r="G2021" s="1" t="s">
        <v>1270</v>
      </c>
      <c r="H2021" s="162" t="s">
        <v>1278</v>
      </c>
      <c r="I2021" s="85" t="str">
        <f>IF(HL!B2020="","",HYPERLINK(HL!B2020,"表示"))</f>
        <v>表示</v>
      </c>
      <c r="J2021" s="85" t="str">
        <f>IF(HL!C2020="","",HYPERLINK(HL!C2020,2))</f>
        <v/>
      </c>
      <c r="K2021" s="105" t="str">
        <f>IF(HL!D2020="","",HYPERLINK(HL!D2020,3))</f>
        <v/>
      </c>
      <c r="L2021" s="105" t="str">
        <f>IF(HL!E2020="","",HYPERLINK(HL!E2020,4))</f>
        <v/>
      </c>
      <c r="M2021" s="105" t="str">
        <f>IF(HL!F2020="","",HYPERLINK(HL!F2020,5))</f>
        <v/>
      </c>
      <c r="N2021" s="105" t="str">
        <f>IF(HL!G2020="","",HYPERLINK(HL!G2020,6))</f>
        <v/>
      </c>
      <c r="O2021" s="105" t="str">
        <f>IF(HL!H2020="","",HYPERLINK(HL!H2020,7))</f>
        <v/>
      </c>
      <c r="P2021" s="105" t="str">
        <f>IF(HL!I2020="","",HYPERLINK(HL!I2020,8))</f>
        <v/>
      </c>
      <c r="Q2021" s="105" t="str">
        <f>IF(HL!J2020="","",HYPERLINK(HL!J2020,9))</f>
        <v/>
      </c>
      <c r="R2021" s="105" t="str">
        <f>IF(HL!K2020="","",HYPERLINK(HL!K2020,10))</f>
        <v/>
      </c>
      <c r="S2021" s="105" t="str">
        <f>IF(HL!L2020="","",HYPERLINK(HL!L2020,11))</f>
        <v/>
      </c>
      <c r="T2021" s="105" t="str">
        <f>IF(HL!M2020="","",HYPERLINK(HL!M2020,12))</f>
        <v/>
      </c>
      <c r="U2021" s="105" t="str">
        <f>IF(HL!N2020="","",HYPERLINK(HL!N2020,13))</f>
        <v/>
      </c>
      <c r="V2021" s="106" t="str">
        <f>IF(HL!O2020="","",HYPERLINK(HL!O2020,14))</f>
        <v/>
      </c>
      <c r="W2021" s="1" t="s">
        <v>11737</v>
      </c>
      <c r="X2021" s="179">
        <v>44089</v>
      </c>
      <c r="Y2021" s="200">
        <v>44278</v>
      </c>
      <c r="Z2021" s="201" t="str">
        <f t="shared" si="80"/>
        <v>2021</v>
      </c>
      <c r="AA2021" s="1">
        <f t="shared" si="81"/>
        <v>6</v>
      </c>
      <c r="AB2021" s="116"/>
      <c r="AC2021" s="116"/>
      <c r="AD2021" s="116"/>
      <c r="AE2021" s="116" t="s">
        <v>172</v>
      </c>
      <c r="AF2021" s="116"/>
      <c r="AG2021" s="116"/>
      <c r="AH2021" s="116"/>
      <c r="AI2021" s="116"/>
      <c r="AJ2021" s="116"/>
      <c r="AK2021" s="116"/>
      <c r="AL2021" s="35" t="s">
        <v>6351</v>
      </c>
      <c r="AM2021" s="162" t="s">
        <v>172</v>
      </c>
      <c r="AN2021" s="162" t="s">
        <v>1727</v>
      </c>
      <c r="AO2021" s="162" t="s">
        <v>2175</v>
      </c>
      <c r="AP2021" s="162"/>
      <c r="AQ2021" s="162"/>
      <c r="AR2021" s="219" t="s">
        <v>10707</v>
      </c>
      <c r="AS2021" s="228" t="s">
        <v>10884</v>
      </c>
      <c r="AT2021" s="271"/>
      <c r="AU2021" s="271"/>
      <c r="AV2021" s="162" t="s">
        <v>10</v>
      </c>
      <c r="AW2021" s="162"/>
      <c r="AX2021" s="162"/>
      <c r="AY2021" s="162"/>
      <c r="AZ2021" s="162"/>
      <c r="BA2021" s="162" t="s">
        <v>10</v>
      </c>
    </row>
    <row r="2022" spans="1:53" ht="52">
      <c r="A2022" s="157">
        <v>2018</v>
      </c>
      <c r="B2022" s="13" t="s">
        <v>10207</v>
      </c>
      <c r="C2022" s="35" t="s">
        <v>10208</v>
      </c>
      <c r="D2022" s="116">
        <v>616</v>
      </c>
      <c r="E2022" s="161" t="s">
        <v>1379</v>
      </c>
      <c r="F2022" s="206" t="s">
        <v>10265</v>
      </c>
      <c r="G2022" s="1" t="s">
        <v>1302</v>
      </c>
      <c r="H2022" s="162" t="s">
        <v>1385</v>
      </c>
      <c r="I2022" s="85" t="str">
        <f>IF(HL!B2021="","",HYPERLINK(HL!B2021,"表示"))</f>
        <v>表示</v>
      </c>
      <c r="J2022" s="85" t="str">
        <f>IF(HL!C2021="","",HYPERLINK(HL!C2021,2))</f>
        <v/>
      </c>
      <c r="K2022" s="105" t="str">
        <f>IF(HL!D2021="","",HYPERLINK(HL!D2021,3))</f>
        <v/>
      </c>
      <c r="L2022" s="105" t="str">
        <f>IF(HL!E2021="","",HYPERLINK(HL!E2021,4))</f>
        <v/>
      </c>
      <c r="M2022" s="105" t="str">
        <f>IF(HL!F2021="","",HYPERLINK(HL!F2021,5))</f>
        <v/>
      </c>
      <c r="N2022" s="105" t="str">
        <f>IF(HL!G2021="","",HYPERLINK(HL!G2021,6))</f>
        <v/>
      </c>
      <c r="O2022" s="105" t="str">
        <f>IF(HL!H2021="","",HYPERLINK(HL!H2021,7))</f>
        <v/>
      </c>
      <c r="P2022" s="105" t="str">
        <f>IF(HL!I2021="","",HYPERLINK(HL!I2021,8))</f>
        <v/>
      </c>
      <c r="Q2022" s="105" t="str">
        <f>IF(HL!J2021="","",HYPERLINK(HL!J2021,9))</f>
        <v/>
      </c>
      <c r="R2022" s="105" t="str">
        <f>IF(HL!K2021="","",HYPERLINK(HL!K2021,10))</f>
        <v/>
      </c>
      <c r="S2022" s="105" t="str">
        <f>IF(HL!L2021="","",HYPERLINK(HL!L2021,11))</f>
        <v/>
      </c>
      <c r="T2022" s="105" t="str">
        <f>IF(HL!M2021="","",HYPERLINK(HL!M2021,12))</f>
        <v/>
      </c>
      <c r="U2022" s="105" t="str">
        <f>IF(HL!N2021="","",HYPERLINK(HL!N2021,13))</f>
        <v/>
      </c>
      <c r="V2022" s="106" t="str">
        <f>IF(HL!O2021="","",HYPERLINK(HL!O2021,14))</f>
        <v/>
      </c>
      <c r="W2022" s="81" t="str">
        <f>IF(HL!P2021="","－",HYPERLINK(HL!P2021,"表示"))</f>
        <v>表示</v>
      </c>
      <c r="X2022" s="179">
        <v>43906</v>
      </c>
      <c r="Y2022" s="200">
        <v>44278</v>
      </c>
      <c r="Z2022" s="201" t="str">
        <f t="shared" si="80"/>
        <v>2021</v>
      </c>
      <c r="AA2022" s="1">
        <f t="shared" si="81"/>
        <v>12</v>
      </c>
      <c r="AB2022" s="116"/>
      <c r="AC2022" s="116"/>
      <c r="AD2022" s="116" t="s">
        <v>172</v>
      </c>
      <c r="AE2022" s="116"/>
      <c r="AF2022" s="116"/>
      <c r="AG2022" s="116"/>
      <c r="AH2022" s="116"/>
      <c r="AI2022" s="116"/>
      <c r="AJ2022" s="116"/>
      <c r="AK2022" s="116"/>
      <c r="AL2022" s="35" t="s">
        <v>10380</v>
      </c>
      <c r="AM2022" s="162" t="s">
        <v>1727</v>
      </c>
      <c r="AN2022" s="162" t="s">
        <v>172</v>
      </c>
      <c r="AO2022" s="162" t="s">
        <v>4104</v>
      </c>
      <c r="AP2022" s="162"/>
      <c r="AQ2022" s="162"/>
      <c r="AR2022" s="219" t="s">
        <v>10707</v>
      </c>
      <c r="AS2022" s="228" t="s">
        <v>10885</v>
      </c>
      <c r="AT2022" s="271"/>
      <c r="AU2022" s="271"/>
      <c r="AV2022" s="162" t="s">
        <v>10</v>
      </c>
      <c r="AW2022" s="162"/>
      <c r="AX2022" s="162"/>
      <c r="AY2022" s="162"/>
      <c r="AZ2022" s="162"/>
      <c r="BA2022" s="162" t="s">
        <v>10</v>
      </c>
    </row>
    <row r="2023" spans="1:53">
      <c r="A2023" s="157">
        <v>2019</v>
      </c>
      <c r="B2023" s="13" t="s">
        <v>10209</v>
      </c>
      <c r="C2023" s="35" t="s">
        <v>3434</v>
      </c>
      <c r="D2023" s="116">
        <v>219</v>
      </c>
      <c r="E2023" s="161" t="s">
        <v>2165</v>
      </c>
      <c r="F2023" s="206" t="s">
        <v>4395</v>
      </c>
      <c r="G2023" s="1" t="s">
        <v>1302</v>
      </c>
      <c r="H2023" s="162" t="s">
        <v>56</v>
      </c>
      <c r="I2023" s="85" t="str">
        <f>IF(HL!B2022="","",HYPERLINK(HL!B2022,"表示"))</f>
        <v>表示</v>
      </c>
      <c r="J2023" s="85" t="str">
        <f>IF(HL!C2022="","",HYPERLINK(HL!C2022,2))</f>
        <v/>
      </c>
      <c r="K2023" s="105" t="str">
        <f>IF(HL!D2022="","",HYPERLINK(HL!D2022,3))</f>
        <v/>
      </c>
      <c r="L2023" s="105" t="str">
        <f>IF(HL!E2022="","",HYPERLINK(HL!E2022,4))</f>
        <v/>
      </c>
      <c r="M2023" s="105" t="str">
        <f>IF(HL!F2022="","",HYPERLINK(HL!F2022,5))</f>
        <v/>
      </c>
      <c r="N2023" s="105" t="str">
        <f>IF(HL!G2022="","",HYPERLINK(HL!G2022,6))</f>
        <v/>
      </c>
      <c r="O2023" s="105" t="str">
        <f>IF(HL!H2022="","",HYPERLINK(HL!H2022,7))</f>
        <v/>
      </c>
      <c r="P2023" s="105" t="str">
        <f>IF(HL!I2022="","",HYPERLINK(HL!I2022,8))</f>
        <v/>
      </c>
      <c r="Q2023" s="105" t="str">
        <f>IF(HL!J2022="","",HYPERLINK(HL!J2022,9))</f>
        <v/>
      </c>
      <c r="R2023" s="105" t="str">
        <f>IF(HL!K2022="","",HYPERLINK(HL!K2022,10))</f>
        <v/>
      </c>
      <c r="S2023" s="105" t="str">
        <f>IF(HL!L2022="","",HYPERLINK(HL!L2022,11))</f>
        <v/>
      </c>
      <c r="T2023" s="105" t="str">
        <f>IF(HL!M2022="","",HYPERLINK(HL!M2022,12))</f>
        <v/>
      </c>
      <c r="U2023" s="105" t="str">
        <f>IF(HL!N2022="","",HYPERLINK(HL!N2022,13))</f>
        <v/>
      </c>
      <c r="V2023" s="106" t="str">
        <f>IF(HL!O2022="","",HYPERLINK(HL!O2022,14))</f>
        <v/>
      </c>
      <c r="W2023" s="81" t="str">
        <f>IF(HL!P2022="","－",HYPERLINK(HL!P2022,"表示"))</f>
        <v>表示</v>
      </c>
      <c r="X2023" s="179">
        <v>44041</v>
      </c>
      <c r="Y2023" s="200">
        <v>44278</v>
      </c>
      <c r="Z2023" s="201" t="str">
        <f t="shared" si="80"/>
        <v>2021</v>
      </c>
      <c r="AA2023" s="1">
        <f t="shared" si="81"/>
        <v>7</v>
      </c>
      <c r="AB2023" s="116"/>
      <c r="AC2023" s="116"/>
      <c r="AD2023" s="116"/>
      <c r="AE2023" s="116"/>
      <c r="AF2023" s="116"/>
      <c r="AG2023" s="116" t="s">
        <v>172</v>
      </c>
      <c r="AH2023" s="116"/>
      <c r="AI2023" s="116"/>
      <c r="AJ2023" s="116"/>
      <c r="AK2023" s="116"/>
      <c r="AL2023" s="35" t="s">
        <v>10153</v>
      </c>
      <c r="AM2023" s="162" t="s">
        <v>1727</v>
      </c>
      <c r="AN2023" s="162" t="s">
        <v>172</v>
      </c>
      <c r="AO2023" s="162" t="s">
        <v>965</v>
      </c>
      <c r="AP2023" s="162"/>
      <c r="AQ2023" s="162" t="s">
        <v>10</v>
      </c>
      <c r="AR2023" s="219" t="s">
        <v>11035</v>
      </c>
      <c r="AS2023" s="228" t="s">
        <v>11035</v>
      </c>
      <c r="AT2023" s="271"/>
      <c r="AU2023" s="271"/>
      <c r="AV2023" s="162" t="s">
        <v>10</v>
      </c>
      <c r="AW2023" s="162"/>
      <c r="AX2023" s="162"/>
      <c r="AY2023" s="162"/>
      <c r="AZ2023" s="162"/>
      <c r="BA2023" s="162" t="s">
        <v>10</v>
      </c>
    </row>
    <row r="2024" spans="1:53" ht="26">
      <c r="A2024" s="157">
        <v>2020</v>
      </c>
      <c r="B2024" s="13" t="s">
        <v>10210</v>
      </c>
      <c r="C2024" s="35" t="s">
        <v>10211</v>
      </c>
      <c r="D2024" s="116">
        <v>639</v>
      </c>
      <c r="E2024" s="161" t="s">
        <v>2224</v>
      </c>
      <c r="F2024" s="206" t="s">
        <v>6218</v>
      </c>
      <c r="G2024" s="1" t="s">
        <v>1302</v>
      </c>
      <c r="H2024" s="162" t="s">
        <v>1384</v>
      </c>
      <c r="I2024" s="85" t="str">
        <f>IF(HL!B2023="","",HYPERLINK(HL!B2023,"表示"))</f>
        <v>表示</v>
      </c>
      <c r="J2024" s="85" t="str">
        <f>IF(HL!C2023="","",HYPERLINK(HL!C2023,2))</f>
        <v/>
      </c>
      <c r="K2024" s="105" t="str">
        <f>IF(HL!D2023="","",HYPERLINK(HL!D2023,3))</f>
        <v/>
      </c>
      <c r="L2024" s="105" t="str">
        <f>IF(HL!E2023="","",HYPERLINK(HL!E2023,4))</f>
        <v/>
      </c>
      <c r="M2024" s="105" t="str">
        <f>IF(HL!F2023="","",HYPERLINK(HL!F2023,5))</f>
        <v/>
      </c>
      <c r="N2024" s="105" t="str">
        <f>IF(HL!G2023="","",HYPERLINK(HL!G2023,6))</f>
        <v/>
      </c>
      <c r="O2024" s="105" t="str">
        <f>IF(HL!H2023="","",HYPERLINK(HL!H2023,7))</f>
        <v/>
      </c>
      <c r="P2024" s="105" t="str">
        <f>IF(HL!I2023="","",HYPERLINK(HL!I2023,8))</f>
        <v/>
      </c>
      <c r="Q2024" s="105" t="str">
        <f>IF(HL!J2023="","",HYPERLINK(HL!J2023,9))</f>
        <v/>
      </c>
      <c r="R2024" s="105" t="str">
        <f>IF(HL!K2023="","",HYPERLINK(HL!K2023,10))</f>
        <v/>
      </c>
      <c r="S2024" s="105" t="str">
        <f>IF(HL!L2023="","",HYPERLINK(HL!L2023,11))</f>
        <v/>
      </c>
      <c r="T2024" s="105" t="str">
        <f>IF(HL!M2023="","",HYPERLINK(HL!M2023,12))</f>
        <v/>
      </c>
      <c r="U2024" s="105" t="str">
        <f>IF(HL!N2023="","",HYPERLINK(HL!N2023,13))</f>
        <v/>
      </c>
      <c r="V2024" s="106" t="str">
        <f>IF(HL!O2023="","",HYPERLINK(HL!O2023,14))</f>
        <v/>
      </c>
      <c r="W2024" s="81" t="str">
        <f>IF(HL!P2023="","－",HYPERLINK(HL!P2023,"表示"))</f>
        <v>表示</v>
      </c>
      <c r="X2024" s="179">
        <v>44008</v>
      </c>
      <c r="Y2024" s="200">
        <v>44278</v>
      </c>
      <c r="Z2024" s="201" t="str">
        <f t="shared" si="80"/>
        <v>2021</v>
      </c>
      <c r="AA2024" s="1">
        <f t="shared" si="81"/>
        <v>8</v>
      </c>
      <c r="AB2024" s="116" t="s">
        <v>172</v>
      </c>
      <c r="AC2024" s="116"/>
      <c r="AD2024" s="116"/>
      <c r="AE2024" s="116"/>
      <c r="AF2024" s="116"/>
      <c r="AG2024" s="116"/>
      <c r="AH2024" s="116"/>
      <c r="AI2024" s="116"/>
      <c r="AJ2024" s="116"/>
      <c r="AK2024" s="116"/>
      <c r="AL2024" s="35" t="s">
        <v>10381</v>
      </c>
      <c r="AM2024" s="162" t="s">
        <v>172</v>
      </c>
      <c r="AN2024" s="162" t="s">
        <v>1727</v>
      </c>
      <c r="AO2024" s="162" t="s">
        <v>965</v>
      </c>
      <c r="AP2024" s="162"/>
      <c r="AQ2024" s="162"/>
      <c r="AR2024" s="219" t="s">
        <v>10724</v>
      </c>
      <c r="AS2024" s="228" t="s">
        <v>10886</v>
      </c>
      <c r="AT2024" s="271"/>
      <c r="AU2024" s="271"/>
      <c r="AV2024" s="162" t="s">
        <v>10</v>
      </c>
      <c r="AW2024" s="162"/>
      <c r="AX2024" s="162"/>
      <c r="AY2024" s="162"/>
      <c r="AZ2024" s="162"/>
      <c r="BA2024" s="162" t="s">
        <v>10</v>
      </c>
    </row>
    <row r="2025" spans="1:53" ht="39">
      <c r="A2025" s="157">
        <v>2021</v>
      </c>
      <c r="B2025" s="35" t="s">
        <v>10212</v>
      </c>
      <c r="C2025" s="74" t="s">
        <v>10213</v>
      </c>
      <c r="D2025" s="23">
        <v>249</v>
      </c>
      <c r="E2025" s="161" t="s">
        <v>1597</v>
      </c>
      <c r="F2025" s="207" t="s">
        <v>4242</v>
      </c>
      <c r="G2025" s="1" t="s">
        <v>1270</v>
      </c>
      <c r="H2025" s="1" t="s">
        <v>662</v>
      </c>
      <c r="I2025" s="85" t="str">
        <f>IF(HL!B2024="","",HYPERLINK(HL!B2024,"表示"))</f>
        <v>表示</v>
      </c>
      <c r="J2025" s="85" t="str">
        <f>IF(HL!C2024="","",HYPERLINK(HL!C2024,2))</f>
        <v/>
      </c>
      <c r="K2025" s="105" t="str">
        <f>IF(HL!D2024="","",HYPERLINK(HL!D2024,3))</f>
        <v/>
      </c>
      <c r="L2025" s="105" t="str">
        <f>IF(HL!E2024="","",HYPERLINK(HL!E2024,4))</f>
        <v/>
      </c>
      <c r="M2025" s="105" t="str">
        <f>IF(HL!F2024="","",HYPERLINK(HL!F2024,5))</f>
        <v/>
      </c>
      <c r="N2025" s="105" t="str">
        <f>IF(HL!G2024="","",HYPERLINK(HL!G2024,6))</f>
        <v/>
      </c>
      <c r="O2025" s="105" t="str">
        <f>IF(HL!H2024="","",HYPERLINK(HL!H2024,7))</f>
        <v/>
      </c>
      <c r="P2025" s="105" t="str">
        <f>IF(HL!I2024="","",HYPERLINK(HL!I2024,8))</f>
        <v/>
      </c>
      <c r="Q2025" s="105" t="str">
        <f>IF(HL!J2024="","",HYPERLINK(HL!J2024,9))</f>
        <v/>
      </c>
      <c r="R2025" s="105" t="str">
        <f>IF(HL!K2024="","",HYPERLINK(HL!K2024,10))</f>
        <v/>
      </c>
      <c r="S2025" s="105" t="str">
        <f>IF(HL!L2024="","",HYPERLINK(HL!L2024,11))</f>
        <v/>
      </c>
      <c r="T2025" s="105" t="str">
        <f>IF(HL!M2024="","",HYPERLINK(HL!M2024,12))</f>
        <v/>
      </c>
      <c r="U2025" s="105" t="str">
        <f>IF(HL!N2024="","",HYPERLINK(HL!N2024,13))</f>
        <v/>
      </c>
      <c r="V2025" s="106" t="str">
        <f>IF(HL!O2024="","",HYPERLINK(HL!O2024,14))</f>
        <v/>
      </c>
      <c r="W2025" s="1" t="s">
        <v>11737</v>
      </c>
      <c r="X2025" s="163">
        <v>43921</v>
      </c>
      <c r="Y2025" s="200">
        <v>44278</v>
      </c>
      <c r="Z2025" s="201" t="str">
        <f t="shared" si="80"/>
        <v>2021</v>
      </c>
      <c r="AA2025" s="1">
        <f t="shared" si="81"/>
        <v>11</v>
      </c>
      <c r="AB2025" s="23"/>
      <c r="AC2025" s="23"/>
      <c r="AD2025" s="23"/>
      <c r="AE2025" s="23"/>
      <c r="AF2025" s="23"/>
      <c r="AG2025" s="23"/>
      <c r="AH2025" s="23" t="s">
        <v>172</v>
      </c>
      <c r="AI2025" s="23"/>
      <c r="AJ2025" s="23"/>
      <c r="AK2025" s="23"/>
      <c r="AL2025" s="35" t="s">
        <v>10162</v>
      </c>
      <c r="AM2025" s="162" t="s">
        <v>1727</v>
      </c>
      <c r="AN2025" s="162" t="s">
        <v>172</v>
      </c>
      <c r="AO2025" s="162" t="s">
        <v>4104</v>
      </c>
      <c r="AP2025" s="1"/>
      <c r="AQ2025" s="1"/>
      <c r="AR2025" s="73" t="s">
        <v>10707</v>
      </c>
      <c r="AS2025" s="74" t="s">
        <v>10887</v>
      </c>
      <c r="AT2025" s="271"/>
      <c r="AU2025" s="271"/>
      <c r="AV2025" s="23" t="s">
        <v>172</v>
      </c>
      <c r="AW2025" s="1"/>
      <c r="AX2025" s="1"/>
      <c r="AY2025" s="162"/>
      <c r="AZ2025" s="162"/>
      <c r="BA2025" s="23" t="s">
        <v>172</v>
      </c>
    </row>
    <row r="2026" spans="1:53" ht="26">
      <c r="A2026" s="157">
        <v>2022</v>
      </c>
      <c r="B2026" s="35" t="s">
        <v>10214</v>
      </c>
      <c r="C2026" s="35" t="s">
        <v>10215</v>
      </c>
      <c r="D2026" s="23">
        <v>249</v>
      </c>
      <c r="E2026" s="161" t="s">
        <v>1597</v>
      </c>
      <c r="F2026" s="207" t="s">
        <v>10266</v>
      </c>
      <c r="G2026" s="1" t="s">
        <v>1302</v>
      </c>
      <c r="H2026" s="1" t="s">
        <v>674</v>
      </c>
      <c r="I2026" s="85" t="str">
        <f>IF(HL!B2025="","",HYPERLINK(HL!B2025,"表示"))</f>
        <v>表示</v>
      </c>
      <c r="J2026" s="85" t="str">
        <f>IF(HL!C2025="","",HYPERLINK(HL!C2025,2))</f>
        <v/>
      </c>
      <c r="K2026" s="105" t="str">
        <f>IF(HL!D2025="","",HYPERLINK(HL!D2025,3))</f>
        <v/>
      </c>
      <c r="L2026" s="105" t="str">
        <f>IF(HL!E2025="","",HYPERLINK(HL!E2025,4))</f>
        <v/>
      </c>
      <c r="M2026" s="105" t="str">
        <f>IF(HL!F2025="","",HYPERLINK(HL!F2025,5))</f>
        <v/>
      </c>
      <c r="N2026" s="105" t="str">
        <f>IF(HL!G2025="","",HYPERLINK(HL!G2025,6))</f>
        <v/>
      </c>
      <c r="O2026" s="105" t="str">
        <f>IF(HL!H2025="","",HYPERLINK(HL!H2025,7))</f>
        <v/>
      </c>
      <c r="P2026" s="105" t="str">
        <f>IF(HL!I2025="","",HYPERLINK(HL!I2025,8))</f>
        <v/>
      </c>
      <c r="Q2026" s="105" t="str">
        <f>IF(HL!J2025="","",HYPERLINK(HL!J2025,9))</f>
        <v/>
      </c>
      <c r="R2026" s="105" t="str">
        <f>IF(HL!K2025="","",HYPERLINK(HL!K2025,10))</f>
        <v/>
      </c>
      <c r="S2026" s="105" t="str">
        <f>IF(HL!L2025="","",HYPERLINK(HL!L2025,11))</f>
        <v/>
      </c>
      <c r="T2026" s="105" t="str">
        <f>IF(HL!M2025="","",HYPERLINK(HL!M2025,12))</f>
        <v/>
      </c>
      <c r="U2026" s="105" t="str">
        <f>IF(HL!N2025="","",HYPERLINK(HL!N2025,13))</f>
        <v/>
      </c>
      <c r="V2026" s="106" t="str">
        <f>IF(HL!O2025="","",HYPERLINK(HL!O2025,14))</f>
        <v/>
      </c>
      <c r="W2026" s="81" t="str">
        <f>IF(HL!P2025="","－",HYPERLINK(HL!P2025,"表示"))</f>
        <v>表示</v>
      </c>
      <c r="X2026" s="163">
        <v>43916</v>
      </c>
      <c r="Y2026" s="200">
        <v>44278</v>
      </c>
      <c r="Z2026" s="201" t="str">
        <f t="shared" si="80"/>
        <v>2021</v>
      </c>
      <c r="AA2026" s="1">
        <f t="shared" si="81"/>
        <v>11</v>
      </c>
      <c r="AB2026" s="23" t="s">
        <v>172</v>
      </c>
      <c r="AC2026" s="23"/>
      <c r="AD2026" s="23"/>
      <c r="AE2026" s="23"/>
      <c r="AF2026" s="23"/>
      <c r="AG2026" s="23"/>
      <c r="AH2026" s="23"/>
      <c r="AI2026" s="23"/>
      <c r="AJ2026" s="23"/>
      <c r="AK2026" s="23"/>
      <c r="AL2026" s="35" t="s">
        <v>10382</v>
      </c>
      <c r="AM2026" s="162" t="s">
        <v>1727</v>
      </c>
      <c r="AN2026" s="162" t="s">
        <v>172</v>
      </c>
      <c r="AO2026" s="162" t="s">
        <v>4104</v>
      </c>
      <c r="AP2026" s="1"/>
      <c r="AQ2026" s="1"/>
      <c r="AR2026" s="73" t="s">
        <v>10707</v>
      </c>
      <c r="AS2026" s="74" t="s">
        <v>10888</v>
      </c>
      <c r="AT2026" s="271"/>
      <c r="AU2026" s="271"/>
      <c r="AV2026" s="23" t="s">
        <v>172</v>
      </c>
      <c r="AW2026" s="1"/>
      <c r="AX2026" s="1"/>
      <c r="AY2026" s="162"/>
      <c r="AZ2026" s="162"/>
      <c r="BA2026" s="23" t="s">
        <v>172</v>
      </c>
    </row>
    <row r="2027" spans="1:53" ht="39">
      <c r="A2027" s="157">
        <v>2023</v>
      </c>
      <c r="B2027" s="13" t="s">
        <v>10216</v>
      </c>
      <c r="C2027" s="35" t="s">
        <v>1304</v>
      </c>
      <c r="D2027" s="23">
        <v>119</v>
      </c>
      <c r="E2027" s="161" t="s">
        <v>1375</v>
      </c>
      <c r="F2027" s="207" t="s">
        <v>10267</v>
      </c>
      <c r="G2027" s="1" t="s">
        <v>1302</v>
      </c>
      <c r="H2027" s="1" t="s">
        <v>25</v>
      </c>
      <c r="I2027" s="85" t="str">
        <f>IF(HL!B2026="","",HYPERLINK(HL!B2026,"表示"))</f>
        <v>表示</v>
      </c>
      <c r="J2027" s="85" t="str">
        <f>IF(HL!C2026="","",HYPERLINK(HL!C2026,2))</f>
        <v/>
      </c>
      <c r="K2027" s="105" t="str">
        <f>IF(HL!D2026="","",HYPERLINK(HL!D2026,3))</f>
        <v/>
      </c>
      <c r="L2027" s="105" t="str">
        <f>IF(HL!E2026="","",HYPERLINK(HL!E2026,4))</f>
        <v/>
      </c>
      <c r="M2027" s="105" t="str">
        <f>IF(HL!F2026="","",HYPERLINK(HL!F2026,5))</f>
        <v/>
      </c>
      <c r="N2027" s="105" t="str">
        <f>IF(HL!G2026="","",HYPERLINK(HL!G2026,6))</f>
        <v/>
      </c>
      <c r="O2027" s="105" t="str">
        <f>IF(HL!H2026="","",HYPERLINK(HL!H2026,7))</f>
        <v/>
      </c>
      <c r="P2027" s="105" t="str">
        <f>IF(HL!I2026="","",HYPERLINK(HL!I2026,8))</f>
        <v/>
      </c>
      <c r="Q2027" s="105" t="str">
        <f>IF(HL!J2026="","",HYPERLINK(HL!J2026,9))</f>
        <v/>
      </c>
      <c r="R2027" s="105" t="str">
        <f>IF(HL!K2026="","",HYPERLINK(HL!K2026,10))</f>
        <v/>
      </c>
      <c r="S2027" s="105" t="str">
        <f>IF(HL!L2026="","",HYPERLINK(HL!L2026,11))</f>
        <v/>
      </c>
      <c r="T2027" s="105" t="str">
        <f>IF(HL!M2026="","",HYPERLINK(HL!M2026,12))</f>
        <v/>
      </c>
      <c r="U2027" s="105" t="str">
        <f>IF(HL!N2026="","",HYPERLINK(HL!N2026,13))</f>
        <v/>
      </c>
      <c r="V2027" s="106" t="str">
        <f>IF(HL!O2026="","",HYPERLINK(HL!O2026,14))</f>
        <v/>
      </c>
      <c r="W2027" s="81" t="str">
        <f>IF(HL!P2026="","－",HYPERLINK(HL!P2026,"表示"))</f>
        <v>表示</v>
      </c>
      <c r="X2027" s="163">
        <v>44041</v>
      </c>
      <c r="Y2027" s="200">
        <v>44278</v>
      </c>
      <c r="Z2027" s="201" t="str">
        <f t="shared" si="80"/>
        <v>2021</v>
      </c>
      <c r="AA2027" s="1">
        <f t="shared" si="81"/>
        <v>7</v>
      </c>
      <c r="AB2027" s="23"/>
      <c r="AC2027" s="23"/>
      <c r="AD2027" s="23" t="s">
        <v>172</v>
      </c>
      <c r="AE2027" s="23" t="s">
        <v>172</v>
      </c>
      <c r="AF2027" s="23"/>
      <c r="AG2027" s="23"/>
      <c r="AH2027" s="23"/>
      <c r="AI2027" s="23"/>
      <c r="AJ2027" s="23"/>
      <c r="AK2027" s="23"/>
      <c r="AL2027" s="35" t="s">
        <v>6352</v>
      </c>
      <c r="AM2027" s="162" t="s">
        <v>1727</v>
      </c>
      <c r="AN2027" s="162" t="s">
        <v>172</v>
      </c>
      <c r="AO2027" s="1" t="s">
        <v>5712</v>
      </c>
      <c r="AP2027" s="1"/>
      <c r="AQ2027" s="1"/>
      <c r="AR2027" s="73" t="s">
        <v>10707</v>
      </c>
      <c r="AS2027" s="74" t="s">
        <v>10889</v>
      </c>
      <c r="AT2027" s="271"/>
      <c r="AU2027" s="271"/>
      <c r="AV2027" s="23" t="s">
        <v>172</v>
      </c>
      <c r="AW2027" s="1"/>
      <c r="AX2027" s="1"/>
      <c r="AY2027" s="162"/>
      <c r="AZ2027" s="162"/>
      <c r="BA2027" s="23" t="s">
        <v>172</v>
      </c>
    </row>
    <row r="2028" spans="1:53" ht="52">
      <c r="A2028" s="157">
        <v>2024</v>
      </c>
      <c r="B2028" s="13" t="s">
        <v>10217</v>
      </c>
      <c r="C2028" s="35" t="s">
        <v>1461</v>
      </c>
      <c r="D2028" s="23">
        <v>219</v>
      </c>
      <c r="E2028" s="161" t="s">
        <v>2165</v>
      </c>
      <c r="F2028" s="207" t="s">
        <v>10268</v>
      </c>
      <c r="G2028" s="1" t="s">
        <v>1302</v>
      </c>
      <c r="H2028" s="1" t="s">
        <v>20</v>
      </c>
      <c r="I2028" s="85" t="str">
        <f>IF(HL!B2027="","",HYPERLINK(HL!B2027,"表示"))</f>
        <v>表示</v>
      </c>
      <c r="J2028" s="85" t="str">
        <f>IF(HL!C2027="","",HYPERLINK(HL!C2027,2))</f>
        <v/>
      </c>
      <c r="K2028" s="105" t="str">
        <f>IF(HL!D2027="","",HYPERLINK(HL!D2027,3))</f>
        <v/>
      </c>
      <c r="L2028" s="105" t="str">
        <f>IF(HL!E2027="","",HYPERLINK(HL!E2027,4))</f>
        <v/>
      </c>
      <c r="M2028" s="105" t="str">
        <f>IF(HL!F2027="","",HYPERLINK(HL!F2027,5))</f>
        <v/>
      </c>
      <c r="N2028" s="105" t="str">
        <f>IF(HL!G2027="","",HYPERLINK(HL!G2027,6))</f>
        <v/>
      </c>
      <c r="O2028" s="105" t="str">
        <f>IF(HL!H2027="","",HYPERLINK(HL!H2027,7))</f>
        <v/>
      </c>
      <c r="P2028" s="105" t="str">
        <f>IF(HL!I2027="","",HYPERLINK(HL!I2027,8))</f>
        <v/>
      </c>
      <c r="Q2028" s="105" t="str">
        <f>IF(HL!J2027="","",HYPERLINK(HL!J2027,9))</f>
        <v/>
      </c>
      <c r="R2028" s="105" t="str">
        <f>IF(HL!K2027="","",HYPERLINK(HL!K2027,10))</f>
        <v/>
      </c>
      <c r="S2028" s="105" t="str">
        <f>IF(HL!L2027="","",HYPERLINK(HL!L2027,11))</f>
        <v/>
      </c>
      <c r="T2028" s="105" t="str">
        <f>IF(HL!M2027="","",HYPERLINK(HL!M2027,12))</f>
        <v/>
      </c>
      <c r="U2028" s="105" t="str">
        <f>IF(HL!N2027="","",HYPERLINK(HL!N2027,13))</f>
        <v/>
      </c>
      <c r="V2028" s="106" t="str">
        <f>IF(HL!O2027="","",HYPERLINK(HL!O2027,14))</f>
        <v/>
      </c>
      <c r="W2028" s="81" t="str">
        <f>IF(HL!P2027="","－",HYPERLINK(HL!P2027,"表示"))</f>
        <v>表示</v>
      </c>
      <c r="X2028" s="163">
        <v>43966</v>
      </c>
      <c r="Y2028" s="200">
        <v>44278</v>
      </c>
      <c r="Z2028" s="201" t="str">
        <f t="shared" si="80"/>
        <v>2021</v>
      </c>
      <c r="AA2028" s="1">
        <f t="shared" si="81"/>
        <v>10</v>
      </c>
      <c r="AB2028" s="23"/>
      <c r="AC2028" s="23"/>
      <c r="AD2028" s="23"/>
      <c r="AE2028" s="23" t="s">
        <v>172</v>
      </c>
      <c r="AF2028" s="23"/>
      <c r="AG2028" s="23" t="s">
        <v>172</v>
      </c>
      <c r="AH2028" s="23"/>
      <c r="AI2028" s="23"/>
      <c r="AJ2028" s="23"/>
      <c r="AK2028" s="23"/>
      <c r="AL2028" s="35" t="s">
        <v>6360</v>
      </c>
      <c r="AM2028" s="162" t="s">
        <v>172</v>
      </c>
      <c r="AN2028" s="162" t="s">
        <v>1727</v>
      </c>
      <c r="AO2028" s="162" t="s">
        <v>4104</v>
      </c>
      <c r="AP2028" s="1"/>
      <c r="AQ2028" s="1"/>
      <c r="AR2028" s="73" t="s">
        <v>10707</v>
      </c>
      <c r="AS2028" s="74" t="s">
        <v>10890</v>
      </c>
      <c r="AT2028" s="271"/>
      <c r="AU2028" s="271"/>
      <c r="AV2028" s="1"/>
      <c r="AW2028" s="23" t="s">
        <v>172</v>
      </c>
      <c r="AX2028" s="23"/>
      <c r="AY2028" s="162"/>
      <c r="AZ2028" s="162"/>
      <c r="BA2028" s="1"/>
    </row>
    <row r="2029" spans="1:53" ht="65">
      <c r="A2029" s="157">
        <v>2025</v>
      </c>
      <c r="B2029" s="13" t="s">
        <v>10218</v>
      </c>
      <c r="C2029" s="35" t="s">
        <v>10219</v>
      </c>
      <c r="D2029" s="23">
        <v>399</v>
      </c>
      <c r="E2029" s="161" t="s">
        <v>1878</v>
      </c>
      <c r="F2029" s="207" t="s">
        <v>10269</v>
      </c>
      <c r="G2029" s="1" t="s">
        <v>1302</v>
      </c>
      <c r="H2029" s="1" t="s">
        <v>19</v>
      </c>
      <c r="I2029" s="85" t="str">
        <f>IF(HL!B2028="","",HYPERLINK(HL!B2028,"表示"))</f>
        <v>表示</v>
      </c>
      <c r="J2029" s="85" t="str">
        <f>IF(HL!C2028="","",HYPERLINK(HL!C2028,2))</f>
        <v/>
      </c>
      <c r="K2029" s="105" t="str">
        <f>IF(HL!D2028="","",HYPERLINK(HL!D2028,3))</f>
        <v/>
      </c>
      <c r="L2029" s="105" t="str">
        <f>IF(HL!E2028="","",HYPERLINK(HL!E2028,4))</f>
        <v/>
      </c>
      <c r="M2029" s="105" t="str">
        <f>IF(HL!F2028="","",HYPERLINK(HL!F2028,5))</f>
        <v/>
      </c>
      <c r="N2029" s="105" t="str">
        <f>IF(HL!G2028="","",HYPERLINK(HL!G2028,6))</f>
        <v/>
      </c>
      <c r="O2029" s="105" t="str">
        <f>IF(HL!H2028="","",HYPERLINK(HL!H2028,7))</f>
        <v/>
      </c>
      <c r="P2029" s="105" t="str">
        <f>IF(HL!I2028="","",HYPERLINK(HL!I2028,8))</f>
        <v/>
      </c>
      <c r="Q2029" s="105" t="str">
        <f>IF(HL!J2028="","",HYPERLINK(HL!J2028,9))</f>
        <v/>
      </c>
      <c r="R2029" s="105" t="str">
        <f>IF(HL!K2028="","",HYPERLINK(HL!K2028,10))</f>
        <v/>
      </c>
      <c r="S2029" s="105" t="str">
        <f>IF(HL!L2028="","",HYPERLINK(HL!L2028,11))</f>
        <v/>
      </c>
      <c r="T2029" s="105" t="str">
        <f>IF(HL!M2028="","",HYPERLINK(HL!M2028,12))</f>
        <v/>
      </c>
      <c r="U2029" s="105" t="str">
        <f>IF(HL!N2028="","",HYPERLINK(HL!N2028,13))</f>
        <v/>
      </c>
      <c r="V2029" s="106" t="str">
        <f>IF(HL!O2028="","",HYPERLINK(HL!O2028,14))</f>
        <v/>
      </c>
      <c r="W2029" s="81" t="str">
        <f>IF(HL!P2028="","－",HYPERLINK(HL!P2028,"表示"))</f>
        <v>表示</v>
      </c>
      <c r="X2029" s="163">
        <v>43836</v>
      </c>
      <c r="Y2029" s="200">
        <v>44278</v>
      </c>
      <c r="Z2029" s="201" t="str">
        <f t="shared" si="80"/>
        <v>2021</v>
      </c>
      <c r="AA2029" s="1">
        <f t="shared" si="81"/>
        <v>14</v>
      </c>
      <c r="AB2029" s="23" t="s">
        <v>172</v>
      </c>
      <c r="AC2029" s="23"/>
      <c r="AD2029" s="23"/>
      <c r="AE2029" s="23"/>
      <c r="AF2029" s="23"/>
      <c r="AG2029" s="23"/>
      <c r="AH2029" s="23"/>
      <c r="AI2029" s="23"/>
      <c r="AJ2029" s="23"/>
      <c r="AK2029" s="23"/>
      <c r="AL2029" s="35" t="s">
        <v>10383</v>
      </c>
      <c r="AM2029" s="162" t="s">
        <v>172</v>
      </c>
      <c r="AN2029" s="162" t="s">
        <v>1727</v>
      </c>
      <c r="AO2029" s="162" t="s">
        <v>4104</v>
      </c>
      <c r="AP2029" s="1"/>
      <c r="AQ2029" s="1"/>
      <c r="AR2029" s="73" t="s">
        <v>10707</v>
      </c>
      <c r="AS2029" s="74" t="s">
        <v>10891</v>
      </c>
      <c r="AT2029" s="271"/>
      <c r="AU2029" s="271"/>
      <c r="AV2029" s="23" t="s">
        <v>172</v>
      </c>
      <c r="AW2029" s="1"/>
      <c r="AX2029" s="23"/>
      <c r="AY2029" s="162"/>
      <c r="AZ2029" s="162"/>
      <c r="BA2029" s="1"/>
    </row>
    <row r="2030" spans="1:53" ht="26">
      <c r="A2030" s="157">
        <v>2026</v>
      </c>
      <c r="B2030" s="13" t="s">
        <v>10220</v>
      </c>
      <c r="C2030" s="35" t="s">
        <v>555</v>
      </c>
      <c r="D2030" s="23">
        <v>114</v>
      </c>
      <c r="E2030" s="161" t="s">
        <v>6118</v>
      </c>
      <c r="F2030" s="207" t="s">
        <v>10270</v>
      </c>
      <c r="G2030" s="1" t="s">
        <v>1302</v>
      </c>
      <c r="H2030" s="1" t="s">
        <v>19</v>
      </c>
      <c r="I2030" s="85" t="str">
        <f>IF(HL!B2029="","",HYPERLINK(HL!B2029,"表示"))</f>
        <v>表示</v>
      </c>
      <c r="J2030" s="85" t="str">
        <f>IF(HL!C2029="","",HYPERLINK(HL!C2029,2))</f>
        <v/>
      </c>
      <c r="K2030" s="105" t="str">
        <f>IF(HL!D2029="","",HYPERLINK(HL!D2029,3))</f>
        <v/>
      </c>
      <c r="L2030" s="105" t="str">
        <f>IF(HL!E2029="","",HYPERLINK(HL!E2029,4))</f>
        <v/>
      </c>
      <c r="M2030" s="105" t="str">
        <f>IF(HL!F2029="","",HYPERLINK(HL!F2029,5))</f>
        <v/>
      </c>
      <c r="N2030" s="105" t="str">
        <f>IF(HL!G2029="","",HYPERLINK(HL!G2029,6))</f>
        <v/>
      </c>
      <c r="O2030" s="105" t="str">
        <f>IF(HL!H2029="","",HYPERLINK(HL!H2029,7))</f>
        <v/>
      </c>
      <c r="P2030" s="105" t="str">
        <f>IF(HL!I2029="","",HYPERLINK(HL!I2029,8))</f>
        <v/>
      </c>
      <c r="Q2030" s="105" t="str">
        <f>IF(HL!J2029="","",HYPERLINK(HL!J2029,9))</f>
        <v/>
      </c>
      <c r="R2030" s="105" t="str">
        <f>IF(HL!K2029="","",HYPERLINK(HL!K2029,10))</f>
        <v/>
      </c>
      <c r="S2030" s="105" t="str">
        <f>IF(HL!L2029="","",HYPERLINK(HL!L2029,11))</f>
        <v/>
      </c>
      <c r="T2030" s="105" t="str">
        <f>IF(HL!M2029="","",HYPERLINK(HL!M2029,12))</f>
        <v/>
      </c>
      <c r="U2030" s="105" t="str">
        <f>IF(HL!N2029="","",HYPERLINK(HL!N2029,13))</f>
        <v/>
      </c>
      <c r="V2030" s="106" t="str">
        <f>IF(HL!O2029="","",HYPERLINK(HL!O2029,14))</f>
        <v/>
      </c>
      <c r="W2030" s="81" t="str">
        <f>IF(HL!P2029="","－",HYPERLINK(HL!P2029,"表示"))</f>
        <v>表示</v>
      </c>
      <c r="X2030" s="163">
        <v>43888</v>
      </c>
      <c r="Y2030" s="200">
        <v>44278</v>
      </c>
      <c r="Z2030" s="201" t="str">
        <f t="shared" si="80"/>
        <v>2021</v>
      </c>
      <c r="AA2030" s="1">
        <f t="shared" si="81"/>
        <v>12</v>
      </c>
      <c r="AB2030" s="23"/>
      <c r="AC2030" s="23"/>
      <c r="AD2030" s="23"/>
      <c r="AE2030" s="23" t="s">
        <v>172</v>
      </c>
      <c r="AF2030" s="23" t="s">
        <v>172</v>
      </c>
      <c r="AG2030" s="23"/>
      <c r="AH2030" s="23"/>
      <c r="AI2030" s="23"/>
      <c r="AJ2030" s="23"/>
      <c r="AK2030" s="23"/>
      <c r="AL2030" s="35" t="s">
        <v>10384</v>
      </c>
      <c r="AM2030" s="162" t="s">
        <v>172</v>
      </c>
      <c r="AN2030" s="162" t="s">
        <v>1727</v>
      </c>
      <c r="AO2030" s="162" t="s">
        <v>4104</v>
      </c>
      <c r="AP2030" s="1"/>
      <c r="AQ2030" s="1"/>
      <c r="AR2030" s="73" t="s">
        <v>10707</v>
      </c>
      <c r="AS2030" s="74" t="s">
        <v>10892</v>
      </c>
      <c r="AT2030" s="271"/>
      <c r="AU2030" s="271"/>
      <c r="AV2030" s="1"/>
      <c r="AW2030" s="1"/>
      <c r="AX2030" s="23" t="s">
        <v>172</v>
      </c>
      <c r="AY2030" s="162"/>
      <c r="AZ2030" s="162"/>
      <c r="BA2030" s="1"/>
    </row>
    <row r="2031" spans="1:53" ht="39">
      <c r="A2031" s="157">
        <v>2027</v>
      </c>
      <c r="B2031" s="13" t="s">
        <v>10221</v>
      </c>
      <c r="C2031" s="35" t="s">
        <v>10222</v>
      </c>
      <c r="D2031" s="23">
        <v>429</v>
      </c>
      <c r="E2031" s="161" t="s">
        <v>1848</v>
      </c>
      <c r="F2031" s="207" t="s">
        <v>10271</v>
      </c>
      <c r="G2031" s="1" t="s">
        <v>1302</v>
      </c>
      <c r="H2031" s="1" t="s">
        <v>10368</v>
      </c>
      <c r="I2031" s="85" t="str">
        <f>IF(HL!B2030="","",HYPERLINK(HL!B2030,"表示"))</f>
        <v>表示</v>
      </c>
      <c r="J2031" s="85" t="str">
        <f>IF(HL!C2030="","",HYPERLINK(HL!C2030,2))</f>
        <v/>
      </c>
      <c r="K2031" s="105" t="str">
        <f>IF(HL!D2030="","",HYPERLINK(HL!D2030,3))</f>
        <v/>
      </c>
      <c r="L2031" s="105" t="str">
        <f>IF(HL!E2030="","",HYPERLINK(HL!E2030,4))</f>
        <v/>
      </c>
      <c r="M2031" s="105" t="str">
        <f>IF(HL!F2030="","",HYPERLINK(HL!F2030,5))</f>
        <v/>
      </c>
      <c r="N2031" s="105" t="str">
        <f>IF(HL!G2030="","",HYPERLINK(HL!G2030,6))</f>
        <v/>
      </c>
      <c r="O2031" s="105" t="str">
        <f>IF(HL!H2030="","",HYPERLINK(HL!H2030,7))</f>
        <v/>
      </c>
      <c r="P2031" s="105" t="str">
        <f>IF(HL!I2030="","",HYPERLINK(HL!I2030,8))</f>
        <v/>
      </c>
      <c r="Q2031" s="105" t="str">
        <f>IF(HL!J2030="","",HYPERLINK(HL!J2030,9))</f>
        <v/>
      </c>
      <c r="R2031" s="105" t="str">
        <f>IF(HL!K2030="","",HYPERLINK(HL!K2030,10))</f>
        <v/>
      </c>
      <c r="S2031" s="105" t="str">
        <f>IF(HL!L2030="","",HYPERLINK(HL!L2030,11))</f>
        <v/>
      </c>
      <c r="T2031" s="105" t="str">
        <f>IF(HL!M2030="","",HYPERLINK(HL!M2030,12))</f>
        <v/>
      </c>
      <c r="U2031" s="105" t="str">
        <f>IF(HL!N2030="","",HYPERLINK(HL!N2030,13))</f>
        <v/>
      </c>
      <c r="V2031" s="106" t="str">
        <f>IF(HL!O2030="","",HYPERLINK(HL!O2030,14))</f>
        <v/>
      </c>
      <c r="W2031" s="81" t="str">
        <f>IF(HL!P2030="","－",HYPERLINK(HL!P2030,"表示"))</f>
        <v>表示</v>
      </c>
      <c r="X2031" s="163">
        <v>43938</v>
      </c>
      <c r="Y2031" s="200">
        <v>44278</v>
      </c>
      <c r="Z2031" s="201" t="str">
        <f t="shared" si="80"/>
        <v>2021</v>
      </c>
      <c r="AA2031" s="1">
        <f t="shared" si="81"/>
        <v>11</v>
      </c>
      <c r="AB2031" s="23" t="s">
        <v>172</v>
      </c>
      <c r="AC2031" s="23" t="s">
        <v>172</v>
      </c>
      <c r="AD2031" s="23"/>
      <c r="AE2031" s="23"/>
      <c r="AF2031" s="23"/>
      <c r="AG2031" s="23"/>
      <c r="AH2031" s="23"/>
      <c r="AI2031" s="23"/>
      <c r="AJ2031" s="23"/>
      <c r="AK2031" s="23"/>
      <c r="AL2031" s="35" t="s">
        <v>10147</v>
      </c>
      <c r="AM2031" s="162" t="s">
        <v>1727</v>
      </c>
      <c r="AN2031" s="162" t="s">
        <v>172</v>
      </c>
      <c r="AO2031" s="162" t="s">
        <v>4104</v>
      </c>
      <c r="AP2031" s="1"/>
      <c r="AQ2031" s="1"/>
      <c r="AR2031" s="73" t="s">
        <v>10707</v>
      </c>
      <c r="AS2031" s="74" t="s">
        <v>10893</v>
      </c>
      <c r="AT2031" s="271"/>
      <c r="AU2031" s="271"/>
      <c r="AV2031" s="23" t="s">
        <v>172</v>
      </c>
      <c r="AW2031" s="1"/>
      <c r="AX2031" s="1"/>
      <c r="AY2031" s="162"/>
      <c r="AZ2031" s="162"/>
      <c r="BA2031" s="23" t="s">
        <v>172</v>
      </c>
    </row>
    <row r="2032" spans="1:53" ht="26">
      <c r="A2032" s="157">
        <v>2028</v>
      </c>
      <c r="B2032" s="13" t="s">
        <v>10223</v>
      </c>
      <c r="C2032" s="35" t="s">
        <v>10224</v>
      </c>
      <c r="D2032" s="23">
        <v>429</v>
      </c>
      <c r="E2032" s="161" t="s">
        <v>1848</v>
      </c>
      <c r="F2032" s="207" t="s">
        <v>10272</v>
      </c>
      <c r="G2032" s="1" t="s">
        <v>1302</v>
      </c>
      <c r="H2032" s="1" t="s">
        <v>1490</v>
      </c>
      <c r="I2032" s="85" t="str">
        <f>IF(HL!B2031="","",HYPERLINK(HL!B2031,"表示"))</f>
        <v>表示</v>
      </c>
      <c r="J2032" s="85">
        <f>IF(HL!C2031="","",HYPERLINK(HL!C2031,2))</f>
        <v>2</v>
      </c>
      <c r="K2032" s="105">
        <f>IF(HL!D2031="","",HYPERLINK(HL!D2031,3))</f>
        <v>3</v>
      </c>
      <c r="L2032" s="105" t="str">
        <f>IF(HL!E2031="","",HYPERLINK(HL!E2031,4))</f>
        <v/>
      </c>
      <c r="M2032" s="105" t="str">
        <f>IF(HL!F2031="","",HYPERLINK(HL!F2031,5))</f>
        <v/>
      </c>
      <c r="N2032" s="105" t="str">
        <f>IF(HL!G2031="","",HYPERLINK(HL!G2031,6))</f>
        <v/>
      </c>
      <c r="O2032" s="105" t="str">
        <f>IF(HL!H2031="","",HYPERLINK(HL!H2031,7))</f>
        <v/>
      </c>
      <c r="P2032" s="105" t="str">
        <f>IF(HL!I2031="","",HYPERLINK(HL!I2031,8))</f>
        <v/>
      </c>
      <c r="Q2032" s="105" t="str">
        <f>IF(HL!J2031="","",HYPERLINK(HL!J2031,9))</f>
        <v/>
      </c>
      <c r="R2032" s="105" t="str">
        <f>IF(HL!K2031="","",HYPERLINK(HL!K2031,10))</f>
        <v/>
      </c>
      <c r="S2032" s="105" t="str">
        <f>IF(HL!L2031="","",HYPERLINK(HL!L2031,11))</f>
        <v/>
      </c>
      <c r="T2032" s="105" t="str">
        <f>IF(HL!M2031="","",HYPERLINK(HL!M2031,12))</f>
        <v/>
      </c>
      <c r="U2032" s="105" t="str">
        <f>IF(HL!N2031="","",HYPERLINK(HL!N2031,13))</f>
        <v/>
      </c>
      <c r="V2032" s="106" t="str">
        <f>IF(HL!O2031="","",HYPERLINK(HL!O2031,14))</f>
        <v/>
      </c>
      <c r="W2032" s="81" t="str">
        <f>IF(HL!P2031="","－",HYPERLINK(HL!P2031,"表示"))</f>
        <v>表示</v>
      </c>
      <c r="X2032" s="163">
        <v>43916</v>
      </c>
      <c r="Y2032" s="200">
        <v>44278</v>
      </c>
      <c r="Z2032" s="201" t="str">
        <f t="shared" si="80"/>
        <v>2021</v>
      </c>
      <c r="AA2032" s="1">
        <f t="shared" si="81"/>
        <v>11</v>
      </c>
      <c r="AB2032" s="23" t="s">
        <v>172</v>
      </c>
      <c r="AC2032" s="23"/>
      <c r="AD2032" s="23"/>
      <c r="AE2032" s="23"/>
      <c r="AF2032" s="23"/>
      <c r="AG2032" s="23"/>
      <c r="AH2032" s="23"/>
      <c r="AI2032" s="23"/>
      <c r="AJ2032" s="23"/>
      <c r="AK2032" s="23"/>
      <c r="AL2032" s="35" t="s">
        <v>10385</v>
      </c>
      <c r="AM2032" s="162" t="s">
        <v>172</v>
      </c>
      <c r="AN2032" s="162" t="s">
        <v>1727</v>
      </c>
      <c r="AO2032" s="162" t="s">
        <v>4104</v>
      </c>
      <c r="AP2032" s="1"/>
      <c r="AQ2032" s="1"/>
      <c r="AR2032" s="73" t="s">
        <v>10705</v>
      </c>
      <c r="AS2032" s="74" t="s">
        <v>10894</v>
      </c>
      <c r="AT2032" s="271"/>
      <c r="AU2032" s="271"/>
      <c r="AV2032" s="1"/>
      <c r="AW2032" s="23" t="s">
        <v>172</v>
      </c>
      <c r="AX2032" s="1"/>
      <c r="AY2032" s="162"/>
      <c r="AZ2032" s="162"/>
      <c r="BA2032" s="1"/>
    </row>
    <row r="2033" spans="1:53" ht="26">
      <c r="A2033" s="157">
        <v>2029</v>
      </c>
      <c r="B2033" s="35" t="s">
        <v>10225</v>
      </c>
      <c r="C2033" s="35" t="s">
        <v>5992</v>
      </c>
      <c r="D2033" s="116">
        <v>269</v>
      </c>
      <c r="E2033" s="161" t="s">
        <v>1596</v>
      </c>
      <c r="F2033" s="206" t="s">
        <v>10273</v>
      </c>
      <c r="G2033" s="1" t="s">
        <v>1270</v>
      </c>
      <c r="H2033" s="162" t="s">
        <v>20</v>
      </c>
      <c r="I2033" s="85" t="str">
        <f>IF(HL!B2032="","",HYPERLINK(HL!B2032,"表示"))</f>
        <v>表示</v>
      </c>
      <c r="J2033" s="85" t="str">
        <f>IF(HL!C2032="","",HYPERLINK(HL!C2032,2))</f>
        <v/>
      </c>
      <c r="K2033" s="105" t="str">
        <f>IF(HL!D2032="","",HYPERLINK(HL!D2032,3))</f>
        <v/>
      </c>
      <c r="L2033" s="105" t="str">
        <f>IF(HL!E2032="","",HYPERLINK(HL!E2032,4))</f>
        <v/>
      </c>
      <c r="M2033" s="105" t="str">
        <f>IF(HL!F2032="","",HYPERLINK(HL!F2032,5))</f>
        <v/>
      </c>
      <c r="N2033" s="105" t="str">
        <f>IF(HL!G2032="","",HYPERLINK(HL!G2032,6))</f>
        <v/>
      </c>
      <c r="O2033" s="105" t="str">
        <f>IF(HL!H2032="","",HYPERLINK(HL!H2032,7))</f>
        <v/>
      </c>
      <c r="P2033" s="105" t="str">
        <f>IF(HL!I2032="","",HYPERLINK(HL!I2032,8))</f>
        <v/>
      </c>
      <c r="Q2033" s="105" t="str">
        <f>IF(HL!J2032="","",HYPERLINK(HL!J2032,9))</f>
        <v/>
      </c>
      <c r="R2033" s="105" t="str">
        <f>IF(HL!K2032="","",HYPERLINK(HL!K2032,10))</f>
        <v/>
      </c>
      <c r="S2033" s="105" t="str">
        <f>IF(HL!L2032="","",HYPERLINK(HL!L2032,11))</f>
        <v/>
      </c>
      <c r="T2033" s="105" t="str">
        <f>IF(HL!M2032="","",HYPERLINK(HL!M2032,12))</f>
        <v/>
      </c>
      <c r="U2033" s="105" t="str">
        <f>IF(HL!N2032="","",HYPERLINK(HL!N2032,13))</f>
        <v/>
      </c>
      <c r="V2033" s="106" t="str">
        <f>IF(HL!O2032="","",HYPERLINK(HL!O2032,14))</f>
        <v/>
      </c>
      <c r="W2033" s="1" t="s">
        <v>11737</v>
      </c>
      <c r="X2033" s="177">
        <v>43980</v>
      </c>
      <c r="Y2033" s="200">
        <v>44278</v>
      </c>
      <c r="Z2033" s="201" t="str">
        <f t="shared" si="80"/>
        <v>2021</v>
      </c>
      <c r="AA2033" s="1">
        <f t="shared" si="81"/>
        <v>9</v>
      </c>
      <c r="AB2033" s="116"/>
      <c r="AC2033" s="116"/>
      <c r="AD2033" s="116"/>
      <c r="AE2033" s="116"/>
      <c r="AF2033" s="116"/>
      <c r="AG2033" s="116" t="s">
        <v>172</v>
      </c>
      <c r="AH2033" s="116"/>
      <c r="AI2033" s="116" t="s">
        <v>172</v>
      </c>
      <c r="AJ2033" s="116"/>
      <c r="AK2033" s="116"/>
      <c r="AL2033" s="35" t="s">
        <v>6360</v>
      </c>
      <c r="AM2033" s="162" t="s">
        <v>172</v>
      </c>
      <c r="AN2033" s="162" t="s">
        <v>1727</v>
      </c>
      <c r="AO2033" s="162" t="s">
        <v>4104</v>
      </c>
      <c r="AP2033" s="162"/>
      <c r="AQ2033" s="162" t="s">
        <v>10</v>
      </c>
      <c r="AR2033" s="219" t="s">
        <v>10707</v>
      </c>
      <c r="AS2033" s="228" t="s">
        <v>10895</v>
      </c>
      <c r="AT2033" s="271"/>
      <c r="AU2033" s="271"/>
      <c r="AV2033" s="162"/>
      <c r="AW2033" s="162"/>
      <c r="AX2033" s="162" t="s">
        <v>10</v>
      </c>
      <c r="AY2033" s="162"/>
      <c r="AZ2033" s="162"/>
      <c r="BA2033" s="162"/>
    </row>
    <row r="2034" spans="1:53" ht="26">
      <c r="A2034" s="157">
        <v>2030</v>
      </c>
      <c r="B2034" s="13" t="s">
        <v>10226</v>
      </c>
      <c r="C2034" s="35" t="s">
        <v>10227</v>
      </c>
      <c r="D2034" s="116">
        <v>395</v>
      </c>
      <c r="E2034" s="161" t="s">
        <v>1598</v>
      </c>
      <c r="F2034" s="206" t="s">
        <v>10274</v>
      </c>
      <c r="G2034" s="1" t="s">
        <v>1302</v>
      </c>
      <c r="H2034" s="162" t="s">
        <v>674</v>
      </c>
      <c r="I2034" s="85" t="str">
        <f>IF(HL!B2033="","",HYPERLINK(HL!B2033,"表示"))</f>
        <v>表示</v>
      </c>
      <c r="J2034" s="85" t="str">
        <f>IF(HL!C2033="","",HYPERLINK(HL!C2033,2))</f>
        <v/>
      </c>
      <c r="K2034" s="105" t="str">
        <f>IF(HL!D2033="","",HYPERLINK(HL!D2033,3))</f>
        <v/>
      </c>
      <c r="L2034" s="105" t="str">
        <f>IF(HL!E2033="","",HYPERLINK(HL!E2033,4))</f>
        <v/>
      </c>
      <c r="M2034" s="105" t="str">
        <f>IF(HL!F2033="","",HYPERLINK(HL!F2033,5))</f>
        <v/>
      </c>
      <c r="N2034" s="105" t="str">
        <f>IF(HL!G2033="","",HYPERLINK(HL!G2033,6))</f>
        <v/>
      </c>
      <c r="O2034" s="105" t="str">
        <f>IF(HL!H2033="","",HYPERLINK(HL!H2033,7))</f>
        <v/>
      </c>
      <c r="P2034" s="105" t="str">
        <f>IF(HL!I2033="","",HYPERLINK(HL!I2033,8))</f>
        <v/>
      </c>
      <c r="Q2034" s="105" t="str">
        <f>IF(HL!J2033="","",HYPERLINK(HL!J2033,9))</f>
        <v/>
      </c>
      <c r="R2034" s="105" t="str">
        <f>IF(HL!K2033="","",HYPERLINK(HL!K2033,10))</f>
        <v/>
      </c>
      <c r="S2034" s="105" t="str">
        <f>IF(HL!L2033="","",HYPERLINK(HL!L2033,11))</f>
        <v/>
      </c>
      <c r="T2034" s="105" t="str">
        <f>IF(HL!M2033="","",HYPERLINK(HL!M2033,12))</f>
        <v/>
      </c>
      <c r="U2034" s="105" t="str">
        <f>IF(HL!N2033="","",HYPERLINK(HL!N2033,13))</f>
        <v/>
      </c>
      <c r="V2034" s="106" t="str">
        <f>IF(HL!O2033="","",HYPERLINK(HL!O2033,14))</f>
        <v/>
      </c>
      <c r="W2034" s="81" t="str">
        <f>IF(HL!P2033="","－",HYPERLINK(HL!P2033,"表示"))</f>
        <v>表示</v>
      </c>
      <c r="X2034" s="177">
        <v>44103</v>
      </c>
      <c r="Y2034" s="200">
        <v>44278</v>
      </c>
      <c r="Z2034" s="201" t="str">
        <f t="shared" si="80"/>
        <v>2021</v>
      </c>
      <c r="AA2034" s="1">
        <f t="shared" si="81"/>
        <v>5</v>
      </c>
      <c r="AB2034" s="116" t="s">
        <v>172</v>
      </c>
      <c r="AC2034" s="116"/>
      <c r="AD2034" s="116"/>
      <c r="AE2034" s="116"/>
      <c r="AF2034" s="116"/>
      <c r="AG2034" s="116"/>
      <c r="AH2034" s="116"/>
      <c r="AI2034" s="116"/>
      <c r="AJ2034" s="116"/>
      <c r="AK2034" s="116"/>
      <c r="AL2034" s="35" t="s">
        <v>10386</v>
      </c>
      <c r="AM2034" s="162" t="s">
        <v>172</v>
      </c>
      <c r="AN2034" s="162" t="s">
        <v>1727</v>
      </c>
      <c r="AO2034" s="116" t="s">
        <v>10396</v>
      </c>
      <c r="AP2034" s="162"/>
      <c r="AQ2034" s="162"/>
      <c r="AR2034" s="219" t="s">
        <v>10724</v>
      </c>
      <c r="AS2034" s="228" t="s">
        <v>10896</v>
      </c>
      <c r="AT2034" s="271"/>
      <c r="AU2034" s="271"/>
      <c r="AV2034" s="162"/>
      <c r="AW2034" s="162" t="s">
        <v>10</v>
      </c>
      <c r="AX2034" s="162"/>
      <c r="AY2034" s="162"/>
      <c r="AZ2034" s="162"/>
      <c r="BA2034" s="162"/>
    </row>
    <row r="2035" spans="1:53" ht="52">
      <c r="A2035" s="157">
        <v>2031</v>
      </c>
      <c r="B2035" s="35" t="s">
        <v>10228</v>
      </c>
      <c r="C2035" s="35" t="s">
        <v>10229</v>
      </c>
      <c r="D2035" s="116">
        <v>117</v>
      </c>
      <c r="E2035" s="161" t="s">
        <v>1374</v>
      </c>
      <c r="F2035" s="206" t="s">
        <v>10275</v>
      </c>
      <c r="G2035" s="1" t="s">
        <v>1302</v>
      </c>
      <c r="H2035" s="162" t="s">
        <v>25</v>
      </c>
      <c r="I2035" s="85" t="str">
        <f>IF(HL!B2034="","",HYPERLINK(HL!B2034,"表示"))</f>
        <v>表示</v>
      </c>
      <c r="J2035" s="85" t="str">
        <f>IF(HL!C2034="","",HYPERLINK(HL!C2034,2))</f>
        <v/>
      </c>
      <c r="K2035" s="105" t="str">
        <f>IF(HL!D2034="","",HYPERLINK(HL!D2034,3))</f>
        <v/>
      </c>
      <c r="L2035" s="105" t="str">
        <f>IF(HL!E2034="","",HYPERLINK(HL!E2034,4))</f>
        <v/>
      </c>
      <c r="M2035" s="105" t="str">
        <f>IF(HL!F2034="","",HYPERLINK(HL!F2034,5))</f>
        <v/>
      </c>
      <c r="N2035" s="105" t="str">
        <f>IF(HL!G2034="","",HYPERLINK(HL!G2034,6))</f>
        <v/>
      </c>
      <c r="O2035" s="105" t="str">
        <f>IF(HL!H2034="","",HYPERLINK(HL!H2034,7))</f>
        <v/>
      </c>
      <c r="P2035" s="105" t="str">
        <f>IF(HL!I2034="","",HYPERLINK(HL!I2034,8))</f>
        <v/>
      </c>
      <c r="Q2035" s="105" t="str">
        <f>IF(HL!J2034="","",HYPERLINK(HL!J2034,9))</f>
        <v/>
      </c>
      <c r="R2035" s="105" t="str">
        <f>IF(HL!K2034="","",HYPERLINK(HL!K2034,10))</f>
        <v/>
      </c>
      <c r="S2035" s="105" t="str">
        <f>IF(HL!L2034="","",HYPERLINK(HL!L2034,11))</f>
        <v/>
      </c>
      <c r="T2035" s="105" t="str">
        <f>IF(HL!M2034="","",HYPERLINK(HL!M2034,12))</f>
        <v/>
      </c>
      <c r="U2035" s="105" t="str">
        <f>IF(HL!N2034="","",HYPERLINK(HL!N2034,13))</f>
        <v/>
      </c>
      <c r="V2035" s="106" t="str">
        <f>IF(HL!O2034="","",HYPERLINK(HL!O2034,14))</f>
        <v/>
      </c>
      <c r="W2035" s="81" t="str">
        <f>IF(HL!P2034="","－",HYPERLINK(HL!P2034,"表示"))</f>
        <v>表示</v>
      </c>
      <c r="X2035" s="177">
        <v>43979</v>
      </c>
      <c r="Y2035" s="200">
        <v>44278</v>
      </c>
      <c r="Z2035" s="201" t="str">
        <f t="shared" si="80"/>
        <v>2021</v>
      </c>
      <c r="AA2035" s="1">
        <f t="shared" si="81"/>
        <v>9</v>
      </c>
      <c r="AB2035" s="116"/>
      <c r="AC2035" s="116"/>
      <c r="AD2035" s="116"/>
      <c r="AE2035" s="116"/>
      <c r="AF2035" s="116"/>
      <c r="AG2035" s="116" t="s">
        <v>172</v>
      </c>
      <c r="AH2035" s="116"/>
      <c r="AI2035" s="116"/>
      <c r="AJ2035" s="116"/>
      <c r="AK2035" s="116"/>
      <c r="AL2035" s="35" t="s">
        <v>10387</v>
      </c>
      <c r="AM2035" s="162" t="s">
        <v>172</v>
      </c>
      <c r="AN2035" s="162" t="s">
        <v>1727</v>
      </c>
      <c r="AO2035" s="162" t="s">
        <v>4104</v>
      </c>
      <c r="AP2035" s="162"/>
      <c r="AQ2035" s="162" t="s">
        <v>10</v>
      </c>
      <c r="AR2035" s="219" t="s">
        <v>10707</v>
      </c>
      <c r="AS2035" s="228" t="s">
        <v>11036</v>
      </c>
      <c r="AT2035" s="271"/>
      <c r="AU2035" s="271"/>
      <c r="AV2035" s="162"/>
      <c r="AW2035" s="162"/>
      <c r="AX2035" s="162" t="s">
        <v>10</v>
      </c>
      <c r="AY2035" s="162"/>
      <c r="AZ2035" s="162"/>
      <c r="BA2035" s="162"/>
    </row>
    <row r="2036" spans="1:53" ht="39">
      <c r="A2036" s="157">
        <v>2032</v>
      </c>
      <c r="B2036" s="35" t="s">
        <v>10230</v>
      </c>
      <c r="C2036" s="35" t="s">
        <v>5441</v>
      </c>
      <c r="D2036" s="116">
        <v>429</v>
      </c>
      <c r="E2036" s="161" t="s">
        <v>1848</v>
      </c>
      <c r="F2036" s="206" t="s">
        <v>10276</v>
      </c>
      <c r="G2036" s="1" t="s">
        <v>1302</v>
      </c>
      <c r="H2036" s="162" t="s">
        <v>1490</v>
      </c>
      <c r="I2036" s="85" t="str">
        <f>IF(HL!B2035="","",HYPERLINK(HL!B2035,"表示"))</f>
        <v>表示</v>
      </c>
      <c r="J2036" s="85" t="str">
        <f>IF(HL!C2035="","",HYPERLINK(HL!C2035,2))</f>
        <v/>
      </c>
      <c r="K2036" s="105" t="str">
        <f>IF(HL!D2035="","",HYPERLINK(HL!D2035,3))</f>
        <v/>
      </c>
      <c r="L2036" s="105" t="str">
        <f>IF(HL!E2035="","",HYPERLINK(HL!E2035,4))</f>
        <v/>
      </c>
      <c r="M2036" s="105" t="str">
        <f>IF(HL!F2035="","",HYPERLINK(HL!F2035,5))</f>
        <v/>
      </c>
      <c r="N2036" s="105" t="str">
        <f>IF(HL!G2035="","",HYPERLINK(HL!G2035,6))</f>
        <v/>
      </c>
      <c r="O2036" s="105" t="str">
        <f>IF(HL!H2035="","",HYPERLINK(HL!H2035,7))</f>
        <v/>
      </c>
      <c r="P2036" s="105" t="str">
        <f>IF(HL!I2035="","",HYPERLINK(HL!I2035,8))</f>
        <v/>
      </c>
      <c r="Q2036" s="105" t="str">
        <f>IF(HL!J2035="","",HYPERLINK(HL!J2035,9))</f>
        <v/>
      </c>
      <c r="R2036" s="105" t="str">
        <f>IF(HL!K2035="","",HYPERLINK(HL!K2035,10))</f>
        <v/>
      </c>
      <c r="S2036" s="105" t="str">
        <f>IF(HL!L2035="","",HYPERLINK(HL!L2035,11))</f>
        <v/>
      </c>
      <c r="T2036" s="105" t="str">
        <f>IF(HL!M2035="","",HYPERLINK(HL!M2035,12))</f>
        <v/>
      </c>
      <c r="U2036" s="105" t="str">
        <f>IF(HL!N2035="","",HYPERLINK(HL!N2035,13))</f>
        <v/>
      </c>
      <c r="V2036" s="106" t="str">
        <f>IF(HL!O2035="","",HYPERLINK(HL!O2035,14))</f>
        <v/>
      </c>
      <c r="W2036" s="81" t="str">
        <f>IF(HL!P2035="","－",HYPERLINK(HL!P2035,"表示"))</f>
        <v>表示</v>
      </c>
      <c r="X2036" s="177">
        <v>44011</v>
      </c>
      <c r="Y2036" s="200">
        <v>44278</v>
      </c>
      <c r="Z2036" s="201" t="str">
        <f t="shared" si="80"/>
        <v>2021</v>
      </c>
      <c r="AA2036" s="1">
        <f t="shared" si="81"/>
        <v>8</v>
      </c>
      <c r="AB2036" s="116"/>
      <c r="AC2036" s="116"/>
      <c r="AD2036" s="116"/>
      <c r="AE2036" s="116" t="s">
        <v>172</v>
      </c>
      <c r="AF2036" s="116"/>
      <c r="AG2036" s="116" t="s">
        <v>172</v>
      </c>
      <c r="AH2036" s="116"/>
      <c r="AI2036" s="116"/>
      <c r="AJ2036" s="116"/>
      <c r="AK2036" s="116"/>
      <c r="AL2036" s="35" t="s">
        <v>10140</v>
      </c>
      <c r="AM2036" s="162" t="s">
        <v>1727</v>
      </c>
      <c r="AN2036" s="162" t="s">
        <v>172</v>
      </c>
      <c r="AO2036" s="162" t="s">
        <v>8</v>
      </c>
      <c r="AP2036" s="162"/>
      <c r="AQ2036" s="162"/>
      <c r="AR2036" s="219" t="s">
        <v>10707</v>
      </c>
      <c r="AS2036" s="228" t="s">
        <v>10884</v>
      </c>
      <c r="AT2036" s="271"/>
      <c r="AU2036" s="271"/>
      <c r="AV2036" s="162" t="s">
        <v>10</v>
      </c>
      <c r="AW2036" s="162"/>
      <c r="AX2036" s="162"/>
      <c r="AY2036" s="162"/>
      <c r="AZ2036" s="162"/>
      <c r="BA2036" s="162" t="s">
        <v>10</v>
      </c>
    </row>
    <row r="2037" spans="1:53" ht="65">
      <c r="A2037" s="157">
        <v>2033</v>
      </c>
      <c r="B2037" s="35" t="s">
        <v>10231</v>
      </c>
      <c r="C2037" s="35" t="s">
        <v>634</v>
      </c>
      <c r="D2037" s="116">
        <v>421</v>
      </c>
      <c r="E2037" s="161" t="s">
        <v>2059</v>
      </c>
      <c r="F2037" s="206" t="s">
        <v>10277</v>
      </c>
      <c r="G2037" s="1" t="s">
        <v>1270</v>
      </c>
      <c r="H2037" s="162" t="s">
        <v>23</v>
      </c>
      <c r="I2037" s="85" t="str">
        <f>IF(HL!B2036="","",HYPERLINK(HL!B2036,"表示"))</f>
        <v>表示</v>
      </c>
      <c r="J2037" s="85" t="str">
        <f>IF(HL!C2036="","",HYPERLINK(HL!C2036,2))</f>
        <v/>
      </c>
      <c r="K2037" s="105" t="str">
        <f>IF(HL!D2036="","",HYPERLINK(HL!D2036,3))</f>
        <v/>
      </c>
      <c r="L2037" s="105" t="str">
        <f>IF(HL!E2036="","",HYPERLINK(HL!E2036,4))</f>
        <v/>
      </c>
      <c r="M2037" s="105" t="str">
        <f>IF(HL!F2036="","",HYPERLINK(HL!F2036,5))</f>
        <v/>
      </c>
      <c r="N2037" s="105" t="str">
        <f>IF(HL!G2036="","",HYPERLINK(HL!G2036,6))</f>
        <v/>
      </c>
      <c r="O2037" s="105" t="str">
        <f>IF(HL!H2036="","",HYPERLINK(HL!H2036,7))</f>
        <v/>
      </c>
      <c r="P2037" s="105" t="str">
        <f>IF(HL!I2036="","",HYPERLINK(HL!I2036,8))</f>
        <v/>
      </c>
      <c r="Q2037" s="105" t="str">
        <f>IF(HL!J2036="","",HYPERLINK(HL!J2036,9))</f>
        <v/>
      </c>
      <c r="R2037" s="105" t="str">
        <f>IF(HL!K2036="","",HYPERLINK(HL!K2036,10))</f>
        <v/>
      </c>
      <c r="S2037" s="105" t="str">
        <f>IF(HL!L2036="","",HYPERLINK(HL!L2036,11))</f>
        <v/>
      </c>
      <c r="T2037" s="105" t="str">
        <f>IF(HL!M2036="","",HYPERLINK(HL!M2036,12))</f>
        <v/>
      </c>
      <c r="U2037" s="105" t="str">
        <f>IF(HL!N2036="","",HYPERLINK(HL!N2036,13))</f>
        <v/>
      </c>
      <c r="V2037" s="106" t="str">
        <f>IF(HL!O2036="","",HYPERLINK(HL!O2036,14))</f>
        <v/>
      </c>
      <c r="W2037" s="1" t="s">
        <v>11737</v>
      </c>
      <c r="X2037" s="177">
        <v>43965</v>
      </c>
      <c r="Y2037" s="200">
        <v>44278</v>
      </c>
      <c r="Z2037" s="201" t="str">
        <f t="shared" si="80"/>
        <v>2021</v>
      </c>
      <c r="AA2037" s="1">
        <f t="shared" si="81"/>
        <v>10</v>
      </c>
      <c r="AB2037" s="116"/>
      <c r="AC2037" s="116"/>
      <c r="AD2037" s="116"/>
      <c r="AE2037" s="116" t="s">
        <v>172</v>
      </c>
      <c r="AF2037" s="116"/>
      <c r="AG2037" s="116" t="s">
        <v>172</v>
      </c>
      <c r="AH2037" s="116"/>
      <c r="AI2037" s="116"/>
      <c r="AJ2037" s="116"/>
      <c r="AK2037" s="116"/>
      <c r="AL2037" s="35" t="s">
        <v>10388</v>
      </c>
      <c r="AM2037" s="162" t="s">
        <v>172</v>
      </c>
      <c r="AN2037" s="162" t="s">
        <v>1727</v>
      </c>
      <c r="AO2037" s="162" t="s">
        <v>5331</v>
      </c>
      <c r="AP2037" s="162"/>
      <c r="AQ2037" s="162"/>
      <c r="AR2037" s="219" t="s">
        <v>10707</v>
      </c>
      <c r="AS2037" s="228" t="s">
        <v>10780</v>
      </c>
      <c r="AT2037" s="271"/>
      <c r="AU2037" s="271"/>
      <c r="AV2037" s="162" t="s">
        <v>10</v>
      </c>
      <c r="AW2037" s="162"/>
      <c r="AX2037" s="162"/>
      <c r="AY2037" s="162"/>
      <c r="AZ2037" s="162"/>
      <c r="BA2037" s="162" t="s">
        <v>10</v>
      </c>
    </row>
    <row r="2038" spans="1:53" ht="26">
      <c r="A2038" s="157">
        <v>2034</v>
      </c>
      <c r="B2038" s="13" t="s">
        <v>10232</v>
      </c>
      <c r="C2038" s="35" t="s">
        <v>10233</v>
      </c>
      <c r="D2038" s="116">
        <v>429</v>
      </c>
      <c r="E2038" s="161" t="s">
        <v>1848</v>
      </c>
      <c r="F2038" s="206" t="s">
        <v>10278</v>
      </c>
      <c r="G2038" s="1" t="s">
        <v>1302</v>
      </c>
      <c r="H2038" s="162" t="s">
        <v>1490</v>
      </c>
      <c r="I2038" s="85" t="str">
        <f>IF(HL!B2037="","",HYPERLINK(HL!B2037,"表示"))</f>
        <v>表示</v>
      </c>
      <c r="J2038" s="85" t="str">
        <f>IF(HL!C2037="","",HYPERLINK(HL!C2037,2))</f>
        <v/>
      </c>
      <c r="K2038" s="105" t="str">
        <f>IF(HL!D2037="","",HYPERLINK(HL!D2037,3))</f>
        <v/>
      </c>
      <c r="L2038" s="105" t="str">
        <f>IF(HL!E2037="","",HYPERLINK(HL!E2037,4))</f>
        <v/>
      </c>
      <c r="M2038" s="105" t="str">
        <f>IF(HL!F2037="","",HYPERLINK(HL!F2037,5))</f>
        <v/>
      </c>
      <c r="N2038" s="105" t="str">
        <f>IF(HL!G2037="","",HYPERLINK(HL!G2037,6))</f>
        <v/>
      </c>
      <c r="O2038" s="105" t="str">
        <f>IF(HL!H2037="","",HYPERLINK(HL!H2037,7))</f>
        <v/>
      </c>
      <c r="P2038" s="105" t="str">
        <f>IF(HL!I2037="","",HYPERLINK(HL!I2037,8))</f>
        <v/>
      </c>
      <c r="Q2038" s="105" t="str">
        <f>IF(HL!J2037="","",HYPERLINK(HL!J2037,9))</f>
        <v/>
      </c>
      <c r="R2038" s="105" t="str">
        <f>IF(HL!K2037="","",HYPERLINK(HL!K2037,10))</f>
        <v/>
      </c>
      <c r="S2038" s="105" t="str">
        <f>IF(HL!L2037="","",HYPERLINK(HL!L2037,11))</f>
        <v/>
      </c>
      <c r="T2038" s="105" t="str">
        <f>IF(HL!M2037="","",HYPERLINK(HL!M2037,12))</f>
        <v/>
      </c>
      <c r="U2038" s="105" t="str">
        <f>IF(HL!N2037="","",HYPERLINK(HL!N2037,13))</f>
        <v/>
      </c>
      <c r="V2038" s="106" t="str">
        <f>IF(HL!O2037="","",HYPERLINK(HL!O2037,14))</f>
        <v/>
      </c>
      <c r="W2038" s="81" t="str">
        <f>IF(HL!P2037="","－",HYPERLINK(HL!P2037,"表示"))</f>
        <v>表示</v>
      </c>
      <c r="X2038" s="177">
        <v>44088</v>
      </c>
      <c r="Y2038" s="200">
        <v>44278</v>
      </c>
      <c r="Z2038" s="201" t="str">
        <f t="shared" si="80"/>
        <v>2021</v>
      </c>
      <c r="AA2038" s="1">
        <f t="shared" si="81"/>
        <v>6</v>
      </c>
      <c r="AB2038" s="116" t="s">
        <v>172</v>
      </c>
      <c r="AC2038" s="116"/>
      <c r="AD2038" s="116"/>
      <c r="AE2038" s="116"/>
      <c r="AF2038" s="116"/>
      <c r="AG2038" s="116"/>
      <c r="AH2038" s="116"/>
      <c r="AI2038" s="116"/>
      <c r="AJ2038" s="116"/>
      <c r="AK2038" s="116"/>
      <c r="AL2038" s="35" t="s">
        <v>10389</v>
      </c>
      <c r="AM2038" s="162" t="s">
        <v>1727</v>
      </c>
      <c r="AN2038" s="162" t="s">
        <v>172</v>
      </c>
      <c r="AO2038" s="162" t="s">
        <v>8</v>
      </c>
      <c r="AP2038" s="162"/>
      <c r="AQ2038" s="162"/>
      <c r="AR2038" s="219" t="s">
        <v>10705</v>
      </c>
      <c r="AS2038" s="228" t="s">
        <v>10897</v>
      </c>
      <c r="AT2038" s="271"/>
      <c r="AU2038" s="271"/>
      <c r="AV2038" s="162" t="s">
        <v>10</v>
      </c>
      <c r="AW2038" s="162"/>
      <c r="AX2038" s="162"/>
      <c r="AY2038" s="162"/>
      <c r="AZ2038" s="162"/>
      <c r="BA2038" s="162" t="s">
        <v>10</v>
      </c>
    </row>
    <row r="2039" spans="1:53" ht="39">
      <c r="A2039" s="157">
        <v>2035</v>
      </c>
      <c r="B2039" s="35" t="s">
        <v>10234</v>
      </c>
      <c r="C2039" s="35" t="s">
        <v>10235</v>
      </c>
      <c r="D2039" s="116">
        <v>241</v>
      </c>
      <c r="E2039" s="161" t="s">
        <v>5274</v>
      </c>
      <c r="F2039" s="206" t="s">
        <v>10279</v>
      </c>
      <c r="G2039" s="1" t="s">
        <v>1302</v>
      </c>
      <c r="H2039" s="162" t="s">
        <v>24</v>
      </c>
      <c r="I2039" s="85" t="str">
        <f>IF(HL!B2038="","",HYPERLINK(HL!B2038,"表示"))</f>
        <v>表示</v>
      </c>
      <c r="J2039" s="85" t="str">
        <f>IF(HL!C2038="","",HYPERLINK(HL!C2038,2))</f>
        <v/>
      </c>
      <c r="K2039" s="105" t="str">
        <f>IF(HL!D2038="","",HYPERLINK(HL!D2038,3))</f>
        <v/>
      </c>
      <c r="L2039" s="105" t="str">
        <f>IF(HL!E2038="","",HYPERLINK(HL!E2038,4))</f>
        <v/>
      </c>
      <c r="M2039" s="105" t="str">
        <f>IF(HL!F2038="","",HYPERLINK(HL!F2038,5))</f>
        <v/>
      </c>
      <c r="N2039" s="105" t="str">
        <f>IF(HL!G2038="","",HYPERLINK(HL!G2038,6))</f>
        <v/>
      </c>
      <c r="O2039" s="105" t="str">
        <f>IF(HL!H2038="","",HYPERLINK(HL!H2038,7))</f>
        <v/>
      </c>
      <c r="P2039" s="105" t="str">
        <f>IF(HL!I2038="","",HYPERLINK(HL!I2038,8))</f>
        <v/>
      </c>
      <c r="Q2039" s="105" t="str">
        <f>IF(HL!J2038="","",HYPERLINK(HL!J2038,9))</f>
        <v/>
      </c>
      <c r="R2039" s="105" t="str">
        <f>IF(HL!K2038="","",HYPERLINK(HL!K2038,10))</f>
        <v/>
      </c>
      <c r="S2039" s="105" t="str">
        <f>IF(HL!L2038="","",HYPERLINK(HL!L2038,11))</f>
        <v/>
      </c>
      <c r="T2039" s="105" t="str">
        <f>IF(HL!M2038="","",HYPERLINK(HL!M2038,12))</f>
        <v/>
      </c>
      <c r="U2039" s="105" t="str">
        <f>IF(HL!N2038="","",HYPERLINK(HL!N2038,13))</f>
        <v/>
      </c>
      <c r="V2039" s="106" t="str">
        <f>IF(HL!O2038="","",HYPERLINK(HL!O2038,14))</f>
        <v/>
      </c>
      <c r="W2039" s="81" t="str">
        <f>IF(HL!P2038="","－",HYPERLINK(HL!P2038,"表示"))</f>
        <v>表示</v>
      </c>
      <c r="X2039" s="177">
        <v>43942</v>
      </c>
      <c r="Y2039" s="200">
        <v>44278</v>
      </c>
      <c r="Z2039" s="201" t="str">
        <f t="shared" si="80"/>
        <v>2021</v>
      </c>
      <c r="AA2039" s="1">
        <f t="shared" si="81"/>
        <v>11</v>
      </c>
      <c r="AB2039" s="116" t="s">
        <v>172</v>
      </c>
      <c r="AC2039" s="116"/>
      <c r="AD2039" s="116"/>
      <c r="AE2039" s="116"/>
      <c r="AF2039" s="116"/>
      <c r="AG2039" s="116"/>
      <c r="AH2039" s="116"/>
      <c r="AI2039" s="116"/>
      <c r="AJ2039" s="116"/>
      <c r="AK2039" s="116"/>
      <c r="AL2039" s="35" t="s">
        <v>10390</v>
      </c>
      <c r="AM2039" s="162" t="s">
        <v>1727</v>
      </c>
      <c r="AN2039" s="162" t="s">
        <v>172</v>
      </c>
      <c r="AO2039" s="162" t="s">
        <v>4104</v>
      </c>
      <c r="AP2039" s="162"/>
      <c r="AQ2039" s="162"/>
      <c r="AR2039" s="219" t="s">
        <v>10707</v>
      </c>
      <c r="AS2039" s="228" t="s">
        <v>10898</v>
      </c>
      <c r="AT2039" s="271"/>
      <c r="AU2039" s="271"/>
      <c r="AV2039" s="162" t="s">
        <v>10</v>
      </c>
      <c r="AW2039" s="162"/>
      <c r="AX2039" s="162"/>
      <c r="AY2039" s="162"/>
      <c r="AZ2039" s="162"/>
      <c r="BA2039" s="162"/>
    </row>
    <row r="2040" spans="1:53" ht="78">
      <c r="A2040" s="157">
        <v>2036</v>
      </c>
      <c r="B2040" s="35" t="s">
        <v>10236</v>
      </c>
      <c r="C2040" s="35" t="s">
        <v>10237</v>
      </c>
      <c r="D2040" s="116">
        <v>429</v>
      </c>
      <c r="E2040" s="161" t="s">
        <v>1848</v>
      </c>
      <c r="F2040" s="206" t="s">
        <v>10280</v>
      </c>
      <c r="G2040" s="1" t="s">
        <v>1302</v>
      </c>
      <c r="H2040" s="162" t="s">
        <v>23</v>
      </c>
      <c r="I2040" s="85" t="str">
        <f>IF(HL!B2039="","",HYPERLINK(HL!B2039,"表示"))</f>
        <v>表示</v>
      </c>
      <c r="J2040" s="85" t="str">
        <f>IF(HL!C2039="","",HYPERLINK(HL!C2039,2))</f>
        <v/>
      </c>
      <c r="K2040" s="105" t="str">
        <f>IF(HL!D2039="","",HYPERLINK(HL!D2039,3))</f>
        <v/>
      </c>
      <c r="L2040" s="105" t="str">
        <f>IF(HL!E2039="","",HYPERLINK(HL!E2039,4))</f>
        <v/>
      </c>
      <c r="M2040" s="105" t="str">
        <f>IF(HL!F2039="","",HYPERLINK(HL!F2039,5))</f>
        <v/>
      </c>
      <c r="N2040" s="105" t="str">
        <f>IF(HL!G2039="","",HYPERLINK(HL!G2039,6))</f>
        <v/>
      </c>
      <c r="O2040" s="105" t="str">
        <f>IF(HL!H2039="","",HYPERLINK(HL!H2039,7))</f>
        <v/>
      </c>
      <c r="P2040" s="105" t="str">
        <f>IF(HL!I2039="","",HYPERLINK(HL!I2039,8))</f>
        <v/>
      </c>
      <c r="Q2040" s="105" t="str">
        <f>IF(HL!J2039="","",HYPERLINK(HL!J2039,9))</f>
        <v/>
      </c>
      <c r="R2040" s="105" t="str">
        <f>IF(HL!K2039="","",HYPERLINK(HL!K2039,10))</f>
        <v/>
      </c>
      <c r="S2040" s="105" t="str">
        <f>IF(HL!L2039="","",HYPERLINK(HL!L2039,11))</f>
        <v/>
      </c>
      <c r="T2040" s="105" t="str">
        <f>IF(HL!M2039="","",HYPERLINK(HL!M2039,12))</f>
        <v/>
      </c>
      <c r="U2040" s="105" t="str">
        <f>IF(HL!N2039="","",HYPERLINK(HL!N2039,13))</f>
        <v/>
      </c>
      <c r="V2040" s="106" t="str">
        <f>IF(HL!O2039="","",HYPERLINK(HL!O2039,14))</f>
        <v/>
      </c>
      <c r="W2040" s="81" t="str">
        <f>IF(HL!P2039="","－",HYPERLINK(HL!P2039,"表示"))</f>
        <v>表示</v>
      </c>
      <c r="X2040" s="177">
        <v>44011</v>
      </c>
      <c r="Y2040" s="200">
        <v>44278</v>
      </c>
      <c r="Z2040" s="201" t="str">
        <f t="shared" si="80"/>
        <v>2021</v>
      </c>
      <c r="AA2040" s="1">
        <f t="shared" si="81"/>
        <v>8</v>
      </c>
      <c r="AB2040" s="116" t="s">
        <v>172</v>
      </c>
      <c r="AC2040" s="116"/>
      <c r="AD2040" s="116"/>
      <c r="AE2040" s="116"/>
      <c r="AF2040" s="116"/>
      <c r="AG2040" s="116"/>
      <c r="AH2040" s="116"/>
      <c r="AI2040" s="116"/>
      <c r="AJ2040" s="116"/>
      <c r="AK2040" s="116"/>
      <c r="AL2040" s="35" t="s">
        <v>6355</v>
      </c>
      <c r="AM2040" s="162" t="s">
        <v>1727</v>
      </c>
      <c r="AN2040" s="162" t="s">
        <v>172</v>
      </c>
      <c r="AO2040" s="162" t="s">
        <v>5712</v>
      </c>
      <c r="AP2040" s="162"/>
      <c r="AQ2040" s="162"/>
      <c r="AR2040" s="220" t="s">
        <v>10899</v>
      </c>
      <c r="AS2040" s="228" t="s">
        <v>10900</v>
      </c>
      <c r="AT2040" s="271"/>
      <c r="AU2040" s="271"/>
      <c r="AV2040" s="162" t="s">
        <v>10</v>
      </c>
      <c r="AW2040" s="162"/>
      <c r="AX2040" s="162"/>
      <c r="AY2040" s="162"/>
      <c r="AZ2040" s="162"/>
      <c r="BA2040" s="162"/>
    </row>
    <row r="2041" spans="1:53" ht="39">
      <c r="A2041" s="157">
        <v>2037</v>
      </c>
      <c r="B2041" s="35" t="s">
        <v>10238</v>
      </c>
      <c r="C2041" s="35" t="s">
        <v>10239</v>
      </c>
      <c r="D2041" s="116">
        <v>429</v>
      </c>
      <c r="E2041" s="161" t="s">
        <v>1848</v>
      </c>
      <c r="F2041" s="206" t="s">
        <v>10281</v>
      </c>
      <c r="G2041" s="1" t="s">
        <v>1302</v>
      </c>
      <c r="H2041" s="162" t="s">
        <v>23</v>
      </c>
      <c r="I2041" s="85" t="str">
        <f>IF(HL!B2040="","",HYPERLINK(HL!B2040,"表示"))</f>
        <v>表示</v>
      </c>
      <c r="J2041" s="85" t="str">
        <f>IF(HL!C2040="","",HYPERLINK(HL!C2040,2))</f>
        <v/>
      </c>
      <c r="K2041" s="105" t="str">
        <f>IF(HL!D2040="","",HYPERLINK(HL!D2040,3))</f>
        <v/>
      </c>
      <c r="L2041" s="105" t="str">
        <f>IF(HL!E2040="","",HYPERLINK(HL!E2040,4))</f>
        <v/>
      </c>
      <c r="M2041" s="105" t="str">
        <f>IF(HL!F2040="","",HYPERLINK(HL!F2040,5))</f>
        <v/>
      </c>
      <c r="N2041" s="105" t="str">
        <f>IF(HL!G2040="","",HYPERLINK(HL!G2040,6))</f>
        <v/>
      </c>
      <c r="O2041" s="105" t="str">
        <f>IF(HL!H2040="","",HYPERLINK(HL!H2040,7))</f>
        <v/>
      </c>
      <c r="P2041" s="105" t="str">
        <f>IF(HL!I2040="","",HYPERLINK(HL!I2040,8))</f>
        <v/>
      </c>
      <c r="Q2041" s="105" t="str">
        <f>IF(HL!J2040="","",HYPERLINK(HL!J2040,9))</f>
        <v/>
      </c>
      <c r="R2041" s="105" t="str">
        <f>IF(HL!K2040="","",HYPERLINK(HL!K2040,10))</f>
        <v/>
      </c>
      <c r="S2041" s="105" t="str">
        <f>IF(HL!L2040="","",HYPERLINK(HL!L2040,11))</f>
        <v/>
      </c>
      <c r="T2041" s="105" t="str">
        <f>IF(HL!M2040="","",HYPERLINK(HL!M2040,12))</f>
        <v/>
      </c>
      <c r="U2041" s="105" t="str">
        <f>IF(HL!N2040="","",HYPERLINK(HL!N2040,13))</f>
        <v/>
      </c>
      <c r="V2041" s="106" t="str">
        <f>IF(HL!O2040="","",HYPERLINK(HL!O2040,14))</f>
        <v/>
      </c>
      <c r="W2041" s="81" t="str">
        <f>IF(HL!P2040="","－",HYPERLINK(HL!P2040,"表示"))</f>
        <v>表示</v>
      </c>
      <c r="X2041" s="177">
        <v>43973</v>
      </c>
      <c r="Y2041" s="200">
        <v>44278</v>
      </c>
      <c r="Z2041" s="201" t="str">
        <f t="shared" si="80"/>
        <v>2021</v>
      </c>
      <c r="AA2041" s="1">
        <f t="shared" si="81"/>
        <v>10</v>
      </c>
      <c r="AB2041" s="116" t="s">
        <v>172</v>
      </c>
      <c r="AC2041" s="116"/>
      <c r="AD2041" s="116"/>
      <c r="AE2041" s="116"/>
      <c r="AF2041" s="116"/>
      <c r="AG2041" s="116"/>
      <c r="AH2041" s="116"/>
      <c r="AI2041" s="116"/>
      <c r="AJ2041" s="116"/>
      <c r="AK2041" s="116"/>
      <c r="AL2041" s="35" t="s">
        <v>10374</v>
      </c>
      <c r="AM2041" s="162" t="s">
        <v>1727</v>
      </c>
      <c r="AN2041" s="162" t="s">
        <v>172</v>
      </c>
      <c r="AO2041" s="162" t="s">
        <v>5712</v>
      </c>
      <c r="AP2041" s="162"/>
      <c r="AQ2041" s="162" t="s">
        <v>10</v>
      </c>
      <c r="AR2041" s="220" t="s">
        <v>10901</v>
      </c>
      <c r="AS2041" s="228" t="s">
        <v>10897</v>
      </c>
      <c r="AT2041" s="271"/>
      <c r="AU2041" s="271"/>
      <c r="AV2041" s="162" t="s">
        <v>10</v>
      </c>
      <c r="AW2041" s="162"/>
      <c r="AX2041" s="162"/>
      <c r="AY2041" s="162"/>
      <c r="AZ2041" s="162"/>
      <c r="BA2041" s="162" t="s">
        <v>10</v>
      </c>
    </row>
    <row r="2042" spans="1:53" ht="78">
      <c r="A2042" s="157">
        <v>2038</v>
      </c>
      <c r="B2042" s="35" t="s">
        <v>10240</v>
      </c>
      <c r="C2042" s="35" t="s">
        <v>1680</v>
      </c>
      <c r="D2042" s="116">
        <v>429</v>
      </c>
      <c r="E2042" s="161" t="s">
        <v>1848</v>
      </c>
      <c r="F2042" s="207" t="s">
        <v>10282</v>
      </c>
      <c r="G2042" s="1" t="s">
        <v>1302</v>
      </c>
      <c r="H2042" s="162" t="s">
        <v>23</v>
      </c>
      <c r="I2042" s="85" t="str">
        <f>IF(HL!B2041="","",HYPERLINK(HL!B2041,"表示"))</f>
        <v>表示</v>
      </c>
      <c r="J2042" s="85" t="str">
        <f>IF(HL!C2041="","",HYPERLINK(HL!C2041,2))</f>
        <v/>
      </c>
      <c r="K2042" s="105" t="str">
        <f>IF(HL!D2041="","",HYPERLINK(HL!D2041,3))</f>
        <v/>
      </c>
      <c r="L2042" s="105" t="str">
        <f>IF(HL!E2041="","",HYPERLINK(HL!E2041,4))</f>
        <v/>
      </c>
      <c r="M2042" s="105" t="str">
        <f>IF(HL!F2041="","",HYPERLINK(HL!F2041,5))</f>
        <v/>
      </c>
      <c r="N2042" s="105" t="str">
        <f>IF(HL!G2041="","",HYPERLINK(HL!G2041,6))</f>
        <v/>
      </c>
      <c r="O2042" s="105" t="str">
        <f>IF(HL!H2041="","",HYPERLINK(HL!H2041,7))</f>
        <v/>
      </c>
      <c r="P2042" s="105" t="str">
        <f>IF(HL!I2041="","",HYPERLINK(HL!I2041,8))</f>
        <v/>
      </c>
      <c r="Q2042" s="105" t="str">
        <f>IF(HL!J2041="","",HYPERLINK(HL!J2041,9))</f>
        <v/>
      </c>
      <c r="R2042" s="105" t="str">
        <f>IF(HL!K2041="","",HYPERLINK(HL!K2041,10))</f>
        <v/>
      </c>
      <c r="S2042" s="105" t="str">
        <f>IF(HL!L2041="","",HYPERLINK(HL!L2041,11))</f>
        <v/>
      </c>
      <c r="T2042" s="105" t="str">
        <f>IF(HL!M2041="","",HYPERLINK(HL!M2041,12))</f>
        <v/>
      </c>
      <c r="U2042" s="105" t="str">
        <f>IF(HL!N2041="","",HYPERLINK(HL!N2041,13))</f>
        <v/>
      </c>
      <c r="V2042" s="106" t="str">
        <f>IF(HL!O2041="","",HYPERLINK(HL!O2041,14))</f>
        <v/>
      </c>
      <c r="W2042" s="81" t="str">
        <f>IF(HL!P2041="","－",HYPERLINK(HL!P2041,"表示"))</f>
        <v>表示</v>
      </c>
      <c r="X2042" s="177">
        <v>44042</v>
      </c>
      <c r="Y2042" s="200">
        <v>44278</v>
      </c>
      <c r="Z2042" s="201" t="str">
        <f t="shared" si="80"/>
        <v>2021</v>
      </c>
      <c r="AA2042" s="1">
        <f t="shared" si="81"/>
        <v>7</v>
      </c>
      <c r="AB2042" s="116"/>
      <c r="AC2042" s="116"/>
      <c r="AD2042" s="116"/>
      <c r="AE2042" s="23" t="s">
        <v>172</v>
      </c>
      <c r="AF2042" s="116"/>
      <c r="AG2042" s="116"/>
      <c r="AH2042" s="116"/>
      <c r="AI2042" s="116"/>
      <c r="AJ2042" s="116"/>
      <c r="AK2042" s="116"/>
      <c r="AL2042" s="35" t="s">
        <v>10385</v>
      </c>
      <c r="AM2042" s="162" t="s">
        <v>172</v>
      </c>
      <c r="AN2042" s="162" t="s">
        <v>1727</v>
      </c>
      <c r="AO2042" s="162" t="s">
        <v>5712</v>
      </c>
      <c r="AP2042" s="162"/>
      <c r="AQ2042" s="162"/>
      <c r="AR2042" s="219" t="s">
        <v>10705</v>
      </c>
      <c r="AS2042" s="228" t="s">
        <v>10902</v>
      </c>
      <c r="AT2042" s="271"/>
      <c r="AU2042" s="271"/>
      <c r="AV2042" s="162"/>
      <c r="AW2042" s="162"/>
      <c r="AX2042" s="162" t="s">
        <v>10</v>
      </c>
      <c r="AY2042" s="162"/>
      <c r="AZ2042" s="162"/>
      <c r="BA2042" s="162"/>
    </row>
    <row r="2043" spans="1:53" ht="39">
      <c r="A2043" s="157">
        <v>2039</v>
      </c>
      <c r="B2043" s="35" t="s">
        <v>10241</v>
      </c>
      <c r="C2043" s="35" t="s">
        <v>321</v>
      </c>
      <c r="D2043" s="116">
        <v>219</v>
      </c>
      <c r="E2043" s="161" t="s">
        <v>2165</v>
      </c>
      <c r="F2043" s="206" t="s">
        <v>10283</v>
      </c>
      <c r="G2043" s="1" t="s">
        <v>1270</v>
      </c>
      <c r="H2043" s="162" t="s">
        <v>23</v>
      </c>
      <c r="I2043" s="85" t="str">
        <f>IF(HL!B2042="","",HYPERLINK(HL!B2042,"表示"))</f>
        <v>表示</v>
      </c>
      <c r="J2043" s="85" t="str">
        <f>IF(HL!C2042="","",HYPERLINK(HL!C2042,2))</f>
        <v/>
      </c>
      <c r="K2043" s="105" t="str">
        <f>IF(HL!D2042="","",HYPERLINK(HL!D2042,3))</f>
        <v/>
      </c>
      <c r="L2043" s="105" t="str">
        <f>IF(HL!E2042="","",HYPERLINK(HL!E2042,4))</f>
        <v/>
      </c>
      <c r="M2043" s="105" t="str">
        <f>IF(HL!F2042="","",HYPERLINK(HL!F2042,5))</f>
        <v/>
      </c>
      <c r="N2043" s="105" t="str">
        <f>IF(HL!G2042="","",HYPERLINK(HL!G2042,6))</f>
        <v/>
      </c>
      <c r="O2043" s="105" t="str">
        <f>IF(HL!H2042="","",HYPERLINK(HL!H2042,7))</f>
        <v/>
      </c>
      <c r="P2043" s="105" t="str">
        <f>IF(HL!I2042="","",HYPERLINK(HL!I2042,8))</f>
        <v/>
      </c>
      <c r="Q2043" s="105" t="str">
        <f>IF(HL!J2042="","",HYPERLINK(HL!J2042,9))</f>
        <v/>
      </c>
      <c r="R2043" s="105" t="str">
        <f>IF(HL!K2042="","",HYPERLINK(HL!K2042,10))</f>
        <v/>
      </c>
      <c r="S2043" s="105" t="str">
        <f>IF(HL!L2042="","",HYPERLINK(HL!L2042,11))</f>
        <v/>
      </c>
      <c r="T2043" s="105" t="str">
        <f>IF(HL!M2042="","",HYPERLINK(HL!M2042,12))</f>
        <v/>
      </c>
      <c r="U2043" s="105" t="str">
        <f>IF(HL!N2042="","",HYPERLINK(HL!N2042,13))</f>
        <v/>
      </c>
      <c r="V2043" s="106" t="str">
        <f>IF(HL!O2042="","",HYPERLINK(HL!O2042,14))</f>
        <v/>
      </c>
      <c r="W2043" s="1" t="s">
        <v>11737</v>
      </c>
      <c r="X2043" s="177">
        <v>44103</v>
      </c>
      <c r="Y2043" s="200">
        <v>44278</v>
      </c>
      <c r="Z2043" s="201" t="str">
        <f t="shared" si="80"/>
        <v>2021</v>
      </c>
      <c r="AA2043" s="1">
        <f t="shared" si="81"/>
        <v>5</v>
      </c>
      <c r="AB2043" s="116"/>
      <c r="AC2043" s="116"/>
      <c r="AD2043" s="116"/>
      <c r="AE2043" s="23" t="s">
        <v>172</v>
      </c>
      <c r="AF2043" s="116"/>
      <c r="AG2043" s="116"/>
      <c r="AH2043" s="116"/>
      <c r="AI2043" s="116"/>
      <c r="AJ2043" s="116"/>
      <c r="AK2043" s="116"/>
      <c r="AL2043" s="35" t="s">
        <v>10391</v>
      </c>
      <c r="AM2043" s="162" t="s">
        <v>172</v>
      </c>
      <c r="AN2043" s="162" t="s">
        <v>1727</v>
      </c>
      <c r="AO2043" s="162" t="s">
        <v>493</v>
      </c>
      <c r="AP2043" s="162"/>
      <c r="AQ2043" s="162"/>
      <c r="AR2043" s="219" t="s">
        <v>11035</v>
      </c>
      <c r="AS2043" s="228" t="s">
        <v>11035</v>
      </c>
      <c r="AT2043" s="271"/>
      <c r="AU2043" s="271"/>
      <c r="AV2043" s="162" t="s">
        <v>10</v>
      </c>
      <c r="AW2043" s="162"/>
      <c r="AX2043" s="162"/>
      <c r="AY2043" s="162"/>
      <c r="AZ2043" s="162"/>
      <c r="BA2043" s="162" t="s">
        <v>10</v>
      </c>
    </row>
    <row r="2044" spans="1:53" ht="65">
      <c r="A2044" s="157">
        <v>2040</v>
      </c>
      <c r="B2044" s="13" t="s">
        <v>10242</v>
      </c>
      <c r="C2044" s="35" t="s">
        <v>10243</v>
      </c>
      <c r="D2044" s="23" t="s">
        <v>1422</v>
      </c>
      <c r="E2044" s="161" t="s">
        <v>10244</v>
      </c>
      <c r="F2044" s="206" t="s">
        <v>4430</v>
      </c>
      <c r="G2044" s="1" t="s">
        <v>1302</v>
      </c>
      <c r="H2044" s="162" t="s">
        <v>674</v>
      </c>
      <c r="I2044" s="85" t="str">
        <f>IF(HL!B2043="","",HYPERLINK(HL!B2043,"表示"))</f>
        <v>表示</v>
      </c>
      <c r="J2044" s="85" t="str">
        <f>IF(HL!C2043="","",HYPERLINK(HL!C2043,2))</f>
        <v/>
      </c>
      <c r="K2044" s="105" t="str">
        <f>IF(HL!D2043="","",HYPERLINK(HL!D2043,3))</f>
        <v/>
      </c>
      <c r="L2044" s="105" t="str">
        <f>IF(HL!E2043="","",HYPERLINK(HL!E2043,4))</f>
        <v/>
      </c>
      <c r="M2044" s="105" t="str">
        <f>IF(HL!F2043="","",HYPERLINK(HL!F2043,5))</f>
        <v/>
      </c>
      <c r="N2044" s="105" t="str">
        <f>IF(HL!G2043="","",HYPERLINK(HL!G2043,6))</f>
        <v/>
      </c>
      <c r="O2044" s="105" t="str">
        <f>IF(HL!H2043="","",HYPERLINK(HL!H2043,7))</f>
        <v/>
      </c>
      <c r="P2044" s="105" t="str">
        <f>IF(HL!I2043="","",HYPERLINK(HL!I2043,8))</f>
        <v/>
      </c>
      <c r="Q2044" s="105" t="str">
        <f>IF(HL!J2043="","",HYPERLINK(HL!J2043,9))</f>
        <v/>
      </c>
      <c r="R2044" s="105" t="str">
        <f>IF(HL!K2043="","",HYPERLINK(HL!K2043,10))</f>
        <v/>
      </c>
      <c r="S2044" s="105" t="str">
        <f>IF(HL!L2043="","",HYPERLINK(HL!L2043,11))</f>
        <v/>
      </c>
      <c r="T2044" s="105" t="str">
        <f>IF(HL!M2043="","",HYPERLINK(HL!M2043,12))</f>
        <v/>
      </c>
      <c r="U2044" s="105" t="str">
        <f>IF(HL!N2043="","",HYPERLINK(HL!N2043,13))</f>
        <v/>
      </c>
      <c r="V2044" s="106" t="str">
        <f>IF(HL!O2043="","",HYPERLINK(HL!O2043,14))</f>
        <v/>
      </c>
      <c r="W2044" s="81" t="str">
        <f>IF(HL!P2043="","－",HYPERLINK(HL!P2043,"表示"))</f>
        <v>表示</v>
      </c>
      <c r="X2044" s="177">
        <v>43978</v>
      </c>
      <c r="Y2044" s="200">
        <v>44278</v>
      </c>
      <c r="Z2044" s="201" t="str">
        <f t="shared" si="80"/>
        <v>2021</v>
      </c>
      <c r="AA2044" s="1">
        <f t="shared" si="81"/>
        <v>9</v>
      </c>
      <c r="AB2044" s="116" t="s">
        <v>172</v>
      </c>
      <c r="AC2044" s="116"/>
      <c r="AD2044" s="116"/>
      <c r="AE2044" s="116"/>
      <c r="AF2044" s="116"/>
      <c r="AG2044" s="116"/>
      <c r="AH2044" s="116"/>
      <c r="AI2044" s="116"/>
      <c r="AJ2044" s="116"/>
      <c r="AK2044" s="116"/>
      <c r="AL2044" s="35" t="s">
        <v>10167</v>
      </c>
      <c r="AM2044" s="162" t="s">
        <v>172</v>
      </c>
      <c r="AN2044" s="162" t="s">
        <v>1727</v>
      </c>
      <c r="AO2044" s="162" t="s">
        <v>4104</v>
      </c>
      <c r="AP2044" s="162"/>
      <c r="AQ2044" s="162"/>
      <c r="AR2044" s="219" t="s">
        <v>10707</v>
      </c>
      <c r="AS2044" s="228" t="s">
        <v>10903</v>
      </c>
      <c r="AT2044" s="271"/>
      <c r="AU2044" s="271"/>
      <c r="AV2044" s="162" t="s">
        <v>10</v>
      </c>
      <c r="AW2044" s="162"/>
      <c r="AX2044" s="162"/>
      <c r="AY2044" s="162"/>
      <c r="AZ2044" s="162"/>
      <c r="BA2044" s="162"/>
    </row>
    <row r="2045" spans="1:53" ht="299">
      <c r="A2045" s="157">
        <v>2041</v>
      </c>
      <c r="B2045" s="35" t="s">
        <v>10245</v>
      </c>
      <c r="C2045" s="35" t="s">
        <v>10246</v>
      </c>
      <c r="D2045" s="23">
        <v>399</v>
      </c>
      <c r="E2045" s="161" t="s">
        <v>1878</v>
      </c>
      <c r="F2045" s="207" t="s">
        <v>10284</v>
      </c>
      <c r="G2045" s="1" t="s">
        <v>1270</v>
      </c>
      <c r="H2045" s="162" t="s">
        <v>662</v>
      </c>
      <c r="I2045" s="85" t="str">
        <f>IF(HL!B2044="","",HYPERLINK(HL!B2044,"表示"))</f>
        <v>表示</v>
      </c>
      <c r="J2045" s="85" t="str">
        <f>IF(HL!C2044="","",HYPERLINK(HL!C2044,2))</f>
        <v/>
      </c>
      <c r="K2045" s="105" t="str">
        <f>IF(HL!D2044="","",HYPERLINK(HL!D2044,3))</f>
        <v/>
      </c>
      <c r="L2045" s="105" t="str">
        <f>IF(HL!E2044="","",HYPERLINK(HL!E2044,4))</f>
        <v/>
      </c>
      <c r="M2045" s="105" t="str">
        <f>IF(HL!F2044="","",HYPERLINK(HL!F2044,5))</f>
        <v/>
      </c>
      <c r="N2045" s="105" t="str">
        <f>IF(HL!G2044="","",HYPERLINK(HL!G2044,6))</f>
        <v/>
      </c>
      <c r="O2045" s="105" t="str">
        <f>IF(HL!H2044="","",HYPERLINK(HL!H2044,7))</f>
        <v/>
      </c>
      <c r="P2045" s="105" t="str">
        <f>IF(HL!I2044="","",HYPERLINK(HL!I2044,8))</f>
        <v/>
      </c>
      <c r="Q2045" s="105" t="str">
        <f>IF(HL!J2044="","",HYPERLINK(HL!J2044,9))</f>
        <v/>
      </c>
      <c r="R2045" s="105" t="str">
        <f>IF(HL!K2044="","",HYPERLINK(HL!K2044,10))</f>
        <v/>
      </c>
      <c r="S2045" s="105" t="str">
        <f>IF(HL!L2044="","",HYPERLINK(HL!L2044,11))</f>
        <v/>
      </c>
      <c r="T2045" s="105" t="str">
        <f>IF(HL!M2044="","",HYPERLINK(HL!M2044,12))</f>
        <v/>
      </c>
      <c r="U2045" s="105" t="str">
        <f>IF(HL!N2044="","",HYPERLINK(HL!N2044,13))</f>
        <v/>
      </c>
      <c r="V2045" s="106" t="str">
        <f>IF(HL!O2044="","",HYPERLINK(HL!O2044,14))</f>
        <v/>
      </c>
      <c r="W2045" s="1" t="s">
        <v>11737</v>
      </c>
      <c r="X2045" s="177">
        <v>43914</v>
      </c>
      <c r="Y2045" s="200">
        <v>44278</v>
      </c>
      <c r="Z2045" s="201" t="str">
        <f t="shared" si="80"/>
        <v>2021</v>
      </c>
      <c r="AA2045" s="1">
        <f t="shared" si="81"/>
        <v>11</v>
      </c>
      <c r="AB2045" s="116"/>
      <c r="AC2045" s="116"/>
      <c r="AD2045" s="116"/>
      <c r="AE2045" s="116"/>
      <c r="AF2045" s="116"/>
      <c r="AG2045" s="116"/>
      <c r="AH2045" s="116" t="s">
        <v>172</v>
      </c>
      <c r="AI2045" s="116"/>
      <c r="AJ2045" s="116"/>
      <c r="AK2045" s="116"/>
      <c r="AL2045" s="35" t="s">
        <v>10392</v>
      </c>
      <c r="AM2045" s="162" t="s">
        <v>172</v>
      </c>
      <c r="AN2045" s="162" t="s">
        <v>1727</v>
      </c>
      <c r="AO2045" s="162" t="s">
        <v>4104</v>
      </c>
      <c r="AP2045" s="162"/>
      <c r="AQ2045" s="162" t="s">
        <v>10</v>
      </c>
      <c r="AR2045" s="219" t="s">
        <v>10707</v>
      </c>
      <c r="AS2045" s="228" t="s">
        <v>10904</v>
      </c>
      <c r="AT2045" s="271"/>
      <c r="AU2045" s="271"/>
      <c r="AV2045" s="162" t="s">
        <v>10</v>
      </c>
      <c r="AW2045" s="162"/>
      <c r="AX2045" s="162"/>
      <c r="AY2045" s="162"/>
      <c r="AZ2045" s="162"/>
      <c r="BA2045" s="162" t="s">
        <v>10</v>
      </c>
    </row>
    <row r="2046" spans="1:53" ht="78">
      <c r="A2046" s="157">
        <v>2042</v>
      </c>
      <c r="B2046" s="13" t="s">
        <v>10247</v>
      </c>
      <c r="C2046" s="35" t="s">
        <v>10248</v>
      </c>
      <c r="D2046" s="116">
        <v>430</v>
      </c>
      <c r="E2046" s="161" t="s">
        <v>995</v>
      </c>
      <c r="F2046" s="206" t="s">
        <v>10285</v>
      </c>
      <c r="G2046" s="1" t="s">
        <v>1302</v>
      </c>
      <c r="H2046" s="162" t="s">
        <v>2261</v>
      </c>
      <c r="I2046" s="85" t="str">
        <f>IF(HL!B2045="","",HYPERLINK(HL!B2045,"表示"))</f>
        <v>表示</v>
      </c>
      <c r="J2046" s="85" t="str">
        <f>IF(HL!C2045="","",HYPERLINK(HL!C2045,2))</f>
        <v/>
      </c>
      <c r="K2046" s="105" t="str">
        <f>IF(HL!D2045="","",HYPERLINK(HL!D2045,3))</f>
        <v/>
      </c>
      <c r="L2046" s="105" t="str">
        <f>IF(HL!E2045="","",HYPERLINK(HL!E2045,4))</f>
        <v/>
      </c>
      <c r="M2046" s="105" t="str">
        <f>IF(HL!F2045="","",HYPERLINK(HL!F2045,5))</f>
        <v/>
      </c>
      <c r="N2046" s="105" t="str">
        <f>IF(HL!G2045="","",HYPERLINK(HL!G2045,6))</f>
        <v/>
      </c>
      <c r="O2046" s="105" t="str">
        <f>IF(HL!H2045="","",HYPERLINK(HL!H2045,7))</f>
        <v/>
      </c>
      <c r="P2046" s="105" t="str">
        <f>IF(HL!I2045="","",HYPERLINK(HL!I2045,8))</f>
        <v/>
      </c>
      <c r="Q2046" s="105" t="str">
        <f>IF(HL!J2045="","",HYPERLINK(HL!J2045,9))</f>
        <v/>
      </c>
      <c r="R2046" s="105" t="str">
        <f>IF(HL!K2045="","",HYPERLINK(HL!K2045,10))</f>
        <v/>
      </c>
      <c r="S2046" s="105" t="str">
        <f>IF(HL!L2045="","",HYPERLINK(HL!L2045,11))</f>
        <v/>
      </c>
      <c r="T2046" s="105" t="str">
        <f>IF(HL!M2045="","",HYPERLINK(HL!M2045,12))</f>
        <v/>
      </c>
      <c r="U2046" s="105" t="str">
        <f>IF(HL!N2045="","",HYPERLINK(HL!N2045,13))</f>
        <v/>
      </c>
      <c r="V2046" s="106" t="str">
        <f>IF(HL!O2045="","",HYPERLINK(HL!O2045,14))</f>
        <v/>
      </c>
      <c r="W2046" s="81" t="str">
        <f>IF(HL!P2045="","－",HYPERLINK(HL!P2045,"表示"))</f>
        <v>表示</v>
      </c>
      <c r="X2046" s="177">
        <v>43913</v>
      </c>
      <c r="Y2046" s="200">
        <v>44278</v>
      </c>
      <c r="Z2046" s="201" t="str">
        <f t="shared" si="80"/>
        <v>2021</v>
      </c>
      <c r="AA2046" s="1">
        <f t="shared" si="81"/>
        <v>12</v>
      </c>
      <c r="AB2046" s="116" t="s">
        <v>172</v>
      </c>
      <c r="AC2046" s="116"/>
      <c r="AD2046" s="116"/>
      <c r="AE2046" s="116"/>
      <c r="AF2046" s="116"/>
      <c r="AG2046" s="116"/>
      <c r="AH2046" s="116"/>
      <c r="AI2046" s="116"/>
      <c r="AJ2046" s="116"/>
      <c r="AK2046" s="116"/>
      <c r="AL2046" s="35" t="s">
        <v>10393</v>
      </c>
      <c r="AM2046" s="162" t="s">
        <v>1727</v>
      </c>
      <c r="AN2046" s="162" t="s">
        <v>172</v>
      </c>
      <c r="AO2046" s="162" t="s">
        <v>4104</v>
      </c>
      <c r="AP2046" s="162"/>
      <c r="AQ2046" s="162"/>
      <c r="AR2046" s="219" t="s">
        <v>10707</v>
      </c>
      <c r="AS2046" s="228" t="s">
        <v>10905</v>
      </c>
      <c r="AT2046" s="271"/>
      <c r="AU2046" s="271"/>
      <c r="AV2046" s="162"/>
      <c r="AW2046" s="1" t="s">
        <v>10</v>
      </c>
      <c r="AX2046" s="162"/>
      <c r="AY2046" s="162"/>
      <c r="AZ2046" s="162"/>
      <c r="BA2046" s="162"/>
    </row>
    <row r="2047" spans="1:53" ht="65">
      <c r="A2047" s="157">
        <v>2043</v>
      </c>
      <c r="B2047" s="158" t="s">
        <v>10397</v>
      </c>
      <c r="C2047" s="198" t="s">
        <v>10089</v>
      </c>
      <c r="D2047" s="116">
        <v>399</v>
      </c>
      <c r="E2047" s="161" t="s">
        <v>1878</v>
      </c>
      <c r="F2047" s="161" t="s">
        <v>10443</v>
      </c>
      <c r="G2047" s="162" t="s">
        <v>1302</v>
      </c>
      <c r="H2047" s="1" t="s">
        <v>19</v>
      </c>
      <c r="I2047" s="85" t="str">
        <f>IF(HL!B2046="","",HYPERLINK(HL!B2046,"表示"))</f>
        <v>表示</v>
      </c>
      <c r="J2047" s="85" t="str">
        <f>IF(HL!C2046="","",HYPERLINK(HL!C2046,2))</f>
        <v/>
      </c>
      <c r="K2047" s="105" t="str">
        <f>IF(HL!D2046="","",HYPERLINK(HL!D2046,3))</f>
        <v/>
      </c>
      <c r="L2047" s="105" t="str">
        <f>IF(HL!E2046="","",HYPERLINK(HL!E2046,4))</f>
        <v/>
      </c>
      <c r="M2047" s="105" t="str">
        <f>IF(HL!F2046="","",HYPERLINK(HL!F2046,5))</f>
        <v/>
      </c>
      <c r="N2047" s="105" t="str">
        <f>IF(HL!G2046="","",HYPERLINK(HL!G2046,6))</f>
        <v/>
      </c>
      <c r="O2047" s="105" t="str">
        <f>IF(HL!H2046="","",HYPERLINK(HL!H2046,7))</f>
        <v/>
      </c>
      <c r="P2047" s="105" t="str">
        <f>IF(HL!I2046="","",HYPERLINK(HL!I2046,8))</f>
        <v/>
      </c>
      <c r="Q2047" s="105" t="str">
        <f>IF(HL!J2046="","",HYPERLINK(HL!J2046,9))</f>
        <v/>
      </c>
      <c r="R2047" s="105" t="str">
        <f>IF(HL!K2046="","",HYPERLINK(HL!K2046,10))</f>
        <v/>
      </c>
      <c r="S2047" s="105" t="str">
        <f>IF(HL!L2046="","",HYPERLINK(HL!L2046,11))</f>
        <v/>
      </c>
      <c r="T2047" s="105" t="str">
        <f>IF(HL!M2046="","",HYPERLINK(HL!M2046,12))</f>
        <v/>
      </c>
      <c r="U2047" s="105" t="str">
        <f>IF(HL!N2046="","",HYPERLINK(HL!N2046,13))</f>
        <v/>
      </c>
      <c r="V2047" s="106" t="str">
        <f>IF(HL!O2046="","",HYPERLINK(HL!O2046,14))</f>
        <v/>
      </c>
      <c r="W2047" s="81" t="str">
        <f>IF(HL!P2046="","－",HYPERLINK(HL!P2046,"表示"))</f>
        <v>表示</v>
      </c>
      <c r="X2047" s="177">
        <v>44190</v>
      </c>
      <c r="Y2047" s="200">
        <v>44309</v>
      </c>
      <c r="Z2047" s="201" t="str">
        <f t="shared" ref="Z2047:Z2072" si="82">TEXT(YEAR(Y2047),"0000")</f>
        <v>2021</v>
      </c>
      <c r="AA2047" s="1">
        <f t="shared" ref="AA2047:AA2072" si="83">DATEDIF(X2047,Y2047,"m")</f>
        <v>3</v>
      </c>
      <c r="AB2047" s="116"/>
      <c r="AC2047" s="116"/>
      <c r="AD2047" s="116"/>
      <c r="AE2047" s="116" t="s">
        <v>172</v>
      </c>
      <c r="AF2047" s="116"/>
      <c r="AG2047" s="116" t="s">
        <v>172</v>
      </c>
      <c r="AH2047" s="116"/>
      <c r="AI2047" s="116"/>
      <c r="AJ2047" s="116"/>
      <c r="AK2047" s="116"/>
      <c r="AL2047" s="158" t="s">
        <v>2756</v>
      </c>
      <c r="AM2047" s="162" t="s">
        <v>1727</v>
      </c>
      <c r="AN2047" s="162" t="s">
        <v>172</v>
      </c>
      <c r="AO2047" s="1" t="s">
        <v>168</v>
      </c>
      <c r="AP2047" s="162"/>
      <c r="AQ2047" s="162"/>
      <c r="AR2047" s="219" t="s">
        <v>10707</v>
      </c>
      <c r="AS2047" s="228" t="s">
        <v>10906</v>
      </c>
      <c r="AT2047" s="271"/>
      <c r="AU2047" s="271"/>
      <c r="AV2047" s="1" t="s">
        <v>10</v>
      </c>
      <c r="AW2047" s="162"/>
      <c r="AX2047" s="162"/>
      <c r="AY2047" s="162"/>
      <c r="AZ2047" s="162"/>
      <c r="BA2047" s="1" t="s">
        <v>10</v>
      </c>
    </row>
    <row r="2048" spans="1:53" ht="39">
      <c r="A2048" s="157">
        <v>2044</v>
      </c>
      <c r="B2048" s="35" t="s">
        <v>10398</v>
      </c>
      <c r="C2048" s="13" t="s">
        <v>2162</v>
      </c>
      <c r="D2048" s="116">
        <v>429</v>
      </c>
      <c r="E2048" s="161" t="s">
        <v>1848</v>
      </c>
      <c r="F2048" s="161" t="s">
        <v>10444</v>
      </c>
      <c r="G2048" s="162" t="s">
        <v>1270</v>
      </c>
      <c r="H2048" s="162" t="s">
        <v>1490</v>
      </c>
      <c r="I2048" s="85" t="str">
        <f>IF(HL!B2047="","",HYPERLINK(HL!B2047,"表示"))</f>
        <v>表示</v>
      </c>
      <c r="J2048" s="85" t="str">
        <f>IF(HL!C2047="","",HYPERLINK(HL!C2047,2))</f>
        <v/>
      </c>
      <c r="K2048" s="105" t="str">
        <f>IF(HL!D2047="","",HYPERLINK(HL!D2047,3))</f>
        <v/>
      </c>
      <c r="L2048" s="105" t="str">
        <f>IF(HL!E2047="","",HYPERLINK(HL!E2047,4))</f>
        <v/>
      </c>
      <c r="M2048" s="105" t="str">
        <f>IF(HL!F2047="","",HYPERLINK(HL!F2047,5))</f>
        <v/>
      </c>
      <c r="N2048" s="105" t="str">
        <f>IF(HL!G2047="","",HYPERLINK(HL!G2047,6))</f>
        <v/>
      </c>
      <c r="O2048" s="105" t="str">
        <f>IF(HL!H2047="","",HYPERLINK(HL!H2047,7))</f>
        <v/>
      </c>
      <c r="P2048" s="105" t="str">
        <f>IF(HL!I2047="","",HYPERLINK(HL!I2047,8))</f>
        <v/>
      </c>
      <c r="Q2048" s="105" t="str">
        <f>IF(HL!J2047="","",HYPERLINK(HL!J2047,9))</f>
        <v/>
      </c>
      <c r="R2048" s="105" t="str">
        <f>IF(HL!K2047="","",HYPERLINK(HL!K2047,10))</f>
        <v/>
      </c>
      <c r="S2048" s="105" t="str">
        <f>IF(HL!L2047="","",HYPERLINK(HL!L2047,11))</f>
        <v/>
      </c>
      <c r="T2048" s="105" t="str">
        <f>IF(HL!M2047="","",HYPERLINK(HL!M2047,12))</f>
        <v/>
      </c>
      <c r="U2048" s="105" t="str">
        <f>IF(HL!N2047="","",HYPERLINK(HL!N2047,13))</f>
        <v/>
      </c>
      <c r="V2048" s="106" t="str">
        <f>IF(HL!O2047="","",HYPERLINK(HL!O2047,14))</f>
        <v/>
      </c>
      <c r="W2048" s="1" t="s">
        <v>11737</v>
      </c>
      <c r="X2048" s="177">
        <v>43980</v>
      </c>
      <c r="Y2048" s="200">
        <v>44343</v>
      </c>
      <c r="Z2048" s="201" t="str">
        <f t="shared" si="82"/>
        <v>2021</v>
      </c>
      <c r="AA2048" s="1">
        <f t="shared" si="83"/>
        <v>11</v>
      </c>
      <c r="AB2048" s="116"/>
      <c r="AC2048" s="116"/>
      <c r="AD2048" s="116"/>
      <c r="AE2048" s="116" t="s">
        <v>172</v>
      </c>
      <c r="AF2048" s="116"/>
      <c r="AG2048" s="116"/>
      <c r="AH2048" s="116"/>
      <c r="AI2048" s="116"/>
      <c r="AJ2048" s="116"/>
      <c r="AK2048" s="116"/>
      <c r="AL2048" s="13" t="s">
        <v>10144</v>
      </c>
      <c r="AM2048" s="162" t="s">
        <v>172</v>
      </c>
      <c r="AN2048" s="162" t="s">
        <v>1727</v>
      </c>
      <c r="AO2048" s="162" t="s">
        <v>4104</v>
      </c>
      <c r="AP2048" s="162"/>
      <c r="AQ2048" s="162"/>
      <c r="AR2048" s="219" t="s">
        <v>10707</v>
      </c>
      <c r="AS2048" s="228" t="s">
        <v>10717</v>
      </c>
      <c r="AT2048" s="271"/>
      <c r="AU2048" s="271"/>
      <c r="AV2048" s="1" t="s">
        <v>10</v>
      </c>
      <c r="AW2048" s="162"/>
      <c r="AX2048" s="162"/>
      <c r="AY2048" s="162"/>
      <c r="AZ2048" s="162"/>
      <c r="BA2048" s="1" t="s">
        <v>10</v>
      </c>
    </row>
    <row r="2049" spans="1:53" ht="107.15" customHeight="1">
      <c r="A2049" s="157">
        <v>2045</v>
      </c>
      <c r="B2049" s="13" t="s">
        <v>6305</v>
      </c>
      <c r="C2049" s="13" t="s">
        <v>2677</v>
      </c>
      <c r="D2049" s="116">
        <v>429</v>
      </c>
      <c r="E2049" s="161" t="s">
        <v>1848</v>
      </c>
      <c r="F2049" s="161" t="s">
        <v>10445</v>
      </c>
      <c r="G2049" s="162" t="s">
        <v>1302</v>
      </c>
      <c r="H2049" s="162" t="s">
        <v>1490</v>
      </c>
      <c r="I2049" s="85" t="str">
        <f>IF(HL!B2048="","",HYPERLINK(HL!B2048,"表示"))</f>
        <v>表示</v>
      </c>
      <c r="J2049" s="85" t="str">
        <f>IF(HL!C2048="","",HYPERLINK(HL!C2048,2))</f>
        <v/>
      </c>
      <c r="K2049" s="105" t="str">
        <f>IF(HL!D2048="","",HYPERLINK(HL!D2048,3))</f>
        <v/>
      </c>
      <c r="L2049" s="105" t="str">
        <f>IF(HL!E2048="","",HYPERLINK(HL!E2048,4))</f>
        <v/>
      </c>
      <c r="M2049" s="105" t="str">
        <f>IF(HL!F2048="","",HYPERLINK(HL!F2048,5))</f>
        <v/>
      </c>
      <c r="N2049" s="105" t="str">
        <f>IF(HL!G2048="","",HYPERLINK(HL!G2048,6))</f>
        <v/>
      </c>
      <c r="O2049" s="105" t="str">
        <f>IF(HL!H2048="","",HYPERLINK(HL!H2048,7))</f>
        <v/>
      </c>
      <c r="P2049" s="105" t="str">
        <f>IF(HL!I2048="","",HYPERLINK(HL!I2048,8))</f>
        <v/>
      </c>
      <c r="Q2049" s="105" t="str">
        <f>IF(HL!J2048="","",HYPERLINK(HL!J2048,9))</f>
        <v/>
      </c>
      <c r="R2049" s="105" t="str">
        <f>IF(HL!K2048="","",HYPERLINK(HL!K2048,10))</f>
        <v/>
      </c>
      <c r="S2049" s="105" t="str">
        <f>IF(HL!L2048="","",HYPERLINK(HL!L2048,11))</f>
        <v/>
      </c>
      <c r="T2049" s="105" t="str">
        <f>IF(HL!M2048="","",HYPERLINK(HL!M2048,12))</f>
        <v/>
      </c>
      <c r="U2049" s="105" t="str">
        <f>IF(HL!N2048="","",HYPERLINK(HL!N2048,13))</f>
        <v/>
      </c>
      <c r="V2049" s="106" t="str">
        <f>IF(HL!O2048="","",HYPERLINK(HL!O2048,14))</f>
        <v/>
      </c>
      <c r="W2049" s="81" t="str">
        <f>IF(HL!P2048="","－",HYPERLINK(HL!P2048,"表示"))</f>
        <v>表示</v>
      </c>
      <c r="X2049" s="177">
        <v>44131</v>
      </c>
      <c r="Y2049" s="200">
        <v>44343</v>
      </c>
      <c r="Z2049" s="201" t="str">
        <f t="shared" si="82"/>
        <v>2021</v>
      </c>
      <c r="AA2049" s="1">
        <f t="shared" si="83"/>
        <v>7</v>
      </c>
      <c r="AB2049" s="116"/>
      <c r="AC2049" s="116"/>
      <c r="AD2049" s="116"/>
      <c r="AE2049" s="116" t="s">
        <v>172</v>
      </c>
      <c r="AF2049" s="116"/>
      <c r="AG2049" s="116" t="s">
        <v>172</v>
      </c>
      <c r="AH2049" s="116"/>
      <c r="AI2049" s="116"/>
      <c r="AJ2049" s="116"/>
      <c r="AK2049" s="116"/>
      <c r="AL2049" s="35" t="s">
        <v>6359</v>
      </c>
      <c r="AM2049" s="162" t="s">
        <v>1727</v>
      </c>
      <c r="AN2049" s="162" t="s">
        <v>172</v>
      </c>
      <c r="AO2049" s="162" t="s">
        <v>8</v>
      </c>
      <c r="AP2049" s="162"/>
      <c r="AQ2049" s="162"/>
      <c r="AR2049" s="73" t="s">
        <v>10845</v>
      </c>
      <c r="AS2049" s="74" t="s">
        <v>10846</v>
      </c>
      <c r="AT2049" s="271"/>
      <c r="AU2049" s="271"/>
      <c r="AV2049" s="1" t="s">
        <v>10847</v>
      </c>
      <c r="AW2049" s="162"/>
      <c r="AX2049" s="162"/>
      <c r="AY2049" s="162"/>
      <c r="AZ2049" s="162"/>
      <c r="BA2049" s="1" t="s">
        <v>10</v>
      </c>
    </row>
    <row r="2050" spans="1:53" ht="52">
      <c r="A2050" s="157">
        <v>2046</v>
      </c>
      <c r="B2050" s="35" t="s">
        <v>10399</v>
      </c>
      <c r="C2050" s="13" t="s">
        <v>5985</v>
      </c>
      <c r="D2050" s="116">
        <v>399</v>
      </c>
      <c r="E2050" s="161" t="s">
        <v>1878</v>
      </c>
      <c r="F2050" s="161" t="s">
        <v>10446</v>
      </c>
      <c r="G2050" s="162" t="s">
        <v>1302</v>
      </c>
      <c r="H2050" s="1" t="s">
        <v>19</v>
      </c>
      <c r="I2050" s="85" t="str">
        <f>IF(HL!B2049="","",HYPERLINK(HL!B2049,"表示"))</f>
        <v>表示</v>
      </c>
      <c r="J2050" s="85" t="str">
        <f>IF(HL!C2049="","",HYPERLINK(HL!C2049,2))</f>
        <v/>
      </c>
      <c r="K2050" s="105" t="str">
        <f>IF(HL!D2049="","",HYPERLINK(HL!D2049,3))</f>
        <v/>
      </c>
      <c r="L2050" s="105" t="str">
        <f>IF(HL!E2049="","",HYPERLINK(HL!E2049,4))</f>
        <v/>
      </c>
      <c r="M2050" s="105" t="str">
        <f>IF(HL!F2049="","",HYPERLINK(HL!F2049,5))</f>
        <v/>
      </c>
      <c r="N2050" s="105" t="str">
        <f>IF(HL!G2049="","",HYPERLINK(HL!G2049,6))</f>
        <v/>
      </c>
      <c r="O2050" s="105" t="str">
        <f>IF(HL!H2049="","",HYPERLINK(HL!H2049,7))</f>
        <v/>
      </c>
      <c r="P2050" s="105" t="str">
        <f>IF(HL!I2049="","",HYPERLINK(HL!I2049,8))</f>
        <v/>
      </c>
      <c r="Q2050" s="105" t="str">
        <f>IF(HL!J2049="","",HYPERLINK(HL!J2049,9))</f>
        <v/>
      </c>
      <c r="R2050" s="105" t="str">
        <f>IF(HL!K2049="","",HYPERLINK(HL!K2049,10))</f>
        <v/>
      </c>
      <c r="S2050" s="105" t="str">
        <f>IF(HL!L2049="","",HYPERLINK(HL!L2049,11))</f>
        <v/>
      </c>
      <c r="T2050" s="105" t="str">
        <f>IF(HL!M2049="","",HYPERLINK(HL!M2049,12))</f>
        <v/>
      </c>
      <c r="U2050" s="105" t="str">
        <f>IF(HL!N2049="","",HYPERLINK(HL!N2049,13))</f>
        <v/>
      </c>
      <c r="V2050" s="106" t="str">
        <f>IF(HL!O2049="","",HYPERLINK(HL!O2049,14))</f>
        <v/>
      </c>
      <c r="W2050" s="81" t="str">
        <f>IF(HL!P2049="","－",HYPERLINK(HL!P2049,"表示"))</f>
        <v>表示</v>
      </c>
      <c r="X2050" s="177">
        <v>43994</v>
      </c>
      <c r="Y2050" s="200">
        <v>44343</v>
      </c>
      <c r="Z2050" s="201" t="str">
        <f t="shared" si="82"/>
        <v>2021</v>
      </c>
      <c r="AA2050" s="1">
        <f t="shared" si="83"/>
        <v>11</v>
      </c>
      <c r="AB2050" s="116"/>
      <c r="AC2050" s="116"/>
      <c r="AD2050" s="116"/>
      <c r="AE2050" s="116" t="s">
        <v>172</v>
      </c>
      <c r="AF2050" s="116"/>
      <c r="AG2050" s="116" t="s">
        <v>172</v>
      </c>
      <c r="AH2050" s="116"/>
      <c r="AI2050" s="116"/>
      <c r="AJ2050" s="116"/>
      <c r="AK2050" s="116"/>
      <c r="AL2050" s="13" t="s">
        <v>10140</v>
      </c>
      <c r="AM2050" s="162" t="s">
        <v>1727</v>
      </c>
      <c r="AN2050" s="162" t="s">
        <v>172</v>
      </c>
      <c r="AO2050" s="162" t="s">
        <v>4104</v>
      </c>
      <c r="AP2050" s="162"/>
      <c r="AQ2050" s="162"/>
      <c r="AR2050" s="73" t="s">
        <v>10707</v>
      </c>
      <c r="AS2050" s="74" t="s">
        <v>10848</v>
      </c>
      <c r="AT2050" s="271"/>
      <c r="AU2050" s="271"/>
      <c r="AV2050" s="1" t="s">
        <v>10847</v>
      </c>
      <c r="AW2050" s="162"/>
      <c r="AX2050" s="162"/>
      <c r="AY2050" s="162"/>
      <c r="AZ2050" s="162"/>
      <c r="BA2050" s="1" t="s">
        <v>10</v>
      </c>
    </row>
    <row r="2051" spans="1:53" ht="91">
      <c r="A2051" s="157">
        <v>2047</v>
      </c>
      <c r="B2051" s="13" t="s">
        <v>10400</v>
      </c>
      <c r="C2051" s="13" t="s">
        <v>10401</v>
      </c>
      <c r="D2051" s="116">
        <v>631</v>
      </c>
      <c r="E2051" s="161" t="s">
        <v>5278</v>
      </c>
      <c r="F2051" s="161" t="s">
        <v>10447</v>
      </c>
      <c r="G2051" s="162" t="s">
        <v>1302</v>
      </c>
      <c r="H2051" s="162" t="s">
        <v>1292</v>
      </c>
      <c r="I2051" s="85" t="str">
        <f>IF(HL!B2050="","",HYPERLINK(HL!B2050,"表示"))</f>
        <v>表示</v>
      </c>
      <c r="J2051" s="85" t="str">
        <f>IF(HL!C2050="","",HYPERLINK(HL!C2050,2))</f>
        <v/>
      </c>
      <c r="K2051" s="105" t="str">
        <f>IF(HL!D2050="","",HYPERLINK(HL!D2050,3))</f>
        <v/>
      </c>
      <c r="L2051" s="105" t="str">
        <f>IF(HL!E2050="","",HYPERLINK(HL!E2050,4))</f>
        <v/>
      </c>
      <c r="M2051" s="105" t="str">
        <f>IF(HL!F2050="","",HYPERLINK(HL!F2050,5))</f>
        <v/>
      </c>
      <c r="N2051" s="105" t="str">
        <f>IF(HL!G2050="","",HYPERLINK(HL!G2050,6))</f>
        <v/>
      </c>
      <c r="O2051" s="105" t="str">
        <f>IF(HL!H2050="","",HYPERLINK(HL!H2050,7))</f>
        <v/>
      </c>
      <c r="P2051" s="105" t="str">
        <f>IF(HL!I2050="","",HYPERLINK(HL!I2050,8))</f>
        <v/>
      </c>
      <c r="Q2051" s="105" t="str">
        <f>IF(HL!J2050="","",HYPERLINK(HL!J2050,9))</f>
        <v/>
      </c>
      <c r="R2051" s="105" t="str">
        <f>IF(HL!K2050="","",HYPERLINK(HL!K2050,10))</f>
        <v/>
      </c>
      <c r="S2051" s="105" t="str">
        <f>IF(HL!L2050="","",HYPERLINK(HL!L2050,11))</f>
        <v/>
      </c>
      <c r="T2051" s="105" t="str">
        <f>IF(HL!M2050="","",HYPERLINK(HL!M2050,12))</f>
        <v/>
      </c>
      <c r="U2051" s="105" t="str">
        <f>IF(HL!N2050="","",HYPERLINK(HL!N2050,13))</f>
        <v/>
      </c>
      <c r="V2051" s="106" t="str">
        <f>IF(HL!O2050="","",HYPERLINK(HL!O2050,14))</f>
        <v/>
      </c>
      <c r="W2051" s="81" t="str">
        <f>IF(HL!P2050="","－",HYPERLINK(HL!P2050,"表示"))</f>
        <v>表示</v>
      </c>
      <c r="X2051" s="177">
        <v>44260</v>
      </c>
      <c r="Y2051" s="200">
        <v>44337</v>
      </c>
      <c r="Z2051" s="201" t="str">
        <f t="shared" si="82"/>
        <v>2021</v>
      </c>
      <c r="AA2051" s="1">
        <f t="shared" si="83"/>
        <v>2</v>
      </c>
      <c r="AB2051" s="116" t="s">
        <v>172</v>
      </c>
      <c r="AC2051" s="116"/>
      <c r="AD2051" s="116"/>
      <c r="AE2051" s="116"/>
      <c r="AF2051" s="116"/>
      <c r="AG2051" s="116"/>
      <c r="AH2051" s="116"/>
      <c r="AI2051" s="116"/>
      <c r="AJ2051" s="116"/>
      <c r="AK2051" s="116"/>
      <c r="AL2051" s="13" t="s">
        <v>10144</v>
      </c>
      <c r="AM2051" s="162" t="s">
        <v>172</v>
      </c>
      <c r="AN2051" s="162" t="s">
        <v>1727</v>
      </c>
      <c r="AO2051" s="162" t="s">
        <v>10474</v>
      </c>
      <c r="AP2051" s="162"/>
      <c r="AQ2051" s="162"/>
      <c r="AR2051" s="73" t="s">
        <v>10845</v>
      </c>
      <c r="AS2051" s="74" t="s">
        <v>10849</v>
      </c>
      <c r="AT2051" s="271"/>
      <c r="AU2051" s="271"/>
      <c r="AV2051" s="1" t="s">
        <v>10847</v>
      </c>
      <c r="AW2051" s="162"/>
      <c r="AX2051" s="162"/>
      <c r="AY2051" s="162"/>
      <c r="AZ2051" s="162"/>
      <c r="BA2051" s="162"/>
    </row>
    <row r="2052" spans="1:53" ht="130">
      <c r="A2052" s="157">
        <v>2048</v>
      </c>
      <c r="B2052" s="13" t="s">
        <v>10402</v>
      </c>
      <c r="C2052" s="13" t="s">
        <v>10403</v>
      </c>
      <c r="D2052" s="116">
        <v>631</v>
      </c>
      <c r="E2052" s="161" t="s">
        <v>5278</v>
      </c>
      <c r="F2052" s="161" t="s">
        <v>10448</v>
      </c>
      <c r="G2052" s="162" t="s">
        <v>1302</v>
      </c>
      <c r="H2052" s="162" t="s">
        <v>1292</v>
      </c>
      <c r="I2052" s="85" t="str">
        <f>IF(HL!B2051="","",HYPERLINK(HL!B2051,"表示"))</f>
        <v>表示</v>
      </c>
      <c r="J2052" s="85" t="str">
        <f>IF(HL!C2051="","",HYPERLINK(HL!C2051,2))</f>
        <v/>
      </c>
      <c r="K2052" s="105" t="str">
        <f>IF(HL!D2051="","",HYPERLINK(HL!D2051,3))</f>
        <v/>
      </c>
      <c r="L2052" s="105" t="str">
        <f>IF(HL!E2051="","",HYPERLINK(HL!E2051,4))</f>
        <v/>
      </c>
      <c r="M2052" s="105" t="str">
        <f>IF(HL!F2051="","",HYPERLINK(HL!F2051,5))</f>
        <v/>
      </c>
      <c r="N2052" s="105" t="str">
        <f>IF(HL!G2051="","",HYPERLINK(HL!G2051,6))</f>
        <v/>
      </c>
      <c r="O2052" s="105" t="str">
        <f>IF(HL!H2051="","",HYPERLINK(HL!H2051,7))</f>
        <v/>
      </c>
      <c r="P2052" s="105" t="str">
        <f>IF(HL!I2051="","",HYPERLINK(HL!I2051,8))</f>
        <v/>
      </c>
      <c r="Q2052" s="105" t="str">
        <f>IF(HL!J2051="","",HYPERLINK(HL!J2051,9))</f>
        <v/>
      </c>
      <c r="R2052" s="105" t="str">
        <f>IF(HL!K2051="","",HYPERLINK(HL!K2051,10))</f>
        <v/>
      </c>
      <c r="S2052" s="105" t="str">
        <f>IF(HL!L2051="","",HYPERLINK(HL!L2051,11))</f>
        <v/>
      </c>
      <c r="T2052" s="105" t="str">
        <f>IF(HL!M2051="","",HYPERLINK(HL!M2051,12))</f>
        <v/>
      </c>
      <c r="U2052" s="105" t="str">
        <f>IF(HL!N2051="","",HYPERLINK(HL!N2051,13))</f>
        <v/>
      </c>
      <c r="V2052" s="106" t="str">
        <f>IF(HL!O2051="","",HYPERLINK(HL!O2051,14))</f>
        <v/>
      </c>
      <c r="W2052" s="81" t="str">
        <f>IF(HL!P2051="","－",HYPERLINK(HL!P2051,"表示"))</f>
        <v>表示</v>
      </c>
      <c r="X2052" s="177">
        <v>44232</v>
      </c>
      <c r="Y2052" s="200">
        <v>44337</v>
      </c>
      <c r="Z2052" s="201" t="str">
        <f t="shared" si="82"/>
        <v>2021</v>
      </c>
      <c r="AA2052" s="1">
        <f t="shared" si="83"/>
        <v>3</v>
      </c>
      <c r="AB2052" s="116" t="s">
        <v>172</v>
      </c>
      <c r="AC2052" s="116"/>
      <c r="AD2052" s="116"/>
      <c r="AE2052" s="116"/>
      <c r="AF2052" s="116"/>
      <c r="AG2052" s="116"/>
      <c r="AH2052" s="116"/>
      <c r="AI2052" s="116"/>
      <c r="AJ2052" s="116"/>
      <c r="AK2052" s="116"/>
      <c r="AL2052" s="13" t="s">
        <v>6354</v>
      </c>
      <c r="AM2052" s="162" t="s">
        <v>1727</v>
      </c>
      <c r="AN2052" s="162" t="s">
        <v>172</v>
      </c>
      <c r="AO2052" s="162" t="s">
        <v>10474</v>
      </c>
      <c r="AP2052" s="162"/>
      <c r="AQ2052" s="162"/>
      <c r="AR2052" s="73" t="s">
        <v>10728</v>
      </c>
      <c r="AS2052" s="74" t="s">
        <v>10850</v>
      </c>
      <c r="AT2052" s="271"/>
      <c r="AU2052" s="271"/>
      <c r="AV2052" s="1" t="s">
        <v>10847</v>
      </c>
      <c r="AW2052" s="162"/>
      <c r="AX2052" s="162"/>
      <c r="AY2052" s="162"/>
      <c r="AZ2052" s="162"/>
      <c r="BA2052" s="162"/>
    </row>
    <row r="2053" spans="1:53" ht="143">
      <c r="A2053" s="157">
        <v>2049</v>
      </c>
      <c r="B2053" s="35" t="s">
        <v>10148</v>
      </c>
      <c r="C2053" s="13" t="s">
        <v>1545</v>
      </c>
      <c r="D2053" s="116">
        <v>429</v>
      </c>
      <c r="E2053" s="161" t="s">
        <v>1848</v>
      </c>
      <c r="F2053" s="161" t="s">
        <v>10449</v>
      </c>
      <c r="G2053" s="162" t="s">
        <v>1270</v>
      </c>
      <c r="H2053" s="162" t="s">
        <v>1490</v>
      </c>
      <c r="I2053" s="85" t="str">
        <f>IF(HL!B2052="","",HYPERLINK(HL!B2052,"表示"))</f>
        <v>表示</v>
      </c>
      <c r="J2053" s="85" t="str">
        <f>IF(HL!C2052="","",HYPERLINK(HL!C2052,2))</f>
        <v/>
      </c>
      <c r="K2053" s="105" t="str">
        <f>IF(HL!D2052="","",HYPERLINK(HL!D2052,3))</f>
        <v/>
      </c>
      <c r="L2053" s="105" t="str">
        <f>IF(HL!E2052="","",HYPERLINK(HL!E2052,4))</f>
        <v/>
      </c>
      <c r="M2053" s="105" t="str">
        <f>IF(HL!F2052="","",HYPERLINK(HL!F2052,5))</f>
        <v/>
      </c>
      <c r="N2053" s="105" t="str">
        <f>IF(HL!G2052="","",HYPERLINK(HL!G2052,6))</f>
        <v/>
      </c>
      <c r="O2053" s="105" t="str">
        <f>IF(HL!H2052="","",HYPERLINK(HL!H2052,7))</f>
        <v/>
      </c>
      <c r="P2053" s="105" t="str">
        <f>IF(HL!I2052="","",HYPERLINK(HL!I2052,8))</f>
        <v/>
      </c>
      <c r="Q2053" s="105" t="str">
        <f>IF(HL!J2052="","",HYPERLINK(HL!J2052,9))</f>
        <v/>
      </c>
      <c r="R2053" s="105" t="str">
        <f>IF(HL!K2052="","",HYPERLINK(HL!K2052,10))</f>
        <v/>
      </c>
      <c r="S2053" s="105" t="str">
        <f>IF(HL!L2052="","",HYPERLINK(HL!L2052,11))</f>
        <v/>
      </c>
      <c r="T2053" s="105" t="str">
        <f>IF(HL!M2052="","",HYPERLINK(HL!M2052,12))</f>
        <v/>
      </c>
      <c r="U2053" s="105" t="str">
        <f>IF(HL!N2052="","",HYPERLINK(HL!N2052,13))</f>
        <v/>
      </c>
      <c r="V2053" s="106" t="str">
        <f>IF(HL!O2052="","",HYPERLINK(HL!O2052,14))</f>
        <v/>
      </c>
      <c r="W2053" s="1" t="s">
        <v>11737</v>
      </c>
      <c r="X2053" s="177">
        <v>44131</v>
      </c>
      <c r="Y2053" s="200">
        <v>44343</v>
      </c>
      <c r="Z2053" s="201" t="str">
        <f t="shared" si="82"/>
        <v>2021</v>
      </c>
      <c r="AA2053" s="1">
        <f t="shared" si="83"/>
        <v>7</v>
      </c>
      <c r="AB2053" s="116"/>
      <c r="AC2053" s="116"/>
      <c r="AD2053" s="116"/>
      <c r="AE2053" s="116" t="s">
        <v>172</v>
      </c>
      <c r="AF2053" s="116"/>
      <c r="AG2053" s="116" t="s">
        <v>172</v>
      </c>
      <c r="AH2053" s="116"/>
      <c r="AI2053" s="116"/>
      <c r="AJ2053" s="116"/>
      <c r="AK2053" s="116"/>
      <c r="AL2053" s="13" t="s">
        <v>6353</v>
      </c>
      <c r="AM2053" s="162" t="s">
        <v>172</v>
      </c>
      <c r="AN2053" s="162" t="s">
        <v>1727</v>
      </c>
      <c r="AO2053" s="162" t="s">
        <v>8</v>
      </c>
      <c r="AP2053" s="162"/>
      <c r="AQ2053" s="162"/>
      <c r="AR2053" s="73" t="s">
        <v>10845</v>
      </c>
      <c r="AS2053" s="74" t="s">
        <v>10846</v>
      </c>
      <c r="AT2053" s="271"/>
      <c r="AU2053" s="271"/>
      <c r="AV2053" s="1" t="s">
        <v>10847</v>
      </c>
      <c r="AW2053" s="162"/>
      <c r="AX2053" s="162"/>
      <c r="AY2053" s="162"/>
      <c r="AZ2053" s="162"/>
      <c r="BA2053" s="1" t="s">
        <v>10</v>
      </c>
    </row>
    <row r="2054" spans="1:53" ht="52">
      <c r="A2054" s="157">
        <v>2050</v>
      </c>
      <c r="B2054" s="35" t="s">
        <v>10404</v>
      </c>
      <c r="C2054" s="13" t="s">
        <v>385</v>
      </c>
      <c r="D2054" s="116">
        <v>239</v>
      </c>
      <c r="E2054" s="161" t="s">
        <v>2150</v>
      </c>
      <c r="F2054" s="79" t="s">
        <v>10450</v>
      </c>
      <c r="G2054" s="162" t="s">
        <v>1302</v>
      </c>
      <c r="H2054" s="1" t="s">
        <v>20</v>
      </c>
      <c r="I2054" s="85" t="str">
        <f>IF(HL!B2053="","",HYPERLINK(HL!B2053,"表示"))</f>
        <v>表示</v>
      </c>
      <c r="J2054" s="85" t="str">
        <f>IF(HL!C2053="","",HYPERLINK(HL!C2053,2))</f>
        <v/>
      </c>
      <c r="K2054" s="105" t="str">
        <f>IF(HL!D2053="","",HYPERLINK(HL!D2053,3))</f>
        <v/>
      </c>
      <c r="L2054" s="105" t="str">
        <f>IF(HL!E2053="","",HYPERLINK(HL!E2053,4))</f>
        <v/>
      </c>
      <c r="M2054" s="105" t="str">
        <f>IF(HL!F2053="","",HYPERLINK(HL!F2053,5))</f>
        <v/>
      </c>
      <c r="N2054" s="105" t="str">
        <f>IF(HL!G2053="","",HYPERLINK(HL!G2053,6))</f>
        <v/>
      </c>
      <c r="O2054" s="105" t="str">
        <f>IF(HL!H2053="","",HYPERLINK(HL!H2053,7))</f>
        <v/>
      </c>
      <c r="P2054" s="105" t="str">
        <f>IF(HL!I2053="","",HYPERLINK(HL!I2053,8))</f>
        <v/>
      </c>
      <c r="Q2054" s="105" t="str">
        <f>IF(HL!J2053="","",HYPERLINK(HL!J2053,9))</f>
        <v/>
      </c>
      <c r="R2054" s="105" t="str">
        <f>IF(HL!K2053="","",HYPERLINK(HL!K2053,10))</f>
        <v/>
      </c>
      <c r="S2054" s="105" t="str">
        <f>IF(HL!L2053="","",HYPERLINK(HL!L2053,11))</f>
        <v/>
      </c>
      <c r="T2054" s="105" t="str">
        <f>IF(HL!M2053="","",HYPERLINK(HL!M2053,12))</f>
        <v/>
      </c>
      <c r="U2054" s="105" t="str">
        <f>IF(HL!N2053="","",HYPERLINK(HL!N2053,13))</f>
        <v/>
      </c>
      <c r="V2054" s="106" t="str">
        <f>IF(HL!O2053="","",HYPERLINK(HL!O2053,14))</f>
        <v/>
      </c>
      <c r="W2054" s="81" t="str">
        <f>IF(HL!P2053="","－",HYPERLINK(HL!P2053,"表示"))</f>
        <v>表示</v>
      </c>
      <c r="X2054" s="177">
        <v>43997</v>
      </c>
      <c r="Y2054" s="200">
        <v>44343</v>
      </c>
      <c r="Z2054" s="201" t="str">
        <f t="shared" si="82"/>
        <v>2021</v>
      </c>
      <c r="AA2054" s="1">
        <f t="shared" si="83"/>
        <v>11</v>
      </c>
      <c r="AB2054" s="116"/>
      <c r="AC2054" s="116"/>
      <c r="AD2054" s="116"/>
      <c r="AE2054" s="116"/>
      <c r="AF2054" s="116"/>
      <c r="AG2054" s="116" t="s">
        <v>172</v>
      </c>
      <c r="AH2054" s="116"/>
      <c r="AI2054" s="116"/>
      <c r="AJ2054" s="116"/>
      <c r="AK2054" s="116"/>
      <c r="AL2054" s="13" t="s">
        <v>10466</v>
      </c>
      <c r="AM2054" s="162" t="s">
        <v>172</v>
      </c>
      <c r="AN2054" s="162" t="s">
        <v>1727</v>
      </c>
      <c r="AO2054" s="162" t="s">
        <v>4104</v>
      </c>
      <c r="AP2054" s="162"/>
      <c r="AQ2054" s="162" t="s">
        <v>10</v>
      </c>
      <c r="AR2054" s="73" t="s">
        <v>10845</v>
      </c>
      <c r="AS2054" s="74" t="s">
        <v>10729</v>
      </c>
      <c r="AT2054" s="271"/>
      <c r="AU2054" s="271"/>
      <c r="AV2054" s="162"/>
      <c r="AW2054" s="1" t="s">
        <v>172</v>
      </c>
      <c r="AX2054" s="1"/>
      <c r="AY2054" s="162"/>
      <c r="AZ2054" s="162"/>
      <c r="BA2054" s="162"/>
    </row>
    <row r="2055" spans="1:53" ht="52">
      <c r="A2055" s="157">
        <v>2051</v>
      </c>
      <c r="B2055" s="13" t="s">
        <v>10405</v>
      </c>
      <c r="C2055" s="13" t="s">
        <v>10406</v>
      </c>
      <c r="D2055" s="116">
        <v>396</v>
      </c>
      <c r="E2055" s="161" t="s">
        <v>2063</v>
      </c>
      <c r="F2055" s="161" t="s">
        <v>4480</v>
      </c>
      <c r="G2055" s="162" t="s">
        <v>1302</v>
      </c>
      <c r="H2055" s="162" t="s">
        <v>674</v>
      </c>
      <c r="I2055" s="85" t="str">
        <f>IF(HL!B2054="","",HYPERLINK(HL!B2054,"表示"))</f>
        <v>表示</v>
      </c>
      <c r="J2055" s="85" t="str">
        <f>IF(HL!C2054="","",HYPERLINK(HL!C2054,2))</f>
        <v/>
      </c>
      <c r="K2055" s="105" t="str">
        <f>IF(HL!D2054="","",HYPERLINK(HL!D2054,3))</f>
        <v/>
      </c>
      <c r="L2055" s="105" t="str">
        <f>IF(HL!E2054="","",HYPERLINK(HL!E2054,4))</f>
        <v/>
      </c>
      <c r="M2055" s="105" t="str">
        <f>IF(HL!F2054="","",HYPERLINK(HL!F2054,5))</f>
        <v/>
      </c>
      <c r="N2055" s="105" t="str">
        <f>IF(HL!G2054="","",HYPERLINK(HL!G2054,6))</f>
        <v/>
      </c>
      <c r="O2055" s="105" t="str">
        <f>IF(HL!H2054="","",HYPERLINK(HL!H2054,7))</f>
        <v/>
      </c>
      <c r="P2055" s="105" t="str">
        <f>IF(HL!I2054="","",HYPERLINK(HL!I2054,8))</f>
        <v/>
      </c>
      <c r="Q2055" s="105" t="str">
        <f>IF(HL!J2054="","",HYPERLINK(HL!J2054,9))</f>
        <v/>
      </c>
      <c r="R2055" s="105" t="str">
        <f>IF(HL!K2054="","",HYPERLINK(HL!K2054,10))</f>
        <v/>
      </c>
      <c r="S2055" s="105" t="str">
        <f>IF(HL!L2054="","",HYPERLINK(HL!L2054,11))</f>
        <v/>
      </c>
      <c r="T2055" s="105" t="str">
        <f>IF(HL!M2054="","",HYPERLINK(HL!M2054,12))</f>
        <v/>
      </c>
      <c r="U2055" s="105" t="str">
        <f>IF(HL!N2054="","",HYPERLINK(HL!N2054,13))</f>
        <v/>
      </c>
      <c r="V2055" s="106" t="str">
        <f>IF(HL!O2054="","",HYPERLINK(HL!O2054,14))</f>
        <v/>
      </c>
      <c r="W2055" s="81" t="str">
        <f>IF(HL!P2054="","－",HYPERLINK(HL!P2054,"表示"))</f>
        <v>表示</v>
      </c>
      <c r="X2055" s="200">
        <v>44042</v>
      </c>
      <c r="Y2055" s="200">
        <v>44370</v>
      </c>
      <c r="Z2055" s="201" t="str">
        <f t="shared" si="82"/>
        <v>2021</v>
      </c>
      <c r="AA2055" s="1">
        <f t="shared" si="83"/>
        <v>10</v>
      </c>
      <c r="AB2055" s="116" t="s">
        <v>172</v>
      </c>
      <c r="AC2055" s="116"/>
      <c r="AD2055" s="116"/>
      <c r="AE2055" s="116"/>
      <c r="AF2055" s="116"/>
      <c r="AG2055" s="116"/>
      <c r="AH2055" s="116"/>
      <c r="AI2055" s="116"/>
      <c r="AJ2055" s="116"/>
      <c r="AK2055" s="116"/>
      <c r="AL2055" s="13" t="s">
        <v>10387</v>
      </c>
      <c r="AM2055" s="162" t="s">
        <v>172</v>
      </c>
      <c r="AN2055" s="162" t="s">
        <v>1727</v>
      </c>
      <c r="AO2055" s="162" t="s">
        <v>4104</v>
      </c>
      <c r="AP2055" s="162"/>
      <c r="AQ2055" s="162"/>
      <c r="AR2055" s="73" t="s">
        <v>10707</v>
      </c>
      <c r="AS2055" s="74" t="s">
        <v>10973</v>
      </c>
      <c r="AT2055" s="271"/>
      <c r="AU2055" s="271"/>
      <c r="AV2055" s="1" t="s">
        <v>10974</v>
      </c>
      <c r="AW2055" s="162"/>
      <c r="AX2055" s="162"/>
      <c r="AY2055" s="162"/>
      <c r="AZ2055" s="162"/>
      <c r="BA2055" s="162"/>
    </row>
    <row r="2056" spans="1:53" ht="91">
      <c r="A2056" s="157">
        <v>2052</v>
      </c>
      <c r="B2056" s="35" t="s">
        <v>10407</v>
      </c>
      <c r="C2056" s="13" t="s">
        <v>10408</v>
      </c>
      <c r="D2056" s="116">
        <v>399</v>
      </c>
      <c r="E2056" s="161" t="s">
        <v>1878</v>
      </c>
      <c r="F2056" s="161" t="s">
        <v>4603</v>
      </c>
      <c r="G2056" s="162" t="s">
        <v>1302</v>
      </c>
      <c r="H2056" s="162" t="s">
        <v>20</v>
      </c>
      <c r="I2056" s="85" t="str">
        <f>IF(HL!B2055="","",HYPERLINK(HL!B2055,"表示"))</f>
        <v>表示</v>
      </c>
      <c r="J2056" s="85" t="str">
        <f>IF(HL!C2055="","",HYPERLINK(HL!C2055,2))</f>
        <v/>
      </c>
      <c r="K2056" s="105" t="str">
        <f>IF(HL!D2055="","",HYPERLINK(HL!D2055,3))</f>
        <v/>
      </c>
      <c r="L2056" s="105" t="str">
        <f>IF(HL!E2055="","",HYPERLINK(HL!E2055,4))</f>
        <v/>
      </c>
      <c r="M2056" s="105" t="str">
        <f>IF(HL!F2055="","",HYPERLINK(HL!F2055,5))</f>
        <v/>
      </c>
      <c r="N2056" s="105" t="str">
        <f>IF(HL!G2055="","",HYPERLINK(HL!G2055,6))</f>
        <v/>
      </c>
      <c r="O2056" s="105" t="str">
        <f>IF(HL!H2055="","",HYPERLINK(HL!H2055,7))</f>
        <v/>
      </c>
      <c r="P2056" s="105" t="str">
        <f>IF(HL!I2055="","",HYPERLINK(HL!I2055,8))</f>
        <v/>
      </c>
      <c r="Q2056" s="105" t="str">
        <f>IF(HL!J2055="","",HYPERLINK(HL!J2055,9))</f>
        <v/>
      </c>
      <c r="R2056" s="105" t="str">
        <f>IF(HL!K2055="","",HYPERLINK(HL!K2055,10))</f>
        <v/>
      </c>
      <c r="S2056" s="105" t="str">
        <f>IF(HL!L2055="","",HYPERLINK(HL!L2055,11))</f>
        <v/>
      </c>
      <c r="T2056" s="105" t="str">
        <f>IF(HL!M2055="","",HYPERLINK(HL!M2055,12))</f>
        <v/>
      </c>
      <c r="U2056" s="105" t="str">
        <f>IF(HL!N2055="","",HYPERLINK(HL!N2055,13))</f>
        <v/>
      </c>
      <c r="V2056" s="106" t="str">
        <f>IF(HL!O2055="","",HYPERLINK(HL!O2055,14))</f>
        <v/>
      </c>
      <c r="W2056" s="81" t="str">
        <f>IF(HL!P2055="","－",HYPERLINK(HL!P2055,"表示"))</f>
        <v>表示</v>
      </c>
      <c r="X2056" s="200">
        <v>44068</v>
      </c>
      <c r="Y2056" s="200">
        <v>44370</v>
      </c>
      <c r="Z2056" s="201" t="str">
        <f t="shared" si="82"/>
        <v>2021</v>
      </c>
      <c r="AA2056" s="1">
        <f t="shared" si="83"/>
        <v>9</v>
      </c>
      <c r="AB2056" s="116" t="s">
        <v>172</v>
      </c>
      <c r="AC2056" s="116"/>
      <c r="AD2056" s="116"/>
      <c r="AE2056" s="116"/>
      <c r="AF2056" s="116"/>
      <c r="AG2056" s="116"/>
      <c r="AH2056" s="116"/>
      <c r="AI2056" s="116"/>
      <c r="AJ2056" s="116"/>
      <c r="AK2056" s="116"/>
      <c r="AL2056" s="13" t="s">
        <v>10467</v>
      </c>
      <c r="AM2056" s="162" t="s">
        <v>172</v>
      </c>
      <c r="AN2056" s="162" t="s">
        <v>1727</v>
      </c>
      <c r="AO2056" s="162" t="s">
        <v>4104</v>
      </c>
      <c r="AP2056" s="162"/>
      <c r="AQ2056" s="162"/>
      <c r="AR2056" s="73" t="s">
        <v>10845</v>
      </c>
      <c r="AS2056" s="74" t="s">
        <v>11031</v>
      </c>
      <c r="AT2056" s="271"/>
      <c r="AU2056" s="271"/>
      <c r="AV2056" s="162"/>
      <c r="AW2056" s="162"/>
      <c r="AX2056" s="1" t="s">
        <v>10847</v>
      </c>
      <c r="AY2056" s="162"/>
      <c r="AZ2056" s="162"/>
      <c r="BA2056" s="162"/>
    </row>
    <row r="2057" spans="1:53" ht="39">
      <c r="A2057" s="157">
        <v>2053</v>
      </c>
      <c r="B2057" s="13" t="s">
        <v>10409</v>
      </c>
      <c r="C2057" s="13" t="s">
        <v>10410</v>
      </c>
      <c r="D2057" s="116">
        <v>119</v>
      </c>
      <c r="E2057" s="161" t="s">
        <v>1375</v>
      </c>
      <c r="F2057" s="161" t="s">
        <v>10451</v>
      </c>
      <c r="G2057" s="162" t="s">
        <v>1302</v>
      </c>
      <c r="H2057" s="162" t="s">
        <v>22</v>
      </c>
      <c r="I2057" s="85" t="str">
        <f>IF(HL!B2056="","",HYPERLINK(HL!B2056,"表示"))</f>
        <v>表示</v>
      </c>
      <c r="J2057" s="85" t="str">
        <f>IF(HL!C2056="","",HYPERLINK(HL!C2056,2))</f>
        <v/>
      </c>
      <c r="K2057" s="105" t="str">
        <f>IF(HL!D2056="","",HYPERLINK(HL!D2056,3))</f>
        <v/>
      </c>
      <c r="L2057" s="105" t="str">
        <f>IF(HL!E2056="","",HYPERLINK(HL!E2056,4))</f>
        <v/>
      </c>
      <c r="M2057" s="105" t="str">
        <f>IF(HL!F2056="","",HYPERLINK(HL!F2056,5))</f>
        <v/>
      </c>
      <c r="N2057" s="105" t="str">
        <f>IF(HL!G2056="","",HYPERLINK(HL!G2056,6))</f>
        <v/>
      </c>
      <c r="O2057" s="105" t="str">
        <f>IF(HL!H2056="","",HYPERLINK(HL!H2056,7))</f>
        <v/>
      </c>
      <c r="P2057" s="105" t="str">
        <f>IF(HL!I2056="","",HYPERLINK(HL!I2056,8))</f>
        <v/>
      </c>
      <c r="Q2057" s="105" t="str">
        <f>IF(HL!J2056="","",HYPERLINK(HL!J2056,9))</f>
        <v/>
      </c>
      <c r="R2057" s="105" t="str">
        <f>IF(HL!K2056="","",HYPERLINK(HL!K2056,10))</f>
        <v/>
      </c>
      <c r="S2057" s="105" t="str">
        <f>IF(HL!L2056="","",HYPERLINK(HL!L2056,11))</f>
        <v/>
      </c>
      <c r="T2057" s="105" t="str">
        <f>IF(HL!M2056="","",HYPERLINK(HL!M2056,12))</f>
        <v/>
      </c>
      <c r="U2057" s="105" t="str">
        <f>IF(HL!N2056="","",HYPERLINK(HL!N2056,13))</f>
        <v/>
      </c>
      <c r="V2057" s="106" t="str">
        <f>IF(HL!O2056="","",HYPERLINK(HL!O2056,14))</f>
        <v/>
      </c>
      <c r="W2057" s="81" t="str">
        <f>IF(HL!P2056="","－",HYPERLINK(HL!P2056,"表示"))</f>
        <v>表示</v>
      </c>
      <c r="X2057" s="200">
        <v>44089</v>
      </c>
      <c r="Y2057" s="200">
        <v>44370</v>
      </c>
      <c r="Z2057" s="201" t="str">
        <f t="shared" si="82"/>
        <v>2021</v>
      </c>
      <c r="AA2057" s="1">
        <f t="shared" si="83"/>
        <v>9</v>
      </c>
      <c r="AB2057" s="116" t="s">
        <v>172</v>
      </c>
      <c r="AC2057" s="116"/>
      <c r="AD2057" s="116"/>
      <c r="AE2057" s="116"/>
      <c r="AF2057" s="116"/>
      <c r="AG2057" s="116"/>
      <c r="AH2057" s="116"/>
      <c r="AI2057" s="116"/>
      <c r="AJ2057" s="116"/>
      <c r="AK2057" s="116"/>
      <c r="AL2057" s="13" t="s">
        <v>10468</v>
      </c>
      <c r="AM2057" s="162" t="s">
        <v>1727</v>
      </c>
      <c r="AN2057" s="162" t="s">
        <v>172</v>
      </c>
      <c r="AO2057" s="162" t="s">
        <v>4104</v>
      </c>
      <c r="AP2057" s="162"/>
      <c r="AQ2057" s="162"/>
      <c r="AR2057" s="73" t="s">
        <v>10845</v>
      </c>
      <c r="AS2057" s="74" t="s">
        <v>10730</v>
      </c>
      <c r="AT2057" s="271"/>
      <c r="AU2057" s="271"/>
      <c r="AV2057" s="1" t="s">
        <v>99</v>
      </c>
      <c r="AW2057" s="162"/>
      <c r="AX2057" s="162"/>
      <c r="AY2057" s="162"/>
      <c r="AZ2057" s="162"/>
      <c r="BA2057" s="162"/>
    </row>
    <row r="2058" spans="1:53" ht="208">
      <c r="A2058" s="157">
        <v>2054</v>
      </c>
      <c r="B2058" s="13" t="s">
        <v>10411</v>
      </c>
      <c r="C2058" s="13" t="s">
        <v>10412</v>
      </c>
      <c r="D2058" s="116">
        <v>249</v>
      </c>
      <c r="E2058" s="161" t="s">
        <v>1597</v>
      </c>
      <c r="F2058" s="161" t="s">
        <v>10452</v>
      </c>
      <c r="G2058" s="162" t="s">
        <v>1302</v>
      </c>
      <c r="H2058" s="162" t="s">
        <v>20</v>
      </c>
      <c r="I2058" s="85" t="str">
        <f>IF(HL!B2057="","",HYPERLINK(HL!B2057,"表示"))</f>
        <v>表示</v>
      </c>
      <c r="J2058" s="85" t="str">
        <f>IF(HL!C2057="","",HYPERLINK(HL!C2057,2))</f>
        <v/>
      </c>
      <c r="K2058" s="105" t="str">
        <f>IF(HL!D2057="","",HYPERLINK(HL!D2057,3))</f>
        <v/>
      </c>
      <c r="L2058" s="105" t="str">
        <f>IF(HL!E2057="","",HYPERLINK(HL!E2057,4))</f>
        <v/>
      </c>
      <c r="M2058" s="105" t="str">
        <f>IF(HL!F2057="","",HYPERLINK(HL!F2057,5))</f>
        <v/>
      </c>
      <c r="N2058" s="105" t="str">
        <f>IF(HL!G2057="","",HYPERLINK(HL!G2057,6))</f>
        <v/>
      </c>
      <c r="O2058" s="105" t="str">
        <f>IF(HL!H2057="","",HYPERLINK(HL!H2057,7))</f>
        <v/>
      </c>
      <c r="P2058" s="105" t="str">
        <f>IF(HL!I2057="","",HYPERLINK(HL!I2057,8))</f>
        <v/>
      </c>
      <c r="Q2058" s="105" t="str">
        <f>IF(HL!J2057="","",HYPERLINK(HL!J2057,9))</f>
        <v/>
      </c>
      <c r="R2058" s="105" t="str">
        <f>IF(HL!K2057="","",HYPERLINK(HL!K2057,10))</f>
        <v/>
      </c>
      <c r="S2058" s="105" t="str">
        <f>IF(HL!L2057="","",HYPERLINK(HL!L2057,11))</f>
        <v/>
      </c>
      <c r="T2058" s="105" t="str">
        <f>IF(HL!M2057="","",HYPERLINK(HL!M2057,12))</f>
        <v/>
      </c>
      <c r="U2058" s="105" t="str">
        <f>IF(HL!N2057="","",HYPERLINK(HL!N2057,13))</f>
        <v/>
      </c>
      <c r="V2058" s="106" t="str">
        <f>IF(HL!O2057="","",HYPERLINK(HL!O2057,14))</f>
        <v/>
      </c>
      <c r="W2058" s="81" t="str">
        <f>IF(HL!P2057="","－",HYPERLINK(HL!P2057,"表示"))</f>
        <v>表示</v>
      </c>
      <c r="X2058" s="200">
        <v>44131</v>
      </c>
      <c r="Y2058" s="200">
        <v>44370</v>
      </c>
      <c r="Z2058" s="201" t="str">
        <f t="shared" si="82"/>
        <v>2021</v>
      </c>
      <c r="AA2058" s="1">
        <f t="shared" si="83"/>
        <v>7</v>
      </c>
      <c r="AB2058" s="116" t="s">
        <v>172</v>
      </c>
      <c r="AC2058" s="116"/>
      <c r="AD2058" s="116"/>
      <c r="AE2058" s="116"/>
      <c r="AF2058" s="116"/>
      <c r="AG2058" s="116"/>
      <c r="AH2058" s="116"/>
      <c r="AI2058" s="116"/>
      <c r="AJ2058" s="116"/>
      <c r="AK2058" s="116"/>
      <c r="AL2058" s="13" t="s">
        <v>10144</v>
      </c>
      <c r="AM2058" s="162" t="s">
        <v>172</v>
      </c>
      <c r="AN2058" s="162" t="s">
        <v>1727</v>
      </c>
      <c r="AO2058" s="162" t="s">
        <v>10475</v>
      </c>
      <c r="AP2058" s="162"/>
      <c r="AQ2058" s="162" t="s">
        <v>10</v>
      </c>
      <c r="AR2058" s="73" t="s">
        <v>10845</v>
      </c>
      <c r="AS2058" s="74" t="s">
        <v>10976</v>
      </c>
      <c r="AT2058" s="271"/>
      <c r="AU2058" s="271"/>
      <c r="AV2058" s="1" t="s">
        <v>99</v>
      </c>
      <c r="AW2058" s="162"/>
      <c r="AX2058" s="162"/>
      <c r="AY2058" s="162"/>
      <c r="AZ2058" s="162"/>
      <c r="BA2058" s="162"/>
    </row>
    <row r="2059" spans="1:53" ht="91">
      <c r="A2059" s="157">
        <v>2055</v>
      </c>
      <c r="B2059" s="13" t="s">
        <v>10413</v>
      </c>
      <c r="C2059" s="13" t="s">
        <v>10414</v>
      </c>
      <c r="D2059" s="116">
        <v>119</v>
      </c>
      <c r="E2059" s="161" t="s">
        <v>1375</v>
      </c>
      <c r="F2059" s="161" t="s">
        <v>10451</v>
      </c>
      <c r="G2059" s="162" t="s">
        <v>1302</v>
      </c>
      <c r="H2059" s="162" t="s">
        <v>22</v>
      </c>
      <c r="I2059" s="85" t="str">
        <f>IF(HL!B2058="","",HYPERLINK(HL!B2058,"表示"))</f>
        <v>表示</v>
      </c>
      <c r="J2059" s="85" t="str">
        <f>IF(HL!C2058="","",HYPERLINK(HL!C2058,2))</f>
        <v/>
      </c>
      <c r="K2059" s="105" t="str">
        <f>IF(HL!D2058="","",HYPERLINK(HL!D2058,3))</f>
        <v/>
      </c>
      <c r="L2059" s="105" t="str">
        <f>IF(HL!E2058="","",HYPERLINK(HL!E2058,4))</f>
        <v/>
      </c>
      <c r="M2059" s="105" t="str">
        <f>IF(HL!F2058="","",HYPERLINK(HL!F2058,5))</f>
        <v/>
      </c>
      <c r="N2059" s="105" t="str">
        <f>IF(HL!G2058="","",HYPERLINK(HL!G2058,6))</f>
        <v/>
      </c>
      <c r="O2059" s="105" t="str">
        <f>IF(HL!H2058="","",HYPERLINK(HL!H2058,7))</f>
        <v/>
      </c>
      <c r="P2059" s="105" t="str">
        <f>IF(HL!I2058="","",HYPERLINK(HL!I2058,8))</f>
        <v/>
      </c>
      <c r="Q2059" s="105" t="str">
        <f>IF(HL!J2058="","",HYPERLINK(HL!J2058,9))</f>
        <v/>
      </c>
      <c r="R2059" s="105" t="str">
        <f>IF(HL!K2058="","",HYPERLINK(HL!K2058,10))</f>
        <v/>
      </c>
      <c r="S2059" s="105" t="str">
        <f>IF(HL!L2058="","",HYPERLINK(HL!L2058,11))</f>
        <v/>
      </c>
      <c r="T2059" s="105" t="str">
        <f>IF(HL!M2058="","",HYPERLINK(HL!M2058,12))</f>
        <v/>
      </c>
      <c r="U2059" s="105" t="str">
        <f>IF(HL!N2058="","",HYPERLINK(HL!N2058,13))</f>
        <v/>
      </c>
      <c r="V2059" s="106" t="str">
        <f>IF(HL!O2058="","",HYPERLINK(HL!O2058,14))</f>
        <v/>
      </c>
      <c r="W2059" s="81" t="str">
        <f>IF(HL!P2058="","－",HYPERLINK(HL!P2058,"表示"))</f>
        <v>表示</v>
      </c>
      <c r="X2059" s="200">
        <v>44041</v>
      </c>
      <c r="Y2059" s="200">
        <v>44370</v>
      </c>
      <c r="Z2059" s="201" t="str">
        <f t="shared" si="82"/>
        <v>2021</v>
      </c>
      <c r="AA2059" s="1">
        <f t="shared" si="83"/>
        <v>10</v>
      </c>
      <c r="AB2059" s="116" t="s">
        <v>172</v>
      </c>
      <c r="AC2059" s="116"/>
      <c r="AD2059" s="116"/>
      <c r="AE2059" s="116"/>
      <c r="AF2059" s="116"/>
      <c r="AG2059" s="116"/>
      <c r="AH2059" s="116"/>
      <c r="AI2059" s="116"/>
      <c r="AJ2059" s="116"/>
      <c r="AK2059" s="116"/>
      <c r="AL2059" s="13" t="s">
        <v>6357</v>
      </c>
      <c r="AM2059" s="162" t="s">
        <v>172</v>
      </c>
      <c r="AN2059" s="162" t="s">
        <v>1727</v>
      </c>
      <c r="AO2059" s="162" t="s">
        <v>4104</v>
      </c>
      <c r="AP2059" s="162"/>
      <c r="AQ2059" s="162"/>
      <c r="AR2059" s="73" t="s">
        <v>10845</v>
      </c>
      <c r="AS2059" s="74" t="s">
        <v>10851</v>
      </c>
      <c r="AT2059" s="271"/>
      <c r="AU2059" s="271"/>
      <c r="AV2059" s="1" t="s">
        <v>99</v>
      </c>
      <c r="AW2059" s="162"/>
      <c r="AX2059" s="162"/>
      <c r="AY2059" s="162"/>
      <c r="AZ2059" s="162"/>
      <c r="BA2059" s="1" t="s">
        <v>10</v>
      </c>
    </row>
    <row r="2060" spans="1:53" ht="39">
      <c r="A2060" s="157">
        <v>2056</v>
      </c>
      <c r="B2060" s="35" t="s">
        <v>10415</v>
      </c>
      <c r="C2060" s="13" t="s">
        <v>10416</v>
      </c>
      <c r="D2060" s="116">
        <v>219</v>
      </c>
      <c r="E2060" s="161" t="s">
        <v>2165</v>
      </c>
      <c r="F2060" s="161" t="s">
        <v>10453</v>
      </c>
      <c r="G2060" s="162" t="s">
        <v>1302</v>
      </c>
      <c r="H2060" s="162" t="s">
        <v>22</v>
      </c>
      <c r="I2060" s="85" t="str">
        <f>IF(HL!B2059="","",HYPERLINK(HL!B2059,"表示"))</f>
        <v>表示</v>
      </c>
      <c r="J2060" s="85" t="str">
        <f>IF(HL!C2059="","",HYPERLINK(HL!C2059,2))</f>
        <v/>
      </c>
      <c r="K2060" s="105" t="str">
        <f>IF(HL!D2059="","",HYPERLINK(HL!D2059,3))</f>
        <v/>
      </c>
      <c r="L2060" s="105" t="str">
        <f>IF(HL!E2059="","",HYPERLINK(HL!E2059,4))</f>
        <v/>
      </c>
      <c r="M2060" s="105" t="str">
        <f>IF(HL!F2059="","",HYPERLINK(HL!F2059,5))</f>
        <v/>
      </c>
      <c r="N2060" s="105" t="str">
        <f>IF(HL!G2059="","",HYPERLINK(HL!G2059,6))</f>
        <v/>
      </c>
      <c r="O2060" s="105" t="str">
        <f>IF(HL!H2059="","",HYPERLINK(HL!H2059,7))</f>
        <v/>
      </c>
      <c r="P2060" s="105" t="str">
        <f>IF(HL!I2059="","",HYPERLINK(HL!I2059,8))</f>
        <v/>
      </c>
      <c r="Q2060" s="105" t="str">
        <f>IF(HL!J2059="","",HYPERLINK(HL!J2059,9))</f>
        <v/>
      </c>
      <c r="R2060" s="105" t="str">
        <f>IF(HL!K2059="","",HYPERLINK(HL!K2059,10))</f>
        <v/>
      </c>
      <c r="S2060" s="105" t="str">
        <f>IF(HL!L2059="","",HYPERLINK(HL!L2059,11))</f>
        <v/>
      </c>
      <c r="T2060" s="105" t="str">
        <f>IF(HL!M2059="","",HYPERLINK(HL!M2059,12))</f>
        <v/>
      </c>
      <c r="U2060" s="105" t="str">
        <f>IF(HL!N2059="","",HYPERLINK(HL!N2059,13))</f>
        <v/>
      </c>
      <c r="V2060" s="106" t="str">
        <f>IF(HL!O2059="","",HYPERLINK(HL!O2059,14))</f>
        <v/>
      </c>
      <c r="W2060" s="81" t="str">
        <f>IF(HL!P2059="","－",HYPERLINK(HL!P2059,"表示"))</f>
        <v>表示</v>
      </c>
      <c r="X2060" s="200">
        <v>43987</v>
      </c>
      <c r="Y2060" s="200">
        <v>44370</v>
      </c>
      <c r="Z2060" s="201" t="str">
        <f t="shared" si="82"/>
        <v>2021</v>
      </c>
      <c r="AA2060" s="1">
        <f t="shared" si="83"/>
        <v>12</v>
      </c>
      <c r="AB2060" s="116" t="s">
        <v>172</v>
      </c>
      <c r="AC2060" s="116"/>
      <c r="AD2060" s="116"/>
      <c r="AE2060" s="116"/>
      <c r="AF2060" s="116"/>
      <c r="AG2060" s="116"/>
      <c r="AH2060" s="116"/>
      <c r="AI2060" s="116"/>
      <c r="AJ2060" s="116"/>
      <c r="AK2060" s="116"/>
      <c r="AL2060" s="13" t="s">
        <v>10374</v>
      </c>
      <c r="AM2060" s="162" t="s">
        <v>1727</v>
      </c>
      <c r="AN2060" s="162" t="s">
        <v>172</v>
      </c>
      <c r="AO2060" s="162" t="s">
        <v>4104</v>
      </c>
      <c r="AP2060" s="162"/>
      <c r="AQ2060" s="162"/>
      <c r="AR2060" s="73" t="s">
        <v>10845</v>
      </c>
      <c r="AS2060" s="74" t="s">
        <v>10731</v>
      </c>
      <c r="AT2060" s="271"/>
      <c r="AU2060" s="271"/>
      <c r="AV2060" s="1" t="s">
        <v>10847</v>
      </c>
      <c r="AW2060" s="162"/>
      <c r="AX2060" s="162"/>
      <c r="AY2060" s="162"/>
      <c r="AZ2060" s="162"/>
      <c r="BA2060" s="1" t="s">
        <v>10</v>
      </c>
    </row>
    <row r="2061" spans="1:53" ht="104">
      <c r="A2061" s="157">
        <v>2057</v>
      </c>
      <c r="B2061" s="35" t="s">
        <v>10417</v>
      </c>
      <c r="C2061" s="13" t="s">
        <v>10418</v>
      </c>
      <c r="D2061" s="116">
        <v>399</v>
      </c>
      <c r="E2061" s="161" t="s">
        <v>1878</v>
      </c>
      <c r="F2061" s="161" t="s">
        <v>10454</v>
      </c>
      <c r="G2061" s="162" t="s">
        <v>1270</v>
      </c>
      <c r="H2061" s="162" t="s">
        <v>20</v>
      </c>
      <c r="I2061" s="85" t="str">
        <f>IF(HL!B2060="","",HYPERLINK(HL!B2060,"表示"))</f>
        <v>表示</v>
      </c>
      <c r="J2061" s="85" t="str">
        <f>IF(HL!C2060="","",HYPERLINK(HL!C2060,2))</f>
        <v/>
      </c>
      <c r="K2061" s="105" t="str">
        <f>IF(HL!D2060="","",HYPERLINK(HL!D2060,3))</f>
        <v/>
      </c>
      <c r="L2061" s="105" t="str">
        <f>IF(HL!E2060="","",HYPERLINK(HL!E2060,4))</f>
        <v/>
      </c>
      <c r="M2061" s="105" t="str">
        <f>IF(HL!F2060="","",HYPERLINK(HL!F2060,5))</f>
        <v/>
      </c>
      <c r="N2061" s="105" t="str">
        <f>IF(HL!G2060="","",HYPERLINK(HL!G2060,6))</f>
        <v/>
      </c>
      <c r="O2061" s="105" t="str">
        <f>IF(HL!H2060="","",HYPERLINK(HL!H2060,7))</f>
        <v/>
      </c>
      <c r="P2061" s="105" t="str">
        <f>IF(HL!I2060="","",HYPERLINK(HL!I2060,8))</f>
        <v/>
      </c>
      <c r="Q2061" s="105" t="str">
        <f>IF(HL!J2060="","",HYPERLINK(HL!J2060,9))</f>
        <v/>
      </c>
      <c r="R2061" s="105" t="str">
        <f>IF(HL!K2060="","",HYPERLINK(HL!K2060,10))</f>
        <v/>
      </c>
      <c r="S2061" s="105" t="str">
        <f>IF(HL!L2060="","",HYPERLINK(HL!L2060,11))</f>
        <v/>
      </c>
      <c r="T2061" s="105" t="str">
        <f>IF(HL!M2060="","",HYPERLINK(HL!M2060,12))</f>
        <v/>
      </c>
      <c r="U2061" s="105" t="str">
        <f>IF(HL!N2060="","",HYPERLINK(HL!N2060,13))</f>
        <v/>
      </c>
      <c r="V2061" s="106" t="str">
        <f>IF(HL!O2060="","",HYPERLINK(HL!O2060,14))</f>
        <v/>
      </c>
      <c r="W2061" s="1" t="s">
        <v>11737</v>
      </c>
      <c r="X2061" s="209">
        <v>44232</v>
      </c>
      <c r="Y2061" s="200">
        <v>44372</v>
      </c>
      <c r="Z2061" s="201" t="str">
        <f t="shared" si="82"/>
        <v>2021</v>
      </c>
      <c r="AA2061" s="1">
        <f t="shared" si="83"/>
        <v>4</v>
      </c>
      <c r="AB2061" s="116"/>
      <c r="AC2061" s="116"/>
      <c r="AD2061" s="116"/>
      <c r="AE2061" s="116" t="s">
        <v>172</v>
      </c>
      <c r="AF2061" s="116"/>
      <c r="AG2061" s="116" t="s">
        <v>172</v>
      </c>
      <c r="AH2061" s="116"/>
      <c r="AI2061" s="116"/>
      <c r="AJ2061" s="116"/>
      <c r="AK2061" s="116"/>
      <c r="AL2061" s="35" t="s">
        <v>10469</v>
      </c>
      <c r="AM2061" s="162"/>
      <c r="AN2061" s="162" t="s">
        <v>172</v>
      </c>
      <c r="AO2061" s="116" t="s">
        <v>10476</v>
      </c>
      <c r="AP2061" s="162" t="s">
        <v>10</v>
      </c>
      <c r="AQ2061" s="162" t="s">
        <v>10</v>
      </c>
      <c r="AR2061" s="216"/>
      <c r="AS2061" s="225"/>
      <c r="AT2061" s="271"/>
      <c r="AU2061" s="271"/>
      <c r="AV2061" s="1"/>
      <c r="AW2061" s="162"/>
      <c r="AX2061" s="162"/>
      <c r="AY2061" s="162" t="s">
        <v>10</v>
      </c>
      <c r="AZ2061" s="162"/>
      <c r="BA2061" s="162"/>
    </row>
    <row r="2062" spans="1:53" ht="78">
      <c r="A2062" s="157">
        <v>2058</v>
      </c>
      <c r="B2062" s="13" t="s">
        <v>10419</v>
      </c>
      <c r="C2062" s="13" t="s">
        <v>10420</v>
      </c>
      <c r="D2062" s="116">
        <v>119</v>
      </c>
      <c r="E2062" s="161" t="s">
        <v>1375</v>
      </c>
      <c r="F2062" s="161" t="s">
        <v>10455</v>
      </c>
      <c r="G2062" s="162" t="s">
        <v>1302</v>
      </c>
      <c r="H2062" s="162" t="s">
        <v>25</v>
      </c>
      <c r="I2062" s="85" t="str">
        <f>IF(HL!B2061="","",HYPERLINK(HL!B2061,"表示"))</f>
        <v>表示</v>
      </c>
      <c r="J2062" s="85" t="str">
        <f>IF(HL!C2061="","",HYPERLINK(HL!C2061,2))</f>
        <v/>
      </c>
      <c r="K2062" s="105" t="str">
        <f>IF(HL!D2061="","",HYPERLINK(HL!D2061,3))</f>
        <v/>
      </c>
      <c r="L2062" s="105" t="str">
        <f>IF(HL!E2061="","",HYPERLINK(HL!E2061,4))</f>
        <v/>
      </c>
      <c r="M2062" s="105" t="str">
        <f>IF(HL!F2061="","",HYPERLINK(HL!F2061,5))</f>
        <v/>
      </c>
      <c r="N2062" s="105" t="str">
        <f>IF(HL!G2061="","",HYPERLINK(HL!G2061,6))</f>
        <v/>
      </c>
      <c r="O2062" s="105" t="str">
        <f>IF(HL!H2061="","",HYPERLINK(HL!H2061,7))</f>
        <v/>
      </c>
      <c r="P2062" s="105" t="str">
        <f>IF(HL!I2061="","",HYPERLINK(HL!I2061,8))</f>
        <v/>
      </c>
      <c r="Q2062" s="105" t="str">
        <f>IF(HL!J2061="","",HYPERLINK(HL!J2061,9))</f>
        <v/>
      </c>
      <c r="R2062" s="105" t="str">
        <f>IF(HL!K2061="","",HYPERLINK(HL!K2061,10))</f>
        <v/>
      </c>
      <c r="S2062" s="105" t="str">
        <f>IF(HL!L2061="","",HYPERLINK(HL!L2061,11))</f>
        <v/>
      </c>
      <c r="T2062" s="105" t="str">
        <f>IF(HL!M2061="","",HYPERLINK(HL!M2061,12))</f>
        <v/>
      </c>
      <c r="U2062" s="105" t="str">
        <f>IF(HL!N2061="","",HYPERLINK(HL!N2061,13))</f>
        <v/>
      </c>
      <c r="V2062" s="106" t="str">
        <f>IF(HL!O2061="","",HYPERLINK(HL!O2061,14))</f>
        <v/>
      </c>
      <c r="W2062" s="81" t="str">
        <f>IF(HL!P2061="","－",HYPERLINK(HL!P2061,"表示"))</f>
        <v>表示</v>
      </c>
      <c r="X2062" s="200">
        <v>44119</v>
      </c>
      <c r="Y2062" s="200">
        <v>44370</v>
      </c>
      <c r="Z2062" s="201" t="str">
        <f t="shared" si="82"/>
        <v>2021</v>
      </c>
      <c r="AA2062" s="1">
        <f t="shared" si="83"/>
        <v>8</v>
      </c>
      <c r="AB2062" s="116" t="s">
        <v>172</v>
      </c>
      <c r="AC2062" s="116"/>
      <c r="AD2062" s="116"/>
      <c r="AE2062" s="116"/>
      <c r="AF2062" s="116"/>
      <c r="AG2062" s="116"/>
      <c r="AH2062" s="116"/>
      <c r="AI2062" s="116"/>
      <c r="AJ2062" s="116"/>
      <c r="AK2062" s="116"/>
      <c r="AL2062" s="13" t="s">
        <v>6355</v>
      </c>
      <c r="AM2062" s="162" t="s">
        <v>1727</v>
      </c>
      <c r="AN2062" s="162" t="s">
        <v>172</v>
      </c>
      <c r="AO2062" s="162" t="s">
        <v>10475</v>
      </c>
      <c r="AP2062" s="162"/>
      <c r="AQ2062" s="162"/>
      <c r="AR2062" s="73" t="s">
        <v>10852</v>
      </c>
      <c r="AS2062" s="74" t="s">
        <v>10853</v>
      </c>
      <c r="AT2062" s="271"/>
      <c r="AU2062" s="271"/>
      <c r="AV2062" s="1" t="s">
        <v>10847</v>
      </c>
      <c r="AW2062" s="162"/>
      <c r="AX2062" s="162"/>
      <c r="AY2062" s="162"/>
      <c r="AZ2062" s="162"/>
      <c r="BA2062" s="1" t="s">
        <v>10</v>
      </c>
    </row>
    <row r="2063" spans="1:53" ht="78">
      <c r="A2063" s="157">
        <v>2059</v>
      </c>
      <c r="B2063" s="13" t="s">
        <v>10421</v>
      </c>
      <c r="C2063" s="13" t="s">
        <v>10422</v>
      </c>
      <c r="D2063" s="116">
        <v>612</v>
      </c>
      <c r="E2063" s="161" t="s">
        <v>6157</v>
      </c>
      <c r="F2063" s="161" t="s">
        <v>10456</v>
      </c>
      <c r="G2063" s="162" t="s">
        <v>1302</v>
      </c>
      <c r="H2063" s="162" t="s">
        <v>21</v>
      </c>
      <c r="I2063" s="85" t="str">
        <f>IF(HL!B2062="","",HYPERLINK(HL!B2062,"表示"))</f>
        <v>表示</v>
      </c>
      <c r="J2063" s="85" t="str">
        <f>IF(HL!C2062="","",HYPERLINK(HL!C2062,2))</f>
        <v/>
      </c>
      <c r="K2063" s="105" t="str">
        <f>IF(HL!D2062="","",HYPERLINK(HL!D2062,3))</f>
        <v/>
      </c>
      <c r="L2063" s="105" t="str">
        <f>IF(HL!E2062="","",HYPERLINK(HL!E2062,4))</f>
        <v/>
      </c>
      <c r="M2063" s="105" t="str">
        <f>IF(HL!F2062="","",HYPERLINK(HL!F2062,5))</f>
        <v/>
      </c>
      <c r="N2063" s="105" t="str">
        <f>IF(HL!G2062="","",HYPERLINK(HL!G2062,6))</f>
        <v/>
      </c>
      <c r="O2063" s="105" t="str">
        <f>IF(HL!H2062="","",HYPERLINK(HL!H2062,7))</f>
        <v/>
      </c>
      <c r="P2063" s="105" t="str">
        <f>IF(HL!I2062="","",HYPERLINK(HL!I2062,8))</f>
        <v/>
      </c>
      <c r="Q2063" s="105" t="str">
        <f>IF(HL!J2062="","",HYPERLINK(HL!J2062,9))</f>
        <v/>
      </c>
      <c r="R2063" s="105" t="str">
        <f>IF(HL!K2062="","",HYPERLINK(HL!K2062,10))</f>
        <v/>
      </c>
      <c r="S2063" s="105" t="str">
        <f>IF(HL!L2062="","",HYPERLINK(HL!L2062,11))</f>
        <v/>
      </c>
      <c r="T2063" s="105" t="str">
        <f>IF(HL!M2062="","",HYPERLINK(HL!M2062,12))</f>
        <v/>
      </c>
      <c r="U2063" s="105" t="str">
        <f>IF(HL!N2062="","",HYPERLINK(HL!N2062,13))</f>
        <v/>
      </c>
      <c r="V2063" s="106" t="str">
        <f>IF(HL!O2062="","",HYPERLINK(HL!O2062,14))</f>
        <v/>
      </c>
      <c r="W2063" s="81" t="str">
        <f>IF(HL!P2062="","－",HYPERLINK(HL!P2062,"表示"))</f>
        <v>表示</v>
      </c>
      <c r="X2063" s="200">
        <v>43999</v>
      </c>
      <c r="Y2063" s="200">
        <v>44370</v>
      </c>
      <c r="Z2063" s="201" t="str">
        <f t="shared" si="82"/>
        <v>2021</v>
      </c>
      <c r="AA2063" s="1">
        <f t="shared" si="83"/>
        <v>12</v>
      </c>
      <c r="AB2063" s="116" t="s">
        <v>172</v>
      </c>
      <c r="AC2063" s="116" t="s">
        <v>172</v>
      </c>
      <c r="AD2063" s="116"/>
      <c r="AE2063" s="116"/>
      <c r="AF2063" s="116"/>
      <c r="AG2063" s="116"/>
      <c r="AH2063" s="116"/>
      <c r="AI2063" s="116"/>
      <c r="AJ2063" s="116"/>
      <c r="AK2063" s="116"/>
      <c r="AL2063" s="13" t="s">
        <v>6348</v>
      </c>
      <c r="AM2063" s="162" t="s">
        <v>1727</v>
      </c>
      <c r="AN2063" s="162" t="s">
        <v>172</v>
      </c>
      <c r="AO2063" s="162" t="s">
        <v>10475</v>
      </c>
      <c r="AP2063" s="162"/>
      <c r="AQ2063" s="162"/>
      <c r="AR2063" s="73" t="s">
        <v>10707</v>
      </c>
      <c r="AS2063" s="74" t="s">
        <v>11033</v>
      </c>
      <c r="AT2063" s="271"/>
      <c r="AU2063" s="271"/>
      <c r="AV2063" s="1" t="s">
        <v>10847</v>
      </c>
      <c r="AW2063" s="162"/>
      <c r="AX2063" s="162"/>
      <c r="AY2063" s="162"/>
      <c r="AZ2063" s="162"/>
      <c r="BA2063" s="1" t="s">
        <v>10</v>
      </c>
    </row>
    <row r="2064" spans="1:53" ht="39">
      <c r="A2064" s="157">
        <v>2060</v>
      </c>
      <c r="B2064" s="35" t="s">
        <v>10423</v>
      </c>
      <c r="C2064" s="13" t="s">
        <v>10424</v>
      </c>
      <c r="D2064" s="23">
        <v>122</v>
      </c>
      <c r="E2064" s="161" t="s">
        <v>1377</v>
      </c>
      <c r="F2064" s="115" t="s">
        <v>10457</v>
      </c>
      <c r="G2064" s="162" t="s">
        <v>1270</v>
      </c>
      <c r="H2064" s="1" t="s">
        <v>25</v>
      </c>
      <c r="I2064" s="85" t="str">
        <f>IF(HL!B2063="","",HYPERLINK(HL!B2063,"表示"))</f>
        <v>表示</v>
      </c>
      <c r="J2064" s="85" t="str">
        <f>IF(HL!C2063="","",HYPERLINK(HL!C2063,2))</f>
        <v/>
      </c>
      <c r="K2064" s="105" t="str">
        <f>IF(HL!D2063="","",HYPERLINK(HL!D2063,3))</f>
        <v/>
      </c>
      <c r="L2064" s="105" t="str">
        <f>IF(HL!E2063="","",HYPERLINK(HL!E2063,4))</f>
        <v/>
      </c>
      <c r="M2064" s="105" t="str">
        <f>IF(HL!F2063="","",HYPERLINK(HL!F2063,5))</f>
        <v/>
      </c>
      <c r="N2064" s="105" t="str">
        <f>IF(HL!G2063="","",HYPERLINK(HL!G2063,6))</f>
        <v/>
      </c>
      <c r="O2064" s="105" t="str">
        <f>IF(HL!H2063="","",HYPERLINK(HL!H2063,7))</f>
        <v/>
      </c>
      <c r="P2064" s="105" t="str">
        <f>IF(HL!I2063="","",HYPERLINK(HL!I2063,8))</f>
        <v/>
      </c>
      <c r="Q2064" s="105" t="str">
        <f>IF(HL!J2063="","",HYPERLINK(HL!J2063,9))</f>
        <v/>
      </c>
      <c r="R2064" s="105" t="str">
        <f>IF(HL!K2063="","",HYPERLINK(HL!K2063,10))</f>
        <v/>
      </c>
      <c r="S2064" s="105" t="str">
        <f>IF(HL!L2063="","",HYPERLINK(HL!L2063,11))</f>
        <v/>
      </c>
      <c r="T2064" s="105" t="str">
        <f>IF(HL!M2063="","",HYPERLINK(HL!M2063,12))</f>
        <v/>
      </c>
      <c r="U2064" s="105" t="str">
        <f>IF(HL!N2063="","",HYPERLINK(HL!N2063,13))</f>
        <v/>
      </c>
      <c r="V2064" s="106" t="str">
        <f>IF(HL!O2063="","",HYPERLINK(HL!O2063,14))</f>
        <v/>
      </c>
      <c r="W2064" s="1" t="s">
        <v>11737</v>
      </c>
      <c r="X2064" s="200">
        <v>44069</v>
      </c>
      <c r="Y2064" s="200">
        <v>44370</v>
      </c>
      <c r="Z2064" s="201" t="str">
        <f t="shared" si="82"/>
        <v>2021</v>
      </c>
      <c r="AA2064" s="1">
        <f t="shared" si="83"/>
        <v>9</v>
      </c>
      <c r="AB2064" s="23"/>
      <c r="AC2064" s="23"/>
      <c r="AD2064" s="23"/>
      <c r="AE2064" s="23" t="s">
        <v>172</v>
      </c>
      <c r="AF2064" s="23"/>
      <c r="AG2064" s="23" t="s">
        <v>172</v>
      </c>
      <c r="AH2064" s="23"/>
      <c r="AI2064" s="23"/>
      <c r="AJ2064" s="23"/>
      <c r="AK2064" s="23"/>
      <c r="AL2064" s="13" t="s">
        <v>10167</v>
      </c>
      <c r="AM2064" s="162" t="s">
        <v>172</v>
      </c>
      <c r="AN2064" s="162" t="s">
        <v>1727</v>
      </c>
      <c r="AO2064" s="1" t="s">
        <v>4104</v>
      </c>
      <c r="AP2064" s="1"/>
      <c r="AQ2064" s="1"/>
      <c r="AR2064" s="73" t="s">
        <v>10707</v>
      </c>
      <c r="AS2064" s="74" t="s">
        <v>10854</v>
      </c>
      <c r="AT2064" s="271"/>
      <c r="AU2064" s="271"/>
      <c r="AV2064" s="1"/>
      <c r="AW2064" s="1" t="s">
        <v>10847</v>
      </c>
      <c r="AX2064" s="1"/>
      <c r="AY2064" s="1"/>
      <c r="AZ2064" s="1"/>
      <c r="BA2064" s="1"/>
    </row>
    <row r="2065" spans="1:53" ht="26">
      <c r="A2065" s="157">
        <v>2061</v>
      </c>
      <c r="B2065" s="13" t="s">
        <v>10425</v>
      </c>
      <c r="C2065" s="13" t="s">
        <v>10426</v>
      </c>
      <c r="D2065" s="23">
        <v>399</v>
      </c>
      <c r="E2065" s="161" t="s">
        <v>1878</v>
      </c>
      <c r="F2065" s="115" t="s">
        <v>10458</v>
      </c>
      <c r="G2065" s="162" t="s">
        <v>1302</v>
      </c>
      <c r="H2065" s="1" t="s">
        <v>674</v>
      </c>
      <c r="I2065" s="85" t="str">
        <f>IF(HL!B2064="","",HYPERLINK(HL!B2064,"表示"))</f>
        <v>表示</v>
      </c>
      <c r="J2065" s="85" t="str">
        <f>IF(HL!C2064="","",HYPERLINK(HL!C2064,2))</f>
        <v/>
      </c>
      <c r="K2065" s="105" t="str">
        <f>IF(HL!D2064="","",HYPERLINK(HL!D2064,3))</f>
        <v/>
      </c>
      <c r="L2065" s="105" t="str">
        <f>IF(HL!E2064="","",HYPERLINK(HL!E2064,4))</f>
        <v/>
      </c>
      <c r="M2065" s="105" t="str">
        <f>IF(HL!F2064="","",HYPERLINK(HL!F2064,5))</f>
        <v/>
      </c>
      <c r="N2065" s="105" t="str">
        <f>IF(HL!G2064="","",HYPERLINK(HL!G2064,6))</f>
        <v/>
      </c>
      <c r="O2065" s="105" t="str">
        <f>IF(HL!H2064="","",HYPERLINK(HL!H2064,7))</f>
        <v/>
      </c>
      <c r="P2065" s="105" t="str">
        <f>IF(HL!I2064="","",HYPERLINK(HL!I2064,8))</f>
        <v/>
      </c>
      <c r="Q2065" s="105" t="str">
        <f>IF(HL!J2064="","",HYPERLINK(HL!J2064,9))</f>
        <v/>
      </c>
      <c r="R2065" s="105" t="str">
        <f>IF(HL!K2064="","",HYPERLINK(HL!K2064,10))</f>
        <v/>
      </c>
      <c r="S2065" s="105" t="str">
        <f>IF(HL!L2064="","",HYPERLINK(HL!L2064,11))</f>
        <v/>
      </c>
      <c r="T2065" s="105" t="str">
        <f>IF(HL!M2064="","",HYPERLINK(HL!M2064,12))</f>
        <v/>
      </c>
      <c r="U2065" s="105" t="str">
        <f>IF(HL!N2064="","",HYPERLINK(HL!N2064,13))</f>
        <v/>
      </c>
      <c r="V2065" s="106" t="str">
        <f>IF(HL!O2064="","",HYPERLINK(HL!O2064,14))</f>
        <v/>
      </c>
      <c r="W2065" s="81" t="str">
        <f>IF(HL!P2064="","－",HYPERLINK(HL!P2064,"表示"))</f>
        <v>表示</v>
      </c>
      <c r="X2065" s="200">
        <v>44103</v>
      </c>
      <c r="Y2065" s="200">
        <v>44370</v>
      </c>
      <c r="Z2065" s="201" t="str">
        <f t="shared" si="82"/>
        <v>2021</v>
      </c>
      <c r="AA2065" s="1">
        <f t="shared" si="83"/>
        <v>8</v>
      </c>
      <c r="AB2065" s="23" t="s">
        <v>172</v>
      </c>
      <c r="AC2065" s="23"/>
      <c r="AD2065" s="23"/>
      <c r="AE2065" s="23"/>
      <c r="AF2065" s="23"/>
      <c r="AG2065" s="23"/>
      <c r="AH2065" s="23"/>
      <c r="AI2065" s="23"/>
      <c r="AJ2065" s="23"/>
      <c r="AK2065" s="23"/>
      <c r="AL2065" s="13" t="s">
        <v>10470</v>
      </c>
      <c r="AM2065" s="162" t="s">
        <v>1727</v>
      </c>
      <c r="AN2065" s="162" t="s">
        <v>172</v>
      </c>
      <c r="AO2065" s="1" t="s">
        <v>10475</v>
      </c>
      <c r="AP2065" s="1"/>
      <c r="AQ2065" s="1" t="s">
        <v>10</v>
      </c>
      <c r="AR2065" s="73" t="s">
        <v>10707</v>
      </c>
      <c r="AS2065" s="74" t="s">
        <v>10855</v>
      </c>
      <c r="AT2065" s="271"/>
      <c r="AU2065" s="271"/>
      <c r="AV2065" s="1" t="s">
        <v>10847</v>
      </c>
      <c r="AW2065" s="1"/>
      <c r="AX2065" s="1"/>
      <c r="AY2065" s="1"/>
      <c r="AZ2065" s="1"/>
      <c r="BA2065" s="1" t="s">
        <v>10</v>
      </c>
    </row>
    <row r="2066" spans="1:53" ht="26">
      <c r="A2066" s="157">
        <v>2062</v>
      </c>
      <c r="B2066" s="13" t="s">
        <v>10427</v>
      </c>
      <c r="C2066" s="13" t="s">
        <v>10428</v>
      </c>
      <c r="D2066" s="23">
        <v>429</v>
      </c>
      <c r="E2066" s="161" t="s">
        <v>1848</v>
      </c>
      <c r="F2066" s="115" t="s">
        <v>10459</v>
      </c>
      <c r="G2066" s="162" t="s">
        <v>1302</v>
      </c>
      <c r="H2066" s="1" t="s">
        <v>10368</v>
      </c>
      <c r="I2066" s="85" t="str">
        <f>IF(HL!B2065="","",HYPERLINK(HL!B2065,"表示"))</f>
        <v>表示</v>
      </c>
      <c r="J2066" s="85" t="str">
        <f>IF(HL!C2065="","",HYPERLINK(HL!C2065,2))</f>
        <v/>
      </c>
      <c r="K2066" s="105" t="str">
        <f>IF(HL!D2065="","",HYPERLINK(HL!D2065,3))</f>
        <v/>
      </c>
      <c r="L2066" s="105" t="str">
        <f>IF(HL!E2065="","",HYPERLINK(HL!E2065,4))</f>
        <v/>
      </c>
      <c r="M2066" s="105" t="str">
        <f>IF(HL!F2065="","",HYPERLINK(HL!F2065,5))</f>
        <v/>
      </c>
      <c r="N2066" s="105" t="str">
        <f>IF(HL!G2065="","",HYPERLINK(HL!G2065,6))</f>
        <v/>
      </c>
      <c r="O2066" s="105" t="str">
        <f>IF(HL!H2065="","",HYPERLINK(HL!H2065,7))</f>
        <v/>
      </c>
      <c r="P2066" s="105" t="str">
        <f>IF(HL!I2065="","",HYPERLINK(HL!I2065,8))</f>
        <v/>
      </c>
      <c r="Q2066" s="105" t="str">
        <f>IF(HL!J2065="","",HYPERLINK(HL!J2065,9))</f>
        <v/>
      </c>
      <c r="R2066" s="105" t="str">
        <f>IF(HL!K2065="","",HYPERLINK(HL!K2065,10))</f>
        <v/>
      </c>
      <c r="S2066" s="105" t="str">
        <f>IF(HL!L2065="","",HYPERLINK(HL!L2065,11))</f>
        <v/>
      </c>
      <c r="T2066" s="105" t="str">
        <f>IF(HL!M2065="","",HYPERLINK(HL!M2065,12))</f>
        <v/>
      </c>
      <c r="U2066" s="105" t="str">
        <f>IF(HL!N2065="","",HYPERLINK(HL!N2065,13))</f>
        <v/>
      </c>
      <c r="V2066" s="106" t="str">
        <f>IF(HL!O2065="","",HYPERLINK(HL!O2065,14))</f>
        <v/>
      </c>
      <c r="W2066" s="81" t="str">
        <f>IF(HL!P2065="","－",HYPERLINK(HL!P2065,"表示"))</f>
        <v>表示</v>
      </c>
      <c r="X2066" s="200">
        <v>44098</v>
      </c>
      <c r="Y2066" s="200">
        <v>44370</v>
      </c>
      <c r="Z2066" s="201" t="str">
        <f t="shared" si="82"/>
        <v>2021</v>
      </c>
      <c r="AA2066" s="1">
        <f t="shared" si="83"/>
        <v>8</v>
      </c>
      <c r="AB2066" s="23" t="s">
        <v>172</v>
      </c>
      <c r="AC2066" s="23"/>
      <c r="AD2066" s="23"/>
      <c r="AE2066" s="23"/>
      <c r="AF2066" s="23"/>
      <c r="AG2066" s="23"/>
      <c r="AH2066" s="23"/>
      <c r="AI2066" s="23"/>
      <c r="AJ2066" s="23"/>
      <c r="AK2066" s="23"/>
      <c r="AL2066" s="13" t="s">
        <v>10471</v>
      </c>
      <c r="AM2066" s="162" t="s">
        <v>172</v>
      </c>
      <c r="AN2066" s="162" t="s">
        <v>1727</v>
      </c>
      <c r="AO2066" s="1" t="s">
        <v>1196</v>
      </c>
      <c r="AP2066" s="1"/>
      <c r="AQ2066" s="1"/>
      <c r="AR2066" s="73" t="s">
        <v>10856</v>
      </c>
      <c r="AS2066" s="74" t="s">
        <v>10857</v>
      </c>
      <c r="AT2066" s="271"/>
      <c r="AU2066" s="271"/>
      <c r="AV2066" s="1"/>
      <c r="AW2066" s="1" t="s">
        <v>10847</v>
      </c>
      <c r="AX2066" s="1"/>
      <c r="AY2066" s="1"/>
      <c r="AZ2066" s="1"/>
      <c r="BA2066" s="1"/>
    </row>
    <row r="2067" spans="1:53" ht="26">
      <c r="A2067" s="157">
        <v>2063</v>
      </c>
      <c r="B2067" s="13" t="s">
        <v>10429</v>
      </c>
      <c r="C2067" s="13" t="s">
        <v>10430</v>
      </c>
      <c r="D2067" s="23">
        <v>429</v>
      </c>
      <c r="E2067" s="161" t="s">
        <v>1848</v>
      </c>
      <c r="F2067" s="115" t="s">
        <v>10460</v>
      </c>
      <c r="G2067" s="162" t="s">
        <v>1302</v>
      </c>
      <c r="H2067" s="1" t="s">
        <v>10368</v>
      </c>
      <c r="I2067" s="85" t="str">
        <f>IF(HL!B2066="","",HYPERLINK(HL!B2066,"表示"))</f>
        <v>表示</v>
      </c>
      <c r="J2067" s="85">
        <f>IF(HL!C2066="","",HYPERLINK(HL!C2066,2))</f>
        <v>2</v>
      </c>
      <c r="K2067" s="105">
        <f>IF(HL!D2066="","",HYPERLINK(HL!D2066,3))</f>
        <v>3</v>
      </c>
      <c r="L2067" s="105" t="str">
        <f>IF(HL!E2066="","",HYPERLINK(HL!E2066,4))</f>
        <v/>
      </c>
      <c r="M2067" s="105" t="str">
        <f>IF(HL!F2066="","",HYPERLINK(HL!F2066,5))</f>
        <v/>
      </c>
      <c r="N2067" s="105" t="str">
        <f>IF(HL!G2066="","",HYPERLINK(HL!G2066,6))</f>
        <v/>
      </c>
      <c r="O2067" s="105" t="str">
        <f>IF(HL!H2066="","",HYPERLINK(HL!H2066,7))</f>
        <v/>
      </c>
      <c r="P2067" s="105" t="str">
        <f>IF(HL!I2066="","",HYPERLINK(HL!I2066,8))</f>
        <v/>
      </c>
      <c r="Q2067" s="105" t="str">
        <f>IF(HL!J2066="","",HYPERLINK(HL!J2066,9))</f>
        <v/>
      </c>
      <c r="R2067" s="105" t="str">
        <f>IF(HL!K2066="","",HYPERLINK(HL!K2066,10))</f>
        <v/>
      </c>
      <c r="S2067" s="105" t="str">
        <f>IF(HL!L2066="","",HYPERLINK(HL!L2066,11))</f>
        <v/>
      </c>
      <c r="T2067" s="105" t="str">
        <f>IF(HL!M2066="","",HYPERLINK(HL!M2066,12))</f>
        <v/>
      </c>
      <c r="U2067" s="105" t="str">
        <f>IF(HL!N2066="","",HYPERLINK(HL!N2066,13))</f>
        <v/>
      </c>
      <c r="V2067" s="106" t="str">
        <f>IF(HL!O2066="","",HYPERLINK(HL!O2066,14))</f>
        <v/>
      </c>
      <c r="W2067" s="81" t="str">
        <f>IF(HL!P2066="","－",HYPERLINK(HL!P2066,"表示"))</f>
        <v>表示</v>
      </c>
      <c r="X2067" s="200">
        <v>44012</v>
      </c>
      <c r="Y2067" s="200">
        <v>44370</v>
      </c>
      <c r="Z2067" s="201" t="str">
        <f t="shared" si="82"/>
        <v>2021</v>
      </c>
      <c r="AA2067" s="1">
        <f t="shared" si="83"/>
        <v>11</v>
      </c>
      <c r="AB2067" s="23" t="s">
        <v>172</v>
      </c>
      <c r="AC2067" s="23"/>
      <c r="AD2067" s="23"/>
      <c r="AE2067" s="23"/>
      <c r="AF2067" s="23"/>
      <c r="AG2067" s="23"/>
      <c r="AH2067" s="23"/>
      <c r="AI2067" s="23"/>
      <c r="AJ2067" s="23"/>
      <c r="AK2067" s="23"/>
      <c r="AL2067" s="13" t="s">
        <v>10385</v>
      </c>
      <c r="AM2067" s="162" t="s">
        <v>172</v>
      </c>
      <c r="AN2067" s="162" t="s">
        <v>1727</v>
      </c>
      <c r="AO2067" s="1" t="s">
        <v>4104</v>
      </c>
      <c r="AP2067" s="1"/>
      <c r="AQ2067" s="1"/>
      <c r="AR2067" s="73" t="s">
        <v>10705</v>
      </c>
      <c r="AS2067" s="74" t="s">
        <v>10858</v>
      </c>
      <c r="AT2067" s="271"/>
      <c r="AU2067" s="271"/>
      <c r="AV2067" s="1" t="s">
        <v>10847</v>
      </c>
      <c r="AW2067" s="1"/>
      <c r="AX2067" s="1"/>
      <c r="AY2067" s="1"/>
      <c r="AZ2067" s="1"/>
      <c r="BA2067" s="1"/>
    </row>
    <row r="2068" spans="1:53" ht="26">
      <c r="A2068" s="157">
        <v>2064</v>
      </c>
      <c r="B2068" s="13" t="s">
        <v>10431</v>
      </c>
      <c r="C2068" s="13" t="s">
        <v>10432</v>
      </c>
      <c r="D2068" s="23">
        <v>429</v>
      </c>
      <c r="E2068" s="161" t="s">
        <v>1848</v>
      </c>
      <c r="F2068" s="115" t="s">
        <v>10461</v>
      </c>
      <c r="G2068" s="162" t="s">
        <v>1302</v>
      </c>
      <c r="H2068" s="1" t="s">
        <v>10368</v>
      </c>
      <c r="I2068" s="85" t="str">
        <f>IF(HL!B2067="","",HYPERLINK(HL!B2067,"表示"))</f>
        <v>表示</v>
      </c>
      <c r="J2068" s="85">
        <f>IF(HL!C2067="","",HYPERLINK(HL!C2067,2))</f>
        <v>2</v>
      </c>
      <c r="K2068" s="105" t="str">
        <f>IF(HL!D2067="","",HYPERLINK(HL!D2067,3))</f>
        <v/>
      </c>
      <c r="L2068" s="105" t="str">
        <f>IF(HL!E2067="","",HYPERLINK(HL!E2067,4))</f>
        <v/>
      </c>
      <c r="M2068" s="105" t="str">
        <f>IF(HL!F2067="","",HYPERLINK(HL!F2067,5))</f>
        <v/>
      </c>
      <c r="N2068" s="105" t="str">
        <f>IF(HL!G2067="","",HYPERLINK(HL!G2067,6))</f>
        <v/>
      </c>
      <c r="O2068" s="105" t="str">
        <f>IF(HL!H2067="","",HYPERLINK(HL!H2067,7))</f>
        <v/>
      </c>
      <c r="P2068" s="105" t="str">
        <f>IF(HL!I2067="","",HYPERLINK(HL!I2067,8))</f>
        <v/>
      </c>
      <c r="Q2068" s="105" t="str">
        <f>IF(HL!J2067="","",HYPERLINK(HL!J2067,9))</f>
        <v/>
      </c>
      <c r="R2068" s="105" t="str">
        <f>IF(HL!K2067="","",HYPERLINK(HL!K2067,10))</f>
        <v/>
      </c>
      <c r="S2068" s="105" t="str">
        <f>IF(HL!L2067="","",HYPERLINK(HL!L2067,11))</f>
        <v/>
      </c>
      <c r="T2068" s="105" t="str">
        <f>IF(HL!M2067="","",HYPERLINK(HL!M2067,12))</f>
        <v/>
      </c>
      <c r="U2068" s="105" t="str">
        <f>IF(HL!N2067="","",HYPERLINK(HL!N2067,13))</f>
        <v/>
      </c>
      <c r="V2068" s="106" t="str">
        <f>IF(HL!O2067="","",HYPERLINK(HL!O2067,14))</f>
        <v/>
      </c>
      <c r="W2068" s="81" t="str">
        <f>IF(HL!P2067="","－",HYPERLINK(HL!P2067,"表示"))</f>
        <v>表示</v>
      </c>
      <c r="X2068" s="200">
        <v>44104</v>
      </c>
      <c r="Y2068" s="200">
        <v>44370</v>
      </c>
      <c r="Z2068" s="201" t="str">
        <f t="shared" si="82"/>
        <v>2021</v>
      </c>
      <c r="AA2068" s="1">
        <f t="shared" si="83"/>
        <v>8</v>
      </c>
      <c r="AB2068" s="23" t="s">
        <v>172</v>
      </c>
      <c r="AC2068" s="23"/>
      <c r="AD2068" s="23"/>
      <c r="AE2068" s="23"/>
      <c r="AF2068" s="23"/>
      <c r="AG2068" s="23"/>
      <c r="AH2068" s="23"/>
      <c r="AI2068" s="23"/>
      <c r="AJ2068" s="23"/>
      <c r="AK2068" s="23"/>
      <c r="AL2068" s="13" t="s">
        <v>10472</v>
      </c>
      <c r="AM2068" s="162" t="s">
        <v>1727</v>
      </c>
      <c r="AN2068" s="162" t="s">
        <v>172</v>
      </c>
      <c r="AO2068" s="1" t="s">
        <v>1196</v>
      </c>
      <c r="AP2068" s="1"/>
      <c r="AQ2068" s="1"/>
      <c r="AR2068" s="73" t="s">
        <v>10856</v>
      </c>
      <c r="AS2068" s="74" t="s">
        <v>10859</v>
      </c>
      <c r="AT2068" s="271"/>
      <c r="AU2068" s="271"/>
      <c r="AV2068" s="1"/>
      <c r="AW2068" s="1" t="s">
        <v>10847</v>
      </c>
      <c r="AX2068" s="1"/>
      <c r="AY2068" s="1"/>
      <c r="AZ2068" s="1"/>
      <c r="BA2068" s="1"/>
    </row>
    <row r="2069" spans="1:53" ht="52">
      <c r="A2069" s="157">
        <v>2065</v>
      </c>
      <c r="B2069" s="13" t="s">
        <v>10433</v>
      </c>
      <c r="C2069" s="13" t="s">
        <v>10434</v>
      </c>
      <c r="D2069" s="23">
        <v>639</v>
      </c>
      <c r="E2069" s="161" t="s">
        <v>2224</v>
      </c>
      <c r="F2069" s="115" t="s">
        <v>10462</v>
      </c>
      <c r="G2069" s="162" t="s">
        <v>1270</v>
      </c>
      <c r="H2069" s="1" t="s">
        <v>10368</v>
      </c>
      <c r="I2069" s="85" t="str">
        <f>IF(HL!B2068="","",HYPERLINK(HL!B2068,"表示"))</f>
        <v>表示</v>
      </c>
      <c r="J2069" s="85" t="str">
        <f>IF(HL!C2068="","",HYPERLINK(HL!C2068,2))</f>
        <v/>
      </c>
      <c r="K2069" s="105" t="str">
        <f>IF(HL!D2068="","",HYPERLINK(HL!D2068,3))</f>
        <v/>
      </c>
      <c r="L2069" s="105" t="str">
        <f>IF(HL!E2068="","",HYPERLINK(HL!E2068,4))</f>
        <v/>
      </c>
      <c r="M2069" s="105" t="str">
        <f>IF(HL!F2068="","",HYPERLINK(HL!F2068,5))</f>
        <v/>
      </c>
      <c r="N2069" s="105" t="str">
        <f>IF(HL!G2068="","",HYPERLINK(HL!G2068,6))</f>
        <v/>
      </c>
      <c r="O2069" s="105" t="str">
        <f>IF(HL!H2068="","",HYPERLINK(HL!H2068,7))</f>
        <v/>
      </c>
      <c r="P2069" s="105" t="str">
        <f>IF(HL!I2068="","",HYPERLINK(HL!I2068,8))</f>
        <v/>
      </c>
      <c r="Q2069" s="105" t="str">
        <f>IF(HL!J2068="","",HYPERLINK(HL!J2068,9))</f>
        <v/>
      </c>
      <c r="R2069" s="105" t="str">
        <f>IF(HL!K2068="","",HYPERLINK(HL!K2068,10))</f>
        <v/>
      </c>
      <c r="S2069" s="105" t="str">
        <f>IF(HL!L2068="","",HYPERLINK(HL!L2068,11))</f>
        <v/>
      </c>
      <c r="T2069" s="105" t="str">
        <f>IF(HL!M2068="","",HYPERLINK(HL!M2068,12))</f>
        <v/>
      </c>
      <c r="U2069" s="105" t="str">
        <f>IF(HL!N2068="","",HYPERLINK(HL!N2068,13))</f>
        <v/>
      </c>
      <c r="V2069" s="106" t="str">
        <f>IF(HL!O2068="","",HYPERLINK(HL!O2068,14))</f>
        <v/>
      </c>
      <c r="W2069" s="1" t="s">
        <v>11737</v>
      </c>
      <c r="X2069" s="200">
        <v>44113</v>
      </c>
      <c r="Y2069" s="200">
        <v>44370</v>
      </c>
      <c r="Z2069" s="201" t="str">
        <f t="shared" si="82"/>
        <v>2021</v>
      </c>
      <c r="AA2069" s="1">
        <f t="shared" si="83"/>
        <v>8</v>
      </c>
      <c r="AB2069" s="23"/>
      <c r="AC2069" s="23"/>
      <c r="AD2069" s="23"/>
      <c r="AE2069" s="23" t="s">
        <v>172</v>
      </c>
      <c r="AF2069" s="23"/>
      <c r="AG2069" s="23" t="s">
        <v>172</v>
      </c>
      <c r="AH2069" s="23"/>
      <c r="AI2069" s="23"/>
      <c r="AJ2069" s="23"/>
      <c r="AK2069" s="23"/>
      <c r="AL2069" s="13" t="s">
        <v>10150</v>
      </c>
      <c r="AM2069" s="162" t="s">
        <v>172</v>
      </c>
      <c r="AN2069" s="162" t="s">
        <v>1727</v>
      </c>
      <c r="AO2069" s="1" t="s">
        <v>493</v>
      </c>
      <c r="AP2069" s="1"/>
      <c r="AQ2069" s="1"/>
      <c r="AR2069" s="73" t="s">
        <v>10856</v>
      </c>
      <c r="AS2069" s="74" t="s">
        <v>10860</v>
      </c>
      <c r="AT2069" s="271"/>
      <c r="AU2069" s="271"/>
      <c r="AV2069" s="1"/>
      <c r="AW2069" s="1" t="s">
        <v>10847</v>
      </c>
      <c r="AX2069" s="1"/>
      <c r="AY2069" s="1"/>
      <c r="AZ2069" s="1"/>
      <c r="BA2069" s="1"/>
    </row>
    <row r="2070" spans="1:53" ht="117">
      <c r="A2070" s="157">
        <v>2066</v>
      </c>
      <c r="B2070" s="35" t="s">
        <v>10435</v>
      </c>
      <c r="C2070" s="13" t="s">
        <v>10436</v>
      </c>
      <c r="D2070" s="23">
        <v>339</v>
      </c>
      <c r="E2070" s="161" t="s">
        <v>2062</v>
      </c>
      <c r="F2070" s="115" t="s">
        <v>10463</v>
      </c>
      <c r="G2070" s="162" t="s">
        <v>1270</v>
      </c>
      <c r="H2070" s="1" t="s">
        <v>10368</v>
      </c>
      <c r="I2070" s="85" t="str">
        <f>IF(HL!B2069="","",HYPERLINK(HL!B2069,"表示"))</f>
        <v>表示</v>
      </c>
      <c r="J2070" s="85" t="str">
        <f>IF(HL!C2069="","",HYPERLINK(HL!C2069,2))</f>
        <v/>
      </c>
      <c r="K2070" s="105" t="str">
        <f>IF(HL!D2069="","",HYPERLINK(HL!D2069,3))</f>
        <v/>
      </c>
      <c r="L2070" s="105" t="str">
        <f>IF(HL!E2069="","",HYPERLINK(HL!E2069,4))</f>
        <v/>
      </c>
      <c r="M2070" s="105" t="str">
        <f>IF(HL!F2069="","",HYPERLINK(HL!F2069,5))</f>
        <v/>
      </c>
      <c r="N2070" s="105" t="str">
        <f>IF(HL!G2069="","",HYPERLINK(HL!G2069,6))</f>
        <v/>
      </c>
      <c r="O2070" s="105" t="str">
        <f>IF(HL!H2069="","",HYPERLINK(HL!H2069,7))</f>
        <v/>
      </c>
      <c r="P2070" s="105" t="str">
        <f>IF(HL!I2069="","",HYPERLINK(HL!I2069,8))</f>
        <v/>
      </c>
      <c r="Q2070" s="105" t="str">
        <f>IF(HL!J2069="","",HYPERLINK(HL!J2069,9))</f>
        <v/>
      </c>
      <c r="R2070" s="105" t="str">
        <f>IF(HL!K2069="","",HYPERLINK(HL!K2069,10))</f>
        <v/>
      </c>
      <c r="S2070" s="105" t="str">
        <f>IF(HL!L2069="","",HYPERLINK(HL!L2069,11))</f>
        <v/>
      </c>
      <c r="T2070" s="105" t="str">
        <f>IF(HL!M2069="","",HYPERLINK(HL!M2069,12))</f>
        <v/>
      </c>
      <c r="U2070" s="105" t="str">
        <f>IF(HL!N2069="","",HYPERLINK(HL!N2069,13))</f>
        <v/>
      </c>
      <c r="V2070" s="106" t="str">
        <f>IF(HL!O2069="","",HYPERLINK(HL!O2069,14))</f>
        <v/>
      </c>
      <c r="W2070" s="1" t="s">
        <v>11737</v>
      </c>
      <c r="X2070" s="200">
        <v>44112</v>
      </c>
      <c r="Y2070" s="200">
        <v>44370</v>
      </c>
      <c r="Z2070" s="201" t="str">
        <f t="shared" si="82"/>
        <v>2021</v>
      </c>
      <c r="AA2070" s="1">
        <f t="shared" si="83"/>
        <v>8</v>
      </c>
      <c r="AB2070" s="23"/>
      <c r="AC2070" s="23"/>
      <c r="AD2070" s="23"/>
      <c r="AE2070" s="23" t="s">
        <v>172</v>
      </c>
      <c r="AF2070" s="23"/>
      <c r="AG2070" s="23" t="s">
        <v>172</v>
      </c>
      <c r="AH2070" s="23"/>
      <c r="AI2070" s="23"/>
      <c r="AJ2070" s="23"/>
      <c r="AK2070" s="23"/>
      <c r="AL2070" s="13" t="s">
        <v>10155</v>
      </c>
      <c r="AM2070" s="162" t="s">
        <v>172</v>
      </c>
      <c r="AN2070" s="162" t="s">
        <v>1727</v>
      </c>
      <c r="AO2070" s="1" t="s">
        <v>493</v>
      </c>
      <c r="AP2070" s="1"/>
      <c r="AQ2070" s="1"/>
      <c r="AR2070" s="73" t="s">
        <v>10856</v>
      </c>
      <c r="AS2070" s="74" t="s">
        <v>10857</v>
      </c>
      <c r="AT2070" s="271"/>
      <c r="AU2070" s="271"/>
      <c r="AV2070" s="1"/>
      <c r="AW2070" s="1" t="s">
        <v>10847</v>
      </c>
      <c r="AX2070" s="1"/>
      <c r="AY2070" s="1"/>
      <c r="AZ2070" s="1"/>
      <c r="BA2070" s="1"/>
    </row>
    <row r="2071" spans="1:53" ht="26">
      <c r="A2071" s="157">
        <v>2067</v>
      </c>
      <c r="B2071" s="13" t="s">
        <v>10437</v>
      </c>
      <c r="C2071" s="13" t="s">
        <v>10921</v>
      </c>
      <c r="D2071" s="23">
        <v>429</v>
      </c>
      <c r="E2071" s="161" t="s">
        <v>1848</v>
      </c>
      <c r="F2071" s="115" t="s">
        <v>10464</v>
      </c>
      <c r="G2071" s="162" t="s">
        <v>1302</v>
      </c>
      <c r="H2071" s="1" t="s">
        <v>10368</v>
      </c>
      <c r="I2071" s="85" t="str">
        <f>IF(HL!B2070="","",HYPERLINK(HL!B2070,"表示"))</f>
        <v>表示</v>
      </c>
      <c r="J2071" s="85" t="str">
        <f>IF(HL!C2070="","",HYPERLINK(HL!C2070,2))</f>
        <v/>
      </c>
      <c r="K2071" s="105" t="str">
        <f>IF(HL!D2070="","",HYPERLINK(HL!D2070,3))</f>
        <v/>
      </c>
      <c r="L2071" s="105" t="str">
        <f>IF(HL!E2070="","",HYPERLINK(HL!E2070,4))</f>
        <v/>
      </c>
      <c r="M2071" s="105" t="str">
        <f>IF(HL!F2070="","",HYPERLINK(HL!F2070,5))</f>
        <v/>
      </c>
      <c r="N2071" s="105" t="str">
        <f>IF(HL!G2070="","",HYPERLINK(HL!G2070,6))</f>
        <v/>
      </c>
      <c r="O2071" s="105" t="str">
        <f>IF(HL!H2070="","",HYPERLINK(HL!H2070,7))</f>
        <v/>
      </c>
      <c r="P2071" s="105" t="str">
        <f>IF(HL!I2070="","",HYPERLINK(HL!I2070,8))</f>
        <v/>
      </c>
      <c r="Q2071" s="105" t="str">
        <f>IF(HL!J2070="","",HYPERLINK(HL!J2070,9))</f>
        <v/>
      </c>
      <c r="R2071" s="105" t="str">
        <f>IF(HL!K2070="","",HYPERLINK(HL!K2070,10))</f>
        <v/>
      </c>
      <c r="S2071" s="105" t="str">
        <f>IF(HL!L2070="","",HYPERLINK(HL!L2070,11))</f>
        <v/>
      </c>
      <c r="T2071" s="105" t="str">
        <f>IF(HL!M2070="","",HYPERLINK(HL!M2070,12))</f>
        <v/>
      </c>
      <c r="U2071" s="105" t="str">
        <f>IF(HL!N2070="","",HYPERLINK(HL!N2070,13))</f>
        <v/>
      </c>
      <c r="V2071" s="106" t="str">
        <f>IF(HL!O2070="","",HYPERLINK(HL!O2070,14))</f>
        <v/>
      </c>
      <c r="W2071" s="81" t="str">
        <f>IF(HL!P2070="","－",HYPERLINK(HL!P2070,"表示"))</f>
        <v>表示</v>
      </c>
      <c r="X2071" s="200">
        <v>44074</v>
      </c>
      <c r="Y2071" s="200">
        <v>44370</v>
      </c>
      <c r="Z2071" s="201" t="str">
        <f t="shared" si="82"/>
        <v>2021</v>
      </c>
      <c r="AA2071" s="1">
        <f t="shared" si="83"/>
        <v>9</v>
      </c>
      <c r="AB2071" s="23" t="s">
        <v>172</v>
      </c>
      <c r="AC2071" s="23"/>
      <c r="AD2071" s="23"/>
      <c r="AE2071" s="23"/>
      <c r="AF2071" s="23"/>
      <c r="AG2071" s="23"/>
      <c r="AH2071" s="23"/>
      <c r="AI2071" s="23"/>
      <c r="AJ2071" s="23"/>
      <c r="AK2071" s="23"/>
      <c r="AL2071" s="13" t="s">
        <v>10473</v>
      </c>
      <c r="AM2071" s="162" t="s">
        <v>172</v>
      </c>
      <c r="AN2071" s="162" t="s">
        <v>1727</v>
      </c>
      <c r="AO2071" s="1" t="s">
        <v>4104</v>
      </c>
      <c r="AP2071" s="1"/>
      <c r="AQ2071" s="1"/>
      <c r="AR2071" s="73" t="s">
        <v>10707</v>
      </c>
      <c r="AS2071" s="74" t="s">
        <v>10861</v>
      </c>
      <c r="AT2071" s="271"/>
      <c r="AU2071" s="271"/>
      <c r="AV2071" s="1" t="s">
        <v>10847</v>
      </c>
      <c r="AW2071" s="1"/>
      <c r="AX2071" s="1"/>
      <c r="AY2071" s="1"/>
      <c r="AZ2071" s="1"/>
      <c r="BA2071" s="1"/>
    </row>
    <row r="2072" spans="1:53" ht="15.5">
      <c r="A2072" s="157">
        <v>2068</v>
      </c>
      <c r="B2072" s="13" t="s">
        <v>10438</v>
      </c>
      <c r="C2072" s="13" t="s">
        <v>10439</v>
      </c>
      <c r="D2072" s="23">
        <v>325</v>
      </c>
      <c r="E2072" s="161" t="s">
        <v>2566</v>
      </c>
      <c r="F2072" s="115" t="s">
        <v>10465</v>
      </c>
      <c r="G2072" s="162" t="s">
        <v>1302</v>
      </c>
      <c r="H2072" s="1" t="s">
        <v>10368</v>
      </c>
      <c r="I2072" s="85" t="str">
        <f>IF(HL!B2071="","",HYPERLINK(HL!B2071,"表示"))</f>
        <v>表示</v>
      </c>
      <c r="J2072" s="85" t="str">
        <f>IF(HL!C2071="","",HYPERLINK(HL!C2071,2))</f>
        <v/>
      </c>
      <c r="K2072" s="105" t="str">
        <f>IF(HL!D2071="","",HYPERLINK(HL!D2071,3))</f>
        <v/>
      </c>
      <c r="L2072" s="105" t="str">
        <f>IF(HL!E2071="","",HYPERLINK(HL!E2071,4))</f>
        <v/>
      </c>
      <c r="M2072" s="105" t="str">
        <f>IF(HL!F2071="","",HYPERLINK(HL!F2071,5))</f>
        <v/>
      </c>
      <c r="N2072" s="105" t="str">
        <f>IF(HL!G2071="","",HYPERLINK(HL!G2071,6))</f>
        <v/>
      </c>
      <c r="O2072" s="105" t="str">
        <f>IF(HL!H2071="","",HYPERLINK(HL!H2071,7))</f>
        <v/>
      </c>
      <c r="P2072" s="105" t="str">
        <f>IF(HL!I2071="","",HYPERLINK(HL!I2071,8))</f>
        <v/>
      </c>
      <c r="Q2072" s="105" t="str">
        <f>IF(HL!J2071="","",HYPERLINK(HL!J2071,9))</f>
        <v/>
      </c>
      <c r="R2072" s="105" t="str">
        <f>IF(HL!K2071="","",HYPERLINK(HL!K2071,10))</f>
        <v/>
      </c>
      <c r="S2072" s="105" t="str">
        <f>IF(HL!L2071="","",HYPERLINK(HL!L2071,11))</f>
        <v/>
      </c>
      <c r="T2072" s="105" t="str">
        <f>IF(HL!M2071="","",HYPERLINK(HL!M2071,12))</f>
        <v/>
      </c>
      <c r="U2072" s="105" t="str">
        <f>IF(HL!N2071="","",HYPERLINK(HL!N2071,13))</f>
        <v/>
      </c>
      <c r="V2072" s="106" t="str">
        <f>IF(HL!O2071="","",HYPERLINK(HL!O2071,14))</f>
        <v/>
      </c>
      <c r="W2072" s="81" t="str">
        <f>IF(HL!P2071="","－",HYPERLINK(HL!P2071,"表示"))</f>
        <v>表示</v>
      </c>
      <c r="X2072" s="200">
        <v>44074</v>
      </c>
      <c r="Y2072" s="200">
        <v>44370</v>
      </c>
      <c r="Z2072" s="201" t="str">
        <f t="shared" si="82"/>
        <v>2021</v>
      </c>
      <c r="AA2072" s="1">
        <f t="shared" si="83"/>
        <v>9</v>
      </c>
      <c r="AB2072" s="23"/>
      <c r="AC2072" s="23" t="s">
        <v>172</v>
      </c>
      <c r="AD2072" s="23"/>
      <c r="AE2072" s="23"/>
      <c r="AF2072" s="23"/>
      <c r="AG2072" s="23"/>
      <c r="AH2072" s="23"/>
      <c r="AI2072" s="23"/>
      <c r="AJ2072" s="23"/>
      <c r="AK2072" s="23"/>
      <c r="AL2072" s="13" t="s">
        <v>10473</v>
      </c>
      <c r="AM2072" s="162" t="s">
        <v>172</v>
      </c>
      <c r="AN2072" s="162" t="s">
        <v>1727</v>
      </c>
      <c r="AO2072" s="1" t="s">
        <v>4104</v>
      </c>
      <c r="AP2072" s="1"/>
      <c r="AQ2072" s="1"/>
      <c r="AR2072" s="73" t="s">
        <v>10975</v>
      </c>
      <c r="AS2072" s="74" t="s">
        <v>11141</v>
      </c>
      <c r="AT2072" s="271"/>
      <c r="AU2072" s="271"/>
      <c r="AV2072" s="1" t="s">
        <v>10847</v>
      </c>
      <c r="AW2072" s="1"/>
      <c r="AX2072" s="1"/>
      <c r="AY2072" s="1"/>
      <c r="AZ2072" s="1"/>
      <c r="BA2072" s="1"/>
    </row>
    <row r="2073" spans="1:53" ht="39">
      <c r="A2073" s="157">
        <v>2069</v>
      </c>
      <c r="B2073" s="158" t="s">
        <v>10526</v>
      </c>
      <c r="C2073" s="158" t="s">
        <v>10527</v>
      </c>
      <c r="D2073" s="116">
        <v>625</v>
      </c>
      <c r="E2073" s="161" t="s">
        <v>1594</v>
      </c>
      <c r="F2073" s="161" t="s">
        <v>10580</v>
      </c>
      <c r="G2073" s="162" t="s">
        <v>1302</v>
      </c>
      <c r="H2073" s="162" t="s">
        <v>21</v>
      </c>
      <c r="I2073" s="85" t="str">
        <f>IF(HL!B2072="","",HYPERLINK(HL!B2072,"表示"))</f>
        <v>表示</v>
      </c>
      <c r="J2073" s="85" t="str">
        <f>IF(HL!C2072="","",HYPERLINK(HL!C2072,2))</f>
        <v/>
      </c>
      <c r="K2073" s="105" t="str">
        <f>IF(HL!D2072="","",HYPERLINK(HL!D2072,3))</f>
        <v/>
      </c>
      <c r="L2073" s="105" t="str">
        <f>IF(HL!E2072="","",HYPERLINK(HL!E2072,4))</f>
        <v/>
      </c>
      <c r="M2073" s="105" t="str">
        <f>IF(HL!F2072="","",HYPERLINK(HL!F2072,5))</f>
        <v/>
      </c>
      <c r="N2073" s="105" t="str">
        <f>IF(HL!G2072="","",HYPERLINK(HL!G2072,6))</f>
        <v/>
      </c>
      <c r="O2073" s="105" t="str">
        <f>IF(HL!H2072="","",HYPERLINK(HL!H2072,7))</f>
        <v/>
      </c>
      <c r="P2073" s="105" t="str">
        <f>IF(HL!I2072="","",HYPERLINK(HL!I2072,8))</f>
        <v/>
      </c>
      <c r="Q2073" s="105" t="str">
        <f>IF(HL!J2072="","",HYPERLINK(HL!J2072,9))</f>
        <v/>
      </c>
      <c r="R2073" s="105" t="str">
        <f>IF(HL!K2072="","",HYPERLINK(HL!K2072,10))</f>
        <v/>
      </c>
      <c r="S2073" s="105" t="str">
        <f>IF(HL!L2072="","",HYPERLINK(HL!L2072,11))</f>
        <v/>
      </c>
      <c r="T2073" s="105" t="str">
        <f>IF(HL!M2072="","",HYPERLINK(HL!M2072,12))</f>
        <v/>
      </c>
      <c r="U2073" s="105" t="str">
        <f>IF(HL!N2072="","",HYPERLINK(HL!N2072,13))</f>
        <v/>
      </c>
      <c r="V2073" s="106" t="str">
        <f>IF(HL!O2072="","",HYPERLINK(HL!O2072,14))</f>
        <v/>
      </c>
      <c r="W2073" s="81" t="str">
        <f>IF(HL!P2072="","－",HYPERLINK(HL!P2072,"表示"))</f>
        <v>表示</v>
      </c>
      <c r="X2073" s="200">
        <v>44376</v>
      </c>
      <c r="Y2073" s="200">
        <v>44396</v>
      </c>
      <c r="Z2073" s="201" t="str">
        <f t="shared" ref="Z2073:Z2074" si="84">TEXT(YEAR(Y2073),"0000")</f>
        <v>2021</v>
      </c>
      <c r="AA2073" s="1">
        <f t="shared" ref="AA2073:AA2074" si="85">DATEDIF(X2073,Y2073,"m")</f>
        <v>0</v>
      </c>
      <c r="AB2073" s="116" t="s">
        <v>10</v>
      </c>
      <c r="AC2073" s="116"/>
      <c r="AD2073" s="116"/>
      <c r="AE2073" s="116"/>
      <c r="AF2073" s="116"/>
      <c r="AG2073" s="116"/>
      <c r="AH2073" s="116"/>
      <c r="AI2073" s="116"/>
      <c r="AJ2073" s="116"/>
      <c r="AK2073" s="116"/>
      <c r="AL2073" s="158" t="s">
        <v>510</v>
      </c>
      <c r="AM2073" s="162" t="s">
        <v>1727</v>
      </c>
      <c r="AN2073" s="162" t="s">
        <v>172</v>
      </c>
      <c r="AO2073" s="162" t="s">
        <v>10474</v>
      </c>
      <c r="AP2073" s="162"/>
      <c r="AQ2073" s="162" t="s">
        <v>10</v>
      </c>
      <c r="AR2073" s="73" t="s">
        <v>10862</v>
      </c>
      <c r="AS2073" s="74" t="s">
        <v>10863</v>
      </c>
      <c r="AT2073" s="271"/>
      <c r="AU2073" s="271"/>
      <c r="AV2073" s="162" t="s">
        <v>10847</v>
      </c>
      <c r="AW2073" s="162"/>
      <c r="AX2073" s="162"/>
      <c r="AY2073" s="162"/>
      <c r="AZ2073" s="162"/>
      <c r="BA2073" s="162"/>
    </row>
    <row r="2074" spans="1:53" ht="26">
      <c r="A2074" s="157">
        <v>2070</v>
      </c>
      <c r="B2074" s="13" t="s">
        <v>10528</v>
      </c>
      <c r="C2074" s="13" t="s">
        <v>216</v>
      </c>
      <c r="D2074" s="116">
        <v>722</v>
      </c>
      <c r="E2074" s="161" t="s">
        <v>6133</v>
      </c>
      <c r="F2074" s="161" t="s">
        <v>10581</v>
      </c>
      <c r="G2074" s="162" t="s">
        <v>1270</v>
      </c>
      <c r="H2074" s="162" t="s">
        <v>2726</v>
      </c>
      <c r="I2074" s="85" t="str">
        <f>IF(HL!B2073="","",HYPERLINK(HL!B2073,"表示"))</f>
        <v>表示</v>
      </c>
      <c r="J2074" s="85" t="str">
        <f>IF(HL!C2073="","",HYPERLINK(HL!C2073,2))</f>
        <v/>
      </c>
      <c r="K2074" s="105" t="str">
        <f>IF(HL!D2073="","",HYPERLINK(HL!D2073,3))</f>
        <v/>
      </c>
      <c r="L2074" s="105" t="str">
        <f>IF(HL!E2073="","",HYPERLINK(HL!E2073,4))</f>
        <v/>
      </c>
      <c r="M2074" s="105" t="str">
        <f>IF(HL!F2073="","",HYPERLINK(HL!F2073,5))</f>
        <v/>
      </c>
      <c r="N2074" s="105" t="str">
        <f>IF(HL!G2073="","",HYPERLINK(HL!G2073,6))</f>
        <v/>
      </c>
      <c r="O2074" s="105" t="str">
        <f>IF(HL!H2073="","",HYPERLINK(HL!H2073,7))</f>
        <v/>
      </c>
      <c r="P2074" s="105" t="str">
        <f>IF(HL!I2073="","",HYPERLINK(HL!I2073,8))</f>
        <v/>
      </c>
      <c r="Q2074" s="105" t="str">
        <f>IF(HL!J2073="","",HYPERLINK(HL!J2073,9))</f>
        <v/>
      </c>
      <c r="R2074" s="105" t="str">
        <f>IF(HL!K2073="","",HYPERLINK(HL!K2073,10))</f>
        <v/>
      </c>
      <c r="S2074" s="105" t="str">
        <f>IF(HL!L2073="","",HYPERLINK(HL!L2073,11))</f>
        <v/>
      </c>
      <c r="T2074" s="105" t="str">
        <f>IF(HL!M2073="","",HYPERLINK(HL!M2073,12))</f>
        <v/>
      </c>
      <c r="U2074" s="105" t="str">
        <f>IF(HL!N2073="","",HYPERLINK(HL!N2073,13))</f>
        <v/>
      </c>
      <c r="V2074" s="106" t="str">
        <f>IF(HL!O2073="","",HYPERLINK(HL!O2073,14))</f>
        <v/>
      </c>
      <c r="W2074" s="1" t="s">
        <v>11737</v>
      </c>
      <c r="X2074" s="200">
        <v>44123</v>
      </c>
      <c r="Y2074" s="200">
        <v>44433</v>
      </c>
      <c r="Z2074" s="201" t="str">
        <f t="shared" si="84"/>
        <v>2021</v>
      </c>
      <c r="AA2074" s="1">
        <f t="shared" si="85"/>
        <v>10</v>
      </c>
      <c r="AB2074" s="116"/>
      <c r="AC2074" s="116"/>
      <c r="AD2074" s="116"/>
      <c r="AE2074" s="116"/>
      <c r="AF2074" s="116"/>
      <c r="AG2074" s="116" t="s">
        <v>10</v>
      </c>
      <c r="AH2074" s="116"/>
      <c r="AI2074" s="116"/>
      <c r="AJ2074" s="116"/>
      <c r="AK2074" s="116"/>
      <c r="AL2074" s="13" t="s">
        <v>10688</v>
      </c>
      <c r="AM2074" s="162" t="s">
        <v>172</v>
      </c>
      <c r="AN2074" s="162" t="s">
        <v>1727</v>
      </c>
      <c r="AO2074" s="162" t="s">
        <v>4104</v>
      </c>
      <c r="AP2074" s="162"/>
      <c r="AQ2074" s="162" t="s">
        <v>10</v>
      </c>
      <c r="AR2074" s="73" t="s">
        <v>10845</v>
      </c>
      <c r="AS2074" s="74" t="s">
        <v>10864</v>
      </c>
      <c r="AT2074" s="271"/>
      <c r="AU2074" s="271"/>
      <c r="AV2074" s="162"/>
      <c r="AW2074" s="162"/>
      <c r="AX2074" s="162" t="s">
        <v>10847</v>
      </c>
      <c r="AY2074" s="162"/>
      <c r="AZ2074" s="162"/>
      <c r="BA2074" s="162"/>
    </row>
    <row r="2075" spans="1:53" ht="78">
      <c r="A2075" s="157">
        <v>2071</v>
      </c>
      <c r="B2075" s="35" t="s">
        <v>10529</v>
      </c>
      <c r="C2075" s="13" t="s">
        <v>1582</v>
      </c>
      <c r="D2075" s="116">
        <v>333</v>
      </c>
      <c r="E2075" s="161" t="s">
        <v>6115</v>
      </c>
      <c r="F2075" s="161" t="s">
        <v>10582</v>
      </c>
      <c r="G2075" s="162" t="s">
        <v>1270</v>
      </c>
      <c r="H2075" s="1" t="s">
        <v>10972</v>
      </c>
      <c r="I2075" s="85" t="str">
        <f>IF(HL!B2074="","",HYPERLINK(HL!B2074,"表示"))</f>
        <v>表示</v>
      </c>
      <c r="J2075" s="85" t="str">
        <f>IF(HL!C2074="","",HYPERLINK(HL!C2074,2))</f>
        <v/>
      </c>
      <c r="K2075" s="105" t="str">
        <f>IF(HL!D2074="","",HYPERLINK(HL!D2074,3))</f>
        <v/>
      </c>
      <c r="L2075" s="105" t="str">
        <f>IF(HL!E2074="","",HYPERLINK(HL!E2074,4))</f>
        <v/>
      </c>
      <c r="M2075" s="105" t="str">
        <f>IF(HL!F2074="","",HYPERLINK(HL!F2074,5))</f>
        <v/>
      </c>
      <c r="N2075" s="105" t="str">
        <f>IF(HL!G2074="","",HYPERLINK(HL!G2074,6))</f>
        <v/>
      </c>
      <c r="O2075" s="105" t="str">
        <f>IF(HL!H2074="","",HYPERLINK(HL!H2074,7))</f>
        <v/>
      </c>
      <c r="P2075" s="105" t="str">
        <f>IF(HL!I2074="","",HYPERLINK(HL!I2074,8))</f>
        <v/>
      </c>
      <c r="Q2075" s="105" t="str">
        <f>IF(HL!J2074="","",HYPERLINK(HL!J2074,9))</f>
        <v/>
      </c>
      <c r="R2075" s="105" t="str">
        <f>IF(HL!K2074="","",HYPERLINK(HL!K2074,10))</f>
        <v/>
      </c>
      <c r="S2075" s="105" t="str">
        <f>IF(HL!L2074="","",HYPERLINK(HL!L2074,11))</f>
        <v/>
      </c>
      <c r="T2075" s="105" t="str">
        <f>IF(HL!M2074="","",HYPERLINK(HL!M2074,12))</f>
        <v/>
      </c>
      <c r="U2075" s="105" t="str">
        <f>IF(HL!N2074="","",HYPERLINK(HL!N2074,13))</f>
        <v/>
      </c>
      <c r="V2075" s="106" t="str">
        <f>IF(HL!O2074="","",HYPERLINK(HL!O2074,14))</f>
        <v/>
      </c>
      <c r="W2075" s="1" t="s">
        <v>11737</v>
      </c>
      <c r="X2075" s="200">
        <v>44084</v>
      </c>
      <c r="Y2075" s="200">
        <v>44433</v>
      </c>
      <c r="Z2075" s="201" t="str">
        <f t="shared" ref="Z2075:Z2114" si="86">TEXT(YEAR(Y2075),"0000")</f>
        <v>2021</v>
      </c>
      <c r="AA2075" s="1">
        <f t="shared" ref="AA2075:AA2114" si="87">DATEDIF(X2075,Y2075,"m")</f>
        <v>11</v>
      </c>
      <c r="AB2075" s="116"/>
      <c r="AC2075" s="116"/>
      <c r="AD2075" s="116"/>
      <c r="AE2075" s="116"/>
      <c r="AF2075" s="116"/>
      <c r="AG2075" s="116" t="s">
        <v>10</v>
      </c>
      <c r="AH2075" s="116"/>
      <c r="AI2075" s="116"/>
      <c r="AJ2075" s="116"/>
      <c r="AK2075" s="116"/>
      <c r="AL2075" s="13" t="s">
        <v>10369</v>
      </c>
      <c r="AM2075" s="162" t="s">
        <v>172</v>
      </c>
      <c r="AN2075" s="162" t="s">
        <v>1727</v>
      </c>
      <c r="AO2075" s="162" t="s">
        <v>4104</v>
      </c>
      <c r="AP2075" s="162"/>
      <c r="AQ2075" s="162"/>
      <c r="AR2075" s="73" t="s">
        <v>10845</v>
      </c>
      <c r="AS2075" s="74" t="s">
        <v>10732</v>
      </c>
      <c r="AT2075" s="271"/>
      <c r="AU2075" s="271"/>
      <c r="AV2075" s="162"/>
      <c r="AW2075" s="162"/>
      <c r="AX2075" s="162" t="s">
        <v>10847</v>
      </c>
      <c r="AY2075" s="162"/>
      <c r="AZ2075" s="162"/>
      <c r="BA2075" s="162"/>
    </row>
    <row r="2076" spans="1:53" ht="52">
      <c r="A2076" s="157">
        <v>2072</v>
      </c>
      <c r="B2076" s="35" t="s">
        <v>10143</v>
      </c>
      <c r="C2076" s="13" t="s">
        <v>6030</v>
      </c>
      <c r="D2076" s="116">
        <v>429</v>
      </c>
      <c r="E2076" s="161" t="s">
        <v>1848</v>
      </c>
      <c r="F2076" s="161" t="s">
        <v>10583</v>
      </c>
      <c r="G2076" s="162" t="s">
        <v>1270</v>
      </c>
      <c r="H2076" s="162" t="s">
        <v>1490</v>
      </c>
      <c r="I2076" s="85" t="str">
        <f>IF(HL!B2075="","",HYPERLINK(HL!B2075,"表示"))</f>
        <v>表示</v>
      </c>
      <c r="J2076" s="85" t="str">
        <f>IF(HL!C2075="","",HYPERLINK(HL!C2075,2))</f>
        <v/>
      </c>
      <c r="K2076" s="105" t="str">
        <f>IF(HL!D2075="","",HYPERLINK(HL!D2075,3))</f>
        <v/>
      </c>
      <c r="L2076" s="105" t="str">
        <f>IF(HL!E2075="","",HYPERLINK(HL!E2075,4))</f>
        <v/>
      </c>
      <c r="M2076" s="105" t="str">
        <f>IF(HL!F2075="","",HYPERLINK(HL!F2075,5))</f>
        <v/>
      </c>
      <c r="N2076" s="105" t="str">
        <f>IF(HL!G2075="","",HYPERLINK(HL!G2075,6))</f>
        <v/>
      </c>
      <c r="O2076" s="105" t="str">
        <f>IF(HL!H2075="","",HYPERLINK(HL!H2075,7))</f>
        <v/>
      </c>
      <c r="P2076" s="105" t="str">
        <f>IF(HL!I2075="","",HYPERLINK(HL!I2075,8))</f>
        <v/>
      </c>
      <c r="Q2076" s="105" t="str">
        <f>IF(HL!J2075="","",HYPERLINK(HL!J2075,9))</f>
        <v/>
      </c>
      <c r="R2076" s="105" t="str">
        <f>IF(HL!K2075="","",HYPERLINK(HL!K2075,10))</f>
        <v/>
      </c>
      <c r="S2076" s="105" t="str">
        <f>IF(HL!L2075="","",HYPERLINK(HL!L2075,11))</f>
        <v/>
      </c>
      <c r="T2076" s="105" t="str">
        <f>IF(HL!M2075="","",HYPERLINK(HL!M2075,12))</f>
        <v/>
      </c>
      <c r="U2076" s="105" t="str">
        <f>IF(HL!N2075="","",HYPERLINK(HL!N2075,13))</f>
        <v/>
      </c>
      <c r="V2076" s="106" t="str">
        <f>IF(HL!O2075="","",HYPERLINK(HL!O2075,14))</f>
        <v/>
      </c>
      <c r="W2076" s="1" t="s">
        <v>11737</v>
      </c>
      <c r="X2076" s="200">
        <v>44131</v>
      </c>
      <c r="Y2076" s="200">
        <v>44433</v>
      </c>
      <c r="Z2076" s="201" t="str">
        <f t="shared" si="86"/>
        <v>2021</v>
      </c>
      <c r="AA2076" s="1">
        <f t="shared" si="87"/>
        <v>9</v>
      </c>
      <c r="AB2076" s="116"/>
      <c r="AC2076" s="116"/>
      <c r="AD2076" s="116"/>
      <c r="AE2076" s="116"/>
      <c r="AF2076" s="116"/>
      <c r="AG2076" s="116" t="s">
        <v>10</v>
      </c>
      <c r="AH2076" s="116"/>
      <c r="AI2076" s="116"/>
      <c r="AJ2076" s="116"/>
      <c r="AK2076" s="116"/>
      <c r="AL2076" s="13" t="s">
        <v>10144</v>
      </c>
      <c r="AM2076" s="162" t="s">
        <v>172</v>
      </c>
      <c r="AN2076" s="162" t="s">
        <v>1727</v>
      </c>
      <c r="AO2076" s="162" t="s">
        <v>4104</v>
      </c>
      <c r="AP2076" s="162"/>
      <c r="AQ2076" s="162"/>
      <c r="AR2076" s="73" t="s">
        <v>10845</v>
      </c>
      <c r="AS2076" s="74" t="s">
        <v>10865</v>
      </c>
      <c r="AT2076" s="271"/>
      <c r="AU2076" s="271"/>
      <c r="AV2076" s="162" t="s">
        <v>98</v>
      </c>
      <c r="AW2076" s="162"/>
      <c r="AX2076" s="162"/>
      <c r="AY2076" s="162"/>
      <c r="AZ2076" s="162"/>
      <c r="BA2076" s="162" t="s">
        <v>10</v>
      </c>
    </row>
    <row r="2077" spans="1:53" ht="91">
      <c r="A2077" s="157">
        <v>2073</v>
      </c>
      <c r="B2077" s="35" t="s">
        <v>10530</v>
      </c>
      <c r="C2077" s="13" t="s">
        <v>1086</v>
      </c>
      <c r="D2077" s="116">
        <v>429</v>
      </c>
      <c r="E2077" s="161" t="s">
        <v>1848</v>
      </c>
      <c r="F2077" s="161" t="s">
        <v>10584</v>
      </c>
      <c r="G2077" s="162" t="s">
        <v>1270</v>
      </c>
      <c r="H2077" s="162" t="s">
        <v>1490</v>
      </c>
      <c r="I2077" s="85" t="str">
        <f>IF(HL!B2076="","",HYPERLINK(HL!B2076,"表示"))</f>
        <v>表示</v>
      </c>
      <c r="J2077" s="85" t="str">
        <f>IF(HL!C2076="","",HYPERLINK(HL!C2076,2))</f>
        <v/>
      </c>
      <c r="K2077" s="105" t="str">
        <f>IF(HL!D2076="","",HYPERLINK(HL!D2076,3))</f>
        <v/>
      </c>
      <c r="L2077" s="105" t="str">
        <f>IF(HL!E2076="","",HYPERLINK(HL!E2076,4))</f>
        <v/>
      </c>
      <c r="M2077" s="105" t="str">
        <f>IF(HL!F2076="","",HYPERLINK(HL!F2076,5))</f>
        <v/>
      </c>
      <c r="N2077" s="105" t="str">
        <f>IF(HL!G2076="","",HYPERLINK(HL!G2076,6))</f>
        <v/>
      </c>
      <c r="O2077" s="105" t="str">
        <f>IF(HL!H2076="","",HYPERLINK(HL!H2076,7))</f>
        <v/>
      </c>
      <c r="P2077" s="105" t="str">
        <f>IF(HL!I2076="","",HYPERLINK(HL!I2076,8))</f>
        <v/>
      </c>
      <c r="Q2077" s="105" t="str">
        <f>IF(HL!J2076="","",HYPERLINK(HL!J2076,9))</f>
        <v/>
      </c>
      <c r="R2077" s="105" t="str">
        <f>IF(HL!K2076="","",HYPERLINK(HL!K2076,10))</f>
        <v/>
      </c>
      <c r="S2077" s="105" t="str">
        <f>IF(HL!L2076="","",HYPERLINK(HL!L2076,11))</f>
        <v/>
      </c>
      <c r="T2077" s="105" t="str">
        <f>IF(HL!M2076="","",HYPERLINK(HL!M2076,12))</f>
        <v/>
      </c>
      <c r="U2077" s="105" t="str">
        <f>IF(HL!N2076="","",HYPERLINK(HL!N2076,13))</f>
        <v/>
      </c>
      <c r="V2077" s="106" t="str">
        <f>IF(HL!O2076="","",HYPERLINK(HL!O2076,14))</f>
        <v/>
      </c>
      <c r="W2077" s="1" t="s">
        <v>11737</v>
      </c>
      <c r="X2077" s="200">
        <v>44162</v>
      </c>
      <c r="Y2077" s="200">
        <v>44433</v>
      </c>
      <c r="Z2077" s="201" t="str">
        <f t="shared" si="86"/>
        <v>2021</v>
      </c>
      <c r="AA2077" s="1">
        <f t="shared" si="87"/>
        <v>8</v>
      </c>
      <c r="AB2077" s="116"/>
      <c r="AC2077" s="116"/>
      <c r="AD2077" s="116"/>
      <c r="AE2077" s="116"/>
      <c r="AF2077" s="116"/>
      <c r="AG2077" s="116" t="s">
        <v>10</v>
      </c>
      <c r="AH2077" s="116"/>
      <c r="AI2077" s="116"/>
      <c r="AJ2077" s="116"/>
      <c r="AK2077" s="116"/>
      <c r="AL2077" s="13" t="s">
        <v>10689</v>
      </c>
      <c r="AM2077" s="162" t="s">
        <v>1727</v>
      </c>
      <c r="AN2077" s="162" t="s">
        <v>172</v>
      </c>
      <c r="AO2077" s="162" t="s">
        <v>4104</v>
      </c>
      <c r="AP2077" s="162"/>
      <c r="AQ2077" s="162"/>
      <c r="AR2077" s="73" t="s">
        <v>10845</v>
      </c>
      <c r="AS2077" s="74" t="s">
        <v>11032</v>
      </c>
      <c r="AT2077" s="271"/>
      <c r="AU2077" s="271"/>
      <c r="AV2077" s="162" t="s">
        <v>10847</v>
      </c>
      <c r="AW2077" s="162"/>
      <c r="AX2077" s="162"/>
      <c r="AY2077" s="162"/>
      <c r="AZ2077" s="162"/>
      <c r="BA2077" s="162" t="s">
        <v>10</v>
      </c>
    </row>
    <row r="2078" spans="1:53" ht="234">
      <c r="A2078" s="157">
        <v>2074</v>
      </c>
      <c r="B2078" s="35" t="s">
        <v>3494</v>
      </c>
      <c r="C2078" s="13" t="s">
        <v>469</v>
      </c>
      <c r="D2078" s="116">
        <v>421</v>
      </c>
      <c r="E2078" s="161" t="s">
        <v>2059</v>
      </c>
      <c r="F2078" s="115" t="s">
        <v>10699</v>
      </c>
      <c r="G2078" s="162" t="s">
        <v>1270</v>
      </c>
      <c r="H2078" s="1" t="s">
        <v>1288</v>
      </c>
      <c r="I2078" s="85" t="str">
        <f>IF(HL!B2077="","",HYPERLINK(HL!B2077,"表示"))</f>
        <v>表示</v>
      </c>
      <c r="J2078" s="85" t="str">
        <f>IF(HL!C2077="","",HYPERLINK(HL!C2077,2))</f>
        <v/>
      </c>
      <c r="K2078" s="105" t="str">
        <f>IF(HL!D2077="","",HYPERLINK(HL!D2077,3))</f>
        <v/>
      </c>
      <c r="L2078" s="105" t="str">
        <f>IF(HL!E2077="","",HYPERLINK(HL!E2077,4))</f>
        <v/>
      </c>
      <c r="M2078" s="105" t="str">
        <f>IF(HL!F2077="","",HYPERLINK(HL!F2077,5))</f>
        <v/>
      </c>
      <c r="N2078" s="105" t="str">
        <f>IF(HL!G2077="","",HYPERLINK(HL!G2077,6))</f>
        <v/>
      </c>
      <c r="O2078" s="105" t="str">
        <f>IF(HL!H2077="","",HYPERLINK(HL!H2077,7))</f>
        <v/>
      </c>
      <c r="P2078" s="105" t="str">
        <f>IF(HL!I2077="","",HYPERLINK(HL!I2077,8))</f>
        <v/>
      </c>
      <c r="Q2078" s="105" t="str">
        <f>IF(HL!J2077="","",HYPERLINK(HL!J2077,9))</f>
        <v/>
      </c>
      <c r="R2078" s="105" t="str">
        <f>IF(HL!K2077="","",HYPERLINK(HL!K2077,10))</f>
        <v/>
      </c>
      <c r="S2078" s="105" t="str">
        <f>IF(HL!L2077="","",HYPERLINK(HL!L2077,11))</f>
        <v/>
      </c>
      <c r="T2078" s="105" t="str">
        <f>IF(HL!M2077="","",HYPERLINK(HL!M2077,12))</f>
        <v/>
      </c>
      <c r="U2078" s="105" t="str">
        <f>IF(HL!N2077="","",HYPERLINK(HL!N2077,13))</f>
        <v/>
      </c>
      <c r="V2078" s="106" t="str">
        <f>IF(HL!O2077="","",HYPERLINK(HL!O2077,14))</f>
        <v/>
      </c>
      <c r="W2078" s="1" t="s">
        <v>11737</v>
      </c>
      <c r="X2078" s="200">
        <v>44183</v>
      </c>
      <c r="Y2078" s="200">
        <v>44433</v>
      </c>
      <c r="Z2078" s="201" t="str">
        <f t="shared" si="86"/>
        <v>2021</v>
      </c>
      <c r="AA2078" s="1">
        <f t="shared" si="87"/>
        <v>8</v>
      </c>
      <c r="AB2078" s="116"/>
      <c r="AC2078" s="116"/>
      <c r="AD2078" s="116"/>
      <c r="AE2078" s="116" t="s">
        <v>10</v>
      </c>
      <c r="AF2078" s="116"/>
      <c r="AG2078" s="116" t="s">
        <v>10</v>
      </c>
      <c r="AH2078" s="116"/>
      <c r="AI2078" s="116"/>
      <c r="AJ2078" s="116"/>
      <c r="AK2078" s="116"/>
      <c r="AL2078" s="13" t="s">
        <v>10150</v>
      </c>
      <c r="AM2078" s="162" t="s">
        <v>172</v>
      </c>
      <c r="AN2078" s="162" t="s">
        <v>1727</v>
      </c>
      <c r="AO2078" s="162" t="s">
        <v>10696</v>
      </c>
      <c r="AP2078" s="162"/>
      <c r="AQ2078" s="162"/>
      <c r="AR2078" s="73" t="s">
        <v>10845</v>
      </c>
      <c r="AS2078" s="74" t="s">
        <v>10866</v>
      </c>
      <c r="AT2078" s="271"/>
      <c r="AU2078" s="271"/>
      <c r="AV2078" s="162" t="s">
        <v>10847</v>
      </c>
      <c r="AW2078" s="162"/>
      <c r="AX2078" s="162"/>
      <c r="AY2078" s="162"/>
      <c r="AZ2078" s="162"/>
      <c r="BA2078" s="162" t="s">
        <v>10</v>
      </c>
    </row>
    <row r="2079" spans="1:53" ht="52">
      <c r="A2079" s="157">
        <v>2075</v>
      </c>
      <c r="B2079" s="35" t="s">
        <v>10531</v>
      </c>
      <c r="C2079" s="13" t="s">
        <v>2050</v>
      </c>
      <c r="D2079" s="116">
        <v>219</v>
      </c>
      <c r="E2079" s="161" t="s">
        <v>2165</v>
      </c>
      <c r="F2079" s="161" t="s">
        <v>10585</v>
      </c>
      <c r="G2079" s="162" t="s">
        <v>1302</v>
      </c>
      <c r="H2079" s="1" t="s">
        <v>146</v>
      </c>
      <c r="I2079" s="85" t="str">
        <f>IF(HL!B2078="","",HYPERLINK(HL!B2078,"表示"))</f>
        <v>表示</v>
      </c>
      <c r="J2079" s="85" t="str">
        <f>IF(HL!C2078="","",HYPERLINK(HL!C2078,2))</f>
        <v/>
      </c>
      <c r="K2079" s="105" t="str">
        <f>IF(HL!D2078="","",HYPERLINK(HL!D2078,3))</f>
        <v/>
      </c>
      <c r="L2079" s="105" t="str">
        <f>IF(HL!E2078="","",HYPERLINK(HL!E2078,4))</f>
        <v/>
      </c>
      <c r="M2079" s="105" t="str">
        <f>IF(HL!F2078="","",HYPERLINK(HL!F2078,5))</f>
        <v/>
      </c>
      <c r="N2079" s="105" t="str">
        <f>IF(HL!G2078="","",HYPERLINK(HL!G2078,6))</f>
        <v/>
      </c>
      <c r="O2079" s="105" t="str">
        <f>IF(HL!H2078="","",HYPERLINK(HL!H2078,7))</f>
        <v/>
      </c>
      <c r="P2079" s="105" t="str">
        <f>IF(HL!I2078="","",HYPERLINK(HL!I2078,8))</f>
        <v/>
      </c>
      <c r="Q2079" s="105" t="str">
        <f>IF(HL!J2078="","",HYPERLINK(HL!J2078,9))</f>
        <v/>
      </c>
      <c r="R2079" s="105" t="str">
        <f>IF(HL!K2078="","",HYPERLINK(HL!K2078,10))</f>
        <v/>
      </c>
      <c r="S2079" s="105" t="str">
        <f>IF(HL!L2078="","",HYPERLINK(HL!L2078,11))</f>
        <v/>
      </c>
      <c r="T2079" s="105" t="str">
        <f>IF(HL!M2078="","",HYPERLINK(HL!M2078,12))</f>
        <v/>
      </c>
      <c r="U2079" s="105" t="str">
        <f>IF(HL!N2078="","",HYPERLINK(HL!N2078,13))</f>
        <v/>
      </c>
      <c r="V2079" s="106" t="str">
        <f>IF(HL!O2078="","",HYPERLINK(HL!O2078,14))</f>
        <v/>
      </c>
      <c r="W2079" s="81" t="str">
        <f>IF(HL!P2078="","－",HYPERLINK(HL!P2078,"表示"))</f>
        <v>表示</v>
      </c>
      <c r="X2079" s="200">
        <v>44160</v>
      </c>
      <c r="Y2079" s="200">
        <v>44433</v>
      </c>
      <c r="Z2079" s="201" t="str">
        <f t="shared" si="86"/>
        <v>2021</v>
      </c>
      <c r="AA2079" s="1">
        <f t="shared" si="87"/>
        <v>9</v>
      </c>
      <c r="AB2079" s="116"/>
      <c r="AC2079" s="116"/>
      <c r="AD2079" s="116"/>
      <c r="AE2079" s="116" t="s">
        <v>10</v>
      </c>
      <c r="AF2079" s="116"/>
      <c r="AG2079" s="116"/>
      <c r="AH2079" s="116"/>
      <c r="AI2079" s="116"/>
      <c r="AJ2079" s="116"/>
      <c r="AK2079" s="116"/>
      <c r="AL2079" s="13" t="s">
        <v>6351</v>
      </c>
      <c r="AM2079" s="162" t="s">
        <v>172</v>
      </c>
      <c r="AN2079" s="162" t="s">
        <v>1727</v>
      </c>
      <c r="AO2079" s="162" t="s">
        <v>5712</v>
      </c>
      <c r="AP2079" s="162"/>
      <c r="AQ2079" s="162"/>
      <c r="AR2079" s="73" t="s">
        <v>10845</v>
      </c>
      <c r="AS2079" s="74" t="s">
        <v>10867</v>
      </c>
      <c r="AT2079" s="271"/>
      <c r="AU2079" s="271"/>
      <c r="AV2079" s="162"/>
      <c r="AW2079" s="162"/>
      <c r="AX2079" s="162" t="s">
        <v>10847</v>
      </c>
      <c r="AY2079" s="162"/>
      <c r="AZ2079" s="162"/>
      <c r="BA2079" s="162"/>
    </row>
    <row r="2080" spans="1:53" ht="91">
      <c r="A2080" s="157">
        <v>2076</v>
      </c>
      <c r="B2080" s="35" t="s">
        <v>10532</v>
      </c>
      <c r="C2080" s="13" t="s">
        <v>1489</v>
      </c>
      <c r="D2080" s="116" t="s">
        <v>10576</v>
      </c>
      <c r="E2080" s="161" t="s">
        <v>10577</v>
      </c>
      <c r="F2080" s="161" t="s">
        <v>10586</v>
      </c>
      <c r="G2080" s="162" t="s">
        <v>1302</v>
      </c>
      <c r="H2080" s="1" t="s">
        <v>1288</v>
      </c>
      <c r="I2080" s="85" t="str">
        <f>IF(HL!B2079="","",HYPERLINK(HL!B2079,"表示"))</f>
        <v>表示</v>
      </c>
      <c r="J2080" s="85" t="str">
        <f>IF(HL!C2079="","",HYPERLINK(HL!C2079,2))</f>
        <v/>
      </c>
      <c r="K2080" s="105" t="str">
        <f>IF(HL!D2079="","",HYPERLINK(HL!D2079,3))</f>
        <v/>
      </c>
      <c r="L2080" s="105" t="str">
        <f>IF(HL!E2079="","",HYPERLINK(HL!E2079,4))</f>
        <v/>
      </c>
      <c r="M2080" s="105" t="str">
        <f>IF(HL!F2079="","",HYPERLINK(HL!F2079,5))</f>
        <v/>
      </c>
      <c r="N2080" s="105" t="str">
        <f>IF(HL!G2079="","",HYPERLINK(HL!G2079,6))</f>
        <v/>
      </c>
      <c r="O2080" s="105" t="str">
        <f>IF(HL!H2079="","",HYPERLINK(HL!H2079,7))</f>
        <v/>
      </c>
      <c r="P2080" s="105" t="str">
        <f>IF(HL!I2079="","",HYPERLINK(HL!I2079,8))</f>
        <v/>
      </c>
      <c r="Q2080" s="105" t="str">
        <f>IF(HL!J2079="","",HYPERLINK(HL!J2079,9))</f>
        <v/>
      </c>
      <c r="R2080" s="105" t="str">
        <f>IF(HL!K2079="","",HYPERLINK(HL!K2079,10))</f>
        <v/>
      </c>
      <c r="S2080" s="105" t="str">
        <f>IF(HL!L2079="","",HYPERLINK(HL!L2079,11))</f>
        <v/>
      </c>
      <c r="T2080" s="105" t="str">
        <f>IF(HL!M2079="","",HYPERLINK(HL!M2079,12))</f>
        <v/>
      </c>
      <c r="U2080" s="105" t="str">
        <f>IF(HL!N2079="","",HYPERLINK(HL!N2079,13))</f>
        <v/>
      </c>
      <c r="V2080" s="106" t="str">
        <f>IF(HL!O2079="","",HYPERLINK(HL!O2079,14))</f>
        <v/>
      </c>
      <c r="W2080" s="81" t="str">
        <f>IF(HL!P2079="","－",HYPERLINK(HL!P2079,"表示"))</f>
        <v>表示</v>
      </c>
      <c r="X2080" s="200">
        <v>44179</v>
      </c>
      <c r="Y2080" s="200">
        <v>44433</v>
      </c>
      <c r="Z2080" s="201" t="str">
        <f t="shared" si="86"/>
        <v>2021</v>
      </c>
      <c r="AA2080" s="1">
        <f t="shared" si="87"/>
        <v>8</v>
      </c>
      <c r="AB2080" s="116"/>
      <c r="AC2080" s="116"/>
      <c r="AD2080" s="116"/>
      <c r="AE2080" s="116" t="s">
        <v>10</v>
      </c>
      <c r="AF2080" s="116"/>
      <c r="AG2080" s="116"/>
      <c r="AH2080" s="116"/>
      <c r="AI2080" s="116"/>
      <c r="AJ2080" s="116"/>
      <c r="AK2080" s="116"/>
      <c r="AL2080" s="13" t="s">
        <v>6354</v>
      </c>
      <c r="AM2080" s="162" t="s">
        <v>1727</v>
      </c>
      <c r="AN2080" s="162" t="s">
        <v>172</v>
      </c>
      <c r="AO2080" s="162" t="s">
        <v>5710</v>
      </c>
      <c r="AP2080" s="162"/>
      <c r="AQ2080" s="162"/>
      <c r="AR2080" s="73" t="s">
        <v>10845</v>
      </c>
      <c r="AS2080" s="74" t="s">
        <v>10868</v>
      </c>
      <c r="AT2080" s="271"/>
      <c r="AU2080" s="271"/>
      <c r="AV2080" s="162" t="s">
        <v>10847</v>
      </c>
      <c r="AW2080" s="162"/>
      <c r="AX2080" s="162"/>
      <c r="AY2080" s="162"/>
      <c r="AZ2080" s="162"/>
      <c r="BA2080" s="162" t="s">
        <v>10</v>
      </c>
    </row>
    <row r="2081" spans="1:53" ht="39">
      <c r="A2081" s="157">
        <v>2077</v>
      </c>
      <c r="B2081" s="13" t="s">
        <v>10221</v>
      </c>
      <c r="C2081" s="35" t="s">
        <v>10222</v>
      </c>
      <c r="D2081" s="116">
        <v>429</v>
      </c>
      <c r="E2081" s="161" t="s">
        <v>1848</v>
      </c>
      <c r="F2081" s="161" t="s">
        <v>10587</v>
      </c>
      <c r="G2081" s="162" t="s">
        <v>1302</v>
      </c>
      <c r="H2081" s="1" t="s">
        <v>1288</v>
      </c>
      <c r="I2081" s="85" t="str">
        <f>IF(HL!B2080="","",HYPERLINK(HL!B2080,"表示"))</f>
        <v>表示</v>
      </c>
      <c r="J2081" s="85" t="str">
        <f>IF(HL!C2080="","",HYPERLINK(HL!C2080,2))</f>
        <v/>
      </c>
      <c r="K2081" s="105" t="str">
        <f>IF(HL!D2080="","",HYPERLINK(HL!D2080,3))</f>
        <v/>
      </c>
      <c r="L2081" s="105" t="str">
        <f>IF(HL!E2080="","",HYPERLINK(HL!E2080,4))</f>
        <v/>
      </c>
      <c r="M2081" s="105" t="str">
        <f>IF(HL!F2080="","",HYPERLINK(HL!F2080,5))</f>
        <v/>
      </c>
      <c r="N2081" s="105" t="str">
        <f>IF(HL!G2080="","",HYPERLINK(HL!G2080,6))</f>
        <v/>
      </c>
      <c r="O2081" s="105" t="str">
        <f>IF(HL!H2080="","",HYPERLINK(HL!H2080,7))</f>
        <v/>
      </c>
      <c r="P2081" s="105" t="str">
        <f>IF(HL!I2080="","",HYPERLINK(HL!I2080,8))</f>
        <v/>
      </c>
      <c r="Q2081" s="105" t="str">
        <f>IF(HL!J2080="","",HYPERLINK(HL!J2080,9))</f>
        <v/>
      </c>
      <c r="R2081" s="105" t="str">
        <f>IF(HL!K2080="","",HYPERLINK(HL!K2080,10))</f>
        <v/>
      </c>
      <c r="S2081" s="105" t="str">
        <f>IF(HL!L2080="","",HYPERLINK(HL!L2080,11))</f>
        <v/>
      </c>
      <c r="T2081" s="105" t="str">
        <f>IF(HL!M2080="","",HYPERLINK(HL!M2080,12))</f>
        <v/>
      </c>
      <c r="U2081" s="105" t="str">
        <f>IF(HL!N2080="","",HYPERLINK(HL!N2080,13))</f>
        <v/>
      </c>
      <c r="V2081" s="106" t="str">
        <f>IF(HL!O2080="","",HYPERLINK(HL!O2080,14))</f>
        <v/>
      </c>
      <c r="W2081" s="81" t="str">
        <f>IF(HL!P2080="","－",HYPERLINK(HL!P2080,"表示"))</f>
        <v>表示</v>
      </c>
      <c r="X2081" s="200">
        <v>43996</v>
      </c>
      <c r="Y2081" s="200">
        <v>44433</v>
      </c>
      <c r="Z2081" s="201" t="str">
        <f t="shared" si="86"/>
        <v>2021</v>
      </c>
      <c r="AA2081" s="1">
        <f t="shared" si="87"/>
        <v>14</v>
      </c>
      <c r="AB2081" s="116"/>
      <c r="AC2081" s="116"/>
      <c r="AD2081" s="116"/>
      <c r="AE2081" s="116" t="s">
        <v>10</v>
      </c>
      <c r="AF2081" s="116"/>
      <c r="AG2081" s="116" t="s">
        <v>10</v>
      </c>
      <c r="AH2081" s="116"/>
      <c r="AI2081" s="116"/>
      <c r="AJ2081" s="116"/>
      <c r="AK2081" s="116"/>
      <c r="AL2081" s="13" t="s">
        <v>10147</v>
      </c>
      <c r="AM2081" s="162" t="s">
        <v>1727</v>
      </c>
      <c r="AN2081" s="162" t="s">
        <v>172</v>
      </c>
      <c r="AO2081" s="162" t="s">
        <v>5712</v>
      </c>
      <c r="AP2081" s="162"/>
      <c r="AQ2081" s="162"/>
      <c r="AR2081" s="73" t="s">
        <v>10845</v>
      </c>
      <c r="AS2081" s="74" t="s">
        <v>10866</v>
      </c>
      <c r="AT2081" s="271"/>
      <c r="AU2081" s="271"/>
      <c r="AV2081" s="162" t="s">
        <v>10847</v>
      </c>
      <c r="AW2081" s="162"/>
      <c r="AX2081" s="162"/>
      <c r="AY2081" s="162"/>
      <c r="AZ2081" s="162"/>
      <c r="BA2081" s="162" t="s">
        <v>10</v>
      </c>
    </row>
    <row r="2082" spans="1:53" ht="39">
      <c r="A2082" s="157">
        <v>2078</v>
      </c>
      <c r="B2082" s="35" t="s">
        <v>10533</v>
      </c>
      <c r="C2082" s="13" t="s">
        <v>624</v>
      </c>
      <c r="D2082" s="116">
        <v>245</v>
      </c>
      <c r="E2082" s="161" t="s">
        <v>1378</v>
      </c>
      <c r="F2082" s="115" t="s">
        <v>10588</v>
      </c>
      <c r="G2082" s="162" t="s">
        <v>1270</v>
      </c>
      <c r="H2082" s="162" t="s">
        <v>20</v>
      </c>
      <c r="I2082" s="85" t="str">
        <f>IF(HL!B2081="","",HYPERLINK(HL!B2081,"表示"))</f>
        <v>表示</v>
      </c>
      <c r="J2082" s="85" t="str">
        <f>IF(HL!C2081="","",HYPERLINK(HL!C2081,2))</f>
        <v/>
      </c>
      <c r="K2082" s="105" t="str">
        <f>IF(HL!D2081="","",HYPERLINK(HL!D2081,3))</f>
        <v/>
      </c>
      <c r="L2082" s="105" t="str">
        <f>IF(HL!E2081="","",HYPERLINK(HL!E2081,4))</f>
        <v/>
      </c>
      <c r="M2082" s="105" t="str">
        <f>IF(HL!F2081="","",HYPERLINK(HL!F2081,5))</f>
        <v/>
      </c>
      <c r="N2082" s="105" t="str">
        <f>IF(HL!G2081="","",HYPERLINK(HL!G2081,6))</f>
        <v/>
      </c>
      <c r="O2082" s="105" t="str">
        <f>IF(HL!H2081="","",HYPERLINK(HL!H2081,7))</f>
        <v/>
      </c>
      <c r="P2082" s="105" t="str">
        <f>IF(HL!I2081="","",HYPERLINK(HL!I2081,8))</f>
        <v/>
      </c>
      <c r="Q2082" s="105" t="str">
        <f>IF(HL!J2081="","",HYPERLINK(HL!J2081,9))</f>
        <v/>
      </c>
      <c r="R2082" s="105" t="str">
        <f>IF(HL!K2081="","",HYPERLINK(HL!K2081,10))</f>
        <v/>
      </c>
      <c r="S2082" s="105" t="str">
        <f>IF(HL!L2081="","",HYPERLINK(HL!L2081,11))</f>
        <v/>
      </c>
      <c r="T2082" s="105" t="str">
        <f>IF(HL!M2081="","",HYPERLINK(HL!M2081,12))</f>
        <v/>
      </c>
      <c r="U2082" s="105" t="str">
        <f>IF(HL!N2081="","",HYPERLINK(HL!N2081,13))</f>
        <v/>
      </c>
      <c r="V2082" s="106" t="str">
        <f>IF(HL!O2081="","",HYPERLINK(HL!O2081,14))</f>
        <v/>
      </c>
      <c r="W2082" s="1" t="s">
        <v>11737</v>
      </c>
      <c r="X2082" s="200">
        <v>44176</v>
      </c>
      <c r="Y2082" s="166">
        <v>44433</v>
      </c>
      <c r="Z2082" s="201" t="str">
        <f t="shared" si="86"/>
        <v>2021</v>
      </c>
      <c r="AA2082" s="1">
        <f t="shared" si="87"/>
        <v>8</v>
      </c>
      <c r="AB2082" s="116"/>
      <c r="AC2082" s="116"/>
      <c r="AD2082" s="116"/>
      <c r="AE2082" s="23" t="s">
        <v>10</v>
      </c>
      <c r="AF2082" s="116"/>
      <c r="AG2082" s="23" t="s">
        <v>172</v>
      </c>
      <c r="AH2082" s="116"/>
      <c r="AI2082" s="116"/>
      <c r="AJ2082" s="116"/>
      <c r="AK2082" s="116"/>
      <c r="AL2082" s="13" t="s">
        <v>10690</v>
      </c>
      <c r="AM2082" s="162" t="s">
        <v>172</v>
      </c>
      <c r="AN2082" s="162" t="s">
        <v>1727</v>
      </c>
      <c r="AO2082" s="162" t="s">
        <v>493</v>
      </c>
      <c r="AP2082" s="162"/>
      <c r="AQ2082" s="162"/>
      <c r="AR2082" s="219" t="s">
        <v>10804</v>
      </c>
      <c r="AS2082" s="228" t="s">
        <v>11058</v>
      </c>
      <c r="AT2082" s="271"/>
      <c r="AU2082" s="271"/>
      <c r="AV2082" s="162" t="s">
        <v>10</v>
      </c>
      <c r="AW2082" s="162"/>
      <c r="AX2082" s="162"/>
      <c r="AY2082" s="162"/>
      <c r="AZ2082" s="162"/>
      <c r="BA2082" s="162" t="s">
        <v>10</v>
      </c>
    </row>
    <row r="2083" spans="1:53" ht="65">
      <c r="A2083" s="157">
        <v>2079</v>
      </c>
      <c r="B2083" s="35" t="s">
        <v>10534</v>
      </c>
      <c r="C2083" s="13" t="s">
        <v>10535</v>
      </c>
      <c r="D2083" s="116">
        <v>214</v>
      </c>
      <c r="E2083" s="161" t="s">
        <v>2061</v>
      </c>
      <c r="F2083" s="161" t="s">
        <v>10589</v>
      </c>
      <c r="G2083" s="162" t="s">
        <v>1270</v>
      </c>
      <c r="H2083" s="162" t="s">
        <v>22</v>
      </c>
      <c r="I2083" s="85" t="str">
        <f>IF(HL!B2082="","",HYPERLINK(HL!B2082,"表示"))</f>
        <v>表示</v>
      </c>
      <c r="J2083" s="85" t="str">
        <f>IF(HL!C2082="","",HYPERLINK(HL!C2082,2))</f>
        <v/>
      </c>
      <c r="K2083" s="105" t="str">
        <f>IF(HL!D2082="","",HYPERLINK(HL!D2082,3))</f>
        <v/>
      </c>
      <c r="L2083" s="105" t="str">
        <f>IF(HL!E2082="","",HYPERLINK(HL!E2082,4))</f>
        <v/>
      </c>
      <c r="M2083" s="105" t="str">
        <f>IF(HL!F2082="","",HYPERLINK(HL!F2082,5))</f>
        <v/>
      </c>
      <c r="N2083" s="105" t="str">
        <f>IF(HL!G2082="","",HYPERLINK(HL!G2082,6))</f>
        <v/>
      </c>
      <c r="O2083" s="105" t="str">
        <f>IF(HL!H2082="","",HYPERLINK(HL!H2082,7))</f>
        <v/>
      </c>
      <c r="P2083" s="105" t="str">
        <f>IF(HL!I2082="","",HYPERLINK(HL!I2082,8))</f>
        <v/>
      </c>
      <c r="Q2083" s="105" t="str">
        <f>IF(HL!J2082="","",HYPERLINK(HL!J2082,9))</f>
        <v/>
      </c>
      <c r="R2083" s="105" t="str">
        <f>IF(HL!K2082="","",HYPERLINK(HL!K2082,10))</f>
        <v/>
      </c>
      <c r="S2083" s="105" t="str">
        <f>IF(HL!L2082="","",HYPERLINK(HL!L2082,11))</f>
        <v/>
      </c>
      <c r="T2083" s="105" t="str">
        <f>IF(HL!M2082="","",HYPERLINK(HL!M2082,12))</f>
        <v/>
      </c>
      <c r="U2083" s="105" t="str">
        <f>IF(HL!N2082="","",HYPERLINK(HL!N2082,13))</f>
        <v/>
      </c>
      <c r="V2083" s="106" t="str">
        <f>IF(HL!O2082="","",HYPERLINK(HL!O2082,14))</f>
        <v/>
      </c>
      <c r="W2083" s="1" t="s">
        <v>11737</v>
      </c>
      <c r="X2083" s="200">
        <v>44249</v>
      </c>
      <c r="Y2083" s="200">
        <v>44433</v>
      </c>
      <c r="Z2083" s="201" t="str">
        <f t="shared" si="86"/>
        <v>2021</v>
      </c>
      <c r="AA2083" s="1">
        <f t="shared" si="87"/>
        <v>6</v>
      </c>
      <c r="AB2083" s="116"/>
      <c r="AC2083" s="116"/>
      <c r="AD2083" s="116"/>
      <c r="AE2083" s="116" t="s">
        <v>10</v>
      </c>
      <c r="AF2083" s="116"/>
      <c r="AG2083" s="116" t="s">
        <v>10</v>
      </c>
      <c r="AH2083" s="116"/>
      <c r="AI2083" s="116"/>
      <c r="AJ2083" s="116"/>
      <c r="AK2083" s="116"/>
      <c r="AL2083" s="13" t="s">
        <v>10691</v>
      </c>
      <c r="AM2083" s="162" t="s">
        <v>172</v>
      </c>
      <c r="AN2083" s="162" t="s">
        <v>1727</v>
      </c>
      <c r="AO2083" s="116" t="s">
        <v>10697</v>
      </c>
      <c r="AP2083" s="162" t="s">
        <v>10</v>
      </c>
      <c r="AQ2083" s="162" t="s">
        <v>10</v>
      </c>
      <c r="AR2083" s="218"/>
      <c r="AS2083" s="229"/>
      <c r="AT2083" s="271"/>
      <c r="AU2083" s="271"/>
      <c r="AV2083" s="162"/>
      <c r="AW2083" s="162"/>
      <c r="AX2083" s="162"/>
      <c r="AY2083" s="162" t="s">
        <v>10</v>
      </c>
      <c r="AZ2083" s="162"/>
      <c r="BA2083" s="162"/>
    </row>
    <row r="2084" spans="1:53" ht="156">
      <c r="A2084" s="157">
        <v>2080</v>
      </c>
      <c r="B2084" s="35" t="s">
        <v>10148</v>
      </c>
      <c r="C2084" s="13" t="s">
        <v>1545</v>
      </c>
      <c r="D2084" s="116">
        <v>429</v>
      </c>
      <c r="E2084" s="161" t="s">
        <v>1848</v>
      </c>
      <c r="F2084" s="161" t="s">
        <v>10590</v>
      </c>
      <c r="G2084" s="162" t="s">
        <v>1270</v>
      </c>
      <c r="H2084" s="162" t="s">
        <v>10368</v>
      </c>
      <c r="I2084" s="85" t="str">
        <f>IF(HL!B2083="","",HYPERLINK(HL!B2083,"表示"))</f>
        <v>表示</v>
      </c>
      <c r="J2084" s="85" t="str">
        <f>IF(HL!C2083="","",HYPERLINK(HL!C2083,2))</f>
        <v/>
      </c>
      <c r="K2084" s="105" t="str">
        <f>IF(HL!D2083="","",HYPERLINK(HL!D2083,3))</f>
        <v/>
      </c>
      <c r="L2084" s="105" t="str">
        <f>IF(HL!E2083="","",HYPERLINK(HL!E2083,4))</f>
        <v/>
      </c>
      <c r="M2084" s="105" t="str">
        <f>IF(HL!F2083="","",HYPERLINK(HL!F2083,5))</f>
        <v/>
      </c>
      <c r="N2084" s="105" t="str">
        <f>IF(HL!G2083="","",HYPERLINK(HL!G2083,6))</f>
        <v/>
      </c>
      <c r="O2084" s="105" t="str">
        <f>IF(HL!H2083="","",HYPERLINK(HL!H2083,7))</f>
        <v/>
      </c>
      <c r="P2084" s="105" t="str">
        <f>IF(HL!I2083="","",HYPERLINK(HL!I2083,8))</f>
        <v/>
      </c>
      <c r="Q2084" s="105" t="str">
        <f>IF(HL!J2083="","",HYPERLINK(HL!J2083,9))</f>
        <v/>
      </c>
      <c r="R2084" s="105" t="str">
        <f>IF(HL!K2083="","",HYPERLINK(HL!K2083,10))</f>
        <v/>
      </c>
      <c r="S2084" s="105" t="str">
        <f>IF(HL!L2083="","",HYPERLINK(HL!L2083,11))</f>
        <v/>
      </c>
      <c r="T2084" s="105" t="str">
        <f>IF(HL!M2083="","",HYPERLINK(HL!M2083,12))</f>
        <v/>
      </c>
      <c r="U2084" s="105" t="str">
        <f>IF(HL!N2083="","",HYPERLINK(HL!N2083,13))</f>
        <v/>
      </c>
      <c r="V2084" s="106" t="str">
        <f>IF(HL!O2083="","",HYPERLINK(HL!O2083,14))</f>
        <v/>
      </c>
      <c r="W2084" s="1" t="s">
        <v>11737</v>
      </c>
      <c r="X2084" s="200">
        <v>44131</v>
      </c>
      <c r="Y2084" s="166">
        <v>44433</v>
      </c>
      <c r="Z2084" s="201" t="str">
        <f t="shared" si="86"/>
        <v>2021</v>
      </c>
      <c r="AA2084" s="1">
        <f t="shared" si="87"/>
        <v>9</v>
      </c>
      <c r="AB2084" s="116"/>
      <c r="AC2084" s="116"/>
      <c r="AD2084" s="116"/>
      <c r="AE2084" s="116"/>
      <c r="AF2084" s="116"/>
      <c r="AG2084" s="116" t="s">
        <v>10</v>
      </c>
      <c r="AH2084" s="116"/>
      <c r="AI2084" s="116"/>
      <c r="AJ2084" s="116"/>
      <c r="AK2084" s="116"/>
      <c r="AL2084" s="13" t="s">
        <v>6353</v>
      </c>
      <c r="AM2084" s="162" t="s">
        <v>172</v>
      </c>
      <c r="AN2084" s="162" t="s">
        <v>1727</v>
      </c>
      <c r="AO2084" s="162" t="s">
        <v>4104</v>
      </c>
      <c r="AP2084" s="162"/>
      <c r="AQ2084" s="162"/>
      <c r="AR2084" s="219" t="s">
        <v>10804</v>
      </c>
      <c r="AS2084" s="228" t="s">
        <v>11059</v>
      </c>
      <c r="AT2084" s="271"/>
      <c r="AU2084" s="271"/>
      <c r="AV2084" s="162" t="s">
        <v>10</v>
      </c>
      <c r="AW2084" s="162"/>
      <c r="AX2084" s="162"/>
      <c r="AY2084" s="162"/>
      <c r="AZ2084" s="162"/>
      <c r="BA2084" s="162" t="s">
        <v>10</v>
      </c>
    </row>
    <row r="2085" spans="1:53" ht="65">
      <c r="A2085" s="157">
        <v>2081</v>
      </c>
      <c r="B2085" s="13" t="s">
        <v>10536</v>
      </c>
      <c r="C2085" s="13" t="s">
        <v>5523</v>
      </c>
      <c r="D2085" s="116">
        <v>424</v>
      </c>
      <c r="E2085" s="161" t="s">
        <v>1592</v>
      </c>
      <c r="F2085" s="161" t="s">
        <v>10591</v>
      </c>
      <c r="G2085" s="162" t="s">
        <v>1270</v>
      </c>
      <c r="H2085" s="162" t="s">
        <v>10368</v>
      </c>
      <c r="I2085" s="85" t="str">
        <f>IF(HL!B2084="","",HYPERLINK(HL!B2084,"表示"))</f>
        <v>表示</v>
      </c>
      <c r="J2085" s="85" t="str">
        <f>IF(HL!C2084="","",HYPERLINK(HL!C2084,2))</f>
        <v/>
      </c>
      <c r="K2085" s="105" t="str">
        <f>IF(HL!D2084="","",HYPERLINK(HL!D2084,3))</f>
        <v/>
      </c>
      <c r="L2085" s="105" t="str">
        <f>IF(HL!E2084="","",HYPERLINK(HL!E2084,4))</f>
        <v/>
      </c>
      <c r="M2085" s="105" t="str">
        <f>IF(HL!F2084="","",HYPERLINK(HL!F2084,5))</f>
        <v/>
      </c>
      <c r="N2085" s="105" t="str">
        <f>IF(HL!G2084="","",HYPERLINK(HL!G2084,6))</f>
        <v/>
      </c>
      <c r="O2085" s="105" t="str">
        <f>IF(HL!H2084="","",HYPERLINK(HL!H2084,7))</f>
        <v/>
      </c>
      <c r="P2085" s="105" t="str">
        <f>IF(HL!I2084="","",HYPERLINK(HL!I2084,8))</f>
        <v/>
      </c>
      <c r="Q2085" s="105" t="str">
        <f>IF(HL!J2084="","",HYPERLINK(HL!J2084,9))</f>
        <v/>
      </c>
      <c r="R2085" s="105" t="str">
        <f>IF(HL!K2084="","",HYPERLINK(HL!K2084,10))</f>
        <v/>
      </c>
      <c r="S2085" s="105" t="str">
        <f>IF(HL!L2084="","",HYPERLINK(HL!L2084,11))</f>
        <v/>
      </c>
      <c r="T2085" s="105" t="str">
        <f>IF(HL!M2084="","",HYPERLINK(HL!M2084,12))</f>
        <v/>
      </c>
      <c r="U2085" s="105" t="str">
        <f>IF(HL!N2084="","",HYPERLINK(HL!N2084,13))</f>
        <v/>
      </c>
      <c r="V2085" s="106" t="str">
        <f>IF(HL!O2084="","",HYPERLINK(HL!O2084,14))</f>
        <v/>
      </c>
      <c r="W2085" s="1" t="s">
        <v>11737</v>
      </c>
      <c r="X2085" s="200">
        <v>44165</v>
      </c>
      <c r="Y2085" s="166">
        <v>44433</v>
      </c>
      <c r="Z2085" s="201" t="str">
        <f t="shared" si="86"/>
        <v>2021</v>
      </c>
      <c r="AA2085" s="1">
        <f t="shared" si="87"/>
        <v>8</v>
      </c>
      <c r="AB2085" s="116"/>
      <c r="AC2085" s="116"/>
      <c r="AD2085" s="116"/>
      <c r="AE2085" s="116"/>
      <c r="AF2085" s="116"/>
      <c r="AG2085" s="116" t="s">
        <v>10</v>
      </c>
      <c r="AH2085" s="116"/>
      <c r="AI2085" s="116"/>
      <c r="AJ2085" s="116"/>
      <c r="AK2085" s="116"/>
      <c r="AL2085" s="13" t="s">
        <v>10466</v>
      </c>
      <c r="AM2085" s="162" t="s">
        <v>172</v>
      </c>
      <c r="AN2085" s="162" t="s">
        <v>1727</v>
      </c>
      <c r="AO2085" s="162" t="s">
        <v>4104</v>
      </c>
      <c r="AP2085" s="162"/>
      <c r="AQ2085" s="162"/>
      <c r="AR2085" s="219" t="s">
        <v>10804</v>
      </c>
      <c r="AS2085" s="228" t="s">
        <v>11060</v>
      </c>
      <c r="AT2085" s="271"/>
      <c r="AU2085" s="271"/>
      <c r="AV2085" s="162" t="s">
        <v>10</v>
      </c>
      <c r="AW2085" s="162"/>
      <c r="AX2085" s="162"/>
      <c r="AY2085" s="162"/>
      <c r="AZ2085" s="162"/>
      <c r="BA2085" s="162" t="s">
        <v>10</v>
      </c>
    </row>
    <row r="2086" spans="1:53" ht="169">
      <c r="A2086" s="157">
        <v>2082</v>
      </c>
      <c r="B2086" s="35" t="s">
        <v>10537</v>
      </c>
      <c r="C2086" s="13" t="s">
        <v>1037</v>
      </c>
      <c r="D2086" s="116">
        <v>821</v>
      </c>
      <c r="E2086" s="161" t="s">
        <v>2058</v>
      </c>
      <c r="F2086" s="161" t="s">
        <v>10592</v>
      </c>
      <c r="G2086" s="162" t="s">
        <v>1302</v>
      </c>
      <c r="H2086" s="162" t="s">
        <v>679</v>
      </c>
      <c r="I2086" s="85" t="str">
        <f>IF(HL!B2085="","",HYPERLINK(HL!B2085,"表示"))</f>
        <v>表示</v>
      </c>
      <c r="J2086" s="85" t="str">
        <f>IF(HL!C2085="","",HYPERLINK(HL!C2085,2))</f>
        <v/>
      </c>
      <c r="K2086" s="105" t="str">
        <f>IF(HL!D2085="","",HYPERLINK(HL!D2085,3))</f>
        <v/>
      </c>
      <c r="L2086" s="105" t="str">
        <f>IF(HL!E2085="","",HYPERLINK(HL!E2085,4))</f>
        <v/>
      </c>
      <c r="M2086" s="105" t="str">
        <f>IF(HL!F2085="","",HYPERLINK(HL!F2085,5))</f>
        <v/>
      </c>
      <c r="N2086" s="105" t="str">
        <f>IF(HL!G2085="","",HYPERLINK(HL!G2085,6))</f>
        <v/>
      </c>
      <c r="O2086" s="105" t="str">
        <f>IF(HL!H2085="","",HYPERLINK(HL!H2085,7))</f>
        <v/>
      </c>
      <c r="P2086" s="105" t="str">
        <f>IF(HL!I2085="","",HYPERLINK(HL!I2085,8))</f>
        <v/>
      </c>
      <c r="Q2086" s="105" t="str">
        <f>IF(HL!J2085="","",HYPERLINK(HL!J2085,9))</f>
        <v/>
      </c>
      <c r="R2086" s="105" t="str">
        <f>IF(HL!K2085="","",HYPERLINK(HL!K2085,10))</f>
        <v/>
      </c>
      <c r="S2086" s="105" t="str">
        <f>IF(HL!L2085="","",HYPERLINK(HL!L2085,11))</f>
        <v/>
      </c>
      <c r="T2086" s="105" t="str">
        <f>IF(HL!M2085="","",HYPERLINK(HL!M2085,12))</f>
        <v/>
      </c>
      <c r="U2086" s="105" t="str">
        <f>IF(HL!N2085="","",HYPERLINK(HL!N2085,13))</f>
        <v/>
      </c>
      <c r="V2086" s="106" t="str">
        <f>IF(HL!O2085="","",HYPERLINK(HL!O2085,14))</f>
        <v/>
      </c>
      <c r="W2086" s="81" t="str">
        <f>IF(HL!P2085="","－",HYPERLINK(HL!P2085,"表示"))</f>
        <v>表示</v>
      </c>
      <c r="X2086" s="200">
        <v>44084</v>
      </c>
      <c r="Y2086" s="166">
        <v>44433</v>
      </c>
      <c r="Z2086" s="201" t="str">
        <f t="shared" si="86"/>
        <v>2021</v>
      </c>
      <c r="AA2086" s="1">
        <f t="shared" si="87"/>
        <v>11</v>
      </c>
      <c r="AB2086" s="116"/>
      <c r="AC2086" s="116"/>
      <c r="AD2086" s="116"/>
      <c r="AE2086" s="116" t="s">
        <v>10</v>
      </c>
      <c r="AF2086" s="116"/>
      <c r="AG2086" s="116" t="s">
        <v>10</v>
      </c>
      <c r="AH2086" s="116"/>
      <c r="AI2086" s="116"/>
      <c r="AJ2086" s="116"/>
      <c r="AK2086" s="116"/>
      <c r="AL2086" s="13" t="s">
        <v>10384</v>
      </c>
      <c r="AM2086" s="162" t="s">
        <v>172</v>
      </c>
      <c r="AN2086" s="162" t="s">
        <v>1727</v>
      </c>
      <c r="AO2086" s="162" t="s">
        <v>4104</v>
      </c>
      <c r="AP2086" s="162"/>
      <c r="AQ2086" s="162" t="s">
        <v>10</v>
      </c>
      <c r="AR2086" s="219" t="s">
        <v>11035</v>
      </c>
      <c r="AS2086" s="228" t="s">
        <v>11035</v>
      </c>
      <c r="AT2086" s="271"/>
      <c r="AU2086" s="271"/>
      <c r="AV2086" s="162"/>
      <c r="AW2086" s="162"/>
      <c r="AX2086" s="162" t="s">
        <v>10</v>
      </c>
      <c r="AY2086" s="162"/>
      <c r="AZ2086" s="162"/>
      <c r="BA2086" s="162"/>
    </row>
    <row r="2087" spans="1:53" ht="52">
      <c r="A2087" s="157">
        <v>2083</v>
      </c>
      <c r="B2087" s="13" t="s">
        <v>10538</v>
      </c>
      <c r="C2087" s="13" t="s">
        <v>524</v>
      </c>
      <c r="D2087" s="116">
        <v>421</v>
      </c>
      <c r="E2087" s="161" t="s">
        <v>2059</v>
      </c>
      <c r="F2087" s="161" t="s">
        <v>10593</v>
      </c>
      <c r="G2087" s="162" t="s">
        <v>1270</v>
      </c>
      <c r="H2087" s="162" t="s">
        <v>10368</v>
      </c>
      <c r="I2087" s="85" t="str">
        <f>IF(HL!B2086="","",HYPERLINK(HL!B2086,"表示"))</f>
        <v>表示</v>
      </c>
      <c r="J2087" s="85" t="str">
        <f>IF(HL!C2086="","",HYPERLINK(HL!C2086,2))</f>
        <v/>
      </c>
      <c r="K2087" s="105" t="str">
        <f>IF(HL!D2086="","",HYPERLINK(HL!D2086,3))</f>
        <v/>
      </c>
      <c r="L2087" s="105" t="str">
        <f>IF(HL!E2086="","",HYPERLINK(HL!E2086,4))</f>
        <v/>
      </c>
      <c r="M2087" s="105" t="str">
        <f>IF(HL!F2086="","",HYPERLINK(HL!F2086,5))</f>
        <v/>
      </c>
      <c r="N2087" s="105" t="str">
        <f>IF(HL!G2086="","",HYPERLINK(HL!G2086,6))</f>
        <v/>
      </c>
      <c r="O2087" s="105" t="str">
        <f>IF(HL!H2086="","",HYPERLINK(HL!H2086,7))</f>
        <v/>
      </c>
      <c r="P2087" s="105" t="str">
        <f>IF(HL!I2086="","",HYPERLINK(HL!I2086,8))</f>
        <v/>
      </c>
      <c r="Q2087" s="105" t="str">
        <f>IF(HL!J2086="","",HYPERLINK(HL!J2086,9))</f>
        <v/>
      </c>
      <c r="R2087" s="105" t="str">
        <f>IF(HL!K2086="","",HYPERLINK(HL!K2086,10))</f>
        <v/>
      </c>
      <c r="S2087" s="105" t="str">
        <f>IF(HL!L2086="","",HYPERLINK(HL!L2086,11))</f>
        <v/>
      </c>
      <c r="T2087" s="105" t="str">
        <f>IF(HL!M2086="","",HYPERLINK(HL!M2086,12))</f>
        <v/>
      </c>
      <c r="U2087" s="105" t="str">
        <f>IF(HL!N2086="","",HYPERLINK(HL!N2086,13))</f>
        <v/>
      </c>
      <c r="V2087" s="106" t="str">
        <f>IF(HL!O2086="","",HYPERLINK(HL!O2086,14))</f>
        <v/>
      </c>
      <c r="W2087" s="1" t="s">
        <v>11737</v>
      </c>
      <c r="X2087" s="200">
        <v>44252</v>
      </c>
      <c r="Y2087" s="166">
        <v>44433</v>
      </c>
      <c r="Z2087" s="201" t="str">
        <f t="shared" si="86"/>
        <v>2021</v>
      </c>
      <c r="AA2087" s="1">
        <f t="shared" si="87"/>
        <v>6</v>
      </c>
      <c r="AB2087" s="116"/>
      <c r="AC2087" s="116"/>
      <c r="AD2087" s="116"/>
      <c r="AE2087" s="116"/>
      <c r="AF2087" s="116"/>
      <c r="AG2087" s="116" t="s">
        <v>10</v>
      </c>
      <c r="AH2087" s="116"/>
      <c r="AI2087" s="116"/>
      <c r="AJ2087" s="116"/>
      <c r="AK2087" s="116"/>
      <c r="AL2087" s="13" t="s">
        <v>6357</v>
      </c>
      <c r="AM2087" s="162" t="s">
        <v>172</v>
      </c>
      <c r="AN2087" s="162" t="s">
        <v>1727</v>
      </c>
      <c r="AO2087" s="116" t="s">
        <v>10476</v>
      </c>
      <c r="AP2087" s="162" t="s">
        <v>10</v>
      </c>
      <c r="AQ2087" s="162" t="s">
        <v>10</v>
      </c>
      <c r="AR2087" s="218"/>
      <c r="AS2087" s="229"/>
      <c r="AT2087" s="271"/>
      <c r="AU2087" s="271"/>
      <c r="AV2087" s="162"/>
      <c r="AW2087" s="162"/>
      <c r="AX2087" s="162"/>
      <c r="AY2087" s="162" t="s">
        <v>10</v>
      </c>
      <c r="AZ2087" s="162"/>
      <c r="BA2087" s="162"/>
    </row>
    <row r="2088" spans="1:53" ht="195">
      <c r="A2088" s="157">
        <v>2084</v>
      </c>
      <c r="B2088" s="13" t="s">
        <v>10539</v>
      </c>
      <c r="C2088" s="13" t="s">
        <v>2127</v>
      </c>
      <c r="D2088" s="116">
        <v>429</v>
      </c>
      <c r="E2088" s="161" t="s">
        <v>1848</v>
      </c>
      <c r="F2088" s="161" t="s">
        <v>10594</v>
      </c>
      <c r="G2088" s="162" t="s">
        <v>1270</v>
      </c>
      <c r="H2088" s="162" t="s">
        <v>23</v>
      </c>
      <c r="I2088" s="85" t="str">
        <f>IF(HL!B2087="","",HYPERLINK(HL!B2087,"表示"))</f>
        <v>表示</v>
      </c>
      <c r="J2088" s="85" t="str">
        <f>IF(HL!C2087="","",HYPERLINK(HL!C2087,2))</f>
        <v/>
      </c>
      <c r="K2088" s="105" t="str">
        <f>IF(HL!D2087="","",HYPERLINK(HL!D2087,3))</f>
        <v/>
      </c>
      <c r="L2088" s="105" t="str">
        <f>IF(HL!E2087="","",HYPERLINK(HL!E2087,4))</f>
        <v/>
      </c>
      <c r="M2088" s="105" t="str">
        <f>IF(HL!F2087="","",HYPERLINK(HL!F2087,5))</f>
        <v/>
      </c>
      <c r="N2088" s="105" t="str">
        <f>IF(HL!G2087="","",HYPERLINK(HL!G2087,6))</f>
        <v/>
      </c>
      <c r="O2088" s="105" t="str">
        <f>IF(HL!H2087="","",HYPERLINK(HL!H2087,7))</f>
        <v/>
      </c>
      <c r="P2088" s="105" t="str">
        <f>IF(HL!I2087="","",HYPERLINK(HL!I2087,8))</f>
        <v/>
      </c>
      <c r="Q2088" s="105" t="str">
        <f>IF(HL!J2087="","",HYPERLINK(HL!J2087,9))</f>
        <v/>
      </c>
      <c r="R2088" s="105" t="str">
        <f>IF(HL!K2087="","",HYPERLINK(HL!K2087,10))</f>
        <v/>
      </c>
      <c r="S2088" s="105" t="str">
        <f>IF(HL!L2087="","",HYPERLINK(HL!L2087,11))</f>
        <v/>
      </c>
      <c r="T2088" s="105" t="str">
        <f>IF(HL!M2087="","",HYPERLINK(HL!M2087,12))</f>
        <v/>
      </c>
      <c r="U2088" s="105" t="str">
        <f>IF(HL!N2087="","",HYPERLINK(HL!N2087,13))</f>
        <v/>
      </c>
      <c r="V2088" s="106" t="str">
        <f>IF(HL!O2087="","",HYPERLINK(HL!O2087,14))</f>
        <v/>
      </c>
      <c r="W2088" s="1" t="s">
        <v>11737</v>
      </c>
      <c r="X2088" s="200">
        <v>44084</v>
      </c>
      <c r="Y2088" s="166">
        <v>44433</v>
      </c>
      <c r="Z2088" s="201" t="str">
        <f t="shared" si="86"/>
        <v>2021</v>
      </c>
      <c r="AA2088" s="1">
        <f t="shared" si="87"/>
        <v>11</v>
      </c>
      <c r="AB2088" s="116"/>
      <c r="AC2088" s="116"/>
      <c r="AD2088" s="116"/>
      <c r="AE2088" s="116" t="s">
        <v>10</v>
      </c>
      <c r="AF2088" s="116"/>
      <c r="AG2088" s="116" t="s">
        <v>10</v>
      </c>
      <c r="AH2088" s="116"/>
      <c r="AI2088" s="116"/>
      <c r="AJ2088" s="116"/>
      <c r="AK2088" s="116"/>
      <c r="AL2088" s="13" t="s">
        <v>6348</v>
      </c>
      <c r="AM2088" s="162" t="s">
        <v>1727</v>
      </c>
      <c r="AN2088" s="162" t="s">
        <v>172</v>
      </c>
      <c r="AO2088" s="162" t="s">
        <v>4104</v>
      </c>
      <c r="AP2088" s="162"/>
      <c r="AQ2088" s="162"/>
      <c r="AR2088" s="219" t="s">
        <v>10804</v>
      </c>
      <c r="AS2088" s="228" t="s">
        <v>11061</v>
      </c>
      <c r="AT2088" s="271"/>
      <c r="AU2088" s="271"/>
      <c r="AV2088" s="162" t="s">
        <v>10</v>
      </c>
      <c r="AW2088" s="162"/>
      <c r="AX2088" s="162"/>
      <c r="AY2088" s="162"/>
      <c r="AZ2088" s="162"/>
      <c r="BA2088" s="162" t="s">
        <v>10</v>
      </c>
    </row>
    <row r="2089" spans="1:53" ht="65">
      <c r="A2089" s="157">
        <v>2085</v>
      </c>
      <c r="B2089" s="13" t="s">
        <v>10540</v>
      </c>
      <c r="C2089" s="13" t="s">
        <v>314</v>
      </c>
      <c r="D2089" s="116">
        <v>429</v>
      </c>
      <c r="E2089" s="161" t="s">
        <v>1848</v>
      </c>
      <c r="F2089" s="161" t="s">
        <v>10595</v>
      </c>
      <c r="G2089" s="162" t="s">
        <v>1302</v>
      </c>
      <c r="H2089" s="162" t="s">
        <v>20</v>
      </c>
      <c r="I2089" s="85" t="str">
        <f>IF(HL!B2088="","",HYPERLINK(HL!B2088,"表示"))</f>
        <v>表示</v>
      </c>
      <c r="J2089" s="85" t="str">
        <f>IF(HL!C2088="","",HYPERLINK(HL!C2088,2))</f>
        <v/>
      </c>
      <c r="K2089" s="105" t="str">
        <f>IF(HL!D2088="","",HYPERLINK(HL!D2088,3))</f>
        <v/>
      </c>
      <c r="L2089" s="105" t="str">
        <f>IF(HL!E2088="","",HYPERLINK(HL!E2088,4))</f>
        <v/>
      </c>
      <c r="M2089" s="105" t="str">
        <f>IF(HL!F2088="","",HYPERLINK(HL!F2088,5))</f>
        <v/>
      </c>
      <c r="N2089" s="105" t="str">
        <f>IF(HL!G2088="","",HYPERLINK(HL!G2088,6))</f>
        <v/>
      </c>
      <c r="O2089" s="105" t="str">
        <f>IF(HL!H2088="","",HYPERLINK(HL!H2088,7))</f>
        <v/>
      </c>
      <c r="P2089" s="105" t="str">
        <f>IF(HL!I2088="","",HYPERLINK(HL!I2088,8))</f>
        <v/>
      </c>
      <c r="Q2089" s="105" t="str">
        <f>IF(HL!J2088="","",HYPERLINK(HL!J2088,9))</f>
        <v/>
      </c>
      <c r="R2089" s="105" t="str">
        <f>IF(HL!K2088="","",HYPERLINK(HL!K2088,10))</f>
        <v/>
      </c>
      <c r="S2089" s="105" t="str">
        <f>IF(HL!L2088="","",HYPERLINK(HL!L2088,11))</f>
        <v/>
      </c>
      <c r="T2089" s="105" t="str">
        <f>IF(HL!M2088="","",HYPERLINK(HL!M2088,12))</f>
        <v/>
      </c>
      <c r="U2089" s="105" t="str">
        <f>IF(HL!N2088="","",HYPERLINK(HL!N2088,13))</f>
        <v/>
      </c>
      <c r="V2089" s="106" t="str">
        <f>IF(HL!O2088="","",HYPERLINK(HL!O2088,14))</f>
        <v/>
      </c>
      <c r="W2089" s="81" t="str">
        <f>IF(HL!P2088="","－",HYPERLINK(HL!P2088,"表示"))</f>
        <v>表示</v>
      </c>
      <c r="X2089" s="200">
        <v>44165</v>
      </c>
      <c r="Y2089" s="166">
        <v>44433</v>
      </c>
      <c r="Z2089" s="201" t="str">
        <f t="shared" si="86"/>
        <v>2021</v>
      </c>
      <c r="AA2089" s="1">
        <f t="shared" si="87"/>
        <v>8</v>
      </c>
      <c r="AB2089" s="116"/>
      <c r="AC2089" s="116"/>
      <c r="AD2089" s="116"/>
      <c r="AE2089" s="116" t="s">
        <v>10</v>
      </c>
      <c r="AF2089" s="116"/>
      <c r="AG2089" s="116" t="s">
        <v>10</v>
      </c>
      <c r="AH2089" s="116"/>
      <c r="AI2089" s="116"/>
      <c r="AJ2089" s="116"/>
      <c r="AK2089" s="116"/>
      <c r="AL2089" s="13" t="s">
        <v>10147</v>
      </c>
      <c r="AM2089" s="162" t="s">
        <v>1727</v>
      </c>
      <c r="AN2089" s="162" t="s">
        <v>172</v>
      </c>
      <c r="AO2089" s="162" t="s">
        <v>855</v>
      </c>
      <c r="AP2089" s="162"/>
      <c r="AQ2089" s="162"/>
      <c r="AR2089" s="219" t="s">
        <v>10804</v>
      </c>
      <c r="AS2089" s="74" t="s">
        <v>11058</v>
      </c>
      <c r="AT2089" s="271"/>
      <c r="AU2089" s="271"/>
      <c r="AV2089" s="162" t="s">
        <v>10</v>
      </c>
      <c r="AW2089" s="162"/>
      <c r="AX2089" s="162"/>
      <c r="AY2089" s="162"/>
      <c r="AZ2089" s="162"/>
      <c r="BA2089" s="162" t="s">
        <v>10</v>
      </c>
    </row>
    <row r="2090" spans="1:53" ht="52">
      <c r="A2090" s="157">
        <v>2086</v>
      </c>
      <c r="B2090" s="35" t="s">
        <v>10541</v>
      </c>
      <c r="C2090" s="13" t="s">
        <v>10542</v>
      </c>
      <c r="D2090" s="116">
        <v>214</v>
      </c>
      <c r="E2090" s="161" t="s">
        <v>2061</v>
      </c>
      <c r="F2090" s="161" t="s">
        <v>10596</v>
      </c>
      <c r="G2090" s="162" t="s">
        <v>1302</v>
      </c>
      <c r="H2090" s="162" t="s">
        <v>22</v>
      </c>
      <c r="I2090" s="85" t="str">
        <f>IF(HL!B2089="","",HYPERLINK(HL!B2089,"表示"))</f>
        <v>表示</v>
      </c>
      <c r="J2090" s="85" t="str">
        <f>IF(HL!C2089="","",HYPERLINK(HL!C2089,2))</f>
        <v/>
      </c>
      <c r="K2090" s="105" t="str">
        <f>IF(HL!D2089="","",HYPERLINK(HL!D2089,3))</f>
        <v/>
      </c>
      <c r="L2090" s="105" t="str">
        <f>IF(HL!E2089="","",HYPERLINK(HL!E2089,4))</f>
        <v/>
      </c>
      <c r="M2090" s="105" t="str">
        <f>IF(HL!F2089="","",HYPERLINK(HL!F2089,5))</f>
        <v/>
      </c>
      <c r="N2090" s="105" t="str">
        <f>IF(HL!G2089="","",HYPERLINK(HL!G2089,6))</f>
        <v/>
      </c>
      <c r="O2090" s="105" t="str">
        <f>IF(HL!H2089="","",HYPERLINK(HL!H2089,7))</f>
        <v/>
      </c>
      <c r="P2090" s="105" t="str">
        <f>IF(HL!I2089="","",HYPERLINK(HL!I2089,8))</f>
        <v/>
      </c>
      <c r="Q2090" s="105" t="str">
        <f>IF(HL!J2089="","",HYPERLINK(HL!J2089,9))</f>
        <v/>
      </c>
      <c r="R2090" s="105" t="str">
        <f>IF(HL!K2089="","",HYPERLINK(HL!K2089,10))</f>
        <v/>
      </c>
      <c r="S2090" s="105" t="str">
        <f>IF(HL!L2089="","",HYPERLINK(HL!L2089,11))</f>
        <v/>
      </c>
      <c r="T2090" s="105" t="str">
        <f>IF(HL!M2089="","",HYPERLINK(HL!M2089,12))</f>
        <v/>
      </c>
      <c r="U2090" s="105" t="str">
        <f>IF(HL!N2089="","",HYPERLINK(HL!N2089,13))</f>
        <v/>
      </c>
      <c r="V2090" s="106" t="str">
        <f>IF(HL!O2089="","",HYPERLINK(HL!O2089,14))</f>
        <v/>
      </c>
      <c r="W2090" s="81" t="str">
        <f>IF(HL!P2089="","－",HYPERLINK(HL!P2089,"表示"))</f>
        <v>表示</v>
      </c>
      <c r="X2090" s="200">
        <v>44104</v>
      </c>
      <c r="Y2090" s="166">
        <v>44466</v>
      </c>
      <c r="Z2090" s="201" t="str">
        <f t="shared" si="86"/>
        <v>2021</v>
      </c>
      <c r="AA2090" s="1">
        <f t="shared" si="87"/>
        <v>11</v>
      </c>
      <c r="AB2090" s="116"/>
      <c r="AC2090" s="116"/>
      <c r="AD2090" s="116"/>
      <c r="AE2090" s="116"/>
      <c r="AF2090" s="116"/>
      <c r="AG2090" s="116" t="s">
        <v>10</v>
      </c>
      <c r="AH2090" s="116"/>
      <c r="AI2090" s="116" t="s">
        <v>10</v>
      </c>
      <c r="AJ2090" s="116"/>
      <c r="AK2090" s="116"/>
      <c r="AL2090" s="13" t="s">
        <v>10144</v>
      </c>
      <c r="AM2090" s="162" t="s">
        <v>172</v>
      </c>
      <c r="AN2090" s="162" t="s">
        <v>1727</v>
      </c>
      <c r="AO2090" s="162" t="s">
        <v>4104</v>
      </c>
      <c r="AP2090" s="162"/>
      <c r="AQ2090" s="162" t="s">
        <v>172</v>
      </c>
      <c r="AR2090" s="219" t="s">
        <v>10804</v>
      </c>
      <c r="AS2090" s="228" t="s">
        <v>11062</v>
      </c>
      <c r="AT2090" s="271"/>
      <c r="AU2090" s="271"/>
      <c r="AV2090" s="162" t="s">
        <v>10</v>
      </c>
      <c r="AW2090" s="162"/>
      <c r="AX2090" s="162"/>
      <c r="AY2090" s="162"/>
      <c r="AZ2090" s="162"/>
      <c r="BA2090" s="162"/>
    </row>
    <row r="2091" spans="1:53" ht="185.15" customHeight="1">
      <c r="A2091" s="157">
        <v>2087</v>
      </c>
      <c r="B2091" s="35" t="s">
        <v>10543</v>
      </c>
      <c r="C2091" s="13" t="s">
        <v>401</v>
      </c>
      <c r="D2091" s="116">
        <v>399</v>
      </c>
      <c r="E2091" s="161" t="s">
        <v>1878</v>
      </c>
      <c r="F2091" s="115" t="s">
        <v>10597</v>
      </c>
      <c r="G2091" s="162" t="s">
        <v>1302</v>
      </c>
      <c r="H2091" s="162" t="s">
        <v>20</v>
      </c>
      <c r="I2091" s="85" t="str">
        <f>IF(HL!B2090="","",HYPERLINK(HL!B2090,"表示"))</f>
        <v>表示</v>
      </c>
      <c r="J2091" s="85" t="str">
        <f>IF(HL!C2090="","",HYPERLINK(HL!C2090,2))</f>
        <v/>
      </c>
      <c r="K2091" s="105" t="str">
        <f>IF(HL!D2090="","",HYPERLINK(HL!D2090,3))</f>
        <v/>
      </c>
      <c r="L2091" s="105" t="str">
        <f>IF(HL!E2090="","",HYPERLINK(HL!E2090,4))</f>
        <v/>
      </c>
      <c r="M2091" s="105" t="str">
        <f>IF(HL!F2090="","",HYPERLINK(HL!F2090,5))</f>
        <v/>
      </c>
      <c r="N2091" s="105" t="str">
        <f>IF(HL!G2090="","",HYPERLINK(HL!G2090,6))</f>
        <v/>
      </c>
      <c r="O2091" s="105" t="str">
        <f>IF(HL!H2090="","",HYPERLINK(HL!H2090,7))</f>
        <v/>
      </c>
      <c r="P2091" s="105" t="str">
        <f>IF(HL!I2090="","",HYPERLINK(HL!I2090,8))</f>
        <v/>
      </c>
      <c r="Q2091" s="105" t="str">
        <f>IF(HL!J2090="","",HYPERLINK(HL!J2090,9))</f>
        <v/>
      </c>
      <c r="R2091" s="105" t="str">
        <f>IF(HL!K2090="","",HYPERLINK(HL!K2090,10))</f>
        <v/>
      </c>
      <c r="S2091" s="105" t="str">
        <f>IF(HL!L2090="","",HYPERLINK(HL!L2090,11))</f>
        <v/>
      </c>
      <c r="T2091" s="105" t="str">
        <f>IF(HL!M2090="","",HYPERLINK(HL!M2090,12))</f>
        <v/>
      </c>
      <c r="U2091" s="105" t="str">
        <f>IF(HL!N2090="","",HYPERLINK(HL!N2090,13))</f>
        <v/>
      </c>
      <c r="V2091" s="106" t="str">
        <f>IF(HL!O2090="","",HYPERLINK(HL!O2090,14))</f>
        <v/>
      </c>
      <c r="W2091" s="81" t="str">
        <f>IF(HL!P2090="","－",HYPERLINK(HL!P2090,"表示"))</f>
        <v>表示</v>
      </c>
      <c r="X2091" s="200">
        <v>44147</v>
      </c>
      <c r="Y2091" s="166">
        <v>44466</v>
      </c>
      <c r="Z2091" s="201" t="str">
        <f t="shared" si="86"/>
        <v>2021</v>
      </c>
      <c r="AA2091" s="1">
        <f t="shared" si="87"/>
        <v>10</v>
      </c>
      <c r="AB2091" s="116"/>
      <c r="AC2091" s="116"/>
      <c r="AD2091" s="116"/>
      <c r="AE2091" s="116" t="s">
        <v>172</v>
      </c>
      <c r="AF2091" s="116"/>
      <c r="AG2091" s="116" t="s">
        <v>172</v>
      </c>
      <c r="AH2091" s="116"/>
      <c r="AI2091" s="116"/>
      <c r="AJ2091" s="116"/>
      <c r="AK2091" s="116"/>
      <c r="AL2091" s="13" t="s">
        <v>10140</v>
      </c>
      <c r="AM2091" s="162" t="s">
        <v>1727</v>
      </c>
      <c r="AN2091" s="162" t="s">
        <v>172</v>
      </c>
      <c r="AO2091" s="162" t="s">
        <v>551</v>
      </c>
      <c r="AP2091" s="162"/>
      <c r="AQ2091" s="162" t="s">
        <v>172</v>
      </c>
      <c r="AR2091" s="219" t="s">
        <v>10804</v>
      </c>
      <c r="AS2091" s="228" t="s">
        <v>11063</v>
      </c>
      <c r="AT2091" s="271"/>
      <c r="AU2091" s="271"/>
      <c r="AV2091" s="162" t="s">
        <v>172</v>
      </c>
      <c r="AW2091" s="162"/>
      <c r="AX2091" s="162"/>
      <c r="AY2091" s="162"/>
      <c r="AZ2091" s="162"/>
      <c r="BA2091" s="162" t="s">
        <v>172</v>
      </c>
    </row>
    <row r="2092" spans="1:53" ht="26">
      <c r="A2092" s="157">
        <v>2088</v>
      </c>
      <c r="B2092" s="13" t="s">
        <v>10544</v>
      </c>
      <c r="C2092" s="13" t="s">
        <v>10545</v>
      </c>
      <c r="D2092" s="116">
        <v>399</v>
      </c>
      <c r="E2092" s="161" t="s">
        <v>1878</v>
      </c>
      <c r="F2092" s="161" t="s">
        <v>4624</v>
      </c>
      <c r="G2092" s="162" t="s">
        <v>1302</v>
      </c>
      <c r="H2092" s="162" t="s">
        <v>19</v>
      </c>
      <c r="I2092" s="85" t="str">
        <f>IF(HL!B2091="","",HYPERLINK(HL!B2091,"表示"))</f>
        <v>表示</v>
      </c>
      <c r="J2092" s="85" t="str">
        <f>IF(HL!C2091="","",HYPERLINK(HL!C2091,2))</f>
        <v/>
      </c>
      <c r="K2092" s="105" t="str">
        <f>IF(HL!D2091="","",HYPERLINK(HL!D2091,3))</f>
        <v/>
      </c>
      <c r="L2092" s="105" t="str">
        <f>IF(HL!E2091="","",HYPERLINK(HL!E2091,4))</f>
        <v/>
      </c>
      <c r="M2092" s="105" t="str">
        <f>IF(HL!F2091="","",HYPERLINK(HL!F2091,5))</f>
        <v/>
      </c>
      <c r="N2092" s="105" t="str">
        <f>IF(HL!G2091="","",HYPERLINK(HL!G2091,6))</f>
        <v/>
      </c>
      <c r="O2092" s="105" t="str">
        <f>IF(HL!H2091="","",HYPERLINK(HL!H2091,7))</f>
        <v/>
      </c>
      <c r="P2092" s="105" t="str">
        <f>IF(HL!I2091="","",HYPERLINK(HL!I2091,8))</f>
        <v/>
      </c>
      <c r="Q2092" s="105" t="str">
        <f>IF(HL!J2091="","",HYPERLINK(HL!J2091,9))</f>
        <v/>
      </c>
      <c r="R2092" s="105" t="str">
        <f>IF(HL!K2091="","",HYPERLINK(HL!K2091,10))</f>
        <v/>
      </c>
      <c r="S2092" s="105" t="str">
        <f>IF(HL!L2091="","",HYPERLINK(HL!L2091,11))</f>
        <v/>
      </c>
      <c r="T2092" s="105" t="str">
        <f>IF(HL!M2091="","",HYPERLINK(HL!M2091,12))</f>
        <v/>
      </c>
      <c r="U2092" s="105" t="str">
        <f>IF(HL!N2091="","",HYPERLINK(HL!N2091,13))</f>
        <v/>
      </c>
      <c r="V2092" s="106" t="str">
        <f>IF(HL!O2091="","",HYPERLINK(HL!O2091,14))</f>
        <v/>
      </c>
      <c r="W2092" s="81" t="str">
        <f>IF(HL!P2091="","－",HYPERLINK(HL!P2091,"表示"))</f>
        <v>表示</v>
      </c>
      <c r="X2092" s="200">
        <v>44187</v>
      </c>
      <c r="Y2092" s="166">
        <v>44466</v>
      </c>
      <c r="Z2092" s="201" t="str">
        <f t="shared" si="86"/>
        <v>2021</v>
      </c>
      <c r="AA2092" s="1">
        <f t="shared" si="87"/>
        <v>9</v>
      </c>
      <c r="AB2092" s="116" t="s">
        <v>172</v>
      </c>
      <c r="AC2092" s="116"/>
      <c r="AD2092" s="116"/>
      <c r="AE2092" s="116"/>
      <c r="AF2092" s="116"/>
      <c r="AG2092" s="116"/>
      <c r="AH2092" s="116"/>
      <c r="AI2092" s="116"/>
      <c r="AJ2092" s="116"/>
      <c r="AK2092" s="116"/>
      <c r="AL2092" s="13" t="s">
        <v>6354</v>
      </c>
      <c r="AM2092" s="162" t="s">
        <v>1727</v>
      </c>
      <c r="AN2092" s="162" t="s">
        <v>172</v>
      </c>
      <c r="AO2092" s="162" t="s">
        <v>551</v>
      </c>
      <c r="AP2092" s="162"/>
      <c r="AQ2092" s="162"/>
      <c r="AR2092" s="219" t="s">
        <v>10804</v>
      </c>
      <c r="AS2092" s="228" t="s">
        <v>11064</v>
      </c>
      <c r="AT2092" s="271"/>
      <c r="AU2092" s="271"/>
      <c r="AV2092" s="162" t="s">
        <v>172</v>
      </c>
      <c r="AW2092" s="162"/>
      <c r="AX2092" s="162"/>
      <c r="AY2092" s="162"/>
      <c r="AZ2092" s="162"/>
      <c r="BA2092" s="162" t="s">
        <v>172</v>
      </c>
    </row>
    <row r="2093" spans="1:53" ht="26">
      <c r="A2093" s="157">
        <v>2089</v>
      </c>
      <c r="B2093" s="13" t="s">
        <v>10546</v>
      </c>
      <c r="C2093" s="13" t="s">
        <v>10547</v>
      </c>
      <c r="D2093" s="116">
        <v>399</v>
      </c>
      <c r="E2093" s="161" t="s">
        <v>1878</v>
      </c>
      <c r="F2093" s="161" t="s">
        <v>10598</v>
      </c>
      <c r="G2093" s="162" t="s">
        <v>1302</v>
      </c>
      <c r="H2093" s="162" t="s">
        <v>19</v>
      </c>
      <c r="I2093" s="85" t="str">
        <f>IF(HL!B2092="","",HYPERLINK(HL!B2092,"表示"))</f>
        <v>表示</v>
      </c>
      <c r="J2093" s="85" t="str">
        <f>IF(HL!C2092="","",HYPERLINK(HL!C2092,2))</f>
        <v/>
      </c>
      <c r="K2093" s="105" t="str">
        <f>IF(HL!D2092="","",HYPERLINK(HL!D2092,3))</f>
        <v/>
      </c>
      <c r="L2093" s="105" t="str">
        <f>IF(HL!E2092="","",HYPERLINK(HL!E2092,4))</f>
        <v/>
      </c>
      <c r="M2093" s="105" t="str">
        <f>IF(HL!F2092="","",HYPERLINK(HL!F2092,5))</f>
        <v/>
      </c>
      <c r="N2093" s="105" t="str">
        <f>IF(HL!G2092="","",HYPERLINK(HL!G2092,6))</f>
        <v/>
      </c>
      <c r="O2093" s="105" t="str">
        <f>IF(HL!H2092="","",HYPERLINK(HL!H2092,7))</f>
        <v/>
      </c>
      <c r="P2093" s="105" t="str">
        <f>IF(HL!I2092="","",HYPERLINK(HL!I2092,8))</f>
        <v/>
      </c>
      <c r="Q2093" s="105" t="str">
        <f>IF(HL!J2092="","",HYPERLINK(HL!J2092,9))</f>
        <v/>
      </c>
      <c r="R2093" s="105" t="str">
        <f>IF(HL!K2092="","",HYPERLINK(HL!K2092,10))</f>
        <v/>
      </c>
      <c r="S2093" s="105" t="str">
        <f>IF(HL!L2092="","",HYPERLINK(HL!L2092,11))</f>
        <v/>
      </c>
      <c r="T2093" s="105" t="str">
        <f>IF(HL!M2092="","",HYPERLINK(HL!M2092,12))</f>
        <v/>
      </c>
      <c r="U2093" s="105" t="str">
        <f>IF(HL!N2092="","",HYPERLINK(HL!N2092,13))</f>
        <v/>
      </c>
      <c r="V2093" s="106" t="str">
        <f>IF(HL!O2092="","",HYPERLINK(HL!O2092,14))</f>
        <v/>
      </c>
      <c r="W2093" s="81" t="str">
        <f>IF(HL!P2092="","－",HYPERLINK(HL!P2092,"表示"))</f>
        <v>表示</v>
      </c>
      <c r="X2093" s="200">
        <v>44253</v>
      </c>
      <c r="Y2093" s="166">
        <v>44466</v>
      </c>
      <c r="Z2093" s="201" t="str">
        <f t="shared" si="86"/>
        <v>2021</v>
      </c>
      <c r="AA2093" s="1">
        <f t="shared" si="87"/>
        <v>7</v>
      </c>
      <c r="AB2093" s="116" t="s">
        <v>172</v>
      </c>
      <c r="AC2093" s="116"/>
      <c r="AD2093" s="116"/>
      <c r="AE2093" s="116"/>
      <c r="AF2093" s="116"/>
      <c r="AG2093" s="116"/>
      <c r="AH2093" s="116"/>
      <c r="AI2093" s="116"/>
      <c r="AJ2093" s="116"/>
      <c r="AK2093" s="116"/>
      <c r="AL2093" s="13" t="s">
        <v>10692</v>
      </c>
      <c r="AM2093" s="162" t="s">
        <v>172</v>
      </c>
      <c r="AN2093" s="162" t="s">
        <v>1727</v>
      </c>
      <c r="AO2093" s="162" t="s">
        <v>10475</v>
      </c>
      <c r="AP2093" s="162"/>
      <c r="AQ2093" s="162"/>
      <c r="AR2093" s="219" t="s">
        <v>10804</v>
      </c>
      <c r="AS2093" s="228" t="s">
        <v>11065</v>
      </c>
      <c r="AT2093" s="271"/>
      <c r="AU2093" s="271"/>
      <c r="AV2093" s="162" t="s">
        <v>172</v>
      </c>
      <c r="AW2093" s="162"/>
      <c r="AX2093" s="162"/>
      <c r="AY2093" s="162"/>
      <c r="AZ2093" s="162"/>
      <c r="BA2093" s="162" t="s">
        <v>172</v>
      </c>
    </row>
    <row r="2094" spans="1:53" ht="26">
      <c r="A2094" s="157">
        <v>2090</v>
      </c>
      <c r="B2094" s="13" t="s">
        <v>10548</v>
      </c>
      <c r="C2094" s="13" t="s">
        <v>10549</v>
      </c>
      <c r="D2094" s="116">
        <v>395</v>
      </c>
      <c r="E2094" s="161" t="s">
        <v>1598</v>
      </c>
      <c r="F2094" s="161" t="s">
        <v>10599</v>
      </c>
      <c r="G2094" s="162" t="s">
        <v>1302</v>
      </c>
      <c r="H2094" s="162" t="s">
        <v>674</v>
      </c>
      <c r="I2094" s="85" t="str">
        <f>IF(HL!B2093="","",HYPERLINK(HL!B2093,"表示"))</f>
        <v>表示</v>
      </c>
      <c r="J2094" s="85" t="str">
        <f>IF(HL!C2093="","",HYPERLINK(HL!C2093,2))</f>
        <v/>
      </c>
      <c r="K2094" s="105" t="str">
        <f>IF(HL!D2093="","",HYPERLINK(HL!D2093,3))</f>
        <v/>
      </c>
      <c r="L2094" s="105" t="str">
        <f>IF(HL!E2093="","",HYPERLINK(HL!E2093,4))</f>
        <v/>
      </c>
      <c r="M2094" s="105" t="str">
        <f>IF(HL!F2093="","",HYPERLINK(HL!F2093,5))</f>
        <v/>
      </c>
      <c r="N2094" s="105" t="str">
        <f>IF(HL!G2093="","",HYPERLINK(HL!G2093,6))</f>
        <v/>
      </c>
      <c r="O2094" s="105" t="str">
        <f>IF(HL!H2093="","",HYPERLINK(HL!H2093,7))</f>
        <v/>
      </c>
      <c r="P2094" s="105" t="str">
        <f>IF(HL!I2093="","",HYPERLINK(HL!I2093,8))</f>
        <v/>
      </c>
      <c r="Q2094" s="105" t="str">
        <f>IF(HL!J2093="","",HYPERLINK(HL!J2093,9))</f>
        <v/>
      </c>
      <c r="R2094" s="105" t="str">
        <f>IF(HL!K2093="","",HYPERLINK(HL!K2093,10))</f>
        <v/>
      </c>
      <c r="S2094" s="105" t="str">
        <f>IF(HL!L2093="","",HYPERLINK(HL!L2093,11))</f>
        <v/>
      </c>
      <c r="T2094" s="105" t="str">
        <f>IF(HL!M2093="","",HYPERLINK(HL!M2093,12))</f>
        <v/>
      </c>
      <c r="U2094" s="105" t="str">
        <f>IF(HL!N2093="","",HYPERLINK(HL!N2093,13))</f>
        <v/>
      </c>
      <c r="V2094" s="106" t="str">
        <f>IF(HL!O2093="","",HYPERLINK(HL!O2093,14))</f>
        <v/>
      </c>
      <c r="W2094" s="81" t="str">
        <f>IF(HL!P2093="","－",HYPERLINK(HL!P2093,"表示"))</f>
        <v>表示</v>
      </c>
      <c r="X2094" s="200">
        <v>44215</v>
      </c>
      <c r="Y2094" s="166">
        <v>44466</v>
      </c>
      <c r="Z2094" s="201" t="str">
        <f t="shared" si="86"/>
        <v>2021</v>
      </c>
      <c r="AA2094" s="1">
        <f t="shared" si="87"/>
        <v>8</v>
      </c>
      <c r="AB2094" s="116" t="s">
        <v>172</v>
      </c>
      <c r="AC2094" s="116"/>
      <c r="AD2094" s="116"/>
      <c r="AE2094" s="116"/>
      <c r="AF2094" s="116"/>
      <c r="AG2094" s="116"/>
      <c r="AH2094" s="116"/>
      <c r="AI2094" s="116"/>
      <c r="AJ2094" s="116"/>
      <c r="AK2094" s="116"/>
      <c r="AL2094" s="13" t="s">
        <v>10162</v>
      </c>
      <c r="AM2094" s="162" t="s">
        <v>1727</v>
      </c>
      <c r="AN2094" s="162" t="s">
        <v>172</v>
      </c>
      <c r="AO2094" s="162" t="s">
        <v>10475</v>
      </c>
      <c r="AP2094" s="162"/>
      <c r="AQ2094" s="162" t="s">
        <v>172</v>
      </c>
      <c r="AR2094" s="219" t="s">
        <v>10804</v>
      </c>
      <c r="AS2094" s="228" t="s">
        <v>11066</v>
      </c>
      <c r="AT2094" s="271"/>
      <c r="AU2094" s="271"/>
      <c r="AV2094" s="162" t="s">
        <v>172</v>
      </c>
      <c r="AW2094" s="162"/>
      <c r="AX2094" s="162"/>
      <c r="AY2094" s="162"/>
      <c r="AZ2094" s="162"/>
      <c r="BA2094" s="162" t="s">
        <v>172</v>
      </c>
    </row>
    <row r="2095" spans="1:53" ht="39">
      <c r="A2095" s="157">
        <v>2091</v>
      </c>
      <c r="B2095" s="35" t="s">
        <v>10550</v>
      </c>
      <c r="C2095" s="13" t="s">
        <v>10551</v>
      </c>
      <c r="D2095" s="116">
        <v>449</v>
      </c>
      <c r="E2095" s="161" t="s">
        <v>2215</v>
      </c>
      <c r="F2095" s="161" t="s">
        <v>10600</v>
      </c>
      <c r="G2095" s="162" t="s">
        <v>1302</v>
      </c>
      <c r="H2095" s="162" t="s">
        <v>19</v>
      </c>
      <c r="I2095" s="85" t="str">
        <f>IF(HL!B2094="","",HYPERLINK(HL!B2094,"表示"))</f>
        <v>表示</v>
      </c>
      <c r="J2095" s="85" t="str">
        <f>IF(HL!C2094="","",HYPERLINK(HL!C2094,2))</f>
        <v/>
      </c>
      <c r="K2095" s="105" t="str">
        <f>IF(HL!D2094="","",HYPERLINK(HL!D2094,3))</f>
        <v/>
      </c>
      <c r="L2095" s="105" t="str">
        <f>IF(HL!E2094="","",HYPERLINK(HL!E2094,4))</f>
        <v/>
      </c>
      <c r="M2095" s="105" t="str">
        <f>IF(HL!F2094="","",HYPERLINK(HL!F2094,5))</f>
        <v/>
      </c>
      <c r="N2095" s="105" t="str">
        <f>IF(HL!G2094="","",HYPERLINK(HL!G2094,6))</f>
        <v/>
      </c>
      <c r="O2095" s="105" t="str">
        <f>IF(HL!H2094="","",HYPERLINK(HL!H2094,7))</f>
        <v/>
      </c>
      <c r="P2095" s="105" t="str">
        <f>IF(HL!I2094="","",HYPERLINK(HL!I2094,8))</f>
        <v/>
      </c>
      <c r="Q2095" s="105" t="str">
        <f>IF(HL!J2094="","",HYPERLINK(HL!J2094,9))</f>
        <v/>
      </c>
      <c r="R2095" s="105" t="str">
        <f>IF(HL!K2094="","",HYPERLINK(HL!K2094,10))</f>
        <v/>
      </c>
      <c r="S2095" s="105" t="str">
        <f>IF(HL!L2094="","",HYPERLINK(HL!L2094,11))</f>
        <v/>
      </c>
      <c r="T2095" s="105" t="str">
        <f>IF(HL!M2094="","",HYPERLINK(HL!M2094,12))</f>
        <v/>
      </c>
      <c r="U2095" s="105" t="str">
        <f>IF(HL!N2094="","",HYPERLINK(HL!N2094,13))</f>
        <v/>
      </c>
      <c r="V2095" s="106" t="str">
        <f>IF(HL!O2094="","",HYPERLINK(HL!O2094,14))</f>
        <v/>
      </c>
      <c r="W2095" s="81" t="str">
        <f>IF(HL!P2094="","－",HYPERLINK(HL!P2094,"表示"))</f>
        <v>表示</v>
      </c>
      <c r="X2095" s="200">
        <v>44174</v>
      </c>
      <c r="Y2095" s="166">
        <v>44466</v>
      </c>
      <c r="Z2095" s="201" t="str">
        <f t="shared" si="86"/>
        <v>2021</v>
      </c>
      <c r="AA2095" s="1">
        <f t="shared" si="87"/>
        <v>9</v>
      </c>
      <c r="AB2095" s="116" t="s">
        <v>172</v>
      </c>
      <c r="AC2095" s="116"/>
      <c r="AD2095" s="116"/>
      <c r="AE2095" s="116"/>
      <c r="AF2095" s="116"/>
      <c r="AG2095" s="116"/>
      <c r="AH2095" s="116"/>
      <c r="AI2095" s="116"/>
      <c r="AJ2095" s="116"/>
      <c r="AK2095" s="116"/>
      <c r="AL2095" s="13" t="s">
        <v>10378</v>
      </c>
      <c r="AM2095" s="162" t="s">
        <v>1727</v>
      </c>
      <c r="AN2095" s="162" t="s">
        <v>172</v>
      </c>
      <c r="AO2095" s="162" t="s">
        <v>551</v>
      </c>
      <c r="AP2095" s="162"/>
      <c r="AQ2095" s="162" t="s">
        <v>172</v>
      </c>
      <c r="AR2095" s="219" t="s">
        <v>10804</v>
      </c>
      <c r="AS2095" s="228" t="s">
        <v>11129</v>
      </c>
      <c r="AT2095" s="271"/>
      <c r="AU2095" s="271"/>
      <c r="AV2095" s="162" t="s">
        <v>172</v>
      </c>
      <c r="AW2095" s="162"/>
      <c r="AX2095" s="162"/>
      <c r="AY2095" s="162"/>
      <c r="AZ2095" s="162"/>
      <c r="BA2095" s="162" t="s">
        <v>172</v>
      </c>
    </row>
    <row r="2096" spans="1:53" ht="91">
      <c r="A2096" s="157">
        <v>2092</v>
      </c>
      <c r="B2096" s="13" t="s">
        <v>10552</v>
      </c>
      <c r="C2096" s="13" t="s">
        <v>2113</v>
      </c>
      <c r="D2096" s="116">
        <v>429</v>
      </c>
      <c r="E2096" s="161" t="s">
        <v>1848</v>
      </c>
      <c r="F2096" s="161" t="s">
        <v>10601</v>
      </c>
      <c r="G2096" s="162" t="s">
        <v>1302</v>
      </c>
      <c r="H2096" s="162" t="s">
        <v>20</v>
      </c>
      <c r="I2096" s="85" t="str">
        <f>IF(HL!B2095="","",HYPERLINK(HL!B2095,"表示"))</f>
        <v>表示</v>
      </c>
      <c r="J2096" s="85" t="str">
        <f>IF(HL!C2095="","",HYPERLINK(HL!C2095,2))</f>
        <v/>
      </c>
      <c r="K2096" s="105" t="str">
        <f>IF(HL!D2095="","",HYPERLINK(HL!D2095,3))</f>
        <v/>
      </c>
      <c r="L2096" s="105" t="str">
        <f>IF(HL!E2095="","",HYPERLINK(HL!E2095,4))</f>
        <v/>
      </c>
      <c r="M2096" s="105" t="str">
        <f>IF(HL!F2095="","",HYPERLINK(HL!F2095,5))</f>
        <v/>
      </c>
      <c r="N2096" s="105" t="str">
        <f>IF(HL!G2095="","",HYPERLINK(HL!G2095,6))</f>
        <v/>
      </c>
      <c r="O2096" s="105" t="str">
        <f>IF(HL!H2095="","",HYPERLINK(HL!H2095,7))</f>
        <v/>
      </c>
      <c r="P2096" s="105" t="str">
        <f>IF(HL!I2095="","",HYPERLINK(HL!I2095,8))</f>
        <v/>
      </c>
      <c r="Q2096" s="105" t="str">
        <f>IF(HL!J2095="","",HYPERLINK(HL!J2095,9))</f>
        <v/>
      </c>
      <c r="R2096" s="105" t="str">
        <f>IF(HL!K2095="","",HYPERLINK(HL!K2095,10))</f>
        <v/>
      </c>
      <c r="S2096" s="105" t="str">
        <f>IF(HL!L2095="","",HYPERLINK(HL!L2095,11))</f>
        <v/>
      </c>
      <c r="T2096" s="105" t="str">
        <f>IF(HL!M2095="","",HYPERLINK(HL!M2095,12))</f>
        <v/>
      </c>
      <c r="U2096" s="105" t="str">
        <f>IF(HL!N2095="","",HYPERLINK(HL!N2095,13))</f>
        <v/>
      </c>
      <c r="V2096" s="106" t="str">
        <f>IF(HL!O2095="","",HYPERLINK(HL!O2095,14))</f>
        <v/>
      </c>
      <c r="W2096" s="81" t="str">
        <f>IF(HL!P2095="","－",HYPERLINK(HL!P2095,"表示"))</f>
        <v>表示</v>
      </c>
      <c r="X2096" s="200">
        <v>44209</v>
      </c>
      <c r="Y2096" s="166">
        <v>44466</v>
      </c>
      <c r="Z2096" s="201" t="str">
        <f t="shared" si="86"/>
        <v>2021</v>
      </c>
      <c r="AA2096" s="1">
        <f t="shared" si="87"/>
        <v>8</v>
      </c>
      <c r="AB2096" s="116"/>
      <c r="AC2096" s="116"/>
      <c r="AD2096" s="116"/>
      <c r="AE2096" s="116" t="s">
        <v>172</v>
      </c>
      <c r="AF2096" s="116"/>
      <c r="AG2096" s="116" t="s">
        <v>172</v>
      </c>
      <c r="AH2096" s="116"/>
      <c r="AI2096" s="116"/>
      <c r="AJ2096" s="116"/>
      <c r="AK2096" s="116"/>
      <c r="AL2096" s="13" t="s">
        <v>10147</v>
      </c>
      <c r="AM2096" s="162" t="s">
        <v>1727</v>
      </c>
      <c r="AN2096" s="162" t="s">
        <v>172</v>
      </c>
      <c r="AO2096" s="162" t="s">
        <v>10475</v>
      </c>
      <c r="AP2096" s="162"/>
      <c r="AQ2096" s="162" t="s">
        <v>172</v>
      </c>
      <c r="AR2096" s="219" t="s">
        <v>10804</v>
      </c>
      <c r="AS2096" s="228" t="s">
        <v>11067</v>
      </c>
      <c r="AT2096" s="271"/>
      <c r="AU2096" s="271"/>
      <c r="AV2096" s="162" t="s">
        <v>172</v>
      </c>
      <c r="AW2096" s="162"/>
      <c r="AX2096" s="162"/>
      <c r="AY2096" s="162"/>
      <c r="AZ2096" s="162"/>
      <c r="BA2096" s="162" t="s">
        <v>172</v>
      </c>
    </row>
    <row r="2097" spans="1:53" ht="143">
      <c r="A2097" s="157">
        <v>2093</v>
      </c>
      <c r="B2097" s="35" t="s">
        <v>10553</v>
      </c>
      <c r="C2097" s="13" t="s">
        <v>5985</v>
      </c>
      <c r="D2097" s="116">
        <v>399</v>
      </c>
      <c r="E2097" s="161" t="s">
        <v>1878</v>
      </c>
      <c r="F2097" s="161" t="s">
        <v>10602</v>
      </c>
      <c r="G2097" s="162" t="s">
        <v>1302</v>
      </c>
      <c r="H2097" s="162" t="s">
        <v>19</v>
      </c>
      <c r="I2097" s="85" t="str">
        <f>IF(HL!B2096="","",HYPERLINK(HL!B2096,"表示"))</f>
        <v>表示</v>
      </c>
      <c r="J2097" s="85" t="str">
        <f>IF(HL!C2096="","",HYPERLINK(HL!C2096,2))</f>
        <v/>
      </c>
      <c r="K2097" s="105" t="str">
        <f>IF(HL!D2096="","",HYPERLINK(HL!D2096,3))</f>
        <v/>
      </c>
      <c r="L2097" s="105" t="str">
        <f>IF(HL!E2096="","",HYPERLINK(HL!E2096,4))</f>
        <v/>
      </c>
      <c r="M2097" s="105" t="str">
        <f>IF(HL!F2096="","",HYPERLINK(HL!F2096,5))</f>
        <v/>
      </c>
      <c r="N2097" s="105" t="str">
        <f>IF(HL!G2096="","",HYPERLINK(HL!G2096,6))</f>
        <v/>
      </c>
      <c r="O2097" s="105" t="str">
        <f>IF(HL!H2096="","",HYPERLINK(HL!H2096,7))</f>
        <v/>
      </c>
      <c r="P2097" s="105" t="str">
        <f>IF(HL!I2096="","",HYPERLINK(HL!I2096,8))</f>
        <v/>
      </c>
      <c r="Q2097" s="105" t="str">
        <f>IF(HL!J2096="","",HYPERLINK(HL!J2096,9))</f>
        <v/>
      </c>
      <c r="R2097" s="105" t="str">
        <f>IF(HL!K2096="","",HYPERLINK(HL!K2096,10))</f>
        <v/>
      </c>
      <c r="S2097" s="105" t="str">
        <f>IF(HL!L2096="","",HYPERLINK(HL!L2096,11))</f>
        <v/>
      </c>
      <c r="T2097" s="105" t="str">
        <f>IF(HL!M2096="","",HYPERLINK(HL!M2096,12))</f>
        <v/>
      </c>
      <c r="U2097" s="105" t="str">
        <f>IF(HL!N2096="","",HYPERLINK(HL!N2096,13))</f>
        <v/>
      </c>
      <c r="V2097" s="106" t="str">
        <f>IF(HL!O2096="","",HYPERLINK(HL!O2096,14))</f>
        <v/>
      </c>
      <c r="W2097" s="81" t="str">
        <f>IF(HL!P2096="","－",HYPERLINK(HL!P2096,"表示"))</f>
        <v>表示</v>
      </c>
      <c r="X2097" s="200">
        <v>44132</v>
      </c>
      <c r="Y2097" s="166">
        <v>44466</v>
      </c>
      <c r="Z2097" s="201" t="str">
        <f t="shared" si="86"/>
        <v>2021</v>
      </c>
      <c r="AA2097" s="1">
        <f t="shared" si="87"/>
        <v>10</v>
      </c>
      <c r="AB2097" s="116"/>
      <c r="AC2097" s="116"/>
      <c r="AD2097" s="116"/>
      <c r="AE2097" s="116" t="s">
        <v>172</v>
      </c>
      <c r="AF2097" s="116"/>
      <c r="AG2097" s="116" t="s">
        <v>172</v>
      </c>
      <c r="AH2097" s="116"/>
      <c r="AI2097" s="116" t="s">
        <v>172</v>
      </c>
      <c r="AJ2097" s="116"/>
      <c r="AK2097" s="116"/>
      <c r="AL2097" s="13" t="s">
        <v>10140</v>
      </c>
      <c r="AM2097" s="162" t="s">
        <v>1727</v>
      </c>
      <c r="AN2097" s="162" t="s">
        <v>172</v>
      </c>
      <c r="AO2097" s="162" t="s">
        <v>551</v>
      </c>
      <c r="AP2097" s="162"/>
      <c r="AQ2097" s="162" t="s">
        <v>172</v>
      </c>
      <c r="AR2097" s="219" t="s">
        <v>10804</v>
      </c>
      <c r="AS2097" s="228" t="s">
        <v>11068</v>
      </c>
      <c r="AT2097" s="271"/>
      <c r="AU2097" s="271"/>
      <c r="AV2097" s="162" t="s">
        <v>172</v>
      </c>
      <c r="AW2097" s="162"/>
      <c r="AX2097" s="162"/>
      <c r="AY2097" s="162"/>
      <c r="AZ2097" s="162"/>
      <c r="BA2097" s="162" t="s">
        <v>172</v>
      </c>
    </row>
    <row r="2098" spans="1:53">
      <c r="A2098" s="157">
        <v>2094</v>
      </c>
      <c r="B2098" s="13" t="s">
        <v>10554</v>
      </c>
      <c r="C2098" s="13" t="s">
        <v>10555</v>
      </c>
      <c r="D2098" s="116">
        <v>429</v>
      </c>
      <c r="E2098" s="161" t="s">
        <v>1848</v>
      </c>
      <c r="F2098" s="161" t="s">
        <v>10603</v>
      </c>
      <c r="G2098" s="162" t="s">
        <v>1302</v>
      </c>
      <c r="H2098" s="162" t="s">
        <v>10368</v>
      </c>
      <c r="I2098" s="85" t="str">
        <f>IF(HL!B2097="","",HYPERLINK(HL!B2097,"表示"))</f>
        <v>表示</v>
      </c>
      <c r="J2098" s="85" t="str">
        <f>IF(HL!C2097="","",HYPERLINK(HL!C2097,2))</f>
        <v/>
      </c>
      <c r="K2098" s="105" t="str">
        <f>IF(HL!D2097="","",HYPERLINK(HL!D2097,3))</f>
        <v/>
      </c>
      <c r="L2098" s="105" t="str">
        <f>IF(HL!E2097="","",HYPERLINK(HL!E2097,4))</f>
        <v/>
      </c>
      <c r="M2098" s="105" t="str">
        <f>IF(HL!F2097="","",HYPERLINK(HL!F2097,5))</f>
        <v/>
      </c>
      <c r="N2098" s="105" t="str">
        <f>IF(HL!G2097="","",HYPERLINK(HL!G2097,6))</f>
        <v/>
      </c>
      <c r="O2098" s="105" t="str">
        <f>IF(HL!H2097="","",HYPERLINK(HL!H2097,7))</f>
        <v/>
      </c>
      <c r="P2098" s="105" t="str">
        <f>IF(HL!I2097="","",HYPERLINK(HL!I2097,8))</f>
        <v/>
      </c>
      <c r="Q2098" s="105" t="str">
        <f>IF(HL!J2097="","",HYPERLINK(HL!J2097,9))</f>
        <v/>
      </c>
      <c r="R2098" s="105" t="str">
        <f>IF(HL!K2097="","",HYPERLINK(HL!K2097,10))</f>
        <v/>
      </c>
      <c r="S2098" s="105" t="str">
        <f>IF(HL!L2097="","",HYPERLINK(HL!L2097,11))</f>
        <v/>
      </c>
      <c r="T2098" s="105" t="str">
        <f>IF(HL!M2097="","",HYPERLINK(HL!M2097,12))</f>
        <v/>
      </c>
      <c r="U2098" s="105" t="str">
        <f>IF(HL!N2097="","",HYPERLINK(HL!N2097,13))</f>
        <v/>
      </c>
      <c r="V2098" s="106" t="str">
        <f>IF(HL!O2097="","",HYPERLINK(HL!O2097,14))</f>
        <v/>
      </c>
      <c r="W2098" s="81" t="str">
        <f>IF(HL!P2097="","－",HYPERLINK(HL!P2097,"表示"))</f>
        <v>表示</v>
      </c>
      <c r="X2098" s="200">
        <v>44266</v>
      </c>
      <c r="Y2098" s="166">
        <v>44466</v>
      </c>
      <c r="Z2098" s="201" t="str">
        <f t="shared" si="86"/>
        <v>2021</v>
      </c>
      <c r="AA2098" s="1">
        <f t="shared" si="87"/>
        <v>6</v>
      </c>
      <c r="AB2098" s="116" t="s">
        <v>172</v>
      </c>
      <c r="AC2098" s="116"/>
      <c r="AD2098" s="116"/>
      <c r="AE2098" s="116"/>
      <c r="AF2098" s="116"/>
      <c r="AG2098" s="116"/>
      <c r="AH2098" s="116"/>
      <c r="AI2098" s="116"/>
      <c r="AJ2098" s="116"/>
      <c r="AK2098" s="116"/>
      <c r="AL2098" s="13" t="s">
        <v>10160</v>
      </c>
      <c r="AM2098" s="162" t="s">
        <v>172</v>
      </c>
      <c r="AN2098" s="162" t="s">
        <v>1727</v>
      </c>
      <c r="AO2098" s="162" t="s">
        <v>1011</v>
      </c>
      <c r="AP2098" s="162"/>
      <c r="AQ2098" s="162"/>
      <c r="AR2098" s="219" t="s">
        <v>10804</v>
      </c>
      <c r="AS2098" s="228" t="s">
        <v>11069</v>
      </c>
      <c r="AT2098" s="271"/>
      <c r="AU2098" s="271"/>
      <c r="AV2098" s="162" t="s">
        <v>172</v>
      </c>
      <c r="AW2098" s="162"/>
      <c r="AX2098" s="162"/>
      <c r="AY2098" s="162"/>
      <c r="AZ2098" s="162"/>
      <c r="BA2098" s="162" t="s">
        <v>172</v>
      </c>
    </row>
    <row r="2099" spans="1:53" ht="65">
      <c r="A2099" s="157">
        <v>2095</v>
      </c>
      <c r="B2099" s="13" t="s">
        <v>10556</v>
      </c>
      <c r="C2099" s="13" t="s">
        <v>10557</v>
      </c>
      <c r="D2099" s="116">
        <v>392</v>
      </c>
      <c r="E2099" s="161" t="s">
        <v>2193</v>
      </c>
      <c r="F2099" s="161" t="s">
        <v>10604</v>
      </c>
      <c r="G2099" s="162" t="s">
        <v>1302</v>
      </c>
      <c r="H2099" s="162" t="s">
        <v>1490</v>
      </c>
      <c r="I2099" s="85" t="str">
        <f>IF(HL!B2098="","",HYPERLINK(HL!B2098,"表示"))</f>
        <v>表示</v>
      </c>
      <c r="J2099" s="85" t="str">
        <f>IF(HL!C2098="","",HYPERLINK(HL!C2098,2))</f>
        <v/>
      </c>
      <c r="K2099" s="105" t="str">
        <f>IF(HL!D2098="","",HYPERLINK(HL!D2098,3))</f>
        <v/>
      </c>
      <c r="L2099" s="105" t="str">
        <f>IF(HL!E2098="","",HYPERLINK(HL!E2098,4))</f>
        <v/>
      </c>
      <c r="M2099" s="105" t="str">
        <f>IF(HL!F2098="","",HYPERLINK(HL!F2098,5))</f>
        <v/>
      </c>
      <c r="N2099" s="105" t="str">
        <f>IF(HL!G2098="","",HYPERLINK(HL!G2098,6))</f>
        <v/>
      </c>
      <c r="O2099" s="105" t="str">
        <f>IF(HL!H2098="","",HYPERLINK(HL!H2098,7))</f>
        <v/>
      </c>
      <c r="P2099" s="105" t="str">
        <f>IF(HL!I2098="","",HYPERLINK(HL!I2098,8))</f>
        <v/>
      </c>
      <c r="Q2099" s="105" t="str">
        <f>IF(HL!J2098="","",HYPERLINK(HL!J2098,9))</f>
        <v/>
      </c>
      <c r="R2099" s="105" t="str">
        <f>IF(HL!K2098="","",HYPERLINK(HL!K2098,10))</f>
        <v/>
      </c>
      <c r="S2099" s="105" t="str">
        <f>IF(HL!L2098="","",HYPERLINK(HL!L2098,11))</f>
        <v/>
      </c>
      <c r="T2099" s="105" t="str">
        <f>IF(HL!M2098="","",HYPERLINK(HL!M2098,12))</f>
        <v/>
      </c>
      <c r="U2099" s="105" t="str">
        <f>IF(HL!N2098="","",HYPERLINK(HL!N2098,13))</f>
        <v/>
      </c>
      <c r="V2099" s="106" t="str">
        <f>IF(HL!O2098="","",HYPERLINK(HL!O2098,14))</f>
        <v/>
      </c>
      <c r="W2099" s="81" t="str">
        <f>IF(HL!P2098="","－",HYPERLINK(HL!P2098,"表示"))</f>
        <v>表示</v>
      </c>
      <c r="X2099" s="200">
        <v>44284</v>
      </c>
      <c r="Y2099" s="200">
        <v>44466</v>
      </c>
      <c r="Z2099" s="201" t="str">
        <f t="shared" si="86"/>
        <v>2021</v>
      </c>
      <c r="AA2099" s="1">
        <f t="shared" si="87"/>
        <v>5</v>
      </c>
      <c r="AB2099" s="116" t="s">
        <v>10</v>
      </c>
      <c r="AC2099" s="116"/>
      <c r="AD2099" s="116"/>
      <c r="AE2099" s="116"/>
      <c r="AF2099" s="116"/>
      <c r="AG2099" s="116"/>
      <c r="AH2099" s="116"/>
      <c r="AI2099" s="116"/>
      <c r="AJ2099" s="116"/>
      <c r="AK2099" s="116"/>
      <c r="AL2099" s="13" t="s">
        <v>10471</v>
      </c>
      <c r="AM2099" s="162" t="s">
        <v>172</v>
      </c>
      <c r="AN2099" s="162" t="s">
        <v>1727</v>
      </c>
      <c r="AO2099" s="162" t="s">
        <v>5712</v>
      </c>
      <c r="AP2099" s="162"/>
      <c r="AQ2099" s="162"/>
      <c r="AR2099" s="219" t="s">
        <v>10935</v>
      </c>
      <c r="AS2099" s="228" t="s">
        <v>11070</v>
      </c>
      <c r="AT2099" s="271"/>
      <c r="AU2099" s="271"/>
      <c r="AV2099" s="162" t="s">
        <v>10</v>
      </c>
      <c r="AW2099" s="162"/>
      <c r="AX2099" s="162"/>
      <c r="AY2099" s="162"/>
      <c r="AZ2099" s="162"/>
      <c r="BA2099" s="162"/>
    </row>
    <row r="2100" spans="1:53" ht="117">
      <c r="A2100" s="157">
        <v>2096</v>
      </c>
      <c r="B2100" s="35" t="s">
        <v>10558</v>
      </c>
      <c r="C2100" s="13" t="s">
        <v>6195</v>
      </c>
      <c r="D2100" s="116" t="s">
        <v>10578</v>
      </c>
      <c r="E2100" s="161" t="s">
        <v>10579</v>
      </c>
      <c r="F2100" s="202" t="s">
        <v>10605</v>
      </c>
      <c r="G2100" s="162" t="s">
        <v>1302</v>
      </c>
      <c r="H2100" s="162" t="s">
        <v>22</v>
      </c>
      <c r="I2100" s="85" t="str">
        <f>IF(HL!B2099="","",HYPERLINK(HL!B2099,"表示"))</f>
        <v>表示</v>
      </c>
      <c r="J2100" s="85" t="str">
        <f>IF(HL!C2099="","",HYPERLINK(HL!C2099,2))</f>
        <v/>
      </c>
      <c r="K2100" s="105" t="str">
        <f>IF(HL!D2099="","",HYPERLINK(HL!D2099,3))</f>
        <v/>
      </c>
      <c r="L2100" s="105" t="str">
        <f>IF(HL!E2099="","",HYPERLINK(HL!E2099,4))</f>
        <v/>
      </c>
      <c r="M2100" s="105" t="str">
        <f>IF(HL!F2099="","",HYPERLINK(HL!F2099,5))</f>
        <v/>
      </c>
      <c r="N2100" s="105" t="str">
        <f>IF(HL!G2099="","",HYPERLINK(HL!G2099,6))</f>
        <v/>
      </c>
      <c r="O2100" s="105" t="str">
        <f>IF(HL!H2099="","",HYPERLINK(HL!H2099,7))</f>
        <v/>
      </c>
      <c r="P2100" s="105" t="str">
        <f>IF(HL!I2099="","",HYPERLINK(HL!I2099,8))</f>
        <v/>
      </c>
      <c r="Q2100" s="105" t="str">
        <f>IF(HL!J2099="","",HYPERLINK(HL!J2099,9))</f>
        <v/>
      </c>
      <c r="R2100" s="105" t="str">
        <f>IF(HL!K2099="","",HYPERLINK(HL!K2099,10))</f>
        <v/>
      </c>
      <c r="S2100" s="105" t="str">
        <f>IF(HL!L2099="","",HYPERLINK(HL!L2099,11))</f>
        <v/>
      </c>
      <c r="T2100" s="105" t="str">
        <f>IF(HL!M2099="","",HYPERLINK(HL!M2099,12))</f>
        <v/>
      </c>
      <c r="U2100" s="105" t="str">
        <f>IF(HL!N2099="","",HYPERLINK(HL!N2099,13))</f>
        <v/>
      </c>
      <c r="V2100" s="106" t="str">
        <f>IF(HL!O2099="","",HYPERLINK(HL!O2099,14))</f>
        <v/>
      </c>
      <c r="W2100" s="81" t="str">
        <f>IF(HL!P2099="","－",HYPERLINK(HL!P2099,"表示"))</f>
        <v>表示</v>
      </c>
      <c r="X2100" s="200">
        <v>44147</v>
      </c>
      <c r="Y2100" s="200">
        <v>44466</v>
      </c>
      <c r="Z2100" s="201" t="str">
        <f t="shared" si="86"/>
        <v>2021</v>
      </c>
      <c r="AA2100" s="1">
        <f t="shared" si="87"/>
        <v>10</v>
      </c>
      <c r="AB2100" s="116"/>
      <c r="AC2100" s="116"/>
      <c r="AD2100" s="116"/>
      <c r="AE2100" s="116" t="s">
        <v>10</v>
      </c>
      <c r="AF2100" s="116"/>
      <c r="AG2100" s="116" t="s">
        <v>10</v>
      </c>
      <c r="AH2100" s="116"/>
      <c r="AI2100" s="116"/>
      <c r="AJ2100" s="116"/>
      <c r="AK2100" s="116"/>
      <c r="AL2100" s="159" t="s">
        <v>2740</v>
      </c>
      <c r="AM2100" s="162" t="s">
        <v>1727</v>
      </c>
      <c r="AN2100" s="162" t="s">
        <v>172</v>
      </c>
      <c r="AO2100" s="162" t="s">
        <v>4104</v>
      </c>
      <c r="AP2100" s="162"/>
      <c r="AQ2100" s="162"/>
      <c r="AR2100" s="219" t="s">
        <v>10804</v>
      </c>
      <c r="AS2100" s="228" t="s">
        <v>11128</v>
      </c>
      <c r="AT2100" s="271"/>
      <c r="AU2100" s="271"/>
      <c r="AV2100" s="162" t="s">
        <v>10</v>
      </c>
      <c r="AW2100" s="162"/>
      <c r="AX2100" s="162"/>
      <c r="AY2100" s="162"/>
      <c r="AZ2100" s="162"/>
      <c r="BA2100" s="162" t="s">
        <v>10</v>
      </c>
    </row>
    <row r="2101" spans="1:53" ht="52">
      <c r="A2101" s="157">
        <v>2097</v>
      </c>
      <c r="B2101" s="13" t="s">
        <v>10559</v>
      </c>
      <c r="C2101" s="13" t="s">
        <v>1571</v>
      </c>
      <c r="D2101" s="116">
        <v>429</v>
      </c>
      <c r="E2101" s="161" t="s">
        <v>1848</v>
      </c>
      <c r="F2101" s="161" t="s">
        <v>10606</v>
      </c>
      <c r="G2101" s="162" t="s">
        <v>1302</v>
      </c>
      <c r="H2101" s="162" t="s">
        <v>20</v>
      </c>
      <c r="I2101" s="85" t="str">
        <f>IF(HL!B2100="","",HYPERLINK(HL!B2100,"表示"))</f>
        <v>表示</v>
      </c>
      <c r="J2101" s="85" t="str">
        <f>IF(HL!C2100="","",HYPERLINK(HL!C2100,2))</f>
        <v/>
      </c>
      <c r="K2101" s="105" t="str">
        <f>IF(HL!D2100="","",HYPERLINK(HL!D2100,3))</f>
        <v/>
      </c>
      <c r="L2101" s="105" t="str">
        <f>IF(HL!E2100="","",HYPERLINK(HL!E2100,4))</f>
        <v/>
      </c>
      <c r="M2101" s="105" t="str">
        <f>IF(HL!F2100="","",HYPERLINK(HL!F2100,5))</f>
        <v/>
      </c>
      <c r="N2101" s="105" t="str">
        <f>IF(HL!G2100="","",HYPERLINK(HL!G2100,6))</f>
        <v/>
      </c>
      <c r="O2101" s="105" t="str">
        <f>IF(HL!H2100="","",HYPERLINK(HL!H2100,7))</f>
        <v/>
      </c>
      <c r="P2101" s="105" t="str">
        <f>IF(HL!I2100="","",HYPERLINK(HL!I2100,8))</f>
        <v/>
      </c>
      <c r="Q2101" s="105" t="str">
        <f>IF(HL!J2100="","",HYPERLINK(HL!J2100,9))</f>
        <v/>
      </c>
      <c r="R2101" s="105" t="str">
        <f>IF(HL!K2100="","",HYPERLINK(HL!K2100,10))</f>
        <v/>
      </c>
      <c r="S2101" s="105" t="str">
        <f>IF(HL!L2100="","",HYPERLINK(HL!L2100,11))</f>
        <v/>
      </c>
      <c r="T2101" s="105" t="str">
        <f>IF(HL!M2100="","",HYPERLINK(HL!M2100,12))</f>
        <v/>
      </c>
      <c r="U2101" s="105" t="str">
        <f>IF(HL!N2100="","",HYPERLINK(HL!N2100,13))</f>
        <v/>
      </c>
      <c r="V2101" s="106" t="str">
        <f>IF(HL!O2100="","",HYPERLINK(HL!O2100,14))</f>
        <v/>
      </c>
      <c r="W2101" s="81" t="str">
        <f>IF(HL!P2100="","－",HYPERLINK(HL!P2100,"表示"))</f>
        <v>表示</v>
      </c>
      <c r="X2101" s="200">
        <v>44221</v>
      </c>
      <c r="Y2101" s="200">
        <v>44466</v>
      </c>
      <c r="Z2101" s="201" t="str">
        <f t="shared" si="86"/>
        <v>2021</v>
      </c>
      <c r="AA2101" s="1">
        <f t="shared" si="87"/>
        <v>8</v>
      </c>
      <c r="AB2101" s="116"/>
      <c r="AC2101" s="116"/>
      <c r="AD2101" s="116"/>
      <c r="AE2101" s="116" t="s">
        <v>10</v>
      </c>
      <c r="AF2101" s="116"/>
      <c r="AG2101" s="116" t="s">
        <v>10</v>
      </c>
      <c r="AH2101" s="116"/>
      <c r="AI2101" s="116"/>
      <c r="AJ2101" s="116"/>
      <c r="AK2101" s="116"/>
      <c r="AL2101" s="13" t="s">
        <v>10693</v>
      </c>
      <c r="AM2101" s="162" t="s">
        <v>172</v>
      </c>
      <c r="AN2101" s="162" t="s">
        <v>1727</v>
      </c>
      <c r="AO2101" s="162" t="s">
        <v>5712</v>
      </c>
      <c r="AP2101" s="162"/>
      <c r="AQ2101" s="162"/>
      <c r="AR2101" s="219" t="s">
        <v>10804</v>
      </c>
      <c r="AS2101" s="228" t="s">
        <v>11071</v>
      </c>
      <c r="AT2101" s="271"/>
      <c r="AU2101" s="271"/>
      <c r="AV2101" s="162"/>
      <c r="AW2101" s="162" t="s">
        <v>10</v>
      </c>
      <c r="AX2101" s="162"/>
      <c r="AY2101" s="162"/>
      <c r="AZ2101" s="162"/>
      <c r="BA2101" s="162"/>
    </row>
    <row r="2102" spans="1:53" ht="26">
      <c r="A2102" s="157">
        <v>2098</v>
      </c>
      <c r="B2102" s="35" t="s">
        <v>10560</v>
      </c>
      <c r="C2102" s="13" t="s">
        <v>10561</v>
      </c>
      <c r="D2102" s="116">
        <v>269</v>
      </c>
      <c r="E2102" s="161" t="s">
        <v>1596</v>
      </c>
      <c r="F2102" s="161" t="s">
        <v>10607</v>
      </c>
      <c r="G2102" s="162" t="s">
        <v>1302</v>
      </c>
      <c r="H2102" s="162" t="s">
        <v>20</v>
      </c>
      <c r="I2102" s="85" t="str">
        <f>IF(HL!B2101="","",HYPERLINK(HL!B2101,"表示"))</f>
        <v>表示</v>
      </c>
      <c r="J2102" s="85" t="str">
        <f>IF(HL!C2101="","",HYPERLINK(HL!C2101,2))</f>
        <v/>
      </c>
      <c r="K2102" s="105" t="str">
        <f>IF(HL!D2101="","",HYPERLINK(HL!D2101,3))</f>
        <v/>
      </c>
      <c r="L2102" s="105" t="str">
        <f>IF(HL!E2101="","",HYPERLINK(HL!E2101,4))</f>
        <v/>
      </c>
      <c r="M2102" s="105" t="str">
        <f>IF(HL!F2101="","",HYPERLINK(HL!F2101,5))</f>
        <v/>
      </c>
      <c r="N2102" s="105" t="str">
        <f>IF(HL!G2101="","",HYPERLINK(HL!G2101,6))</f>
        <v/>
      </c>
      <c r="O2102" s="105" t="str">
        <f>IF(HL!H2101="","",HYPERLINK(HL!H2101,7))</f>
        <v/>
      </c>
      <c r="P2102" s="105" t="str">
        <f>IF(HL!I2101="","",HYPERLINK(HL!I2101,8))</f>
        <v/>
      </c>
      <c r="Q2102" s="105" t="str">
        <f>IF(HL!J2101="","",HYPERLINK(HL!J2101,9))</f>
        <v/>
      </c>
      <c r="R2102" s="105" t="str">
        <f>IF(HL!K2101="","",HYPERLINK(HL!K2101,10))</f>
        <v/>
      </c>
      <c r="S2102" s="105" t="str">
        <f>IF(HL!L2101="","",HYPERLINK(HL!L2101,11))</f>
        <v/>
      </c>
      <c r="T2102" s="105" t="str">
        <f>IF(HL!M2101="","",HYPERLINK(HL!M2101,12))</f>
        <v/>
      </c>
      <c r="U2102" s="105" t="str">
        <f>IF(HL!N2101="","",HYPERLINK(HL!N2101,13))</f>
        <v/>
      </c>
      <c r="V2102" s="106" t="str">
        <f>IF(HL!O2101="","",HYPERLINK(HL!O2101,14))</f>
        <v/>
      </c>
      <c r="W2102" s="81" t="str">
        <f>IF(HL!P2101="","－",HYPERLINK(HL!P2101,"表示"))</f>
        <v>表示</v>
      </c>
      <c r="X2102" s="200">
        <v>44102</v>
      </c>
      <c r="Y2102" s="200">
        <v>44466</v>
      </c>
      <c r="Z2102" s="201" t="str">
        <f t="shared" si="86"/>
        <v>2021</v>
      </c>
      <c r="AA2102" s="1">
        <f t="shared" si="87"/>
        <v>11</v>
      </c>
      <c r="AB2102" s="116" t="s">
        <v>10</v>
      </c>
      <c r="AC2102" s="116"/>
      <c r="AD2102" s="116"/>
      <c r="AE2102" s="116"/>
      <c r="AF2102" s="116"/>
      <c r="AG2102" s="116"/>
      <c r="AH2102" s="116"/>
      <c r="AI2102" s="116"/>
      <c r="AJ2102" s="116"/>
      <c r="AK2102" s="116"/>
      <c r="AL2102" s="13" t="s">
        <v>6357</v>
      </c>
      <c r="AM2102" s="162" t="s">
        <v>172</v>
      </c>
      <c r="AN2102" s="162" t="s">
        <v>1727</v>
      </c>
      <c r="AO2102" s="162" t="s">
        <v>4104</v>
      </c>
      <c r="AP2102" s="162"/>
      <c r="AQ2102" s="162" t="s">
        <v>10</v>
      </c>
      <c r="AR2102" s="219" t="s">
        <v>10804</v>
      </c>
      <c r="AS2102" s="228" t="s">
        <v>11072</v>
      </c>
      <c r="AT2102" s="271"/>
      <c r="AU2102" s="271"/>
      <c r="AV2102" s="162"/>
      <c r="AW2102" s="162" t="s">
        <v>10</v>
      </c>
      <c r="AX2102" s="162"/>
      <c r="AY2102" s="162"/>
      <c r="AZ2102" s="162"/>
      <c r="BA2102" s="162"/>
    </row>
    <row r="2103" spans="1:53" ht="52">
      <c r="A2103" s="157">
        <v>2099</v>
      </c>
      <c r="B2103" s="35" t="s">
        <v>10562</v>
      </c>
      <c r="C2103" s="13" t="s">
        <v>1626</v>
      </c>
      <c r="D2103" s="116">
        <v>399</v>
      </c>
      <c r="E2103" s="161" t="s">
        <v>1878</v>
      </c>
      <c r="F2103" s="161" t="s">
        <v>10608</v>
      </c>
      <c r="G2103" s="162" t="s">
        <v>1302</v>
      </c>
      <c r="H2103" s="162" t="s">
        <v>19</v>
      </c>
      <c r="I2103" s="85" t="str">
        <f>IF(HL!B2102="","",HYPERLINK(HL!B2102,"表示"))</f>
        <v>表示</v>
      </c>
      <c r="J2103" s="85" t="str">
        <f>IF(HL!C2102="","",HYPERLINK(HL!C2102,2))</f>
        <v/>
      </c>
      <c r="K2103" s="105" t="str">
        <f>IF(HL!D2102="","",HYPERLINK(HL!D2102,3))</f>
        <v/>
      </c>
      <c r="L2103" s="105" t="str">
        <f>IF(HL!E2102="","",HYPERLINK(HL!E2102,4))</f>
        <v/>
      </c>
      <c r="M2103" s="105" t="str">
        <f>IF(HL!F2102="","",HYPERLINK(HL!F2102,5))</f>
        <v/>
      </c>
      <c r="N2103" s="105" t="str">
        <f>IF(HL!G2102="","",HYPERLINK(HL!G2102,6))</f>
        <v/>
      </c>
      <c r="O2103" s="105" t="str">
        <f>IF(HL!H2102="","",HYPERLINK(HL!H2102,7))</f>
        <v/>
      </c>
      <c r="P2103" s="105" t="str">
        <f>IF(HL!I2102="","",HYPERLINK(HL!I2102,8))</f>
        <v/>
      </c>
      <c r="Q2103" s="105" t="str">
        <f>IF(HL!J2102="","",HYPERLINK(HL!J2102,9))</f>
        <v/>
      </c>
      <c r="R2103" s="105" t="str">
        <f>IF(HL!K2102="","",HYPERLINK(HL!K2102,10))</f>
        <v/>
      </c>
      <c r="S2103" s="105" t="str">
        <f>IF(HL!L2102="","",HYPERLINK(HL!L2102,11))</f>
        <v/>
      </c>
      <c r="T2103" s="105" t="str">
        <f>IF(HL!M2102="","",HYPERLINK(HL!M2102,12))</f>
        <v/>
      </c>
      <c r="U2103" s="105" t="str">
        <f>IF(HL!N2102="","",HYPERLINK(HL!N2102,13))</f>
        <v/>
      </c>
      <c r="V2103" s="106" t="str">
        <f>IF(HL!O2102="","",HYPERLINK(HL!O2102,14))</f>
        <v/>
      </c>
      <c r="W2103" s="81" t="str">
        <f>IF(HL!P2102="","－",HYPERLINK(HL!P2102,"表示"))</f>
        <v>表示</v>
      </c>
      <c r="X2103" s="200">
        <v>44176</v>
      </c>
      <c r="Y2103" s="200">
        <v>44466</v>
      </c>
      <c r="Z2103" s="201" t="str">
        <f t="shared" si="86"/>
        <v>2021</v>
      </c>
      <c r="AA2103" s="1">
        <f t="shared" si="87"/>
        <v>9</v>
      </c>
      <c r="AB2103" s="116"/>
      <c r="AC2103" s="116"/>
      <c r="AD2103" s="116"/>
      <c r="AE2103" s="116"/>
      <c r="AF2103" s="116"/>
      <c r="AG2103" s="116" t="s">
        <v>10</v>
      </c>
      <c r="AH2103" s="116"/>
      <c r="AI2103" s="116" t="s">
        <v>10</v>
      </c>
      <c r="AJ2103" s="116"/>
      <c r="AK2103" s="116"/>
      <c r="AL2103" s="159" t="s">
        <v>2740</v>
      </c>
      <c r="AM2103" s="162" t="s">
        <v>1727</v>
      </c>
      <c r="AN2103" s="162" t="s">
        <v>172</v>
      </c>
      <c r="AO2103" s="162" t="s">
        <v>4104</v>
      </c>
      <c r="AP2103" s="162"/>
      <c r="AQ2103" s="162" t="s">
        <v>10</v>
      </c>
      <c r="AR2103" s="219" t="s">
        <v>10804</v>
      </c>
      <c r="AS2103" s="228" t="s">
        <v>11073</v>
      </c>
      <c r="AT2103" s="271"/>
      <c r="AU2103" s="271"/>
      <c r="AV2103" s="162" t="s">
        <v>10</v>
      </c>
      <c r="AW2103" s="162"/>
      <c r="AX2103" s="162"/>
      <c r="AY2103" s="162"/>
      <c r="AZ2103" s="162"/>
      <c r="BA2103" s="162" t="s">
        <v>10</v>
      </c>
    </row>
    <row r="2104" spans="1:53" ht="26">
      <c r="A2104" s="157">
        <v>2100</v>
      </c>
      <c r="B2104" s="35" t="s">
        <v>10563</v>
      </c>
      <c r="C2104" s="13" t="s">
        <v>10564</v>
      </c>
      <c r="D2104" s="116">
        <v>429</v>
      </c>
      <c r="E2104" s="161" t="s">
        <v>1848</v>
      </c>
      <c r="F2104" s="161" t="s">
        <v>10609</v>
      </c>
      <c r="G2104" s="162" t="s">
        <v>1302</v>
      </c>
      <c r="H2104" s="162" t="s">
        <v>1490</v>
      </c>
      <c r="I2104" s="85" t="str">
        <f>IF(HL!B2103="","",HYPERLINK(HL!B2103,"表示"))</f>
        <v>表示</v>
      </c>
      <c r="J2104" s="85" t="str">
        <f>IF(HL!C2103="","",HYPERLINK(HL!C2103,2))</f>
        <v/>
      </c>
      <c r="K2104" s="105" t="str">
        <f>IF(HL!D2103="","",HYPERLINK(HL!D2103,3))</f>
        <v/>
      </c>
      <c r="L2104" s="105" t="str">
        <f>IF(HL!E2103="","",HYPERLINK(HL!E2103,4))</f>
        <v/>
      </c>
      <c r="M2104" s="105" t="str">
        <f>IF(HL!F2103="","",HYPERLINK(HL!F2103,5))</f>
        <v/>
      </c>
      <c r="N2104" s="105" t="str">
        <f>IF(HL!G2103="","",HYPERLINK(HL!G2103,6))</f>
        <v/>
      </c>
      <c r="O2104" s="105" t="str">
        <f>IF(HL!H2103="","",HYPERLINK(HL!H2103,7))</f>
        <v/>
      </c>
      <c r="P2104" s="105" t="str">
        <f>IF(HL!I2103="","",HYPERLINK(HL!I2103,8))</f>
        <v/>
      </c>
      <c r="Q2104" s="105" t="str">
        <f>IF(HL!J2103="","",HYPERLINK(HL!J2103,9))</f>
        <v/>
      </c>
      <c r="R2104" s="105" t="str">
        <f>IF(HL!K2103="","",HYPERLINK(HL!K2103,10))</f>
        <v/>
      </c>
      <c r="S2104" s="105" t="str">
        <f>IF(HL!L2103="","",HYPERLINK(HL!L2103,11))</f>
        <v/>
      </c>
      <c r="T2104" s="105" t="str">
        <f>IF(HL!M2103="","",HYPERLINK(HL!M2103,12))</f>
        <v/>
      </c>
      <c r="U2104" s="105" t="str">
        <f>IF(HL!N2103="","",HYPERLINK(HL!N2103,13))</f>
        <v/>
      </c>
      <c r="V2104" s="106" t="str">
        <f>IF(HL!O2103="","",HYPERLINK(HL!O2103,14))</f>
        <v/>
      </c>
      <c r="W2104" s="81" t="str">
        <f>IF(HL!P2103="","－",HYPERLINK(HL!P2103,"表示"))</f>
        <v>表示</v>
      </c>
      <c r="X2104" s="200">
        <v>44187</v>
      </c>
      <c r="Y2104" s="200">
        <v>44466</v>
      </c>
      <c r="Z2104" s="201" t="str">
        <f t="shared" si="86"/>
        <v>2021</v>
      </c>
      <c r="AA2104" s="1">
        <f t="shared" si="87"/>
        <v>9</v>
      </c>
      <c r="AB2104" s="116" t="s">
        <v>10</v>
      </c>
      <c r="AC2104" s="116"/>
      <c r="AD2104" s="116"/>
      <c r="AE2104" s="116"/>
      <c r="AF2104" s="116"/>
      <c r="AG2104" s="116"/>
      <c r="AH2104" s="116"/>
      <c r="AI2104" s="116"/>
      <c r="AJ2104" s="116"/>
      <c r="AK2104" s="116"/>
      <c r="AL2104" s="13" t="s">
        <v>6358</v>
      </c>
      <c r="AM2104" s="162" t="s">
        <v>1727</v>
      </c>
      <c r="AN2104" s="162" t="s">
        <v>172</v>
      </c>
      <c r="AO2104" s="162" t="s">
        <v>5712</v>
      </c>
      <c r="AP2104" s="162"/>
      <c r="AQ2104" s="162"/>
      <c r="AR2104" s="219" t="s">
        <v>10936</v>
      </c>
      <c r="AS2104" s="228" t="s">
        <v>11074</v>
      </c>
      <c r="AT2104" s="271"/>
      <c r="AU2104" s="271"/>
      <c r="AV2104" s="162" t="s">
        <v>10</v>
      </c>
      <c r="AW2104" s="162"/>
      <c r="AX2104" s="162"/>
      <c r="AY2104" s="162"/>
      <c r="AZ2104" s="162"/>
      <c r="BA2104" s="162" t="s">
        <v>10</v>
      </c>
    </row>
    <row r="2105" spans="1:53" ht="52">
      <c r="A2105" s="157">
        <v>2101</v>
      </c>
      <c r="B2105" s="13" t="s">
        <v>10565</v>
      </c>
      <c r="C2105" s="13" t="s">
        <v>10566</v>
      </c>
      <c r="D2105" s="116">
        <v>625</v>
      </c>
      <c r="E2105" s="161" t="s">
        <v>1594</v>
      </c>
      <c r="F2105" s="161" t="s">
        <v>10610</v>
      </c>
      <c r="G2105" s="162" t="s">
        <v>1302</v>
      </c>
      <c r="H2105" s="162" t="s">
        <v>21</v>
      </c>
      <c r="I2105" s="85" t="str">
        <f>IF(HL!B2104="","",HYPERLINK(HL!B2104,"表示"))</f>
        <v>表示</v>
      </c>
      <c r="J2105" s="85" t="str">
        <f>IF(HL!C2104="","",HYPERLINK(HL!C2104,2))</f>
        <v/>
      </c>
      <c r="K2105" s="105" t="str">
        <f>IF(HL!D2104="","",HYPERLINK(HL!D2104,3))</f>
        <v/>
      </c>
      <c r="L2105" s="105" t="str">
        <f>IF(HL!E2104="","",HYPERLINK(HL!E2104,4))</f>
        <v/>
      </c>
      <c r="M2105" s="105" t="str">
        <f>IF(HL!F2104="","",HYPERLINK(HL!F2104,5))</f>
        <v/>
      </c>
      <c r="N2105" s="105" t="str">
        <f>IF(HL!G2104="","",HYPERLINK(HL!G2104,6))</f>
        <v/>
      </c>
      <c r="O2105" s="105" t="str">
        <f>IF(HL!H2104="","",HYPERLINK(HL!H2104,7))</f>
        <v/>
      </c>
      <c r="P2105" s="105" t="str">
        <f>IF(HL!I2104="","",HYPERLINK(HL!I2104,8))</f>
        <v/>
      </c>
      <c r="Q2105" s="105" t="str">
        <f>IF(HL!J2104="","",HYPERLINK(HL!J2104,9))</f>
        <v/>
      </c>
      <c r="R2105" s="105" t="str">
        <f>IF(HL!K2104="","",HYPERLINK(HL!K2104,10))</f>
        <v/>
      </c>
      <c r="S2105" s="105" t="str">
        <f>IF(HL!L2104="","",HYPERLINK(HL!L2104,11))</f>
        <v/>
      </c>
      <c r="T2105" s="105" t="str">
        <f>IF(HL!M2104="","",HYPERLINK(HL!M2104,12))</f>
        <v/>
      </c>
      <c r="U2105" s="105" t="str">
        <f>IF(HL!N2104="","",HYPERLINK(HL!N2104,13))</f>
        <v/>
      </c>
      <c r="V2105" s="106" t="str">
        <f>IF(HL!O2104="","",HYPERLINK(HL!O2104,14))</f>
        <v/>
      </c>
      <c r="W2105" s="81" t="str">
        <f>IF(HL!P2104="","－",HYPERLINK(HL!P2104,"表示"))</f>
        <v>表示</v>
      </c>
      <c r="X2105" s="200">
        <v>44445</v>
      </c>
      <c r="Y2105" s="200">
        <v>44466</v>
      </c>
      <c r="Z2105" s="201" t="str">
        <f t="shared" si="86"/>
        <v>2021</v>
      </c>
      <c r="AA2105" s="1">
        <f t="shared" si="87"/>
        <v>0</v>
      </c>
      <c r="AB2105" s="116" t="s">
        <v>10</v>
      </c>
      <c r="AC2105" s="116"/>
      <c r="AD2105" s="116"/>
      <c r="AE2105" s="116"/>
      <c r="AF2105" s="116"/>
      <c r="AG2105" s="116"/>
      <c r="AH2105" s="116"/>
      <c r="AI2105" s="116"/>
      <c r="AJ2105" s="116"/>
      <c r="AK2105" s="116"/>
      <c r="AL2105" s="13" t="s">
        <v>10153</v>
      </c>
      <c r="AM2105" s="162" t="s">
        <v>1727</v>
      </c>
      <c r="AN2105" s="162" t="s">
        <v>172</v>
      </c>
      <c r="AO2105" s="116" t="s">
        <v>10698</v>
      </c>
      <c r="AP2105" s="162"/>
      <c r="AQ2105" s="162" t="s">
        <v>10</v>
      </c>
      <c r="AR2105" s="219" t="s">
        <v>10937</v>
      </c>
      <c r="AS2105" s="228" t="s">
        <v>11075</v>
      </c>
      <c r="AT2105" s="271"/>
      <c r="AU2105" s="271"/>
      <c r="AV2105" s="162" t="s">
        <v>10</v>
      </c>
      <c r="AW2105" s="162"/>
      <c r="AX2105" s="162"/>
      <c r="AY2105" s="162"/>
      <c r="AZ2105" s="162"/>
      <c r="BA2105" s="162"/>
    </row>
    <row r="2106" spans="1:53">
      <c r="A2106" s="157">
        <v>2102</v>
      </c>
      <c r="B2106" s="13" t="s">
        <v>10567</v>
      </c>
      <c r="C2106" s="13" t="s">
        <v>10568</v>
      </c>
      <c r="D2106" s="116">
        <v>219</v>
      </c>
      <c r="E2106" s="161" t="s">
        <v>2165</v>
      </c>
      <c r="F2106" s="161" t="s">
        <v>10611</v>
      </c>
      <c r="G2106" s="162" t="s">
        <v>1302</v>
      </c>
      <c r="H2106" s="162" t="s">
        <v>22</v>
      </c>
      <c r="I2106" s="85" t="str">
        <f>IF(HL!B2105="","",HYPERLINK(HL!B2105,"表示"))</f>
        <v>表示</v>
      </c>
      <c r="J2106" s="85" t="str">
        <f>IF(HL!C2105="","",HYPERLINK(HL!C2105,2))</f>
        <v/>
      </c>
      <c r="K2106" s="105" t="str">
        <f>IF(HL!D2105="","",HYPERLINK(HL!D2105,3))</f>
        <v/>
      </c>
      <c r="L2106" s="105" t="str">
        <f>IF(HL!E2105="","",HYPERLINK(HL!E2105,4))</f>
        <v/>
      </c>
      <c r="M2106" s="105" t="str">
        <f>IF(HL!F2105="","",HYPERLINK(HL!F2105,5))</f>
        <v/>
      </c>
      <c r="N2106" s="105" t="str">
        <f>IF(HL!G2105="","",HYPERLINK(HL!G2105,6))</f>
        <v/>
      </c>
      <c r="O2106" s="105" t="str">
        <f>IF(HL!H2105="","",HYPERLINK(HL!H2105,7))</f>
        <v/>
      </c>
      <c r="P2106" s="105" t="str">
        <f>IF(HL!I2105="","",HYPERLINK(HL!I2105,8))</f>
        <v/>
      </c>
      <c r="Q2106" s="105" t="str">
        <f>IF(HL!J2105="","",HYPERLINK(HL!J2105,9))</f>
        <v/>
      </c>
      <c r="R2106" s="105" t="str">
        <f>IF(HL!K2105="","",HYPERLINK(HL!K2105,10))</f>
        <v/>
      </c>
      <c r="S2106" s="105" t="str">
        <f>IF(HL!L2105="","",HYPERLINK(HL!L2105,11))</f>
        <v/>
      </c>
      <c r="T2106" s="105" t="str">
        <f>IF(HL!M2105="","",HYPERLINK(HL!M2105,12))</f>
        <v/>
      </c>
      <c r="U2106" s="105" t="str">
        <f>IF(HL!N2105="","",HYPERLINK(HL!N2105,13))</f>
        <v/>
      </c>
      <c r="V2106" s="106" t="str">
        <f>IF(HL!O2105="","",HYPERLINK(HL!O2105,14))</f>
        <v/>
      </c>
      <c r="W2106" s="81" t="str">
        <f>IF(HL!P2105="","－",HYPERLINK(HL!P2105,"表示"))</f>
        <v>表示</v>
      </c>
      <c r="X2106" s="200">
        <v>44160</v>
      </c>
      <c r="Y2106" s="200">
        <v>44466</v>
      </c>
      <c r="Z2106" s="201" t="str">
        <f t="shared" si="86"/>
        <v>2021</v>
      </c>
      <c r="AA2106" s="1">
        <f t="shared" si="87"/>
        <v>10</v>
      </c>
      <c r="AB2106" s="116" t="s">
        <v>10</v>
      </c>
      <c r="AC2106" s="116"/>
      <c r="AD2106" s="116"/>
      <c r="AE2106" s="116"/>
      <c r="AF2106" s="116"/>
      <c r="AG2106" s="116"/>
      <c r="AH2106" s="116"/>
      <c r="AI2106" s="116"/>
      <c r="AJ2106" s="116"/>
      <c r="AK2106" s="116"/>
      <c r="AL2106" s="13" t="s">
        <v>10378</v>
      </c>
      <c r="AM2106" s="162" t="s">
        <v>1727</v>
      </c>
      <c r="AN2106" s="162" t="s">
        <v>172</v>
      </c>
      <c r="AO2106" s="162" t="s">
        <v>4104</v>
      </c>
      <c r="AP2106" s="162"/>
      <c r="AQ2106" s="162"/>
      <c r="AR2106" s="219" t="s">
        <v>11035</v>
      </c>
      <c r="AS2106" s="228" t="s">
        <v>11035</v>
      </c>
      <c r="AT2106" s="271"/>
      <c r="AU2106" s="271"/>
      <c r="AV2106" s="162" t="s">
        <v>10</v>
      </c>
      <c r="AW2106" s="162"/>
      <c r="AX2106" s="162"/>
      <c r="AY2106" s="162"/>
      <c r="AZ2106" s="162"/>
      <c r="BA2106" s="162" t="s">
        <v>10</v>
      </c>
    </row>
    <row r="2107" spans="1:53" ht="156">
      <c r="A2107" s="157">
        <v>2103</v>
      </c>
      <c r="B2107" s="35" t="s">
        <v>10148</v>
      </c>
      <c r="C2107" s="13" t="s">
        <v>1545</v>
      </c>
      <c r="D2107" s="116">
        <v>429</v>
      </c>
      <c r="E2107" s="161" t="s">
        <v>1848</v>
      </c>
      <c r="F2107" s="161" t="s">
        <v>10612</v>
      </c>
      <c r="G2107" s="162" t="s">
        <v>1302</v>
      </c>
      <c r="H2107" s="1" t="s">
        <v>10368</v>
      </c>
      <c r="I2107" s="85" t="str">
        <f>IF(HL!B2106="","",HYPERLINK(HL!B2106,"表示"))</f>
        <v>表示</v>
      </c>
      <c r="J2107" s="85" t="str">
        <f>IF(HL!C2106="","",HYPERLINK(HL!C2106,2))</f>
        <v/>
      </c>
      <c r="K2107" s="105" t="str">
        <f>IF(HL!D2106="","",HYPERLINK(HL!D2106,3))</f>
        <v/>
      </c>
      <c r="L2107" s="105" t="str">
        <f>IF(HL!E2106="","",HYPERLINK(HL!E2106,4))</f>
        <v/>
      </c>
      <c r="M2107" s="105" t="str">
        <f>IF(HL!F2106="","",HYPERLINK(HL!F2106,5))</f>
        <v/>
      </c>
      <c r="N2107" s="105" t="str">
        <f>IF(HL!G2106="","",HYPERLINK(HL!G2106,6))</f>
        <v/>
      </c>
      <c r="O2107" s="105" t="str">
        <f>IF(HL!H2106="","",HYPERLINK(HL!H2106,7))</f>
        <v/>
      </c>
      <c r="P2107" s="105" t="str">
        <f>IF(HL!I2106="","",HYPERLINK(HL!I2106,8))</f>
        <v/>
      </c>
      <c r="Q2107" s="105" t="str">
        <f>IF(HL!J2106="","",HYPERLINK(HL!J2106,9))</f>
        <v/>
      </c>
      <c r="R2107" s="105" t="str">
        <f>IF(HL!K2106="","",HYPERLINK(HL!K2106,10))</f>
        <v/>
      </c>
      <c r="S2107" s="105" t="str">
        <f>IF(HL!L2106="","",HYPERLINK(HL!L2106,11))</f>
        <v/>
      </c>
      <c r="T2107" s="105" t="str">
        <f>IF(HL!M2106="","",HYPERLINK(HL!M2106,12))</f>
        <v/>
      </c>
      <c r="U2107" s="105" t="str">
        <f>IF(HL!N2106="","",HYPERLINK(HL!N2106,13))</f>
        <v/>
      </c>
      <c r="V2107" s="106" t="str">
        <f>IF(HL!O2106="","",HYPERLINK(HL!O2106,14))</f>
        <v/>
      </c>
      <c r="W2107" s="81" t="str">
        <f>IF(HL!P2106="","－",HYPERLINK(HL!P2106,"表示"))</f>
        <v>表示</v>
      </c>
      <c r="X2107" s="200">
        <v>44224</v>
      </c>
      <c r="Y2107" s="200">
        <v>44466</v>
      </c>
      <c r="Z2107" s="201" t="str">
        <f t="shared" si="86"/>
        <v>2021</v>
      </c>
      <c r="AA2107" s="1">
        <f t="shared" si="87"/>
        <v>7</v>
      </c>
      <c r="AB2107" s="116"/>
      <c r="AC2107" s="116"/>
      <c r="AD2107" s="116"/>
      <c r="AE2107" s="116"/>
      <c r="AF2107" s="116"/>
      <c r="AG2107" s="116" t="s">
        <v>10</v>
      </c>
      <c r="AH2107" s="116"/>
      <c r="AI2107" s="116"/>
      <c r="AJ2107" s="116"/>
      <c r="AK2107" s="116"/>
      <c r="AL2107" s="13" t="s">
        <v>6353</v>
      </c>
      <c r="AM2107" s="162" t="s">
        <v>172</v>
      </c>
      <c r="AN2107" s="162" t="s">
        <v>1727</v>
      </c>
      <c r="AO2107" s="162" t="s">
        <v>5712</v>
      </c>
      <c r="AP2107" s="162"/>
      <c r="AQ2107" s="162" t="s">
        <v>10</v>
      </c>
      <c r="AR2107" s="219" t="s">
        <v>11035</v>
      </c>
      <c r="AS2107" s="228" t="s">
        <v>11035</v>
      </c>
      <c r="AT2107" s="271"/>
      <c r="AU2107" s="271"/>
      <c r="AV2107" s="162"/>
      <c r="AW2107" s="162" t="s">
        <v>10</v>
      </c>
      <c r="AX2107" s="162"/>
      <c r="AY2107" s="162"/>
      <c r="AZ2107" s="162"/>
      <c r="BA2107" s="162"/>
    </row>
    <row r="2108" spans="1:53" ht="26">
      <c r="A2108" s="157">
        <v>2104</v>
      </c>
      <c r="B2108" s="13" t="s">
        <v>10569</v>
      </c>
      <c r="C2108" s="13" t="s">
        <v>1584</v>
      </c>
      <c r="D2108" s="116">
        <v>247</v>
      </c>
      <c r="E2108" s="161" t="s">
        <v>1911</v>
      </c>
      <c r="F2108" s="161" t="s">
        <v>10613</v>
      </c>
      <c r="G2108" s="162" t="s">
        <v>1302</v>
      </c>
      <c r="H2108" s="162" t="s">
        <v>24</v>
      </c>
      <c r="I2108" s="85" t="str">
        <f>IF(HL!B2107="","",HYPERLINK(HL!B2107,"表示"))</f>
        <v>表示</v>
      </c>
      <c r="J2108" s="85" t="str">
        <f>IF(HL!C2107="","",HYPERLINK(HL!C2107,2))</f>
        <v/>
      </c>
      <c r="K2108" s="105" t="str">
        <f>IF(HL!D2107="","",HYPERLINK(HL!D2107,3))</f>
        <v/>
      </c>
      <c r="L2108" s="105" t="str">
        <f>IF(HL!E2107="","",HYPERLINK(HL!E2107,4))</f>
        <v/>
      </c>
      <c r="M2108" s="105" t="str">
        <f>IF(HL!F2107="","",HYPERLINK(HL!F2107,5))</f>
        <v/>
      </c>
      <c r="N2108" s="105" t="str">
        <f>IF(HL!G2107="","",HYPERLINK(HL!G2107,6))</f>
        <v/>
      </c>
      <c r="O2108" s="105" t="str">
        <f>IF(HL!H2107="","",HYPERLINK(HL!H2107,7))</f>
        <v/>
      </c>
      <c r="P2108" s="105" t="str">
        <f>IF(HL!I2107="","",HYPERLINK(HL!I2107,8))</f>
        <v/>
      </c>
      <c r="Q2108" s="105" t="str">
        <f>IF(HL!J2107="","",HYPERLINK(HL!J2107,9))</f>
        <v/>
      </c>
      <c r="R2108" s="105" t="str">
        <f>IF(HL!K2107="","",HYPERLINK(HL!K2107,10))</f>
        <v/>
      </c>
      <c r="S2108" s="105" t="str">
        <f>IF(HL!L2107="","",HYPERLINK(HL!L2107,11))</f>
        <v/>
      </c>
      <c r="T2108" s="105" t="str">
        <f>IF(HL!M2107="","",HYPERLINK(HL!M2107,12))</f>
        <v/>
      </c>
      <c r="U2108" s="105" t="str">
        <f>IF(HL!N2107="","",HYPERLINK(HL!N2107,13))</f>
        <v/>
      </c>
      <c r="V2108" s="106" t="str">
        <f>IF(HL!O2107="","",HYPERLINK(HL!O2107,14))</f>
        <v/>
      </c>
      <c r="W2108" s="81" t="str">
        <f>IF(HL!P2107="","－",HYPERLINK(HL!P2107,"表示"))</f>
        <v>表示</v>
      </c>
      <c r="X2108" s="200">
        <v>44190</v>
      </c>
      <c r="Y2108" s="200">
        <v>44466</v>
      </c>
      <c r="Z2108" s="201" t="str">
        <f t="shared" si="86"/>
        <v>2021</v>
      </c>
      <c r="AA2108" s="1">
        <f t="shared" si="87"/>
        <v>9</v>
      </c>
      <c r="AB2108" s="116"/>
      <c r="AC2108" s="116"/>
      <c r="AD2108" s="116" t="s">
        <v>10</v>
      </c>
      <c r="AE2108" s="116"/>
      <c r="AF2108" s="116"/>
      <c r="AG2108" s="116"/>
      <c r="AH2108" s="116"/>
      <c r="AI2108" s="116"/>
      <c r="AJ2108" s="116"/>
      <c r="AK2108" s="116"/>
      <c r="AL2108" s="13" t="s">
        <v>10694</v>
      </c>
      <c r="AM2108" s="162" t="s">
        <v>172</v>
      </c>
      <c r="AN2108" s="162" t="s">
        <v>1727</v>
      </c>
      <c r="AO2108" s="162" t="s">
        <v>4104</v>
      </c>
      <c r="AP2108" s="162"/>
      <c r="AQ2108" s="162"/>
      <c r="AR2108" s="219" t="s">
        <v>10804</v>
      </c>
      <c r="AS2108" s="228" t="s">
        <v>11076</v>
      </c>
      <c r="AT2108" s="271"/>
      <c r="AU2108" s="271"/>
      <c r="AV2108" s="162"/>
      <c r="AW2108" s="162" t="s">
        <v>10</v>
      </c>
      <c r="AX2108" s="162"/>
      <c r="AY2108" s="162"/>
      <c r="AZ2108" s="162"/>
      <c r="BA2108" s="162"/>
    </row>
    <row r="2109" spans="1:53" ht="52">
      <c r="A2109" s="157">
        <v>2105</v>
      </c>
      <c r="B2109" s="35" t="s">
        <v>10570</v>
      </c>
      <c r="C2109" s="13" t="s">
        <v>10571</v>
      </c>
      <c r="D2109" s="116">
        <v>611</v>
      </c>
      <c r="E2109" s="161" t="s">
        <v>2567</v>
      </c>
      <c r="F2109" s="161" t="s">
        <v>10614</v>
      </c>
      <c r="G2109" s="162" t="s">
        <v>1302</v>
      </c>
      <c r="H2109" s="162" t="s">
        <v>21</v>
      </c>
      <c r="I2109" s="85" t="str">
        <f>IF(HL!B2108="","",HYPERLINK(HL!B2108,"表示"))</f>
        <v>表示</v>
      </c>
      <c r="J2109" s="85" t="str">
        <f>IF(HL!C2108="","",HYPERLINK(HL!C2108,2))</f>
        <v/>
      </c>
      <c r="K2109" s="105" t="str">
        <f>IF(HL!D2108="","",HYPERLINK(HL!D2108,3))</f>
        <v/>
      </c>
      <c r="L2109" s="105" t="str">
        <f>IF(HL!E2108="","",HYPERLINK(HL!E2108,4))</f>
        <v/>
      </c>
      <c r="M2109" s="105" t="str">
        <f>IF(HL!F2108="","",HYPERLINK(HL!F2108,5))</f>
        <v/>
      </c>
      <c r="N2109" s="105" t="str">
        <f>IF(HL!G2108="","",HYPERLINK(HL!G2108,6))</f>
        <v/>
      </c>
      <c r="O2109" s="105" t="str">
        <f>IF(HL!H2108="","",HYPERLINK(HL!H2108,7))</f>
        <v/>
      </c>
      <c r="P2109" s="105" t="str">
        <f>IF(HL!I2108="","",HYPERLINK(HL!I2108,8))</f>
        <v/>
      </c>
      <c r="Q2109" s="105" t="str">
        <f>IF(HL!J2108="","",HYPERLINK(HL!J2108,9))</f>
        <v/>
      </c>
      <c r="R2109" s="105" t="str">
        <f>IF(HL!K2108="","",HYPERLINK(HL!K2108,10))</f>
        <v/>
      </c>
      <c r="S2109" s="105" t="str">
        <f>IF(HL!L2108="","",HYPERLINK(HL!L2108,11))</f>
        <v/>
      </c>
      <c r="T2109" s="105" t="str">
        <f>IF(HL!M2108="","",HYPERLINK(HL!M2108,12))</f>
        <v/>
      </c>
      <c r="U2109" s="105" t="str">
        <f>IF(HL!N2108="","",HYPERLINK(HL!N2108,13))</f>
        <v/>
      </c>
      <c r="V2109" s="106" t="str">
        <f>IF(HL!O2108="","",HYPERLINK(HL!O2108,14))</f>
        <v/>
      </c>
      <c r="W2109" s="81" t="str">
        <f>IF(HL!P2108="","－",HYPERLINK(HL!P2108,"表示"))</f>
        <v>表示</v>
      </c>
      <c r="X2109" s="200">
        <v>44102</v>
      </c>
      <c r="Y2109" s="200">
        <v>44466</v>
      </c>
      <c r="Z2109" s="201" t="str">
        <f t="shared" si="86"/>
        <v>2021</v>
      </c>
      <c r="AA2109" s="1">
        <f t="shared" si="87"/>
        <v>11</v>
      </c>
      <c r="AB2109" s="116"/>
      <c r="AC2109" s="116"/>
      <c r="AD2109" s="116" t="s">
        <v>10</v>
      </c>
      <c r="AE2109" s="116"/>
      <c r="AF2109" s="116"/>
      <c r="AG2109" s="116"/>
      <c r="AH2109" s="116"/>
      <c r="AI2109" s="116"/>
      <c r="AJ2109" s="116"/>
      <c r="AK2109" s="116"/>
      <c r="AL2109" s="13" t="s">
        <v>10378</v>
      </c>
      <c r="AM2109" s="162" t="s">
        <v>1727</v>
      </c>
      <c r="AN2109" s="162" t="s">
        <v>172</v>
      </c>
      <c r="AO2109" s="162" t="s">
        <v>4104</v>
      </c>
      <c r="AP2109" s="162"/>
      <c r="AQ2109" s="162" t="s">
        <v>10</v>
      </c>
      <c r="AR2109" s="218"/>
      <c r="AS2109" s="229"/>
      <c r="AT2109" s="271"/>
      <c r="AU2109" s="271"/>
      <c r="AV2109" s="162"/>
      <c r="AW2109" s="162"/>
      <c r="AX2109" s="162" t="s">
        <v>10</v>
      </c>
      <c r="AY2109" s="162"/>
      <c r="AZ2109" s="162"/>
      <c r="BA2109" s="162"/>
    </row>
    <row r="2110" spans="1:53" ht="78">
      <c r="A2110" s="157">
        <v>2106</v>
      </c>
      <c r="B2110" s="35" t="s">
        <v>10572</v>
      </c>
      <c r="C2110" s="13" t="s">
        <v>6003</v>
      </c>
      <c r="D2110" s="116">
        <v>617</v>
      </c>
      <c r="E2110" s="161" t="s">
        <v>6057</v>
      </c>
      <c r="F2110" s="161" t="s">
        <v>10615</v>
      </c>
      <c r="G2110" s="162" t="s">
        <v>1270</v>
      </c>
      <c r="H2110" s="162" t="s">
        <v>21</v>
      </c>
      <c r="I2110" s="85" t="str">
        <f>IF(HL!B2109="","",HYPERLINK(HL!B2109,"表示"))</f>
        <v>表示</v>
      </c>
      <c r="J2110" s="85" t="str">
        <f>IF(HL!C2109="","",HYPERLINK(HL!C2109,2))</f>
        <v/>
      </c>
      <c r="K2110" s="105" t="str">
        <f>IF(HL!D2109="","",HYPERLINK(HL!D2109,3))</f>
        <v/>
      </c>
      <c r="L2110" s="105" t="str">
        <f>IF(HL!E2109="","",HYPERLINK(HL!E2109,4))</f>
        <v/>
      </c>
      <c r="M2110" s="105" t="str">
        <f>IF(HL!F2109="","",HYPERLINK(HL!F2109,5))</f>
        <v/>
      </c>
      <c r="N2110" s="105" t="str">
        <f>IF(HL!G2109="","",HYPERLINK(HL!G2109,6))</f>
        <v/>
      </c>
      <c r="O2110" s="105" t="str">
        <f>IF(HL!H2109="","",HYPERLINK(HL!H2109,7))</f>
        <v/>
      </c>
      <c r="P2110" s="105" t="str">
        <f>IF(HL!I2109="","",HYPERLINK(HL!I2109,8))</f>
        <v/>
      </c>
      <c r="Q2110" s="105" t="str">
        <f>IF(HL!J2109="","",HYPERLINK(HL!J2109,9))</f>
        <v/>
      </c>
      <c r="R2110" s="105" t="str">
        <f>IF(HL!K2109="","",HYPERLINK(HL!K2109,10))</f>
        <v/>
      </c>
      <c r="S2110" s="105" t="str">
        <f>IF(HL!L2109="","",HYPERLINK(HL!L2109,11))</f>
        <v/>
      </c>
      <c r="T2110" s="105" t="str">
        <f>IF(HL!M2109="","",HYPERLINK(HL!M2109,12))</f>
        <v/>
      </c>
      <c r="U2110" s="105" t="str">
        <f>IF(HL!N2109="","",HYPERLINK(HL!N2109,13))</f>
        <v/>
      </c>
      <c r="V2110" s="106" t="str">
        <f>IF(HL!O2109="","",HYPERLINK(HL!O2109,14))</f>
        <v/>
      </c>
      <c r="W2110" s="1" t="s">
        <v>11737</v>
      </c>
      <c r="X2110" s="200">
        <v>44165</v>
      </c>
      <c r="Y2110" s="200">
        <v>44466</v>
      </c>
      <c r="Z2110" s="201" t="str">
        <f t="shared" si="86"/>
        <v>2021</v>
      </c>
      <c r="AA2110" s="1">
        <f t="shared" si="87"/>
        <v>9</v>
      </c>
      <c r="AB2110" s="116"/>
      <c r="AC2110" s="116"/>
      <c r="AD2110" s="116"/>
      <c r="AE2110" s="116" t="s">
        <v>10</v>
      </c>
      <c r="AF2110" s="116"/>
      <c r="AG2110" s="116"/>
      <c r="AH2110" s="116"/>
      <c r="AI2110" s="116"/>
      <c r="AJ2110" s="116"/>
      <c r="AK2110" s="116"/>
      <c r="AL2110" s="13" t="s">
        <v>6348</v>
      </c>
      <c r="AM2110" s="162" t="s">
        <v>1727</v>
      </c>
      <c r="AN2110" s="162" t="s">
        <v>172</v>
      </c>
      <c r="AO2110" s="162" t="s">
        <v>4104</v>
      </c>
      <c r="AP2110" s="162"/>
      <c r="AQ2110" s="162"/>
      <c r="AR2110" s="219" t="s">
        <v>10804</v>
      </c>
      <c r="AS2110" s="228" t="s">
        <v>11077</v>
      </c>
      <c r="AT2110" s="271"/>
      <c r="AU2110" s="271"/>
      <c r="AV2110" s="162" t="s">
        <v>10</v>
      </c>
      <c r="AW2110" s="162"/>
      <c r="AX2110" s="162"/>
      <c r="AY2110" s="162"/>
      <c r="AZ2110" s="162"/>
      <c r="BA2110" s="162"/>
    </row>
    <row r="2111" spans="1:53" ht="26">
      <c r="A2111" s="157">
        <v>2107</v>
      </c>
      <c r="B2111" s="13" t="s">
        <v>10573</v>
      </c>
      <c r="C2111" s="13" t="s">
        <v>605</v>
      </c>
      <c r="D2111" s="116">
        <v>113</v>
      </c>
      <c r="E2111" s="161" t="s">
        <v>1589</v>
      </c>
      <c r="F2111" s="161" t="s">
        <v>10616</v>
      </c>
      <c r="G2111" s="162" t="s">
        <v>1302</v>
      </c>
      <c r="H2111" s="162" t="s">
        <v>25</v>
      </c>
      <c r="I2111" s="85" t="str">
        <f>IF(HL!B2110="","",HYPERLINK(HL!B2110,"表示"))</f>
        <v>表示</v>
      </c>
      <c r="J2111" s="85" t="str">
        <f>IF(HL!C2110="","",HYPERLINK(HL!C2110,2))</f>
        <v/>
      </c>
      <c r="K2111" s="105" t="str">
        <f>IF(HL!D2110="","",HYPERLINK(HL!D2110,3))</f>
        <v/>
      </c>
      <c r="L2111" s="105" t="str">
        <f>IF(HL!E2110="","",HYPERLINK(HL!E2110,4))</f>
        <v/>
      </c>
      <c r="M2111" s="105" t="str">
        <f>IF(HL!F2110="","",HYPERLINK(HL!F2110,5))</f>
        <v/>
      </c>
      <c r="N2111" s="105" t="str">
        <f>IF(HL!G2110="","",HYPERLINK(HL!G2110,6))</f>
        <v/>
      </c>
      <c r="O2111" s="105" t="str">
        <f>IF(HL!H2110="","",HYPERLINK(HL!H2110,7))</f>
        <v/>
      </c>
      <c r="P2111" s="105" t="str">
        <f>IF(HL!I2110="","",HYPERLINK(HL!I2110,8))</f>
        <v/>
      </c>
      <c r="Q2111" s="105" t="str">
        <f>IF(HL!J2110="","",HYPERLINK(HL!J2110,9))</f>
        <v/>
      </c>
      <c r="R2111" s="105" t="str">
        <f>IF(HL!K2110="","",HYPERLINK(HL!K2110,10))</f>
        <v/>
      </c>
      <c r="S2111" s="105" t="str">
        <f>IF(HL!L2110="","",HYPERLINK(HL!L2110,11))</f>
        <v/>
      </c>
      <c r="T2111" s="105" t="str">
        <f>IF(HL!M2110="","",HYPERLINK(HL!M2110,12))</f>
        <v/>
      </c>
      <c r="U2111" s="105" t="str">
        <f>IF(HL!N2110="","",HYPERLINK(HL!N2110,13))</f>
        <v/>
      </c>
      <c r="V2111" s="106" t="str">
        <f>IF(HL!O2110="","",HYPERLINK(HL!O2110,14))</f>
        <v/>
      </c>
      <c r="W2111" s="81" t="str">
        <f>IF(HL!P2110="","－",HYPERLINK(HL!P2110,"表示"))</f>
        <v>表示</v>
      </c>
      <c r="X2111" s="200">
        <v>44134</v>
      </c>
      <c r="Y2111" s="200">
        <v>44466</v>
      </c>
      <c r="Z2111" s="201" t="str">
        <f t="shared" si="86"/>
        <v>2021</v>
      </c>
      <c r="AA2111" s="1">
        <f t="shared" si="87"/>
        <v>10</v>
      </c>
      <c r="AB2111" s="116"/>
      <c r="AC2111" s="116"/>
      <c r="AD2111" s="116"/>
      <c r="AE2111" s="116"/>
      <c r="AF2111" s="116"/>
      <c r="AG2111" s="116" t="s">
        <v>10</v>
      </c>
      <c r="AH2111" s="116"/>
      <c r="AI2111" s="116"/>
      <c r="AJ2111" s="116"/>
      <c r="AK2111" s="116"/>
      <c r="AL2111" s="159" t="s">
        <v>920</v>
      </c>
      <c r="AM2111" s="162" t="s">
        <v>172</v>
      </c>
      <c r="AN2111" s="162" t="s">
        <v>1727</v>
      </c>
      <c r="AO2111" s="162" t="s">
        <v>4104</v>
      </c>
      <c r="AP2111" s="162"/>
      <c r="AQ2111" s="162"/>
      <c r="AR2111" s="219" t="s">
        <v>10804</v>
      </c>
      <c r="AS2111" s="228" t="s">
        <v>11078</v>
      </c>
      <c r="AT2111" s="271"/>
      <c r="AU2111" s="271"/>
      <c r="AV2111" s="162"/>
      <c r="AW2111" s="162"/>
      <c r="AX2111" s="162" t="s">
        <v>10</v>
      </c>
      <c r="AY2111" s="162"/>
      <c r="AZ2111" s="162"/>
      <c r="BA2111" s="162"/>
    </row>
    <row r="2112" spans="1:53" ht="39">
      <c r="A2112" s="157">
        <v>2108</v>
      </c>
      <c r="B2112" s="35" t="s">
        <v>10574</v>
      </c>
      <c r="C2112" s="13" t="s">
        <v>340</v>
      </c>
      <c r="D2112" s="116">
        <v>131</v>
      </c>
      <c r="E2112" s="161" t="s">
        <v>2141</v>
      </c>
      <c r="F2112" s="161" t="s">
        <v>10617</v>
      </c>
      <c r="G2112" s="162" t="s">
        <v>1270</v>
      </c>
      <c r="H2112" s="162" t="s">
        <v>662</v>
      </c>
      <c r="I2112" s="85" t="str">
        <f>IF(HL!B2111="","",HYPERLINK(HL!B2111,"表示"))</f>
        <v>表示</v>
      </c>
      <c r="J2112" s="85" t="str">
        <f>IF(HL!C2111="","",HYPERLINK(HL!C2111,2))</f>
        <v/>
      </c>
      <c r="K2112" s="105" t="str">
        <f>IF(HL!D2111="","",HYPERLINK(HL!D2111,3))</f>
        <v/>
      </c>
      <c r="L2112" s="105" t="str">
        <f>IF(HL!E2111="","",HYPERLINK(HL!E2111,4))</f>
        <v/>
      </c>
      <c r="M2112" s="105" t="str">
        <f>IF(HL!F2111="","",HYPERLINK(HL!F2111,5))</f>
        <v/>
      </c>
      <c r="N2112" s="105" t="str">
        <f>IF(HL!G2111="","",HYPERLINK(HL!G2111,6))</f>
        <v/>
      </c>
      <c r="O2112" s="105" t="str">
        <f>IF(HL!H2111="","",HYPERLINK(HL!H2111,7))</f>
        <v/>
      </c>
      <c r="P2112" s="105" t="str">
        <f>IF(HL!I2111="","",HYPERLINK(HL!I2111,8))</f>
        <v/>
      </c>
      <c r="Q2112" s="105" t="str">
        <f>IF(HL!J2111="","",HYPERLINK(HL!J2111,9))</f>
        <v/>
      </c>
      <c r="R2112" s="105" t="str">
        <f>IF(HL!K2111="","",HYPERLINK(HL!K2111,10))</f>
        <v/>
      </c>
      <c r="S2112" s="105" t="str">
        <f>IF(HL!L2111="","",HYPERLINK(HL!L2111,11))</f>
        <v/>
      </c>
      <c r="T2112" s="105" t="str">
        <f>IF(HL!M2111="","",HYPERLINK(HL!M2111,12))</f>
        <v/>
      </c>
      <c r="U2112" s="105" t="str">
        <f>IF(HL!N2111="","",HYPERLINK(HL!N2111,13))</f>
        <v/>
      </c>
      <c r="V2112" s="106" t="str">
        <f>IF(HL!O2111="","",HYPERLINK(HL!O2111,14))</f>
        <v/>
      </c>
      <c r="W2112" s="1" t="s">
        <v>11737</v>
      </c>
      <c r="X2112" s="200">
        <v>44092</v>
      </c>
      <c r="Y2112" s="200">
        <v>44466</v>
      </c>
      <c r="Z2112" s="201" t="str">
        <f t="shared" si="86"/>
        <v>2021</v>
      </c>
      <c r="AA2112" s="1">
        <f t="shared" si="87"/>
        <v>12</v>
      </c>
      <c r="AB2112" s="116"/>
      <c r="AC2112" s="116"/>
      <c r="AD2112" s="116"/>
      <c r="AE2112" s="116"/>
      <c r="AF2112" s="116"/>
      <c r="AG2112" s="116"/>
      <c r="AH2112" s="116" t="s">
        <v>10</v>
      </c>
      <c r="AI2112" s="116"/>
      <c r="AJ2112" s="116"/>
      <c r="AK2112" s="116"/>
      <c r="AL2112" s="13" t="s">
        <v>10695</v>
      </c>
      <c r="AM2112" s="162" t="s">
        <v>172</v>
      </c>
      <c r="AN2112" s="162" t="s">
        <v>1727</v>
      </c>
      <c r="AO2112" s="162" t="s">
        <v>4104</v>
      </c>
      <c r="AP2112" s="162"/>
      <c r="AQ2112" s="162"/>
      <c r="AR2112" s="219" t="s">
        <v>10804</v>
      </c>
      <c r="AS2112" s="228" t="s">
        <v>11079</v>
      </c>
      <c r="AT2112" s="271"/>
      <c r="AU2112" s="271"/>
      <c r="AV2112" s="162"/>
      <c r="AW2112" s="162"/>
      <c r="AX2112" s="162" t="s">
        <v>10</v>
      </c>
      <c r="AY2112" s="162"/>
      <c r="AZ2112" s="162"/>
      <c r="BA2112" s="162"/>
    </row>
    <row r="2113" spans="1:53" ht="203.15" customHeight="1">
      <c r="A2113" s="157">
        <v>2109</v>
      </c>
      <c r="B2113" s="35" t="s">
        <v>10168</v>
      </c>
      <c r="C2113" s="13" t="s">
        <v>693</v>
      </c>
      <c r="D2113" s="116">
        <v>429</v>
      </c>
      <c r="E2113" s="161" t="s">
        <v>1848</v>
      </c>
      <c r="F2113" s="161" t="s">
        <v>10618</v>
      </c>
      <c r="G2113" s="162" t="s">
        <v>1302</v>
      </c>
      <c r="H2113" s="1" t="s">
        <v>19</v>
      </c>
      <c r="I2113" s="85" t="str">
        <f>IF(HL!B2112="","",HYPERLINK(HL!B2112,"表示"))</f>
        <v>表示</v>
      </c>
      <c r="J2113" s="85" t="str">
        <f>IF(HL!C2112="","",HYPERLINK(HL!C2112,2))</f>
        <v/>
      </c>
      <c r="K2113" s="105" t="str">
        <f>IF(HL!D2112="","",HYPERLINK(HL!D2112,3))</f>
        <v/>
      </c>
      <c r="L2113" s="105" t="str">
        <f>IF(HL!E2112="","",HYPERLINK(HL!E2112,4))</f>
        <v/>
      </c>
      <c r="M2113" s="105" t="str">
        <f>IF(HL!F2112="","",HYPERLINK(HL!F2112,5))</f>
        <v/>
      </c>
      <c r="N2113" s="105" t="str">
        <f>IF(HL!G2112="","",HYPERLINK(HL!G2112,6))</f>
        <v/>
      </c>
      <c r="O2113" s="105" t="str">
        <f>IF(HL!H2112="","",HYPERLINK(HL!H2112,7))</f>
        <v/>
      </c>
      <c r="P2113" s="105" t="str">
        <f>IF(HL!I2112="","",HYPERLINK(HL!I2112,8))</f>
        <v/>
      </c>
      <c r="Q2113" s="105" t="str">
        <f>IF(HL!J2112="","",HYPERLINK(HL!J2112,9))</f>
        <v/>
      </c>
      <c r="R2113" s="105" t="str">
        <f>IF(HL!K2112="","",HYPERLINK(HL!K2112,10))</f>
        <v/>
      </c>
      <c r="S2113" s="105" t="str">
        <f>IF(HL!L2112="","",HYPERLINK(HL!L2112,11))</f>
        <v/>
      </c>
      <c r="T2113" s="105" t="str">
        <f>IF(HL!M2112="","",HYPERLINK(HL!M2112,12))</f>
        <v/>
      </c>
      <c r="U2113" s="105" t="str">
        <f>IF(HL!N2112="","",HYPERLINK(HL!N2112,13))</f>
        <v/>
      </c>
      <c r="V2113" s="106" t="str">
        <f>IF(HL!O2112="","",HYPERLINK(HL!O2112,14))</f>
        <v/>
      </c>
      <c r="W2113" s="81" t="str">
        <f>IF(HL!P2112="","－",HYPERLINK(HL!P2112,"表示"))</f>
        <v>表示</v>
      </c>
      <c r="X2113" s="200">
        <v>44190</v>
      </c>
      <c r="Y2113" s="200">
        <v>44466</v>
      </c>
      <c r="Z2113" s="201" t="str">
        <f t="shared" si="86"/>
        <v>2021</v>
      </c>
      <c r="AA2113" s="1">
        <f t="shared" si="87"/>
        <v>9</v>
      </c>
      <c r="AB2113" s="116"/>
      <c r="AC2113" s="116"/>
      <c r="AD2113" s="116"/>
      <c r="AE2113" s="116" t="s">
        <v>10</v>
      </c>
      <c r="AF2113" s="116"/>
      <c r="AG2113" s="116" t="s">
        <v>10</v>
      </c>
      <c r="AH2113" s="116"/>
      <c r="AI2113" s="116"/>
      <c r="AJ2113" s="116"/>
      <c r="AK2113" s="116"/>
      <c r="AL2113" s="13" t="s">
        <v>10169</v>
      </c>
      <c r="AM2113" s="162" t="s">
        <v>172</v>
      </c>
      <c r="AN2113" s="162" t="s">
        <v>1727</v>
      </c>
      <c r="AO2113" s="162" t="s">
        <v>5712</v>
      </c>
      <c r="AP2113" s="162"/>
      <c r="AQ2113" s="162"/>
      <c r="AR2113" s="219" t="s">
        <v>10935</v>
      </c>
      <c r="AS2113" s="228" t="s">
        <v>11080</v>
      </c>
      <c r="AT2113" s="271"/>
      <c r="AU2113" s="271"/>
      <c r="AV2113" s="162"/>
      <c r="AW2113" s="162"/>
      <c r="AX2113" s="162" t="s">
        <v>10</v>
      </c>
      <c r="AY2113" s="162"/>
      <c r="AZ2113" s="162"/>
      <c r="BA2113" s="162"/>
    </row>
    <row r="2114" spans="1:53" ht="15.5">
      <c r="A2114" s="157">
        <v>2110</v>
      </c>
      <c r="B2114" s="13" t="s">
        <v>10575</v>
      </c>
      <c r="C2114" s="13" t="s">
        <v>10922</v>
      </c>
      <c r="D2114" s="116">
        <v>429</v>
      </c>
      <c r="E2114" s="161" t="s">
        <v>1848</v>
      </c>
      <c r="F2114" s="161" t="s">
        <v>10619</v>
      </c>
      <c r="G2114" s="162" t="s">
        <v>1302</v>
      </c>
      <c r="H2114" s="162" t="s">
        <v>10368</v>
      </c>
      <c r="I2114" s="85" t="str">
        <f>IF(HL!B2113="","",HYPERLINK(HL!B2113,"表示"))</f>
        <v>表示</v>
      </c>
      <c r="J2114" s="85" t="str">
        <f>IF(HL!C2113="","",HYPERLINK(HL!C2113,2))</f>
        <v/>
      </c>
      <c r="K2114" s="105" t="str">
        <f>IF(HL!D2113="","",HYPERLINK(HL!D2113,3))</f>
        <v/>
      </c>
      <c r="L2114" s="105" t="str">
        <f>IF(HL!E2113="","",HYPERLINK(HL!E2113,4))</f>
        <v/>
      </c>
      <c r="M2114" s="105" t="str">
        <f>IF(HL!F2113="","",HYPERLINK(HL!F2113,5))</f>
        <v/>
      </c>
      <c r="N2114" s="105" t="str">
        <f>IF(HL!G2113="","",HYPERLINK(HL!G2113,6))</f>
        <v/>
      </c>
      <c r="O2114" s="105" t="str">
        <f>IF(HL!H2113="","",HYPERLINK(HL!H2113,7))</f>
        <v/>
      </c>
      <c r="P2114" s="105" t="str">
        <f>IF(HL!I2113="","",HYPERLINK(HL!I2113,8))</f>
        <v/>
      </c>
      <c r="Q2114" s="105" t="str">
        <f>IF(HL!J2113="","",HYPERLINK(HL!J2113,9))</f>
        <v/>
      </c>
      <c r="R2114" s="105" t="str">
        <f>IF(HL!K2113="","",HYPERLINK(HL!K2113,10))</f>
        <v/>
      </c>
      <c r="S2114" s="105" t="str">
        <f>IF(HL!L2113="","",HYPERLINK(HL!L2113,11))</f>
        <v/>
      </c>
      <c r="T2114" s="105" t="str">
        <f>IF(HL!M2113="","",HYPERLINK(HL!M2113,12))</f>
        <v/>
      </c>
      <c r="U2114" s="105" t="str">
        <f>IF(HL!N2113="","",HYPERLINK(HL!N2113,13))</f>
        <v/>
      </c>
      <c r="V2114" s="106" t="str">
        <f>IF(HL!O2113="","",HYPERLINK(HL!O2113,14))</f>
        <v/>
      </c>
      <c r="W2114" s="81" t="str">
        <f>IF(HL!P2113="","－",HYPERLINK(HL!P2113,"表示"))</f>
        <v>表示</v>
      </c>
      <c r="X2114" s="200">
        <v>44224</v>
      </c>
      <c r="Y2114" s="200">
        <v>44466</v>
      </c>
      <c r="Z2114" s="201" t="str">
        <f t="shared" si="86"/>
        <v>2021</v>
      </c>
      <c r="AA2114" s="1">
        <f t="shared" si="87"/>
        <v>7</v>
      </c>
      <c r="AB2114" s="116" t="s">
        <v>10</v>
      </c>
      <c r="AC2114" s="116"/>
      <c r="AD2114" s="116"/>
      <c r="AE2114" s="116"/>
      <c r="AF2114" s="116"/>
      <c r="AG2114" s="116"/>
      <c r="AH2114" s="116"/>
      <c r="AI2114" s="116"/>
      <c r="AJ2114" s="116"/>
      <c r="AK2114" s="116"/>
      <c r="AL2114" s="13" t="s">
        <v>10473</v>
      </c>
      <c r="AM2114" s="162" t="s">
        <v>172</v>
      </c>
      <c r="AN2114" s="162" t="s">
        <v>1727</v>
      </c>
      <c r="AO2114" s="162" t="s">
        <v>5712</v>
      </c>
      <c r="AP2114" s="162"/>
      <c r="AQ2114" s="162"/>
      <c r="AR2114" s="219" t="s">
        <v>10935</v>
      </c>
      <c r="AS2114" s="228" t="s">
        <v>11081</v>
      </c>
      <c r="AT2114" s="271"/>
      <c r="AU2114" s="271"/>
      <c r="AV2114" s="162"/>
      <c r="AW2114" s="162"/>
      <c r="AX2114" s="162" t="s">
        <v>10</v>
      </c>
      <c r="AY2114" s="162"/>
      <c r="AZ2114" s="162"/>
      <c r="BA2114" s="162"/>
    </row>
    <row r="2115" spans="1:53" ht="26">
      <c r="A2115" s="157">
        <v>2111</v>
      </c>
      <c r="B2115" s="35" t="s">
        <v>11194</v>
      </c>
      <c r="C2115" s="35" t="s">
        <v>6183</v>
      </c>
      <c r="D2115" s="116">
        <v>429</v>
      </c>
      <c r="E2115" s="115" t="s">
        <v>1848</v>
      </c>
      <c r="F2115" s="161" t="s">
        <v>11195</v>
      </c>
      <c r="G2115" s="162" t="s">
        <v>1270</v>
      </c>
      <c r="H2115" s="1" t="s">
        <v>11237</v>
      </c>
      <c r="I2115" s="85" t="str">
        <f>IF(HL!B2114="","",HYPERLINK(HL!B2114,"表示"))</f>
        <v>表示</v>
      </c>
      <c r="J2115" s="85" t="str">
        <f>IF(HL!C2114="","",HYPERLINK(HL!C2114,2))</f>
        <v/>
      </c>
      <c r="K2115" s="105" t="str">
        <f>IF(HL!D2114="","",HYPERLINK(HL!D2114,3))</f>
        <v/>
      </c>
      <c r="L2115" s="105" t="str">
        <f>IF(HL!E2114="","",HYPERLINK(HL!E2114,4))</f>
        <v/>
      </c>
      <c r="M2115" s="105" t="str">
        <f>IF(HL!F2114="","",HYPERLINK(HL!F2114,5))</f>
        <v/>
      </c>
      <c r="N2115" s="105" t="str">
        <f>IF(HL!G2114="","",HYPERLINK(HL!G2114,6))</f>
        <v/>
      </c>
      <c r="O2115" s="105" t="str">
        <f>IF(HL!H2114="","",HYPERLINK(HL!H2114,7))</f>
        <v/>
      </c>
      <c r="P2115" s="105" t="str">
        <f>IF(HL!I2114="","",HYPERLINK(HL!I2114,8))</f>
        <v/>
      </c>
      <c r="Q2115" s="105" t="str">
        <f>IF(HL!J2114="","",HYPERLINK(HL!J2114,9))</f>
        <v/>
      </c>
      <c r="R2115" s="105" t="str">
        <f>IF(HL!K2114="","",HYPERLINK(HL!K2114,10))</f>
        <v/>
      </c>
      <c r="S2115" s="105" t="str">
        <f>IF(HL!L2114="","",HYPERLINK(HL!L2114,11))</f>
        <v/>
      </c>
      <c r="T2115" s="105" t="str">
        <f>IF(HL!M2114="","",HYPERLINK(HL!M2114,12))</f>
        <v/>
      </c>
      <c r="U2115" s="105" t="str">
        <f>IF(HL!N2114="","",HYPERLINK(HL!N2114,13))</f>
        <v/>
      </c>
      <c r="V2115" s="106" t="str">
        <f>IF(HL!O2114="","",HYPERLINK(HL!O2114,14))</f>
        <v/>
      </c>
      <c r="W2115" s="1" t="s">
        <v>11737</v>
      </c>
      <c r="X2115" s="179">
        <v>44183</v>
      </c>
      <c r="Y2115" s="200">
        <v>44525</v>
      </c>
      <c r="Z2115" s="201" t="str">
        <f t="shared" ref="Z2115:Z2178" si="88">TEXT(YEAR(Y2115),"0000")</f>
        <v>2021</v>
      </c>
      <c r="AA2115" s="1">
        <f t="shared" ref="AA2115:AA2178" si="89">DATEDIF(X2115,Y2115,"m")</f>
        <v>11</v>
      </c>
      <c r="AB2115" s="116"/>
      <c r="AC2115" s="116"/>
      <c r="AD2115" s="116"/>
      <c r="AE2115" s="116"/>
      <c r="AF2115" s="116"/>
      <c r="AG2115" s="116" t="s">
        <v>10</v>
      </c>
      <c r="AH2115" s="116"/>
      <c r="AI2115" s="116"/>
      <c r="AJ2115" s="116"/>
      <c r="AK2115" s="116"/>
      <c r="AL2115" s="35" t="s">
        <v>10162</v>
      </c>
      <c r="AM2115" s="162" t="s">
        <v>1727</v>
      </c>
      <c r="AN2115" s="162" t="s">
        <v>172</v>
      </c>
      <c r="AO2115" s="162" t="s">
        <v>4104</v>
      </c>
      <c r="AP2115" s="162"/>
      <c r="AQ2115" s="162"/>
      <c r="AR2115" s="162" t="s">
        <v>10707</v>
      </c>
      <c r="AS2115" s="161" t="s">
        <v>10733</v>
      </c>
      <c r="AT2115" s="269"/>
      <c r="AU2115" s="269"/>
      <c r="AV2115" s="162" t="s">
        <v>10</v>
      </c>
      <c r="AW2115" s="162"/>
      <c r="AX2115" s="162"/>
      <c r="AY2115" s="162"/>
      <c r="AZ2115" s="162"/>
      <c r="BA2115" s="162" t="s">
        <v>10</v>
      </c>
    </row>
    <row r="2116" spans="1:53" ht="52">
      <c r="A2116" s="157">
        <v>2112</v>
      </c>
      <c r="B2116" s="35" t="s">
        <v>11196</v>
      </c>
      <c r="C2116" s="35" t="s">
        <v>1627</v>
      </c>
      <c r="D2116" s="116" t="s">
        <v>10072</v>
      </c>
      <c r="E2116" s="115" t="s">
        <v>11197</v>
      </c>
      <c r="F2116" s="161" t="s">
        <v>11198</v>
      </c>
      <c r="G2116" s="162" t="s">
        <v>1302</v>
      </c>
      <c r="H2116" s="1" t="s">
        <v>22</v>
      </c>
      <c r="I2116" s="85" t="str">
        <f>IF(HL!B2115="","",HYPERLINK(HL!B2115,"表示"))</f>
        <v>表示</v>
      </c>
      <c r="J2116" s="85" t="str">
        <f>IF(HL!C2115="","",HYPERLINK(HL!C2115,2))</f>
        <v/>
      </c>
      <c r="K2116" s="105" t="str">
        <f>IF(HL!D2115="","",HYPERLINK(HL!D2115,3))</f>
        <v/>
      </c>
      <c r="L2116" s="105" t="str">
        <f>IF(HL!E2115="","",HYPERLINK(HL!E2115,4))</f>
        <v/>
      </c>
      <c r="M2116" s="105" t="str">
        <f>IF(HL!F2115="","",HYPERLINK(HL!F2115,5))</f>
        <v/>
      </c>
      <c r="N2116" s="105" t="str">
        <f>IF(HL!G2115="","",HYPERLINK(HL!G2115,6))</f>
        <v/>
      </c>
      <c r="O2116" s="105" t="str">
        <f>IF(HL!H2115="","",HYPERLINK(HL!H2115,7))</f>
        <v/>
      </c>
      <c r="P2116" s="105" t="str">
        <f>IF(HL!I2115="","",HYPERLINK(HL!I2115,8))</f>
        <v/>
      </c>
      <c r="Q2116" s="105" t="str">
        <f>IF(HL!J2115="","",HYPERLINK(HL!J2115,9))</f>
        <v/>
      </c>
      <c r="R2116" s="105" t="str">
        <f>IF(HL!K2115="","",HYPERLINK(HL!K2115,10))</f>
        <v/>
      </c>
      <c r="S2116" s="105" t="str">
        <f>IF(HL!L2115="","",HYPERLINK(HL!L2115,11))</f>
        <v/>
      </c>
      <c r="T2116" s="105" t="str">
        <f>IF(HL!M2115="","",HYPERLINK(HL!M2115,12))</f>
        <v/>
      </c>
      <c r="U2116" s="105" t="str">
        <f>IF(HL!N2115="","",HYPERLINK(HL!N2115,13))</f>
        <v/>
      </c>
      <c r="V2116" s="106" t="str">
        <f>IF(HL!O2115="","",HYPERLINK(HL!O2115,14))</f>
        <v/>
      </c>
      <c r="W2116" s="81" t="str">
        <f>IF(HL!P2115="","－",HYPERLINK(HL!P2115,"表示"))</f>
        <v>表示</v>
      </c>
      <c r="X2116" s="179">
        <v>44162</v>
      </c>
      <c r="Y2116" s="200">
        <v>44525</v>
      </c>
      <c r="Z2116" s="201" t="str">
        <f t="shared" si="88"/>
        <v>2021</v>
      </c>
      <c r="AA2116" s="1">
        <f t="shared" si="89"/>
        <v>11</v>
      </c>
      <c r="AB2116" s="116"/>
      <c r="AC2116" s="116"/>
      <c r="AD2116" s="116"/>
      <c r="AE2116" s="116" t="s">
        <v>10</v>
      </c>
      <c r="AF2116" s="116"/>
      <c r="AG2116" s="116" t="s">
        <v>10</v>
      </c>
      <c r="AH2116" s="116"/>
      <c r="AI2116" s="116"/>
      <c r="AJ2116" s="116"/>
      <c r="AK2116" s="116"/>
      <c r="AL2116" s="35" t="s">
        <v>11277</v>
      </c>
      <c r="AM2116" s="162" t="s">
        <v>1727</v>
      </c>
      <c r="AN2116" s="162" t="s">
        <v>172</v>
      </c>
      <c r="AO2116" s="162" t="s">
        <v>4104</v>
      </c>
      <c r="AP2116" s="162"/>
      <c r="AQ2116" s="162"/>
      <c r="AR2116" s="162" t="s">
        <v>10707</v>
      </c>
      <c r="AS2116" s="161" t="s">
        <v>11279</v>
      </c>
      <c r="AT2116" s="269"/>
      <c r="AU2116" s="269"/>
      <c r="AV2116" s="162" t="s">
        <v>10</v>
      </c>
      <c r="AW2116" s="162"/>
      <c r="AX2116" s="162"/>
      <c r="AY2116" s="162"/>
      <c r="AZ2116" s="162"/>
      <c r="BA2116" s="162" t="s">
        <v>10</v>
      </c>
    </row>
    <row r="2117" spans="1:53" ht="65">
      <c r="A2117" s="157">
        <v>2113</v>
      </c>
      <c r="B2117" s="35" t="s">
        <v>11199</v>
      </c>
      <c r="C2117" s="35" t="s">
        <v>11200</v>
      </c>
      <c r="D2117" s="116">
        <v>625</v>
      </c>
      <c r="E2117" s="115" t="s">
        <v>1594</v>
      </c>
      <c r="F2117" s="161" t="s">
        <v>11201</v>
      </c>
      <c r="G2117" s="162" t="s">
        <v>1302</v>
      </c>
      <c r="H2117" s="1" t="s">
        <v>21</v>
      </c>
      <c r="I2117" s="85" t="str">
        <f>IF(HL!B2116="","",HYPERLINK(HL!B2116,"表示"))</f>
        <v>表示</v>
      </c>
      <c r="J2117" s="85" t="str">
        <f>IF(HL!C2116="","",HYPERLINK(HL!C2116,2))</f>
        <v/>
      </c>
      <c r="K2117" s="105" t="str">
        <f>IF(HL!D2116="","",HYPERLINK(HL!D2116,3))</f>
        <v/>
      </c>
      <c r="L2117" s="105" t="str">
        <f>IF(HL!E2116="","",HYPERLINK(HL!E2116,4))</f>
        <v/>
      </c>
      <c r="M2117" s="105" t="str">
        <f>IF(HL!F2116="","",HYPERLINK(HL!F2116,5))</f>
        <v/>
      </c>
      <c r="N2117" s="105" t="str">
        <f>IF(HL!G2116="","",HYPERLINK(HL!G2116,6))</f>
        <v/>
      </c>
      <c r="O2117" s="105" t="str">
        <f>IF(HL!H2116="","",HYPERLINK(HL!H2116,7))</f>
        <v/>
      </c>
      <c r="P2117" s="105" t="str">
        <f>IF(HL!I2116="","",HYPERLINK(HL!I2116,8))</f>
        <v/>
      </c>
      <c r="Q2117" s="105" t="str">
        <f>IF(HL!J2116="","",HYPERLINK(HL!J2116,9))</f>
        <v/>
      </c>
      <c r="R2117" s="105" t="str">
        <f>IF(HL!K2116="","",HYPERLINK(HL!K2116,10))</f>
        <v/>
      </c>
      <c r="S2117" s="105" t="str">
        <f>IF(HL!L2116="","",HYPERLINK(HL!L2116,11))</f>
        <v/>
      </c>
      <c r="T2117" s="105" t="str">
        <f>IF(HL!M2116="","",HYPERLINK(HL!M2116,12))</f>
        <v/>
      </c>
      <c r="U2117" s="105" t="str">
        <f>IF(HL!N2116="","",HYPERLINK(HL!N2116,13))</f>
        <v/>
      </c>
      <c r="V2117" s="106" t="str">
        <f>IF(HL!O2116="","",HYPERLINK(HL!O2116,14))</f>
        <v/>
      </c>
      <c r="W2117" s="81" t="str">
        <f>IF(HL!P2116="","－",HYPERLINK(HL!P2116,"表示"))</f>
        <v>表示</v>
      </c>
      <c r="X2117" s="179">
        <v>44480</v>
      </c>
      <c r="Y2117" s="200">
        <v>44505</v>
      </c>
      <c r="Z2117" s="201" t="str">
        <f t="shared" si="88"/>
        <v>2021</v>
      </c>
      <c r="AA2117" s="1">
        <f t="shared" si="89"/>
        <v>0</v>
      </c>
      <c r="AB2117" s="116"/>
      <c r="AC2117" s="116"/>
      <c r="AD2117" s="116" t="s">
        <v>10</v>
      </c>
      <c r="AE2117" s="116" t="s">
        <v>10</v>
      </c>
      <c r="AF2117" s="116"/>
      <c r="AG2117" s="116"/>
      <c r="AH2117" s="116"/>
      <c r="AI2117" s="116"/>
      <c r="AJ2117" s="116"/>
      <c r="AK2117" s="116"/>
      <c r="AL2117" s="35" t="s">
        <v>6355</v>
      </c>
      <c r="AM2117" s="162" t="s">
        <v>1727</v>
      </c>
      <c r="AN2117" s="162" t="s">
        <v>172</v>
      </c>
      <c r="AO2117" s="116" t="s">
        <v>11280</v>
      </c>
      <c r="AP2117" s="232"/>
      <c r="AQ2117" s="162" t="s">
        <v>10</v>
      </c>
      <c r="AR2117" s="162" t="s">
        <v>10707</v>
      </c>
      <c r="AS2117" s="161" t="s">
        <v>11281</v>
      </c>
      <c r="AT2117" s="269"/>
      <c r="AU2117" s="269"/>
      <c r="AV2117" s="162" t="s">
        <v>10</v>
      </c>
      <c r="AW2117" s="162"/>
      <c r="AX2117" s="162"/>
      <c r="AY2117" s="162"/>
      <c r="AZ2117" s="162"/>
      <c r="BA2117" s="162"/>
    </row>
    <row r="2118" spans="1:53" ht="26">
      <c r="A2118" s="157">
        <v>2114</v>
      </c>
      <c r="B2118" s="35" t="s">
        <v>10200</v>
      </c>
      <c r="C2118" s="35" t="s">
        <v>10401</v>
      </c>
      <c r="D2118" s="116">
        <v>631</v>
      </c>
      <c r="E2118" s="115" t="s">
        <v>5278</v>
      </c>
      <c r="F2118" s="161" t="s">
        <v>10448</v>
      </c>
      <c r="G2118" s="162" t="s">
        <v>1302</v>
      </c>
      <c r="H2118" s="1" t="s">
        <v>1467</v>
      </c>
      <c r="I2118" s="85" t="str">
        <f>IF(HL!B2117="","",HYPERLINK(HL!B2117,"表示"))</f>
        <v>表示</v>
      </c>
      <c r="J2118" s="85" t="str">
        <f>IF(HL!C2117="","",HYPERLINK(HL!C2117,2))</f>
        <v/>
      </c>
      <c r="K2118" s="105" t="str">
        <f>IF(HL!D2117="","",HYPERLINK(HL!D2117,3))</f>
        <v/>
      </c>
      <c r="L2118" s="105" t="str">
        <f>IF(HL!E2117="","",HYPERLINK(HL!E2117,4))</f>
        <v/>
      </c>
      <c r="M2118" s="105" t="str">
        <f>IF(HL!F2117="","",HYPERLINK(HL!F2117,5))</f>
        <v/>
      </c>
      <c r="N2118" s="105" t="str">
        <f>IF(HL!G2117="","",HYPERLINK(HL!G2117,6))</f>
        <v/>
      </c>
      <c r="O2118" s="105" t="str">
        <f>IF(HL!H2117="","",HYPERLINK(HL!H2117,7))</f>
        <v/>
      </c>
      <c r="P2118" s="105" t="str">
        <f>IF(HL!I2117="","",HYPERLINK(HL!I2117,8))</f>
        <v/>
      </c>
      <c r="Q2118" s="105" t="str">
        <f>IF(HL!J2117="","",HYPERLINK(HL!J2117,9))</f>
        <v/>
      </c>
      <c r="R2118" s="105" t="str">
        <f>IF(HL!K2117="","",HYPERLINK(HL!K2117,10))</f>
        <v/>
      </c>
      <c r="S2118" s="105" t="str">
        <f>IF(HL!L2117="","",HYPERLINK(HL!L2117,11))</f>
        <v/>
      </c>
      <c r="T2118" s="105" t="str">
        <f>IF(HL!M2117="","",HYPERLINK(HL!M2117,12))</f>
        <v/>
      </c>
      <c r="U2118" s="105" t="str">
        <f>IF(HL!N2117="","",HYPERLINK(HL!N2117,13))</f>
        <v/>
      </c>
      <c r="V2118" s="106" t="str">
        <f>IF(HL!O2117="","",HYPERLINK(HL!O2117,14))</f>
        <v/>
      </c>
      <c r="W2118" s="81" t="str">
        <f>IF(HL!P2117="","－",HYPERLINK(HL!P2117,"表示"))</f>
        <v>表示</v>
      </c>
      <c r="X2118" s="179">
        <v>44467</v>
      </c>
      <c r="Y2118" s="200">
        <v>44511</v>
      </c>
      <c r="Z2118" s="201" t="str">
        <f t="shared" si="88"/>
        <v>2021</v>
      </c>
      <c r="AA2118" s="1">
        <f t="shared" si="89"/>
        <v>1</v>
      </c>
      <c r="AB2118" s="116"/>
      <c r="AC2118" s="116"/>
      <c r="AD2118" s="116"/>
      <c r="AE2118" s="116"/>
      <c r="AF2118" s="116"/>
      <c r="AG2118" s="116" t="s">
        <v>10</v>
      </c>
      <c r="AH2118" s="116"/>
      <c r="AI2118" s="116"/>
      <c r="AJ2118" s="116"/>
      <c r="AK2118" s="116"/>
      <c r="AL2118" s="35" t="s">
        <v>10378</v>
      </c>
      <c r="AM2118" s="162" t="s">
        <v>1727</v>
      </c>
      <c r="AN2118" s="162" t="s">
        <v>172</v>
      </c>
      <c r="AO2118" s="162" t="s">
        <v>10474</v>
      </c>
      <c r="AP2118" s="232"/>
      <c r="AQ2118" s="162"/>
      <c r="AR2118" s="162" t="s">
        <v>10862</v>
      </c>
      <c r="AS2118" s="161" t="s">
        <v>11035</v>
      </c>
      <c r="AT2118" s="269"/>
      <c r="AU2118" s="269"/>
      <c r="AV2118" s="162" t="s">
        <v>10</v>
      </c>
      <c r="AW2118" s="162"/>
      <c r="AX2118" s="162"/>
      <c r="AY2118" s="162"/>
      <c r="AZ2118" s="162"/>
      <c r="BA2118" s="162"/>
    </row>
    <row r="2119" spans="1:53" ht="39">
      <c r="A2119" s="157">
        <v>2115</v>
      </c>
      <c r="B2119" s="35" t="s">
        <v>11202</v>
      </c>
      <c r="C2119" s="35" t="s">
        <v>10432</v>
      </c>
      <c r="D2119" s="116">
        <v>429</v>
      </c>
      <c r="E2119" s="115" t="s">
        <v>1848</v>
      </c>
      <c r="F2119" s="161" t="s">
        <v>11203</v>
      </c>
      <c r="G2119" s="162" t="s">
        <v>1302</v>
      </c>
      <c r="H2119" s="1" t="s">
        <v>23</v>
      </c>
      <c r="I2119" s="85" t="str">
        <f>IF(HL!B2118="","",HYPERLINK(HL!B2118,"表示"))</f>
        <v>表示</v>
      </c>
      <c r="J2119" s="85" t="str">
        <f>IF(HL!C2118="","",HYPERLINK(HL!C2118,2))</f>
        <v/>
      </c>
      <c r="K2119" s="105" t="str">
        <f>IF(HL!D2118="","",HYPERLINK(HL!D2118,3))</f>
        <v/>
      </c>
      <c r="L2119" s="105" t="str">
        <f>IF(HL!E2118="","",HYPERLINK(HL!E2118,4))</f>
        <v/>
      </c>
      <c r="M2119" s="105" t="str">
        <f>IF(HL!F2118="","",HYPERLINK(HL!F2118,5))</f>
        <v/>
      </c>
      <c r="N2119" s="105" t="str">
        <f>IF(HL!G2118="","",HYPERLINK(HL!G2118,6))</f>
        <v/>
      </c>
      <c r="O2119" s="105" t="str">
        <f>IF(HL!H2118="","",HYPERLINK(HL!H2118,7))</f>
        <v/>
      </c>
      <c r="P2119" s="105" t="str">
        <f>IF(HL!I2118="","",HYPERLINK(HL!I2118,8))</f>
        <v/>
      </c>
      <c r="Q2119" s="105" t="str">
        <f>IF(HL!J2118="","",HYPERLINK(HL!J2118,9))</f>
        <v/>
      </c>
      <c r="R2119" s="105" t="str">
        <f>IF(HL!K2118="","",HYPERLINK(HL!K2118,10))</f>
        <v/>
      </c>
      <c r="S2119" s="105" t="str">
        <f>IF(HL!L2118="","",HYPERLINK(HL!L2118,11))</f>
        <v/>
      </c>
      <c r="T2119" s="105" t="str">
        <f>IF(HL!M2118="","",HYPERLINK(HL!M2118,12))</f>
        <v/>
      </c>
      <c r="U2119" s="105" t="str">
        <f>IF(HL!N2118="","",HYPERLINK(HL!N2118,13))</f>
        <v/>
      </c>
      <c r="V2119" s="106" t="str">
        <f>IF(HL!O2118="","",HYPERLINK(HL!O2118,14))</f>
        <v/>
      </c>
      <c r="W2119" s="81" t="str">
        <f>IF(HL!P2118="","－",HYPERLINK(HL!P2118,"表示"))</f>
        <v>表示</v>
      </c>
      <c r="X2119" s="179">
        <v>44424</v>
      </c>
      <c r="Y2119" s="200">
        <v>44525</v>
      </c>
      <c r="Z2119" s="201" t="str">
        <f t="shared" si="88"/>
        <v>2021</v>
      </c>
      <c r="AA2119" s="1">
        <f t="shared" si="89"/>
        <v>3</v>
      </c>
      <c r="AB2119" s="116"/>
      <c r="AC2119" s="116"/>
      <c r="AD2119" s="116"/>
      <c r="AE2119" s="116" t="s">
        <v>10</v>
      </c>
      <c r="AF2119" s="116"/>
      <c r="AG2119" s="116"/>
      <c r="AH2119" s="116"/>
      <c r="AI2119" s="116"/>
      <c r="AJ2119" s="116"/>
      <c r="AK2119" s="116"/>
      <c r="AL2119" s="35" t="s">
        <v>10472</v>
      </c>
      <c r="AM2119" s="162" t="s">
        <v>1727</v>
      </c>
      <c r="AN2119" s="162" t="s">
        <v>172</v>
      </c>
      <c r="AO2119" s="162" t="s">
        <v>8</v>
      </c>
      <c r="AP2119" s="162"/>
      <c r="AQ2119" s="162"/>
      <c r="AR2119" s="162" t="s">
        <v>10856</v>
      </c>
      <c r="AS2119" s="161" t="s">
        <v>11282</v>
      </c>
      <c r="AT2119" s="269"/>
      <c r="AU2119" s="269"/>
      <c r="AV2119" s="162" t="s">
        <v>10</v>
      </c>
      <c r="AW2119" s="162"/>
      <c r="AX2119" s="162"/>
      <c r="AY2119" s="162"/>
      <c r="AZ2119" s="162"/>
      <c r="BA2119" s="162" t="s">
        <v>10</v>
      </c>
    </row>
    <row r="2120" spans="1:53" ht="52">
      <c r="A2120" s="157">
        <v>2116</v>
      </c>
      <c r="B2120" s="35" t="s">
        <v>11204</v>
      </c>
      <c r="C2120" s="35" t="s">
        <v>472</v>
      </c>
      <c r="D2120" s="116">
        <v>429</v>
      </c>
      <c r="E2120" s="115" t="s">
        <v>1848</v>
      </c>
      <c r="F2120" s="161" t="s">
        <v>11205</v>
      </c>
      <c r="G2120" s="162" t="s">
        <v>1302</v>
      </c>
      <c r="H2120" s="1" t="s">
        <v>23</v>
      </c>
      <c r="I2120" s="85" t="str">
        <f>IF(HL!B2119="","",HYPERLINK(HL!B2119,"表示"))</f>
        <v>表示</v>
      </c>
      <c r="J2120" s="85" t="str">
        <f>IF(HL!C2119="","",HYPERLINK(HL!C2119,2))</f>
        <v/>
      </c>
      <c r="K2120" s="105" t="str">
        <f>IF(HL!D2119="","",HYPERLINK(HL!D2119,3))</f>
        <v/>
      </c>
      <c r="L2120" s="105" t="str">
        <f>IF(HL!E2119="","",HYPERLINK(HL!E2119,4))</f>
        <v/>
      </c>
      <c r="M2120" s="105" t="str">
        <f>IF(HL!F2119="","",HYPERLINK(HL!F2119,5))</f>
        <v/>
      </c>
      <c r="N2120" s="105" t="str">
        <f>IF(HL!G2119="","",HYPERLINK(HL!G2119,6))</f>
        <v/>
      </c>
      <c r="O2120" s="105" t="str">
        <f>IF(HL!H2119="","",HYPERLINK(HL!H2119,7))</f>
        <v/>
      </c>
      <c r="P2120" s="105" t="str">
        <f>IF(HL!I2119="","",HYPERLINK(HL!I2119,8))</f>
        <v/>
      </c>
      <c r="Q2120" s="105" t="str">
        <f>IF(HL!J2119="","",HYPERLINK(HL!J2119,9))</f>
        <v/>
      </c>
      <c r="R2120" s="105" t="str">
        <f>IF(HL!K2119="","",HYPERLINK(HL!K2119,10))</f>
        <v/>
      </c>
      <c r="S2120" s="105" t="str">
        <f>IF(HL!L2119="","",HYPERLINK(HL!L2119,11))</f>
        <v/>
      </c>
      <c r="T2120" s="105" t="str">
        <f>IF(HL!M2119="","",HYPERLINK(HL!M2119,12))</f>
        <v/>
      </c>
      <c r="U2120" s="105" t="str">
        <f>IF(HL!N2119="","",HYPERLINK(HL!N2119,13))</f>
        <v/>
      </c>
      <c r="V2120" s="106" t="str">
        <f>IF(HL!O2119="","",HYPERLINK(HL!O2119,14))</f>
        <v/>
      </c>
      <c r="W2120" s="81" t="str">
        <f>IF(HL!P2119="","－",HYPERLINK(HL!P2119,"表示"))</f>
        <v>表示</v>
      </c>
      <c r="X2120" s="179">
        <v>44309</v>
      </c>
      <c r="Y2120" s="200">
        <v>44525</v>
      </c>
      <c r="Z2120" s="201" t="str">
        <f t="shared" si="88"/>
        <v>2021</v>
      </c>
      <c r="AA2120" s="1">
        <f t="shared" si="89"/>
        <v>7</v>
      </c>
      <c r="AB2120" s="116"/>
      <c r="AC2120" s="116"/>
      <c r="AD2120" s="116"/>
      <c r="AE2120" s="116" t="s">
        <v>10</v>
      </c>
      <c r="AF2120" s="116"/>
      <c r="AG2120" s="116" t="s">
        <v>10</v>
      </c>
      <c r="AH2120" s="116"/>
      <c r="AI2120" s="116"/>
      <c r="AJ2120" s="116"/>
      <c r="AK2120" s="116"/>
      <c r="AL2120" s="35" t="s">
        <v>6355</v>
      </c>
      <c r="AM2120" s="162" t="s">
        <v>1727</v>
      </c>
      <c r="AN2120" s="162" t="s">
        <v>172</v>
      </c>
      <c r="AO2120" s="162" t="s">
        <v>8</v>
      </c>
      <c r="AP2120" s="162"/>
      <c r="AQ2120" s="162"/>
      <c r="AR2120" s="162" t="s">
        <v>10705</v>
      </c>
      <c r="AS2120" s="161" t="s">
        <v>11283</v>
      </c>
      <c r="AT2120" s="269"/>
      <c r="AU2120" s="269"/>
      <c r="AV2120" s="162"/>
      <c r="AW2120" s="162"/>
      <c r="AX2120" s="162" t="s">
        <v>10</v>
      </c>
      <c r="AY2120" s="162"/>
      <c r="AZ2120" s="162"/>
      <c r="BA2120" s="162"/>
    </row>
    <row r="2121" spans="1:53" ht="169">
      <c r="A2121" s="157">
        <v>2117</v>
      </c>
      <c r="B2121" s="35" t="s">
        <v>10148</v>
      </c>
      <c r="C2121" s="35" t="s">
        <v>1545</v>
      </c>
      <c r="D2121" s="116">
        <v>429</v>
      </c>
      <c r="E2121" s="115" t="s">
        <v>1848</v>
      </c>
      <c r="F2121" s="161" t="s">
        <v>11206</v>
      </c>
      <c r="G2121" s="162" t="s">
        <v>1270</v>
      </c>
      <c r="H2121" s="1" t="s">
        <v>23</v>
      </c>
      <c r="I2121" s="85" t="str">
        <f>IF(HL!B2120="","",HYPERLINK(HL!B2120,"表示"))</f>
        <v>表示</v>
      </c>
      <c r="J2121" s="85" t="str">
        <f>IF(HL!C2120="","",HYPERLINK(HL!C2120,2))</f>
        <v/>
      </c>
      <c r="K2121" s="105" t="str">
        <f>IF(HL!D2120="","",HYPERLINK(HL!D2120,3))</f>
        <v/>
      </c>
      <c r="L2121" s="105" t="str">
        <f>IF(HL!E2120="","",HYPERLINK(HL!E2120,4))</f>
        <v/>
      </c>
      <c r="M2121" s="105" t="str">
        <f>IF(HL!F2120="","",HYPERLINK(HL!F2120,5))</f>
        <v/>
      </c>
      <c r="N2121" s="105" t="str">
        <f>IF(HL!G2120="","",HYPERLINK(HL!G2120,6))</f>
        <v/>
      </c>
      <c r="O2121" s="105" t="str">
        <f>IF(HL!H2120="","",HYPERLINK(HL!H2120,7))</f>
        <v/>
      </c>
      <c r="P2121" s="105" t="str">
        <f>IF(HL!I2120="","",HYPERLINK(HL!I2120,8))</f>
        <v/>
      </c>
      <c r="Q2121" s="105" t="str">
        <f>IF(HL!J2120="","",HYPERLINK(HL!J2120,9))</f>
        <v/>
      </c>
      <c r="R2121" s="105" t="str">
        <f>IF(HL!K2120="","",HYPERLINK(HL!K2120,10))</f>
        <v/>
      </c>
      <c r="S2121" s="105" t="str">
        <f>IF(HL!L2120="","",HYPERLINK(HL!L2120,11))</f>
        <v/>
      </c>
      <c r="T2121" s="105" t="str">
        <f>IF(HL!M2120="","",HYPERLINK(HL!M2120,12))</f>
        <v/>
      </c>
      <c r="U2121" s="105" t="str">
        <f>IF(HL!N2120="","",HYPERLINK(HL!N2120,13))</f>
        <v/>
      </c>
      <c r="V2121" s="106" t="str">
        <f>IF(HL!O2120="","",HYPERLINK(HL!O2120,14))</f>
        <v/>
      </c>
      <c r="W2121" s="1" t="s">
        <v>11737</v>
      </c>
      <c r="X2121" s="179">
        <v>44175</v>
      </c>
      <c r="Y2121" s="200">
        <v>44525</v>
      </c>
      <c r="Z2121" s="201" t="str">
        <f t="shared" si="88"/>
        <v>2021</v>
      </c>
      <c r="AA2121" s="1">
        <f t="shared" si="89"/>
        <v>11</v>
      </c>
      <c r="AB2121" s="116"/>
      <c r="AC2121" s="116"/>
      <c r="AD2121" s="116"/>
      <c r="AE2121" s="116" t="s">
        <v>10</v>
      </c>
      <c r="AF2121" s="116"/>
      <c r="AG2121" s="116" t="s">
        <v>10</v>
      </c>
      <c r="AH2121" s="116"/>
      <c r="AI2121" s="116"/>
      <c r="AJ2121" s="116"/>
      <c r="AK2121" s="116"/>
      <c r="AL2121" s="35" t="s">
        <v>6353</v>
      </c>
      <c r="AM2121" s="162" t="s">
        <v>172</v>
      </c>
      <c r="AN2121" s="162" t="s">
        <v>1727</v>
      </c>
      <c r="AO2121" s="162" t="s">
        <v>4104</v>
      </c>
      <c r="AP2121" s="162"/>
      <c r="AQ2121" s="162"/>
      <c r="AR2121" s="162" t="s">
        <v>10707</v>
      </c>
      <c r="AS2121" s="161" t="s">
        <v>11284</v>
      </c>
      <c r="AT2121" s="269"/>
      <c r="AU2121" s="269"/>
      <c r="AV2121" s="162" t="s">
        <v>10</v>
      </c>
      <c r="AW2121" s="162"/>
      <c r="AX2121" s="162"/>
      <c r="AY2121" s="162"/>
      <c r="AZ2121" s="162"/>
      <c r="BA2121" s="162" t="s">
        <v>10</v>
      </c>
    </row>
    <row r="2122" spans="1:53" ht="130">
      <c r="A2122" s="157">
        <v>2118</v>
      </c>
      <c r="B2122" s="35" t="s">
        <v>11207</v>
      </c>
      <c r="C2122" s="35" t="s">
        <v>2713</v>
      </c>
      <c r="D2122" s="116">
        <v>422</v>
      </c>
      <c r="E2122" s="115" t="s">
        <v>2060</v>
      </c>
      <c r="F2122" s="161" t="s">
        <v>11208</v>
      </c>
      <c r="G2122" s="162" t="s">
        <v>1270</v>
      </c>
      <c r="H2122" s="1" t="s">
        <v>23</v>
      </c>
      <c r="I2122" s="85" t="str">
        <f>IF(HL!B2121="","",HYPERLINK(HL!B2121,"表示"))</f>
        <v>表示</v>
      </c>
      <c r="J2122" s="85" t="str">
        <f>IF(HL!C2121="","",HYPERLINK(HL!C2121,2))</f>
        <v/>
      </c>
      <c r="K2122" s="105" t="str">
        <f>IF(HL!D2121="","",HYPERLINK(HL!D2121,3))</f>
        <v/>
      </c>
      <c r="L2122" s="105" t="str">
        <f>IF(HL!E2121="","",HYPERLINK(HL!E2121,4))</f>
        <v/>
      </c>
      <c r="M2122" s="105" t="str">
        <f>IF(HL!F2121="","",HYPERLINK(HL!F2121,5))</f>
        <v/>
      </c>
      <c r="N2122" s="105" t="str">
        <f>IF(HL!G2121="","",HYPERLINK(HL!G2121,6))</f>
        <v/>
      </c>
      <c r="O2122" s="105" t="str">
        <f>IF(HL!H2121="","",HYPERLINK(HL!H2121,7))</f>
        <v/>
      </c>
      <c r="P2122" s="105" t="str">
        <f>IF(HL!I2121="","",HYPERLINK(HL!I2121,8))</f>
        <v/>
      </c>
      <c r="Q2122" s="105" t="str">
        <f>IF(HL!J2121="","",HYPERLINK(HL!J2121,9))</f>
        <v/>
      </c>
      <c r="R2122" s="105" t="str">
        <f>IF(HL!K2121="","",HYPERLINK(HL!K2121,10))</f>
        <v/>
      </c>
      <c r="S2122" s="105" t="str">
        <f>IF(HL!L2121="","",HYPERLINK(HL!L2121,11))</f>
        <v/>
      </c>
      <c r="T2122" s="105" t="str">
        <f>IF(HL!M2121="","",HYPERLINK(HL!M2121,12))</f>
        <v/>
      </c>
      <c r="U2122" s="105" t="str">
        <f>IF(HL!N2121="","",HYPERLINK(HL!N2121,13))</f>
        <v/>
      </c>
      <c r="V2122" s="106" t="str">
        <f>IF(HL!O2121="","",HYPERLINK(HL!O2121,14))</f>
        <v/>
      </c>
      <c r="W2122" s="1" t="s">
        <v>11737</v>
      </c>
      <c r="X2122" s="179">
        <v>44314</v>
      </c>
      <c r="Y2122" s="200">
        <v>44525</v>
      </c>
      <c r="Z2122" s="201" t="str">
        <f t="shared" si="88"/>
        <v>2021</v>
      </c>
      <c r="AA2122" s="1">
        <f t="shared" si="89"/>
        <v>6</v>
      </c>
      <c r="AB2122" s="116"/>
      <c r="AC2122" s="116"/>
      <c r="AD2122" s="116"/>
      <c r="AE2122" s="116" t="s">
        <v>10</v>
      </c>
      <c r="AF2122" s="116"/>
      <c r="AG2122" s="116" t="s">
        <v>10</v>
      </c>
      <c r="AH2122" s="116"/>
      <c r="AI2122" s="116"/>
      <c r="AJ2122" s="116"/>
      <c r="AK2122" s="116"/>
      <c r="AL2122" s="35" t="s">
        <v>10155</v>
      </c>
      <c r="AM2122" s="162" t="s">
        <v>172</v>
      </c>
      <c r="AN2122" s="162" t="s">
        <v>1727</v>
      </c>
      <c r="AO2122" s="116" t="s">
        <v>11285</v>
      </c>
      <c r="AP2122" s="162" t="s">
        <v>10</v>
      </c>
      <c r="AQ2122" s="162"/>
      <c r="AR2122" s="210"/>
      <c r="AS2122" s="233"/>
      <c r="AT2122" s="271"/>
      <c r="AU2122" s="271"/>
      <c r="AV2122" s="162"/>
      <c r="AW2122" s="162"/>
      <c r="AX2122" s="162"/>
      <c r="AY2122" s="162" t="s">
        <v>10</v>
      </c>
      <c r="AZ2122" s="162"/>
      <c r="BA2122" s="162"/>
    </row>
    <row r="2123" spans="1:53" ht="195">
      <c r="A2123" s="157">
        <v>2119</v>
      </c>
      <c r="B2123" s="35" t="s">
        <v>10539</v>
      </c>
      <c r="C2123" s="35" t="s">
        <v>2127</v>
      </c>
      <c r="D2123" s="190">
        <v>429</v>
      </c>
      <c r="E2123" s="115" t="s">
        <v>1848</v>
      </c>
      <c r="F2123" s="161" t="s">
        <v>11209</v>
      </c>
      <c r="G2123" s="162" t="s">
        <v>1270</v>
      </c>
      <c r="H2123" s="1" t="s">
        <v>1490</v>
      </c>
      <c r="I2123" s="85" t="str">
        <f>IF(HL!B2122="","",HYPERLINK(HL!B2122,"表示"))</f>
        <v>表示</v>
      </c>
      <c r="J2123" s="85">
        <f>IF(HL!C2122="","",HYPERLINK(HL!C2122,2))</f>
        <v>2</v>
      </c>
      <c r="K2123" s="105" t="str">
        <f>IF(HL!D2122="","",HYPERLINK(HL!D2122,3))</f>
        <v/>
      </c>
      <c r="L2123" s="105" t="str">
        <f>IF(HL!E2122="","",HYPERLINK(HL!E2122,4))</f>
        <v/>
      </c>
      <c r="M2123" s="105" t="str">
        <f>IF(HL!F2122="","",HYPERLINK(HL!F2122,5))</f>
        <v/>
      </c>
      <c r="N2123" s="105" t="str">
        <f>IF(HL!G2122="","",HYPERLINK(HL!G2122,6))</f>
        <v/>
      </c>
      <c r="O2123" s="105" t="str">
        <f>IF(HL!H2122="","",HYPERLINK(HL!H2122,7))</f>
        <v/>
      </c>
      <c r="P2123" s="105" t="str">
        <f>IF(HL!I2122="","",HYPERLINK(HL!I2122,8))</f>
        <v/>
      </c>
      <c r="Q2123" s="105" t="str">
        <f>IF(HL!J2122="","",HYPERLINK(HL!J2122,9))</f>
        <v/>
      </c>
      <c r="R2123" s="105" t="str">
        <f>IF(HL!K2122="","",HYPERLINK(HL!K2122,10))</f>
        <v/>
      </c>
      <c r="S2123" s="105" t="str">
        <f>IF(HL!L2122="","",HYPERLINK(HL!L2122,11))</f>
        <v/>
      </c>
      <c r="T2123" s="105" t="str">
        <f>IF(HL!M2122="","",HYPERLINK(HL!M2122,12))</f>
        <v/>
      </c>
      <c r="U2123" s="105" t="str">
        <f>IF(HL!N2122="","",HYPERLINK(HL!N2122,13))</f>
        <v/>
      </c>
      <c r="V2123" s="106" t="str">
        <f>IF(HL!O2122="","",HYPERLINK(HL!O2122,14))</f>
        <v/>
      </c>
      <c r="W2123" s="1" t="s">
        <v>11737</v>
      </c>
      <c r="X2123" s="179">
        <v>44165</v>
      </c>
      <c r="Y2123" s="200">
        <v>44525</v>
      </c>
      <c r="Z2123" s="201" t="str">
        <f t="shared" si="88"/>
        <v>2021</v>
      </c>
      <c r="AA2123" s="1">
        <f t="shared" si="89"/>
        <v>11</v>
      </c>
      <c r="AB2123" s="116"/>
      <c r="AC2123" s="116"/>
      <c r="AD2123" s="116"/>
      <c r="AE2123" s="116" t="s">
        <v>10</v>
      </c>
      <c r="AF2123" s="116"/>
      <c r="AG2123" s="116" t="s">
        <v>10</v>
      </c>
      <c r="AH2123" s="116"/>
      <c r="AI2123" s="116"/>
      <c r="AJ2123" s="116"/>
      <c r="AK2123" s="116"/>
      <c r="AL2123" s="35" t="s">
        <v>6348</v>
      </c>
      <c r="AM2123" s="162" t="s">
        <v>1727</v>
      </c>
      <c r="AN2123" s="162" t="s">
        <v>172</v>
      </c>
      <c r="AO2123" s="162" t="s">
        <v>4104</v>
      </c>
      <c r="AP2123" s="162"/>
      <c r="AQ2123" s="162"/>
      <c r="AR2123" s="162" t="s">
        <v>10707</v>
      </c>
      <c r="AS2123" s="161" t="s">
        <v>11286</v>
      </c>
      <c r="AT2123" s="269"/>
      <c r="AU2123" s="269"/>
      <c r="AV2123" s="162" t="s">
        <v>10</v>
      </c>
      <c r="AW2123" s="162"/>
      <c r="AX2123" s="162"/>
      <c r="AY2123" s="162"/>
      <c r="AZ2123" s="162"/>
      <c r="BA2123" s="162" t="s">
        <v>10</v>
      </c>
    </row>
    <row r="2124" spans="1:53" ht="26">
      <c r="A2124" s="157">
        <v>2120</v>
      </c>
      <c r="B2124" s="35" t="s">
        <v>11210</v>
      </c>
      <c r="C2124" s="35" t="s">
        <v>11211</v>
      </c>
      <c r="D2124" s="116">
        <v>392</v>
      </c>
      <c r="E2124" s="115" t="s">
        <v>2193</v>
      </c>
      <c r="F2124" s="161" t="s">
        <v>11212</v>
      </c>
      <c r="G2124" s="162" t="s">
        <v>1270</v>
      </c>
      <c r="H2124" s="1" t="s">
        <v>1490</v>
      </c>
      <c r="I2124" s="85" t="str">
        <f>IF(HL!B2123="","",HYPERLINK(HL!B2123,"表示"))</f>
        <v>表示</v>
      </c>
      <c r="J2124" s="85" t="str">
        <f>IF(HL!C2123="","",HYPERLINK(HL!C2123,2))</f>
        <v/>
      </c>
      <c r="K2124" s="105" t="str">
        <f>IF(HL!D2123="","",HYPERLINK(HL!D2123,3))</f>
        <v/>
      </c>
      <c r="L2124" s="105" t="str">
        <f>IF(HL!E2123="","",HYPERLINK(HL!E2123,4))</f>
        <v/>
      </c>
      <c r="M2124" s="105" t="str">
        <f>IF(HL!F2123="","",HYPERLINK(HL!F2123,5))</f>
        <v/>
      </c>
      <c r="N2124" s="105" t="str">
        <f>IF(HL!G2123="","",HYPERLINK(HL!G2123,6))</f>
        <v/>
      </c>
      <c r="O2124" s="105" t="str">
        <f>IF(HL!H2123="","",HYPERLINK(HL!H2123,7))</f>
        <v/>
      </c>
      <c r="P2124" s="105" t="str">
        <f>IF(HL!I2123="","",HYPERLINK(HL!I2123,8))</f>
        <v/>
      </c>
      <c r="Q2124" s="105" t="str">
        <f>IF(HL!J2123="","",HYPERLINK(HL!J2123,9))</f>
        <v/>
      </c>
      <c r="R2124" s="105" t="str">
        <f>IF(HL!K2123="","",HYPERLINK(HL!K2123,10))</f>
        <v/>
      </c>
      <c r="S2124" s="105" t="str">
        <f>IF(HL!L2123="","",HYPERLINK(HL!L2123,11))</f>
        <v/>
      </c>
      <c r="T2124" s="105" t="str">
        <f>IF(HL!M2123="","",HYPERLINK(HL!M2123,12))</f>
        <v/>
      </c>
      <c r="U2124" s="105" t="str">
        <f>IF(HL!N2123="","",HYPERLINK(HL!N2123,13))</f>
        <v/>
      </c>
      <c r="V2124" s="106" t="str">
        <f>IF(HL!O2123="","",HYPERLINK(HL!O2123,14))</f>
        <v/>
      </c>
      <c r="W2124" s="1" t="s">
        <v>11737</v>
      </c>
      <c r="X2124" s="179">
        <v>44161</v>
      </c>
      <c r="Y2124" s="200">
        <v>44525</v>
      </c>
      <c r="Z2124" s="201" t="str">
        <f t="shared" si="88"/>
        <v>2021</v>
      </c>
      <c r="AA2124" s="1">
        <f t="shared" si="89"/>
        <v>11</v>
      </c>
      <c r="AB2124" s="116"/>
      <c r="AC2124" s="116"/>
      <c r="AD2124" s="116"/>
      <c r="AE2124" s="116"/>
      <c r="AF2124" s="116"/>
      <c r="AG2124" s="116" t="s">
        <v>10</v>
      </c>
      <c r="AH2124" s="116"/>
      <c r="AI2124" s="116"/>
      <c r="AJ2124" s="116"/>
      <c r="AK2124" s="116"/>
      <c r="AL2124" s="35" t="s">
        <v>10378</v>
      </c>
      <c r="AM2124" s="162" t="s">
        <v>1727</v>
      </c>
      <c r="AN2124" s="162" t="s">
        <v>172</v>
      </c>
      <c r="AO2124" s="162" t="s">
        <v>4104</v>
      </c>
      <c r="AP2124" s="162"/>
      <c r="AQ2124" s="162"/>
      <c r="AR2124" s="162" t="s">
        <v>10705</v>
      </c>
      <c r="AS2124" s="161" t="s">
        <v>11287</v>
      </c>
      <c r="AT2124" s="269"/>
      <c r="AU2124" s="269"/>
      <c r="AV2124" s="162"/>
      <c r="AW2124" s="162"/>
      <c r="AX2124" s="162" t="s">
        <v>10</v>
      </c>
      <c r="AY2124" s="162"/>
      <c r="AZ2124" s="162"/>
      <c r="BA2124" s="162"/>
    </row>
    <row r="2125" spans="1:53" ht="39">
      <c r="A2125" s="157">
        <v>2121</v>
      </c>
      <c r="B2125" s="35" t="s">
        <v>11213</v>
      </c>
      <c r="C2125" s="35" t="s">
        <v>11214</v>
      </c>
      <c r="D2125" s="116">
        <v>429</v>
      </c>
      <c r="E2125" s="115" t="s">
        <v>1848</v>
      </c>
      <c r="F2125" s="161" t="s">
        <v>11215</v>
      </c>
      <c r="G2125" s="162" t="s">
        <v>1270</v>
      </c>
      <c r="H2125" s="1" t="s">
        <v>1490</v>
      </c>
      <c r="I2125" s="85" t="str">
        <f>IF(HL!B2124="","",HYPERLINK(HL!B2124,"表示"))</f>
        <v>表示</v>
      </c>
      <c r="J2125" s="85">
        <f>IF(HL!C2124="","",HYPERLINK(HL!C2124,2))</f>
        <v>2</v>
      </c>
      <c r="K2125" s="105" t="str">
        <f>IF(HL!D2124="","",HYPERLINK(HL!D2124,3))</f>
        <v/>
      </c>
      <c r="L2125" s="105" t="str">
        <f>IF(HL!E2124="","",HYPERLINK(HL!E2124,4))</f>
        <v/>
      </c>
      <c r="M2125" s="105" t="str">
        <f>IF(HL!F2124="","",HYPERLINK(HL!F2124,5))</f>
        <v/>
      </c>
      <c r="N2125" s="105" t="str">
        <f>IF(HL!G2124="","",HYPERLINK(HL!G2124,6))</f>
        <v/>
      </c>
      <c r="O2125" s="105" t="str">
        <f>IF(HL!H2124="","",HYPERLINK(HL!H2124,7))</f>
        <v/>
      </c>
      <c r="P2125" s="105" t="str">
        <f>IF(HL!I2124="","",HYPERLINK(HL!I2124,8))</f>
        <v/>
      </c>
      <c r="Q2125" s="105" t="str">
        <f>IF(HL!J2124="","",HYPERLINK(HL!J2124,9))</f>
        <v/>
      </c>
      <c r="R2125" s="105" t="str">
        <f>IF(HL!K2124="","",HYPERLINK(HL!K2124,10))</f>
        <v/>
      </c>
      <c r="S2125" s="105" t="str">
        <f>IF(HL!L2124="","",HYPERLINK(HL!L2124,11))</f>
        <v/>
      </c>
      <c r="T2125" s="105" t="str">
        <f>IF(HL!M2124="","",HYPERLINK(HL!M2124,12))</f>
        <v/>
      </c>
      <c r="U2125" s="105" t="str">
        <f>IF(HL!N2124="","",HYPERLINK(HL!N2124,13))</f>
        <v/>
      </c>
      <c r="V2125" s="106" t="str">
        <f>IF(HL!O2124="","",HYPERLINK(HL!O2124,14))</f>
        <v/>
      </c>
      <c r="W2125" s="1" t="s">
        <v>11737</v>
      </c>
      <c r="X2125" s="179">
        <v>44180</v>
      </c>
      <c r="Y2125" s="200">
        <v>44525</v>
      </c>
      <c r="Z2125" s="201" t="str">
        <f t="shared" si="88"/>
        <v>2021</v>
      </c>
      <c r="AA2125" s="1">
        <f t="shared" si="89"/>
        <v>11</v>
      </c>
      <c r="AB2125" s="116"/>
      <c r="AC2125" s="116"/>
      <c r="AD2125" s="116"/>
      <c r="AE2125" s="116" t="s">
        <v>10</v>
      </c>
      <c r="AF2125" s="116"/>
      <c r="AG2125" s="116"/>
      <c r="AH2125" s="116"/>
      <c r="AI2125" s="116"/>
      <c r="AJ2125" s="116"/>
      <c r="AK2125" s="116"/>
      <c r="AL2125" s="35" t="s">
        <v>10378</v>
      </c>
      <c r="AM2125" s="162" t="s">
        <v>1727</v>
      </c>
      <c r="AN2125" s="162" t="s">
        <v>172</v>
      </c>
      <c r="AO2125" s="162" t="s">
        <v>4104</v>
      </c>
      <c r="AP2125" s="162"/>
      <c r="AQ2125" s="162"/>
      <c r="AR2125" s="162" t="s">
        <v>10707</v>
      </c>
      <c r="AS2125" s="161" t="s">
        <v>11288</v>
      </c>
      <c r="AT2125" s="269"/>
      <c r="AU2125" s="269"/>
      <c r="AV2125" s="162" t="s">
        <v>10</v>
      </c>
      <c r="AW2125" s="162"/>
      <c r="AX2125" s="162"/>
      <c r="AY2125" s="162"/>
      <c r="AZ2125" s="162"/>
      <c r="BA2125" s="162" t="s">
        <v>10</v>
      </c>
    </row>
    <row r="2126" spans="1:53" ht="65">
      <c r="A2126" s="157">
        <v>2122</v>
      </c>
      <c r="B2126" s="35" t="s">
        <v>11216</v>
      </c>
      <c r="C2126" s="35" t="s">
        <v>11217</v>
      </c>
      <c r="D2126" s="116">
        <v>625</v>
      </c>
      <c r="E2126" s="115" t="s">
        <v>1594</v>
      </c>
      <c r="F2126" s="161" t="s">
        <v>11218</v>
      </c>
      <c r="G2126" s="162" t="s">
        <v>1302</v>
      </c>
      <c r="H2126" s="1" t="s">
        <v>1281</v>
      </c>
      <c r="I2126" s="85" t="str">
        <f>IF(HL!B2125="","",HYPERLINK(HL!B2125,"表示"))</f>
        <v>表示</v>
      </c>
      <c r="J2126" s="85" t="str">
        <f>IF(HL!C2125="","",HYPERLINK(HL!C2125,2))</f>
        <v/>
      </c>
      <c r="K2126" s="105" t="str">
        <f>IF(HL!D2125="","",HYPERLINK(HL!D2125,3))</f>
        <v/>
      </c>
      <c r="L2126" s="105" t="str">
        <f>IF(HL!E2125="","",HYPERLINK(HL!E2125,4))</f>
        <v/>
      </c>
      <c r="M2126" s="105" t="str">
        <f>IF(HL!F2125="","",HYPERLINK(HL!F2125,5))</f>
        <v/>
      </c>
      <c r="N2126" s="105" t="str">
        <f>IF(HL!G2125="","",HYPERLINK(HL!G2125,6))</f>
        <v/>
      </c>
      <c r="O2126" s="105" t="str">
        <f>IF(HL!H2125="","",HYPERLINK(HL!H2125,7))</f>
        <v/>
      </c>
      <c r="P2126" s="105" t="str">
        <f>IF(HL!I2125="","",HYPERLINK(HL!I2125,8))</f>
        <v/>
      </c>
      <c r="Q2126" s="105" t="str">
        <f>IF(HL!J2125="","",HYPERLINK(HL!J2125,9))</f>
        <v/>
      </c>
      <c r="R2126" s="105" t="str">
        <f>IF(HL!K2125="","",HYPERLINK(HL!K2125,10))</f>
        <v/>
      </c>
      <c r="S2126" s="105" t="str">
        <f>IF(HL!L2125="","",HYPERLINK(HL!L2125,11))</f>
        <v/>
      </c>
      <c r="T2126" s="105" t="str">
        <f>IF(HL!M2125="","",HYPERLINK(HL!M2125,12))</f>
        <v/>
      </c>
      <c r="U2126" s="105" t="str">
        <f>IF(HL!N2125="","",HYPERLINK(HL!N2125,13))</f>
        <v/>
      </c>
      <c r="V2126" s="106" t="str">
        <f>IF(HL!O2125="","",HYPERLINK(HL!O2125,14))</f>
        <v/>
      </c>
      <c r="W2126" s="81" t="str">
        <f>IF(HL!P2125="","－",HYPERLINK(HL!P2125,"表示"))</f>
        <v>表示</v>
      </c>
      <c r="X2126" s="179">
        <v>44480</v>
      </c>
      <c r="Y2126" s="200">
        <v>44505</v>
      </c>
      <c r="Z2126" s="201" t="str">
        <f t="shared" si="88"/>
        <v>2021</v>
      </c>
      <c r="AA2126" s="1">
        <f t="shared" si="89"/>
        <v>0</v>
      </c>
      <c r="AB2126" s="116"/>
      <c r="AC2126" s="116"/>
      <c r="AD2126" s="116" t="s">
        <v>10</v>
      </c>
      <c r="AE2126" s="116" t="s">
        <v>10</v>
      </c>
      <c r="AF2126" s="116"/>
      <c r="AG2126" s="116"/>
      <c r="AH2126" s="116"/>
      <c r="AI2126" s="116"/>
      <c r="AJ2126" s="116"/>
      <c r="AK2126" s="116"/>
      <c r="AL2126" s="35" t="s">
        <v>6355</v>
      </c>
      <c r="AM2126" s="162" t="s">
        <v>1727</v>
      </c>
      <c r="AN2126" s="162" t="s">
        <v>172</v>
      </c>
      <c r="AO2126" s="116" t="s">
        <v>12107</v>
      </c>
      <c r="AP2126" s="162"/>
      <c r="AQ2126" s="162"/>
      <c r="AR2126" s="162" t="s">
        <v>10707</v>
      </c>
      <c r="AS2126" s="161" t="s">
        <v>12563</v>
      </c>
      <c r="AT2126" s="269"/>
      <c r="AU2126" s="269"/>
      <c r="AV2126" s="162" t="s">
        <v>10</v>
      </c>
      <c r="AW2126" s="162"/>
      <c r="AX2126" s="162"/>
      <c r="AY2126" s="162"/>
      <c r="AZ2126" s="162"/>
      <c r="BA2126" s="162"/>
    </row>
    <row r="2127" spans="1:53" ht="52">
      <c r="A2127" s="157">
        <v>2123</v>
      </c>
      <c r="B2127" s="35" t="s">
        <v>11219</v>
      </c>
      <c r="C2127" s="35" t="s">
        <v>11220</v>
      </c>
      <c r="D2127" s="116">
        <v>429</v>
      </c>
      <c r="E2127" s="115" t="s">
        <v>1848</v>
      </c>
      <c r="F2127" s="161" t="s">
        <v>11221</v>
      </c>
      <c r="G2127" s="162" t="s">
        <v>1270</v>
      </c>
      <c r="H2127" s="1" t="s">
        <v>1490</v>
      </c>
      <c r="I2127" s="85" t="str">
        <f>IF(HL!B2126="","",HYPERLINK(HL!B2126,"表示"))</f>
        <v>表示</v>
      </c>
      <c r="J2127" s="85" t="str">
        <f>IF(HL!C2126="","",HYPERLINK(HL!C2126,2))</f>
        <v/>
      </c>
      <c r="K2127" s="105" t="str">
        <f>IF(HL!D2126="","",HYPERLINK(HL!D2126,3))</f>
        <v/>
      </c>
      <c r="L2127" s="105" t="str">
        <f>IF(HL!E2126="","",HYPERLINK(HL!E2126,4))</f>
        <v/>
      </c>
      <c r="M2127" s="105" t="str">
        <f>IF(HL!F2126="","",HYPERLINK(HL!F2126,5))</f>
        <v/>
      </c>
      <c r="N2127" s="105" t="str">
        <f>IF(HL!G2126="","",HYPERLINK(HL!G2126,6))</f>
        <v/>
      </c>
      <c r="O2127" s="105" t="str">
        <f>IF(HL!H2126="","",HYPERLINK(HL!H2126,7))</f>
        <v/>
      </c>
      <c r="P2127" s="105" t="str">
        <f>IF(HL!I2126="","",HYPERLINK(HL!I2126,8))</f>
        <v/>
      </c>
      <c r="Q2127" s="105" t="str">
        <f>IF(HL!J2126="","",HYPERLINK(HL!J2126,9))</f>
        <v/>
      </c>
      <c r="R2127" s="105" t="str">
        <f>IF(HL!K2126="","",HYPERLINK(HL!K2126,10))</f>
        <v/>
      </c>
      <c r="S2127" s="105" t="str">
        <f>IF(HL!L2126="","",HYPERLINK(HL!L2126,11))</f>
        <v/>
      </c>
      <c r="T2127" s="105" t="str">
        <f>IF(HL!M2126="","",HYPERLINK(HL!M2126,12))</f>
        <v/>
      </c>
      <c r="U2127" s="105" t="str">
        <f>IF(HL!N2126="","",HYPERLINK(HL!N2126,13))</f>
        <v/>
      </c>
      <c r="V2127" s="106" t="str">
        <f>IF(HL!O2126="","",HYPERLINK(HL!O2126,14))</f>
        <v/>
      </c>
      <c r="W2127" s="1" t="s">
        <v>11737</v>
      </c>
      <c r="X2127" s="179">
        <v>44210</v>
      </c>
      <c r="Y2127" s="200">
        <v>44554</v>
      </c>
      <c r="Z2127" s="201" t="str">
        <f t="shared" si="88"/>
        <v>2021</v>
      </c>
      <c r="AA2127" s="1">
        <f t="shared" si="89"/>
        <v>11</v>
      </c>
      <c r="AB2127" s="116"/>
      <c r="AC2127" s="116"/>
      <c r="AD2127" s="116"/>
      <c r="AE2127" s="116" t="s">
        <v>10</v>
      </c>
      <c r="AF2127" s="116"/>
      <c r="AG2127" s="116" t="s">
        <v>10</v>
      </c>
      <c r="AH2127" s="116"/>
      <c r="AI2127" s="116"/>
      <c r="AJ2127" s="116"/>
      <c r="AK2127" s="116"/>
      <c r="AL2127" s="13" t="s">
        <v>6358</v>
      </c>
      <c r="AM2127" s="162" t="s">
        <v>1727</v>
      </c>
      <c r="AN2127" s="162" t="s">
        <v>172</v>
      </c>
      <c r="AO2127" s="162" t="s">
        <v>4104</v>
      </c>
      <c r="AP2127" s="162"/>
      <c r="AQ2127" s="162"/>
      <c r="AR2127" s="162" t="s">
        <v>10707</v>
      </c>
      <c r="AS2127" s="161" t="s">
        <v>11289</v>
      </c>
      <c r="AT2127" s="269"/>
      <c r="AU2127" s="269"/>
      <c r="AV2127" s="162" t="s">
        <v>10</v>
      </c>
      <c r="AW2127" s="162"/>
      <c r="AX2127" s="162"/>
      <c r="AY2127" s="162"/>
      <c r="AZ2127" s="162"/>
      <c r="BA2127" s="162" t="s">
        <v>10</v>
      </c>
    </row>
    <row r="2128" spans="1:53" ht="39">
      <c r="A2128" s="157">
        <v>2124</v>
      </c>
      <c r="B2128" s="35" t="s">
        <v>11222</v>
      </c>
      <c r="C2128" s="35" t="s">
        <v>10401</v>
      </c>
      <c r="D2128" s="116">
        <v>631</v>
      </c>
      <c r="E2128" s="115" t="s">
        <v>5278</v>
      </c>
      <c r="F2128" s="161" t="s">
        <v>11223</v>
      </c>
      <c r="G2128" s="162" t="s">
        <v>1302</v>
      </c>
      <c r="H2128" s="1" t="s">
        <v>1467</v>
      </c>
      <c r="I2128" s="85" t="str">
        <f>IF(HL!B2127="","",HYPERLINK(HL!B2127,"表示"))</f>
        <v>表示</v>
      </c>
      <c r="J2128" s="85" t="str">
        <f>IF(HL!C2127="","",HYPERLINK(HL!C2127,2))</f>
        <v/>
      </c>
      <c r="K2128" s="105" t="str">
        <f>IF(HL!D2127="","",HYPERLINK(HL!D2127,3))</f>
        <v/>
      </c>
      <c r="L2128" s="105" t="str">
        <f>IF(HL!E2127="","",HYPERLINK(HL!E2127,4))</f>
        <v/>
      </c>
      <c r="M2128" s="105" t="str">
        <f>IF(HL!F2127="","",HYPERLINK(HL!F2127,5))</f>
        <v/>
      </c>
      <c r="N2128" s="105" t="str">
        <f>IF(HL!G2127="","",HYPERLINK(HL!G2127,6))</f>
        <v/>
      </c>
      <c r="O2128" s="105" t="str">
        <f>IF(HL!H2127="","",HYPERLINK(HL!H2127,7))</f>
        <v/>
      </c>
      <c r="P2128" s="105" t="str">
        <f>IF(HL!I2127="","",HYPERLINK(HL!I2127,8))</f>
        <v/>
      </c>
      <c r="Q2128" s="105" t="str">
        <f>IF(HL!J2127="","",HYPERLINK(HL!J2127,9))</f>
        <v/>
      </c>
      <c r="R2128" s="105" t="str">
        <f>IF(HL!K2127="","",HYPERLINK(HL!K2127,10))</f>
        <v/>
      </c>
      <c r="S2128" s="105" t="str">
        <f>IF(HL!L2127="","",HYPERLINK(HL!L2127,11))</f>
        <v/>
      </c>
      <c r="T2128" s="105" t="str">
        <f>IF(HL!M2127="","",HYPERLINK(HL!M2127,12))</f>
        <v/>
      </c>
      <c r="U2128" s="105" t="str">
        <f>IF(HL!N2127="","",HYPERLINK(HL!N2127,13))</f>
        <v/>
      </c>
      <c r="V2128" s="106" t="str">
        <f>IF(HL!O2127="","",HYPERLINK(HL!O2127,14))</f>
        <v/>
      </c>
      <c r="W2128" s="81" t="str">
        <f>IF(HL!P2127="","－",HYPERLINK(HL!P2127,"表示"))</f>
        <v>表示</v>
      </c>
      <c r="X2128" s="179">
        <v>44510</v>
      </c>
      <c r="Y2128" s="200">
        <v>44546</v>
      </c>
      <c r="Z2128" s="201" t="str">
        <f t="shared" si="88"/>
        <v>2021</v>
      </c>
      <c r="AA2128" s="1">
        <f t="shared" si="89"/>
        <v>1</v>
      </c>
      <c r="AB2128" s="116"/>
      <c r="AC2128" s="116"/>
      <c r="AD2128" s="116"/>
      <c r="AE2128" s="116"/>
      <c r="AF2128" s="116"/>
      <c r="AG2128" s="116" t="s">
        <v>10</v>
      </c>
      <c r="AH2128" s="116"/>
      <c r="AI2128" s="116"/>
      <c r="AJ2128" s="116"/>
      <c r="AK2128" s="116"/>
      <c r="AL2128" s="13" t="s">
        <v>10144</v>
      </c>
      <c r="AM2128" s="162" t="s">
        <v>172</v>
      </c>
      <c r="AN2128" s="162" t="s">
        <v>1727</v>
      </c>
      <c r="AO2128" s="162" t="s">
        <v>10474</v>
      </c>
      <c r="AP2128" s="162"/>
      <c r="AQ2128" s="162"/>
      <c r="AR2128" s="162" t="s">
        <v>10707</v>
      </c>
      <c r="AS2128" s="161" t="s">
        <v>11290</v>
      </c>
      <c r="AT2128" s="269"/>
      <c r="AU2128" s="269"/>
      <c r="AV2128" s="162" t="s">
        <v>10</v>
      </c>
      <c r="AW2128" s="162"/>
      <c r="AX2128" s="162"/>
      <c r="AY2128" s="162"/>
      <c r="AZ2128" s="162"/>
      <c r="BA2128" s="162"/>
    </row>
    <row r="2129" spans="1:53" ht="156">
      <c r="A2129" s="157">
        <v>2125</v>
      </c>
      <c r="B2129" s="35" t="s">
        <v>10148</v>
      </c>
      <c r="C2129" s="35" t="s">
        <v>1545</v>
      </c>
      <c r="D2129" s="116">
        <v>429</v>
      </c>
      <c r="E2129" s="115" t="s">
        <v>1848</v>
      </c>
      <c r="F2129" s="161" t="s">
        <v>11224</v>
      </c>
      <c r="G2129" s="162" t="s">
        <v>1302</v>
      </c>
      <c r="H2129" s="1" t="s">
        <v>1490</v>
      </c>
      <c r="I2129" s="85" t="str">
        <f>IF(HL!B2128="","",HYPERLINK(HL!B2128,"表示"))</f>
        <v>表示</v>
      </c>
      <c r="J2129" s="85" t="str">
        <f>IF(HL!C2128="","",HYPERLINK(HL!C2128,2))</f>
        <v/>
      </c>
      <c r="K2129" s="105" t="str">
        <f>IF(HL!D2128="","",HYPERLINK(HL!D2128,3))</f>
        <v/>
      </c>
      <c r="L2129" s="105" t="str">
        <f>IF(HL!E2128="","",HYPERLINK(HL!E2128,4))</f>
        <v/>
      </c>
      <c r="M2129" s="105" t="str">
        <f>IF(HL!F2128="","",HYPERLINK(HL!F2128,5))</f>
        <v/>
      </c>
      <c r="N2129" s="105" t="str">
        <f>IF(HL!G2128="","",HYPERLINK(HL!G2128,6))</f>
        <v/>
      </c>
      <c r="O2129" s="105" t="str">
        <f>IF(HL!H2128="","",HYPERLINK(HL!H2128,7))</f>
        <v/>
      </c>
      <c r="P2129" s="105" t="str">
        <f>IF(HL!I2128="","",HYPERLINK(HL!I2128,8))</f>
        <v/>
      </c>
      <c r="Q2129" s="105" t="str">
        <f>IF(HL!J2128="","",HYPERLINK(HL!J2128,9))</f>
        <v/>
      </c>
      <c r="R2129" s="105" t="str">
        <f>IF(HL!K2128="","",HYPERLINK(HL!K2128,10))</f>
        <v/>
      </c>
      <c r="S2129" s="105" t="str">
        <f>IF(HL!L2128="","",HYPERLINK(HL!L2128,11))</f>
        <v/>
      </c>
      <c r="T2129" s="105" t="str">
        <f>IF(HL!M2128="","",HYPERLINK(HL!M2128,12))</f>
        <v/>
      </c>
      <c r="U2129" s="105" t="str">
        <f>IF(HL!N2128="","",HYPERLINK(HL!N2128,13))</f>
        <v/>
      </c>
      <c r="V2129" s="106" t="str">
        <f>IF(HL!O2128="","",HYPERLINK(HL!O2128,14))</f>
        <v/>
      </c>
      <c r="W2129" s="81" t="str">
        <f>IF(HL!P2128="","－",HYPERLINK(HL!P2128,"表示"))</f>
        <v>表示</v>
      </c>
      <c r="X2129" s="179">
        <v>44300</v>
      </c>
      <c r="Y2129" s="200">
        <v>44554</v>
      </c>
      <c r="Z2129" s="201" t="str">
        <f t="shared" si="88"/>
        <v>2021</v>
      </c>
      <c r="AA2129" s="1">
        <f t="shared" si="89"/>
        <v>8</v>
      </c>
      <c r="AB2129" s="116"/>
      <c r="AC2129" s="116"/>
      <c r="AD2129" s="116"/>
      <c r="AE2129" s="116" t="s">
        <v>10</v>
      </c>
      <c r="AF2129" s="116"/>
      <c r="AG2129" s="116" t="s">
        <v>10</v>
      </c>
      <c r="AH2129" s="116"/>
      <c r="AI2129" s="116"/>
      <c r="AJ2129" s="116"/>
      <c r="AK2129" s="116"/>
      <c r="AL2129" s="13" t="s">
        <v>6353</v>
      </c>
      <c r="AM2129" s="162" t="s">
        <v>172</v>
      </c>
      <c r="AN2129" s="162" t="s">
        <v>1727</v>
      </c>
      <c r="AO2129" s="162" t="s">
        <v>8</v>
      </c>
      <c r="AP2129" s="162"/>
      <c r="AQ2129" s="162"/>
      <c r="AR2129" s="162" t="s">
        <v>10705</v>
      </c>
      <c r="AS2129" s="161" t="s">
        <v>11291</v>
      </c>
      <c r="AT2129" s="269"/>
      <c r="AU2129" s="269"/>
      <c r="AV2129" s="162"/>
      <c r="AW2129" s="162"/>
      <c r="AX2129" s="162" t="s">
        <v>10</v>
      </c>
      <c r="AY2129" s="162"/>
      <c r="AZ2129" s="162"/>
      <c r="BA2129" s="162"/>
    </row>
    <row r="2130" spans="1:53" ht="78">
      <c r="A2130" s="157">
        <v>2126</v>
      </c>
      <c r="B2130" s="35" t="s">
        <v>11225</v>
      </c>
      <c r="C2130" s="35" t="s">
        <v>1474</v>
      </c>
      <c r="D2130" s="116">
        <v>339</v>
      </c>
      <c r="E2130" s="115" t="s">
        <v>2062</v>
      </c>
      <c r="F2130" s="161" t="s">
        <v>11226</v>
      </c>
      <c r="G2130" s="162" t="s">
        <v>1302</v>
      </c>
      <c r="H2130" s="1" t="s">
        <v>129</v>
      </c>
      <c r="I2130" s="85" t="str">
        <f>IF(HL!B2129="","",HYPERLINK(HL!B2129,"表示"))</f>
        <v>表示</v>
      </c>
      <c r="J2130" s="85" t="str">
        <f>IF(HL!C2129="","",HYPERLINK(HL!C2129,2))</f>
        <v/>
      </c>
      <c r="K2130" s="105" t="str">
        <f>IF(HL!D2129="","",HYPERLINK(HL!D2129,3))</f>
        <v/>
      </c>
      <c r="L2130" s="105" t="str">
        <f>IF(HL!E2129="","",HYPERLINK(HL!E2129,4))</f>
        <v/>
      </c>
      <c r="M2130" s="105" t="str">
        <f>IF(HL!F2129="","",HYPERLINK(HL!F2129,5))</f>
        <v/>
      </c>
      <c r="N2130" s="105" t="str">
        <f>IF(HL!G2129="","",HYPERLINK(HL!G2129,6))</f>
        <v/>
      </c>
      <c r="O2130" s="105" t="str">
        <f>IF(HL!H2129="","",HYPERLINK(HL!H2129,7))</f>
        <v/>
      </c>
      <c r="P2130" s="105" t="str">
        <f>IF(HL!I2129="","",HYPERLINK(HL!I2129,8))</f>
        <v/>
      </c>
      <c r="Q2130" s="105" t="str">
        <f>IF(HL!J2129="","",HYPERLINK(HL!J2129,9))</f>
        <v/>
      </c>
      <c r="R2130" s="105" t="str">
        <f>IF(HL!K2129="","",HYPERLINK(HL!K2129,10))</f>
        <v/>
      </c>
      <c r="S2130" s="105" t="str">
        <f>IF(HL!L2129="","",HYPERLINK(HL!L2129,11))</f>
        <v/>
      </c>
      <c r="T2130" s="105" t="str">
        <f>IF(HL!M2129="","",HYPERLINK(HL!M2129,12))</f>
        <v/>
      </c>
      <c r="U2130" s="105" t="str">
        <f>IF(HL!N2129="","",HYPERLINK(HL!N2129,13))</f>
        <v/>
      </c>
      <c r="V2130" s="106" t="str">
        <f>IF(HL!O2129="","",HYPERLINK(HL!O2129,14))</f>
        <v/>
      </c>
      <c r="W2130" s="81" t="str">
        <f>IF(HL!P2129="","－",HYPERLINK(HL!P2129,"表示"))</f>
        <v>表示</v>
      </c>
      <c r="X2130" s="177">
        <v>44180</v>
      </c>
      <c r="Y2130" s="200">
        <v>44554</v>
      </c>
      <c r="Z2130" s="201" t="str">
        <f t="shared" si="88"/>
        <v>2021</v>
      </c>
      <c r="AA2130" s="1">
        <f t="shared" si="89"/>
        <v>12</v>
      </c>
      <c r="AB2130" s="116"/>
      <c r="AC2130" s="116"/>
      <c r="AD2130" s="116"/>
      <c r="AE2130" s="116" t="s">
        <v>10</v>
      </c>
      <c r="AF2130" s="116"/>
      <c r="AG2130" s="116" t="s">
        <v>10</v>
      </c>
      <c r="AH2130" s="116"/>
      <c r="AI2130" s="116"/>
      <c r="AJ2130" s="116"/>
      <c r="AK2130" s="116"/>
      <c r="AL2130" s="13" t="s">
        <v>10369</v>
      </c>
      <c r="AM2130" s="162" t="s">
        <v>172</v>
      </c>
      <c r="AN2130" s="162" t="s">
        <v>1727</v>
      </c>
      <c r="AO2130" s="162" t="s">
        <v>4104</v>
      </c>
      <c r="AP2130" s="162"/>
      <c r="AQ2130" s="162"/>
      <c r="AR2130" s="162" t="s">
        <v>10707</v>
      </c>
      <c r="AS2130" s="161" t="s">
        <v>11292</v>
      </c>
      <c r="AT2130" s="269"/>
      <c r="AU2130" s="269"/>
      <c r="AV2130" s="162"/>
      <c r="AW2130" s="162"/>
      <c r="AX2130" s="162" t="s">
        <v>10</v>
      </c>
      <c r="AY2130" s="162"/>
      <c r="AZ2130" s="162"/>
      <c r="BA2130" s="162"/>
    </row>
    <row r="2131" spans="1:53" ht="195">
      <c r="A2131" s="157">
        <v>2127</v>
      </c>
      <c r="B2131" s="35" t="s">
        <v>10539</v>
      </c>
      <c r="C2131" s="35" t="s">
        <v>4051</v>
      </c>
      <c r="D2131" s="116">
        <v>429</v>
      </c>
      <c r="E2131" s="115" t="s">
        <v>1848</v>
      </c>
      <c r="F2131" s="161" t="s">
        <v>11227</v>
      </c>
      <c r="G2131" s="162" t="s">
        <v>1302</v>
      </c>
      <c r="H2131" s="1" t="s">
        <v>1490</v>
      </c>
      <c r="I2131" s="85" t="str">
        <f>IF(HL!B2130="","",HYPERLINK(HL!B2130,"表示"))</f>
        <v>表示</v>
      </c>
      <c r="J2131" s="85" t="str">
        <f>IF(HL!C2130="","",HYPERLINK(HL!C2130,2))</f>
        <v/>
      </c>
      <c r="K2131" s="105" t="str">
        <f>IF(HL!D2130="","",HYPERLINK(HL!D2130,3))</f>
        <v/>
      </c>
      <c r="L2131" s="105" t="str">
        <f>IF(HL!E2130="","",HYPERLINK(HL!E2130,4))</f>
        <v/>
      </c>
      <c r="M2131" s="105" t="str">
        <f>IF(HL!F2130="","",HYPERLINK(HL!F2130,5))</f>
        <v/>
      </c>
      <c r="N2131" s="105" t="str">
        <f>IF(HL!G2130="","",HYPERLINK(HL!G2130,6))</f>
        <v/>
      </c>
      <c r="O2131" s="105" t="str">
        <f>IF(HL!H2130="","",HYPERLINK(HL!H2130,7))</f>
        <v/>
      </c>
      <c r="P2131" s="105" t="str">
        <f>IF(HL!I2130="","",HYPERLINK(HL!I2130,8))</f>
        <v/>
      </c>
      <c r="Q2131" s="105" t="str">
        <f>IF(HL!J2130="","",HYPERLINK(HL!J2130,9))</f>
        <v/>
      </c>
      <c r="R2131" s="105" t="str">
        <f>IF(HL!K2130="","",HYPERLINK(HL!K2130,10))</f>
        <v/>
      </c>
      <c r="S2131" s="105" t="str">
        <f>IF(HL!L2130="","",HYPERLINK(HL!L2130,11))</f>
        <v/>
      </c>
      <c r="T2131" s="105" t="str">
        <f>IF(HL!M2130="","",HYPERLINK(HL!M2130,12))</f>
        <v/>
      </c>
      <c r="U2131" s="105" t="str">
        <f>IF(HL!N2130="","",HYPERLINK(HL!N2130,13))</f>
        <v/>
      </c>
      <c r="V2131" s="106" t="str">
        <f>IF(HL!O2130="","",HYPERLINK(HL!O2130,14))</f>
        <v/>
      </c>
      <c r="W2131" s="81" t="str">
        <f>IF(HL!P2130="","－",HYPERLINK(HL!P2130,"表示"))</f>
        <v>表示</v>
      </c>
      <c r="X2131" s="177">
        <v>44309</v>
      </c>
      <c r="Y2131" s="200">
        <v>44554</v>
      </c>
      <c r="Z2131" s="201" t="str">
        <f t="shared" si="88"/>
        <v>2021</v>
      </c>
      <c r="AA2131" s="1">
        <f t="shared" si="89"/>
        <v>8</v>
      </c>
      <c r="AB2131" s="116"/>
      <c r="AC2131" s="116"/>
      <c r="AD2131" s="116"/>
      <c r="AE2131" s="116" t="s">
        <v>10</v>
      </c>
      <c r="AF2131" s="116"/>
      <c r="AG2131" s="116" t="s">
        <v>10</v>
      </c>
      <c r="AH2131" s="116"/>
      <c r="AI2131" s="116"/>
      <c r="AJ2131" s="116"/>
      <c r="AK2131" s="116"/>
      <c r="AL2131" s="13" t="s">
        <v>6348</v>
      </c>
      <c r="AM2131" s="162" t="s">
        <v>1727</v>
      </c>
      <c r="AN2131" s="162" t="s">
        <v>172</v>
      </c>
      <c r="AO2131" s="162" t="s">
        <v>8</v>
      </c>
      <c r="AP2131" s="162"/>
      <c r="AQ2131" s="162"/>
      <c r="AR2131" s="162" t="s">
        <v>10707</v>
      </c>
      <c r="AS2131" s="161" t="s">
        <v>11293</v>
      </c>
      <c r="AT2131" s="269"/>
      <c r="AU2131" s="269"/>
      <c r="AV2131" s="162" t="s">
        <v>10</v>
      </c>
      <c r="AW2131" s="162"/>
      <c r="AX2131" s="162"/>
      <c r="AY2131" s="162"/>
      <c r="AZ2131" s="162"/>
      <c r="BA2131" s="162" t="s">
        <v>10</v>
      </c>
    </row>
    <row r="2132" spans="1:53" ht="39">
      <c r="A2132" s="157">
        <v>2128</v>
      </c>
      <c r="B2132" s="35" t="s">
        <v>11228</v>
      </c>
      <c r="C2132" s="35" t="s">
        <v>11229</v>
      </c>
      <c r="D2132" s="116">
        <v>625</v>
      </c>
      <c r="E2132" s="115" t="s">
        <v>1594</v>
      </c>
      <c r="F2132" s="161" t="s">
        <v>10610</v>
      </c>
      <c r="G2132" s="162" t="s">
        <v>1302</v>
      </c>
      <c r="H2132" s="1" t="s">
        <v>1281</v>
      </c>
      <c r="I2132" s="85" t="str">
        <f>IF(HL!B2131="","",HYPERLINK(HL!B2131,"表示"))</f>
        <v>表示</v>
      </c>
      <c r="J2132" s="85" t="str">
        <f>IF(HL!C2131="","",HYPERLINK(HL!C2131,2))</f>
        <v/>
      </c>
      <c r="K2132" s="105" t="str">
        <f>IF(HL!D2131="","",HYPERLINK(HL!D2131,3))</f>
        <v/>
      </c>
      <c r="L2132" s="105" t="str">
        <f>IF(HL!E2131="","",HYPERLINK(HL!E2131,4))</f>
        <v/>
      </c>
      <c r="M2132" s="105" t="str">
        <f>IF(HL!F2131="","",HYPERLINK(HL!F2131,5))</f>
        <v/>
      </c>
      <c r="N2132" s="105" t="str">
        <f>IF(HL!G2131="","",HYPERLINK(HL!G2131,6))</f>
        <v/>
      </c>
      <c r="O2132" s="105" t="str">
        <f>IF(HL!H2131="","",HYPERLINK(HL!H2131,7))</f>
        <v/>
      </c>
      <c r="P2132" s="105" t="str">
        <f>IF(HL!I2131="","",HYPERLINK(HL!I2131,8))</f>
        <v/>
      </c>
      <c r="Q2132" s="105" t="str">
        <f>IF(HL!J2131="","",HYPERLINK(HL!J2131,9))</f>
        <v/>
      </c>
      <c r="R2132" s="105" t="str">
        <f>IF(HL!K2131="","",HYPERLINK(HL!K2131,10))</f>
        <v/>
      </c>
      <c r="S2132" s="105" t="str">
        <f>IF(HL!L2131="","",HYPERLINK(HL!L2131,11))</f>
        <v/>
      </c>
      <c r="T2132" s="105" t="str">
        <f>IF(HL!M2131="","",HYPERLINK(HL!M2131,12))</f>
        <v/>
      </c>
      <c r="U2132" s="105" t="str">
        <f>IF(HL!N2131="","",HYPERLINK(HL!N2131,13))</f>
        <v/>
      </c>
      <c r="V2132" s="106" t="str">
        <f>IF(HL!O2131="","",HYPERLINK(HL!O2131,14))</f>
        <v/>
      </c>
      <c r="W2132" s="81" t="str">
        <f>IF(HL!P2131="","－",HYPERLINK(HL!P2131,"表示"))</f>
        <v>表示</v>
      </c>
      <c r="X2132" s="177">
        <v>44533</v>
      </c>
      <c r="Y2132" s="200">
        <v>44554</v>
      </c>
      <c r="Z2132" s="201" t="str">
        <f t="shared" si="88"/>
        <v>2021</v>
      </c>
      <c r="AA2132" s="1">
        <f t="shared" si="89"/>
        <v>0</v>
      </c>
      <c r="AB2132" s="116" t="s">
        <v>10</v>
      </c>
      <c r="AC2132" s="116"/>
      <c r="AD2132" s="116"/>
      <c r="AE2132" s="116"/>
      <c r="AF2132" s="116"/>
      <c r="AG2132" s="116"/>
      <c r="AH2132" s="116"/>
      <c r="AI2132" s="116"/>
      <c r="AJ2132" s="116"/>
      <c r="AK2132" s="116"/>
      <c r="AL2132" s="13" t="s">
        <v>6348</v>
      </c>
      <c r="AM2132" s="162" t="s">
        <v>1727</v>
      </c>
      <c r="AN2132" s="162" t="s">
        <v>172</v>
      </c>
      <c r="AO2132" s="116" t="s">
        <v>11280</v>
      </c>
      <c r="AP2132" s="162"/>
      <c r="AQ2132" s="162"/>
      <c r="AR2132" s="162" t="s">
        <v>10724</v>
      </c>
      <c r="AS2132" s="161" t="s">
        <v>11294</v>
      </c>
      <c r="AT2132" s="269"/>
      <c r="AU2132" s="269"/>
      <c r="AV2132" s="162" t="s">
        <v>10</v>
      </c>
      <c r="AW2132" s="162"/>
      <c r="AX2132" s="162"/>
      <c r="AY2132" s="162"/>
      <c r="AZ2132" s="162"/>
      <c r="BA2132" s="162" t="s">
        <v>10</v>
      </c>
    </row>
    <row r="2133" spans="1:53" ht="239">
      <c r="A2133" s="157">
        <v>2129</v>
      </c>
      <c r="B2133" s="35" t="s">
        <v>10168</v>
      </c>
      <c r="C2133" s="35" t="s">
        <v>3260</v>
      </c>
      <c r="D2133" s="116">
        <v>429</v>
      </c>
      <c r="E2133" s="115" t="s">
        <v>1848</v>
      </c>
      <c r="F2133" s="161" t="s">
        <v>11230</v>
      </c>
      <c r="G2133" s="162" t="s">
        <v>1302</v>
      </c>
      <c r="H2133" s="23" t="s">
        <v>1300</v>
      </c>
      <c r="I2133" s="85" t="str">
        <f>IF(HL!B2132="","",HYPERLINK(HL!B2132,"表示"))</f>
        <v>表示</v>
      </c>
      <c r="J2133" s="85" t="str">
        <f>IF(HL!C2132="","",HYPERLINK(HL!C2132,2))</f>
        <v/>
      </c>
      <c r="K2133" s="105" t="str">
        <f>IF(HL!D2132="","",HYPERLINK(HL!D2132,3))</f>
        <v/>
      </c>
      <c r="L2133" s="105" t="str">
        <f>IF(HL!E2132="","",HYPERLINK(HL!E2132,4))</f>
        <v/>
      </c>
      <c r="M2133" s="105" t="str">
        <f>IF(HL!F2132="","",HYPERLINK(HL!F2132,5))</f>
        <v/>
      </c>
      <c r="N2133" s="105" t="str">
        <f>IF(HL!G2132="","",HYPERLINK(HL!G2132,6))</f>
        <v/>
      </c>
      <c r="O2133" s="105" t="str">
        <f>IF(HL!H2132="","",HYPERLINK(HL!H2132,7))</f>
        <v/>
      </c>
      <c r="P2133" s="105" t="str">
        <f>IF(HL!I2132="","",HYPERLINK(HL!I2132,8))</f>
        <v/>
      </c>
      <c r="Q2133" s="105" t="str">
        <f>IF(HL!J2132="","",HYPERLINK(HL!J2132,9))</f>
        <v/>
      </c>
      <c r="R2133" s="105" t="str">
        <f>IF(HL!K2132="","",HYPERLINK(HL!K2132,10))</f>
        <v/>
      </c>
      <c r="S2133" s="105" t="str">
        <f>IF(HL!L2132="","",HYPERLINK(HL!L2132,11))</f>
        <v/>
      </c>
      <c r="T2133" s="105" t="str">
        <f>IF(HL!M2132="","",HYPERLINK(HL!M2132,12))</f>
        <v/>
      </c>
      <c r="U2133" s="105" t="str">
        <f>IF(HL!N2132="","",HYPERLINK(HL!N2132,13))</f>
        <v/>
      </c>
      <c r="V2133" s="106" t="str">
        <f>IF(HL!O2132="","",HYPERLINK(HL!O2132,14))</f>
        <v/>
      </c>
      <c r="W2133" s="81" t="str">
        <f>IF(HL!P2132="","－",HYPERLINK(HL!P2132,"表示"))</f>
        <v>表示</v>
      </c>
      <c r="X2133" s="177">
        <v>44284</v>
      </c>
      <c r="Y2133" s="200">
        <v>44554</v>
      </c>
      <c r="Z2133" s="201" t="str">
        <f t="shared" si="88"/>
        <v>2021</v>
      </c>
      <c r="AA2133" s="1">
        <f t="shared" si="89"/>
        <v>8</v>
      </c>
      <c r="AB2133" s="116"/>
      <c r="AC2133" s="116"/>
      <c r="AD2133" s="116"/>
      <c r="AE2133" s="116" t="s">
        <v>10</v>
      </c>
      <c r="AF2133" s="116"/>
      <c r="AG2133" s="116" t="s">
        <v>10</v>
      </c>
      <c r="AH2133" s="116"/>
      <c r="AI2133" s="116"/>
      <c r="AJ2133" s="116"/>
      <c r="AK2133" s="116"/>
      <c r="AL2133" s="13" t="s">
        <v>10169</v>
      </c>
      <c r="AM2133" s="162" t="s">
        <v>172</v>
      </c>
      <c r="AN2133" s="162" t="s">
        <v>1727</v>
      </c>
      <c r="AO2133" s="162" t="s">
        <v>8</v>
      </c>
      <c r="AP2133" s="162"/>
      <c r="AQ2133" s="162"/>
      <c r="AR2133" s="162" t="s">
        <v>10707</v>
      </c>
      <c r="AS2133" s="161" t="s">
        <v>11295</v>
      </c>
      <c r="AT2133" s="269"/>
      <c r="AU2133" s="269"/>
      <c r="AV2133" s="162" t="s">
        <v>10</v>
      </c>
      <c r="AW2133" s="162"/>
      <c r="AX2133" s="162"/>
      <c r="AY2133" s="162"/>
      <c r="AZ2133" s="162"/>
      <c r="BA2133" s="162"/>
    </row>
    <row r="2134" spans="1:53" ht="52">
      <c r="A2134" s="157">
        <v>2130</v>
      </c>
      <c r="B2134" s="35" t="s">
        <v>11231</v>
      </c>
      <c r="C2134" s="35" t="s">
        <v>5210</v>
      </c>
      <c r="D2134" s="116">
        <v>249</v>
      </c>
      <c r="E2134" s="115" t="s">
        <v>1597</v>
      </c>
      <c r="F2134" s="161" t="s">
        <v>11232</v>
      </c>
      <c r="G2134" s="162" t="s">
        <v>1270</v>
      </c>
      <c r="H2134" s="1" t="s">
        <v>1524</v>
      </c>
      <c r="I2134" s="85" t="str">
        <f>IF(HL!B2133="","",HYPERLINK(HL!B2133,"表示"))</f>
        <v>表示</v>
      </c>
      <c r="J2134" s="85" t="str">
        <f>IF(HL!C2133="","",HYPERLINK(HL!C2133,2))</f>
        <v/>
      </c>
      <c r="K2134" s="105" t="str">
        <f>IF(HL!D2133="","",HYPERLINK(HL!D2133,3))</f>
        <v/>
      </c>
      <c r="L2134" s="105" t="str">
        <f>IF(HL!E2133="","",HYPERLINK(HL!E2133,4))</f>
        <v/>
      </c>
      <c r="M2134" s="105" t="str">
        <f>IF(HL!F2133="","",HYPERLINK(HL!F2133,5))</f>
        <v/>
      </c>
      <c r="N2134" s="105" t="str">
        <f>IF(HL!G2133="","",HYPERLINK(HL!G2133,6))</f>
        <v/>
      </c>
      <c r="O2134" s="105" t="str">
        <f>IF(HL!H2133="","",HYPERLINK(HL!H2133,7))</f>
        <v/>
      </c>
      <c r="P2134" s="105" t="str">
        <f>IF(HL!I2133="","",HYPERLINK(HL!I2133,8))</f>
        <v/>
      </c>
      <c r="Q2134" s="105" t="str">
        <f>IF(HL!J2133="","",HYPERLINK(HL!J2133,9))</f>
        <v/>
      </c>
      <c r="R2134" s="105" t="str">
        <f>IF(HL!K2133="","",HYPERLINK(HL!K2133,10))</f>
        <v/>
      </c>
      <c r="S2134" s="105" t="str">
        <f>IF(HL!L2133="","",HYPERLINK(HL!L2133,11))</f>
        <v/>
      </c>
      <c r="T2134" s="105" t="str">
        <f>IF(HL!M2133="","",HYPERLINK(HL!M2133,12))</f>
        <v/>
      </c>
      <c r="U2134" s="105" t="str">
        <f>IF(HL!N2133="","",HYPERLINK(HL!N2133,13))</f>
        <v/>
      </c>
      <c r="V2134" s="106" t="str">
        <f>IF(HL!O2133="","",HYPERLINK(HL!O2133,14))</f>
        <v/>
      </c>
      <c r="W2134" s="1" t="s">
        <v>11737</v>
      </c>
      <c r="X2134" s="177">
        <v>44224</v>
      </c>
      <c r="Y2134" s="200">
        <v>44554</v>
      </c>
      <c r="Z2134" s="201" t="str">
        <f t="shared" si="88"/>
        <v>2021</v>
      </c>
      <c r="AA2134" s="1">
        <f t="shared" si="89"/>
        <v>10</v>
      </c>
      <c r="AB2134" s="116"/>
      <c r="AC2134" s="116"/>
      <c r="AD2134" s="116"/>
      <c r="AE2134" s="116" t="s">
        <v>10</v>
      </c>
      <c r="AF2134" s="116"/>
      <c r="AG2134" s="116"/>
      <c r="AH2134" s="116"/>
      <c r="AI2134" s="116"/>
      <c r="AJ2134" s="116"/>
      <c r="AK2134" s="116"/>
      <c r="AL2134" s="13" t="s">
        <v>11278</v>
      </c>
      <c r="AM2134" s="162" t="s">
        <v>172</v>
      </c>
      <c r="AN2134" s="162" t="s">
        <v>1727</v>
      </c>
      <c r="AO2134" s="162" t="s">
        <v>4104</v>
      </c>
      <c r="AP2134" s="162"/>
      <c r="AQ2134" s="162"/>
      <c r="AR2134" s="162" t="s">
        <v>10707</v>
      </c>
      <c r="AS2134" s="161" t="s">
        <v>11296</v>
      </c>
      <c r="AT2134" s="269"/>
      <c r="AU2134" s="269"/>
      <c r="AV2134" s="162"/>
      <c r="AW2134" s="162"/>
      <c r="AX2134" s="162" t="s">
        <v>10</v>
      </c>
      <c r="AY2134" s="162"/>
      <c r="AZ2134" s="162"/>
      <c r="BA2134" s="162"/>
    </row>
    <row r="2135" spans="1:53" ht="65">
      <c r="A2135" s="157">
        <v>2131</v>
      </c>
      <c r="B2135" s="35" t="s">
        <v>10240</v>
      </c>
      <c r="C2135" s="35" t="s">
        <v>1680</v>
      </c>
      <c r="D2135" s="116">
        <v>429</v>
      </c>
      <c r="E2135" s="115" t="s">
        <v>1848</v>
      </c>
      <c r="F2135" s="161" t="s">
        <v>11233</v>
      </c>
      <c r="G2135" s="162" t="s">
        <v>1302</v>
      </c>
      <c r="H2135" s="1" t="s">
        <v>1490</v>
      </c>
      <c r="I2135" s="85" t="str">
        <f>IF(HL!B2134="","",HYPERLINK(HL!B2134,"表示"))</f>
        <v>表示</v>
      </c>
      <c r="J2135" s="85">
        <f>IF(HL!C2134="","",HYPERLINK(HL!C2134,2))</f>
        <v>2</v>
      </c>
      <c r="K2135" s="105">
        <f>IF(HL!D2134="","",HYPERLINK(HL!D2134,3))</f>
        <v>3</v>
      </c>
      <c r="L2135" s="105">
        <f>IF(HL!E2134="","",HYPERLINK(HL!E2134,4))</f>
        <v>4</v>
      </c>
      <c r="M2135" s="105" t="str">
        <f>IF(HL!F2134="","",HYPERLINK(HL!F2134,5))</f>
        <v/>
      </c>
      <c r="N2135" s="105" t="str">
        <f>IF(HL!G2134="","",HYPERLINK(HL!G2134,6))</f>
        <v/>
      </c>
      <c r="O2135" s="105" t="str">
        <f>IF(HL!H2134="","",HYPERLINK(HL!H2134,7))</f>
        <v/>
      </c>
      <c r="P2135" s="105" t="str">
        <f>IF(HL!I2134="","",HYPERLINK(HL!I2134,8))</f>
        <v/>
      </c>
      <c r="Q2135" s="105" t="str">
        <f>IF(HL!J2134="","",HYPERLINK(HL!J2134,9))</f>
        <v/>
      </c>
      <c r="R2135" s="105" t="str">
        <f>IF(HL!K2134="","",HYPERLINK(HL!K2134,10))</f>
        <v/>
      </c>
      <c r="S2135" s="105" t="str">
        <f>IF(HL!L2134="","",HYPERLINK(HL!L2134,11))</f>
        <v/>
      </c>
      <c r="T2135" s="105" t="str">
        <f>IF(HL!M2134="","",HYPERLINK(HL!M2134,12))</f>
        <v/>
      </c>
      <c r="U2135" s="105" t="str">
        <f>IF(HL!N2134="","",HYPERLINK(HL!N2134,13))</f>
        <v/>
      </c>
      <c r="V2135" s="106" t="str">
        <f>IF(HL!O2134="","",HYPERLINK(HL!O2134,14))</f>
        <v/>
      </c>
      <c r="W2135" s="81" t="str">
        <f>IF(HL!P2134="","－",HYPERLINK(HL!P2134,"表示"))</f>
        <v>表示</v>
      </c>
      <c r="X2135" s="177">
        <v>44309</v>
      </c>
      <c r="Y2135" s="200">
        <v>44554</v>
      </c>
      <c r="Z2135" s="201" t="str">
        <f t="shared" si="88"/>
        <v>2021</v>
      </c>
      <c r="AA2135" s="1">
        <f t="shared" si="89"/>
        <v>8</v>
      </c>
      <c r="AB2135" s="116"/>
      <c r="AC2135" s="116"/>
      <c r="AD2135" s="116"/>
      <c r="AE2135" s="116" t="s">
        <v>10</v>
      </c>
      <c r="AF2135" s="116"/>
      <c r="AG2135" s="116" t="s">
        <v>10</v>
      </c>
      <c r="AH2135" s="116"/>
      <c r="AI2135" s="116"/>
      <c r="AJ2135" s="116"/>
      <c r="AK2135" s="116"/>
      <c r="AL2135" s="13" t="s">
        <v>10385</v>
      </c>
      <c r="AM2135" s="162" t="s">
        <v>172</v>
      </c>
      <c r="AN2135" s="162" t="s">
        <v>1727</v>
      </c>
      <c r="AO2135" s="162" t="s">
        <v>8</v>
      </c>
      <c r="AP2135" s="162"/>
      <c r="AQ2135" s="162"/>
      <c r="AR2135" s="162" t="s">
        <v>10707</v>
      </c>
      <c r="AS2135" s="161" t="s">
        <v>11293</v>
      </c>
      <c r="AT2135" s="269"/>
      <c r="AU2135" s="269"/>
      <c r="AV2135" s="162" t="s">
        <v>10</v>
      </c>
      <c r="AW2135" s="162"/>
      <c r="AX2135" s="162"/>
      <c r="AY2135" s="162"/>
      <c r="AZ2135" s="162"/>
      <c r="BA2135" s="162" t="s">
        <v>10</v>
      </c>
    </row>
    <row r="2136" spans="1:53" ht="39">
      <c r="A2136" s="157">
        <v>2132</v>
      </c>
      <c r="B2136" s="35" t="s">
        <v>11234</v>
      </c>
      <c r="C2136" s="35" t="s">
        <v>11235</v>
      </c>
      <c r="D2136" s="116">
        <v>631</v>
      </c>
      <c r="E2136" s="115" t="s">
        <v>5278</v>
      </c>
      <c r="F2136" s="161" t="s">
        <v>11236</v>
      </c>
      <c r="G2136" s="162" t="s">
        <v>1302</v>
      </c>
      <c r="H2136" s="23" t="s">
        <v>1467</v>
      </c>
      <c r="I2136" s="85" t="str">
        <f>IF(HL!B2135="","",HYPERLINK(HL!B2135,"表示"))</f>
        <v>表示</v>
      </c>
      <c r="J2136" s="85" t="str">
        <f>IF(HL!C2135="","",HYPERLINK(HL!C2135,2))</f>
        <v/>
      </c>
      <c r="K2136" s="105" t="str">
        <f>IF(HL!D2135="","",HYPERLINK(HL!D2135,3))</f>
        <v/>
      </c>
      <c r="L2136" s="105" t="str">
        <f>IF(HL!E2135="","",HYPERLINK(HL!E2135,4))</f>
        <v/>
      </c>
      <c r="M2136" s="105" t="str">
        <f>IF(HL!F2135="","",HYPERLINK(HL!F2135,5))</f>
        <v/>
      </c>
      <c r="N2136" s="105" t="str">
        <f>IF(HL!G2135="","",HYPERLINK(HL!G2135,6))</f>
        <v/>
      </c>
      <c r="O2136" s="105" t="str">
        <f>IF(HL!H2135="","",HYPERLINK(HL!H2135,7))</f>
        <v/>
      </c>
      <c r="P2136" s="105" t="str">
        <f>IF(HL!I2135="","",HYPERLINK(HL!I2135,8))</f>
        <v/>
      </c>
      <c r="Q2136" s="105" t="str">
        <f>IF(HL!J2135="","",HYPERLINK(HL!J2135,9))</f>
        <v/>
      </c>
      <c r="R2136" s="105" t="str">
        <f>IF(HL!K2135="","",HYPERLINK(HL!K2135,10))</f>
        <v/>
      </c>
      <c r="S2136" s="105" t="str">
        <f>IF(HL!L2135="","",HYPERLINK(HL!L2135,11))</f>
        <v/>
      </c>
      <c r="T2136" s="105" t="str">
        <f>IF(HL!M2135="","",HYPERLINK(HL!M2135,12))</f>
        <v/>
      </c>
      <c r="U2136" s="105" t="str">
        <f>IF(HL!N2135="","",HYPERLINK(HL!N2135,13))</f>
        <v/>
      </c>
      <c r="V2136" s="106" t="str">
        <f>IF(HL!O2135="","",HYPERLINK(HL!O2135,14))</f>
        <v/>
      </c>
      <c r="W2136" s="81" t="str">
        <f>IF(HL!P2135="","－",HYPERLINK(HL!P2135,"表示"))</f>
        <v>表示</v>
      </c>
      <c r="X2136" s="177">
        <v>44510</v>
      </c>
      <c r="Y2136" s="200">
        <v>44546</v>
      </c>
      <c r="Z2136" s="201" t="str">
        <f t="shared" si="88"/>
        <v>2021</v>
      </c>
      <c r="AA2136" s="1">
        <f t="shared" si="89"/>
        <v>1</v>
      </c>
      <c r="AB2136" s="116"/>
      <c r="AC2136" s="116"/>
      <c r="AD2136" s="116"/>
      <c r="AE2136" s="116"/>
      <c r="AF2136" s="116"/>
      <c r="AG2136" s="116" t="s">
        <v>10</v>
      </c>
      <c r="AH2136" s="116"/>
      <c r="AI2136" s="116"/>
      <c r="AJ2136" s="116"/>
      <c r="AK2136" s="116"/>
      <c r="AL2136" s="13" t="s">
        <v>10144</v>
      </c>
      <c r="AM2136" s="162" t="s">
        <v>172</v>
      </c>
      <c r="AN2136" s="162" t="s">
        <v>1727</v>
      </c>
      <c r="AO2136" s="162" t="s">
        <v>10474</v>
      </c>
      <c r="AP2136" s="162"/>
      <c r="AQ2136" s="162"/>
      <c r="AR2136" s="162" t="s">
        <v>10707</v>
      </c>
      <c r="AS2136" s="161" t="s">
        <v>11297</v>
      </c>
      <c r="AT2136" s="269"/>
      <c r="AU2136" s="269"/>
      <c r="AV2136" s="162" t="s">
        <v>10</v>
      </c>
      <c r="AW2136" s="162"/>
      <c r="AX2136" s="162"/>
      <c r="AY2136" s="162"/>
      <c r="AZ2136" s="162"/>
      <c r="BA2136" s="162"/>
    </row>
    <row r="2137" spans="1:53" ht="26">
      <c r="A2137" s="157">
        <v>2133</v>
      </c>
      <c r="B2137" s="35" t="s">
        <v>11309</v>
      </c>
      <c r="C2137" s="35" t="s">
        <v>11310</v>
      </c>
      <c r="D2137" s="23">
        <v>429</v>
      </c>
      <c r="E2137" s="115" t="s">
        <v>1848</v>
      </c>
      <c r="F2137" s="115" t="s">
        <v>11311</v>
      </c>
      <c r="G2137" s="1" t="s">
        <v>1302</v>
      </c>
      <c r="H2137" s="1" t="s">
        <v>1278</v>
      </c>
      <c r="I2137" s="85" t="str">
        <f>IF(HL!B2136="","",HYPERLINK(HL!B2136,"表示"))</f>
        <v>表示</v>
      </c>
      <c r="J2137" s="85" t="str">
        <f>IF(HL!C2136="","",HYPERLINK(HL!C2136,2))</f>
        <v/>
      </c>
      <c r="K2137" s="105" t="str">
        <f>IF(HL!D2136="","",HYPERLINK(HL!D2136,3))</f>
        <v/>
      </c>
      <c r="L2137" s="105" t="str">
        <f>IF(HL!E2136="","",HYPERLINK(HL!E2136,4))</f>
        <v/>
      </c>
      <c r="M2137" s="105" t="str">
        <f>IF(HL!F2136="","",HYPERLINK(HL!F2136,5))</f>
        <v/>
      </c>
      <c r="N2137" s="105" t="str">
        <f>IF(HL!G2136="","",HYPERLINK(HL!G2136,6))</f>
        <v/>
      </c>
      <c r="O2137" s="105" t="str">
        <f>IF(HL!H2136="","",HYPERLINK(HL!H2136,7))</f>
        <v/>
      </c>
      <c r="P2137" s="105" t="str">
        <f>IF(HL!I2136="","",HYPERLINK(HL!I2136,8))</f>
        <v/>
      </c>
      <c r="Q2137" s="105" t="str">
        <f>IF(HL!J2136="","",HYPERLINK(HL!J2136,9))</f>
        <v/>
      </c>
      <c r="R2137" s="105" t="str">
        <f>IF(HL!K2136="","",HYPERLINK(HL!K2136,10))</f>
        <v/>
      </c>
      <c r="S2137" s="105" t="str">
        <f>IF(HL!L2136="","",HYPERLINK(HL!L2136,11))</f>
        <v/>
      </c>
      <c r="T2137" s="105" t="str">
        <f>IF(HL!M2136="","",HYPERLINK(HL!M2136,12))</f>
        <v/>
      </c>
      <c r="U2137" s="105" t="str">
        <f>IF(HL!N2136="","",HYPERLINK(HL!N2136,13))</f>
        <v/>
      </c>
      <c r="V2137" s="106" t="str">
        <f>IF(HL!O2136="","",HYPERLINK(HL!O2136,14))</f>
        <v/>
      </c>
      <c r="W2137" s="81" t="str">
        <f>IF(HL!P2136="","－",HYPERLINK(HL!P2136,"表示"))</f>
        <v>表示</v>
      </c>
      <c r="X2137" s="200">
        <v>44418</v>
      </c>
      <c r="Y2137" s="200">
        <v>44648</v>
      </c>
      <c r="Z2137" s="201" t="str">
        <f t="shared" si="88"/>
        <v>2022</v>
      </c>
      <c r="AA2137" s="1">
        <f t="shared" si="89"/>
        <v>7</v>
      </c>
      <c r="AB2137" s="23" t="s">
        <v>172</v>
      </c>
      <c r="AC2137" s="23"/>
      <c r="AD2137" s="23"/>
      <c r="AE2137" s="23"/>
      <c r="AF2137" s="23"/>
      <c r="AG2137" s="23"/>
      <c r="AH2137" s="23"/>
      <c r="AI2137" s="23"/>
      <c r="AJ2137" s="23"/>
      <c r="AK2137" s="23"/>
      <c r="AL2137" s="35" t="s">
        <v>2465</v>
      </c>
      <c r="AM2137" s="1" t="s">
        <v>1727</v>
      </c>
      <c r="AN2137" s="1" t="s">
        <v>172</v>
      </c>
      <c r="AO2137" s="1" t="s">
        <v>8</v>
      </c>
      <c r="AP2137" s="1"/>
      <c r="AQ2137" s="1"/>
      <c r="AR2137" s="1" t="s">
        <v>10804</v>
      </c>
      <c r="AS2137" s="23" t="s">
        <v>11455</v>
      </c>
      <c r="AT2137" s="269"/>
      <c r="AU2137" s="269"/>
      <c r="AV2137" s="1" t="s">
        <v>172</v>
      </c>
      <c r="AW2137" s="1"/>
      <c r="AX2137" s="1"/>
      <c r="AY2137" s="1"/>
      <c r="AZ2137" s="1"/>
      <c r="BA2137" s="1" t="s">
        <v>172</v>
      </c>
    </row>
    <row r="2138" spans="1:53" ht="91">
      <c r="A2138" s="157">
        <v>2134</v>
      </c>
      <c r="B2138" s="35" t="s">
        <v>11312</v>
      </c>
      <c r="C2138" s="35" t="s">
        <v>11313</v>
      </c>
      <c r="D2138" s="23">
        <v>339</v>
      </c>
      <c r="E2138" s="115" t="s">
        <v>2062</v>
      </c>
      <c r="F2138" s="115" t="s">
        <v>11314</v>
      </c>
      <c r="G2138" s="1" t="s">
        <v>1302</v>
      </c>
      <c r="H2138" s="1" t="s">
        <v>56</v>
      </c>
      <c r="I2138" s="85" t="str">
        <f>IF(HL!B2137="","",HYPERLINK(HL!B2137,"表示"))</f>
        <v>表示</v>
      </c>
      <c r="J2138" s="85" t="str">
        <f>IF(HL!C2137="","",HYPERLINK(HL!C2137,2))</f>
        <v/>
      </c>
      <c r="K2138" s="105" t="str">
        <f>IF(HL!D2137="","",HYPERLINK(HL!D2137,3))</f>
        <v/>
      </c>
      <c r="L2138" s="105" t="str">
        <f>IF(HL!E2137="","",HYPERLINK(HL!E2137,4))</f>
        <v/>
      </c>
      <c r="M2138" s="105" t="str">
        <f>IF(HL!F2137="","",HYPERLINK(HL!F2137,5))</f>
        <v/>
      </c>
      <c r="N2138" s="105" t="str">
        <f>IF(HL!G2137="","",HYPERLINK(HL!G2137,6))</f>
        <v/>
      </c>
      <c r="O2138" s="105" t="str">
        <f>IF(HL!H2137="","",HYPERLINK(HL!H2137,7))</f>
        <v/>
      </c>
      <c r="P2138" s="105" t="str">
        <f>IF(HL!I2137="","",HYPERLINK(HL!I2137,8))</f>
        <v/>
      </c>
      <c r="Q2138" s="105" t="str">
        <f>IF(HL!J2137="","",HYPERLINK(HL!J2137,9))</f>
        <v/>
      </c>
      <c r="R2138" s="105" t="str">
        <f>IF(HL!K2137="","",HYPERLINK(HL!K2137,10))</f>
        <v/>
      </c>
      <c r="S2138" s="105" t="str">
        <f>IF(HL!L2137="","",HYPERLINK(HL!L2137,11))</f>
        <v/>
      </c>
      <c r="T2138" s="105" t="str">
        <f>IF(HL!M2137="","",HYPERLINK(HL!M2137,12))</f>
        <v/>
      </c>
      <c r="U2138" s="105" t="str">
        <f>IF(HL!N2137="","",HYPERLINK(HL!N2137,13))</f>
        <v/>
      </c>
      <c r="V2138" s="106" t="str">
        <f>IF(HL!O2137="","",HYPERLINK(HL!O2137,14))</f>
        <v/>
      </c>
      <c r="W2138" s="81" t="str">
        <f>IF(HL!P2137="","－",HYPERLINK(HL!P2137,"表示"))</f>
        <v>表示</v>
      </c>
      <c r="X2138" s="200">
        <v>44242</v>
      </c>
      <c r="Y2138" s="200">
        <v>44648</v>
      </c>
      <c r="Z2138" s="201" t="str">
        <f t="shared" si="88"/>
        <v>2022</v>
      </c>
      <c r="AA2138" s="1">
        <f t="shared" si="89"/>
        <v>13</v>
      </c>
      <c r="AB2138" s="23" t="s">
        <v>172</v>
      </c>
      <c r="AC2138" s="23"/>
      <c r="AD2138" s="23"/>
      <c r="AE2138" s="23"/>
      <c r="AF2138" s="23"/>
      <c r="AG2138" s="23"/>
      <c r="AH2138" s="23"/>
      <c r="AI2138" s="23"/>
      <c r="AJ2138" s="23"/>
      <c r="AK2138" s="23"/>
      <c r="AL2138" s="35" t="s">
        <v>1040</v>
      </c>
      <c r="AM2138" s="1" t="s">
        <v>1727</v>
      </c>
      <c r="AN2138" s="1" t="s">
        <v>172</v>
      </c>
      <c r="AO2138" s="1" t="s">
        <v>8</v>
      </c>
      <c r="AP2138" s="1"/>
      <c r="AQ2138" s="1"/>
      <c r="AR2138" s="23" t="s">
        <v>11456</v>
      </c>
      <c r="AS2138" s="23" t="s">
        <v>11457</v>
      </c>
      <c r="AT2138" s="269"/>
      <c r="AU2138" s="269"/>
      <c r="AV2138" s="1" t="s">
        <v>172</v>
      </c>
      <c r="AW2138" s="1"/>
      <c r="AX2138" s="1"/>
      <c r="AY2138" s="1"/>
      <c r="AZ2138" s="1"/>
      <c r="BA2138" s="1" t="s">
        <v>172</v>
      </c>
    </row>
    <row r="2139" spans="1:53" ht="195">
      <c r="A2139" s="157">
        <v>2135</v>
      </c>
      <c r="B2139" s="35" t="s">
        <v>11315</v>
      </c>
      <c r="C2139" s="35" t="s">
        <v>898</v>
      </c>
      <c r="D2139" s="23">
        <v>247</v>
      </c>
      <c r="E2139" s="115" t="s">
        <v>1911</v>
      </c>
      <c r="F2139" s="115" t="s">
        <v>11316</v>
      </c>
      <c r="G2139" s="1" t="s">
        <v>1270</v>
      </c>
      <c r="H2139" s="1" t="s">
        <v>58</v>
      </c>
      <c r="I2139" s="85" t="str">
        <f>IF(HL!B2138="","",HYPERLINK(HL!B2138,"表示"))</f>
        <v>表示</v>
      </c>
      <c r="J2139" s="85" t="str">
        <f>IF(HL!C2138="","",HYPERLINK(HL!C2138,2))</f>
        <v/>
      </c>
      <c r="K2139" s="105" t="str">
        <f>IF(HL!D2138="","",HYPERLINK(HL!D2138,3))</f>
        <v/>
      </c>
      <c r="L2139" s="105" t="str">
        <f>IF(HL!E2138="","",HYPERLINK(HL!E2138,4))</f>
        <v/>
      </c>
      <c r="M2139" s="105" t="str">
        <f>IF(HL!F2138="","",HYPERLINK(HL!F2138,5))</f>
        <v/>
      </c>
      <c r="N2139" s="105" t="str">
        <f>IF(HL!G2138="","",HYPERLINK(HL!G2138,6))</f>
        <v/>
      </c>
      <c r="O2139" s="105" t="str">
        <f>IF(HL!H2138="","",HYPERLINK(HL!H2138,7))</f>
        <v/>
      </c>
      <c r="P2139" s="105" t="str">
        <f>IF(HL!I2138="","",HYPERLINK(HL!I2138,8))</f>
        <v/>
      </c>
      <c r="Q2139" s="105" t="str">
        <f>IF(HL!J2138="","",HYPERLINK(HL!J2138,9))</f>
        <v/>
      </c>
      <c r="R2139" s="105" t="str">
        <f>IF(HL!K2138="","",HYPERLINK(HL!K2138,10))</f>
        <v/>
      </c>
      <c r="S2139" s="105" t="str">
        <f>IF(HL!L2138="","",HYPERLINK(HL!L2138,11))</f>
        <v/>
      </c>
      <c r="T2139" s="105" t="str">
        <f>IF(HL!M2138="","",HYPERLINK(HL!M2138,12))</f>
        <v/>
      </c>
      <c r="U2139" s="105" t="str">
        <f>IF(HL!N2138="","",HYPERLINK(HL!N2138,13))</f>
        <v/>
      </c>
      <c r="V2139" s="106" t="str">
        <f>IF(HL!O2138="","",HYPERLINK(HL!O2138,14))</f>
        <v/>
      </c>
      <c r="W2139" s="1" t="s">
        <v>11737</v>
      </c>
      <c r="X2139" s="200">
        <v>44449</v>
      </c>
      <c r="Y2139" s="200">
        <v>44631</v>
      </c>
      <c r="Z2139" s="201" t="str">
        <f t="shared" si="88"/>
        <v>2022</v>
      </c>
      <c r="AA2139" s="1">
        <f t="shared" si="89"/>
        <v>6</v>
      </c>
      <c r="AB2139" s="23"/>
      <c r="AC2139" s="23"/>
      <c r="AD2139" s="23"/>
      <c r="AE2139" s="23" t="s">
        <v>172</v>
      </c>
      <c r="AF2139" s="23"/>
      <c r="AG2139" s="23" t="s">
        <v>172</v>
      </c>
      <c r="AH2139" s="23"/>
      <c r="AI2139" s="23"/>
      <c r="AJ2139" s="23"/>
      <c r="AK2139" s="23"/>
      <c r="AL2139" s="35" t="s">
        <v>1036</v>
      </c>
      <c r="AM2139" s="1" t="s">
        <v>172</v>
      </c>
      <c r="AN2139" s="1" t="s">
        <v>1727</v>
      </c>
      <c r="AO2139" s="23" t="s">
        <v>11992</v>
      </c>
      <c r="AP2139" s="1" t="s">
        <v>172</v>
      </c>
      <c r="AQ2139" s="1"/>
      <c r="AR2139" s="236"/>
      <c r="AS2139" s="236"/>
      <c r="AT2139" s="271"/>
      <c r="AU2139" s="271"/>
      <c r="AV2139" s="1"/>
      <c r="AW2139" s="1"/>
      <c r="AX2139" s="1"/>
      <c r="AY2139" s="1" t="s">
        <v>172</v>
      </c>
      <c r="AZ2139" s="1"/>
      <c r="BA2139" s="1"/>
    </row>
    <row r="2140" spans="1:53" ht="78">
      <c r="A2140" s="157">
        <v>2136</v>
      </c>
      <c r="B2140" s="35" t="s">
        <v>398</v>
      </c>
      <c r="C2140" s="35" t="s">
        <v>898</v>
      </c>
      <c r="D2140" s="23">
        <v>247</v>
      </c>
      <c r="E2140" s="115" t="s">
        <v>1911</v>
      </c>
      <c r="F2140" s="115" t="s">
        <v>11317</v>
      </c>
      <c r="G2140" s="1" t="s">
        <v>1270</v>
      </c>
      <c r="H2140" s="1" t="s">
        <v>58</v>
      </c>
      <c r="I2140" s="85" t="str">
        <f>IF(HL!B2139="","",HYPERLINK(HL!B2139,"表示"))</f>
        <v>表示</v>
      </c>
      <c r="J2140" s="85" t="str">
        <f>IF(HL!C2139="","",HYPERLINK(HL!C2139,2))</f>
        <v/>
      </c>
      <c r="K2140" s="105" t="str">
        <f>IF(HL!D2139="","",HYPERLINK(HL!D2139,3))</f>
        <v/>
      </c>
      <c r="L2140" s="105" t="str">
        <f>IF(HL!E2139="","",HYPERLINK(HL!E2139,4))</f>
        <v/>
      </c>
      <c r="M2140" s="105" t="str">
        <f>IF(HL!F2139="","",HYPERLINK(HL!F2139,5))</f>
        <v/>
      </c>
      <c r="N2140" s="105" t="str">
        <f>IF(HL!G2139="","",HYPERLINK(HL!G2139,6))</f>
        <v/>
      </c>
      <c r="O2140" s="105" t="str">
        <f>IF(HL!H2139="","",HYPERLINK(HL!H2139,7))</f>
        <v/>
      </c>
      <c r="P2140" s="105" t="str">
        <f>IF(HL!I2139="","",HYPERLINK(HL!I2139,8))</f>
        <v/>
      </c>
      <c r="Q2140" s="105" t="str">
        <f>IF(HL!J2139="","",HYPERLINK(HL!J2139,9))</f>
        <v/>
      </c>
      <c r="R2140" s="105" t="str">
        <f>IF(HL!K2139="","",HYPERLINK(HL!K2139,10))</f>
        <v/>
      </c>
      <c r="S2140" s="105" t="str">
        <f>IF(HL!L2139="","",HYPERLINK(HL!L2139,11))</f>
        <v/>
      </c>
      <c r="T2140" s="105" t="str">
        <f>IF(HL!M2139="","",HYPERLINK(HL!M2139,12))</f>
        <v/>
      </c>
      <c r="U2140" s="105" t="str">
        <f>IF(HL!N2139="","",HYPERLINK(HL!N2139,13))</f>
        <v/>
      </c>
      <c r="V2140" s="106" t="str">
        <f>IF(HL!O2139="","",HYPERLINK(HL!O2139,14))</f>
        <v/>
      </c>
      <c r="W2140" s="1" t="s">
        <v>11737</v>
      </c>
      <c r="X2140" s="200">
        <v>44446</v>
      </c>
      <c r="Y2140" s="200">
        <v>44631</v>
      </c>
      <c r="Z2140" s="201" t="str">
        <f t="shared" si="88"/>
        <v>2022</v>
      </c>
      <c r="AA2140" s="1">
        <f t="shared" si="89"/>
        <v>6</v>
      </c>
      <c r="AB2140" s="23"/>
      <c r="AC2140" s="23"/>
      <c r="AD2140" s="23"/>
      <c r="AE2140" s="23" t="s">
        <v>172</v>
      </c>
      <c r="AF2140" s="23"/>
      <c r="AG2140" s="23" t="s">
        <v>172</v>
      </c>
      <c r="AH2140" s="23"/>
      <c r="AI2140" s="23"/>
      <c r="AJ2140" s="23"/>
      <c r="AK2140" s="23"/>
      <c r="AL2140" s="35" t="s">
        <v>227</v>
      </c>
      <c r="AM2140" s="1" t="s">
        <v>1727</v>
      </c>
      <c r="AN2140" s="1" t="s">
        <v>172</v>
      </c>
      <c r="AO2140" s="23" t="s">
        <v>11992</v>
      </c>
      <c r="AP2140" s="1" t="s">
        <v>172</v>
      </c>
      <c r="AQ2140" s="1"/>
      <c r="AR2140" s="236"/>
      <c r="AS2140" s="236"/>
      <c r="AT2140" s="271"/>
      <c r="AU2140" s="271"/>
      <c r="AV2140" s="1"/>
      <c r="AW2140" s="1"/>
      <c r="AX2140" s="1"/>
      <c r="AY2140" s="1" t="s">
        <v>172</v>
      </c>
      <c r="AZ2140" s="1"/>
      <c r="BA2140" s="1"/>
    </row>
    <row r="2141" spans="1:53" ht="65">
      <c r="A2141" s="157">
        <v>2137</v>
      </c>
      <c r="B2141" s="35" t="s">
        <v>262</v>
      </c>
      <c r="C2141" s="35" t="s">
        <v>898</v>
      </c>
      <c r="D2141" s="23">
        <v>247</v>
      </c>
      <c r="E2141" s="115" t="s">
        <v>1911</v>
      </c>
      <c r="F2141" s="115" t="s">
        <v>11318</v>
      </c>
      <c r="G2141" s="1" t="s">
        <v>1270</v>
      </c>
      <c r="H2141" s="1" t="s">
        <v>58</v>
      </c>
      <c r="I2141" s="85" t="str">
        <f>IF(HL!B2140="","",HYPERLINK(HL!B2140,"表示"))</f>
        <v>表示</v>
      </c>
      <c r="J2141" s="85" t="str">
        <f>IF(HL!C2140="","",HYPERLINK(HL!C2140,2))</f>
        <v/>
      </c>
      <c r="K2141" s="105" t="str">
        <f>IF(HL!D2140="","",HYPERLINK(HL!D2140,3))</f>
        <v/>
      </c>
      <c r="L2141" s="105" t="str">
        <f>IF(HL!E2140="","",HYPERLINK(HL!E2140,4))</f>
        <v/>
      </c>
      <c r="M2141" s="105" t="str">
        <f>IF(HL!F2140="","",HYPERLINK(HL!F2140,5))</f>
        <v/>
      </c>
      <c r="N2141" s="105" t="str">
        <f>IF(HL!G2140="","",HYPERLINK(HL!G2140,6))</f>
        <v/>
      </c>
      <c r="O2141" s="105" t="str">
        <f>IF(HL!H2140="","",HYPERLINK(HL!H2140,7))</f>
        <v/>
      </c>
      <c r="P2141" s="105" t="str">
        <f>IF(HL!I2140="","",HYPERLINK(HL!I2140,8))</f>
        <v/>
      </c>
      <c r="Q2141" s="105" t="str">
        <f>IF(HL!J2140="","",HYPERLINK(HL!J2140,9))</f>
        <v/>
      </c>
      <c r="R2141" s="105" t="str">
        <f>IF(HL!K2140="","",HYPERLINK(HL!K2140,10))</f>
        <v/>
      </c>
      <c r="S2141" s="105" t="str">
        <f>IF(HL!L2140="","",HYPERLINK(HL!L2140,11))</f>
        <v/>
      </c>
      <c r="T2141" s="105" t="str">
        <f>IF(HL!M2140="","",HYPERLINK(HL!M2140,12))</f>
        <v/>
      </c>
      <c r="U2141" s="105" t="str">
        <f>IF(HL!N2140="","",HYPERLINK(HL!N2140,13))</f>
        <v/>
      </c>
      <c r="V2141" s="106" t="str">
        <f>IF(HL!O2140="","",HYPERLINK(HL!O2140,14))</f>
        <v/>
      </c>
      <c r="W2141" s="1" t="s">
        <v>11737</v>
      </c>
      <c r="X2141" s="200">
        <v>44446</v>
      </c>
      <c r="Y2141" s="200">
        <v>44631</v>
      </c>
      <c r="Z2141" s="201" t="str">
        <f t="shared" si="88"/>
        <v>2022</v>
      </c>
      <c r="AA2141" s="1">
        <f t="shared" si="89"/>
        <v>6</v>
      </c>
      <c r="AB2141" s="23"/>
      <c r="AC2141" s="23"/>
      <c r="AD2141" s="23"/>
      <c r="AE2141" s="23" t="s">
        <v>172</v>
      </c>
      <c r="AF2141" s="23"/>
      <c r="AG2141" s="23" t="s">
        <v>172</v>
      </c>
      <c r="AH2141" s="23"/>
      <c r="AI2141" s="23"/>
      <c r="AJ2141" s="23"/>
      <c r="AK2141" s="23"/>
      <c r="AL2141" s="35" t="s">
        <v>11458</v>
      </c>
      <c r="AM2141" s="1" t="s">
        <v>1727</v>
      </c>
      <c r="AN2141" s="1" t="s">
        <v>172</v>
      </c>
      <c r="AO2141" s="23" t="s">
        <v>11992</v>
      </c>
      <c r="AP2141" s="1" t="s">
        <v>172</v>
      </c>
      <c r="AQ2141" s="1"/>
      <c r="AR2141" s="236"/>
      <c r="AS2141" s="236"/>
      <c r="AT2141" s="271"/>
      <c r="AU2141" s="271"/>
      <c r="AV2141" s="1"/>
      <c r="AW2141" s="1"/>
      <c r="AX2141" s="1"/>
      <c r="AY2141" s="1" t="s">
        <v>172</v>
      </c>
      <c r="AZ2141" s="1"/>
      <c r="BA2141" s="1"/>
    </row>
    <row r="2142" spans="1:53" ht="65">
      <c r="A2142" s="157">
        <v>2138</v>
      </c>
      <c r="B2142" s="35" t="s">
        <v>897</v>
      </c>
      <c r="C2142" s="35" t="s">
        <v>898</v>
      </c>
      <c r="D2142" s="23">
        <v>247</v>
      </c>
      <c r="E2142" s="115" t="s">
        <v>1911</v>
      </c>
      <c r="F2142" s="115" t="s">
        <v>11319</v>
      </c>
      <c r="G2142" s="1" t="s">
        <v>1270</v>
      </c>
      <c r="H2142" s="1" t="s">
        <v>58</v>
      </c>
      <c r="I2142" s="85" t="str">
        <f>IF(HL!B2141="","",HYPERLINK(HL!B2141,"表示"))</f>
        <v>表示</v>
      </c>
      <c r="J2142" s="85" t="str">
        <f>IF(HL!C2141="","",HYPERLINK(HL!C2141,2))</f>
        <v/>
      </c>
      <c r="K2142" s="105" t="str">
        <f>IF(HL!D2141="","",HYPERLINK(HL!D2141,3))</f>
        <v/>
      </c>
      <c r="L2142" s="105" t="str">
        <f>IF(HL!E2141="","",HYPERLINK(HL!E2141,4))</f>
        <v/>
      </c>
      <c r="M2142" s="105" t="str">
        <f>IF(HL!F2141="","",HYPERLINK(HL!F2141,5))</f>
        <v/>
      </c>
      <c r="N2142" s="105" t="str">
        <f>IF(HL!G2141="","",HYPERLINK(HL!G2141,6))</f>
        <v/>
      </c>
      <c r="O2142" s="105" t="str">
        <f>IF(HL!H2141="","",HYPERLINK(HL!H2141,7))</f>
        <v/>
      </c>
      <c r="P2142" s="105" t="str">
        <f>IF(HL!I2141="","",HYPERLINK(HL!I2141,8))</f>
        <v/>
      </c>
      <c r="Q2142" s="105" t="str">
        <f>IF(HL!J2141="","",HYPERLINK(HL!J2141,9))</f>
        <v/>
      </c>
      <c r="R2142" s="105" t="str">
        <f>IF(HL!K2141="","",HYPERLINK(HL!K2141,10))</f>
        <v/>
      </c>
      <c r="S2142" s="105" t="str">
        <f>IF(HL!L2141="","",HYPERLINK(HL!L2141,11))</f>
        <v/>
      </c>
      <c r="T2142" s="105" t="str">
        <f>IF(HL!M2141="","",HYPERLINK(HL!M2141,12))</f>
        <v/>
      </c>
      <c r="U2142" s="105" t="str">
        <f>IF(HL!N2141="","",HYPERLINK(HL!N2141,13))</f>
        <v/>
      </c>
      <c r="V2142" s="106" t="str">
        <f>IF(HL!O2141="","",HYPERLINK(HL!O2141,14))</f>
        <v/>
      </c>
      <c r="W2142" s="1" t="s">
        <v>11737</v>
      </c>
      <c r="X2142" s="200">
        <v>44439</v>
      </c>
      <c r="Y2142" s="200">
        <v>44631</v>
      </c>
      <c r="Z2142" s="201" t="str">
        <f t="shared" si="88"/>
        <v>2022</v>
      </c>
      <c r="AA2142" s="1">
        <f t="shared" si="89"/>
        <v>6</v>
      </c>
      <c r="AB2142" s="23"/>
      <c r="AC2142" s="23"/>
      <c r="AD2142" s="23"/>
      <c r="AE2142" s="23" t="s">
        <v>172</v>
      </c>
      <c r="AF2142" s="23"/>
      <c r="AG2142" s="23" t="s">
        <v>172</v>
      </c>
      <c r="AH2142" s="23"/>
      <c r="AI2142" s="23"/>
      <c r="AJ2142" s="23"/>
      <c r="AK2142" s="23"/>
      <c r="AL2142" s="35" t="s">
        <v>11459</v>
      </c>
      <c r="AM2142" s="1" t="s">
        <v>172</v>
      </c>
      <c r="AN2142" s="1" t="s">
        <v>1727</v>
      </c>
      <c r="AO2142" s="23" t="s">
        <v>11992</v>
      </c>
      <c r="AP2142" s="1" t="s">
        <v>172</v>
      </c>
      <c r="AQ2142" s="1"/>
      <c r="AR2142" s="236"/>
      <c r="AS2142" s="236"/>
      <c r="AT2142" s="271"/>
      <c r="AU2142" s="271"/>
      <c r="AV2142" s="1"/>
      <c r="AW2142" s="1"/>
      <c r="AX2142" s="1"/>
      <c r="AY2142" s="1" t="s">
        <v>172</v>
      </c>
      <c r="AZ2142" s="1"/>
      <c r="BA2142" s="1"/>
    </row>
    <row r="2143" spans="1:53" ht="26">
      <c r="A2143" s="157">
        <v>2139</v>
      </c>
      <c r="B2143" s="35" t="s">
        <v>11320</v>
      </c>
      <c r="C2143" s="35" t="s">
        <v>11321</v>
      </c>
      <c r="D2143" s="23">
        <v>639</v>
      </c>
      <c r="E2143" s="115" t="s">
        <v>2224</v>
      </c>
      <c r="F2143" s="115" t="s">
        <v>11322</v>
      </c>
      <c r="G2143" s="1" t="s">
        <v>1302</v>
      </c>
      <c r="H2143" s="1" t="s">
        <v>1384</v>
      </c>
      <c r="I2143" s="85" t="str">
        <f>IF(HL!B2142="","",HYPERLINK(HL!B2142,"表示"))</f>
        <v>表示</v>
      </c>
      <c r="J2143" s="85" t="str">
        <f>IF(HL!C2142="","",HYPERLINK(HL!C2142,2))</f>
        <v/>
      </c>
      <c r="K2143" s="105" t="str">
        <f>IF(HL!D2142="","",HYPERLINK(HL!D2142,3))</f>
        <v/>
      </c>
      <c r="L2143" s="105" t="str">
        <f>IF(HL!E2142="","",HYPERLINK(HL!E2142,4))</f>
        <v/>
      </c>
      <c r="M2143" s="105" t="str">
        <f>IF(HL!F2142="","",HYPERLINK(HL!F2142,5))</f>
        <v/>
      </c>
      <c r="N2143" s="105" t="str">
        <f>IF(HL!G2142="","",HYPERLINK(HL!G2142,6))</f>
        <v/>
      </c>
      <c r="O2143" s="105" t="str">
        <f>IF(HL!H2142="","",HYPERLINK(HL!H2142,7))</f>
        <v/>
      </c>
      <c r="P2143" s="105" t="str">
        <f>IF(HL!I2142="","",HYPERLINK(HL!I2142,8))</f>
        <v/>
      </c>
      <c r="Q2143" s="105" t="str">
        <f>IF(HL!J2142="","",HYPERLINK(HL!J2142,9))</f>
        <v/>
      </c>
      <c r="R2143" s="105" t="str">
        <f>IF(HL!K2142="","",HYPERLINK(HL!K2142,10))</f>
        <v/>
      </c>
      <c r="S2143" s="105" t="str">
        <f>IF(HL!L2142="","",HYPERLINK(HL!L2142,11))</f>
        <v/>
      </c>
      <c r="T2143" s="105" t="str">
        <f>IF(HL!M2142="","",HYPERLINK(HL!M2142,12))</f>
        <v/>
      </c>
      <c r="U2143" s="105" t="str">
        <f>IF(HL!N2142="","",HYPERLINK(HL!N2142,13))</f>
        <v/>
      </c>
      <c r="V2143" s="106" t="str">
        <f>IF(HL!O2142="","",HYPERLINK(HL!O2142,14))</f>
        <v/>
      </c>
      <c r="W2143" s="81" t="str">
        <f>IF(HL!P2142="","－",HYPERLINK(HL!P2142,"表示"))</f>
        <v>表示</v>
      </c>
      <c r="X2143" s="200">
        <v>44305</v>
      </c>
      <c r="Y2143" s="200">
        <v>44581</v>
      </c>
      <c r="Z2143" s="201" t="str">
        <f t="shared" si="88"/>
        <v>2022</v>
      </c>
      <c r="AA2143" s="1">
        <f t="shared" si="89"/>
        <v>9</v>
      </c>
      <c r="AB2143" s="23" t="s">
        <v>172</v>
      </c>
      <c r="AC2143" s="23"/>
      <c r="AD2143" s="23"/>
      <c r="AE2143" s="23"/>
      <c r="AF2143" s="23"/>
      <c r="AG2143" s="23"/>
      <c r="AH2143" s="23"/>
      <c r="AI2143" s="23"/>
      <c r="AJ2143" s="23"/>
      <c r="AK2143" s="23"/>
      <c r="AL2143" s="13" t="s">
        <v>11460</v>
      </c>
      <c r="AM2143" s="1" t="s">
        <v>1727</v>
      </c>
      <c r="AN2143" s="1" t="s">
        <v>172</v>
      </c>
      <c r="AO2143" s="1" t="s">
        <v>8</v>
      </c>
      <c r="AP2143" s="1"/>
      <c r="AQ2143" s="1"/>
      <c r="AR2143" s="1" t="s">
        <v>10804</v>
      </c>
      <c r="AS2143" s="35" t="s">
        <v>11461</v>
      </c>
      <c r="AT2143" s="269"/>
      <c r="AU2143" s="269"/>
      <c r="AV2143" s="1" t="s">
        <v>172</v>
      </c>
      <c r="AW2143" s="1"/>
      <c r="AX2143" s="1"/>
      <c r="AY2143" s="1"/>
      <c r="AZ2143" s="1"/>
      <c r="BA2143" s="1" t="s">
        <v>172</v>
      </c>
    </row>
    <row r="2144" spans="1:53" ht="39">
      <c r="A2144" s="157">
        <v>2140</v>
      </c>
      <c r="B2144" s="35" t="s">
        <v>11323</v>
      </c>
      <c r="C2144" s="35" t="s">
        <v>11324</v>
      </c>
      <c r="D2144" s="23">
        <v>395</v>
      </c>
      <c r="E2144" s="115" t="s">
        <v>1598</v>
      </c>
      <c r="F2144" s="115" t="s">
        <v>11325</v>
      </c>
      <c r="G2144" s="1" t="s">
        <v>1302</v>
      </c>
      <c r="H2144" s="1" t="s">
        <v>2057</v>
      </c>
      <c r="I2144" s="85" t="str">
        <f>IF(HL!B2143="","",HYPERLINK(HL!B2143,"表示"))</f>
        <v>表示</v>
      </c>
      <c r="J2144" s="85" t="str">
        <f>IF(HL!C2143="","",HYPERLINK(HL!C2143,2))</f>
        <v/>
      </c>
      <c r="K2144" s="105" t="str">
        <f>IF(HL!D2143="","",HYPERLINK(HL!D2143,3))</f>
        <v/>
      </c>
      <c r="L2144" s="105" t="str">
        <f>IF(HL!E2143="","",HYPERLINK(HL!E2143,4))</f>
        <v/>
      </c>
      <c r="M2144" s="105" t="str">
        <f>IF(HL!F2143="","",HYPERLINK(HL!F2143,5))</f>
        <v/>
      </c>
      <c r="N2144" s="105" t="str">
        <f>IF(HL!G2143="","",HYPERLINK(HL!G2143,6))</f>
        <v/>
      </c>
      <c r="O2144" s="105" t="str">
        <f>IF(HL!H2143="","",HYPERLINK(HL!H2143,7))</f>
        <v/>
      </c>
      <c r="P2144" s="105" t="str">
        <f>IF(HL!I2143="","",HYPERLINK(HL!I2143,8))</f>
        <v/>
      </c>
      <c r="Q2144" s="105" t="str">
        <f>IF(HL!J2143="","",HYPERLINK(HL!J2143,9))</f>
        <v/>
      </c>
      <c r="R2144" s="105" t="str">
        <f>IF(HL!K2143="","",HYPERLINK(HL!K2143,10))</f>
        <v/>
      </c>
      <c r="S2144" s="105" t="str">
        <f>IF(HL!L2143="","",HYPERLINK(HL!L2143,11))</f>
        <v/>
      </c>
      <c r="T2144" s="105" t="str">
        <f>IF(HL!M2143="","",HYPERLINK(HL!M2143,12))</f>
        <v/>
      </c>
      <c r="U2144" s="105" t="str">
        <f>IF(HL!N2143="","",HYPERLINK(HL!N2143,13))</f>
        <v/>
      </c>
      <c r="V2144" s="106" t="str">
        <f>IF(HL!O2143="","",HYPERLINK(HL!O2143,14))</f>
        <v/>
      </c>
      <c r="W2144" s="81" t="str">
        <f>IF(HL!P2143="","－",HYPERLINK(HL!P2143,"表示"))</f>
        <v>表示</v>
      </c>
      <c r="X2144" s="200">
        <v>44469</v>
      </c>
      <c r="Y2144" s="200">
        <v>44648</v>
      </c>
      <c r="Z2144" s="201" t="str">
        <f t="shared" si="88"/>
        <v>2022</v>
      </c>
      <c r="AA2144" s="1">
        <f t="shared" si="89"/>
        <v>5</v>
      </c>
      <c r="AB2144" s="23" t="s">
        <v>172</v>
      </c>
      <c r="AC2144" s="23"/>
      <c r="AD2144" s="23"/>
      <c r="AE2144" s="23"/>
      <c r="AF2144" s="23"/>
      <c r="AG2144" s="23"/>
      <c r="AH2144" s="23"/>
      <c r="AI2144" s="23"/>
      <c r="AJ2144" s="23"/>
      <c r="AK2144" s="23"/>
      <c r="AL2144" s="50" t="s">
        <v>1220</v>
      </c>
      <c r="AM2144" s="1" t="s">
        <v>1727</v>
      </c>
      <c r="AN2144" s="1" t="s">
        <v>172</v>
      </c>
      <c r="AO2144" s="23" t="s">
        <v>11462</v>
      </c>
      <c r="AP2144" s="1"/>
      <c r="AQ2144" s="1" t="s">
        <v>172</v>
      </c>
      <c r="AR2144" s="1" t="s">
        <v>10937</v>
      </c>
      <c r="AS2144" s="35" t="s">
        <v>12562</v>
      </c>
      <c r="AT2144" s="269"/>
      <c r="AU2144" s="269"/>
      <c r="AV2144" s="1" t="s">
        <v>172</v>
      </c>
      <c r="AW2144" s="1"/>
      <c r="AX2144" s="1"/>
      <c r="AY2144" s="1"/>
      <c r="AZ2144" s="1"/>
      <c r="BA2144" s="1" t="s">
        <v>172</v>
      </c>
    </row>
    <row r="2145" spans="1:53" ht="39">
      <c r="A2145" s="157">
        <v>2141</v>
      </c>
      <c r="B2145" s="35" t="s">
        <v>11326</v>
      </c>
      <c r="C2145" s="35" t="s">
        <v>11327</v>
      </c>
      <c r="D2145" s="23">
        <v>239</v>
      </c>
      <c r="E2145" s="115" t="s">
        <v>2150</v>
      </c>
      <c r="F2145" s="115" t="s">
        <v>11328</v>
      </c>
      <c r="G2145" s="1" t="s">
        <v>1270</v>
      </c>
      <c r="H2145" s="1" t="s">
        <v>964</v>
      </c>
      <c r="I2145" s="85" t="str">
        <f>IF(HL!B2144="","",HYPERLINK(HL!B2144,"表示"))</f>
        <v>表示</v>
      </c>
      <c r="J2145" s="85" t="str">
        <f>IF(HL!C2144="","",HYPERLINK(HL!C2144,2))</f>
        <v/>
      </c>
      <c r="K2145" s="105" t="str">
        <f>IF(HL!D2144="","",HYPERLINK(HL!D2144,3))</f>
        <v/>
      </c>
      <c r="L2145" s="105" t="str">
        <f>IF(HL!E2144="","",HYPERLINK(HL!E2144,4))</f>
        <v/>
      </c>
      <c r="M2145" s="105" t="str">
        <f>IF(HL!F2144="","",HYPERLINK(HL!F2144,5))</f>
        <v/>
      </c>
      <c r="N2145" s="105" t="str">
        <f>IF(HL!G2144="","",HYPERLINK(HL!G2144,6))</f>
        <v/>
      </c>
      <c r="O2145" s="105" t="str">
        <f>IF(HL!H2144="","",HYPERLINK(HL!H2144,7))</f>
        <v/>
      </c>
      <c r="P2145" s="105" t="str">
        <f>IF(HL!I2144="","",HYPERLINK(HL!I2144,8))</f>
        <v/>
      </c>
      <c r="Q2145" s="105" t="str">
        <f>IF(HL!J2144="","",HYPERLINK(HL!J2144,9))</f>
        <v/>
      </c>
      <c r="R2145" s="105" t="str">
        <f>IF(HL!K2144="","",HYPERLINK(HL!K2144,10))</f>
        <v/>
      </c>
      <c r="S2145" s="105" t="str">
        <f>IF(HL!L2144="","",HYPERLINK(HL!L2144,11))</f>
        <v/>
      </c>
      <c r="T2145" s="105" t="str">
        <f>IF(HL!M2144="","",HYPERLINK(HL!M2144,12))</f>
        <v/>
      </c>
      <c r="U2145" s="105" t="str">
        <f>IF(HL!N2144="","",HYPERLINK(HL!N2144,13))</f>
        <v/>
      </c>
      <c r="V2145" s="106" t="str">
        <f>IF(HL!O2144="","",HYPERLINK(HL!O2144,14))</f>
        <v/>
      </c>
      <c r="W2145" s="1" t="s">
        <v>11737</v>
      </c>
      <c r="X2145" s="200">
        <v>44446</v>
      </c>
      <c r="Y2145" s="200">
        <v>44617</v>
      </c>
      <c r="Z2145" s="201" t="str">
        <f t="shared" si="88"/>
        <v>2022</v>
      </c>
      <c r="AA2145" s="1">
        <f t="shared" si="89"/>
        <v>5</v>
      </c>
      <c r="AB2145" s="23"/>
      <c r="AC2145" s="23"/>
      <c r="AD2145" s="23"/>
      <c r="AE2145" s="23" t="s">
        <v>172</v>
      </c>
      <c r="AF2145" s="23"/>
      <c r="AG2145" s="23" t="s">
        <v>172</v>
      </c>
      <c r="AH2145" s="23"/>
      <c r="AI2145" s="23"/>
      <c r="AJ2145" s="23"/>
      <c r="AK2145" s="23"/>
      <c r="AL2145" s="35" t="s">
        <v>395</v>
      </c>
      <c r="AM2145" s="1" t="s">
        <v>172</v>
      </c>
      <c r="AN2145" s="1" t="s">
        <v>1727</v>
      </c>
      <c r="AO2145" s="23" t="s">
        <v>5672</v>
      </c>
      <c r="AP2145" s="1" t="s">
        <v>172</v>
      </c>
      <c r="AQ2145" s="1" t="s">
        <v>172</v>
      </c>
      <c r="AR2145" s="236"/>
      <c r="AS2145" s="236"/>
      <c r="AT2145" s="271"/>
      <c r="AU2145" s="271"/>
      <c r="AV2145" s="1"/>
      <c r="AW2145" s="1"/>
      <c r="AX2145" s="1"/>
      <c r="AY2145" s="1" t="s">
        <v>172</v>
      </c>
      <c r="AZ2145" s="1"/>
      <c r="BA2145" s="1"/>
    </row>
    <row r="2146" spans="1:53" ht="26">
      <c r="A2146" s="157">
        <v>2142</v>
      </c>
      <c r="B2146" s="35" t="s">
        <v>11329</v>
      </c>
      <c r="C2146" s="35" t="s">
        <v>11330</v>
      </c>
      <c r="D2146" s="23">
        <v>239</v>
      </c>
      <c r="E2146" s="115" t="s">
        <v>2150</v>
      </c>
      <c r="F2146" s="115" t="s">
        <v>11331</v>
      </c>
      <c r="G2146" s="1" t="s">
        <v>1302</v>
      </c>
      <c r="H2146" s="1" t="s">
        <v>964</v>
      </c>
      <c r="I2146" s="85" t="str">
        <f>IF(HL!B2145="","",HYPERLINK(HL!B2145,"表示"))</f>
        <v>表示</v>
      </c>
      <c r="J2146" s="85" t="str">
        <f>IF(HL!C2145="","",HYPERLINK(HL!C2145,2))</f>
        <v/>
      </c>
      <c r="K2146" s="105" t="str">
        <f>IF(HL!D2145="","",HYPERLINK(HL!D2145,3))</f>
        <v/>
      </c>
      <c r="L2146" s="105" t="str">
        <f>IF(HL!E2145="","",HYPERLINK(HL!E2145,4))</f>
        <v/>
      </c>
      <c r="M2146" s="105" t="str">
        <f>IF(HL!F2145="","",HYPERLINK(HL!F2145,5))</f>
        <v/>
      </c>
      <c r="N2146" s="105" t="str">
        <f>IF(HL!G2145="","",HYPERLINK(HL!G2145,6))</f>
        <v/>
      </c>
      <c r="O2146" s="105" t="str">
        <f>IF(HL!H2145="","",HYPERLINK(HL!H2145,7))</f>
        <v/>
      </c>
      <c r="P2146" s="105" t="str">
        <f>IF(HL!I2145="","",HYPERLINK(HL!I2145,8))</f>
        <v/>
      </c>
      <c r="Q2146" s="105" t="str">
        <f>IF(HL!J2145="","",HYPERLINK(HL!J2145,9))</f>
        <v/>
      </c>
      <c r="R2146" s="105" t="str">
        <f>IF(HL!K2145="","",HYPERLINK(HL!K2145,10))</f>
        <v/>
      </c>
      <c r="S2146" s="105" t="str">
        <f>IF(HL!L2145="","",HYPERLINK(HL!L2145,11))</f>
        <v/>
      </c>
      <c r="T2146" s="105" t="str">
        <f>IF(HL!M2145="","",HYPERLINK(HL!M2145,12))</f>
        <v/>
      </c>
      <c r="U2146" s="105" t="str">
        <f>IF(HL!N2145="","",HYPERLINK(HL!N2145,13))</f>
        <v/>
      </c>
      <c r="V2146" s="106" t="str">
        <f>IF(HL!O2145="","",HYPERLINK(HL!O2145,14))</f>
        <v/>
      </c>
      <c r="W2146" s="81" t="str">
        <f>IF(HL!P2145="","－",HYPERLINK(HL!P2145,"表示"))</f>
        <v>表示</v>
      </c>
      <c r="X2146" s="200">
        <v>44343</v>
      </c>
      <c r="Y2146" s="200">
        <v>44648</v>
      </c>
      <c r="Z2146" s="201" t="str">
        <f t="shared" si="88"/>
        <v>2022</v>
      </c>
      <c r="AA2146" s="1">
        <f t="shared" si="89"/>
        <v>10</v>
      </c>
      <c r="AB2146" s="23" t="s">
        <v>172</v>
      </c>
      <c r="AC2146" s="23"/>
      <c r="AD2146" s="23"/>
      <c r="AE2146" s="23"/>
      <c r="AF2146" s="23"/>
      <c r="AG2146" s="23"/>
      <c r="AH2146" s="23"/>
      <c r="AI2146" s="23"/>
      <c r="AJ2146" s="23"/>
      <c r="AK2146" s="23"/>
      <c r="AL2146" s="35" t="s">
        <v>2234</v>
      </c>
      <c r="AM2146" s="1" t="s">
        <v>172</v>
      </c>
      <c r="AN2146" s="1" t="s">
        <v>1727</v>
      </c>
      <c r="AO2146" s="1" t="s">
        <v>551</v>
      </c>
      <c r="AP2146" s="1"/>
      <c r="AQ2146" s="1"/>
      <c r="AR2146" s="1" t="s">
        <v>10804</v>
      </c>
      <c r="AS2146" s="35" t="s">
        <v>11463</v>
      </c>
      <c r="AT2146" s="269"/>
      <c r="AU2146" s="269"/>
      <c r="AV2146" s="1"/>
      <c r="AW2146" s="1" t="s">
        <v>172</v>
      </c>
      <c r="AX2146" s="1"/>
      <c r="AY2146" s="1"/>
      <c r="AZ2146" s="1"/>
      <c r="BA2146" s="1"/>
    </row>
    <row r="2147" spans="1:53" ht="78">
      <c r="A2147" s="157">
        <v>2143</v>
      </c>
      <c r="B2147" s="35" t="s">
        <v>11332</v>
      </c>
      <c r="C2147" s="35" t="s">
        <v>11333</v>
      </c>
      <c r="D2147" s="23">
        <v>219</v>
      </c>
      <c r="E2147" s="115" t="s">
        <v>2165</v>
      </c>
      <c r="F2147" s="115" t="s">
        <v>11334</v>
      </c>
      <c r="G2147" s="1" t="s">
        <v>1302</v>
      </c>
      <c r="H2147" s="1" t="s">
        <v>22</v>
      </c>
      <c r="I2147" s="85" t="str">
        <f>IF(HL!B2146="","",HYPERLINK(HL!B2146,"表示"))</f>
        <v>表示</v>
      </c>
      <c r="J2147" s="85" t="str">
        <f>IF(HL!C2146="","",HYPERLINK(HL!C2146,2))</f>
        <v/>
      </c>
      <c r="K2147" s="105" t="str">
        <f>IF(HL!D2146="","",HYPERLINK(HL!D2146,3))</f>
        <v/>
      </c>
      <c r="L2147" s="105" t="str">
        <f>IF(HL!E2146="","",HYPERLINK(HL!E2146,4))</f>
        <v/>
      </c>
      <c r="M2147" s="105" t="str">
        <f>IF(HL!F2146="","",HYPERLINK(HL!F2146,5))</f>
        <v/>
      </c>
      <c r="N2147" s="105" t="str">
        <f>IF(HL!G2146="","",HYPERLINK(HL!G2146,6))</f>
        <v/>
      </c>
      <c r="O2147" s="105" t="str">
        <f>IF(HL!H2146="","",HYPERLINK(HL!H2146,7))</f>
        <v/>
      </c>
      <c r="P2147" s="105" t="str">
        <f>IF(HL!I2146="","",HYPERLINK(HL!I2146,8))</f>
        <v/>
      </c>
      <c r="Q2147" s="105" t="str">
        <f>IF(HL!J2146="","",HYPERLINK(HL!J2146,9))</f>
        <v/>
      </c>
      <c r="R2147" s="105" t="str">
        <f>IF(HL!K2146="","",HYPERLINK(HL!K2146,10))</f>
        <v/>
      </c>
      <c r="S2147" s="105" t="str">
        <f>IF(HL!L2146="","",HYPERLINK(HL!L2146,11))</f>
        <v/>
      </c>
      <c r="T2147" s="105" t="str">
        <f>IF(HL!M2146="","",HYPERLINK(HL!M2146,12))</f>
        <v/>
      </c>
      <c r="U2147" s="105" t="str">
        <f>IF(HL!N2146="","",HYPERLINK(HL!N2146,13))</f>
        <v/>
      </c>
      <c r="V2147" s="106" t="str">
        <f>IF(HL!O2146="","",HYPERLINK(HL!O2146,14))</f>
        <v/>
      </c>
      <c r="W2147" s="81" t="str">
        <f>IF(HL!P2146="","－",HYPERLINK(HL!P2146,"表示"))</f>
        <v>表示</v>
      </c>
      <c r="X2147" s="200">
        <v>44256</v>
      </c>
      <c r="Y2147" s="200">
        <v>44581</v>
      </c>
      <c r="Z2147" s="201" t="str">
        <f t="shared" si="88"/>
        <v>2022</v>
      </c>
      <c r="AA2147" s="1">
        <f t="shared" si="89"/>
        <v>10</v>
      </c>
      <c r="AB2147" s="23" t="s">
        <v>172</v>
      </c>
      <c r="AC2147" s="23"/>
      <c r="AD2147" s="23"/>
      <c r="AE2147" s="23"/>
      <c r="AF2147" s="23"/>
      <c r="AG2147" s="23"/>
      <c r="AH2147" s="23"/>
      <c r="AI2147" s="23"/>
      <c r="AJ2147" s="23"/>
      <c r="AK2147" s="23"/>
      <c r="AL2147" s="35" t="s">
        <v>11464</v>
      </c>
      <c r="AM2147" s="1" t="s">
        <v>1727</v>
      </c>
      <c r="AN2147" s="1" t="s">
        <v>172</v>
      </c>
      <c r="AO2147" s="1" t="s">
        <v>551</v>
      </c>
      <c r="AP2147" s="1"/>
      <c r="AQ2147" s="1"/>
      <c r="AR2147" s="1" t="s">
        <v>10804</v>
      </c>
      <c r="AS2147" s="35" t="s">
        <v>11465</v>
      </c>
      <c r="AT2147" s="269"/>
      <c r="AU2147" s="269"/>
      <c r="AV2147" s="1" t="s">
        <v>172</v>
      </c>
      <c r="AW2147" s="1"/>
      <c r="AX2147" s="1"/>
      <c r="AY2147" s="1"/>
      <c r="AZ2147" s="1"/>
      <c r="BA2147" s="1" t="s">
        <v>172</v>
      </c>
    </row>
    <row r="2148" spans="1:53" ht="65">
      <c r="A2148" s="157">
        <v>2144</v>
      </c>
      <c r="B2148" s="35" t="s">
        <v>11335</v>
      </c>
      <c r="C2148" s="35" t="s">
        <v>11336</v>
      </c>
      <c r="D2148" s="23">
        <v>249</v>
      </c>
      <c r="E2148" s="115" t="s">
        <v>1597</v>
      </c>
      <c r="F2148" s="115" t="s">
        <v>11337</v>
      </c>
      <c r="G2148" s="1" t="s">
        <v>1270</v>
      </c>
      <c r="H2148" s="1" t="s">
        <v>24</v>
      </c>
      <c r="I2148" s="85" t="str">
        <f>IF(HL!B2147="","",HYPERLINK(HL!B2147,"表示"))</f>
        <v>表示</v>
      </c>
      <c r="J2148" s="85" t="str">
        <f>IF(HL!C2147="","",HYPERLINK(HL!C2147,2))</f>
        <v/>
      </c>
      <c r="K2148" s="105" t="str">
        <f>IF(HL!D2147="","",HYPERLINK(HL!D2147,3))</f>
        <v/>
      </c>
      <c r="L2148" s="105" t="str">
        <f>IF(HL!E2147="","",HYPERLINK(HL!E2147,4))</f>
        <v/>
      </c>
      <c r="M2148" s="105" t="str">
        <f>IF(HL!F2147="","",HYPERLINK(HL!F2147,5))</f>
        <v/>
      </c>
      <c r="N2148" s="105" t="str">
        <f>IF(HL!G2147="","",HYPERLINK(HL!G2147,6))</f>
        <v/>
      </c>
      <c r="O2148" s="105" t="str">
        <f>IF(HL!H2147="","",HYPERLINK(HL!H2147,7))</f>
        <v/>
      </c>
      <c r="P2148" s="105" t="str">
        <f>IF(HL!I2147="","",HYPERLINK(HL!I2147,8))</f>
        <v/>
      </c>
      <c r="Q2148" s="105" t="str">
        <f>IF(HL!J2147="","",HYPERLINK(HL!J2147,9))</f>
        <v/>
      </c>
      <c r="R2148" s="105" t="str">
        <f>IF(HL!K2147="","",HYPERLINK(HL!K2147,10))</f>
        <v/>
      </c>
      <c r="S2148" s="105" t="str">
        <f>IF(HL!L2147="","",HYPERLINK(HL!L2147,11))</f>
        <v/>
      </c>
      <c r="T2148" s="105" t="str">
        <f>IF(HL!M2147="","",HYPERLINK(HL!M2147,12))</f>
        <v/>
      </c>
      <c r="U2148" s="105" t="str">
        <f>IF(HL!N2147="","",HYPERLINK(HL!N2147,13))</f>
        <v/>
      </c>
      <c r="V2148" s="106" t="str">
        <f>IF(HL!O2147="","",HYPERLINK(HL!O2147,14))</f>
        <v/>
      </c>
      <c r="W2148" s="1" t="s">
        <v>11737</v>
      </c>
      <c r="X2148" s="200">
        <v>44439</v>
      </c>
      <c r="Y2148" s="200">
        <v>44631</v>
      </c>
      <c r="Z2148" s="201" t="str">
        <f t="shared" si="88"/>
        <v>2022</v>
      </c>
      <c r="AA2148" s="1">
        <f t="shared" si="89"/>
        <v>6</v>
      </c>
      <c r="AB2148" s="23"/>
      <c r="AC2148" s="23"/>
      <c r="AD2148" s="23"/>
      <c r="AE2148" s="23" t="s">
        <v>172</v>
      </c>
      <c r="AF2148" s="23"/>
      <c r="AG2148" s="23" t="s">
        <v>172</v>
      </c>
      <c r="AH2148" s="23"/>
      <c r="AI2148" s="23"/>
      <c r="AJ2148" s="23"/>
      <c r="AK2148" s="23"/>
      <c r="AL2148" s="35" t="s">
        <v>11459</v>
      </c>
      <c r="AM2148" s="1" t="s">
        <v>172</v>
      </c>
      <c r="AN2148" s="1" t="s">
        <v>1727</v>
      </c>
      <c r="AO2148" s="23" t="s">
        <v>11992</v>
      </c>
      <c r="AP2148" s="1" t="s">
        <v>172</v>
      </c>
      <c r="AQ2148" s="1"/>
      <c r="AR2148" s="236"/>
      <c r="AS2148" s="236"/>
      <c r="AT2148" s="271"/>
      <c r="AU2148" s="271"/>
      <c r="AV2148" s="1"/>
      <c r="AW2148" s="1"/>
      <c r="AX2148" s="1"/>
      <c r="AY2148" s="1" t="s">
        <v>172</v>
      </c>
      <c r="AZ2148" s="1"/>
      <c r="BA2148" s="1"/>
    </row>
    <row r="2149" spans="1:53" ht="52">
      <c r="A2149" s="157">
        <v>2145</v>
      </c>
      <c r="B2149" s="35" t="s">
        <v>11338</v>
      </c>
      <c r="C2149" s="35" t="s">
        <v>15</v>
      </c>
      <c r="D2149" s="23">
        <v>239</v>
      </c>
      <c r="E2149" s="115" t="s">
        <v>2150</v>
      </c>
      <c r="F2149" s="115" t="s">
        <v>11339</v>
      </c>
      <c r="G2149" s="1" t="s">
        <v>1270</v>
      </c>
      <c r="H2149" s="1" t="s">
        <v>20</v>
      </c>
      <c r="I2149" s="85" t="str">
        <f>IF(HL!B2148="","",HYPERLINK(HL!B2148,"表示"))</f>
        <v>表示</v>
      </c>
      <c r="J2149" s="85" t="str">
        <f>IF(HL!C2148="","",HYPERLINK(HL!C2148,2))</f>
        <v/>
      </c>
      <c r="K2149" s="105" t="str">
        <f>IF(HL!D2148="","",HYPERLINK(HL!D2148,3))</f>
        <v/>
      </c>
      <c r="L2149" s="105" t="str">
        <f>IF(HL!E2148="","",HYPERLINK(HL!E2148,4))</f>
        <v/>
      </c>
      <c r="M2149" s="105" t="str">
        <f>IF(HL!F2148="","",HYPERLINK(HL!F2148,5))</f>
        <v/>
      </c>
      <c r="N2149" s="105" t="str">
        <f>IF(HL!G2148="","",HYPERLINK(HL!G2148,6))</f>
        <v/>
      </c>
      <c r="O2149" s="105" t="str">
        <f>IF(HL!H2148="","",HYPERLINK(HL!H2148,7))</f>
        <v/>
      </c>
      <c r="P2149" s="105" t="str">
        <f>IF(HL!I2148="","",HYPERLINK(HL!I2148,8))</f>
        <v/>
      </c>
      <c r="Q2149" s="105" t="str">
        <f>IF(HL!J2148="","",HYPERLINK(HL!J2148,9))</f>
        <v/>
      </c>
      <c r="R2149" s="105" t="str">
        <f>IF(HL!K2148="","",HYPERLINK(HL!K2148,10))</f>
        <v/>
      </c>
      <c r="S2149" s="105" t="str">
        <f>IF(HL!L2148="","",HYPERLINK(HL!L2148,11))</f>
        <v/>
      </c>
      <c r="T2149" s="105" t="str">
        <f>IF(HL!M2148="","",HYPERLINK(HL!M2148,12))</f>
        <v/>
      </c>
      <c r="U2149" s="105" t="str">
        <f>IF(HL!N2148="","",HYPERLINK(HL!N2148,13))</f>
        <v/>
      </c>
      <c r="V2149" s="106" t="str">
        <f>IF(HL!O2148="","",HYPERLINK(HL!O2148,14))</f>
        <v/>
      </c>
      <c r="W2149" s="1" t="s">
        <v>11737</v>
      </c>
      <c r="X2149" s="200">
        <v>44461</v>
      </c>
      <c r="Y2149" s="200">
        <v>44617</v>
      </c>
      <c r="Z2149" s="201" t="str">
        <f t="shared" si="88"/>
        <v>2022</v>
      </c>
      <c r="AA2149" s="1">
        <f t="shared" si="89"/>
        <v>5</v>
      </c>
      <c r="AB2149" s="23"/>
      <c r="AC2149" s="23"/>
      <c r="AD2149" s="23"/>
      <c r="AE2149" s="23" t="s">
        <v>172</v>
      </c>
      <c r="AF2149" s="23"/>
      <c r="AG2149" s="23" t="s">
        <v>172</v>
      </c>
      <c r="AH2149" s="23"/>
      <c r="AI2149" s="23"/>
      <c r="AJ2149" s="23"/>
      <c r="AK2149" s="23"/>
      <c r="AL2149" s="13" t="s">
        <v>11467</v>
      </c>
      <c r="AM2149" s="1" t="s">
        <v>172</v>
      </c>
      <c r="AN2149" s="1" t="s">
        <v>1727</v>
      </c>
      <c r="AO2149" s="23" t="s">
        <v>5672</v>
      </c>
      <c r="AP2149" s="1" t="s">
        <v>172</v>
      </c>
      <c r="AQ2149" s="1"/>
      <c r="AR2149" s="236"/>
      <c r="AS2149" s="236"/>
      <c r="AT2149" s="271"/>
      <c r="AU2149" s="271"/>
      <c r="AV2149" s="1"/>
      <c r="AW2149" s="1"/>
      <c r="AX2149" s="1"/>
      <c r="AY2149" s="1" t="s">
        <v>172</v>
      </c>
      <c r="AZ2149" s="1"/>
      <c r="BA2149" s="1"/>
    </row>
    <row r="2150" spans="1:53" ht="39">
      <c r="A2150" s="157">
        <v>2146</v>
      </c>
      <c r="B2150" s="35" t="s">
        <v>11340</v>
      </c>
      <c r="C2150" s="35" t="s">
        <v>11341</v>
      </c>
      <c r="D2150" s="23">
        <v>125</v>
      </c>
      <c r="E2150" s="115" t="s">
        <v>6325</v>
      </c>
      <c r="F2150" s="115" t="s">
        <v>11342</v>
      </c>
      <c r="G2150" s="1" t="s">
        <v>1302</v>
      </c>
      <c r="H2150" s="1" t="s">
        <v>20</v>
      </c>
      <c r="I2150" s="85" t="str">
        <f>IF(HL!B2149="","",HYPERLINK(HL!B2149,"表示"))</f>
        <v>表示</v>
      </c>
      <c r="J2150" s="85" t="str">
        <f>IF(HL!C2149="","",HYPERLINK(HL!C2149,2))</f>
        <v/>
      </c>
      <c r="K2150" s="105" t="str">
        <f>IF(HL!D2149="","",HYPERLINK(HL!D2149,3))</f>
        <v/>
      </c>
      <c r="L2150" s="105" t="str">
        <f>IF(HL!E2149="","",HYPERLINK(HL!E2149,4))</f>
        <v/>
      </c>
      <c r="M2150" s="105" t="str">
        <f>IF(HL!F2149="","",HYPERLINK(HL!F2149,5))</f>
        <v/>
      </c>
      <c r="N2150" s="105" t="str">
        <f>IF(HL!G2149="","",HYPERLINK(HL!G2149,6))</f>
        <v/>
      </c>
      <c r="O2150" s="105" t="str">
        <f>IF(HL!H2149="","",HYPERLINK(HL!H2149,7))</f>
        <v/>
      </c>
      <c r="P2150" s="105" t="str">
        <f>IF(HL!I2149="","",HYPERLINK(HL!I2149,8))</f>
        <v/>
      </c>
      <c r="Q2150" s="105" t="str">
        <f>IF(HL!J2149="","",HYPERLINK(HL!J2149,9))</f>
        <v/>
      </c>
      <c r="R2150" s="105" t="str">
        <f>IF(HL!K2149="","",HYPERLINK(HL!K2149,10))</f>
        <v/>
      </c>
      <c r="S2150" s="105" t="str">
        <f>IF(HL!L2149="","",HYPERLINK(HL!L2149,11))</f>
        <v/>
      </c>
      <c r="T2150" s="105" t="str">
        <f>IF(HL!M2149="","",HYPERLINK(HL!M2149,12))</f>
        <v/>
      </c>
      <c r="U2150" s="105" t="str">
        <f>IF(HL!N2149="","",HYPERLINK(HL!N2149,13))</f>
        <v/>
      </c>
      <c r="V2150" s="106" t="str">
        <f>IF(HL!O2149="","",HYPERLINK(HL!O2149,14))</f>
        <v/>
      </c>
      <c r="W2150" s="81" t="str">
        <f>IF(HL!P2149="","－",HYPERLINK(HL!P2149,"表示"))</f>
        <v>表示</v>
      </c>
      <c r="X2150" s="200">
        <v>44252</v>
      </c>
      <c r="Y2150" s="200">
        <v>44581</v>
      </c>
      <c r="Z2150" s="201" t="str">
        <f t="shared" si="88"/>
        <v>2022</v>
      </c>
      <c r="AA2150" s="1">
        <f t="shared" si="89"/>
        <v>10</v>
      </c>
      <c r="AB2150" s="23" t="s">
        <v>172</v>
      </c>
      <c r="AC2150" s="23"/>
      <c r="AD2150" s="23"/>
      <c r="AE2150" s="23"/>
      <c r="AF2150" s="23"/>
      <c r="AG2150" s="23"/>
      <c r="AH2150" s="23"/>
      <c r="AI2150" s="23"/>
      <c r="AJ2150" s="23"/>
      <c r="AK2150" s="23"/>
      <c r="AL2150" s="35" t="s">
        <v>1636</v>
      </c>
      <c r="AM2150" s="1" t="s">
        <v>172</v>
      </c>
      <c r="AN2150" s="1" t="s">
        <v>1727</v>
      </c>
      <c r="AO2150" s="1" t="s">
        <v>551</v>
      </c>
      <c r="AP2150" s="1"/>
      <c r="AQ2150" s="1"/>
      <c r="AR2150" s="1" t="s">
        <v>10937</v>
      </c>
      <c r="AS2150" s="35" t="s">
        <v>11468</v>
      </c>
      <c r="AT2150" s="269"/>
      <c r="AU2150" s="269"/>
      <c r="AV2150" s="1"/>
      <c r="AW2150" s="1" t="s">
        <v>172</v>
      </c>
      <c r="AX2150" s="1"/>
      <c r="AY2150" s="1"/>
      <c r="AZ2150" s="1"/>
      <c r="BA2150" s="1"/>
    </row>
    <row r="2151" spans="1:53" ht="52">
      <c r="A2151" s="157">
        <v>2147</v>
      </c>
      <c r="B2151" s="35" t="s">
        <v>11343</v>
      </c>
      <c r="C2151" s="35" t="s">
        <v>11344</v>
      </c>
      <c r="D2151" s="23">
        <v>229</v>
      </c>
      <c r="E2151" s="115" t="s">
        <v>1921</v>
      </c>
      <c r="F2151" s="115" t="s">
        <v>11345</v>
      </c>
      <c r="G2151" s="1" t="s">
        <v>1302</v>
      </c>
      <c r="H2151" s="1" t="s">
        <v>19</v>
      </c>
      <c r="I2151" s="85" t="str">
        <f>IF(HL!B2150="","",HYPERLINK(HL!B2150,"表示"))</f>
        <v>表示</v>
      </c>
      <c r="J2151" s="85">
        <f>IF(HL!C2150="","",HYPERLINK(HL!C2150,2))</f>
        <v>2</v>
      </c>
      <c r="K2151" s="105" t="str">
        <f>IF(HL!D2150="","",HYPERLINK(HL!D2150,3))</f>
        <v/>
      </c>
      <c r="L2151" s="105" t="str">
        <f>IF(HL!E2150="","",HYPERLINK(HL!E2150,4))</f>
        <v/>
      </c>
      <c r="M2151" s="105" t="str">
        <f>IF(HL!F2150="","",HYPERLINK(HL!F2150,5))</f>
        <v/>
      </c>
      <c r="N2151" s="105" t="str">
        <f>IF(HL!G2150="","",HYPERLINK(HL!G2150,6))</f>
        <v/>
      </c>
      <c r="O2151" s="105" t="str">
        <f>IF(HL!H2150="","",HYPERLINK(HL!H2150,7))</f>
        <v/>
      </c>
      <c r="P2151" s="105" t="str">
        <f>IF(HL!I2150="","",HYPERLINK(HL!I2150,8))</f>
        <v/>
      </c>
      <c r="Q2151" s="105" t="str">
        <f>IF(HL!J2150="","",HYPERLINK(HL!J2150,9))</f>
        <v/>
      </c>
      <c r="R2151" s="105" t="str">
        <f>IF(HL!K2150="","",HYPERLINK(HL!K2150,10))</f>
        <v/>
      </c>
      <c r="S2151" s="105" t="str">
        <f>IF(HL!L2150="","",HYPERLINK(HL!L2150,11))</f>
        <v/>
      </c>
      <c r="T2151" s="105" t="str">
        <f>IF(HL!M2150="","",HYPERLINK(HL!M2150,12))</f>
        <v/>
      </c>
      <c r="U2151" s="105" t="str">
        <f>IF(HL!N2150="","",HYPERLINK(HL!N2150,13))</f>
        <v/>
      </c>
      <c r="V2151" s="106" t="str">
        <f>IF(HL!O2150="","",HYPERLINK(HL!O2150,14))</f>
        <v/>
      </c>
      <c r="W2151" s="81" t="str">
        <f>IF(HL!P2150="","－",HYPERLINK(HL!P2150,"表示"))</f>
        <v>表示</v>
      </c>
      <c r="X2151" s="200">
        <v>44253</v>
      </c>
      <c r="Y2151" s="200">
        <v>44581</v>
      </c>
      <c r="Z2151" s="201" t="str">
        <f t="shared" si="88"/>
        <v>2022</v>
      </c>
      <c r="AA2151" s="1">
        <f t="shared" si="89"/>
        <v>10</v>
      </c>
      <c r="AB2151" s="23" t="s">
        <v>172</v>
      </c>
      <c r="AC2151" s="23"/>
      <c r="AD2151" s="23"/>
      <c r="AE2151" s="23"/>
      <c r="AF2151" s="23"/>
      <c r="AG2151" s="23"/>
      <c r="AH2151" s="23"/>
      <c r="AI2151" s="23"/>
      <c r="AJ2151" s="23"/>
      <c r="AK2151" s="23"/>
      <c r="AL2151" s="35" t="s">
        <v>107</v>
      </c>
      <c r="AM2151" s="1" t="s">
        <v>1727</v>
      </c>
      <c r="AN2151" s="1" t="s">
        <v>172</v>
      </c>
      <c r="AO2151" s="1" t="s">
        <v>551</v>
      </c>
      <c r="AP2151" s="1"/>
      <c r="AQ2151" s="1"/>
      <c r="AR2151" s="1" t="s">
        <v>10804</v>
      </c>
      <c r="AS2151" s="35" t="s">
        <v>11469</v>
      </c>
      <c r="AT2151" s="269"/>
      <c r="AU2151" s="269"/>
      <c r="AV2151" s="1" t="s">
        <v>172</v>
      </c>
      <c r="AW2151" s="1"/>
      <c r="AX2151" s="1"/>
      <c r="AY2151" s="1"/>
      <c r="AZ2151" s="1"/>
      <c r="BA2151" s="1" t="s">
        <v>172</v>
      </c>
    </row>
    <row r="2152" spans="1:53" ht="39">
      <c r="A2152" s="157">
        <v>2148</v>
      </c>
      <c r="B2152" s="35" t="s">
        <v>11346</v>
      </c>
      <c r="C2152" s="35" t="s">
        <v>11347</v>
      </c>
      <c r="D2152" s="23">
        <v>631</v>
      </c>
      <c r="E2152" s="115" t="s">
        <v>5278</v>
      </c>
      <c r="F2152" s="115" t="s">
        <v>10261</v>
      </c>
      <c r="G2152" s="1" t="s">
        <v>1302</v>
      </c>
      <c r="H2152" s="1" t="s">
        <v>1292</v>
      </c>
      <c r="I2152" s="85" t="str">
        <f>IF(HL!B2151="","",HYPERLINK(HL!B2151,"表示"))</f>
        <v>表示</v>
      </c>
      <c r="J2152" s="85" t="str">
        <f>IF(HL!C2151="","",HYPERLINK(HL!C2151,2))</f>
        <v/>
      </c>
      <c r="K2152" s="105" t="str">
        <f>IF(HL!D2151="","",HYPERLINK(HL!D2151,3))</f>
        <v/>
      </c>
      <c r="L2152" s="105" t="str">
        <f>IF(HL!E2151="","",HYPERLINK(HL!E2151,4))</f>
        <v/>
      </c>
      <c r="M2152" s="105" t="str">
        <f>IF(HL!F2151="","",HYPERLINK(HL!F2151,5))</f>
        <v/>
      </c>
      <c r="N2152" s="105" t="str">
        <f>IF(HL!G2151="","",HYPERLINK(HL!G2151,6))</f>
        <v/>
      </c>
      <c r="O2152" s="105" t="str">
        <f>IF(HL!H2151="","",HYPERLINK(HL!H2151,7))</f>
        <v/>
      </c>
      <c r="P2152" s="105" t="str">
        <f>IF(HL!I2151="","",HYPERLINK(HL!I2151,8))</f>
        <v/>
      </c>
      <c r="Q2152" s="105" t="str">
        <f>IF(HL!J2151="","",HYPERLINK(HL!J2151,9))</f>
        <v/>
      </c>
      <c r="R2152" s="105" t="str">
        <f>IF(HL!K2151="","",HYPERLINK(HL!K2151,10))</f>
        <v/>
      </c>
      <c r="S2152" s="105" t="str">
        <f>IF(HL!L2151="","",HYPERLINK(HL!L2151,11))</f>
        <v/>
      </c>
      <c r="T2152" s="105" t="str">
        <f>IF(HL!M2151="","",HYPERLINK(HL!M2151,12))</f>
        <v/>
      </c>
      <c r="U2152" s="105" t="str">
        <f>IF(HL!N2151="","",HYPERLINK(HL!N2151,13))</f>
        <v/>
      </c>
      <c r="V2152" s="106" t="str">
        <f>IF(HL!O2151="","",HYPERLINK(HL!O2151,14))</f>
        <v/>
      </c>
      <c r="W2152" s="81" t="str">
        <f>IF(HL!P2151="","－",HYPERLINK(HL!P2151,"表示"))</f>
        <v>表示</v>
      </c>
      <c r="X2152" s="200">
        <v>44510</v>
      </c>
      <c r="Y2152" s="200">
        <v>44582</v>
      </c>
      <c r="Z2152" s="201" t="str">
        <f t="shared" si="88"/>
        <v>2022</v>
      </c>
      <c r="AA2152" s="1">
        <f t="shared" si="89"/>
        <v>2</v>
      </c>
      <c r="AB2152" s="23"/>
      <c r="AC2152" s="23"/>
      <c r="AD2152" s="23"/>
      <c r="AE2152" s="23"/>
      <c r="AF2152" s="23"/>
      <c r="AG2152" s="23" t="s">
        <v>172</v>
      </c>
      <c r="AH2152" s="23"/>
      <c r="AI2152" s="23" t="s">
        <v>172</v>
      </c>
      <c r="AJ2152" s="23"/>
      <c r="AK2152" s="23"/>
      <c r="AL2152" s="35" t="s">
        <v>507</v>
      </c>
      <c r="AM2152" s="1" t="s">
        <v>1727</v>
      </c>
      <c r="AN2152" s="1" t="s">
        <v>172</v>
      </c>
      <c r="AO2152" s="1" t="s">
        <v>11470</v>
      </c>
      <c r="AP2152" s="1"/>
      <c r="AQ2152" s="1" t="s">
        <v>172</v>
      </c>
      <c r="AR2152" s="1" t="s">
        <v>11471</v>
      </c>
      <c r="AS2152" s="158" t="s">
        <v>11035</v>
      </c>
      <c r="AT2152" s="269"/>
      <c r="AU2152" s="269"/>
      <c r="AV2152" s="1" t="s">
        <v>172</v>
      </c>
      <c r="AW2152" s="1"/>
      <c r="AX2152" s="1"/>
      <c r="AY2152" s="1"/>
      <c r="AZ2152" s="1"/>
      <c r="BA2152" s="1"/>
    </row>
    <row r="2153" spans="1:53" ht="208">
      <c r="A2153" s="157">
        <v>2149</v>
      </c>
      <c r="B2153" s="35" t="s">
        <v>11348</v>
      </c>
      <c r="C2153" s="35" t="s">
        <v>218</v>
      </c>
      <c r="D2153" s="23">
        <v>399</v>
      </c>
      <c r="E2153" s="115" t="s">
        <v>1878</v>
      </c>
      <c r="F2153" s="115" t="s">
        <v>11349</v>
      </c>
      <c r="G2153" s="1" t="s">
        <v>1270</v>
      </c>
      <c r="H2153" s="1" t="s">
        <v>20</v>
      </c>
      <c r="I2153" s="85" t="str">
        <f>IF(HL!B2152="","",HYPERLINK(HL!B2152,"表示"))</f>
        <v>表示</v>
      </c>
      <c r="J2153" s="85" t="str">
        <f>IF(HL!C2152="","",HYPERLINK(HL!C2152,2))</f>
        <v/>
      </c>
      <c r="K2153" s="105" t="str">
        <f>IF(HL!D2152="","",HYPERLINK(HL!D2152,3))</f>
        <v/>
      </c>
      <c r="L2153" s="105" t="str">
        <f>IF(HL!E2152="","",HYPERLINK(HL!E2152,4))</f>
        <v/>
      </c>
      <c r="M2153" s="105" t="str">
        <f>IF(HL!F2152="","",HYPERLINK(HL!F2152,5))</f>
        <v/>
      </c>
      <c r="N2153" s="105" t="str">
        <f>IF(HL!G2152="","",HYPERLINK(HL!G2152,6))</f>
        <v/>
      </c>
      <c r="O2153" s="105" t="str">
        <f>IF(HL!H2152="","",HYPERLINK(HL!H2152,7))</f>
        <v/>
      </c>
      <c r="P2153" s="105" t="str">
        <f>IF(HL!I2152="","",HYPERLINK(HL!I2152,8))</f>
        <v/>
      </c>
      <c r="Q2153" s="105" t="str">
        <f>IF(HL!J2152="","",HYPERLINK(HL!J2152,9))</f>
        <v/>
      </c>
      <c r="R2153" s="105" t="str">
        <f>IF(HL!K2152="","",HYPERLINK(HL!K2152,10))</f>
        <v/>
      </c>
      <c r="S2153" s="105" t="str">
        <f>IF(HL!L2152="","",HYPERLINK(HL!L2152,11))</f>
        <v/>
      </c>
      <c r="T2153" s="105" t="str">
        <f>IF(HL!M2152="","",HYPERLINK(HL!M2152,12))</f>
        <v/>
      </c>
      <c r="U2153" s="105" t="str">
        <f>IF(HL!N2152="","",HYPERLINK(HL!N2152,13))</f>
        <v/>
      </c>
      <c r="V2153" s="106" t="str">
        <f>IF(HL!O2152="","",HYPERLINK(HL!O2152,14))</f>
        <v/>
      </c>
      <c r="W2153" s="1" t="s">
        <v>11737</v>
      </c>
      <c r="X2153" s="200">
        <v>44414</v>
      </c>
      <c r="Y2153" s="200">
        <v>44617</v>
      </c>
      <c r="Z2153" s="201" t="str">
        <f t="shared" si="88"/>
        <v>2022</v>
      </c>
      <c r="AA2153" s="1">
        <f t="shared" si="89"/>
        <v>6</v>
      </c>
      <c r="AB2153" s="23"/>
      <c r="AC2153" s="23"/>
      <c r="AD2153" s="23"/>
      <c r="AE2153" s="23"/>
      <c r="AF2153" s="23"/>
      <c r="AG2153" s="23"/>
      <c r="AH2153" s="23"/>
      <c r="AI2153" s="23"/>
      <c r="AJ2153" s="23"/>
      <c r="AK2153" s="23" t="s">
        <v>172</v>
      </c>
      <c r="AL2153" s="35" t="s">
        <v>2446</v>
      </c>
      <c r="AM2153" s="1" t="s">
        <v>172</v>
      </c>
      <c r="AN2153" s="1" t="s">
        <v>1727</v>
      </c>
      <c r="AO2153" s="23" t="s">
        <v>11472</v>
      </c>
      <c r="AP2153" s="1"/>
      <c r="AQ2153" s="1"/>
      <c r="AR2153" s="236"/>
      <c r="AS2153" s="236"/>
      <c r="AT2153" s="271"/>
      <c r="AU2153" s="271"/>
      <c r="AV2153" s="1"/>
      <c r="AW2153" s="1"/>
      <c r="AX2153" s="1"/>
      <c r="AY2153" s="1" t="s">
        <v>172</v>
      </c>
      <c r="AZ2153" s="1"/>
      <c r="BA2153" s="1"/>
    </row>
    <row r="2154" spans="1:53" ht="208">
      <c r="A2154" s="157">
        <v>2150</v>
      </c>
      <c r="B2154" s="35" t="s">
        <v>11350</v>
      </c>
      <c r="C2154" s="35" t="s">
        <v>218</v>
      </c>
      <c r="D2154" s="23">
        <v>399</v>
      </c>
      <c r="E2154" s="115" t="s">
        <v>1878</v>
      </c>
      <c r="F2154" s="115" t="s">
        <v>11351</v>
      </c>
      <c r="G2154" s="1" t="s">
        <v>1270</v>
      </c>
      <c r="H2154" s="1" t="s">
        <v>964</v>
      </c>
      <c r="I2154" s="85" t="str">
        <f>IF(HL!B2153="","",HYPERLINK(HL!B2153,"表示"))</f>
        <v>表示</v>
      </c>
      <c r="J2154" s="85" t="str">
        <f>IF(HL!C2153="","",HYPERLINK(HL!C2153,2))</f>
        <v/>
      </c>
      <c r="K2154" s="105" t="str">
        <f>IF(HL!D2153="","",HYPERLINK(HL!D2153,3))</f>
        <v/>
      </c>
      <c r="L2154" s="105" t="str">
        <f>IF(HL!E2153="","",HYPERLINK(HL!E2153,4))</f>
        <v/>
      </c>
      <c r="M2154" s="105" t="str">
        <f>IF(HL!F2153="","",HYPERLINK(HL!F2153,5))</f>
        <v/>
      </c>
      <c r="N2154" s="105" t="str">
        <f>IF(HL!G2153="","",HYPERLINK(HL!G2153,6))</f>
        <v/>
      </c>
      <c r="O2154" s="105" t="str">
        <f>IF(HL!H2153="","",HYPERLINK(HL!H2153,7))</f>
        <v/>
      </c>
      <c r="P2154" s="105" t="str">
        <f>IF(HL!I2153="","",HYPERLINK(HL!I2153,8))</f>
        <v/>
      </c>
      <c r="Q2154" s="105" t="str">
        <f>IF(HL!J2153="","",HYPERLINK(HL!J2153,9))</f>
        <v/>
      </c>
      <c r="R2154" s="105" t="str">
        <f>IF(HL!K2153="","",HYPERLINK(HL!K2153,10))</f>
        <v/>
      </c>
      <c r="S2154" s="105" t="str">
        <f>IF(HL!L2153="","",HYPERLINK(HL!L2153,11))</f>
        <v/>
      </c>
      <c r="T2154" s="105" t="str">
        <f>IF(HL!M2153="","",HYPERLINK(HL!M2153,12))</f>
        <v/>
      </c>
      <c r="U2154" s="105" t="str">
        <f>IF(HL!N2153="","",HYPERLINK(HL!N2153,13))</f>
        <v/>
      </c>
      <c r="V2154" s="106" t="str">
        <f>IF(HL!O2153="","",HYPERLINK(HL!O2153,14))</f>
        <v/>
      </c>
      <c r="W2154" s="1" t="s">
        <v>11737</v>
      </c>
      <c r="X2154" s="200">
        <v>44412</v>
      </c>
      <c r="Y2154" s="200">
        <v>44617</v>
      </c>
      <c r="Z2154" s="201" t="str">
        <f t="shared" si="88"/>
        <v>2022</v>
      </c>
      <c r="AA2154" s="1">
        <f t="shared" si="89"/>
        <v>6</v>
      </c>
      <c r="AB2154" s="23"/>
      <c r="AC2154" s="23"/>
      <c r="AD2154" s="23"/>
      <c r="AE2154" s="23"/>
      <c r="AF2154" s="23"/>
      <c r="AG2154" s="23"/>
      <c r="AH2154" s="23"/>
      <c r="AI2154" s="23"/>
      <c r="AJ2154" s="23"/>
      <c r="AK2154" s="23" t="s">
        <v>172</v>
      </c>
      <c r="AL2154" s="35" t="s">
        <v>1298</v>
      </c>
      <c r="AM2154" s="1" t="s">
        <v>1727</v>
      </c>
      <c r="AN2154" s="1" t="s">
        <v>172</v>
      </c>
      <c r="AO2154" s="23" t="s">
        <v>11473</v>
      </c>
      <c r="AP2154" s="1"/>
      <c r="AQ2154" s="1"/>
      <c r="AR2154" s="236"/>
      <c r="AS2154" s="236"/>
      <c r="AT2154" s="271"/>
      <c r="AU2154" s="271"/>
      <c r="AV2154" s="1"/>
      <c r="AW2154" s="1"/>
      <c r="AX2154" s="1"/>
      <c r="AY2154" s="1" t="s">
        <v>172</v>
      </c>
      <c r="AZ2154" s="1"/>
      <c r="BA2154" s="1"/>
    </row>
    <row r="2155" spans="1:53" ht="208">
      <c r="A2155" s="157">
        <v>2151</v>
      </c>
      <c r="B2155" s="35" t="s">
        <v>11352</v>
      </c>
      <c r="C2155" s="35" t="s">
        <v>218</v>
      </c>
      <c r="D2155" s="23">
        <v>399</v>
      </c>
      <c r="E2155" s="115" t="s">
        <v>1878</v>
      </c>
      <c r="F2155" s="115" t="s">
        <v>11351</v>
      </c>
      <c r="G2155" s="1" t="s">
        <v>1270</v>
      </c>
      <c r="H2155" s="1" t="s">
        <v>964</v>
      </c>
      <c r="I2155" s="85" t="str">
        <f>IF(HL!B2154="","",HYPERLINK(HL!B2154,"表示"))</f>
        <v>表示</v>
      </c>
      <c r="J2155" s="85" t="str">
        <f>IF(HL!C2154="","",HYPERLINK(HL!C2154,2))</f>
        <v/>
      </c>
      <c r="K2155" s="105" t="str">
        <f>IF(HL!D2154="","",HYPERLINK(HL!D2154,3))</f>
        <v/>
      </c>
      <c r="L2155" s="105" t="str">
        <f>IF(HL!E2154="","",HYPERLINK(HL!E2154,4))</f>
        <v/>
      </c>
      <c r="M2155" s="105" t="str">
        <f>IF(HL!F2154="","",HYPERLINK(HL!F2154,5))</f>
        <v/>
      </c>
      <c r="N2155" s="105" t="str">
        <f>IF(HL!G2154="","",HYPERLINK(HL!G2154,6))</f>
        <v/>
      </c>
      <c r="O2155" s="105" t="str">
        <f>IF(HL!H2154="","",HYPERLINK(HL!H2154,7))</f>
        <v/>
      </c>
      <c r="P2155" s="105" t="str">
        <f>IF(HL!I2154="","",HYPERLINK(HL!I2154,8))</f>
        <v/>
      </c>
      <c r="Q2155" s="105" t="str">
        <f>IF(HL!J2154="","",HYPERLINK(HL!J2154,9))</f>
        <v/>
      </c>
      <c r="R2155" s="105" t="str">
        <f>IF(HL!K2154="","",HYPERLINK(HL!K2154,10))</f>
        <v/>
      </c>
      <c r="S2155" s="105" t="str">
        <f>IF(HL!L2154="","",HYPERLINK(HL!L2154,11))</f>
        <v/>
      </c>
      <c r="T2155" s="105" t="str">
        <f>IF(HL!M2154="","",HYPERLINK(HL!M2154,12))</f>
        <v/>
      </c>
      <c r="U2155" s="105" t="str">
        <f>IF(HL!N2154="","",HYPERLINK(HL!N2154,13))</f>
        <v/>
      </c>
      <c r="V2155" s="106" t="str">
        <f>IF(HL!O2154="","",HYPERLINK(HL!O2154,14))</f>
        <v/>
      </c>
      <c r="W2155" s="1" t="s">
        <v>11737</v>
      </c>
      <c r="X2155" s="200">
        <v>44412</v>
      </c>
      <c r="Y2155" s="200">
        <v>44617</v>
      </c>
      <c r="Z2155" s="201" t="str">
        <f t="shared" si="88"/>
        <v>2022</v>
      </c>
      <c r="AA2155" s="1">
        <f t="shared" si="89"/>
        <v>6</v>
      </c>
      <c r="AB2155" s="23"/>
      <c r="AC2155" s="23"/>
      <c r="AD2155" s="23"/>
      <c r="AE2155" s="23"/>
      <c r="AF2155" s="23"/>
      <c r="AG2155" s="23"/>
      <c r="AH2155" s="23"/>
      <c r="AI2155" s="23"/>
      <c r="AJ2155" s="23"/>
      <c r="AK2155" s="23" t="s">
        <v>172</v>
      </c>
      <c r="AL2155" s="35" t="s">
        <v>1329</v>
      </c>
      <c r="AM2155" s="1" t="s">
        <v>172</v>
      </c>
      <c r="AN2155" s="1" t="s">
        <v>1727</v>
      </c>
      <c r="AO2155" s="23" t="s">
        <v>11473</v>
      </c>
      <c r="AP2155" s="1"/>
      <c r="AQ2155" s="1"/>
      <c r="AR2155" s="236"/>
      <c r="AS2155" s="236"/>
      <c r="AT2155" s="271"/>
      <c r="AU2155" s="271"/>
      <c r="AV2155" s="1"/>
      <c r="AW2155" s="1"/>
      <c r="AX2155" s="1"/>
      <c r="AY2155" s="1" t="s">
        <v>172</v>
      </c>
      <c r="AZ2155" s="1"/>
      <c r="BA2155" s="1"/>
    </row>
    <row r="2156" spans="1:53" ht="208">
      <c r="A2156" s="157">
        <v>2152</v>
      </c>
      <c r="B2156" s="35" t="s">
        <v>11353</v>
      </c>
      <c r="C2156" s="35" t="s">
        <v>218</v>
      </c>
      <c r="D2156" s="23">
        <v>399</v>
      </c>
      <c r="E2156" s="115" t="s">
        <v>1878</v>
      </c>
      <c r="F2156" s="115" t="s">
        <v>11351</v>
      </c>
      <c r="G2156" s="1" t="s">
        <v>1270</v>
      </c>
      <c r="H2156" s="1" t="s">
        <v>964</v>
      </c>
      <c r="I2156" s="85" t="str">
        <f>IF(HL!B2155="","",HYPERLINK(HL!B2155,"表示"))</f>
        <v>表示</v>
      </c>
      <c r="J2156" s="85" t="str">
        <f>IF(HL!C2155="","",HYPERLINK(HL!C2155,2))</f>
        <v/>
      </c>
      <c r="K2156" s="105" t="str">
        <f>IF(HL!D2155="","",HYPERLINK(HL!D2155,3))</f>
        <v/>
      </c>
      <c r="L2156" s="105" t="str">
        <f>IF(HL!E2155="","",HYPERLINK(HL!E2155,4))</f>
        <v/>
      </c>
      <c r="M2156" s="105" t="str">
        <f>IF(HL!F2155="","",HYPERLINK(HL!F2155,5))</f>
        <v/>
      </c>
      <c r="N2156" s="105" t="str">
        <f>IF(HL!G2155="","",HYPERLINK(HL!G2155,6))</f>
        <v/>
      </c>
      <c r="O2156" s="105" t="str">
        <f>IF(HL!H2155="","",HYPERLINK(HL!H2155,7))</f>
        <v/>
      </c>
      <c r="P2156" s="105" t="str">
        <f>IF(HL!I2155="","",HYPERLINK(HL!I2155,8))</f>
        <v/>
      </c>
      <c r="Q2156" s="105" t="str">
        <f>IF(HL!J2155="","",HYPERLINK(HL!J2155,9))</f>
        <v/>
      </c>
      <c r="R2156" s="105" t="str">
        <f>IF(HL!K2155="","",HYPERLINK(HL!K2155,10))</f>
        <v/>
      </c>
      <c r="S2156" s="105" t="str">
        <f>IF(HL!L2155="","",HYPERLINK(HL!L2155,11))</f>
        <v/>
      </c>
      <c r="T2156" s="105" t="str">
        <f>IF(HL!M2155="","",HYPERLINK(HL!M2155,12))</f>
        <v/>
      </c>
      <c r="U2156" s="105" t="str">
        <f>IF(HL!N2155="","",HYPERLINK(HL!N2155,13))</f>
        <v/>
      </c>
      <c r="V2156" s="106" t="str">
        <f>IF(HL!O2155="","",HYPERLINK(HL!O2155,14))</f>
        <v/>
      </c>
      <c r="W2156" s="1" t="s">
        <v>11737</v>
      </c>
      <c r="X2156" s="200">
        <v>44411</v>
      </c>
      <c r="Y2156" s="200">
        <v>44617</v>
      </c>
      <c r="Z2156" s="201" t="str">
        <f t="shared" si="88"/>
        <v>2022</v>
      </c>
      <c r="AA2156" s="1">
        <f t="shared" si="89"/>
        <v>6</v>
      </c>
      <c r="AB2156" s="23"/>
      <c r="AC2156" s="23"/>
      <c r="AD2156" s="23"/>
      <c r="AE2156" s="23"/>
      <c r="AF2156" s="23"/>
      <c r="AG2156" s="23"/>
      <c r="AH2156" s="23"/>
      <c r="AI2156" s="23"/>
      <c r="AJ2156" s="23"/>
      <c r="AK2156" s="23" t="s">
        <v>172</v>
      </c>
      <c r="AL2156" s="13" t="s">
        <v>11474</v>
      </c>
      <c r="AM2156" s="1" t="s">
        <v>172</v>
      </c>
      <c r="AN2156" s="1" t="s">
        <v>1727</v>
      </c>
      <c r="AO2156" s="23" t="s">
        <v>11473</v>
      </c>
      <c r="AP2156" s="1"/>
      <c r="AQ2156" s="1"/>
      <c r="AR2156" s="236"/>
      <c r="AS2156" s="236"/>
      <c r="AT2156" s="271"/>
      <c r="AU2156" s="271"/>
      <c r="AV2156" s="1"/>
      <c r="AW2156" s="1"/>
      <c r="AX2156" s="1"/>
      <c r="AY2156" s="1" t="s">
        <v>172</v>
      </c>
      <c r="AZ2156" s="1"/>
      <c r="BA2156" s="1"/>
    </row>
    <row r="2157" spans="1:53" ht="208">
      <c r="A2157" s="157">
        <v>2153</v>
      </c>
      <c r="B2157" s="35" t="s">
        <v>11354</v>
      </c>
      <c r="C2157" s="35" t="s">
        <v>218</v>
      </c>
      <c r="D2157" s="23">
        <v>399</v>
      </c>
      <c r="E2157" s="115" t="s">
        <v>1878</v>
      </c>
      <c r="F2157" s="115" t="s">
        <v>11351</v>
      </c>
      <c r="G2157" s="1" t="s">
        <v>1270</v>
      </c>
      <c r="H2157" s="1" t="s">
        <v>964</v>
      </c>
      <c r="I2157" s="85" t="str">
        <f>IF(HL!B2156="","",HYPERLINK(HL!B2156,"表示"))</f>
        <v>表示</v>
      </c>
      <c r="J2157" s="85" t="str">
        <f>IF(HL!C2156="","",HYPERLINK(HL!C2156,2))</f>
        <v/>
      </c>
      <c r="K2157" s="105" t="str">
        <f>IF(HL!D2156="","",HYPERLINK(HL!D2156,3))</f>
        <v/>
      </c>
      <c r="L2157" s="105" t="str">
        <f>IF(HL!E2156="","",HYPERLINK(HL!E2156,4))</f>
        <v/>
      </c>
      <c r="M2157" s="105" t="str">
        <f>IF(HL!F2156="","",HYPERLINK(HL!F2156,5))</f>
        <v/>
      </c>
      <c r="N2157" s="105" t="str">
        <f>IF(HL!G2156="","",HYPERLINK(HL!G2156,6))</f>
        <v/>
      </c>
      <c r="O2157" s="105" t="str">
        <f>IF(HL!H2156="","",HYPERLINK(HL!H2156,7))</f>
        <v/>
      </c>
      <c r="P2157" s="105" t="str">
        <f>IF(HL!I2156="","",HYPERLINK(HL!I2156,8))</f>
        <v/>
      </c>
      <c r="Q2157" s="105" t="str">
        <f>IF(HL!J2156="","",HYPERLINK(HL!J2156,9))</f>
        <v/>
      </c>
      <c r="R2157" s="105" t="str">
        <f>IF(HL!K2156="","",HYPERLINK(HL!K2156,10))</f>
        <v/>
      </c>
      <c r="S2157" s="105" t="str">
        <f>IF(HL!L2156="","",HYPERLINK(HL!L2156,11))</f>
        <v/>
      </c>
      <c r="T2157" s="105" t="str">
        <f>IF(HL!M2156="","",HYPERLINK(HL!M2156,12))</f>
        <v/>
      </c>
      <c r="U2157" s="105" t="str">
        <f>IF(HL!N2156="","",HYPERLINK(HL!N2156,13))</f>
        <v/>
      </c>
      <c r="V2157" s="106" t="str">
        <f>IF(HL!O2156="","",HYPERLINK(HL!O2156,14))</f>
        <v/>
      </c>
      <c r="W2157" s="1" t="s">
        <v>11737</v>
      </c>
      <c r="X2157" s="200">
        <v>44406</v>
      </c>
      <c r="Y2157" s="200">
        <v>44617</v>
      </c>
      <c r="Z2157" s="201" t="str">
        <f t="shared" si="88"/>
        <v>2022</v>
      </c>
      <c r="AA2157" s="1">
        <f t="shared" si="89"/>
        <v>6</v>
      </c>
      <c r="AB2157" s="23"/>
      <c r="AC2157" s="23"/>
      <c r="AD2157" s="23"/>
      <c r="AE2157" s="23"/>
      <c r="AF2157" s="23"/>
      <c r="AG2157" s="23"/>
      <c r="AH2157" s="23"/>
      <c r="AI2157" s="23"/>
      <c r="AJ2157" s="23"/>
      <c r="AK2157" s="23" t="s">
        <v>172</v>
      </c>
      <c r="AL2157" s="35" t="s">
        <v>11475</v>
      </c>
      <c r="AM2157" s="1" t="s">
        <v>172</v>
      </c>
      <c r="AN2157" s="1" t="s">
        <v>1727</v>
      </c>
      <c r="AO2157" s="23" t="s">
        <v>11473</v>
      </c>
      <c r="AP2157" s="1"/>
      <c r="AQ2157" s="23" t="s">
        <v>172</v>
      </c>
      <c r="AR2157" s="236"/>
      <c r="AS2157" s="236"/>
      <c r="AT2157" s="271"/>
      <c r="AU2157" s="271"/>
      <c r="AV2157" s="1"/>
      <c r="AW2157" s="1"/>
      <c r="AX2157" s="1"/>
      <c r="AY2157" s="23" t="s">
        <v>172</v>
      </c>
      <c r="AZ2157" s="1"/>
      <c r="BA2157" s="1"/>
    </row>
    <row r="2158" spans="1:53" ht="409.5">
      <c r="A2158" s="157">
        <v>2154</v>
      </c>
      <c r="B2158" s="35" t="s">
        <v>11355</v>
      </c>
      <c r="C2158" s="35" t="s">
        <v>218</v>
      </c>
      <c r="D2158" s="23">
        <v>399</v>
      </c>
      <c r="E2158" s="115" t="s">
        <v>1878</v>
      </c>
      <c r="F2158" s="115" t="s">
        <v>11356</v>
      </c>
      <c r="G2158" s="1" t="s">
        <v>1270</v>
      </c>
      <c r="H2158" s="1" t="s">
        <v>964</v>
      </c>
      <c r="I2158" s="85" t="str">
        <f>IF(HL!B2157="","",HYPERLINK(HL!B2157,"表示"))</f>
        <v>表示</v>
      </c>
      <c r="J2158" s="85" t="str">
        <f>IF(HL!C2157="","",HYPERLINK(HL!C2157,2))</f>
        <v/>
      </c>
      <c r="K2158" s="105" t="str">
        <f>IF(HL!D2157="","",HYPERLINK(HL!D2157,3))</f>
        <v/>
      </c>
      <c r="L2158" s="105" t="str">
        <f>IF(HL!E2157="","",HYPERLINK(HL!E2157,4))</f>
        <v/>
      </c>
      <c r="M2158" s="105" t="str">
        <f>IF(HL!F2157="","",HYPERLINK(HL!F2157,5))</f>
        <v/>
      </c>
      <c r="N2158" s="105" t="str">
        <f>IF(HL!G2157="","",HYPERLINK(HL!G2157,6))</f>
        <v/>
      </c>
      <c r="O2158" s="105" t="str">
        <f>IF(HL!H2157="","",HYPERLINK(HL!H2157,7))</f>
        <v/>
      </c>
      <c r="P2158" s="105" t="str">
        <f>IF(HL!I2157="","",HYPERLINK(HL!I2157,8))</f>
        <v/>
      </c>
      <c r="Q2158" s="105" t="str">
        <f>IF(HL!J2157="","",HYPERLINK(HL!J2157,9))</f>
        <v/>
      </c>
      <c r="R2158" s="105" t="str">
        <f>IF(HL!K2157="","",HYPERLINK(HL!K2157,10))</f>
        <v/>
      </c>
      <c r="S2158" s="105" t="str">
        <f>IF(HL!L2157="","",HYPERLINK(HL!L2157,11))</f>
        <v/>
      </c>
      <c r="T2158" s="105" t="str">
        <f>IF(HL!M2157="","",HYPERLINK(HL!M2157,12))</f>
        <v/>
      </c>
      <c r="U2158" s="105" t="str">
        <f>IF(HL!N2157="","",HYPERLINK(HL!N2157,13))</f>
        <v/>
      </c>
      <c r="V2158" s="106" t="str">
        <f>IF(HL!O2157="","",HYPERLINK(HL!O2157,14))</f>
        <v/>
      </c>
      <c r="W2158" s="1" t="s">
        <v>11737</v>
      </c>
      <c r="X2158" s="200">
        <v>44407</v>
      </c>
      <c r="Y2158" s="200">
        <v>44617</v>
      </c>
      <c r="Z2158" s="201" t="str">
        <f t="shared" si="88"/>
        <v>2022</v>
      </c>
      <c r="AA2158" s="1">
        <f t="shared" si="89"/>
        <v>6</v>
      </c>
      <c r="AB2158" s="23"/>
      <c r="AC2158" s="23"/>
      <c r="AD2158" s="23"/>
      <c r="AE2158" s="23"/>
      <c r="AF2158" s="23"/>
      <c r="AG2158" s="23"/>
      <c r="AH2158" s="23"/>
      <c r="AI2158" s="23"/>
      <c r="AJ2158" s="23"/>
      <c r="AK2158" s="23" t="s">
        <v>172</v>
      </c>
      <c r="AL2158" s="35" t="s">
        <v>2465</v>
      </c>
      <c r="AM2158" s="1" t="s">
        <v>1727</v>
      </c>
      <c r="AN2158" s="1" t="s">
        <v>172</v>
      </c>
      <c r="AO2158" s="23" t="s">
        <v>11473</v>
      </c>
      <c r="AP2158" s="1"/>
      <c r="AQ2158" s="23" t="s">
        <v>172</v>
      </c>
      <c r="AR2158" s="236"/>
      <c r="AS2158" s="236"/>
      <c r="AT2158" s="271"/>
      <c r="AU2158" s="271"/>
      <c r="AV2158" s="1"/>
      <c r="AW2158" s="1"/>
      <c r="AX2158" s="1"/>
      <c r="AY2158" s="23" t="s">
        <v>172</v>
      </c>
      <c r="AZ2158" s="1"/>
      <c r="BA2158" s="1"/>
    </row>
    <row r="2159" spans="1:53" ht="234">
      <c r="A2159" s="157">
        <v>2155</v>
      </c>
      <c r="B2159" s="35" t="s">
        <v>883</v>
      </c>
      <c r="C2159" s="35" t="s">
        <v>469</v>
      </c>
      <c r="D2159" s="23">
        <v>421</v>
      </c>
      <c r="E2159" s="115" t="s">
        <v>2059</v>
      </c>
      <c r="F2159" s="115" t="s">
        <v>11357</v>
      </c>
      <c r="G2159" s="1" t="s">
        <v>1270</v>
      </c>
      <c r="H2159" s="1" t="s">
        <v>964</v>
      </c>
      <c r="I2159" s="85" t="str">
        <f>IF(HL!B2158="","",HYPERLINK(HL!B2158,"表示"))</f>
        <v>表示</v>
      </c>
      <c r="J2159" s="85" t="str">
        <f>IF(HL!C2158="","",HYPERLINK(HL!C2158,2))</f>
        <v/>
      </c>
      <c r="K2159" s="105" t="str">
        <f>IF(HL!D2158="","",HYPERLINK(HL!D2158,3))</f>
        <v/>
      </c>
      <c r="L2159" s="105" t="str">
        <f>IF(HL!E2158="","",HYPERLINK(HL!E2158,4))</f>
        <v/>
      </c>
      <c r="M2159" s="105" t="str">
        <f>IF(HL!F2158="","",HYPERLINK(HL!F2158,5))</f>
        <v/>
      </c>
      <c r="N2159" s="105" t="str">
        <f>IF(HL!G2158="","",HYPERLINK(HL!G2158,6))</f>
        <v/>
      </c>
      <c r="O2159" s="105" t="str">
        <f>IF(HL!H2158="","",HYPERLINK(HL!H2158,7))</f>
        <v/>
      </c>
      <c r="P2159" s="105" t="str">
        <f>IF(HL!I2158="","",HYPERLINK(HL!I2158,8))</f>
        <v/>
      </c>
      <c r="Q2159" s="105" t="str">
        <f>IF(HL!J2158="","",HYPERLINK(HL!J2158,9))</f>
        <v/>
      </c>
      <c r="R2159" s="105" t="str">
        <f>IF(HL!K2158="","",HYPERLINK(HL!K2158,10))</f>
        <v/>
      </c>
      <c r="S2159" s="105" t="str">
        <f>IF(HL!L2158="","",HYPERLINK(HL!L2158,11))</f>
        <v/>
      </c>
      <c r="T2159" s="105" t="str">
        <f>IF(HL!M2158="","",HYPERLINK(HL!M2158,12))</f>
        <v/>
      </c>
      <c r="U2159" s="105" t="str">
        <f>IF(HL!N2158="","",HYPERLINK(HL!N2158,13))</f>
        <v/>
      </c>
      <c r="V2159" s="106" t="str">
        <f>IF(HL!O2158="","",HYPERLINK(HL!O2158,14))</f>
        <v/>
      </c>
      <c r="W2159" s="1" t="s">
        <v>11737</v>
      </c>
      <c r="X2159" s="200">
        <v>44446</v>
      </c>
      <c r="Y2159" s="200">
        <v>44617</v>
      </c>
      <c r="Z2159" s="201" t="str">
        <f t="shared" si="88"/>
        <v>2022</v>
      </c>
      <c r="AA2159" s="1">
        <f t="shared" si="89"/>
        <v>5</v>
      </c>
      <c r="AB2159" s="23"/>
      <c r="AC2159" s="23"/>
      <c r="AD2159" s="23"/>
      <c r="AE2159" s="23"/>
      <c r="AF2159" s="23"/>
      <c r="AG2159" s="23"/>
      <c r="AH2159" s="23"/>
      <c r="AI2159" s="23"/>
      <c r="AJ2159" s="23"/>
      <c r="AK2159" s="23" t="s">
        <v>172</v>
      </c>
      <c r="AL2159" s="35" t="s">
        <v>208</v>
      </c>
      <c r="AM2159" s="1" t="s">
        <v>172</v>
      </c>
      <c r="AN2159" s="1" t="s">
        <v>1727</v>
      </c>
      <c r="AO2159" s="23" t="s">
        <v>11473</v>
      </c>
      <c r="AP2159" s="1"/>
      <c r="AQ2159" s="23" t="s">
        <v>172</v>
      </c>
      <c r="AR2159" s="236"/>
      <c r="AS2159" s="236"/>
      <c r="AT2159" s="271"/>
      <c r="AU2159" s="271"/>
      <c r="AV2159" s="1"/>
      <c r="AW2159" s="1"/>
      <c r="AX2159" s="1"/>
      <c r="AY2159" s="23" t="s">
        <v>172</v>
      </c>
      <c r="AZ2159" s="1"/>
      <c r="BA2159" s="1"/>
    </row>
    <row r="2160" spans="1:53" ht="65">
      <c r="A2160" s="157">
        <v>2156</v>
      </c>
      <c r="B2160" s="35" t="s">
        <v>11358</v>
      </c>
      <c r="C2160" s="35" t="s">
        <v>11359</v>
      </c>
      <c r="D2160" s="23">
        <v>247</v>
      </c>
      <c r="E2160" s="115" t="s">
        <v>1911</v>
      </c>
      <c r="F2160" s="115" t="s">
        <v>11360</v>
      </c>
      <c r="G2160" s="1" t="s">
        <v>1270</v>
      </c>
      <c r="H2160" s="1" t="s">
        <v>58</v>
      </c>
      <c r="I2160" s="85" t="str">
        <f>IF(HL!B2159="","",HYPERLINK(HL!B2159,"表示"))</f>
        <v>表示</v>
      </c>
      <c r="J2160" s="85" t="str">
        <f>IF(HL!C2159="","",HYPERLINK(HL!C2159,2))</f>
        <v/>
      </c>
      <c r="K2160" s="105" t="str">
        <f>IF(HL!D2159="","",HYPERLINK(HL!D2159,3))</f>
        <v/>
      </c>
      <c r="L2160" s="105" t="str">
        <f>IF(HL!E2159="","",HYPERLINK(HL!E2159,4))</f>
        <v/>
      </c>
      <c r="M2160" s="105" t="str">
        <f>IF(HL!F2159="","",HYPERLINK(HL!F2159,5))</f>
        <v/>
      </c>
      <c r="N2160" s="105" t="str">
        <f>IF(HL!G2159="","",HYPERLINK(HL!G2159,6))</f>
        <v/>
      </c>
      <c r="O2160" s="105" t="str">
        <f>IF(HL!H2159="","",HYPERLINK(HL!H2159,7))</f>
        <v/>
      </c>
      <c r="P2160" s="105" t="str">
        <f>IF(HL!I2159="","",HYPERLINK(HL!I2159,8))</f>
        <v/>
      </c>
      <c r="Q2160" s="105" t="str">
        <f>IF(HL!J2159="","",HYPERLINK(HL!J2159,9))</f>
        <v/>
      </c>
      <c r="R2160" s="105" t="str">
        <f>IF(HL!K2159="","",HYPERLINK(HL!K2159,10))</f>
        <v/>
      </c>
      <c r="S2160" s="105" t="str">
        <f>IF(HL!L2159="","",HYPERLINK(HL!L2159,11))</f>
        <v/>
      </c>
      <c r="T2160" s="105" t="str">
        <f>IF(HL!M2159="","",HYPERLINK(HL!M2159,12))</f>
        <v/>
      </c>
      <c r="U2160" s="105" t="str">
        <f>IF(HL!N2159="","",HYPERLINK(HL!N2159,13))</f>
        <v/>
      </c>
      <c r="V2160" s="106" t="str">
        <f>IF(HL!O2159="","",HYPERLINK(HL!O2159,14))</f>
        <v/>
      </c>
      <c r="W2160" s="1" t="s">
        <v>11737</v>
      </c>
      <c r="X2160" s="200">
        <v>44452</v>
      </c>
      <c r="Y2160" s="200">
        <v>44631</v>
      </c>
      <c r="Z2160" s="201" t="str">
        <f t="shared" si="88"/>
        <v>2022</v>
      </c>
      <c r="AA2160" s="1">
        <f t="shared" si="89"/>
        <v>5</v>
      </c>
      <c r="AB2160" s="23"/>
      <c r="AC2160" s="23"/>
      <c r="AD2160" s="23"/>
      <c r="AE2160" s="23" t="s">
        <v>172</v>
      </c>
      <c r="AF2160" s="23"/>
      <c r="AG2160" s="23" t="s">
        <v>172</v>
      </c>
      <c r="AH2160" s="23"/>
      <c r="AI2160" s="23"/>
      <c r="AJ2160" s="23"/>
      <c r="AK2160" s="23"/>
      <c r="AL2160" s="35" t="s">
        <v>5500</v>
      </c>
      <c r="AM2160" s="1" t="s">
        <v>1727</v>
      </c>
      <c r="AN2160" s="1" t="s">
        <v>172</v>
      </c>
      <c r="AO2160" s="23" t="s">
        <v>11992</v>
      </c>
      <c r="AP2160" s="23" t="s">
        <v>172</v>
      </c>
      <c r="AQ2160" s="1"/>
      <c r="AR2160" s="236"/>
      <c r="AS2160" s="236"/>
      <c r="AT2160" s="271"/>
      <c r="AU2160" s="271"/>
      <c r="AV2160" s="1"/>
      <c r="AW2160" s="1"/>
      <c r="AX2160" s="1"/>
      <c r="AY2160" s="23" t="s">
        <v>172</v>
      </c>
      <c r="AZ2160" s="1"/>
      <c r="BA2160" s="1"/>
    </row>
    <row r="2161" spans="1:53" ht="52">
      <c r="A2161" s="157">
        <v>2157</v>
      </c>
      <c r="B2161" s="35" t="s">
        <v>11361</v>
      </c>
      <c r="C2161" s="35" t="s">
        <v>10564</v>
      </c>
      <c r="D2161" s="23">
        <v>429</v>
      </c>
      <c r="E2161" s="115" t="s">
        <v>1848</v>
      </c>
      <c r="F2161" s="115" t="s">
        <v>11362</v>
      </c>
      <c r="G2161" s="1" t="s">
        <v>1302</v>
      </c>
      <c r="H2161" s="1" t="s">
        <v>1278</v>
      </c>
      <c r="I2161" s="85" t="str">
        <f>IF(HL!B2160="","",HYPERLINK(HL!B2160,"表示"))</f>
        <v>表示</v>
      </c>
      <c r="J2161" s="85" t="str">
        <f>IF(HL!C2160="","",HYPERLINK(HL!C2160,2))</f>
        <v/>
      </c>
      <c r="K2161" s="105" t="str">
        <f>IF(HL!D2160="","",HYPERLINK(HL!D2160,3))</f>
        <v/>
      </c>
      <c r="L2161" s="105" t="str">
        <f>IF(HL!E2160="","",HYPERLINK(HL!E2160,4))</f>
        <v/>
      </c>
      <c r="M2161" s="105" t="str">
        <f>IF(HL!F2160="","",HYPERLINK(HL!F2160,5))</f>
        <v/>
      </c>
      <c r="N2161" s="105" t="str">
        <f>IF(HL!G2160="","",HYPERLINK(HL!G2160,6))</f>
        <v/>
      </c>
      <c r="O2161" s="105" t="str">
        <f>IF(HL!H2160="","",HYPERLINK(HL!H2160,7))</f>
        <v/>
      </c>
      <c r="P2161" s="105" t="str">
        <f>IF(HL!I2160="","",HYPERLINK(HL!I2160,8))</f>
        <v/>
      </c>
      <c r="Q2161" s="105" t="str">
        <f>IF(HL!J2160="","",HYPERLINK(HL!J2160,9))</f>
        <v/>
      </c>
      <c r="R2161" s="105" t="str">
        <f>IF(HL!K2160="","",HYPERLINK(HL!K2160,10))</f>
        <v/>
      </c>
      <c r="S2161" s="105" t="str">
        <f>IF(HL!L2160="","",HYPERLINK(HL!L2160,11))</f>
        <v/>
      </c>
      <c r="T2161" s="105" t="str">
        <f>IF(HL!M2160="","",HYPERLINK(HL!M2160,12))</f>
        <v/>
      </c>
      <c r="U2161" s="105" t="str">
        <f>IF(HL!N2160="","",HYPERLINK(HL!N2160,13))</f>
        <v/>
      </c>
      <c r="V2161" s="106" t="str">
        <f>IF(HL!O2160="","",HYPERLINK(HL!O2160,14))</f>
        <v/>
      </c>
      <c r="W2161" s="81" t="str">
        <f>IF(HL!P2160="","－",HYPERLINK(HL!P2160,"表示"))</f>
        <v>表示</v>
      </c>
      <c r="X2161" s="200">
        <v>44474</v>
      </c>
      <c r="Y2161" s="200">
        <v>44617</v>
      </c>
      <c r="Z2161" s="201" t="str">
        <f t="shared" si="88"/>
        <v>2022</v>
      </c>
      <c r="AA2161" s="1">
        <f t="shared" si="89"/>
        <v>4</v>
      </c>
      <c r="AB2161" s="23"/>
      <c r="AC2161" s="23"/>
      <c r="AD2161" s="23"/>
      <c r="AE2161" s="23" t="s">
        <v>172</v>
      </c>
      <c r="AF2161" s="23"/>
      <c r="AG2161" s="23" t="s">
        <v>172</v>
      </c>
      <c r="AH2161" s="23"/>
      <c r="AI2161" s="23"/>
      <c r="AJ2161" s="23"/>
      <c r="AK2161" s="23"/>
      <c r="AL2161" s="35" t="s">
        <v>517</v>
      </c>
      <c r="AM2161" s="1" t="s">
        <v>1727</v>
      </c>
      <c r="AN2161" s="1" t="s">
        <v>172</v>
      </c>
      <c r="AO2161" s="1" t="s">
        <v>1196</v>
      </c>
      <c r="AP2161" s="1"/>
      <c r="AQ2161" s="23" t="s">
        <v>172</v>
      </c>
      <c r="AR2161" s="1" t="s">
        <v>10936</v>
      </c>
      <c r="AS2161" s="35" t="s">
        <v>11476</v>
      </c>
      <c r="AT2161" s="269"/>
      <c r="AU2161" s="269"/>
      <c r="AV2161" s="23" t="s">
        <v>172</v>
      </c>
      <c r="AW2161" s="1"/>
      <c r="AX2161" s="1"/>
      <c r="AY2161" s="1"/>
      <c r="AZ2161" s="1"/>
      <c r="BA2161" s="23" t="s">
        <v>172</v>
      </c>
    </row>
    <row r="2162" spans="1:53" ht="26">
      <c r="A2162" s="157">
        <v>2158</v>
      </c>
      <c r="B2162" s="35" t="s">
        <v>11363</v>
      </c>
      <c r="C2162" s="35" t="s">
        <v>11364</v>
      </c>
      <c r="D2162" s="23">
        <v>429</v>
      </c>
      <c r="E2162" s="115" t="s">
        <v>1848</v>
      </c>
      <c r="F2162" s="115" t="s">
        <v>11365</v>
      </c>
      <c r="G2162" s="1" t="s">
        <v>1302</v>
      </c>
      <c r="H2162" s="1" t="s">
        <v>1278</v>
      </c>
      <c r="I2162" s="85" t="str">
        <f>IF(HL!B2161="","",HYPERLINK(HL!B2161,"表示"))</f>
        <v>表示</v>
      </c>
      <c r="J2162" s="85" t="str">
        <f>IF(HL!C2161="","",HYPERLINK(HL!C2161,2))</f>
        <v/>
      </c>
      <c r="K2162" s="105" t="str">
        <f>IF(HL!D2161="","",HYPERLINK(HL!D2161,3))</f>
        <v/>
      </c>
      <c r="L2162" s="105" t="str">
        <f>IF(HL!E2161="","",HYPERLINK(HL!E2161,4))</f>
        <v/>
      </c>
      <c r="M2162" s="105" t="str">
        <f>IF(HL!F2161="","",HYPERLINK(HL!F2161,5))</f>
        <v/>
      </c>
      <c r="N2162" s="105" t="str">
        <f>IF(HL!G2161="","",HYPERLINK(HL!G2161,6))</f>
        <v/>
      </c>
      <c r="O2162" s="105" t="str">
        <f>IF(HL!H2161="","",HYPERLINK(HL!H2161,7))</f>
        <v/>
      </c>
      <c r="P2162" s="105" t="str">
        <f>IF(HL!I2161="","",HYPERLINK(HL!I2161,8))</f>
        <v/>
      </c>
      <c r="Q2162" s="105" t="str">
        <f>IF(HL!J2161="","",HYPERLINK(HL!J2161,9))</f>
        <v/>
      </c>
      <c r="R2162" s="105" t="str">
        <f>IF(HL!K2161="","",HYPERLINK(HL!K2161,10))</f>
        <v/>
      </c>
      <c r="S2162" s="105" t="str">
        <f>IF(HL!L2161="","",HYPERLINK(HL!L2161,11))</f>
        <v/>
      </c>
      <c r="T2162" s="105" t="str">
        <f>IF(HL!M2161="","",HYPERLINK(HL!M2161,12))</f>
        <v/>
      </c>
      <c r="U2162" s="105" t="str">
        <f>IF(HL!N2161="","",HYPERLINK(HL!N2161,13))</f>
        <v/>
      </c>
      <c r="V2162" s="106" t="str">
        <f>IF(HL!O2161="","",HYPERLINK(HL!O2161,14))</f>
        <v/>
      </c>
      <c r="W2162" s="81" t="str">
        <f>IF(HL!P2161="","－",HYPERLINK(HL!P2161,"表示"))</f>
        <v>表示</v>
      </c>
      <c r="X2162" s="200">
        <v>44314</v>
      </c>
      <c r="Y2162" s="200">
        <v>44581</v>
      </c>
      <c r="Z2162" s="201" t="str">
        <f t="shared" si="88"/>
        <v>2022</v>
      </c>
      <c r="AA2162" s="1">
        <f t="shared" si="89"/>
        <v>8</v>
      </c>
      <c r="AB2162" s="23" t="s">
        <v>172</v>
      </c>
      <c r="AC2162" s="23"/>
      <c r="AD2162" s="23"/>
      <c r="AE2162" s="23"/>
      <c r="AF2162" s="23"/>
      <c r="AG2162" s="23"/>
      <c r="AH2162" s="23"/>
      <c r="AI2162" s="23"/>
      <c r="AJ2162" s="23"/>
      <c r="AK2162" s="23"/>
      <c r="AL2162" s="35" t="s">
        <v>11477</v>
      </c>
      <c r="AM2162" s="1" t="s">
        <v>1727</v>
      </c>
      <c r="AN2162" s="1" t="s">
        <v>172</v>
      </c>
      <c r="AO2162" s="1" t="s">
        <v>1196</v>
      </c>
      <c r="AP2162" s="1"/>
      <c r="AQ2162" s="1"/>
      <c r="AR2162" s="1" t="s">
        <v>10936</v>
      </c>
      <c r="AS2162" s="35" t="s">
        <v>11478</v>
      </c>
      <c r="AT2162" s="269"/>
      <c r="AU2162" s="269"/>
      <c r="AV2162" s="23" t="s">
        <v>172</v>
      </c>
      <c r="AW2162" s="1"/>
      <c r="AX2162" s="1"/>
      <c r="AY2162" s="1"/>
      <c r="AZ2162" s="1"/>
      <c r="BA2162" s="23" t="s">
        <v>172</v>
      </c>
    </row>
    <row r="2163" spans="1:53" ht="26">
      <c r="A2163" s="157">
        <v>2159</v>
      </c>
      <c r="B2163" s="35" t="s">
        <v>11366</v>
      </c>
      <c r="C2163" s="35" t="s">
        <v>11367</v>
      </c>
      <c r="D2163" s="23">
        <v>241</v>
      </c>
      <c r="E2163" s="115" t="s">
        <v>5274</v>
      </c>
      <c r="F2163" s="115" t="s">
        <v>11368</v>
      </c>
      <c r="G2163" s="1" t="s">
        <v>1302</v>
      </c>
      <c r="H2163" s="1" t="s">
        <v>2057</v>
      </c>
      <c r="I2163" s="85" t="str">
        <f>IF(HL!B2162="","",HYPERLINK(HL!B2162,"表示"))</f>
        <v>表示</v>
      </c>
      <c r="J2163" s="85" t="str">
        <f>IF(HL!C2162="","",HYPERLINK(HL!C2162,2))</f>
        <v/>
      </c>
      <c r="K2163" s="105" t="str">
        <f>IF(HL!D2162="","",HYPERLINK(HL!D2162,3))</f>
        <v/>
      </c>
      <c r="L2163" s="105" t="str">
        <f>IF(HL!E2162="","",HYPERLINK(HL!E2162,4))</f>
        <v/>
      </c>
      <c r="M2163" s="105" t="str">
        <f>IF(HL!F2162="","",HYPERLINK(HL!F2162,5))</f>
        <v/>
      </c>
      <c r="N2163" s="105" t="str">
        <f>IF(HL!G2162="","",HYPERLINK(HL!G2162,6))</f>
        <v/>
      </c>
      <c r="O2163" s="105" t="str">
        <f>IF(HL!H2162="","",HYPERLINK(HL!H2162,7))</f>
        <v/>
      </c>
      <c r="P2163" s="105" t="str">
        <f>IF(HL!I2162="","",HYPERLINK(HL!I2162,8))</f>
        <v/>
      </c>
      <c r="Q2163" s="105" t="str">
        <f>IF(HL!J2162="","",HYPERLINK(HL!J2162,9))</f>
        <v/>
      </c>
      <c r="R2163" s="105" t="str">
        <f>IF(HL!K2162="","",HYPERLINK(HL!K2162,10))</f>
        <v/>
      </c>
      <c r="S2163" s="105" t="str">
        <f>IF(HL!L2162="","",HYPERLINK(HL!L2162,11))</f>
        <v/>
      </c>
      <c r="T2163" s="105" t="str">
        <f>IF(HL!M2162="","",HYPERLINK(HL!M2162,12))</f>
        <v/>
      </c>
      <c r="U2163" s="105" t="str">
        <f>IF(HL!N2162="","",HYPERLINK(HL!N2162,13))</f>
        <v/>
      </c>
      <c r="V2163" s="106" t="str">
        <f>IF(HL!O2162="","",HYPERLINK(HL!O2162,14))</f>
        <v/>
      </c>
      <c r="W2163" s="81" t="str">
        <f>IF(HL!P2162="","－",HYPERLINK(HL!P2162,"表示"))</f>
        <v>表示</v>
      </c>
      <c r="X2163" s="200">
        <v>44224</v>
      </c>
      <c r="Y2163" s="200">
        <v>44581</v>
      </c>
      <c r="Z2163" s="201" t="str">
        <f t="shared" si="88"/>
        <v>2022</v>
      </c>
      <c r="AA2163" s="1">
        <f t="shared" si="89"/>
        <v>11</v>
      </c>
      <c r="AB2163" s="23" t="s">
        <v>172</v>
      </c>
      <c r="AC2163" s="23"/>
      <c r="AD2163" s="23"/>
      <c r="AE2163" s="23"/>
      <c r="AF2163" s="23"/>
      <c r="AG2163" s="23"/>
      <c r="AH2163" s="23"/>
      <c r="AI2163" s="23"/>
      <c r="AJ2163" s="23"/>
      <c r="AK2163" s="23"/>
      <c r="AL2163" s="35" t="s">
        <v>507</v>
      </c>
      <c r="AM2163" s="1" t="s">
        <v>1727</v>
      </c>
      <c r="AN2163" s="1" t="s">
        <v>172</v>
      </c>
      <c r="AO2163" s="1" t="s">
        <v>551</v>
      </c>
      <c r="AP2163" s="1"/>
      <c r="AQ2163" s="23" t="s">
        <v>172</v>
      </c>
      <c r="AR2163" s="1" t="s">
        <v>10804</v>
      </c>
      <c r="AS2163" s="35" t="s">
        <v>11479</v>
      </c>
      <c r="AT2163" s="269"/>
      <c r="AU2163" s="269"/>
      <c r="AV2163" s="23" t="s">
        <v>172</v>
      </c>
      <c r="AW2163" s="1"/>
      <c r="AX2163" s="1"/>
      <c r="AY2163" s="1"/>
      <c r="AZ2163" s="1"/>
      <c r="BA2163" s="1"/>
    </row>
    <row r="2164" spans="1:53" ht="26">
      <c r="A2164" s="157">
        <v>2160</v>
      </c>
      <c r="B2164" s="35" t="s">
        <v>11369</v>
      </c>
      <c r="C2164" s="35" t="s">
        <v>11370</v>
      </c>
      <c r="D2164" s="23">
        <v>322</v>
      </c>
      <c r="E2164" s="115" t="s">
        <v>5275</v>
      </c>
      <c r="F2164" s="115" t="s">
        <v>11371</v>
      </c>
      <c r="G2164" s="1" t="s">
        <v>1302</v>
      </c>
      <c r="H2164" s="1" t="s">
        <v>964</v>
      </c>
      <c r="I2164" s="85" t="str">
        <f>IF(HL!B2163="","",HYPERLINK(HL!B2163,"表示"))</f>
        <v>表示</v>
      </c>
      <c r="J2164" s="85" t="str">
        <f>IF(HL!C2163="","",HYPERLINK(HL!C2163,2))</f>
        <v/>
      </c>
      <c r="K2164" s="105" t="str">
        <f>IF(HL!D2163="","",HYPERLINK(HL!D2163,3))</f>
        <v/>
      </c>
      <c r="L2164" s="105" t="str">
        <f>IF(HL!E2163="","",HYPERLINK(HL!E2163,4))</f>
        <v/>
      </c>
      <c r="M2164" s="105" t="str">
        <f>IF(HL!F2163="","",HYPERLINK(HL!F2163,5))</f>
        <v/>
      </c>
      <c r="N2164" s="105" t="str">
        <f>IF(HL!G2163="","",HYPERLINK(HL!G2163,6))</f>
        <v/>
      </c>
      <c r="O2164" s="105" t="str">
        <f>IF(HL!H2163="","",HYPERLINK(HL!H2163,7))</f>
        <v/>
      </c>
      <c r="P2164" s="105" t="str">
        <f>IF(HL!I2163="","",HYPERLINK(HL!I2163,8))</f>
        <v/>
      </c>
      <c r="Q2164" s="105" t="str">
        <f>IF(HL!J2163="","",HYPERLINK(HL!J2163,9))</f>
        <v/>
      </c>
      <c r="R2164" s="105" t="str">
        <f>IF(HL!K2163="","",HYPERLINK(HL!K2163,10))</f>
        <v/>
      </c>
      <c r="S2164" s="105" t="str">
        <f>IF(HL!L2163="","",HYPERLINK(HL!L2163,11))</f>
        <v/>
      </c>
      <c r="T2164" s="105" t="str">
        <f>IF(HL!M2163="","",HYPERLINK(HL!M2163,12))</f>
        <v/>
      </c>
      <c r="U2164" s="105" t="str">
        <f>IF(HL!N2163="","",HYPERLINK(HL!N2163,13))</f>
        <v/>
      </c>
      <c r="V2164" s="106" t="str">
        <f>IF(HL!O2163="","",HYPERLINK(HL!O2163,14))</f>
        <v/>
      </c>
      <c r="W2164" s="81" t="str">
        <f>IF(HL!P2163="","－",HYPERLINK(HL!P2163,"表示"))</f>
        <v>表示</v>
      </c>
      <c r="X2164" s="200">
        <v>44285</v>
      </c>
      <c r="Y2164" s="200">
        <v>44648</v>
      </c>
      <c r="Z2164" s="201" t="str">
        <f t="shared" si="88"/>
        <v>2022</v>
      </c>
      <c r="AA2164" s="1">
        <f t="shared" si="89"/>
        <v>11</v>
      </c>
      <c r="AB2164" s="23" t="s">
        <v>172</v>
      </c>
      <c r="AC2164" s="23"/>
      <c r="AD2164" s="23"/>
      <c r="AE2164" s="23"/>
      <c r="AF2164" s="23"/>
      <c r="AG2164" s="23"/>
      <c r="AH2164" s="23"/>
      <c r="AI2164" s="23"/>
      <c r="AJ2164" s="23"/>
      <c r="AK2164" s="23"/>
      <c r="AL2164" s="35" t="s">
        <v>368</v>
      </c>
      <c r="AM2164" s="1" t="s">
        <v>172</v>
      </c>
      <c r="AN2164" s="1" t="s">
        <v>1727</v>
      </c>
      <c r="AO2164" s="1" t="s">
        <v>551</v>
      </c>
      <c r="AP2164" s="1"/>
      <c r="AQ2164" s="1"/>
      <c r="AR2164" s="1" t="s">
        <v>10804</v>
      </c>
      <c r="AS2164" s="35" t="s">
        <v>11480</v>
      </c>
      <c r="AT2164" s="269"/>
      <c r="AU2164" s="269"/>
      <c r="AV2164" s="1"/>
      <c r="AW2164" s="1"/>
      <c r="AX2164" s="23" t="s">
        <v>172</v>
      </c>
      <c r="AY2164" s="1"/>
      <c r="AZ2164" s="1"/>
      <c r="BA2164" s="1"/>
    </row>
    <row r="2165" spans="1:53" ht="130">
      <c r="A2165" s="157">
        <v>2161</v>
      </c>
      <c r="B2165" s="35" t="s">
        <v>11372</v>
      </c>
      <c r="C2165" s="35" t="s">
        <v>397</v>
      </c>
      <c r="D2165" s="23">
        <v>639</v>
      </c>
      <c r="E2165" s="115" t="s">
        <v>2224</v>
      </c>
      <c r="F2165" s="115" t="s">
        <v>11373</v>
      </c>
      <c r="G2165" s="1" t="s">
        <v>1270</v>
      </c>
      <c r="H2165" s="1" t="s">
        <v>1383</v>
      </c>
      <c r="I2165" s="85" t="str">
        <f>IF(HL!B2164="","",HYPERLINK(HL!B2164,"表示"))</f>
        <v>表示</v>
      </c>
      <c r="J2165" s="85" t="str">
        <f>IF(HL!C2164="","",HYPERLINK(HL!C2164,2))</f>
        <v/>
      </c>
      <c r="K2165" s="105" t="str">
        <f>IF(HL!D2164="","",HYPERLINK(HL!D2164,3))</f>
        <v/>
      </c>
      <c r="L2165" s="105" t="str">
        <f>IF(HL!E2164="","",HYPERLINK(HL!E2164,4))</f>
        <v/>
      </c>
      <c r="M2165" s="105" t="str">
        <f>IF(HL!F2164="","",HYPERLINK(HL!F2164,5))</f>
        <v/>
      </c>
      <c r="N2165" s="105" t="str">
        <f>IF(HL!G2164="","",HYPERLINK(HL!G2164,6))</f>
        <v/>
      </c>
      <c r="O2165" s="105" t="str">
        <f>IF(HL!H2164="","",HYPERLINK(HL!H2164,7))</f>
        <v/>
      </c>
      <c r="P2165" s="105" t="str">
        <f>IF(HL!I2164="","",HYPERLINK(HL!I2164,8))</f>
        <v/>
      </c>
      <c r="Q2165" s="105" t="str">
        <f>IF(HL!J2164="","",HYPERLINK(HL!J2164,9))</f>
        <v/>
      </c>
      <c r="R2165" s="105" t="str">
        <f>IF(HL!K2164="","",HYPERLINK(HL!K2164,10))</f>
        <v/>
      </c>
      <c r="S2165" s="105" t="str">
        <f>IF(HL!L2164="","",HYPERLINK(HL!L2164,11))</f>
        <v/>
      </c>
      <c r="T2165" s="105" t="str">
        <f>IF(HL!M2164="","",HYPERLINK(HL!M2164,12))</f>
        <v/>
      </c>
      <c r="U2165" s="105" t="str">
        <f>IF(HL!N2164="","",HYPERLINK(HL!N2164,13))</f>
        <v/>
      </c>
      <c r="V2165" s="106" t="str">
        <f>IF(HL!O2164="","",HYPERLINK(HL!O2164,14))</f>
        <v/>
      </c>
      <c r="W2165" s="1" t="s">
        <v>11737</v>
      </c>
      <c r="X2165" s="200">
        <v>44543</v>
      </c>
      <c r="Y2165" s="200">
        <v>44582</v>
      </c>
      <c r="Z2165" s="201" t="str">
        <f t="shared" si="88"/>
        <v>2022</v>
      </c>
      <c r="AA2165" s="1">
        <f t="shared" si="89"/>
        <v>1</v>
      </c>
      <c r="AB2165" s="23"/>
      <c r="AC2165" s="23"/>
      <c r="AD2165" s="23"/>
      <c r="AE2165" s="23" t="s">
        <v>172</v>
      </c>
      <c r="AF2165" s="23"/>
      <c r="AG2165" s="23" t="s">
        <v>172</v>
      </c>
      <c r="AH2165" s="23"/>
      <c r="AI2165" s="23"/>
      <c r="AJ2165" s="23"/>
      <c r="AK2165" s="23"/>
      <c r="AL2165" s="35" t="s">
        <v>510</v>
      </c>
      <c r="AM2165" s="1" t="s">
        <v>1727</v>
      </c>
      <c r="AN2165" s="1" t="s">
        <v>172</v>
      </c>
      <c r="AO2165" s="23" t="s">
        <v>11481</v>
      </c>
      <c r="AP2165" s="1"/>
      <c r="AQ2165" s="1"/>
      <c r="AR2165" s="1" t="s">
        <v>10804</v>
      </c>
      <c r="AS2165" s="35" t="s">
        <v>11482</v>
      </c>
      <c r="AT2165" s="269"/>
      <c r="AU2165" s="269"/>
      <c r="AV2165" s="1"/>
      <c r="AW2165" s="1"/>
      <c r="AX2165" s="23" t="s">
        <v>172</v>
      </c>
      <c r="AY2165" s="1"/>
      <c r="AZ2165" s="1"/>
      <c r="BA2165" s="1"/>
    </row>
    <row r="2166" spans="1:53" ht="78">
      <c r="A2166" s="157">
        <v>2162</v>
      </c>
      <c r="B2166" s="35" t="s">
        <v>11374</v>
      </c>
      <c r="C2166" s="35" t="s">
        <v>472</v>
      </c>
      <c r="D2166" s="23">
        <v>429</v>
      </c>
      <c r="E2166" s="115" t="s">
        <v>1848</v>
      </c>
      <c r="F2166" s="115" t="s">
        <v>11375</v>
      </c>
      <c r="G2166" s="1" t="s">
        <v>1270</v>
      </c>
      <c r="H2166" s="1" t="s">
        <v>1278</v>
      </c>
      <c r="I2166" s="85" t="str">
        <f>IF(HL!B2165="","",HYPERLINK(HL!B2165,"表示"))</f>
        <v>表示</v>
      </c>
      <c r="J2166" s="85" t="str">
        <f>IF(HL!C2165="","",HYPERLINK(HL!C2165,2))</f>
        <v/>
      </c>
      <c r="K2166" s="105" t="str">
        <f>IF(HL!D2165="","",HYPERLINK(HL!D2165,3))</f>
        <v/>
      </c>
      <c r="L2166" s="105" t="str">
        <f>IF(HL!E2165="","",HYPERLINK(HL!E2165,4))</f>
        <v/>
      </c>
      <c r="M2166" s="105" t="str">
        <f>IF(HL!F2165="","",HYPERLINK(HL!F2165,5))</f>
        <v/>
      </c>
      <c r="N2166" s="105" t="str">
        <f>IF(HL!G2165="","",HYPERLINK(HL!G2165,6))</f>
        <v/>
      </c>
      <c r="O2166" s="105" t="str">
        <f>IF(HL!H2165="","",HYPERLINK(HL!H2165,7))</f>
        <v/>
      </c>
      <c r="P2166" s="105" t="str">
        <f>IF(HL!I2165="","",HYPERLINK(HL!I2165,8))</f>
        <v/>
      </c>
      <c r="Q2166" s="105" t="str">
        <f>IF(HL!J2165="","",HYPERLINK(HL!J2165,9))</f>
        <v/>
      </c>
      <c r="R2166" s="105" t="str">
        <f>IF(HL!K2165="","",HYPERLINK(HL!K2165,10))</f>
        <v/>
      </c>
      <c r="S2166" s="105" t="str">
        <f>IF(HL!L2165="","",HYPERLINK(HL!L2165,11))</f>
        <v/>
      </c>
      <c r="T2166" s="105" t="str">
        <f>IF(HL!M2165="","",HYPERLINK(HL!M2165,12))</f>
        <v/>
      </c>
      <c r="U2166" s="105" t="str">
        <f>IF(HL!N2165="","",HYPERLINK(HL!N2165,13))</f>
        <v/>
      </c>
      <c r="V2166" s="106" t="str">
        <f>IF(HL!O2165="","",HYPERLINK(HL!O2165,14))</f>
        <v/>
      </c>
      <c r="W2166" s="1" t="s">
        <v>11737</v>
      </c>
      <c r="X2166" s="200">
        <v>44312</v>
      </c>
      <c r="Y2166" s="200">
        <v>44648</v>
      </c>
      <c r="Z2166" s="201" t="str">
        <f t="shared" si="88"/>
        <v>2022</v>
      </c>
      <c r="AA2166" s="1">
        <f t="shared" si="89"/>
        <v>11</v>
      </c>
      <c r="AB2166" s="23"/>
      <c r="AC2166" s="23"/>
      <c r="AD2166" s="23"/>
      <c r="AE2166" s="23" t="s">
        <v>172</v>
      </c>
      <c r="AF2166" s="23"/>
      <c r="AG2166" s="23" t="s">
        <v>172</v>
      </c>
      <c r="AH2166" s="23"/>
      <c r="AI2166" s="23"/>
      <c r="AJ2166" s="23"/>
      <c r="AK2166" s="23"/>
      <c r="AL2166" s="35" t="s">
        <v>510</v>
      </c>
      <c r="AM2166" s="1" t="s">
        <v>1727</v>
      </c>
      <c r="AN2166" s="1" t="s">
        <v>172</v>
      </c>
      <c r="AO2166" s="1" t="s">
        <v>551</v>
      </c>
      <c r="AP2166" s="1"/>
      <c r="AQ2166" s="1"/>
      <c r="AR2166" s="1" t="s">
        <v>10935</v>
      </c>
      <c r="AS2166" s="35" t="s">
        <v>11483</v>
      </c>
      <c r="AT2166" s="269"/>
      <c r="AU2166" s="269"/>
      <c r="AV2166" s="1"/>
      <c r="AW2166" s="23" t="s">
        <v>172</v>
      </c>
      <c r="AX2166" s="1"/>
      <c r="AY2166" s="1"/>
      <c r="AZ2166" s="1"/>
      <c r="BA2166" s="1"/>
    </row>
    <row r="2167" spans="1:53" ht="39">
      <c r="A2167" s="157">
        <v>2163</v>
      </c>
      <c r="B2167" s="35" t="s">
        <v>11376</v>
      </c>
      <c r="C2167" s="35" t="s">
        <v>11377</v>
      </c>
      <c r="D2167" s="23">
        <v>213</v>
      </c>
      <c r="E2167" s="115" t="s">
        <v>6144</v>
      </c>
      <c r="F2167" s="115" t="s">
        <v>4397</v>
      </c>
      <c r="G2167" s="1" t="s">
        <v>1302</v>
      </c>
      <c r="H2167" s="1" t="s">
        <v>56</v>
      </c>
      <c r="I2167" s="85" t="str">
        <f>IF(HL!B2166="","",HYPERLINK(HL!B2166,"表示"))</f>
        <v>表示</v>
      </c>
      <c r="J2167" s="85" t="str">
        <f>IF(HL!C2166="","",HYPERLINK(HL!C2166,2))</f>
        <v/>
      </c>
      <c r="K2167" s="105" t="str">
        <f>IF(HL!D2166="","",HYPERLINK(HL!D2166,3))</f>
        <v/>
      </c>
      <c r="L2167" s="105" t="str">
        <f>IF(HL!E2166="","",HYPERLINK(HL!E2166,4))</f>
        <v/>
      </c>
      <c r="M2167" s="105" t="str">
        <f>IF(HL!F2166="","",HYPERLINK(HL!F2166,5))</f>
        <v/>
      </c>
      <c r="N2167" s="105" t="str">
        <f>IF(HL!G2166="","",HYPERLINK(HL!G2166,6))</f>
        <v/>
      </c>
      <c r="O2167" s="105" t="str">
        <f>IF(HL!H2166="","",HYPERLINK(HL!H2166,7))</f>
        <v/>
      </c>
      <c r="P2167" s="105" t="str">
        <f>IF(HL!I2166="","",HYPERLINK(HL!I2166,8))</f>
        <v/>
      </c>
      <c r="Q2167" s="105" t="str">
        <f>IF(HL!J2166="","",HYPERLINK(HL!J2166,9))</f>
        <v/>
      </c>
      <c r="R2167" s="105" t="str">
        <f>IF(HL!K2166="","",HYPERLINK(HL!K2166,10))</f>
        <v/>
      </c>
      <c r="S2167" s="105" t="str">
        <f>IF(HL!L2166="","",HYPERLINK(HL!L2166,11))</f>
        <v/>
      </c>
      <c r="T2167" s="105" t="str">
        <f>IF(HL!M2166="","",HYPERLINK(HL!M2166,12))</f>
        <v/>
      </c>
      <c r="U2167" s="105" t="str">
        <f>IF(HL!N2166="","",HYPERLINK(HL!N2166,13))</f>
        <v/>
      </c>
      <c r="V2167" s="106" t="str">
        <f>IF(HL!O2166="","",HYPERLINK(HL!O2166,14))</f>
        <v/>
      </c>
      <c r="W2167" s="81" t="str">
        <f>IF(HL!P2166="","－",HYPERLINK(HL!P2166,"表示"))</f>
        <v>表示</v>
      </c>
      <c r="X2167" s="163">
        <v>44277</v>
      </c>
      <c r="Y2167" s="200">
        <v>44648</v>
      </c>
      <c r="Z2167" s="201" t="str">
        <f t="shared" si="88"/>
        <v>2022</v>
      </c>
      <c r="AA2167" s="1">
        <f t="shared" si="89"/>
        <v>12</v>
      </c>
      <c r="AB2167" s="23" t="s">
        <v>172</v>
      </c>
      <c r="AC2167" s="23"/>
      <c r="AD2167" s="23"/>
      <c r="AE2167" s="23"/>
      <c r="AF2167" s="23"/>
      <c r="AG2167" s="23"/>
      <c r="AH2167" s="23"/>
      <c r="AI2167" s="23"/>
      <c r="AJ2167" s="23"/>
      <c r="AK2167" s="23"/>
      <c r="AL2167" s="35" t="s">
        <v>229</v>
      </c>
      <c r="AM2167" s="1" t="s">
        <v>172</v>
      </c>
      <c r="AN2167" s="1" t="s">
        <v>1727</v>
      </c>
      <c r="AO2167" s="1" t="s">
        <v>551</v>
      </c>
      <c r="AP2167" s="1"/>
      <c r="AQ2167" s="1"/>
      <c r="AR2167" s="1" t="s">
        <v>10804</v>
      </c>
      <c r="AS2167" s="35" t="s">
        <v>11484</v>
      </c>
      <c r="AT2167" s="269"/>
      <c r="AU2167" s="269"/>
      <c r="AV2167" s="1"/>
      <c r="AW2167" s="1"/>
      <c r="AX2167" s="1" t="s">
        <v>172</v>
      </c>
      <c r="AY2167" s="1"/>
      <c r="AZ2167" s="1"/>
      <c r="BA2167" s="1"/>
    </row>
    <row r="2168" spans="1:53" ht="65">
      <c r="A2168" s="157">
        <v>2164</v>
      </c>
      <c r="B2168" s="35" t="s">
        <v>11378</v>
      </c>
      <c r="C2168" s="35" t="s">
        <v>11379</v>
      </c>
      <c r="D2168" s="23">
        <v>248</v>
      </c>
      <c r="E2168" s="115" t="s">
        <v>2717</v>
      </c>
      <c r="F2168" s="115" t="s">
        <v>11380</v>
      </c>
      <c r="G2168" s="1" t="s">
        <v>1270</v>
      </c>
      <c r="H2168" s="1" t="s">
        <v>58</v>
      </c>
      <c r="I2168" s="85" t="str">
        <f>IF(HL!B2167="","",HYPERLINK(HL!B2167,"表示"))</f>
        <v>表示</v>
      </c>
      <c r="J2168" s="85">
        <f>IF(HL!C2167="","",HYPERLINK(HL!C2167,2))</f>
        <v>2</v>
      </c>
      <c r="K2168" s="105" t="str">
        <f>IF(HL!D2167="","",HYPERLINK(HL!D2167,3))</f>
        <v/>
      </c>
      <c r="L2168" s="105" t="str">
        <f>IF(HL!E2167="","",HYPERLINK(HL!E2167,4))</f>
        <v/>
      </c>
      <c r="M2168" s="105" t="str">
        <f>IF(HL!F2167="","",HYPERLINK(HL!F2167,5))</f>
        <v/>
      </c>
      <c r="N2168" s="105" t="str">
        <f>IF(HL!G2167="","",HYPERLINK(HL!G2167,6))</f>
        <v/>
      </c>
      <c r="O2168" s="105" t="str">
        <f>IF(HL!H2167="","",HYPERLINK(HL!H2167,7))</f>
        <v/>
      </c>
      <c r="P2168" s="105" t="str">
        <f>IF(HL!I2167="","",HYPERLINK(HL!I2167,8))</f>
        <v/>
      </c>
      <c r="Q2168" s="105" t="str">
        <f>IF(HL!J2167="","",HYPERLINK(HL!J2167,9))</f>
        <v/>
      </c>
      <c r="R2168" s="105" t="str">
        <f>IF(HL!K2167="","",HYPERLINK(HL!K2167,10))</f>
        <v/>
      </c>
      <c r="S2168" s="105" t="str">
        <f>IF(HL!L2167="","",HYPERLINK(HL!L2167,11))</f>
        <v/>
      </c>
      <c r="T2168" s="105" t="str">
        <f>IF(HL!M2167="","",HYPERLINK(HL!M2167,12))</f>
        <v/>
      </c>
      <c r="U2168" s="105" t="str">
        <f>IF(HL!N2167="","",HYPERLINK(HL!N2167,13))</f>
        <v/>
      </c>
      <c r="V2168" s="106" t="str">
        <f>IF(HL!O2167="","",HYPERLINK(HL!O2167,14))</f>
        <v/>
      </c>
      <c r="W2168" s="1" t="s">
        <v>11737</v>
      </c>
      <c r="X2168" s="163">
        <v>44446</v>
      </c>
      <c r="Y2168" s="200">
        <v>44631</v>
      </c>
      <c r="Z2168" s="201" t="str">
        <f t="shared" si="88"/>
        <v>2022</v>
      </c>
      <c r="AA2168" s="1">
        <f t="shared" si="89"/>
        <v>6</v>
      </c>
      <c r="AB2168" s="23"/>
      <c r="AC2168" s="23"/>
      <c r="AD2168" s="23"/>
      <c r="AE2168" s="23" t="s">
        <v>172</v>
      </c>
      <c r="AF2168" s="23"/>
      <c r="AG2168" s="23" t="s">
        <v>172</v>
      </c>
      <c r="AH2168" s="23"/>
      <c r="AI2168" s="23"/>
      <c r="AJ2168" s="23"/>
      <c r="AK2168" s="23"/>
      <c r="AL2168" s="35" t="s">
        <v>227</v>
      </c>
      <c r="AM2168" s="1" t="s">
        <v>1727</v>
      </c>
      <c r="AN2168" s="1" t="s">
        <v>172</v>
      </c>
      <c r="AO2168" s="23" t="s">
        <v>11466</v>
      </c>
      <c r="AP2168" s="1" t="s">
        <v>172</v>
      </c>
      <c r="AQ2168" s="1"/>
      <c r="AR2168" s="236"/>
      <c r="AS2168" s="236"/>
      <c r="AT2168" s="271"/>
      <c r="AU2168" s="271"/>
      <c r="AV2168" s="1"/>
      <c r="AW2168" s="1"/>
      <c r="AX2168" s="1"/>
      <c r="AY2168" s="1" t="s">
        <v>172</v>
      </c>
      <c r="AZ2168" s="1"/>
      <c r="BA2168" s="1"/>
    </row>
    <row r="2169" spans="1:53" ht="195">
      <c r="A2169" s="157">
        <v>2165</v>
      </c>
      <c r="B2169" s="35" t="s">
        <v>11381</v>
      </c>
      <c r="C2169" s="35" t="s">
        <v>1545</v>
      </c>
      <c r="D2169" s="23">
        <v>429</v>
      </c>
      <c r="E2169" s="115" t="s">
        <v>1848</v>
      </c>
      <c r="F2169" s="115" t="s">
        <v>11382</v>
      </c>
      <c r="G2169" s="1" t="s">
        <v>1270</v>
      </c>
      <c r="H2169" s="1" t="s">
        <v>1278</v>
      </c>
      <c r="I2169" s="85" t="str">
        <f>IF(HL!B2168="","",HYPERLINK(HL!B2168,"表示"))</f>
        <v>表示</v>
      </c>
      <c r="J2169" s="85" t="str">
        <f>IF(HL!C2168="","",HYPERLINK(HL!C2168,2))</f>
        <v/>
      </c>
      <c r="K2169" s="105" t="str">
        <f>IF(HL!D2168="","",HYPERLINK(HL!D2168,3))</f>
        <v/>
      </c>
      <c r="L2169" s="105" t="str">
        <f>IF(HL!E2168="","",HYPERLINK(HL!E2168,4))</f>
        <v/>
      </c>
      <c r="M2169" s="105" t="str">
        <f>IF(HL!F2168="","",HYPERLINK(HL!F2168,5))</f>
        <v/>
      </c>
      <c r="N2169" s="105" t="str">
        <f>IF(HL!G2168="","",HYPERLINK(HL!G2168,6))</f>
        <v/>
      </c>
      <c r="O2169" s="105" t="str">
        <f>IF(HL!H2168="","",HYPERLINK(HL!H2168,7))</f>
        <v/>
      </c>
      <c r="P2169" s="105" t="str">
        <f>IF(HL!I2168="","",HYPERLINK(HL!I2168,8))</f>
        <v/>
      </c>
      <c r="Q2169" s="105" t="str">
        <f>IF(HL!J2168="","",HYPERLINK(HL!J2168,9))</f>
        <v/>
      </c>
      <c r="R2169" s="105" t="str">
        <f>IF(HL!K2168="","",HYPERLINK(HL!K2168,10))</f>
        <v/>
      </c>
      <c r="S2169" s="105" t="str">
        <f>IF(HL!L2168="","",HYPERLINK(HL!L2168,11))</f>
        <v/>
      </c>
      <c r="T2169" s="105" t="str">
        <f>IF(HL!M2168="","",HYPERLINK(HL!M2168,12))</f>
        <v/>
      </c>
      <c r="U2169" s="105" t="str">
        <f>IF(HL!N2168="","",HYPERLINK(HL!N2168,13))</f>
        <v/>
      </c>
      <c r="V2169" s="106" t="str">
        <f>IF(HL!O2168="","",HYPERLINK(HL!O2168,14))</f>
        <v/>
      </c>
      <c r="W2169" s="1" t="s">
        <v>11737</v>
      </c>
      <c r="X2169" s="163">
        <v>44286</v>
      </c>
      <c r="Y2169" s="200">
        <v>44648</v>
      </c>
      <c r="Z2169" s="201" t="str">
        <f t="shared" si="88"/>
        <v>2022</v>
      </c>
      <c r="AA2169" s="1">
        <f t="shared" si="89"/>
        <v>11</v>
      </c>
      <c r="AB2169" s="23"/>
      <c r="AC2169" s="23"/>
      <c r="AD2169" s="23"/>
      <c r="AE2169" s="23" t="s">
        <v>172</v>
      </c>
      <c r="AF2169" s="23"/>
      <c r="AG2169" s="23" t="s">
        <v>172</v>
      </c>
      <c r="AH2169" s="23"/>
      <c r="AI2169" s="23"/>
      <c r="AJ2169" s="23"/>
      <c r="AK2169" s="23"/>
      <c r="AL2169" s="35" t="s">
        <v>894</v>
      </c>
      <c r="AM2169" s="1" t="s">
        <v>172</v>
      </c>
      <c r="AN2169" s="1" t="s">
        <v>1727</v>
      </c>
      <c r="AO2169" s="1" t="s">
        <v>551</v>
      </c>
      <c r="AP2169" s="1"/>
      <c r="AQ2169" s="23" t="s">
        <v>172</v>
      </c>
      <c r="AR2169" s="1" t="s">
        <v>10804</v>
      </c>
      <c r="AS2169" s="35" t="s">
        <v>11485</v>
      </c>
      <c r="AT2169" s="269"/>
      <c r="AU2169" s="269"/>
      <c r="AV2169" s="23" t="s">
        <v>172</v>
      </c>
      <c r="AW2169" s="1"/>
      <c r="AX2169" s="1"/>
      <c r="AY2169" s="1"/>
      <c r="AZ2169" s="1"/>
      <c r="BA2169" s="23" t="s">
        <v>172</v>
      </c>
    </row>
    <row r="2170" spans="1:53" ht="39">
      <c r="A2170" s="157">
        <v>2166</v>
      </c>
      <c r="B2170" s="35" t="s">
        <v>11383</v>
      </c>
      <c r="C2170" s="35" t="s">
        <v>11384</v>
      </c>
      <c r="D2170" s="23">
        <v>625</v>
      </c>
      <c r="E2170" s="115" t="s">
        <v>1594</v>
      </c>
      <c r="F2170" s="115" t="s">
        <v>11385</v>
      </c>
      <c r="G2170" s="1" t="s">
        <v>1302</v>
      </c>
      <c r="H2170" s="1" t="s">
        <v>21</v>
      </c>
      <c r="I2170" s="85" t="str">
        <f>IF(HL!B2169="","",HYPERLINK(HL!B2169,"表示"))</f>
        <v>表示</v>
      </c>
      <c r="J2170" s="85" t="str">
        <f>IF(HL!C2169="","",HYPERLINK(HL!C2169,2))</f>
        <v/>
      </c>
      <c r="K2170" s="105" t="str">
        <f>IF(HL!D2169="","",HYPERLINK(HL!D2169,3))</f>
        <v/>
      </c>
      <c r="L2170" s="105" t="str">
        <f>IF(HL!E2169="","",HYPERLINK(HL!E2169,4))</f>
        <v/>
      </c>
      <c r="M2170" s="105" t="str">
        <f>IF(HL!F2169="","",HYPERLINK(HL!F2169,5))</f>
        <v/>
      </c>
      <c r="N2170" s="105" t="str">
        <f>IF(HL!G2169="","",HYPERLINK(HL!G2169,6))</f>
        <v/>
      </c>
      <c r="O2170" s="105" t="str">
        <f>IF(HL!H2169="","",HYPERLINK(HL!H2169,7))</f>
        <v/>
      </c>
      <c r="P2170" s="105" t="str">
        <f>IF(HL!I2169="","",HYPERLINK(HL!I2169,8))</f>
        <v/>
      </c>
      <c r="Q2170" s="105" t="str">
        <f>IF(HL!J2169="","",HYPERLINK(HL!J2169,9))</f>
        <v/>
      </c>
      <c r="R2170" s="105" t="str">
        <f>IF(HL!K2169="","",HYPERLINK(HL!K2169,10))</f>
        <v/>
      </c>
      <c r="S2170" s="105" t="str">
        <f>IF(HL!L2169="","",HYPERLINK(HL!L2169,11))</f>
        <v/>
      </c>
      <c r="T2170" s="105" t="str">
        <f>IF(HL!M2169="","",HYPERLINK(HL!M2169,12))</f>
        <v/>
      </c>
      <c r="U2170" s="105" t="str">
        <f>IF(HL!N2169="","",HYPERLINK(HL!N2169,13))</f>
        <v/>
      </c>
      <c r="V2170" s="106" t="str">
        <f>IF(HL!O2169="","",HYPERLINK(HL!O2169,14))</f>
        <v/>
      </c>
      <c r="W2170" s="81" t="str">
        <f>IF(HL!P2169="","－",HYPERLINK(HL!P2169,"表示"))</f>
        <v>表示</v>
      </c>
      <c r="X2170" s="163">
        <v>44575</v>
      </c>
      <c r="Y2170" s="200">
        <v>44602</v>
      </c>
      <c r="Z2170" s="201" t="str">
        <f t="shared" si="88"/>
        <v>2022</v>
      </c>
      <c r="AA2170" s="1">
        <f t="shared" si="89"/>
        <v>0</v>
      </c>
      <c r="AB2170" s="23" t="s">
        <v>172</v>
      </c>
      <c r="AC2170" s="23"/>
      <c r="AD2170" s="23"/>
      <c r="AE2170" s="23"/>
      <c r="AF2170" s="23"/>
      <c r="AG2170" s="23"/>
      <c r="AH2170" s="23"/>
      <c r="AI2170" s="23"/>
      <c r="AJ2170" s="23"/>
      <c r="AK2170" s="23"/>
      <c r="AL2170" s="35" t="s">
        <v>507</v>
      </c>
      <c r="AM2170" s="1" t="s">
        <v>1727</v>
      </c>
      <c r="AN2170" s="1" t="s">
        <v>172</v>
      </c>
      <c r="AO2170" s="23" t="s">
        <v>11486</v>
      </c>
      <c r="AP2170" s="1"/>
      <c r="AQ2170" s="23" t="s">
        <v>172</v>
      </c>
      <c r="AR2170" s="23" t="s">
        <v>10937</v>
      </c>
      <c r="AS2170" s="35" t="s">
        <v>11487</v>
      </c>
      <c r="AT2170" s="269"/>
      <c r="AU2170" s="269"/>
      <c r="AV2170" s="1" t="s">
        <v>172</v>
      </c>
      <c r="AW2170" s="1"/>
      <c r="AX2170" s="1"/>
      <c r="AY2170" s="1"/>
      <c r="AZ2170" s="1"/>
      <c r="BA2170" s="1" t="s">
        <v>172</v>
      </c>
    </row>
    <row r="2171" spans="1:53" ht="39">
      <c r="A2171" s="157">
        <v>2167</v>
      </c>
      <c r="B2171" s="35" t="s">
        <v>2225</v>
      </c>
      <c r="C2171" s="35" t="s">
        <v>2226</v>
      </c>
      <c r="D2171" s="23">
        <v>119</v>
      </c>
      <c r="E2171" s="115" t="s">
        <v>1375</v>
      </c>
      <c r="F2171" s="115" t="s">
        <v>11386</v>
      </c>
      <c r="G2171" s="1" t="s">
        <v>1270</v>
      </c>
      <c r="H2171" s="1" t="s">
        <v>1384</v>
      </c>
      <c r="I2171" s="85" t="str">
        <f>IF(HL!B2170="","",HYPERLINK(HL!B2170,"表示"))</f>
        <v>表示</v>
      </c>
      <c r="J2171" s="85" t="str">
        <f>IF(HL!C2170="","",HYPERLINK(HL!C2170,2))</f>
        <v/>
      </c>
      <c r="K2171" s="105" t="str">
        <f>IF(HL!D2170="","",HYPERLINK(HL!D2170,3))</f>
        <v/>
      </c>
      <c r="L2171" s="105" t="str">
        <f>IF(HL!E2170="","",HYPERLINK(HL!E2170,4))</f>
        <v/>
      </c>
      <c r="M2171" s="105" t="str">
        <f>IF(HL!F2170="","",HYPERLINK(HL!F2170,5))</f>
        <v/>
      </c>
      <c r="N2171" s="105" t="str">
        <f>IF(HL!G2170="","",HYPERLINK(HL!G2170,6))</f>
        <v/>
      </c>
      <c r="O2171" s="105" t="str">
        <f>IF(HL!H2170="","",HYPERLINK(HL!H2170,7))</f>
        <v/>
      </c>
      <c r="P2171" s="105" t="str">
        <f>IF(HL!I2170="","",HYPERLINK(HL!I2170,8))</f>
        <v/>
      </c>
      <c r="Q2171" s="105" t="str">
        <f>IF(HL!J2170="","",HYPERLINK(HL!J2170,9))</f>
        <v/>
      </c>
      <c r="R2171" s="105" t="str">
        <f>IF(HL!K2170="","",HYPERLINK(HL!K2170,10))</f>
        <v/>
      </c>
      <c r="S2171" s="105" t="str">
        <f>IF(HL!L2170="","",HYPERLINK(HL!L2170,11))</f>
        <v/>
      </c>
      <c r="T2171" s="105" t="str">
        <f>IF(HL!M2170="","",HYPERLINK(HL!M2170,12))</f>
        <v/>
      </c>
      <c r="U2171" s="105" t="str">
        <f>IF(HL!N2170="","",HYPERLINK(HL!N2170,13))</f>
        <v/>
      </c>
      <c r="V2171" s="106" t="str">
        <f>IF(HL!O2170="","",HYPERLINK(HL!O2170,14))</f>
        <v/>
      </c>
      <c r="W2171" s="1" t="s">
        <v>11737</v>
      </c>
      <c r="X2171" s="163">
        <v>44428</v>
      </c>
      <c r="Y2171" s="200">
        <v>44648</v>
      </c>
      <c r="Z2171" s="201" t="str">
        <f t="shared" si="88"/>
        <v>2022</v>
      </c>
      <c r="AA2171" s="1">
        <f t="shared" si="89"/>
        <v>7</v>
      </c>
      <c r="AB2171" s="23"/>
      <c r="AC2171" s="23"/>
      <c r="AD2171" s="23"/>
      <c r="AE2171" s="23" t="s">
        <v>172</v>
      </c>
      <c r="AF2171" s="23"/>
      <c r="AG2171" s="23"/>
      <c r="AH2171" s="23"/>
      <c r="AI2171" s="23"/>
      <c r="AJ2171" s="23"/>
      <c r="AK2171" s="23"/>
      <c r="AL2171" s="35" t="s">
        <v>2462</v>
      </c>
      <c r="AM2171" s="1" t="s">
        <v>1727</v>
      </c>
      <c r="AN2171" s="1" t="s">
        <v>172</v>
      </c>
      <c r="AO2171" s="190" t="s">
        <v>965</v>
      </c>
      <c r="AP2171" s="1"/>
      <c r="AQ2171" s="23" t="s">
        <v>172</v>
      </c>
      <c r="AR2171" s="1" t="s">
        <v>10935</v>
      </c>
      <c r="AS2171" s="35" t="s">
        <v>11488</v>
      </c>
      <c r="AT2171" s="269"/>
      <c r="AU2171" s="269"/>
      <c r="AV2171" s="23" t="s">
        <v>172</v>
      </c>
      <c r="AW2171" s="1"/>
      <c r="AX2171" s="1"/>
      <c r="AY2171" s="1"/>
      <c r="AZ2171" s="1"/>
      <c r="BA2171" s="1"/>
    </row>
    <row r="2172" spans="1:53" ht="26">
      <c r="A2172" s="157">
        <v>2168</v>
      </c>
      <c r="B2172" s="35" t="s">
        <v>11387</v>
      </c>
      <c r="C2172" s="35" t="s">
        <v>11388</v>
      </c>
      <c r="D2172" s="23">
        <v>449</v>
      </c>
      <c r="E2172" s="115" t="s">
        <v>2215</v>
      </c>
      <c r="F2172" s="115" t="s">
        <v>11389</v>
      </c>
      <c r="G2172" s="1" t="s">
        <v>1302</v>
      </c>
      <c r="H2172" s="1" t="s">
        <v>1383</v>
      </c>
      <c r="I2172" s="85" t="str">
        <f>IF(HL!B2171="","",HYPERLINK(HL!B2171,"表示"))</f>
        <v>表示</v>
      </c>
      <c r="J2172" s="85" t="str">
        <f>IF(HL!C2171="","",HYPERLINK(HL!C2171,2))</f>
        <v/>
      </c>
      <c r="K2172" s="105" t="str">
        <f>IF(HL!D2171="","",HYPERLINK(HL!D2171,3))</f>
        <v/>
      </c>
      <c r="L2172" s="105" t="str">
        <f>IF(HL!E2171="","",HYPERLINK(HL!E2171,4))</f>
        <v/>
      </c>
      <c r="M2172" s="105" t="str">
        <f>IF(HL!F2171="","",HYPERLINK(HL!F2171,5))</f>
        <v/>
      </c>
      <c r="N2172" s="105" t="str">
        <f>IF(HL!G2171="","",HYPERLINK(HL!G2171,6))</f>
        <v/>
      </c>
      <c r="O2172" s="105" t="str">
        <f>IF(HL!H2171="","",HYPERLINK(HL!H2171,7))</f>
        <v/>
      </c>
      <c r="P2172" s="105" t="str">
        <f>IF(HL!I2171="","",HYPERLINK(HL!I2171,8))</f>
        <v/>
      </c>
      <c r="Q2172" s="105" t="str">
        <f>IF(HL!J2171="","",HYPERLINK(HL!J2171,9))</f>
        <v/>
      </c>
      <c r="R2172" s="105" t="str">
        <f>IF(HL!K2171="","",HYPERLINK(HL!K2171,10))</f>
        <v/>
      </c>
      <c r="S2172" s="105" t="str">
        <f>IF(HL!L2171="","",HYPERLINK(HL!L2171,11))</f>
        <v/>
      </c>
      <c r="T2172" s="105" t="str">
        <f>IF(HL!M2171="","",HYPERLINK(HL!M2171,12))</f>
        <v/>
      </c>
      <c r="U2172" s="105" t="str">
        <f>IF(HL!N2171="","",HYPERLINK(HL!N2171,13))</f>
        <v/>
      </c>
      <c r="V2172" s="106" t="str">
        <f>IF(HL!O2171="","",HYPERLINK(HL!O2171,14))</f>
        <v/>
      </c>
      <c r="W2172" s="81" t="str">
        <f>IF(HL!P2171="","－",HYPERLINK(HL!P2171,"表示"))</f>
        <v>表示</v>
      </c>
      <c r="X2172" s="163">
        <v>44041</v>
      </c>
      <c r="Y2172" s="200">
        <v>44648</v>
      </c>
      <c r="Z2172" s="201" t="str">
        <f t="shared" si="88"/>
        <v>2022</v>
      </c>
      <c r="AA2172" s="1">
        <f t="shared" si="89"/>
        <v>19</v>
      </c>
      <c r="AB2172" s="23" t="s">
        <v>172</v>
      </c>
      <c r="AC2172" s="23"/>
      <c r="AD2172" s="23"/>
      <c r="AE2172" s="23"/>
      <c r="AF2172" s="23"/>
      <c r="AG2172" s="23"/>
      <c r="AH2172" s="23"/>
      <c r="AI2172" s="23"/>
      <c r="AJ2172" s="23"/>
      <c r="AK2172" s="23"/>
      <c r="AL2172" s="35" t="s">
        <v>1636</v>
      </c>
      <c r="AM2172" s="1" t="s">
        <v>172</v>
      </c>
      <c r="AN2172" s="1" t="s">
        <v>1727</v>
      </c>
      <c r="AO2172" s="1" t="s">
        <v>551</v>
      </c>
      <c r="AP2172" s="1"/>
      <c r="AQ2172" s="23" t="s">
        <v>172</v>
      </c>
      <c r="AR2172" s="1" t="s">
        <v>10804</v>
      </c>
      <c r="AS2172" s="35" t="s">
        <v>11489</v>
      </c>
      <c r="AT2172" s="269"/>
      <c r="AU2172" s="269"/>
      <c r="AV2172" s="23" t="s">
        <v>172</v>
      </c>
      <c r="AW2172" s="1"/>
      <c r="AX2172" s="1"/>
      <c r="AY2172" s="1"/>
      <c r="AZ2172" s="1"/>
      <c r="BA2172" s="23" t="s">
        <v>172</v>
      </c>
    </row>
    <row r="2173" spans="1:53" ht="65">
      <c r="A2173" s="157">
        <v>2169</v>
      </c>
      <c r="B2173" s="35" t="s">
        <v>11390</v>
      </c>
      <c r="C2173" s="35" t="s">
        <v>11391</v>
      </c>
      <c r="D2173" s="23">
        <v>248</v>
      </c>
      <c r="E2173" s="115" t="s">
        <v>2717</v>
      </c>
      <c r="F2173" s="115" t="s">
        <v>11392</v>
      </c>
      <c r="G2173" s="1" t="s">
        <v>1270</v>
      </c>
      <c r="H2173" s="1" t="s">
        <v>58</v>
      </c>
      <c r="I2173" s="85" t="str">
        <f>IF(HL!B2172="","",HYPERLINK(HL!B2172,"表示"))</f>
        <v>表示</v>
      </c>
      <c r="J2173" s="85" t="str">
        <f>IF(HL!C2172="","",HYPERLINK(HL!C2172,2))</f>
        <v/>
      </c>
      <c r="K2173" s="105" t="str">
        <f>IF(HL!D2172="","",HYPERLINK(HL!D2172,3))</f>
        <v/>
      </c>
      <c r="L2173" s="105" t="str">
        <f>IF(HL!E2172="","",HYPERLINK(HL!E2172,4))</f>
        <v/>
      </c>
      <c r="M2173" s="105" t="str">
        <f>IF(HL!F2172="","",HYPERLINK(HL!F2172,5))</f>
        <v/>
      </c>
      <c r="N2173" s="105" t="str">
        <f>IF(HL!G2172="","",HYPERLINK(HL!G2172,6))</f>
        <v/>
      </c>
      <c r="O2173" s="105" t="str">
        <f>IF(HL!H2172="","",HYPERLINK(HL!H2172,7))</f>
        <v/>
      </c>
      <c r="P2173" s="105" t="str">
        <f>IF(HL!I2172="","",HYPERLINK(HL!I2172,8))</f>
        <v/>
      </c>
      <c r="Q2173" s="105" t="str">
        <f>IF(HL!J2172="","",HYPERLINK(HL!J2172,9))</f>
        <v/>
      </c>
      <c r="R2173" s="105" t="str">
        <f>IF(HL!K2172="","",HYPERLINK(HL!K2172,10))</f>
        <v/>
      </c>
      <c r="S2173" s="105" t="str">
        <f>IF(HL!L2172="","",HYPERLINK(HL!L2172,11))</f>
        <v/>
      </c>
      <c r="T2173" s="105" t="str">
        <f>IF(HL!M2172="","",HYPERLINK(HL!M2172,12))</f>
        <v/>
      </c>
      <c r="U2173" s="105" t="str">
        <f>IF(HL!N2172="","",HYPERLINK(HL!N2172,13))</f>
        <v/>
      </c>
      <c r="V2173" s="106" t="str">
        <f>IF(HL!O2172="","",HYPERLINK(HL!O2172,14))</f>
        <v/>
      </c>
      <c r="W2173" s="1" t="s">
        <v>11737</v>
      </c>
      <c r="X2173" s="163">
        <v>44439</v>
      </c>
      <c r="Y2173" s="200">
        <v>44631</v>
      </c>
      <c r="Z2173" s="201" t="str">
        <f t="shared" si="88"/>
        <v>2022</v>
      </c>
      <c r="AA2173" s="1">
        <f t="shared" si="89"/>
        <v>6</v>
      </c>
      <c r="AB2173" s="23"/>
      <c r="AC2173" s="23"/>
      <c r="AD2173" s="23"/>
      <c r="AE2173" s="23" t="s">
        <v>172</v>
      </c>
      <c r="AF2173" s="23"/>
      <c r="AG2173" s="23"/>
      <c r="AH2173" s="23"/>
      <c r="AI2173" s="23"/>
      <c r="AJ2173" s="23"/>
      <c r="AK2173" s="23"/>
      <c r="AL2173" s="35" t="s">
        <v>195</v>
      </c>
      <c r="AM2173" s="1" t="s">
        <v>172</v>
      </c>
      <c r="AN2173" s="1" t="s">
        <v>1727</v>
      </c>
      <c r="AO2173" s="23" t="s">
        <v>11466</v>
      </c>
      <c r="AP2173" s="23" t="s">
        <v>172</v>
      </c>
      <c r="AQ2173" s="1"/>
      <c r="AR2173" s="236"/>
      <c r="AS2173" s="236"/>
      <c r="AT2173" s="271"/>
      <c r="AU2173" s="271"/>
      <c r="AV2173" s="1"/>
      <c r="AW2173" s="1"/>
      <c r="AX2173" s="1"/>
      <c r="AY2173" s="1" t="s">
        <v>172</v>
      </c>
      <c r="AZ2173" s="1"/>
      <c r="BA2173" s="1"/>
    </row>
    <row r="2174" spans="1:53" ht="65">
      <c r="A2174" s="157">
        <v>2170</v>
      </c>
      <c r="B2174" s="35" t="s">
        <v>11393</v>
      </c>
      <c r="C2174" s="35" t="s">
        <v>11391</v>
      </c>
      <c r="D2174" s="23">
        <v>248</v>
      </c>
      <c r="E2174" s="115" t="s">
        <v>2717</v>
      </c>
      <c r="F2174" s="115" t="s">
        <v>11392</v>
      </c>
      <c r="G2174" s="1" t="s">
        <v>1270</v>
      </c>
      <c r="H2174" s="1" t="s">
        <v>58</v>
      </c>
      <c r="I2174" s="85" t="str">
        <f>IF(HL!B2173="","",HYPERLINK(HL!B2173,"表示"))</f>
        <v>表示</v>
      </c>
      <c r="J2174" s="85" t="str">
        <f>IF(HL!C2173="","",HYPERLINK(HL!C2173,2))</f>
        <v/>
      </c>
      <c r="K2174" s="105" t="str">
        <f>IF(HL!D2173="","",HYPERLINK(HL!D2173,3))</f>
        <v/>
      </c>
      <c r="L2174" s="105" t="str">
        <f>IF(HL!E2173="","",HYPERLINK(HL!E2173,4))</f>
        <v/>
      </c>
      <c r="M2174" s="105" t="str">
        <f>IF(HL!F2173="","",HYPERLINK(HL!F2173,5))</f>
        <v/>
      </c>
      <c r="N2174" s="105" t="str">
        <f>IF(HL!G2173="","",HYPERLINK(HL!G2173,6))</f>
        <v/>
      </c>
      <c r="O2174" s="105" t="str">
        <f>IF(HL!H2173="","",HYPERLINK(HL!H2173,7))</f>
        <v/>
      </c>
      <c r="P2174" s="105" t="str">
        <f>IF(HL!I2173="","",HYPERLINK(HL!I2173,8))</f>
        <v/>
      </c>
      <c r="Q2174" s="105" t="str">
        <f>IF(HL!J2173="","",HYPERLINK(HL!J2173,9))</f>
        <v/>
      </c>
      <c r="R2174" s="105" t="str">
        <f>IF(HL!K2173="","",HYPERLINK(HL!K2173,10))</f>
        <v/>
      </c>
      <c r="S2174" s="105" t="str">
        <f>IF(HL!L2173="","",HYPERLINK(HL!L2173,11))</f>
        <v/>
      </c>
      <c r="T2174" s="105" t="str">
        <f>IF(HL!M2173="","",HYPERLINK(HL!M2173,12))</f>
        <v/>
      </c>
      <c r="U2174" s="105" t="str">
        <f>IF(HL!N2173="","",HYPERLINK(HL!N2173,13))</f>
        <v/>
      </c>
      <c r="V2174" s="106" t="str">
        <f>IF(HL!O2173="","",HYPERLINK(HL!O2173,14))</f>
        <v/>
      </c>
      <c r="W2174" s="1" t="s">
        <v>11737</v>
      </c>
      <c r="X2174" s="163">
        <v>44439</v>
      </c>
      <c r="Y2174" s="200">
        <v>44631</v>
      </c>
      <c r="Z2174" s="201" t="str">
        <f t="shared" si="88"/>
        <v>2022</v>
      </c>
      <c r="AA2174" s="1">
        <f t="shared" si="89"/>
        <v>6</v>
      </c>
      <c r="AB2174" s="23"/>
      <c r="AC2174" s="23"/>
      <c r="AD2174" s="23"/>
      <c r="AE2174" s="23" t="s">
        <v>172</v>
      </c>
      <c r="AF2174" s="23"/>
      <c r="AG2174" s="23"/>
      <c r="AH2174" s="23"/>
      <c r="AI2174" s="23"/>
      <c r="AJ2174" s="23"/>
      <c r="AK2174" s="23"/>
      <c r="AL2174" s="35" t="s">
        <v>195</v>
      </c>
      <c r="AM2174" s="1" t="s">
        <v>172</v>
      </c>
      <c r="AN2174" s="1" t="s">
        <v>1727</v>
      </c>
      <c r="AO2174" s="23" t="s">
        <v>11466</v>
      </c>
      <c r="AP2174" s="23" t="s">
        <v>172</v>
      </c>
      <c r="AQ2174" s="1"/>
      <c r="AR2174" s="236"/>
      <c r="AS2174" s="236"/>
      <c r="AT2174" s="271"/>
      <c r="AU2174" s="271"/>
      <c r="AV2174" s="1"/>
      <c r="AW2174" s="1"/>
      <c r="AX2174" s="1"/>
      <c r="AY2174" s="1" t="s">
        <v>172</v>
      </c>
      <c r="AZ2174" s="1"/>
      <c r="BA2174" s="1"/>
    </row>
    <row r="2175" spans="1:53" ht="39">
      <c r="A2175" s="157">
        <v>2171</v>
      </c>
      <c r="B2175" s="35" t="s">
        <v>11394</v>
      </c>
      <c r="C2175" s="35" t="s">
        <v>11395</v>
      </c>
      <c r="D2175" s="23">
        <v>119</v>
      </c>
      <c r="E2175" s="115" t="s">
        <v>1375</v>
      </c>
      <c r="F2175" s="115" t="s">
        <v>11396</v>
      </c>
      <c r="G2175" s="1" t="s">
        <v>1270</v>
      </c>
      <c r="H2175" s="1" t="s">
        <v>1384</v>
      </c>
      <c r="I2175" s="85" t="str">
        <f>IF(HL!B2174="","",HYPERLINK(HL!B2174,"表示"))</f>
        <v>表示</v>
      </c>
      <c r="J2175" s="85" t="str">
        <f>IF(HL!C2174="","",HYPERLINK(HL!C2174,2))</f>
        <v/>
      </c>
      <c r="K2175" s="105" t="str">
        <f>IF(HL!D2174="","",HYPERLINK(HL!D2174,3))</f>
        <v/>
      </c>
      <c r="L2175" s="105" t="str">
        <f>IF(HL!E2174="","",HYPERLINK(HL!E2174,4))</f>
        <v/>
      </c>
      <c r="M2175" s="105" t="str">
        <f>IF(HL!F2174="","",HYPERLINK(HL!F2174,5))</f>
        <v/>
      </c>
      <c r="N2175" s="105" t="str">
        <f>IF(HL!G2174="","",HYPERLINK(HL!G2174,6))</f>
        <v/>
      </c>
      <c r="O2175" s="105" t="str">
        <f>IF(HL!H2174="","",HYPERLINK(HL!H2174,7))</f>
        <v/>
      </c>
      <c r="P2175" s="105" t="str">
        <f>IF(HL!I2174="","",HYPERLINK(HL!I2174,8))</f>
        <v/>
      </c>
      <c r="Q2175" s="105" t="str">
        <f>IF(HL!J2174="","",HYPERLINK(HL!J2174,9))</f>
        <v/>
      </c>
      <c r="R2175" s="105" t="str">
        <f>IF(HL!K2174="","",HYPERLINK(HL!K2174,10))</f>
        <v/>
      </c>
      <c r="S2175" s="105" t="str">
        <f>IF(HL!L2174="","",HYPERLINK(HL!L2174,11))</f>
        <v/>
      </c>
      <c r="T2175" s="105" t="str">
        <f>IF(HL!M2174="","",HYPERLINK(HL!M2174,12))</f>
        <v/>
      </c>
      <c r="U2175" s="105" t="str">
        <f>IF(HL!N2174="","",HYPERLINK(HL!N2174,13))</f>
        <v/>
      </c>
      <c r="V2175" s="106" t="str">
        <f>IF(HL!O2174="","",HYPERLINK(HL!O2174,14))</f>
        <v/>
      </c>
      <c r="W2175" s="1" t="s">
        <v>11737</v>
      </c>
      <c r="X2175" s="163">
        <v>44308</v>
      </c>
      <c r="Y2175" s="200">
        <v>44648</v>
      </c>
      <c r="Z2175" s="201" t="str">
        <f t="shared" si="88"/>
        <v>2022</v>
      </c>
      <c r="AA2175" s="1">
        <f t="shared" si="89"/>
        <v>11</v>
      </c>
      <c r="AB2175" s="23" t="s">
        <v>172</v>
      </c>
      <c r="AC2175" s="23"/>
      <c r="AD2175" s="23"/>
      <c r="AE2175" s="23"/>
      <c r="AF2175" s="23"/>
      <c r="AG2175" s="23"/>
      <c r="AH2175" s="23"/>
      <c r="AI2175" s="23"/>
      <c r="AJ2175" s="23"/>
      <c r="AK2175" s="23"/>
      <c r="AL2175" s="35" t="s">
        <v>443</v>
      </c>
      <c r="AM2175" s="1" t="s">
        <v>172</v>
      </c>
      <c r="AN2175" s="1" t="s">
        <v>1727</v>
      </c>
      <c r="AO2175" s="1" t="s">
        <v>551</v>
      </c>
      <c r="AP2175" s="1"/>
      <c r="AQ2175" s="1"/>
      <c r="AR2175" s="1" t="s">
        <v>10937</v>
      </c>
      <c r="AS2175" s="35" t="s">
        <v>11490</v>
      </c>
      <c r="AT2175" s="269"/>
      <c r="AU2175" s="269"/>
      <c r="AV2175" s="23" t="s">
        <v>172</v>
      </c>
      <c r="AW2175" s="1"/>
      <c r="AX2175" s="23"/>
      <c r="AY2175" s="1"/>
      <c r="AZ2175" s="1"/>
      <c r="BA2175" s="1"/>
    </row>
    <row r="2176" spans="1:53" ht="26">
      <c r="A2176" s="157">
        <v>2172</v>
      </c>
      <c r="B2176" s="35" t="s">
        <v>11397</v>
      </c>
      <c r="C2176" s="35" t="s">
        <v>11398</v>
      </c>
      <c r="D2176" s="23">
        <v>399</v>
      </c>
      <c r="E2176" s="115" t="s">
        <v>1878</v>
      </c>
      <c r="F2176" s="115" t="s">
        <v>11399</v>
      </c>
      <c r="G2176" s="1" t="s">
        <v>1302</v>
      </c>
      <c r="H2176" s="1" t="s">
        <v>1383</v>
      </c>
      <c r="I2176" s="85" t="str">
        <f>IF(HL!B2175="","",HYPERLINK(HL!B2175,"表示"))</f>
        <v>表示</v>
      </c>
      <c r="J2176" s="85" t="str">
        <f>IF(HL!C2175="","",HYPERLINK(HL!C2175,2))</f>
        <v/>
      </c>
      <c r="K2176" s="105" t="str">
        <f>IF(HL!D2175="","",HYPERLINK(HL!D2175,3))</f>
        <v/>
      </c>
      <c r="L2176" s="105" t="str">
        <f>IF(HL!E2175="","",HYPERLINK(HL!E2175,4))</f>
        <v/>
      </c>
      <c r="M2176" s="105" t="str">
        <f>IF(HL!F2175="","",HYPERLINK(HL!F2175,5))</f>
        <v/>
      </c>
      <c r="N2176" s="105" t="str">
        <f>IF(HL!G2175="","",HYPERLINK(HL!G2175,6))</f>
        <v/>
      </c>
      <c r="O2176" s="105" t="str">
        <f>IF(HL!H2175="","",HYPERLINK(HL!H2175,7))</f>
        <v/>
      </c>
      <c r="P2176" s="105" t="str">
        <f>IF(HL!I2175="","",HYPERLINK(HL!I2175,8))</f>
        <v/>
      </c>
      <c r="Q2176" s="105" t="str">
        <f>IF(HL!J2175="","",HYPERLINK(HL!J2175,9))</f>
        <v/>
      </c>
      <c r="R2176" s="105" t="str">
        <f>IF(HL!K2175="","",HYPERLINK(HL!K2175,10))</f>
        <v/>
      </c>
      <c r="S2176" s="105" t="str">
        <f>IF(HL!L2175="","",HYPERLINK(HL!L2175,11))</f>
        <v/>
      </c>
      <c r="T2176" s="105" t="str">
        <f>IF(HL!M2175="","",HYPERLINK(HL!M2175,12))</f>
        <v/>
      </c>
      <c r="U2176" s="105" t="str">
        <f>IF(HL!N2175="","",HYPERLINK(HL!N2175,13))</f>
        <v/>
      </c>
      <c r="V2176" s="106" t="str">
        <f>IF(HL!O2175="","",HYPERLINK(HL!O2175,14))</f>
        <v/>
      </c>
      <c r="W2176" s="81" t="str">
        <f>IF(HL!P2175="","－",HYPERLINK(HL!P2175,"表示"))</f>
        <v>表示</v>
      </c>
      <c r="X2176" s="163">
        <v>44253</v>
      </c>
      <c r="Y2176" s="200">
        <v>44581</v>
      </c>
      <c r="Z2176" s="201" t="str">
        <f t="shared" si="88"/>
        <v>2022</v>
      </c>
      <c r="AA2176" s="1">
        <f t="shared" si="89"/>
        <v>10</v>
      </c>
      <c r="AB2176" s="23" t="s">
        <v>172</v>
      </c>
      <c r="AC2176" s="23"/>
      <c r="AD2176" s="23"/>
      <c r="AE2176" s="23"/>
      <c r="AF2176" s="23"/>
      <c r="AG2176" s="23"/>
      <c r="AH2176" s="23"/>
      <c r="AI2176" s="23"/>
      <c r="AJ2176" s="23"/>
      <c r="AK2176" s="23"/>
      <c r="AL2176" s="35" t="s">
        <v>348</v>
      </c>
      <c r="AM2176" s="1" t="s">
        <v>1727</v>
      </c>
      <c r="AN2176" s="1" t="s">
        <v>172</v>
      </c>
      <c r="AO2176" s="1" t="s">
        <v>551</v>
      </c>
      <c r="AP2176" s="1"/>
      <c r="AQ2176" s="1"/>
      <c r="AR2176" s="1" t="s">
        <v>10804</v>
      </c>
      <c r="AS2176" s="35" t="s">
        <v>11491</v>
      </c>
      <c r="AT2176" s="269"/>
      <c r="AU2176" s="269"/>
      <c r="AV2176" s="1" t="s">
        <v>172</v>
      </c>
      <c r="AW2176" s="1"/>
      <c r="AX2176" s="1"/>
      <c r="AY2176" s="1"/>
      <c r="AZ2176" s="1"/>
      <c r="BA2176" s="1" t="s">
        <v>172</v>
      </c>
    </row>
    <row r="2177" spans="1:53" ht="52">
      <c r="A2177" s="157">
        <v>2173</v>
      </c>
      <c r="B2177" s="35" t="s">
        <v>11400</v>
      </c>
      <c r="C2177" s="35" t="s">
        <v>11401</v>
      </c>
      <c r="D2177" s="23">
        <v>131</v>
      </c>
      <c r="E2177" s="115" t="s">
        <v>2141</v>
      </c>
      <c r="F2177" s="115" t="s">
        <v>11402</v>
      </c>
      <c r="G2177" s="1" t="s">
        <v>1302</v>
      </c>
      <c r="H2177" s="1" t="s">
        <v>679</v>
      </c>
      <c r="I2177" s="85" t="str">
        <f>IF(HL!B2176="","",HYPERLINK(HL!B2176,"表示"))</f>
        <v>表示</v>
      </c>
      <c r="J2177" s="85" t="str">
        <f>IF(HL!C2176="","",HYPERLINK(HL!C2176,2))</f>
        <v/>
      </c>
      <c r="K2177" s="105" t="str">
        <f>IF(HL!D2176="","",HYPERLINK(HL!D2176,3))</f>
        <v/>
      </c>
      <c r="L2177" s="105" t="str">
        <f>IF(HL!E2176="","",HYPERLINK(HL!E2176,4))</f>
        <v/>
      </c>
      <c r="M2177" s="105" t="str">
        <f>IF(HL!F2176="","",HYPERLINK(HL!F2176,5))</f>
        <v/>
      </c>
      <c r="N2177" s="105" t="str">
        <f>IF(HL!G2176="","",HYPERLINK(HL!G2176,6))</f>
        <v/>
      </c>
      <c r="O2177" s="105" t="str">
        <f>IF(HL!H2176="","",HYPERLINK(HL!H2176,7))</f>
        <v/>
      </c>
      <c r="P2177" s="105" t="str">
        <f>IF(HL!I2176="","",HYPERLINK(HL!I2176,8))</f>
        <v/>
      </c>
      <c r="Q2177" s="105" t="str">
        <f>IF(HL!J2176="","",HYPERLINK(HL!J2176,9))</f>
        <v/>
      </c>
      <c r="R2177" s="105" t="str">
        <f>IF(HL!K2176="","",HYPERLINK(HL!K2176,10))</f>
        <v/>
      </c>
      <c r="S2177" s="105" t="str">
        <f>IF(HL!L2176="","",HYPERLINK(HL!L2176,11))</f>
        <v/>
      </c>
      <c r="T2177" s="105" t="str">
        <f>IF(HL!M2176="","",HYPERLINK(HL!M2176,12))</f>
        <v/>
      </c>
      <c r="U2177" s="105" t="str">
        <f>IF(HL!N2176="","",HYPERLINK(HL!N2176,13))</f>
        <v/>
      </c>
      <c r="V2177" s="106" t="str">
        <f>IF(HL!O2176="","",HYPERLINK(HL!O2176,14))</f>
        <v/>
      </c>
      <c r="W2177" s="81" t="str">
        <f>IF(HL!P2176="","－",HYPERLINK(HL!P2176,"表示"))</f>
        <v>表示</v>
      </c>
      <c r="X2177" s="163">
        <v>44357</v>
      </c>
      <c r="Y2177" s="200">
        <v>44648</v>
      </c>
      <c r="Z2177" s="201" t="str">
        <f t="shared" si="88"/>
        <v>2022</v>
      </c>
      <c r="AA2177" s="1">
        <f t="shared" si="89"/>
        <v>9</v>
      </c>
      <c r="AB2177" s="23" t="s">
        <v>172</v>
      </c>
      <c r="AC2177" s="23"/>
      <c r="AD2177" s="23"/>
      <c r="AE2177" s="23"/>
      <c r="AF2177" s="23"/>
      <c r="AG2177" s="23"/>
      <c r="AH2177" s="23"/>
      <c r="AI2177" s="23"/>
      <c r="AJ2177" s="23"/>
      <c r="AK2177" s="23"/>
      <c r="AL2177" s="35" t="s">
        <v>510</v>
      </c>
      <c r="AM2177" s="1" t="s">
        <v>1727</v>
      </c>
      <c r="AN2177" s="1" t="s">
        <v>172</v>
      </c>
      <c r="AO2177" s="1" t="s">
        <v>551</v>
      </c>
      <c r="AP2177" s="1"/>
      <c r="AQ2177" s="1"/>
      <c r="AR2177" s="1" t="s">
        <v>10804</v>
      </c>
      <c r="AS2177" s="35" t="s">
        <v>11492</v>
      </c>
      <c r="AT2177" s="269"/>
      <c r="AU2177" s="269"/>
      <c r="AV2177" s="1" t="s">
        <v>172</v>
      </c>
      <c r="AW2177" s="1"/>
      <c r="AX2177" s="1"/>
      <c r="AY2177" s="1"/>
      <c r="AZ2177" s="1"/>
      <c r="BA2177" s="1" t="s">
        <v>172</v>
      </c>
    </row>
    <row r="2178" spans="1:53" ht="65">
      <c r="A2178" s="157">
        <v>2174</v>
      </c>
      <c r="B2178" s="35" t="s">
        <v>11403</v>
      </c>
      <c r="C2178" s="35" t="s">
        <v>11404</v>
      </c>
      <c r="D2178" s="23">
        <v>219</v>
      </c>
      <c r="E2178" s="115" t="s">
        <v>2165</v>
      </c>
      <c r="F2178" s="115" t="s">
        <v>11405</v>
      </c>
      <c r="G2178" s="1" t="s">
        <v>1302</v>
      </c>
      <c r="H2178" s="1" t="s">
        <v>22</v>
      </c>
      <c r="I2178" s="85" t="str">
        <f>IF(HL!B2177="","",HYPERLINK(HL!B2177,"表示"))</f>
        <v>表示</v>
      </c>
      <c r="J2178" s="85" t="str">
        <f>IF(HL!C2177="","",HYPERLINK(HL!C2177,2))</f>
        <v/>
      </c>
      <c r="K2178" s="105" t="str">
        <f>IF(HL!D2177="","",HYPERLINK(HL!D2177,3))</f>
        <v/>
      </c>
      <c r="L2178" s="105" t="str">
        <f>IF(HL!E2177="","",HYPERLINK(HL!E2177,4))</f>
        <v/>
      </c>
      <c r="M2178" s="105" t="str">
        <f>IF(HL!F2177="","",HYPERLINK(HL!F2177,5))</f>
        <v/>
      </c>
      <c r="N2178" s="105" t="str">
        <f>IF(HL!G2177="","",HYPERLINK(HL!G2177,6))</f>
        <v/>
      </c>
      <c r="O2178" s="105" t="str">
        <f>IF(HL!H2177="","",HYPERLINK(HL!H2177,7))</f>
        <v/>
      </c>
      <c r="P2178" s="105" t="str">
        <f>IF(HL!I2177="","",HYPERLINK(HL!I2177,8))</f>
        <v/>
      </c>
      <c r="Q2178" s="105" t="str">
        <f>IF(HL!J2177="","",HYPERLINK(HL!J2177,9))</f>
        <v/>
      </c>
      <c r="R2178" s="105" t="str">
        <f>IF(HL!K2177="","",HYPERLINK(HL!K2177,10))</f>
        <v/>
      </c>
      <c r="S2178" s="105" t="str">
        <f>IF(HL!L2177="","",HYPERLINK(HL!L2177,11))</f>
        <v/>
      </c>
      <c r="T2178" s="105" t="str">
        <f>IF(HL!M2177="","",HYPERLINK(HL!M2177,12))</f>
        <v/>
      </c>
      <c r="U2178" s="105" t="str">
        <f>IF(HL!N2177="","",HYPERLINK(HL!N2177,13))</f>
        <v/>
      </c>
      <c r="V2178" s="106" t="str">
        <f>IF(HL!O2177="","",HYPERLINK(HL!O2177,14))</f>
        <v/>
      </c>
      <c r="W2178" s="81" t="str">
        <f>IF(HL!P2177="","－",HYPERLINK(HL!P2177,"表示"))</f>
        <v>表示</v>
      </c>
      <c r="X2178" s="163">
        <v>44161</v>
      </c>
      <c r="Y2178" s="200">
        <v>44648</v>
      </c>
      <c r="Z2178" s="201" t="str">
        <f t="shared" si="88"/>
        <v>2022</v>
      </c>
      <c r="AA2178" s="1">
        <f t="shared" si="89"/>
        <v>16</v>
      </c>
      <c r="AB2178" s="23" t="s">
        <v>172</v>
      </c>
      <c r="AC2178" s="23"/>
      <c r="AD2178" s="23"/>
      <c r="AE2178" s="23"/>
      <c r="AF2178" s="23"/>
      <c r="AG2178" s="23"/>
      <c r="AH2178" s="23"/>
      <c r="AI2178" s="23"/>
      <c r="AJ2178" s="23"/>
      <c r="AK2178" s="23"/>
      <c r="AL2178" s="35" t="s">
        <v>227</v>
      </c>
      <c r="AM2178" s="1" t="s">
        <v>1727</v>
      </c>
      <c r="AN2178" s="1" t="s">
        <v>172</v>
      </c>
      <c r="AO2178" s="1" t="s">
        <v>551</v>
      </c>
      <c r="AP2178" s="1"/>
      <c r="AQ2178" s="1"/>
      <c r="AR2178" s="1" t="s">
        <v>10804</v>
      </c>
      <c r="AS2178" s="35" t="s">
        <v>11493</v>
      </c>
      <c r="AT2178" s="269"/>
      <c r="AU2178" s="269"/>
      <c r="AV2178" s="1" t="s">
        <v>172</v>
      </c>
      <c r="AW2178" s="1"/>
      <c r="AX2178" s="1"/>
      <c r="AY2178" s="1"/>
      <c r="AZ2178" s="1"/>
      <c r="BA2178" s="1" t="s">
        <v>172</v>
      </c>
    </row>
    <row r="2179" spans="1:53" ht="52">
      <c r="A2179" s="157">
        <v>2175</v>
      </c>
      <c r="B2179" s="35" t="s">
        <v>6320</v>
      </c>
      <c r="C2179" s="35" t="s">
        <v>6321</v>
      </c>
      <c r="D2179" s="23">
        <v>399</v>
      </c>
      <c r="E2179" s="115" t="s">
        <v>1878</v>
      </c>
      <c r="F2179" s="115" t="s">
        <v>11406</v>
      </c>
      <c r="G2179" s="1" t="s">
        <v>1302</v>
      </c>
      <c r="H2179" s="1" t="s">
        <v>20</v>
      </c>
      <c r="I2179" s="85" t="str">
        <f>IF(HL!B2178="","",HYPERLINK(HL!B2178,"表示"))</f>
        <v>表示</v>
      </c>
      <c r="J2179" s="85" t="str">
        <f>IF(HL!C2178="","",HYPERLINK(HL!C2178,2))</f>
        <v/>
      </c>
      <c r="K2179" s="105" t="str">
        <f>IF(HL!D2178="","",HYPERLINK(HL!D2178,3))</f>
        <v/>
      </c>
      <c r="L2179" s="105" t="str">
        <f>IF(HL!E2178="","",HYPERLINK(HL!E2178,4))</f>
        <v/>
      </c>
      <c r="M2179" s="105" t="str">
        <f>IF(HL!F2178="","",HYPERLINK(HL!F2178,5))</f>
        <v/>
      </c>
      <c r="N2179" s="105" t="str">
        <f>IF(HL!G2178="","",HYPERLINK(HL!G2178,6))</f>
        <v/>
      </c>
      <c r="O2179" s="105" t="str">
        <f>IF(HL!H2178="","",HYPERLINK(HL!H2178,7))</f>
        <v/>
      </c>
      <c r="P2179" s="105" t="str">
        <f>IF(HL!I2178="","",HYPERLINK(HL!I2178,8))</f>
        <v/>
      </c>
      <c r="Q2179" s="105" t="str">
        <f>IF(HL!J2178="","",HYPERLINK(HL!J2178,9))</f>
        <v/>
      </c>
      <c r="R2179" s="105" t="str">
        <f>IF(HL!K2178="","",HYPERLINK(HL!K2178,10))</f>
        <v/>
      </c>
      <c r="S2179" s="105" t="str">
        <f>IF(HL!L2178="","",HYPERLINK(HL!L2178,11))</f>
        <v/>
      </c>
      <c r="T2179" s="105" t="str">
        <f>IF(HL!M2178="","",HYPERLINK(HL!M2178,12))</f>
        <v/>
      </c>
      <c r="U2179" s="105" t="str">
        <f>IF(HL!N2178="","",HYPERLINK(HL!N2178,13))</f>
        <v/>
      </c>
      <c r="V2179" s="106" t="str">
        <f>IF(HL!O2178="","",HYPERLINK(HL!O2178,14))</f>
        <v/>
      </c>
      <c r="W2179" s="81" t="str">
        <f>IF(HL!P2178="","－",HYPERLINK(HL!P2178,"表示"))</f>
        <v>表示</v>
      </c>
      <c r="X2179" s="163">
        <v>44309</v>
      </c>
      <c r="Y2179" s="200">
        <v>44648</v>
      </c>
      <c r="Z2179" s="201" t="str">
        <f t="shared" ref="Z2179:Z2228" si="90">TEXT(YEAR(Y2179),"0000")</f>
        <v>2022</v>
      </c>
      <c r="AA2179" s="1">
        <f t="shared" ref="AA2179:AA2228" si="91">DATEDIF(X2179,Y2179,"m")</f>
        <v>11</v>
      </c>
      <c r="AB2179" s="23"/>
      <c r="AC2179" s="23"/>
      <c r="AD2179" s="23"/>
      <c r="AE2179" s="23" t="s">
        <v>172</v>
      </c>
      <c r="AF2179" s="23"/>
      <c r="AG2179" s="23" t="s">
        <v>172</v>
      </c>
      <c r="AH2179" s="23"/>
      <c r="AI2179" s="23"/>
      <c r="AJ2179" s="23"/>
      <c r="AK2179" s="23"/>
      <c r="AL2179" s="35" t="s">
        <v>1672</v>
      </c>
      <c r="AM2179" s="1" t="s">
        <v>1727</v>
      </c>
      <c r="AN2179" s="1" t="s">
        <v>172</v>
      </c>
      <c r="AO2179" s="1" t="s">
        <v>551</v>
      </c>
      <c r="AP2179" s="1"/>
      <c r="AQ2179" s="1"/>
      <c r="AR2179" s="1" t="s">
        <v>10937</v>
      </c>
      <c r="AS2179" s="35" t="s">
        <v>12564</v>
      </c>
      <c r="AT2179" s="269"/>
      <c r="AU2179" s="269"/>
      <c r="AV2179" s="1" t="s">
        <v>172</v>
      </c>
      <c r="AW2179" s="1"/>
      <c r="AX2179" s="1"/>
      <c r="AY2179" s="1"/>
      <c r="AZ2179" s="1"/>
      <c r="BA2179" s="1" t="s">
        <v>172</v>
      </c>
    </row>
    <row r="2180" spans="1:53" ht="78">
      <c r="A2180" s="157">
        <v>2176</v>
      </c>
      <c r="B2180" s="35" t="s">
        <v>11407</v>
      </c>
      <c r="C2180" s="35" t="s">
        <v>11408</v>
      </c>
      <c r="D2180" s="23">
        <v>249</v>
      </c>
      <c r="E2180" s="115" t="s">
        <v>1597</v>
      </c>
      <c r="F2180" s="115" t="s">
        <v>11409</v>
      </c>
      <c r="G2180" s="1" t="s">
        <v>1270</v>
      </c>
      <c r="H2180" s="1" t="s">
        <v>24</v>
      </c>
      <c r="I2180" s="85" t="str">
        <f>IF(HL!B2179="","",HYPERLINK(HL!B2179,"表示"))</f>
        <v>表示</v>
      </c>
      <c r="J2180" s="85" t="str">
        <f>IF(HL!C2179="","",HYPERLINK(HL!C2179,2))</f>
        <v/>
      </c>
      <c r="K2180" s="105" t="str">
        <f>IF(HL!D2179="","",HYPERLINK(HL!D2179,3))</f>
        <v/>
      </c>
      <c r="L2180" s="105" t="str">
        <f>IF(HL!E2179="","",HYPERLINK(HL!E2179,4))</f>
        <v/>
      </c>
      <c r="M2180" s="105" t="str">
        <f>IF(HL!F2179="","",HYPERLINK(HL!F2179,5))</f>
        <v/>
      </c>
      <c r="N2180" s="105" t="str">
        <f>IF(HL!G2179="","",HYPERLINK(HL!G2179,6))</f>
        <v/>
      </c>
      <c r="O2180" s="105" t="str">
        <f>IF(HL!H2179="","",HYPERLINK(HL!H2179,7))</f>
        <v/>
      </c>
      <c r="P2180" s="105" t="str">
        <f>IF(HL!I2179="","",HYPERLINK(HL!I2179,8))</f>
        <v/>
      </c>
      <c r="Q2180" s="105" t="str">
        <f>IF(HL!J2179="","",HYPERLINK(HL!J2179,9))</f>
        <v/>
      </c>
      <c r="R2180" s="105" t="str">
        <f>IF(HL!K2179="","",HYPERLINK(HL!K2179,10))</f>
        <v/>
      </c>
      <c r="S2180" s="105" t="str">
        <f>IF(HL!L2179="","",HYPERLINK(HL!L2179,11))</f>
        <v/>
      </c>
      <c r="T2180" s="105" t="str">
        <f>IF(HL!M2179="","",HYPERLINK(HL!M2179,12))</f>
        <v/>
      </c>
      <c r="U2180" s="105" t="str">
        <f>IF(HL!N2179="","",HYPERLINK(HL!N2179,13))</f>
        <v/>
      </c>
      <c r="V2180" s="106" t="str">
        <f>IF(HL!O2179="","",HYPERLINK(HL!O2179,14))</f>
        <v/>
      </c>
      <c r="W2180" s="1" t="s">
        <v>11737</v>
      </c>
      <c r="X2180" s="163">
        <v>44455</v>
      </c>
      <c r="Y2180" s="200">
        <v>44617</v>
      </c>
      <c r="Z2180" s="201" t="str">
        <f t="shared" si="90"/>
        <v>2022</v>
      </c>
      <c r="AA2180" s="1">
        <f t="shared" si="91"/>
        <v>5</v>
      </c>
      <c r="AB2180" s="23"/>
      <c r="AC2180" s="23"/>
      <c r="AD2180" s="23"/>
      <c r="AE2180" s="23" t="s">
        <v>172</v>
      </c>
      <c r="AF2180" s="23"/>
      <c r="AG2180" s="23" t="s">
        <v>172</v>
      </c>
      <c r="AH2180" s="23"/>
      <c r="AI2180" s="23"/>
      <c r="AJ2180" s="23"/>
      <c r="AK2180" s="23"/>
      <c r="AL2180" s="35" t="s">
        <v>11494</v>
      </c>
      <c r="AM2180" s="1" t="s">
        <v>1727</v>
      </c>
      <c r="AN2180" s="1" t="s">
        <v>172</v>
      </c>
      <c r="AO2180" s="23" t="s">
        <v>11992</v>
      </c>
      <c r="AP2180" s="1" t="s">
        <v>172</v>
      </c>
      <c r="AQ2180" s="1"/>
      <c r="AR2180" s="236"/>
      <c r="AS2180" s="234"/>
      <c r="AT2180" s="269"/>
      <c r="AU2180" s="269"/>
      <c r="AV2180" s="1"/>
      <c r="AW2180" s="1"/>
      <c r="AX2180" s="1"/>
      <c r="AY2180" s="1" t="s">
        <v>172</v>
      </c>
      <c r="AZ2180" s="1"/>
      <c r="BA2180" s="1"/>
    </row>
    <row r="2181" spans="1:53" ht="39">
      <c r="A2181" s="157">
        <v>2177</v>
      </c>
      <c r="B2181" s="35" t="s">
        <v>11410</v>
      </c>
      <c r="C2181" s="35" t="s">
        <v>250</v>
      </c>
      <c r="D2181" s="23">
        <v>429</v>
      </c>
      <c r="E2181" s="115" t="s">
        <v>1848</v>
      </c>
      <c r="F2181" s="115" t="s">
        <v>11411</v>
      </c>
      <c r="G2181" s="1" t="s">
        <v>1270</v>
      </c>
      <c r="H2181" s="1" t="s">
        <v>1286</v>
      </c>
      <c r="I2181" s="85" t="str">
        <f>IF(HL!B2180="","",HYPERLINK(HL!B2180,"表示"))</f>
        <v>表示</v>
      </c>
      <c r="J2181" s="85" t="str">
        <f>IF(HL!C2180="","",HYPERLINK(HL!C2180,2))</f>
        <v/>
      </c>
      <c r="K2181" s="105" t="str">
        <f>IF(HL!D2180="","",HYPERLINK(HL!D2180,3))</f>
        <v/>
      </c>
      <c r="L2181" s="105" t="str">
        <f>IF(HL!E2180="","",HYPERLINK(HL!E2180,4))</f>
        <v/>
      </c>
      <c r="M2181" s="105" t="str">
        <f>IF(HL!F2180="","",HYPERLINK(HL!F2180,5))</f>
        <v/>
      </c>
      <c r="N2181" s="105" t="str">
        <f>IF(HL!G2180="","",HYPERLINK(HL!G2180,6))</f>
        <v/>
      </c>
      <c r="O2181" s="105" t="str">
        <f>IF(HL!H2180="","",HYPERLINK(HL!H2180,7))</f>
        <v/>
      </c>
      <c r="P2181" s="105" t="str">
        <f>IF(HL!I2180="","",HYPERLINK(HL!I2180,8))</f>
        <v/>
      </c>
      <c r="Q2181" s="105" t="str">
        <f>IF(HL!J2180="","",HYPERLINK(HL!J2180,9))</f>
        <v/>
      </c>
      <c r="R2181" s="105" t="str">
        <f>IF(HL!K2180="","",HYPERLINK(HL!K2180,10))</f>
        <v/>
      </c>
      <c r="S2181" s="105" t="str">
        <f>IF(HL!L2180="","",HYPERLINK(HL!L2180,11))</f>
        <v/>
      </c>
      <c r="T2181" s="105" t="str">
        <f>IF(HL!M2180="","",HYPERLINK(HL!M2180,12))</f>
        <v/>
      </c>
      <c r="U2181" s="105" t="str">
        <f>IF(HL!N2180="","",HYPERLINK(HL!N2180,13))</f>
        <v/>
      </c>
      <c r="V2181" s="106" t="str">
        <f>IF(HL!O2180="","",HYPERLINK(HL!O2180,14))</f>
        <v/>
      </c>
      <c r="W2181" s="1" t="s">
        <v>11737</v>
      </c>
      <c r="X2181" s="163">
        <v>44151</v>
      </c>
      <c r="Y2181" s="200">
        <v>44581</v>
      </c>
      <c r="Z2181" s="201" t="str">
        <f t="shared" si="90"/>
        <v>2022</v>
      </c>
      <c r="AA2181" s="1">
        <f t="shared" si="91"/>
        <v>14</v>
      </c>
      <c r="AB2181" s="23"/>
      <c r="AC2181" s="23"/>
      <c r="AD2181" s="23"/>
      <c r="AE2181" s="23"/>
      <c r="AF2181" s="23"/>
      <c r="AG2181" s="23"/>
      <c r="AH2181" s="23" t="s">
        <v>172</v>
      </c>
      <c r="AI2181" s="23"/>
      <c r="AJ2181" s="23"/>
      <c r="AK2181" s="23"/>
      <c r="AL2181" s="35" t="s">
        <v>1329</v>
      </c>
      <c r="AM2181" s="1" t="s">
        <v>172</v>
      </c>
      <c r="AN2181" s="1" t="s">
        <v>1727</v>
      </c>
      <c r="AO2181" s="1" t="s">
        <v>551</v>
      </c>
      <c r="AP2181" s="1"/>
      <c r="AQ2181" s="1"/>
      <c r="AR2181" s="1" t="s">
        <v>10804</v>
      </c>
      <c r="AS2181" s="35" t="s">
        <v>11495</v>
      </c>
      <c r="AT2181" s="269"/>
      <c r="AU2181" s="269"/>
      <c r="AV2181" s="1" t="s">
        <v>172</v>
      </c>
      <c r="AW2181" s="1"/>
      <c r="AX2181" s="1"/>
      <c r="AY2181" s="1"/>
      <c r="AZ2181" s="1"/>
      <c r="BA2181" s="1"/>
    </row>
    <row r="2182" spans="1:53" ht="65">
      <c r="A2182" s="157">
        <v>2178</v>
      </c>
      <c r="B2182" s="35" t="s">
        <v>11412</v>
      </c>
      <c r="C2182" s="35" t="s">
        <v>634</v>
      </c>
      <c r="D2182" s="23">
        <v>421</v>
      </c>
      <c r="E2182" s="115" t="s">
        <v>2059</v>
      </c>
      <c r="F2182" s="115" t="s">
        <v>11413</v>
      </c>
      <c r="G2182" s="1" t="s">
        <v>1270</v>
      </c>
      <c r="H2182" s="1" t="s">
        <v>10368</v>
      </c>
      <c r="I2182" s="85" t="str">
        <f>IF(HL!B2181="","",HYPERLINK(HL!B2181,"表示"))</f>
        <v>表示</v>
      </c>
      <c r="J2182" s="85" t="str">
        <f>IF(HL!C2181="","",HYPERLINK(HL!C2181,2))</f>
        <v/>
      </c>
      <c r="K2182" s="105" t="str">
        <f>IF(HL!D2181="","",HYPERLINK(HL!D2181,3))</f>
        <v/>
      </c>
      <c r="L2182" s="105" t="str">
        <f>IF(HL!E2181="","",HYPERLINK(HL!E2181,4))</f>
        <v/>
      </c>
      <c r="M2182" s="105" t="str">
        <f>IF(HL!F2181="","",HYPERLINK(HL!F2181,5))</f>
        <v/>
      </c>
      <c r="N2182" s="105" t="str">
        <f>IF(HL!G2181="","",HYPERLINK(HL!G2181,6))</f>
        <v/>
      </c>
      <c r="O2182" s="105" t="str">
        <f>IF(HL!H2181="","",HYPERLINK(HL!H2181,7))</f>
        <v/>
      </c>
      <c r="P2182" s="105" t="str">
        <f>IF(HL!I2181="","",HYPERLINK(HL!I2181,8))</f>
        <v/>
      </c>
      <c r="Q2182" s="105" t="str">
        <f>IF(HL!J2181="","",HYPERLINK(HL!J2181,9))</f>
        <v/>
      </c>
      <c r="R2182" s="105" t="str">
        <f>IF(HL!K2181="","",HYPERLINK(HL!K2181,10))</f>
        <v/>
      </c>
      <c r="S2182" s="105" t="str">
        <f>IF(HL!L2181="","",HYPERLINK(HL!L2181,11))</f>
        <v/>
      </c>
      <c r="T2182" s="105" t="str">
        <f>IF(HL!M2181="","",HYPERLINK(HL!M2181,12))</f>
        <v/>
      </c>
      <c r="U2182" s="105" t="str">
        <f>IF(HL!N2181="","",HYPERLINK(HL!N2181,13))</f>
        <v/>
      </c>
      <c r="V2182" s="106" t="str">
        <f>IF(HL!O2181="","",HYPERLINK(HL!O2181,14))</f>
        <v/>
      </c>
      <c r="W2182" s="1" t="s">
        <v>11737</v>
      </c>
      <c r="X2182" s="163">
        <v>44323</v>
      </c>
      <c r="Y2182" s="200">
        <v>44617</v>
      </c>
      <c r="Z2182" s="201" t="str">
        <f t="shared" si="90"/>
        <v>2022</v>
      </c>
      <c r="AA2182" s="1">
        <f t="shared" si="91"/>
        <v>9</v>
      </c>
      <c r="AB2182" s="23"/>
      <c r="AC2182" s="23"/>
      <c r="AD2182" s="23"/>
      <c r="AE2182" s="23"/>
      <c r="AF2182" s="23"/>
      <c r="AG2182" s="23" t="s">
        <v>172</v>
      </c>
      <c r="AH2182" s="23"/>
      <c r="AI2182" s="23"/>
      <c r="AJ2182" s="23"/>
      <c r="AK2182" s="23"/>
      <c r="AL2182" s="35" t="s">
        <v>638</v>
      </c>
      <c r="AM2182" s="1" t="s">
        <v>172</v>
      </c>
      <c r="AN2182" s="1" t="s">
        <v>1727</v>
      </c>
      <c r="AO2182" s="1" t="s">
        <v>551</v>
      </c>
      <c r="AP2182" s="1"/>
      <c r="AQ2182" s="1"/>
      <c r="AR2182" s="1" t="s">
        <v>10936</v>
      </c>
      <c r="AS2182" s="35" t="s">
        <v>11496</v>
      </c>
      <c r="AT2182" s="269"/>
      <c r="AU2182" s="269"/>
      <c r="AV2182" s="1" t="s">
        <v>172</v>
      </c>
      <c r="AW2182" s="1"/>
      <c r="AX2182" s="1"/>
      <c r="AY2182" s="1"/>
      <c r="AZ2182" s="1"/>
      <c r="BA2182" s="1"/>
    </row>
    <row r="2183" spans="1:53" ht="39">
      <c r="A2183" s="157">
        <v>2179</v>
      </c>
      <c r="B2183" s="35" t="s">
        <v>11414</v>
      </c>
      <c r="C2183" s="35" t="s">
        <v>1576</v>
      </c>
      <c r="D2183" s="23">
        <v>339</v>
      </c>
      <c r="E2183" s="115" t="s">
        <v>1878</v>
      </c>
      <c r="F2183" s="115" t="s">
        <v>11415</v>
      </c>
      <c r="G2183" s="1" t="s">
        <v>1302</v>
      </c>
      <c r="H2183" s="1" t="s">
        <v>10368</v>
      </c>
      <c r="I2183" s="85" t="str">
        <f>IF(HL!B2182="","",HYPERLINK(HL!B2182,"表示"))</f>
        <v>表示</v>
      </c>
      <c r="J2183" s="85" t="str">
        <f>IF(HL!C2182="","",HYPERLINK(HL!C2182,2))</f>
        <v/>
      </c>
      <c r="K2183" s="105" t="str">
        <f>IF(HL!D2182="","",HYPERLINK(HL!D2182,3))</f>
        <v/>
      </c>
      <c r="L2183" s="105" t="str">
        <f>IF(HL!E2182="","",HYPERLINK(HL!E2182,4))</f>
        <v/>
      </c>
      <c r="M2183" s="105" t="str">
        <f>IF(HL!F2182="","",HYPERLINK(HL!F2182,5))</f>
        <v/>
      </c>
      <c r="N2183" s="105" t="str">
        <f>IF(HL!G2182="","",HYPERLINK(HL!G2182,6))</f>
        <v/>
      </c>
      <c r="O2183" s="105" t="str">
        <f>IF(HL!H2182="","",HYPERLINK(HL!H2182,7))</f>
        <v/>
      </c>
      <c r="P2183" s="105" t="str">
        <f>IF(HL!I2182="","",HYPERLINK(HL!I2182,8))</f>
        <v/>
      </c>
      <c r="Q2183" s="105" t="str">
        <f>IF(HL!J2182="","",HYPERLINK(HL!J2182,9))</f>
        <v/>
      </c>
      <c r="R2183" s="105" t="str">
        <f>IF(HL!K2182="","",HYPERLINK(HL!K2182,10))</f>
        <v/>
      </c>
      <c r="S2183" s="105" t="str">
        <f>IF(HL!L2182="","",HYPERLINK(HL!L2182,11))</f>
        <v/>
      </c>
      <c r="T2183" s="105" t="str">
        <f>IF(HL!M2182="","",HYPERLINK(HL!M2182,12))</f>
        <v/>
      </c>
      <c r="U2183" s="105" t="str">
        <f>IF(HL!N2182="","",HYPERLINK(HL!N2182,13))</f>
        <v/>
      </c>
      <c r="V2183" s="106" t="str">
        <f>IF(HL!O2182="","",HYPERLINK(HL!O2182,14))</f>
        <v/>
      </c>
      <c r="W2183" s="81" t="str">
        <f>IF(HL!P2182="","－",HYPERLINK(HL!P2182,"表示"))</f>
        <v>表示</v>
      </c>
      <c r="X2183" s="163">
        <v>44266</v>
      </c>
      <c r="Y2183" s="200">
        <v>44617</v>
      </c>
      <c r="Z2183" s="201" t="str">
        <f t="shared" si="90"/>
        <v>2022</v>
      </c>
      <c r="AA2183" s="1">
        <f t="shared" si="91"/>
        <v>11</v>
      </c>
      <c r="AB2183" s="23"/>
      <c r="AC2183" s="23"/>
      <c r="AD2183" s="23"/>
      <c r="AE2183" s="23" t="s">
        <v>172</v>
      </c>
      <c r="AF2183" s="23"/>
      <c r="AG2183" s="23" t="s">
        <v>172</v>
      </c>
      <c r="AH2183" s="23"/>
      <c r="AI2183" s="23"/>
      <c r="AJ2183" s="23"/>
      <c r="AK2183" s="23"/>
      <c r="AL2183" s="50" t="s">
        <v>5413</v>
      </c>
      <c r="AM2183" s="1" t="s">
        <v>172</v>
      </c>
      <c r="AN2183" s="1" t="s">
        <v>1727</v>
      </c>
      <c r="AO2183" s="1" t="s">
        <v>551</v>
      </c>
      <c r="AP2183" s="1"/>
      <c r="AQ2183" s="1"/>
      <c r="AR2183" s="1" t="s">
        <v>10935</v>
      </c>
      <c r="AS2183" s="35" t="s">
        <v>12565</v>
      </c>
      <c r="AT2183" s="269"/>
      <c r="AU2183" s="269"/>
      <c r="AV2183" s="1"/>
      <c r="AW2183" s="1" t="s">
        <v>172</v>
      </c>
      <c r="AX2183" s="1"/>
      <c r="AY2183" s="1"/>
      <c r="AZ2183" s="1"/>
      <c r="BA2183" s="1"/>
    </row>
    <row r="2184" spans="1:53" ht="234">
      <c r="A2184" s="157">
        <v>2180</v>
      </c>
      <c r="B2184" s="35" t="s">
        <v>11416</v>
      </c>
      <c r="C2184" s="35" t="s">
        <v>2127</v>
      </c>
      <c r="D2184" s="23">
        <v>429</v>
      </c>
      <c r="E2184" s="115" t="s">
        <v>1848</v>
      </c>
      <c r="F2184" s="115" t="s">
        <v>11417</v>
      </c>
      <c r="G2184" s="1" t="s">
        <v>1302</v>
      </c>
      <c r="H2184" s="1" t="s">
        <v>23</v>
      </c>
      <c r="I2184" s="85" t="str">
        <f>IF(HL!B2183="","",HYPERLINK(HL!B2183,"表示"))</f>
        <v>表示</v>
      </c>
      <c r="J2184" s="85" t="str">
        <f>IF(HL!C2183="","",HYPERLINK(HL!C2183,2))</f>
        <v/>
      </c>
      <c r="K2184" s="105" t="str">
        <f>IF(HL!D2183="","",HYPERLINK(HL!D2183,3))</f>
        <v/>
      </c>
      <c r="L2184" s="105" t="str">
        <f>IF(HL!E2183="","",HYPERLINK(HL!E2183,4))</f>
        <v/>
      </c>
      <c r="M2184" s="105" t="str">
        <f>IF(HL!F2183="","",HYPERLINK(HL!F2183,5))</f>
        <v/>
      </c>
      <c r="N2184" s="105" t="str">
        <f>IF(HL!G2183="","",HYPERLINK(HL!G2183,6))</f>
        <v/>
      </c>
      <c r="O2184" s="105" t="str">
        <f>IF(HL!H2183="","",HYPERLINK(HL!H2183,7))</f>
        <v/>
      </c>
      <c r="P2184" s="105" t="str">
        <f>IF(HL!I2183="","",HYPERLINK(HL!I2183,8))</f>
        <v/>
      </c>
      <c r="Q2184" s="105" t="str">
        <f>IF(HL!J2183="","",HYPERLINK(HL!J2183,9))</f>
        <v/>
      </c>
      <c r="R2184" s="105" t="str">
        <f>IF(HL!K2183="","",HYPERLINK(HL!K2183,10))</f>
        <v/>
      </c>
      <c r="S2184" s="105" t="str">
        <f>IF(HL!L2183="","",HYPERLINK(HL!L2183,11))</f>
        <v/>
      </c>
      <c r="T2184" s="105" t="str">
        <f>IF(HL!M2183="","",HYPERLINK(HL!M2183,12))</f>
        <v/>
      </c>
      <c r="U2184" s="105" t="str">
        <f>IF(HL!N2183="","",HYPERLINK(HL!N2183,13))</f>
        <v/>
      </c>
      <c r="V2184" s="106" t="str">
        <f>IF(HL!O2183="","",HYPERLINK(HL!O2183,14))</f>
        <v/>
      </c>
      <c r="W2184" s="81" t="str">
        <f>IF(HL!P2183="","－",HYPERLINK(HL!P2183,"表示"))</f>
        <v>表示</v>
      </c>
      <c r="X2184" s="163">
        <v>44266</v>
      </c>
      <c r="Y2184" s="200">
        <v>44617</v>
      </c>
      <c r="Z2184" s="201" t="str">
        <f t="shared" si="90"/>
        <v>2022</v>
      </c>
      <c r="AA2184" s="1">
        <f t="shared" si="91"/>
        <v>11</v>
      </c>
      <c r="AB2184" s="23"/>
      <c r="AC2184" s="23"/>
      <c r="AD2184" s="23"/>
      <c r="AE2184" s="23" t="s">
        <v>172</v>
      </c>
      <c r="AF2184" s="23"/>
      <c r="AG2184" s="23"/>
      <c r="AH2184" s="23"/>
      <c r="AI2184" s="23"/>
      <c r="AJ2184" s="23"/>
      <c r="AK2184" s="23"/>
      <c r="AL2184" s="35" t="s">
        <v>107</v>
      </c>
      <c r="AM2184" s="1" t="s">
        <v>1727</v>
      </c>
      <c r="AN2184" s="1" t="s">
        <v>172</v>
      </c>
      <c r="AO2184" s="1" t="s">
        <v>551</v>
      </c>
      <c r="AP2184" s="1"/>
      <c r="AQ2184" s="1"/>
      <c r="AR2184" s="1" t="s">
        <v>10935</v>
      </c>
      <c r="AS2184" s="35" t="s">
        <v>12566</v>
      </c>
      <c r="AT2184" s="269"/>
      <c r="AU2184" s="269"/>
      <c r="AV2184" s="1" t="s">
        <v>172</v>
      </c>
      <c r="AW2184" s="1"/>
      <c r="AX2184" s="1"/>
      <c r="AY2184" s="1"/>
      <c r="AZ2184" s="1"/>
      <c r="BA2184" s="1" t="s">
        <v>172</v>
      </c>
    </row>
    <row r="2185" spans="1:53" ht="208">
      <c r="A2185" s="157">
        <v>2181</v>
      </c>
      <c r="B2185" s="35" t="s">
        <v>11416</v>
      </c>
      <c r="C2185" s="35" t="s">
        <v>2127</v>
      </c>
      <c r="D2185" s="23">
        <v>429</v>
      </c>
      <c r="E2185" s="115" t="s">
        <v>1848</v>
      </c>
      <c r="F2185" s="115" t="s">
        <v>11418</v>
      </c>
      <c r="G2185" s="1" t="s">
        <v>1270</v>
      </c>
      <c r="H2185" s="1" t="s">
        <v>10368</v>
      </c>
      <c r="I2185" s="85" t="str">
        <f>IF(HL!B2184="","",HYPERLINK(HL!B2184,"表示"))</f>
        <v>表示</v>
      </c>
      <c r="J2185" s="85" t="str">
        <f>IF(HL!C2184="","",HYPERLINK(HL!C2184,2))</f>
        <v/>
      </c>
      <c r="K2185" s="105" t="str">
        <f>IF(HL!D2184="","",HYPERLINK(HL!D2184,3))</f>
        <v/>
      </c>
      <c r="L2185" s="105" t="str">
        <f>IF(HL!E2184="","",HYPERLINK(HL!E2184,4))</f>
        <v/>
      </c>
      <c r="M2185" s="105" t="str">
        <f>IF(HL!F2184="","",HYPERLINK(HL!F2184,5))</f>
        <v/>
      </c>
      <c r="N2185" s="105" t="str">
        <f>IF(HL!G2184="","",HYPERLINK(HL!G2184,6))</f>
        <v/>
      </c>
      <c r="O2185" s="105" t="str">
        <f>IF(HL!H2184="","",HYPERLINK(HL!H2184,7))</f>
        <v/>
      </c>
      <c r="P2185" s="105" t="str">
        <f>IF(HL!I2184="","",HYPERLINK(HL!I2184,8))</f>
        <v/>
      </c>
      <c r="Q2185" s="105" t="str">
        <f>IF(HL!J2184="","",HYPERLINK(HL!J2184,9))</f>
        <v/>
      </c>
      <c r="R2185" s="105" t="str">
        <f>IF(HL!K2184="","",HYPERLINK(HL!K2184,10))</f>
        <v/>
      </c>
      <c r="S2185" s="105" t="str">
        <f>IF(HL!L2184="","",HYPERLINK(HL!L2184,11))</f>
        <v/>
      </c>
      <c r="T2185" s="105" t="str">
        <f>IF(HL!M2184="","",HYPERLINK(HL!M2184,12))</f>
        <v/>
      </c>
      <c r="U2185" s="105" t="str">
        <f>IF(HL!N2184="","",HYPERLINK(HL!N2184,13))</f>
        <v/>
      </c>
      <c r="V2185" s="106" t="str">
        <f>IF(HL!O2184="","",HYPERLINK(HL!O2184,14))</f>
        <v/>
      </c>
      <c r="W2185" s="1" t="s">
        <v>11737</v>
      </c>
      <c r="X2185" s="163">
        <v>44298</v>
      </c>
      <c r="Y2185" s="200">
        <v>44617</v>
      </c>
      <c r="Z2185" s="201" t="str">
        <f t="shared" si="90"/>
        <v>2022</v>
      </c>
      <c r="AA2185" s="1">
        <f t="shared" si="91"/>
        <v>10</v>
      </c>
      <c r="AB2185" s="23"/>
      <c r="AC2185" s="23"/>
      <c r="AD2185" s="23"/>
      <c r="AE2185" s="23"/>
      <c r="AF2185" s="23"/>
      <c r="AG2185" s="23" t="s">
        <v>172</v>
      </c>
      <c r="AH2185" s="23"/>
      <c r="AI2185" s="23"/>
      <c r="AJ2185" s="23"/>
      <c r="AK2185" s="23"/>
      <c r="AL2185" s="35" t="s">
        <v>107</v>
      </c>
      <c r="AM2185" s="1" t="s">
        <v>1727</v>
      </c>
      <c r="AN2185" s="1" t="s">
        <v>172</v>
      </c>
      <c r="AO2185" s="1" t="s">
        <v>551</v>
      </c>
      <c r="AP2185" s="1"/>
      <c r="AQ2185" s="1"/>
      <c r="AR2185" s="1" t="s">
        <v>10804</v>
      </c>
      <c r="AS2185" s="35" t="s">
        <v>12567</v>
      </c>
      <c r="AT2185" s="269"/>
      <c r="AU2185" s="269"/>
      <c r="AV2185" s="1" t="s">
        <v>172</v>
      </c>
      <c r="AW2185" s="1"/>
      <c r="AX2185" s="1"/>
      <c r="AY2185" s="1"/>
      <c r="AZ2185" s="1"/>
      <c r="BA2185" s="1" t="s">
        <v>172</v>
      </c>
    </row>
    <row r="2186" spans="1:53" ht="52">
      <c r="A2186" s="157">
        <v>2182</v>
      </c>
      <c r="B2186" s="35" t="s">
        <v>11419</v>
      </c>
      <c r="C2186" s="35" t="s">
        <v>1341</v>
      </c>
      <c r="D2186" s="23">
        <v>429</v>
      </c>
      <c r="E2186" s="115" t="s">
        <v>1848</v>
      </c>
      <c r="F2186" s="115" t="s">
        <v>11420</v>
      </c>
      <c r="G2186" s="1" t="s">
        <v>1270</v>
      </c>
      <c r="H2186" s="1" t="s">
        <v>10368</v>
      </c>
      <c r="I2186" s="85" t="str">
        <f>IF(HL!B2185="","",HYPERLINK(HL!B2185,"表示"))</f>
        <v>表示</v>
      </c>
      <c r="J2186" s="85" t="str">
        <f>IF(HL!C2185="","",HYPERLINK(HL!C2185,2))</f>
        <v/>
      </c>
      <c r="K2186" s="105" t="str">
        <f>IF(HL!D2185="","",HYPERLINK(HL!D2185,3))</f>
        <v/>
      </c>
      <c r="L2186" s="105" t="str">
        <f>IF(HL!E2185="","",HYPERLINK(HL!E2185,4))</f>
        <v/>
      </c>
      <c r="M2186" s="105" t="str">
        <f>IF(HL!F2185="","",HYPERLINK(HL!F2185,5))</f>
        <v/>
      </c>
      <c r="N2186" s="105" t="str">
        <f>IF(HL!G2185="","",HYPERLINK(HL!G2185,6))</f>
        <v/>
      </c>
      <c r="O2186" s="105" t="str">
        <f>IF(HL!H2185="","",HYPERLINK(HL!H2185,7))</f>
        <v/>
      </c>
      <c r="P2186" s="105" t="str">
        <f>IF(HL!I2185="","",HYPERLINK(HL!I2185,8))</f>
        <v/>
      </c>
      <c r="Q2186" s="105" t="str">
        <f>IF(HL!J2185="","",HYPERLINK(HL!J2185,9))</f>
        <v/>
      </c>
      <c r="R2186" s="105" t="str">
        <f>IF(HL!K2185="","",HYPERLINK(HL!K2185,10))</f>
        <v/>
      </c>
      <c r="S2186" s="105" t="str">
        <f>IF(HL!L2185="","",HYPERLINK(HL!L2185,11))</f>
        <v/>
      </c>
      <c r="T2186" s="105" t="str">
        <f>IF(HL!M2185="","",HYPERLINK(HL!M2185,12))</f>
        <v/>
      </c>
      <c r="U2186" s="105" t="str">
        <f>IF(HL!N2185="","",HYPERLINK(HL!N2185,13))</f>
        <v/>
      </c>
      <c r="V2186" s="106" t="str">
        <f>IF(HL!O2185="","",HYPERLINK(HL!O2185,14))</f>
        <v/>
      </c>
      <c r="W2186" s="1" t="s">
        <v>11737</v>
      </c>
      <c r="X2186" s="163">
        <v>44312</v>
      </c>
      <c r="Y2186" s="200">
        <v>44648</v>
      </c>
      <c r="Z2186" s="201" t="str">
        <f t="shared" si="90"/>
        <v>2022</v>
      </c>
      <c r="AA2186" s="1">
        <f t="shared" si="91"/>
        <v>11</v>
      </c>
      <c r="AB2186" s="23"/>
      <c r="AC2186" s="23"/>
      <c r="AD2186" s="23"/>
      <c r="AE2186" s="23" t="s">
        <v>172</v>
      </c>
      <c r="AF2186" s="23"/>
      <c r="AG2186" s="23" t="s">
        <v>172</v>
      </c>
      <c r="AH2186" s="23"/>
      <c r="AI2186" s="23"/>
      <c r="AJ2186" s="23"/>
      <c r="AK2186" s="23"/>
      <c r="AL2186" s="35" t="s">
        <v>510</v>
      </c>
      <c r="AM2186" s="1" t="s">
        <v>1727</v>
      </c>
      <c r="AN2186" s="1" t="s">
        <v>172</v>
      </c>
      <c r="AO2186" s="1" t="s">
        <v>551</v>
      </c>
      <c r="AP2186" s="1"/>
      <c r="AQ2186" s="1"/>
      <c r="AR2186" s="1" t="s">
        <v>10935</v>
      </c>
      <c r="AS2186" s="35" t="s">
        <v>12568</v>
      </c>
      <c r="AT2186" s="269"/>
      <c r="AU2186" s="269"/>
      <c r="AV2186" s="1"/>
      <c r="AW2186" s="1" t="s">
        <v>172</v>
      </c>
      <c r="AX2186" s="1"/>
      <c r="AY2186" s="1"/>
      <c r="AZ2186" s="1"/>
      <c r="BA2186" s="1"/>
    </row>
    <row r="2187" spans="1:53" ht="39">
      <c r="A2187" s="157">
        <v>2183</v>
      </c>
      <c r="B2187" s="35" t="s">
        <v>11421</v>
      </c>
      <c r="C2187" s="35" t="s">
        <v>11422</v>
      </c>
      <c r="D2187" s="23">
        <v>239</v>
      </c>
      <c r="E2187" s="115" t="s">
        <v>2150</v>
      </c>
      <c r="F2187" s="115" t="s">
        <v>11423</v>
      </c>
      <c r="G2187" s="1" t="s">
        <v>1270</v>
      </c>
      <c r="H2187" s="162" t="s">
        <v>20</v>
      </c>
      <c r="I2187" s="85" t="str">
        <f>IF(HL!B2186="","",HYPERLINK(HL!B2186,"表示"))</f>
        <v>表示</v>
      </c>
      <c r="J2187" s="85" t="str">
        <f>IF(HL!C2186="","",HYPERLINK(HL!C2186,2))</f>
        <v/>
      </c>
      <c r="K2187" s="105" t="str">
        <f>IF(HL!D2186="","",HYPERLINK(HL!D2186,3))</f>
        <v/>
      </c>
      <c r="L2187" s="105" t="str">
        <f>IF(HL!E2186="","",HYPERLINK(HL!E2186,4))</f>
        <v/>
      </c>
      <c r="M2187" s="105" t="str">
        <f>IF(HL!F2186="","",HYPERLINK(HL!F2186,5))</f>
        <v/>
      </c>
      <c r="N2187" s="105" t="str">
        <f>IF(HL!G2186="","",HYPERLINK(HL!G2186,6))</f>
        <v/>
      </c>
      <c r="O2187" s="105" t="str">
        <f>IF(HL!H2186="","",HYPERLINK(HL!H2186,7))</f>
        <v/>
      </c>
      <c r="P2187" s="105" t="str">
        <f>IF(HL!I2186="","",HYPERLINK(HL!I2186,8))</f>
        <v/>
      </c>
      <c r="Q2187" s="105" t="str">
        <f>IF(HL!J2186="","",HYPERLINK(HL!J2186,9))</f>
        <v/>
      </c>
      <c r="R2187" s="105" t="str">
        <f>IF(HL!K2186="","",HYPERLINK(HL!K2186,10))</f>
        <v/>
      </c>
      <c r="S2187" s="105" t="str">
        <f>IF(HL!L2186="","",HYPERLINK(HL!L2186,11))</f>
        <v/>
      </c>
      <c r="T2187" s="105" t="str">
        <f>IF(HL!M2186="","",HYPERLINK(HL!M2186,12))</f>
        <v/>
      </c>
      <c r="U2187" s="105" t="str">
        <f>IF(HL!N2186="","",HYPERLINK(HL!N2186,13))</f>
        <v/>
      </c>
      <c r="V2187" s="106" t="str">
        <f>IF(HL!O2186="","",HYPERLINK(HL!O2186,14))</f>
        <v/>
      </c>
      <c r="W2187" s="1" t="s">
        <v>11737</v>
      </c>
      <c r="X2187" s="200">
        <v>44278</v>
      </c>
      <c r="Y2187" s="200">
        <v>44648</v>
      </c>
      <c r="Z2187" s="201" t="str">
        <f t="shared" si="90"/>
        <v>2022</v>
      </c>
      <c r="AA2187" s="1">
        <f t="shared" si="91"/>
        <v>12</v>
      </c>
      <c r="AB2187" s="23" t="s">
        <v>172</v>
      </c>
      <c r="AC2187" s="23"/>
      <c r="AD2187" s="23"/>
      <c r="AE2187" s="23"/>
      <c r="AF2187" s="23"/>
      <c r="AG2187" s="23"/>
      <c r="AH2187" s="23"/>
      <c r="AI2187" s="23"/>
      <c r="AJ2187" s="23"/>
      <c r="AK2187" s="23"/>
      <c r="AL2187" s="35" t="s">
        <v>413</v>
      </c>
      <c r="AM2187" s="1" t="s">
        <v>172</v>
      </c>
      <c r="AN2187" s="1" t="s">
        <v>1727</v>
      </c>
      <c r="AO2187" s="13" t="s">
        <v>551</v>
      </c>
      <c r="AP2187" s="1"/>
      <c r="AQ2187" s="1"/>
      <c r="AR2187" s="1" t="s">
        <v>10804</v>
      </c>
      <c r="AS2187" s="35" t="s">
        <v>11497</v>
      </c>
      <c r="AT2187" s="283"/>
      <c r="AU2187" s="283"/>
      <c r="AV2187" s="1"/>
      <c r="AW2187" s="1"/>
      <c r="AX2187" s="1" t="s">
        <v>172</v>
      </c>
      <c r="AY2187" s="1"/>
      <c r="AZ2187" s="1"/>
      <c r="BA2187" s="1"/>
    </row>
    <row r="2188" spans="1:53" ht="52">
      <c r="A2188" s="157">
        <v>2184</v>
      </c>
      <c r="B2188" s="35" t="s">
        <v>11424</v>
      </c>
      <c r="C2188" s="35" t="s">
        <v>5203</v>
      </c>
      <c r="D2188" s="23">
        <v>119</v>
      </c>
      <c r="E2188" s="115" t="s">
        <v>1375</v>
      </c>
      <c r="F2188" s="115" t="s">
        <v>11425</v>
      </c>
      <c r="G2188" s="1" t="s">
        <v>1302</v>
      </c>
      <c r="H2188" s="162" t="s">
        <v>25</v>
      </c>
      <c r="I2188" s="85" t="str">
        <f>IF(HL!B2187="","",HYPERLINK(HL!B2187,"表示"))</f>
        <v>表示</v>
      </c>
      <c r="J2188" s="85" t="str">
        <f>IF(HL!C2187="","",HYPERLINK(HL!C2187,2))</f>
        <v/>
      </c>
      <c r="K2188" s="105" t="str">
        <f>IF(HL!D2187="","",HYPERLINK(HL!D2187,3))</f>
        <v/>
      </c>
      <c r="L2188" s="105" t="str">
        <f>IF(HL!E2187="","",HYPERLINK(HL!E2187,4))</f>
        <v/>
      </c>
      <c r="M2188" s="105" t="str">
        <f>IF(HL!F2187="","",HYPERLINK(HL!F2187,5))</f>
        <v/>
      </c>
      <c r="N2188" s="105" t="str">
        <f>IF(HL!G2187="","",HYPERLINK(HL!G2187,6))</f>
        <v/>
      </c>
      <c r="O2188" s="105" t="str">
        <f>IF(HL!H2187="","",HYPERLINK(HL!H2187,7))</f>
        <v/>
      </c>
      <c r="P2188" s="105" t="str">
        <f>IF(HL!I2187="","",HYPERLINK(HL!I2187,8))</f>
        <v/>
      </c>
      <c r="Q2188" s="105" t="str">
        <f>IF(HL!J2187="","",HYPERLINK(HL!J2187,9))</f>
        <v/>
      </c>
      <c r="R2188" s="105" t="str">
        <f>IF(HL!K2187="","",HYPERLINK(HL!K2187,10))</f>
        <v/>
      </c>
      <c r="S2188" s="105" t="str">
        <f>IF(HL!L2187="","",HYPERLINK(HL!L2187,11))</f>
        <v/>
      </c>
      <c r="T2188" s="105" t="str">
        <f>IF(HL!M2187="","",HYPERLINK(HL!M2187,12))</f>
        <v/>
      </c>
      <c r="U2188" s="105" t="str">
        <f>IF(HL!N2187="","",HYPERLINK(HL!N2187,13))</f>
        <v/>
      </c>
      <c r="V2188" s="106" t="str">
        <f>IF(HL!O2187="","",HYPERLINK(HL!O2187,14))</f>
        <v/>
      </c>
      <c r="W2188" s="81" t="str">
        <f>IF(HL!P2187="","－",HYPERLINK(HL!P2187,"表示"))</f>
        <v>表示</v>
      </c>
      <c r="X2188" s="200">
        <v>44329</v>
      </c>
      <c r="Y2188" s="200">
        <v>44648</v>
      </c>
      <c r="Z2188" s="201" t="str">
        <f t="shared" si="90"/>
        <v>2022</v>
      </c>
      <c r="AA2188" s="1">
        <f t="shared" si="91"/>
        <v>10</v>
      </c>
      <c r="AB2188" s="23"/>
      <c r="AC2188" s="23"/>
      <c r="AD2188" s="23"/>
      <c r="AE2188" s="23" t="s">
        <v>172</v>
      </c>
      <c r="AF2188" s="23"/>
      <c r="AG2188" s="23"/>
      <c r="AH2188" s="23"/>
      <c r="AI2188" s="23"/>
      <c r="AJ2188" s="23"/>
      <c r="AK2188" s="23"/>
      <c r="AL2188" s="35" t="s">
        <v>296</v>
      </c>
      <c r="AM2188" s="1" t="s">
        <v>172</v>
      </c>
      <c r="AN2188" s="1" t="s">
        <v>1727</v>
      </c>
      <c r="AO2188" s="13" t="s">
        <v>551</v>
      </c>
      <c r="AP2188" s="1"/>
      <c r="AQ2188" s="1"/>
      <c r="AR2188" s="1" t="s">
        <v>10804</v>
      </c>
      <c r="AS2188" s="35" t="s">
        <v>11498</v>
      </c>
      <c r="AT2188" s="283"/>
      <c r="AU2188" s="283"/>
      <c r="AV2188" s="1" t="s">
        <v>172</v>
      </c>
      <c r="AW2188" s="1"/>
      <c r="AX2188" s="1"/>
      <c r="AY2188" s="1"/>
      <c r="AZ2188" s="1"/>
      <c r="BA2188" s="1" t="s">
        <v>172</v>
      </c>
    </row>
    <row r="2189" spans="1:53" ht="65">
      <c r="A2189" s="157">
        <v>2185</v>
      </c>
      <c r="B2189" s="35" t="s">
        <v>11426</v>
      </c>
      <c r="C2189" s="35" t="s">
        <v>11427</v>
      </c>
      <c r="D2189" s="23">
        <v>247</v>
      </c>
      <c r="E2189" s="115" t="s">
        <v>1911</v>
      </c>
      <c r="F2189" s="115" t="s">
        <v>11428</v>
      </c>
      <c r="G2189" s="1" t="s">
        <v>1270</v>
      </c>
      <c r="H2189" s="162" t="s">
        <v>24</v>
      </c>
      <c r="I2189" s="85" t="str">
        <f>IF(HL!B2188="","",HYPERLINK(HL!B2188,"表示"))</f>
        <v>表示</v>
      </c>
      <c r="J2189" s="85" t="str">
        <f>IF(HL!C2188="","",HYPERLINK(HL!C2188,2))</f>
        <v/>
      </c>
      <c r="K2189" s="105" t="str">
        <f>IF(HL!D2188="","",HYPERLINK(HL!D2188,3))</f>
        <v/>
      </c>
      <c r="L2189" s="105" t="str">
        <f>IF(HL!E2188="","",HYPERLINK(HL!E2188,4))</f>
        <v/>
      </c>
      <c r="M2189" s="105" t="str">
        <f>IF(HL!F2188="","",HYPERLINK(HL!F2188,5))</f>
        <v/>
      </c>
      <c r="N2189" s="105" t="str">
        <f>IF(HL!G2188="","",HYPERLINK(HL!G2188,6))</f>
        <v/>
      </c>
      <c r="O2189" s="105" t="str">
        <f>IF(HL!H2188="","",HYPERLINK(HL!H2188,7))</f>
        <v/>
      </c>
      <c r="P2189" s="105" t="str">
        <f>IF(HL!I2188="","",HYPERLINK(HL!I2188,8))</f>
        <v/>
      </c>
      <c r="Q2189" s="105" t="str">
        <f>IF(HL!J2188="","",HYPERLINK(HL!J2188,9))</f>
        <v/>
      </c>
      <c r="R2189" s="105" t="str">
        <f>IF(HL!K2188="","",HYPERLINK(HL!K2188,10))</f>
        <v/>
      </c>
      <c r="S2189" s="105" t="str">
        <f>IF(HL!L2188="","",HYPERLINK(HL!L2188,11))</f>
        <v/>
      </c>
      <c r="T2189" s="105" t="str">
        <f>IF(HL!M2188="","",HYPERLINK(HL!M2188,12))</f>
        <v/>
      </c>
      <c r="U2189" s="105" t="str">
        <f>IF(HL!N2188="","",HYPERLINK(HL!N2188,13))</f>
        <v/>
      </c>
      <c r="V2189" s="106" t="str">
        <f>IF(HL!O2188="","",HYPERLINK(HL!O2188,14))</f>
        <v/>
      </c>
      <c r="W2189" s="1" t="s">
        <v>11737</v>
      </c>
      <c r="X2189" s="200">
        <v>44445</v>
      </c>
      <c r="Y2189" s="200">
        <v>44631</v>
      </c>
      <c r="Z2189" s="201" t="str">
        <f t="shared" si="90"/>
        <v>2022</v>
      </c>
      <c r="AA2189" s="1">
        <f t="shared" si="91"/>
        <v>6</v>
      </c>
      <c r="AB2189" s="23"/>
      <c r="AC2189" s="23"/>
      <c r="AD2189" s="23"/>
      <c r="AE2189" s="23" t="s">
        <v>172</v>
      </c>
      <c r="AF2189" s="23"/>
      <c r="AG2189" s="23" t="s">
        <v>172</v>
      </c>
      <c r="AH2189" s="23"/>
      <c r="AI2189" s="23"/>
      <c r="AJ2189" s="23"/>
      <c r="AK2189" s="23"/>
      <c r="AL2189" s="50" t="s">
        <v>5413</v>
      </c>
      <c r="AM2189" s="1" t="s">
        <v>172</v>
      </c>
      <c r="AN2189" s="1" t="s">
        <v>1727</v>
      </c>
      <c r="AO2189" s="35" t="s">
        <v>11992</v>
      </c>
      <c r="AP2189" s="1" t="s">
        <v>172</v>
      </c>
      <c r="AQ2189" s="1"/>
      <c r="AR2189" s="236"/>
      <c r="AS2189" s="234"/>
      <c r="AT2189" s="283"/>
      <c r="AU2189" s="283"/>
      <c r="AV2189" s="1"/>
      <c r="AW2189" s="1"/>
      <c r="AX2189" s="1"/>
      <c r="AY2189" s="1" t="s">
        <v>172</v>
      </c>
      <c r="AZ2189" s="1"/>
      <c r="BA2189" s="1"/>
    </row>
    <row r="2190" spans="1:53" ht="65">
      <c r="A2190" s="157">
        <v>2186</v>
      </c>
      <c r="B2190" s="35" t="s">
        <v>11429</v>
      </c>
      <c r="C2190" s="35" t="s">
        <v>11430</v>
      </c>
      <c r="D2190" s="23">
        <v>119</v>
      </c>
      <c r="E2190" s="115" t="s">
        <v>1375</v>
      </c>
      <c r="F2190" s="115" t="s">
        <v>11431</v>
      </c>
      <c r="G2190" s="1" t="s">
        <v>1302</v>
      </c>
      <c r="H2190" s="162" t="s">
        <v>22</v>
      </c>
      <c r="I2190" s="85" t="str">
        <f>IF(HL!B2189="","",HYPERLINK(HL!B2189,"表示"))</f>
        <v>表示</v>
      </c>
      <c r="J2190" s="85" t="str">
        <f>IF(HL!C2189="","",HYPERLINK(HL!C2189,2))</f>
        <v/>
      </c>
      <c r="K2190" s="105" t="str">
        <f>IF(HL!D2189="","",HYPERLINK(HL!D2189,3))</f>
        <v/>
      </c>
      <c r="L2190" s="105" t="str">
        <f>IF(HL!E2189="","",HYPERLINK(HL!E2189,4))</f>
        <v/>
      </c>
      <c r="M2190" s="105" t="str">
        <f>IF(HL!F2189="","",HYPERLINK(HL!F2189,5))</f>
        <v/>
      </c>
      <c r="N2190" s="105" t="str">
        <f>IF(HL!G2189="","",HYPERLINK(HL!G2189,6))</f>
        <v/>
      </c>
      <c r="O2190" s="105" t="str">
        <f>IF(HL!H2189="","",HYPERLINK(HL!H2189,7))</f>
        <v/>
      </c>
      <c r="P2190" s="105" t="str">
        <f>IF(HL!I2189="","",HYPERLINK(HL!I2189,8))</f>
        <v/>
      </c>
      <c r="Q2190" s="105" t="str">
        <f>IF(HL!J2189="","",HYPERLINK(HL!J2189,9))</f>
        <v/>
      </c>
      <c r="R2190" s="105" t="str">
        <f>IF(HL!K2189="","",HYPERLINK(HL!K2189,10))</f>
        <v/>
      </c>
      <c r="S2190" s="105" t="str">
        <f>IF(HL!L2189="","",HYPERLINK(HL!L2189,11))</f>
        <v/>
      </c>
      <c r="T2190" s="105" t="str">
        <f>IF(HL!M2189="","",HYPERLINK(HL!M2189,12))</f>
        <v/>
      </c>
      <c r="U2190" s="105" t="str">
        <f>IF(HL!N2189="","",HYPERLINK(HL!N2189,13))</f>
        <v/>
      </c>
      <c r="V2190" s="106" t="str">
        <f>IF(HL!O2189="","",HYPERLINK(HL!O2189,14))</f>
        <v/>
      </c>
      <c r="W2190" s="81" t="str">
        <f>IF(HL!P2189="","－",HYPERLINK(HL!P2189,"表示"))</f>
        <v>表示</v>
      </c>
      <c r="X2190" s="200">
        <v>44144</v>
      </c>
      <c r="Y2190" s="200">
        <v>44581</v>
      </c>
      <c r="Z2190" s="201" t="str">
        <f t="shared" si="90"/>
        <v>2022</v>
      </c>
      <c r="AA2190" s="1">
        <f t="shared" si="91"/>
        <v>14</v>
      </c>
      <c r="AB2190" s="23" t="s">
        <v>172</v>
      </c>
      <c r="AC2190" s="23"/>
      <c r="AD2190" s="23"/>
      <c r="AE2190" s="23"/>
      <c r="AF2190" s="23"/>
      <c r="AG2190" s="23"/>
      <c r="AH2190" s="23"/>
      <c r="AI2190" s="23"/>
      <c r="AJ2190" s="23"/>
      <c r="AK2190" s="23"/>
      <c r="AL2190" s="35" t="s">
        <v>517</v>
      </c>
      <c r="AM2190" s="1" t="s">
        <v>1727</v>
      </c>
      <c r="AN2190" s="1" t="s">
        <v>172</v>
      </c>
      <c r="AO2190" s="13" t="s">
        <v>551</v>
      </c>
      <c r="AP2190" s="1"/>
      <c r="AQ2190" s="1"/>
      <c r="AR2190" s="1" t="s">
        <v>10935</v>
      </c>
      <c r="AS2190" s="35" t="s">
        <v>11499</v>
      </c>
      <c r="AT2190" s="283"/>
      <c r="AU2190" s="283"/>
      <c r="AV2190" s="1" t="s">
        <v>172</v>
      </c>
      <c r="AW2190" s="1"/>
      <c r="AX2190" s="1"/>
      <c r="AY2190" s="1"/>
      <c r="AZ2190" s="1" t="s">
        <v>172</v>
      </c>
      <c r="BA2190" s="1"/>
    </row>
    <row r="2191" spans="1:53" ht="26">
      <c r="A2191" s="157">
        <v>2187</v>
      </c>
      <c r="B2191" s="35" t="s">
        <v>11432</v>
      </c>
      <c r="C2191" s="35" t="s">
        <v>11433</v>
      </c>
      <c r="D2191" s="23">
        <v>449</v>
      </c>
      <c r="E2191" s="115" t="s">
        <v>2215</v>
      </c>
      <c r="F2191" s="115" t="s">
        <v>11434</v>
      </c>
      <c r="G2191" s="1" t="s">
        <v>1302</v>
      </c>
      <c r="H2191" s="162" t="s">
        <v>19</v>
      </c>
      <c r="I2191" s="85" t="str">
        <f>IF(HL!B2190="","",HYPERLINK(HL!B2190,"表示"))</f>
        <v>表示</v>
      </c>
      <c r="J2191" s="85" t="str">
        <f>IF(HL!C2190="","",HYPERLINK(HL!C2190,2))</f>
        <v/>
      </c>
      <c r="K2191" s="105" t="str">
        <f>IF(HL!D2190="","",HYPERLINK(HL!D2190,3))</f>
        <v/>
      </c>
      <c r="L2191" s="105" t="str">
        <f>IF(HL!E2190="","",HYPERLINK(HL!E2190,4))</f>
        <v/>
      </c>
      <c r="M2191" s="105" t="str">
        <f>IF(HL!F2190="","",HYPERLINK(HL!F2190,5))</f>
        <v/>
      </c>
      <c r="N2191" s="105" t="str">
        <f>IF(HL!G2190="","",HYPERLINK(HL!G2190,6))</f>
        <v/>
      </c>
      <c r="O2191" s="105" t="str">
        <f>IF(HL!H2190="","",HYPERLINK(HL!H2190,7))</f>
        <v/>
      </c>
      <c r="P2191" s="105" t="str">
        <f>IF(HL!I2190="","",HYPERLINK(HL!I2190,8))</f>
        <v/>
      </c>
      <c r="Q2191" s="105" t="str">
        <f>IF(HL!J2190="","",HYPERLINK(HL!J2190,9))</f>
        <v/>
      </c>
      <c r="R2191" s="105" t="str">
        <f>IF(HL!K2190="","",HYPERLINK(HL!K2190,10))</f>
        <v/>
      </c>
      <c r="S2191" s="105" t="str">
        <f>IF(HL!L2190="","",HYPERLINK(HL!L2190,11))</f>
        <v/>
      </c>
      <c r="T2191" s="105" t="str">
        <f>IF(HL!M2190="","",HYPERLINK(HL!M2190,12))</f>
        <v/>
      </c>
      <c r="U2191" s="105" t="str">
        <f>IF(HL!N2190="","",HYPERLINK(HL!N2190,13))</f>
        <v/>
      </c>
      <c r="V2191" s="106" t="str">
        <f>IF(HL!O2190="","",HYPERLINK(HL!O2190,14))</f>
        <v/>
      </c>
      <c r="W2191" s="81" t="str">
        <f>IF(HL!P2190="","－",HYPERLINK(HL!P2190,"表示"))</f>
        <v>表示</v>
      </c>
      <c r="X2191" s="200">
        <v>44267</v>
      </c>
      <c r="Y2191" s="200">
        <v>44648</v>
      </c>
      <c r="Z2191" s="201" t="str">
        <f t="shared" si="90"/>
        <v>2022</v>
      </c>
      <c r="AA2191" s="1">
        <f t="shared" si="91"/>
        <v>12</v>
      </c>
      <c r="AB2191" s="23" t="s">
        <v>172</v>
      </c>
      <c r="AC2191" s="23"/>
      <c r="AD2191" s="23"/>
      <c r="AE2191" s="23"/>
      <c r="AF2191" s="23"/>
      <c r="AG2191" s="23"/>
      <c r="AH2191" s="23"/>
      <c r="AI2191" s="23"/>
      <c r="AJ2191" s="23"/>
      <c r="AK2191" s="23"/>
      <c r="AL2191" s="35" t="s">
        <v>219</v>
      </c>
      <c r="AM2191" s="1" t="s">
        <v>172</v>
      </c>
      <c r="AN2191" s="1" t="s">
        <v>1727</v>
      </c>
      <c r="AO2191" s="13" t="s">
        <v>965</v>
      </c>
      <c r="AP2191" s="1"/>
      <c r="AQ2191" s="1"/>
      <c r="AR2191" s="1" t="s">
        <v>10804</v>
      </c>
      <c r="AS2191" s="35" t="s">
        <v>11500</v>
      </c>
      <c r="AT2191" s="283"/>
      <c r="AU2191" s="283"/>
      <c r="AV2191" s="1" t="s">
        <v>172</v>
      </c>
      <c r="AW2191" s="1"/>
      <c r="AX2191" s="1"/>
      <c r="AY2191" s="1"/>
      <c r="AZ2191" s="1"/>
      <c r="BA2191" s="1"/>
    </row>
    <row r="2192" spans="1:53" ht="65">
      <c r="A2192" s="157">
        <v>2188</v>
      </c>
      <c r="B2192" s="35" t="s">
        <v>11435</v>
      </c>
      <c r="C2192" s="35" t="s">
        <v>11436</v>
      </c>
      <c r="D2192" s="23" t="s">
        <v>11437</v>
      </c>
      <c r="E2192" s="115" t="s">
        <v>11438</v>
      </c>
      <c r="F2192" s="115" t="s">
        <v>11439</v>
      </c>
      <c r="G2192" s="1" t="s">
        <v>1270</v>
      </c>
      <c r="H2192" s="162" t="s">
        <v>24</v>
      </c>
      <c r="I2192" s="85" t="str">
        <f>IF(HL!B2191="","",HYPERLINK(HL!B2191,"表示"))</f>
        <v>表示</v>
      </c>
      <c r="J2192" s="85" t="str">
        <f>IF(HL!C2191="","",HYPERLINK(HL!C2191,2))</f>
        <v/>
      </c>
      <c r="K2192" s="105" t="str">
        <f>IF(HL!D2191="","",HYPERLINK(HL!D2191,3))</f>
        <v/>
      </c>
      <c r="L2192" s="105" t="str">
        <f>IF(HL!E2191="","",HYPERLINK(HL!E2191,4))</f>
        <v/>
      </c>
      <c r="M2192" s="105" t="str">
        <f>IF(HL!F2191="","",HYPERLINK(HL!F2191,5))</f>
        <v/>
      </c>
      <c r="N2192" s="105" t="str">
        <f>IF(HL!G2191="","",HYPERLINK(HL!G2191,6))</f>
        <v/>
      </c>
      <c r="O2192" s="105" t="str">
        <f>IF(HL!H2191="","",HYPERLINK(HL!H2191,7))</f>
        <v/>
      </c>
      <c r="P2192" s="105" t="str">
        <f>IF(HL!I2191="","",HYPERLINK(HL!I2191,8))</f>
        <v/>
      </c>
      <c r="Q2192" s="105" t="str">
        <f>IF(HL!J2191="","",HYPERLINK(HL!J2191,9))</f>
        <v/>
      </c>
      <c r="R2192" s="105" t="str">
        <f>IF(HL!K2191="","",HYPERLINK(HL!K2191,10))</f>
        <v/>
      </c>
      <c r="S2192" s="105" t="str">
        <f>IF(HL!L2191="","",HYPERLINK(HL!L2191,11))</f>
        <v/>
      </c>
      <c r="T2192" s="105" t="str">
        <f>IF(HL!M2191="","",HYPERLINK(HL!M2191,12))</f>
        <v/>
      </c>
      <c r="U2192" s="105" t="str">
        <f>IF(HL!N2191="","",HYPERLINK(HL!N2191,13))</f>
        <v/>
      </c>
      <c r="V2192" s="106" t="str">
        <f>IF(HL!O2191="","",HYPERLINK(HL!O2191,14))</f>
        <v/>
      </c>
      <c r="W2192" s="1" t="s">
        <v>11737</v>
      </c>
      <c r="X2192" s="200">
        <v>44439</v>
      </c>
      <c r="Y2192" s="200">
        <v>44617</v>
      </c>
      <c r="Z2192" s="201" t="str">
        <f t="shared" si="90"/>
        <v>2022</v>
      </c>
      <c r="AA2192" s="1">
        <f t="shared" si="91"/>
        <v>5</v>
      </c>
      <c r="AB2192" s="23"/>
      <c r="AC2192" s="23"/>
      <c r="AD2192" s="23"/>
      <c r="AE2192" s="23" t="s">
        <v>172</v>
      </c>
      <c r="AF2192" s="23"/>
      <c r="AG2192" s="23" t="s">
        <v>172</v>
      </c>
      <c r="AH2192" s="23"/>
      <c r="AI2192" s="23"/>
      <c r="AJ2192" s="23"/>
      <c r="AK2192" s="23"/>
      <c r="AL2192" s="35" t="s">
        <v>2465</v>
      </c>
      <c r="AM2192" s="1" t="s">
        <v>1727</v>
      </c>
      <c r="AN2192" s="1" t="s">
        <v>172</v>
      </c>
      <c r="AO2192" s="35" t="s">
        <v>11992</v>
      </c>
      <c r="AP2192" s="1" t="s">
        <v>172</v>
      </c>
      <c r="AQ2192" s="1"/>
      <c r="AR2192" s="236"/>
      <c r="AS2192" s="234"/>
      <c r="AT2192" s="283"/>
      <c r="AU2192" s="283"/>
      <c r="AV2192" s="1"/>
      <c r="AW2192" s="1"/>
      <c r="AX2192" s="1"/>
      <c r="AY2192" s="1" t="s">
        <v>172</v>
      </c>
      <c r="AZ2192" s="1"/>
      <c r="BA2192" s="1"/>
    </row>
    <row r="2193" spans="1:53" ht="26">
      <c r="A2193" s="157">
        <v>2189</v>
      </c>
      <c r="B2193" s="35" t="s">
        <v>11440</v>
      </c>
      <c r="C2193" s="35" t="s">
        <v>11441</v>
      </c>
      <c r="D2193" s="23">
        <v>248</v>
      </c>
      <c r="E2193" s="115" t="s">
        <v>2717</v>
      </c>
      <c r="F2193" s="115" t="s">
        <v>11442</v>
      </c>
      <c r="G2193" s="1" t="s">
        <v>1270</v>
      </c>
      <c r="H2193" s="162" t="s">
        <v>24</v>
      </c>
      <c r="I2193" s="85" t="str">
        <f>IF(HL!B2192="","",HYPERLINK(HL!B2192,"表示"))</f>
        <v>表示</v>
      </c>
      <c r="J2193" s="85" t="str">
        <f>IF(HL!C2192="","",HYPERLINK(HL!C2192,2))</f>
        <v/>
      </c>
      <c r="K2193" s="105" t="str">
        <f>IF(HL!D2192="","",HYPERLINK(HL!D2192,3))</f>
        <v/>
      </c>
      <c r="L2193" s="105" t="str">
        <f>IF(HL!E2192="","",HYPERLINK(HL!E2192,4))</f>
        <v/>
      </c>
      <c r="M2193" s="105" t="str">
        <f>IF(HL!F2192="","",HYPERLINK(HL!F2192,5))</f>
        <v/>
      </c>
      <c r="N2193" s="105" t="str">
        <f>IF(HL!G2192="","",HYPERLINK(HL!G2192,6))</f>
        <v/>
      </c>
      <c r="O2193" s="105" t="str">
        <f>IF(HL!H2192="","",HYPERLINK(HL!H2192,7))</f>
        <v/>
      </c>
      <c r="P2193" s="105" t="str">
        <f>IF(HL!I2192="","",HYPERLINK(HL!I2192,8))</f>
        <v/>
      </c>
      <c r="Q2193" s="105" t="str">
        <f>IF(HL!J2192="","",HYPERLINK(HL!J2192,9))</f>
        <v/>
      </c>
      <c r="R2193" s="105" t="str">
        <f>IF(HL!K2192="","",HYPERLINK(HL!K2192,10))</f>
        <v/>
      </c>
      <c r="S2193" s="105" t="str">
        <f>IF(HL!L2192="","",HYPERLINK(HL!L2192,11))</f>
        <v/>
      </c>
      <c r="T2193" s="105" t="str">
        <f>IF(HL!M2192="","",HYPERLINK(HL!M2192,12))</f>
        <v/>
      </c>
      <c r="U2193" s="105" t="str">
        <f>IF(HL!N2192="","",HYPERLINK(HL!N2192,13))</f>
        <v/>
      </c>
      <c r="V2193" s="106" t="str">
        <f>IF(HL!O2192="","",HYPERLINK(HL!O2192,14))</f>
        <v/>
      </c>
      <c r="W2193" s="1" t="s">
        <v>11737</v>
      </c>
      <c r="X2193" s="200">
        <v>44439</v>
      </c>
      <c r="Y2193" s="200">
        <v>44631</v>
      </c>
      <c r="Z2193" s="201" t="str">
        <f t="shared" si="90"/>
        <v>2022</v>
      </c>
      <c r="AA2193" s="1">
        <f t="shared" si="91"/>
        <v>6</v>
      </c>
      <c r="AB2193" s="23"/>
      <c r="AC2193" s="23"/>
      <c r="AD2193" s="23"/>
      <c r="AE2193" s="23" t="s">
        <v>172</v>
      </c>
      <c r="AF2193" s="23"/>
      <c r="AG2193" s="23" t="s">
        <v>172</v>
      </c>
      <c r="AH2193" s="23"/>
      <c r="AI2193" s="23"/>
      <c r="AJ2193" s="23"/>
      <c r="AK2193" s="23"/>
      <c r="AL2193" s="35" t="s">
        <v>195</v>
      </c>
      <c r="AM2193" s="1" t="s">
        <v>172</v>
      </c>
      <c r="AN2193" s="1" t="s">
        <v>1727</v>
      </c>
      <c r="AO2193" s="162" t="s">
        <v>4104</v>
      </c>
      <c r="AP2193" s="23" t="s">
        <v>172</v>
      </c>
      <c r="AQ2193" s="1"/>
      <c r="AR2193" s="236"/>
      <c r="AS2193" s="234"/>
      <c r="AT2193" s="283"/>
      <c r="AU2193" s="283"/>
      <c r="AV2193" s="1"/>
      <c r="AW2193" s="1"/>
      <c r="AX2193" s="1"/>
      <c r="AY2193" s="1" t="s">
        <v>172</v>
      </c>
      <c r="AZ2193" s="1"/>
      <c r="BA2193" s="1"/>
    </row>
    <row r="2194" spans="1:53" ht="78">
      <c r="A2194" s="157">
        <v>2190</v>
      </c>
      <c r="B2194" s="35" t="s">
        <v>11443</v>
      </c>
      <c r="C2194" s="35" t="s">
        <v>1680</v>
      </c>
      <c r="D2194" s="23">
        <v>429</v>
      </c>
      <c r="E2194" s="115" t="s">
        <v>1848</v>
      </c>
      <c r="F2194" s="115" t="s">
        <v>11444</v>
      </c>
      <c r="G2194" s="1" t="s">
        <v>1270</v>
      </c>
      <c r="H2194" s="162" t="s">
        <v>1490</v>
      </c>
      <c r="I2194" s="85" t="str">
        <f>IF(HL!B2193="","",HYPERLINK(HL!B2193,"表示"))</f>
        <v>表示</v>
      </c>
      <c r="J2194" s="85">
        <f>IF(HL!C2193="","",HYPERLINK(HL!C2193,2))</f>
        <v>2</v>
      </c>
      <c r="K2194" s="105" t="str">
        <f>IF(HL!D2193="","",HYPERLINK(HL!D2193,3))</f>
        <v/>
      </c>
      <c r="L2194" s="105" t="str">
        <f>IF(HL!E2193="","",HYPERLINK(HL!E2193,4))</f>
        <v/>
      </c>
      <c r="M2194" s="105" t="str">
        <f>IF(HL!F2193="","",HYPERLINK(HL!F2193,5))</f>
        <v/>
      </c>
      <c r="N2194" s="105" t="str">
        <f>IF(HL!G2193="","",HYPERLINK(HL!G2193,6))</f>
        <v/>
      </c>
      <c r="O2194" s="105" t="str">
        <f>IF(HL!H2193="","",HYPERLINK(HL!H2193,7))</f>
        <v/>
      </c>
      <c r="P2194" s="105" t="str">
        <f>IF(HL!I2193="","",HYPERLINK(HL!I2193,8))</f>
        <v/>
      </c>
      <c r="Q2194" s="105" t="str">
        <f>IF(HL!J2193="","",HYPERLINK(HL!J2193,9))</f>
        <v/>
      </c>
      <c r="R2194" s="105" t="str">
        <f>IF(HL!K2193="","",HYPERLINK(HL!K2193,10))</f>
        <v/>
      </c>
      <c r="S2194" s="105" t="str">
        <f>IF(HL!L2193="","",HYPERLINK(HL!L2193,11))</f>
        <v/>
      </c>
      <c r="T2194" s="105" t="str">
        <f>IF(HL!M2193="","",HYPERLINK(HL!M2193,12))</f>
        <v/>
      </c>
      <c r="U2194" s="105" t="str">
        <f>IF(HL!N2193="","",HYPERLINK(HL!N2193,13))</f>
        <v/>
      </c>
      <c r="V2194" s="106" t="str">
        <f>IF(HL!O2193="","",HYPERLINK(HL!O2193,14))</f>
        <v/>
      </c>
      <c r="W2194" s="1" t="s">
        <v>11737</v>
      </c>
      <c r="X2194" s="200">
        <v>44286</v>
      </c>
      <c r="Y2194" s="200">
        <v>44617</v>
      </c>
      <c r="Z2194" s="201" t="str">
        <f t="shared" si="90"/>
        <v>2022</v>
      </c>
      <c r="AA2194" s="1">
        <f t="shared" si="91"/>
        <v>10</v>
      </c>
      <c r="AB2194" s="23"/>
      <c r="AC2194" s="23"/>
      <c r="AD2194" s="23"/>
      <c r="AE2194" s="23" t="s">
        <v>172</v>
      </c>
      <c r="AF2194" s="23"/>
      <c r="AG2194" s="23" t="s">
        <v>172</v>
      </c>
      <c r="AH2194" s="23"/>
      <c r="AI2194" s="23"/>
      <c r="AJ2194" s="23"/>
      <c r="AK2194" s="23"/>
      <c r="AL2194" s="35" t="s">
        <v>206</v>
      </c>
      <c r="AM2194" s="1" t="s">
        <v>172</v>
      </c>
      <c r="AN2194" s="1" t="s">
        <v>1727</v>
      </c>
      <c r="AO2194" s="13" t="s">
        <v>551</v>
      </c>
      <c r="AP2194" s="1"/>
      <c r="AQ2194" s="1"/>
      <c r="AR2194" s="1" t="s">
        <v>10804</v>
      </c>
      <c r="AS2194" s="35" t="s">
        <v>12569</v>
      </c>
      <c r="AT2194" s="283"/>
      <c r="AU2194" s="283"/>
      <c r="AV2194" s="1" t="s">
        <v>172</v>
      </c>
      <c r="AW2194" s="1"/>
      <c r="AX2194" s="1"/>
      <c r="AY2194" s="1"/>
      <c r="AZ2194" s="1"/>
      <c r="BA2194" s="1" t="s">
        <v>172</v>
      </c>
    </row>
    <row r="2195" spans="1:53" ht="39">
      <c r="A2195" s="157">
        <v>2191</v>
      </c>
      <c r="B2195" s="35" t="s">
        <v>11445</v>
      </c>
      <c r="C2195" s="35" t="s">
        <v>11446</v>
      </c>
      <c r="D2195" s="23">
        <v>634</v>
      </c>
      <c r="E2195" s="115" t="s">
        <v>1590</v>
      </c>
      <c r="F2195" s="115" t="s">
        <v>11447</v>
      </c>
      <c r="G2195" s="1" t="s">
        <v>1270</v>
      </c>
      <c r="H2195" s="162" t="s">
        <v>676</v>
      </c>
      <c r="I2195" s="85" t="str">
        <f>IF(HL!B2194="","",HYPERLINK(HL!B2194,"表示"))</f>
        <v>表示</v>
      </c>
      <c r="J2195" s="85" t="str">
        <f>IF(HL!C2194="","",HYPERLINK(HL!C2194,2))</f>
        <v/>
      </c>
      <c r="K2195" s="105" t="str">
        <f>IF(HL!D2194="","",HYPERLINK(HL!D2194,3))</f>
        <v/>
      </c>
      <c r="L2195" s="105" t="str">
        <f>IF(HL!E2194="","",HYPERLINK(HL!E2194,4))</f>
        <v/>
      </c>
      <c r="M2195" s="105" t="str">
        <f>IF(HL!F2194="","",HYPERLINK(HL!F2194,5))</f>
        <v/>
      </c>
      <c r="N2195" s="105" t="str">
        <f>IF(HL!G2194="","",HYPERLINK(HL!G2194,6))</f>
        <v/>
      </c>
      <c r="O2195" s="105" t="str">
        <f>IF(HL!H2194="","",HYPERLINK(HL!H2194,7))</f>
        <v/>
      </c>
      <c r="P2195" s="105" t="str">
        <f>IF(HL!I2194="","",HYPERLINK(HL!I2194,8))</f>
        <v/>
      </c>
      <c r="Q2195" s="105" t="str">
        <f>IF(HL!J2194="","",HYPERLINK(HL!J2194,9))</f>
        <v/>
      </c>
      <c r="R2195" s="105" t="str">
        <f>IF(HL!K2194="","",HYPERLINK(HL!K2194,10))</f>
        <v/>
      </c>
      <c r="S2195" s="105" t="str">
        <f>IF(HL!L2194="","",HYPERLINK(HL!L2194,11))</f>
        <v/>
      </c>
      <c r="T2195" s="105" t="str">
        <f>IF(HL!M2194="","",HYPERLINK(HL!M2194,12))</f>
        <v/>
      </c>
      <c r="U2195" s="105" t="str">
        <f>IF(HL!N2194="","",HYPERLINK(HL!N2194,13))</f>
        <v/>
      </c>
      <c r="V2195" s="106" t="str">
        <f>IF(HL!O2194="","",HYPERLINK(HL!O2194,14))</f>
        <v/>
      </c>
      <c r="W2195" s="1" t="s">
        <v>11737</v>
      </c>
      <c r="X2195" s="200">
        <v>44474</v>
      </c>
      <c r="Y2195" s="200">
        <v>44648</v>
      </c>
      <c r="Z2195" s="201" t="str">
        <f t="shared" si="90"/>
        <v>2022</v>
      </c>
      <c r="AA2195" s="1">
        <f t="shared" si="91"/>
        <v>5</v>
      </c>
      <c r="AB2195" s="23"/>
      <c r="AC2195" s="23"/>
      <c r="AD2195" s="23"/>
      <c r="AE2195" s="23" t="s">
        <v>172</v>
      </c>
      <c r="AF2195" s="23"/>
      <c r="AG2195" s="23" t="s">
        <v>172</v>
      </c>
      <c r="AH2195" s="23"/>
      <c r="AI2195" s="23"/>
      <c r="AJ2195" s="23"/>
      <c r="AK2195" s="23"/>
      <c r="AL2195" s="35" t="s">
        <v>11501</v>
      </c>
      <c r="AM2195" s="1" t="s">
        <v>172</v>
      </c>
      <c r="AN2195" s="1" t="s">
        <v>1727</v>
      </c>
      <c r="AO2195" s="35" t="s">
        <v>5672</v>
      </c>
      <c r="AP2195" s="1" t="s">
        <v>172</v>
      </c>
      <c r="AQ2195" s="1"/>
      <c r="AR2195" s="236"/>
      <c r="AS2195" s="234"/>
      <c r="AT2195" s="283"/>
      <c r="AU2195" s="283"/>
      <c r="AV2195" s="1"/>
      <c r="AW2195" s="1"/>
      <c r="AX2195" s="1"/>
      <c r="AY2195" s="1" t="s">
        <v>172</v>
      </c>
      <c r="AZ2195" s="1"/>
      <c r="BA2195" s="1"/>
    </row>
    <row r="2196" spans="1:53" ht="91">
      <c r="A2196" s="157">
        <v>2192</v>
      </c>
      <c r="B2196" s="35" t="s">
        <v>11448</v>
      </c>
      <c r="C2196" s="35" t="s">
        <v>6204</v>
      </c>
      <c r="D2196" s="23">
        <v>341</v>
      </c>
      <c r="E2196" s="115" t="s">
        <v>2194</v>
      </c>
      <c r="F2196" s="115" t="s">
        <v>11449</v>
      </c>
      <c r="G2196" s="1" t="s">
        <v>1270</v>
      </c>
      <c r="H2196" s="162" t="s">
        <v>24</v>
      </c>
      <c r="I2196" s="85" t="str">
        <f>IF(HL!B2195="","",HYPERLINK(HL!B2195,"表示"))</f>
        <v>表示</v>
      </c>
      <c r="J2196" s="85" t="str">
        <f>IF(HL!C2195="","",HYPERLINK(HL!C2195,2))</f>
        <v/>
      </c>
      <c r="K2196" s="105" t="str">
        <f>IF(HL!D2195="","",HYPERLINK(HL!D2195,3))</f>
        <v/>
      </c>
      <c r="L2196" s="105" t="str">
        <f>IF(HL!E2195="","",HYPERLINK(HL!E2195,4))</f>
        <v/>
      </c>
      <c r="M2196" s="105" t="str">
        <f>IF(HL!F2195="","",HYPERLINK(HL!F2195,5))</f>
        <v/>
      </c>
      <c r="N2196" s="105" t="str">
        <f>IF(HL!G2195="","",HYPERLINK(HL!G2195,6))</f>
        <v/>
      </c>
      <c r="O2196" s="105" t="str">
        <f>IF(HL!H2195="","",HYPERLINK(HL!H2195,7))</f>
        <v/>
      </c>
      <c r="P2196" s="105" t="str">
        <f>IF(HL!I2195="","",HYPERLINK(HL!I2195,8))</f>
        <v/>
      </c>
      <c r="Q2196" s="105" t="str">
        <f>IF(HL!J2195="","",HYPERLINK(HL!J2195,9))</f>
        <v/>
      </c>
      <c r="R2196" s="105" t="str">
        <f>IF(HL!K2195="","",HYPERLINK(HL!K2195,10))</f>
        <v/>
      </c>
      <c r="S2196" s="105" t="str">
        <f>IF(HL!L2195="","",HYPERLINK(HL!L2195,11))</f>
        <v/>
      </c>
      <c r="T2196" s="105" t="str">
        <f>IF(HL!M2195="","",HYPERLINK(HL!M2195,12))</f>
        <v/>
      </c>
      <c r="U2196" s="105" t="str">
        <f>IF(HL!N2195="","",HYPERLINK(HL!N2195,13))</f>
        <v/>
      </c>
      <c r="V2196" s="106" t="str">
        <f>IF(HL!O2195="","",HYPERLINK(HL!O2195,14))</f>
        <v/>
      </c>
      <c r="W2196" s="1" t="s">
        <v>11737</v>
      </c>
      <c r="X2196" s="200">
        <v>44344</v>
      </c>
      <c r="Y2196" s="200">
        <v>44648</v>
      </c>
      <c r="Z2196" s="201" t="str">
        <f t="shared" si="90"/>
        <v>2022</v>
      </c>
      <c r="AA2196" s="1">
        <f t="shared" si="91"/>
        <v>10</v>
      </c>
      <c r="AB2196" s="23"/>
      <c r="AC2196" s="23"/>
      <c r="AD2196" s="23"/>
      <c r="AE2196" s="23"/>
      <c r="AF2196" s="23"/>
      <c r="AG2196" s="23"/>
      <c r="AH2196" s="23"/>
      <c r="AI2196" s="23"/>
      <c r="AJ2196" s="23" t="s">
        <v>172</v>
      </c>
      <c r="AK2196" s="23"/>
      <c r="AL2196" s="35" t="s">
        <v>11502</v>
      </c>
      <c r="AM2196" s="1" t="s">
        <v>172</v>
      </c>
      <c r="AN2196" s="1" t="s">
        <v>1727</v>
      </c>
      <c r="AO2196" s="13" t="s">
        <v>551</v>
      </c>
      <c r="AP2196" s="1"/>
      <c r="AQ2196" s="1"/>
      <c r="AR2196" s="1" t="s">
        <v>10804</v>
      </c>
      <c r="AS2196" s="35" t="s">
        <v>12570</v>
      </c>
      <c r="AT2196" s="283"/>
      <c r="AU2196" s="283"/>
      <c r="AV2196" s="1"/>
      <c r="AW2196" s="1"/>
      <c r="AX2196" s="1" t="s">
        <v>172</v>
      </c>
      <c r="AY2196" s="1"/>
      <c r="AZ2196" s="1"/>
      <c r="BA2196" s="1"/>
    </row>
    <row r="2197" spans="1:53" ht="26">
      <c r="A2197" s="157">
        <v>2193</v>
      </c>
      <c r="B2197" s="35" t="s">
        <v>1401</v>
      </c>
      <c r="C2197" s="35" t="s">
        <v>11450</v>
      </c>
      <c r="D2197" s="23">
        <v>429</v>
      </c>
      <c r="E2197" s="115" t="s">
        <v>1848</v>
      </c>
      <c r="F2197" s="115" t="s">
        <v>11451</v>
      </c>
      <c r="G2197" s="1" t="s">
        <v>1302</v>
      </c>
      <c r="H2197" s="162" t="s">
        <v>19</v>
      </c>
      <c r="I2197" s="85" t="str">
        <f>IF(HL!B2196="","",HYPERLINK(HL!B2196,"表示"))</f>
        <v>表示</v>
      </c>
      <c r="J2197" s="85" t="str">
        <f>IF(HL!C2196="","",HYPERLINK(HL!C2196,2))</f>
        <v/>
      </c>
      <c r="K2197" s="105" t="str">
        <f>IF(HL!D2196="","",HYPERLINK(HL!D2196,3))</f>
        <v/>
      </c>
      <c r="L2197" s="105" t="str">
        <f>IF(HL!E2196="","",HYPERLINK(HL!E2196,4))</f>
        <v/>
      </c>
      <c r="M2197" s="105" t="str">
        <f>IF(HL!F2196="","",HYPERLINK(HL!F2196,5))</f>
        <v/>
      </c>
      <c r="N2197" s="105" t="str">
        <f>IF(HL!G2196="","",HYPERLINK(HL!G2196,6))</f>
        <v/>
      </c>
      <c r="O2197" s="105" t="str">
        <f>IF(HL!H2196="","",HYPERLINK(HL!H2196,7))</f>
        <v/>
      </c>
      <c r="P2197" s="105" t="str">
        <f>IF(HL!I2196="","",HYPERLINK(HL!I2196,8))</f>
        <v/>
      </c>
      <c r="Q2197" s="105" t="str">
        <f>IF(HL!J2196="","",HYPERLINK(HL!J2196,9))</f>
        <v/>
      </c>
      <c r="R2197" s="105" t="str">
        <f>IF(HL!K2196="","",HYPERLINK(HL!K2196,10))</f>
        <v/>
      </c>
      <c r="S2197" s="105" t="str">
        <f>IF(HL!L2196="","",HYPERLINK(HL!L2196,11))</f>
        <v/>
      </c>
      <c r="T2197" s="105" t="str">
        <f>IF(HL!M2196="","",HYPERLINK(HL!M2196,12))</f>
        <v/>
      </c>
      <c r="U2197" s="105" t="str">
        <f>IF(HL!N2196="","",HYPERLINK(HL!N2196,13))</f>
        <v/>
      </c>
      <c r="V2197" s="106" t="str">
        <f>IF(HL!O2196="","",HYPERLINK(HL!O2196,14))</f>
        <v/>
      </c>
      <c r="W2197" s="81" t="str">
        <f>IF(HL!P2196="","－",HYPERLINK(HL!P2196,"表示"))</f>
        <v>表示</v>
      </c>
      <c r="X2197" s="200">
        <v>44398</v>
      </c>
      <c r="Y2197" s="200">
        <v>44648</v>
      </c>
      <c r="Z2197" s="201" t="str">
        <f t="shared" si="90"/>
        <v>2022</v>
      </c>
      <c r="AA2197" s="1">
        <f t="shared" si="91"/>
        <v>8</v>
      </c>
      <c r="AB2197" s="23"/>
      <c r="AC2197" s="23"/>
      <c r="AD2197" s="23"/>
      <c r="AE2197" s="23" t="s">
        <v>172</v>
      </c>
      <c r="AF2197" s="23"/>
      <c r="AG2197" s="23"/>
      <c r="AH2197" s="23"/>
      <c r="AI2197" s="23"/>
      <c r="AJ2197" s="23"/>
      <c r="AK2197" s="23"/>
      <c r="AL2197" s="35" t="s">
        <v>195</v>
      </c>
      <c r="AM2197" s="1" t="s">
        <v>172</v>
      </c>
      <c r="AN2197" s="1" t="s">
        <v>1727</v>
      </c>
      <c r="AO2197" s="13" t="s">
        <v>965</v>
      </c>
      <c r="AP2197" s="1"/>
      <c r="AQ2197" s="1"/>
      <c r="AR2197" s="1" t="s">
        <v>10935</v>
      </c>
      <c r="AS2197" s="35" t="s">
        <v>11503</v>
      </c>
      <c r="AT2197" s="283"/>
      <c r="AU2197" s="283"/>
      <c r="AV2197" s="1"/>
      <c r="AW2197" s="1"/>
      <c r="AX2197" s="1" t="s">
        <v>172</v>
      </c>
      <c r="AY2197" s="1"/>
      <c r="AZ2197" s="1"/>
      <c r="BA2197" s="1"/>
    </row>
    <row r="2198" spans="1:53" ht="26">
      <c r="A2198" s="157">
        <v>2194</v>
      </c>
      <c r="B2198" s="35" t="s">
        <v>11452</v>
      </c>
      <c r="C2198" s="35" t="s">
        <v>11453</v>
      </c>
      <c r="D2198" s="23">
        <v>395</v>
      </c>
      <c r="E2198" s="115" t="s">
        <v>1598</v>
      </c>
      <c r="F2198" s="115" t="s">
        <v>11454</v>
      </c>
      <c r="G2198" s="1" t="s">
        <v>1302</v>
      </c>
      <c r="H2198" s="162" t="s">
        <v>674</v>
      </c>
      <c r="I2198" s="85" t="str">
        <f>IF(HL!B2197="","",HYPERLINK(HL!B2197,"表示"))</f>
        <v>表示</v>
      </c>
      <c r="J2198" s="85" t="str">
        <f>IF(HL!C2197="","",HYPERLINK(HL!C2197,2))</f>
        <v/>
      </c>
      <c r="K2198" s="105" t="str">
        <f>IF(HL!D2197="","",HYPERLINK(HL!D2197,3))</f>
        <v/>
      </c>
      <c r="L2198" s="105" t="str">
        <f>IF(HL!E2197="","",HYPERLINK(HL!E2197,4))</f>
        <v/>
      </c>
      <c r="M2198" s="105" t="str">
        <f>IF(HL!F2197="","",HYPERLINK(HL!F2197,5))</f>
        <v/>
      </c>
      <c r="N2198" s="105" t="str">
        <f>IF(HL!G2197="","",HYPERLINK(HL!G2197,6))</f>
        <v/>
      </c>
      <c r="O2198" s="105" t="str">
        <f>IF(HL!H2197="","",HYPERLINK(HL!H2197,7))</f>
        <v/>
      </c>
      <c r="P2198" s="105" t="str">
        <f>IF(HL!I2197="","",HYPERLINK(HL!I2197,8))</f>
        <v/>
      </c>
      <c r="Q2198" s="105" t="str">
        <f>IF(HL!J2197="","",HYPERLINK(HL!J2197,9))</f>
        <v/>
      </c>
      <c r="R2198" s="105" t="str">
        <f>IF(HL!K2197="","",HYPERLINK(HL!K2197,10))</f>
        <v/>
      </c>
      <c r="S2198" s="105" t="str">
        <f>IF(HL!L2197="","",HYPERLINK(HL!L2197,11))</f>
        <v/>
      </c>
      <c r="T2198" s="105" t="str">
        <f>IF(HL!M2197="","",HYPERLINK(HL!M2197,12))</f>
        <v/>
      </c>
      <c r="U2198" s="105" t="str">
        <f>IF(HL!N2197="","",HYPERLINK(HL!N2197,13))</f>
        <v/>
      </c>
      <c r="V2198" s="106" t="str">
        <f>IF(HL!O2197="","",HYPERLINK(HL!O2197,14))</f>
        <v/>
      </c>
      <c r="W2198" s="81" t="str">
        <f>IF(HL!P2197="","－",HYPERLINK(HL!P2197,"表示"))</f>
        <v>表示</v>
      </c>
      <c r="X2198" s="200">
        <v>43916</v>
      </c>
      <c r="Y2198" s="200">
        <v>44581</v>
      </c>
      <c r="Z2198" s="201" t="str">
        <f t="shared" si="90"/>
        <v>2022</v>
      </c>
      <c r="AA2198" s="1">
        <f t="shared" si="91"/>
        <v>21</v>
      </c>
      <c r="AB2198" s="23" t="s">
        <v>172</v>
      </c>
      <c r="AC2198" s="23"/>
      <c r="AD2198" s="23"/>
      <c r="AE2198" s="23"/>
      <c r="AF2198" s="23"/>
      <c r="AG2198" s="23"/>
      <c r="AH2198" s="23"/>
      <c r="AI2198" s="23"/>
      <c r="AJ2198" s="23"/>
      <c r="AK2198" s="23"/>
      <c r="AL2198" s="13" t="s">
        <v>11504</v>
      </c>
      <c r="AM2198" s="1" t="s">
        <v>1727</v>
      </c>
      <c r="AN2198" s="1" t="s">
        <v>172</v>
      </c>
      <c r="AO2198" s="13" t="s">
        <v>965</v>
      </c>
      <c r="AP2198" s="1"/>
      <c r="AQ2198" s="1"/>
      <c r="AR2198" s="1" t="s">
        <v>10804</v>
      </c>
      <c r="AS2198" s="35" t="s">
        <v>11505</v>
      </c>
      <c r="AT2198" s="283"/>
      <c r="AU2198" s="283"/>
      <c r="AV2198" s="1" t="s">
        <v>172</v>
      </c>
      <c r="AW2198" s="1"/>
      <c r="AX2198" s="1"/>
      <c r="AY2198" s="1"/>
      <c r="AZ2198" s="1"/>
      <c r="BA2198" s="1"/>
    </row>
    <row r="2199" spans="1:53" ht="26" customHeight="1">
      <c r="A2199" s="157">
        <v>2195</v>
      </c>
      <c r="B2199" s="13" t="s">
        <v>11606</v>
      </c>
      <c r="C2199" s="13" t="s">
        <v>11627</v>
      </c>
      <c r="D2199" s="116">
        <v>631</v>
      </c>
      <c r="E2199" s="115" t="s">
        <v>5278</v>
      </c>
      <c r="F2199" s="161" t="s">
        <v>11636</v>
      </c>
      <c r="G2199" s="162" t="s">
        <v>1302</v>
      </c>
      <c r="H2199" s="162" t="s">
        <v>1292</v>
      </c>
      <c r="I2199" s="85" t="str">
        <f>IF(HL!B2198="","",HYPERLINK(HL!B2198,"表示"))</f>
        <v>表示</v>
      </c>
      <c r="J2199" s="85" t="str">
        <f>IF(HL!C2198="","",HYPERLINK(HL!C2198,2))</f>
        <v/>
      </c>
      <c r="K2199" s="105" t="str">
        <f>IF(HL!D2198="","",HYPERLINK(HL!D2198,3))</f>
        <v/>
      </c>
      <c r="L2199" s="105" t="str">
        <f>IF(HL!E2198="","",HYPERLINK(HL!E2198,4))</f>
        <v/>
      </c>
      <c r="M2199" s="105" t="str">
        <f>IF(HL!F2198="","",HYPERLINK(HL!F2198,5))</f>
        <v/>
      </c>
      <c r="N2199" s="105" t="str">
        <f>IF(HL!G2198="","",HYPERLINK(HL!G2198,6))</f>
        <v/>
      </c>
      <c r="O2199" s="105" t="str">
        <f>IF(HL!H2198="","",HYPERLINK(HL!H2198,7))</f>
        <v/>
      </c>
      <c r="P2199" s="105" t="str">
        <f>IF(HL!I2198="","",HYPERLINK(HL!I2198,8))</f>
        <v/>
      </c>
      <c r="Q2199" s="105" t="str">
        <f>IF(HL!J2198="","",HYPERLINK(HL!J2198,9))</f>
        <v/>
      </c>
      <c r="R2199" s="105" t="str">
        <f>IF(HL!K2198="","",HYPERLINK(HL!K2198,10))</f>
        <v/>
      </c>
      <c r="S2199" s="105" t="str">
        <f>IF(HL!L2198="","",HYPERLINK(HL!L2198,11))</f>
        <v/>
      </c>
      <c r="T2199" s="105" t="str">
        <f>IF(HL!M2198="","",HYPERLINK(HL!M2198,12))</f>
        <v/>
      </c>
      <c r="U2199" s="105" t="str">
        <f>IF(HL!N2198="","",HYPERLINK(HL!N2198,13))</f>
        <v/>
      </c>
      <c r="V2199" s="106" t="str">
        <f>IF(HL!O2198="","",HYPERLINK(HL!O2198,14))</f>
        <v/>
      </c>
      <c r="W2199" s="81" t="str">
        <f>IF(HL!P2198="","－",HYPERLINK(HL!P2198,"表示"))</f>
        <v>表示</v>
      </c>
      <c r="X2199" s="200">
        <v>44546</v>
      </c>
      <c r="Y2199" s="200">
        <v>44670</v>
      </c>
      <c r="Z2199" s="34" t="str">
        <f t="shared" si="90"/>
        <v>2022</v>
      </c>
      <c r="AA2199" s="1">
        <f t="shared" si="91"/>
        <v>4</v>
      </c>
      <c r="AB2199" s="116" t="s">
        <v>172</v>
      </c>
      <c r="AC2199" s="116"/>
      <c r="AD2199" s="116"/>
      <c r="AE2199" s="116"/>
      <c r="AF2199" s="116"/>
      <c r="AG2199" s="116"/>
      <c r="AH2199" s="116"/>
      <c r="AI2199" s="116"/>
      <c r="AJ2199" s="116"/>
      <c r="AK2199" s="116"/>
      <c r="AL2199" s="159" t="s">
        <v>219</v>
      </c>
      <c r="AM2199" s="162" t="s">
        <v>172</v>
      </c>
      <c r="AN2199" s="162" t="s">
        <v>1727</v>
      </c>
      <c r="AO2199" s="161" t="s">
        <v>11668</v>
      </c>
      <c r="AP2199" s="162"/>
      <c r="AQ2199" s="162"/>
      <c r="AR2199" s="162" t="s">
        <v>10707</v>
      </c>
      <c r="AS2199" s="161" t="s">
        <v>11669</v>
      </c>
      <c r="AT2199" s="284"/>
      <c r="AU2199" s="284"/>
      <c r="AV2199" s="162" t="s">
        <v>172</v>
      </c>
      <c r="AW2199" s="162"/>
      <c r="AX2199" s="162"/>
      <c r="AY2199" s="162"/>
      <c r="AZ2199" s="162"/>
      <c r="BA2199" s="162"/>
    </row>
    <row r="2200" spans="1:53" ht="26" customHeight="1">
      <c r="A2200" s="157">
        <v>2196</v>
      </c>
      <c r="B2200" s="13" t="s">
        <v>11607</v>
      </c>
      <c r="C2200" s="13" t="s">
        <v>2569</v>
      </c>
      <c r="D2200" s="116">
        <v>429</v>
      </c>
      <c r="E2200" s="115" t="s">
        <v>1848</v>
      </c>
      <c r="F2200" s="161" t="s">
        <v>11637</v>
      </c>
      <c r="G2200" s="162" t="s">
        <v>1270</v>
      </c>
      <c r="H2200" s="162" t="s">
        <v>23</v>
      </c>
      <c r="I2200" s="85" t="str">
        <f>IF(HL!B2199="","",HYPERLINK(HL!B2199,"表示"))</f>
        <v>表示</v>
      </c>
      <c r="J2200" s="85" t="str">
        <f>IF(HL!C2199="","",HYPERLINK(HL!C2199,2))</f>
        <v/>
      </c>
      <c r="K2200" s="105" t="str">
        <f>IF(HL!D2199="","",HYPERLINK(HL!D2199,3))</f>
        <v/>
      </c>
      <c r="L2200" s="105" t="str">
        <f>IF(HL!E2199="","",HYPERLINK(HL!E2199,4))</f>
        <v/>
      </c>
      <c r="M2200" s="105" t="str">
        <f>IF(HL!F2199="","",HYPERLINK(HL!F2199,5))</f>
        <v/>
      </c>
      <c r="N2200" s="105" t="str">
        <f>IF(HL!G2199="","",HYPERLINK(HL!G2199,6))</f>
        <v/>
      </c>
      <c r="O2200" s="105" t="str">
        <f>IF(HL!H2199="","",HYPERLINK(HL!H2199,7))</f>
        <v/>
      </c>
      <c r="P2200" s="105" t="str">
        <f>IF(HL!I2199="","",HYPERLINK(HL!I2199,8))</f>
        <v/>
      </c>
      <c r="Q2200" s="105" t="str">
        <f>IF(HL!J2199="","",HYPERLINK(HL!J2199,9))</f>
        <v/>
      </c>
      <c r="R2200" s="105" t="str">
        <f>IF(HL!K2199="","",HYPERLINK(HL!K2199,10))</f>
        <v/>
      </c>
      <c r="S2200" s="105" t="str">
        <f>IF(HL!L2199="","",HYPERLINK(HL!L2199,11))</f>
        <v/>
      </c>
      <c r="T2200" s="105" t="str">
        <f>IF(HL!M2199="","",HYPERLINK(HL!M2199,12))</f>
        <v/>
      </c>
      <c r="U2200" s="105" t="str">
        <f>IF(HL!N2199="","",HYPERLINK(HL!N2199,13))</f>
        <v/>
      </c>
      <c r="V2200" s="106" t="str">
        <f>IF(HL!O2199="","",HYPERLINK(HL!O2199,14))</f>
        <v/>
      </c>
      <c r="W2200" s="1" t="s">
        <v>11737</v>
      </c>
      <c r="X2200" s="200">
        <v>44383</v>
      </c>
      <c r="Y2200" s="200">
        <v>44707</v>
      </c>
      <c r="Z2200" s="34" t="str">
        <f t="shared" si="90"/>
        <v>2022</v>
      </c>
      <c r="AA2200" s="1">
        <f t="shared" si="91"/>
        <v>10</v>
      </c>
      <c r="AB2200" s="116"/>
      <c r="AC2200" s="116"/>
      <c r="AD2200" s="116"/>
      <c r="AE2200" s="116" t="s">
        <v>172</v>
      </c>
      <c r="AF2200" s="116"/>
      <c r="AG2200" s="116" t="s">
        <v>172</v>
      </c>
      <c r="AH2200" s="116"/>
      <c r="AI2200" s="116"/>
      <c r="AJ2200" s="116"/>
      <c r="AK2200" s="116"/>
      <c r="AL2200" s="159" t="s">
        <v>510</v>
      </c>
      <c r="AM2200" s="162" t="s">
        <v>1727</v>
      </c>
      <c r="AN2200" s="162" t="s">
        <v>172</v>
      </c>
      <c r="AO2200" s="240" t="s">
        <v>551</v>
      </c>
      <c r="AP2200" s="162"/>
      <c r="AQ2200" s="162"/>
      <c r="AR2200" s="162" t="s">
        <v>10804</v>
      </c>
      <c r="AS2200" s="115" t="s">
        <v>11670</v>
      </c>
      <c r="AT2200" s="284"/>
      <c r="AU2200" s="284"/>
      <c r="AV2200" s="162" t="s">
        <v>172</v>
      </c>
      <c r="AW2200" s="162"/>
      <c r="AX2200" s="162"/>
      <c r="AY2200" s="162"/>
      <c r="AZ2200" s="162"/>
      <c r="BA2200" s="162" t="s">
        <v>10</v>
      </c>
    </row>
    <row r="2201" spans="1:53" ht="104">
      <c r="A2201" s="157">
        <v>2197</v>
      </c>
      <c r="B2201" s="35" t="s">
        <v>11608</v>
      </c>
      <c r="C2201" s="13" t="s">
        <v>2677</v>
      </c>
      <c r="D2201" s="116">
        <v>429</v>
      </c>
      <c r="E2201" s="115" t="s">
        <v>1848</v>
      </c>
      <c r="F2201" s="115" t="s">
        <v>11638</v>
      </c>
      <c r="G2201" s="162" t="s">
        <v>1270</v>
      </c>
      <c r="H2201" s="162" t="s">
        <v>23</v>
      </c>
      <c r="I2201" s="85" t="str">
        <f>IF(HL!B2200="","",HYPERLINK(HL!B2200,"表示"))</f>
        <v>表示</v>
      </c>
      <c r="J2201" s="85" t="str">
        <f>IF(HL!C2200="","",HYPERLINK(HL!C2200,2))</f>
        <v/>
      </c>
      <c r="K2201" s="105" t="str">
        <f>IF(HL!D2200="","",HYPERLINK(HL!D2200,3))</f>
        <v/>
      </c>
      <c r="L2201" s="105" t="str">
        <f>IF(HL!E2200="","",HYPERLINK(HL!E2200,4))</f>
        <v/>
      </c>
      <c r="M2201" s="105" t="str">
        <f>IF(HL!F2200="","",HYPERLINK(HL!F2200,5))</f>
        <v/>
      </c>
      <c r="N2201" s="105" t="str">
        <f>IF(HL!G2200="","",HYPERLINK(HL!G2200,6))</f>
        <v/>
      </c>
      <c r="O2201" s="105" t="str">
        <f>IF(HL!H2200="","",HYPERLINK(HL!H2200,7))</f>
        <v/>
      </c>
      <c r="P2201" s="105" t="str">
        <f>IF(HL!I2200="","",HYPERLINK(HL!I2200,8))</f>
        <v/>
      </c>
      <c r="Q2201" s="105" t="str">
        <f>IF(HL!J2200="","",HYPERLINK(HL!J2200,9))</f>
        <v/>
      </c>
      <c r="R2201" s="105" t="str">
        <f>IF(HL!K2200="","",HYPERLINK(HL!K2200,10))</f>
        <v/>
      </c>
      <c r="S2201" s="105" t="str">
        <f>IF(HL!L2200="","",HYPERLINK(HL!L2200,11))</f>
        <v/>
      </c>
      <c r="T2201" s="105" t="str">
        <f>IF(HL!M2200="","",HYPERLINK(HL!M2200,12))</f>
        <v/>
      </c>
      <c r="U2201" s="105" t="str">
        <f>IF(HL!N2200="","",HYPERLINK(HL!N2200,13))</f>
        <v/>
      </c>
      <c r="V2201" s="106" t="str">
        <f>IF(HL!O2200="","",HYPERLINK(HL!O2200,14))</f>
        <v/>
      </c>
      <c r="W2201" s="1" t="s">
        <v>11737</v>
      </c>
      <c r="X2201" s="200">
        <v>44453</v>
      </c>
      <c r="Y2201" s="200">
        <v>44707</v>
      </c>
      <c r="Z2201" s="34" t="str">
        <f t="shared" si="90"/>
        <v>2022</v>
      </c>
      <c r="AA2201" s="1">
        <f t="shared" si="91"/>
        <v>8</v>
      </c>
      <c r="AB2201" s="116"/>
      <c r="AC2201" s="116"/>
      <c r="AD2201" s="116"/>
      <c r="AE2201" s="116" t="s">
        <v>172</v>
      </c>
      <c r="AF2201" s="116"/>
      <c r="AG2201" s="116" t="s">
        <v>172</v>
      </c>
      <c r="AH2201" s="116"/>
      <c r="AI2201" s="116"/>
      <c r="AJ2201" s="116"/>
      <c r="AK2201" s="116"/>
      <c r="AL2201" s="159" t="s">
        <v>2357</v>
      </c>
      <c r="AM2201" s="162" t="s">
        <v>1727</v>
      </c>
      <c r="AN2201" s="162" t="s">
        <v>172</v>
      </c>
      <c r="AO2201" s="240" t="s">
        <v>11671</v>
      </c>
      <c r="AP2201" s="162"/>
      <c r="AQ2201" s="162"/>
      <c r="AR2201" s="162" t="s">
        <v>10804</v>
      </c>
      <c r="AS2201" s="115" t="s">
        <v>11672</v>
      </c>
      <c r="AT2201" s="284"/>
      <c r="AU2201" s="284"/>
      <c r="AV2201" s="162" t="s">
        <v>172</v>
      </c>
      <c r="AW2201" s="162"/>
      <c r="AX2201" s="162"/>
      <c r="AY2201" s="162"/>
      <c r="AZ2201" s="162"/>
      <c r="BA2201" s="162" t="s">
        <v>10</v>
      </c>
    </row>
    <row r="2202" spans="1:53" ht="104">
      <c r="A2202" s="157">
        <v>2198</v>
      </c>
      <c r="B2202" s="35" t="s">
        <v>5984</v>
      </c>
      <c r="C2202" s="13" t="s">
        <v>5985</v>
      </c>
      <c r="D2202" s="116">
        <v>399</v>
      </c>
      <c r="E2202" s="115" t="s">
        <v>1878</v>
      </c>
      <c r="F2202" s="161" t="s">
        <v>11639</v>
      </c>
      <c r="G2202" s="162" t="s">
        <v>1302</v>
      </c>
      <c r="H2202" s="162" t="s">
        <v>19</v>
      </c>
      <c r="I2202" s="85" t="str">
        <f>IF(HL!B2201="","",HYPERLINK(HL!B2201,"表示"))</f>
        <v>表示</v>
      </c>
      <c r="J2202" s="85" t="str">
        <f>IF(HL!C2201="","",HYPERLINK(HL!C2201,2))</f>
        <v/>
      </c>
      <c r="K2202" s="105" t="str">
        <f>IF(HL!D2201="","",HYPERLINK(HL!D2201,3))</f>
        <v/>
      </c>
      <c r="L2202" s="105" t="str">
        <f>IF(HL!E2201="","",HYPERLINK(HL!E2201,4))</f>
        <v/>
      </c>
      <c r="M2202" s="105" t="str">
        <f>IF(HL!F2201="","",HYPERLINK(HL!F2201,5))</f>
        <v/>
      </c>
      <c r="N2202" s="105" t="str">
        <f>IF(HL!G2201="","",HYPERLINK(HL!G2201,6))</f>
        <v/>
      </c>
      <c r="O2202" s="105" t="str">
        <f>IF(HL!H2201="","",HYPERLINK(HL!H2201,7))</f>
        <v/>
      </c>
      <c r="P2202" s="105" t="str">
        <f>IF(HL!I2201="","",HYPERLINK(HL!I2201,8))</f>
        <v/>
      </c>
      <c r="Q2202" s="105" t="str">
        <f>IF(HL!J2201="","",HYPERLINK(HL!J2201,9))</f>
        <v/>
      </c>
      <c r="R2202" s="105" t="str">
        <f>IF(HL!K2201="","",HYPERLINK(HL!K2201,10))</f>
        <v/>
      </c>
      <c r="S2202" s="105" t="str">
        <f>IF(HL!L2201="","",HYPERLINK(HL!L2201,11))</f>
        <v/>
      </c>
      <c r="T2202" s="105" t="str">
        <f>IF(HL!M2201="","",HYPERLINK(HL!M2201,12))</f>
        <v/>
      </c>
      <c r="U2202" s="105" t="str">
        <f>IF(HL!N2201="","",HYPERLINK(HL!N2201,13))</f>
        <v/>
      </c>
      <c r="V2202" s="106" t="str">
        <f>IF(HL!O2201="","",HYPERLINK(HL!O2201,14))</f>
        <v/>
      </c>
      <c r="W2202" s="81" t="str">
        <f>IF(HL!P2201="","－",HYPERLINK(HL!P2201,"表示"))</f>
        <v>表示</v>
      </c>
      <c r="X2202" s="200">
        <v>44377</v>
      </c>
      <c r="Y2202" s="200">
        <v>44707</v>
      </c>
      <c r="Z2202" s="34" t="str">
        <f t="shared" si="90"/>
        <v>2022</v>
      </c>
      <c r="AA2202" s="1">
        <f t="shared" si="91"/>
        <v>10</v>
      </c>
      <c r="AB2202" s="116"/>
      <c r="AC2202" s="116"/>
      <c r="AD2202" s="116"/>
      <c r="AE2202" s="116" t="s">
        <v>172</v>
      </c>
      <c r="AF2202" s="116"/>
      <c r="AG2202" s="116" t="s">
        <v>172</v>
      </c>
      <c r="AH2202" s="116"/>
      <c r="AI2202" s="116"/>
      <c r="AJ2202" s="116"/>
      <c r="AK2202" s="116"/>
      <c r="AL2202" s="238" t="s">
        <v>1334</v>
      </c>
      <c r="AM2202" s="162" t="s">
        <v>1727</v>
      </c>
      <c r="AN2202" s="162" t="s">
        <v>172</v>
      </c>
      <c r="AO2202" s="97" t="s">
        <v>4104</v>
      </c>
      <c r="AP2202" s="162"/>
      <c r="AQ2202" s="162"/>
      <c r="AR2202" s="162" t="s">
        <v>10804</v>
      </c>
      <c r="AS2202" s="115" t="s">
        <v>11673</v>
      </c>
      <c r="AT2202" s="284"/>
      <c r="AU2202" s="284"/>
      <c r="AV2202" s="162" t="s">
        <v>172</v>
      </c>
      <c r="AW2202" s="162"/>
      <c r="AX2202" s="162"/>
      <c r="AY2202" s="162"/>
      <c r="AZ2202" s="162"/>
      <c r="BA2202" s="162" t="s">
        <v>10</v>
      </c>
    </row>
    <row r="2203" spans="1:53" ht="39">
      <c r="A2203" s="157">
        <v>2199</v>
      </c>
      <c r="B2203" s="35" t="s">
        <v>11609</v>
      </c>
      <c r="C2203" s="13" t="s">
        <v>11628</v>
      </c>
      <c r="D2203" s="116">
        <v>625</v>
      </c>
      <c r="E2203" s="115" t="s">
        <v>1594</v>
      </c>
      <c r="F2203" s="161" t="s">
        <v>2800</v>
      </c>
      <c r="G2203" s="162" t="s">
        <v>1302</v>
      </c>
      <c r="H2203" s="162" t="s">
        <v>54</v>
      </c>
      <c r="I2203" s="85" t="str">
        <f>IF(HL!B2202="","",HYPERLINK(HL!B2202,"表示"))</f>
        <v>表示</v>
      </c>
      <c r="J2203" s="85" t="str">
        <f>IF(HL!C2202="","",HYPERLINK(HL!C2202,2))</f>
        <v/>
      </c>
      <c r="K2203" s="105" t="str">
        <f>IF(HL!D2202="","",HYPERLINK(HL!D2202,3))</f>
        <v/>
      </c>
      <c r="L2203" s="105" t="str">
        <f>IF(HL!E2202="","",HYPERLINK(HL!E2202,4))</f>
        <v/>
      </c>
      <c r="M2203" s="105" t="str">
        <f>IF(HL!F2202="","",HYPERLINK(HL!F2202,5))</f>
        <v/>
      </c>
      <c r="N2203" s="105" t="str">
        <f>IF(HL!G2202="","",HYPERLINK(HL!G2202,6))</f>
        <v/>
      </c>
      <c r="O2203" s="105" t="str">
        <f>IF(HL!H2202="","",HYPERLINK(HL!H2202,7))</f>
        <v/>
      </c>
      <c r="P2203" s="105" t="str">
        <f>IF(HL!I2202="","",HYPERLINK(HL!I2202,8))</f>
        <v/>
      </c>
      <c r="Q2203" s="105" t="str">
        <f>IF(HL!J2202="","",HYPERLINK(HL!J2202,9))</f>
        <v/>
      </c>
      <c r="R2203" s="105" t="str">
        <f>IF(HL!K2202="","",HYPERLINK(HL!K2202,10))</f>
        <v/>
      </c>
      <c r="S2203" s="105" t="str">
        <f>IF(HL!L2202="","",HYPERLINK(HL!L2202,11))</f>
        <v/>
      </c>
      <c r="T2203" s="105" t="str">
        <f>IF(HL!M2202="","",HYPERLINK(HL!M2202,12))</f>
        <v/>
      </c>
      <c r="U2203" s="105" t="str">
        <f>IF(HL!N2202="","",HYPERLINK(HL!N2202,13))</f>
        <v/>
      </c>
      <c r="V2203" s="106" t="str">
        <f>IF(HL!O2202="","",HYPERLINK(HL!O2202,14))</f>
        <v/>
      </c>
      <c r="W2203" s="81" t="str">
        <f>IF(HL!P2202="","－",HYPERLINK(HL!P2202,"表示"))</f>
        <v>表示</v>
      </c>
      <c r="X2203" s="200">
        <v>44631</v>
      </c>
      <c r="Y2203" s="200">
        <v>44712</v>
      </c>
      <c r="Z2203" s="34" t="str">
        <f t="shared" si="90"/>
        <v>2022</v>
      </c>
      <c r="AA2203" s="1">
        <f t="shared" si="91"/>
        <v>2</v>
      </c>
      <c r="AB2203" s="116" t="s">
        <v>172</v>
      </c>
      <c r="AC2203" s="116"/>
      <c r="AD2203" s="116"/>
      <c r="AE2203" s="116"/>
      <c r="AF2203" s="116"/>
      <c r="AG2203" s="116"/>
      <c r="AH2203" s="116"/>
      <c r="AI2203" s="116"/>
      <c r="AJ2203" s="116"/>
      <c r="AK2203" s="116"/>
      <c r="AL2203" s="13" t="s">
        <v>1676</v>
      </c>
      <c r="AM2203" s="162" t="s">
        <v>1727</v>
      </c>
      <c r="AN2203" s="162" t="s">
        <v>172</v>
      </c>
      <c r="AO2203" s="97" t="s">
        <v>1196</v>
      </c>
      <c r="AP2203" s="162"/>
      <c r="AQ2203" s="162"/>
      <c r="AR2203" s="162" t="s">
        <v>10804</v>
      </c>
      <c r="AS2203" s="115" t="s">
        <v>11674</v>
      </c>
      <c r="AT2203" s="284"/>
      <c r="AU2203" s="284"/>
      <c r="AV2203" s="162" t="s">
        <v>172</v>
      </c>
      <c r="AW2203" s="162"/>
      <c r="AX2203" s="162"/>
      <c r="AY2203" s="162"/>
      <c r="AZ2203" s="162"/>
      <c r="BA2203" s="162" t="s">
        <v>10</v>
      </c>
    </row>
    <row r="2204" spans="1:53" ht="52">
      <c r="A2204" s="157">
        <v>2200</v>
      </c>
      <c r="B2204" s="35" t="s">
        <v>11626</v>
      </c>
      <c r="C2204" s="13" t="s">
        <v>463</v>
      </c>
      <c r="D2204" s="116">
        <v>114</v>
      </c>
      <c r="E2204" s="115" t="s">
        <v>6118</v>
      </c>
      <c r="F2204" s="161" t="s">
        <v>11640</v>
      </c>
      <c r="G2204" s="162" t="s">
        <v>1270</v>
      </c>
      <c r="H2204" s="162" t="s">
        <v>679</v>
      </c>
      <c r="I2204" s="85" t="str">
        <f>IF(HL!B2203="","",HYPERLINK(HL!B2203,"表示"))</f>
        <v>表示</v>
      </c>
      <c r="J2204" s="85" t="str">
        <f>IF(HL!C2203="","",HYPERLINK(HL!C2203,2))</f>
        <v/>
      </c>
      <c r="K2204" s="105" t="str">
        <f>IF(HL!D2203="","",HYPERLINK(HL!D2203,3))</f>
        <v/>
      </c>
      <c r="L2204" s="105" t="str">
        <f>IF(HL!E2203="","",HYPERLINK(HL!E2203,4))</f>
        <v/>
      </c>
      <c r="M2204" s="105" t="str">
        <f>IF(HL!F2203="","",HYPERLINK(HL!F2203,5))</f>
        <v/>
      </c>
      <c r="N2204" s="105" t="str">
        <f>IF(HL!G2203="","",HYPERLINK(HL!G2203,6))</f>
        <v/>
      </c>
      <c r="O2204" s="105" t="str">
        <f>IF(HL!H2203="","",HYPERLINK(HL!H2203,7))</f>
        <v/>
      </c>
      <c r="P2204" s="105" t="str">
        <f>IF(HL!I2203="","",HYPERLINK(HL!I2203,8))</f>
        <v/>
      </c>
      <c r="Q2204" s="105" t="str">
        <f>IF(HL!J2203="","",HYPERLINK(HL!J2203,9))</f>
        <v/>
      </c>
      <c r="R2204" s="105" t="str">
        <f>IF(HL!K2203="","",HYPERLINK(HL!K2203,10))</f>
        <v/>
      </c>
      <c r="S2204" s="105" t="str">
        <f>IF(HL!L2203="","",HYPERLINK(HL!L2203,11))</f>
        <v/>
      </c>
      <c r="T2204" s="105" t="str">
        <f>IF(HL!M2203="","",HYPERLINK(HL!M2203,12))</f>
        <v/>
      </c>
      <c r="U2204" s="105" t="str">
        <f>IF(HL!N2203="","",HYPERLINK(HL!N2203,13))</f>
        <v/>
      </c>
      <c r="V2204" s="106" t="str">
        <f>IF(HL!O2203="","",HYPERLINK(HL!O2203,14))</f>
        <v/>
      </c>
      <c r="W2204" s="1" t="s">
        <v>11737</v>
      </c>
      <c r="X2204" s="200">
        <v>44377</v>
      </c>
      <c r="Y2204" s="200">
        <v>44707</v>
      </c>
      <c r="Z2204" s="34" t="str">
        <f t="shared" si="90"/>
        <v>2022</v>
      </c>
      <c r="AA2204" s="1">
        <f t="shared" si="91"/>
        <v>10</v>
      </c>
      <c r="AB2204" s="116"/>
      <c r="AC2204" s="116"/>
      <c r="AD2204" s="116"/>
      <c r="AE2204" s="116" t="s">
        <v>172</v>
      </c>
      <c r="AF2204" s="116"/>
      <c r="AG2204" s="116"/>
      <c r="AH2204" s="116"/>
      <c r="AI2204" s="116"/>
      <c r="AJ2204" s="116"/>
      <c r="AK2204" s="116"/>
      <c r="AL2204" s="159" t="s">
        <v>11664</v>
      </c>
      <c r="AM2204" s="162" t="s">
        <v>172</v>
      </c>
      <c r="AN2204" s="162" t="s">
        <v>1727</v>
      </c>
      <c r="AO2204" s="97" t="s">
        <v>4104</v>
      </c>
      <c r="AP2204" s="162"/>
      <c r="AQ2204" s="162"/>
      <c r="AR2204" s="162" t="s">
        <v>10804</v>
      </c>
      <c r="AS2204" s="115" t="s">
        <v>11675</v>
      </c>
      <c r="AT2204" s="284"/>
      <c r="AU2204" s="284"/>
      <c r="AV2204" s="162"/>
      <c r="AW2204" s="162"/>
      <c r="AX2204" s="162" t="s">
        <v>10</v>
      </c>
      <c r="AY2204" s="162"/>
      <c r="AZ2204" s="162"/>
      <c r="BA2204" s="162"/>
    </row>
    <row r="2205" spans="1:53" ht="195">
      <c r="A2205" s="157">
        <v>2201</v>
      </c>
      <c r="B2205" s="35" t="s">
        <v>11610</v>
      </c>
      <c r="C2205" s="13" t="s">
        <v>1545</v>
      </c>
      <c r="D2205" s="116">
        <v>429</v>
      </c>
      <c r="E2205" s="115" t="s">
        <v>1848</v>
      </c>
      <c r="F2205" s="161" t="s">
        <v>11641</v>
      </c>
      <c r="G2205" s="162" t="s">
        <v>1270</v>
      </c>
      <c r="H2205" s="162" t="s">
        <v>23</v>
      </c>
      <c r="I2205" s="85" t="str">
        <f>IF(HL!B2204="","",HYPERLINK(HL!B2204,"表示"))</f>
        <v>表示</v>
      </c>
      <c r="J2205" s="85" t="str">
        <f>IF(HL!C2204="","",HYPERLINK(HL!C2204,2))</f>
        <v/>
      </c>
      <c r="K2205" s="105" t="str">
        <f>IF(HL!D2204="","",HYPERLINK(HL!D2204,3))</f>
        <v/>
      </c>
      <c r="L2205" s="105" t="str">
        <f>IF(HL!E2204="","",HYPERLINK(HL!E2204,4))</f>
        <v/>
      </c>
      <c r="M2205" s="105" t="str">
        <f>IF(HL!F2204="","",HYPERLINK(HL!F2204,5))</f>
        <v/>
      </c>
      <c r="N2205" s="105" t="str">
        <f>IF(HL!G2204="","",HYPERLINK(HL!G2204,6))</f>
        <v/>
      </c>
      <c r="O2205" s="105" t="str">
        <f>IF(HL!H2204="","",HYPERLINK(HL!H2204,7))</f>
        <v/>
      </c>
      <c r="P2205" s="105" t="str">
        <f>IF(HL!I2204="","",HYPERLINK(HL!I2204,8))</f>
        <v/>
      </c>
      <c r="Q2205" s="105" t="str">
        <f>IF(HL!J2204="","",HYPERLINK(HL!J2204,9))</f>
        <v/>
      </c>
      <c r="R2205" s="105" t="str">
        <f>IF(HL!K2204="","",HYPERLINK(HL!K2204,10))</f>
        <v/>
      </c>
      <c r="S2205" s="105" t="str">
        <f>IF(HL!L2204="","",HYPERLINK(HL!L2204,11))</f>
        <v/>
      </c>
      <c r="T2205" s="105" t="str">
        <f>IF(HL!M2204="","",HYPERLINK(HL!M2204,12))</f>
        <v/>
      </c>
      <c r="U2205" s="105" t="str">
        <f>IF(HL!N2204="","",HYPERLINK(HL!N2204,13))</f>
        <v/>
      </c>
      <c r="V2205" s="106" t="str">
        <f>IF(HL!O2204="","",HYPERLINK(HL!O2204,14))</f>
        <v/>
      </c>
      <c r="W2205" s="1" t="s">
        <v>11737</v>
      </c>
      <c r="X2205" s="200">
        <v>44453</v>
      </c>
      <c r="Y2205" s="200">
        <v>44707</v>
      </c>
      <c r="Z2205" s="34" t="str">
        <f t="shared" si="90"/>
        <v>2022</v>
      </c>
      <c r="AA2205" s="1">
        <f t="shared" si="91"/>
        <v>8</v>
      </c>
      <c r="AB2205" s="116"/>
      <c r="AC2205" s="116"/>
      <c r="AD2205" s="116"/>
      <c r="AE2205" s="116" t="s">
        <v>172</v>
      </c>
      <c r="AF2205" s="116"/>
      <c r="AG2205" s="116" t="s">
        <v>172</v>
      </c>
      <c r="AH2205" s="116"/>
      <c r="AI2205" s="116"/>
      <c r="AJ2205" s="116"/>
      <c r="AK2205" s="116"/>
      <c r="AL2205" s="159" t="s">
        <v>894</v>
      </c>
      <c r="AM2205" s="162" t="s">
        <v>172</v>
      </c>
      <c r="AN2205" s="162" t="s">
        <v>1727</v>
      </c>
      <c r="AO2205" s="240" t="s">
        <v>11671</v>
      </c>
      <c r="AP2205" s="162"/>
      <c r="AQ2205" s="162"/>
      <c r="AR2205" s="162" t="s">
        <v>10804</v>
      </c>
      <c r="AS2205" s="115" t="s">
        <v>11672</v>
      </c>
      <c r="AT2205" s="284"/>
      <c r="AU2205" s="284"/>
      <c r="AV2205" s="162" t="s">
        <v>172</v>
      </c>
      <c r="AW2205" s="162"/>
      <c r="AX2205" s="162"/>
      <c r="AY2205" s="162"/>
      <c r="AZ2205" s="162"/>
      <c r="BA2205" s="162" t="s">
        <v>10</v>
      </c>
    </row>
    <row r="2206" spans="1:53" ht="104">
      <c r="A2206" s="157">
        <v>2202</v>
      </c>
      <c r="B2206" s="13" t="s">
        <v>11611</v>
      </c>
      <c r="C2206" s="13" t="s">
        <v>5772</v>
      </c>
      <c r="D2206" s="116">
        <v>429</v>
      </c>
      <c r="E2206" s="115" t="s">
        <v>1848</v>
      </c>
      <c r="F2206" s="161" t="s">
        <v>11642</v>
      </c>
      <c r="G2206" s="162" t="s">
        <v>1302</v>
      </c>
      <c r="H2206" s="162" t="s">
        <v>23</v>
      </c>
      <c r="I2206" s="85" t="str">
        <f>IF(HL!B2205="","",HYPERLINK(HL!B2205,"表示"))</f>
        <v>表示</v>
      </c>
      <c r="J2206" s="85" t="str">
        <f>IF(HL!C2205="","",HYPERLINK(HL!C2205,2))</f>
        <v/>
      </c>
      <c r="K2206" s="105" t="str">
        <f>IF(HL!D2205="","",HYPERLINK(HL!D2205,3))</f>
        <v/>
      </c>
      <c r="L2206" s="105" t="str">
        <f>IF(HL!E2205="","",HYPERLINK(HL!E2205,4))</f>
        <v/>
      </c>
      <c r="M2206" s="105" t="str">
        <f>IF(HL!F2205="","",HYPERLINK(HL!F2205,5))</f>
        <v/>
      </c>
      <c r="N2206" s="105" t="str">
        <f>IF(HL!G2205="","",HYPERLINK(HL!G2205,6))</f>
        <v/>
      </c>
      <c r="O2206" s="105" t="str">
        <f>IF(HL!H2205="","",HYPERLINK(HL!H2205,7))</f>
        <v/>
      </c>
      <c r="P2206" s="105" t="str">
        <f>IF(HL!I2205="","",HYPERLINK(HL!I2205,8))</f>
        <v/>
      </c>
      <c r="Q2206" s="105" t="str">
        <f>IF(HL!J2205="","",HYPERLINK(HL!J2205,9))</f>
        <v/>
      </c>
      <c r="R2206" s="105" t="str">
        <f>IF(HL!K2205="","",HYPERLINK(HL!K2205,10))</f>
        <v/>
      </c>
      <c r="S2206" s="105" t="str">
        <f>IF(HL!L2205="","",HYPERLINK(HL!L2205,11))</f>
        <v/>
      </c>
      <c r="T2206" s="105" t="str">
        <f>IF(HL!M2205="","",HYPERLINK(HL!M2205,12))</f>
        <v/>
      </c>
      <c r="U2206" s="105" t="str">
        <f>IF(HL!N2205="","",HYPERLINK(HL!N2205,13))</f>
        <v/>
      </c>
      <c r="V2206" s="106" t="str">
        <f>IF(HL!O2205="","",HYPERLINK(HL!O2205,14))</f>
        <v/>
      </c>
      <c r="W2206" s="81" t="str">
        <f>IF(HL!P2205="","－",HYPERLINK(HL!P2205,"表示"))</f>
        <v>表示</v>
      </c>
      <c r="X2206" s="200">
        <v>44449</v>
      </c>
      <c r="Y2206" s="200">
        <v>44707</v>
      </c>
      <c r="Z2206" s="34" t="str">
        <f t="shared" si="90"/>
        <v>2022</v>
      </c>
      <c r="AA2206" s="1">
        <f t="shared" si="91"/>
        <v>8</v>
      </c>
      <c r="AB2206" s="116"/>
      <c r="AC2206" s="116"/>
      <c r="AD2206" s="116"/>
      <c r="AE2206" s="116"/>
      <c r="AF2206" s="116"/>
      <c r="AG2206" s="116" t="s">
        <v>172</v>
      </c>
      <c r="AH2206" s="116"/>
      <c r="AI2206" s="116"/>
      <c r="AJ2206" s="116"/>
      <c r="AK2206" s="116"/>
      <c r="AL2206" s="159" t="s">
        <v>219</v>
      </c>
      <c r="AM2206" s="162" t="s">
        <v>172</v>
      </c>
      <c r="AN2206" s="162" t="s">
        <v>1727</v>
      </c>
      <c r="AO2206" s="240" t="s">
        <v>11676</v>
      </c>
      <c r="AP2206" s="162"/>
      <c r="AQ2206" s="116" t="s">
        <v>172</v>
      </c>
      <c r="AR2206" s="162" t="s">
        <v>10936</v>
      </c>
      <c r="AS2206" s="115" t="s">
        <v>11677</v>
      </c>
      <c r="AT2206" s="284"/>
      <c r="AU2206" s="284"/>
      <c r="AV2206" s="162" t="s">
        <v>172</v>
      </c>
      <c r="AW2206" s="162"/>
      <c r="AX2206" s="162"/>
      <c r="AY2206" s="162"/>
      <c r="AZ2206" s="162"/>
      <c r="BA2206" s="162" t="s">
        <v>10</v>
      </c>
    </row>
    <row r="2207" spans="1:53" ht="39">
      <c r="A2207" s="157">
        <v>2203</v>
      </c>
      <c r="B2207" s="13" t="s">
        <v>3852</v>
      </c>
      <c r="C2207" s="13" t="s">
        <v>1171</v>
      </c>
      <c r="D2207" s="116">
        <v>269</v>
      </c>
      <c r="E2207" s="115" t="s">
        <v>1596</v>
      </c>
      <c r="F2207" s="161" t="s">
        <v>11643</v>
      </c>
      <c r="G2207" s="162" t="s">
        <v>1302</v>
      </c>
      <c r="H2207" s="162" t="s">
        <v>20</v>
      </c>
      <c r="I2207" s="85" t="str">
        <f>IF(HL!B2206="","",HYPERLINK(HL!B2206,"表示"))</f>
        <v>表示</v>
      </c>
      <c r="J2207" s="85" t="str">
        <f>IF(HL!C2206="","",HYPERLINK(HL!C2206,2))</f>
        <v/>
      </c>
      <c r="K2207" s="105" t="str">
        <f>IF(HL!D2206="","",HYPERLINK(HL!D2206,3))</f>
        <v/>
      </c>
      <c r="L2207" s="105" t="str">
        <f>IF(HL!E2206="","",HYPERLINK(HL!E2206,4))</f>
        <v/>
      </c>
      <c r="M2207" s="105" t="str">
        <f>IF(HL!F2206="","",HYPERLINK(HL!F2206,5))</f>
        <v/>
      </c>
      <c r="N2207" s="105" t="str">
        <f>IF(HL!G2206="","",HYPERLINK(HL!G2206,6))</f>
        <v/>
      </c>
      <c r="O2207" s="105" t="str">
        <f>IF(HL!H2206="","",HYPERLINK(HL!H2206,7))</f>
        <v/>
      </c>
      <c r="P2207" s="105" t="str">
        <f>IF(HL!I2206="","",HYPERLINK(HL!I2206,8))</f>
        <v/>
      </c>
      <c r="Q2207" s="105" t="str">
        <f>IF(HL!J2206="","",HYPERLINK(HL!J2206,9))</f>
        <v/>
      </c>
      <c r="R2207" s="105" t="str">
        <f>IF(HL!K2206="","",HYPERLINK(HL!K2206,10))</f>
        <v/>
      </c>
      <c r="S2207" s="105" t="str">
        <f>IF(HL!L2206="","",HYPERLINK(HL!L2206,11))</f>
        <v/>
      </c>
      <c r="T2207" s="105" t="str">
        <f>IF(HL!M2206="","",HYPERLINK(HL!M2206,12))</f>
        <v/>
      </c>
      <c r="U2207" s="105" t="str">
        <f>IF(HL!N2206="","",HYPERLINK(HL!N2206,13))</f>
        <v/>
      </c>
      <c r="V2207" s="106" t="str">
        <f>IF(HL!O2206="","",HYPERLINK(HL!O2206,14))</f>
        <v/>
      </c>
      <c r="W2207" s="81" t="str">
        <f>IF(HL!P2206="","－",HYPERLINK(HL!P2206,"表示"))</f>
        <v>表示</v>
      </c>
      <c r="X2207" s="200">
        <v>44343</v>
      </c>
      <c r="Y2207" s="200">
        <v>44707</v>
      </c>
      <c r="Z2207" s="34" t="str">
        <f t="shared" si="90"/>
        <v>2022</v>
      </c>
      <c r="AA2207" s="1">
        <f t="shared" si="91"/>
        <v>11</v>
      </c>
      <c r="AB2207" s="116"/>
      <c r="AC2207" s="116"/>
      <c r="AD2207" s="116"/>
      <c r="AE2207" s="116" t="s">
        <v>172</v>
      </c>
      <c r="AF2207" s="116"/>
      <c r="AG2207" s="116" t="s">
        <v>172</v>
      </c>
      <c r="AH2207" s="116"/>
      <c r="AI2207" s="116"/>
      <c r="AJ2207" s="116"/>
      <c r="AK2207" s="116"/>
      <c r="AL2207" s="159" t="s">
        <v>1636</v>
      </c>
      <c r="AM2207" s="162" t="s">
        <v>172</v>
      </c>
      <c r="AN2207" s="162" t="s">
        <v>1727</v>
      </c>
      <c r="AO2207" s="97" t="s">
        <v>4104</v>
      </c>
      <c r="AP2207" s="162"/>
      <c r="AQ2207" s="162"/>
      <c r="AR2207" s="162" t="s">
        <v>10804</v>
      </c>
      <c r="AS2207" s="115" t="s">
        <v>11678</v>
      </c>
      <c r="AT2207" s="284"/>
      <c r="AU2207" s="284"/>
      <c r="AV2207" s="162"/>
      <c r="AW2207" s="162"/>
      <c r="AX2207" s="162" t="s">
        <v>10</v>
      </c>
      <c r="AY2207" s="162"/>
      <c r="AZ2207" s="162"/>
      <c r="BA2207" s="162"/>
    </row>
    <row r="2208" spans="1:53" ht="39">
      <c r="A2208" s="157">
        <v>2204</v>
      </c>
      <c r="B2208" s="35" t="s">
        <v>11612</v>
      </c>
      <c r="C2208" s="13" t="s">
        <v>11629</v>
      </c>
      <c r="D2208" s="116">
        <v>625</v>
      </c>
      <c r="E2208" s="115" t="s">
        <v>1594</v>
      </c>
      <c r="F2208" s="161" t="s">
        <v>2800</v>
      </c>
      <c r="G2208" s="162" t="s">
        <v>1302</v>
      </c>
      <c r="H2208" s="162" t="s">
        <v>54</v>
      </c>
      <c r="I2208" s="85" t="str">
        <f>IF(HL!B2207="","",HYPERLINK(HL!B2207,"表示"))</f>
        <v>表示</v>
      </c>
      <c r="J2208" s="85" t="str">
        <f>IF(HL!C2207="","",HYPERLINK(HL!C2207,2))</f>
        <v/>
      </c>
      <c r="K2208" s="105" t="str">
        <f>IF(HL!D2207="","",HYPERLINK(HL!D2207,3))</f>
        <v/>
      </c>
      <c r="L2208" s="105" t="str">
        <f>IF(HL!E2207="","",HYPERLINK(HL!E2207,4))</f>
        <v/>
      </c>
      <c r="M2208" s="105" t="str">
        <f>IF(HL!F2207="","",HYPERLINK(HL!F2207,5))</f>
        <v/>
      </c>
      <c r="N2208" s="105" t="str">
        <f>IF(HL!G2207="","",HYPERLINK(HL!G2207,6))</f>
        <v/>
      </c>
      <c r="O2208" s="105" t="str">
        <f>IF(HL!H2207="","",HYPERLINK(HL!H2207,7))</f>
        <v/>
      </c>
      <c r="P2208" s="105" t="str">
        <f>IF(HL!I2207="","",HYPERLINK(HL!I2207,8))</f>
        <v/>
      </c>
      <c r="Q2208" s="105" t="str">
        <f>IF(HL!J2207="","",HYPERLINK(HL!J2207,9))</f>
        <v/>
      </c>
      <c r="R2208" s="105" t="str">
        <f>IF(HL!K2207="","",HYPERLINK(HL!K2207,10))</f>
        <v/>
      </c>
      <c r="S2208" s="105" t="str">
        <f>IF(HL!L2207="","",HYPERLINK(HL!L2207,11))</f>
        <v/>
      </c>
      <c r="T2208" s="105" t="str">
        <f>IF(HL!M2207="","",HYPERLINK(HL!M2207,12))</f>
        <v/>
      </c>
      <c r="U2208" s="105" t="str">
        <f>IF(HL!N2207="","",HYPERLINK(HL!N2207,13))</f>
        <v/>
      </c>
      <c r="V2208" s="106" t="str">
        <f>IF(HL!O2207="","",HYPERLINK(HL!O2207,14))</f>
        <v/>
      </c>
      <c r="W2208" s="81" t="str">
        <f>IF(HL!P2207="","－",HYPERLINK(HL!P2207,"表示"))</f>
        <v>表示</v>
      </c>
      <c r="X2208" s="200">
        <v>44631</v>
      </c>
      <c r="Y2208" s="200">
        <v>44712</v>
      </c>
      <c r="Z2208" s="34" t="str">
        <f t="shared" si="90"/>
        <v>2022</v>
      </c>
      <c r="AA2208" s="1">
        <f t="shared" si="91"/>
        <v>2</v>
      </c>
      <c r="AB2208" s="116" t="s">
        <v>172</v>
      </c>
      <c r="AC2208" s="116"/>
      <c r="AD2208" s="116"/>
      <c r="AE2208" s="116"/>
      <c r="AF2208" s="116"/>
      <c r="AG2208" s="116"/>
      <c r="AH2208" s="116"/>
      <c r="AI2208" s="116"/>
      <c r="AJ2208" s="116"/>
      <c r="AK2208" s="116"/>
      <c r="AL2208" s="159" t="s">
        <v>527</v>
      </c>
      <c r="AM2208" s="162" t="s">
        <v>1727</v>
      </c>
      <c r="AN2208" s="162" t="s">
        <v>172</v>
      </c>
      <c r="AO2208" s="115" t="s">
        <v>11679</v>
      </c>
      <c r="AP2208" s="162"/>
      <c r="AQ2208" s="162"/>
      <c r="AR2208" s="162" t="s">
        <v>10804</v>
      </c>
      <c r="AS2208" s="115" t="s">
        <v>11674</v>
      </c>
      <c r="AT2208" s="284"/>
      <c r="AU2208" s="284"/>
      <c r="AV2208" s="162" t="s">
        <v>172</v>
      </c>
      <c r="AW2208" s="162"/>
      <c r="AX2208" s="162"/>
      <c r="AY2208" s="162"/>
      <c r="AZ2208" s="162"/>
      <c r="BA2208" s="162" t="s">
        <v>10</v>
      </c>
    </row>
    <row r="2209" spans="1:53" ht="26" customHeight="1">
      <c r="A2209" s="157">
        <v>2205</v>
      </c>
      <c r="B2209" s="13" t="s">
        <v>11613</v>
      </c>
      <c r="C2209" s="13" t="s">
        <v>1176</v>
      </c>
      <c r="D2209" s="116">
        <v>218</v>
      </c>
      <c r="E2209" s="115" t="s">
        <v>2241</v>
      </c>
      <c r="F2209" s="115" t="s">
        <v>11644</v>
      </c>
      <c r="G2209" s="162" t="s">
        <v>1302</v>
      </c>
      <c r="H2209" s="162" t="s">
        <v>22</v>
      </c>
      <c r="I2209" s="85" t="str">
        <f>IF(HL!B2208="","",HYPERLINK(HL!B2208,"表示"))</f>
        <v>表示</v>
      </c>
      <c r="J2209" s="85" t="str">
        <f>IF(HL!C2208="","",HYPERLINK(HL!C2208,2))</f>
        <v/>
      </c>
      <c r="K2209" s="105" t="str">
        <f>IF(HL!D2208="","",HYPERLINK(HL!D2208,3))</f>
        <v/>
      </c>
      <c r="L2209" s="105" t="str">
        <f>IF(HL!E2208="","",HYPERLINK(HL!E2208,4))</f>
        <v/>
      </c>
      <c r="M2209" s="105" t="str">
        <f>IF(HL!F2208="","",HYPERLINK(HL!F2208,5))</f>
        <v/>
      </c>
      <c r="N2209" s="105" t="str">
        <f>IF(HL!G2208="","",HYPERLINK(HL!G2208,6))</f>
        <v/>
      </c>
      <c r="O2209" s="105" t="str">
        <f>IF(HL!H2208="","",HYPERLINK(HL!H2208,7))</f>
        <v/>
      </c>
      <c r="P2209" s="105" t="str">
        <f>IF(HL!I2208="","",HYPERLINK(HL!I2208,8))</f>
        <v/>
      </c>
      <c r="Q2209" s="105" t="str">
        <f>IF(HL!J2208="","",HYPERLINK(HL!J2208,9))</f>
        <v/>
      </c>
      <c r="R2209" s="105" t="str">
        <f>IF(HL!K2208="","",HYPERLINK(HL!K2208,10))</f>
        <v/>
      </c>
      <c r="S2209" s="105" t="str">
        <f>IF(HL!L2208="","",HYPERLINK(HL!L2208,11))</f>
        <v/>
      </c>
      <c r="T2209" s="105" t="str">
        <f>IF(HL!M2208="","",HYPERLINK(HL!M2208,12))</f>
        <v/>
      </c>
      <c r="U2209" s="105" t="str">
        <f>IF(HL!N2208="","",HYPERLINK(HL!N2208,13))</f>
        <v/>
      </c>
      <c r="V2209" s="106" t="str">
        <f>IF(HL!O2208="","",HYPERLINK(HL!O2208,14))</f>
        <v/>
      </c>
      <c r="W2209" s="81" t="str">
        <f>IF(HL!P2208="","－",HYPERLINK(HL!P2208,"表示"))</f>
        <v>表示</v>
      </c>
      <c r="X2209" s="179">
        <v>44369</v>
      </c>
      <c r="Y2209" s="200">
        <v>44732</v>
      </c>
      <c r="Z2209" s="34" t="str">
        <f t="shared" si="90"/>
        <v>2022</v>
      </c>
      <c r="AA2209" s="1">
        <f t="shared" si="91"/>
        <v>11</v>
      </c>
      <c r="AB2209" s="116"/>
      <c r="AC2209" s="116"/>
      <c r="AD2209" s="116"/>
      <c r="AE2209" s="116"/>
      <c r="AF2209" s="116" t="s">
        <v>172</v>
      </c>
      <c r="AG2209" s="116"/>
      <c r="AH2209" s="116"/>
      <c r="AI2209" s="116"/>
      <c r="AJ2209" s="116"/>
      <c r="AK2209" s="116"/>
      <c r="AL2209" s="159" t="s">
        <v>265</v>
      </c>
      <c r="AM2209" s="162" t="s">
        <v>172</v>
      </c>
      <c r="AN2209" s="162" t="s">
        <v>1727</v>
      </c>
      <c r="AO2209" s="162" t="s">
        <v>4104</v>
      </c>
      <c r="AP2209" s="162"/>
      <c r="AQ2209" s="162"/>
      <c r="AR2209" s="162" t="s">
        <v>10707</v>
      </c>
      <c r="AS2209" s="115" t="s">
        <v>11680</v>
      </c>
      <c r="AT2209" s="284"/>
      <c r="AU2209" s="284"/>
      <c r="AV2209" s="162"/>
      <c r="AW2209" s="162"/>
      <c r="AX2209" s="162" t="s">
        <v>172</v>
      </c>
      <c r="AY2209" s="162"/>
      <c r="AZ2209" s="162"/>
      <c r="BA2209" s="162"/>
    </row>
    <row r="2210" spans="1:53" ht="65">
      <c r="A2210" s="157">
        <v>2206</v>
      </c>
      <c r="B2210" s="35" t="s">
        <v>2792</v>
      </c>
      <c r="C2210" s="13" t="s">
        <v>2599</v>
      </c>
      <c r="D2210" s="116">
        <v>634</v>
      </c>
      <c r="E2210" s="115" t="s">
        <v>1590</v>
      </c>
      <c r="F2210" s="115" t="s">
        <v>11645</v>
      </c>
      <c r="G2210" s="162" t="s">
        <v>1302</v>
      </c>
      <c r="H2210" s="1" t="s">
        <v>676</v>
      </c>
      <c r="I2210" s="85" t="str">
        <f>IF(HL!B2209="","",HYPERLINK(HL!B2209,"表示"))</f>
        <v>表示</v>
      </c>
      <c r="J2210" s="85" t="str">
        <f>IF(HL!C2209="","",HYPERLINK(HL!C2209,2))</f>
        <v/>
      </c>
      <c r="K2210" s="105" t="str">
        <f>IF(HL!D2209="","",HYPERLINK(HL!D2209,3))</f>
        <v/>
      </c>
      <c r="L2210" s="105" t="str">
        <f>IF(HL!E2209="","",HYPERLINK(HL!E2209,4))</f>
        <v/>
      </c>
      <c r="M2210" s="105" t="str">
        <f>IF(HL!F2209="","",HYPERLINK(HL!F2209,5))</f>
        <v/>
      </c>
      <c r="N2210" s="105" t="str">
        <f>IF(HL!G2209="","",HYPERLINK(HL!G2209,6))</f>
        <v/>
      </c>
      <c r="O2210" s="105" t="str">
        <f>IF(HL!H2209="","",HYPERLINK(HL!H2209,7))</f>
        <v/>
      </c>
      <c r="P2210" s="105" t="str">
        <f>IF(HL!I2209="","",HYPERLINK(HL!I2209,8))</f>
        <v/>
      </c>
      <c r="Q2210" s="105" t="str">
        <f>IF(HL!J2209="","",HYPERLINK(HL!J2209,9))</f>
        <v/>
      </c>
      <c r="R2210" s="105" t="str">
        <f>IF(HL!K2209="","",HYPERLINK(HL!K2209,10))</f>
        <v/>
      </c>
      <c r="S2210" s="105" t="str">
        <f>IF(HL!L2209="","",HYPERLINK(HL!L2209,11))</f>
        <v/>
      </c>
      <c r="T2210" s="105" t="str">
        <f>IF(HL!M2209="","",HYPERLINK(HL!M2209,12))</f>
        <v/>
      </c>
      <c r="U2210" s="105" t="str">
        <f>IF(HL!N2209="","",HYPERLINK(HL!N2209,13))</f>
        <v/>
      </c>
      <c r="V2210" s="106" t="str">
        <f>IF(HL!O2209="","",HYPERLINK(HL!O2209,14))</f>
        <v/>
      </c>
      <c r="W2210" s="81" t="str">
        <f>IF(HL!P2209="","－",HYPERLINK(HL!P2209,"表示"))</f>
        <v>表示</v>
      </c>
      <c r="X2210" s="179">
        <v>44511</v>
      </c>
      <c r="Y2210" s="200">
        <v>44732</v>
      </c>
      <c r="Z2210" s="34" t="str">
        <f t="shared" si="90"/>
        <v>2022</v>
      </c>
      <c r="AA2210" s="1">
        <f t="shared" si="91"/>
        <v>7</v>
      </c>
      <c r="AB2210" s="116"/>
      <c r="AC2210" s="116"/>
      <c r="AD2210" s="116"/>
      <c r="AE2210" s="116" t="s">
        <v>172</v>
      </c>
      <c r="AF2210" s="116"/>
      <c r="AG2210" s="116" t="s">
        <v>172</v>
      </c>
      <c r="AH2210" s="116"/>
      <c r="AI2210" s="116"/>
      <c r="AJ2210" s="116"/>
      <c r="AK2210" s="116"/>
      <c r="AL2210" s="159" t="s">
        <v>510</v>
      </c>
      <c r="AM2210" s="162" t="s">
        <v>1727</v>
      </c>
      <c r="AN2210" s="162" t="s">
        <v>172</v>
      </c>
      <c r="AO2210" s="116" t="s">
        <v>5712</v>
      </c>
      <c r="AP2210" s="162"/>
      <c r="AQ2210" s="162"/>
      <c r="AR2210" s="162" t="s">
        <v>10707</v>
      </c>
      <c r="AS2210" s="115" t="s">
        <v>11035</v>
      </c>
      <c r="AT2210" s="284"/>
      <c r="AU2210" s="284"/>
      <c r="AV2210" s="162"/>
      <c r="AW2210" s="162"/>
      <c r="AX2210" s="162" t="s">
        <v>172</v>
      </c>
      <c r="AY2210" s="162"/>
      <c r="AZ2210" s="162"/>
      <c r="BA2210" s="162"/>
    </row>
    <row r="2211" spans="1:53" ht="104">
      <c r="A2211" s="157">
        <v>2207</v>
      </c>
      <c r="B2211" s="13" t="s">
        <v>1547</v>
      </c>
      <c r="C2211" s="13" t="s">
        <v>1548</v>
      </c>
      <c r="D2211" s="116">
        <v>396</v>
      </c>
      <c r="E2211" s="115" t="s">
        <v>2063</v>
      </c>
      <c r="F2211" s="161" t="s">
        <v>11646</v>
      </c>
      <c r="G2211" s="162" t="s">
        <v>1270</v>
      </c>
      <c r="H2211" s="1" t="s">
        <v>674</v>
      </c>
      <c r="I2211" s="85" t="str">
        <f>IF(HL!B2210="","",HYPERLINK(HL!B2210,"表示"))</f>
        <v>表示</v>
      </c>
      <c r="J2211" s="85" t="str">
        <f>IF(HL!C2210="","",HYPERLINK(HL!C2210,2))</f>
        <v/>
      </c>
      <c r="K2211" s="105" t="str">
        <f>IF(HL!D2210="","",HYPERLINK(HL!D2210,3))</f>
        <v/>
      </c>
      <c r="L2211" s="105" t="str">
        <f>IF(HL!E2210="","",HYPERLINK(HL!E2210,4))</f>
        <v/>
      </c>
      <c r="M2211" s="105" t="str">
        <f>IF(HL!F2210="","",HYPERLINK(HL!F2210,5))</f>
        <v/>
      </c>
      <c r="N2211" s="105" t="str">
        <f>IF(HL!G2210="","",HYPERLINK(HL!G2210,6))</f>
        <v/>
      </c>
      <c r="O2211" s="105" t="str">
        <f>IF(HL!H2210="","",HYPERLINK(HL!H2210,7))</f>
        <v/>
      </c>
      <c r="P2211" s="105" t="str">
        <f>IF(HL!I2210="","",HYPERLINK(HL!I2210,8))</f>
        <v/>
      </c>
      <c r="Q2211" s="105" t="str">
        <f>IF(HL!J2210="","",HYPERLINK(HL!J2210,9))</f>
        <v/>
      </c>
      <c r="R2211" s="105" t="str">
        <f>IF(HL!K2210="","",HYPERLINK(HL!K2210,10))</f>
        <v/>
      </c>
      <c r="S2211" s="105" t="str">
        <f>IF(HL!L2210="","",HYPERLINK(HL!L2210,11))</f>
        <v/>
      </c>
      <c r="T2211" s="105" t="str">
        <f>IF(HL!M2210="","",HYPERLINK(HL!M2210,12))</f>
        <v/>
      </c>
      <c r="U2211" s="105" t="str">
        <f>IF(HL!N2210="","",HYPERLINK(HL!N2210,13))</f>
        <v/>
      </c>
      <c r="V2211" s="106" t="str">
        <f>IF(HL!O2210="","",HYPERLINK(HL!O2210,14))</f>
        <v/>
      </c>
      <c r="W2211" s="1" t="s">
        <v>11737</v>
      </c>
      <c r="X2211" s="179">
        <v>44412</v>
      </c>
      <c r="Y2211" s="200">
        <v>44732</v>
      </c>
      <c r="Z2211" s="34" t="str">
        <f t="shared" si="90"/>
        <v>2022</v>
      </c>
      <c r="AA2211" s="1">
        <f t="shared" si="91"/>
        <v>10</v>
      </c>
      <c r="AB2211" s="116"/>
      <c r="AC2211" s="116"/>
      <c r="AD2211" s="116"/>
      <c r="AE2211" s="116" t="s">
        <v>172</v>
      </c>
      <c r="AF2211" s="116"/>
      <c r="AG2211" s="116"/>
      <c r="AH2211" s="116"/>
      <c r="AI2211" s="116"/>
      <c r="AJ2211" s="116"/>
      <c r="AK2211" s="116"/>
      <c r="AL2211" s="159" t="s">
        <v>443</v>
      </c>
      <c r="AM2211" s="162" t="s">
        <v>172</v>
      </c>
      <c r="AN2211" s="162" t="s">
        <v>1727</v>
      </c>
      <c r="AO2211" s="162" t="s">
        <v>4104</v>
      </c>
      <c r="AP2211" s="162"/>
      <c r="AQ2211" s="162"/>
      <c r="AR2211" s="162" t="s">
        <v>10707</v>
      </c>
      <c r="AS2211" s="115" t="s">
        <v>11681</v>
      </c>
      <c r="AT2211" s="284"/>
      <c r="AU2211" s="284"/>
      <c r="AV2211" s="162" t="s">
        <v>172</v>
      </c>
      <c r="AW2211" s="162"/>
      <c r="AX2211" s="162"/>
      <c r="AY2211" s="162"/>
      <c r="AZ2211" s="162"/>
      <c r="BA2211" s="162" t="s">
        <v>172</v>
      </c>
    </row>
    <row r="2212" spans="1:53" ht="52">
      <c r="A2212" s="157">
        <v>2208</v>
      </c>
      <c r="B2212" s="35" t="s">
        <v>11614</v>
      </c>
      <c r="C2212" s="13" t="s">
        <v>11630</v>
      </c>
      <c r="D2212" s="116">
        <v>625</v>
      </c>
      <c r="E2212" s="115" t="s">
        <v>1594</v>
      </c>
      <c r="F2212" s="161" t="s">
        <v>11647</v>
      </c>
      <c r="G2212" s="162" t="s">
        <v>1270</v>
      </c>
      <c r="H2212" s="162" t="s">
        <v>21</v>
      </c>
      <c r="I2212" s="85" t="str">
        <f>IF(HL!B2211="","",HYPERLINK(HL!B2211,"表示"))</f>
        <v>表示</v>
      </c>
      <c r="J2212" s="85" t="str">
        <f>IF(HL!C2211="","",HYPERLINK(HL!C2211,2))</f>
        <v/>
      </c>
      <c r="K2212" s="105" t="str">
        <f>IF(HL!D2211="","",HYPERLINK(HL!D2211,3))</f>
        <v/>
      </c>
      <c r="L2212" s="105" t="str">
        <f>IF(HL!E2211="","",HYPERLINK(HL!E2211,4))</f>
        <v/>
      </c>
      <c r="M2212" s="105" t="str">
        <f>IF(HL!F2211="","",HYPERLINK(HL!F2211,5))</f>
        <v/>
      </c>
      <c r="N2212" s="105" t="str">
        <f>IF(HL!G2211="","",HYPERLINK(HL!G2211,6))</f>
        <v/>
      </c>
      <c r="O2212" s="105" t="str">
        <f>IF(HL!H2211="","",HYPERLINK(HL!H2211,7))</f>
        <v/>
      </c>
      <c r="P2212" s="105" t="str">
        <f>IF(HL!I2211="","",HYPERLINK(HL!I2211,8))</f>
        <v/>
      </c>
      <c r="Q2212" s="105" t="str">
        <f>IF(HL!J2211="","",HYPERLINK(HL!J2211,9))</f>
        <v/>
      </c>
      <c r="R2212" s="105" t="str">
        <f>IF(HL!K2211="","",HYPERLINK(HL!K2211,10))</f>
        <v/>
      </c>
      <c r="S2212" s="105" t="str">
        <f>IF(HL!L2211="","",HYPERLINK(HL!L2211,11))</f>
        <v/>
      </c>
      <c r="T2212" s="105" t="str">
        <f>IF(HL!M2211="","",HYPERLINK(HL!M2211,12))</f>
        <v/>
      </c>
      <c r="U2212" s="105" t="str">
        <f>IF(HL!N2211="","",HYPERLINK(HL!N2211,13))</f>
        <v/>
      </c>
      <c r="V2212" s="106" t="str">
        <f>IF(HL!O2211="","",HYPERLINK(HL!O2211,14))</f>
        <v/>
      </c>
      <c r="W2212" s="1" t="s">
        <v>11737</v>
      </c>
      <c r="X2212" s="179">
        <v>44313</v>
      </c>
      <c r="Y2212" s="200">
        <v>44732</v>
      </c>
      <c r="Z2212" s="34" t="str">
        <f t="shared" si="90"/>
        <v>2022</v>
      </c>
      <c r="AA2212" s="1">
        <f t="shared" si="91"/>
        <v>13</v>
      </c>
      <c r="AB2212" s="116"/>
      <c r="AC2212" s="116"/>
      <c r="AD2212" s="116"/>
      <c r="AE2212" s="116"/>
      <c r="AF2212" s="116"/>
      <c r="AG2212" s="116" t="s">
        <v>172</v>
      </c>
      <c r="AH2212" s="116"/>
      <c r="AI2212" s="116" t="s">
        <v>172</v>
      </c>
      <c r="AJ2212" s="116"/>
      <c r="AK2212" s="116"/>
      <c r="AL2212" s="238" t="s">
        <v>1334</v>
      </c>
      <c r="AM2212" s="162" t="s">
        <v>1727</v>
      </c>
      <c r="AN2212" s="162" t="s">
        <v>172</v>
      </c>
      <c r="AO2212" s="1" t="s">
        <v>4104</v>
      </c>
      <c r="AP2212" s="162"/>
      <c r="AQ2212" s="116" t="s">
        <v>172</v>
      </c>
      <c r="AR2212" s="162" t="s">
        <v>10724</v>
      </c>
      <c r="AS2212" s="115" t="s">
        <v>11682</v>
      </c>
      <c r="AT2212" s="284"/>
      <c r="AU2212" s="284"/>
      <c r="AV2212" s="162" t="s">
        <v>172</v>
      </c>
      <c r="AW2212" s="162"/>
      <c r="AX2212" s="162"/>
      <c r="AY2212" s="162"/>
      <c r="AZ2212" s="162"/>
      <c r="BA2212" s="162" t="s">
        <v>172</v>
      </c>
    </row>
    <row r="2213" spans="1:53" ht="39">
      <c r="A2213" s="157">
        <v>2209</v>
      </c>
      <c r="B2213" s="13" t="s">
        <v>12027</v>
      </c>
      <c r="C2213" s="35" t="s">
        <v>11631</v>
      </c>
      <c r="D2213" s="116">
        <v>631</v>
      </c>
      <c r="E2213" s="115" t="s">
        <v>5278</v>
      </c>
      <c r="F2213" s="161" t="s">
        <v>11648</v>
      </c>
      <c r="G2213" s="162" t="s">
        <v>1302</v>
      </c>
      <c r="H2213" s="162" t="s">
        <v>1467</v>
      </c>
      <c r="I2213" s="85" t="str">
        <f>IF(HL!B2212="","",HYPERLINK(HL!B2212,"表示"))</f>
        <v>表示</v>
      </c>
      <c r="J2213" s="85" t="str">
        <f>IF(HL!C2212="","",HYPERLINK(HL!C2212,2))</f>
        <v/>
      </c>
      <c r="K2213" s="105" t="str">
        <f>IF(HL!D2212="","",HYPERLINK(HL!D2212,3))</f>
        <v/>
      </c>
      <c r="L2213" s="105" t="str">
        <f>IF(HL!E2212="","",HYPERLINK(HL!E2212,4))</f>
        <v/>
      </c>
      <c r="M2213" s="105" t="str">
        <f>IF(HL!F2212="","",HYPERLINK(HL!F2212,5))</f>
        <v/>
      </c>
      <c r="N2213" s="105" t="str">
        <f>IF(HL!G2212="","",HYPERLINK(HL!G2212,6))</f>
        <v/>
      </c>
      <c r="O2213" s="105" t="str">
        <f>IF(HL!H2212="","",HYPERLINK(HL!H2212,7))</f>
        <v/>
      </c>
      <c r="P2213" s="105" t="str">
        <f>IF(HL!I2212="","",HYPERLINK(HL!I2212,8))</f>
        <v/>
      </c>
      <c r="Q2213" s="105" t="str">
        <f>IF(HL!J2212="","",HYPERLINK(HL!J2212,9))</f>
        <v/>
      </c>
      <c r="R2213" s="105" t="str">
        <f>IF(HL!K2212="","",HYPERLINK(HL!K2212,10))</f>
        <v/>
      </c>
      <c r="S2213" s="105" t="str">
        <f>IF(HL!L2212="","",HYPERLINK(HL!L2212,11))</f>
        <v/>
      </c>
      <c r="T2213" s="105" t="str">
        <f>IF(HL!M2212="","",HYPERLINK(HL!M2212,12))</f>
        <v/>
      </c>
      <c r="U2213" s="105" t="str">
        <f>IF(HL!N2212="","",HYPERLINK(HL!N2212,13))</f>
        <v/>
      </c>
      <c r="V2213" s="106" t="str">
        <f>IF(HL!O2212="","",HYPERLINK(HL!O2212,14))</f>
        <v/>
      </c>
      <c r="W2213" s="81" t="str">
        <f>IF(HL!P2212="","－",HYPERLINK(HL!P2212,"表示"))</f>
        <v>表示</v>
      </c>
      <c r="X2213" s="179">
        <v>44340</v>
      </c>
      <c r="Y2213" s="200">
        <v>44732</v>
      </c>
      <c r="Z2213" s="34" t="str">
        <f t="shared" si="90"/>
        <v>2022</v>
      </c>
      <c r="AA2213" s="1">
        <f t="shared" si="91"/>
        <v>12</v>
      </c>
      <c r="AB2213" s="116" t="s">
        <v>172</v>
      </c>
      <c r="AC2213" s="116"/>
      <c r="AD2213" s="116"/>
      <c r="AE2213" s="116"/>
      <c r="AF2213" s="116"/>
      <c r="AG2213" s="116"/>
      <c r="AH2213" s="116"/>
      <c r="AI2213" s="116"/>
      <c r="AJ2213" s="116"/>
      <c r="AK2213" s="116"/>
      <c r="AL2213" s="159" t="s">
        <v>527</v>
      </c>
      <c r="AM2213" s="162" t="s">
        <v>1727</v>
      </c>
      <c r="AN2213" s="162" t="s">
        <v>172</v>
      </c>
      <c r="AO2213" s="23" t="s">
        <v>11683</v>
      </c>
      <c r="AP2213" s="162"/>
      <c r="AQ2213" s="162"/>
      <c r="AR2213" s="162" t="s">
        <v>10707</v>
      </c>
      <c r="AS2213" s="161" t="s">
        <v>11035</v>
      </c>
      <c r="AT2213" s="284"/>
      <c r="AU2213" s="284"/>
      <c r="AV2213" s="162" t="s">
        <v>172</v>
      </c>
      <c r="AW2213" s="162"/>
      <c r="AX2213" s="162"/>
      <c r="AY2213" s="162"/>
      <c r="AZ2213" s="162"/>
      <c r="BA2213" s="162"/>
    </row>
    <row r="2214" spans="1:53" ht="25.5" customHeight="1">
      <c r="A2214" s="157">
        <v>2210</v>
      </c>
      <c r="B2214" s="13" t="s">
        <v>11615</v>
      </c>
      <c r="C2214" s="13" t="s">
        <v>1035</v>
      </c>
      <c r="D2214" s="116">
        <v>131</v>
      </c>
      <c r="E2214" s="115" t="s">
        <v>2141</v>
      </c>
      <c r="F2214" s="161" t="s">
        <v>4432</v>
      </c>
      <c r="G2214" s="162" t="s">
        <v>1270</v>
      </c>
      <c r="H2214" s="1" t="s">
        <v>19</v>
      </c>
      <c r="I2214" s="85" t="str">
        <f>IF(HL!B2213="","",HYPERLINK(HL!B2213,"表示"))</f>
        <v>表示</v>
      </c>
      <c r="J2214" s="85" t="str">
        <f>IF(HL!C2213="","",HYPERLINK(HL!C2213,2))</f>
        <v/>
      </c>
      <c r="K2214" s="105" t="str">
        <f>IF(HL!D2213="","",HYPERLINK(HL!D2213,3))</f>
        <v/>
      </c>
      <c r="L2214" s="105" t="str">
        <f>IF(HL!E2213="","",HYPERLINK(HL!E2213,4))</f>
        <v/>
      </c>
      <c r="M2214" s="105" t="str">
        <f>IF(HL!F2213="","",HYPERLINK(HL!F2213,5))</f>
        <v/>
      </c>
      <c r="N2214" s="105" t="str">
        <f>IF(HL!G2213="","",HYPERLINK(HL!G2213,6))</f>
        <v/>
      </c>
      <c r="O2214" s="105" t="str">
        <f>IF(HL!H2213="","",HYPERLINK(HL!H2213,7))</f>
        <v/>
      </c>
      <c r="P2214" s="105" t="str">
        <f>IF(HL!I2213="","",HYPERLINK(HL!I2213,8))</f>
        <v/>
      </c>
      <c r="Q2214" s="105" t="str">
        <f>IF(HL!J2213="","",HYPERLINK(HL!J2213,9))</f>
        <v/>
      </c>
      <c r="R2214" s="105" t="str">
        <f>IF(HL!K2213="","",HYPERLINK(HL!K2213,10))</f>
        <v/>
      </c>
      <c r="S2214" s="105" t="str">
        <f>IF(HL!L2213="","",HYPERLINK(HL!L2213,11))</f>
        <v/>
      </c>
      <c r="T2214" s="105" t="str">
        <f>IF(HL!M2213="","",HYPERLINK(HL!M2213,12))</f>
        <v/>
      </c>
      <c r="U2214" s="105" t="str">
        <f>IF(HL!N2213="","",HYPERLINK(HL!N2213,13))</f>
        <v/>
      </c>
      <c r="V2214" s="106" t="str">
        <f>IF(HL!O2213="","",HYPERLINK(HL!O2213,14))</f>
        <v/>
      </c>
      <c r="W2214" s="1" t="s">
        <v>11737</v>
      </c>
      <c r="X2214" s="179">
        <v>44438</v>
      </c>
      <c r="Y2214" s="200">
        <v>44732</v>
      </c>
      <c r="Z2214" s="34" t="str">
        <f t="shared" si="90"/>
        <v>2022</v>
      </c>
      <c r="AA2214" s="1">
        <f t="shared" si="91"/>
        <v>9</v>
      </c>
      <c r="AB2214" s="116"/>
      <c r="AC2214" s="116"/>
      <c r="AD2214" s="116"/>
      <c r="AE2214" s="116"/>
      <c r="AF2214" s="116" t="s">
        <v>172</v>
      </c>
      <c r="AG2214" s="116"/>
      <c r="AH2214" s="116"/>
      <c r="AI2214" s="116"/>
      <c r="AJ2214" s="116"/>
      <c r="AK2214" s="116"/>
      <c r="AL2214" s="159" t="s">
        <v>217</v>
      </c>
      <c r="AM2214" s="162" t="s">
        <v>172</v>
      </c>
      <c r="AN2214" s="162" t="s">
        <v>1727</v>
      </c>
      <c r="AO2214" s="162" t="s">
        <v>4104</v>
      </c>
      <c r="AP2214" s="162"/>
      <c r="AQ2214" s="162"/>
      <c r="AR2214" s="162" t="s">
        <v>10707</v>
      </c>
      <c r="AS2214" s="115" t="s">
        <v>11684</v>
      </c>
      <c r="AT2214" s="284"/>
      <c r="AU2214" s="284"/>
      <c r="AV2214" s="162"/>
      <c r="AW2214" s="162"/>
      <c r="AX2214" s="162" t="s">
        <v>172</v>
      </c>
      <c r="AY2214" s="162"/>
      <c r="AZ2214" s="162"/>
      <c r="BA2214" s="162"/>
    </row>
    <row r="2215" spans="1:53" ht="39">
      <c r="A2215" s="157">
        <v>2211</v>
      </c>
      <c r="B2215" s="13" t="s">
        <v>11616</v>
      </c>
      <c r="C2215" s="13" t="s">
        <v>555</v>
      </c>
      <c r="D2215" s="116">
        <v>114</v>
      </c>
      <c r="E2215" s="115" t="s">
        <v>6118</v>
      </c>
      <c r="F2215" s="161" t="s">
        <v>11649</v>
      </c>
      <c r="G2215" s="162" t="s">
        <v>1270</v>
      </c>
      <c r="H2215" s="1" t="s">
        <v>19</v>
      </c>
      <c r="I2215" s="85" t="str">
        <f>IF(HL!B2214="","",HYPERLINK(HL!B2214,"表示"))</f>
        <v>表示</v>
      </c>
      <c r="J2215" s="85" t="str">
        <f>IF(HL!C2214="","",HYPERLINK(HL!C2214,2))</f>
        <v/>
      </c>
      <c r="K2215" s="105" t="str">
        <f>IF(HL!D2214="","",HYPERLINK(HL!D2214,3))</f>
        <v/>
      </c>
      <c r="L2215" s="105" t="str">
        <f>IF(HL!E2214="","",HYPERLINK(HL!E2214,4))</f>
        <v/>
      </c>
      <c r="M2215" s="105" t="str">
        <f>IF(HL!F2214="","",HYPERLINK(HL!F2214,5))</f>
        <v/>
      </c>
      <c r="N2215" s="105" t="str">
        <f>IF(HL!G2214="","",HYPERLINK(HL!G2214,6))</f>
        <v/>
      </c>
      <c r="O2215" s="105" t="str">
        <f>IF(HL!H2214="","",HYPERLINK(HL!H2214,7))</f>
        <v/>
      </c>
      <c r="P2215" s="105" t="str">
        <f>IF(HL!I2214="","",HYPERLINK(HL!I2214,8))</f>
        <v/>
      </c>
      <c r="Q2215" s="105" t="str">
        <f>IF(HL!J2214="","",HYPERLINK(HL!J2214,9))</f>
        <v/>
      </c>
      <c r="R2215" s="105" t="str">
        <f>IF(HL!K2214="","",HYPERLINK(HL!K2214,10))</f>
        <v/>
      </c>
      <c r="S2215" s="105" t="str">
        <f>IF(HL!L2214="","",HYPERLINK(HL!L2214,11))</f>
        <v/>
      </c>
      <c r="T2215" s="105" t="str">
        <f>IF(HL!M2214="","",HYPERLINK(HL!M2214,12))</f>
        <v/>
      </c>
      <c r="U2215" s="105" t="str">
        <f>IF(HL!N2214="","",HYPERLINK(HL!N2214,13))</f>
        <v/>
      </c>
      <c r="V2215" s="106" t="str">
        <f>IF(HL!O2214="","",HYPERLINK(HL!O2214,14))</f>
        <v/>
      </c>
      <c r="W2215" s="1" t="s">
        <v>11737</v>
      </c>
      <c r="X2215" s="179">
        <v>44428</v>
      </c>
      <c r="Y2215" s="200">
        <v>44732</v>
      </c>
      <c r="Z2215" s="34" t="str">
        <f t="shared" si="90"/>
        <v>2022</v>
      </c>
      <c r="AA2215" s="1">
        <f t="shared" si="91"/>
        <v>10</v>
      </c>
      <c r="AB2215" s="116"/>
      <c r="AC2215" s="116"/>
      <c r="AD2215" s="116"/>
      <c r="AE2215" s="116" t="s">
        <v>172</v>
      </c>
      <c r="AF2215" s="116"/>
      <c r="AG2215" s="116" t="s">
        <v>172</v>
      </c>
      <c r="AH2215" s="116"/>
      <c r="AI2215" s="116"/>
      <c r="AJ2215" s="116"/>
      <c r="AK2215" s="116"/>
      <c r="AL2215" s="35" t="s">
        <v>1036</v>
      </c>
      <c r="AM2215" s="162" t="s">
        <v>172</v>
      </c>
      <c r="AN2215" s="162" t="s">
        <v>1727</v>
      </c>
      <c r="AO2215" s="162" t="s">
        <v>4104</v>
      </c>
      <c r="AP2215" s="162"/>
      <c r="AQ2215" s="162"/>
      <c r="AR2215" s="162" t="s">
        <v>10707</v>
      </c>
      <c r="AS2215" s="115" t="s">
        <v>11685</v>
      </c>
      <c r="AT2215" s="284"/>
      <c r="AU2215" s="284"/>
      <c r="AV2215" s="162"/>
      <c r="AW2215" s="162"/>
      <c r="AX2215" s="162" t="s">
        <v>172</v>
      </c>
      <c r="AY2215" s="162"/>
      <c r="AZ2215" s="162"/>
      <c r="BA2215" s="162"/>
    </row>
    <row r="2216" spans="1:53" ht="26" customHeight="1">
      <c r="A2216" s="157">
        <v>2212</v>
      </c>
      <c r="B2216" s="13" t="s">
        <v>11617</v>
      </c>
      <c r="C2216" s="13" t="s">
        <v>11632</v>
      </c>
      <c r="D2216" s="116">
        <v>639</v>
      </c>
      <c r="E2216" s="115" t="s">
        <v>2224</v>
      </c>
      <c r="F2216" s="161" t="s">
        <v>11650</v>
      </c>
      <c r="G2216" s="162" t="s">
        <v>1302</v>
      </c>
      <c r="H2216" s="162" t="s">
        <v>20</v>
      </c>
      <c r="I2216" s="85" t="str">
        <f>IF(HL!B2215="","",HYPERLINK(HL!B2215,"表示"))</f>
        <v>表示</v>
      </c>
      <c r="J2216" s="85" t="str">
        <f>IF(HL!C2215="","",HYPERLINK(HL!C2215,2))</f>
        <v/>
      </c>
      <c r="K2216" s="105" t="str">
        <f>IF(HL!D2215="","",HYPERLINK(HL!D2215,3))</f>
        <v/>
      </c>
      <c r="L2216" s="105" t="str">
        <f>IF(HL!E2215="","",HYPERLINK(HL!E2215,4))</f>
        <v/>
      </c>
      <c r="M2216" s="105" t="str">
        <f>IF(HL!F2215="","",HYPERLINK(HL!F2215,5))</f>
        <v/>
      </c>
      <c r="N2216" s="105" t="str">
        <f>IF(HL!G2215="","",HYPERLINK(HL!G2215,6))</f>
        <v/>
      </c>
      <c r="O2216" s="105" t="str">
        <f>IF(HL!H2215="","",HYPERLINK(HL!H2215,7))</f>
        <v/>
      </c>
      <c r="P2216" s="105" t="str">
        <f>IF(HL!I2215="","",HYPERLINK(HL!I2215,8))</f>
        <v/>
      </c>
      <c r="Q2216" s="105" t="str">
        <f>IF(HL!J2215="","",HYPERLINK(HL!J2215,9))</f>
        <v/>
      </c>
      <c r="R2216" s="105" t="str">
        <f>IF(HL!K2215="","",HYPERLINK(HL!K2215,10))</f>
        <v/>
      </c>
      <c r="S2216" s="105" t="str">
        <f>IF(HL!L2215="","",HYPERLINK(HL!L2215,11))</f>
        <v/>
      </c>
      <c r="T2216" s="105" t="str">
        <f>IF(HL!M2215="","",HYPERLINK(HL!M2215,12))</f>
        <v/>
      </c>
      <c r="U2216" s="105" t="str">
        <f>IF(HL!N2215="","",HYPERLINK(HL!N2215,13))</f>
        <v/>
      </c>
      <c r="V2216" s="106" t="str">
        <f>IF(HL!O2215="","",HYPERLINK(HL!O2215,14))</f>
        <v/>
      </c>
      <c r="W2216" s="81" t="str">
        <f>IF(HL!P2215="","－",HYPERLINK(HL!P2215,"表示"))</f>
        <v>表示</v>
      </c>
      <c r="X2216" s="179">
        <v>43931</v>
      </c>
      <c r="Y2216" s="200">
        <v>44732</v>
      </c>
      <c r="Z2216" s="34" t="str">
        <f t="shared" si="90"/>
        <v>2022</v>
      </c>
      <c r="AA2216" s="1">
        <f t="shared" si="91"/>
        <v>26</v>
      </c>
      <c r="AB2216" s="116" t="s">
        <v>172</v>
      </c>
      <c r="AC2216" s="116"/>
      <c r="AD2216" s="116"/>
      <c r="AE2216" s="116"/>
      <c r="AF2216" s="116"/>
      <c r="AG2216" s="116"/>
      <c r="AH2216" s="116"/>
      <c r="AI2216" s="116"/>
      <c r="AJ2216" s="116"/>
      <c r="AK2216" s="116"/>
      <c r="AL2216" s="239" t="s">
        <v>1220</v>
      </c>
      <c r="AM2216" s="162" t="s">
        <v>1727</v>
      </c>
      <c r="AN2216" s="162" t="s">
        <v>172</v>
      </c>
      <c r="AO2216" s="162" t="s">
        <v>5712</v>
      </c>
      <c r="AP2216" s="162"/>
      <c r="AQ2216" s="162"/>
      <c r="AR2216" s="162" t="s">
        <v>10707</v>
      </c>
      <c r="AS2216" s="161" t="s">
        <v>11686</v>
      </c>
      <c r="AT2216" s="284"/>
      <c r="AU2216" s="284"/>
      <c r="AV2216" s="162" t="s">
        <v>172</v>
      </c>
      <c r="AW2216" s="162"/>
      <c r="AX2216" s="162"/>
      <c r="AY2216" s="162"/>
      <c r="AZ2216" s="162"/>
      <c r="BA2216" s="162" t="s">
        <v>172</v>
      </c>
    </row>
    <row r="2217" spans="1:53" ht="78">
      <c r="A2217" s="157">
        <v>2213</v>
      </c>
      <c r="B2217" s="13" t="s">
        <v>11618</v>
      </c>
      <c r="C2217" s="13" t="s">
        <v>650</v>
      </c>
      <c r="D2217" s="116">
        <v>611</v>
      </c>
      <c r="E2217" s="115" t="s">
        <v>2567</v>
      </c>
      <c r="F2217" s="115" t="s">
        <v>11651</v>
      </c>
      <c r="G2217" s="162" t="s">
        <v>1302</v>
      </c>
      <c r="H2217" s="162" t="s">
        <v>21</v>
      </c>
      <c r="I2217" s="85" t="str">
        <f>IF(HL!B2216="","",HYPERLINK(HL!B2216,"表示"))</f>
        <v>表示</v>
      </c>
      <c r="J2217" s="85" t="str">
        <f>IF(HL!C2216="","",HYPERLINK(HL!C2216,2))</f>
        <v/>
      </c>
      <c r="K2217" s="105" t="str">
        <f>IF(HL!D2216="","",HYPERLINK(HL!D2216,3))</f>
        <v/>
      </c>
      <c r="L2217" s="105" t="str">
        <f>IF(HL!E2216="","",HYPERLINK(HL!E2216,4))</f>
        <v/>
      </c>
      <c r="M2217" s="105" t="str">
        <f>IF(HL!F2216="","",HYPERLINK(HL!F2216,5))</f>
        <v/>
      </c>
      <c r="N2217" s="105" t="str">
        <f>IF(HL!G2216="","",HYPERLINK(HL!G2216,6))</f>
        <v/>
      </c>
      <c r="O2217" s="105" t="str">
        <f>IF(HL!H2216="","",HYPERLINK(HL!H2216,7))</f>
        <v/>
      </c>
      <c r="P2217" s="105" t="str">
        <f>IF(HL!I2216="","",HYPERLINK(HL!I2216,8))</f>
        <v/>
      </c>
      <c r="Q2217" s="105" t="str">
        <f>IF(HL!J2216="","",HYPERLINK(HL!J2216,9))</f>
        <v/>
      </c>
      <c r="R2217" s="105" t="str">
        <f>IF(HL!K2216="","",HYPERLINK(HL!K2216,10))</f>
        <v/>
      </c>
      <c r="S2217" s="105" t="str">
        <f>IF(HL!L2216="","",HYPERLINK(HL!L2216,11))</f>
        <v/>
      </c>
      <c r="T2217" s="105" t="str">
        <f>IF(HL!M2216="","",HYPERLINK(HL!M2216,12))</f>
        <v/>
      </c>
      <c r="U2217" s="105" t="str">
        <f>IF(HL!N2216="","",HYPERLINK(HL!N2216,13))</f>
        <v/>
      </c>
      <c r="V2217" s="106" t="str">
        <f>IF(HL!O2216="","",HYPERLINK(HL!O2216,14))</f>
        <v/>
      </c>
      <c r="W2217" s="81" t="str">
        <f>IF(HL!P2216="","－",HYPERLINK(HL!P2216,"表示"))</f>
        <v>表示</v>
      </c>
      <c r="X2217" s="179">
        <v>44223</v>
      </c>
      <c r="Y2217" s="200">
        <v>44732</v>
      </c>
      <c r="Z2217" s="34" t="str">
        <f t="shared" si="90"/>
        <v>2022</v>
      </c>
      <c r="AA2217" s="1">
        <f t="shared" si="91"/>
        <v>16</v>
      </c>
      <c r="AB2217" s="116"/>
      <c r="AC2217" s="116"/>
      <c r="AD2217" s="116"/>
      <c r="AE2217" s="116"/>
      <c r="AF2217" s="116"/>
      <c r="AG2217" s="116" t="s">
        <v>172</v>
      </c>
      <c r="AH2217" s="116"/>
      <c r="AI2217" s="116"/>
      <c r="AJ2217" s="116"/>
      <c r="AK2217" s="116"/>
      <c r="AL2217" s="159" t="s">
        <v>107</v>
      </c>
      <c r="AM2217" s="162" t="s">
        <v>1727</v>
      </c>
      <c r="AN2217" s="162" t="s">
        <v>172</v>
      </c>
      <c r="AO2217" s="162" t="s">
        <v>4104</v>
      </c>
      <c r="AP2217" s="162"/>
      <c r="AQ2217" s="116" t="s">
        <v>172</v>
      </c>
      <c r="AR2217" s="1" t="s">
        <v>10705</v>
      </c>
      <c r="AS2217" s="97" t="s">
        <v>11035</v>
      </c>
      <c r="AT2217" s="285"/>
      <c r="AU2217" s="285"/>
      <c r="AV2217" s="162" t="s">
        <v>172</v>
      </c>
      <c r="AW2217" s="162"/>
      <c r="AX2217" s="162"/>
      <c r="AY2217" s="162"/>
      <c r="AZ2217" s="162"/>
      <c r="BA2217" s="162"/>
    </row>
    <row r="2218" spans="1:53" ht="26" customHeight="1">
      <c r="A2218" s="157">
        <v>2214</v>
      </c>
      <c r="B2218" s="13" t="s">
        <v>11619</v>
      </c>
      <c r="C2218" s="13" t="s">
        <v>11633</v>
      </c>
      <c r="D2218" s="116">
        <v>429</v>
      </c>
      <c r="E2218" s="115" t="s">
        <v>1848</v>
      </c>
      <c r="F2218" s="161" t="s">
        <v>11652</v>
      </c>
      <c r="G2218" s="162" t="s">
        <v>1302</v>
      </c>
      <c r="H2218" s="1" t="s">
        <v>23</v>
      </c>
      <c r="I2218" s="85" t="str">
        <f>IF(HL!B2217="","",HYPERLINK(HL!B2217,"表示"))</f>
        <v>表示</v>
      </c>
      <c r="J2218" s="85" t="str">
        <f>IF(HL!C2217="","",HYPERLINK(HL!C2217,2))</f>
        <v/>
      </c>
      <c r="K2218" s="105" t="str">
        <f>IF(HL!D2217="","",HYPERLINK(HL!D2217,3))</f>
        <v/>
      </c>
      <c r="L2218" s="105" t="str">
        <f>IF(HL!E2217="","",HYPERLINK(HL!E2217,4))</f>
        <v/>
      </c>
      <c r="M2218" s="105" t="str">
        <f>IF(HL!F2217="","",HYPERLINK(HL!F2217,5))</f>
        <v/>
      </c>
      <c r="N2218" s="105" t="str">
        <f>IF(HL!G2217="","",HYPERLINK(HL!G2217,6))</f>
        <v/>
      </c>
      <c r="O2218" s="105" t="str">
        <f>IF(HL!H2217="","",HYPERLINK(HL!H2217,7))</f>
        <v/>
      </c>
      <c r="P2218" s="105" t="str">
        <f>IF(HL!I2217="","",HYPERLINK(HL!I2217,8))</f>
        <v/>
      </c>
      <c r="Q2218" s="105" t="str">
        <f>IF(HL!J2217="","",HYPERLINK(HL!J2217,9))</f>
        <v/>
      </c>
      <c r="R2218" s="105" t="str">
        <f>IF(HL!K2217="","",HYPERLINK(HL!K2217,10))</f>
        <v/>
      </c>
      <c r="S2218" s="105" t="str">
        <f>IF(HL!L2217="","",HYPERLINK(HL!L2217,11))</f>
        <v/>
      </c>
      <c r="T2218" s="105" t="str">
        <f>IF(HL!M2217="","",HYPERLINK(HL!M2217,12))</f>
        <v/>
      </c>
      <c r="U2218" s="105" t="str">
        <f>IF(HL!N2217="","",HYPERLINK(HL!N2217,13))</f>
        <v/>
      </c>
      <c r="V2218" s="106" t="str">
        <f>IF(HL!O2217="","",HYPERLINK(HL!O2217,14))</f>
        <v/>
      </c>
      <c r="W2218" s="81" t="str">
        <f>IF(HL!P2217="","－",HYPERLINK(HL!P2217,"表示"))</f>
        <v>表示</v>
      </c>
      <c r="X2218" s="179">
        <v>44377</v>
      </c>
      <c r="Y2218" s="200">
        <v>44732</v>
      </c>
      <c r="Z2218" s="34" t="str">
        <f t="shared" si="90"/>
        <v>2022</v>
      </c>
      <c r="AA2218" s="1">
        <f t="shared" si="91"/>
        <v>11</v>
      </c>
      <c r="AB2218" s="116" t="s">
        <v>172</v>
      </c>
      <c r="AC2218" s="116"/>
      <c r="AD2218" s="116"/>
      <c r="AE2218" s="116"/>
      <c r="AF2218" s="116"/>
      <c r="AG2218" s="116"/>
      <c r="AH2218" s="116"/>
      <c r="AI2218" s="116"/>
      <c r="AJ2218" s="116"/>
      <c r="AK2218" s="116"/>
      <c r="AL2218" s="13" t="s">
        <v>11665</v>
      </c>
      <c r="AM2218" s="162" t="s">
        <v>172</v>
      </c>
      <c r="AN2218" s="162" t="s">
        <v>1727</v>
      </c>
      <c r="AO2218" s="162" t="s">
        <v>4104</v>
      </c>
      <c r="AP2218" s="162"/>
      <c r="AQ2218" s="162"/>
      <c r="AR2218" s="162" t="s">
        <v>10705</v>
      </c>
      <c r="AS2218" s="115" t="s">
        <v>10780</v>
      </c>
      <c r="AT2218" s="284"/>
      <c r="AU2218" s="284"/>
      <c r="AV2218" s="162" t="s">
        <v>172</v>
      </c>
      <c r="AW2218" s="162"/>
      <c r="AX2218" s="162"/>
      <c r="AY2218" s="162"/>
      <c r="AZ2218" s="162"/>
      <c r="BA2218" s="162" t="s">
        <v>172</v>
      </c>
    </row>
    <row r="2219" spans="1:53" ht="78">
      <c r="A2219" s="157">
        <v>2215</v>
      </c>
      <c r="B2219" s="35" t="s">
        <v>2228</v>
      </c>
      <c r="C2219" s="13" t="s">
        <v>2229</v>
      </c>
      <c r="D2219" s="116">
        <v>399</v>
      </c>
      <c r="E2219" s="115" t="s">
        <v>1878</v>
      </c>
      <c r="F2219" s="115" t="s">
        <v>11653</v>
      </c>
      <c r="G2219" s="162" t="s">
        <v>1302</v>
      </c>
      <c r="H2219" s="1" t="s">
        <v>19</v>
      </c>
      <c r="I2219" s="85" t="str">
        <f>IF(HL!B2218="","",HYPERLINK(HL!B2218,"表示"))</f>
        <v>表示</v>
      </c>
      <c r="J2219" s="85" t="str">
        <f>IF(HL!C2218="","",HYPERLINK(HL!C2218,2))</f>
        <v/>
      </c>
      <c r="K2219" s="105" t="str">
        <f>IF(HL!D2218="","",HYPERLINK(HL!D2218,3))</f>
        <v/>
      </c>
      <c r="L2219" s="105" t="str">
        <f>IF(HL!E2218="","",HYPERLINK(HL!E2218,4))</f>
        <v/>
      </c>
      <c r="M2219" s="105" t="str">
        <f>IF(HL!F2218="","",HYPERLINK(HL!F2218,5))</f>
        <v/>
      </c>
      <c r="N2219" s="105" t="str">
        <f>IF(HL!G2218="","",HYPERLINK(HL!G2218,6))</f>
        <v/>
      </c>
      <c r="O2219" s="105" t="str">
        <f>IF(HL!H2218="","",HYPERLINK(HL!H2218,7))</f>
        <v/>
      </c>
      <c r="P2219" s="105" t="str">
        <f>IF(HL!I2218="","",HYPERLINK(HL!I2218,8))</f>
        <v/>
      </c>
      <c r="Q2219" s="105" t="str">
        <f>IF(HL!J2218="","",HYPERLINK(HL!J2218,9))</f>
        <v/>
      </c>
      <c r="R2219" s="105" t="str">
        <f>IF(HL!K2218="","",HYPERLINK(HL!K2218,10))</f>
        <v/>
      </c>
      <c r="S2219" s="105" t="str">
        <f>IF(HL!L2218="","",HYPERLINK(HL!L2218,11))</f>
        <v/>
      </c>
      <c r="T2219" s="105" t="str">
        <f>IF(HL!M2218="","",HYPERLINK(HL!M2218,12))</f>
        <v/>
      </c>
      <c r="U2219" s="105" t="str">
        <f>IF(HL!N2218="","",HYPERLINK(HL!N2218,13))</f>
        <v/>
      </c>
      <c r="V2219" s="106" t="str">
        <f>IF(HL!O2218="","",HYPERLINK(HL!O2218,14))</f>
        <v/>
      </c>
      <c r="W2219" s="81" t="str">
        <f>IF(HL!P2218="","－",HYPERLINK(HL!P2218,"表示"))</f>
        <v>表示</v>
      </c>
      <c r="X2219" s="200">
        <v>44407</v>
      </c>
      <c r="Y2219" s="200">
        <v>44732</v>
      </c>
      <c r="Z2219" s="34" t="str">
        <f t="shared" si="90"/>
        <v>2022</v>
      </c>
      <c r="AA2219" s="1">
        <f t="shared" si="91"/>
        <v>10</v>
      </c>
      <c r="AB2219" s="23"/>
      <c r="AC2219" s="23"/>
      <c r="AD2219" s="23"/>
      <c r="AE2219" s="23" t="s">
        <v>10</v>
      </c>
      <c r="AF2219" s="23"/>
      <c r="AG2219" s="23" t="s">
        <v>10</v>
      </c>
      <c r="AH2219" s="23"/>
      <c r="AI2219" s="23"/>
      <c r="AJ2219" s="23"/>
      <c r="AK2219" s="23"/>
      <c r="AL2219" s="159" t="s">
        <v>517</v>
      </c>
      <c r="AM2219" s="162" t="s">
        <v>1727</v>
      </c>
      <c r="AN2219" s="162" t="s">
        <v>172</v>
      </c>
      <c r="AO2219" s="1" t="s">
        <v>4104</v>
      </c>
      <c r="AP2219" s="1"/>
      <c r="AQ2219" s="1"/>
      <c r="AR2219" s="1" t="s">
        <v>10707</v>
      </c>
      <c r="AS2219" s="35" t="s">
        <v>11687</v>
      </c>
      <c r="AT2219" s="269"/>
      <c r="AU2219" s="269"/>
      <c r="AV2219" s="162" t="s">
        <v>172</v>
      </c>
      <c r="AW2219" s="162"/>
      <c r="AX2219" s="162"/>
      <c r="AY2219" s="162"/>
      <c r="AZ2219" s="162"/>
      <c r="BA2219" s="162" t="s">
        <v>172</v>
      </c>
    </row>
    <row r="2220" spans="1:53" ht="26" customHeight="1">
      <c r="A2220" s="157">
        <v>2216</v>
      </c>
      <c r="B2220" s="13" t="s">
        <v>11620</v>
      </c>
      <c r="C2220" s="13" t="s">
        <v>11634</v>
      </c>
      <c r="D2220" s="116">
        <v>429</v>
      </c>
      <c r="E2220" s="115" t="s">
        <v>1848</v>
      </c>
      <c r="F2220" s="115" t="s">
        <v>11654</v>
      </c>
      <c r="G2220" s="162" t="s">
        <v>1302</v>
      </c>
      <c r="H2220" s="1" t="s">
        <v>1490</v>
      </c>
      <c r="I2220" s="85" t="str">
        <f>IF(HL!B2219="","",HYPERLINK(HL!B2219,"表示"))</f>
        <v>表示</v>
      </c>
      <c r="J2220" s="85" t="str">
        <f>IF(HL!C2219="","",HYPERLINK(HL!C2219,2))</f>
        <v/>
      </c>
      <c r="K2220" s="105" t="str">
        <f>IF(HL!D2219="","",HYPERLINK(HL!D2219,3))</f>
        <v/>
      </c>
      <c r="L2220" s="105" t="str">
        <f>IF(HL!E2219="","",HYPERLINK(HL!E2219,4))</f>
        <v/>
      </c>
      <c r="M2220" s="105" t="str">
        <f>IF(HL!F2219="","",HYPERLINK(HL!F2219,5))</f>
        <v/>
      </c>
      <c r="N2220" s="105" t="str">
        <f>IF(HL!G2219="","",HYPERLINK(HL!G2219,6))</f>
        <v/>
      </c>
      <c r="O2220" s="105" t="str">
        <f>IF(HL!H2219="","",HYPERLINK(HL!H2219,7))</f>
        <v/>
      </c>
      <c r="P2220" s="105" t="str">
        <f>IF(HL!I2219="","",HYPERLINK(HL!I2219,8))</f>
        <v/>
      </c>
      <c r="Q2220" s="105" t="str">
        <f>IF(HL!J2219="","",HYPERLINK(HL!J2219,9))</f>
        <v/>
      </c>
      <c r="R2220" s="105" t="str">
        <f>IF(HL!K2219="","",HYPERLINK(HL!K2219,10))</f>
        <v/>
      </c>
      <c r="S2220" s="105" t="str">
        <f>IF(HL!L2219="","",HYPERLINK(HL!L2219,11))</f>
        <v/>
      </c>
      <c r="T2220" s="105" t="str">
        <f>IF(HL!M2219="","",HYPERLINK(HL!M2219,12))</f>
        <v/>
      </c>
      <c r="U2220" s="105" t="str">
        <f>IF(HL!N2219="","",HYPERLINK(HL!N2219,13))</f>
        <v/>
      </c>
      <c r="V2220" s="106" t="str">
        <f>IF(HL!O2219="","",HYPERLINK(HL!O2219,14))</f>
        <v/>
      </c>
      <c r="W2220" s="81" t="str">
        <f>IF(HL!P2219="","－",HYPERLINK(HL!P2219,"表示"))</f>
        <v>表示</v>
      </c>
      <c r="X2220" s="200">
        <v>44453</v>
      </c>
      <c r="Y2220" s="200">
        <v>44732</v>
      </c>
      <c r="Z2220" s="34" t="str">
        <f t="shared" si="90"/>
        <v>2022</v>
      </c>
      <c r="AA2220" s="1">
        <f t="shared" si="91"/>
        <v>9</v>
      </c>
      <c r="AB2220" s="23" t="s">
        <v>10</v>
      </c>
      <c r="AC2220" s="23"/>
      <c r="AD2220" s="23"/>
      <c r="AE2220" s="23"/>
      <c r="AF2220" s="23"/>
      <c r="AG2220" s="23"/>
      <c r="AH2220" s="23"/>
      <c r="AI2220" s="23"/>
      <c r="AJ2220" s="23"/>
      <c r="AK2220" s="23"/>
      <c r="AL2220" s="159" t="s">
        <v>413</v>
      </c>
      <c r="AM2220" s="162" t="s">
        <v>172</v>
      </c>
      <c r="AN2220" s="162" t="s">
        <v>1727</v>
      </c>
      <c r="AO2220" s="1" t="s">
        <v>4104</v>
      </c>
      <c r="AP2220" s="1"/>
      <c r="AQ2220" s="1"/>
      <c r="AR2220" s="1" t="s">
        <v>10707</v>
      </c>
      <c r="AS2220" s="35" t="s">
        <v>11688</v>
      </c>
      <c r="AT2220" s="269"/>
      <c r="AU2220" s="269"/>
      <c r="AV2220" s="162" t="s">
        <v>172</v>
      </c>
      <c r="AW2220" s="162"/>
      <c r="AX2220" s="162"/>
      <c r="AY2220" s="162"/>
      <c r="AZ2220" s="162"/>
      <c r="BA2220" s="162" t="s">
        <v>172</v>
      </c>
    </row>
    <row r="2221" spans="1:53" ht="130">
      <c r="A2221" s="157">
        <v>2217</v>
      </c>
      <c r="B2221" s="35" t="s">
        <v>11621</v>
      </c>
      <c r="C2221" s="13" t="s">
        <v>10436</v>
      </c>
      <c r="D2221" s="116">
        <v>339</v>
      </c>
      <c r="E2221" s="115" t="s">
        <v>2062</v>
      </c>
      <c r="F2221" s="115" t="s">
        <v>11655</v>
      </c>
      <c r="G2221" s="162" t="s">
        <v>1270</v>
      </c>
      <c r="H2221" s="1" t="s">
        <v>1490</v>
      </c>
      <c r="I2221" s="85" t="str">
        <f>IF(HL!B2220="","",HYPERLINK(HL!B2220,"表示"))</f>
        <v>表示</v>
      </c>
      <c r="J2221" s="85" t="str">
        <f>IF(HL!C2220="","",HYPERLINK(HL!C2220,2))</f>
        <v/>
      </c>
      <c r="K2221" s="105" t="str">
        <f>IF(HL!D2220="","",HYPERLINK(HL!D2220,3))</f>
        <v/>
      </c>
      <c r="L2221" s="105" t="str">
        <f>IF(HL!E2220="","",HYPERLINK(HL!E2220,4))</f>
        <v/>
      </c>
      <c r="M2221" s="105" t="str">
        <f>IF(HL!F2220="","",HYPERLINK(HL!F2220,5))</f>
        <v/>
      </c>
      <c r="N2221" s="105" t="str">
        <f>IF(HL!G2220="","",HYPERLINK(HL!G2220,6))</f>
        <v/>
      </c>
      <c r="O2221" s="105" t="str">
        <f>IF(HL!H2220="","",HYPERLINK(HL!H2220,7))</f>
        <v/>
      </c>
      <c r="P2221" s="105" t="str">
        <f>IF(HL!I2220="","",HYPERLINK(HL!I2220,8))</f>
        <v/>
      </c>
      <c r="Q2221" s="105" t="str">
        <f>IF(HL!J2220="","",HYPERLINK(HL!J2220,9))</f>
        <v/>
      </c>
      <c r="R2221" s="105" t="str">
        <f>IF(HL!K2220="","",HYPERLINK(HL!K2220,10))</f>
        <v/>
      </c>
      <c r="S2221" s="105" t="str">
        <f>IF(HL!L2220="","",HYPERLINK(HL!L2220,11))</f>
        <v/>
      </c>
      <c r="T2221" s="105" t="str">
        <f>IF(HL!M2220="","",HYPERLINK(HL!M2220,12))</f>
        <v/>
      </c>
      <c r="U2221" s="105" t="str">
        <f>IF(HL!N2220="","",HYPERLINK(HL!N2220,13))</f>
        <v/>
      </c>
      <c r="V2221" s="106" t="str">
        <f>IF(HL!O2220="","",HYPERLINK(HL!O2220,14))</f>
        <v/>
      </c>
      <c r="W2221" s="1" t="s">
        <v>11737</v>
      </c>
      <c r="X2221" s="200">
        <v>44607</v>
      </c>
      <c r="Y2221" s="200">
        <v>44732</v>
      </c>
      <c r="Z2221" s="34" t="str">
        <f t="shared" si="90"/>
        <v>2022</v>
      </c>
      <c r="AA2221" s="1">
        <f t="shared" si="91"/>
        <v>4</v>
      </c>
      <c r="AB2221" s="23"/>
      <c r="AC2221" s="23"/>
      <c r="AD2221" s="23"/>
      <c r="AE2221" s="23" t="s">
        <v>10</v>
      </c>
      <c r="AF2221" s="23"/>
      <c r="AG2221" s="23" t="s">
        <v>10</v>
      </c>
      <c r="AH2221" s="23"/>
      <c r="AI2221" s="23"/>
      <c r="AJ2221" s="23"/>
      <c r="AK2221" s="23"/>
      <c r="AL2221" s="239" t="s">
        <v>11666</v>
      </c>
      <c r="AM2221" s="162" t="s">
        <v>172</v>
      </c>
      <c r="AN2221" s="162" t="s">
        <v>1727</v>
      </c>
      <c r="AO2221" s="23" t="s">
        <v>10476</v>
      </c>
      <c r="AP2221" s="23" t="s">
        <v>10</v>
      </c>
      <c r="AQ2221" s="1"/>
      <c r="AR2221" s="236"/>
      <c r="AS2221" s="236"/>
      <c r="AT2221" s="271"/>
      <c r="AU2221" s="271"/>
      <c r="AV2221" s="162"/>
      <c r="AW2221" s="162"/>
      <c r="AX2221" s="162"/>
      <c r="AY2221" s="162" t="s">
        <v>172</v>
      </c>
      <c r="AZ2221" s="162"/>
      <c r="BA2221" s="162"/>
    </row>
    <row r="2222" spans="1:53" ht="143">
      <c r="A2222" s="157">
        <v>2218</v>
      </c>
      <c r="B2222" s="13" t="s">
        <v>603</v>
      </c>
      <c r="C2222" s="13" t="s">
        <v>613</v>
      </c>
      <c r="D2222" s="116">
        <v>422</v>
      </c>
      <c r="E2222" s="115" t="s">
        <v>2060</v>
      </c>
      <c r="F2222" s="115" t="s">
        <v>11656</v>
      </c>
      <c r="G2222" s="162" t="s">
        <v>1270</v>
      </c>
      <c r="H2222" s="1" t="s">
        <v>1490</v>
      </c>
      <c r="I2222" s="85" t="str">
        <f>IF(HL!B2221="","",HYPERLINK(HL!B2221,"表示"))</f>
        <v>表示</v>
      </c>
      <c r="J2222" s="85" t="str">
        <f>IF(HL!C2221="","",HYPERLINK(HL!C2221,2))</f>
        <v/>
      </c>
      <c r="K2222" s="105" t="str">
        <f>IF(HL!D2221="","",HYPERLINK(HL!D2221,3))</f>
        <v/>
      </c>
      <c r="L2222" s="105" t="str">
        <f>IF(HL!E2221="","",HYPERLINK(HL!E2221,4))</f>
        <v/>
      </c>
      <c r="M2222" s="105" t="str">
        <f>IF(HL!F2221="","",HYPERLINK(HL!F2221,5))</f>
        <v/>
      </c>
      <c r="N2222" s="105" t="str">
        <f>IF(HL!G2221="","",HYPERLINK(HL!G2221,6))</f>
        <v/>
      </c>
      <c r="O2222" s="105" t="str">
        <f>IF(HL!H2221="","",HYPERLINK(HL!H2221,7))</f>
        <v/>
      </c>
      <c r="P2222" s="105" t="str">
        <f>IF(HL!I2221="","",HYPERLINK(HL!I2221,8))</f>
        <v/>
      </c>
      <c r="Q2222" s="105" t="str">
        <f>IF(HL!J2221="","",HYPERLINK(HL!J2221,9))</f>
        <v/>
      </c>
      <c r="R2222" s="105" t="str">
        <f>IF(HL!K2221="","",HYPERLINK(HL!K2221,10))</f>
        <v/>
      </c>
      <c r="S2222" s="105" t="str">
        <f>IF(HL!L2221="","",HYPERLINK(HL!L2221,11))</f>
        <v/>
      </c>
      <c r="T2222" s="105" t="str">
        <f>IF(HL!M2221="","",HYPERLINK(HL!M2221,12))</f>
        <v/>
      </c>
      <c r="U2222" s="105" t="str">
        <f>IF(HL!N2221="","",HYPERLINK(HL!N2221,13))</f>
        <v/>
      </c>
      <c r="V2222" s="106" t="str">
        <f>IF(HL!O2221="","",HYPERLINK(HL!O2221,14))</f>
        <v/>
      </c>
      <c r="W2222" s="1" t="s">
        <v>11737</v>
      </c>
      <c r="X2222" s="200">
        <v>44624</v>
      </c>
      <c r="Y2222" s="200">
        <v>44732</v>
      </c>
      <c r="Z2222" s="34" t="str">
        <f t="shared" si="90"/>
        <v>2022</v>
      </c>
      <c r="AA2222" s="1">
        <f t="shared" si="91"/>
        <v>3</v>
      </c>
      <c r="AB2222" s="23"/>
      <c r="AC2222" s="23"/>
      <c r="AD2222" s="23"/>
      <c r="AE2222" s="23" t="s">
        <v>10</v>
      </c>
      <c r="AF2222" s="23"/>
      <c r="AG2222" s="23" t="s">
        <v>10</v>
      </c>
      <c r="AH2222" s="23"/>
      <c r="AI2222" s="23"/>
      <c r="AJ2222" s="23"/>
      <c r="AK2222" s="23"/>
      <c r="AL2222" s="239" t="s">
        <v>1220</v>
      </c>
      <c r="AM2222" s="162" t="s">
        <v>1727</v>
      </c>
      <c r="AN2222" s="162" t="s">
        <v>172</v>
      </c>
      <c r="AO2222" s="23" t="s">
        <v>10476</v>
      </c>
      <c r="AP2222" s="23" t="s">
        <v>10</v>
      </c>
      <c r="AQ2222" s="1"/>
      <c r="AR2222" s="236"/>
      <c r="AS2222" s="236"/>
      <c r="AT2222" s="271"/>
      <c r="AU2222" s="271"/>
      <c r="AV2222" s="162"/>
      <c r="AW2222" s="162"/>
      <c r="AX2222" s="162"/>
      <c r="AY2222" s="162" t="s">
        <v>172</v>
      </c>
      <c r="AZ2222" s="162"/>
      <c r="BA2222" s="162"/>
    </row>
    <row r="2223" spans="1:53" ht="39">
      <c r="A2223" s="157">
        <v>2219</v>
      </c>
      <c r="B2223" s="13" t="s">
        <v>11622</v>
      </c>
      <c r="C2223" s="13" t="s">
        <v>6047</v>
      </c>
      <c r="D2223" s="116">
        <v>131</v>
      </c>
      <c r="E2223" s="115" t="s">
        <v>2141</v>
      </c>
      <c r="F2223" s="115" t="s">
        <v>11657</v>
      </c>
      <c r="G2223" s="162" t="s">
        <v>1302</v>
      </c>
      <c r="H2223" s="1" t="s">
        <v>679</v>
      </c>
      <c r="I2223" s="85" t="str">
        <f>IF(HL!B2222="","",HYPERLINK(HL!B2222,"表示"))</f>
        <v>表示</v>
      </c>
      <c r="J2223" s="85" t="str">
        <f>IF(HL!C2222="","",HYPERLINK(HL!C2222,2))</f>
        <v/>
      </c>
      <c r="K2223" s="105" t="str">
        <f>IF(HL!D2222="","",HYPERLINK(HL!D2222,3))</f>
        <v/>
      </c>
      <c r="L2223" s="105" t="str">
        <f>IF(HL!E2222="","",HYPERLINK(HL!E2222,4))</f>
        <v/>
      </c>
      <c r="M2223" s="105" t="str">
        <f>IF(HL!F2222="","",HYPERLINK(HL!F2222,5))</f>
        <v/>
      </c>
      <c r="N2223" s="105" t="str">
        <f>IF(HL!G2222="","",HYPERLINK(HL!G2222,6))</f>
        <v/>
      </c>
      <c r="O2223" s="105" t="str">
        <f>IF(HL!H2222="","",HYPERLINK(HL!H2222,7))</f>
        <v/>
      </c>
      <c r="P2223" s="105" t="str">
        <f>IF(HL!I2222="","",HYPERLINK(HL!I2222,8))</f>
        <v/>
      </c>
      <c r="Q2223" s="105" t="str">
        <f>IF(HL!J2222="","",HYPERLINK(HL!J2222,9))</f>
        <v/>
      </c>
      <c r="R2223" s="105" t="str">
        <f>IF(HL!K2222="","",HYPERLINK(HL!K2222,10))</f>
        <v/>
      </c>
      <c r="S2223" s="105" t="str">
        <f>IF(HL!L2222="","",HYPERLINK(HL!L2222,11))</f>
        <v/>
      </c>
      <c r="T2223" s="105" t="str">
        <f>IF(HL!M2222="","",HYPERLINK(HL!M2222,12))</f>
        <v/>
      </c>
      <c r="U2223" s="105" t="str">
        <f>IF(HL!N2222="","",HYPERLINK(HL!N2222,13))</f>
        <v/>
      </c>
      <c r="V2223" s="106" t="str">
        <f>IF(HL!O2222="","",HYPERLINK(HL!O2222,14))</f>
        <v/>
      </c>
      <c r="W2223" s="81" t="str">
        <f>IF(HL!P2222="","－",HYPERLINK(HL!P2222,"表示"))</f>
        <v>表示</v>
      </c>
      <c r="X2223" s="200">
        <v>44419</v>
      </c>
      <c r="Y2223" s="200">
        <v>44732</v>
      </c>
      <c r="Z2223" s="34" t="str">
        <f t="shared" si="90"/>
        <v>2022</v>
      </c>
      <c r="AA2223" s="1">
        <f t="shared" si="91"/>
        <v>10</v>
      </c>
      <c r="AB2223" s="23"/>
      <c r="AC2223" s="23"/>
      <c r="AD2223" s="23"/>
      <c r="AE2223" s="23" t="s">
        <v>10</v>
      </c>
      <c r="AF2223" s="23"/>
      <c r="AG2223" s="23" t="s">
        <v>10</v>
      </c>
      <c r="AH2223" s="23"/>
      <c r="AI2223" s="23"/>
      <c r="AJ2223" s="23"/>
      <c r="AK2223" s="23"/>
      <c r="AL2223" s="159" t="s">
        <v>2740</v>
      </c>
      <c r="AM2223" s="162" t="s">
        <v>1727</v>
      </c>
      <c r="AN2223" s="162" t="s">
        <v>172</v>
      </c>
      <c r="AO2223" s="1" t="s">
        <v>4104</v>
      </c>
      <c r="AP2223" s="1"/>
      <c r="AQ2223" s="1"/>
      <c r="AR2223" s="1" t="s">
        <v>10707</v>
      </c>
      <c r="AS2223" s="35" t="s">
        <v>11689</v>
      </c>
      <c r="AT2223" s="269"/>
      <c r="AU2223" s="269"/>
      <c r="AV2223" s="162" t="s">
        <v>172</v>
      </c>
      <c r="AW2223" s="162"/>
      <c r="AX2223" s="162"/>
      <c r="AY2223" s="162"/>
      <c r="AZ2223" s="162"/>
      <c r="BA2223" s="162" t="s">
        <v>172</v>
      </c>
    </row>
    <row r="2224" spans="1:53" ht="104">
      <c r="A2224" s="157">
        <v>2220</v>
      </c>
      <c r="B2224" s="35" t="s">
        <v>11623</v>
      </c>
      <c r="C2224" s="13" t="s">
        <v>250</v>
      </c>
      <c r="D2224" s="116">
        <v>429</v>
      </c>
      <c r="E2224" s="115" t="s">
        <v>1848</v>
      </c>
      <c r="F2224" s="115" t="s">
        <v>11658</v>
      </c>
      <c r="G2224" s="162" t="s">
        <v>1270</v>
      </c>
      <c r="H2224" s="1" t="s">
        <v>1490</v>
      </c>
      <c r="I2224" s="85" t="str">
        <f>IF(HL!B2223="","",HYPERLINK(HL!B2223,"表示"))</f>
        <v>表示</v>
      </c>
      <c r="J2224" s="85" t="str">
        <f>IF(HL!C2223="","",HYPERLINK(HL!C2223,2))</f>
        <v/>
      </c>
      <c r="K2224" s="105" t="str">
        <f>IF(HL!D2223="","",HYPERLINK(HL!D2223,3))</f>
        <v/>
      </c>
      <c r="L2224" s="105" t="str">
        <f>IF(HL!E2223="","",HYPERLINK(HL!E2223,4))</f>
        <v/>
      </c>
      <c r="M2224" s="105" t="str">
        <f>IF(HL!F2223="","",HYPERLINK(HL!F2223,5))</f>
        <v/>
      </c>
      <c r="N2224" s="105" t="str">
        <f>IF(HL!G2223="","",HYPERLINK(HL!G2223,6))</f>
        <v/>
      </c>
      <c r="O2224" s="105" t="str">
        <f>IF(HL!H2223="","",HYPERLINK(HL!H2223,7))</f>
        <v/>
      </c>
      <c r="P2224" s="105" t="str">
        <f>IF(HL!I2223="","",HYPERLINK(HL!I2223,8))</f>
        <v/>
      </c>
      <c r="Q2224" s="105" t="str">
        <f>IF(HL!J2223="","",HYPERLINK(HL!J2223,9))</f>
        <v/>
      </c>
      <c r="R2224" s="105" t="str">
        <f>IF(HL!K2223="","",HYPERLINK(HL!K2223,10))</f>
        <v/>
      </c>
      <c r="S2224" s="105" t="str">
        <f>IF(HL!L2223="","",HYPERLINK(HL!L2223,11))</f>
        <v/>
      </c>
      <c r="T2224" s="105" t="str">
        <f>IF(HL!M2223="","",HYPERLINK(HL!M2223,12))</f>
        <v/>
      </c>
      <c r="U2224" s="105" t="str">
        <f>IF(HL!N2223="","",HYPERLINK(HL!N2223,13))</f>
        <v/>
      </c>
      <c r="V2224" s="106" t="str">
        <f>IF(HL!O2223="","",HYPERLINK(HL!O2223,14))</f>
        <v/>
      </c>
      <c r="W2224" s="1" t="s">
        <v>11737</v>
      </c>
      <c r="X2224" s="200">
        <v>44602</v>
      </c>
      <c r="Y2224" s="200">
        <v>44732</v>
      </c>
      <c r="Z2224" s="34" t="str">
        <f t="shared" si="90"/>
        <v>2022</v>
      </c>
      <c r="AA2224" s="1">
        <f t="shared" si="91"/>
        <v>4</v>
      </c>
      <c r="AB2224" s="23"/>
      <c r="AC2224" s="23"/>
      <c r="AD2224" s="23"/>
      <c r="AE2224" s="23"/>
      <c r="AF2224" s="23"/>
      <c r="AG2224" s="23" t="s">
        <v>10</v>
      </c>
      <c r="AH2224" s="23"/>
      <c r="AI2224" s="23"/>
      <c r="AJ2224" s="23"/>
      <c r="AK2224" s="23"/>
      <c r="AL2224" s="159" t="s">
        <v>510</v>
      </c>
      <c r="AM2224" s="162" t="s">
        <v>1727</v>
      </c>
      <c r="AN2224" s="162" t="s">
        <v>172</v>
      </c>
      <c r="AO2224" s="23" t="s">
        <v>10476</v>
      </c>
      <c r="AP2224" s="23" t="s">
        <v>10</v>
      </c>
      <c r="AQ2224" s="1"/>
      <c r="AR2224" s="236"/>
      <c r="AS2224" s="236"/>
      <c r="AT2224" s="271"/>
      <c r="AU2224" s="271"/>
      <c r="AV2224" s="162"/>
      <c r="AW2224" s="162"/>
      <c r="AX2224" s="162"/>
      <c r="AY2224" s="162" t="s">
        <v>172</v>
      </c>
      <c r="AZ2224" s="162"/>
      <c r="BA2224" s="162"/>
    </row>
    <row r="2225" spans="1:53" ht="39">
      <c r="A2225" s="157">
        <v>2221</v>
      </c>
      <c r="B2225" s="35" t="s">
        <v>11624</v>
      </c>
      <c r="C2225" s="13" t="s">
        <v>11635</v>
      </c>
      <c r="D2225" s="116">
        <v>399</v>
      </c>
      <c r="E2225" s="115" t="s">
        <v>1878</v>
      </c>
      <c r="F2225" s="237" t="s">
        <v>11659</v>
      </c>
      <c r="G2225" s="162" t="s">
        <v>1302</v>
      </c>
      <c r="H2225" s="1" t="s">
        <v>674</v>
      </c>
      <c r="I2225" s="85" t="str">
        <f>IF(HL!B2224="","",HYPERLINK(HL!B2224,"表示"))</f>
        <v>表示</v>
      </c>
      <c r="J2225" s="85" t="str">
        <f>IF(HL!C2224="","",HYPERLINK(HL!C2224,2))</f>
        <v/>
      </c>
      <c r="K2225" s="105" t="str">
        <f>IF(HL!D2224="","",HYPERLINK(HL!D2224,3))</f>
        <v/>
      </c>
      <c r="L2225" s="105" t="str">
        <f>IF(HL!E2224="","",HYPERLINK(HL!E2224,4))</f>
        <v/>
      </c>
      <c r="M2225" s="105" t="str">
        <f>IF(HL!F2224="","",HYPERLINK(HL!F2224,5))</f>
        <v/>
      </c>
      <c r="N2225" s="105" t="str">
        <f>IF(HL!G2224="","",HYPERLINK(HL!G2224,6))</f>
        <v/>
      </c>
      <c r="O2225" s="105" t="str">
        <f>IF(HL!H2224="","",HYPERLINK(HL!H2224,7))</f>
        <v/>
      </c>
      <c r="P2225" s="105" t="str">
        <f>IF(HL!I2224="","",HYPERLINK(HL!I2224,8))</f>
        <v/>
      </c>
      <c r="Q2225" s="105" t="str">
        <f>IF(HL!J2224="","",HYPERLINK(HL!J2224,9))</f>
        <v/>
      </c>
      <c r="R2225" s="105" t="str">
        <f>IF(HL!K2224="","",HYPERLINK(HL!K2224,10))</f>
        <v/>
      </c>
      <c r="S2225" s="105" t="str">
        <f>IF(HL!L2224="","",HYPERLINK(HL!L2224,11))</f>
        <v/>
      </c>
      <c r="T2225" s="105" t="str">
        <f>IF(HL!M2224="","",HYPERLINK(HL!M2224,12))</f>
        <v/>
      </c>
      <c r="U2225" s="105" t="str">
        <f>IF(HL!N2224="","",HYPERLINK(HL!N2224,13))</f>
        <v/>
      </c>
      <c r="V2225" s="106" t="str">
        <f>IF(HL!O2224="","",HYPERLINK(HL!O2224,14))</f>
        <v/>
      </c>
      <c r="W2225" s="81" t="str">
        <f>IF(HL!P2224="","－",HYPERLINK(HL!P2224,"表示"))</f>
        <v>表示</v>
      </c>
      <c r="X2225" s="200">
        <v>44467</v>
      </c>
      <c r="Y2225" s="200">
        <v>44732</v>
      </c>
      <c r="Z2225" s="34" t="str">
        <f t="shared" si="90"/>
        <v>2022</v>
      </c>
      <c r="AA2225" s="1">
        <f t="shared" si="91"/>
        <v>8</v>
      </c>
      <c r="AB2225" s="23" t="s">
        <v>10</v>
      </c>
      <c r="AC2225" s="23"/>
      <c r="AD2225" s="23"/>
      <c r="AE2225" s="23"/>
      <c r="AF2225" s="23"/>
      <c r="AG2225" s="23"/>
      <c r="AH2225" s="23"/>
      <c r="AI2225" s="23"/>
      <c r="AJ2225" s="23"/>
      <c r="AK2225" s="23"/>
      <c r="AL2225" s="13" t="s">
        <v>11667</v>
      </c>
      <c r="AM2225" s="162" t="s">
        <v>1727</v>
      </c>
      <c r="AN2225" s="162" t="s">
        <v>172</v>
      </c>
      <c r="AO2225" s="1" t="s">
        <v>8</v>
      </c>
      <c r="AP2225" s="1"/>
      <c r="AQ2225" s="23" t="s">
        <v>10</v>
      </c>
      <c r="AR2225" s="1" t="s">
        <v>10707</v>
      </c>
      <c r="AS2225" s="35" t="s">
        <v>11690</v>
      </c>
      <c r="AT2225" s="269"/>
      <c r="AU2225" s="269"/>
      <c r="AV2225" s="162" t="s">
        <v>172</v>
      </c>
      <c r="AW2225" s="162"/>
      <c r="AX2225" s="162"/>
      <c r="AY2225" s="162"/>
      <c r="AZ2225" s="162"/>
      <c r="BA2225" s="162" t="s">
        <v>172</v>
      </c>
    </row>
    <row r="2226" spans="1:53" ht="252">
      <c r="A2226" s="157">
        <v>2222</v>
      </c>
      <c r="B2226" s="35" t="s">
        <v>5261</v>
      </c>
      <c r="C2226" s="13" t="s">
        <v>693</v>
      </c>
      <c r="D2226" s="116">
        <v>429</v>
      </c>
      <c r="E2226" s="115" t="s">
        <v>1848</v>
      </c>
      <c r="F2226" s="115" t="s">
        <v>11660</v>
      </c>
      <c r="G2226" s="162" t="s">
        <v>1302</v>
      </c>
      <c r="H2226" s="1" t="s">
        <v>25</v>
      </c>
      <c r="I2226" s="85" t="str">
        <f>IF(HL!B2225="","",HYPERLINK(HL!B2225,"表示"))</f>
        <v>表示</v>
      </c>
      <c r="J2226" s="85" t="str">
        <f>IF(HL!C2225="","",HYPERLINK(HL!C2225,2))</f>
        <v/>
      </c>
      <c r="K2226" s="105" t="str">
        <f>IF(HL!D2225="","",HYPERLINK(HL!D2225,3))</f>
        <v/>
      </c>
      <c r="L2226" s="105" t="str">
        <f>IF(HL!E2225="","",HYPERLINK(HL!E2225,4))</f>
        <v/>
      </c>
      <c r="M2226" s="105" t="str">
        <f>IF(HL!F2225="","",HYPERLINK(HL!F2225,5))</f>
        <v/>
      </c>
      <c r="N2226" s="105" t="str">
        <f>IF(HL!G2225="","",HYPERLINK(HL!G2225,6))</f>
        <v/>
      </c>
      <c r="O2226" s="105" t="str">
        <f>IF(HL!H2225="","",HYPERLINK(HL!H2225,7))</f>
        <v/>
      </c>
      <c r="P2226" s="105" t="str">
        <f>IF(HL!I2225="","",HYPERLINK(HL!I2225,8))</f>
        <v/>
      </c>
      <c r="Q2226" s="105" t="str">
        <f>IF(HL!J2225="","",HYPERLINK(HL!J2225,9))</f>
        <v/>
      </c>
      <c r="R2226" s="105" t="str">
        <f>IF(HL!K2225="","",HYPERLINK(HL!K2225,10))</f>
        <v/>
      </c>
      <c r="S2226" s="105" t="str">
        <f>IF(HL!L2225="","",HYPERLINK(HL!L2225,11))</f>
        <v/>
      </c>
      <c r="T2226" s="105" t="str">
        <f>IF(HL!M2225="","",HYPERLINK(HL!M2225,12))</f>
        <v/>
      </c>
      <c r="U2226" s="105" t="str">
        <f>IF(HL!N2225="","",HYPERLINK(HL!N2225,13))</f>
        <v/>
      </c>
      <c r="V2226" s="106" t="str">
        <f>IF(HL!O2225="","",HYPERLINK(HL!O2225,14))</f>
        <v/>
      </c>
      <c r="W2226" s="81" t="str">
        <f>IF(HL!P2225="","－",HYPERLINK(HL!P2225,"表示"))</f>
        <v>表示</v>
      </c>
      <c r="X2226" s="200">
        <v>44498</v>
      </c>
      <c r="Y2226" s="200">
        <v>44732</v>
      </c>
      <c r="Z2226" s="34" t="str">
        <f t="shared" si="90"/>
        <v>2022</v>
      </c>
      <c r="AA2226" s="1">
        <f t="shared" si="91"/>
        <v>7</v>
      </c>
      <c r="AB2226" s="23"/>
      <c r="AC2226" s="23"/>
      <c r="AD2226" s="23"/>
      <c r="AE2226" s="23" t="s">
        <v>10</v>
      </c>
      <c r="AF2226" s="23"/>
      <c r="AG2226" s="23" t="s">
        <v>10</v>
      </c>
      <c r="AH2226" s="23"/>
      <c r="AI2226" s="23"/>
      <c r="AJ2226" s="23"/>
      <c r="AK2226" s="23"/>
      <c r="AL2226" s="159" t="s">
        <v>192</v>
      </c>
      <c r="AM2226" s="162" t="s">
        <v>172</v>
      </c>
      <c r="AN2226" s="162" t="s">
        <v>1727</v>
      </c>
      <c r="AO2226" s="1" t="s">
        <v>8</v>
      </c>
      <c r="AP2226" s="1"/>
      <c r="AQ2226" s="1"/>
      <c r="AR2226" s="1" t="s">
        <v>10724</v>
      </c>
      <c r="AS2226" s="35" t="s">
        <v>11691</v>
      </c>
      <c r="AT2226" s="269"/>
      <c r="AU2226" s="269"/>
      <c r="AV2226" s="162"/>
      <c r="AW2226" s="162"/>
      <c r="AX2226" s="162" t="s">
        <v>172</v>
      </c>
      <c r="AY2226" s="162"/>
      <c r="AZ2226" s="162"/>
      <c r="BA2226" s="162"/>
    </row>
    <row r="2227" spans="1:53" ht="65">
      <c r="A2227" s="157">
        <v>2223</v>
      </c>
      <c r="B2227" s="13" t="s">
        <v>11625</v>
      </c>
      <c r="C2227" s="13" t="s">
        <v>1144</v>
      </c>
      <c r="D2227" s="116">
        <v>333</v>
      </c>
      <c r="E2227" s="115" t="s">
        <v>6115</v>
      </c>
      <c r="F2227" s="115" t="s">
        <v>11661</v>
      </c>
      <c r="G2227" s="162" t="s">
        <v>1302</v>
      </c>
      <c r="H2227" s="1" t="s">
        <v>22</v>
      </c>
      <c r="I2227" s="85" t="str">
        <f>IF(HL!B2226="","",HYPERLINK(HL!B2226,"表示"))</f>
        <v>表示</v>
      </c>
      <c r="J2227" s="85" t="str">
        <f>IF(HL!C2226="","",HYPERLINK(HL!C2226,2))</f>
        <v/>
      </c>
      <c r="K2227" s="105" t="str">
        <f>IF(HL!D2226="","",HYPERLINK(HL!D2226,3))</f>
        <v/>
      </c>
      <c r="L2227" s="105" t="str">
        <f>IF(HL!E2226="","",HYPERLINK(HL!E2226,4))</f>
        <v/>
      </c>
      <c r="M2227" s="105" t="str">
        <f>IF(HL!F2226="","",HYPERLINK(HL!F2226,5))</f>
        <v/>
      </c>
      <c r="N2227" s="105" t="str">
        <f>IF(HL!G2226="","",HYPERLINK(HL!G2226,6))</f>
        <v/>
      </c>
      <c r="O2227" s="105" t="str">
        <f>IF(HL!H2226="","",HYPERLINK(HL!H2226,7))</f>
        <v/>
      </c>
      <c r="P2227" s="105" t="str">
        <f>IF(HL!I2226="","",HYPERLINK(HL!I2226,8))</f>
        <v/>
      </c>
      <c r="Q2227" s="105" t="str">
        <f>IF(HL!J2226="","",HYPERLINK(HL!J2226,9))</f>
        <v/>
      </c>
      <c r="R2227" s="105" t="str">
        <f>IF(HL!K2226="","",HYPERLINK(HL!K2226,10))</f>
        <v/>
      </c>
      <c r="S2227" s="105" t="str">
        <f>IF(HL!L2226="","",HYPERLINK(HL!L2226,11))</f>
        <v/>
      </c>
      <c r="T2227" s="105" t="str">
        <f>IF(HL!M2226="","",HYPERLINK(HL!M2226,12))</f>
        <v/>
      </c>
      <c r="U2227" s="105" t="str">
        <f>IF(HL!N2226="","",HYPERLINK(HL!N2226,13))</f>
        <v/>
      </c>
      <c r="V2227" s="106" t="str">
        <f>IF(HL!O2226="","",HYPERLINK(HL!O2226,14))</f>
        <v/>
      </c>
      <c r="W2227" s="81" t="str">
        <f>IF(HL!P2226="","－",HYPERLINK(HL!P2226,"表示"))</f>
        <v>表示</v>
      </c>
      <c r="X2227" s="200">
        <v>44438</v>
      </c>
      <c r="Y2227" s="200">
        <v>44732</v>
      </c>
      <c r="Z2227" s="34" t="str">
        <f t="shared" si="90"/>
        <v>2022</v>
      </c>
      <c r="AA2227" s="1">
        <f t="shared" si="91"/>
        <v>9</v>
      </c>
      <c r="AB2227" s="23"/>
      <c r="AC2227" s="23"/>
      <c r="AD2227" s="23"/>
      <c r="AE2227" s="23" t="s">
        <v>10</v>
      </c>
      <c r="AF2227" s="23"/>
      <c r="AG2227" s="23" t="s">
        <v>10</v>
      </c>
      <c r="AH2227" s="23"/>
      <c r="AI2227" s="23" t="s">
        <v>10</v>
      </c>
      <c r="AJ2227" s="23"/>
      <c r="AK2227" s="23"/>
      <c r="AL2227" s="159" t="s">
        <v>227</v>
      </c>
      <c r="AM2227" s="162" t="s">
        <v>1727</v>
      </c>
      <c r="AN2227" s="162" t="s">
        <v>172</v>
      </c>
      <c r="AO2227" s="1" t="s">
        <v>4104</v>
      </c>
      <c r="AP2227" s="1"/>
      <c r="AQ2227" s="1"/>
      <c r="AR2227" s="1" t="s">
        <v>10707</v>
      </c>
      <c r="AS2227" s="35" t="s">
        <v>11692</v>
      </c>
      <c r="AT2227" s="269"/>
      <c r="AU2227" s="269"/>
      <c r="AV2227" s="162" t="s">
        <v>172</v>
      </c>
      <c r="AW2227" s="162"/>
      <c r="AX2227" s="162"/>
      <c r="AY2227" s="162"/>
      <c r="AZ2227" s="162"/>
      <c r="BA2227" s="162" t="s">
        <v>172</v>
      </c>
    </row>
    <row r="2228" spans="1:53" ht="130">
      <c r="A2228" s="157">
        <v>2224</v>
      </c>
      <c r="B2228" s="35" t="s">
        <v>2907</v>
      </c>
      <c r="C2228" s="13" t="s">
        <v>791</v>
      </c>
      <c r="D2228" s="116">
        <v>339</v>
      </c>
      <c r="E2228" s="115" t="s">
        <v>2062</v>
      </c>
      <c r="F2228" s="115" t="s">
        <v>11662</v>
      </c>
      <c r="G2228" s="162" t="s">
        <v>11663</v>
      </c>
      <c r="H2228" s="1" t="s">
        <v>1490</v>
      </c>
      <c r="I2228" s="85" t="str">
        <f>IF(HL!B2227="","",HYPERLINK(HL!B2227,"表示"))</f>
        <v>表示</v>
      </c>
      <c r="J2228" s="85" t="str">
        <f>IF(HL!C2227="","",HYPERLINK(HL!C2227,2))</f>
        <v/>
      </c>
      <c r="K2228" s="105" t="str">
        <f>IF(HL!D2227="","",HYPERLINK(HL!D2227,3))</f>
        <v/>
      </c>
      <c r="L2228" s="105" t="str">
        <f>IF(HL!E2227="","",HYPERLINK(HL!E2227,4))</f>
        <v/>
      </c>
      <c r="M2228" s="105" t="str">
        <f>IF(HL!F2227="","",HYPERLINK(HL!F2227,5))</f>
        <v/>
      </c>
      <c r="N2228" s="105" t="str">
        <f>IF(HL!G2227="","",HYPERLINK(HL!G2227,6))</f>
        <v/>
      </c>
      <c r="O2228" s="105" t="str">
        <f>IF(HL!H2227="","",HYPERLINK(HL!H2227,7))</f>
        <v/>
      </c>
      <c r="P2228" s="105" t="str">
        <f>IF(HL!I2227="","",HYPERLINK(HL!I2227,8))</f>
        <v/>
      </c>
      <c r="Q2228" s="105" t="str">
        <f>IF(HL!J2227="","",HYPERLINK(HL!J2227,9))</f>
        <v/>
      </c>
      <c r="R2228" s="105" t="str">
        <f>IF(HL!K2227="","",HYPERLINK(HL!K2227,10))</f>
        <v/>
      </c>
      <c r="S2228" s="105" t="str">
        <f>IF(HL!L2227="","",HYPERLINK(HL!L2227,11))</f>
        <v/>
      </c>
      <c r="T2228" s="105" t="str">
        <f>IF(HL!M2227="","",HYPERLINK(HL!M2227,12))</f>
        <v/>
      </c>
      <c r="U2228" s="105" t="str">
        <f>IF(HL!N2227="","",HYPERLINK(HL!N2227,13))</f>
        <v/>
      </c>
      <c r="V2228" s="106" t="str">
        <f>IF(HL!O2227="","",HYPERLINK(HL!O2227,14))</f>
        <v/>
      </c>
      <c r="W2228" s="1" t="s">
        <v>11737</v>
      </c>
      <c r="X2228" s="200">
        <v>44602</v>
      </c>
      <c r="Y2228" s="200">
        <v>44732</v>
      </c>
      <c r="Z2228" s="34" t="str">
        <f t="shared" si="90"/>
        <v>2022</v>
      </c>
      <c r="AA2228" s="1">
        <f t="shared" si="91"/>
        <v>4</v>
      </c>
      <c r="AB2228" s="23"/>
      <c r="AC2228" s="23"/>
      <c r="AD2228" s="23"/>
      <c r="AE2228" s="23" t="s">
        <v>10</v>
      </c>
      <c r="AF2228" s="23"/>
      <c r="AG2228" s="23" t="s">
        <v>10</v>
      </c>
      <c r="AH2228" s="23"/>
      <c r="AI2228" s="23"/>
      <c r="AJ2228" s="23"/>
      <c r="AK2228" s="23"/>
      <c r="AL2228" s="159" t="s">
        <v>510</v>
      </c>
      <c r="AM2228" s="162" t="s">
        <v>1727</v>
      </c>
      <c r="AN2228" s="162" t="s">
        <v>172</v>
      </c>
      <c r="AO2228" s="23" t="s">
        <v>10476</v>
      </c>
      <c r="AP2228" s="23" t="s">
        <v>10</v>
      </c>
      <c r="AQ2228" s="23" t="s">
        <v>10</v>
      </c>
      <c r="AR2228" s="236"/>
      <c r="AS2228" s="236"/>
      <c r="AT2228" s="271"/>
      <c r="AU2228" s="271"/>
      <c r="AV2228" s="162"/>
      <c r="AW2228" s="162"/>
      <c r="AX2228" s="162"/>
      <c r="AY2228" s="162" t="s">
        <v>172</v>
      </c>
      <c r="AZ2228" s="162"/>
      <c r="BA2228" s="162"/>
    </row>
    <row r="2229" spans="1:53" ht="26">
      <c r="A2229" s="242">
        <v>2225</v>
      </c>
      <c r="B2229" s="198" t="s">
        <v>11843</v>
      </c>
      <c r="C2229" s="198" t="s">
        <v>11842</v>
      </c>
      <c r="D2229" s="116">
        <v>449</v>
      </c>
      <c r="E2229" s="161" t="s">
        <v>2215</v>
      </c>
      <c r="F2229" s="161" t="s">
        <v>11900</v>
      </c>
      <c r="G2229" s="162" t="s">
        <v>1302</v>
      </c>
      <c r="H2229" s="162" t="s">
        <v>11919</v>
      </c>
      <c r="I2229" s="85" t="str">
        <f>IF(HL!B2228="","",HYPERLINK(HL!B2228,"表示"))</f>
        <v>表示</v>
      </c>
      <c r="J2229" s="85" t="str">
        <f>IF(HL!C2228="","",HYPERLINK(HL!C2228,2))</f>
        <v/>
      </c>
      <c r="K2229" s="105" t="str">
        <f>IF(HL!D2228="","",HYPERLINK(HL!D2228,3))</f>
        <v/>
      </c>
      <c r="L2229" s="105" t="str">
        <f>IF(HL!E2228="","",HYPERLINK(HL!E2228,4))</f>
        <v/>
      </c>
      <c r="M2229" s="105" t="str">
        <f>IF(HL!F2228="","",HYPERLINK(HL!F2228,5))</f>
        <v/>
      </c>
      <c r="N2229" s="105" t="str">
        <f>IF(HL!G2228="","",HYPERLINK(HL!G2228,6))</f>
        <v/>
      </c>
      <c r="O2229" s="105" t="str">
        <f>IF(HL!H2228="","",HYPERLINK(HL!H2228,7))</f>
        <v/>
      </c>
      <c r="P2229" s="105" t="str">
        <f>IF(HL!I2228="","",HYPERLINK(HL!I2228,8))</f>
        <v/>
      </c>
      <c r="Q2229" s="105" t="str">
        <f>IF(HL!J2228="","",HYPERLINK(HL!J2228,9))</f>
        <v/>
      </c>
      <c r="R2229" s="105" t="str">
        <f>IF(HL!K2228="","",HYPERLINK(HL!K2228,10))</f>
        <v/>
      </c>
      <c r="S2229" s="105" t="str">
        <f>IF(HL!L2228="","",HYPERLINK(HL!L2228,11))</f>
        <v/>
      </c>
      <c r="T2229" s="105" t="str">
        <f>IF(HL!M2228="","",HYPERLINK(HL!M2228,12))</f>
        <v/>
      </c>
      <c r="U2229" s="105" t="str">
        <f>IF(HL!N2228="","",HYPERLINK(HL!N2228,13))</f>
        <v/>
      </c>
      <c r="V2229" s="106" t="str">
        <f>IF(HL!O2228="","",HYPERLINK(HL!O2228,14))</f>
        <v/>
      </c>
      <c r="W2229" s="81" t="str">
        <f>IF(HL!P2228="","－",HYPERLINK(HL!P2228,"表示"))</f>
        <v>表示</v>
      </c>
      <c r="X2229" s="177">
        <v>44540</v>
      </c>
      <c r="Y2229" s="199">
        <v>44797</v>
      </c>
      <c r="Z2229" s="34" t="str">
        <f t="shared" ref="Z2229:Z2292" si="92">TEXT(YEAR(Y2229),"0000")</f>
        <v>2022</v>
      </c>
      <c r="AA2229" s="1">
        <f t="shared" ref="AA2229:AA2290" si="93">DATEDIF(X2229,Y2229,"m")</f>
        <v>8</v>
      </c>
      <c r="AB2229" s="116"/>
      <c r="AC2229" s="116"/>
      <c r="AD2229" s="116"/>
      <c r="AE2229" s="116"/>
      <c r="AF2229" s="116"/>
      <c r="AG2229" s="116" t="s">
        <v>172</v>
      </c>
      <c r="AH2229" s="116"/>
      <c r="AI2229" s="116"/>
      <c r="AJ2229" s="116"/>
      <c r="AK2229" s="116"/>
      <c r="AL2229" s="158" t="s">
        <v>219</v>
      </c>
      <c r="AM2229" s="162" t="s">
        <v>172</v>
      </c>
      <c r="AN2229" s="162" t="s">
        <v>1727</v>
      </c>
      <c r="AO2229" s="116" t="s">
        <v>965</v>
      </c>
      <c r="AP2229" s="162"/>
      <c r="AQ2229" s="162" t="s">
        <v>172</v>
      </c>
      <c r="AR2229" s="219" t="s">
        <v>11957</v>
      </c>
      <c r="AS2229" s="228" t="s">
        <v>11957</v>
      </c>
      <c r="AT2229" s="271"/>
      <c r="AU2229" s="271"/>
      <c r="AV2229" s="162" t="s">
        <v>172</v>
      </c>
      <c r="AW2229" s="162"/>
      <c r="AX2229" s="162"/>
      <c r="AY2229" s="162"/>
      <c r="AZ2229" s="162"/>
      <c r="BA2229" s="162"/>
    </row>
    <row r="2230" spans="1:53" ht="39">
      <c r="A2230" s="242">
        <v>2226</v>
      </c>
      <c r="B2230" s="158" t="s">
        <v>11844</v>
      </c>
      <c r="C2230" s="158" t="s">
        <v>2705</v>
      </c>
      <c r="D2230" s="116">
        <v>429</v>
      </c>
      <c r="E2230" s="161" t="s">
        <v>1848</v>
      </c>
      <c r="F2230" s="241" t="s">
        <v>11993</v>
      </c>
      <c r="G2230" s="162" t="s">
        <v>1270</v>
      </c>
      <c r="H2230" s="162" t="s">
        <v>11920</v>
      </c>
      <c r="I2230" s="85" t="str">
        <f>IF(HL!B2229="","",HYPERLINK(HL!B2229,"表示"))</f>
        <v>表示</v>
      </c>
      <c r="J2230" s="85" t="str">
        <f>IF(HL!C2229="","",HYPERLINK(HL!C2229,2))</f>
        <v/>
      </c>
      <c r="K2230" s="105" t="str">
        <f>IF(HL!D2229="","",HYPERLINK(HL!D2229,3))</f>
        <v/>
      </c>
      <c r="L2230" s="105" t="str">
        <f>IF(HL!E2229="","",HYPERLINK(HL!E2229,4))</f>
        <v/>
      </c>
      <c r="M2230" s="105" t="str">
        <f>IF(HL!F2229="","",HYPERLINK(HL!F2229,5))</f>
        <v/>
      </c>
      <c r="N2230" s="105" t="str">
        <f>IF(HL!G2229="","",HYPERLINK(HL!G2229,6))</f>
        <v/>
      </c>
      <c r="O2230" s="105" t="str">
        <f>IF(HL!H2229="","",HYPERLINK(HL!H2229,7))</f>
        <v/>
      </c>
      <c r="P2230" s="105" t="str">
        <f>IF(HL!I2229="","",HYPERLINK(HL!I2229,8))</f>
        <v/>
      </c>
      <c r="Q2230" s="105" t="str">
        <f>IF(HL!J2229="","",HYPERLINK(HL!J2229,9))</f>
        <v/>
      </c>
      <c r="R2230" s="105" t="str">
        <f>IF(HL!K2229="","",HYPERLINK(HL!K2229,10))</f>
        <v/>
      </c>
      <c r="S2230" s="105" t="str">
        <f>IF(HL!L2229="","",HYPERLINK(HL!L2229,11))</f>
        <v/>
      </c>
      <c r="T2230" s="105" t="str">
        <f>IF(HL!M2229="","",HYPERLINK(HL!M2229,12))</f>
        <v/>
      </c>
      <c r="U2230" s="105" t="str">
        <f>IF(HL!N2229="","",HYPERLINK(HL!N2229,13))</f>
        <v/>
      </c>
      <c r="V2230" s="106" t="str">
        <f>IF(HL!O2229="","",HYPERLINK(HL!O2229,14))</f>
        <v/>
      </c>
      <c r="W2230" s="1" t="s">
        <v>11737</v>
      </c>
      <c r="X2230" s="177">
        <v>44438</v>
      </c>
      <c r="Y2230" s="199">
        <v>44797</v>
      </c>
      <c r="Z2230" s="34" t="str">
        <f t="shared" si="92"/>
        <v>2022</v>
      </c>
      <c r="AA2230" s="1">
        <f t="shared" si="93"/>
        <v>11</v>
      </c>
      <c r="AB2230" s="116"/>
      <c r="AC2230" s="116"/>
      <c r="AD2230" s="116"/>
      <c r="AE2230" s="116" t="s">
        <v>172</v>
      </c>
      <c r="AF2230" s="116"/>
      <c r="AG2230" s="116" t="s">
        <v>172</v>
      </c>
      <c r="AH2230" s="116"/>
      <c r="AI2230" s="116"/>
      <c r="AJ2230" s="116"/>
      <c r="AK2230" s="116" t="s">
        <v>172</v>
      </c>
      <c r="AL2230" s="158" t="s">
        <v>536</v>
      </c>
      <c r="AM2230" s="162" t="s">
        <v>1727</v>
      </c>
      <c r="AN2230" s="162" t="s">
        <v>172</v>
      </c>
      <c r="AO2230" s="116" t="s">
        <v>551</v>
      </c>
      <c r="AP2230" s="162"/>
      <c r="AQ2230" s="162"/>
      <c r="AR2230" s="219" t="s">
        <v>10804</v>
      </c>
      <c r="AS2230" s="228" t="s">
        <v>11958</v>
      </c>
      <c r="AT2230" s="269"/>
      <c r="AU2230" s="269"/>
      <c r="AV2230" s="23" t="s">
        <v>172</v>
      </c>
      <c r="AW2230" s="162"/>
      <c r="AX2230" s="162"/>
      <c r="AY2230" s="162"/>
      <c r="AZ2230" s="162"/>
      <c r="BA2230" s="162" t="s">
        <v>172</v>
      </c>
    </row>
    <row r="2231" spans="1:53" ht="169">
      <c r="A2231" s="242">
        <v>2227</v>
      </c>
      <c r="B2231" s="158" t="s">
        <v>2576</v>
      </c>
      <c r="C2231" s="158" t="s">
        <v>2577</v>
      </c>
      <c r="D2231" s="116">
        <v>429</v>
      </c>
      <c r="E2231" s="161" t="s">
        <v>1848</v>
      </c>
      <c r="F2231" s="241" t="s">
        <v>11994</v>
      </c>
      <c r="G2231" s="162" t="s">
        <v>1302</v>
      </c>
      <c r="H2231" s="162" t="s">
        <v>11920</v>
      </c>
      <c r="I2231" s="85" t="str">
        <f>IF(HL!B2230="","",HYPERLINK(HL!B2230,"表示"))</f>
        <v>表示</v>
      </c>
      <c r="J2231" s="85" t="str">
        <f>IF(HL!C2230="","",HYPERLINK(HL!C2230,2))</f>
        <v/>
      </c>
      <c r="K2231" s="105" t="str">
        <f>IF(HL!D2230="","",HYPERLINK(HL!D2230,3))</f>
        <v/>
      </c>
      <c r="L2231" s="105" t="str">
        <f>IF(HL!E2230="","",HYPERLINK(HL!E2230,4))</f>
        <v/>
      </c>
      <c r="M2231" s="105" t="str">
        <f>IF(HL!F2230="","",HYPERLINK(HL!F2230,5))</f>
        <v/>
      </c>
      <c r="N2231" s="105" t="str">
        <f>IF(HL!G2230="","",HYPERLINK(HL!G2230,6))</f>
        <v/>
      </c>
      <c r="O2231" s="105" t="str">
        <f>IF(HL!H2230="","",HYPERLINK(HL!H2230,7))</f>
        <v/>
      </c>
      <c r="P2231" s="105" t="str">
        <f>IF(HL!I2230="","",HYPERLINK(HL!I2230,8))</f>
        <v/>
      </c>
      <c r="Q2231" s="105" t="str">
        <f>IF(HL!J2230="","",HYPERLINK(HL!J2230,9))</f>
        <v/>
      </c>
      <c r="R2231" s="105" t="str">
        <f>IF(HL!K2230="","",HYPERLINK(HL!K2230,10))</f>
        <v/>
      </c>
      <c r="S2231" s="105" t="str">
        <f>IF(HL!L2230="","",HYPERLINK(HL!L2230,11))</f>
        <v/>
      </c>
      <c r="T2231" s="105" t="str">
        <f>IF(HL!M2230="","",HYPERLINK(HL!M2230,12))</f>
        <v/>
      </c>
      <c r="U2231" s="105" t="str">
        <f>IF(HL!N2230="","",HYPERLINK(HL!N2230,13))</f>
        <v/>
      </c>
      <c r="V2231" s="106" t="str">
        <f>IF(HL!O2230="","",HYPERLINK(HL!O2230,14))</f>
        <v/>
      </c>
      <c r="W2231" s="81" t="str">
        <f>IF(HL!P2230="","－",HYPERLINK(HL!P2230,"表示"))</f>
        <v>表示</v>
      </c>
      <c r="X2231" s="177">
        <v>44530</v>
      </c>
      <c r="Y2231" s="199">
        <v>44797</v>
      </c>
      <c r="Z2231" s="34" t="str">
        <f t="shared" si="92"/>
        <v>2022</v>
      </c>
      <c r="AA2231" s="1">
        <f t="shared" si="93"/>
        <v>8</v>
      </c>
      <c r="AB2231" s="116"/>
      <c r="AC2231" s="116"/>
      <c r="AD2231" s="116"/>
      <c r="AE2231" s="116" t="s">
        <v>172</v>
      </c>
      <c r="AF2231" s="116"/>
      <c r="AG2231" s="116" t="s">
        <v>172</v>
      </c>
      <c r="AH2231" s="116"/>
      <c r="AI2231" s="116"/>
      <c r="AJ2231" s="116"/>
      <c r="AK2231" s="116"/>
      <c r="AL2231" s="158" t="s">
        <v>536</v>
      </c>
      <c r="AM2231" s="162" t="s">
        <v>1727</v>
      </c>
      <c r="AN2231" s="162" t="s">
        <v>172</v>
      </c>
      <c r="AO2231" s="116" t="s">
        <v>965</v>
      </c>
      <c r="AP2231" s="162"/>
      <c r="AQ2231" s="162"/>
      <c r="AR2231" s="219" t="s">
        <v>10804</v>
      </c>
      <c r="AS2231" s="228" t="s">
        <v>11959</v>
      </c>
      <c r="AT2231" s="269"/>
      <c r="AU2231" s="269"/>
      <c r="AV2231" s="23" t="s">
        <v>172</v>
      </c>
      <c r="AW2231" s="162"/>
      <c r="AX2231" s="162"/>
      <c r="AY2231" s="162"/>
      <c r="AZ2231" s="162"/>
      <c r="BA2231" s="162" t="s">
        <v>172</v>
      </c>
    </row>
    <row r="2232" spans="1:53" ht="26">
      <c r="A2232" s="242">
        <v>2228</v>
      </c>
      <c r="B2232" s="158" t="s">
        <v>11346</v>
      </c>
      <c r="C2232" s="158" t="s">
        <v>11845</v>
      </c>
      <c r="D2232" s="116">
        <v>631</v>
      </c>
      <c r="E2232" s="161" t="s">
        <v>5278</v>
      </c>
      <c r="F2232" s="161" t="s">
        <v>10261</v>
      </c>
      <c r="G2232" s="162" t="s">
        <v>1270</v>
      </c>
      <c r="H2232" s="162" t="s">
        <v>1292</v>
      </c>
      <c r="I2232" s="85" t="str">
        <f>IF(HL!B2231="","",HYPERLINK(HL!B2231,"表示"))</f>
        <v>表示</v>
      </c>
      <c r="J2232" s="85">
        <f>IF(HL!C2231="","",HYPERLINK(HL!C2231,2))</f>
        <v>2</v>
      </c>
      <c r="K2232" s="105" t="str">
        <f>IF(HL!D2231="","",HYPERLINK(HL!D2231,3))</f>
        <v/>
      </c>
      <c r="L2232" s="105" t="str">
        <f>IF(HL!E2231="","",HYPERLINK(HL!E2231,4))</f>
        <v/>
      </c>
      <c r="M2232" s="105" t="str">
        <f>IF(HL!F2231="","",HYPERLINK(HL!F2231,5))</f>
        <v/>
      </c>
      <c r="N2232" s="105" t="str">
        <f>IF(HL!G2231="","",HYPERLINK(HL!G2231,6))</f>
        <v/>
      </c>
      <c r="O2232" s="105" t="str">
        <f>IF(HL!H2231="","",HYPERLINK(HL!H2231,7))</f>
        <v/>
      </c>
      <c r="P2232" s="105" t="str">
        <f>IF(HL!I2231="","",HYPERLINK(HL!I2231,8))</f>
        <v/>
      </c>
      <c r="Q2232" s="105" t="str">
        <f>IF(HL!J2231="","",HYPERLINK(HL!J2231,9))</f>
        <v/>
      </c>
      <c r="R2232" s="105" t="str">
        <f>IF(HL!K2231="","",HYPERLINK(HL!K2231,10))</f>
        <v/>
      </c>
      <c r="S2232" s="105" t="str">
        <f>IF(HL!L2231="","",HYPERLINK(HL!L2231,11))</f>
        <v/>
      </c>
      <c r="T2232" s="105" t="str">
        <f>IF(HL!M2231="","",HYPERLINK(HL!M2231,12))</f>
        <v/>
      </c>
      <c r="U2232" s="105" t="str">
        <f>IF(HL!N2231="","",HYPERLINK(HL!N2231,13))</f>
        <v/>
      </c>
      <c r="V2232" s="106" t="str">
        <f>IF(HL!O2231="","",HYPERLINK(HL!O2231,14))</f>
        <v/>
      </c>
      <c r="W2232" s="1" t="s">
        <v>11737</v>
      </c>
      <c r="X2232" s="177">
        <v>44734</v>
      </c>
      <c r="Y2232" s="199">
        <v>44803</v>
      </c>
      <c r="Z2232" s="34" t="str">
        <f t="shared" si="92"/>
        <v>2022</v>
      </c>
      <c r="AA2232" s="1">
        <f t="shared" si="93"/>
        <v>2</v>
      </c>
      <c r="AB2232" s="116"/>
      <c r="AC2232" s="116"/>
      <c r="AD2232" s="116"/>
      <c r="AE2232" s="116"/>
      <c r="AF2232" s="116"/>
      <c r="AG2232" s="116" t="s">
        <v>172</v>
      </c>
      <c r="AH2232" s="116"/>
      <c r="AI2232" s="116"/>
      <c r="AJ2232" s="116"/>
      <c r="AK2232" s="116"/>
      <c r="AL2232" s="158" t="s">
        <v>507</v>
      </c>
      <c r="AM2232" s="162" t="s">
        <v>1727</v>
      </c>
      <c r="AN2232" s="162" t="s">
        <v>172</v>
      </c>
      <c r="AO2232" s="116" t="s">
        <v>11947</v>
      </c>
      <c r="AP2232" s="162"/>
      <c r="AQ2232" s="162" t="s">
        <v>172</v>
      </c>
      <c r="AR2232" s="219" t="s">
        <v>10937</v>
      </c>
      <c r="AS2232" s="161" t="s">
        <v>11035</v>
      </c>
      <c r="AT2232" s="269"/>
      <c r="AU2232" s="269"/>
      <c r="AV2232" s="162" t="s">
        <v>172</v>
      </c>
      <c r="AW2232" s="162"/>
      <c r="AX2232" s="162"/>
      <c r="AY2232" s="162"/>
      <c r="AZ2232" s="162"/>
      <c r="BA2232" s="162"/>
    </row>
    <row r="2233" spans="1:53" ht="65">
      <c r="A2233" s="242">
        <v>2229</v>
      </c>
      <c r="B2233" s="158" t="s">
        <v>11846</v>
      </c>
      <c r="C2233" s="158" t="s">
        <v>11740</v>
      </c>
      <c r="D2233" s="116">
        <v>625</v>
      </c>
      <c r="E2233" s="161" t="s">
        <v>1594</v>
      </c>
      <c r="F2233" s="115" t="s">
        <v>11995</v>
      </c>
      <c r="G2233" s="162" t="s">
        <v>1270</v>
      </c>
      <c r="H2233" s="162" t="s">
        <v>11921</v>
      </c>
      <c r="I2233" s="85" t="str">
        <f>IF(HL!B2232="","",HYPERLINK(HL!B2232,"表示"))</f>
        <v>表示</v>
      </c>
      <c r="J2233" s="85" t="str">
        <f>IF(HL!C2232="","",HYPERLINK(HL!C2232,2))</f>
        <v/>
      </c>
      <c r="K2233" s="105" t="str">
        <f>IF(HL!D2232="","",HYPERLINK(HL!D2232,3))</f>
        <v/>
      </c>
      <c r="L2233" s="105" t="str">
        <f>IF(HL!E2232="","",HYPERLINK(HL!E2232,4))</f>
        <v/>
      </c>
      <c r="M2233" s="105" t="str">
        <f>IF(HL!F2232="","",HYPERLINK(HL!F2232,5))</f>
        <v/>
      </c>
      <c r="N2233" s="105" t="str">
        <f>IF(HL!G2232="","",HYPERLINK(HL!G2232,6))</f>
        <v/>
      </c>
      <c r="O2233" s="105" t="str">
        <f>IF(HL!H2232="","",HYPERLINK(HL!H2232,7))</f>
        <v/>
      </c>
      <c r="P2233" s="105" t="str">
        <f>IF(HL!I2232="","",HYPERLINK(HL!I2232,8))</f>
        <v/>
      </c>
      <c r="Q2233" s="105" t="str">
        <f>IF(HL!J2232="","",HYPERLINK(HL!J2232,9))</f>
        <v/>
      </c>
      <c r="R2233" s="105" t="str">
        <f>IF(HL!K2232="","",HYPERLINK(HL!K2232,10))</f>
        <v/>
      </c>
      <c r="S2233" s="105" t="str">
        <f>IF(HL!L2232="","",HYPERLINK(HL!L2232,11))</f>
        <v/>
      </c>
      <c r="T2233" s="105" t="str">
        <f>IF(HL!M2232="","",HYPERLINK(HL!M2232,12))</f>
        <v/>
      </c>
      <c r="U2233" s="105" t="str">
        <f>IF(HL!N2232="","",HYPERLINK(HL!N2232,13))</f>
        <v/>
      </c>
      <c r="V2233" s="106" t="str">
        <f>IF(HL!O2232="","",HYPERLINK(HL!O2232,14))</f>
        <v/>
      </c>
      <c r="W2233" s="1" t="s">
        <v>11737</v>
      </c>
      <c r="X2233" s="177">
        <v>44467</v>
      </c>
      <c r="Y2233" s="199">
        <v>44797</v>
      </c>
      <c r="Z2233" s="34" t="str">
        <f t="shared" si="92"/>
        <v>2022</v>
      </c>
      <c r="AA2233" s="1">
        <f t="shared" si="93"/>
        <v>10</v>
      </c>
      <c r="AB2233" s="116"/>
      <c r="AC2233" s="116"/>
      <c r="AD2233" s="116"/>
      <c r="AE2233" s="116" t="s">
        <v>172</v>
      </c>
      <c r="AF2233" s="116"/>
      <c r="AG2233" s="116" t="s">
        <v>172</v>
      </c>
      <c r="AH2233" s="116"/>
      <c r="AI2233" s="116"/>
      <c r="AJ2233" s="116"/>
      <c r="AK2233" s="116"/>
      <c r="AL2233" s="158" t="s">
        <v>1672</v>
      </c>
      <c r="AM2233" s="162" t="s">
        <v>1727</v>
      </c>
      <c r="AN2233" s="162" t="s">
        <v>172</v>
      </c>
      <c r="AO2233" s="116" t="s">
        <v>551</v>
      </c>
      <c r="AP2233" s="162"/>
      <c r="AQ2233" s="162"/>
      <c r="AR2233" s="219" t="s">
        <v>10804</v>
      </c>
      <c r="AS2233" s="228" t="s">
        <v>11960</v>
      </c>
      <c r="AT2233" s="269"/>
      <c r="AU2233" s="269"/>
      <c r="AV2233" s="162"/>
      <c r="AW2233" s="162"/>
      <c r="AX2233" s="162" t="s">
        <v>172</v>
      </c>
      <c r="AY2233" s="162"/>
      <c r="AZ2233" s="162"/>
      <c r="BA2233" s="162"/>
    </row>
    <row r="2234" spans="1:53" ht="104">
      <c r="A2234" s="242">
        <v>2230</v>
      </c>
      <c r="B2234" s="158" t="s">
        <v>11847</v>
      </c>
      <c r="C2234" s="158" t="s">
        <v>11741</v>
      </c>
      <c r="D2234" s="116">
        <v>625</v>
      </c>
      <c r="E2234" s="161" t="s">
        <v>1594</v>
      </c>
      <c r="F2234" s="161" t="s">
        <v>11901</v>
      </c>
      <c r="G2234" s="162" t="s">
        <v>1302</v>
      </c>
      <c r="H2234" s="162" t="s">
        <v>11921</v>
      </c>
      <c r="I2234" s="85" t="str">
        <f>IF(HL!B2233="","",HYPERLINK(HL!B2233,"表示"))</f>
        <v>表示</v>
      </c>
      <c r="J2234" s="85" t="str">
        <f>IF(HL!C2233="","",HYPERLINK(HL!C2233,2))</f>
        <v/>
      </c>
      <c r="K2234" s="105" t="str">
        <f>IF(HL!D2233="","",HYPERLINK(HL!D2233,3))</f>
        <v/>
      </c>
      <c r="L2234" s="105" t="str">
        <f>IF(HL!E2233="","",HYPERLINK(HL!E2233,4))</f>
        <v/>
      </c>
      <c r="M2234" s="105" t="str">
        <f>IF(HL!F2233="","",HYPERLINK(HL!F2233,5))</f>
        <v/>
      </c>
      <c r="N2234" s="105" t="str">
        <f>IF(HL!G2233="","",HYPERLINK(HL!G2233,6))</f>
        <v/>
      </c>
      <c r="O2234" s="105" t="str">
        <f>IF(HL!H2233="","",HYPERLINK(HL!H2233,7))</f>
        <v/>
      </c>
      <c r="P2234" s="105" t="str">
        <f>IF(HL!I2233="","",HYPERLINK(HL!I2233,8))</f>
        <v/>
      </c>
      <c r="Q2234" s="105" t="str">
        <f>IF(HL!J2233="","",HYPERLINK(HL!J2233,9))</f>
        <v/>
      </c>
      <c r="R2234" s="105" t="str">
        <f>IF(HL!K2233="","",HYPERLINK(HL!K2233,10))</f>
        <v/>
      </c>
      <c r="S2234" s="105" t="str">
        <f>IF(HL!L2233="","",HYPERLINK(HL!L2233,11))</f>
        <v/>
      </c>
      <c r="T2234" s="105" t="str">
        <f>IF(HL!M2233="","",HYPERLINK(HL!M2233,12))</f>
        <v/>
      </c>
      <c r="U2234" s="105" t="str">
        <f>IF(HL!N2233="","",HYPERLINK(HL!N2233,13))</f>
        <v/>
      </c>
      <c r="V2234" s="106" t="str">
        <f>IF(HL!O2233="","",HYPERLINK(HL!O2233,14))</f>
        <v/>
      </c>
      <c r="W2234" s="81" t="str">
        <f>IF(HL!P2233="","－",HYPERLINK(HL!P2233,"表示"))</f>
        <v>表示</v>
      </c>
      <c r="X2234" s="177">
        <v>44721</v>
      </c>
      <c r="Y2234" s="199">
        <v>44803</v>
      </c>
      <c r="Z2234" s="34" t="str">
        <f t="shared" si="92"/>
        <v>2022</v>
      </c>
      <c r="AA2234" s="1">
        <f t="shared" si="93"/>
        <v>2</v>
      </c>
      <c r="AB2234" s="116" t="s">
        <v>172</v>
      </c>
      <c r="AC2234" s="116"/>
      <c r="AD2234" s="116"/>
      <c r="AE2234" s="116"/>
      <c r="AF2234" s="116"/>
      <c r="AG2234" s="116"/>
      <c r="AH2234" s="116"/>
      <c r="AI2234" s="116"/>
      <c r="AJ2234" s="116"/>
      <c r="AK2234" s="116"/>
      <c r="AL2234" s="158" t="s">
        <v>536</v>
      </c>
      <c r="AM2234" s="162" t="s">
        <v>1727</v>
      </c>
      <c r="AN2234" s="162" t="s">
        <v>172</v>
      </c>
      <c r="AO2234" s="116" t="s">
        <v>11948</v>
      </c>
      <c r="AP2234" s="162"/>
      <c r="AQ2234" s="162" t="s">
        <v>172</v>
      </c>
      <c r="AR2234" s="219" t="s">
        <v>10804</v>
      </c>
      <c r="AS2234" s="228" t="s">
        <v>11961</v>
      </c>
      <c r="AT2234" s="269"/>
      <c r="AU2234" s="269"/>
      <c r="AV2234" s="162" t="s">
        <v>172</v>
      </c>
      <c r="AW2234" s="162"/>
      <c r="AX2234" s="162"/>
      <c r="AY2234" s="162"/>
      <c r="AZ2234" s="162"/>
      <c r="BA2234" s="162" t="s">
        <v>172</v>
      </c>
    </row>
    <row r="2235" spans="1:53" ht="104">
      <c r="A2235" s="242">
        <v>2231</v>
      </c>
      <c r="B2235" s="158" t="s">
        <v>11847</v>
      </c>
      <c r="C2235" s="158" t="s">
        <v>11741</v>
      </c>
      <c r="D2235" s="116">
        <v>625</v>
      </c>
      <c r="E2235" s="161" t="s">
        <v>1594</v>
      </c>
      <c r="F2235" s="161" t="s">
        <v>11901</v>
      </c>
      <c r="G2235" s="162" t="s">
        <v>1302</v>
      </c>
      <c r="H2235" s="162" t="s">
        <v>11921</v>
      </c>
      <c r="I2235" s="85" t="str">
        <f>IF(HL!B2234="","",HYPERLINK(HL!B2234,"表示"))</f>
        <v>表示</v>
      </c>
      <c r="J2235" s="85" t="str">
        <f>IF(HL!C2234="","",HYPERLINK(HL!C2234,2))</f>
        <v/>
      </c>
      <c r="K2235" s="105" t="str">
        <f>IF(HL!D2234="","",HYPERLINK(HL!D2234,3))</f>
        <v/>
      </c>
      <c r="L2235" s="105" t="str">
        <f>IF(HL!E2234="","",HYPERLINK(HL!E2234,4))</f>
        <v/>
      </c>
      <c r="M2235" s="105" t="str">
        <f>IF(HL!F2234="","",HYPERLINK(HL!F2234,5))</f>
        <v/>
      </c>
      <c r="N2235" s="105" t="str">
        <f>IF(HL!G2234="","",HYPERLINK(HL!G2234,6))</f>
        <v/>
      </c>
      <c r="O2235" s="105" t="str">
        <f>IF(HL!H2234="","",HYPERLINK(HL!H2234,7))</f>
        <v/>
      </c>
      <c r="P2235" s="105" t="str">
        <f>IF(HL!I2234="","",HYPERLINK(HL!I2234,8))</f>
        <v/>
      </c>
      <c r="Q2235" s="105" t="str">
        <f>IF(HL!J2234="","",HYPERLINK(HL!J2234,9))</f>
        <v/>
      </c>
      <c r="R2235" s="105" t="str">
        <f>IF(HL!K2234="","",HYPERLINK(HL!K2234,10))</f>
        <v/>
      </c>
      <c r="S2235" s="105" t="str">
        <f>IF(HL!L2234="","",HYPERLINK(HL!L2234,11))</f>
        <v/>
      </c>
      <c r="T2235" s="105" t="str">
        <f>IF(HL!M2234="","",HYPERLINK(HL!M2234,12))</f>
        <v/>
      </c>
      <c r="U2235" s="105" t="str">
        <f>IF(HL!N2234="","",HYPERLINK(HL!N2234,13))</f>
        <v/>
      </c>
      <c r="V2235" s="106" t="str">
        <f>IF(HL!O2234="","",HYPERLINK(HL!O2234,14))</f>
        <v/>
      </c>
      <c r="W2235" s="81" t="str">
        <f>IF(HL!P2234="","－",HYPERLINK(HL!P2234,"表示"))</f>
        <v>表示</v>
      </c>
      <c r="X2235" s="177">
        <v>44721</v>
      </c>
      <c r="Y2235" s="199">
        <v>44803</v>
      </c>
      <c r="Z2235" s="34" t="str">
        <f t="shared" si="92"/>
        <v>2022</v>
      </c>
      <c r="AA2235" s="1">
        <f t="shared" si="93"/>
        <v>2</v>
      </c>
      <c r="AB2235" s="116" t="s">
        <v>172</v>
      </c>
      <c r="AC2235" s="116"/>
      <c r="AD2235" s="116"/>
      <c r="AE2235" s="116"/>
      <c r="AF2235" s="116"/>
      <c r="AG2235" s="116"/>
      <c r="AH2235" s="116"/>
      <c r="AI2235" s="116"/>
      <c r="AJ2235" s="116"/>
      <c r="AK2235" s="116"/>
      <c r="AL2235" s="158" t="s">
        <v>536</v>
      </c>
      <c r="AM2235" s="162" t="s">
        <v>1727</v>
      </c>
      <c r="AN2235" s="162" t="s">
        <v>172</v>
      </c>
      <c r="AO2235" s="116" t="s">
        <v>11948</v>
      </c>
      <c r="AP2235" s="162"/>
      <c r="AQ2235" s="162" t="s">
        <v>172</v>
      </c>
      <c r="AR2235" s="219" t="s">
        <v>10804</v>
      </c>
      <c r="AS2235" s="228" t="s">
        <v>11961</v>
      </c>
      <c r="AT2235" s="269"/>
      <c r="AU2235" s="269"/>
      <c r="AV2235" s="162" t="s">
        <v>172</v>
      </c>
      <c r="AW2235" s="162"/>
      <c r="AX2235" s="162"/>
      <c r="AY2235" s="162"/>
      <c r="AZ2235" s="162"/>
      <c r="BA2235" s="162" t="s">
        <v>172</v>
      </c>
    </row>
    <row r="2236" spans="1:53" ht="65">
      <c r="A2236" s="242">
        <v>2232</v>
      </c>
      <c r="B2236" s="158" t="s">
        <v>11848</v>
      </c>
      <c r="C2236" s="158" t="s">
        <v>11742</v>
      </c>
      <c r="D2236" s="116">
        <v>249</v>
      </c>
      <c r="E2236" s="161" t="s">
        <v>1597</v>
      </c>
      <c r="F2236" s="115" t="s">
        <v>11996</v>
      </c>
      <c r="G2236" s="162" t="s">
        <v>1270</v>
      </c>
      <c r="H2236" s="162" t="s">
        <v>11922</v>
      </c>
      <c r="I2236" s="85" t="str">
        <f>IF(HL!B2235="","",HYPERLINK(HL!B2235,"表示"))</f>
        <v>表示</v>
      </c>
      <c r="J2236" s="85" t="str">
        <f>IF(HL!C2235="","",HYPERLINK(HL!C2235,2))</f>
        <v/>
      </c>
      <c r="K2236" s="105" t="str">
        <f>IF(HL!D2235="","",HYPERLINK(HL!D2235,3))</f>
        <v/>
      </c>
      <c r="L2236" s="105" t="str">
        <f>IF(HL!E2235="","",HYPERLINK(HL!E2235,4))</f>
        <v/>
      </c>
      <c r="M2236" s="105" t="str">
        <f>IF(HL!F2235="","",HYPERLINK(HL!F2235,5))</f>
        <v/>
      </c>
      <c r="N2236" s="105" t="str">
        <f>IF(HL!G2235="","",HYPERLINK(HL!G2235,6))</f>
        <v/>
      </c>
      <c r="O2236" s="105" t="str">
        <f>IF(HL!H2235="","",HYPERLINK(HL!H2235,7))</f>
        <v/>
      </c>
      <c r="P2236" s="105" t="str">
        <f>IF(HL!I2235="","",HYPERLINK(HL!I2235,8))</f>
        <v/>
      </c>
      <c r="Q2236" s="105" t="str">
        <f>IF(HL!J2235="","",HYPERLINK(HL!J2235,9))</f>
        <v/>
      </c>
      <c r="R2236" s="105" t="str">
        <f>IF(HL!K2235="","",HYPERLINK(HL!K2235,10))</f>
        <v/>
      </c>
      <c r="S2236" s="105" t="str">
        <f>IF(HL!L2235="","",HYPERLINK(HL!L2235,11))</f>
        <v/>
      </c>
      <c r="T2236" s="105" t="str">
        <f>IF(HL!M2235="","",HYPERLINK(HL!M2235,12))</f>
        <v/>
      </c>
      <c r="U2236" s="105" t="str">
        <f>IF(HL!N2235="","",HYPERLINK(HL!N2235,13))</f>
        <v/>
      </c>
      <c r="V2236" s="106" t="str">
        <f>IF(HL!O2235="","",HYPERLINK(HL!O2235,14))</f>
        <v/>
      </c>
      <c r="W2236" s="1" t="s">
        <v>11737</v>
      </c>
      <c r="X2236" s="177">
        <v>44617</v>
      </c>
      <c r="Y2236" s="199">
        <v>44797</v>
      </c>
      <c r="Z2236" s="34" t="str">
        <f t="shared" si="92"/>
        <v>2022</v>
      </c>
      <c r="AA2236" s="1">
        <f t="shared" si="93"/>
        <v>5</v>
      </c>
      <c r="AB2236" s="116"/>
      <c r="AC2236" s="116"/>
      <c r="AD2236" s="116"/>
      <c r="AE2236" s="116" t="s">
        <v>172</v>
      </c>
      <c r="AF2236" s="116"/>
      <c r="AG2236" s="116" t="s">
        <v>172</v>
      </c>
      <c r="AH2236" s="116"/>
      <c r="AI2236" s="116"/>
      <c r="AJ2236" s="116"/>
      <c r="AK2236" s="116"/>
      <c r="AL2236" s="158" t="s">
        <v>507</v>
      </c>
      <c r="AM2236" s="162" t="s">
        <v>1727</v>
      </c>
      <c r="AN2236" s="162" t="s">
        <v>172</v>
      </c>
      <c r="AO2236" s="116" t="s">
        <v>5672</v>
      </c>
      <c r="AP2236" s="162" t="s">
        <v>172</v>
      </c>
      <c r="AQ2236" s="162"/>
      <c r="AR2236" s="218"/>
      <c r="AS2236" s="229"/>
      <c r="AT2236" s="271"/>
      <c r="AU2236" s="271"/>
      <c r="AV2236" s="162"/>
      <c r="AW2236" s="162"/>
      <c r="AX2236" s="162"/>
      <c r="AY2236" s="162" t="s">
        <v>172</v>
      </c>
      <c r="AZ2236" s="162"/>
      <c r="BA2236" s="162"/>
    </row>
    <row r="2237" spans="1:53" ht="91">
      <c r="A2237" s="242">
        <v>2233</v>
      </c>
      <c r="B2237" s="158" t="s">
        <v>11407</v>
      </c>
      <c r="C2237" s="158" t="s">
        <v>11408</v>
      </c>
      <c r="D2237" s="116">
        <v>249</v>
      </c>
      <c r="E2237" s="161" t="s">
        <v>1597</v>
      </c>
      <c r="F2237" s="115" t="s">
        <v>11997</v>
      </c>
      <c r="G2237" s="162" t="s">
        <v>1270</v>
      </c>
      <c r="H2237" s="162" t="s">
        <v>11922</v>
      </c>
      <c r="I2237" s="85" t="str">
        <f>IF(HL!B2236="","",HYPERLINK(HL!B2236,"表示"))</f>
        <v>表示</v>
      </c>
      <c r="J2237" s="85" t="str">
        <f>IF(HL!C2236="","",HYPERLINK(HL!C2236,2))</f>
        <v/>
      </c>
      <c r="K2237" s="105" t="str">
        <f>IF(HL!D2236="","",HYPERLINK(HL!D2236,3))</f>
        <v/>
      </c>
      <c r="L2237" s="105" t="str">
        <f>IF(HL!E2236="","",HYPERLINK(HL!E2236,4))</f>
        <v/>
      </c>
      <c r="M2237" s="105" t="str">
        <f>IF(HL!F2236="","",HYPERLINK(HL!F2236,5))</f>
        <v/>
      </c>
      <c r="N2237" s="105" t="str">
        <f>IF(HL!G2236="","",HYPERLINK(HL!G2236,6))</f>
        <v/>
      </c>
      <c r="O2237" s="105" t="str">
        <f>IF(HL!H2236="","",HYPERLINK(HL!H2236,7))</f>
        <v/>
      </c>
      <c r="P2237" s="105" t="str">
        <f>IF(HL!I2236="","",HYPERLINK(HL!I2236,8))</f>
        <v/>
      </c>
      <c r="Q2237" s="105" t="str">
        <f>IF(HL!J2236="","",HYPERLINK(HL!J2236,9))</f>
        <v/>
      </c>
      <c r="R2237" s="105" t="str">
        <f>IF(HL!K2236="","",HYPERLINK(HL!K2236,10))</f>
        <v/>
      </c>
      <c r="S2237" s="105" t="str">
        <f>IF(HL!L2236="","",HYPERLINK(HL!L2236,11))</f>
        <v/>
      </c>
      <c r="T2237" s="105" t="str">
        <f>IF(HL!M2236="","",HYPERLINK(HL!M2236,12))</f>
        <v/>
      </c>
      <c r="U2237" s="105" t="str">
        <f>IF(HL!N2236="","",HYPERLINK(HL!N2236,13))</f>
        <v/>
      </c>
      <c r="V2237" s="106" t="str">
        <f>IF(HL!O2236="","",HYPERLINK(HL!O2236,14))</f>
        <v/>
      </c>
      <c r="W2237" s="1" t="s">
        <v>11737</v>
      </c>
      <c r="X2237" s="177">
        <v>44656</v>
      </c>
      <c r="Y2237" s="199">
        <v>44797</v>
      </c>
      <c r="Z2237" s="34" t="str">
        <f t="shared" si="92"/>
        <v>2022</v>
      </c>
      <c r="AA2237" s="1">
        <f t="shared" si="93"/>
        <v>4</v>
      </c>
      <c r="AB2237" s="116"/>
      <c r="AC2237" s="116"/>
      <c r="AD2237" s="116"/>
      <c r="AE2237" s="116" t="s">
        <v>172</v>
      </c>
      <c r="AF2237" s="116"/>
      <c r="AG2237" s="116" t="s">
        <v>172</v>
      </c>
      <c r="AH2237" s="116"/>
      <c r="AI2237" s="116"/>
      <c r="AJ2237" s="116"/>
      <c r="AK2237" s="116"/>
      <c r="AL2237" s="158" t="s">
        <v>11939</v>
      </c>
      <c r="AM2237" s="162" t="s">
        <v>1727</v>
      </c>
      <c r="AN2237" s="162" t="s">
        <v>172</v>
      </c>
      <c r="AO2237" s="116" t="s">
        <v>5672</v>
      </c>
      <c r="AP2237" s="162" t="s">
        <v>172</v>
      </c>
      <c r="AQ2237" s="162"/>
      <c r="AR2237" s="218"/>
      <c r="AS2237" s="229"/>
      <c r="AT2237" s="271"/>
      <c r="AU2237" s="271"/>
      <c r="AV2237" s="162"/>
      <c r="AW2237" s="162"/>
      <c r="AX2237" s="162"/>
      <c r="AY2237" s="162" t="s">
        <v>172</v>
      </c>
      <c r="AZ2237" s="162"/>
      <c r="BA2237" s="162"/>
    </row>
    <row r="2238" spans="1:53" ht="78">
      <c r="A2238" s="242">
        <v>2234</v>
      </c>
      <c r="B2238" s="158" t="s">
        <v>11849</v>
      </c>
      <c r="C2238" s="158" t="s">
        <v>11408</v>
      </c>
      <c r="D2238" s="116">
        <v>249</v>
      </c>
      <c r="E2238" s="161" t="s">
        <v>1597</v>
      </c>
      <c r="F2238" s="115" t="s">
        <v>11998</v>
      </c>
      <c r="G2238" s="162" t="s">
        <v>1270</v>
      </c>
      <c r="H2238" s="162" t="s">
        <v>11922</v>
      </c>
      <c r="I2238" s="85" t="str">
        <f>IF(HL!B2237="","",HYPERLINK(HL!B2237,"表示"))</f>
        <v>表示</v>
      </c>
      <c r="J2238" s="85" t="str">
        <f>IF(HL!C2237="","",HYPERLINK(HL!C2237,2))</f>
        <v/>
      </c>
      <c r="K2238" s="105" t="str">
        <f>IF(HL!D2237="","",HYPERLINK(HL!D2237,3))</f>
        <v/>
      </c>
      <c r="L2238" s="105" t="str">
        <f>IF(HL!E2237="","",HYPERLINK(HL!E2237,4))</f>
        <v/>
      </c>
      <c r="M2238" s="105" t="str">
        <f>IF(HL!F2237="","",HYPERLINK(HL!F2237,5))</f>
        <v/>
      </c>
      <c r="N2238" s="105" t="str">
        <f>IF(HL!G2237="","",HYPERLINK(HL!G2237,6))</f>
        <v/>
      </c>
      <c r="O2238" s="105" t="str">
        <f>IF(HL!H2237="","",HYPERLINK(HL!H2237,7))</f>
        <v/>
      </c>
      <c r="P2238" s="105" t="str">
        <f>IF(HL!I2237="","",HYPERLINK(HL!I2237,8))</f>
        <v/>
      </c>
      <c r="Q2238" s="105" t="str">
        <f>IF(HL!J2237="","",HYPERLINK(HL!J2237,9))</f>
        <v/>
      </c>
      <c r="R2238" s="105" t="str">
        <f>IF(HL!K2237="","",HYPERLINK(HL!K2237,10))</f>
        <v/>
      </c>
      <c r="S2238" s="105" t="str">
        <f>IF(HL!L2237="","",HYPERLINK(HL!L2237,11))</f>
        <v/>
      </c>
      <c r="T2238" s="105" t="str">
        <f>IF(HL!M2237="","",HYPERLINK(HL!M2237,12))</f>
        <v/>
      </c>
      <c r="U2238" s="105" t="str">
        <f>IF(HL!N2237="","",HYPERLINK(HL!N2237,13))</f>
        <v/>
      </c>
      <c r="V2238" s="106" t="str">
        <f>IF(HL!O2237="","",HYPERLINK(HL!O2237,14))</f>
        <v/>
      </c>
      <c r="W2238" s="1" t="s">
        <v>11737</v>
      </c>
      <c r="X2238" s="177">
        <v>44656</v>
      </c>
      <c r="Y2238" s="199">
        <v>44797</v>
      </c>
      <c r="Z2238" s="34" t="str">
        <f t="shared" si="92"/>
        <v>2022</v>
      </c>
      <c r="AA2238" s="1">
        <f t="shared" si="93"/>
        <v>4</v>
      </c>
      <c r="AB2238" s="116"/>
      <c r="AC2238" s="116"/>
      <c r="AD2238" s="116"/>
      <c r="AE2238" s="116" t="s">
        <v>172</v>
      </c>
      <c r="AF2238" s="116"/>
      <c r="AG2238" s="116" t="s">
        <v>172</v>
      </c>
      <c r="AH2238" s="116"/>
      <c r="AI2238" s="116"/>
      <c r="AJ2238" s="116"/>
      <c r="AK2238" s="116"/>
      <c r="AL2238" s="158" t="s">
        <v>11459</v>
      </c>
      <c r="AM2238" s="162" t="s">
        <v>172</v>
      </c>
      <c r="AN2238" s="162" t="s">
        <v>1727</v>
      </c>
      <c r="AO2238" s="116" t="s">
        <v>5672</v>
      </c>
      <c r="AP2238" s="162" t="s">
        <v>172</v>
      </c>
      <c r="AQ2238" s="162"/>
      <c r="AR2238" s="218"/>
      <c r="AS2238" s="229"/>
      <c r="AT2238" s="271"/>
      <c r="AU2238" s="271"/>
      <c r="AV2238" s="162"/>
      <c r="AW2238" s="162"/>
      <c r="AX2238" s="162"/>
      <c r="AY2238" s="162" t="s">
        <v>172</v>
      </c>
      <c r="AZ2238" s="162"/>
      <c r="BA2238" s="162"/>
    </row>
    <row r="2239" spans="1:53" ht="260">
      <c r="A2239" s="242">
        <v>2235</v>
      </c>
      <c r="B2239" s="158" t="s">
        <v>11416</v>
      </c>
      <c r="C2239" s="158" t="s">
        <v>2127</v>
      </c>
      <c r="D2239" s="116">
        <v>429</v>
      </c>
      <c r="E2239" s="161" t="s">
        <v>1848</v>
      </c>
      <c r="F2239" s="161" t="s">
        <v>11923</v>
      </c>
      <c r="G2239" s="162" t="s">
        <v>1270</v>
      </c>
      <c r="H2239" s="162" t="s">
        <v>1278</v>
      </c>
      <c r="I2239" s="85" t="str">
        <f>IF(HL!B2238="","",HYPERLINK(HL!B2238,"表示"))</f>
        <v>表示</v>
      </c>
      <c r="J2239" s="85">
        <f>IF(HL!C2238="","",HYPERLINK(HL!C2238,2))</f>
        <v>2</v>
      </c>
      <c r="K2239" s="105" t="str">
        <f>IF(HL!D2238="","",HYPERLINK(HL!D2238,3))</f>
        <v/>
      </c>
      <c r="L2239" s="105" t="str">
        <f>IF(HL!E2238="","",HYPERLINK(HL!E2238,4))</f>
        <v/>
      </c>
      <c r="M2239" s="105" t="str">
        <f>IF(HL!F2238="","",HYPERLINK(HL!F2238,5))</f>
        <v/>
      </c>
      <c r="N2239" s="105" t="str">
        <f>IF(HL!G2238="","",HYPERLINK(HL!G2238,6))</f>
        <v/>
      </c>
      <c r="O2239" s="105" t="str">
        <f>IF(HL!H2238="","",HYPERLINK(HL!H2238,7))</f>
        <v/>
      </c>
      <c r="P2239" s="105" t="str">
        <f>IF(HL!I2238="","",HYPERLINK(HL!I2238,8))</f>
        <v/>
      </c>
      <c r="Q2239" s="105" t="str">
        <f>IF(HL!J2238="","",HYPERLINK(HL!J2238,9))</f>
        <v/>
      </c>
      <c r="R2239" s="105" t="str">
        <f>IF(HL!K2238="","",HYPERLINK(HL!K2238,10))</f>
        <v/>
      </c>
      <c r="S2239" s="105" t="str">
        <f>IF(HL!L2238="","",HYPERLINK(HL!L2238,11))</f>
        <v/>
      </c>
      <c r="T2239" s="105" t="str">
        <f>IF(HL!M2238="","",HYPERLINK(HL!M2238,12))</f>
        <v/>
      </c>
      <c r="U2239" s="105" t="str">
        <f>IF(HL!N2238="","",HYPERLINK(HL!N2238,13))</f>
        <v/>
      </c>
      <c r="V2239" s="106" t="str">
        <f>IF(HL!O2238="","",HYPERLINK(HL!O2238,14))</f>
        <v/>
      </c>
      <c r="W2239" s="1" t="s">
        <v>11737</v>
      </c>
      <c r="X2239" s="177">
        <v>44453</v>
      </c>
      <c r="Y2239" s="199">
        <v>44797</v>
      </c>
      <c r="Z2239" s="34" t="str">
        <f t="shared" si="92"/>
        <v>2022</v>
      </c>
      <c r="AA2239" s="1">
        <f t="shared" si="93"/>
        <v>11</v>
      </c>
      <c r="AB2239" s="116"/>
      <c r="AC2239" s="116"/>
      <c r="AD2239" s="116"/>
      <c r="AE2239" s="116" t="s">
        <v>172</v>
      </c>
      <c r="AF2239" s="116"/>
      <c r="AG2239" s="116" t="s">
        <v>172</v>
      </c>
      <c r="AH2239" s="116"/>
      <c r="AI2239" s="116"/>
      <c r="AJ2239" s="116"/>
      <c r="AK2239" s="116"/>
      <c r="AL2239" s="158" t="s">
        <v>107</v>
      </c>
      <c r="AM2239" s="162" t="s">
        <v>1727</v>
      </c>
      <c r="AN2239" s="162" t="s">
        <v>172</v>
      </c>
      <c r="AO2239" s="116" t="s">
        <v>551</v>
      </c>
      <c r="AP2239" s="162"/>
      <c r="AQ2239" s="162"/>
      <c r="AR2239" s="219" t="s">
        <v>10804</v>
      </c>
      <c r="AS2239" s="228" t="s">
        <v>11962</v>
      </c>
      <c r="AT2239" s="269"/>
      <c r="AU2239" s="269"/>
      <c r="AV2239" s="162" t="s">
        <v>172</v>
      </c>
      <c r="AW2239" s="162"/>
      <c r="AX2239" s="162"/>
      <c r="AY2239" s="162"/>
      <c r="AZ2239" s="162"/>
      <c r="BA2239" s="162" t="s">
        <v>172</v>
      </c>
    </row>
    <row r="2240" spans="1:53" ht="26">
      <c r="A2240" s="242">
        <v>2236</v>
      </c>
      <c r="B2240" s="158" t="s">
        <v>11850</v>
      </c>
      <c r="C2240" s="158" t="s">
        <v>11743</v>
      </c>
      <c r="D2240" s="116">
        <v>429</v>
      </c>
      <c r="E2240" s="161" t="s">
        <v>1848</v>
      </c>
      <c r="F2240" s="35" t="s">
        <v>11999</v>
      </c>
      <c r="G2240" s="162" t="s">
        <v>1270</v>
      </c>
      <c r="H2240" s="162" t="s">
        <v>1278</v>
      </c>
      <c r="I2240" s="85" t="str">
        <f>IF(HL!B2239="","",HYPERLINK(HL!B2239,"表示"))</f>
        <v>表示</v>
      </c>
      <c r="J2240" s="85" t="str">
        <f>IF(HL!C2239="","",HYPERLINK(HL!C2239,2))</f>
        <v/>
      </c>
      <c r="K2240" s="105" t="str">
        <f>IF(HL!D2239="","",HYPERLINK(HL!D2239,3))</f>
        <v/>
      </c>
      <c r="L2240" s="105" t="str">
        <f>IF(HL!E2239="","",HYPERLINK(HL!E2239,4))</f>
        <v/>
      </c>
      <c r="M2240" s="105" t="str">
        <f>IF(HL!F2239="","",HYPERLINK(HL!F2239,5))</f>
        <v/>
      </c>
      <c r="N2240" s="105" t="str">
        <f>IF(HL!G2239="","",HYPERLINK(HL!G2239,6))</f>
        <v/>
      </c>
      <c r="O2240" s="105" t="str">
        <f>IF(HL!H2239="","",HYPERLINK(HL!H2239,7))</f>
        <v/>
      </c>
      <c r="P2240" s="105" t="str">
        <f>IF(HL!I2239="","",HYPERLINK(HL!I2239,8))</f>
        <v/>
      </c>
      <c r="Q2240" s="105" t="str">
        <f>IF(HL!J2239="","",HYPERLINK(HL!J2239,9))</f>
        <v/>
      </c>
      <c r="R2240" s="105" t="str">
        <f>IF(HL!K2239="","",HYPERLINK(HL!K2239,10))</f>
        <v/>
      </c>
      <c r="S2240" s="105" t="str">
        <f>IF(HL!L2239="","",HYPERLINK(HL!L2239,11))</f>
        <v/>
      </c>
      <c r="T2240" s="105" t="str">
        <f>IF(HL!M2239="","",HYPERLINK(HL!M2239,12))</f>
        <v/>
      </c>
      <c r="U2240" s="105" t="str">
        <f>IF(HL!N2239="","",HYPERLINK(HL!N2239,13))</f>
        <v/>
      </c>
      <c r="V2240" s="106" t="str">
        <f>IF(HL!O2239="","",HYPERLINK(HL!O2239,14))</f>
        <v/>
      </c>
      <c r="W2240" s="1" t="s">
        <v>11737</v>
      </c>
      <c r="X2240" s="177">
        <v>44540</v>
      </c>
      <c r="Y2240" s="199">
        <v>44797</v>
      </c>
      <c r="Z2240" s="34" t="str">
        <f t="shared" si="92"/>
        <v>2022</v>
      </c>
      <c r="AA2240" s="1">
        <f t="shared" si="93"/>
        <v>8</v>
      </c>
      <c r="AB2240" s="116"/>
      <c r="AC2240" s="116"/>
      <c r="AD2240" s="116"/>
      <c r="AE2240" s="116" t="s">
        <v>172</v>
      </c>
      <c r="AF2240" s="116"/>
      <c r="AG2240" s="116" t="s">
        <v>172</v>
      </c>
      <c r="AH2240" s="116"/>
      <c r="AI2240" s="116"/>
      <c r="AJ2240" s="116"/>
      <c r="AK2240" s="116"/>
      <c r="AL2240" s="158" t="s">
        <v>510</v>
      </c>
      <c r="AM2240" s="162" t="s">
        <v>1727</v>
      </c>
      <c r="AN2240" s="162" t="s">
        <v>172</v>
      </c>
      <c r="AO2240" s="116" t="s">
        <v>11949</v>
      </c>
      <c r="AP2240" s="162"/>
      <c r="AQ2240" s="162"/>
      <c r="AR2240" s="219" t="s">
        <v>10804</v>
      </c>
      <c r="AS2240" s="228" t="s">
        <v>11963</v>
      </c>
      <c r="AT2240" s="269"/>
      <c r="AU2240" s="269"/>
      <c r="AV2240" s="162" t="s">
        <v>172</v>
      </c>
      <c r="AW2240" s="162"/>
      <c r="AX2240" s="162"/>
      <c r="AY2240" s="162"/>
      <c r="AZ2240" s="162"/>
      <c r="BA2240" s="162" t="s">
        <v>172</v>
      </c>
    </row>
    <row r="2241" spans="1:53" ht="65">
      <c r="A2241" s="242">
        <v>2237</v>
      </c>
      <c r="B2241" s="158" t="s">
        <v>11851</v>
      </c>
      <c r="C2241" s="158" t="s">
        <v>5411</v>
      </c>
      <c r="D2241" s="116">
        <v>639</v>
      </c>
      <c r="E2241" s="161" t="s">
        <v>2224</v>
      </c>
      <c r="F2241" s="172" t="s">
        <v>12000</v>
      </c>
      <c r="G2241" s="162" t="s">
        <v>1302</v>
      </c>
      <c r="H2241" s="162" t="s">
        <v>11924</v>
      </c>
      <c r="I2241" s="85" t="str">
        <f>IF(HL!B2240="","",HYPERLINK(HL!B2240,"表示"))</f>
        <v>表示</v>
      </c>
      <c r="J2241" s="85" t="str">
        <f>IF(HL!C2240="","",HYPERLINK(HL!C2240,2))</f>
        <v/>
      </c>
      <c r="K2241" s="105" t="str">
        <f>IF(HL!D2240="","",HYPERLINK(HL!D2240,3))</f>
        <v/>
      </c>
      <c r="L2241" s="105" t="str">
        <f>IF(HL!E2240="","",HYPERLINK(HL!E2240,4))</f>
        <v/>
      </c>
      <c r="M2241" s="105" t="str">
        <f>IF(HL!F2240="","",HYPERLINK(HL!F2240,5))</f>
        <v/>
      </c>
      <c r="N2241" s="105" t="str">
        <f>IF(HL!G2240="","",HYPERLINK(HL!G2240,6))</f>
        <v/>
      </c>
      <c r="O2241" s="105" t="str">
        <f>IF(HL!H2240="","",HYPERLINK(HL!H2240,7))</f>
        <v/>
      </c>
      <c r="P2241" s="105" t="str">
        <f>IF(HL!I2240="","",HYPERLINK(HL!I2240,8))</f>
        <v/>
      </c>
      <c r="Q2241" s="105" t="str">
        <f>IF(HL!J2240="","",HYPERLINK(HL!J2240,9))</f>
        <v/>
      </c>
      <c r="R2241" s="105" t="str">
        <f>IF(HL!K2240="","",HYPERLINK(HL!K2240,10))</f>
        <v/>
      </c>
      <c r="S2241" s="105" t="str">
        <f>IF(HL!L2240="","",HYPERLINK(HL!L2240,11))</f>
        <v/>
      </c>
      <c r="T2241" s="105" t="str">
        <f>IF(HL!M2240="","",HYPERLINK(HL!M2240,12))</f>
        <v/>
      </c>
      <c r="U2241" s="105" t="str">
        <f>IF(HL!N2240="","",HYPERLINK(HL!N2240,13))</f>
        <v/>
      </c>
      <c r="V2241" s="106" t="str">
        <f>IF(HL!O2240="","",HYPERLINK(HL!O2240,14))</f>
        <v/>
      </c>
      <c r="W2241" s="81" t="str">
        <f>IF(HL!P2240="","－",HYPERLINK(HL!P2240,"表示"))</f>
        <v>表示</v>
      </c>
      <c r="X2241" s="177">
        <v>44505</v>
      </c>
      <c r="Y2241" s="199">
        <v>44797</v>
      </c>
      <c r="Z2241" s="34" t="str">
        <f t="shared" si="92"/>
        <v>2022</v>
      </c>
      <c r="AA2241" s="1">
        <f t="shared" si="93"/>
        <v>9</v>
      </c>
      <c r="AB2241" s="116"/>
      <c r="AC2241" s="116"/>
      <c r="AD2241" s="116"/>
      <c r="AE2241" s="116" t="s">
        <v>172</v>
      </c>
      <c r="AF2241" s="116"/>
      <c r="AG2241" s="116"/>
      <c r="AH2241" s="116"/>
      <c r="AI2241" s="116"/>
      <c r="AJ2241" s="116"/>
      <c r="AK2241" s="116"/>
      <c r="AL2241" s="158" t="s">
        <v>1040</v>
      </c>
      <c r="AM2241" s="162" t="s">
        <v>1727</v>
      </c>
      <c r="AN2241" s="162" t="s">
        <v>172</v>
      </c>
      <c r="AO2241" s="116" t="s">
        <v>551</v>
      </c>
      <c r="AP2241" s="162"/>
      <c r="AQ2241" s="162"/>
      <c r="AR2241" s="219" t="s">
        <v>10804</v>
      </c>
      <c r="AS2241" s="228" t="s">
        <v>11964</v>
      </c>
      <c r="AT2241" s="269"/>
      <c r="AU2241" s="269"/>
      <c r="AV2241" s="162" t="s">
        <v>172</v>
      </c>
      <c r="AW2241" s="162"/>
      <c r="AX2241" s="162"/>
      <c r="AY2241" s="162"/>
      <c r="AZ2241" s="162"/>
      <c r="BA2241" s="162" t="s">
        <v>172</v>
      </c>
    </row>
    <row r="2242" spans="1:53" ht="195">
      <c r="A2242" s="242">
        <v>2238</v>
      </c>
      <c r="B2242" s="158" t="s">
        <v>11852</v>
      </c>
      <c r="C2242" s="158" t="s">
        <v>651</v>
      </c>
      <c r="D2242" s="116">
        <v>212</v>
      </c>
      <c r="E2242" s="161" t="s">
        <v>5277</v>
      </c>
      <c r="F2242" s="161" t="s">
        <v>12001</v>
      </c>
      <c r="G2242" s="162" t="s">
        <v>1302</v>
      </c>
      <c r="H2242" s="162" t="s">
        <v>11925</v>
      </c>
      <c r="I2242" s="85" t="str">
        <f>IF(HL!B2241="","",HYPERLINK(HL!B2241,"表示"))</f>
        <v>表示</v>
      </c>
      <c r="J2242" s="85" t="str">
        <f>IF(HL!C2241="","",HYPERLINK(HL!C2241,2))</f>
        <v/>
      </c>
      <c r="K2242" s="105" t="str">
        <f>IF(HL!D2241="","",HYPERLINK(HL!D2241,3))</f>
        <v/>
      </c>
      <c r="L2242" s="105" t="str">
        <f>IF(HL!E2241="","",HYPERLINK(HL!E2241,4))</f>
        <v/>
      </c>
      <c r="M2242" s="105" t="str">
        <f>IF(HL!F2241="","",HYPERLINK(HL!F2241,5))</f>
        <v/>
      </c>
      <c r="N2242" s="105" t="str">
        <f>IF(HL!G2241="","",HYPERLINK(HL!G2241,6))</f>
        <v/>
      </c>
      <c r="O2242" s="105" t="str">
        <f>IF(HL!H2241="","",HYPERLINK(HL!H2241,7))</f>
        <v/>
      </c>
      <c r="P2242" s="105" t="str">
        <f>IF(HL!I2241="","",HYPERLINK(HL!I2241,8))</f>
        <v/>
      </c>
      <c r="Q2242" s="105" t="str">
        <f>IF(HL!J2241="","",HYPERLINK(HL!J2241,9))</f>
        <v/>
      </c>
      <c r="R2242" s="105" t="str">
        <f>IF(HL!K2241="","",HYPERLINK(HL!K2241,10))</f>
        <v/>
      </c>
      <c r="S2242" s="105" t="str">
        <f>IF(HL!L2241="","",HYPERLINK(HL!L2241,11))</f>
        <v/>
      </c>
      <c r="T2242" s="105" t="str">
        <f>IF(HL!M2241="","",HYPERLINK(HL!M2241,12))</f>
        <v/>
      </c>
      <c r="U2242" s="105" t="str">
        <f>IF(HL!N2241="","",HYPERLINK(HL!N2241,13))</f>
        <v/>
      </c>
      <c r="V2242" s="106" t="str">
        <f>IF(HL!O2241="","",HYPERLINK(HL!O2241,14))</f>
        <v/>
      </c>
      <c r="W2242" s="81" t="str">
        <f>IF(HL!P2241="","－",HYPERLINK(HL!P2241,"表示"))</f>
        <v>表示</v>
      </c>
      <c r="X2242" s="177">
        <v>44497</v>
      </c>
      <c r="Y2242" s="199">
        <v>44797</v>
      </c>
      <c r="Z2242" s="34" t="str">
        <f t="shared" si="92"/>
        <v>2022</v>
      </c>
      <c r="AA2242" s="1">
        <f t="shared" si="93"/>
        <v>9</v>
      </c>
      <c r="AB2242" s="116"/>
      <c r="AC2242" s="116"/>
      <c r="AD2242" s="116"/>
      <c r="AE2242" s="116" t="s">
        <v>172</v>
      </c>
      <c r="AF2242" s="116"/>
      <c r="AG2242" s="116" t="s">
        <v>172</v>
      </c>
      <c r="AH2242" s="116"/>
      <c r="AI2242" s="116"/>
      <c r="AJ2242" s="116"/>
      <c r="AK2242" s="116"/>
      <c r="AL2242" s="158" t="s">
        <v>894</v>
      </c>
      <c r="AM2242" s="162" t="s">
        <v>172</v>
      </c>
      <c r="AN2242" s="162" t="s">
        <v>1727</v>
      </c>
      <c r="AO2242" s="116" t="s">
        <v>551</v>
      </c>
      <c r="AP2242" s="162"/>
      <c r="AQ2242" s="162" t="s">
        <v>172</v>
      </c>
      <c r="AR2242" s="219" t="s">
        <v>10937</v>
      </c>
      <c r="AS2242" s="228" t="s">
        <v>11965</v>
      </c>
      <c r="AT2242" s="269"/>
      <c r="AU2242" s="269"/>
      <c r="AV2242" s="162"/>
      <c r="AW2242" s="162"/>
      <c r="AX2242" s="162" t="s">
        <v>172</v>
      </c>
      <c r="AY2242" s="162"/>
      <c r="AZ2242" s="162"/>
      <c r="BA2242" s="162"/>
    </row>
    <row r="2243" spans="1:53" ht="52">
      <c r="A2243" s="242">
        <v>2239</v>
      </c>
      <c r="B2243" s="158" t="s">
        <v>11853</v>
      </c>
      <c r="C2243" s="158" t="s">
        <v>548</v>
      </c>
      <c r="D2243" s="116">
        <v>821</v>
      </c>
      <c r="E2243" s="161" t="s">
        <v>2058</v>
      </c>
      <c r="F2243" s="161" t="s">
        <v>12002</v>
      </c>
      <c r="G2243" s="162" t="s">
        <v>1302</v>
      </c>
      <c r="H2243" s="162" t="s">
        <v>1382</v>
      </c>
      <c r="I2243" s="85" t="str">
        <f>IF(HL!B2242="","",HYPERLINK(HL!B2242,"表示"))</f>
        <v>表示</v>
      </c>
      <c r="J2243" s="85" t="str">
        <f>IF(HL!C2242="","",HYPERLINK(HL!C2242,2))</f>
        <v/>
      </c>
      <c r="K2243" s="105" t="str">
        <f>IF(HL!D2242="","",HYPERLINK(HL!D2242,3))</f>
        <v/>
      </c>
      <c r="L2243" s="105" t="str">
        <f>IF(HL!E2242="","",HYPERLINK(HL!E2242,4))</f>
        <v/>
      </c>
      <c r="M2243" s="105" t="str">
        <f>IF(HL!F2242="","",HYPERLINK(HL!F2242,5))</f>
        <v/>
      </c>
      <c r="N2243" s="105" t="str">
        <f>IF(HL!G2242="","",HYPERLINK(HL!G2242,6))</f>
        <v/>
      </c>
      <c r="O2243" s="105" t="str">
        <f>IF(HL!H2242="","",HYPERLINK(HL!H2242,7))</f>
        <v/>
      </c>
      <c r="P2243" s="105" t="str">
        <f>IF(HL!I2242="","",HYPERLINK(HL!I2242,8))</f>
        <v/>
      </c>
      <c r="Q2243" s="105" t="str">
        <f>IF(HL!J2242="","",HYPERLINK(HL!J2242,9))</f>
        <v/>
      </c>
      <c r="R2243" s="105" t="str">
        <f>IF(HL!K2242="","",HYPERLINK(HL!K2242,10))</f>
        <v/>
      </c>
      <c r="S2243" s="105" t="str">
        <f>IF(HL!L2242="","",HYPERLINK(HL!L2242,11))</f>
        <v/>
      </c>
      <c r="T2243" s="105" t="str">
        <f>IF(HL!M2242="","",HYPERLINK(HL!M2242,12))</f>
        <v/>
      </c>
      <c r="U2243" s="105" t="str">
        <f>IF(HL!N2242="","",HYPERLINK(HL!N2242,13))</f>
        <v/>
      </c>
      <c r="V2243" s="106" t="str">
        <f>IF(HL!O2242="","",HYPERLINK(HL!O2242,14))</f>
        <v/>
      </c>
      <c r="W2243" s="81" t="str">
        <f>IF(HL!P2242="","－",HYPERLINK(HL!P2242,"表示"))</f>
        <v>表示</v>
      </c>
      <c r="X2243" s="177">
        <v>44438</v>
      </c>
      <c r="Y2243" s="199">
        <v>44797</v>
      </c>
      <c r="Z2243" s="34" t="str">
        <f t="shared" si="92"/>
        <v>2022</v>
      </c>
      <c r="AA2243" s="1">
        <f t="shared" si="93"/>
        <v>11</v>
      </c>
      <c r="AB2243" s="116"/>
      <c r="AC2243" s="116"/>
      <c r="AD2243" s="116"/>
      <c r="AE2243" s="116" t="s">
        <v>172</v>
      </c>
      <c r="AF2243" s="116"/>
      <c r="AG2243" s="116" t="s">
        <v>172</v>
      </c>
      <c r="AH2243" s="116"/>
      <c r="AI2243" s="116"/>
      <c r="AJ2243" s="116"/>
      <c r="AK2243" s="116"/>
      <c r="AL2243" s="158" t="s">
        <v>395</v>
      </c>
      <c r="AM2243" s="162" t="s">
        <v>172</v>
      </c>
      <c r="AN2243" s="162" t="s">
        <v>1727</v>
      </c>
      <c r="AO2243" s="116" t="s">
        <v>551</v>
      </c>
      <c r="AP2243" s="162"/>
      <c r="AQ2243" s="162"/>
      <c r="AR2243" s="219" t="s">
        <v>10804</v>
      </c>
      <c r="AS2243" s="228" t="s">
        <v>11966</v>
      </c>
      <c r="AT2243" s="269"/>
      <c r="AU2243" s="269"/>
      <c r="AV2243" s="162"/>
      <c r="AW2243" s="162"/>
      <c r="AX2243" s="162" t="s">
        <v>172</v>
      </c>
      <c r="AY2243" s="162"/>
      <c r="AZ2243" s="162"/>
      <c r="BA2243" s="162"/>
    </row>
    <row r="2244" spans="1:53" ht="39">
      <c r="A2244" s="242">
        <v>2240</v>
      </c>
      <c r="B2244" s="158" t="s">
        <v>11854</v>
      </c>
      <c r="C2244" s="158" t="s">
        <v>11744</v>
      </c>
      <c r="D2244" s="116">
        <v>241</v>
      </c>
      <c r="E2244" s="161" t="s">
        <v>5274</v>
      </c>
      <c r="F2244" s="161" t="s">
        <v>11926</v>
      </c>
      <c r="G2244" s="162" t="s">
        <v>1270</v>
      </c>
      <c r="H2244" s="162" t="s">
        <v>11922</v>
      </c>
      <c r="I2244" s="85" t="str">
        <f>IF(HL!B2243="","",HYPERLINK(HL!B2243,"表示"))</f>
        <v>表示</v>
      </c>
      <c r="J2244" s="85" t="str">
        <f>IF(HL!C2243="","",HYPERLINK(HL!C2243,2))</f>
        <v/>
      </c>
      <c r="K2244" s="105" t="str">
        <f>IF(HL!D2243="","",HYPERLINK(HL!D2243,3))</f>
        <v/>
      </c>
      <c r="L2244" s="105" t="str">
        <f>IF(HL!E2243="","",HYPERLINK(HL!E2243,4))</f>
        <v/>
      </c>
      <c r="M2244" s="105" t="str">
        <f>IF(HL!F2243="","",HYPERLINK(HL!F2243,5))</f>
        <v/>
      </c>
      <c r="N2244" s="105" t="str">
        <f>IF(HL!G2243="","",HYPERLINK(HL!G2243,6))</f>
        <v/>
      </c>
      <c r="O2244" s="105" t="str">
        <f>IF(HL!H2243="","",HYPERLINK(HL!H2243,7))</f>
        <v/>
      </c>
      <c r="P2244" s="105" t="str">
        <f>IF(HL!I2243="","",HYPERLINK(HL!I2243,8))</f>
        <v/>
      </c>
      <c r="Q2244" s="105" t="str">
        <f>IF(HL!J2243="","",HYPERLINK(HL!J2243,9))</f>
        <v/>
      </c>
      <c r="R2244" s="105" t="str">
        <f>IF(HL!K2243="","",HYPERLINK(HL!K2243,10))</f>
        <v/>
      </c>
      <c r="S2244" s="105" t="str">
        <f>IF(HL!L2243="","",HYPERLINK(HL!L2243,11))</f>
        <v/>
      </c>
      <c r="T2244" s="105" t="str">
        <f>IF(HL!M2243="","",HYPERLINK(HL!M2243,12))</f>
        <v/>
      </c>
      <c r="U2244" s="105" t="str">
        <f>IF(HL!N2243="","",HYPERLINK(HL!N2243,13))</f>
        <v/>
      </c>
      <c r="V2244" s="106" t="str">
        <f>IF(HL!O2243="","",HYPERLINK(HL!O2243,14))</f>
        <v/>
      </c>
      <c r="W2244" s="1" t="s">
        <v>11737</v>
      </c>
      <c r="X2244" s="177">
        <v>44617</v>
      </c>
      <c r="Y2244" s="199">
        <v>44797</v>
      </c>
      <c r="Z2244" s="34" t="str">
        <f t="shared" si="92"/>
        <v>2022</v>
      </c>
      <c r="AA2244" s="1">
        <f t="shared" si="93"/>
        <v>5</v>
      </c>
      <c r="AB2244" s="116"/>
      <c r="AC2244" s="116"/>
      <c r="AD2244" s="116" t="s">
        <v>172</v>
      </c>
      <c r="AE2244" s="116"/>
      <c r="AF2244" s="116"/>
      <c r="AG2244" s="116"/>
      <c r="AH2244" s="116"/>
      <c r="AI2244" s="116"/>
      <c r="AJ2244" s="116"/>
      <c r="AK2244" s="116"/>
      <c r="AL2244" s="158" t="s">
        <v>11459</v>
      </c>
      <c r="AM2244" s="162" t="s">
        <v>172</v>
      </c>
      <c r="AN2244" s="162" t="s">
        <v>1727</v>
      </c>
      <c r="AO2244" s="116" t="s">
        <v>5672</v>
      </c>
      <c r="AP2244" s="162" t="s">
        <v>172</v>
      </c>
      <c r="AQ2244" s="162"/>
      <c r="AR2244" s="218"/>
      <c r="AS2244" s="229"/>
      <c r="AT2244" s="271"/>
      <c r="AU2244" s="271"/>
      <c r="AV2244" s="162"/>
      <c r="AW2244" s="162"/>
      <c r="AX2244" s="162"/>
      <c r="AY2244" s="162" t="s">
        <v>172</v>
      </c>
      <c r="AZ2244" s="162"/>
      <c r="BA2244" s="162"/>
    </row>
    <row r="2245" spans="1:53" ht="39">
      <c r="A2245" s="242">
        <v>2241</v>
      </c>
      <c r="B2245" s="158" t="s">
        <v>11855</v>
      </c>
      <c r="C2245" s="158" t="s">
        <v>11744</v>
      </c>
      <c r="D2245" s="116">
        <v>241</v>
      </c>
      <c r="E2245" s="161" t="s">
        <v>5274</v>
      </c>
      <c r="F2245" s="161" t="s">
        <v>11927</v>
      </c>
      <c r="G2245" s="162" t="s">
        <v>1270</v>
      </c>
      <c r="H2245" s="162" t="s">
        <v>11922</v>
      </c>
      <c r="I2245" s="85" t="str">
        <f>IF(HL!B2244="","",HYPERLINK(HL!B2244,"表示"))</f>
        <v>表示</v>
      </c>
      <c r="J2245" s="85" t="str">
        <f>IF(HL!C2244="","",HYPERLINK(HL!C2244,2))</f>
        <v/>
      </c>
      <c r="K2245" s="105" t="str">
        <f>IF(HL!D2244="","",HYPERLINK(HL!D2244,3))</f>
        <v/>
      </c>
      <c r="L2245" s="105" t="str">
        <f>IF(HL!E2244="","",HYPERLINK(HL!E2244,4))</f>
        <v/>
      </c>
      <c r="M2245" s="105" t="str">
        <f>IF(HL!F2244="","",HYPERLINK(HL!F2244,5))</f>
        <v/>
      </c>
      <c r="N2245" s="105" t="str">
        <f>IF(HL!G2244="","",HYPERLINK(HL!G2244,6))</f>
        <v/>
      </c>
      <c r="O2245" s="105" t="str">
        <f>IF(HL!H2244="","",HYPERLINK(HL!H2244,7))</f>
        <v/>
      </c>
      <c r="P2245" s="105" t="str">
        <f>IF(HL!I2244="","",HYPERLINK(HL!I2244,8))</f>
        <v/>
      </c>
      <c r="Q2245" s="105" t="str">
        <f>IF(HL!J2244="","",HYPERLINK(HL!J2244,9))</f>
        <v/>
      </c>
      <c r="R2245" s="105" t="str">
        <f>IF(HL!K2244="","",HYPERLINK(HL!K2244,10))</f>
        <v/>
      </c>
      <c r="S2245" s="105" t="str">
        <f>IF(HL!L2244="","",HYPERLINK(HL!L2244,11))</f>
        <v/>
      </c>
      <c r="T2245" s="105" t="str">
        <f>IF(HL!M2244="","",HYPERLINK(HL!M2244,12))</f>
        <v/>
      </c>
      <c r="U2245" s="105" t="str">
        <f>IF(HL!N2244="","",HYPERLINK(HL!N2244,13))</f>
        <v/>
      </c>
      <c r="V2245" s="106" t="str">
        <f>IF(HL!O2244="","",HYPERLINK(HL!O2244,14))</f>
        <v/>
      </c>
      <c r="W2245" s="1" t="s">
        <v>11737</v>
      </c>
      <c r="X2245" s="177">
        <v>44620</v>
      </c>
      <c r="Y2245" s="199">
        <v>44797</v>
      </c>
      <c r="Z2245" s="34" t="str">
        <f t="shared" si="92"/>
        <v>2022</v>
      </c>
      <c r="AA2245" s="1">
        <f t="shared" si="93"/>
        <v>5</v>
      </c>
      <c r="AB2245" s="116"/>
      <c r="AC2245" s="116"/>
      <c r="AD2245" s="116" t="s">
        <v>172</v>
      </c>
      <c r="AE2245" s="116"/>
      <c r="AF2245" s="116"/>
      <c r="AG2245" s="116"/>
      <c r="AH2245" s="116"/>
      <c r="AI2245" s="116"/>
      <c r="AJ2245" s="116"/>
      <c r="AK2245" s="116"/>
      <c r="AL2245" s="158" t="s">
        <v>1221</v>
      </c>
      <c r="AM2245" s="162" t="s">
        <v>1727</v>
      </c>
      <c r="AN2245" s="162" t="s">
        <v>172</v>
      </c>
      <c r="AO2245" s="116" t="s">
        <v>5672</v>
      </c>
      <c r="AP2245" s="162" t="s">
        <v>172</v>
      </c>
      <c r="AQ2245" s="162"/>
      <c r="AR2245" s="218"/>
      <c r="AS2245" s="229"/>
      <c r="AT2245" s="271"/>
      <c r="AU2245" s="271"/>
      <c r="AV2245" s="162"/>
      <c r="AW2245" s="162"/>
      <c r="AX2245" s="162"/>
      <c r="AY2245" s="162" t="s">
        <v>172</v>
      </c>
      <c r="AZ2245" s="162"/>
      <c r="BA2245" s="162"/>
    </row>
    <row r="2246" spans="1:53" ht="39">
      <c r="A2246" s="242">
        <v>2242</v>
      </c>
      <c r="B2246" s="158" t="s">
        <v>11856</v>
      </c>
      <c r="C2246" s="158" t="s">
        <v>11744</v>
      </c>
      <c r="D2246" s="116">
        <v>241</v>
      </c>
      <c r="E2246" s="161" t="s">
        <v>5274</v>
      </c>
      <c r="F2246" s="161" t="s">
        <v>11928</v>
      </c>
      <c r="G2246" s="162" t="s">
        <v>1270</v>
      </c>
      <c r="H2246" s="162" t="s">
        <v>11922</v>
      </c>
      <c r="I2246" s="85" t="str">
        <f>IF(HL!B2245="","",HYPERLINK(HL!B2245,"表示"))</f>
        <v>表示</v>
      </c>
      <c r="J2246" s="85" t="str">
        <f>IF(HL!C2245="","",HYPERLINK(HL!C2245,2))</f>
        <v/>
      </c>
      <c r="K2246" s="105" t="str">
        <f>IF(HL!D2245="","",HYPERLINK(HL!D2245,3))</f>
        <v/>
      </c>
      <c r="L2246" s="105" t="str">
        <f>IF(HL!E2245="","",HYPERLINK(HL!E2245,4))</f>
        <v/>
      </c>
      <c r="M2246" s="105" t="str">
        <f>IF(HL!F2245="","",HYPERLINK(HL!F2245,5))</f>
        <v/>
      </c>
      <c r="N2246" s="105" t="str">
        <f>IF(HL!G2245="","",HYPERLINK(HL!G2245,6))</f>
        <v/>
      </c>
      <c r="O2246" s="105" t="str">
        <f>IF(HL!H2245="","",HYPERLINK(HL!H2245,7))</f>
        <v/>
      </c>
      <c r="P2246" s="105" t="str">
        <f>IF(HL!I2245="","",HYPERLINK(HL!I2245,8))</f>
        <v/>
      </c>
      <c r="Q2246" s="105" t="str">
        <f>IF(HL!J2245="","",HYPERLINK(HL!J2245,9))</f>
        <v/>
      </c>
      <c r="R2246" s="105" t="str">
        <f>IF(HL!K2245="","",HYPERLINK(HL!K2245,10))</f>
        <v/>
      </c>
      <c r="S2246" s="105" t="str">
        <f>IF(HL!L2245="","",HYPERLINK(HL!L2245,11))</f>
        <v/>
      </c>
      <c r="T2246" s="105" t="str">
        <f>IF(HL!M2245="","",HYPERLINK(HL!M2245,12))</f>
        <v/>
      </c>
      <c r="U2246" s="105" t="str">
        <f>IF(HL!N2245="","",HYPERLINK(HL!N2245,13))</f>
        <v/>
      </c>
      <c r="V2246" s="106" t="str">
        <f>IF(HL!O2245="","",HYPERLINK(HL!O2245,14))</f>
        <v/>
      </c>
      <c r="W2246" s="1" t="s">
        <v>11737</v>
      </c>
      <c r="X2246" s="177">
        <v>44620</v>
      </c>
      <c r="Y2246" s="199">
        <v>44797</v>
      </c>
      <c r="Z2246" s="34" t="str">
        <f t="shared" si="92"/>
        <v>2022</v>
      </c>
      <c r="AA2246" s="1">
        <f t="shared" si="93"/>
        <v>5</v>
      </c>
      <c r="AB2246" s="116"/>
      <c r="AC2246" s="116"/>
      <c r="AD2246" s="116" t="s">
        <v>172</v>
      </c>
      <c r="AE2246" s="116"/>
      <c r="AF2246" s="116"/>
      <c r="AG2246" s="116"/>
      <c r="AH2246" s="116"/>
      <c r="AI2246" s="116"/>
      <c r="AJ2246" s="116"/>
      <c r="AK2246" s="116"/>
      <c r="AL2246" s="158" t="s">
        <v>455</v>
      </c>
      <c r="AM2246" s="162" t="s">
        <v>172</v>
      </c>
      <c r="AN2246" s="162" t="s">
        <v>1727</v>
      </c>
      <c r="AO2246" s="116" t="s">
        <v>5672</v>
      </c>
      <c r="AP2246" s="162" t="s">
        <v>172</v>
      </c>
      <c r="AQ2246" s="162"/>
      <c r="AR2246" s="218"/>
      <c r="AS2246" s="229"/>
      <c r="AT2246" s="271"/>
      <c r="AU2246" s="271"/>
      <c r="AV2246" s="162"/>
      <c r="AW2246" s="162"/>
      <c r="AX2246" s="162"/>
      <c r="AY2246" s="162" t="s">
        <v>172</v>
      </c>
      <c r="AZ2246" s="162"/>
      <c r="BA2246" s="162"/>
    </row>
    <row r="2247" spans="1:53" ht="39">
      <c r="A2247" s="242">
        <v>2243</v>
      </c>
      <c r="B2247" s="158" t="s">
        <v>1568</v>
      </c>
      <c r="C2247" s="158" t="s">
        <v>11857</v>
      </c>
      <c r="D2247" s="116">
        <v>634</v>
      </c>
      <c r="E2247" s="161" t="s">
        <v>1590</v>
      </c>
      <c r="F2247" s="161" t="s">
        <v>12003</v>
      </c>
      <c r="G2247" s="162" t="s">
        <v>1270</v>
      </c>
      <c r="H2247" s="162" t="s">
        <v>11929</v>
      </c>
      <c r="I2247" s="85" t="str">
        <f>IF(HL!B2246="","",HYPERLINK(HL!B2246,"表示"))</f>
        <v>表示</v>
      </c>
      <c r="J2247" s="85" t="str">
        <f>IF(HL!C2246="","",HYPERLINK(HL!C2246,2))</f>
        <v/>
      </c>
      <c r="K2247" s="105" t="str">
        <f>IF(HL!D2246="","",HYPERLINK(HL!D2246,3))</f>
        <v/>
      </c>
      <c r="L2247" s="105" t="str">
        <f>IF(HL!E2246="","",HYPERLINK(HL!E2246,4))</f>
        <v/>
      </c>
      <c r="M2247" s="105" t="str">
        <f>IF(HL!F2246="","",HYPERLINK(HL!F2246,5))</f>
        <v/>
      </c>
      <c r="N2247" s="105" t="str">
        <f>IF(HL!G2246="","",HYPERLINK(HL!G2246,6))</f>
        <v/>
      </c>
      <c r="O2247" s="105" t="str">
        <f>IF(HL!H2246="","",HYPERLINK(HL!H2246,7))</f>
        <v/>
      </c>
      <c r="P2247" s="105" t="str">
        <f>IF(HL!I2246="","",HYPERLINK(HL!I2246,8))</f>
        <v/>
      </c>
      <c r="Q2247" s="105" t="str">
        <f>IF(HL!J2246="","",HYPERLINK(HL!J2246,9))</f>
        <v/>
      </c>
      <c r="R2247" s="105" t="str">
        <f>IF(HL!K2246="","",HYPERLINK(HL!K2246,10))</f>
        <v/>
      </c>
      <c r="S2247" s="105" t="str">
        <f>IF(HL!L2246="","",HYPERLINK(HL!L2246,11))</f>
        <v/>
      </c>
      <c r="T2247" s="105" t="str">
        <f>IF(HL!M2246="","",HYPERLINK(HL!M2246,12))</f>
        <v/>
      </c>
      <c r="U2247" s="105" t="str">
        <f>IF(HL!N2246="","",HYPERLINK(HL!N2246,13))</f>
        <v/>
      </c>
      <c r="V2247" s="106" t="str">
        <f>IF(HL!O2246="","",HYPERLINK(HL!O2246,14))</f>
        <v/>
      </c>
      <c r="W2247" s="1" t="s">
        <v>11737</v>
      </c>
      <c r="X2247" s="177">
        <v>44467</v>
      </c>
      <c r="Y2247" s="199">
        <v>44797</v>
      </c>
      <c r="Z2247" s="34" t="str">
        <f t="shared" si="92"/>
        <v>2022</v>
      </c>
      <c r="AA2247" s="1">
        <f t="shared" si="93"/>
        <v>10</v>
      </c>
      <c r="AB2247" s="116"/>
      <c r="AC2247" s="116"/>
      <c r="AD2247" s="116"/>
      <c r="AE2247" s="116" t="s">
        <v>172</v>
      </c>
      <c r="AF2247" s="116"/>
      <c r="AG2247" s="116" t="s">
        <v>172</v>
      </c>
      <c r="AH2247" s="116"/>
      <c r="AI2247" s="116"/>
      <c r="AJ2247" s="116"/>
      <c r="AK2247" s="116"/>
      <c r="AL2247" s="158" t="s">
        <v>5498</v>
      </c>
      <c r="AM2247" s="162" t="s">
        <v>172</v>
      </c>
      <c r="AN2247" s="162" t="s">
        <v>1727</v>
      </c>
      <c r="AO2247" s="116" t="s">
        <v>551</v>
      </c>
      <c r="AP2247" s="162"/>
      <c r="AQ2247" s="162"/>
      <c r="AR2247" s="219" t="s">
        <v>10937</v>
      </c>
      <c r="AS2247" s="228" t="s">
        <v>11967</v>
      </c>
      <c r="AT2247" s="269"/>
      <c r="AU2247" s="269"/>
      <c r="AV2247" s="162"/>
      <c r="AW2247" s="162"/>
      <c r="AX2247" s="162" t="s">
        <v>172</v>
      </c>
      <c r="AY2247" s="162"/>
      <c r="AZ2247" s="162"/>
      <c r="BA2247" s="162"/>
    </row>
    <row r="2248" spans="1:53" ht="26">
      <c r="A2248" s="242">
        <v>2244</v>
      </c>
      <c r="B2248" s="158" t="s">
        <v>11858</v>
      </c>
      <c r="C2248" s="158" t="s">
        <v>11745</v>
      </c>
      <c r="D2248" s="116">
        <v>631</v>
      </c>
      <c r="E2248" s="161" t="s">
        <v>5278</v>
      </c>
      <c r="F2248" s="172" t="s">
        <v>12004</v>
      </c>
      <c r="G2248" s="162" t="s">
        <v>1302</v>
      </c>
      <c r="H2248" s="162" t="s">
        <v>1292</v>
      </c>
      <c r="I2248" s="85" t="str">
        <f>IF(HL!B2247="","",HYPERLINK(HL!B2247,"表示"))</f>
        <v>表示</v>
      </c>
      <c r="J2248" s="85" t="str">
        <f>IF(HL!C2247="","",HYPERLINK(HL!C2247,2))</f>
        <v/>
      </c>
      <c r="K2248" s="105" t="str">
        <f>IF(HL!D2247="","",HYPERLINK(HL!D2247,3))</f>
        <v/>
      </c>
      <c r="L2248" s="105" t="str">
        <f>IF(HL!E2247="","",HYPERLINK(HL!E2247,4))</f>
        <v/>
      </c>
      <c r="M2248" s="105" t="str">
        <f>IF(HL!F2247="","",HYPERLINK(HL!F2247,5))</f>
        <v/>
      </c>
      <c r="N2248" s="105" t="str">
        <f>IF(HL!G2247="","",HYPERLINK(HL!G2247,6))</f>
        <v/>
      </c>
      <c r="O2248" s="105" t="str">
        <f>IF(HL!H2247="","",HYPERLINK(HL!H2247,7))</f>
        <v/>
      </c>
      <c r="P2248" s="105" t="str">
        <f>IF(HL!I2247="","",HYPERLINK(HL!I2247,8))</f>
        <v/>
      </c>
      <c r="Q2248" s="105" t="str">
        <f>IF(HL!J2247="","",HYPERLINK(HL!J2247,9))</f>
        <v/>
      </c>
      <c r="R2248" s="105" t="str">
        <f>IF(HL!K2247="","",HYPERLINK(HL!K2247,10))</f>
        <v/>
      </c>
      <c r="S2248" s="105" t="str">
        <f>IF(HL!L2247="","",HYPERLINK(HL!L2247,11))</f>
        <v/>
      </c>
      <c r="T2248" s="105" t="str">
        <f>IF(HL!M2247="","",HYPERLINK(HL!M2247,12))</f>
        <v/>
      </c>
      <c r="U2248" s="105" t="str">
        <f>IF(HL!N2247="","",HYPERLINK(HL!N2247,13))</f>
        <v/>
      </c>
      <c r="V2248" s="106" t="str">
        <f>IF(HL!O2247="","",HYPERLINK(HL!O2247,14))</f>
        <v/>
      </c>
      <c r="W2248" s="81" t="str">
        <f>IF(HL!P2247="","－",HYPERLINK(HL!P2247,"表示"))</f>
        <v>表示</v>
      </c>
      <c r="X2248" s="177">
        <v>44748</v>
      </c>
      <c r="Y2248" s="199">
        <v>44775</v>
      </c>
      <c r="Z2248" s="34" t="str">
        <f t="shared" si="92"/>
        <v>2022</v>
      </c>
      <c r="AA2248" s="1">
        <f t="shared" si="93"/>
        <v>0</v>
      </c>
      <c r="AB2248" s="116"/>
      <c r="AC2248" s="116"/>
      <c r="AD2248" s="116"/>
      <c r="AE2248" s="116" t="s">
        <v>172</v>
      </c>
      <c r="AF2248" s="116"/>
      <c r="AG2248" s="116"/>
      <c r="AH2248" s="116"/>
      <c r="AI2248" s="116"/>
      <c r="AJ2248" s="116"/>
      <c r="AK2248" s="116"/>
      <c r="AL2248" s="158" t="s">
        <v>5498</v>
      </c>
      <c r="AM2248" s="162" t="s">
        <v>172</v>
      </c>
      <c r="AN2248" s="162" t="s">
        <v>1727</v>
      </c>
      <c r="AO2248" s="116" t="s">
        <v>11950</v>
      </c>
      <c r="AP2248" s="162"/>
      <c r="AQ2248" s="162"/>
      <c r="AR2248" s="219" t="s">
        <v>11957</v>
      </c>
      <c r="AS2248" s="228" t="s">
        <v>11957</v>
      </c>
      <c r="AT2248" s="271"/>
      <c r="AU2248" s="271"/>
      <c r="AV2248" s="162"/>
      <c r="AW2248" s="162"/>
      <c r="AX2248" s="162"/>
      <c r="AY2248" s="162" t="s">
        <v>172</v>
      </c>
      <c r="AZ2248" s="162"/>
      <c r="BA2248" s="162"/>
    </row>
    <row r="2249" spans="1:53" ht="104">
      <c r="A2249" s="242">
        <v>2245</v>
      </c>
      <c r="B2249" s="158" t="s">
        <v>11859</v>
      </c>
      <c r="C2249" s="158" t="s">
        <v>11746</v>
      </c>
      <c r="D2249" s="116">
        <v>241</v>
      </c>
      <c r="E2249" s="161" t="s">
        <v>5274</v>
      </c>
      <c r="F2249" s="161" t="s">
        <v>12005</v>
      </c>
      <c r="G2249" s="162" t="s">
        <v>1270</v>
      </c>
      <c r="H2249" s="162" t="s">
        <v>11922</v>
      </c>
      <c r="I2249" s="85" t="str">
        <f>IF(HL!B2248="","",HYPERLINK(HL!B2248,"表示"))</f>
        <v>表示</v>
      </c>
      <c r="J2249" s="85" t="str">
        <f>IF(HL!C2248="","",HYPERLINK(HL!C2248,2))</f>
        <v/>
      </c>
      <c r="K2249" s="105" t="str">
        <f>IF(HL!D2248="","",HYPERLINK(HL!D2248,3))</f>
        <v/>
      </c>
      <c r="L2249" s="105" t="str">
        <f>IF(HL!E2248="","",HYPERLINK(HL!E2248,4))</f>
        <v/>
      </c>
      <c r="M2249" s="105" t="str">
        <f>IF(HL!F2248="","",HYPERLINK(HL!F2248,5))</f>
        <v/>
      </c>
      <c r="N2249" s="105" t="str">
        <f>IF(HL!G2248="","",HYPERLINK(HL!G2248,6))</f>
        <v/>
      </c>
      <c r="O2249" s="105" t="str">
        <f>IF(HL!H2248="","",HYPERLINK(HL!H2248,7))</f>
        <v/>
      </c>
      <c r="P2249" s="105" t="str">
        <f>IF(HL!I2248="","",HYPERLINK(HL!I2248,8))</f>
        <v/>
      </c>
      <c r="Q2249" s="105" t="str">
        <f>IF(HL!J2248="","",HYPERLINK(HL!J2248,9))</f>
        <v/>
      </c>
      <c r="R2249" s="105" t="str">
        <f>IF(HL!K2248="","",HYPERLINK(HL!K2248,10))</f>
        <v/>
      </c>
      <c r="S2249" s="105" t="str">
        <f>IF(HL!L2248="","",HYPERLINK(HL!L2248,11))</f>
        <v/>
      </c>
      <c r="T2249" s="105" t="str">
        <f>IF(HL!M2248="","",HYPERLINK(HL!M2248,12))</f>
        <v/>
      </c>
      <c r="U2249" s="105" t="str">
        <f>IF(HL!N2248="","",HYPERLINK(HL!N2248,13))</f>
        <v/>
      </c>
      <c r="V2249" s="106" t="str">
        <f>IF(HL!O2248="","",HYPERLINK(HL!O2248,14))</f>
        <v/>
      </c>
      <c r="W2249" s="1" t="s">
        <v>11737</v>
      </c>
      <c r="X2249" s="177">
        <v>44620</v>
      </c>
      <c r="Y2249" s="199">
        <v>44797</v>
      </c>
      <c r="Z2249" s="34" t="str">
        <f t="shared" si="92"/>
        <v>2022</v>
      </c>
      <c r="AA2249" s="1">
        <f t="shared" si="93"/>
        <v>5</v>
      </c>
      <c r="AB2249" s="116"/>
      <c r="AC2249" s="116"/>
      <c r="AD2249" s="116"/>
      <c r="AE2249" s="116" t="s">
        <v>172</v>
      </c>
      <c r="AF2249" s="116"/>
      <c r="AG2249" s="116" t="s">
        <v>172</v>
      </c>
      <c r="AH2249" s="116"/>
      <c r="AI2249" s="116"/>
      <c r="AJ2249" s="116"/>
      <c r="AK2249" s="116"/>
      <c r="AL2249" s="158" t="s">
        <v>455</v>
      </c>
      <c r="AM2249" s="162" t="s">
        <v>172</v>
      </c>
      <c r="AN2249" s="162" t="s">
        <v>1727</v>
      </c>
      <c r="AO2249" s="116" t="s">
        <v>12385</v>
      </c>
      <c r="AP2249" s="162" t="s">
        <v>172</v>
      </c>
      <c r="AQ2249" s="162"/>
      <c r="AR2249" s="218"/>
      <c r="AS2249" s="229"/>
      <c r="AT2249" s="271"/>
      <c r="AU2249" s="271"/>
      <c r="AV2249" s="162"/>
      <c r="AW2249" s="162"/>
      <c r="AX2249" s="162"/>
      <c r="AY2249" s="162" t="s">
        <v>172</v>
      </c>
      <c r="AZ2249" s="162"/>
      <c r="BA2249" s="162"/>
    </row>
    <row r="2250" spans="1:53" ht="91">
      <c r="A2250" s="242">
        <v>2246</v>
      </c>
      <c r="B2250" s="158" t="s">
        <v>11860</v>
      </c>
      <c r="C2250" s="158" t="s">
        <v>11746</v>
      </c>
      <c r="D2250" s="116">
        <v>241</v>
      </c>
      <c r="E2250" s="161" t="s">
        <v>5274</v>
      </c>
      <c r="F2250" s="161" t="s">
        <v>12006</v>
      </c>
      <c r="G2250" s="162" t="s">
        <v>1270</v>
      </c>
      <c r="H2250" s="162" t="s">
        <v>11922</v>
      </c>
      <c r="I2250" s="85" t="str">
        <f>IF(HL!B2249="","",HYPERLINK(HL!B2249,"表示"))</f>
        <v>表示</v>
      </c>
      <c r="J2250" s="85" t="str">
        <f>IF(HL!C2249="","",HYPERLINK(HL!C2249,2))</f>
        <v/>
      </c>
      <c r="K2250" s="105" t="str">
        <f>IF(HL!D2249="","",HYPERLINK(HL!D2249,3))</f>
        <v/>
      </c>
      <c r="L2250" s="105" t="str">
        <f>IF(HL!E2249="","",HYPERLINK(HL!E2249,4))</f>
        <v/>
      </c>
      <c r="M2250" s="105" t="str">
        <f>IF(HL!F2249="","",HYPERLINK(HL!F2249,5))</f>
        <v/>
      </c>
      <c r="N2250" s="105" t="str">
        <f>IF(HL!G2249="","",HYPERLINK(HL!G2249,6))</f>
        <v/>
      </c>
      <c r="O2250" s="105" t="str">
        <f>IF(HL!H2249="","",HYPERLINK(HL!H2249,7))</f>
        <v/>
      </c>
      <c r="P2250" s="105" t="str">
        <f>IF(HL!I2249="","",HYPERLINK(HL!I2249,8))</f>
        <v/>
      </c>
      <c r="Q2250" s="105" t="str">
        <f>IF(HL!J2249="","",HYPERLINK(HL!J2249,9))</f>
        <v/>
      </c>
      <c r="R2250" s="105" t="str">
        <f>IF(HL!K2249="","",HYPERLINK(HL!K2249,10))</f>
        <v/>
      </c>
      <c r="S2250" s="105" t="str">
        <f>IF(HL!L2249="","",HYPERLINK(HL!L2249,11))</f>
        <v/>
      </c>
      <c r="T2250" s="105" t="str">
        <f>IF(HL!M2249="","",HYPERLINK(HL!M2249,12))</f>
        <v/>
      </c>
      <c r="U2250" s="105" t="str">
        <f>IF(HL!N2249="","",HYPERLINK(HL!N2249,13))</f>
        <v/>
      </c>
      <c r="V2250" s="106" t="str">
        <f>IF(HL!O2249="","",HYPERLINK(HL!O2249,14))</f>
        <v/>
      </c>
      <c r="W2250" s="1" t="s">
        <v>11737</v>
      </c>
      <c r="X2250" s="177">
        <v>44617</v>
      </c>
      <c r="Y2250" s="199">
        <v>44797</v>
      </c>
      <c r="Z2250" s="34" t="str">
        <f t="shared" si="92"/>
        <v>2022</v>
      </c>
      <c r="AA2250" s="1">
        <f t="shared" si="93"/>
        <v>5</v>
      </c>
      <c r="AB2250" s="116"/>
      <c r="AC2250" s="116"/>
      <c r="AD2250" s="116" t="s">
        <v>172</v>
      </c>
      <c r="AE2250" s="116"/>
      <c r="AF2250" s="116"/>
      <c r="AG2250" s="116"/>
      <c r="AH2250" s="116"/>
      <c r="AI2250" s="116"/>
      <c r="AJ2250" s="116"/>
      <c r="AK2250" s="116"/>
      <c r="AL2250" s="158" t="s">
        <v>11459</v>
      </c>
      <c r="AM2250" s="162" t="s">
        <v>172</v>
      </c>
      <c r="AN2250" s="162" t="s">
        <v>1727</v>
      </c>
      <c r="AO2250" s="116" t="s">
        <v>12386</v>
      </c>
      <c r="AP2250" s="162" t="s">
        <v>172</v>
      </c>
      <c r="AQ2250" s="162"/>
      <c r="AR2250" s="218"/>
      <c r="AS2250" s="229"/>
      <c r="AT2250" s="271"/>
      <c r="AU2250" s="271"/>
      <c r="AV2250" s="162"/>
      <c r="AW2250" s="162"/>
      <c r="AX2250" s="162"/>
      <c r="AY2250" s="162" t="s">
        <v>172</v>
      </c>
      <c r="AZ2250" s="162"/>
      <c r="BA2250" s="162"/>
    </row>
    <row r="2251" spans="1:53" ht="182">
      <c r="A2251" s="242">
        <v>2247</v>
      </c>
      <c r="B2251" s="158" t="s">
        <v>11861</v>
      </c>
      <c r="C2251" s="158" t="s">
        <v>11746</v>
      </c>
      <c r="D2251" s="116">
        <v>241</v>
      </c>
      <c r="E2251" s="161" t="s">
        <v>5274</v>
      </c>
      <c r="F2251" s="161" t="s">
        <v>12007</v>
      </c>
      <c r="G2251" s="162" t="s">
        <v>1270</v>
      </c>
      <c r="H2251" s="162" t="s">
        <v>11922</v>
      </c>
      <c r="I2251" s="85" t="str">
        <f>IF(HL!B2250="","",HYPERLINK(HL!B2250,"表示"))</f>
        <v>表示</v>
      </c>
      <c r="J2251" s="85" t="str">
        <f>IF(HL!C2250="","",HYPERLINK(HL!C2250,2))</f>
        <v/>
      </c>
      <c r="K2251" s="105" t="str">
        <f>IF(HL!D2250="","",HYPERLINK(HL!D2250,3))</f>
        <v/>
      </c>
      <c r="L2251" s="105" t="str">
        <f>IF(HL!E2250="","",HYPERLINK(HL!E2250,4))</f>
        <v/>
      </c>
      <c r="M2251" s="105" t="str">
        <f>IF(HL!F2250="","",HYPERLINK(HL!F2250,5))</f>
        <v/>
      </c>
      <c r="N2251" s="105" t="str">
        <f>IF(HL!G2250="","",HYPERLINK(HL!G2250,6))</f>
        <v/>
      </c>
      <c r="O2251" s="105" t="str">
        <f>IF(HL!H2250="","",HYPERLINK(HL!H2250,7))</f>
        <v/>
      </c>
      <c r="P2251" s="105" t="str">
        <f>IF(HL!I2250="","",HYPERLINK(HL!I2250,8))</f>
        <v/>
      </c>
      <c r="Q2251" s="105" t="str">
        <f>IF(HL!J2250="","",HYPERLINK(HL!J2250,9))</f>
        <v/>
      </c>
      <c r="R2251" s="105" t="str">
        <f>IF(HL!K2250="","",HYPERLINK(HL!K2250,10))</f>
        <v/>
      </c>
      <c r="S2251" s="105" t="str">
        <f>IF(HL!L2250="","",HYPERLINK(HL!L2250,11))</f>
        <v/>
      </c>
      <c r="T2251" s="105" t="str">
        <f>IF(HL!M2250="","",HYPERLINK(HL!M2250,12))</f>
        <v/>
      </c>
      <c r="U2251" s="105" t="str">
        <f>IF(HL!N2250="","",HYPERLINK(HL!N2250,13))</f>
        <v/>
      </c>
      <c r="V2251" s="106" t="str">
        <f>IF(HL!O2250="","",HYPERLINK(HL!O2250,14))</f>
        <v/>
      </c>
      <c r="W2251" s="1" t="s">
        <v>11737</v>
      </c>
      <c r="X2251" s="177">
        <v>44617</v>
      </c>
      <c r="Y2251" s="199">
        <v>44797</v>
      </c>
      <c r="Z2251" s="34" t="str">
        <f t="shared" si="92"/>
        <v>2022</v>
      </c>
      <c r="AA2251" s="1">
        <f t="shared" si="93"/>
        <v>5</v>
      </c>
      <c r="AB2251" s="116"/>
      <c r="AC2251" s="116"/>
      <c r="AD2251" s="116" t="s">
        <v>172</v>
      </c>
      <c r="AE2251" s="116"/>
      <c r="AF2251" s="116"/>
      <c r="AG2251" s="116"/>
      <c r="AH2251" s="116"/>
      <c r="AI2251" s="116"/>
      <c r="AJ2251" s="116"/>
      <c r="AK2251" s="116"/>
      <c r="AL2251" s="158" t="s">
        <v>265</v>
      </c>
      <c r="AM2251" s="162" t="s">
        <v>172</v>
      </c>
      <c r="AN2251" s="162" t="s">
        <v>1727</v>
      </c>
      <c r="AO2251" s="116" t="s">
        <v>12386</v>
      </c>
      <c r="AP2251" s="162" t="s">
        <v>172</v>
      </c>
      <c r="AQ2251" s="162"/>
      <c r="AR2251" s="218"/>
      <c r="AS2251" s="229"/>
      <c r="AT2251" s="271"/>
      <c r="AU2251" s="271"/>
      <c r="AV2251" s="162"/>
      <c r="AW2251" s="162"/>
      <c r="AX2251" s="162"/>
      <c r="AY2251" s="162" t="s">
        <v>172</v>
      </c>
      <c r="AZ2251" s="162"/>
      <c r="BA2251" s="162"/>
    </row>
    <row r="2252" spans="1:53" ht="91">
      <c r="A2252" s="242">
        <v>2248</v>
      </c>
      <c r="B2252" s="158" t="s">
        <v>11862</v>
      </c>
      <c r="C2252" s="158" t="s">
        <v>1412</v>
      </c>
      <c r="D2252" s="116">
        <v>131</v>
      </c>
      <c r="E2252" s="161" t="s">
        <v>2141</v>
      </c>
      <c r="F2252" s="161" t="s">
        <v>11930</v>
      </c>
      <c r="G2252" s="162" t="s">
        <v>1302</v>
      </c>
      <c r="H2252" s="162" t="s">
        <v>1382</v>
      </c>
      <c r="I2252" s="85" t="str">
        <f>IF(HL!B2251="","",HYPERLINK(HL!B2251,"表示"))</f>
        <v>表示</v>
      </c>
      <c r="J2252" s="85" t="str">
        <f>IF(HL!C2251="","",HYPERLINK(HL!C2251,2))</f>
        <v/>
      </c>
      <c r="K2252" s="105" t="str">
        <f>IF(HL!D2251="","",HYPERLINK(HL!D2251,3))</f>
        <v/>
      </c>
      <c r="L2252" s="105" t="str">
        <f>IF(HL!E2251="","",HYPERLINK(HL!E2251,4))</f>
        <v/>
      </c>
      <c r="M2252" s="105" t="str">
        <f>IF(HL!F2251="","",HYPERLINK(HL!F2251,5))</f>
        <v/>
      </c>
      <c r="N2252" s="105" t="str">
        <f>IF(HL!G2251="","",HYPERLINK(HL!G2251,6))</f>
        <v/>
      </c>
      <c r="O2252" s="105" t="str">
        <f>IF(HL!H2251="","",HYPERLINK(HL!H2251,7))</f>
        <v/>
      </c>
      <c r="P2252" s="105" t="str">
        <f>IF(HL!I2251="","",HYPERLINK(HL!I2251,8))</f>
        <v/>
      </c>
      <c r="Q2252" s="105" t="str">
        <f>IF(HL!J2251="","",HYPERLINK(HL!J2251,9))</f>
        <v/>
      </c>
      <c r="R2252" s="105" t="str">
        <f>IF(HL!K2251="","",HYPERLINK(HL!K2251,10))</f>
        <v/>
      </c>
      <c r="S2252" s="105" t="str">
        <f>IF(HL!L2251="","",HYPERLINK(HL!L2251,11))</f>
        <v/>
      </c>
      <c r="T2252" s="105" t="str">
        <f>IF(HL!M2251="","",HYPERLINK(HL!M2251,12))</f>
        <v/>
      </c>
      <c r="U2252" s="105" t="str">
        <f>IF(HL!N2251="","",HYPERLINK(HL!N2251,13))</f>
        <v/>
      </c>
      <c r="V2252" s="106" t="str">
        <f>IF(HL!O2251="","",HYPERLINK(HL!O2251,14))</f>
        <v/>
      </c>
      <c r="W2252" s="81" t="str">
        <f>IF(HL!P2251="","－",HYPERLINK(HL!P2251,"表示"))</f>
        <v>表示</v>
      </c>
      <c r="X2252" s="177">
        <v>44489</v>
      </c>
      <c r="Y2252" s="199">
        <v>44830</v>
      </c>
      <c r="Z2252" s="34" t="str">
        <f t="shared" si="92"/>
        <v>2022</v>
      </c>
      <c r="AA2252" s="1">
        <f t="shared" si="93"/>
        <v>11</v>
      </c>
      <c r="AB2252" s="116"/>
      <c r="AC2252" s="116"/>
      <c r="AD2252" s="116"/>
      <c r="AE2252" s="116" t="s">
        <v>172</v>
      </c>
      <c r="AF2252" s="116"/>
      <c r="AG2252" s="116" t="s">
        <v>172</v>
      </c>
      <c r="AH2252" s="116"/>
      <c r="AI2252" s="116"/>
      <c r="AJ2252" s="116"/>
      <c r="AK2252" s="116"/>
      <c r="AL2252" s="158" t="s">
        <v>227</v>
      </c>
      <c r="AM2252" s="162" t="s">
        <v>1727</v>
      </c>
      <c r="AN2252" s="162" t="s">
        <v>172</v>
      </c>
      <c r="AO2252" s="116" t="s">
        <v>551</v>
      </c>
      <c r="AP2252" s="162"/>
      <c r="AQ2252" s="162"/>
      <c r="AR2252" s="219" t="s">
        <v>10804</v>
      </c>
      <c r="AS2252" s="228" t="s">
        <v>11968</v>
      </c>
      <c r="AT2252" s="269"/>
      <c r="AU2252" s="269"/>
      <c r="AV2252" s="162" t="s">
        <v>172</v>
      </c>
      <c r="AW2252" s="162"/>
      <c r="AX2252" s="162"/>
      <c r="AY2252" s="162"/>
      <c r="AZ2252" s="162"/>
      <c r="BA2252" s="162" t="s">
        <v>172</v>
      </c>
    </row>
    <row r="2253" spans="1:53" ht="182">
      <c r="A2253" s="242">
        <v>2249</v>
      </c>
      <c r="B2253" s="158" t="s">
        <v>11863</v>
      </c>
      <c r="C2253" s="158" t="s">
        <v>5985</v>
      </c>
      <c r="D2253" s="116">
        <v>399</v>
      </c>
      <c r="E2253" s="161" t="s">
        <v>1878</v>
      </c>
      <c r="F2253" s="161" t="s">
        <v>11931</v>
      </c>
      <c r="G2253" s="162" t="s">
        <v>1270</v>
      </c>
      <c r="H2253" s="162" t="s">
        <v>11932</v>
      </c>
      <c r="I2253" s="85" t="str">
        <f>IF(HL!B2252="","",HYPERLINK(HL!B2252,"表示"))</f>
        <v>表示</v>
      </c>
      <c r="J2253" s="85" t="str">
        <f>IF(HL!C2252="","",HYPERLINK(HL!C2252,2))</f>
        <v/>
      </c>
      <c r="K2253" s="105" t="str">
        <f>IF(HL!D2252="","",HYPERLINK(HL!D2252,3))</f>
        <v/>
      </c>
      <c r="L2253" s="105" t="str">
        <f>IF(HL!E2252="","",HYPERLINK(HL!E2252,4))</f>
        <v/>
      </c>
      <c r="M2253" s="105" t="str">
        <f>IF(HL!F2252="","",HYPERLINK(HL!F2252,5))</f>
        <v/>
      </c>
      <c r="N2253" s="105" t="str">
        <f>IF(HL!G2252="","",HYPERLINK(HL!G2252,6))</f>
        <v/>
      </c>
      <c r="O2253" s="105" t="str">
        <f>IF(HL!H2252="","",HYPERLINK(HL!H2252,7))</f>
        <v/>
      </c>
      <c r="P2253" s="105" t="str">
        <f>IF(HL!I2252="","",HYPERLINK(HL!I2252,8))</f>
        <v/>
      </c>
      <c r="Q2253" s="105" t="str">
        <f>IF(HL!J2252="","",HYPERLINK(HL!J2252,9))</f>
        <v/>
      </c>
      <c r="R2253" s="105" t="str">
        <f>IF(HL!K2252="","",HYPERLINK(HL!K2252,10))</f>
        <v/>
      </c>
      <c r="S2253" s="105" t="str">
        <f>IF(HL!L2252="","",HYPERLINK(HL!L2252,11))</f>
        <v/>
      </c>
      <c r="T2253" s="105" t="str">
        <f>IF(HL!M2252="","",HYPERLINK(HL!M2252,12))</f>
        <v/>
      </c>
      <c r="U2253" s="105" t="str">
        <f>IF(HL!N2252="","",HYPERLINK(HL!N2252,13))</f>
        <v/>
      </c>
      <c r="V2253" s="106" t="str">
        <f>IF(HL!O2252="","",HYPERLINK(HL!O2252,14))</f>
        <v/>
      </c>
      <c r="W2253" s="1" t="s">
        <v>11737</v>
      </c>
      <c r="X2253" s="177">
        <v>44496</v>
      </c>
      <c r="Y2253" s="199">
        <v>44830</v>
      </c>
      <c r="Z2253" s="34" t="str">
        <f t="shared" si="92"/>
        <v>2022</v>
      </c>
      <c r="AA2253" s="1">
        <f t="shared" si="93"/>
        <v>10</v>
      </c>
      <c r="AB2253" s="116"/>
      <c r="AC2253" s="116"/>
      <c r="AD2253" s="116"/>
      <c r="AE2253" s="116" t="s">
        <v>172</v>
      </c>
      <c r="AF2253" s="116"/>
      <c r="AG2253" s="116" t="s">
        <v>172</v>
      </c>
      <c r="AH2253" s="116"/>
      <c r="AI2253" s="116" t="s">
        <v>172</v>
      </c>
      <c r="AJ2253" s="116"/>
      <c r="AK2253" s="116"/>
      <c r="AL2253" s="158" t="s">
        <v>1334</v>
      </c>
      <c r="AM2253" s="162" t="s">
        <v>1727</v>
      </c>
      <c r="AN2253" s="162" t="s">
        <v>172</v>
      </c>
      <c r="AO2253" s="116" t="s">
        <v>551</v>
      </c>
      <c r="AP2253" s="162"/>
      <c r="AQ2253" s="162"/>
      <c r="AR2253" s="219" t="s">
        <v>10804</v>
      </c>
      <c r="AS2253" s="228" t="s">
        <v>11969</v>
      </c>
      <c r="AT2253" s="269"/>
      <c r="AU2253" s="269"/>
      <c r="AV2253" s="162" t="s">
        <v>172</v>
      </c>
      <c r="AW2253" s="162"/>
      <c r="AX2253" s="162"/>
      <c r="AY2253" s="162"/>
      <c r="AZ2253" s="162"/>
      <c r="BA2253" s="162" t="s">
        <v>172</v>
      </c>
    </row>
    <row r="2254" spans="1:53" ht="39">
      <c r="A2254" s="242">
        <v>2250</v>
      </c>
      <c r="B2254" s="158" t="s">
        <v>11864</v>
      </c>
      <c r="C2254" s="158" t="s">
        <v>11747</v>
      </c>
      <c r="D2254" s="116">
        <v>399</v>
      </c>
      <c r="E2254" s="161" t="s">
        <v>1878</v>
      </c>
      <c r="F2254" s="161" t="s">
        <v>11902</v>
      </c>
      <c r="G2254" s="162" t="s">
        <v>1302</v>
      </c>
      <c r="H2254" s="162" t="s">
        <v>11919</v>
      </c>
      <c r="I2254" s="85" t="str">
        <f>IF(HL!B2253="","",HYPERLINK(HL!B2253,"表示"))</f>
        <v>表示</v>
      </c>
      <c r="J2254" s="85" t="str">
        <f>IF(HL!C2253="","",HYPERLINK(HL!C2253,2))</f>
        <v/>
      </c>
      <c r="K2254" s="105" t="str">
        <f>IF(HL!D2253="","",HYPERLINK(HL!D2253,3))</f>
        <v/>
      </c>
      <c r="L2254" s="105" t="str">
        <f>IF(HL!E2253="","",HYPERLINK(HL!E2253,4))</f>
        <v/>
      </c>
      <c r="M2254" s="105" t="str">
        <f>IF(HL!F2253="","",HYPERLINK(HL!F2253,5))</f>
        <v/>
      </c>
      <c r="N2254" s="105" t="str">
        <f>IF(HL!G2253="","",HYPERLINK(HL!G2253,6))</f>
        <v/>
      </c>
      <c r="O2254" s="105" t="str">
        <f>IF(HL!H2253="","",HYPERLINK(HL!H2253,7))</f>
        <v/>
      </c>
      <c r="P2254" s="105" t="str">
        <f>IF(HL!I2253="","",HYPERLINK(HL!I2253,8))</f>
        <v/>
      </c>
      <c r="Q2254" s="105" t="str">
        <f>IF(HL!J2253="","",HYPERLINK(HL!J2253,9))</f>
        <v/>
      </c>
      <c r="R2254" s="105" t="str">
        <f>IF(HL!K2253="","",HYPERLINK(HL!K2253,10))</f>
        <v/>
      </c>
      <c r="S2254" s="105" t="str">
        <f>IF(HL!L2253="","",HYPERLINK(HL!L2253,11))</f>
        <v/>
      </c>
      <c r="T2254" s="105" t="str">
        <f>IF(HL!M2253="","",HYPERLINK(HL!M2253,12))</f>
        <v/>
      </c>
      <c r="U2254" s="105" t="str">
        <f>IF(HL!N2253="","",HYPERLINK(HL!N2253,13))</f>
        <v/>
      </c>
      <c r="V2254" s="106" t="str">
        <f>IF(HL!O2253="","",HYPERLINK(HL!O2253,14))</f>
        <v/>
      </c>
      <c r="W2254" s="81" t="str">
        <f>IF(HL!P2253="","－",HYPERLINK(HL!P2253,"表示"))</f>
        <v>表示</v>
      </c>
      <c r="X2254" s="177">
        <v>44277</v>
      </c>
      <c r="Y2254" s="199">
        <v>44830</v>
      </c>
      <c r="Z2254" s="34" t="str">
        <f t="shared" si="92"/>
        <v>2022</v>
      </c>
      <c r="AA2254" s="1">
        <f t="shared" si="93"/>
        <v>18</v>
      </c>
      <c r="AB2254" s="116" t="s">
        <v>172</v>
      </c>
      <c r="AC2254" s="116"/>
      <c r="AD2254" s="116"/>
      <c r="AE2254" s="116"/>
      <c r="AF2254" s="116"/>
      <c r="AG2254" s="116"/>
      <c r="AH2254" s="116"/>
      <c r="AI2254" s="116"/>
      <c r="AJ2254" s="116"/>
      <c r="AK2254" s="116"/>
      <c r="AL2254" s="158" t="s">
        <v>752</v>
      </c>
      <c r="AM2254" s="162" t="s">
        <v>172</v>
      </c>
      <c r="AN2254" s="162" t="s">
        <v>1727</v>
      </c>
      <c r="AO2254" s="116" t="s">
        <v>551</v>
      </c>
      <c r="AP2254" s="162"/>
      <c r="AQ2254" s="162"/>
      <c r="AR2254" s="219" t="s">
        <v>10937</v>
      </c>
      <c r="AS2254" s="228" t="s">
        <v>11970</v>
      </c>
      <c r="AT2254" s="269"/>
      <c r="AU2254" s="269"/>
      <c r="AV2254" s="162"/>
      <c r="AW2254" s="162"/>
      <c r="AX2254" s="162" t="s">
        <v>172</v>
      </c>
      <c r="AY2254" s="162"/>
      <c r="AZ2254" s="162"/>
      <c r="BA2254" s="162"/>
    </row>
    <row r="2255" spans="1:53" ht="39">
      <c r="A2255" s="242">
        <v>2251</v>
      </c>
      <c r="B2255" s="158" t="s">
        <v>12575</v>
      </c>
      <c r="C2255" s="158" t="s">
        <v>11748</v>
      </c>
      <c r="D2255" s="116">
        <v>399</v>
      </c>
      <c r="E2255" s="161" t="s">
        <v>1878</v>
      </c>
      <c r="F2255" s="161" t="s">
        <v>11933</v>
      </c>
      <c r="G2255" s="162" t="s">
        <v>1302</v>
      </c>
      <c r="H2255" s="162" t="s">
        <v>11925</v>
      </c>
      <c r="I2255" s="85" t="str">
        <f>IF(HL!B2254="","",HYPERLINK(HL!B2254,"表示"))</f>
        <v>表示</v>
      </c>
      <c r="J2255" s="85" t="str">
        <f>IF(HL!C2254="","",HYPERLINK(HL!C2254,2))</f>
        <v/>
      </c>
      <c r="K2255" s="105" t="str">
        <f>IF(HL!D2254="","",HYPERLINK(HL!D2254,3))</f>
        <v/>
      </c>
      <c r="L2255" s="105" t="str">
        <f>IF(HL!E2254="","",HYPERLINK(HL!E2254,4))</f>
        <v/>
      </c>
      <c r="M2255" s="105" t="str">
        <f>IF(HL!F2254="","",HYPERLINK(HL!F2254,5))</f>
        <v/>
      </c>
      <c r="N2255" s="105" t="str">
        <f>IF(HL!G2254="","",HYPERLINK(HL!G2254,6))</f>
        <v/>
      </c>
      <c r="O2255" s="105" t="str">
        <f>IF(HL!H2254="","",HYPERLINK(HL!H2254,7))</f>
        <v/>
      </c>
      <c r="P2255" s="105" t="str">
        <f>IF(HL!I2254="","",HYPERLINK(HL!I2254,8))</f>
        <v/>
      </c>
      <c r="Q2255" s="105" t="str">
        <f>IF(HL!J2254="","",HYPERLINK(HL!J2254,9))</f>
        <v/>
      </c>
      <c r="R2255" s="105" t="str">
        <f>IF(HL!K2254="","",HYPERLINK(HL!K2254,10))</f>
        <v/>
      </c>
      <c r="S2255" s="105" t="str">
        <f>IF(HL!L2254="","",HYPERLINK(HL!L2254,11))</f>
        <v/>
      </c>
      <c r="T2255" s="105" t="str">
        <f>IF(HL!M2254="","",HYPERLINK(HL!M2254,12))</f>
        <v/>
      </c>
      <c r="U2255" s="105" t="str">
        <f>IF(HL!N2254="","",HYPERLINK(HL!N2254,13))</f>
        <v/>
      </c>
      <c r="V2255" s="106" t="str">
        <f>IF(HL!O2254="","",HYPERLINK(HL!O2254,14))</f>
        <v/>
      </c>
      <c r="W2255" s="81" t="str">
        <f>IF(HL!P2254="","－",HYPERLINK(HL!P2254,"表示"))</f>
        <v>－</v>
      </c>
      <c r="X2255" s="177">
        <v>44602</v>
      </c>
      <c r="Y2255" s="199">
        <v>44830</v>
      </c>
      <c r="Z2255" s="34" t="str">
        <f t="shared" si="92"/>
        <v>2022</v>
      </c>
      <c r="AA2255" s="1">
        <f t="shared" si="93"/>
        <v>7</v>
      </c>
      <c r="AB2255" s="116" t="s">
        <v>172</v>
      </c>
      <c r="AC2255" s="116"/>
      <c r="AD2255" s="116"/>
      <c r="AE2255" s="116"/>
      <c r="AF2255" s="116"/>
      <c r="AG2255" s="116"/>
      <c r="AH2255" s="116"/>
      <c r="AI2255" s="116"/>
      <c r="AJ2255" s="116"/>
      <c r="AK2255" s="116"/>
      <c r="AL2255" s="158" t="s">
        <v>1220</v>
      </c>
      <c r="AM2255" s="162" t="s">
        <v>1727</v>
      </c>
      <c r="AN2255" s="162" t="s">
        <v>172</v>
      </c>
      <c r="AO2255" s="116" t="s">
        <v>11951</v>
      </c>
      <c r="AP2255" s="162"/>
      <c r="AQ2255" s="162" t="s">
        <v>172</v>
      </c>
      <c r="AR2255" s="219" t="s">
        <v>11971</v>
      </c>
      <c r="AS2255" s="228" t="s">
        <v>11972</v>
      </c>
      <c r="AT2255" s="269"/>
      <c r="AU2255" s="269"/>
      <c r="AV2255" s="162" t="s">
        <v>172</v>
      </c>
      <c r="AW2255" s="162"/>
      <c r="AX2255" s="162"/>
      <c r="AY2255" s="162"/>
      <c r="AZ2255" s="162"/>
      <c r="BA2255" s="162"/>
    </row>
    <row r="2256" spans="1:53" ht="91">
      <c r="A2256" s="242">
        <v>2252</v>
      </c>
      <c r="B2256" s="158" t="s">
        <v>11865</v>
      </c>
      <c r="C2256" s="158" t="s">
        <v>717</v>
      </c>
      <c r="D2256" s="116">
        <v>116</v>
      </c>
      <c r="E2256" s="161" t="s">
        <v>1373</v>
      </c>
      <c r="F2256" s="161" t="s">
        <v>11934</v>
      </c>
      <c r="G2256" s="162" t="s">
        <v>1270</v>
      </c>
      <c r="H2256" s="162" t="s">
        <v>11922</v>
      </c>
      <c r="I2256" s="85" t="str">
        <f>IF(HL!B2255="","",HYPERLINK(HL!B2255,"表示"))</f>
        <v>表示</v>
      </c>
      <c r="J2256" s="85" t="str">
        <f>IF(HL!C2255="","",HYPERLINK(HL!C2255,2))</f>
        <v/>
      </c>
      <c r="K2256" s="105" t="str">
        <f>IF(HL!D2255="","",HYPERLINK(HL!D2255,3))</f>
        <v/>
      </c>
      <c r="L2256" s="105" t="str">
        <f>IF(HL!E2255="","",HYPERLINK(HL!E2255,4))</f>
        <v/>
      </c>
      <c r="M2256" s="105" t="str">
        <f>IF(HL!F2255="","",HYPERLINK(HL!F2255,5))</f>
        <v/>
      </c>
      <c r="N2256" s="105" t="str">
        <f>IF(HL!G2255="","",HYPERLINK(HL!G2255,6))</f>
        <v/>
      </c>
      <c r="O2256" s="105" t="str">
        <f>IF(HL!H2255="","",HYPERLINK(HL!H2255,7))</f>
        <v/>
      </c>
      <c r="P2256" s="105" t="str">
        <f>IF(HL!I2255="","",HYPERLINK(HL!I2255,8))</f>
        <v/>
      </c>
      <c r="Q2256" s="105" t="str">
        <f>IF(HL!J2255="","",HYPERLINK(HL!J2255,9))</f>
        <v/>
      </c>
      <c r="R2256" s="105" t="str">
        <f>IF(HL!K2255="","",HYPERLINK(HL!K2255,10))</f>
        <v/>
      </c>
      <c r="S2256" s="105" t="str">
        <f>IF(HL!L2255="","",HYPERLINK(HL!L2255,11))</f>
        <v/>
      </c>
      <c r="T2256" s="105" t="str">
        <f>IF(HL!M2255="","",HYPERLINK(HL!M2255,12))</f>
        <v/>
      </c>
      <c r="U2256" s="105" t="str">
        <f>IF(HL!N2255="","",HYPERLINK(HL!N2255,13))</f>
        <v/>
      </c>
      <c r="V2256" s="106" t="str">
        <f>IF(HL!O2255="","",HYPERLINK(HL!O2255,14))</f>
        <v/>
      </c>
      <c r="W2256" s="1" t="s">
        <v>11737</v>
      </c>
      <c r="X2256" s="177">
        <v>44643</v>
      </c>
      <c r="Y2256" s="199">
        <v>44820</v>
      </c>
      <c r="Z2256" s="34" t="str">
        <f t="shared" si="92"/>
        <v>2022</v>
      </c>
      <c r="AA2256" s="1">
        <f t="shared" si="93"/>
        <v>5</v>
      </c>
      <c r="AB2256" s="116"/>
      <c r="AC2256" s="116"/>
      <c r="AD2256" s="116"/>
      <c r="AE2256" s="116" t="s">
        <v>172</v>
      </c>
      <c r="AF2256" s="116"/>
      <c r="AG2256" s="116" t="s">
        <v>172</v>
      </c>
      <c r="AH2256" s="116"/>
      <c r="AI2256" s="116"/>
      <c r="AJ2256" s="116"/>
      <c r="AK2256" s="116"/>
      <c r="AL2256" s="158" t="s">
        <v>507</v>
      </c>
      <c r="AM2256" s="162" t="s">
        <v>1727</v>
      </c>
      <c r="AN2256" s="162" t="s">
        <v>172</v>
      </c>
      <c r="AO2256" s="116" t="s">
        <v>12386</v>
      </c>
      <c r="AP2256" s="162" t="s">
        <v>172</v>
      </c>
      <c r="AQ2256" s="162"/>
      <c r="AR2256" s="218"/>
      <c r="AS2256" s="229"/>
      <c r="AT2256" s="271"/>
      <c r="AU2256" s="271"/>
      <c r="AV2256" s="162"/>
      <c r="AW2256" s="162"/>
      <c r="AX2256" s="162"/>
      <c r="AY2256" s="162" t="s">
        <v>172</v>
      </c>
      <c r="AZ2256" s="162"/>
      <c r="BA2256" s="162"/>
    </row>
    <row r="2257" spans="1:53" ht="78">
      <c r="A2257" s="242">
        <v>2253</v>
      </c>
      <c r="B2257" s="158" t="s">
        <v>11866</v>
      </c>
      <c r="C2257" s="158" t="s">
        <v>1086</v>
      </c>
      <c r="D2257" s="116">
        <v>429</v>
      </c>
      <c r="E2257" s="161" t="s">
        <v>1848</v>
      </c>
      <c r="F2257" s="161" t="s">
        <v>11903</v>
      </c>
      <c r="G2257" s="162" t="s">
        <v>1270</v>
      </c>
      <c r="H2257" s="162" t="s">
        <v>11935</v>
      </c>
      <c r="I2257" s="85" t="str">
        <f>IF(HL!B2256="","",HYPERLINK(HL!B2256,"表示"))</f>
        <v>表示</v>
      </c>
      <c r="J2257" s="85" t="str">
        <f>IF(HL!C2256="","",HYPERLINK(HL!C2256,2))</f>
        <v/>
      </c>
      <c r="K2257" s="105" t="str">
        <f>IF(HL!D2256="","",HYPERLINK(HL!D2256,3))</f>
        <v/>
      </c>
      <c r="L2257" s="105" t="str">
        <f>IF(HL!E2256="","",HYPERLINK(HL!E2256,4))</f>
        <v/>
      </c>
      <c r="M2257" s="105" t="str">
        <f>IF(HL!F2256="","",HYPERLINK(HL!F2256,5))</f>
        <v/>
      </c>
      <c r="N2257" s="105" t="str">
        <f>IF(HL!G2256="","",HYPERLINK(HL!G2256,6))</f>
        <v/>
      </c>
      <c r="O2257" s="105" t="str">
        <f>IF(HL!H2256="","",HYPERLINK(HL!H2256,7))</f>
        <v/>
      </c>
      <c r="P2257" s="105" t="str">
        <f>IF(HL!I2256="","",HYPERLINK(HL!I2256,8))</f>
        <v/>
      </c>
      <c r="Q2257" s="105" t="str">
        <f>IF(HL!J2256="","",HYPERLINK(HL!J2256,9))</f>
        <v/>
      </c>
      <c r="R2257" s="105" t="str">
        <f>IF(HL!K2256="","",HYPERLINK(HL!K2256,10))</f>
        <v/>
      </c>
      <c r="S2257" s="105" t="str">
        <f>IF(HL!L2256="","",HYPERLINK(HL!L2256,11))</f>
        <v/>
      </c>
      <c r="T2257" s="105" t="str">
        <f>IF(HL!M2256="","",HYPERLINK(HL!M2256,12))</f>
        <v/>
      </c>
      <c r="U2257" s="105" t="str">
        <f>IF(HL!N2256="","",HYPERLINK(HL!N2256,13))</f>
        <v/>
      </c>
      <c r="V2257" s="106" t="str">
        <f>IF(HL!O2256="","",HYPERLINK(HL!O2256,14))</f>
        <v/>
      </c>
      <c r="W2257" s="1" t="s">
        <v>11737</v>
      </c>
      <c r="X2257" s="177">
        <v>44540</v>
      </c>
      <c r="Y2257" s="199">
        <v>44830</v>
      </c>
      <c r="Z2257" s="34" t="str">
        <f t="shared" si="92"/>
        <v>2022</v>
      </c>
      <c r="AA2257" s="1">
        <f t="shared" si="93"/>
        <v>9</v>
      </c>
      <c r="AB2257" s="116"/>
      <c r="AC2257" s="116"/>
      <c r="AD2257" s="116"/>
      <c r="AE2257" s="116"/>
      <c r="AF2257" s="116"/>
      <c r="AG2257" s="116" t="s">
        <v>172</v>
      </c>
      <c r="AH2257" s="116"/>
      <c r="AI2257" s="116"/>
      <c r="AJ2257" s="116"/>
      <c r="AK2257" s="116"/>
      <c r="AL2257" s="158" t="s">
        <v>1298</v>
      </c>
      <c r="AM2257" s="162" t="s">
        <v>1727</v>
      </c>
      <c r="AN2257" s="162" t="s">
        <v>172</v>
      </c>
      <c r="AO2257" s="116" t="s">
        <v>551</v>
      </c>
      <c r="AP2257" s="162"/>
      <c r="AQ2257" s="162" t="s">
        <v>172</v>
      </c>
      <c r="AR2257" s="219" t="s">
        <v>10804</v>
      </c>
      <c r="AS2257" s="228" t="s">
        <v>11973</v>
      </c>
      <c r="AT2257" s="269"/>
      <c r="AU2257" s="269"/>
      <c r="AV2257" s="162" t="s">
        <v>172</v>
      </c>
      <c r="AW2257" s="162"/>
      <c r="AX2257" s="162"/>
      <c r="AY2257" s="162"/>
      <c r="AZ2257" s="162"/>
      <c r="BA2257" s="162" t="s">
        <v>172</v>
      </c>
    </row>
    <row r="2258" spans="1:53" ht="52">
      <c r="A2258" s="242">
        <v>2254</v>
      </c>
      <c r="B2258" s="158" t="s">
        <v>11867</v>
      </c>
      <c r="C2258" s="158" t="s">
        <v>11336</v>
      </c>
      <c r="D2258" s="116">
        <v>249</v>
      </c>
      <c r="E2258" s="161" t="s">
        <v>1597</v>
      </c>
      <c r="F2258" s="161" t="s">
        <v>12008</v>
      </c>
      <c r="G2258" s="162" t="s">
        <v>1270</v>
      </c>
      <c r="H2258" s="162" t="s">
        <v>11922</v>
      </c>
      <c r="I2258" s="85" t="str">
        <f>IF(HL!B2257="","",HYPERLINK(HL!B2257,"表示"))</f>
        <v>表示</v>
      </c>
      <c r="J2258" s="85" t="str">
        <f>IF(HL!C2257="","",HYPERLINK(HL!C2257,2))</f>
        <v/>
      </c>
      <c r="K2258" s="105" t="str">
        <f>IF(HL!D2257="","",HYPERLINK(HL!D2257,3))</f>
        <v/>
      </c>
      <c r="L2258" s="105" t="str">
        <f>IF(HL!E2257="","",HYPERLINK(HL!E2257,4))</f>
        <v/>
      </c>
      <c r="M2258" s="105" t="str">
        <f>IF(HL!F2257="","",HYPERLINK(HL!F2257,5))</f>
        <v/>
      </c>
      <c r="N2258" s="105" t="str">
        <f>IF(HL!G2257="","",HYPERLINK(HL!G2257,6))</f>
        <v/>
      </c>
      <c r="O2258" s="105" t="str">
        <f>IF(HL!H2257="","",HYPERLINK(HL!H2257,7))</f>
        <v/>
      </c>
      <c r="P2258" s="105" t="str">
        <f>IF(HL!I2257="","",HYPERLINK(HL!I2257,8))</f>
        <v/>
      </c>
      <c r="Q2258" s="105" t="str">
        <f>IF(HL!J2257="","",HYPERLINK(HL!J2257,9))</f>
        <v/>
      </c>
      <c r="R2258" s="105" t="str">
        <f>IF(HL!K2257="","",HYPERLINK(HL!K2257,10))</f>
        <v/>
      </c>
      <c r="S2258" s="105" t="str">
        <f>IF(HL!L2257="","",HYPERLINK(HL!L2257,11))</f>
        <v/>
      </c>
      <c r="T2258" s="105" t="str">
        <f>IF(HL!M2257="","",HYPERLINK(HL!M2257,12))</f>
        <v/>
      </c>
      <c r="U2258" s="105" t="str">
        <f>IF(HL!N2257="","",HYPERLINK(HL!N2257,13))</f>
        <v/>
      </c>
      <c r="V2258" s="106" t="str">
        <f>IF(HL!O2257="","",HYPERLINK(HL!O2257,14))</f>
        <v/>
      </c>
      <c r="W2258" s="1" t="s">
        <v>11737</v>
      </c>
      <c r="X2258" s="177">
        <v>44645</v>
      </c>
      <c r="Y2258" s="199">
        <v>44820</v>
      </c>
      <c r="Z2258" s="34" t="str">
        <f t="shared" si="92"/>
        <v>2022</v>
      </c>
      <c r="AA2258" s="1">
        <f t="shared" si="93"/>
        <v>5</v>
      </c>
      <c r="AB2258" s="116"/>
      <c r="AC2258" s="116"/>
      <c r="AD2258" s="116"/>
      <c r="AE2258" s="116" t="s">
        <v>172</v>
      </c>
      <c r="AF2258" s="116"/>
      <c r="AG2258" s="116" t="s">
        <v>172</v>
      </c>
      <c r="AH2258" s="116"/>
      <c r="AI2258" s="116"/>
      <c r="AJ2258" s="116"/>
      <c r="AK2258" s="116"/>
      <c r="AL2258" s="158" t="s">
        <v>11459</v>
      </c>
      <c r="AM2258" s="162" t="s">
        <v>172</v>
      </c>
      <c r="AN2258" s="162" t="s">
        <v>1727</v>
      </c>
      <c r="AO2258" s="116" t="s">
        <v>12386</v>
      </c>
      <c r="AP2258" s="162" t="s">
        <v>172</v>
      </c>
      <c r="AQ2258" s="162"/>
      <c r="AR2258" s="218"/>
      <c r="AS2258" s="229"/>
      <c r="AT2258" s="271"/>
      <c r="AU2258" s="271"/>
      <c r="AV2258" s="162"/>
      <c r="AW2258" s="162"/>
      <c r="AX2258" s="162"/>
      <c r="AY2258" s="162" t="s">
        <v>172</v>
      </c>
      <c r="AZ2258" s="162"/>
      <c r="BA2258" s="162"/>
    </row>
    <row r="2259" spans="1:53" ht="78">
      <c r="A2259" s="242">
        <v>2255</v>
      </c>
      <c r="B2259" s="158" t="s">
        <v>11868</v>
      </c>
      <c r="C2259" s="158" t="s">
        <v>11845</v>
      </c>
      <c r="D2259" s="116">
        <v>631</v>
      </c>
      <c r="E2259" s="161" t="s">
        <v>5278</v>
      </c>
      <c r="F2259" s="161" t="s">
        <v>12009</v>
      </c>
      <c r="G2259" s="162" t="s">
        <v>1270</v>
      </c>
      <c r="H2259" s="162" t="s">
        <v>1292</v>
      </c>
      <c r="I2259" s="85" t="str">
        <f>IF(HL!B2258="","",HYPERLINK(HL!B2258,"表示"))</f>
        <v>表示</v>
      </c>
      <c r="J2259" s="85">
        <f>IF(HL!C2258="","",HYPERLINK(HL!C2258,2))</f>
        <v>2</v>
      </c>
      <c r="K2259" s="105" t="str">
        <f>IF(HL!D2258="","",HYPERLINK(HL!D2258,3))</f>
        <v/>
      </c>
      <c r="L2259" s="105" t="str">
        <f>IF(HL!E2258="","",HYPERLINK(HL!E2258,4))</f>
        <v/>
      </c>
      <c r="M2259" s="105" t="str">
        <f>IF(HL!F2258="","",HYPERLINK(HL!F2258,5))</f>
        <v/>
      </c>
      <c r="N2259" s="105" t="str">
        <f>IF(HL!G2258="","",HYPERLINK(HL!G2258,6))</f>
        <v/>
      </c>
      <c r="O2259" s="105" t="str">
        <f>IF(HL!H2258="","",HYPERLINK(HL!H2258,7))</f>
        <v/>
      </c>
      <c r="P2259" s="105" t="str">
        <f>IF(HL!I2258="","",HYPERLINK(HL!I2258,8))</f>
        <v/>
      </c>
      <c r="Q2259" s="105" t="str">
        <f>IF(HL!J2258="","",HYPERLINK(HL!J2258,9))</f>
        <v/>
      </c>
      <c r="R2259" s="105" t="str">
        <f>IF(HL!K2258="","",HYPERLINK(HL!K2258,10))</f>
        <v/>
      </c>
      <c r="S2259" s="105" t="str">
        <f>IF(HL!L2258="","",HYPERLINK(HL!L2258,11))</f>
        <v/>
      </c>
      <c r="T2259" s="105" t="str">
        <f>IF(HL!M2258="","",HYPERLINK(HL!M2258,12))</f>
        <v/>
      </c>
      <c r="U2259" s="105" t="str">
        <f>IF(HL!N2258="","",HYPERLINK(HL!N2258,13))</f>
        <v/>
      </c>
      <c r="V2259" s="106" t="str">
        <f>IF(HL!O2258="","",HYPERLINK(HL!O2258,14))</f>
        <v/>
      </c>
      <c r="W2259" s="1" t="s">
        <v>11737</v>
      </c>
      <c r="X2259" s="177">
        <v>44781</v>
      </c>
      <c r="Y2259" s="199">
        <v>44816</v>
      </c>
      <c r="Z2259" s="34" t="str">
        <f t="shared" si="92"/>
        <v>2022</v>
      </c>
      <c r="AA2259" s="1">
        <f t="shared" si="93"/>
        <v>1</v>
      </c>
      <c r="AB2259" s="116"/>
      <c r="AC2259" s="116"/>
      <c r="AD2259" s="116"/>
      <c r="AE2259" s="116" t="s">
        <v>172</v>
      </c>
      <c r="AF2259" s="116"/>
      <c r="AG2259" s="116" t="s">
        <v>172</v>
      </c>
      <c r="AH2259" s="116"/>
      <c r="AI2259" s="116"/>
      <c r="AJ2259" s="116"/>
      <c r="AK2259" s="116" t="s">
        <v>172</v>
      </c>
      <c r="AL2259" s="158" t="s">
        <v>507</v>
      </c>
      <c r="AM2259" s="162" t="s">
        <v>1727</v>
      </c>
      <c r="AN2259" s="162" t="s">
        <v>172</v>
      </c>
      <c r="AO2259" s="116" t="s">
        <v>11952</v>
      </c>
      <c r="AP2259" s="162"/>
      <c r="AQ2259" s="116" t="s">
        <v>172</v>
      </c>
      <c r="AR2259" s="219" t="s">
        <v>11957</v>
      </c>
      <c r="AS2259" s="228" t="s">
        <v>11957</v>
      </c>
      <c r="AT2259" s="286"/>
      <c r="AU2259" s="286"/>
      <c r="AV2259" s="162" t="s">
        <v>172</v>
      </c>
      <c r="AW2259" s="162"/>
      <c r="AX2259" s="162"/>
      <c r="AY2259" s="162"/>
      <c r="AZ2259" s="162"/>
      <c r="BA2259" s="162"/>
    </row>
    <row r="2260" spans="1:53" ht="78">
      <c r="A2260" s="242">
        <v>2256</v>
      </c>
      <c r="B2260" s="158" t="s">
        <v>11749</v>
      </c>
      <c r="C2260" s="158" t="s">
        <v>11845</v>
      </c>
      <c r="D2260" s="116">
        <v>631</v>
      </c>
      <c r="E2260" s="161" t="s">
        <v>5278</v>
      </c>
      <c r="F2260" s="161" t="s">
        <v>12010</v>
      </c>
      <c r="G2260" s="162" t="s">
        <v>1270</v>
      </c>
      <c r="H2260" s="162" t="s">
        <v>1292</v>
      </c>
      <c r="I2260" s="85" t="str">
        <f>IF(HL!B2259="","",HYPERLINK(HL!B2259,"表示"))</f>
        <v>表示</v>
      </c>
      <c r="J2260" s="85">
        <f>IF(HL!C2259="","",HYPERLINK(HL!C2259,2))</f>
        <v>2</v>
      </c>
      <c r="K2260" s="105" t="str">
        <f>IF(HL!D2259="","",HYPERLINK(HL!D2259,3))</f>
        <v/>
      </c>
      <c r="L2260" s="105" t="str">
        <f>IF(HL!E2259="","",HYPERLINK(HL!E2259,4))</f>
        <v/>
      </c>
      <c r="M2260" s="105" t="str">
        <f>IF(HL!F2259="","",HYPERLINK(HL!F2259,5))</f>
        <v/>
      </c>
      <c r="N2260" s="105" t="str">
        <f>IF(HL!G2259="","",HYPERLINK(HL!G2259,6))</f>
        <v/>
      </c>
      <c r="O2260" s="105" t="str">
        <f>IF(HL!H2259="","",HYPERLINK(HL!H2259,7))</f>
        <v/>
      </c>
      <c r="P2260" s="105" t="str">
        <f>IF(HL!I2259="","",HYPERLINK(HL!I2259,8))</f>
        <v/>
      </c>
      <c r="Q2260" s="105" t="str">
        <f>IF(HL!J2259="","",HYPERLINK(HL!J2259,9))</f>
        <v/>
      </c>
      <c r="R2260" s="105" t="str">
        <f>IF(HL!K2259="","",HYPERLINK(HL!K2259,10))</f>
        <v/>
      </c>
      <c r="S2260" s="105" t="str">
        <f>IF(HL!L2259="","",HYPERLINK(HL!L2259,11))</f>
        <v/>
      </c>
      <c r="T2260" s="105" t="str">
        <f>IF(HL!M2259="","",HYPERLINK(HL!M2259,12))</f>
        <v/>
      </c>
      <c r="U2260" s="105" t="str">
        <f>IF(HL!N2259="","",HYPERLINK(HL!N2259,13))</f>
        <v/>
      </c>
      <c r="V2260" s="106" t="str">
        <f>IF(HL!O2259="","",HYPERLINK(HL!O2259,14))</f>
        <v/>
      </c>
      <c r="W2260" s="1" t="s">
        <v>11737</v>
      </c>
      <c r="X2260" s="177">
        <v>44783</v>
      </c>
      <c r="Y2260" s="199">
        <v>44816</v>
      </c>
      <c r="Z2260" s="34" t="str">
        <f t="shared" si="92"/>
        <v>2022</v>
      </c>
      <c r="AA2260" s="1">
        <f t="shared" si="93"/>
        <v>1</v>
      </c>
      <c r="AB2260" s="116"/>
      <c r="AC2260" s="116"/>
      <c r="AD2260" s="116"/>
      <c r="AE2260" s="116" t="s">
        <v>172</v>
      </c>
      <c r="AF2260" s="116"/>
      <c r="AG2260" s="116" t="s">
        <v>172</v>
      </c>
      <c r="AH2260" s="116"/>
      <c r="AI2260" s="116"/>
      <c r="AJ2260" s="116"/>
      <c r="AK2260" s="116" t="s">
        <v>172</v>
      </c>
      <c r="AL2260" s="158" t="s">
        <v>11940</v>
      </c>
      <c r="AM2260" s="162" t="s">
        <v>1727</v>
      </c>
      <c r="AN2260" s="162" t="s">
        <v>172</v>
      </c>
      <c r="AO2260" s="116" t="s">
        <v>11952</v>
      </c>
      <c r="AP2260" s="162"/>
      <c r="AQ2260" s="162"/>
      <c r="AR2260" s="219" t="s">
        <v>11957</v>
      </c>
      <c r="AS2260" s="228" t="s">
        <v>11957</v>
      </c>
      <c r="AT2260" s="286"/>
      <c r="AU2260" s="286"/>
      <c r="AV2260" s="162" t="s">
        <v>172</v>
      </c>
      <c r="AW2260" s="162"/>
      <c r="AX2260" s="162"/>
      <c r="AY2260" s="162"/>
      <c r="AZ2260" s="162"/>
      <c r="BA2260" s="162"/>
    </row>
    <row r="2261" spans="1:53" ht="65">
      <c r="A2261" s="242">
        <v>2257</v>
      </c>
      <c r="B2261" s="158" t="s">
        <v>11358</v>
      </c>
      <c r="C2261" s="158" t="s">
        <v>11359</v>
      </c>
      <c r="D2261" s="116">
        <v>247</v>
      </c>
      <c r="E2261" s="161" t="s">
        <v>1911</v>
      </c>
      <c r="F2261" s="241" t="s">
        <v>12011</v>
      </c>
      <c r="G2261" s="162" t="s">
        <v>1270</v>
      </c>
      <c r="H2261" s="162" t="s">
        <v>58</v>
      </c>
      <c r="I2261" s="85" t="str">
        <f>IF(HL!B2260="","",HYPERLINK(HL!B2260,"表示"))</f>
        <v>表示</v>
      </c>
      <c r="J2261" s="85" t="str">
        <f>IF(HL!C2260="","",HYPERLINK(HL!C2260,2))</f>
        <v/>
      </c>
      <c r="K2261" s="105" t="str">
        <f>IF(HL!D2260="","",HYPERLINK(HL!D2260,3))</f>
        <v/>
      </c>
      <c r="L2261" s="105" t="str">
        <f>IF(HL!E2260="","",HYPERLINK(HL!E2260,4))</f>
        <v/>
      </c>
      <c r="M2261" s="105" t="str">
        <f>IF(HL!F2260="","",HYPERLINK(HL!F2260,5))</f>
        <v/>
      </c>
      <c r="N2261" s="105" t="str">
        <f>IF(HL!G2260="","",HYPERLINK(HL!G2260,6))</f>
        <v/>
      </c>
      <c r="O2261" s="105" t="str">
        <f>IF(HL!H2260="","",HYPERLINK(HL!H2260,7))</f>
        <v/>
      </c>
      <c r="P2261" s="105" t="str">
        <f>IF(HL!I2260="","",HYPERLINK(HL!I2260,8))</f>
        <v/>
      </c>
      <c r="Q2261" s="105" t="str">
        <f>IF(HL!J2260="","",HYPERLINK(HL!J2260,9))</f>
        <v/>
      </c>
      <c r="R2261" s="105" t="str">
        <f>IF(HL!K2260="","",HYPERLINK(HL!K2260,10))</f>
        <v/>
      </c>
      <c r="S2261" s="105" t="str">
        <f>IF(HL!L2260="","",HYPERLINK(HL!L2260,11))</f>
        <v/>
      </c>
      <c r="T2261" s="105" t="str">
        <f>IF(HL!M2260="","",HYPERLINK(HL!M2260,12))</f>
        <v/>
      </c>
      <c r="U2261" s="105" t="str">
        <f>IF(HL!N2260="","",HYPERLINK(HL!N2260,13))</f>
        <v/>
      </c>
      <c r="V2261" s="106" t="str">
        <f>IF(HL!O2260="","",HYPERLINK(HL!O2260,14))</f>
        <v/>
      </c>
      <c r="W2261" s="1" t="s">
        <v>11737</v>
      </c>
      <c r="X2261" s="177">
        <v>44645</v>
      </c>
      <c r="Y2261" s="199">
        <v>44820</v>
      </c>
      <c r="Z2261" s="34" t="str">
        <f t="shared" si="92"/>
        <v>2022</v>
      </c>
      <c r="AA2261" s="1">
        <f t="shared" si="93"/>
        <v>5</v>
      </c>
      <c r="AB2261" s="116"/>
      <c r="AC2261" s="116"/>
      <c r="AD2261" s="116"/>
      <c r="AE2261" s="116" t="s">
        <v>172</v>
      </c>
      <c r="AF2261" s="116"/>
      <c r="AG2261" s="116" t="s">
        <v>172</v>
      </c>
      <c r="AH2261" s="116"/>
      <c r="AI2261" s="116"/>
      <c r="AJ2261" s="116"/>
      <c r="AK2261" s="116"/>
      <c r="AL2261" s="158" t="s">
        <v>5500</v>
      </c>
      <c r="AM2261" s="162" t="s">
        <v>1727</v>
      </c>
      <c r="AN2261" s="162" t="s">
        <v>172</v>
      </c>
      <c r="AO2261" s="116" t="s">
        <v>11953</v>
      </c>
      <c r="AP2261" s="162" t="s">
        <v>172</v>
      </c>
      <c r="AQ2261" s="162"/>
      <c r="AR2261" s="218"/>
      <c r="AS2261" s="229"/>
      <c r="AT2261" s="286"/>
      <c r="AU2261" s="286"/>
      <c r="AV2261" s="162"/>
      <c r="AW2261" s="162"/>
      <c r="AX2261" s="162"/>
      <c r="AY2261" s="162" t="s">
        <v>172</v>
      </c>
      <c r="AZ2261" s="162"/>
      <c r="BA2261" s="162"/>
    </row>
    <row r="2262" spans="1:53" ht="26">
      <c r="A2262" s="242">
        <v>2258</v>
      </c>
      <c r="B2262" s="158" t="s">
        <v>11869</v>
      </c>
      <c r="C2262" s="158" t="s">
        <v>11750</v>
      </c>
      <c r="D2262" s="116">
        <v>399</v>
      </c>
      <c r="E2262" s="161" t="s">
        <v>1878</v>
      </c>
      <c r="F2262" s="161" t="s">
        <v>11904</v>
      </c>
      <c r="G2262" s="162" t="s">
        <v>1302</v>
      </c>
      <c r="H2262" s="162" t="s">
        <v>1383</v>
      </c>
      <c r="I2262" s="85" t="str">
        <f>IF(HL!B2261="","",HYPERLINK(HL!B2261,"表示"))</f>
        <v>表示</v>
      </c>
      <c r="J2262" s="85" t="str">
        <f>IF(HL!C2261="","",HYPERLINK(HL!C2261,2))</f>
        <v/>
      </c>
      <c r="K2262" s="105" t="str">
        <f>IF(HL!D2261="","",HYPERLINK(HL!D2261,3))</f>
        <v/>
      </c>
      <c r="L2262" s="105" t="str">
        <f>IF(HL!E2261="","",HYPERLINK(HL!E2261,4))</f>
        <v/>
      </c>
      <c r="M2262" s="105" t="str">
        <f>IF(HL!F2261="","",HYPERLINK(HL!F2261,5))</f>
        <v/>
      </c>
      <c r="N2262" s="105" t="str">
        <f>IF(HL!G2261="","",HYPERLINK(HL!G2261,6))</f>
        <v/>
      </c>
      <c r="O2262" s="105" t="str">
        <f>IF(HL!H2261="","",HYPERLINK(HL!H2261,7))</f>
        <v/>
      </c>
      <c r="P2262" s="105" t="str">
        <f>IF(HL!I2261="","",HYPERLINK(HL!I2261,8))</f>
        <v/>
      </c>
      <c r="Q2262" s="105" t="str">
        <f>IF(HL!J2261="","",HYPERLINK(HL!J2261,9))</f>
        <v/>
      </c>
      <c r="R2262" s="105" t="str">
        <f>IF(HL!K2261="","",HYPERLINK(HL!K2261,10))</f>
        <v/>
      </c>
      <c r="S2262" s="105" t="str">
        <f>IF(HL!L2261="","",HYPERLINK(HL!L2261,11))</f>
        <v/>
      </c>
      <c r="T2262" s="105" t="str">
        <f>IF(HL!M2261="","",HYPERLINK(HL!M2261,12))</f>
        <v/>
      </c>
      <c r="U2262" s="105" t="str">
        <f>IF(HL!N2261="","",HYPERLINK(HL!N2261,13))</f>
        <v/>
      </c>
      <c r="V2262" s="106" t="str">
        <f>IF(HL!O2261="","",HYPERLINK(HL!O2261,14))</f>
        <v/>
      </c>
      <c r="W2262" s="81" t="str">
        <f>IF(HL!P2261="","－",HYPERLINK(HL!P2261,"表示"))</f>
        <v>表示</v>
      </c>
      <c r="X2262" s="177">
        <v>44469</v>
      </c>
      <c r="Y2262" s="199">
        <v>44830</v>
      </c>
      <c r="Z2262" s="34" t="str">
        <f t="shared" si="92"/>
        <v>2022</v>
      </c>
      <c r="AA2262" s="1">
        <f t="shared" si="93"/>
        <v>11</v>
      </c>
      <c r="AB2262" s="116" t="s">
        <v>172</v>
      </c>
      <c r="AC2262" s="116"/>
      <c r="AD2262" s="116"/>
      <c r="AE2262" s="116"/>
      <c r="AF2262" s="116"/>
      <c r="AG2262" s="116"/>
      <c r="AH2262" s="116"/>
      <c r="AI2262" s="116"/>
      <c r="AJ2262" s="116"/>
      <c r="AK2262" s="116"/>
      <c r="AL2262" s="158" t="s">
        <v>351</v>
      </c>
      <c r="AM2262" s="162" t="s">
        <v>1727</v>
      </c>
      <c r="AN2262" s="162" t="s">
        <v>172</v>
      </c>
      <c r="AO2262" s="116" t="s">
        <v>551</v>
      </c>
      <c r="AP2262" s="162"/>
      <c r="AQ2262" s="162"/>
      <c r="AR2262" s="219" t="s">
        <v>10935</v>
      </c>
      <c r="AS2262" s="228" t="s">
        <v>11974</v>
      </c>
      <c r="AT2262" s="287"/>
      <c r="AU2262" s="287"/>
      <c r="AV2262" s="162" t="s">
        <v>172</v>
      </c>
      <c r="AW2262" s="162"/>
      <c r="AX2262" s="162"/>
      <c r="AY2262" s="162"/>
      <c r="AZ2262" s="162"/>
      <c r="BA2262" s="162" t="s">
        <v>172</v>
      </c>
    </row>
    <row r="2263" spans="1:53" ht="39">
      <c r="A2263" s="242">
        <v>2259</v>
      </c>
      <c r="B2263" s="158" t="s">
        <v>448</v>
      </c>
      <c r="C2263" s="158" t="s">
        <v>449</v>
      </c>
      <c r="D2263" s="116">
        <v>429</v>
      </c>
      <c r="E2263" s="161" t="s">
        <v>1848</v>
      </c>
      <c r="F2263" s="161" t="s">
        <v>11905</v>
      </c>
      <c r="G2263" s="162" t="s">
        <v>1270</v>
      </c>
      <c r="H2263" s="162" t="s">
        <v>1278</v>
      </c>
      <c r="I2263" s="85" t="str">
        <f>IF(HL!B2262="","",HYPERLINK(HL!B2262,"表示"))</f>
        <v>表示</v>
      </c>
      <c r="J2263" s="85" t="str">
        <f>IF(HL!C2262="","",HYPERLINK(HL!C2262,2))</f>
        <v/>
      </c>
      <c r="K2263" s="105" t="str">
        <f>IF(HL!D2262="","",HYPERLINK(HL!D2262,3))</f>
        <v/>
      </c>
      <c r="L2263" s="105" t="str">
        <f>IF(HL!E2262="","",HYPERLINK(HL!E2262,4))</f>
        <v/>
      </c>
      <c r="M2263" s="105" t="str">
        <f>IF(HL!F2262="","",HYPERLINK(HL!F2262,5))</f>
        <v/>
      </c>
      <c r="N2263" s="105" t="str">
        <f>IF(HL!G2262="","",HYPERLINK(HL!G2262,6))</f>
        <v/>
      </c>
      <c r="O2263" s="105" t="str">
        <f>IF(HL!H2262="","",HYPERLINK(HL!H2262,7))</f>
        <v/>
      </c>
      <c r="P2263" s="105" t="str">
        <f>IF(HL!I2262="","",HYPERLINK(HL!I2262,8))</f>
        <v/>
      </c>
      <c r="Q2263" s="105" t="str">
        <f>IF(HL!J2262="","",HYPERLINK(HL!J2262,9))</f>
        <v/>
      </c>
      <c r="R2263" s="105" t="str">
        <f>IF(HL!K2262="","",HYPERLINK(HL!K2262,10))</f>
        <v/>
      </c>
      <c r="S2263" s="105" t="str">
        <f>IF(HL!L2262="","",HYPERLINK(HL!L2262,11))</f>
        <v/>
      </c>
      <c r="T2263" s="105" t="str">
        <f>IF(HL!M2262="","",HYPERLINK(HL!M2262,12))</f>
        <v/>
      </c>
      <c r="U2263" s="105" t="str">
        <f>IF(HL!N2262="","",HYPERLINK(HL!N2262,13))</f>
        <v/>
      </c>
      <c r="V2263" s="106" t="str">
        <f>IF(HL!O2262="","",HYPERLINK(HL!O2262,14))</f>
        <v/>
      </c>
      <c r="W2263" s="1" t="s">
        <v>11737</v>
      </c>
      <c r="X2263" s="177">
        <v>44525</v>
      </c>
      <c r="Y2263" s="199">
        <v>44830</v>
      </c>
      <c r="Z2263" s="34" t="str">
        <f t="shared" si="92"/>
        <v>2022</v>
      </c>
      <c r="AA2263" s="1">
        <f t="shared" si="93"/>
        <v>10</v>
      </c>
      <c r="AB2263" s="116"/>
      <c r="AC2263" s="116"/>
      <c r="AD2263" s="116"/>
      <c r="AE2263" s="116"/>
      <c r="AF2263" s="116"/>
      <c r="AG2263" s="116" t="s">
        <v>172</v>
      </c>
      <c r="AH2263" s="116"/>
      <c r="AI2263" s="116"/>
      <c r="AJ2263" s="116"/>
      <c r="AK2263" s="116"/>
      <c r="AL2263" s="158" t="s">
        <v>11941</v>
      </c>
      <c r="AM2263" s="162" t="s">
        <v>1727</v>
      </c>
      <c r="AN2263" s="162" t="s">
        <v>172</v>
      </c>
      <c r="AO2263" s="116" t="s">
        <v>11954</v>
      </c>
      <c r="AP2263" s="162"/>
      <c r="AQ2263" s="162"/>
      <c r="AR2263" s="219" t="s">
        <v>11957</v>
      </c>
      <c r="AS2263" s="228" t="s">
        <v>11957</v>
      </c>
      <c r="AT2263" s="271"/>
      <c r="AU2263" s="271"/>
      <c r="AV2263" s="162"/>
      <c r="AW2263" s="162"/>
      <c r="AX2263" s="162"/>
      <c r="AY2263" s="162" t="s">
        <v>172</v>
      </c>
      <c r="AZ2263" s="162"/>
      <c r="BA2263" s="162"/>
    </row>
    <row r="2264" spans="1:53" ht="39">
      <c r="A2264" s="242">
        <v>2260</v>
      </c>
      <c r="B2264" s="158" t="s">
        <v>11870</v>
      </c>
      <c r="C2264" s="158" t="s">
        <v>11751</v>
      </c>
      <c r="D2264" s="116">
        <v>249</v>
      </c>
      <c r="E2264" s="161" t="s">
        <v>1597</v>
      </c>
      <c r="F2264" s="161" t="s">
        <v>11906</v>
      </c>
      <c r="G2264" s="162" t="s">
        <v>1270</v>
      </c>
      <c r="H2264" s="162" t="s">
        <v>58</v>
      </c>
      <c r="I2264" s="85" t="str">
        <f>IF(HL!B2263="","",HYPERLINK(HL!B2263,"表示"))</f>
        <v>表示</v>
      </c>
      <c r="J2264" s="85" t="str">
        <f>IF(HL!C2263="","",HYPERLINK(HL!C2263,2))</f>
        <v/>
      </c>
      <c r="K2264" s="105" t="str">
        <f>IF(HL!D2263="","",HYPERLINK(HL!D2263,3))</f>
        <v/>
      </c>
      <c r="L2264" s="105" t="str">
        <f>IF(HL!E2263="","",HYPERLINK(HL!E2263,4))</f>
        <v/>
      </c>
      <c r="M2264" s="105" t="str">
        <f>IF(HL!F2263="","",HYPERLINK(HL!F2263,5))</f>
        <v/>
      </c>
      <c r="N2264" s="105" t="str">
        <f>IF(HL!G2263="","",HYPERLINK(HL!G2263,6))</f>
        <v/>
      </c>
      <c r="O2264" s="105" t="str">
        <f>IF(HL!H2263="","",HYPERLINK(HL!H2263,7))</f>
        <v/>
      </c>
      <c r="P2264" s="105" t="str">
        <f>IF(HL!I2263="","",HYPERLINK(HL!I2263,8))</f>
        <v/>
      </c>
      <c r="Q2264" s="105" t="str">
        <f>IF(HL!J2263="","",HYPERLINK(HL!J2263,9))</f>
        <v/>
      </c>
      <c r="R2264" s="105" t="str">
        <f>IF(HL!K2263="","",HYPERLINK(HL!K2263,10))</f>
        <v/>
      </c>
      <c r="S2264" s="105" t="str">
        <f>IF(HL!L2263="","",HYPERLINK(HL!L2263,11))</f>
        <v/>
      </c>
      <c r="T2264" s="105" t="str">
        <f>IF(HL!M2263="","",HYPERLINK(HL!M2263,12))</f>
        <v/>
      </c>
      <c r="U2264" s="105" t="str">
        <f>IF(HL!N2263="","",HYPERLINK(HL!N2263,13))</f>
        <v/>
      </c>
      <c r="V2264" s="106" t="str">
        <f>IF(HL!O2263="","",HYPERLINK(HL!O2263,14))</f>
        <v/>
      </c>
      <c r="W2264" s="1" t="s">
        <v>11737</v>
      </c>
      <c r="X2264" s="177">
        <v>44645</v>
      </c>
      <c r="Y2264" s="199">
        <v>44820</v>
      </c>
      <c r="Z2264" s="34" t="str">
        <f t="shared" si="92"/>
        <v>2022</v>
      </c>
      <c r="AA2264" s="1">
        <f t="shared" si="93"/>
        <v>5</v>
      </c>
      <c r="AB2264" s="116"/>
      <c r="AC2264" s="116"/>
      <c r="AD2264" s="116"/>
      <c r="AE2264" s="116"/>
      <c r="AF2264" s="116"/>
      <c r="AG2264" s="116" t="s">
        <v>172</v>
      </c>
      <c r="AH2264" s="116"/>
      <c r="AI2264" s="116"/>
      <c r="AJ2264" s="116"/>
      <c r="AK2264" s="116"/>
      <c r="AL2264" s="158" t="s">
        <v>621</v>
      </c>
      <c r="AM2264" s="162" t="s">
        <v>172</v>
      </c>
      <c r="AN2264" s="162" t="s">
        <v>1727</v>
      </c>
      <c r="AO2264" s="116" t="s">
        <v>11953</v>
      </c>
      <c r="AP2264" s="162" t="s">
        <v>172</v>
      </c>
      <c r="AQ2264" s="162"/>
      <c r="AR2264" s="218"/>
      <c r="AS2264" s="229"/>
      <c r="AT2264" s="271"/>
      <c r="AU2264" s="271"/>
      <c r="AV2264" s="162"/>
      <c r="AW2264" s="162"/>
      <c r="AX2264" s="162"/>
      <c r="AY2264" s="162" t="s">
        <v>172</v>
      </c>
      <c r="AZ2264" s="162"/>
      <c r="BA2264" s="162"/>
    </row>
    <row r="2265" spans="1:53" ht="26">
      <c r="A2265" s="242">
        <v>2261</v>
      </c>
      <c r="B2265" s="158" t="s">
        <v>11871</v>
      </c>
      <c r="C2265" s="158" t="s">
        <v>11752</v>
      </c>
      <c r="D2265" s="116">
        <v>429</v>
      </c>
      <c r="E2265" s="161" t="s">
        <v>1848</v>
      </c>
      <c r="F2265" s="161" t="s">
        <v>11907</v>
      </c>
      <c r="G2265" s="162" t="s">
        <v>1302</v>
      </c>
      <c r="H2265" s="162" t="s">
        <v>1384</v>
      </c>
      <c r="I2265" s="85" t="str">
        <f>IF(HL!B2264="","",HYPERLINK(HL!B2264,"表示"))</f>
        <v>表示</v>
      </c>
      <c r="J2265" s="85" t="str">
        <f>IF(HL!C2264="","",HYPERLINK(HL!C2264,2))</f>
        <v/>
      </c>
      <c r="K2265" s="105" t="str">
        <f>IF(HL!D2264="","",HYPERLINK(HL!D2264,3))</f>
        <v/>
      </c>
      <c r="L2265" s="105" t="str">
        <f>IF(HL!E2264="","",HYPERLINK(HL!E2264,4))</f>
        <v/>
      </c>
      <c r="M2265" s="105" t="str">
        <f>IF(HL!F2264="","",HYPERLINK(HL!F2264,5))</f>
        <v/>
      </c>
      <c r="N2265" s="105" t="str">
        <f>IF(HL!G2264="","",HYPERLINK(HL!G2264,6))</f>
        <v/>
      </c>
      <c r="O2265" s="105" t="str">
        <f>IF(HL!H2264="","",HYPERLINK(HL!H2264,7))</f>
        <v/>
      </c>
      <c r="P2265" s="105" t="str">
        <f>IF(HL!I2264="","",HYPERLINK(HL!I2264,8))</f>
        <v/>
      </c>
      <c r="Q2265" s="105" t="str">
        <f>IF(HL!J2264="","",HYPERLINK(HL!J2264,9))</f>
        <v/>
      </c>
      <c r="R2265" s="105" t="str">
        <f>IF(HL!K2264="","",HYPERLINK(HL!K2264,10))</f>
        <v/>
      </c>
      <c r="S2265" s="105" t="str">
        <f>IF(HL!L2264="","",HYPERLINK(HL!L2264,11))</f>
        <v/>
      </c>
      <c r="T2265" s="105" t="str">
        <f>IF(HL!M2264="","",HYPERLINK(HL!M2264,12))</f>
        <v/>
      </c>
      <c r="U2265" s="105" t="str">
        <f>IF(HL!N2264="","",HYPERLINK(HL!N2264,13))</f>
        <v/>
      </c>
      <c r="V2265" s="106" t="str">
        <f>IF(HL!O2264="","",HYPERLINK(HL!O2264,14))</f>
        <v/>
      </c>
      <c r="W2265" s="81" t="str">
        <f>IF(HL!P2264="","－",HYPERLINK(HL!P2264,"表示"))</f>
        <v>表示</v>
      </c>
      <c r="X2265" s="177">
        <v>44546</v>
      </c>
      <c r="Y2265" s="199">
        <v>44830</v>
      </c>
      <c r="Z2265" s="34" t="str">
        <f t="shared" si="92"/>
        <v>2022</v>
      </c>
      <c r="AA2265" s="1">
        <f t="shared" si="93"/>
        <v>9</v>
      </c>
      <c r="AB2265" s="116" t="s">
        <v>172</v>
      </c>
      <c r="AC2265" s="116"/>
      <c r="AD2265" s="116"/>
      <c r="AE2265" s="116"/>
      <c r="AF2265" s="116"/>
      <c r="AG2265" s="116"/>
      <c r="AH2265" s="116"/>
      <c r="AI2265" s="116"/>
      <c r="AJ2265" s="116"/>
      <c r="AK2265" s="116"/>
      <c r="AL2265" s="158" t="s">
        <v>1040</v>
      </c>
      <c r="AM2265" s="162" t="s">
        <v>1727</v>
      </c>
      <c r="AN2265" s="162" t="s">
        <v>172</v>
      </c>
      <c r="AO2265" s="116" t="s">
        <v>11955</v>
      </c>
      <c r="AP2265" s="162"/>
      <c r="AQ2265" s="162" t="s">
        <v>172</v>
      </c>
      <c r="AR2265" s="219" t="s">
        <v>10936</v>
      </c>
      <c r="AS2265" s="228" t="s">
        <v>11975</v>
      </c>
      <c r="AT2265" s="269"/>
      <c r="AU2265" s="269"/>
      <c r="AV2265" s="162" t="s">
        <v>172</v>
      </c>
      <c r="AW2265" s="162"/>
      <c r="AX2265" s="162"/>
      <c r="AY2265" s="162"/>
      <c r="AZ2265" s="162"/>
      <c r="BA2265" s="162"/>
    </row>
    <row r="2266" spans="1:53" ht="78">
      <c r="A2266" s="242">
        <v>2262</v>
      </c>
      <c r="B2266" s="158" t="s">
        <v>11872</v>
      </c>
      <c r="C2266" s="158" t="s">
        <v>11753</v>
      </c>
      <c r="D2266" s="116">
        <v>249</v>
      </c>
      <c r="E2266" s="161" t="s">
        <v>1597</v>
      </c>
      <c r="F2266" s="161" t="s">
        <v>1274</v>
      </c>
      <c r="G2266" s="162" t="s">
        <v>1302</v>
      </c>
      <c r="H2266" s="162" t="s">
        <v>2057</v>
      </c>
      <c r="I2266" s="85" t="str">
        <f>IF(HL!B2265="","",HYPERLINK(HL!B2265,"表示"))</f>
        <v>表示</v>
      </c>
      <c r="J2266" s="85" t="str">
        <f>IF(HL!C2265="","",HYPERLINK(HL!C2265,2))</f>
        <v/>
      </c>
      <c r="K2266" s="105" t="str">
        <f>IF(HL!D2265="","",HYPERLINK(HL!D2265,3))</f>
        <v/>
      </c>
      <c r="L2266" s="105" t="str">
        <f>IF(HL!E2265="","",HYPERLINK(HL!E2265,4))</f>
        <v/>
      </c>
      <c r="M2266" s="105" t="str">
        <f>IF(HL!F2265="","",HYPERLINK(HL!F2265,5))</f>
        <v/>
      </c>
      <c r="N2266" s="105" t="str">
        <f>IF(HL!G2265="","",HYPERLINK(HL!G2265,6))</f>
        <v/>
      </c>
      <c r="O2266" s="105" t="str">
        <f>IF(HL!H2265="","",HYPERLINK(HL!H2265,7))</f>
        <v/>
      </c>
      <c r="P2266" s="105" t="str">
        <f>IF(HL!I2265="","",HYPERLINK(HL!I2265,8))</f>
        <v/>
      </c>
      <c r="Q2266" s="105" t="str">
        <f>IF(HL!J2265="","",HYPERLINK(HL!J2265,9))</f>
        <v/>
      </c>
      <c r="R2266" s="105" t="str">
        <f>IF(HL!K2265="","",HYPERLINK(HL!K2265,10))</f>
        <v/>
      </c>
      <c r="S2266" s="105" t="str">
        <f>IF(HL!L2265="","",HYPERLINK(HL!L2265,11))</f>
        <v/>
      </c>
      <c r="T2266" s="105" t="str">
        <f>IF(HL!M2265="","",HYPERLINK(HL!M2265,12))</f>
        <v/>
      </c>
      <c r="U2266" s="105" t="str">
        <f>IF(HL!N2265="","",HYPERLINK(HL!N2265,13))</f>
        <v/>
      </c>
      <c r="V2266" s="106" t="str">
        <f>IF(HL!O2265="","",HYPERLINK(HL!O2265,14))</f>
        <v/>
      </c>
      <c r="W2266" s="81" t="str">
        <f>IF(HL!P2265="","－",HYPERLINK(HL!P2265,"表示"))</f>
        <v>表示</v>
      </c>
      <c r="X2266" s="177">
        <v>44530</v>
      </c>
      <c r="Y2266" s="199">
        <v>44830</v>
      </c>
      <c r="Z2266" s="34" t="str">
        <f t="shared" si="92"/>
        <v>2022</v>
      </c>
      <c r="AA2266" s="1">
        <f t="shared" si="93"/>
        <v>9</v>
      </c>
      <c r="AB2266" s="116" t="s">
        <v>172</v>
      </c>
      <c r="AC2266" s="116"/>
      <c r="AD2266" s="116"/>
      <c r="AE2266" s="116"/>
      <c r="AF2266" s="116"/>
      <c r="AG2266" s="116"/>
      <c r="AH2266" s="116"/>
      <c r="AI2266" s="116"/>
      <c r="AJ2266" s="116"/>
      <c r="AK2266" s="116"/>
      <c r="AL2266" s="158" t="s">
        <v>517</v>
      </c>
      <c r="AM2266" s="162" t="s">
        <v>1727</v>
      </c>
      <c r="AN2266" s="162" t="s">
        <v>172</v>
      </c>
      <c r="AO2266" s="116" t="s">
        <v>551</v>
      </c>
      <c r="AP2266" s="162"/>
      <c r="AQ2266" s="162"/>
      <c r="AR2266" s="219" t="s">
        <v>10804</v>
      </c>
      <c r="AS2266" s="228" t="s">
        <v>11976</v>
      </c>
      <c r="AT2266" s="269"/>
      <c r="AU2266" s="269"/>
      <c r="AV2266" s="162" t="s">
        <v>172</v>
      </c>
      <c r="AW2266" s="162"/>
      <c r="AX2266" s="162"/>
      <c r="AY2266" s="162"/>
      <c r="AZ2266" s="162"/>
      <c r="BA2266" s="162" t="s">
        <v>172</v>
      </c>
    </row>
    <row r="2267" spans="1:53" ht="52">
      <c r="A2267" s="242">
        <v>2263</v>
      </c>
      <c r="B2267" s="158" t="s">
        <v>11873</v>
      </c>
      <c r="C2267" s="158" t="s">
        <v>11754</v>
      </c>
      <c r="D2267" s="116">
        <v>229</v>
      </c>
      <c r="E2267" s="161" t="s">
        <v>1921</v>
      </c>
      <c r="F2267" s="161" t="s">
        <v>11908</v>
      </c>
      <c r="G2267" s="162" t="s">
        <v>1302</v>
      </c>
      <c r="H2267" s="162" t="s">
        <v>1383</v>
      </c>
      <c r="I2267" s="85" t="str">
        <f>IF(HL!B2266="","",HYPERLINK(HL!B2266,"表示"))</f>
        <v>表示</v>
      </c>
      <c r="J2267" s="85" t="str">
        <f>IF(HL!C2266="","",HYPERLINK(HL!C2266,2))</f>
        <v/>
      </c>
      <c r="K2267" s="105" t="str">
        <f>IF(HL!D2266="","",HYPERLINK(HL!D2266,3))</f>
        <v/>
      </c>
      <c r="L2267" s="105" t="str">
        <f>IF(HL!E2266="","",HYPERLINK(HL!E2266,4))</f>
        <v/>
      </c>
      <c r="M2267" s="105" t="str">
        <f>IF(HL!F2266="","",HYPERLINK(HL!F2266,5))</f>
        <v/>
      </c>
      <c r="N2267" s="105" t="str">
        <f>IF(HL!G2266="","",HYPERLINK(HL!G2266,6))</f>
        <v/>
      </c>
      <c r="O2267" s="105" t="str">
        <f>IF(HL!H2266="","",HYPERLINK(HL!H2266,7))</f>
        <v/>
      </c>
      <c r="P2267" s="105" t="str">
        <f>IF(HL!I2266="","",HYPERLINK(HL!I2266,8))</f>
        <v/>
      </c>
      <c r="Q2267" s="105" t="str">
        <f>IF(HL!J2266="","",HYPERLINK(HL!J2266,9))</f>
        <v/>
      </c>
      <c r="R2267" s="105" t="str">
        <f>IF(HL!K2266="","",HYPERLINK(HL!K2266,10))</f>
        <v/>
      </c>
      <c r="S2267" s="105" t="str">
        <f>IF(HL!L2266="","",HYPERLINK(HL!L2266,11))</f>
        <v/>
      </c>
      <c r="T2267" s="105" t="str">
        <f>IF(HL!M2266="","",HYPERLINK(HL!M2266,12))</f>
        <v/>
      </c>
      <c r="U2267" s="105" t="str">
        <f>IF(HL!N2266="","",HYPERLINK(HL!N2266,13))</f>
        <v/>
      </c>
      <c r="V2267" s="106" t="str">
        <f>IF(HL!O2266="","",HYPERLINK(HL!O2266,14))</f>
        <v/>
      </c>
      <c r="W2267" s="81" t="str">
        <f>IF(HL!P2266="","－",HYPERLINK(HL!P2266,"表示"))</f>
        <v>表示</v>
      </c>
      <c r="X2267" s="177">
        <v>44344</v>
      </c>
      <c r="Y2267" s="199">
        <v>44830</v>
      </c>
      <c r="Z2267" s="34" t="str">
        <f t="shared" si="92"/>
        <v>2022</v>
      </c>
      <c r="AA2267" s="1">
        <f t="shared" si="93"/>
        <v>15</v>
      </c>
      <c r="AB2267" s="116" t="s">
        <v>172</v>
      </c>
      <c r="AC2267" s="116"/>
      <c r="AD2267" s="116"/>
      <c r="AE2267" s="116"/>
      <c r="AF2267" s="116"/>
      <c r="AG2267" s="116"/>
      <c r="AH2267" s="116"/>
      <c r="AI2267" s="116"/>
      <c r="AJ2267" s="116"/>
      <c r="AK2267" s="116"/>
      <c r="AL2267" s="158" t="s">
        <v>536</v>
      </c>
      <c r="AM2267" s="162" t="s">
        <v>1727</v>
      </c>
      <c r="AN2267" s="162" t="s">
        <v>172</v>
      </c>
      <c r="AO2267" s="116" t="s">
        <v>551</v>
      </c>
      <c r="AP2267" s="162"/>
      <c r="AQ2267" s="162" t="s">
        <v>172</v>
      </c>
      <c r="AR2267" s="219" t="s">
        <v>10804</v>
      </c>
      <c r="AS2267" s="228" t="s">
        <v>11977</v>
      </c>
      <c r="AT2267" s="269"/>
      <c r="AU2267" s="269"/>
      <c r="AV2267" s="162" t="s">
        <v>172</v>
      </c>
      <c r="AW2267" s="162"/>
      <c r="AX2267" s="162"/>
      <c r="AY2267" s="162"/>
      <c r="AZ2267" s="162"/>
      <c r="BA2267" s="162" t="s">
        <v>172</v>
      </c>
    </row>
    <row r="2268" spans="1:53" ht="39">
      <c r="A2268" s="242">
        <v>2264</v>
      </c>
      <c r="B2268" s="158" t="s">
        <v>11874</v>
      </c>
      <c r="C2268" s="158" t="s">
        <v>11755</v>
      </c>
      <c r="D2268" s="116">
        <v>399</v>
      </c>
      <c r="E2268" s="161" t="s">
        <v>1878</v>
      </c>
      <c r="F2268" s="161" t="s">
        <v>11399</v>
      </c>
      <c r="G2268" s="162" t="s">
        <v>1270</v>
      </c>
      <c r="H2268" s="162" t="s">
        <v>1383</v>
      </c>
      <c r="I2268" s="85" t="str">
        <f>IF(HL!B2267="","",HYPERLINK(HL!B2267,"表示"))</f>
        <v>表示</v>
      </c>
      <c r="J2268" s="85" t="str">
        <f>IF(HL!C2267="","",HYPERLINK(HL!C2267,2))</f>
        <v/>
      </c>
      <c r="K2268" s="105" t="str">
        <f>IF(HL!D2267="","",HYPERLINK(HL!D2267,3))</f>
        <v/>
      </c>
      <c r="L2268" s="105" t="str">
        <f>IF(HL!E2267="","",HYPERLINK(HL!E2267,4))</f>
        <v/>
      </c>
      <c r="M2268" s="105" t="str">
        <f>IF(HL!F2267="","",HYPERLINK(HL!F2267,5))</f>
        <v/>
      </c>
      <c r="N2268" s="105" t="str">
        <f>IF(HL!G2267="","",HYPERLINK(HL!G2267,6))</f>
        <v/>
      </c>
      <c r="O2268" s="105" t="str">
        <f>IF(HL!H2267="","",HYPERLINK(HL!H2267,7))</f>
        <v/>
      </c>
      <c r="P2268" s="105" t="str">
        <f>IF(HL!I2267="","",HYPERLINK(HL!I2267,8))</f>
        <v/>
      </c>
      <c r="Q2268" s="105" t="str">
        <f>IF(HL!J2267="","",HYPERLINK(HL!J2267,9))</f>
        <v/>
      </c>
      <c r="R2268" s="105" t="str">
        <f>IF(HL!K2267="","",HYPERLINK(HL!K2267,10))</f>
        <v/>
      </c>
      <c r="S2268" s="105" t="str">
        <f>IF(HL!L2267="","",HYPERLINK(HL!L2267,11))</f>
        <v/>
      </c>
      <c r="T2268" s="105" t="str">
        <f>IF(HL!M2267="","",HYPERLINK(HL!M2267,12))</f>
        <v/>
      </c>
      <c r="U2268" s="105" t="str">
        <f>IF(HL!N2267="","",HYPERLINK(HL!N2267,13))</f>
        <v/>
      </c>
      <c r="V2268" s="106" t="str">
        <f>IF(HL!O2267="","",HYPERLINK(HL!O2267,14))</f>
        <v/>
      </c>
      <c r="W2268" s="1" t="s">
        <v>11737</v>
      </c>
      <c r="X2268" s="177">
        <v>44512</v>
      </c>
      <c r="Y2268" s="199">
        <v>44830</v>
      </c>
      <c r="Z2268" s="34" t="str">
        <f t="shared" si="92"/>
        <v>2022</v>
      </c>
      <c r="AA2268" s="1">
        <f t="shared" si="93"/>
        <v>10</v>
      </c>
      <c r="AB2268" s="116" t="s">
        <v>172</v>
      </c>
      <c r="AC2268" s="116"/>
      <c r="AD2268" s="116"/>
      <c r="AE2268" s="116"/>
      <c r="AF2268" s="116"/>
      <c r="AG2268" s="116"/>
      <c r="AH2268" s="116"/>
      <c r="AI2268" s="116"/>
      <c r="AJ2268" s="116"/>
      <c r="AK2268" s="116"/>
      <c r="AL2268" s="158" t="s">
        <v>2357</v>
      </c>
      <c r="AM2268" s="162" t="s">
        <v>1727</v>
      </c>
      <c r="AN2268" s="162" t="s">
        <v>172</v>
      </c>
      <c r="AO2268" s="116" t="s">
        <v>551</v>
      </c>
      <c r="AP2268" s="162"/>
      <c r="AQ2268" s="162"/>
      <c r="AR2268" s="219" t="s">
        <v>10804</v>
      </c>
      <c r="AS2268" s="228" t="s">
        <v>11978</v>
      </c>
      <c r="AT2268" s="269"/>
      <c r="AU2268" s="269"/>
      <c r="AV2268" s="162" t="s">
        <v>172</v>
      </c>
      <c r="AW2268" s="162"/>
      <c r="AX2268" s="162"/>
      <c r="AY2268" s="162"/>
      <c r="AZ2268" s="162"/>
      <c r="BA2268" s="162" t="s">
        <v>172</v>
      </c>
    </row>
    <row r="2269" spans="1:53" ht="26">
      <c r="A2269" s="242">
        <v>2265</v>
      </c>
      <c r="B2269" s="158" t="s">
        <v>11875</v>
      </c>
      <c r="C2269" s="158" t="s">
        <v>11756</v>
      </c>
      <c r="D2269" s="116">
        <v>429</v>
      </c>
      <c r="E2269" s="161" t="s">
        <v>1848</v>
      </c>
      <c r="F2269" s="161" t="s">
        <v>11909</v>
      </c>
      <c r="G2269" s="162" t="s">
        <v>1302</v>
      </c>
      <c r="H2269" s="162" t="s">
        <v>11935</v>
      </c>
      <c r="I2269" s="85" t="str">
        <f>IF(HL!B2268="","",HYPERLINK(HL!B2268,"表示"))</f>
        <v>表示</v>
      </c>
      <c r="J2269" s="85" t="str">
        <f>IF(HL!C2268="","",HYPERLINK(HL!C2268,2))</f>
        <v/>
      </c>
      <c r="K2269" s="105" t="str">
        <f>IF(HL!D2268="","",HYPERLINK(HL!D2268,3))</f>
        <v/>
      </c>
      <c r="L2269" s="105" t="str">
        <f>IF(HL!E2268="","",HYPERLINK(HL!E2268,4))</f>
        <v/>
      </c>
      <c r="M2269" s="105" t="str">
        <f>IF(HL!F2268="","",HYPERLINK(HL!F2268,5))</f>
        <v/>
      </c>
      <c r="N2269" s="105" t="str">
        <f>IF(HL!G2268="","",HYPERLINK(HL!G2268,6))</f>
        <v/>
      </c>
      <c r="O2269" s="105" t="str">
        <f>IF(HL!H2268="","",HYPERLINK(HL!H2268,7))</f>
        <v/>
      </c>
      <c r="P2269" s="105" t="str">
        <f>IF(HL!I2268="","",HYPERLINK(HL!I2268,8))</f>
        <v/>
      </c>
      <c r="Q2269" s="105" t="str">
        <f>IF(HL!J2268="","",HYPERLINK(HL!J2268,9))</f>
        <v/>
      </c>
      <c r="R2269" s="105" t="str">
        <f>IF(HL!K2268="","",HYPERLINK(HL!K2268,10))</f>
        <v/>
      </c>
      <c r="S2269" s="105" t="str">
        <f>IF(HL!L2268="","",HYPERLINK(HL!L2268,11))</f>
        <v/>
      </c>
      <c r="T2269" s="105" t="str">
        <f>IF(HL!M2268="","",HYPERLINK(HL!M2268,12))</f>
        <v/>
      </c>
      <c r="U2269" s="105" t="str">
        <f>IF(HL!N2268="","",HYPERLINK(HL!N2268,13))</f>
        <v/>
      </c>
      <c r="V2269" s="106" t="str">
        <f>IF(HL!O2268="","",HYPERLINK(HL!O2268,14))</f>
        <v/>
      </c>
      <c r="W2269" s="81" t="str">
        <f>IF(HL!P2268="","－",HYPERLINK(HL!P2268,"表示"))</f>
        <v>表示</v>
      </c>
      <c r="X2269" s="179">
        <v>44558</v>
      </c>
      <c r="Y2269" s="199">
        <v>44830</v>
      </c>
      <c r="Z2269" s="34" t="str">
        <f t="shared" si="92"/>
        <v>2022</v>
      </c>
      <c r="AA2269" s="1">
        <f t="shared" si="93"/>
        <v>8</v>
      </c>
      <c r="AB2269" s="116" t="s">
        <v>172</v>
      </c>
      <c r="AC2269" s="116"/>
      <c r="AD2269" s="116"/>
      <c r="AE2269" s="116"/>
      <c r="AF2269" s="116"/>
      <c r="AG2269" s="116"/>
      <c r="AH2269" s="116"/>
      <c r="AI2269" s="116"/>
      <c r="AJ2269" s="116"/>
      <c r="AK2269" s="116"/>
      <c r="AL2269" s="158" t="s">
        <v>296</v>
      </c>
      <c r="AM2269" s="162" t="s">
        <v>172</v>
      </c>
      <c r="AN2269" s="162" t="s">
        <v>1727</v>
      </c>
      <c r="AO2269" s="116" t="s">
        <v>965</v>
      </c>
      <c r="AP2269" s="162"/>
      <c r="AQ2269" s="162"/>
      <c r="AR2269" s="219" t="s">
        <v>10935</v>
      </c>
      <c r="AS2269" s="228" t="s">
        <v>11979</v>
      </c>
      <c r="AT2269" s="269"/>
      <c r="AU2269" s="269"/>
      <c r="AV2269" s="162" t="s">
        <v>172</v>
      </c>
      <c r="AW2269" s="162"/>
      <c r="AX2269" s="162"/>
      <c r="AY2269" s="162"/>
      <c r="AZ2269" s="162"/>
      <c r="BA2269" s="162" t="s">
        <v>172</v>
      </c>
    </row>
    <row r="2270" spans="1:53" ht="52">
      <c r="A2270" s="242">
        <v>2266</v>
      </c>
      <c r="B2270" s="158" t="s">
        <v>11876</v>
      </c>
      <c r="C2270" s="158" t="s">
        <v>665</v>
      </c>
      <c r="D2270" s="116">
        <v>424</v>
      </c>
      <c r="E2270" s="161" t="s">
        <v>1592</v>
      </c>
      <c r="F2270" s="161" t="s">
        <v>11910</v>
      </c>
      <c r="G2270" s="162" t="s">
        <v>1270</v>
      </c>
      <c r="H2270" s="162" t="s">
        <v>11935</v>
      </c>
      <c r="I2270" s="85" t="str">
        <f>IF(HL!B2269="","",HYPERLINK(HL!B2269,"表示"))</f>
        <v>表示</v>
      </c>
      <c r="J2270" s="85" t="str">
        <f>IF(HL!C2269="","",HYPERLINK(HL!C2269,2))</f>
        <v/>
      </c>
      <c r="K2270" s="105" t="str">
        <f>IF(HL!D2269="","",HYPERLINK(HL!D2269,3))</f>
        <v/>
      </c>
      <c r="L2270" s="105" t="str">
        <f>IF(HL!E2269="","",HYPERLINK(HL!E2269,4))</f>
        <v/>
      </c>
      <c r="M2270" s="105" t="str">
        <f>IF(HL!F2269="","",HYPERLINK(HL!F2269,5))</f>
        <v/>
      </c>
      <c r="N2270" s="105" t="str">
        <f>IF(HL!G2269="","",HYPERLINK(HL!G2269,6))</f>
        <v/>
      </c>
      <c r="O2270" s="105" t="str">
        <f>IF(HL!H2269="","",HYPERLINK(HL!H2269,7))</f>
        <v/>
      </c>
      <c r="P2270" s="105" t="str">
        <f>IF(HL!I2269="","",HYPERLINK(HL!I2269,8))</f>
        <v/>
      </c>
      <c r="Q2270" s="105" t="str">
        <f>IF(HL!J2269="","",HYPERLINK(HL!J2269,9))</f>
        <v/>
      </c>
      <c r="R2270" s="105" t="str">
        <f>IF(HL!K2269="","",HYPERLINK(HL!K2269,10))</f>
        <v/>
      </c>
      <c r="S2270" s="105" t="str">
        <f>IF(HL!L2269="","",HYPERLINK(HL!L2269,11))</f>
        <v/>
      </c>
      <c r="T2270" s="105" t="str">
        <f>IF(HL!M2269="","",HYPERLINK(HL!M2269,12))</f>
        <v/>
      </c>
      <c r="U2270" s="105" t="str">
        <f>IF(HL!N2269="","",HYPERLINK(HL!N2269,13))</f>
        <v/>
      </c>
      <c r="V2270" s="106" t="str">
        <f>IF(HL!O2269="","",HYPERLINK(HL!O2269,14))</f>
        <v/>
      </c>
      <c r="W2270" s="1" t="s">
        <v>11737</v>
      </c>
      <c r="X2270" s="179">
        <v>44554</v>
      </c>
      <c r="Y2270" s="199">
        <v>44830</v>
      </c>
      <c r="Z2270" s="34" t="str">
        <f t="shared" si="92"/>
        <v>2022</v>
      </c>
      <c r="AA2270" s="1">
        <f t="shared" si="93"/>
        <v>9</v>
      </c>
      <c r="AB2270" s="116"/>
      <c r="AC2270" s="116"/>
      <c r="AD2270" s="116"/>
      <c r="AE2270" s="116"/>
      <c r="AF2270" s="116"/>
      <c r="AG2270" s="116" t="s">
        <v>172</v>
      </c>
      <c r="AH2270" s="116"/>
      <c r="AI2270" s="116"/>
      <c r="AJ2270" s="116"/>
      <c r="AK2270" s="116"/>
      <c r="AL2270" s="158" t="s">
        <v>621</v>
      </c>
      <c r="AM2270" s="162" t="s">
        <v>172</v>
      </c>
      <c r="AN2270" s="162" t="s">
        <v>1727</v>
      </c>
      <c r="AO2270" s="116" t="s">
        <v>5642</v>
      </c>
      <c r="AP2270" s="162" t="s">
        <v>172</v>
      </c>
      <c r="AQ2270" s="162"/>
      <c r="AR2270" s="218"/>
      <c r="AS2270" s="229"/>
      <c r="AT2270" s="271"/>
      <c r="AU2270" s="271"/>
      <c r="AV2270" s="162"/>
      <c r="AW2270" s="162"/>
      <c r="AX2270" s="162"/>
      <c r="AY2270" s="162" t="s">
        <v>172</v>
      </c>
      <c r="AZ2270" s="162"/>
      <c r="BA2270" s="162"/>
    </row>
    <row r="2271" spans="1:53" ht="65">
      <c r="A2271" s="242">
        <v>2267</v>
      </c>
      <c r="B2271" s="158" t="s">
        <v>11877</v>
      </c>
      <c r="C2271" s="158" t="s">
        <v>11878</v>
      </c>
      <c r="D2271" s="116">
        <v>218</v>
      </c>
      <c r="E2271" s="161" t="s">
        <v>2241</v>
      </c>
      <c r="F2271" s="161" t="s">
        <v>1289</v>
      </c>
      <c r="G2271" s="162" t="s">
        <v>1302</v>
      </c>
      <c r="H2271" s="162" t="s">
        <v>56</v>
      </c>
      <c r="I2271" s="85" t="str">
        <f>IF(HL!B2270="","",HYPERLINK(HL!B2270,"表示"))</f>
        <v>表示</v>
      </c>
      <c r="J2271" s="85" t="str">
        <f>IF(HL!C2270="","",HYPERLINK(HL!C2270,2))</f>
        <v/>
      </c>
      <c r="K2271" s="105" t="str">
        <f>IF(HL!D2270="","",HYPERLINK(HL!D2270,3))</f>
        <v/>
      </c>
      <c r="L2271" s="105" t="str">
        <f>IF(HL!E2270="","",HYPERLINK(HL!E2270,4))</f>
        <v/>
      </c>
      <c r="M2271" s="105" t="str">
        <f>IF(HL!F2270="","",HYPERLINK(HL!F2270,5))</f>
        <v/>
      </c>
      <c r="N2271" s="105" t="str">
        <f>IF(HL!G2270="","",HYPERLINK(HL!G2270,6))</f>
        <v/>
      </c>
      <c r="O2271" s="105" t="str">
        <f>IF(HL!H2270="","",HYPERLINK(HL!H2270,7))</f>
        <v/>
      </c>
      <c r="P2271" s="105" t="str">
        <f>IF(HL!I2270="","",HYPERLINK(HL!I2270,8))</f>
        <v/>
      </c>
      <c r="Q2271" s="105" t="str">
        <f>IF(HL!J2270="","",HYPERLINK(HL!J2270,9))</f>
        <v/>
      </c>
      <c r="R2271" s="105" t="str">
        <f>IF(HL!K2270="","",HYPERLINK(HL!K2270,10))</f>
        <v/>
      </c>
      <c r="S2271" s="105" t="str">
        <f>IF(HL!L2270="","",HYPERLINK(HL!L2270,11))</f>
        <v/>
      </c>
      <c r="T2271" s="105" t="str">
        <f>IF(HL!M2270="","",HYPERLINK(HL!M2270,12))</f>
        <v/>
      </c>
      <c r="U2271" s="105" t="str">
        <f>IF(HL!N2270="","",HYPERLINK(HL!N2270,13))</f>
        <v/>
      </c>
      <c r="V2271" s="106" t="str">
        <f>IF(HL!O2270="","",HYPERLINK(HL!O2270,14))</f>
        <v/>
      </c>
      <c r="W2271" s="81" t="str">
        <f>IF(HL!P2270="","－",HYPERLINK(HL!P2270,"表示"))</f>
        <v>表示</v>
      </c>
      <c r="X2271" s="179">
        <v>44515</v>
      </c>
      <c r="Y2271" s="199">
        <v>44830</v>
      </c>
      <c r="Z2271" s="34" t="str">
        <f t="shared" si="92"/>
        <v>2022</v>
      </c>
      <c r="AA2271" s="1">
        <f t="shared" si="93"/>
        <v>10</v>
      </c>
      <c r="AB2271" s="116"/>
      <c r="AC2271" s="116" t="s">
        <v>172</v>
      </c>
      <c r="AD2271" s="116"/>
      <c r="AE2271" s="116"/>
      <c r="AF2271" s="116"/>
      <c r="AG2271" s="116"/>
      <c r="AH2271" s="116"/>
      <c r="AI2271" s="116"/>
      <c r="AJ2271" s="116"/>
      <c r="AK2271" s="116"/>
      <c r="AL2271" s="158" t="s">
        <v>887</v>
      </c>
      <c r="AM2271" s="162" t="s">
        <v>172</v>
      </c>
      <c r="AN2271" s="162" t="s">
        <v>1727</v>
      </c>
      <c r="AO2271" s="116" t="s">
        <v>551</v>
      </c>
      <c r="AP2271" s="162"/>
      <c r="AQ2271" s="162"/>
      <c r="AR2271" s="219" t="s">
        <v>10804</v>
      </c>
      <c r="AS2271" s="228" t="s">
        <v>11980</v>
      </c>
      <c r="AT2271" s="269"/>
      <c r="AU2271" s="269"/>
      <c r="AV2271" s="162"/>
      <c r="AW2271" s="162"/>
      <c r="AX2271" s="162" t="s">
        <v>172</v>
      </c>
      <c r="AY2271" s="162"/>
      <c r="AZ2271" s="162"/>
      <c r="BA2271" s="162"/>
    </row>
    <row r="2272" spans="1:53" ht="52">
      <c r="A2272" s="242">
        <v>2268</v>
      </c>
      <c r="B2272" s="158" t="s">
        <v>11879</v>
      </c>
      <c r="C2272" s="158" t="s">
        <v>11757</v>
      </c>
      <c r="D2272" s="116">
        <v>259</v>
      </c>
      <c r="E2272" s="161" t="s">
        <v>2719</v>
      </c>
      <c r="F2272" s="161" t="s">
        <v>12012</v>
      </c>
      <c r="G2272" s="162" t="s">
        <v>1302</v>
      </c>
      <c r="H2272" s="162" t="s">
        <v>58</v>
      </c>
      <c r="I2272" s="85" t="str">
        <f>IF(HL!B2271="","",HYPERLINK(HL!B2271,"表示"))</f>
        <v>表示</v>
      </c>
      <c r="J2272" s="85" t="str">
        <f>IF(HL!C2271="","",HYPERLINK(HL!C2271,2))</f>
        <v/>
      </c>
      <c r="K2272" s="105" t="str">
        <f>IF(HL!D2271="","",HYPERLINK(HL!D2271,3))</f>
        <v/>
      </c>
      <c r="L2272" s="105" t="str">
        <f>IF(HL!E2271="","",HYPERLINK(HL!E2271,4))</f>
        <v/>
      </c>
      <c r="M2272" s="105" t="str">
        <f>IF(HL!F2271="","",HYPERLINK(HL!F2271,5))</f>
        <v/>
      </c>
      <c r="N2272" s="105" t="str">
        <f>IF(HL!G2271="","",HYPERLINK(HL!G2271,6))</f>
        <v/>
      </c>
      <c r="O2272" s="105" t="str">
        <f>IF(HL!H2271="","",HYPERLINK(HL!H2271,7))</f>
        <v/>
      </c>
      <c r="P2272" s="105" t="str">
        <f>IF(HL!I2271="","",HYPERLINK(HL!I2271,8))</f>
        <v/>
      </c>
      <c r="Q2272" s="105" t="str">
        <f>IF(HL!J2271="","",HYPERLINK(HL!J2271,9))</f>
        <v/>
      </c>
      <c r="R2272" s="105" t="str">
        <f>IF(HL!K2271="","",HYPERLINK(HL!K2271,10))</f>
        <v/>
      </c>
      <c r="S2272" s="105" t="str">
        <f>IF(HL!L2271="","",HYPERLINK(HL!L2271,11))</f>
        <v/>
      </c>
      <c r="T2272" s="105" t="str">
        <f>IF(HL!M2271="","",HYPERLINK(HL!M2271,12))</f>
        <v/>
      </c>
      <c r="U2272" s="105" t="str">
        <f>IF(HL!N2271="","",HYPERLINK(HL!N2271,13))</f>
        <v/>
      </c>
      <c r="V2272" s="106" t="str">
        <f>IF(HL!O2271="","",HYPERLINK(HL!O2271,14))</f>
        <v/>
      </c>
      <c r="W2272" s="81" t="str">
        <f>IF(HL!P2271="","－",HYPERLINK(HL!P2271,"表示"))</f>
        <v>表示</v>
      </c>
      <c r="X2272" s="179">
        <v>44526</v>
      </c>
      <c r="Y2272" s="199">
        <v>44830</v>
      </c>
      <c r="Z2272" s="34" t="str">
        <f t="shared" si="92"/>
        <v>2022</v>
      </c>
      <c r="AA2272" s="1">
        <f t="shared" si="93"/>
        <v>10</v>
      </c>
      <c r="AB2272" s="116"/>
      <c r="AC2272" s="116"/>
      <c r="AD2272" s="116"/>
      <c r="AE2272" s="116" t="s">
        <v>172</v>
      </c>
      <c r="AF2272" s="116"/>
      <c r="AG2272" s="116" t="s">
        <v>172</v>
      </c>
      <c r="AH2272" s="116"/>
      <c r="AI2272" s="116"/>
      <c r="AJ2272" s="116"/>
      <c r="AK2272" s="116"/>
      <c r="AL2272" s="158" t="s">
        <v>507</v>
      </c>
      <c r="AM2272" s="162" t="s">
        <v>1727</v>
      </c>
      <c r="AN2272" s="162" t="s">
        <v>172</v>
      </c>
      <c r="AO2272" s="116" t="s">
        <v>551</v>
      </c>
      <c r="AP2272" s="162"/>
      <c r="AQ2272" s="162" t="s">
        <v>172</v>
      </c>
      <c r="AR2272" s="219" t="s">
        <v>10804</v>
      </c>
      <c r="AS2272" s="228" t="s">
        <v>11981</v>
      </c>
      <c r="AT2272" s="269"/>
      <c r="AU2272" s="269"/>
      <c r="AV2272" s="162" t="s">
        <v>172</v>
      </c>
      <c r="AW2272" s="162"/>
      <c r="AX2272" s="162"/>
      <c r="AY2272" s="162"/>
      <c r="AZ2272" s="162"/>
      <c r="BA2272" s="162" t="s">
        <v>172</v>
      </c>
    </row>
    <row r="2273" spans="1:53" ht="26">
      <c r="A2273" s="242">
        <v>2269</v>
      </c>
      <c r="B2273" s="158" t="s">
        <v>11880</v>
      </c>
      <c r="C2273" s="158" t="s">
        <v>11758</v>
      </c>
      <c r="D2273" s="116">
        <v>113</v>
      </c>
      <c r="E2273" s="161" t="s">
        <v>1589</v>
      </c>
      <c r="F2273" s="161" t="s">
        <v>11911</v>
      </c>
      <c r="G2273" s="162" t="s">
        <v>1302</v>
      </c>
      <c r="H2273" s="162" t="s">
        <v>1384</v>
      </c>
      <c r="I2273" s="85" t="str">
        <f>IF(HL!B2272="","",HYPERLINK(HL!B2272,"表示"))</f>
        <v>表示</v>
      </c>
      <c r="J2273" s="85" t="str">
        <f>IF(HL!C2272="","",HYPERLINK(HL!C2272,2))</f>
        <v/>
      </c>
      <c r="K2273" s="105" t="str">
        <f>IF(HL!D2272="","",HYPERLINK(HL!D2272,3))</f>
        <v/>
      </c>
      <c r="L2273" s="105" t="str">
        <f>IF(HL!E2272="","",HYPERLINK(HL!E2272,4))</f>
        <v/>
      </c>
      <c r="M2273" s="105" t="str">
        <f>IF(HL!F2272="","",HYPERLINK(HL!F2272,5))</f>
        <v/>
      </c>
      <c r="N2273" s="105" t="str">
        <f>IF(HL!G2272="","",HYPERLINK(HL!G2272,6))</f>
        <v/>
      </c>
      <c r="O2273" s="105" t="str">
        <f>IF(HL!H2272="","",HYPERLINK(HL!H2272,7))</f>
        <v/>
      </c>
      <c r="P2273" s="105" t="str">
        <f>IF(HL!I2272="","",HYPERLINK(HL!I2272,8))</f>
        <v/>
      </c>
      <c r="Q2273" s="105" t="str">
        <f>IF(HL!J2272="","",HYPERLINK(HL!J2272,9))</f>
        <v/>
      </c>
      <c r="R2273" s="105" t="str">
        <f>IF(HL!K2272="","",HYPERLINK(HL!K2272,10))</f>
        <v/>
      </c>
      <c r="S2273" s="105" t="str">
        <f>IF(HL!L2272="","",HYPERLINK(HL!L2272,11))</f>
        <v/>
      </c>
      <c r="T2273" s="105" t="str">
        <f>IF(HL!M2272="","",HYPERLINK(HL!M2272,12))</f>
        <v/>
      </c>
      <c r="U2273" s="105" t="str">
        <f>IF(HL!N2272="","",HYPERLINK(HL!N2272,13))</f>
        <v/>
      </c>
      <c r="V2273" s="106" t="str">
        <f>IF(HL!O2272="","",HYPERLINK(HL!O2272,14))</f>
        <v/>
      </c>
      <c r="W2273" s="81" t="str">
        <f>IF(HL!P2272="","－",HYPERLINK(HL!P2272,"表示"))</f>
        <v>表示</v>
      </c>
      <c r="X2273" s="179">
        <v>44551</v>
      </c>
      <c r="Y2273" s="199">
        <v>44830</v>
      </c>
      <c r="Z2273" s="34" t="str">
        <f t="shared" si="92"/>
        <v>2022</v>
      </c>
      <c r="AA2273" s="1">
        <f t="shared" si="93"/>
        <v>9</v>
      </c>
      <c r="AB2273" s="116" t="s">
        <v>172</v>
      </c>
      <c r="AC2273" s="116"/>
      <c r="AD2273" s="116"/>
      <c r="AE2273" s="116"/>
      <c r="AF2273" s="116"/>
      <c r="AG2273" s="116"/>
      <c r="AH2273" s="116"/>
      <c r="AI2273" s="116"/>
      <c r="AJ2273" s="116"/>
      <c r="AK2273" s="116"/>
      <c r="AL2273" s="158" t="s">
        <v>348</v>
      </c>
      <c r="AM2273" s="162" t="s">
        <v>1727</v>
      </c>
      <c r="AN2273" s="162" t="s">
        <v>172</v>
      </c>
      <c r="AO2273" s="116" t="s">
        <v>965</v>
      </c>
      <c r="AP2273" s="162"/>
      <c r="AQ2273" s="162" t="s">
        <v>172</v>
      </c>
      <c r="AR2273" s="219" t="s">
        <v>10804</v>
      </c>
      <c r="AS2273" s="228" t="s">
        <v>11982</v>
      </c>
      <c r="AT2273" s="269"/>
      <c r="AU2273" s="269"/>
      <c r="AV2273" s="162" t="s">
        <v>172</v>
      </c>
      <c r="AW2273" s="162"/>
      <c r="AX2273" s="162"/>
      <c r="AY2273" s="162"/>
      <c r="AZ2273" s="162"/>
      <c r="BA2273" s="162" t="s">
        <v>172</v>
      </c>
    </row>
    <row r="2274" spans="1:53" ht="26">
      <c r="A2274" s="242">
        <v>2270</v>
      </c>
      <c r="B2274" s="158" t="s">
        <v>11881</v>
      </c>
      <c r="C2274" s="158" t="s">
        <v>11759</v>
      </c>
      <c r="D2274" s="116">
        <v>129</v>
      </c>
      <c r="E2274" s="161" t="s">
        <v>5401</v>
      </c>
      <c r="F2274" s="161" t="s">
        <v>11912</v>
      </c>
      <c r="G2274" s="162" t="s">
        <v>1302</v>
      </c>
      <c r="H2274" s="162" t="s">
        <v>1384</v>
      </c>
      <c r="I2274" s="85" t="str">
        <f>IF(HL!B2273="","",HYPERLINK(HL!B2273,"表示"))</f>
        <v>表示</v>
      </c>
      <c r="J2274" s="85" t="str">
        <f>IF(HL!C2273="","",HYPERLINK(HL!C2273,2))</f>
        <v/>
      </c>
      <c r="K2274" s="105" t="str">
        <f>IF(HL!D2273="","",HYPERLINK(HL!D2273,3))</f>
        <v/>
      </c>
      <c r="L2274" s="105" t="str">
        <f>IF(HL!E2273="","",HYPERLINK(HL!E2273,4))</f>
        <v/>
      </c>
      <c r="M2274" s="105" t="str">
        <f>IF(HL!F2273="","",HYPERLINK(HL!F2273,5))</f>
        <v/>
      </c>
      <c r="N2274" s="105" t="str">
        <f>IF(HL!G2273="","",HYPERLINK(HL!G2273,6))</f>
        <v/>
      </c>
      <c r="O2274" s="105" t="str">
        <f>IF(HL!H2273="","",HYPERLINK(HL!H2273,7))</f>
        <v/>
      </c>
      <c r="P2274" s="105" t="str">
        <f>IF(HL!I2273="","",HYPERLINK(HL!I2273,8))</f>
        <v/>
      </c>
      <c r="Q2274" s="105" t="str">
        <f>IF(HL!J2273="","",HYPERLINK(HL!J2273,9))</f>
        <v/>
      </c>
      <c r="R2274" s="105" t="str">
        <f>IF(HL!K2273="","",HYPERLINK(HL!K2273,10))</f>
        <v/>
      </c>
      <c r="S2274" s="105" t="str">
        <f>IF(HL!L2273="","",HYPERLINK(HL!L2273,11))</f>
        <v/>
      </c>
      <c r="T2274" s="105" t="str">
        <f>IF(HL!M2273="","",HYPERLINK(HL!M2273,12))</f>
        <v/>
      </c>
      <c r="U2274" s="105" t="str">
        <f>IF(HL!N2273="","",HYPERLINK(HL!N2273,13))</f>
        <v/>
      </c>
      <c r="V2274" s="106" t="str">
        <f>IF(HL!O2273="","",HYPERLINK(HL!O2273,14))</f>
        <v/>
      </c>
      <c r="W2274" s="81" t="str">
        <f>IF(HL!P2273="","－",HYPERLINK(HL!P2273,"表示"))</f>
        <v>表示</v>
      </c>
      <c r="X2274" s="179">
        <v>44550</v>
      </c>
      <c r="Y2274" s="199">
        <v>44830</v>
      </c>
      <c r="Z2274" s="34" t="str">
        <f t="shared" si="92"/>
        <v>2022</v>
      </c>
      <c r="AA2274" s="1">
        <f t="shared" si="93"/>
        <v>9</v>
      </c>
      <c r="AB2274" s="116" t="s">
        <v>172</v>
      </c>
      <c r="AC2274" s="116"/>
      <c r="AD2274" s="116"/>
      <c r="AE2274" s="116"/>
      <c r="AF2274" s="116"/>
      <c r="AG2274" s="116"/>
      <c r="AH2274" s="116"/>
      <c r="AI2274" s="116"/>
      <c r="AJ2274" s="116"/>
      <c r="AK2274" s="116"/>
      <c r="AL2274" s="158" t="s">
        <v>5403</v>
      </c>
      <c r="AM2274" s="162" t="s">
        <v>1727</v>
      </c>
      <c r="AN2274" s="162" t="s">
        <v>172</v>
      </c>
      <c r="AO2274" s="116" t="s">
        <v>965</v>
      </c>
      <c r="AP2274" s="162"/>
      <c r="AQ2274" s="162"/>
      <c r="AR2274" s="219" t="s">
        <v>10804</v>
      </c>
      <c r="AS2274" s="228" t="s">
        <v>11983</v>
      </c>
      <c r="AT2274" s="269"/>
      <c r="AU2274" s="269"/>
      <c r="AV2274" s="162" t="s">
        <v>172</v>
      </c>
      <c r="AW2274" s="162"/>
      <c r="AX2274" s="162"/>
      <c r="AY2274" s="162"/>
      <c r="AZ2274" s="162"/>
      <c r="BA2274" s="162" t="s">
        <v>172</v>
      </c>
    </row>
    <row r="2275" spans="1:53" ht="52">
      <c r="A2275" s="242">
        <v>2271</v>
      </c>
      <c r="B2275" s="158" t="s">
        <v>11882</v>
      </c>
      <c r="C2275" s="158" t="s">
        <v>11883</v>
      </c>
      <c r="D2275" s="116">
        <v>429</v>
      </c>
      <c r="E2275" s="161" t="s">
        <v>1848</v>
      </c>
      <c r="F2275" s="161" t="s">
        <v>11913</v>
      </c>
      <c r="G2275" s="162" t="s">
        <v>1270</v>
      </c>
      <c r="H2275" s="162" t="s">
        <v>1286</v>
      </c>
      <c r="I2275" s="85" t="str">
        <f>IF(HL!B2274="","",HYPERLINK(HL!B2274,"表示"))</f>
        <v>表示</v>
      </c>
      <c r="J2275" s="85" t="str">
        <f>IF(HL!C2274="","",HYPERLINK(HL!C2274,2))</f>
        <v/>
      </c>
      <c r="K2275" s="105" t="str">
        <f>IF(HL!D2274="","",HYPERLINK(HL!D2274,3))</f>
        <v/>
      </c>
      <c r="L2275" s="105" t="str">
        <f>IF(HL!E2274="","",HYPERLINK(HL!E2274,4))</f>
        <v/>
      </c>
      <c r="M2275" s="105" t="str">
        <f>IF(HL!F2274="","",HYPERLINK(HL!F2274,5))</f>
        <v/>
      </c>
      <c r="N2275" s="105" t="str">
        <f>IF(HL!G2274="","",HYPERLINK(HL!G2274,6))</f>
        <v/>
      </c>
      <c r="O2275" s="105" t="str">
        <f>IF(HL!H2274="","",HYPERLINK(HL!H2274,7))</f>
        <v/>
      </c>
      <c r="P2275" s="105" t="str">
        <f>IF(HL!I2274="","",HYPERLINK(HL!I2274,8))</f>
        <v/>
      </c>
      <c r="Q2275" s="105" t="str">
        <f>IF(HL!J2274="","",HYPERLINK(HL!J2274,9))</f>
        <v/>
      </c>
      <c r="R2275" s="105" t="str">
        <f>IF(HL!K2274="","",HYPERLINK(HL!K2274,10))</f>
        <v/>
      </c>
      <c r="S2275" s="105" t="str">
        <f>IF(HL!L2274="","",HYPERLINK(HL!L2274,11))</f>
        <v/>
      </c>
      <c r="T2275" s="105" t="str">
        <f>IF(HL!M2274="","",HYPERLINK(HL!M2274,12))</f>
        <v/>
      </c>
      <c r="U2275" s="105" t="str">
        <f>IF(HL!N2274="","",HYPERLINK(HL!N2274,13))</f>
        <v/>
      </c>
      <c r="V2275" s="106" t="str">
        <f>IF(HL!O2274="","",HYPERLINK(HL!O2274,14))</f>
        <v/>
      </c>
      <c r="W2275" s="1" t="s">
        <v>11737</v>
      </c>
      <c r="X2275" s="179">
        <v>44530</v>
      </c>
      <c r="Y2275" s="199">
        <v>44830</v>
      </c>
      <c r="Z2275" s="34" t="str">
        <f t="shared" si="92"/>
        <v>2022</v>
      </c>
      <c r="AA2275" s="1">
        <f t="shared" si="93"/>
        <v>9</v>
      </c>
      <c r="AB2275" s="116"/>
      <c r="AC2275" s="116"/>
      <c r="AD2275" s="116"/>
      <c r="AE2275" s="116"/>
      <c r="AF2275" s="116"/>
      <c r="AG2275" s="116"/>
      <c r="AH2275" s="116" t="s">
        <v>172</v>
      </c>
      <c r="AI2275" s="116"/>
      <c r="AJ2275" s="116"/>
      <c r="AK2275" s="116"/>
      <c r="AL2275" s="158" t="s">
        <v>621</v>
      </c>
      <c r="AM2275" s="162" t="s">
        <v>172</v>
      </c>
      <c r="AN2275" s="162" t="s">
        <v>1727</v>
      </c>
      <c r="AO2275" s="116" t="s">
        <v>551</v>
      </c>
      <c r="AP2275" s="162"/>
      <c r="AQ2275" s="162"/>
      <c r="AR2275" s="219" t="s">
        <v>10804</v>
      </c>
      <c r="AS2275" s="228" t="s">
        <v>11984</v>
      </c>
      <c r="AT2275" s="269"/>
      <c r="AU2275" s="269"/>
      <c r="AV2275" s="162" t="s">
        <v>172</v>
      </c>
      <c r="AW2275" s="162"/>
      <c r="AX2275" s="162"/>
      <c r="AY2275" s="162"/>
      <c r="AZ2275" s="162"/>
      <c r="BA2275" s="162" t="s">
        <v>172</v>
      </c>
    </row>
    <row r="2276" spans="1:53" ht="273">
      <c r="A2276" s="242">
        <v>2272</v>
      </c>
      <c r="B2276" s="158" t="s">
        <v>11416</v>
      </c>
      <c r="C2276" s="158" t="s">
        <v>2127</v>
      </c>
      <c r="D2276" s="116">
        <v>429</v>
      </c>
      <c r="E2276" s="161" t="s">
        <v>1848</v>
      </c>
      <c r="F2276" s="161" t="s">
        <v>11936</v>
      </c>
      <c r="G2276" s="162" t="s">
        <v>1270</v>
      </c>
      <c r="H2276" s="162" t="s">
        <v>11937</v>
      </c>
      <c r="I2276" s="85" t="str">
        <f>IF(HL!B2275="","",HYPERLINK(HL!B2275,"表示"))</f>
        <v>表示</v>
      </c>
      <c r="J2276" s="85" t="str">
        <f>IF(HL!C2275="","",HYPERLINK(HL!C2275,2))</f>
        <v/>
      </c>
      <c r="K2276" s="105" t="str">
        <f>IF(HL!D2275="","",HYPERLINK(HL!D2275,3))</f>
        <v/>
      </c>
      <c r="L2276" s="105" t="str">
        <f>IF(HL!E2275="","",HYPERLINK(HL!E2275,4))</f>
        <v/>
      </c>
      <c r="M2276" s="105" t="str">
        <f>IF(HL!F2275="","",HYPERLINK(HL!F2275,5))</f>
        <v/>
      </c>
      <c r="N2276" s="105" t="str">
        <f>IF(HL!G2275="","",HYPERLINK(HL!G2275,6))</f>
        <v/>
      </c>
      <c r="O2276" s="105" t="str">
        <f>IF(HL!H2275="","",HYPERLINK(HL!H2275,7))</f>
        <v/>
      </c>
      <c r="P2276" s="105" t="str">
        <f>IF(HL!I2275="","",HYPERLINK(HL!I2275,8))</f>
        <v/>
      </c>
      <c r="Q2276" s="105" t="str">
        <f>IF(HL!J2275="","",HYPERLINK(HL!J2275,9))</f>
        <v/>
      </c>
      <c r="R2276" s="105" t="str">
        <f>IF(HL!K2275="","",HYPERLINK(HL!K2275,10))</f>
        <v/>
      </c>
      <c r="S2276" s="105" t="str">
        <f>IF(HL!L2275="","",HYPERLINK(HL!L2275,11))</f>
        <v/>
      </c>
      <c r="T2276" s="105" t="str">
        <f>IF(HL!M2275="","",HYPERLINK(HL!M2275,12))</f>
        <v/>
      </c>
      <c r="U2276" s="105" t="str">
        <f>IF(HL!N2275="","",HYPERLINK(HL!N2275,13))</f>
        <v/>
      </c>
      <c r="V2276" s="106" t="str">
        <f>IF(HL!O2275="","",HYPERLINK(HL!O2275,14))</f>
        <v/>
      </c>
      <c r="W2276" s="1" t="s">
        <v>11737</v>
      </c>
      <c r="X2276" s="179">
        <v>44491</v>
      </c>
      <c r="Y2276" s="199">
        <v>44830</v>
      </c>
      <c r="Z2276" s="34" t="str">
        <f t="shared" si="92"/>
        <v>2022</v>
      </c>
      <c r="AA2276" s="1">
        <f t="shared" si="93"/>
        <v>11</v>
      </c>
      <c r="AB2276" s="116"/>
      <c r="AC2276" s="116"/>
      <c r="AD2276" s="116"/>
      <c r="AE2276" s="116" t="s">
        <v>172</v>
      </c>
      <c r="AF2276" s="116"/>
      <c r="AG2276" s="116" t="s">
        <v>172</v>
      </c>
      <c r="AH2276" s="116"/>
      <c r="AI2276" s="116"/>
      <c r="AJ2276" s="116"/>
      <c r="AK2276" s="116"/>
      <c r="AL2276" s="158" t="s">
        <v>107</v>
      </c>
      <c r="AM2276" s="162" t="s">
        <v>1727</v>
      </c>
      <c r="AN2276" s="162" t="s">
        <v>172</v>
      </c>
      <c r="AO2276" s="116" t="s">
        <v>551</v>
      </c>
      <c r="AP2276" s="162"/>
      <c r="AQ2276" s="162"/>
      <c r="AR2276" s="219" t="s">
        <v>10804</v>
      </c>
      <c r="AS2276" s="228" t="s">
        <v>11985</v>
      </c>
      <c r="AT2276" s="284"/>
      <c r="AU2276" s="284"/>
      <c r="AV2276" s="162" t="s">
        <v>172</v>
      </c>
      <c r="AW2276" s="162"/>
      <c r="AX2276" s="162"/>
      <c r="AY2276" s="162"/>
      <c r="AZ2276" s="162"/>
      <c r="BA2276" s="162" t="s">
        <v>172</v>
      </c>
    </row>
    <row r="2277" spans="1:53" ht="52">
      <c r="A2277" s="242">
        <v>2273</v>
      </c>
      <c r="B2277" s="158" t="s">
        <v>11884</v>
      </c>
      <c r="C2277" s="158" t="s">
        <v>599</v>
      </c>
      <c r="D2277" s="116">
        <v>399</v>
      </c>
      <c r="E2277" s="161" t="s">
        <v>1878</v>
      </c>
      <c r="F2277" s="161" t="s">
        <v>11914</v>
      </c>
      <c r="G2277" s="162" t="s">
        <v>1270</v>
      </c>
      <c r="H2277" s="162" t="s">
        <v>1383</v>
      </c>
      <c r="I2277" s="85" t="str">
        <f>IF(HL!B2276="","",HYPERLINK(HL!B2276,"表示"))</f>
        <v>表示</v>
      </c>
      <c r="J2277" s="85" t="str">
        <f>IF(HL!C2276="","",HYPERLINK(HL!C2276,2))</f>
        <v/>
      </c>
      <c r="K2277" s="105" t="str">
        <f>IF(HL!D2276="","",HYPERLINK(HL!D2276,3))</f>
        <v/>
      </c>
      <c r="L2277" s="105" t="str">
        <f>IF(HL!E2276="","",HYPERLINK(HL!E2276,4))</f>
        <v/>
      </c>
      <c r="M2277" s="105" t="str">
        <f>IF(HL!F2276="","",HYPERLINK(HL!F2276,5))</f>
        <v/>
      </c>
      <c r="N2277" s="105" t="str">
        <f>IF(HL!G2276="","",HYPERLINK(HL!G2276,6))</f>
        <v/>
      </c>
      <c r="O2277" s="105" t="str">
        <f>IF(HL!H2276="","",HYPERLINK(HL!H2276,7))</f>
        <v/>
      </c>
      <c r="P2277" s="105" t="str">
        <f>IF(HL!I2276="","",HYPERLINK(HL!I2276,8))</f>
        <v/>
      </c>
      <c r="Q2277" s="105" t="str">
        <f>IF(HL!J2276="","",HYPERLINK(HL!J2276,9))</f>
        <v/>
      </c>
      <c r="R2277" s="105" t="str">
        <f>IF(HL!K2276="","",HYPERLINK(HL!K2276,10))</f>
        <v/>
      </c>
      <c r="S2277" s="105" t="str">
        <f>IF(HL!L2276="","",HYPERLINK(HL!L2276,11))</f>
        <v/>
      </c>
      <c r="T2277" s="105" t="str">
        <f>IF(HL!M2276="","",HYPERLINK(HL!M2276,12))</f>
        <v/>
      </c>
      <c r="U2277" s="105" t="str">
        <f>IF(HL!N2276="","",HYPERLINK(HL!N2276,13))</f>
        <v/>
      </c>
      <c r="V2277" s="106" t="str">
        <f>IF(HL!O2276="","",HYPERLINK(HL!O2276,14))</f>
        <v/>
      </c>
      <c r="W2277" s="1" t="s">
        <v>11737</v>
      </c>
      <c r="X2277" s="179">
        <v>44530</v>
      </c>
      <c r="Y2277" s="199">
        <v>44830</v>
      </c>
      <c r="Z2277" s="34" t="str">
        <f t="shared" si="92"/>
        <v>2022</v>
      </c>
      <c r="AA2277" s="1">
        <f t="shared" si="93"/>
        <v>9</v>
      </c>
      <c r="AB2277" s="116"/>
      <c r="AC2277" s="116"/>
      <c r="AD2277" s="116"/>
      <c r="AE2277" s="116" t="s">
        <v>172</v>
      </c>
      <c r="AF2277" s="116"/>
      <c r="AG2277" s="116" t="s">
        <v>172</v>
      </c>
      <c r="AH2277" s="116"/>
      <c r="AI2277" s="116" t="s">
        <v>172</v>
      </c>
      <c r="AJ2277" s="116"/>
      <c r="AK2277" s="116"/>
      <c r="AL2277" s="158" t="s">
        <v>11942</v>
      </c>
      <c r="AM2277" s="162" t="s">
        <v>1727</v>
      </c>
      <c r="AN2277" s="162" t="s">
        <v>172</v>
      </c>
      <c r="AO2277" s="116" t="s">
        <v>551</v>
      </c>
      <c r="AP2277" s="162"/>
      <c r="AQ2277" s="162"/>
      <c r="AR2277" s="219" t="s">
        <v>10804</v>
      </c>
      <c r="AS2277" s="228" t="s">
        <v>11986</v>
      </c>
      <c r="AT2277" s="269"/>
      <c r="AU2277" s="269"/>
      <c r="AV2277" s="162"/>
      <c r="AW2277" s="162"/>
      <c r="AX2277" s="162" t="s">
        <v>172</v>
      </c>
      <c r="AY2277" s="162"/>
      <c r="AZ2277" s="162"/>
      <c r="BA2277" s="162"/>
    </row>
    <row r="2278" spans="1:53" ht="130">
      <c r="A2278" s="242">
        <v>2274</v>
      </c>
      <c r="B2278" s="158" t="s">
        <v>11885</v>
      </c>
      <c r="C2278" s="158" t="s">
        <v>1016</v>
      </c>
      <c r="D2278" s="116">
        <v>396</v>
      </c>
      <c r="E2278" s="161" t="s">
        <v>2063</v>
      </c>
      <c r="F2278" s="172" t="s">
        <v>12013</v>
      </c>
      <c r="G2278" s="162" t="s">
        <v>1270</v>
      </c>
      <c r="H2278" s="162" t="s">
        <v>58</v>
      </c>
      <c r="I2278" s="85" t="str">
        <f>IF(HL!B2277="","",HYPERLINK(HL!B2277,"表示"))</f>
        <v>表示</v>
      </c>
      <c r="J2278" s="85" t="str">
        <f>IF(HL!C2277="","",HYPERLINK(HL!C2277,2))</f>
        <v/>
      </c>
      <c r="K2278" s="105" t="str">
        <f>IF(HL!D2277="","",HYPERLINK(HL!D2277,3))</f>
        <v/>
      </c>
      <c r="L2278" s="105" t="str">
        <f>IF(HL!E2277="","",HYPERLINK(HL!E2277,4))</f>
        <v/>
      </c>
      <c r="M2278" s="105" t="str">
        <f>IF(HL!F2277="","",HYPERLINK(HL!F2277,5))</f>
        <v/>
      </c>
      <c r="N2278" s="105" t="str">
        <f>IF(HL!G2277="","",HYPERLINK(HL!G2277,6))</f>
        <v/>
      </c>
      <c r="O2278" s="105" t="str">
        <f>IF(HL!H2277="","",HYPERLINK(HL!H2277,7))</f>
        <v/>
      </c>
      <c r="P2278" s="105" t="str">
        <f>IF(HL!I2277="","",HYPERLINK(HL!I2277,8))</f>
        <v/>
      </c>
      <c r="Q2278" s="105" t="str">
        <f>IF(HL!J2277="","",HYPERLINK(HL!J2277,9))</f>
        <v/>
      </c>
      <c r="R2278" s="105" t="str">
        <f>IF(HL!K2277="","",HYPERLINK(HL!K2277,10))</f>
        <v/>
      </c>
      <c r="S2278" s="105" t="str">
        <f>IF(HL!L2277="","",HYPERLINK(HL!L2277,11))</f>
        <v/>
      </c>
      <c r="T2278" s="105" t="str">
        <f>IF(HL!M2277="","",HYPERLINK(HL!M2277,12))</f>
        <v/>
      </c>
      <c r="U2278" s="105" t="str">
        <f>IF(HL!N2277="","",HYPERLINK(HL!N2277,13))</f>
        <v/>
      </c>
      <c r="V2278" s="106" t="str">
        <f>IF(HL!O2277="","",HYPERLINK(HL!O2277,14))</f>
        <v/>
      </c>
      <c r="W2278" s="1" t="s">
        <v>11737</v>
      </c>
      <c r="X2278" s="179">
        <v>44644</v>
      </c>
      <c r="Y2278" s="199">
        <v>44820</v>
      </c>
      <c r="Z2278" s="34" t="str">
        <f t="shared" si="92"/>
        <v>2022</v>
      </c>
      <c r="AA2278" s="1">
        <f t="shared" si="93"/>
        <v>5</v>
      </c>
      <c r="AB2278" s="116"/>
      <c r="AC2278" s="116"/>
      <c r="AD2278" s="116"/>
      <c r="AE2278" s="116" t="s">
        <v>172</v>
      </c>
      <c r="AF2278" s="116"/>
      <c r="AG2278" s="116" t="s">
        <v>172</v>
      </c>
      <c r="AH2278" s="116"/>
      <c r="AI2278" s="116"/>
      <c r="AJ2278" s="116"/>
      <c r="AK2278" s="116"/>
      <c r="AL2278" s="158" t="s">
        <v>11943</v>
      </c>
      <c r="AM2278" s="162" t="s">
        <v>172</v>
      </c>
      <c r="AN2278" s="162" t="s">
        <v>1727</v>
      </c>
      <c r="AO2278" s="116" t="s">
        <v>5672</v>
      </c>
      <c r="AP2278" s="162" t="s">
        <v>172</v>
      </c>
      <c r="AQ2278" s="162"/>
      <c r="AR2278" s="218"/>
      <c r="AS2278" s="229"/>
      <c r="AT2278" s="271"/>
      <c r="AU2278" s="271"/>
      <c r="AV2278" s="162"/>
      <c r="AW2278" s="162"/>
      <c r="AX2278" s="162"/>
      <c r="AY2278" s="162" t="s">
        <v>172</v>
      </c>
      <c r="AZ2278" s="162"/>
      <c r="BA2278" s="162"/>
    </row>
    <row r="2279" spans="1:53" ht="117">
      <c r="A2279" s="242">
        <v>2275</v>
      </c>
      <c r="B2279" s="158" t="s">
        <v>11886</v>
      </c>
      <c r="C2279" s="158" t="s">
        <v>1016</v>
      </c>
      <c r="D2279" s="116">
        <v>396</v>
      </c>
      <c r="E2279" s="161" t="s">
        <v>2063</v>
      </c>
      <c r="F2279" s="161" t="s">
        <v>12014</v>
      </c>
      <c r="G2279" s="162" t="s">
        <v>1270</v>
      </c>
      <c r="H2279" s="162" t="s">
        <v>11922</v>
      </c>
      <c r="I2279" s="85" t="str">
        <f>IF(HL!B2278="","",HYPERLINK(HL!B2278,"表示"))</f>
        <v>表示</v>
      </c>
      <c r="J2279" s="85" t="str">
        <f>IF(HL!C2278="","",HYPERLINK(HL!C2278,2))</f>
        <v/>
      </c>
      <c r="K2279" s="105" t="str">
        <f>IF(HL!D2278="","",HYPERLINK(HL!D2278,3))</f>
        <v/>
      </c>
      <c r="L2279" s="105" t="str">
        <f>IF(HL!E2278="","",HYPERLINK(HL!E2278,4))</f>
        <v/>
      </c>
      <c r="M2279" s="105" t="str">
        <f>IF(HL!F2278="","",HYPERLINK(HL!F2278,5))</f>
        <v/>
      </c>
      <c r="N2279" s="105" t="str">
        <f>IF(HL!G2278="","",HYPERLINK(HL!G2278,6))</f>
        <v/>
      </c>
      <c r="O2279" s="105" t="str">
        <f>IF(HL!H2278="","",HYPERLINK(HL!H2278,7))</f>
        <v/>
      </c>
      <c r="P2279" s="105" t="str">
        <f>IF(HL!I2278="","",HYPERLINK(HL!I2278,8))</f>
        <v/>
      </c>
      <c r="Q2279" s="105" t="str">
        <f>IF(HL!J2278="","",HYPERLINK(HL!J2278,9))</f>
        <v/>
      </c>
      <c r="R2279" s="105" t="str">
        <f>IF(HL!K2278="","",HYPERLINK(HL!K2278,10))</f>
        <v/>
      </c>
      <c r="S2279" s="105" t="str">
        <f>IF(HL!L2278="","",HYPERLINK(HL!L2278,11))</f>
        <v/>
      </c>
      <c r="T2279" s="105" t="str">
        <f>IF(HL!M2278="","",HYPERLINK(HL!M2278,12))</f>
        <v/>
      </c>
      <c r="U2279" s="105" t="str">
        <f>IF(HL!N2278="","",HYPERLINK(HL!N2278,13))</f>
        <v/>
      </c>
      <c r="V2279" s="106" t="str">
        <f>IF(HL!O2278="","",HYPERLINK(HL!O2278,14))</f>
        <v/>
      </c>
      <c r="W2279" s="1" t="s">
        <v>11737</v>
      </c>
      <c r="X2279" s="177">
        <v>44645</v>
      </c>
      <c r="Y2279" s="199">
        <v>44820</v>
      </c>
      <c r="Z2279" s="34" t="str">
        <f t="shared" si="92"/>
        <v>2022</v>
      </c>
      <c r="AA2279" s="1">
        <f t="shared" si="93"/>
        <v>5</v>
      </c>
      <c r="AB2279" s="116"/>
      <c r="AC2279" s="116"/>
      <c r="AD2279" s="116"/>
      <c r="AE2279" s="116" t="s">
        <v>172</v>
      </c>
      <c r="AF2279" s="116"/>
      <c r="AG2279" s="116" t="s">
        <v>172</v>
      </c>
      <c r="AH2279" s="116"/>
      <c r="AI2279" s="116"/>
      <c r="AJ2279" s="116"/>
      <c r="AK2279" s="116"/>
      <c r="AL2279" s="158" t="s">
        <v>11944</v>
      </c>
      <c r="AM2279" s="162" t="s">
        <v>172</v>
      </c>
      <c r="AN2279" s="162" t="s">
        <v>1727</v>
      </c>
      <c r="AO2279" s="116" t="s">
        <v>5672</v>
      </c>
      <c r="AP2279" s="162" t="s">
        <v>172</v>
      </c>
      <c r="AQ2279" s="162"/>
      <c r="AR2279" s="218"/>
      <c r="AS2279" s="229"/>
      <c r="AT2279" s="271"/>
      <c r="AU2279" s="271"/>
      <c r="AV2279" s="162"/>
      <c r="AW2279" s="162"/>
      <c r="AX2279" s="162"/>
      <c r="AY2279" s="162" t="s">
        <v>172</v>
      </c>
      <c r="AZ2279" s="162"/>
      <c r="BA2279" s="162"/>
    </row>
    <row r="2280" spans="1:53" ht="117">
      <c r="A2280" s="242">
        <v>2276</v>
      </c>
      <c r="B2280" s="158" t="s">
        <v>11887</v>
      </c>
      <c r="C2280" s="158" t="s">
        <v>1016</v>
      </c>
      <c r="D2280" s="116">
        <v>396</v>
      </c>
      <c r="E2280" s="161" t="s">
        <v>2063</v>
      </c>
      <c r="F2280" s="161" t="s">
        <v>12014</v>
      </c>
      <c r="G2280" s="162" t="s">
        <v>1270</v>
      </c>
      <c r="H2280" s="162" t="s">
        <v>11922</v>
      </c>
      <c r="I2280" s="85" t="str">
        <f>IF(HL!B2279="","",HYPERLINK(HL!B2279,"表示"))</f>
        <v>表示</v>
      </c>
      <c r="J2280" s="85" t="str">
        <f>IF(HL!C2279="","",HYPERLINK(HL!C2279,2))</f>
        <v/>
      </c>
      <c r="K2280" s="105" t="str">
        <f>IF(HL!D2279="","",HYPERLINK(HL!D2279,3))</f>
        <v/>
      </c>
      <c r="L2280" s="105" t="str">
        <f>IF(HL!E2279="","",HYPERLINK(HL!E2279,4))</f>
        <v/>
      </c>
      <c r="M2280" s="105" t="str">
        <f>IF(HL!F2279="","",HYPERLINK(HL!F2279,5))</f>
        <v/>
      </c>
      <c r="N2280" s="105" t="str">
        <f>IF(HL!G2279="","",HYPERLINK(HL!G2279,6))</f>
        <v/>
      </c>
      <c r="O2280" s="105" t="str">
        <f>IF(HL!H2279="","",HYPERLINK(HL!H2279,7))</f>
        <v/>
      </c>
      <c r="P2280" s="105" t="str">
        <f>IF(HL!I2279="","",HYPERLINK(HL!I2279,8))</f>
        <v/>
      </c>
      <c r="Q2280" s="105" t="str">
        <f>IF(HL!J2279="","",HYPERLINK(HL!J2279,9))</f>
        <v/>
      </c>
      <c r="R2280" s="105" t="str">
        <f>IF(HL!K2279="","",HYPERLINK(HL!K2279,10))</f>
        <v/>
      </c>
      <c r="S2280" s="105" t="str">
        <f>IF(HL!L2279="","",HYPERLINK(HL!L2279,11))</f>
        <v/>
      </c>
      <c r="T2280" s="105" t="str">
        <f>IF(HL!M2279="","",HYPERLINK(HL!M2279,12))</f>
        <v/>
      </c>
      <c r="U2280" s="105" t="str">
        <f>IF(HL!N2279="","",HYPERLINK(HL!N2279,13))</f>
        <v/>
      </c>
      <c r="V2280" s="106" t="str">
        <f>IF(HL!O2279="","",HYPERLINK(HL!O2279,14))</f>
        <v/>
      </c>
      <c r="W2280" s="1" t="s">
        <v>11737</v>
      </c>
      <c r="X2280" s="179">
        <v>44644</v>
      </c>
      <c r="Y2280" s="199">
        <v>44820</v>
      </c>
      <c r="Z2280" s="34" t="str">
        <f t="shared" si="92"/>
        <v>2022</v>
      </c>
      <c r="AA2280" s="1">
        <f t="shared" si="93"/>
        <v>5</v>
      </c>
      <c r="AB2280" s="116"/>
      <c r="AC2280" s="116"/>
      <c r="AD2280" s="116"/>
      <c r="AE2280" s="116" t="s">
        <v>172</v>
      </c>
      <c r="AF2280" s="116"/>
      <c r="AG2280" s="116" t="s">
        <v>172</v>
      </c>
      <c r="AH2280" s="116"/>
      <c r="AI2280" s="116"/>
      <c r="AJ2280" s="116"/>
      <c r="AK2280" s="116"/>
      <c r="AL2280" s="158" t="s">
        <v>11945</v>
      </c>
      <c r="AM2280" s="162" t="s">
        <v>172</v>
      </c>
      <c r="AN2280" s="162" t="s">
        <v>1727</v>
      </c>
      <c r="AO2280" s="116" t="s">
        <v>5672</v>
      </c>
      <c r="AP2280" s="162" t="s">
        <v>172</v>
      </c>
      <c r="AQ2280" s="162"/>
      <c r="AR2280" s="218"/>
      <c r="AS2280" s="229"/>
      <c r="AT2280" s="271"/>
      <c r="AU2280" s="271"/>
      <c r="AV2280" s="162"/>
      <c r="AW2280" s="162"/>
      <c r="AX2280" s="162"/>
      <c r="AY2280" s="162" t="s">
        <v>172</v>
      </c>
      <c r="AZ2280" s="162"/>
      <c r="BA2280" s="162"/>
    </row>
    <row r="2281" spans="1:53" ht="104">
      <c r="A2281" s="242">
        <v>2277</v>
      </c>
      <c r="B2281" s="158" t="s">
        <v>11888</v>
      </c>
      <c r="C2281" s="158" t="s">
        <v>5260</v>
      </c>
      <c r="D2281" s="116">
        <v>399</v>
      </c>
      <c r="E2281" s="161" t="s">
        <v>1878</v>
      </c>
      <c r="F2281" s="161" t="s">
        <v>11915</v>
      </c>
      <c r="G2281" s="162" t="s">
        <v>1302</v>
      </c>
      <c r="H2281" s="162" t="s">
        <v>11932</v>
      </c>
      <c r="I2281" s="85" t="str">
        <f>IF(HL!B2280="","",HYPERLINK(HL!B2280,"表示"))</f>
        <v>表示</v>
      </c>
      <c r="J2281" s="85" t="str">
        <f>IF(HL!C2280="","",HYPERLINK(HL!C2280,2))</f>
        <v/>
      </c>
      <c r="K2281" s="105" t="str">
        <f>IF(HL!D2280="","",HYPERLINK(HL!D2280,3))</f>
        <v/>
      </c>
      <c r="L2281" s="105" t="str">
        <f>IF(HL!E2280="","",HYPERLINK(HL!E2280,4))</f>
        <v/>
      </c>
      <c r="M2281" s="105" t="str">
        <f>IF(HL!F2280="","",HYPERLINK(HL!F2280,5))</f>
        <v/>
      </c>
      <c r="N2281" s="105" t="str">
        <f>IF(HL!G2280="","",HYPERLINK(HL!G2280,6))</f>
        <v/>
      </c>
      <c r="O2281" s="105" t="str">
        <f>IF(HL!H2280="","",HYPERLINK(HL!H2280,7))</f>
        <v/>
      </c>
      <c r="P2281" s="105" t="str">
        <f>IF(HL!I2280="","",HYPERLINK(HL!I2280,8))</f>
        <v/>
      </c>
      <c r="Q2281" s="105" t="str">
        <f>IF(HL!J2280="","",HYPERLINK(HL!J2280,9))</f>
        <v/>
      </c>
      <c r="R2281" s="105" t="str">
        <f>IF(HL!K2280="","",HYPERLINK(HL!K2280,10))</f>
        <v/>
      </c>
      <c r="S2281" s="105" t="str">
        <f>IF(HL!L2280="","",HYPERLINK(HL!L2280,11))</f>
        <v/>
      </c>
      <c r="T2281" s="105" t="str">
        <f>IF(HL!M2280="","",HYPERLINK(HL!M2280,12))</f>
        <v/>
      </c>
      <c r="U2281" s="105" t="str">
        <f>IF(HL!N2280="","",HYPERLINK(HL!N2280,13))</f>
        <v/>
      </c>
      <c r="V2281" s="106" t="str">
        <f>IF(HL!O2280="","",HYPERLINK(HL!O2280,14))</f>
        <v/>
      </c>
      <c r="W2281" s="81" t="str">
        <f>IF(HL!P2280="","－",HYPERLINK(HL!P2280,"表示"))</f>
        <v>表示</v>
      </c>
      <c r="X2281" s="177">
        <v>44512</v>
      </c>
      <c r="Y2281" s="199">
        <v>44830</v>
      </c>
      <c r="Z2281" s="34" t="str">
        <f t="shared" si="92"/>
        <v>2022</v>
      </c>
      <c r="AA2281" s="1">
        <f t="shared" si="93"/>
        <v>10</v>
      </c>
      <c r="AB2281" s="116"/>
      <c r="AC2281" s="116"/>
      <c r="AD2281" s="116" t="s">
        <v>172</v>
      </c>
      <c r="AE2281" s="116"/>
      <c r="AF2281" s="116"/>
      <c r="AG2281" s="116" t="s">
        <v>172</v>
      </c>
      <c r="AH2281" s="116"/>
      <c r="AI2281" s="116" t="s">
        <v>172</v>
      </c>
      <c r="AJ2281" s="116"/>
      <c r="AK2281" s="116"/>
      <c r="AL2281" s="158" t="s">
        <v>1334</v>
      </c>
      <c r="AM2281" s="162" t="s">
        <v>1727</v>
      </c>
      <c r="AN2281" s="162" t="s">
        <v>172</v>
      </c>
      <c r="AO2281" s="116" t="s">
        <v>551</v>
      </c>
      <c r="AP2281" s="162"/>
      <c r="AQ2281" s="162"/>
      <c r="AR2281" s="219" t="s">
        <v>10804</v>
      </c>
      <c r="AS2281" s="228" t="s">
        <v>11987</v>
      </c>
      <c r="AT2281" s="269"/>
      <c r="AU2281" s="269"/>
      <c r="AV2281" s="162" t="s">
        <v>172</v>
      </c>
      <c r="AW2281" s="162"/>
      <c r="AX2281" s="162"/>
      <c r="AY2281" s="162"/>
      <c r="AZ2281" s="162"/>
      <c r="BA2281" s="162" t="s">
        <v>172</v>
      </c>
    </row>
    <row r="2282" spans="1:53" ht="78">
      <c r="A2282" s="242">
        <v>2278</v>
      </c>
      <c r="B2282" s="158" t="s">
        <v>11760</v>
      </c>
      <c r="C2282" s="158" t="s">
        <v>11761</v>
      </c>
      <c r="D2282" s="116">
        <v>131</v>
      </c>
      <c r="E2282" s="161" t="s">
        <v>2141</v>
      </c>
      <c r="F2282" s="161" t="s">
        <v>11916</v>
      </c>
      <c r="G2282" s="162" t="s">
        <v>1302</v>
      </c>
      <c r="H2282" s="162" t="s">
        <v>11938</v>
      </c>
      <c r="I2282" s="85" t="str">
        <f>IF(HL!B2281="","",HYPERLINK(HL!B2281,"表示"))</f>
        <v>表示</v>
      </c>
      <c r="J2282" s="85" t="str">
        <f>IF(HL!C2281="","",HYPERLINK(HL!C2281,2))</f>
        <v/>
      </c>
      <c r="K2282" s="105" t="str">
        <f>IF(HL!D2281="","",HYPERLINK(HL!D2281,3))</f>
        <v/>
      </c>
      <c r="L2282" s="105" t="str">
        <f>IF(HL!E2281="","",HYPERLINK(HL!E2281,4))</f>
        <v/>
      </c>
      <c r="M2282" s="105" t="str">
        <f>IF(HL!F2281="","",HYPERLINK(HL!F2281,5))</f>
        <v/>
      </c>
      <c r="N2282" s="105" t="str">
        <f>IF(HL!G2281="","",HYPERLINK(HL!G2281,6))</f>
        <v/>
      </c>
      <c r="O2282" s="105" t="str">
        <f>IF(HL!H2281="","",HYPERLINK(HL!H2281,7))</f>
        <v/>
      </c>
      <c r="P2282" s="105" t="str">
        <f>IF(HL!I2281="","",HYPERLINK(HL!I2281,8))</f>
        <v/>
      </c>
      <c r="Q2282" s="105" t="str">
        <f>IF(HL!J2281="","",HYPERLINK(HL!J2281,9))</f>
        <v/>
      </c>
      <c r="R2282" s="105" t="str">
        <f>IF(HL!K2281="","",HYPERLINK(HL!K2281,10))</f>
        <v/>
      </c>
      <c r="S2282" s="105" t="str">
        <f>IF(HL!L2281="","",HYPERLINK(HL!L2281,11))</f>
        <v/>
      </c>
      <c r="T2282" s="105" t="str">
        <f>IF(HL!M2281="","",HYPERLINK(HL!M2281,12))</f>
        <v/>
      </c>
      <c r="U2282" s="105" t="str">
        <f>IF(HL!N2281="","",HYPERLINK(HL!N2281,13))</f>
        <v/>
      </c>
      <c r="V2282" s="106" t="str">
        <f>IF(HL!O2281="","",HYPERLINK(HL!O2281,14))</f>
        <v/>
      </c>
      <c r="W2282" s="81" t="str">
        <f>IF(HL!P2281="","－",HYPERLINK(HL!P2281,"表示"))</f>
        <v>表示</v>
      </c>
      <c r="X2282" s="177">
        <v>44525</v>
      </c>
      <c r="Y2282" s="199">
        <v>44830</v>
      </c>
      <c r="Z2282" s="34" t="str">
        <f t="shared" si="92"/>
        <v>2022</v>
      </c>
      <c r="AA2282" s="1">
        <f t="shared" si="93"/>
        <v>10</v>
      </c>
      <c r="AB2282" s="116"/>
      <c r="AC2282" s="116" t="s">
        <v>172</v>
      </c>
      <c r="AD2282" s="116"/>
      <c r="AE2282" s="116"/>
      <c r="AF2282" s="116"/>
      <c r="AG2282" s="116"/>
      <c r="AH2282" s="116"/>
      <c r="AI2282" s="116"/>
      <c r="AJ2282" s="116"/>
      <c r="AK2282" s="116"/>
      <c r="AL2282" s="158" t="s">
        <v>11946</v>
      </c>
      <c r="AM2282" s="162" t="s">
        <v>172</v>
      </c>
      <c r="AN2282" s="162" t="s">
        <v>1727</v>
      </c>
      <c r="AO2282" s="116" t="s">
        <v>551</v>
      </c>
      <c r="AP2282" s="162"/>
      <c r="AQ2282" s="162"/>
      <c r="AR2282" s="219" t="s">
        <v>10804</v>
      </c>
      <c r="AS2282" s="228" t="s">
        <v>11988</v>
      </c>
      <c r="AT2282" s="269"/>
      <c r="AU2282" s="269"/>
      <c r="AV2282" s="162"/>
      <c r="AW2282" s="162"/>
      <c r="AX2282" s="162" t="s">
        <v>172</v>
      </c>
      <c r="AY2282" s="162"/>
      <c r="AZ2282" s="162"/>
      <c r="BA2282" s="162"/>
    </row>
    <row r="2283" spans="1:53" ht="65">
      <c r="A2283" s="242">
        <v>2279</v>
      </c>
      <c r="B2283" s="158" t="s">
        <v>11435</v>
      </c>
      <c r="C2283" s="158" t="s">
        <v>11436</v>
      </c>
      <c r="D2283" s="116" t="s">
        <v>11437</v>
      </c>
      <c r="E2283" s="161" t="s">
        <v>11899</v>
      </c>
      <c r="F2283" s="161" t="s">
        <v>12015</v>
      </c>
      <c r="G2283" s="162" t="s">
        <v>1270</v>
      </c>
      <c r="H2283" s="162" t="s">
        <v>11922</v>
      </c>
      <c r="I2283" s="85" t="str">
        <f>IF(HL!B2282="","",HYPERLINK(HL!B2282,"表示"))</f>
        <v>表示</v>
      </c>
      <c r="J2283" s="85" t="str">
        <f>IF(HL!C2282="","",HYPERLINK(HL!C2282,2))</f>
        <v/>
      </c>
      <c r="K2283" s="105" t="str">
        <f>IF(HL!D2282="","",HYPERLINK(HL!D2282,3))</f>
        <v/>
      </c>
      <c r="L2283" s="105" t="str">
        <f>IF(HL!E2282="","",HYPERLINK(HL!E2282,4))</f>
        <v/>
      </c>
      <c r="M2283" s="105" t="str">
        <f>IF(HL!F2282="","",HYPERLINK(HL!F2282,5))</f>
        <v/>
      </c>
      <c r="N2283" s="105" t="str">
        <f>IF(HL!G2282="","",HYPERLINK(HL!G2282,6))</f>
        <v/>
      </c>
      <c r="O2283" s="105" t="str">
        <f>IF(HL!H2282="","",HYPERLINK(HL!H2282,7))</f>
        <v/>
      </c>
      <c r="P2283" s="105" t="str">
        <f>IF(HL!I2282="","",HYPERLINK(HL!I2282,8))</f>
        <v/>
      </c>
      <c r="Q2283" s="105" t="str">
        <f>IF(HL!J2282="","",HYPERLINK(HL!J2282,9))</f>
        <v/>
      </c>
      <c r="R2283" s="105" t="str">
        <f>IF(HL!K2282="","",HYPERLINK(HL!K2282,10))</f>
        <v/>
      </c>
      <c r="S2283" s="105" t="str">
        <f>IF(HL!L2282="","",HYPERLINK(HL!L2282,11))</f>
        <v/>
      </c>
      <c r="T2283" s="105" t="str">
        <f>IF(HL!M2282="","",HYPERLINK(HL!M2282,12))</f>
        <v/>
      </c>
      <c r="U2283" s="105" t="str">
        <f>IF(HL!N2282="","",HYPERLINK(HL!N2282,13))</f>
        <v/>
      </c>
      <c r="V2283" s="106" t="str">
        <f>IF(HL!O2282="","",HYPERLINK(HL!O2282,14))</f>
        <v/>
      </c>
      <c r="W2283" s="1" t="s">
        <v>11737</v>
      </c>
      <c r="X2283" s="177">
        <v>44645</v>
      </c>
      <c r="Y2283" s="199">
        <v>44820</v>
      </c>
      <c r="Z2283" s="34" t="str">
        <f t="shared" si="92"/>
        <v>2022</v>
      </c>
      <c r="AA2283" s="1">
        <f t="shared" si="93"/>
        <v>5</v>
      </c>
      <c r="AB2283" s="116"/>
      <c r="AC2283" s="116"/>
      <c r="AD2283" s="116"/>
      <c r="AE2283" s="116" t="s">
        <v>172</v>
      </c>
      <c r="AF2283" s="116"/>
      <c r="AG2283" s="116"/>
      <c r="AH2283" s="116"/>
      <c r="AI2283" s="116"/>
      <c r="AJ2283" s="116"/>
      <c r="AK2283" s="116"/>
      <c r="AL2283" s="158" t="s">
        <v>2465</v>
      </c>
      <c r="AM2283" s="162" t="s">
        <v>1727</v>
      </c>
      <c r="AN2283" s="162" t="s">
        <v>172</v>
      </c>
      <c r="AO2283" s="116" t="s">
        <v>5672</v>
      </c>
      <c r="AP2283" s="162" t="s">
        <v>172</v>
      </c>
      <c r="AQ2283" s="162"/>
      <c r="AR2283" s="218"/>
      <c r="AS2283" s="229"/>
      <c r="AT2283" s="271"/>
      <c r="AU2283" s="271"/>
      <c r="AV2283" s="162"/>
      <c r="AW2283" s="162"/>
      <c r="AX2283" s="162"/>
      <c r="AY2283" s="162" t="s">
        <v>172</v>
      </c>
      <c r="AZ2283" s="162"/>
      <c r="BA2283" s="162"/>
    </row>
    <row r="2284" spans="1:53" ht="39">
      <c r="A2284" s="242">
        <v>2280</v>
      </c>
      <c r="B2284" s="158" t="s">
        <v>11889</v>
      </c>
      <c r="C2284" s="158" t="s">
        <v>11436</v>
      </c>
      <c r="D2284" s="116" t="s">
        <v>11437</v>
      </c>
      <c r="E2284" s="161" t="s">
        <v>11899</v>
      </c>
      <c r="F2284" s="161" t="s">
        <v>12016</v>
      </c>
      <c r="G2284" s="162" t="s">
        <v>1270</v>
      </c>
      <c r="H2284" s="162" t="s">
        <v>11922</v>
      </c>
      <c r="I2284" s="85" t="str">
        <f>IF(HL!B2283="","",HYPERLINK(HL!B2283,"表示"))</f>
        <v>表示</v>
      </c>
      <c r="J2284" s="85" t="str">
        <f>IF(HL!C2283="","",HYPERLINK(HL!C2283,2))</f>
        <v/>
      </c>
      <c r="K2284" s="105" t="str">
        <f>IF(HL!D2283="","",HYPERLINK(HL!D2283,3))</f>
        <v/>
      </c>
      <c r="L2284" s="105" t="str">
        <f>IF(HL!E2283="","",HYPERLINK(HL!E2283,4))</f>
        <v/>
      </c>
      <c r="M2284" s="105" t="str">
        <f>IF(HL!F2283="","",HYPERLINK(HL!F2283,5))</f>
        <v/>
      </c>
      <c r="N2284" s="105" t="str">
        <f>IF(HL!G2283="","",HYPERLINK(HL!G2283,6))</f>
        <v/>
      </c>
      <c r="O2284" s="105" t="str">
        <f>IF(HL!H2283="","",HYPERLINK(HL!H2283,7))</f>
        <v/>
      </c>
      <c r="P2284" s="105" t="str">
        <f>IF(HL!I2283="","",HYPERLINK(HL!I2283,8))</f>
        <v/>
      </c>
      <c r="Q2284" s="105" t="str">
        <f>IF(HL!J2283="","",HYPERLINK(HL!J2283,9))</f>
        <v/>
      </c>
      <c r="R2284" s="105" t="str">
        <f>IF(HL!K2283="","",HYPERLINK(HL!K2283,10))</f>
        <v/>
      </c>
      <c r="S2284" s="105" t="str">
        <f>IF(HL!L2283="","",HYPERLINK(HL!L2283,11))</f>
        <v/>
      </c>
      <c r="T2284" s="105" t="str">
        <f>IF(HL!M2283="","",HYPERLINK(HL!M2283,12))</f>
        <v/>
      </c>
      <c r="U2284" s="105" t="str">
        <f>IF(HL!N2283="","",HYPERLINK(HL!N2283,13))</f>
        <v/>
      </c>
      <c r="V2284" s="106" t="str">
        <f>IF(HL!O2283="","",HYPERLINK(HL!O2283,14))</f>
        <v/>
      </c>
      <c r="W2284" s="1" t="s">
        <v>11737</v>
      </c>
      <c r="X2284" s="177">
        <v>44645</v>
      </c>
      <c r="Y2284" s="199">
        <v>44820</v>
      </c>
      <c r="Z2284" s="34" t="str">
        <f t="shared" si="92"/>
        <v>2022</v>
      </c>
      <c r="AA2284" s="1">
        <f t="shared" si="93"/>
        <v>5</v>
      </c>
      <c r="AB2284" s="116"/>
      <c r="AC2284" s="116"/>
      <c r="AD2284" s="116"/>
      <c r="AE2284" s="116" t="s">
        <v>172</v>
      </c>
      <c r="AF2284" s="116"/>
      <c r="AG2284" s="116" t="s">
        <v>172</v>
      </c>
      <c r="AH2284" s="116"/>
      <c r="AI2284" s="116"/>
      <c r="AJ2284" s="116"/>
      <c r="AK2284" s="116"/>
      <c r="AL2284" s="158" t="s">
        <v>11459</v>
      </c>
      <c r="AM2284" s="162" t="s">
        <v>172</v>
      </c>
      <c r="AN2284" s="162" t="s">
        <v>1727</v>
      </c>
      <c r="AO2284" s="116" t="s">
        <v>5672</v>
      </c>
      <c r="AP2284" s="162" t="s">
        <v>172</v>
      </c>
      <c r="AQ2284" s="162"/>
      <c r="AR2284" s="218"/>
      <c r="AS2284" s="229"/>
      <c r="AT2284" s="271"/>
      <c r="AU2284" s="271"/>
      <c r="AV2284" s="162"/>
      <c r="AW2284" s="162"/>
      <c r="AX2284" s="162"/>
      <c r="AY2284" s="162" t="s">
        <v>172</v>
      </c>
      <c r="AZ2284" s="162"/>
      <c r="BA2284" s="162"/>
    </row>
    <row r="2285" spans="1:53" ht="52">
      <c r="A2285" s="242">
        <v>2281</v>
      </c>
      <c r="B2285" s="158" t="s">
        <v>11890</v>
      </c>
      <c r="C2285" s="158" t="s">
        <v>11436</v>
      </c>
      <c r="D2285" s="116" t="s">
        <v>11437</v>
      </c>
      <c r="E2285" s="161" t="s">
        <v>11899</v>
      </c>
      <c r="F2285" s="161" t="s">
        <v>12017</v>
      </c>
      <c r="G2285" s="162" t="s">
        <v>1270</v>
      </c>
      <c r="H2285" s="162" t="s">
        <v>11922</v>
      </c>
      <c r="I2285" s="85" t="str">
        <f>IF(HL!B2284="","",HYPERLINK(HL!B2284,"表示"))</f>
        <v>表示</v>
      </c>
      <c r="J2285" s="85" t="str">
        <f>IF(HL!C2284="","",HYPERLINK(HL!C2284,2))</f>
        <v/>
      </c>
      <c r="K2285" s="105" t="str">
        <f>IF(HL!D2284="","",HYPERLINK(HL!D2284,3))</f>
        <v/>
      </c>
      <c r="L2285" s="105" t="str">
        <f>IF(HL!E2284="","",HYPERLINK(HL!E2284,4))</f>
        <v/>
      </c>
      <c r="M2285" s="105" t="str">
        <f>IF(HL!F2284="","",HYPERLINK(HL!F2284,5))</f>
        <v/>
      </c>
      <c r="N2285" s="105" t="str">
        <f>IF(HL!G2284="","",HYPERLINK(HL!G2284,6))</f>
        <v/>
      </c>
      <c r="O2285" s="105" t="str">
        <f>IF(HL!H2284="","",HYPERLINK(HL!H2284,7))</f>
        <v/>
      </c>
      <c r="P2285" s="105" t="str">
        <f>IF(HL!I2284="","",HYPERLINK(HL!I2284,8))</f>
        <v/>
      </c>
      <c r="Q2285" s="105" t="str">
        <f>IF(HL!J2284="","",HYPERLINK(HL!J2284,9))</f>
        <v/>
      </c>
      <c r="R2285" s="105" t="str">
        <f>IF(HL!K2284="","",HYPERLINK(HL!K2284,10))</f>
        <v/>
      </c>
      <c r="S2285" s="105" t="str">
        <f>IF(HL!L2284="","",HYPERLINK(HL!L2284,11))</f>
        <v/>
      </c>
      <c r="T2285" s="105" t="str">
        <f>IF(HL!M2284="","",HYPERLINK(HL!M2284,12))</f>
        <v/>
      </c>
      <c r="U2285" s="105" t="str">
        <f>IF(HL!N2284="","",HYPERLINK(HL!N2284,13))</f>
        <v/>
      </c>
      <c r="V2285" s="106" t="str">
        <f>IF(HL!O2284="","",HYPERLINK(HL!O2284,14))</f>
        <v/>
      </c>
      <c r="W2285" s="1" t="s">
        <v>11737</v>
      </c>
      <c r="X2285" s="177">
        <v>44644</v>
      </c>
      <c r="Y2285" s="199">
        <v>44820</v>
      </c>
      <c r="Z2285" s="34" t="str">
        <f t="shared" si="92"/>
        <v>2022</v>
      </c>
      <c r="AA2285" s="1">
        <f t="shared" si="93"/>
        <v>5</v>
      </c>
      <c r="AB2285" s="116"/>
      <c r="AC2285" s="116"/>
      <c r="AD2285" s="116"/>
      <c r="AE2285" s="116" t="s">
        <v>172</v>
      </c>
      <c r="AF2285" s="116"/>
      <c r="AG2285" s="116" t="s">
        <v>172</v>
      </c>
      <c r="AH2285" s="116"/>
      <c r="AI2285" s="116"/>
      <c r="AJ2285" s="116"/>
      <c r="AK2285" s="116"/>
      <c r="AL2285" s="158" t="s">
        <v>621</v>
      </c>
      <c r="AM2285" s="162" t="s">
        <v>172</v>
      </c>
      <c r="AN2285" s="162" t="s">
        <v>1727</v>
      </c>
      <c r="AO2285" s="116" t="s">
        <v>5672</v>
      </c>
      <c r="AP2285" s="162" t="s">
        <v>172</v>
      </c>
      <c r="AQ2285" s="162"/>
      <c r="AR2285" s="218"/>
      <c r="AS2285" s="229"/>
      <c r="AT2285" s="271"/>
      <c r="AU2285" s="271"/>
      <c r="AV2285" s="162"/>
      <c r="AW2285" s="162"/>
      <c r="AX2285" s="162"/>
      <c r="AY2285" s="162" t="s">
        <v>172</v>
      </c>
      <c r="AZ2285" s="162"/>
      <c r="BA2285" s="162"/>
    </row>
    <row r="2286" spans="1:53" ht="91">
      <c r="A2286" s="242">
        <v>2282</v>
      </c>
      <c r="B2286" s="158" t="s">
        <v>11891</v>
      </c>
      <c r="C2286" s="158" t="s">
        <v>11892</v>
      </c>
      <c r="D2286" s="116">
        <v>241</v>
      </c>
      <c r="E2286" s="161" t="s">
        <v>5274</v>
      </c>
      <c r="F2286" s="161" t="s">
        <v>12018</v>
      </c>
      <c r="G2286" s="162" t="s">
        <v>1270</v>
      </c>
      <c r="H2286" s="162" t="s">
        <v>11922</v>
      </c>
      <c r="I2286" s="85" t="str">
        <f>IF(HL!B2285="","",HYPERLINK(HL!B2285,"表示"))</f>
        <v>表示</v>
      </c>
      <c r="J2286" s="85" t="str">
        <f>IF(HL!C2285="","",HYPERLINK(HL!C2285,2))</f>
        <v/>
      </c>
      <c r="K2286" s="105" t="str">
        <f>IF(HL!D2285="","",HYPERLINK(HL!D2285,3))</f>
        <v/>
      </c>
      <c r="L2286" s="105" t="str">
        <f>IF(HL!E2285="","",HYPERLINK(HL!E2285,4))</f>
        <v/>
      </c>
      <c r="M2286" s="105" t="str">
        <f>IF(HL!F2285="","",HYPERLINK(HL!F2285,5))</f>
        <v/>
      </c>
      <c r="N2286" s="105" t="str">
        <f>IF(HL!G2285="","",HYPERLINK(HL!G2285,6))</f>
        <v/>
      </c>
      <c r="O2286" s="105" t="str">
        <f>IF(HL!H2285="","",HYPERLINK(HL!H2285,7))</f>
        <v/>
      </c>
      <c r="P2286" s="105" t="str">
        <f>IF(HL!I2285="","",HYPERLINK(HL!I2285,8))</f>
        <v/>
      </c>
      <c r="Q2286" s="105" t="str">
        <f>IF(HL!J2285="","",HYPERLINK(HL!J2285,9))</f>
        <v/>
      </c>
      <c r="R2286" s="105" t="str">
        <f>IF(HL!K2285="","",HYPERLINK(HL!K2285,10))</f>
        <v/>
      </c>
      <c r="S2286" s="105" t="str">
        <f>IF(HL!L2285="","",HYPERLINK(HL!L2285,11))</f>
        <v/>
      </c>
      <c r="T2286" s="105" t="str">
        <f>IF(HL!M2285="","",HYPERLINK(HL!M2285,12))</f>
        <v/>
      </c>
      <c r="U2286" s="105" t="str">
        <f>IF(HL!N2285="","",HYPERLINK(HL!N2285,13))</f>
        <v/>
      </c>
      <c r="V2286" s="106" t="str">
        <f>IF(HL!O2285="","",HYPERLINK(HL!O2285,14))</f>
        <v/>
      </c>
      <c r="W2286" s="1" t="s">
        <v>11737</v>
      </c>
      <c r="X2286" s="177">
        <v>44645</v>
      </c>
      <c r="Y2286" s="199">
        <v>44820</v>
      </c>
      <c r="Z2286" s="34" t="str">
        <f t="shared" si="92"/>
        <v>2022</v>
      </c>
      <c r="AA2286" s="1">
        <f t="shared" si="93"/>
        <v>5</v>
      </c>
      <c r="AB2286" s="116"/>
      <c r="AC2286" s="116"/>
      <c r="AD2286" s="116"/>
      <c r="AE2286" s="116" t="s">
        <v>172</v>
      </c>
      <c r="AF2286" s="116"/>
      <c r="AG2286" s="116" t="s">
        <v>172</v>
      </c>
      <c r="AH2286" s="116"/>
      <c r="AI2286" s="116"/>
      <c r="AJ2286" s="116"/>
      <c r="AK2286" s="116"/>
      <c r="AL2286" s="158" t="s">
        <v>11459</v>
      </c>
      <c r="AM2286" s="162" t="s">
        <v>172</v>
      </c>
      <c r="AN2286" s="162" t="s">
        <v>1727</v>
      </c>
      <c r="AO2286" s="116" t="s">
        <v>5672</v>
      </c>
      <c r="AP2286" s="162" t="s">
        <v>172</v>
      </c>
      <c r="AQ2286" s="162"/>
      <c r="AR2286" s="218"/>
      <c r="AS2286" s="229"/>
      <c r="AT2286" s="271"/>
      <c r="AU2286" s="271"/>
      <c r="AV2286" s="162"/>
      <c r="AW2286" s="162"/>
      <c r="AX2286" s="162"/>
      <c r="AY2286" s="162" t="s">
        <v>172</v>
      </c>
      <c r="AZ2286" s="162"/>
      <c r="BA2286" s="162"/>
    </row>
    <row r="2287" spans="1:53" ht="91">
      <c r="A2287" s="242">
        <v>2283</v>
      </c>
      <c r="B2287" s="158" t="s">
        <v>11893</v>
      </c>
      <c r="C2287" s="158" t="s">
        <v>11892</v>
      </c>
      <c r="D2287" s="116">
        <v>241</v>
      </c>
      <c r="E2287" s="161" t="s">
        <v>5274</v>
      </c>
      <c r="F2287" s="161" t="s">
        <v>12019</v>
      </c>
      <c r="G2287" s="162" t="s">
        <v>1270</v>
      </c>
      <c r="H2287" s="162" t="s">
        <v>11922</v>
      </c>
      <c r="I2287" s="85" t="str">
        <f>IF(HL!B2286="","",HYPERLINK(HL!B2286,"表示"))</f>
        <v>表示</v>
      </c>
      <c r="J2287" s="85" t="str">
        <f>IF(HL!C2286="","",HYPERLINK(HL!C2286,2))</f>
        <v/>
      </c>
      <c r="K2287" s="105" t="str">
        <f>IF(HL!D2286="","",HYPERLINK(HL!D2286,3))</f>
        <v/>
      </c>
      <c r="L2287" s="105" t="str">
        <f>IF(HL!E2286="","",HYPERLINK(HL!E2286,4))</f>
        <v/>
      </c>
      <c r="M2287" s="105" t="str">
        <f>IF(HL!F2286="","",HYPERLINK(HL!F2286,5))</f>
        <v/>
      </c>
      <c r="N2287" s="105" t="str">
        <f>IF(HL!G2286="","",HYPERLINK(HL!G2286,6))</f>
        <v/>
      </c>
      <c r="O2287" s="105" t="str">
        <f>IF(HL!H2286="","",HYPERLINK(HL!H2286,7))</f>
        <v/>
      </c>
      <c r="P2287" s="105" t="str">
        <f>IF(HL!I2286="","",HYPERLINK(HL!I2286,8))</f>
        <v/>
      </c>
      <c r="Q2287" s="105" t="str">
        <f>IF(HL!J2286="","",HYPERLINK(HL!J2286,9))</f>
        <v/>
      </c>
      <c r="R2287" s="105" t="str">
        <f>IF(HL!K2286="","",HYPERLINK(HL!K2286,10))</f>
        <v/>
      </c>
      <c r="S2287" s="105" t="str">
        <f>IF(HL!L2286="","",HYPERLINK(HL!L2286,11))</f>
        <v/>
      </c>
      <c r="T2287" s="105" t="str">
        <f>IF(HL!M2286="","",HYPERLINK(HL!M2286,12))</f>
        <v/>
      </c>
      <c r="U2287" s="105" t="str">
        <f>IF(HL!N2286="","",HYPERLINK(HL!N2286,13))</f>
        <v/>
      </c>
      <c r="V2287" s="106" t="str">
        <f>IF(HL!O2286="","",HYPERLINK(HL!O2286,14))</f>
        <v/>
      </c>
      <c r="W2287" s="1" t="s">
        <v>11737</v>
      </c>
      <c r="X2287" s="177">
        <v>44645</v>
      </c>
      <c r="Y2287" s="199">
        <v>44820</v>
      </c>
      <c r="Z2287" s="34" t="str">
        <f t="shared" si="92"/>
        <v>2022</v>
      </c>
      <c r="AA2287" s="1">
        <f t="shared" si="93"/>
        <v>5</v>
      </c>
      <c r="AB2287" s="116"/>
      <c r="AC2287" s="116"/>
      <c r="AD2287" s="116"/>
      <c r="AE2287" s="116" t="s">
        <v>172</v>
      </c>
      <c r="AF2287" s="116"/>
      <c r="AG2287" s="116" t="s">
        <v>172</v>
      </c>
      <c r="AH2287" s="116"/>
      <c r="AI2287" s="116"/>
      <c r="AJ2287" s="116"/>
      <c r="AK2287" s="116"/>
      <c r="AL2287" s="158" t="s">
        <v>455</v>
      </c>
      <c r="AM2287" s="162" t="s">
        <v>172</v>
      </c>
      <c r="AN2287" s="162" t="s">
        <v>1727</v>
      </c>
      <c r="AO2287" s="116" t="s">
        <v>5672</v>
      </c>
      <c r="AP2287" s="162" t="s">
        <v>172</v>
      </c>
      <c r="AQ2287" s="162"/>
      <c r="AR2287" s="218"/>
      <c r="AS2287" s="229"/>
      <c r="AT2287" s="271"/>
      <c r="AU2287" s="271"/>
      <c r="AV2287" s="162"/>
      <c r="AW2287" s="162"/>
      <c r="AX2287" s="162"/>
      <c r="AY2287" s="162" t="s">
        <v>172</v>
      </c>
      <c r="AZ2287" s="162"/>
      <c r="BA2287" s="162"/>
    </row>
    <row r="2288" spans="1:53" ht="39">
      <c r="A2288" s="242">
        <v>2284</v>
      </c>
      <c r="B2288" s="158" t="s">
        <v>11894</v>
      </c>
      <c r="C2288" s="158" t="s">
        <v>11895</v>
      </c>
      <c r="D2288" s="116">
        <v>634</v>
      </c>
      <c r="E2288" s="161" t="s">
        <v>1590</v>
      </c>
      <c r="F2288" s="161" t="s">
        <v>11434</v>
      </c>
      <c r="G2288" s="162" t="s">
        <v>1302</v>
      </c>
      <c r="H2288" s="162" t="s">
        <v>11929</v>
      </c>
      <c r="I2288" s="85" t="str">
        <f>IF(HL!B2287="","",HYPERLINK(HL!B2287,"表示"))</f>
        <v>表示</v>
      </c>
      <c r="J2288" s="85" t="str">
        <f>IF(HL!C2287="","",HYPERLINK(HL!C2287,2))</f>
        <v/>
      </c>
      <c r="K2288" s="105" t="str">
        <f>IF(HL!D2287="","",HYPERLINK(HL!D2287,3))</f>
        <v/>
      </c>
      <c r="L2288" s="105" t="str">
        <f>IF(HL!E2287="","",HYPERLINK(HL!E2287,4))</f>
        <v/>
      </c>
      <c r="M2288" s="105" t="str">
        <f>IF(HL!F2287="","",HYPERLINK(HL!F2287,5))</f>
        <v/>
      </c>
      <c r="N2288" s="105" t="str">
        <f>IF(HL!G2287="","",HYPERLINK(HL!G2287,6))</f>
        <v/>
      </c>
      <c r="O2288" s="105" t="str">
        <f>IF(HL!H2287="","",HYPERLINK(HL!H2287,7))</f>
        <v/>
      </c>
      <c r="P2288" s="105" t="str">
        <f>IF(HL!I2287="","",HYPERLINK(HL!I2287,8))</f>
        <v/>
      </c>
      <c r="Q2288" s="105" t="str">
        <f>IF(HL!J2287="","",HYPERLINK(HL!J2287,9))</f>
        <v/>
      </c>
      <c r="R2288" s="105" t="str">
        <f>IF(HL!K2287="","",HYPERLINK(HL!K2287,10))</f>
        <v/>
      </c>
      <c r="S2288" s="105" t="str">
        <f>IF(HL!L2287="","",HYPERLINK(HL!L2287,11))</f>
        <v/>
      </c>
      <c r="T2288" s="105" t="str">
        <f>IF(HL!M2287="","",HYPERLINK(HL!M2287,12))</f>
        <v/>
      </c>
      <c r="U2288" s="105" t="str">
        <f>IF(HL!N2287="","",HYPERLINK(HL!N2287,13))</f>
        <v/>
      </c>
      <c r="V2288" s="106" t="str">
        <f>IF(HL!O2287="","",HYPERLINK(HL!O2287,14))</f>
        <v/>
      </c>
      <c r="W2288" s="81" t="str">
        <f>IF(HL!P2287="","－",HYPERLINK(HL!P2287,"表示"))</f>
        <v>表示</v>
      </c>
      <c r="X2288" s="177">
        <v>44575</v>
      </c>
      <c r="Y2288" s="199">
        <v>44830</v>
      </c>
      <c r="Z2288" s="34" t="str">
        <f t="shared" si="92"/>
        <v>2022</v>
      </c>
      <c r="AA2288" s="1">
        <f t="shared" si="93"/>
        <v>8</v>
      </c>
      <c r="AB2288" s="116"/>
      <c r="AC2288" s="116"/>
      <c r="AD2288" s="116" t="s">
        <v>172</v>
      </c>
      <c r="AE2288" s="116"/>
      <c r="AF2288" s="116"/>
      <c r="AG2288" s="116"/>
      <c r="AH2288" s="116"/>
      <c r="AI2288" s="116"/>
      <c r="AJ2288" s="116"/>
      <c r="AK2288" s="116"/>
      <c r="AL2288" s="158" t="s">
        <v>1357</v>
      </c>
      <c r="AM2288" s="162" t="s">
        <v>1727</v>
      </c>
      <c r="AN2288" s="162" t="s">
        <v>172</v>
      </c>
      <c r="AO2288" s="116" t="s">
        <v>11956</v>
      </c>
      <c r="AP2288" s="162"/>
      <c r="AQ2288" s="162"/>
      <c r="AR2288" s="219" t="s">
        <v>10804</v>
      </c>
      <c r="AS2288" s="228" t="s">
        <v>11989</v>
      </c>
      <c r="AT2288" s="269"/>
      <c r="AU2288" s="269"/>
      <c r="AV2288" s="162" t="s">
        <v>172</v>
      </c>
      <c r="AW2288" s="162"/>
      <c r="AX2288" s="162"/>
      <c r="AY2288" s="162"/>
      <c r="AZ2288" s="162"/>
      <c r="BA2288" s="162"/>
    </row>
    <row r="2289" spans="1:53" ht="39">
      <c r="A2289" s="242">
        <v>2285</v>
      </c>
      <c r="B2289" s="158" t="s">
        <v>12026</v>
      </c>
      <c r="C2289" s="158" t="s">
        <v>11896</v>
      </c>
      <c r="D2289" s="116">
        <v>631</v>
      </c>
      <c r="E2289" s="161" t="s">
        <v>5278</v>
      </c>
      <c r="F2289" s="161" t="s">
        <v>11917</v>
      </c>
      <c r="G2289" s="162" t="s">
        <v>1302</v>
      </c>
      <c r="H2289" s="162" t="s">
        <v>1292</v>
      </c>
      <c r="I2289" s="85" t="str">
        <f>IF(HL!B2288="","",HYPERLINK(HL!B2288,"表示"))</f>
        <v>表示</v>
      </c>
      <c r="J2289" s="85">
        <f>IF(HL!C2288="","",HYPERLINK(HL!C2288,2))</f>
        <v>2</v>
      </c>
      <c r="K2289" s="105" t="str">
        <f>IF(HL!D2288="","",HYPERLINK(HL!D2288,3))</f>
        <v/>
      </c>
      <c r="L2289" s="105" t="str">
        <f>IF(HL!E2288="","",HYPERLINK(HL!E2288,4))</f>
        <v/>
      </c>
      <c r="M2289" s="105" t="str">
        <f>IF(HL!F2288="","",HYPERLINK(HL!F2288,5))</f>
        <v/>
      </c>
      <c r="N2289" s="105" t="str">
        <f>IF(HL!G2288="","",HYPERLINK(HL!G2288,6))</f>
        <v/>
      </c>
      <c r="O2289" s="105" t="str">
        <f>IF(HL!H2288="","",HYPERLINK(HL!H2288,7))</f>
        <v/>
      </c>
      <c r="P2289" s="105" t="str">
        <f>IF(HL!I2288="","",HYPERLINK(HL!I2288,8))</f>
        <v/>
      </c>
      <c r="Q2289" s="105" t="str">
        <f>IF(HL!J2288="","",HYPERLINK(HL!J2288,9))</f>
        <v/>
      </c>
      <c r="R2289" s="105" t="str">
        <f>IF(HL!K2288="","",HYPERLINK(HL!K2288,10))</f>
        <v/>
      </c>
      <c r="S2289" s="105" t="str">
        <f>IF(HL!L2288="","",HYPERLINK(HL!L2288,11))</f>
        <v/>
      </c>
      <c r="T2289" s="105" t="str">
        <f>IF(HL!M2288="","",HYPERLINK(HL!M2288,12))</f>
        <v/>
      </c>
      <c r="U2289" s="105" t="str">
        <f>IF(HL!N2288="","",HYPERLINK(HL!N2288,13))</f>
        <v/>
      </c>
      <c r="V2289" s="106" t="str">
        <f>IF(HL!O2288="","",HYPERLINK(HL!O2288,14))</f>
        <v/>
      </c>
      <c r="W2289" s="81" t="str">
        <f>IF(HL!P2288="","－",HYPERLINK(HL!P2288,"表示"))</f>
        <v>表示</v>
      </c>
      <c r="X2289" s="177">
        <v>44495</v>
      </c>
      <c r="Y2289" s="199">
        <v>44830</v>
      </c>
      <c r="Z2289" s="34" t="str">
        <f t="shared" si="92"/>
        <v>2022</v>
      </c>
      <c r="AA2289" s="1">
        <f t="shared" si="93"/>
        <v>11</v>
      </c>
      <c r="AB2289" s="116" t="s">
        <v>172</v>
      </c>
      <c r="AC2289" s="116"/>
      <c r="AD2289" s="116"/>
      <c r="AE2289" s="116"/>
      <c r="AF2289" s="116"/>
      <c r="AG2289" s="116"/>
      <c r="AH2289" s="116"/>
      <c r="AI2289" s="116"/>
      <c r="AJ2289" s="116"/>
      <c r="AK2289" s="116"/>
      <c r="AL2289" s="158" t="s">
        <v>107</v>
      </c>
      <c r="AM2289" s="162" t="s">
        <v>1727</v>
      </c>
      <c r="AN2289" s="162" t="s">
        <v>172</v>
      </c>
      <c r="AO2289" s="116" t="s">
        <v>551</v>
      </c>
      <c r="AP2289" s="162"/>
      <c r="AQ2289" s="162"/>
      <c r="AR2289" s="219" t="s">
        <v>10804</v>
      </c>
      <c r="AS2289" s="228" t="s">
        <v>11990</v>
      </c>
      <c r="AT2289" s="269"/>
      <c r="AU2289" s="269"/>
      <c r="AV2289" s="162" t="s">
        <v>172</v>
      </c>
      <c r="AW2289" s="162"/>
      <c r="AX2289" s="162"/>
      <c r="AY2289" s="162"/>
      <c r="AZ2289" s="162"/>
      <c r="BA2289" s="162" t="s">
        <v>172</v>
      </c>
    </row>
    <row r="2290" spans="1:53">
      <c r="A2290" s="242">
        <v>2286</v>
      </c>
      <c r="B2290" s="158" t="s">
        <v>11897</v>
      </c>
      <c r="C2290" s="158" t="s">
        <v>11898</v>
      </c>
      <c r="D2290" s="116">
        <v>631</v>
      </c>
      <c r="E2290" s="161" t="s">
        <v>5278</v>
      </c>
      <c r="F2290" s="161" t="s">
        <v>11918</v>
      </c>
      <c r="G2290" s="162" t="s">
        <v>1302</v>
      </c>
      <c r="H2290" s="162" t="s">
        <v>1292</v>
      </c>
      <c r="I2290" s="85" t="str">
        <f>IF(HL!B2289="","",HYPERLINK(HL!B2289,"表示"))</f>
        <v>表示</v>
      </c>
      <c r="J2290" s="85" t="str">
        <f>IF(HL!C2289="","",HYPERLINK(HL!C2289,2))</f>
        <v/>
      </c>
      <c r="K2290" s="105" t="str">
        <f>IF(HL!D2289="","",HYPERLINK(HL!D2289,3))</f>
        <v/>
      </c>
      <c r="L2290" s="105" t="str">
        <f>IF(HL!E2289="","",HYPERLINK(HL!E2289,4))</f>
        <v/>
      </c>
      <c r="M2290" s="105" t="str">
        <f>IF(HL!F2289="","",HYPERLINK(HL!F2289,5))</f>
        <v/>
      </c>
      <c r="N2290" s="105" t="str">
        <f>IF(HL!G2289="","",HYPERLINK(HL!G2289,6))</f>
        <v/>
      </c>
      <c r="O2290" s="105" t="str">
        <f>IF(HL!H2289="","",HYPERLINK(HL!H2289,7))</f>
        <v/>
      </c>
      <c r="P2290" s="105" t="str">
        <f>IF(HL!I2289="","",HYPERLINK(HL!I2289,8))</f>
        <v/>
      </c>
      <c r="Q2290" s="105" t="str">
        <f>IF(HL!J2289="","",HYPERLINK(HL!J2289,9))</f>
        <v/>
      </c>
      <c r="R2290" s="105" t="str">
        <f>IF(HL!K2289="","",HYPERLINK(HL!K2289,10))</f>
        <v/>
      </c>
      <c r="S2290" s="105" t="str">
        <f>IF(HL!L2289="","",HYPERLINK(HL!L2289,11))</f>
        <v/>
      </c>
      <c r="T2290" s="105" t="str">
        <f>IF(HL!M2289="","",HYPERLINK(HL!M2289,12))</f>
        <v/>
      </c>
      <c r="U2290" s="105" t="str">
        <f>IF(HL!N2289="","",HYPERLINK(HL!N2289,13))</f>
        <v/>
      </c>
      <c r="V2290" s="106" t="str">
        <f>IF(HL!O2289="","",HYPERLINK(HL!O2289,14))</f>
        <v/>
      </c>
      <c r="W2290" s="81" t="str">
        <f>IF(HL!P2289="","－",HYPERLINK(HL!P2289,"表示"))</f>
        <v>表示</v>
      </c>
      <c r="X2290" s="177">
        <v>44467</v>
      </c>
      <c r="Y2290" s="199">
        <v>44830</v>
      </c>
      <c r="Z2290" s="34" t="str">
        <f t="shared" si="92"/>
        <v>2022</v>
      </c>
      <c r="AA2290" s="1">
        <f t="shared" si="93"/>
        <v>11</v>
      </c>
      <c r="AB2290" s="116" t="s">
        <v>172</v>
      </c>
      <c r="AC2290" s="116"/>
      <c r="AD2290" s="116"/>
      <c r="AE2290" s="116"/>
      <c r="AF2290" s="116"/>
      <c r="AG2290" s="116"/>
      <c r="AH2290" s="116"/>
      <c r="AI2290" s="116"/>
      <c r="AJ2290" s="116"/>
      <c r="AK2290" s="116"/>
      <c r="AL2290" s="158" t="s">
        <v>1220</v>
      </c>
      <c r="AM2290" s="162" t="s">
        <v>1727</v>
      </c>
      <c r="AN2290" s="162" t="s">
        <v>172</v>
      </c>
      <c r="AO2290" s="116" t="s">
        <v>551</v>
      </c>
      <c r="AP2290" s="162"/>
      <c r="AQ2290" s="162"/>
      <c r="AR2290" s="219" t="s">
        <v>10804</v>
      </c>
      <c r="AS2290" s="158" t="s">
        <v>11035</v>
      </c>
      <c r="AT2290" s="269"/>
      <c r="AU2290" s="269"/>
      <c r="AV2290" s="162" t="s">
        <v>172</v>
      </c>
      <c r="AW2290" s="162"/>
      <c r="AX2290" s="162"/>
      <c r="AY2290" s="162"/>
      <c r="AZ2290" s="162"/>
      <c r="BA2290" s="162"/>
    </row>
    <row r="2291" spans="1:53" ht="26">
      <c r="A2291" s="157">
        <v>2287</v>
      </c>
      <c r="B2291" s="13" t="s">
        <v>12028</v>
      </c>
      <c r="C2291" s="35" t="s">
        <v>12046</v>
      </c>
      <c r="D2291" s="23">
        <v>631</v>
      </c>
      <c r="E2291" s="115" t="s">
        <v>5278</v>
      </c>
      <c r="F2291" s="115" t="s">
        <v>11636</v>
      </c>
      <c r="G2291" s="1" t="s">
        <v>1302</v>
      </c>
      <c r="H2291" s="1" t="s">
        <v>1467</v>
      </c>
      <c r="I2291" s="85" t="str">
        <f>IF(HL!B2290="","",HYPERLINK(HL!B2290,"表示"))</f>
        <v>表示</v>
      </c>
      <c r="J2291" s="85" t="str">
        <f>IF(HL!C2290="","",HYPERLINK(HL!C2290,2))</f>
        <v/>
      </c>
      <c r="K2291" s="105" t="str">
        <f>IF(HL!D2290="","",HYPERLINK(HL!D2290,3))</f>
        <v/>
      </c>
      <c r="L2291" s="105" t="str">
        <f>IF(HL!E2290="","",HYPERLINK(HL!E2290,4))</f>
        <v/>
      </c>
      <c r="M2291" s="105" t="str">
        <f>IF(HL!F2290="","",HYPERLINK(HL!F2290,5))</f>
        <v/>
      </c>
      <c r="N2291" s="105" t="str">
        <f>IF(HL!G2290="","",HYPERLINK(HL!G2290,6))</f>
        <v/>
      </c>
      <c r="O2291" s="105" t="str">
        <f>IF(HL!H2290="","",HYPERLINK(HL!H2290,7))</f>
        <v/>
      </c>
      <c r="P2291" s="105" t="str">
        <f>IF(HL!I2290="","",HYPERLINK(HL!I2290,8))</f>
        <v/>
      </c>
      <c r="Q2291" s="105" t="str">
        <f>IF(HL!J2290="","",HYPERLINK(HL!J2290,9))</f>
        <v/>
      </c>
      <c r="R2291" s="105" t="str">
        <f>IF(HL!K2290="","",HYPERLINK(HL!K2290,10))</f>
        <v/>
      </c>
      <c r="S2291" s="105" t="str">
        <f>IF(HL!L2290="","",HYPERLINK(HL!L2290,11))</f>
        <v/>
      </c>
      <c r="T2291" s="105" t="str">
        <f>IF(HL!M2290="","",HYPERLINK(HL!M2290,12))</f>
        <v/>
      </c>
      <c r="U2291" s="105" t="str">
        <f>IF(HL!N2290="","",HYPERLINK(HL!N2290,13))</f>
        <v/>
      </c>
      <c r="V2291" s="106" t="str">
        <f>IF(HL!O2290="","",HYPERLINK(HL!O2290,14))</f>
        <v/>
      </c>
      <c r="W2291" s="81" t="str">
        <f>IF(HL!P2290="","－",HYPERLINK(HL!P2290,"表示"))</f>
        <v>表示</v>
      </c>
      <c r="X2291" s="163">
        <v>44756</v>
      </c>
      <c r="Y2291" s="176">
        <v>44839</v>
      </c>
      <c r="Z2291" s="34" t="str">
        <f t="shared" si="92"/>
        <v>2022</v>
      </c>
      <c r="AA2291" s="247">
        <f>DATEDIF(X2291,Y2291,"m")</f>
        <v>2</v>
      </c>
      <c r="AB2291" s="23"/>
      <c r="AC2291" s="23"/>
      <c r="AD2291" s="23"/>
      <c r="AE2291" s="23"/>
      <c r="AF2291" s="23"/>
      <c r="AG2291" s="23" t="s">
        <v>172</v>
      </c>
      <c r="AH2291" s="23"/>
      <c r="AI2291" s="23" t="s">
        <v>172</v>
      </c>
      <c r="AJ2291" s="23"/>
      <c r="AK2291" s="23"/>
      <c r="AL2291" s="248" t="s">
        <v>507</v>
      </c>
      <c r="AM2291" s="1" t="s">
        <v>1727</v>
      </c>
      <c r="AN2291" s="1" t="s">
        <v>172</v>
      </c>
      <c r="AO2291" s="1" t="s">
        <v>6291</v>
      </c>
      <c r="AP2291" s="1"/>
      <c r="AQ2291" s="1" t="s">
        <v>172</v>
      </c>
      <c r="AR2291" s="1" t="s">
        <v>11035</v>
      </c>
      <c r="AS2291" s="13" t="s">
        <v>11035</v>
      </c>
      <c r="AT2291" s="271"/>
      <c r="AU2291" s="271"/>
      <c r="AV2291" s="1" t="s">
        <v>172</v>
      </c>
      <c r="AW2291" s="1"/>
      <c r="AX2291" s="1"/>
      <c r="AY2291" s="1"/>
      <c r="AZ2291" s="1"/>
      <c r="BA2291" s="1"/>
    </row>
    <row r="2292" spans="1:53" ht="117">
      <c r="A2292" s="157">
        <v>2288</v>
      </c>
      <c r="B2292" s="13" t="s">
        <v>12029</v>
      </c>
      <c r="C2292" s="35" t="s">
        <v>12047</v>
      </c>
      <c r="D2292" s="23">
        <v>625</v>
      </c>
      <c r="E2292" s="115" t="s">
        <v>1594</v>
      </c>
      <c r="F2292" s="115" t="s">
        <v>10610</v>
      </c>
      <c r="G2292" s="1" t="s">
        <v>1302</v>
      </c>
      <c r="H2292" s="1" t="s">
        <v>21</v>
      </c>
      <c r="I2292" s="85" t="str">
        <f>IF(HL!B2291="","",HYPERLINK(HL!B2291,"表示"))</f>
        <v>表示</v>
      </c>
      <c r="J2292" s="85" t="str">
        <f>IF(HL!C2291="","",HYPERLINK(HL!C2291,2))</f>
        <v/>
      </c>
      <c r="K2292" s="105" t="str">
        <f>IF(HL!D2291="","",HYPERLINK(HL!D2291,3))</f>
        <v/>
      </c>
      <c r="L2292" s="105" t="str">
        <f>IF(HL!E2291="","",HYPERLINK(HL!E2291,4))</f>
        <v/>
      </c>
      <c r="M2292" s="105" t="str">
        <f>IF(HL!F2291="","",HYPERLINK(HL!F2291,5))</f>
        <v/>
      </c>
      <c r="N2292" s="105" t="str">
        <f>IF(HL!G2291="","",HYPERLINK(HL!G2291,6))</f>
        <v/>
      </c>
      <c r="O2292" s="105" t="str">
        <f>IF(HL!H2291="","",HYPERLINK(HL!H2291,7))</f>
        <v/>
      </c>
      <c r="P2292" s="105" t="str">
        <f>IF(HL!I2291="","",HYPERLINK(HL!I2291,8))</f>
        <v/>
      </c>
      <c r="Q2292" s="105" t="str">
        <f>IF(HL!J2291="","",HYPERLINK(HL!J2291,9))</f>
        <v/>
      </c>
      <c r="R2292" s="105" t="str">
        <f>IF(HL!K2291="","",HYPERLINK(HL!K2291,10))</f>
        <v/>
      </c>
      <c r="S2292" s="105" t="str">
        <f>IF(HL!L2291="","",HYPERLINK(HL!L2291,11))</f>
        <v/>
      </c>
      <c r="T2292" s="105" t="str">
        <f>IF(HL!M2291="","",HYPERLINK(HL!M2291,12))</f>
        <v/>
      </c>
      <c r="U2292" s="105" t="str">
        <f>IF(HL!N2291="","",HYPERLINK(HL!N2291,13))</f>
        <v/>
      </c>
      <c r="V2292" s="106" t="str">
        <f>IF(HL!O2291="","",HYPERLINK(HL!O2291,14))</f>
        <v/>
      </c>
      <c r="W2292" s="81" t="str">
        <f>IF(HL!P2291="","－",HYPERLINK(HL!P2291,"表示"))</f>
        <v>表示</v>
      </c>
      <c r="X2292" s="163">
        <v>44617</v>
      </c>
      <c r="Y2292" s="200">
        <v>44887</v>
      </c>
      <c r="Z2292" s="34" t="str">
        <f t="shared" si="92"/>
        <v>2022</v>
      </c>
      <c r="AA2292" s="247">
        <f t="shared" ref="AA2292:AA2302" si="94">DATEDIF(X2292,Y2292,"m")</f>
        <v>8</v>
      </c>
      <c r="AB2292" s="23" t="s">
        <v>172</v>
      </c>
      <c r="AC2292" s="23"/>
      <c r="AD2292" s="23"/>
      <c r="AE2292" s="23"/>
      <c r="AF2292" s="23"/>
      <c r="AG2292" s="23"/>
      <c r="AH2292" s="23"/>
      <c r="AI2292" s="23"/>
      <c r="AJ2292" s="23"/>
      <c r="AK2292" s="23"/>
      <c r="AL2292" s="248" t="s">
        <v>208</v>
      </c>
      <c r="AM2292" s="1" t="s">
        <v>172</v>
      </c>
      <c r="AN2292" s="1" t="s">
        <v>1727</v>
      </c>
      <c r="AO2292" s="23" t="s">
        <v>12106</v>
      </c>
      <c r="AP2292" s="1"/>
      <c r="AQ2292" s="1" t="s">
        <v>172</v>
      </c>
      <c r="AR2292" s="1" t="s">
        <v>10724</v>
      </c>
      <c r="AS2292" s="35" t="s">
        <v>12108</v>
      </c>
      <c r="AT2292" s="284"/>
      <c r="AU2292" s="284"/>
      <c r="AV2292" s="1" t="s">
        <v>172</v>
      </c>
      <c r="AW2292" s="1"/>
      <c r="AX2292" s="1"/>
      <c r="AY2292" s="1"/>
      <c r="AZ2292" s="1"/>
      <c r="BA2292" s="1" t="s">
        <v>172</v>
      </c>
    </row>
    <row r="2293" spans="1:53" ht="299">
      <c r="A2293" s="157">
        <v>2289</v>
      </c>
      <c r="B2293" s="35" t="s">
        <v>3886</v>
      </c>
      <c r="C2293" s="35" t="s">
        <v>469</v>
      </c>
      <c r="D2293" s="23">
        <v>421</v>
      </c>
      <c r="E2293" s="115" t="s">
        <v>2059</v>
      </c>
      <c r="F2293" s="115" t="s">
        <v>12057</v>
      </c>
      <c r="G2293" s="1" t="s">
        <v>1270</v>
      </c>
      <c r="H2293" s="1" t="s">
        <v>23</v>
      </c>
      <c r="I2293" s="85" t="str">
        <f>IF(HL!B2292="","",HYPERLINK(HL!B2292,"表示"))</f>
        <v>表示</v>
      </c>
      <c r="J2293" s="85" t="str">
        <f>IF(HL!C2292="","",HYPERLINK(HL!C2292,2))</f>
        <v/>
      </c>
      <c r="K2293" s="105" t="str">
        <f>IF(HL!D2292="","",HYPERLINK(HL!D2292,3))</f>
        <v/>
      </c>
      <c r="L2293" s="105" t="str">
        <f>IF(HL!E2292="","",HYPERLINK(HL!E2292,4))</f>
        <v/>
      </c>
      <c r="M2293" s="105" t="str">
        <f>IF(HL!F2292="","",HYPERLINK(HL!F2292,5))</f>
        <v/>
      </c>
      <c r="N2293" s="105" t="str">
        <f>IF(HL!G2292="","",HYPERLINK(HL!G2292,6))</f>
        <v/>
      </c>
      <c r="O2293" s="105" t="str">
        <f>IF(HL!H2292="","",HYPERLINK(HL!H2292,7))</f>
        <v/>
      </c>
      <c r="P2293" s="105" t="str">
        <f>IF(HL!I2292="","",HYPERLINK(HL!I2292,8))</f>
        <v/>
      </c>
      <c r="Q2293" s="105" t="str">
        <f>IF(HL!J2292="","",HYPERLINK(HL!J2292,9))</f>
        <v/>
      </c>
      <c r="R2293" s="105" t="str">
        <f>IF(HL!K2292="","",HYPERLINK(HL!K2292,10))</f>
        <v/>
      </c>
      <c r="S2293" s="105" t="str">
        <f>IF(HL!L2292="","",HYPERLINK(HL!L2292,11))</f>
        <v/>
      </c>
      <c r="T2293" s="105" t="str">
        <f>IF(HL!M2292="","",HYPERLINK(HL!M2292,12))</f>
        <v/>
      </c>
      <c r="U2293" s="105" t="str">
        <f>IF(HL!N2292="","",HYPERLINK(HL!N2292,13))</f>
        <v/>
      </c>
      <c r="V2293" s="106" t="str">
        <f>IF(HL!O2292="","",HYPERLINK(HL!O2292,14))</f>
        <v/>
      </c>
      <c r="W2293" s="1" t="s">
        <v>11737</v>
      </c>
      <c r="X2293" s="163">
        <v>44600</v>
      </c>
      <c r="Y2293" s="200">
        <v>44889</v>
      </c>
      <c r="Z2293" s="34" t="str">
        <f t="shared" ref="Z2293:Z2356" si="95">TEXT(YEAR(Y2293),"0000")</f>
        <v>2022</v>
      </c>
      <c r="AA2293" s="247">
        <f t="shared" si="94"/>
        <v>9</v>
      </c>
      <c r="AB2293" s="23"/>
      <c r="AC2293" s="23"/>
      <c r="AD2293" s="23"/>
      <c r="AE2293" s="23"/>
      <c r="AF2293" s="23"/>
      <c r="AG2293" s="23" t="s">
        <v>172</v>
      </c>
      <c r="AH2293" s="23"/>
      <c r="AI2293" s="23"/>
      <c r="AJ2293" s="23"/>
      <c r="AK2293" s="23"/>
      <c r="AL2293" s="248" t="s">
        <v>208</v>
      </c>
      <c r="AM2293" s="1" t="s">
        <v>172</v>
      </c>
      <c r="AN2293" s="1" t="s">
        <v>1727</v>
      </c>
      <c r="AO2293" s="1" t="s">
        <v>5713</v>
      </c>
      <c r="AP2293" s="1" t="s">
        <v>172</v>
      </c>
      <c r="AQ2293" s="1" t="s">
        <v>172</v>
      </c>
      <c r="AR2293" s="236"/>
      <c r="AS2293" s="236"/>
      <c r="AT2293" s="271"/>
      <c r="AU2293" s="271"/>
      <c r="AV2293" s="1"/>
      <c r="AW2293" s="1"/>
      <c r="AX2293" s="1"/>
      <c r="AY2293" s="1" t="s">
        <v>172</v>
      </c>
      <c r="AZ2293" s="1"/>
      <c r="BA2293" s="1"/>
    </row>
    <row r="2294" spans="1:53" ht="52">
      <c r="A2294" s="157">
        <v>2290</v>
      </c>
      <c r="B2294" s="35" t="s">
        <v>12030</v>
      </c>
      <c r="C2294" s="35" t="s">
        <v>12048</v>
      </c>
      <c r="D2294" s="23">
        <v>422</v>
      </c>
      <c r="E2294" s="115" t="s">
        <v>2060</v>
      </c>
      <c r="F2294" s="115" t="s">
        <v>12058</v>
      </c>
      <c r="G2294" s="1" t="s">
        <v>1270</v>
      </c>
      <c r="H2294" s="1" t="s">
        <v>23</v>
      </c>
      <c r="I2294" s="85" t="str">
        <f>IF(HL!B2293="","",HYPERLINK(HL!B2293,"表示"))</f>
        <v>表示</v>
      </c>
      <c r="J2294" s="85" t="str">
        <f>IF(HL!C2293="","",HYPERLINK(HL!C2293,2))</f>
        <v/>
      </c>
      <c r="K2294" s="105" t="str">
        <f>IF(HL!D2293="","",HYPERLINK(HL!D2293,3))</f>
        <v/>
      </c>
      <c r="L2294" s="105" t="str">
        <f>IF(HL!E2293="","",HYPERLINK(HL!E2293,4))</f>
        <v/>
      </c>
      <c r="M2294" s="105" t="str">
        <f>IF(HL!F2293="","",HYPERLINK(HL!F2293,5))</f>
        <v/>
      </c>
      <c r="N2294" s="105" t="str">
        <f>IF(HL!G2293="","",HYPERLINK(HL!G2293,6))</f>
        <v/>
      </c>
      <c r="O2294" s="105" t="str">
        <f>IF(HL!H2293="","",HYPERLINK(HL!H2293,7))</f>
        <v/>
      </c>
      <c r="P2294" s="105" t="str">
        <f>IF(HL!I2293="","",HYPERLINK(HL!I2293,8))</f>
        <v/>
      </c>
      <c r="Q2294" s="105" t="str">
        <f>IF(HL!J2293="","",HYPERLINK(HL!J2293,9))</f>
        <v/>
      </c>
      <c r="R2294" s="105" t="str">
        <f>IF(HL!K2293="","",HYPERLINK(HL!K2293,10))</f>
        <v/>
      </c>
      <c r="S2294" s="105" t="str">
        <f>IF(HL!L2293="","",HYPERLINK(HL!L2293,11))</f>
        <v/>
      </c>
      <c r="T2294" s="105" t="str">
        <f>IF(HL!M2293="","",HYPERLINK(HL!M2293,12))</f>
        <v/>
      </c>
      <c r="U2294" s="105" t="str">
        <f>IF(HL!N2293="","",HYPERLINK(HL!N2293,13))</f>
        <v/>
      </c>
      <c r="V2294" s="106" t="str">
        <f>IF(HL!O2293="","",HYPERLINK(HL!O2293,14))</f>
        <v/>
      </c>
      <c r="W2294" s="1" t="s">
        <v>11737</v>
      </c>
      <c r="X2294" s="163">
        <v>44634</v>
      </c>
      <c r="Y2294" s="200">
        <v>44889</v>
      </c>
      <c r="Z2294" s="34" t="str">
        <f t="shared" si="95"/>
        <v>2022</v>
      </c>
      <c r="AA2294" s="247">
        <f t="shared" si="94"/>
        <v>8</v>
      </c>
      <c r="AB2294" s="23"/>
      <c r="AC2294" s="23"/>
      <c r="AD2294" s="23"/>
      <c r="AE2294" s="23" t="s">
        <v>172</v>
      </c>
      <c r="AF2294" s="23"/>
      <c r="AG2294" s="23" t="s">
        <v>172</v>
      </c>
      <c r="AH2294" s="23"/>
      <c r="AI2294" s="23"/>
      <c r="AJ2294" s="23"/>
      <c r="AK2294" s="23"/>
      <c r="AL2294" s="249" t="s">
        <v>12104</v>
      </c>
      <c r="AM2294" s="1" t="s">
        <v>172</v>
      </c>
      <c r="AN2294" s="1" t="s">
        <v>1727</v>
      </c>
      <c r="AO2294" s="1" t="s">
        <v>4104</v>
      </c>
      <c r="AP2294" s="1"/>
      <c r="AQ2294" s="1"/>
      <c r="AR2294" s="1" t="s">
        <v>10707</v>
      </c>
      <c r="AS2294" s="115" t="s">
        <v>12109</v>
      </c>
      <c r="AT2294" s="284"/>
      <c r="AU2294" s="284"/>
      <c r="AV2294" s="1"/>
      <c r="AW2294" s="1"/>
      <c r="AX2294" s="1" t="s">
        <v>172</v>
      </c>
      <c r="AY2294" s="1"/>
      <c r="AZ2294" s="1"/>
      <c r="BA2294" s="1"/>
    </row>
    <row r="2295" spans="1:53" ht="78">
      <c r="A2295" s="157">
        <v>2291</v>
      </c>
      <c r="B2295" s="35" t="s">
        <v>12031</v>
      </c>
      <c r="C2295" s="35" t="s">
        <v>12048</v>
      </c>
      <c r="D2295" s="23">
        <v>422</v>
      </c>
      <c r="E2295" s="115" t="s">
        <v>2060</v>
      </c>
      <c r="F2295" s="115" t="s">
        <v>12059</v>
      </c>
      <c r="G2295" s="1" t="s">
        <v>1270</v>
      </c>
      <c r="H2295" s="1" t="s">
        <v>23</v>
      </c>
      <c r="I2295" s="85" t="str">
        <f>IF(HL!B2294="","",HYPERLINK(HL!B2294,"表示"))</f>
        <v>表示</v>
      </c>
      <c r="J2295" s="85" t="str">
        <f>IF(HL!C2294="","",HYPERLINK(HL!C2294,2))</f>
        <v/>
      </c>
      <c r="K2295" s="105" t="str">
        <f>IF(HL!D2294="","",HYPERLINK(HL!D2294,3))</f>
        <v/>
      </c>
      <c r="L2295" s="105" t="str">
        <f>IF(HL!E2294="","",HYPERLINK(HL!E2294,4))</f>
        <v/>
      </c>
      <c r="M2295" s="105" t="str">
        <f>IF(HL!F2294="","",HYPERLINK(HL!F2294,5))</f>
        <v/>
      </c>
      <c r="N2295" s="105" t="str">
        <f>IF(HL!G2294="","",HYPERLINK(HL!G2294,6))</f>
        <v/>
      </c>
      <c r="O2295" s="105" t="str">
        <f>IF(HL!H2294="","",HYPERLINK(HL!H2294,7))</f>
        <v/>
      </c>
      <c r="P2295" s="105" t="str">
        <f>IF(HL!I2294="","",HYPERLINK(HL!I2294,8))</f>
        <v/>
      </c>
      <c r="Q2295" s="105" t="str">
        <f>IF(HL!J2294="","",HYPERLINK(HL!J2294,9))</f>
        <v/>
      </c>
      <c r="R2295" s="105" t="str">
        <f>IF(HL!K2294="","",HYPERLINK(HL!K2294,10))</f>
        <v/>
      </c>
      <c r="S2295" s="105" t="str">
        <f>IF(HL!L2294="","",HYPERLINK(HL!L2294,11))</f>
        <v/>
      </c>
      <c r="T2295" s="105" t="str">
        <f>IF(HL!M2294="","",HYPERLINK(HL!M2294,12))</f>
        <v/>
      </c>
      <c r="U2295" s="105" t="str">
        <f>IF(HL!N2294="","",HYPERLINK(HL!N2294,13))</f>
        <v/>
      </c>
      <c r="V2295" s="106" t="str">
        <f>IF(HL!O2294="","",HYPERLINK(HL!O2294,14))</f>
        <v/>
      </c>
      <c r="W2295" s="1" t="s">
        <v>11737</v>
      </c>
      <c r="X2295" s="163">
        <v>44606</v>
      </c>
      <c r="Y2295" s="200">
        <v>44889</v>
      </c>
      <c r="Z2295" s="34" t="str">
        <f t="shared" si="95"/>
        <v>2022</v>
      </c>
      <c r="AA2295" s="247">
        <f t="shared" si="94"/>
        <v>9</v>
      </c>
      <c r="AB2295" s="23"/>
      <c r="AC2295" s="23"/>
      <c r="AD2295" s="23"/>
      <c r="AE2295" s="23" t="s">
        <v>172</v>
      </c>
      <c r="AF2295" s="23"/>
      <c r="AG2295" s="23" t="s">
        <v>172</v>
      </c>
      <c r="AH2295" s="23"/>
      <c r="AI2295" s="23"/>
      <c r="AJ2295" s="23"/>
      <c r="AK2295" s="23"/>
      <c r="AL2295" s="172" t="s">
        <v>413</v>
      </c>
      <c r="AM2295" s="1" t="s">
        <v>172</v>
      </c>
      <c r="AN2295" s="1" t="s">
        <v>1727</v>
      </c>
      <c r="AO2295" s="1" t="s">
        <v>4104</v>
      </c>
      <c r="AP2295" s="1"/>
      <c r="AQ2295" s="1"/>
      <c r="AR2295" s="1" t="s">
        <v>10707</v>
      </c>
      <c r="AS2295" s="35" t="s">
        <v>12109</v>
      </c>
      <c r="AT2295" s="284"/>
      <c r="AU2295" s="284"/>
      <c r="AV2295" s="1"/>
      <c r="AW2295" s="1"/>
      <c r="AX2295" s="1" t="s">
        <v>172</v>
      </c>
      <c r="AY2295" s="1"/>
      <c r="AZ2295" s="1"/>
      <c r="BA2295" s="1"/>
    </row>
    <row r="2296" spans="1:53" ht="52">
      <c r="A2296" s="157">
        <v>2292</v>
      </c>
      <c r="B2296" s="35" t="s">
        <v>12032</v>
      </c>
      <c r="C2296" s="35" t="s">
        <v>6313</v>
      </c>
      <c r="D2296" s="23">
        <v>429</v>
      </c>
      <c r="E2296" s="115" t="s">
        <v>1848</v>
      </c>
      <c r="F2296" s="115" t="s">
        <v>12060</v>
      </c>
      <c r="G2296" s="1" t="s">
        <v>1270</v>
      </c>
      <c r="H2296" s="1" t="s">
        <v>23</v>
      </c>
      <c r="I2296" s="85" t="str">
        <f>IF(HL!B2295="","",HYPERLINK(HL!B2295,"表示"))</f>
        <v>表示</v>
      </c>
      <c r="J2296" s="85" t="str">
        <f>IF(HL!C2295="","",HYPERLINK(HL!C2295,2))</f>
        <v/>
      </c>
      <c r="K2296" s="105" t="str">
        <f>IF(HL!D2295="","",HYPERLINK(HL!D2295,3))</f>
        <v/>
      </c>
      <c r="L2296" s="105" t="str">
        <f>IF(HL!E2295="","",HYPERLINK(HL!E2295,4))</f>
        <v/>
      </c>
      <c r="M2296" s="105" t="str">
        <f>IF(HL!F2295="","",HYPERLINK(HL!F2295,5))</f>
        <v/>
      </c>
      <c r="N2296" s="105" t="str">
        <f>IF(HL!G2295="","",HYPERLINK(HL!G2295,6))</f>
        <v/>
      </c>
      <c r="O2296" s="105" t="str">
        <f>IF(HL!H2295="","",HYPERLINK(HL!H2295,7))</f>
        <v/>
      </c>
      <c r="P2296" s="105" t="str">
        <f>IF(HL!I2295="","",HYPERLINK(HL!I2295,8))</f>
        <v/>
      </c>
      <c r="Q2296" s="105" t="str">
        <f>IF(HL!J2295="","",HYPERLINK(HL!J2295,9))</f>
        <v/>
      </c>
      <c r="R2296" s="105" t="str">
        <f>IF(HL!K2295="","",HYPERLINK(HL!K2295,10))</f>
        <v/>
      </c>
      <c r="S2296" s="105" t="str">
        <f>IF(HL!L2295="","",HYPERLINK(HL!L2295,11))</f>
        <v/>
      </c>
      <c r="T2296" s="105" t="str">
        <f>IF(HL!M2295="","",HYPERLINK(HL!M2295,12))</f>
        <v/>
      </c>
      <c r="U2296" s="105" t="str">
        <f>IF(HL!N2295="","",HYPERLINK(HL!N2295,13))</f>
        <v/>
      </c>
      <c r="V2296" s="106" t="str">
        <f>IF(HL!O2295="","",HYPERLINK(HL!O2295,14))</f>
        <v/>
      </c>
      <c r="W2296" s="1" t="s">
        <v>11737</v>
      </c>
      <c r="X2296" s="163">
        <v>44544</v>
      </c>
      <c r="Y2296" s="200">
        <v>44889</v>
      </c>
      <c r="Z2296" s="34" t="str">
        <f t="shared" si="95"/>
        <v>2022</v>
      </c>
      <c r="AA2296" s="247">
        <f t="shared" si="94"/>
        <v>11</v>
      </c>
      <c r="AB2296" s="23"/>
      <c r="AC2296" s="23"/>
      <c r="AD2296" s="23"/>
      <c r="AE2296" s="23" t="s">
        <v>172</v>
      </c>
      <c r="AF2296" s="23"/>
      <c r="AG2296" s="23"/>
      <c r="AH2296" s="23"/>
      <c r="AI2296" s="23"/>
      <c r="AJ2296" s="23"/>
      <c r="AK2296" s="23"/>
      <c r="AL2296" s="248" t="s">
        <v>296</v>
      </c>
      <c r="AM2296" s="1" t="s">
        <v>172</v>
      </c>
      <c r="AN2296" s="1" t="s">
        <v>1727</v>
      </c>
      <c r="AO2296" s="1" t="s">
        <v>4104</v>
      </c>
      <c r="AP2296" s="1"/>
      <c r="AQ2296" s="1"/>
      <c r="AR2296" s="1" t="s">
        <v>10707</v>
      </c>
      <c r="AS2296" s="115" t="s">
        <v>12110</v>
      </c>
      <c r="AT2296" s="284"/>
      <c r="AU2296" s="284"/>
      <c r="AV2296" s="1" t="s">
        <v>172</v>
      </c>
      <c r="AW2296" s="1"/>
      <c r="AX2296" s="1"/>
      <c r="AY2296" s="1"/>
      <c r="AZ2296" s="1"/>
      <c r="BA2296" s="1" t="s">
        <v>172</v>
      </c>
    </row>
    <row r="2297" spans="1:53" ht="273">
      <c r="A2297" s="157">
        <v>2293</v>
      </c>
      <c r="B2297" s="35" t="s">
        <v>12033</v>
      </c>
      <c r="C2297" s="35" t="s">
        <v>910</v>
      </c>
      <c r="D2297" s="23">
        <v>423</v>
      </c>
      <c r="E2297" s="115" t="s">
        <v>2565</v>
      </c>
      <c r="F2297" s="115" t="s">
        <v>12061</v>
      </c>
      <c r="G2297" s="1" t="s">
        <v>1270</v>
      </c>
      <c r="H2297" s="1" t="s">
        <v>23</v>
      </c>
      <c r="I2297" s="85" t="str">
        <f>IF(HL!B2296="","",HYPERLINK(HL!B2296,"表示"))</f>
        <v>表示</v>
      </c>
      <c r="J2297" s="85" t="str">
        <f>IF(HL!C2296="","",HYPERLINK(HL!C2296,2))</f>
        <v/>
      </c>
      <c r="K2297" s="105" t="str">
        <f>IF(HL!D2296="","",HYPERLINK(HL!D2296,3))</f>
        <v/>
      </c>
      <c r="L2297" s="105" t="str">
        <f>IF(HL!E2296="","",HYPERLINK(HL!E2296,4))</f>
        <v/>
      </c>
      <c r="M2297" s="105" t="str">
        <f>IF(HL!F2296="","",HYPERLINK(HL!F2296,5))</f>
        <v/>
      </c>
      <c r="N2297" s="105" t="str">
        <f>IF(HL!G2296="","",HYPERLINK(HL!G2296,6))</f>
        <v/>
      </c>
      <c r="O2297" s="105" t="str">
        <f>IF(HL!H2296="","",HYPERLINK(HL!H2296,7))</f>
        <v/>
      </c>
      <c r="P2297" s="105" t="str">
        <f>IF(HL!I2296="","",HYPERLINK(HL!I2296,8))</f>
        <v/>
      </c>
      <c r="Q2297" s="105" t="str">
        <f>IF(HL!J2296="","",HYPERLINK(HL!J2296,9))</f>
        <v/>
      </c>
      <c r="R2297" s="105" t="str">
        <f>IF(HL!K2296="","",HYPERLINK(HL!K2296,10))</f>
        <v/>
      </c>
      <c r="S2297" s="105" t="str">
        <f>IF(HL!L2296="","",HYPERLINK(HL!L2296,11))</f>
        <v/>
      </c>
      <c r="T2297" s="105" t="str">
        <f>IF(HL!M2296="","",HYPERLINK(HL!M2296,12))</f>
        <v/>
      </c>
      <c r="U2297" s="105" t="str">
        <f>IF(HL!N2296="","",HYPERLINK(HL!N2296,13))</f>
        <v/>
      </c>
      <c r="V2297" s="106" t="str">
        <f>IF(HL!O2296="","",HYPERLINK(HL!O2296,14))</f>
        <v/>
      </c>
      <c r="W2297" s="1" t="s">
        <v>11737</v>
      </c>
      <c r="X2297" s="163">
        <v>44600</v>
      </c>
      <c r="Y2297" s="200">
        <v>44889</v>
      </c>
      <c r="Z2297" s="34" t="str">
        <f t="shared" si="95"/>
        <v>2022</v>
      </c>
      <c r="AA2297" s="247">
        <f t="shared" si="94"/>
        <v>9</v>
      </c>
      <c r="AB2297" s="23"/>
      <c r="AC2297" s="23"/>
      <c r="AD2297" s="23"/>
      <c r="AE2297" s="23"/>
      <c r="AF2297" s="23"/>
      <c r="AG2297" s="23" t="s">
        <v>172</v>
      </c>
      <c r="AH2297" s="23"/>
      <c r="AI2297" s="23"/>
      <c r="AJ2297" s="23"/>
      <c r="AK2297" s="23"/>
      <c r="AL2297" s="248" t="s">
        <v>619</v>
      </c>
      <c r="AM2297" s="1" t="s">
        <v>1727</v>
      </c>
      <c r="AN2297" s="1" t="s">
        <v>172</v>
      </c>
      <c r="AO2297" s="1" t="s">
        <v>5713</v>
      </c>
      <c r="AP2297" s="23" t="s">
        <v>172</v>
      </c>
      <c r="AQ2297" s="23" t="s">
        <v>172</v>
      </c>
      <c r="AR2297" s="236"/>
      <c r="AS2297" s="236"/>
      <c r="AT2297" s="271"/>
      <c r="AU2297" s="271"/>
      <c r="AV2297" s="1"/>
      <c r="AW2297" s="1"/>
      <c r="AX2297" s="1"/>
      <c r="AY2297" s="1" t="s">
        <v>172</v>
      </c>
      <c r="AZ2297" s="1"/>
      <c r="BA2297" s="1"/>
    </row>
    <row r="2298" spans="1:53" ht="26">
      <c r="A2298" s="157">
        <v>2294</v>
      </c>
      <c r="B2298" s="13" t="s">
        <v>12034</v>
      </c>
      <c r="C2298" s="13" t="s">
        <v>10172</v>
      </c>
      <c r="D2298" s="23">
        <v>429</v>
      </c>
      <c r="E2298" s="115" t="s">
        <v>1848</v>
      </c>
      <c r="F2298" s="115" t="s">
        <v>12062</v>
      </c>
      <c r="G2298" s="1" t="s">
        <v>1270</v>
      </c>
      <c r="H2298" s="1" t="s">
        <v>23</v>
      </c>
      <c r="I2298" s="85" t="str">
        <f>IF(HL!B2297="","",HYPERLINK(HL!B2297,"表示"))</f>
        <v>表示</v>
      </c>
      <c r="J2298" s="85" t="str">
        <f>IF(HL!C2297="","",HYPERLINK(HL!C2297,2))</f>
        <v/>
      </c>
      <c r="K2298" s="105" t="str">
        <f>IF(HL!D2297="","",HYPERLINK(HL!D2297,3))</f>
        <v/>
      </c>
      <c r="L2298" s="105" t="str">
        <f>IF(HL!E2297="","",HYPERLINK(HL!E2297,4))</f>
        <v/>
      </c>
      <c r="M2298" s="105" t="str">
        <f>IF(HL!F2297="","",HYPERLINK(HL!F2297,5))</f>
        <v/>
      </c>
      <c r="N2298" s="105" t="str">
        <f>IF(HL!G2297="","",HYPERLINK(HL!G2297,6))</f>
        <v/>
      </c>
      <c r="O2298" s="105" t="str">
        <f>IF(HL!H2297="","",HYPERLINK(HL!H2297,7))</f>
        <v/>
      </c>
      <c r="P2298" s="105" t="str">
        <f>IF(HL!I2297="","",HYPERLINK(HL!I2297,8))</f>
        <v/>
      </c>
      <c r="Q2298" s="105" t="str">
        <f>IF(HL!J2297="","",HYPERLINK(HL!J2297,9))</f>
        <v/>
      </c>
      <c r="R2298" s="105" t="str">
        <f>IF(HL!K2297="","",HYPERLINK(HL!K2297,10))</f>
        <v/>
      </c>
      <c r="S2298" s="105" t="str">
        <f>IF(HL!L2297="","",HYPERLINK(HL!L2297,11))</f>
        <v/>
      </c>
      <c r="T2298" s="105" t="str">
        <f>IF(HL!M2297="","",HYPERLINK(HL!M2297,12))</f>
        <v/>
      </c>
      <c r="U2298" s="105" t="str">
        <f>IF(HL!N2297="","",HYPERLINK(HL!N2297,13))</f>
        <v/>
      </c>
      <c r="V2298" s="106" t="str">
        <f>IF(HL!O2297="","",HYPERLINK(HL!O2297,14))</f>
        <v/>
      </c>
      <c r="W2298" s="1" t="s">
        <v>11737</v>
      </c>
      <c r="X2298" s="163">
        <v>44606</v>
      </c>
      <c r="Y2298" s="200">
        <v>44918</v>
      </c>
      <c r="Z2298" s="34" t="str">
        <f t="shared" si="95"/>
        <v>2022</v>
      </c>
      <c r="AA2298" s="247">
        <f t="shared" si="94"/>
        <v>10</v>
      </c>
      <c r="AB2298" s="23"/>
      <c r="AC2298" s="23"/>
      <c r="AD2298" s="23"/>
      <c r="AE2298" s="23" t="s">
        <v>172</v>
      </c>
      <c r="AF2298" s="23"/>
      <c r="AG2298" s="23"/>
      <c r="AH2298" s="23"/>
      <c r="AI2298" s="23"/>
      <c r="AJ2298" s="23"/>
      <c r="AK2298" s="23"/>
      <c r="AL2298" s="248" t="s">
        <v>536</v>
      </c>
      <c r="AM2298" s="1" t="s">
        <v>1727</v>
      </c>
      <c r="AN2298" s="1" t="s">
        <v>172</v>
      </c>
      <c r="AO2298" s="1" t="s">
        <v>4104</v>
      </c>
      <c r="AP2298" s="1"/>
      <c r="AQ2298" s="1"/>
      <c r="AR2298" s="1" t="s">
        <v>10707</v>
      </c>
      <c r="AS2298" s="115" t="s">
        <v>12111</v>
      </c>
      <c r="AT2298" s="284"/>
      <c r="AU2298" s="284"/>
      <c r="AV2298" s="1" t="s">
        <v>172</v>
      </c>
      <c r="AW2298" s="1"/>
      <c r="AX2298" s="1"/>
      <c r="AY2298" s="1"/>
      <c r="AZ2298" s="1"/>
      <c r="BA2298" s="1"/>
    </row>
    <row r="2299" spans="1:53" ht="78">
      <c r="A2299" s="157">
        <v>2295</v>
      </c>
      <c r="B2299" s="35" t="s">
        <v>12035</v>
      </c>
      <c r="C2299" s="13" t="s">
        <v>12049</v>
      </c>
      <c r="D2299" s="23">
        <v>617</v>
      </c>
      <c r="E2299" s="115" t="s">
        <v>6057</v>
      </c>
      <c r="F2299" s="115" t="s">
        <v>12063</v>
      </c>
      <c r="G2299" s="1" t="s">
        <v>1270</v>
      </c>
      <c r="H2299" s="1" t="s">
        <v>21</v>
      </c>
      <c r="I2299" s="85" t="str">
        <f>IF(HL!B2298="","",HYPERLINK(HL!B2298,"表示"))</f>
        <v>表示</v>
      </c>
      <c r="J2299" s="85" t="str">
        <f>IF(HL!C2298="","",HYPERLINK(HL!C2298,2))</f>
        <v/>
      </c>
      <c r="K2299" s="105" t="str">
        <f>IF(HL!D2298="","",HYPERLINK(HL!D2298,3))</f>
        <v/>
      </c>
      <c r="L2299" s="105" t="str">
        <f>IF(HL!E2298="","",HYPERLINK(HL!E2298,4))</f>
        <v/>
      </c>
      <c r="M2299" s="105" t="str">
        <f>IF(HL!F2298="","",HYPERLINK(HL!F2298,5))</f>
        <v/>
      </c>
      <c r="N2299" s="105" t="str">
        <f>IF(HL!G2298="","",HYPERLINK(HL!G2298,6))</f>
        <v/>
      </c>
      <c r="O2299" s="105" t="str">
        <f>IF(HL!H2298="","",HYPERLINK(HL!H2298,7))</f>
        <v/>
      </c>
      <c r="P2299" s="105" t="str">
        <f>IF(HL!I2298="","",HYPERLINK(HL!I2298,8))</f>
        <v/>
      </c>
      <c r="Q2299" s="105" t="str">
        <f>IF(HL!J2298="","",HYPERLINK(HL!J2298,9))</f>
        <v/>
      </c>
      <c r="R2299" s="105" t="str">
        <f>IF(HL!K2298="","",HYPERLINK(HL!K2298,10))</f>
        <v/>
      </c>
      <c r="S2299" s="105" t="str">
        <f>IF(HL!L2298="","",HYPERLINK(HL!L2298,11))</f>
        <v/>
      </c>
      <c r="T2299" s="105" t="str">
        <f>IF(HL!M2298="","",HYPERLINK(HL!M2298,12))</f>
        <v/>
      </c>
      <c r="U2299" s="105" t="str">
        <f>IF(HL!N2298="","",HYPERLINK(HL!N2298,13))</f>
        <v/>
      </c>
      <c r="V2299" s="106" t="str">
        <f>IF(HL!O2298="","",HYPERLINK(HL!O2298,14))</f>
        <v/>
      </c>
      <c r="W2299" s="1" t="s">
        <v>11737</v>
      </c>
      <c r="X2299" s="163">
        <v>44469</v>
      </c>
      <c r="Y2299" s="200">
        <v>44918</v>
      </c>
      <c r="Z2299" s="34" t="str">
        <f t="shared" si="95"/>
        <v>2022</v>
      </c>
      <c r="AA2299" s="247">
        <f t="shared" si="94"/>
        <v>14</v>
      </c>
      <c r="AB2299" s="23" t="s">
        <v>172</v>
      </c>
      <c r="AC2299" s="23"/>
      <c r="AD2299" s="23"/>
      <c r="AE2299" s="23"/>
      <c r="AF2299" s="23"/>
      <c r="AG2299" s="23"/>
      <c r="AH2299" s="23"/>
      <c r="AI2299" s="23"/>
      <c r="AJ2299" s="23"/>
      <c r="AK2299" s="23"/>
      <c r="AL2299" s="248" t="s">
        <v>198</v>
      </c>
      <c r="AM2299" s="1" t="s">
        <v>172</v>
      </c>
      <c r="AN2299" s="1" t="s">
        <v>1727</v>
      </c>
      <c r="AO2299" s="1" t="s">
        <v>4104</v>
      </c>
      <c r="AP2299" s="1"/>
      <c r="AQ2299" s="1"/>
      <c r="AR2299" s="1" t="s">
        <v>10707</v>
      </c>
      <c r="AS2299" s="115" t="s">
        <v>12112</v>
      </c>
      <c r="AT2299" s="284"/>
      <c r="AU2299" s="284"/>
      <c r="AV2299" s="1" t="s">
        <v>172</v>
      </c>
      <c r="AW2299" s="1"/>
      <c r="AX2299" s="1"/>
      <c r="AY2299" s="1"/>
      <c r="AZ2299" s="1"/>
      <c r="BA2299" s="1"/>
    </row>
    <row r="2300" spans="1:53" ht="91">
      <c r="A2300" s="157">
        <v>2296</v>
      </c>
      <c r="B2300" s="13" t="s">
        <v>3996</v>
      </c>
      <c r="C2300" s="13" t="s">
        <v>2113</v>
      </c>
      <c r="D2300" s="23">
        <v>429</v>
      </c>
      <c r="E2300" s="115" t="s">
        <v>1848</v>
      </c>
      <c r="F2300" s="115" t="s">
        <v>12064</v>
      </c>
      <c r="G2300" s="1" t="s">
        <v>1302</v>
      </c>
      <c r="H2300" s="1" t="s">
        <v>23</v>
      </c>
      <c r="I2300" s="85" t="str">
        <f>IF(HL!B2299="","",HYPERLINK(HL!B2299,"表示"))</f>
        <v>表示</v>
      </c>
      <c r="J2300" s="85" t="str">
        <f>IF(HL!C2299="","",HYPERLINK(HL!C2299,2))</f>
        <v/>
      </c>
      <c r="K2300" s="105" t="str">
        <f>IF(HL!D2299="","",HYPERLINK(HL!D2299,3))</f>
        <v/>
      </c>
      <c r="L2300" s="105" t="str">
        <f>IF(HL!E2299="","",HYPERLINK(HL!E2299,4))</f>
        <v/>
      </c>
      <c r="M2300" s="105" t="str">
        <f>IF(HL!F2299="","",HYPERLINK(HL!F2299,5))</f>
        <v/>
      </c>
      <c r="N2300" s="105" t="str">
        <f>IF(HL!G2299="","",HYPERLINK(HL!G2299,6))</f>
        <v/>
      </c>
      <c r="O2300" s="105" t="str">
        <f>IF(HL!H2299="","",HYPERLINK(HL!H2299,7))</f>
        <v/>
      </c>
      <c r="P2300" s="105" t="str">
        <f>IF(HL!I2299="","",HYPERLINK(HL!I2299,8))</f>
        <v/>
      </c>
      <c r="Q2300" s="105" t="str">
        <f>IF(HL!J2299="","",HYPERLINK(HL!J2299,9))</f>
        <v/>
      </c>
      <c r="R2300" s="105" t="str">
        <f>IF(HL!K2299="","",HYPERLINK(HL!K2299,10))</f>
        <v/>
      </c>
      <c r="S2300" s="105" t="str">
        <f>IF(HL!L2299="","",HYPERLINK(HL!L2299,11))</f>
        <v/>
      </c>
      <c r="T2300" s="105" t="str">
        <f>IF(HL!M2299="","",HYPERLINK(HL!M2299,12))</f>
        <v/>
      </c>
      <c r="U2300" s="105" t="str">
        <f>IF(HL!N2299="","",HYPERLINK(HL!N2299,13))</f>
        <v/>
      </c>
      <c r="V2300" s="106" t="str">
        <f>IF(HL!O2299="","",HYPERLINK(HL!O2299,14))</f>
        <v/>
      </c>
      <c r="W2300" s="81" t="str">
        <f>IF(HL!P2299="","－",HYPERLINK(HL!P2299,"表示"))</f>
        <v>表示</v>
      </c>
      <c r="X2300" s="163">
        <v>44673</v>
      </c>
      <c r="Y2300" s="200">
        <v>44918</v>
      </c>
      <c r="Z2300" s="34" t="str">
        <f t="shared" si="95"/>
        <v>2022</v>
      </c>
      <c r="AA2300" s="247">
        <f t="shared" si="94"/>
        <v>8</v>
      </c>
      <c r="AB2300" s="23"/>
      <c r="AC2300" s="23"/>
      <c r="AD2300" s="23"/>
      <c r="AE2300" s="23" t="s">
        <v>172</v>
      </c>
      <c r="AF2300" s="23"/>
      <c r="AG2300" s="23"/>
      <c r="AH2300" s="23"/>
      <c r="AI2300" s="23"/>
      <c r="AJ2300" s="23"/>
      <c r="AK2300" s="23"/>
      <c r="AL2300" s="248" t="s">
        <v>527</v>
      </c>
      <c r="AM2300" s="1" t="s">
        <v>1727</v>
      </c>
      <c r="AN2300" s="1" t="s">
        <v>172</v>
      </c>
      <c r="AO2300" s="1" t="s">
        <v>5712</v>
      </c>
      <c r="AP2300" s="1"/>
      <c r="AQ2300" s="1"/>
      <c r="AR2300" s="1" t="s">
        <v>10707</v>
      </c>
      <c r="AS2300" s="115" t="s">
        <v>12113</v>
      </c>
      <c r="AT2300" s="284"/>
      <c r="AU2300" s="284"/>
      <c r="AV2300" s="1" t="s">
        <v>172</v>
      </c>
      <c r="AW2300" s="1"/>
      <c r="AX2300" s="1"/>
      <c r="AY2300" s="1"/>
      <c r="AZ2300" s="1"/>
      <c r="BA2300" s="1"/>
    </row>
    <row r="2301" spans="1:53" ht="26">
      <c r="A2301" s="157">
        <v>2297</v>
      </c>
      <c r="B2301" s="13" t="s">
        <v>12036</v>
      </c>
      <c r="C2301" s="13" t="s">
        <v>1121</v>
      </c>
      <c r="D2301" s="23">
        <v>119</v>
      </c>
      <c r="E2301" s="115" t="s">
        <v>1375</v>
      </c>
      <c r="F2301" s="115" t="s">
        <v>12065</v>
      </c>
      <c r="G2301" s="162" t="s">
        <v>1302</v>
      </c>
      <c r="H2301" s="1" t="s">
        <v>9</v>
      </c>
      <c r="I2301" s="85" t="str">
        <f>IF(HL!B2300="","",HYPERLINK(HL!B2300,"表示"))</f>
        <v>表示</v>
      </c>
      <c r="J2301" s="85">
        <f>IF(HL!C2300="","",HYPERLINK(HL!C2300,2))</f>
        <v>2</v>
      </c>
      <c r="K2301" s="105">
        <f>IF(HL!D2300="","",HYPERLINK(HL!D2300,3))</f>
        <v>3</v>
      </c>
      <c r="L2301" s="105">
        <f>IF(HL!E2300="","",HYPERLINK(HL!E2300,4))</f>
        <v>4</v>
      </c>
      <c r="M2301" s="105">
        <f>IF(HL!F2300="","",HYPERLINK(HL!F2300,5))</f>
        <v>5</v>
      </c>
      <c r="N2301" s="105" t="str">
        <f>IF(HL!G2300="","",HYPERLINK(HL!G2300,6))</f>
        <v/>
      </c>
      <c r="O2301" s="105" t="str">
        <f>IF(HL!H2300="","",HYPERLINK(HL!H2300,7))</f>
        <v/>
      </c>
      <c r="P2301" s="105" t="str">
        <f>IF(HL!I2300="","",HYPERLINK(HL!I2300,8))</f>
        <v/>
      </c>
      <c r="Q2301" s="105" t="str">
        <f>IF(HL!J2300="","",HYPERLINK(HL!J2300,9))</f>
        <v/>
      </c>
      <c r="R2301" s="105" t="str">
        <f>IF(HL!K2300="","",HYPERLINK(HL!K2300,10))</f>
        <v/>
      </c>
      <c r="S2301" s="105" t="str">
        <f>IF(HL!L2300="","",HYPERLINK(HL!L2300,11))</f>
        <v/>
      </c>
      <c r="T2301" s="105" t="str">
        <f>IF(HL!M2300="","",HYPERLINK(HL!M2300,12))</f>
        <v/>
      </c>
      <c r="U2301" s="105" t="str">
        <f>IF(HL!N2300="","",HYPERLINK(HL!N2300,13))</f>
        <v/>
      </c>
      <c r="V2301" s="106" t="str">
        <f>IF(HL!O2300="","",HYPERLINK(HL!O2300,14))</f>
        <v/>
      </c>
      <c r="W2301" s="81" t="str">
        <f>IF(HL!P2300="","－",HYPERLINK(HL!P2300,"表示"))</f>
        <v>－</v>
      </c>
      <c r="X2301" s="163">
        <v>44634</v>
      </c>
      <c r="Y2301" s="200">
        <v>44918</v>
      </c>
      <c r="Z2301" s="34" t="str">
        <f t="shared" si="95"/>
        <v>2022</v>
      </c>
      <c r="AA2301" s="247">
        <f t="shared" si="94"/>
        <v>9</v>
      </c>
      <c r="AB2301" s="23"/>
      <c r="AC2301" s="23"/>
      <c r="AD2301" s="23" t="s">
        <v>172</v>
      </c>
      <c r="AE2301" s="23"/>
      <c r="AF2301" s="23"/>
      <c r="AG2301" s="23"/>
      <c r="AH2301" s="23"/>
      <c r="AI2301" s="23"/>
      <c r="AJ2301" s="23"/>
      <c r="AK2301" s="23"/>
      <c r="AL2301" s="248" t="s">
        <v>443</v>
      </c>
      <c r="AM2301" s="1" t="s">
        <v>172</v>
      </c>
      <c r="AN2301" s="1" t="s">
        <v>1727</v>
      </c>
      <c r="AO2301" s="1" t="s">
        <v>4104</v>
      </c>
      <c r="AP2301" s="1"/>
      <c r="AQ2301" s="1"/>
      <c r="AR2301" s="1" t="s">
        <v>10707</v>
      </c>
      <c r="AS2301" s="115" t="s">
        <v>12114</v>
      </c>
      <c r="AT2301" s="284"/>
      <c r="AU2301" s="284"/>
      <c r="AV2301" s="1" t="s">
        <v>172</v>
      </c>
      <c r="AW2301" s="1"/>
      <c r="AX2301" s="1"/>
      <c r="AY2301" s="1"/>
      <c r="AZ2301" s="1"/>
      <c r="BA2301" s="1" t="s">
        <v>172</v>
      </c>
    </row>
    <row r="2302" spans="1:53" ht="39">
      <c r="A2302" s="157">
        <v>2298</v>
      </c>
      <c r="B2302" s="13" t="s">
        <v>4123</v>
      </c>
      <c r="C2302" s="13" t="s">
        <v>12050</v>
      </c>
      <c r="D2302" s="23">
        <v>429</v>
      </c>
      <c r="E2302" s="115" t="s">
        <v>1848</v>
      </c>
      <c r="F2302" s="115" t="s">
        <v>12066</v>
      </c>
      <c r="G2302" s="1" t="s">
        <v>1270</v>
      </c>
      <c r="H2302" s="1" t="s">
        <v>23</v>
      </c>
      <c r="I2302" s="85" t="str">
        <f>IF(HL!B2301="","",HYPERLINK(HL!B2301,"表示"))</f>
        <v>表示</v>
      </c>
      <c r="J2302" s="85" t="str">
        <f>IF(HL!C2301="","",HYPERLINK(HL!C2301,2))</f>
        <v/>
      </c>
      <c r="K2302" s="105" t="str">
        <f>IF(HL!D2301="","",HYPERLINK(HL!D2301,3))</f>
        <v/>
      </c>
      <c r="L2302" s="105" t="str">
        <f>IF(HL!E2301="","",HYPERLINK(HL!E2301,4))</f>
        <v/>
      </c>
      <c r="M2302" s="105" t="str">
        <f>IF(HL!F2301="","",HYPERLINK(HL!F2301,5))</f>
        <v/>
      </c>
      <c r="N2302" s="105" t="str">
        <f>IF(HL!G2301="","",HYPERLINK(HL!G2301,6))</f>
        <v/>
      </c>
      <c r="O2302" s="105" t="str">
        <f>IF(HL!H2301="","",HYPERLINK(HL!H2301,7))</f>
        <v/>
      </c>
      <c r="P2302" s="105" t="str">
        <f>IF(HL!I2301="","",HYPERLINK(HL!I2301,8))</f>
        <v/>
      </c>
      <c r="Q2302" s="105" t="str">
        <f>IF(HL!J2301="","",HYPERLINK(HL!J2301,9))</f>
        <v/>
      </c>
      <c r="R2302" s="105" t="str">
        <f>IF(HL!K2301="","",HYPERLINK(HL!K2301,10))</f>
        <v/>
      </c>
      <c r="S2302" s="105" t="str">
        <f>IF(HL!L2301="","",HYPERLINK(HL!L2301,11))</f>
        <v/>
      </c>
      <c r="T2302" s="105" t="str">
        <f>IF(HL!M2301="","",HYPERLINK(HL!M2301,12))</f>
        <v/>
      </c>
      <c r="U2302" s="105" t="str">
        <f>IF(HL!N2301="","",HYPERLINK(HL!N2301,13))</f>
        <v/>
      </c>
      <c r="V2302" s="106" t="str">
        <f>IF(HL!O2301="","",HYPERLINK(HL!O2301,14))</f>
        <v/>
      </c>
      <c r="W2302" s="1" t="s">
        <v>11737</v>
      </c>
      <c r="X2302" s="163">
        <v>44624</v>
      </c>
      <c r="Y2302" s="200">
        <v>44918</v>
      </c>
      <c r="Z2302" s="34" t="str">
        <f t="shared" si="95"/>
        <v>2022</v>
      </c>
      <c r="AA2302" s="247">
        <f t="shared" si="94"/>
        <v>9</v>
      </c>
      <c r="AB2302" s="23" t="s">
        <v>172</v>
      </c>
      <c r="AC2302" s="23"/>
      <c r="AD2302" s="23"/>
      <c r="AE2302" s="23"/>
      <c r="AF2302" s="23"/>
      <c r="AG2302" s="23" t="s">
        <v>172</v>
      </c>
      <c r="AH2302" s="23"/>
      <c r="AI2302" s="23"/>
      <c r="AJ2302" s="23"/>
      <c r="AK2302" s="23"/>
      <c r="AL2302" s="248" t="s">
        <v>510</v>
      </c>
      <c r="AM2302" s="1" t="s">
        <v>1727</v>
      </c>
      <c r="AN2302" s="1" t="s">
        <v>172</v>
      </c>
      <c r="AO2302" s="1" t="s">
        <v>4104</v>
      </c>
      <c r="AP2302" s="1"/>
      <c r="AQ2302" s="1"/>
      <c r="AR2302" s="1" t="s">
        <v>10707</v>
      </c>
      <c r="AS2302" s="115" t="s">
        <v>12115</v>
      </c>
      <c r="AT2302" s="284"/>
      <c r="AU2302" s="284"/>
      <c r="AV2302" s="1" t="s">
        <v>172</v>
      </c>
      <c r="AW2302" s="1"/>
      <c r="AX2302" s="1"/>
      <c r="AY2302" s="1"/>
      <c r="AZ2302" s="1"/>
      <c r="BA2302" s="1"/>
    </row>
    <row r="2303" spans="1:53" ht="78">
      <c r="A2303" s="157">
        <v>2299</v>
      </c>
      <c r="B2303" s="35" t="s">
        <v>4129</v>
      </c>
      <c r="C2303" s="13" t="s">
        <v>6298</v>
      </c>
      <c r="D2303" s="23">
        <v>429</v>
      </c>
      <c r="E2303" s="115" t="s">
        <v>1848</v>
      </c>
      <c r="F2303" s="115" t="s">
        <v>12067</v>
      </c>
      <c r="G2303" s="1" t="s">
        <v>1270</v>
      </c>
      <c r="H2303" s="1" t="s">
        <v>23</v>
      </c>
      <c r="I2303" s="85" t="str">
        <f>IF(HL!B2302="","",HYPERLINK(HL!B2302,"表示"))</f>
        <v>表示</v>
      </c>
      <c r="J2303" s="85" t="str">
        <f>IF(HL!C2302="","",HYPERLINK(HL!C2302,2))</f>
        <v/>
      </c>
      <c r="K2303" s="105" t="str">
        <f>IF(HL!D2302="","",HYPERLINK(HL!D2302,3))</f>
        <v/>
      </c>
      <c r="L2303" s="105" t="str">
        <f>IF(HL!E2302="","",HYPERLINK(HL!E2302,4))</f>
        <v/>
      </c>
      <c r="M2303" s="105" t="str">
        <f>IF(HL!F2302="","",HYPERLINK(HL!F2302,5))</f>
        <v/>
      </c>
      <c r="N2303" s="105" t="str">
        <f>IF(HL!G2302="","",HYPERLINK(HL!G2302,6))</f>
        <v/>
      </c>
      <c r="O2303" s="105" t="str">
        <f>IF(HL!H2302="","",HYPERLINK(HL!H2302,7))</f>
        <v/>
      </c>
      <c r="P2303" s="105" t="str">
        <f>IF(HL!I2302="","",HYPERLINK(HL!I2302,8))</f>
        <v/>
      </c>
      <c r="Q2303" s="105" t="str">
        <f>IF(HL!J2302="","",HYPERLINK(HL!J2302,9))</f>
        <v/>
      </c>
      <c r="R2303" s="105" t="str">
        <f>IF(HL!K2302="","",HYPERLINK(HL!K2302,10))</f>
        <v/>
      </c>
      <c r="S2303" s="105" t="str">
        <f>IF(HL!L2302="","",HYPERLINK(HL!L2302,11))</f>
        <v/>
      </c>
      <c r="T2303" s="105" t="str">
        <f>IF(HL!M2302="","",HYPERLINK(HL!M2302,12))</f>
        <v/>
      </c>
      <c r="U2303" s="105" t="str">
        <f>IF(HL!N2302="","",HYPERLINK(HL!N2302,13))</f>
        <v/>
      </c>
      <c r="V2303" s="106" t="str">
        <f>IF(HL!O2302="","",HYPERLINK(HL!O2302,14))</f>
        <v/>
      </c>
      <c r="W2303" s="1" t="s">
        <v>11737</v>
      </c>
      <c r="X2303" s="163">
        <v>44587</v>
      </c>
      <c r="Y2303" s="200">
        <v>44918</v>
      </c>
      <c r="Z2303" s="34" t="str">
        <f t="shared" si="95"/>
        <v>2022</v>
      </c>
      <c r="AA2303" s="247">
        <f>DATEDIF(X2303,Y2303,"m")</f>
        <v>10</v>
      </c>
      <c r="AB2303" s="23"/>
      <c r="AC2303" s="23"/>
      <c r="AD2303" s="23"/>
      <c r="AE2303" s="23" t="s">
        <v>172</v>
      </c>
      <c r="AF2303" s="23"/>
      <c r="AG2303" s="23" t="s">
        <v>172</v>
      </c>
      <c r="AH2303" s="23"/>
      <c r="AI2303" s="23"/>
      <c r="AJ2303" s="23"/>
      <c r="AK2303" s="23"/>
      <c r="AL2303" s="248" t="s">
        <v>536</v>
      </c>
      <c r="AM2303" s="1" t="s">
        <v>1727</v>
      </c>
      <c r="AN2303" s="1" t="s">
        <v>172</v>
      </c>
      <c r="AO2303" s="1" t="s">
        <v>4104</v>
      </c>
      <c r="AP2303" s="1"/>
      <c r="AQ2303" s="1"/>
      <c r="AR2303" s="1" t="s">
        <v>10707</v>
      </c>
      <c r="AS2303" s="245" t="s">
        <v>12116</v>
      </c>
      <c r="AT2303" s="288"/>
      <c r="AU2303" s="288"/>
      <c r="AV2303" s="1" t="s">
        <v>172</v>
      </c>
      <c r="AW2303" s="1"/>
      <c r="AX2303" s="1"/>
      <c r="AY2303" s="1"/>
      <c r="AZ2303" s="1"/>
      <c r="BA2303" s="1" t="s">
        <v>172</v>
      </c>
    </row>
    <row r="2304" spans="1:53" ht="65">
      <c r="A2304" s="157">
        <v>2300</v>
      </c>
      <c r="B2304" s="35" t="s">
        <v>4129</v>
      </c>
      <c r="C2304" s="13" t="s">
        <v>2702</v>
      </c>
      <c r="D2304" s="23">
        <v>429</v>
      </c>
      <c r="E2304" s="115" t="s">
        <v>1848</v>
      </c>
      <c r="F2304" s="115" t="s">
        <v>12068</v>
      </c>
      <c r="G2304" s="1" t="s">
        <v>1270</v>
      </c>
      <c r="H2304" s="1" t="s">
        <v>23</v>
      </c>
      <c r="I2304" s="85" t="str">
        <f>IF(HL!B2303="","",HYPERLINK(HL!B2303,"表示"))</f>
        <v>表示</v>
      </c>
      <c r="J2304" s="85" t="str">
        <f>IF(HL!C2303="","",HYPERLINK(HL!C2303,2))</f>
        <v/>
      </c>
      <c r="K2304" s="105" t="str">
        <f>IF(HL!D2303="","",HYPERLINK(HL!D2303,3))</f>
        <v/>
      </c>
      <c r="L2304" s="105" t="str">
        <f>IF(HL!E2303="","",HYPERLINK(HL!E2303,4))</f>
        <v/>
      </c>
      <c r="M2304" s="105" t="str">
        <f>IF(HL!F2303="","",HYPERLINK(HL!F2303,5))</f>
        <v/>
      </c>
      <c r="N2304" s="105" t="str">
        <f>IF(HL!G2303="","",HYPERLINK(HL!G2303,6))</f>
        <v/>
      </c>
      <c r="O2304" s="105" t="str">
        <f>IF(HL!H2303="","",HYPERLINK(HL!H2303,7))</f>
        <v/>
      </c>
      <c r="P2304" s="105" t="str">
        <f>IF(HL!I2303="","",HYPERLINK(HL!I2303,8))</f>
        <v/>
      </c>
      <c r="Q2304" s="105" t="str">
        <f>IF(HL!J2303="","",HYPERLINK(HL!J2303,9))</f>
        <v/>
      </c>
      <c r="R2304" s="105" t="str">
        <f>IF(HL!K2303="","",HYPERLINK(HL!K2303,10))</f>
        <v/>
      </c>
      <c r="S2304" s="105" t="str">
        <f>IF(HL!L2303="","",HYPERLINK(HL!L2303,11))</f>
        <v/>
      </c>
      <c r="T2304" s="105" t="str">
        <f>IF(HL!M2303="","",HYPERLINK(HL!M2303,12))</f>
        <v/>
      </c>
      <c r="U2304" s="105" t="str">
        <f>IF(HL!N2303="","",HYPERLINK(HL!N2303,13))</f>
        <v/>
      </c>
      <c r="V2304" s="106" t="str">
        <f>IF(HL!O2303="","",HYPERLINK(HL!O2303,14))</f>
        <v/>
      </c>
      <c r="W2304" s="1" t="s">
        <v>11737</v>
      </c>
      <c r="X2304" s="163">
        <v>44650</v>
      </c>
      <c r="Y2304" s="200">
        <v>44918</v>
      </c>
      <c r="Z2304" s="34" t="str">
        <f t="shared" si="95"/>
        <v>2022</v>
      </c>
      <c r="AA2304" s="247">
        <f t="shared" ref="AA2304:AA2367" si="96">DATEDIF(X2304,Y2304,"m")</f>
        <v>8</v>
      </c>
      <c r="AB2304" s="23"/>
      <c r="AC2304" s="23"/>
      <c r="AD2304" s="23"/>
      <c r="AE2304" s="23" t="s">
        <v>172</v>
      </c>
      <c r="AF2304" s="23"/>
      <c r="AG2304" s="23" t="s">
        <v>172</v>
      </c>
      <c r="AH2304" s="23"/>
      <c r="AI2304" s="23"/>
      <c r="AJ2304" s="23"/>
      <c r="AK2304" s="23"/>
      <c r="AL2304" s="248" t="s">
        <v>536</v>
      </c>
      <c r="AM2304" s="1" t="s">
        <v>1727</v>
      </c>
      <c r="AN2304" s="1" t="s">
        <v>172</v>
      </c>
      <c r="AO2304" s="1" t="s">
        <v>5712</v>
      </c>
      <c r="AP2304" s="1"/>
      <c r="AQ2304" s="1"/>
      <c r="AR2304" s="1" t="s">
        <v>10707</v>
      </c>
      <c r="AS2304" s="246" t="s">
        <v>10727</v>
      </c>
      <c r="AT2304" s="289"/>
      <c r="AU2304" s="289"/>
      <c r="AV2304" s="1" t="s">
        <v>172</v>
      </c>
      <c r="AW2304" s="1"/>
      <c r="AX2304" s="1"/>
      <c r="AY2304" s="1"/>
      <c r="AZ2304" s="1"/>
      <c r="BA2304" s="1" t="s">
        <v>172</v>
      </c>
    </row>
    <row r="2305" spans="1:53" ht="26">
      <c r="A2305" s="157">
        <v>2301</v>
      </c>
      <c r="B2305" s="13" t="s">
        <v>12037</v>
      </c>
      <c r="C2305" s="13" t="s">
        <v>12051</v>
      </c>
      <c r="D2305" s="23">
        <v>449</v>
      </c>
      <c r="E2305" s="115" t="s">
        <v>2215</v>
      </c>
      <c r="F2305" s="115" t="s">
        <v>10600</v>
      </c>
      <c r="G2305" s="1" t="s">
        <v>1270</v>
      </c>
      <c r="H2305" s="1" t="s">
        <v>19</v>
      </c>
      <c r="I2305" s="85" t="str">
        <f>IF(HL!B2304="","",HYPERLINK(HL!B2304,"表示"))</f>
        <v>表示</v>
      </c>
      <c r="J2305" s="85" t="str">
        <f>IF(HL!C2304="","",HYPERLINK(HL!C2304,2))</f>
        <v/>
      </c>
      <c r="K2305" s="105" t="str">
        <f>IF(HL!D2304="","",HYPERLINK(HL!D2304,3))</f>
        <v/>
      </c>
      <c r="L2305" s="105" t="str">
        <f>IF(HL!E2304="","",HYPERLINK(HL!E2304,4))</f>
        <v/>
      </c>
      <c r="M2305" s="105" t="str">
        <f>IF(HL!F2304="","",HYPERLINK(HL!F2304,5))</f>
        <v/>
      </c>
      <c r="N2305" s="105" t="str">
        <f>IF(HL!G2304="","",HYPERLINK(HL!G2304,6))</f>
        <v/>
      </c>
      <c r="O2305" s="105" t="str">
        <f>IF(HL!H2304="","",HYPERLINK(HL!H2304,7))</f>
        <v/>
      </c>
      <c r="P2305" s="105" t="str">
        <f>IF(HL!I2304="","",HYPERLINK(HL!I2304,8))</f>
        <v/>
      </c>
      <c r="Q2305" s="105" t="str">
        <f>IF(HL!J2304="","",HYPERLINK(HL!J2304,9))</f>
        <v/>
      </c>
      <c r="R2305" s="105" t="str">
        <f>IF(HL!K2304="","",HYPERLINK(HL!K2304,10))</f>
        <v/>
      </c>
      <c r="S2305" s="105" t="str">
        <f>IF(HL!L2304="","",HYPERLINK(HL!L2304,11))</f>
        <v/>
      </c>
      <c r="T2305" s="105" t="str">
        <f>IF(HL!M2304="","",HYPERLINK(HL!M2304,12))</f>
        <v/>
      </c>
      <c r="U2305" s="105" t="str">
        <f>IF(HL!N2304="","",HYPERLINK(HL!N2304,13))</f>
        <v/>
      </c>
      <c r="V2305" s="106" t="str">
        <f>IF(HL!O2304="","",HYPERLINK(HL!O2304,14))</f>
        <v/>
      </c>
      <c r="W2305" s="1" t="s">
        <v>11737</v>
      </c>
      <c r="X2305" s="163">
        <v>44589</v>
      </c>
      <c r="Y2305" s="200">
        <v>44918</v>
      </c>
      <c r="Z2305" s="34" t="str">
        <f t="shared" si="95"/>
        <v>2022</v>
      </c>
      <c r="AA2305" s="247">
        <f t="shared" si="96"/>
        <v>10</v>
      </c>
      <c r="AB2305" s="23" t="s">
        <v>172</v>
      </c>
      <c r="AC2305" s="23"/>
      <c r="AD2305" s="23"/>
      <c r="AE2305" s="23"/>
      <c r="AF2305" s="23"/>
      <c r="AG2305" s="23"/>
      <c r="AH2305" s="23"/>
      <c r="AI2305" s="23"/>
      <c r="AJ2305" s="23"/>
      <c r="AK2305" s="23"/>
      <c r="AL2305" s="248" t="s">
        <v>1565</v>
      </c>
      <c r="AM2305" s="1" t="s">
        <v>1727</v>
      </c>
      <c r="AN2305" s="1" t="s">
        <v>172</v>
      </c>
      <c r="AO2305" s="1" t="s">
        <v>4104</v>
      </c>
      <c r="AP2305" s="1"/>
      <c r="AQ2305" s="1"/>
      <c r="AR2305" s="1" t="s">
        <v>10707</v>
      </c>
      <c r="AS2305" s="245" t="s">
        <v>12117</v>
      </c>
      <c r="AT2305" s="288"/>
      <c r="AU2305" s="288"/>
      <c r="AV2305" s="1" t="s">
        <v>172</v>
      </c>
      <c r="AW2305" s="1"/>
      <c r="AX2305" s="1"/>
      <c r="AY2305" s="1"/>
      <c r="AZ2305" s="1"/>
      <c r="BA2305" s="1" t="s">
        <v>172</v>
      </c>
    </row>
    <row r="2306" spans="1:53" ht="52">
      <c r="A2306" s="157">
        <v>2302</v>
      </c>
      <c r="B2306" s="13" t="s">
        <v>12038</v>
      </c>
      <c r="C2306" s="13" t="s">
        <v>12052</v>
      </c>
      <c r="D2306" s="23">
        <v>219</v>
      </c>
      <c r="E2306" s="115" t="s">
        <v>2165</v>
      </c>
      <c r="F2306" s="115" t="s">
        <v>4323</v>
      </c>
      <c r="G2306" s="1" t="s">
        <v>1270</v>
      </c>
      <c r="H2306" s="1" t="s">
        <v>22</v>
      </c>
      <c r="I2306" s="85" t="str">
        <f>IF(HL!B2305="","",HYPERLINK(HL!B2305,"表示"))</f>
        <v>表示</v>
      </c>
      <c r="J2306" s="85" t="str">
        <f>IF(HL!C2305="","",HYPERLINK(HL!C2305,2))</f>
        <v/>
      </c>
      <c r="K2306" s="105" t="str">
        <f>IF(HL!D2305="","",HYPERLINK(HL!D2305,3))</f>
        <v/>
      </c>
      <c r="L2306" s="105" t="str">
        <f>IF(HL!E2305="","",HYPERLINK(HL!E2305,4))</f>
        <v/>
      </c>
      <c r="M2306" s="105" t="str">
        <f>IF(HL!F2305="","",HYPERLINK(HL!F2305,5))</f>
        <v/>
      </c>
      <c r="N2306" s="105" t="str">
        <f>IF(HL!G2305="","",HYPERLINK(HL!G2305,6))</f>
        <v/>
      </c>
      <c r="O2306" s="105" t="str">
        <f>IF(HL!H2305="","",HYPERLINK(HL!H2305,7))</f>
        <v/>
      </c>
      <c r="P2306" s="105" t="str">
        <f>IF(HL!I2305="","",HYPERLINK(HL!I2305,8))</f>
        <v/>
      </c>
      <c r="Q2306" s="105" t="str">
        <f>IF(HL!J2305="","",HYPERLINK(HL!J2305,9))</f>
        <v/>
      </c>
      <c r="R2306" s="105" t="str">
        <f>IF(HL!K2305="","",HYPERLINK(HL!K2305,10))</f>
        <v/>
      </c>
      <c r="S2306" s="105" t="str">
        <f>IF(HL!L2305="","",HYPERLINK(HL!L2305,11))</f>
        <v/>
      </c>
      <c r="T2306" s="105" t="str">
        <f>IF(HL!M2305="","",HYPERLINK(HL!M2305,12))</f>
        <v/>
      </c>
      <c r="U2306" s="105" t="str">
        <f>IF(HL!N2305="","",HYPERLINK(HL!N2305,13))</f>
        <v/>
      </c>
      <c r="V2306" s="106" t="str">
        <f>IF(HL!O2305="","",HYPERLINK(HL!O2305,14))</f>
        <v/>
      </c>
      <c r="W2306" s="1" t="s">
        <v>11737</v>
      </c>
      <c r="X2306" s="163">
        <v>44592</v>
      </c>
      <c r="Y2306" s="200">
        <v>44918</v>
      </c>
      <c r="Z2306" s="34" t="str">
        <f t="shared" si="95"/>
        <v>2022</v>
      </c>
      <c r="AA2306" s="247">
        <f t="shared" si="96"/>
        <v>10</v>
      </c>
      <c r="AB2306" s="23"/>
      <c r="AC2306" s="23"/>
      <c r="AD2306" s="23" t="s">
        <v>172</v>
      </c>
      <c r="AE2306" s="23"/>
      <c r="AF2306" s="23"/>
      <c r="AG2306" s="23"/>
      <c r="AH2306" s="23"/>
      <c r="AI2306" s="23"/>
      <c r="AJ2306" s="23"/>
      <c r="AK2306" s="23"/>
      <c r="AL2306" s="248" t="s">
        <v>265</v>
      </c>
      <c r="AM2306" s="1" t="s">
        <v>172</v>
      </c>
      <c r="AN2306" s="1" t="s">
        <v>1727</v>
      </c>
      <c r="AO2306" s="1" t="s">
        <v>4104</v>
      </c>
      <c r="AP2306" s="1"/>
      <c r="AQ2306" s="1"/>
      <c r="AR2306" s="23" t="s">
        <v>10787</v>
      </c>
      <c r="AS2306" s="245" t="s">
        <v>12118</v>
      </c>
      <c r="AT2306" s="288"/>
      <c r="AU2306" s="288"/>
      <c r="AV2306" s="1" t="s">
        <v>172</v>
      </c>
      <c r="AW2306" s="1"/>
      <c r="AX2306" s="1"/>
      <c r="AY2306" s="1"/>
      <c r="AZ2306" s="1"/>
      <c r="BA2306" s="1"/>
    </row>
    <row r="2307" spans="1:53" ht="65">
      <c r="A2307" s="157">
        <v>2303</v>
      </c>
      <c r="B2307" s="35" t="s">
        <v>12039</v>
      </c>
      <c r="C2307" s="13" t="s">
        <v>12053</v>
      </c>
      <c r="D2307" s="23">
        <v>429</v>
      </c>
      <c r="E2307" s="115" t="s">
        <v>1848</v>
      </c>
      <c r="F2307" s="115" t="s">
        <v>12069</v>
      </c>
      <c r="G2307" s="1" t="s">
        <v>1270</v>
      </c>
      <c r="H2307" s="1" t="s">
        <v>23</v>
      </c>
      <c r="I2307" s="85" t="str">
        <f>IF(HL!B2306="","",HYPERLINK(HL!B2306,"表示"))</f>
        <v>表示</v>
      </c>
      <c r="J2307" s="85" t="str">
        <f>IF(HL!C2306="","",HYPERLINK(HL!C2306,2))</f>
        <v/>
      </c>
      <c r="K2307" s="105" t="str">
        <f>IF(HL!D2306="","",HYPERLINK(HL!D2306,3))</f>
        <v/>
      </c>
      <c r="L2307" s="105" t="str">
        <f>IF(HL!E2306="","",HYPERLINK(HL!E2306,4))</f>
        <v/>
      </c>
      <c r="M2307" s="105" t="str">
        <f>IF(HL!F2306="","",HYPERLINK(HL!F2306,5))</f>
        <v/>
      </c>
      <c r="N2307" s="105" t="str">
        <f>IF(HL!G2306="","",HYPERLINK(HL!G2306,6))</f>
        <v/>
      </c>
      <c r="O2307" s="105" t="str">
        <f>IF(HL!H2306="","",HYPERLINK(HL!H2306,7))</f>
        <v/>
      </c>
      <c r="P2307" s="105" t="str">
        <f>IF(HL!I2306="","",HYPERLINK(HL!I2306,8))</f>
        <v/>
      </c>
      <c r="Q2307" s="105" t="str">
        <f>IF(HL!J2306="","",HYPERLINK(HL!J2306,9))</f>
        <v/>
      </c>
      <c r="R2307" s="105" t="str">
        <f>IF(HL!K2306="","",HYPERLINK(HL!K2306,10))</f>
        <v/>
      </c>
      <c r="S2307" s="105" t="str">
        <f>IF(HL!L2306="","",HYPERLINK(HL!L2306,11))</f>
        <v/>
      </c>
      <c r="T2307" s="105" t="str">
        <f>IF(HL!M2306="","",HYPERLINK(HL!M2306,12))</f>
        <v/>
      </c>
      <c r="U2307" s="105" t="str">
        <f>IF(HL!N2306="","",HYPERLINK(HL!N2306,13))</f>
        <v/>
      </c>
      <c r="V2307" s="106" t="str">
        <f>IF(HL!O2306="","",HYPERLINK(HL!O2306,14))</f>
        <v/>
      </c>
      <c r="W2307" s="1" t="s">
        <v>11737</v>
      </c>
      <c r="X2307" s="163">
        <v>44617</v>
      </c>
      <c r="Y2307" s="200">
        <v>44918</v>
      </c>
      <c r="Z2307" s="34" t="str">
        <f t="shared" si="95"/>
        <v>2022</v>
      </c>
      <c r="AA2307" s="247">
        <f t="shared" si="96"/>
        <v>9</v>
      </c>
      <c r="AB2307" s="23" t="s">
        <v>172</v>
      </c>
      <c r="AC2307" s="23"/>
      <c r="AD2307" s="23"/>
      <c r="AE2307" s="23"/>
      <c r="AF2307" s="23"/>
      <c r="AG2307" s="23"/>
      <c r="AH2307" s="23"/>
      <c r="AI2307" s="23"/>
      <c r="AJ2307" s="23"/>
      <c r="AK2307" s="23"/>
      <c r="AL2307" s="248" t="s">
        <v>536</v>
      </c>
      <c r="AM2307" s="1" t="s">
        <v>1727</v>
      </c>
      <c r="AN2307" s="1" t="s">
        <v>172</v>
      </c>
      <c r="AO2307" s="1" t="s">
        <v>4104</v>
      </c>
      <c r="AP2307" s="1"/>
      <c r="AQ2307" s="1"/>
      <c r="AR2307" s="1" t="s">
        <v>10707</v>
      </c>
      <c r="AS2307" s="245" t="s">
        <v>12119</v>
      </c>
      <c r="AT2307" s="288"/>
      <c r="AU2307" s="288"/>
      <c r="AV2307" s="1" t="s">
        <v>172</v>
      </c>
      <c r="AW2307" s="1"/>
      <c r="AX2307" s="1"/>
      <c r="AY2307" s="1"/>
      <c r="AZ2307" s="1"/>
      <c r="BA2307" s="1" t="s">
        <v>172</v>
      </c>
    </row>
    <row r="2308" spans="1:53" ht="65">
      <c r="A2308" s="157">
        <v>2304</v>
      </c>
      <c r="B2308" s="35" t="s">
        <v>12040</v>
      </c>
      <c r="C2308" s="13" t="s">
        <v>12054</v>
      </c>
      <c r="D2308" s="23">
        <v>119</v>
      </c>
      <c r="E2308" s="115" t="s">
        <v>1375</v>
      </c>
      <c r="F2308" s="115" t="s">
        <v>12070</v>
      </c>
      <c r="G2308" s="1" t="s">
        <v>1302</v>
      </c>
      <c r="H2308" s="1" t="s">
        <v>22</v>
      </c>
      <c r="I2308" s="85" t="str">
        <f>IF(HL!B2307="","",HYPERLINK(HL!B2307,"表示"))</f>
        <v>表示</v>
      </c>
      <c r="J2308" s="85" t="str">
        <f>IF(HL!C2307="","",HYPERLINK(HL!C2307,2))</f>
        <v/>
      </c>
      <c r="K2308" s="105" t="str">
        <f>IF(HL!D2307="","",HYPERLINK(HL!D2307,3))</f>
        <v/>
      </c>
      <c r="L2308" s="105" t="str">
        <f>IF(HL!E2307="","",HYPERLINK(HL!E2307,4))</f>
        <v/>
      </c>
      <c r="M2308" s="105" t="str">
        <f>IF(HL!F2307="","",HYPERLINK(HL!F2307,5))</f>
        <v/>
      </c>
      <c r="N2308" s="105" t="str">
        <f>IF(HL!G2307="","",HYPERLINK(HL!G2307,6))</f>
        <v/>
      </c>
      <c r="O2308" s="105" t="str">
        <f>IF(HL!H2307="","",HYPERLINK(HL!H2307,7))</f>
        <v/>
      </c>
      <c r="P2308" s="105" t="str">
        <f>IF(HL!I2307="","",HYPERLINK(HL!I2307,8))</f>
        <v/>
      </c>
      <c r="Q2308" s="105" t="str">
        <f>IF(HL!J2307="","",HYPERLINK(HL!J2307,9))</f>
        <v/>
      </c>
      <c r="R2308" s="105" t="str">
        <f>IF(HL!K2307="","",HYPERLINK(HL!K2307,10))</f>
        <v/>
      </c>
      <c r="S2308" s="105" t="str">
        <f>IF(HL!L2307="","",HYPERLINK(HL!L2307,11))</f>
        <v/>
      </c>
      <c r="T2308" s="105" t="str">
        <f>IF(HL!M2307="","",HYPERLINK(HL!M2307,12))</f>
        <v/>
      </c>
      <c r="U2308" s="105" t="str">
        <f>IF(HL!N2307="","",HYPERLINK(HL!N2307,13))</f>
        <v/>
      </c>
      <c r="V2308" s="106" t="str">
        <f>IF(HL!O2307="","",HYPERLINK(HL!O2307,14))</f>
        <v/>
      </c>
      <c r="W2308" s="81" t="str">
        <f>IF(HL!P2307="","－",HYPERLINK(HL!P2307,"表示"))</f>
        <v>表示</v>
      </c>
      <c r="X2308" s="163">
        <v>44589</v>
      </c>
      <c r="Y2308" s="200">
        <v>44918</v>
      </c>
      <c r="Z2308" s="34" t="str">
        <f t="shared" si="95"/>
        <v>2022</v>
      </c>
      <c r="AA2308" s="247">
        <f t="shared" si="96"/>
        <v>10</v>
      </c>
      <c r="AB2308" s="23" t="s">
        <v>172</v>
      </c>
      <c r="AC2308" s="23"/>
      <c r="AD2308" s="23"/>
      <c r="AE2308" s="23"/>
      <c r="AF2308" s="23"/>
      <c r="AG2308" s="23"/>
      <c r="AH2308" s="23"/>
      <c r="AI2308" s="23"/>
      <c r="AJ2308" s="23"/>
      <c r="AK2308" s="23"/>
      <c r="AL2308" s="248" t="s">
        <v>758</v>
      </c>
      <c r="AM2308" s="1" t="s">
        <v>172</v>
      </c>
      <c r="AN2308" s="1" t="s">
        <v>1727</v>
      </c>
      <c r="AO2308" s="1" t="s">
        <v>4104</v>
      </c>
      <c r="AP2308" s="1"/>
      <c r="AQ2308" s="1"/>
      <c r="AR2308" s="1" t="s">
        <v>10707</v>
      </c>
      <c r="AS2308" s="245" t="s">
        <v>12120</v>
      </c>
      <c r="AT2308" s="288"/>
      <c r="AU2308" s="288"/>
      <c r="AV2308" s="1"/>
      <c r="AW2308" s="1"/>
      <c r="AX2308" s="1" t="s">
        <v>172</v>
      </c>
      <c r="AY2308" s="1"/>
      <c r="AZ2308" s="1"/>
      <c r="BA2308" s="1"/>
    </row>
    <row r="2309" spans="1:53" ht="26">
      <c r="A2309" s="157">
        <v>2305</v>
      </c>
      <c r="B2309" s="13" t="s">
        <v>12041</v>
      </c>
      <c r="C2309" s="13" t="s">
        <v>4104</v>
      </c>
      <c r="D2309" s="23">
        <v>269</v>
      </c>
      <c r="E2309" s="115" t="s">
        <v>1596</v>
      </c>
      <c r="F2309" s="115" t="s">
        <v>12071</v>
      </c>
      <c r="G2309" s="1" t="s">
        <v>1302</v>
      </c>
      <c r="H2309" s="1" t="s">
        <v>20</v>
      </c>
      <c r="I2309" s="85" t="str">
        <f>IF(HL!B2308="","",HYPERLINK(HL!B2308,"表示"))</f>
        <v>表示</v>
      </c>
      <c r="J2309" s="85" t="str">
        <f>IF(HL!C2308="","",HYPERLINK(HL!C2308,2))</f>
        <v/>
      </c>
      <c r="K2309" s="105" t="str">
        <f>IF(HL!D2308="","",HYPERLINK(HL!D2308,3))</f>
        <v/>
      </c>
      <c r="L2309" s="105" t="str">
        <f>IF(HL!E2308="","",HYPERLINK(HL!E2308,4))</f>
        <v/>
      </c>
      <c r="M2309" s="105" t="str">
        <f>IF(HL!F2308="","",HYPERLINK(HL!F2308,5))</f>
        <v/>
      </c>
      <c r="N2309" s="105" t="str">
        <f>IF(HL!G2308="","",HYPERLINK(HL!G2308,6))</f>
        <v/>
      </c>
      <c r="O2309" s="105" t="str">
        <f>IF(HL!H2308="","",HYPERLINK(HL!H2308,7))</f>
        <v/>
      </c>
      <c r="P2309" s="105" t="str">
        <f>IF(HL!I2308="","",HYPERLINK(HL!I2308,8))</f>
        <v/>
      </c>
      <c r="Q2309" s="105" t="str">
        <f>IF(HL!J2308="","",HYPERLINK(HL!J2308,9))</f>
        <v/>
      </c>
      <c r="R2309" s="105" t="str">
        <f>IF(HL!K2308="","",HYPERLINK(HL!K2308,10))</f>
        <v/>
      </c>
      <c r="S2309" s="105" t="str">
        <f>IF(HL!L2308="","",HYPERLINK(HL!L2308,11))</f>
        <v/>
      </c>
      <c r="T2309" s="105" t="str">
        <f>IF(HL!M2308="","",HYPERLINK(HL!M2308,12))</f>
        <v/>
      </c>
      <c r="U2309" s="105" t="str">
        <f>IF(HL!N2308="","",HYPERLINK(HL!N2308,13))</f>
        <v/>
      </c>
      <c r="V2309" s="106" t="str">
        <f>IF(HL!O2308="","",HYPERLINK(HL!O2308,14))</f>
        <v/>
      </c>
      <c r="W2309" s="81" t="str">
        <f>IF(HL!P2308="","－",HYPERLINK(HL!P2308,"表示"))</f>
        <v>表示</v>
      </c>
      <c r="X2309" s="163">
        <v>44375</v>
      </c>
      <c r="Y2309" s="200">
        <v>44918</v>
      </c>
      <c r="Z2309" s="34" t="str">
        <f t="shared" si="95"/>
        <v>2022</v>
      </c>
      <c r="AA2309" s="247">
        <f t="shared" si="96"/>
        <v>17</v>
      </c>
      <c r="AB2309" s="23" t="s">
        <v>172</v>
      </c>
      <c r="AC2309" s="23"/>
      <c r="AD2309" s="23"/>
      <c r="AE2309" s="23"/>
      <c r="AF2309" s="23"/>
      <c r="AG2309" s="23"/>
      <c r="AH2309" s="23"/>
      <c r="AI2309" s="23"/>
      <c r="AJ2309" s="23"/>
      <c r="AK2309" s="23"/>
      <c r="AL2309" s="248" t="s">
        <v>1105</v>
      </c>
      <c r="AM2309" s="1" t="s">
        <v>172</v>
      </c>
      <c r="AN2309" s="1" t="s">
        <v>1727</v>
      </c>
      <c r="AO2309" s="1" t="s">
        <v>5712</v>
      </c>
      <c r="AP2309" s="1"/>
      <c r="AQ2309" s="1" t="s">
        <v>10</v>
      </c>
      <c r="AR2309" s="1" t="s">
        <v>10707</v>
      </c>
      <c r="AS2309" s="245" t="s">
        <v>12121</v>
      </c>
      <c r="AT2309" s="288"/>
      <c r="AU2309" s="288"/>
      <c r="AV2309" s="1" t="s">
        <v>172</v>
      </c>
      <c r="AW2309" s="1"/>
      <c r="AX2309" s="1"/>
      <c r="AY2309" s="1"/>
      <c r="AZ2309" s="1"/>
      <c r="BA2309" s="1"/>
    </row>
    <row r="2310" spans="1:53" ht="14.5">
      <c r="A2310" s="157">
        <v>2306</v>
      </c>
      <c r="B2310" s="13" t="s">
        <v>12042</v>
      </c>
      <c r="C2310" s="13" t="s">
        <v>12055</v>
      </c>
      <c r="D2310" s="23">
        <v>131</v>
      </c>
      <c r="E2310" s="115" t="s">
        <v>2141</v>
      </c>
      <c r="F2310" s="115" t="s">
        <v>12072</v>
      </c>
      <c r="G2310" s="1" t="s">
        <v>1270</v>
      </c>
      <c r="H2310" s="1" t="s">
        <v>679</v>
      </c>
      <c r="I2310" s="85" t="str">
        <f>IF(HL!B2309="","",HYPERLINK(HL!B2309,"表示"))</f>
        <v>表示</v>
      </c>
      <c r="J2310" s="85" t="str">
        <f>IF(HL!C2309="","",HYPERLINK(HL!C2309,2))</f>
        <v/>
      </c>
      <c r="K2310" s="105" t="str">
        <f>IF(HL!D2309="","",HYPERLINK(HL!D2309,3))</f>
        <v/>
      </c>
      <c r="L2310" s="105" t="str">
        <f>IF(HL!E2309="","",HYPERLINK(HL!E2309,4))</f>
        <v/>
      </c>
      <c r="M2310" s="105" t="str">
        <f>IF(HL!F2309="","",HYPERLINK(HL!F2309,5))</f>
        <v/>
      </c>
      <c r="N2310" s="105" t="str">
        <f>IF(HL!G2309="","",HYPERLINK(HL!G2309,6))</f>
        <v/>
      </c>
      <c r="O2310" s="105" t="str">
        <f>IF(HL!H2309="","",HYPERLINK(HL!H2309,7))</f>
        <v/>
      </c>
      <c r="P2310" s="105" t="str">
        <f>IF(HL!I2309="","",HYPERLINK(HL!I2309,8))</f>
        <v/>
      </c>
      <c r="Q2310" s="105" t="str">
        <f>IF(HL!J2309="","",HYPERLINK(HL!J2309,9))</f>
        <v/>
      </c>
      <c r="R2310" s="105" t="str">
        <f>IF(HL!K2309="","",HYPERLINK(HL!K2309,10))</f>
        <v/>
      </c>
      <c r="S2310" s="105" t="str">
        <f>IF(HL!L2309="","",HYPERLINK(HL!L2309,11))</f>
        <v/>
      </c>
      <c r="T2310" s="105" t="str">
        <f>IF(HL!M2309="","",HYPERLINK(HL!M2309,12))</f>
        <v/>
      </c>
      <c r="U2310" s="105" t="str">
        <f>IF(HL!N2309="","",HYPERLINK(HL!N2309,13))</f>
        <v/>
      </c>
      <c r="V2310" s="106" t="str">
        <f>IF(HL!O2309="","",HYPERLINK(HL!O2309,14))</f>
        <v/>
      </c>
      <c r="W2310" s="1" t="s">
        <v>11737</v>
      </c>
      <c r="X2310" s="163">
        <v>44592</v>
      </c>
      <c r="Y2310" s="200">
        <v>44918</v>
      </c>
      <c r="Z2310" s="34" t="str">
        <f t="shared" si="95"/>
        <v>2022</v>
      </c>
      <c r="AA2310" s="247">
        <f t="shared" si="96"/>
        <v>10</v>
      </c>
      <c r="AB2310" s="23"/>
      <c r="AC2310" s="23"/>
      <c r="AD2310" s="23" t="s">
        <v>172</v>
      </c>
      <c r="AE2310" s="23"/>
      <c r="AF2310" s="23"/>
      <c r="AG2310" s="23"/>
      <c r="AH2310" s="23"/>
      <c r="AI2310" s="23"/>
      <c r="AJ2310" s="23"/>
      <c r="AK2310" s="23"/>
      <c r="AL2310" s="250" t="s">
        <v>11666</v>
      </c>
      <c r="AM2310" s="1" t="s">
        <v>172</v>
      </c>
      <c r="AN2310" s="1" t="s">
        <v>1727</v>
      </c>
      <c r="AO2310" s="1" t="s">
        <v>4104</v>
      </c>
      <c r="AP2310" s="1"/>
      <c r="AQ2310" s="1"/>
      <c r="AR2310" s="236"/>
      <c r="AS2310" s="236"/>
      <c r="AT2310" s="271"/>
      <c r="AU2310" s="271"/>
      <c r="AV2310" s="1"/>
      <c r="AW2310" s="1"/>
      <c r="AX2310" s="1"/>
      <c r="AY2310" s="1" t="s">
        <v>172</v>
      </c>
      <c r="AZ2310" s="1"/>
      <c r="BA2310" s="1"/>
    </row>
    <row r="2311" spans="1:53" ht="26">
      <c r="A2311" s="157">
        <v>2307</v>
      </c>
      <c r="B2311" s="13" t="s">
        <v>12043</v>
      </c>
      <c r="C2311" s="13" t="s">
        <v>2614</v>
      </c>
      <c r="D2311" s="23">
        <v>399</v>
      </c>
      <c r="E2311" s="115" t="s">
        <v>1878</v>
      </c>
      <c r="F2311" s="115" t="s">
        <v>12073</v>
      </c>
      <c r="G2311" s="1" t="s">
        <v>1302</v>
      </c>
      <c r="H2311" s="1" t="s">
        <v>674</v>
      </c>
      <c r="I2311" s="85" t="str">
        <f>IF(HL!B2310="","",HYPERLINK(HL!B2310,"表示"))</f>
        <v>表示</v>
      </c>
      <c r="J2311" s="85" t="str">
        <f>IF(HL!C2310="","",HYPERLINK(HL!C2310,2))</f>
        <v/>
      </c>
      <c r="K2311" s="105" t="str">
        <f>IF(HL!D2310="","",HYPERLINK(HL!D2310,3))</f>
        <v/>
      </c>
      <c r="L2311" s="105" t="str">
        <f>IF(HL!E2310="","",HYPERLINK(HL!E2310,4))</f>
        <v/>
      </c>
      <c r="M2311" s="105" t="str">
        <f>IF(HL!F2310="","",HYPERLINK(HL!F2310,5))</f>
        <v/>
      </c>
      <c r="N2311" s="105" t="str">
        <f>IF(HL!G2310="","",HYPERLINK(HL!G2310,6))</f>
        <v/>
      </c>
      <c r="O2311" s="105" t="str">
        <f>IF(HL!H2310="","",HYPERLINK(HL!H2310,7))</f>
        <v/>
      </c>
      <c r="P2311" s="105" t="str">
        <f>IF(HL!I2310="","",HYPERLINK(HL!I2310,8))</f>
        <v/>
      </c>
      <c r="Q2311" s="105" t="str">
        <f>IF(HL!J2310="","",HYPERLINK(HL!J2310,9))</f>
        <v/>
      </c>
      <c r="R2311" s="105" t="str">
        <f>IF(HL!K2310="","",HYPERLINK(HL!K2310,10))</f>
        <v/>
      </c>
      <c r="S2311" s="105" t="str">
        <f>IF(HL!L2310="","",HYPERLINK(HL!L2310,11))</f>
        <v/>
      </c>
      <c r="T2311" s="105" t="str">
        <f>IF(HL!M2310="","",HYPERLINK(HL!M2310,12))</f>
        <v/>
      </c>
      <c r="U2311" s="105" t="str">
        <f>IF(HL!N2310="","",HYPERLINK(HL!N2310,13))</f>
        <v/>
      </c>
      <c r="V2311" s="106" t="str">
        <f>IF(HL!O2310="","",HYPERLINK(HL!O2310,14))</f>
        <v/>
      </c>
      <c r="W2311" s="81" t="str">
        <f>IF(HL!P2310="","－",HYPERLINK(HL!P2310,"表示"))</f>
        <v>表示</v>
      </c>
      <c r="X2311" s="163">
        <v>44712</v>
      </c>
      <c r="Y2311" s="200">
        <v>44918</v>
      </c>
      <c r="Z2311" s="34" t="str">
        <f t="shared" si="95"/>
        <v>2022</v>
      </c>
      <c r="AA2311" s="247">
        <f t="shared" si="96"/>
        <v>6</v>
      </c>
      <c r="AB2311" s="23"/>
      <c r="AC2311" s="23"/>
      <c r="AD2311" s="23"/>
      <c r="AE2311" s="23"/>
      <c r="AF2311" s="23"/>
      <c r="AG2311" s="23" t="s">
        <v>172</v>
      </c>
      <c r="AH2311" s="23"/>
      <c r="AI2311" s="23"/>
      <c r="AJ2311" s="23"/>
      <c r="AK2311" s="23"/>
      <c r="AL2311" s="249" t="s">
        <v>12105</v>
      </c>
      <c r="AM2311" s="1" t="s">
        <v>1727</v>
      </c>
      <c r="AN2311" s="1" t="s">
        <v>172</v>
      </c>
      <c r="AO2311" s="1" t="s">
        <v>5712</v>
      </c>
      <c r="AP2311" s="1"/>
      <c r="AQ2311" s="1" t="s">
        <v>172</v>
      </c>
      <c r="AR2311" s="1" t="s">
        <v>10707</v>
      </c>
      <c r="AS2311" s="245" t="s">
        <v>12122</v>
      </c>
      <c r="AT2311" s="288"/>
      <c r="AU2311" s="288"/>
      <c r="AV2311" s="1" t="s">
        <v>172</v>
      </c>
      <c r="AW2311" s="1"/>
      <c r="AX2311" s="1"/>
      <c r="AY2311" s="1"/>
      <c r="AZ2311" s="1"/>
      <c r="BA2311" s="1"/>
    </row>
    <row r="2312" spans="1:53" ht="39">
      <c r="A2312" s="157">
        <v>2308</v>
      </c>
      <c r="B2312" s="13" t="s">
        <v>12044</v>
      </c>
      <c r="C2312" s="13" t="s">
        <v>12056</v>
      </c>
      <c r="D2312" s="23">
        <v>271</v>
      </c>
      <c r="E2312" s="115" t="s">
        <v>6130</v>
      </c>
      <c r="F2312" s="115" t="s">
        <v>12074</v>
      </c>
      <c r="G2312" s="1" t="s">
        <v>1270</v>
      </c>
      <c r="H2312" s="1" t="s">
        <v>679</v>
      </c>
      <c r="I2312" s="85" t="str">
        <f>IF(HL!B2311="","",HYPERLINK(HL!B2311,"表示"))</f>
        <v>表示</v>
      </c>
      <c r="J2312" s="85" t="str">
        <f>IF(HL!C2311="","",HYPERLINK(HL!C2311,2))</f>
        <v/>
      </c>
      <c r="K2312" s="105" t="str">
        <f>IF(HL!D2311="","",HYPERLINK(HL!D2311,3))</f>
        <v/>
      </c>
      <c r="L2312" s="105" t="str">
        <f>IF(HL!E2311="","",HYPERLINK(HL!E2311,4))</f>
        <v/>
      </c>
      <c r="M2312" s="105" t="str">
        <f>IF(HL!F2311="","",HYPERLINK(HL!F2311,5))</f>
        <v/>
      </c>
      <c r="N2312" s="105" t="str">
        <f>IF(HL!G2311="","",HYPERLINK(HL!G2311,6))</f>
        <v/>
      </c>
      <c r="O2312" s="105" t="str">
        <f>IF(HL!H2311="","",HYPERLINK(HL!H2311,7))</f>
        <v/>
      </c>
      <c r="P2312" s="105" t="str">
        <f>IF(HL!I2311="","",HYPERLINK(HL!I2311,8))</f>
        <v/>
      </c>
      <c r="Q2312" s="105" t="str">
        <f>IF(HL!J2311="","",HYPERLINK(HL!J2311,9))</f>
        <v/>
      </c>
      <c r="R2312" s="105" t="str">
        <f>IF(HL!K2311="","",HYPERLINK(HL!K2311,10))</f>
        <v/>
      </c>
      <c r="S2312" s="105" t="str">
        <f>IF(HL!L2311="","",HYPERLINK(HL!L2311,11))</f>
        <v/>
      </c>
      <c r="T2312" s="105" t="str">
        <f>IF(HL!M2311="","",HYPERLINK(HL!M2311,12))</f>
        <v/>
      </c>
      <c r="U2312" s="105" t="str">
        <f>IF(HL!N2311="","",HYPERLINK(HL!N2311,13))</f>
        <v/>
      </c>
      <c r="V2312" s="106" t="str">
        <f>IF(HL!O2311="","",HYPERLINK(HL!O2311,14))</f>
        <v/>
      </c>
      <c r="W2312" s="1" t="s">
        <v>11737</v>
      </c>
      <c r="X2312" s="163">
        <v>44795</v>
      </c>
      <c r="Y2312" s="200">
        <v>44918</v>
      </c>
      <c r="Z2312" s="34" t="str">
        <f t="shared" si="95"/>
        <v>2022</v>
      </c>
      <c r="AA2312" s="247">
        <f t="shared" si="96"/>
        <v>4</v>
      </c>
      <c r="AB2312" s="23"/>
      <c r="AC2312" s="23"/>
      <c r="AD2312" s="23"/>
      <c r="AE2312" s="23" t="s">
        <v>10</v>
      </c>
      <c r="AF2312" s="23"/>
      <c r="AG2312" s="23"/>
      <c r="AH2312" s="23"/>
      <c r="AI2312" s="23"/>
      <c r="AJ2312" s="23"/>
      <c r="AK2312" s="23"/>
      <c r="AL2312" s="248" t="s">
        <v>1067</v>
      </c>
      <c r="AM2312" s="1" t="s">
        <v>172</v>
      </c>
      <c r="AN2312" s="1" t="s">
        <v>1727</v>
      </c>
      <c r="AO2312" s="115" t="s">
        <v>10476</v>
      </c>
      <c r="AP2312" s="1" t="s">
        <v>172</v>
      </c>
      <c r="AQ2312" s="1"/>
      <c r="AR2312" s="236"/>
      <c r="AS2312" s="236"/>
      <c r="AT2312" s="271"/>
      <c r="AU2312" s="271"/>
      <c r="AV2312" s="1"/>
      <c r="AW2312" s="1"/>
      <c r="AX2312" s="1"/>
      <c r="AY2312" s="1" t="s">
        <v>172</v>
      </c>
      <c r="AZ2312" s="1"/>
      <c r="BA2312" s="1"/>
    </row>
    <row r="2313" spans="1:53" ht="91">
      <c r="A2313" s="157">
        <v>2309</v>
      </c>
      <c r="B2313" s="13" t="s">
        <v>12045</v>
      </c>
      <c r="C2313" s="13" t="s">
        <v>96</v>
      </c>
      <c r="D2313" s="23">
        <v>113</v>
      </c>
      <c r="E2313" s="115" t="s">
        <v>1589</v>
      </c>
      <c r="F2313" s="115" t="s">
        <v>12075</v>
      </c>
      <c r="G2313" s="1" t="s">
        <v>1270</v>
      </c>
      <c r="H2313" s="1" t="s">
        <v>25</v>
      </c>
      <c r="I2313" s="85" t="str">
        <f>IF(HL!B2312="","",HYPERLINK(HL!B2312,"表示"))</f>
        <v>表示</v>
      </c>
      <c r="J2313" s="85" t="str">
        <f>IF(HL!C2312="","",HYPERLINK(HL!C2312,2))</f>
        <v/>
      </c>
      <c r="K2313" s="105" t="str">
        <f>IF(HL!D2312="","",HYPERLINK(HL!D2312,3))</f>
        <v/>
      </c>
      <c r="L2313" s="105" t="str">
        <f>IF(HL!E2312="","",HYPERLINK(HL!E2312,4))</f>
        <v/>
      </c>
      <c r="M2313" s="105" t="str">
        <f>IF(HL!F2312="","",HYPERLINK(HL!F2312,5))</f>
        <v/>
      </c>
      <c r="N2313" s="105" t="str">
        <f>IF(HL!G2312="","",HYPERLINK(HL!G2312,6))</f>
        <v/>
      </c>
      <c r="O2313" s="105" t="str">
        <f>IF(HL!H2312="","",HYPERLINK(HL!H2312,7))</f>
        <v/>
      </c>
      <c r="P2313" s="105" t="str">
        <f>IF(HL!I2312="","",HYPERLINK(HL!I2312,8))</f>
        <v/>
      </c>
      <c r="Q2313" s="105" t="str">
        <f>IF(HL!J2312="","",HYPERLINK(HL!J2312,9))</f>
        <v/>
      </c>
      <c r="R2313" s="105" t="str">
        <f>IF(HL!K2312="","",HYPERLINK(HL!K2312,10))</f>
        <v/>
      </c>
      <c r="S2313" s="105" t="str">
        <f>IF(HL!L2312="","",HYPERLINK(HL!L2312,11))</f>
        <v/>
      </c>
      <c r="T2313" s="105" t="str">
        <f>IF(HL!M2312="","",HYPERLINK(HL!M2312,12))</f>
        <v/>
      </c>
      <c r="U2313" s="105" t="str">
        <f>IF(HL!N2312="","",HYPERLINK(HL!N2312,13))</f>
        <v/>
      </c>
      <c r="V2313" s="106" t="str">
        <f>IF(HL!O2312="","",HYPERLINK(HL!O2312,14))</f>
        <v/>
      </c>
      <c r="W2313" s="1" t="s">
        <v>11737</v>
      </c>
      <c r="X2313" s="163">
        <v>44785</v>
      </c>
      <c r="Y2313" s="200">
        <v>44918</v>
      </c>
      <c r="Z2313" s="34" t="str">
        <f t="shared" si="95"/>
        <v>2022</v>
      </c>
      <c r="AA2313" s="247">
        <f t="shared" si="96"/>
        <v>4</v>
      </c>
      <c r="AB2313" s="23"/>
      <c r="AC2313" s="23"/>
      <c r="AD2313" s="23"/>
      <c r="AE2313" s="23" t="s">
        <v>172</v>
      </c>
      <c r="AF2313" s="23"/>
      <c r="AG2313" s="23" t="s">
        <v>172</v>
      </c>
      <c r="AH2313" s="23"/>
      <c r="AI2313" s="23"/>
      <c r="AJ2313" s="23"/>
      <c r="AK2313" s="23"/>
      <c r="AL2313" s="248" t="s">
        <v>348</v>
      </c>
      <c r="AM2313" s="1" t="s">
        <v>1727</v>
      </c>
      <c r="AN2313" s="1" t="s">
        <v>172</v>
      </c>
      <c r="AO2313" s="115" t="s">
        <v>10476</v>
      </c>
      <c r="AP2313" s="1" t="s">
        <v>172</v>
      </c>
      <c r="AQ2313" s="1" t="s">
        <v>10</v>
      </c>
      <c r="AR2313" s="236"/>
      <c r="AS2313" s="236"/>
      <c r="AT2313" s="271"/>
      <c r="AU2313" s="271"/>
      <c r="AV2313" s="1"/>
      <c r="AW2313" s="1"/>
      <c r="AX2313" s="1"/>
      <c r="AY2313" s="1" t="s">
        <v>172</v>
      </c>
      <c r="AZ2313" s="1"/>
      <c r="BA2313" s="1"/>
    </row>
    <row r="2314" spans="1:53">
      <c r="A2314" s="157">
        <v>2310</v>
      </c>
      <c r="B2314" s="251" t="s">
        <v>12123</v>
      </c>
      <c r="C2314" s="251" t="s">
        <v>12124</v>
      </c>
      <c r="D2314" s="116">
        <v>429</v>
      </c>
      <c r="E2314" s="161" t="s">
        <v>1848</v>
      </c>
      <c r="F2314" s="206" t="s">
        <v>12171</v>
      </c>
      <c r="G2314" s="162" t="s">
        <v>1302</v>
      </c>
      <c r="H2314" s="162" t="s">
        <v>23</v>
      </c>
      <c r="I2314" s="85" t="str">
        <f>IF(HL!B2313="","",HYPERLINK(HL!B2313,"表示"))</f>
        <v>表示</v>
      </c>
      <c r="J2314" s="85" t="str">
        <f>IF(HL!C2313="","",HYPERLINK(HL!C2313,2))</f>
        <v/>
      </c>
      <c r="K2314" s="105" t="str">
        <f>IF(HL!D2313="","",HYPERLINK(HL!D2313,3))</f>
        <v/>
      </c>
      <c r="L2314" s="105" t="str">
        <f>IF(HL!E2313="","",HYPERLINK(HL!E2313,4))</f>
        <v/>
      </c>
      <c r="M2314" s="105" t="str">
        <f>IF(HL!F2313="","",HYPERLINK(HL!F2313,5))</f>
        <v/>
      </c>
      <c r="N2314" s="105" t="str">
        <f>IF(HL!G2313="","",HYPERLINK(HL!G2313,6))</f>
        <v/>
      </c>
      <c r="O2314" s="105" t="str">
        <f>IF(HL!H2313="","",HYPERLINK(HL!H2313,7))</f>
        <v/>
      </c>
      <c r="P2314" s="105" t="str">
        <f>IF(HL!I2313="","",HYPERLINK(HL!I2313,8))</f>
        <v/>
      </c>
      <c r="Q2314" s="105" t="str">
        <f>IF(HL!J2313="","",HYPERLINK(HL!J2313,9))</f>
        <v/>
      </c>
      <c r="R2314" s="105" t="str">
        <f>IF(HL!K2313="","",HYPERLINK(HL!K2313,10))</f>
        <v/>
      </c>
      <c r="S2314" s="105" t="str">
        <f>IF(HL!L2313="","",HYPERLINK(HL!L2313,11))</f>
        <v/>
      </c>
      <c r="T2314" s="105" t="str">
        <f>IF(HL!M2313="","",HYPERLINK(HL!M2313,12))</f>
        <v/>
      </c>
      <c r="U2314" s="105" t="str">
        <f>IF(HL!N2313="","",HYPERLINK(HL!N2313,13))</f>
        <v/>
      </c>
      <c r="V2314" s="106" t="str">
        <f>IF(HL!O2313="","",HYPERLINK(HL!O2313,14))</f>
        <v/>
      </c>
      <c r="W2314" s="81" t="str">
        <f>IF(HL!P2313="","－",HYPERLINK(HL!P2313,"表示"))</f>
        <v>表示</v>
      </c>
      <c r="X2314" s="163">
        <v>44638</v>
      </c>
      <c r="Y2314" s="200">
        <v>44918</v>
      </c>
      <c r="Z2314" s="34" t="str">
        <f t="shared" si="95"/>
        <v>2022</v>
      </c>
      <c r="AA2314" s="232">
        <f t="shared" si="96"/>
        <v>9</v>
      </c>
      <c r="AB2314" s="116" t="s">
        <v>10</v>
      </c>
      <c r="AC2314" s="116"/>
      <c r="AD2314" s="116"/>
      <c r="AE2314" s="116"/>
      <c r="AF2314" s="116"/>
      <c r="AG2314" s="116"/>
      <c r="AH2314" s="116"/>
      <c r="AI2314" s="116"/>
      <c r="AJ2314" s="116"/>
      <c r="AK2314" s="116"/>
      <c r="AL2314" s="158" t="s">
        <v>1220</v>
      </c>
      <c r="AM2314" s="162" t="s">
        <v>1727</v>
      </c>
      <c r="AN2314" s="162" t="s">
        <v>172</v>
      </c>
      <c r="AO2314" s="162" t="s">
        <v>5710</v>
      </c>
      <c r="AP2314" s="162"/>
      <c r="AQ2314" s="162"/>
      <c r="AR2314" s="162" t="s">
        <v>10707</v>
      </c>
      <c r="AS2314" s="198" t="s">
        <v>10727</v>
      </c>
      <c r="AT2314" s="271"/>
      <c r="AU2314" s="271"/>
      <c r="AV2314" s="162" t="s">
        <v>10</v>
      </c>
      <c r="AW2314" s="162"/>
      <c r="AX2314" s="162"/>
      <c r="AY2314" s="162"/>
      <c r="AZ2314" s="162"/>
      <c r="BA2314" s="162" t="s">
        <v>10</v>
      </c>
    </row>
    <row r="2315" spans="1:53" ht="52">
      <c r="A2315" s="157">
        <v>2311</v>
      </c>
      <c r="B2315" s="159" t="s">
        <v>12125</v>
      </c>
      <c r="C2315" s="251" t="s">
        <v>12126</v>
      </c>
      <c r="D2315" s="116">
        <v>399</v>
      </c>
      <c r="E2315" s="161" t="s">
        <v>1878</v>
      </c>
      <c r="F2315" s="206" t="s">
        <v>4402</v>
      </c>
      <c r="G2315" s="162" t="s">
        <v>1302</v>
      </c>
      <c r="H2315" s="162" t="s">
        <v>22</v>
      </c>
      <c r="I2315" s="85" t="str">
        <f>IF(HL!B2314="","",HYPERLINK(HL!B2314,"表示"))</f>
        <v>表示</v>
      </c>
      <c r="J2315" s="85" t="str">
        <f>IF(HL!C2314="","",HYPERLINK(HL!C2314,2))</f>
        <v/>
      </c>
      <c r="K2315" s="105" t="str">
        <f>IF(HL!D2314="","",HYPERLINK(HL!D2314,3))</f>
        <v/>
      </c>
      <c r="L2315" s="105" t="str">
        <f>IF(HL!E2314="","",HYPERLINK(HL!E2314,4))</f>
        <v/>
      </c>
      <c r="M2315" s="105" t="str">
        <f>IF(HL!F2314="","",HYPERLINK(HL!F2314,5))</f>
        <v/>
      </c>
      <c r="N2315" s="105" t="str">
        <f>IF(HL!G2314="","",HYPERLINK(HL!G2314,6))</f>
        <v/>
      </c>
      <c r="O2315" s="105" t="str">
        <f>IF(HL!H2314="","",HYPERLINK(HL!H2314,7))</f>
        <v/>
      </c>
      <c r="P2315" s="105" t="str">
        <f>IF(HL!I2314="","",HYPERLINK(HL!I2314,8))</f>
        <v/>
      </c>
      <c r="Q2315" s="105" t="str">
        <f>IF(HL!J2314="","",HYPERLINK(HL!J2314,9))</f>
        <v/>
      </c>
      <c r="R2315" s="105" t="str">
        <f>IF(HL!K2314="","",HYPERLINK(HL!K2314,10))</f>
        <v/>
      </c>
      <c r="S2315" s="105" t="str">
        <f>IF(HL!L2314="","",HYPERLINK(HL!L2314,11))</f>
        <v/>
      </c>
      <c r="T2315" s="105" t="str">
        <f>IF(HL!M2314="","",HYPERLINK(HL!M2314,12))</f>
        <v/>
      </c>
      <c r="U2315" s="105" t="str">
        <f>IF(HL!N2314="","",HYPERLINK(HL!N2314,13))</f>
        <v/>
      </c>
      <c r="V2315" s="106" t="str">
        <f>IF(HL!O2314="","",HYPERLINK(HL!O2314,14))</f>
        <v/>
      </c>
      <c r="W2315" s="81" t="str">
        <f>IF(HL!P2314="","－",HYPERLINK(HL!P2314,"表示"))</f>
        <v>表示</v>
      </c>
      <c r="X2315" s="163">
        <v>44678</v>
      </c>
      <c r="Y2315" s="200">
        <v>44918</v>
      </c>
      <c r="Z2315" s="201" t="str">
        <f t="shared" si="95"/>
        <v>2022</v>
      </c>
      <c r="AA2315" s="252">
        <f t="shared" si="96"/>
        <v>7</v>
      </c>
      <c r="AB2315" s="116" t="s">
        <v>10</v>
      </c>
      <c r="AC2315" s="116"/>
      <c r="AD2315" s="116"/>
      <c r="AE2315" s="116"/>
      <c r="AF2315" s="116"/>
      <c r="AG2315" s="116"/>
      <c r="AH2315" s="116"/>
      <c r="AI2315" s="116"/>
      <c r="AJ2315" s="116"/>
      <c r="AK2315" s="116"/>
      <c r="AL2315" s="158" t="s">
        <v>232</v>
      </c>
      <c r="AM2315" s="162" t="s">
        <v>172</v>
      </c>
      <c r="AN2315" s="162" t="s">
        <v>1727</v>
      </c>
      <c r="AO2315" s="162" t="s">
        <v>5712</v>
      </c>
      <c r="AP2315" s="162"/>
      <c r="AQ2315" s="162"/>
      <c r="AR2315" s="162" t="s">
        <v>10707</v>
      </c>
      <c r="AS2315" s="161" t="s">
        <v>12255</v>
      </c>
      <c r="AT2315" s="269"/>
      <c r="AU2315" s="269"/>
      <c r="AV2315" s="162" t="s">
        <v>10</v>
      </c>
      <c r="AW2315" s="162"/>
      <c r="AX2315" s="162"/>
      <c r="AY2315" s="162"/>
      <c r="AZ2315" s="162"/>
      <c r="BA2315" s="162"/>
    </row>
    <row r="2316" spans="1:53" ht="52">
      <c r="A2316" s="157">
        <v>2312</v>
      </c>
      <c r="B2316" s="251" t="s">
        <v>12127</v>
      </c>
      <c r="C2316" s="251" t="s">
        <v>12128</v>
      </c>
      <c r="D2316" s="116">
        <v>116</v>
      </c>
      <c r="E2316" s="161" t="s">
        <v>1373</v>
      </c>
      <c r="F2316" s="206" t="s">
        <v>12172</v>
      </c>
      <c r="G2316" s="162" t="s">
        <v>1302</v>
      </c>
      <c r="H2316" s="162" t="s">
        <v>22</v>
      </c>
      <c r="I2316" s="85" t="str">
        <f>IF(HL!B2315="","",HYPERLINK(HL!B2315,"表示"))</f>
        <v>表示</v>
      </c>
      <c r="J2316" s="85" t="str">
        <f>IF(HL!C2315="","",HYPERLINK(HL!C2315,2))</f>
        <v/>
      </c>
      <c r="K2316" s="105" t="str">
        <f>IF(HL!D2315="","",HYPERLINK(HL!D2315,3))</f>
        <v/>
      </c>
      <c r="L2316" s="105" t="str">
        <f>IF(HL!E2315="","",HYPERLINK(HL!E2315,4))</f>
        <v/>
      </c>
      <c r="M2316" s="105" t="str">
        <f>IF(HL!F2315="","",HYPERLINK(HL!F2315,5))</f>
        <v/>
      </c>
      <c r="N2316" s="105" t="str">
        <f>IF(HL!G2315="","",HYPERLINK(HL!G2315,6))</f>
        <v/>
      </c>
      <c r="O2316" s="105" t="str">
        <f>IF(HL!H2315="","",HYPERLINK(HL!H2315,7))</f>
        <v/>
      </c>
      <c r="P2316" s="105" t="str">
        <f>IF(HL!I2315="","",HYPERLINK(HL!I2315,8))</f>
        <v/>
      </c>
      <c r="Q2316" s="105" t="str">
        <f>IF(HL!J2315="","",HYPERLINK(HL!J2315,9))</f>
        <v/>
      </c>
      <c r="R2316" s="105" t="str">
        <f>IF(HL!K2315="","",HYPERLINK(HL!K2315,10))</f>
        <v/>
      </c>
      <c r="S2316" s="105" t="str">
        <f>IF(HL!L2315="","",HYPERLINK(HL!L2315,11))</f>
        <v/>
      </c>
      <c r="T2316" s="105" t="str">
        <f>IF(HL!M2315="","",HYPERLINK(HL!M2315,12))</f>
        <v/>
      </c>
      <c r="U2316" s="105" t="str">
        <f>IF(HL!N2315="","",HYPERLINK(HL!N2315,13))</f>
        <v/>
      </c>
      <c r="V2316" s="106" t="str">
        <f>IF(HL!O2315="","",HYPERLINK(HL!O2315,14))</f>
        <v/>
      </c>
      <c r="W2316" s="81" t="str">
        <f>IF(HL!P2315="","－",HYPERLINK(HL!P2315,"表示"))</f>
        <v>表示</v>
      </c>
      <c r="X2316" s="163">
        <v>44634</v>
      </c>
      <c r="Y2316" s="200">
        <v>44918</v>
      </c>
      <c r="Z2316" s="201" t="str">
        <f t="shared" si="95"/>
        <v>2022</v>
      </c>
      <c r="AA2316" s="252">
        <f t="shared" si="96"/>
        <v>9</v>
      </c>
      <c r="AB2316" s="116" t="s">
        <v>10</v>
      </c>
      <c r="AC2316" s="116" t="s">
        <v>10</v>
      </c>
      <c r="AD2316" s="116"/>
      <c r="AE2316" s="116"/>
      <c r="AF2316" s="116"/>
      <c r="AG2316" s="116"/>
      <c r="AH2316" s="116"/>
      <c r="AI2316" s="116"/>
      <c r="AJ2316" s="116"/>
      <c r="AK2316" s="116"/>
      <c r="AL2316" s="158" t="s">
        <v>1334</v>
      </c>
      <c r="AM2316" s="162" t="s">
        <v>1727</v>
      </c>
      <c r="AN2316" s="162" t="s">
        <v>172</v>
      </c>
      <c r="AO2316" s="162" t="s">
        <v>4104</v>
      </c>
      <c r="AP2316" s="162"/>
      <c r="AQ2316" s="162"/>
      <c r="AR2316" s="162" t="s">
        <v>10707</v>
      </c>
      <c r="AS2316" s="161" t="s">
        <v>12256</v>
      </c>
      <c r="AT2316" s="269"/>
      <c r="AU2316" s="269"/>
      <c r="AV2316" s="162" t="s">
        <v>10</v>
      </c>
      <c r="AW2316" s="162"/>
      <c r="AX2316" s="162"/>
      <c r="AY2316" s="162"/>
      <c r="AZ2316" s="162"/>
      <c r="BA2316" s="162" t="s">
        <v>10</v>
      </c>
    </row>
    <row r="2317" spans="1:53" ht="91">
      <c r="A2317" s="157">
        <v>2313</v>
      </c>
      <c r="B2317" s="158" t="s">
        <v>12129</v>
      </c>
      <c r="C2317" s="198" t="s">
        <v>585</v>
      </c>
      <c r="D2317" s="116">
        <v>114</v>
      </c>
      <c r="E2317" s="161" t="s">
        <v>6118</v>
      </c>
      <c r="F2317" s="206" t="s">
        <v>12173</v>
      </c>
      <c r="G2317" s="162" t="s">
        <v>1270</v>
      </c>
      <c r="H2317" s="1" t="s">
        <v>1300</v>
      </c>
      <c r="I2317" s="85" t="str">
        <f>IF(HL!B2316="","",HYPERLINK(HL!B2316,"表示"))</f>
        <v>表示</v>
      </c>
      <c r="J2317" s="85" t="str">
        <f>IF(HL!C2316="","",HYPERLINK(HL!C2316,2))</f>
        <v/>
      </c>
      <c r="K2317" s="105" t="str">
        <f>IF(HL!D2316="","",HYPERLINK(HL!D2316,3))</f>
        <v/>
      </c>
      <c r="L2317" s="105" t="str">
        <f>IF(HL!E2316="","",HYPERLINK(HL!E2316,4))</f>
        <v/>
      </c>
      <c r="M2317" s="105" t="str">
        <f>IF(HL!F2316="","",HYPERLINK(HL!F2316,5))</f>
        <v/>
      </c>
      <c r="N2317" s="105" t="str">
        <f>IF(HL!G2316="","",HYPERLINK(HL!G2316,6))</f>
        <v/>
      </c>
      <c r="O2317" s="105" t="str">
        <f>IF(HL!H2316="","",HYPERLINK(HL!H2316,7))</f>
        <v/>
      </c>
      <c r="P2317" s="105" t="str">
        <f>IF(HL!I2316="","",HYPERLINK(HL!I2316,8))</f>
        <v/>
      </c>
      <c r="Q2317" s="105" t="str">
        <f>IF(HL!J2316="","",HYPERLINK(HL!J2316,9))</f>
        <v/>
      </c>
      <c r="R2317" s="105" t="str">
        <f>IF(HL!K2316="","",HYPERLINK(HL!K2316,10))</f>
        <v/>
      </c>
      <c r="S2317" s="105" t="str">
        <f>IF(HL!L2316="","",HYPERLINK(HL!L2316,11))</f>
        <v/>
      </c>
      <c r="T2317" s="105" t="str">
        <f>IF(HL!M2316="","",HYPERLINK(HL!M2316,12))</f>
        <v/>
      </c>
      <c r="U2317" s="105" t="str">
        <f>IF(HL!N2316="","",HYPERLINK(HL!N2316,13))</f>
        <v/>
      </c>
      <c r="V2317" s="106" t="str">
        <f>IF(HL!O2316="","",HYPERLINK(HL!O2316,14))</f>
        <v/>
      </c>
      <c r="W2317" s="1" t="s">
        <v>11737</v>
      </c>
      <c r="X2317" s="163">
        <v>44799</v>
      </c>
      <c r="Y2317" s="200">
        <v>44981</v>
      </c>
      <c r="Z2317" s="201" t="str">
        <f t="shared" si="95"/>
        <v>2023</v>
      </c>
      <c r="AA2317" s="252">
        <f t="shared" si="96"/>
        <v>5</v>
      </c>
      <c r="AB2317" s="116"/>
      <c r="AC2317" s="116"/>
      <c r="AD2317" s="116"/>
      <c r="AE2317" s="116" t="s">
        <v>10</v>
      </c>
      <c r="AF2317" s="116"/>
      <c r="AG2317" s="116"/>
      <c r="AH2317" s="116"/>
      <c r="AI2317" s="116"/>
      <c r="AJ2317" s="116"/>
      <c r="AK2317" s="116"/>
      <c r="AL2317" s="158" t="s">
        <v>395</v>
      </c>
      <c r="AM2317" s="162" t="s">
        <v>172</v>
      </c>
      <c r="AN2317" s="162" t="s">
        <v>1727</v>
      </c>
      <c r="AO2317" s="116" t="s">
        <v>10476</v>
      </c>
      <c r="AP2317" s="162" t="s">
        <v>10</v>
      </c>
      <c r="AQ2317" s="162"/>
      <c r="AR2317" s="210"/>
      <c r="AS2317" s="210"/>
      <c r="AT2317" s="271"/>
      <c r="AU2317" s="271"/>
      <c r="AV2317" s="162"/>
      <c r="AW2317" s="162"/>
      <c r="AX2317" s="162"/>
      <c r="AY2317" s="162" t="s">
        <v>10</v>
      </c>
      <c r="AZ2317" s="162"/>
      <c r="BA2317" s="162"/>
    </row>
    <row r="2318" spans="1:53" ht="91">
      <c r="A2318" s="157">
        <v>2314</v>
      </c>
      <c r="B2318" s="158" t="s">
        <v>12130</v>
      </c>
      <c r="C2318" s="198" t="s">
        <v>585</v>
      </c>
      <c r="D2318" s="116">
        <v>114</v>
      </c>
      <c r="E2318" s="161" t="s">
        <v>6118</v>
      </c>
      <c r="F2318" s="206" t="s">
        <v>12173</v>
      </c>
      <c r="G2318" s="162" t="s">
        <v>1270</v>
      </c>
      <c r="H2318" s="1" t="s">
        <v>1300</v>
      </c>
      <c r="I2318" s="85" t="str">
        <f>IF(HL!B2317="","",HYPERLINK(HL!B2317,"表示"))</f>
        <v>表示</v>
      </c>
      <c r="J2318" s="85" t="str">
        <f>IF(HL!C2317="","",HYPERLINK(HL!C2317,2))</f>
        <v/>
      </c>
      <c r="K2318" s="105" t="str">
        <f>IF(HL!D2317="","",HYPERLINK(HL!D2317,3))</f>
        <v/>
      </c>
      <c r="L2318" s="105" t="str">
        <f>IF(HL!E2317="","",HYPERLINK(HL!E2317,4))</f>
        <v/>
      </c>
      <c r="M2318" s="105" t="str">
        <f>IF(HL!F2317="","",HYPERLINK(HL!F2317,5))</f>
        <v/>
      </c>
      <c r="N2318" s="105" t="str">
        <f>IF(HL!G2317="","",HYPERLINK(HL!G2317,6))</f>
        <v/>
      </c>
      <c r="O2318" s="105" t="str">
        <f>IF(HL!H2317="","",HYPERLINK(HL!H2317,7))</f>
        <v/>
      </c>
      <c r="P2318" s="105" t="str">
        <f>IF(HL!I2317="","",HYPERLINK(HL!I2317,8))</f>
        <v/>
      </c>
      <c r="Q2318" s="105" t="str">
        <f>IF(HL!J2317="","",HYPERLINK(HL!J2317,9))</f>
        <v/>
      </c>
      <c r="R2318" s="105" t="str">
        <f>IF(HL!K2317="","",HYPERLINK(HL!K2317,10))</f>
        <v/>
      </c>
      <c r="S2318" s="105" t="str">
        <f>IF(HL!L2317="","",HYPERLINK(HL!L2317,11))</f>
        <v/>
      </c>
      <c r="T2318" s="105" t="str">
        <f>IF(HL!M2317="","",HYPERLINK(HL!M2317,12))</f>
        <v/>
      </c>
      <c r="U2318" s="105" t="str">
        <f>IF(HL!N2317="","",HYPERLINK(HL!N2317,13))</f>
        <v/>
      </c>
      <c r="V2318" s="106" t="str">
        <f>IF(HL!O2317="","",HYPERLINK(HL!O2317,14))</f>
        <v/>
      </c>
      <c r="W2318" s="1" t="s">
        <v>11737</v>
      </c>
      <c r="X2318" s="163">
        <v>44799</v>
      </c>
      <c r="Y2318" s="200">
        <v>44981</v>
      </c>
      <c r="Z2318" s="201" t="str">
        <f t="shared" si="95"/>
        <v>2023</v>
      </c>
      <c r="AA2318" s="232">
        <f t="shared" si="96"/>
        <v>5</v>
      </c>
      <c r="AB2318" s="116"/>
      <c r="AC2318" s="116"/>
      <c r="AD2318" s="116"/>
      <c r="AE2318" s="116" t="s">
        <v>10</v>
      </c>
      <c r="AF2318" s="116"/>
      <c r="AG2318" s="116"/>
      <c r="AH2318" s="116"/>
      <c r="AI2318" s="116"/>
      <c r="AJ2318" s="116"/>
      <c r="AK2318" s="116"/>
      <c r="AL2318" s="13" t="s">
        <v>12248</v>
      </c>
      <c r="AM2318" s="162" t="s">
        <v>172</v>
      </c>
      <c r="AN2318" s="162" t="s">
        <v>1727</v>
      </c>
      <c r="AO2318" s="116" t="s">
        <v>10476</v>
      </c>
      <c r="AP2318" s="162" t="s">
        <v>10</v>
      </c>
      <c r="AQ2318" s="162"/>
      <c r="AR2318" s="210"/>
      <c r="AS2318" s="210"/>
      <c r="AT2318" s="271"/>
      <c r="AU2318" s="271"/>
      <c r="AV2318" s="162"/>
      <c r="AW2318" s="162"/>
      <c r="AX2318" s="162"/>
      <c r="AY2318" s="162" t="s">
        <v>10</v>
      </c>
      <c r="AZ2318" s="162"/>
      <c r="BA2318" s="162"/>
    </row>
    <row r="2319" spans="1:53" ht="52">
      <c r="A2319" s="157">
        <v>2315</v>
      </c>
      <c r="B2319" s="198" t="s">
        <v>12131</v>
      </c>
      <c r="C2319" s="198" t="s">
        <v>2210</v>
      </c>
      <c r="D2319" s="116">
        <v>625</v>
      </c>
      <c r="E2319" s="161" t="s">
        <v>1594</v>
      </c>
      <c r="F2319" s="206" t="s">
        <v>12174</v>
      </c>
      <c r="G2319" s="162" t="s">
        <v>1270</v>
      </c>
      <c r="H2319" s="1" t="s">
        <v>21</v>
      </c>
      <c r="I2319" s="85" t="str">
        <f>IF(HL!B2318="","",HYPERLINK(HL!B2318,"表示"))</f>
        <v>表示</v>
      </c>
      <c r="J2319" s="85" t="str">
        <f>IF(HL!C2318="","",HYPERLINK(HL!C2318,2))</f>
        <v/>
      </c>
      <c r="K2319" s="105" t="str">
        <f>IF(HL!D2318="","",HYPERLINK(HL!D2318,3))</f>
        <v/>
      </c>
      <c r="L2319" s="105" t="str">
        <f>IF(HL!E2318="","",HYPERLINK(HL!E2318,4))</f>
        <v/>
      </c>
      <c r="M2319" s="105" t="str">
        <f>IF(HL!F2318="","",HYPERLINK(HL!F2318,5))</f>
        <v/>
      </c>
      <c r="N2319" s="105" t="str">
        <f>IF(HL!G2318="","",HYPERLINK(HL!G2318,6))</f>
        <v/>
      </c>
      <c r="O2319" s="105" t="str">
        <f>IF(HL!H2318="","",HYPERLINK(HL!H2318,7))</f>
        <v/>
      </c>
      <c r="P2319" s="105" t="str">
        <f>IF(HL!I2318="","",HYPERLINK(HL!I2318,8))</f>
        <v/>
      </c>
      <c r="Q2319" s="105" t="str">
        <f>IF(HL!J2318="","",HYPERLINK(HL!J2318,9))</f>
        <v/>
      </c>
      <c r="R2319" s="105" t="str">
        <f>IF(HL!K2318="","",HYPERLINK(HL!K2318,10))</f>
        <v/>
      </c>
      <c r="S2319" s="105" t="str">
        <f>IF(HL!L2318="","",HYPERLINK(HL!L2318,11))</f>
        <v/>
      </c>
      <c r="T2319" s="105" t="str">
        <f>IF(HL!M2318="","",HYPERLINK(HL!M2318,12))</f>
        <v/>
      </c>
      <c r="U2319" s="105" t="str">
        <f>IF(HL!N2318="","",HYPERLINK(HL!N2318,13))</f>
        <v/>
      </c>
      <c r="V2319" s="106" t="str">
        <f>IF(HL!O2318="","",HYPERLINK(HL!O2318,14))</f>
        <v/>
      </c>
      <c r="W2319" s="1" t="s">
        <v>11737</v>
      </c>
      <c r="X2319" s="163">
        <v>44544</v>
      </c>
      <c r="Y2319" s="200">
        <v>44981</v>
      </c>
      <c r="Z2319" s="201" t="str">
        <f t="shared" si="95"/>
        <v>2023</v>
      </c>
      <c r="AA2319" s="252">
        <f t="shared" si="96"/>
        <v>14</v>
      </c>
      <c r="AB2319" s="116"/>
      <c r="AC2319" s="116"/>
      <c r="AD2319" s="116"/>
      <c r="AE2319" s="116" t="s">
        <v>10</v>
      </c>
      <c r="AF2319" s="116"/>
      <c r="AG2319" s="116" t="s">
        <v>10</v>
      </c>
      <c r="AH2319" s="116"/>
      <c r="AI2319" s="116"/>
      <c r="AJ2319" s="116"/>
      <c r="AK2319" s="116"/>
      <c r="AL2319" s="158" t="s">
        <v>1636</v>
      </c>
      <c r="AM2319" s="162" t="s">
        <v>172</v>
      </c>
      <c r="AN2319" s="162" t="s">
        <v>1727</v>
      </c>
      <c r="AO2319" s="162" t="s">
        <v>4104</v>
      </c>
      <c r="AP2319" s="162"/>
      <c r="AQ2319" s="162"/>
      <c r="AR2319" s="162" t="s">
        <v>10707</v>
      </c>
      <c r="AS2319" s="161" t="s">
        <v>12257</v>
      </c>
      <c r="AT2319" s="269"/>
      <c r="AU2319" s="269"/>
      <c r="AV2319" s="162"/>
      <c r="AW2319" s="162" t="s">
        <v>10</v>
      </c>
      <c r="AX2319" s="162"/>
      <c r="AY2319" s="162"/>
      <c r="AZ2319" s="162"/>
      <c r="BA2319" s="162"/>
    </row>
    <row r="2320" spans="1:53" ht="91">
      <c r="A2320" s="157">
        <v>2316</v>
      </c>
      <c r="B2320" s="198" t="s">
        <v>3996</v>
      </c>
      <c r="C2320" s="198" t="s">
        <v>2113</v>
      </c>
      <c r="D2320" s="116">
        <v>429</v>
      </c>
      <c r="E2320" s="161" t="s">
        <v>1848</v>
      </c>
      <c r="F2320" s="206" t="s">
        <v>12175</v>
      </c>
      <c r="G2320" s="162" t="s">
        <v>1270</v>
      </c>
      <c r="H2320" s="162" t="s">
        <v>23</v>
      </c>
      <c r="I2320" s="85" t="str">
        <f>IF(HL!B2319="","",HYPERLINK(HL!B2319,"表示"))</f>
        <v>表示</v>
      </c>
      <c r="J2320" s="85" t="str">
        <f>IF(HL!C2319="","",HYPERLINK(HL!C2319,2))</f>
        <v/>
      </c>
      <c r="K2320" s="105" t="str">
        <f>IF(HL!D2319="","",HYPERLINK(HL!D2319,3))</f>
        <v/>
      </c>
      <c r="L2320" s="105" t="str">
        <f>IF(HL!E2319="","",HYPERLINK(HL!E2319,4))</f>
        <v/>
      </c>
      <c r="M2320" s="105" t="str">
        <f>IF(HL!F2319="","",HYPERLINK(HL!F2319,5))</f>
        <v/>
      </c>
      <c r="N2320" s="105" t="str">
        <f>IF(HL!G2319="","",HYPERLINK(HL!G2319,6))</f>
        <v/>
      </c>
      <c r="O2320" s="105" t="str">
        <f>IF(HL!H2319="","",HYPERLINK(HL!H2319,7))</f>
        <v/>
      </c>
      <c r="P2320" s="105" t="str">
        <f>IF(HL!I2319="","",HYPERLINK(HL!I2319,8))</f>
        <v/>
      </c>
      <c r="Q2320" s="105" t="str">
        <f>IF(HL!J2319="","",HYPERLINK(HL!J2319,9))</f>
        <v/>
      </c>
      <c r="R2320" s="105" t="str">
        <f>IF(HL!K2319="","",HYPERLINK(HL!K2319,10))</f>
        <v/>
      </c>
      <c r="S2320" s="105" t="str">
        <f>IF(HL!L2319="","",HYPERLINK(HL!L2319,11))</f>
        <v/>
      </c>
      <c r="T2320" s="105" t="str">
        <f>IF(HL!M2319="","",HYPERLINK(HL!M2319,12))</f>
        <v/>
      </c>
      <c r="U2320" s="105" t="str">
        <f>IF(HL!N2319="","",HYPERLINK(HL!N2319,13))</f>
        <v/>
      </c>
      <c r="V2320" s="106" t="str">
        <f>IF(HL!O2319="","",HYPERLINK(HL!O2319,14))</f>
        <v/>
      </c>
      <c r="W2320" s="1" t="s">
        <v>11737</v>
      </c>
      <c r="X2320" s="163">
        <v>44722</v>
      </c>
      <c r="Y2320" s="200">
        <v>44981</v>
      </c>
      <c r="Z2320" s="201" t="str">
        <f t="shared" si="95"/>
        <v>2023</v>
      </c>
      <c r="AA2320" s="252">
        <f t="shared" si="96"/>
        <v>8</v>
      </c>
      <c r="AB2320" s="116"/>
      <c r="AC2320" s="116"/>
      <c r="AD2320" s="116"/>
      <c r="AE2320" s="116" t="s">
        <v>10</v>
      </c>
      <c r="AF2320" s="116"/>
      <c r="AG2320" s="116" t="s">
        <v>10</v>
      </c>
      <c r="AH2320" s="116"/>
      <c r="AI2320" s="116"/>
      <c r="AJ2320" s="116"/>
      <c r="AK2320" s="116"/>
      <c r="AL2320" s="158" t="s">
        <v>527</v>
      </c>
      <c r="AM2320" s="162" t="s">
        <v>1727</v>
      </c>
      <c r="AN2320" s="162" t="s">
        <v>172</v>
      </c>
      <c r="AO2320" s="162" t="s">
        <v>5712</v>
      </c>
      <c r="AP2320" s="162"/>
      <c r="AQ2320" s="162"/>
      <c r="AR2320" s="162" t="s">
        <v>10707</v>
      </c>
      <c r="AS2320" s="161" t="s">
        <v>12258</v>
      </c>
      <c r="AT2320" s="269"/>
      <c r="AU2320" s="269"/>
      <c r="AV2320" s="162" t="s">
        <v>10</v>
      </c>
      <c r="AW2320" s="162"/>
      <c r="AX2320" s="162"/>
      <c r="AY2320" s="162"/>
      <c r="AZ2320" s="162"/>
      <c r="BA2320" s="162" t="s">
        <v>10</v>
      </c>
    </row>
    <row r="2321" spans="1:53" ht="143">
      <c r="A2321" s="157">
        <v>2317</v>
      </c>
      <c r="B2321" s="158" t="s">
        <v>12132</v>
      </c>
      <c r="C2321" s="198" t="s">
        <v>5985</v>
      </c>
      <c r="D2321" s="116">
        <v>399</v>
      </c>
      <c r="E2321" s="161" t="s">
        <v>1878</v>
      </c>
      <c r="F2321" s="206" t="s">
        <v>12176</v>
      </c>
      <c r="G2321" s="162" t="s">
        <v>1270</v>
      </c>
      <c r="H2321" s="1" t="s">
        <v>1300</v>
      </c>
      <c r="I2321" s="85" t="str">
        <f>IF(HL!B2320="","",HYPERLINK(HL!B2320,"表示"))</f>
        <v>表示</v>
      </c>
      <c r="J2321" s="85" t="str">
        <f>IF(HL!C2320="","",HYPERLINK(HL!C2320,2))</f>
        <v/>
      </c>
      <c r="K2321" s="105" t="str">
        <f>IF(HL!D2320="","",HYPERLINK(HL!D2320,3))</f>
        <v/>
      </c>
      <c r="L2321" s="105" t="str">
        <f>IF(HL!E2320="","",HYPERLINK(HL!E2320,4))</f>
        <v/>
      </c>
      <c r="M2321" s="105" t="str">
        <f>IF(HL!F2320="","",HYPERLINK(HL!F2320,5))</f>
        <v/>
      </c>
      <c r="N2321" s="105" t="str">
        <f>IF(HL!G2320="","",HYPERLINK(HL!G2320,6))</f>
        <v/>
      </c>
      <c r="O2321" s="105" t="str">
        <f>IF(HL!H2320="","",HYPERLINK(HL!H2320,7))</f>
        <v/>
      </c>
      <c r="P2321" s="105" t="str">
        <f>IF(HL!I2320="","",HYPERLINK(HL!I2320,8))</f>
        <v/>
      </c>
      <c r="Q2321" s="105" t="str">
        <f>IF(HL!J2320="","",HYPERLINK(HL!J2320,9))</f>
        <v/>
      </c>
      <c r="R2321" s="105" t="str">
        <f>IF(HL!K2320="","",HYPERLINK(HL!K2320,10))</f>
        <v/>
      </c>
      <c r="S2321" s="105" t="str">
        <f>IF(HL!L2320="","",HYPERLINK(HL!L2320,11))</f>
        <v/>
      </c>
      <c r="T2321" s="105" t="str">
        <f>IF(HL!M2320="","",HYPERLINK(HL!M2320,12))</f>
        <v/>
      </c>
      <c r="U2321" s="105" t="str">
        <f>IF(HL!N2320="","",HYPERLINK(HL!N2320,13))</f>
        <v/>
      </c>
      <c r="V2321" s="106" t="str">
        <f>IF(HL!O2320="","",HYPERLINK(HL!O2320,14))</f>
        <v/>
      </c>
      <c r="W2321" s="1" t="s">
        <v>11737</v>
      </c>
      <c r="X2321" s="163">
        <v>44634</v>
      </c>
      <c r="Y2321" s="200">
        <v>44981</v>
      </c>
      <c r="Z2321" s="201" t="str">
        <f t="shared" si="95"/>
        <v>2023</v>
      </c>
      <c r="AA2321" s="252">
        <f t="shared" si="96"/>
        <v>11</v>
      </c>
      <c r="AB2321" s="116"/>
      <c r="AC2321" s="116"/>
      <c r="AD2321" s="116"/>
      <c r="AE2321" s="116" t="s">
        <v>10</v>
      </c>
      <c r="AF2321" s="116"/>
      <c r="AG2321" s="116" t="s">
        <v>10</v>
      </c>
      <c r="AH2321" s="116"/>
      <c r="AI2321" s="116"/>
      <c r="AJ2321" s="116"/>
      <c r="AK2321" s="116"/>
      <c r="AL2321" s="158" t="s">
        <v>1334</v>
      </c>
      <c r="AM2321" s="162" t="s">
        <v>1727</v>
      </c>
      <c r="AN2321" s="162" t="s">
        <v>172</v>
      </c>
      <c r="AO2321" s="162" t="s">
        <v>4104</v>
      </c>
      <c r="AP2321" s="162"/>
      <c r="AQ2321" s="162"/>
      <c r="AR2321" s="162" t="s">
        <v>10707</v>
      </c>
      <c r="AS2321" s="161" t="s">
        <v>12259</v>
      </c>
      <c r="AT2321" s="269"/>
      <c r="AU2321" s="269"/>
      <c r="AV2321" s="162" t="s">
        <v>10</v>
      </c>
      <c r="AW2321" s="162"/>
      <c r="AX2321" s="162"/>
      <c r="AY2321" s="162"/>
      <c r="AZ2321" s="162"/>
      <c r="BA2321" s="162" t="s">
        <v>10</v>
      </c>
    </row>
    <row r="2322" spans="1:53" ht="78">
      <c r="A2322" s="157">
        <v>2318</v>
      </c>
      <c r="B2322" s="198" t="s">
        <v>12133</v>
      </c>
      <c r="C2322" s="158" t="s">
        <v>10401</v>
      </c>
      <c r="D2322" s="116">
        <v>631</v>
      </c>
      <c r="E2322" s="161" t="s">
        <v>5278</v>
      </c>
      <c r="F2322" s="206" t="s">
        <v>12177</v>
      </c>
      <c r="G2322" s="162" t="s">
        <v>1270</v>
      </c>
      <c r="H2322" s="162" t="s">
        <v>1467</v>
      </c>
      <c r="I2322" s="85" t="str">
        <f>IF(HL!B2321="","",HYPERLINK(HL!B2321,"表示"))</f>
        <v>表示</v>
      </c>
      <c r="J2322" s="85" t="str">
        <f>IF(HL!C2321="","",HYPERLINK(HL!C2321,2))</f>
        <v/>
      </c>
      <c r="K2322" s="105" t="str">
        <f>IF(HL!D2321="","",HYPERLINK(HL!D2321,3))</f>
        <v/>
      </c>
      <c r="L2322" s="105" t="str">
        <f>IF(HL!E2321="","",HYPERLINK(HL!E2321,4))</f>
        <v/>
      </c>
      <c r="M2322" s="105" t="str">
        <f>IF(HL!F2321="","",HYPERLINK(HL!F2321,5))</f>
        <v/>
      </c>
      <c r="N2322" s="105" t="str">
        <f>IF(HL!G2321="","",HYPERLINK(HL!G2321,6))</f>
        <v/>
      </c>
      <c r="O2322" s="105" t="str">
        <f>IF(HL!H2321="","",HYPERLINK(HL!H2321,7))</f>
        <v/>
      </c>
      <c r="P2322" s="105" t="str">
        <f>IF(HL!I2321="","",HYPERLINK(HL!I2321,8))</f>
        <v/>
      </c>
      <c r="Q2322" s="105" t="str">
        <f>IF(HL!J2321="","",HYPERLINK(HL!J2321,9))</f>
        <v/>
      </c>
      <c r="R2322" s="105" t="str">
        <f>IF(HL!K2321="","",HYPERLINK(HL!K2321,10))</f>
        <v/>
      </c>
      <c r="S2322" s="105" t="str">
        <f>IF(HL!L2321="","",HYPERLINK(HL!L2321,11))</f>
        <v/>
      </c>
      <c r="T2322" s="105" t="str">
        <f>IF(HL!M2321="","",HYPERLINK(HL!M2321,12))</f>
        <v/>
      </c>
      <c r="U2322" s="105" t="str">
        <f>IF(HL!N2321="","",HYPERLINK(HL!N2321,13))</f>
        <v/>
      </c>
      <c r="V2322" s="106" t="str">
        <f>IF(HL!O2321="","",HYPERLINK(HL!O2321,14))</f>
        <v/>
      </c>
      <c r="W2322" s="1" t="s">
        <v>11737</v>
      </c>
      <c r="X2322" s="163">
        <v>44847</v>
      </c>
      <c r="Y2322" s="200">
        <v>44985</v>
      </c>
      <c r="Z2322" s="201" t="str">
        <f t="shared" si="95"/>
        <v>2023</v>
      </c>
      <c r="AA2322" s="232">
        <f t="shared" si="96"/>
        <v>4</v>
      </c>
      <c r="AB2322" s="116"/>
      <c r="AC2322" s="116"/>
      <c r="AD2322" s="116"/>
      <c r="AE2322" s="116" t="s">
        <v>10</v>
      </c>
      <c r="AF2322" s="116"/>
      <c r="AG2322" s="116" t="s">
        <v>10</v>
      </c>
      <c r="AH2322" s="116"/>
      <c r="AI2322" s="116"/>
      <c r="AJ2322" s="116"/>
      <c r="AK2322" s="116" t="s">
        <v>10</v>
      </c>
      <c r="AL2322" s="158" t="s">
        <v>507</v>
      </c>
      <c r="AM2322" s="162" t="s">
        <v>1727</v>
      </c>
      <c r="AN2322" s="162" t="s">
        <v>172</v>
      </c>
      <c r="AO2322" s="162" t="s">
        <v>10474</v>
      </c>
      <c r="AP2322" s="162"/>
      <c r="AQ2322" s="162" t="s">
        <v>10</v>
      </c>
      <c r="AR2322" s="162" t="s">
        <v>10724</v>
      </c>
      <c r="AS2322" s="161" t="s">
        <v>11990</v>
      </c>
      <c r="AT2322" s="269"/>
      <c r="AU2322" s="269"/>
      <c r="AV2322" s="162" t="s">
        <v>10</v>
      </c>
      <c r="AW2322" s="162"/>
      <c r="AX2322" s="162"/>
      <c r="AY2322" s="162"/>
      <c r="AZ2322" s="162"/>
      <c r="BA2322" s="162"/>
    </row>
    <row r="2323" spans="1:53" ht="39">
      <c r="A2323" s="157">
        <v>2319</v>
      </c>
      <c r="B2323" s="198" t="s">
        <v>12134</v>
      </c>
      <c r="C2323" s="198" t="s">
        <v>5990</v>
      </c>
      <c r="D2323" s="116">
        <v>429</v>
      </c>
      <c r="E2323" s="161" t="s">
        <v>1848</v>
      </c>
      <c r="F2323" s="206" t="s">
        <v>12178</v>
      </c>
      <c r="G2323" s="162" t="s">
        <v>1270</v>
      </c>
      <c r="H2323" s="162" t="s">
        <v>23</v>
      </c>
      <c r="I2323" s="85" t="str">
        <f>IF(HL!B2322="","",HYPERLINK(HL!B2322,"表示"))</f>
        <v>表示</v>
      </c>
      <c r="J2323" s="85" t="str">
        <f>IF(HL!C2322="","",HYPERLINK(HL!C2322,2))</f>
        <v/>
      </c>
      <c r="K2323" s="105" t="str">
        <f>IF(HL!D2322="","",HYPERLINK(HL!D2322,3))</f>
        <v/>
      </c>
      <c r="L2323" s="105" t="str">
        <f>IF(HL!E2322="","",HYPERLINK(HL!E2322,4))</f>
        <v/>
      </c>
      <c r="M2323" s="105" t="str">
        <f>IF(HL!F2322="","",HYPERLINK(HL!F2322,5))</f>
        <v/>
      </c>
      <c r="N2323" s="105" t="str">
        <f>IF(HL!G2322="","",HYPERLINK(HL!G2322,6))</f>
        <v/>
      </c>
      <c r="O2323" s="105" t="str">
        <f>IF(HL!H2322="","",HYPERLINK(HL!H2322,7))</f>
        <v/>
      </c>
      <c r="P2323" s="105" t="str">
        <f>IF(HL!I2322="","",HYPERLINK(HL!I2322,8))</f>
        <v/>
      </c>
      <c r="Q2323" s="105" t="str">
        <f>IF(HL!J2322="","",HYPERLINK(HL!J2322,9))</f>
        <v/>
      </c>
      <c r="R2323" s="105" t="str">
        <f>IF(HL!K2322="","",HYPERLINK(HL!K2322,10))</f>
        <v/>
      </c>
      <c r="S2323" s="105" t="str">
        <f>IF(HL!L2322="","",HYPERLINK(HL!L2322,11))</f>
        <v/>
      </c>
      <c r="T2323" s="105" t="str">
        <f>IF(HL!M2322="","",HYPERLINK(HL!M2322,12))</f>
        <v/>
      </c>
      <c r="U2323" s="105" t="str">
        <f>IF(HL!N2322="","",HYPERLINK(HL!N2322,13))</f>
        <v/>
      </c>
      <c r="V2323" s="106" t="str">
        <f>IF(HL!O2322="","",HYPERLINK(HL!O2322,14))</f>
        <v/>
      </c>
      <c r="W2323" s="1" t="s">
        <v>11737</v>
      </c>
      <c r="X2323" s="163">
        <v>44631</v>
      </c>
      <c r="Y2323" s="200">
        <v>44981</v>
      </c>
      <c r="Z2323" s="201" t="str">
        <f t="shared" si="95"/>
        <v>2023</v>
      </c>
      <c r="AA2323" s="252">
        <f t="shared" si="96"/>
        <v>11</v>
      </c>
      <c r="AB2323" s="116"/>
      <c r="AC2323" s="116"/>
      <c r="AD2323" s="116"/>
      <c r="AE2323" s="116" t="s">
        <v>10</v>
      </c>
      <c r="AF2323" s="116"/>
      <c r="AG2323" s="116" t="s">
        <v>10</v>
      </c>
      <c r="AH2323" s="116"/>
      <c r="AI2323" s="116"/>
      <c r="AJ2323" s="116"/>
      <c r="AK2323" s="116"/>
      <c r="AL2323" s="158" t="s">
        <v>227</v>
      </c>
      <c r="AM2323" s="162" t="s">
        <v>1727</v>
      </c>
      <c r="AN2323" s="162" t="s">
        <v>172</v>
      </c>
      <c r="AO2323" s="162" t="s">
        <v>4104</v>
      </c>
      <c r="AP2323" s="162"/>
      <c r="AQ2323" s="162"/>
      <c r="AR2323" s="162" t="s">
        <v>10707</v>
      </c>
      <c r="AS2323" s="161" t="s">
        <v>10727</v>
      </c>
      <c r="AT2323" s="269"/>
      <c r="AU2323" s="269"/>
      <c r="AV2323" s="162" t="s">
        <v>10</v>
      </c>
      <c r="AW2323" s="162"/>
      <c r="AX2323" s="162"/>
      <c r="AY2323" s="162"/>
      <c r="AZ2323" s="162"/>
      <c r="BA2323" s="162" t="s">
        <v>10</v>
      </c>
    </row>
    <row r="2324" spans="1:53" ht="52">
      <c r="A2324" s="157">
        <v>2320</v>
      </c>
      <c r="B2324" s="158" t="s">
        <v>12135</v>
      </c>
      <c r="C2324" s="198" t="s">
        <v>623</v>
      </c>
      <c r="D2324" s="116">
        <v>112</v>
      </c>
      <c r="E2324" s="161" t="s">
        <v>2795</v>
      </c>
      <c r="F2324" s="206" t="s">
        <v>12179</v>
      </c>
      <c r="G2324" s="162" t="s">
        <v>1302</v>
      </c>
      <c r="H2324" s="1" t="s">
        <v>134</v>
      </c>
      <c r="I2324" s="85" t="str">
        <f>IF(HL!B2323="","",HYPERLINK(HL!B2323,"表示"))</f>
        <v>表示</v>
      </c>
      <c r="J2324" s="85">
        <f>IF(HL!C2323="","",HYPERLINK(HL!C2323,2))</f>
        <v>2</v>
      </c>
      <c r="K2324" s="105" t="str">
        <f>IF(HL!D2323="","",HYPERLINK(HL!D2323,3))</f>
        <v/>
      </c>
      <c r="L2324" s="105" t="str">
        <f>IF(HL!E2323="","",HYPERLINK(HL!E2323,4))</f>
        <v/>
      </c>
      <c r="M2324" s="105" t="str">
        <f>IF(HL!F2323="","",HYPERLINK(HL!F2323,5))</f>
        <v/>
      </c>
      <c r="N2324" s="105" t="str">
        <f>IF(HL!G2323="","",HYPERLINK(HL!G2323,6))</f>
        <v/>
      </c>
      <c r="O2324" s="105" t="str">
        <f>IF(HL!H2323="","",HYPERLINK(HL!H2323,7))</f>
        <v/>
      </c>
      <c r="P2324" s="105" t="str">
        <f>IF(HL!I2323="","",HYPERLINK(HL!I2323,8))</f>
        <v/>
      </c>
      <c r="Q2324" s="105" t="str">
        <f>IF(HL!J2323="","",HYPERLINK(HL!J2323,9))</f>
        <v/>
      </c>
      <c r="R2324" s="105" t="str">
        <f>IF(HL!K2323="","",HYPERLINK(HL!K2323,10))</f>
        <v/>
      </c>
      <c r="S2324" s="105" t="str">
        <f>IF(HL!L2323="","",HYPERLINK(HL!L2323,11))</f>
        <v/>
      </c>
      <c r="T2324" s="105" t="str">
        <f>IF(HL!M2323="","",HYPERLINK(HL!M2323,12))</f>
        <v/>
      </c>
      <c r="U2324" s="105" t="str">
        <f>IF(HL!N2323="","",HYPERLINK(HL!N2323,13))</f>
        <v/>
      </c>
      <c r="V2324" s="106" t="str">
        <f>IF(HL!O2323="","",HYPERLINK(HL!O2323,14))</f>
        <v/>
      </c>
      <c r="W2324" s="81" t="str">
        <f>IF(HL!P2323="","－",HYPERLINK(HL!P2323,"表示"))</f>
        <v>表示</v>
      </c>
      <c r="X2324" s="163">
        <v>44650</v>
      </c>
      <c r="Y2324" s="200">
        <v>44981</v>
      </c>
      <c r="Z2324" s="201" t="str">
        <f t="shared" si="95"/>
        <v>2023</v>
      </c>
      <c r="AA2324" s="252">
        <f t="shared" si="96"/>
        <v>10</v>
      </c>
      <c r="AB2324" s="116"/>
      <c r="AC2324" s="116"/>
      <c r="AD2324" s="116"/>
      <c r="AE2324" s="116" t="s">
        <v>10</v>
      </c>
      <c r="AF2324" s="116"/>
      <c r="AG2324" s="116" t="s">
        <v>10</v>
      </c>
      <c r="AH2324" s="116"/>
      <c r="AI2324" s="116"/>
      <c r="AJ2324" s="116"/>
      <c r="AK2324" s="116"/>
      <c r="AL2324" s="158" t="s">
        <v>507</v>
      </c>
      <c r="AM2324" s="162" t="s">
        <v>1727</v>
      </c>
      <c r="AN2324" s="162" t="s">
        <v>172</v>
      </c>
      <c r="AO2324" s="162" t="s">
        <v>12260</v>
      </c>
      <c r="AP2324" s="162"/>
      <c r="AQ2324" s="162" t="s">
        <v>10</v>
      </c>
      <c r="AR2324" s="162" t="s">
        <v>12261</v>
      </c>
      <c r="AS2324" s="161" t="s">
        <v>12262</v>
      </c>
      <c r="AT2324" s="269"/>
      <c r="AU2324" s="269"/>
      <c r="AV2324" s="162" t="s">
        <v>10</v>
      </c>
      <c r="AW2324" s="162"/>
      <c r="AX2324" s="162"/>
      <c r="AY2324" s="162"/>
      <c r="AZ2324" s="162"/>
      <c r="BA2324" s="162" t="s">
        <v>10</v>
      </c>
    </row>
    <row r="2325" spans="1:53" ht="26">
      <c r="A2325" s="157">
        <v>2321</v>
      </c>
      <c r="B2325" s="198" t="s">
        <v>12136</v>
      </c>
      <c r="C2325" s="198" t="s">
        <v>703</v>
      </c>
      <c r="D2325" s="116">
        <v>269</v>
      </c>
      <c r="E2325" s="161" t="s">
        <v>1596</v>
      </c>
      <c r="F2325" s="206" t="s">
        <v>12180</v>
      </c>
      <c r="G2325" s="162" t="s">
        <v>1302</v>
      </c>
      <c r="H2325" s="162" t="s">
        <v>20</v>
      </c>
      <c r="I2325" s="85" t="str">
        <f>IF(HL!B2324="","",HYPERLINK(HL!B2324,"表示"))</f>
        <v>表示</v>
      </c>
      <c r="J2325" s="85" t="str">
        <f>IF(HL!C2324="","",HYPERLINK(HL!C2324,2))</f>
        <v/>
      </c>
      <c r="K2325" s="105" t="str">
        <f>IF(HL!D2324="","",HYPERLINK(HL!D2324,3))</f>
        <v/>
      </c>
      <c r="L2325" s="105" t="str">
        <f>IF(HL!E2324="","",HYPERLINK(HL!E2324,4))</f>
        <v/>
      </c>
      <c r="M2325" s="105" t="str">
        <f>IF(HL!F2324="","",HYPERLINK(HL!F2324,5))</f>
        <v/>
      </c>
      <c r="N2325" s="105" t="str">
        <f>IF(HL!G2324="","",HYPERLINK(HL!G2324,6))</f>
        <v/>
      </c>
      <c r="O2325" s="105" t="str">
        <f>IF(HL!H2324="","",HYPERLINK(HL!H2324,7))</f>
        <v/>
      </c>
      <c r="P2325" s="105" t="str">
        <f>IF(HL!I2324="","",HYPERLINK(HL!I2324,8))</f>
        <v/>
      </c>
      <c r="Q2325" s="105" t="str">
        <f>IF(HL!J2324="","",HYPERLINK(HL!J2324,9))</f>
        <v/>
      </c>
      <c r="R2325" s="105" t="str">
        <f>IF(HL!K2324="","",HYPERLINK(HL!K2324,10))</f>
        <v/>
      </c>
      <c r="S2325" s="105" t="str">
        <f>IF(HL!L2324="","",HYPERLINK(HL!L2324,11))</f>
        <v/>
      </c>
      <c r="T2325" s="105" t="str">
        <f>IF(HL!M2324="","",HYPERLINK(HL!M2324,12))</f>
        <v/>
      </c>
      <c r="U2325" s="105" t="str">
        <f>IF(HL!N2324="","",HYPERLINK(HL!N2324,13))</f>
        <v/>
      </c>
      <c r="V2325" s="106" t="str">
        <f>IF(HL!O2324="","",HYPERLINK(HL!O2324,14))</f>
        <v/>
      </c>
      <c r="W2325" s="81" t="str">
        <f>IF(HL!P2324="","－",HYPERLINK(HL!P2324,"表示"))</f>
        <v>－</v>
      </c>
      <c r="X2325" s="163">
        <v>44678</v>
      </c>
      <c r="Y2325" s="200">
        <v>45012</v>
      </c>
      <c r="Z2325" s="201" t="str">
        <f t="shared" si="95"/>
        <v>2023</v>
      </c>
      <c r="AA2325" s="252">
        <f t="shared" si="96"/>
        <v>11</v>
      </c>
      <c r="AB2325" s="116"/>
      <c r="AC2325" s="116"/>
      <c r="AD2325" s="116" t="s">
        <v>10</v>
      </c>
      <c r="AE2325" s="116"/>
      <c r="AF2325" s="116"/>
      <c r="AG2325" s="116"/>
      <c r="AH2325" s="116"/>
      <c r="AI2325" s="116"/>
      <c r="AJ2325" s="116"/>
      <c r="AK2325" s="116"/>
      <c r="AL2325" s="158" t="s">
        <v>1636</v>
      </c>
      <c r="AM2325" s="162" t="s">
        <v>172</v>
      </c>
      <c r="AN2325" s="162" t="s">
        <v>1727</v>
      </c>
      <c r="AO2325" s="162" t="s">
        <v>4104</v>
      </c>
      <c r="AP2325" s="162"/>
      <c r="AQ2325" s="162"/>
      <c r="AR2325" s="162" t="s">
        <v>10707</v>
      </c>
      <c r="AS2325" s="161" t="s">
        <v>12263</v>
      </c>
      <c r="AT2325" s="269"/>
      <c r="AU2325" s="269"/>
      <c r="AV2325" s="162"/>
      <c r="AW2325" s="162"/>
      <c r="AX2325" s="162" t="s">
        <v>10</v>
      </c>
      <c r="AY2325" s="162"/>
      <c r="AZ2325" s="162"/>
      <c r="BA2325" s="162"/>
    </row>
    <row r="2326" spans="1:53" ht="52">
      <c r="A2326" s="157">
        <v>2322</v>
      </c>
      <c r="B2326" s="13" t="s">
        <v>12137</v>
      </c>
      <c r="C2326" s="198" t="s">
        <v>12138</v>
      </c>
      <c r="D2326" s="116">
        <v>339</v>
      </c>
      <c r="E2326" s="161" t="s">
        <v>2062</v>
      </c>
      <c r="F2326" s="206" t="s">
        <v>4581</v>
      </c>
      <c r="G2326" s="162" t="s">
        <v>1302</v>
      </c>
      <c r="H2326" s="162" t="s">
        <v>22</v>
      </c>
      <c r="I2326" s="85" t="str">
        <f>IF(HL!B2325="","",HYPERLINK(HL!B2325,"表示"))</f>
        <v>表示</v>
      </c>
      <c r="J2326" s="85" t="str">
        <f>IF(HL!C2325="","",HYPERLINK(HL!C2325,2))</f>
        <v/>
      </c>
      <c r="K2326" s="105" t="str">
        <f>IF(HL!D2325="","",HYPERLINK(HL!D2325,3))</f>
        <v/>
      </c>
      <c r="L2326" s="105" t="str">
        <f>IF(HL!E2325="","",HYPERLINK(HL!E2325,4))</f>
        <v/>
      </c>
      <c r="M2326" s="105" t="str">
        <f>IF(HL!F2325="","",HYPERLINK(HL!F2325,5))</f>
        <v/>
      </c>
      <c r="N2326" s="105" t="str">
        <f>IF(HL!G2325="","",HYPERLINK(HL!G2325,6))</f>
        <v/>
      </c>
      <c r="O2326" s="105" t="str">
        <f>IF(HL!H2325="","",HYPERLINK(HL!H2325,7))</f>
        <v/>
      </c>
      <c r="P2326" s="105" t="str">
        <f>IF(HL!I2325="","",HYPERLINK(HL!I2325,8))</f>
        <v/>
      </c>
      <c r="Q2326" s="105" t="str">
        <f>IF(HL!J2325="","",HYPERLINK(HL!J2325,9))</f>
        <v/>
      </c>
      <c r="R2326" s="105" t="str">
        <f>IF(HL!K2325="","",HYPERLINK(HL!K2325,10))</f>
        <v/>
      </c>
      <c r="S2326" s="105" t="str">
        <f>IF(HL!L2325="","",HYPERLINK(HL!L2325,11))</f>
        <v/>
      </c>
      <c r="T2326" s="105" t="str">
        <f>IF(HL!M2325="","",HYPERLINK(HL!M2325,12))</f>
        <v/>
      </c>
      <c r="U2326" s="105" t="str">
        <f>IF(HL!N2325="","",HYPERLINK(HL!N2325,13))</f>
        <v/>
      </c>
      <c r="V2326" s="106" t="str">
        <f>IF(HL!O2325="","",HYPERLINK(HL!O2325,14))</f>
        <v/>
      </c>
      <c r="W2326" s="81" t="str">
        <f>IF(HL!P2325="","－",HYPERLINK(HL!P2325,"表示"))</f>
        <v>表示</v>
      </c>
      <c r="X2326" s="163">
        <v>44650</v>
      </c>
      <c r="Y2326" s="200">
        <v>45012</v>
      </c>
      <c r="Z2326" s="201" t="str">
        <f t="shared" si="95"/>
        <v>2023</v>
      </c>
      <c r="AA2326" s="252">
        <f t="shared" si="96"/>
        <v>11</v>
      </c>
      <c r="AB2326" s="116" t="s">
        <v>10</v>
      </c>
      <c r="AC2326" s="116"/>
      <c r="AD2326" s="116"/>
      <c r="AE2326" s="116"/>
      <c r="AF2326" s="116"/>
      <c r="AG2326" s="116"/>
      <c r="AH2326" s="116"/>
      <c r="AI2326" s="116"/>
      <c r="AJ2326" s="116"/>
      <c r="AK2326" s="116"/>
      <c r="AL2326" s="13" t="s">
        <v>12249</v>
      </c>
      <c r="AM2326" s="162" t="s">
        <v>1727</v>
      </c>
      <c r="AN2326" s="162" t="s">
        <v>172</v>
      </c>
      <c r="AO2326" s="162" t="s">
        <v>4104</v>
      </c>
      <c r="AP2326" s="162"/>
      <c r="AQ2326" s="162"/>
      <c r="AR2326" s="162" t="s">
        <v>10707</v>
      </c>
      <c r="AS2326" s="161" t="s">
        <v>12264</v>
      </c>
      <c r="AT2326" s="269"/>
      <c r="AU2326" s="269"/>
      <c r="AV2326" s="162" t="s">
        <v>10</v>
      </c>
      <c r="AW2326" s="162"/>
      <c r="AX2326" s="162"/>
      <c r="AY2326" s="162"/>
      <c r="AZ2326" s="162"/>
      <c r="BA2326" s="162" t="s">
        <v>10</v>
      </c>
    </row>
    <row r="2327" spans="1:53" ht="78">
      <c r="A2327" s="157">
        <v>2323</v>
      </c>
      <c r="B2327" s="35" t="s">
        <v>3855</v>
      </c>
      <c r="C2327" s="198" t="s">
        <v>743</v>
      </c>
      <c r="D2327" s="116">
        <v>429</v>
      </c>
      <c r="E2327" s="161" t="s">
        <v>1848</v>
      </c>
      <c r="F2327" s="206" t="s">
        <v>12181</v>
      </c>
      <c r="G2327" s="162" t="s">
        <v>1270</v>
      </c>
      <c r="H2327" s="162" t="s">
        <v>23</v>
      </c>
      <c r="I2327" s="85" t="str">
        <f>IF(HL!B2326="","",HYPERLINK(HL!B2326,"表示"))</f>
        <v>表示</v>
      </c>
      <c r="J2327" s="85" t="str">
        <f>IF(HL!C2326="","",HYPERLINK(HL!C2326,2))</f>
        <v/>
      </c>
      <c r="K2327" s="105" t="str">
        <f>IF(HL!D2326="","",HYPERLINK(HL!D2326,3))</f>
        <v/>
      </c>
      <c r="L2327" s="105" t="str">
        <f>IF(HL!E2326="","",HYPERLINK(HL!E2326,4))</f>
        <v/>
      </c>
      <c r="M2327" s="105" t="str">
        <f>IF(HL!F2326="","",HYPERLINK(HL!F2326,5))</f>
        <v/>
      </c>
      <c r="N2327" s="105" t="str">
        <f>IF(HL!G2326="","",HYPERLINK(HL!G2326,6))</f>
        <v/>
      </c>
      <c r="O2327" s="105" t="str">
        <f>IF(HL!H2326="","",HYPERLINK(HL!H2326,7))</f>
        <v/>
      </c>
      <c r="P2327" s="105" t="str">
        <f>IF(HL!I2326="","",HYPERLINK(HL!I2326,8))</f>
        <v/>
      </c>
      <c r="Q2327" s="105" t="str">
        <f>IF(HL!J2326="","",HYPERLINK(HL!J2326,9))</f>
        <v/>
      </c>
      <c r="R2327" s="105" t="str">
        <f>IF(HL!K2326="","",HYPERLINK(HL!K2326,10))</f>
        <v/>
      </c>
      <c r="S2327" s="105" t="str">
        <f>IF(HL!L2326="","",HYPERLINK(HL!L2326,11))</f>
        <v/>
      </c>
      <c r="T2327" s="105" t="str">
        <f>IF(HL!M2326="","",HYPERLINK(HL!M2326,12))</f>
        <v/>
      </c>
      <c r="U2327" s="105" t="str">
        <f>IF(HL!N2326="","",HYPERLINK(HL!N2326,13))</f>
        <v/>
      </c>
      <c r="V2327" s="106" t="str">
        <f>IF(HL!O2326="","",HYPERLINK(HL!O2326,14))</f>
        <v/>
      </c>
      <c r="W2327" s="1" t="s">
        <v>11737</v>
      </c>
      <c r="X2327" s="163">
        <v>44889</v>
      </c>
      <c r="Y2327" s="200">
        <v>45012</v>
      </c>
      <c r="Z2327" s="201" t="str">
        <f t="shared" si="95"/>
        <v>2023</v>
      </c>
      <c r="AA2327" s="252">
        <f t="shared" si="96"/>
        <v>4</v>
      </c>
      <c r="AB2327" s="116"/>
      <c r="AC2327" s="116"/>
      <c r="AD2327" s="116"/>
      <c r="AE2327" s="116" t="s">
        <v>10</v>
      </c>
      <c r="AF2327" s="116"/>
      <c r="AG2327" s="116" t="s">
        <v>10</v>
      </c>
      <c r="AH2327" s="116"/>
      <c r="AI2327" s="116"/>
      <c r="AJ2327" s="116"/>
      <c r="AK2327" s="116"/>
      <c r="AL2327" s="158" t="s">
        <v>617</v>
      </c>
      <c r="AM2327" s="162" t="s">
        <v>172</v>
      </c>
      <c r="AN2327" s="162" t="s">
        <v>1727</v>
      </c>
      <c r="AO2327" s="116" t="s">
        <v>10476</v>
      </c>
      <c r="AP2327" s="162" t="s">
        <v>10</v>
      </c>
      <c r="AQ2327" s="162"/>
      <c r="AR2327" s="210"/>
      <c r="AS2327" s="210"/>
      <c r="AT2327" s="271"/>
      <c r="AU2327" s="271"/>
      <c r="AV2327" s="162"/>
      <c r="AW2327" s="162"/>
      <c r="AX2327" s="162"/>
      <c r="AY2327" s="162" t="s">
        <v>10</v>
      </c>
      <c r="AZ2327" s="162"/>
      <c r="BA2327" s="162"/>
    </row>
    <row r="2328" spans="1:53" ht="78">
      <c r="A2328" s="157">
        <v>2324</v>
      </c>
      <c r="B2328" s="35" t="s">
        <v>12139</v>
      </c>
      <c r="C2328" s="198" t="s">
        <v>743</v>
      </c>
      <c r="D2328" s="116">
        <v>429</v>
      </c>
      <c r="E2328" s="161" t="s">
        <v>1848</v>
      </c>
      <c r="F2328" s="206" t="s">
        <v>12181</v>
      </c>
      <c r="G2328" s="162" t="s">
        <v>1270</v>
      </c>
      <c r="H2328" s="162" t="s">
        <v>23</v>
      </c>
      <c r="I2328" s="85" t="str">
        <f>IF(HL!B2327="","",HYPERLINK(HL!B2327,"表示"))</f>
        <v>表示</v>
      </c>
      <c r="J2328" s="85" t="str">
        <f>IF(HL!C2327="","",HYPERLINK(HL!C2327,2))</f>
        <v/>
      </c>
      <c r="K2328" s="105" t="str">
        <f>IF(HL!D2327="","",HYPERLINK(HL!D2327,3))</f>
        <v/>
      </c>
      <c r="L2328" s="105" t="str">
        <f>IF(HL!E2327="","",HYPERLINK(HL!E2327,4))</f>
        <v/>
      </c>
      <c r="M2328" s="105" t="str">
        <f>IF(HL!F2327="","",HYPERLINK(HL!F2327,5))</f>
        <v/>
      </c>
      <c r="N2328" s="105" t="str">
        <f>IF(HL!G2327="","",HYPERLINK(HL!G2327,6))</f>
        <v/>
      </c>
      <c r="O2328" s="105" t="str">
        <f>IF(HL!H2327="","",HYPERLINK(HL!H2327,7))</f>
        <v/>
      </c>
      <c r="P2328" s="105" t="str">
        <f>IF(HL!I2327="","",HYPERLINK(HL!I2327,8))</f>
        <v/>
      </c>
      <c r="Q2328" s="105" t="str">
        <f>IF(HL!J2327="","",HYPERLINK(HL!J2327,9))</f>
        <v/>
      </c>
      <c r="R2328" s="105" t="str">
        <f>IF(HL!K2327="","",HYPERLINK(HL!K2327,10))</f>
        <v/>
      </c>
      <c r="S2328" s="105" t="str">
        <f>IF(HL!L2327="","",HYPERLINK(HL!L2327,11))</f>
        <v/>
      </c>
      <c r="T2328" s="105" t="str">
        <f>IF(HL!M2327="","",HYPERLINK(HL!M2327,12))</f>
        <v/>
      </c>
      <c r="U2328" s="105" t="str">
        <f>IF(HL!N2327="","",HYPERLINK(HL!N2327,13))</f>
        <v/>
      </c>
      <c r="V2328" s="106" t="str">
        <f>IF(HL!O2327="","",HYPERLINK(HL!O2327,14))</f>
        <v/>
      </c>
      <c r="W2328" s="1" t="s">
        <v>11737</v>
      </c>
      <c r="X2328" s="163">
        <v>44889</v>
      </c>
      <c r="Y2328" s="200">
        <v>45012</v>
      </c>
      <c r="Z2328" s="201" t="str">
        <f t="shared" si="95"/>
        <v>2023</v>
      </c>
      <c r="AA2328" s="252">
        <f t="shared" si="96"/>
        <v>4</v>
      </c>
      <c r="AB2328" s="116"/>
      <c r="AC2328" s="116"/>
      <c r="AD2328" s="116"/>
      <c r="AE2328" s="116" t="s">
        <v>10</v>
      </c>
      <c r="AF2328" s="116"/>
      <c r="AG2328" s="116" t="s">
        <v>10</v>
      </c>
      <c r="AH2328" s="116"/>
      <c r="AI2328" s="116"/>
      <c r="AJ2328" s="116"/>
      <c r="AK2328" s="116"/>
      <c r="AL2328" s="158" t="s">
        <v>619</v>
      </c>
      <c r="AM2328" s="162" t="s">
        <v>1727</v>
      </c>
      <c r="AN2328" s="162" t="s">
        <v>172</v>
      </c>
      <c r="AO2328" s="116" t="s">
        <v>10476</v>
      </c>
      <c r="AP2328" s="162" t="s">
        <v>10</v>
      </c>
      <c r="AQ2328" s="162"/>
      <c r="AR2328" s="210"/>
      <c r="AS2328" s="210"/>
      <c r="AT2328" s="271"/>
      <c r="AU2328" s="271"/>
      <c r="AV2328" s="162"/>
      <c r="AW2328" s="162"/>
      <c r="AX2328" s="162"/>
      <c r="AY2328" s="162" t="s">
        <v>10</v>
      </c>
      <c r="AZ2328" s="162"/>
      <c r="BA2328" s="162"/>
    </row>
    <row r="2329" spans="1:53" ht="26">
      <c r="A2329" s="157">
        <v>2325</v>
      </c>
      <c r="B2329" s="13" t="s">
        <v>12140</v>
      </c>
      <c r="C2329" s="198" t="s">
        <v>1318</v>
      </c>
      <c r="D2329" s="116">
        <v>125</v>
      </c>
      <c r="E2329" s="161" t="s">
        <v>6325</v>
      </c>
      <c r="F2329" s="206" t="s">
        <v>12182</v>
      </c>
      <c r="G2329" s="162" t="s">
        <v>1302</v>
      </c>
      <c r="H2329" s="162" t="s">
        <v>20</v>
      </c>
      <c r="I2329" s="85" t="str">
        <f>IF(HL!B2328="","",HYPERLINK(HL!B2328,"表示"))</f>
        <v>表示</v>
      </c>
      <c r="J2329" s="85" t="str">
        <f>IF(HL!C2328="","",HYPERLINK(HL!C2328,2))</f>
        <v/>
      </c>
      <c r="K2329" s="105" t="str">
        <f>IF(HL!D2328="","",HYPERLINK(HL!D2328,3))</f>
        <v/>
      </c>
      <c r="L2329" s="105" t="str">
        <f>IF(HL!E2328="","",HYPERLINK(HL!E2328,4))</f>
        <v/>
      </c>
      <c r="M2329" s="105" t="str">
        <f>IF(HL!F2328="","",HYPERLINK(HL!F2328,5))</f>
        <v/>
      </c>
      <c r="N2329" s="105" t="str">
        <f>IF(HL!G2328="","",HYPERLINK(HL!G2328,6))</f>
        <v/>
      </c>
      <c r="O2329" s="105" t="str">
        <f>IF(HL!H2328="","",HYPERLINK(HL!H2328,7))</f>
        <v/>
      </c>
      <c r="P2329" s="105" t="str">
        <f>IF(HL!I2328="","",HYPERLINK(HL!I2328,8))</f>
        <v/>
      </c>
      <c r="Q2329" s="105" t="str">
        <f>IF(HL!J2328="","",HYPERLINK(HL!J2328,9))</f>
        <v/>
      </c>
      <c r="R2329" s="105" t="str">
        <f>IF(HL!K2328="","",HYPERLINK(HL!K2328,10))</f>
        <v/>
      </c>
      <c r="S2329" s="105" t="str">
        <f>IF(HL!L2328="","",HYPERLINK(HL!L2328,11))</f>
        <v/>
      </c>
      <c r="T2329" s="105" t="str">
        <f>IF(HL!M2328="","",HYPERLINK(HL!M2328,12))</f>
        <v/>
      </c>
      <c r="U2329" s="105" t="str">
        <f>IF(HL!N2328="","",HYPERLINK(HL!N2328,13))</f>
        <v/>
      </c>
      <c r="V2329" s="106" t="str">
        <f>IF(HL!O2328="","",HYPERLINK(HL!O2328,14))</f>
        <v/>
      </c>
      <c r="W2329" s="81" t="str">
        <f>IF(HL!P2328="","－",HYPERLINK(HL!P2328,"表示"))</f>
        <v>－</v>
      </c>
      <c r="X2329" s="163">
        <v>44672</v>
      </c>
      <c r="Y2329" s="200">
        <v>45012</v>
      </c>
      <c r="Z2329" s="201" t="str">
        <f t="shared" si="95"/>
        <v>2023</v>
      </c>
      <c r="AA2329" s="252">
        <f t="shared" si="96"/>
        <v>11</v>
      </c>
      <c r="AB2329" s="116"/>
      <c r="AC2329" s="116"/>
      <c r="AD2329" s="116"/>
      <c r="AE2329" s="116" t="s">
        <v>10</v>
      </c>
      <c r="AF2329" s="116" t="s">
        <v>10</v>
      </c>
      <c r="AG2329" s="116"/>
      <c r="AH2329" s="116"/>
      <c r="AI2329" s="116"/>
      <c r="AJ2329" s="116"/>
      <c r="AK2329" s="116"/>
      <c r="AL2329" s="158" t="s">
        <v>1036</v>
      </c>
      <c r="AM2329" s="162" t="s">
        <v>172</v>
      </c>
      <c r="AN2329" s="162" t="s">
        <v>1727</v>
      </c>
      <c r="AO2329" s="162" t="s">
        <v>4104</v>
      </c>
      <c r="AP2329" s="162"/>
      <c r="AQ2329" s="162"/>
      <c r="AR2329" s="162" t="s">
        <v>10707</v>
      </c>
      <c r="AS2329" s="161" t="s">
        <v>12265</v>
      </c>
      <c r="AT2329" s="269"/>
      <c r="AU2329" s="269"/>
      <c r="AV2329" s="162"/>
      <c r="AW2329" s="162"/>
      <c r="AX2329" s="162" t="s">
        <v>10</v>
      </c>
      <c r="AY2329" s="162"/>
      <c r="AZ2329" s="162"/>
      <c r="BA2329" s="162"/>
    </row>
    <row r="2330" spans="1:53" ht="70">
      <c r="A2330" s="157">
        <v>2326</v>
      </c>
      <c r="B2330" s="35" t="s">
        <v>12141</v>
      </c>
      <c r="C2330" s="198" t="s">
        <v>2608</v>
      </c>
      <c r="D2330" s="116">
        <v>249</v>
      </c>
      <c r="E2330" s="161" t="s">
        <v>1597</v>
      </c>
      <c r="F2330" s="206" t="s">
        <v>12183</v>
      </c>
      <c r="G2330" s="162" t="s">
        <v>1270</v>
      </c>
      <c r="H2330" s="162" t="s">
        <v>674</v>
      </c>
      <c r="I2330" s="85" t="str">
        <f>IF(HL!B2329="","",HYPERLINK(HL!B2329,"表示"))</f>
        <v>表示</v>
      </c>
      <c r="J2330" s="85" t="str">
        <f>IF(HL!C2329="","",HYPERLINK(HL!C2329,2))</f>
        <v/>
      </c>
      <c r="K2330" s="105" t="str">
        <f>IF(HL!D2329="","",HYPERLINK(HL!D2329,3))</f>
        <v/>
      </c>
      <c r="L2330" s="105" t="str">
        <f>IF(HL!E2329="","",HYPERLINK(HL!E2329,4))</f>
        <v/>
      </c>
      <c r="M2330" s="105" t="str">
        <f>IF(HL!F2329="","",HYPERLINK(HL!F2329,5))</f>
        <v/>
      </c>
      <c r="N2330" s="105" t="str">
        <f>IF(HL!G2329="","",HYPERLINK(HL!G2329,6))</f>
        <v/>
      </c>
      <c r="O2330" s="105" t="str">
        <f>IF(HL!H2329="","",HYPERLINK(HL!H2329,7))</f>
        <v/>
      </c>
      <c r="P2330" s="105" t="str">
        <f>IF(HL!I2329="","",HYPERLINK(HL!I2329,8))</f>
        <v/>
      </c>
      <c r="Q2330" s="105" t="str">
        <f>IF(HL!J2329="","",HYPERLINK(HL!J2329,9))</f>
        <v/>
      </c>
      <c r="R2330" s="105" t="str">
        <f>IF(HL!K2329="","",HYPERLINK(HL!K2329,10))</f>
        <v/>
      </c>
      <c r="S2330" s="105" t="str">
        <f>IF(HL!L2329="","",HYPERLINK(HL!L2329,11))</f>
        <v/>
      </c>
      <c r="T2330" s="105" t="str">
        <f>IF(HL!M2329="","",HYPERLINK(HL!M2329,12))</f>
        <v/>
      </c>
      <c r="U2330" s="105" t="str">
        <f>IF(HL!N2329="","",HYPERLINK(HL!N2329,13))</f>
        <v/>
      </c>
      <c r="V2330" s="106" t="str">
        <f>IF(HL!O2329="","",HYPERLINK(HL!O2329,14))</f>
        <v/>
      </c>
      <c r="W2330" s="1" t="s">
        <v>11737</v>
      </c>
      <c r="X2330" s="163">
        <v>44433</v>
      </c>
      <c r="Y2330" s="200">
        <v>45012</v>
      </c>
      <c r="Z2330" s="201" t="str">
        <f t="shared" si="95"/>
        <v>2023</v>
      </c>
      <c r="AA2330" s="252">
        <f t="shared" si="96"/>
        <v>19</v>
      </c>
      <c r="AB2330" s="116"/>
      <c r="AC2330" s="116"/>
      <c r="AD2330" s="116"/>
      <c r="AE2330" s="116" t="s">
        <v>10</v>
      </c>
      <c r="AF2330" s="116"/>
      <c r="AG2330" s="116" t="s">
        <v>10</v>
      </c>
      <c r="AH2330" s="116"/>
      <c r="AI2330" s="116" t="s">
        <v>10</v>
      </c>
      <c r="AJ2330" s="116"/>
      <c r="AK2330" s="116" t="s">
        <v>10</v>
      </c>
      <c r="AL2330" s="158" t="s">
        <v>278</v>
      </c>
      <c r="AM2330" s="162" t="s">
        <v>1727</v>
      </c>
      <c r="AN2330" s="162" t="s">
        <v>172</v>
      </c>
      <c r="AO2330" s="162" t="s">
        <v>4104</v>
      </c>
      <c r="AP2330" s="162"/>
      <c r="AQ2330" s="162"/>
      <c r="AR2330" s="162" t="s">
        <v>10707</v>
      </c>
      <c r="AS2330" s="161" t="s">
        <v>12266</v>
      </c>
      <c r="AT2330" s="269"/>
      <c r="AU2330" s="269"/>
      <c r="AV2330" s="162" t="s">
        <v>10</v>
      </c>
      <c r="AW2330" s="162"/>
      <c r="AX2330" s="162"/>
      <c r="AY2330" s="162"/>
      <c r="AZ2330" s="162"/>
      <c r="BA2330" s="162" t="s">
        <v>10</v>
      </c>
    </row>
    <row r="2331" spans="1:53" ht="65">
      <c r="A2331" s="157">
        <v>2327</v>
      </c>
      <c r="B2331" s="13" t="s">
        <v>12032</v>
      </c>
      <c r="C2331" s="198" t="s">
        <v>6313</v>
      </c>
      <c r="D2331" s="116">
        <v>429</v>
      </c>
      <c r="E2331" s="161" t="s">
        <v>1848</v>
      </c>
      <c r="F2331" s="206" t="s">
        <v>12184</v>
      </c>
      <c r="G2331" s="162" t="s">
        <v>1270</v>
      </c>
      <c r="H2331" s="162" t="s">
        <v>23</v>
      </c>
      <c r="I2331" s="85" t="str">
        <f>IF(HL!B2330="","",HYPERLINK(HL!B2330,"表示"))</f>
        <v>表示</v>
      </c>
      <c r="J2331" s="85" t="str">
        <f>IF(HL!C2330="","",HYPERLINK(HL!C2330,2))</f>
        <v/>
      </c>
      <c r="K2331" s="105" t="str">
        <f>IF(HL!D2330="","",HYPERLINK(HL!D2330,3))</f>
        <v/>
      </c>
      <c r="L2331" s="105" t="str">
        <f>IF(HL!E2330="","",HYPERLINK(HL!E2330,4))</f>
        <v/>
      </c>
      <c r="M2331" s="105" t="str">
        <f>IF(HL!F2330="","",HYPERLINK(HL!F2330,5))</f>
        <v/>
      </c>
      <c r="N2331" s="105" t="str">
        <f>IF(HL!G2330="","",HYPERLINK(HL!G2330,6))</f>
        <v/>
      </c>
      <c r="O2331" s="105" t="str">
        <f>IF(HL!H2330="","",HYPERLINK(HL!H2330,7))</f>
        <v/>
      </c>
      <c r="P2331" s="105" t="str">
        <f>IF(HL!I2330="","",HYPERLINK(HL!I2330,8))</f>
        <v/>
      </c>
      <c r="Q2331" s="105" t="str">
        <f>IF(HL!J2330="","",HYPERLINK(HL!J2330,9))</f>
        <v/>
      </c>
      <c r="R2331" s="105" t="str">
        <f>IF(HL!K2330="","",HYPERLINK(HL!K2330,10))</f>
        <v/>
      </c>
      <c r="S2331" s="105" t="str">
        <f>IF(HL!L2330="","",HYPERLINK(HL!L2330,11))</f>
        <v/>
      </c>
      <c r="T2331" s="105" t="str">
        <f>IF(HL!M2330="","",HYPERLINK(HL!M2330,12))</f>
        <v/>
      </c>
      <c r="U2331" s="105" t="str">
        <f>IF(HL!N2330="","",HYPERLINK(HL!N2330,13))</f>
        <v/>
      </c>
      <c r="V2331" s="106" t="str">
        <f>IF(HL!O2330="","",HYPERLINK(HL!O2330,14))</f>
        <v/>
      </c>
      <c r="W2331" s="1" t="s">
        <v>11737</v>
      </c>
      <c r="X2331" s="163">
        <v>44739</v>
      </c>
      <c r="Y2331" s="200">
        <v>45012</v>
      </c>
      <c r="Z2331" s="201" t="str">
        <f t="shared" si="95"/>
        <v>2023</v>
      </c>
      <c r="AA2331" s="252">
        <f t="shared" si="96"/>
        <v>9</v>
      </c>
      <c r="AB2331" s="116"/>
      <c r="AC2331" s="116"/>
      <c r="AD2331" s="116"/>
      <c r="AE2331" s="116" t="s">
        <v>10</v>
      </c>
      <c r="AF2331" s="116"/>
      <c r="AG2331" s="116"/>
      <c r="AH2331" s="116"/>
      <c r="AI2331" s="116"/>
      <c r="AJ2331" s="116"/>
      <c r="AK2331" s="116"/>
      <c r="AL2331" s="158" t="s">
        <v>296</v>
      </c>
      <c r="AM2331" s="162" t="s">
        <v>172</v>
      </c>
      <c r="AN2331" s="162" t="s">
        <v>1727</v>
      </c>
      <c r="AO2331" s="162" t="s">
        <v>11671</v>
      </c>
      <c r="AP2331" s="162"/>
      <c r="AQ2331" s="162"/>
      <c r="AR2331" s="162" t="s">
        <v>10707</v>
      </c>
      <c r="AS2331" s="161" t="s">
        <v>12267</v>
      </c>
      <c r="AT2331" s="269"/>
      <c r="AU2331" s="269"/>
      <c r="AV2331" s="162" t="s">
        <v>10</v>
      </c>
      <c r="AW2331" s="162"/>
      <c r="AX2331" s="162"/>
      <c r="AY2331" s="162"/>
      <c r="AZ2331" s="162"/>
      <c r="BA2331" s="162" t="s">
        <v>10</v>
      </c>
    </row>
    <row r="2332" spans="1:53" ht="195">
      <c r="A2332" s="157">
        <v>2328</v>
      </c>
      <c r="B2332" s="35" t="s">
        <v>12142</v>
      </c>
      <c r="C2332" s="198" t="s">
        <v>1545</v>
      </c>
      <c r="D2332" s="116">
        <v>429</v>
      </c>
      <c r="E2332" s="161" t="s">
        <v>1848</v>
      </c>
      <c r="F2332" s="206" t="s">
        <v>12185</v>
      </c>
      <c r="G2332" s="162" t="s">
        <v>1270</v>
      </c>
      <c r="H2332" s="162" t="s">
        <v>23</v>
      </c>
      <c r="I2332" s="85" t="str">
        <f>IF(HL!B2331="","",HYPERLINK(HL!B2331,"表示"))</f>
        <v>表示</v>
      </c>
      <c r="J2332" s="85">
        <f>IF(HL!C2331="","",HYPERLINK(HL!C2331,2))</f>
        <v>2</v>
      </c>
      <c r="K2332" s="105" t="str">
        <f>IF(HL!D2331="","",HYPERLINK(HL!D2331,3))</f>
        <v/>
      </c>
      <c r="L2332" s="105" t="str">
        <f>IF(HL!E2331="","",HYPERLINK(HL!E2331,4))</f>
        <v/>
      </c>
      <c r="M2332" s="105" t="str">
        <f>IF(HL!F2331="","",HYPERLINK(HL!F2331,5))</f>
        <v/>
      </c>
      <c r="N2332" s="105" t="str">
        <f>IF(HL!G2331="","",HYPERLINK(HL!G2331,6))</f>
        <v/>
      </c>
      <c r="O2332" s="105" t="str">
        <f>IF(HL!H2331="","",HYPERLINK(HL!H2331,7))</f>
        <v/>
      </c>
      <c r="P2332" s="105" t="str">
        <f>IF(HL!I2331="","",HYPERLINK(HL!I2331,8))</f>
        <v/>
      </c>
      <c r="Q2332" s="105" t="str">
        <f>IF(HL!J2331="","",HYPERLINK(HL!J2331,9))</f>
        <v/>
      </c>
      <c r="R2332" s="105" t="str">
        <f>IF(HL!K2331="","",HYPERLINK(HL!K2331,10))</f>
        <v/>
      </c>
      <c r="S2332" s="105" t="str">
        <f>IF(HL!L2331="","",HYPERLINK(HL!L2331,11))</f>
        <v/>
      </c>
      <c r="T2332" s="105" t="str">
        <f>IF(HL!M2331="","",HYPERLINK(HL!M2331,12))</f>
        <v/>
      </c>
      <c r="U2332" s="105" t="str">
        <f>IF(HL!N2331="","",HYPERLINK(HL!N2331,13))</f>
        <v/>
      </c>
      <c r="V2332" s="106" t="str">
        <f>IF(HL!O2331="","",HYPERLINK(HL!O2331,14))</f>
        <v/>
      </c>
      <c r="W2332" s="1" t="s">
        <v>11737</v>
      </c>
      <c r="X2332" s="163">
        <v>44676</v>
      </c>
      <c r="Y2332" s="200">
        <v>45012</v>
      </c>
      <c r="Z2332" s="201" t="str">
        <f t="shared" si="95"/>
        <v>2023</v>
      </c>
      <c r="AA2332" s="252">
        <f t="shared" si="96"/>
        <v>11</v>
      </c>
      <c r="AB2332" s="116"/>
      <c r="AC2332" s="116"/>
      <c r="AD2332" s="116"/>
      <c r="AE2332" s="116" t="s">
        <v>10</v>
      </c>
      <c r="AF2332" s="116"/>
      <c r="AG2332" s="116" t="s">
        <v>10</v>
      </c>
      <c r="AH2332" s="116"/>
      <c r="AI2332" s="116"/>
      <c r="AJ2332" s="116"/>
      <c r="AK2332" s="116"/>
      <c r="AL2332" s="158" t="s">
        <v>894</v>
      </c>
      <c r="AM2332" s="162" t="s">
        <v>172</v>
      </c>
      <c r="AN2332" s="162" t="s">
        <v>1727</v>
      </c>
      <c r="AO2332" s="162" t="s">
        <v>4104</v>
      </c>
      <c r="AP2332" s="162"/>
      <c r="AQ2332" s="162"/>
      <c r="AR2332" s="162" t="s">
        <v>10707</v>
      </c>
      <c r="AS2332" s="161" t="s">
        <v>12268</v>
      </c>
      <c r="AT2332" s="269"/>
      <c r="AU2332" s="269"/>
      <c r="AV2332" s="162" t="s">
        <v>10</v>
      </c>
      <c r="AW2332" s="162"/>
      <c r="AX2332" s="162"/>
      <c r="AY2332" s="162"/>
      <c r="AZ2332" s="162"/>
      <c r="BA2332" s="162" t="s">
        <v>10</v>
      </c>
    </row>
    <row r="2333" spans="1:53" ht="104">
      <c r="A2333" s="157">
        <v>2329</v>
      </c>
      <c r="B2333" s="13" t="s">
        <v>4139</v>
      </c>
      <c r="C2333" s="198" t="s">
        <v>620</v>
      </c>
      <c r="D2333" s="116">
        <v>625</v>
      </c>
      <c r="E2333" s="161" t="s">
        <v>1594</v>
      </c>
      <c r="F2333" s="206" t="s">
        <v>12186</v>
      </c>
      <c r="G2333" s="162" t="s">
        <v>1302</v>
      </c>
      <c r="H2333" s="162" t="s">
        <v>21</v>
      </c>
      <c r="I2333" s="85" t="str">
        <f>IF(HL!B2332="","",HYPERLINK(HL!B2332,"表示"))</f>
        <v>表示</v>
      </c>
      <c r="J2333" s="85" t="str">
        <f>IF(HL!C2332="","",HYPERLINK(HL!C2332,2))</f>
        <v/>
      </c>
      <c r="K2333" s="105" t="str">
        <f>IF(HL!D2332="","",HYPERLINK(HL!D2332,3))</f>
        <v/>
      </c>
      <c r="L2333" s="105" t="str">
        <f>IF(HL!E2332="","",HYPERLINK(HL!E2332,4))</f>
        <v/>
      </c>
      <c r="M2333" s="105" t="str">
        <f>IF(HL!F2332="","",HYPERLINK(HL!F2332,5))</f>
        <v/>
      </c>
      <c r="N2333" s="105" t="str">
        <f>IF(HL!G2332="","",HYPERLINK(HL!G2332,6))</f>
        <v/>
      </c>
      <c r="O2333" s="105" t="str">
        <f>IF(HL!H2332="","",HYPERLINK(HL!H2332,7))</f>
        <v/>
      </c>
      <c r="P2333" s="105" t="str">
        <f>IF(HL!I2332="","",HYPERLINK(HL!I2332,8))</f>
        <v/>
      </c>
      <c r="Q2333" s="105" t="str">
        <f>IF(HL!J2332="","",HYPERLINK(HL!J2332,9))</f>
        <v/>
      </c>
      <c r="R2333" s="105" t="str">
        <f>IF(HL!K2332="","",HYPERLINK(HL!K2332,10))</f>
        <v/>
      </c>
      <c r="S2333" s="105" t="str">
        <f>IF(HL!L2332="","",HYPERLINK(HL!L2332,11))</f>
        <v/>
      </c>
      <c r="T2333" s="105" t="str">
        <f>IF(HL!M2332="","",HYPERLINK(HL!M2332,12))</f>
        <v/>
      </c>
      <c r="U2333" s="105" t="str">
        <f>IF(HL!N2332="","",HYPERLINK(HL!N2332,13))</f>
        <v/>
      </c>
      <c r="V2333" s="106" t="str">
        <f>IF(HL!O2332="","",HYPERLINK(HL!O2332,14))</f>
        <v/>
      </c>
      <c r="W2333" s="81" t="str">
        <f>IF(HL!P2332="","－",HYPERLINK(HL!P2332,"表示"))</f>
        <v>－</v>
      </c>
      <c r="X2333" s="163">
        <v>44742</v>
      </c>
      <c r="Y2333" s="200">
        <v>45012</v>
      </c>
      <c r="Z2333" s="201" t="str">
        <f t="shared" si="95"/>
        <v>2023</v>
      </c>
      <c r="AA2333" s="252">
        <f t="shared" si="96"/>
        <v>8</v>
      </c>
      <c r="AB2333" s="116"/>
      <c r="AC2333" s="116"/>
      <c r="AD2333" s="116"/>
      <c r="AE2333" s="116" t="s">
        <v>10</v>
      </c>
      <c r="AF2333" s="116"/>
      <c r="AG2333" s="116" t="s">
        <v>10</v>
      </c>
      <c r="AH2333" s="116"/>
      <c r="AI2333" s="116"/>
      <c r="AJ2333" s="116"/>
      <c r="AK2333" s="116"/>
      <c r="AL2333" s="158" t="s">
        <v>443</v>
      </c>
      <c r="AM2333" s="162" t="s">
        <v>172</v>
      </c>
      <c r="AN2333" s="162" t="s">
        <v>1727</v>
      </c>
      <c r="AO2333" s="162" t="s">
        <v>1196</v>
      </c>
      <c r="AP2333" s="162"/>
      <c r="AQ2333" s="162" t="s">
        <v>10</v>
      </c>
      <c r="AR2333" s="162" t="s">
        <v>10707</v>
      </c>
      <c r="AS2333" s="161" t="s">
        <v>12269</v>
      </c>
      <c r="AT2333" s="269"/>
      <c r="AU2333" s="269"/>
      <c r="AV2333" s="162"/>
      <c r="AW2333" s="162" t="s">
        <v>10</v>
      </c>
      <c r="AX2333" s="162"/>
      <c r="AY2333" s="162"/>
      <c r="AZ2333" s="162"/>
      <c r="BA2333" s="162"/>
    </row>
    <row r="2334" spans="1:53" ht="52">
      <c r="A2334" s="157">
        <v>2330</v>
      </c>
      <c r="B2334" s="13" t="s">
        <v>12143</v>
      </c>
      <c r="C2334" s="198" t="s">
        <v>12144</v>
      </c>
      <c r="D2334" s="116">
        <v>430</v>
      </c>
      <c r="E2334" s="161" t="s">
        <v>995</v>
      </c>
      <c r="F2334" s="206" t="s">
        <v>12187</v>
      </c>
      <c r="G2334" s="162" t="s">
        <v>1270</v>
      </c>
      <c r="H2334" s="162" t="s">
        <v>2261</v>
      </c>
      <c r="I2334" s="85" t="str">
        <f>IF(HL!B2333="","",HYPERLINK(HL!B2333,"表示"))</f>
        <v>表示</v>
      </c>
      <c r="J2334" s="85" t="str">
        <f>IF(HL!C2333="","",HYPERLINK(HL!C2333,2))</f>
        <v/>
      </c>
      <c r="K2334" s="105" t="str">
        <f>IF(HL!D2333="","",HYPERLINK(HL!D2333,3))</f>
        <v/>
      </c>
      <c r="L2334" s="105" t="str">
        <f>IF(HL!E2333="","",HYPERLINK(HL!E2333,4))</f>
        <v/>
      </c>
      <c r="M2334" s="105" t="str">
        <f>IF(HL!F2333="","",HYPERLINK(HL!F2333,5))</f>
        <v/>
      </c>
      <c r="N2334" s="105" t="str">
        <f>IF(HL!G2333="","",HYPERLINK(HL!G2333,6))</f>
        <v/>
      </c>
      <c r="O2334" s="105" t="str">
        <f>IF(HL!H2333="","",HYPERLINK(HL!H2333,7))</f>
        <v/>
      </c>
      <c r="P2334" s="105" t="str">
        <f>IF(HL!I2333="","",HYPERLINK(HL!I2333,8))</f>
        <v/>
      </c>
      <c r="Q2334" s="105" t="str">
        <f>IF(HL!J2333="","",HYPERLINK(HL!J2333,9))</f>
        <v/>
      </c>
      <c r="R2334" s="105" t="str">
        <f>IF(HL!K2333="","",HYPERLINK(HL!K2333,10))</f>
        <v/>
      </c>
      <c r="S2334" s="105" t="str">
        <f>IF(HL!L2333="","",HYPERLINK(HL!L2333,11))</f>
        <v/>
      </c>
      <c r="T2334" s="105" t="str">
        <f>IF(HL!M2333="","",HYPERLINK(HL!M2333,12))</f>
        <v/>
      </c>
      <c r="U2334" s="105" t="str">
        <f>IF(HL!N2333="","",HYPERLINK(HL!N2333,13))</f>
        <v/>
      </c>
      <c r="V2334" s="106" t="str">
        <f>IF(HL!O2333="","",HYPERLINK(HL!O2333,14))</f>
        <v/>
      </c>
      <c r="W2334" s="1" t="s">
        <v>11737</v>
      </c>
      <c r="X2334" s="163">
        <v>44707</v>
      </c>
      <c r="Y2334" s="200">
        <v>45012</v>
      </c>
      <c r="Z2334" s="201" t="str">
        <f t="shared" si="95"/>
        <v>2023</v>
      </c>
      <c r="AA2334" s="252">
        <f t="shared" si="96"/>
        <v>10</v>
      </c>
      <c r="AB2334" s="116"/>
      <c r="AC2334" s="116"/>
      <c r="AD2334" s="116" t="s">
        <v>10</v>
      </c>
      <c r="AE2334" s="116" t="s">
        <v>10</v>
      </c>
      <c r="AF2334" s="116"/>
      <c r="AG2334" s="116"/>
      <c r="AH2334" s="116"/>
      <c r="AI2334" s="116"/>
      <c r="AJ2334" s="116"/>
      <c r="AK2334" s="116"/>
      <c r="AL2334" s="13" t="s">
        <v>12250</v>
      </c>
      <c r="AM2334" s="162" t="s">
        <v>172</v>
      </c>
      <c r="AN2334" s="162" t="s">
        <v>1727</v>
      </c>
      <c r="AO2334" s="162" t="s">
        <v>5713</v>
      </c>
      <c r="AP2334" s="162" t="s">
        <v>10</v>
      </c>
      <c r="AQ2334" s="162"/>
      <c r="AR2334" s="210"/>
      <c r="AS2334" s="210"/>
      <c r="AT2334" s="271"/>
      <c r="AU2334" s="271"/>
      <c r="AV2334" s="162"/>
      <c r="AW2334" s="162"/>
      <c r="AX2334" s="162"/>
      <c r="AY2334" s="162" t="s">
        <v>10</v>
      </c>
      <c r="AZ2334" s="162"/>
      <c r="BA2334" s="162"/>
    </row>
    <row r="2335" spans="1:53" ht="143">
      <c r="A2335" s="157">
        <v>2331</v>
      </c>
      <c r="B2335" s="35" t="s">
        <v>12145</v>
      </c>
      <c r="C2335" s="198" t="s">
        <v>2713</v>
      </c>
      <c r="D2335" s="116">
        <v>422</v>
      </c>
      <c r="E2335" s="161" t="s">
        <v>2060</v>
      </c>
      <c r="F2335" s="206" t="s">
        <v>12188</v>
      </c>
      <c r="G2335" s="162" t="s">
        <v>1270</v>
      </c>
      <c r="H2335" s="162" t="s">
        <v>23</v>
      </c>
      <c r="I2335" s="85" t="str">
        <f>IF(HL!B2334="","",HYPERLINK(HL!B2334,"表示"))</f>
        <v>表示</v>
      </c>
      <c r="J2335" s="85" t="str">
        <f>IF(HL!C2334="","",HYPERLINK(HL!C2334,2))</f>
        <v/>
      </c>
      <c r="K2335" s="105" t="str">
        <f>IF(HL!D2334="","",HYPERLINK(HL!D2334,3))</f>
        <v/>
      </c>
      <c r="L2335" s="105" t="str">
        <f>IF(HL!E2334="","",HYPERLINK(HL!E2334,4))</f>
        <v/>
      </c>
      <c r="M2335" s="105" t="str">
        <f>IF(HL!F2334="","",HYPERLINK(HL!F2334,5))</f>
        <v/>
      </c>
      <c r="N2335" s="105" t="str">
        <f>IF(HL!G2334="","",HYPERLINK(HL!G2334,6))</f>
        <v/>
      </c>
      <c r="O2335" s="105" t="str">
        <f>IF(HL!H2334="","",HYPERLINK(HL!H2334,7))</f>
        <v/>
      </c>
      <c r="P2335" s="105" t="str">
        <f>IF(HL!I2334="","",HYPERLINK(HL!I2334,8))</f>
        <v/>
      </c>
      <c r="Q2335" s="105" t="str">
        <f>IF(HL!J2334="","",HYPERLINK(HL!J2334,9))</f>
        <v/>
      </c>
      <c r="R2335" s="105" t="str">
        <f>IF(HL!K2334="","",HYPERLINK(HL!K2334,10))</f>
        <v/>
      </c>
      <c r="S2335" s="105" t="str">
        <f>IF(HL!L2334="","",HYPERLINK(HL!L2334,11))</f>
        <v/>
      </c>
      <c r="T2335" s="105" t="str">
        <f>IF(HL!M2334="","",HYPERLINK(HL!M2334,12))</f>
        <v/>
      </c>
      <c r="U2335" s="105" t="str">
        <f>IF(HL!N2334="","",HYPERLINK(HL!N2334,13))</f>
        <v/>
      </c>
      <c r="V2335" s="106" t="str">
        <f>IF(HL!O2334="","",HYPERLINK(HL!O2334,14))</f>
        <v/>
      </c>
      <c r="W2335" s="1" t="s">
        <v>11737</v>
      </c>
      <c r="X2335" s="163">
        <v>44879</v>
      </c>
      <c r="Y2335" s="200">
        <v>45012</v>
      </c>
      <c r="Z2335" s="201" t="str">
        <f t="shared" si="95"/>
        <v>2023</v>
      </c>
      <c r="AA2335" s="252">
        <f t="shared" si="96"/>
        <v>4</v>
      </c>
      <c r="AB2335" s="116"/>
      <c r="AC2335" s="116"/>
      <c r="AD2335" s="116"/>
      <c r="AE2335" s="116" t="s">
        <v>10</v>
      </c>
      <c r="AF2335" s="116"/>
      <c r="AG2335" s="116" t="s">
        <v>10</v>
      </c>
      <c r="AH2335" s="116"/>
      <c r="AI2335" s="116"/>
      <c r="AJ2335" s="116"/>
      <c r="AK2335" s="116"/>
      <c r="AL2335" s="158" t="s">
        <v>5413</v>
      </c>
      <c r="AM2335" s="162" t="s">
        <v>172</v>
      </c>
      <c r="AN2335" s="162" t="s">
        <v>1727</v>
      </c>
      <c r="AO2335" s="116" t="s">
        <v>10476</v>
      </c>
      <c r="AP2335" s="162" t="s">
        <v>10</v>
      </c>
      <c r="AQ2335" s="162"/>
      <c r="AR2335" s="210"/>
      <c r="AS2335" s="210"/>
      <c r="AT2335" s="271"/>
      <c r="AU2335" s="271"/>
      <c r="AV2335" s="162"/>
      <c r="AW2335" s="162"/>
      <c r="AX2335" s="162"/>
      <c r="AY2335" s="162" t="s">
        <v>10</v>
      </c>
      <c r="AZ2335" s="162"/>
      <c r="BA2335" s="162"/>
    </row>
    <row r="2336" spans="1:53" ht="26">
      <c r="A2336" s="157">
        <v>2332</v>
      </c>
      <c r="B2336" s="35" t="s">
        <v>12146</v>
      </c>
      <c r="C2336" s="198" t="s">
        <v>2704</v>
      </c>
      <c r="D2336" s="116">
        <v>239</v>
      </c>
      <c r="E2336" s="161" t="s">
        <v>2150</v>
      </c>
      <c r="F2336" s="206" t="s">
        <v>12189</v>
      </c>
      <c r="G2336" s="162" t="s">
        <v>1302</v>
      </c>
      <c r="H2336" s="162" t="s">
        <v>20</v>
      </c>
      <c r="I2336" s="85" t="str">
        <f>IF(HL!B2335="","",HYPERLINK(HL!B2335,"表示"))</f>
        <v>表示</v>
      </c>
      <c r="J2336" s="85" t="str">
        <f>IF(HL!C2335="","",HYPERLINK(HL!C2335,2))</f>
        <v/>
      </c>
      <c r="K2336" s="105" t="str">
        <f>IF(HL!D2335="","",HYPERLINK(HL!D2335,3))</f>
        <v/>
      </c>
      <c r="L2336" s="105" t="str">
        <f>IF(HL!E2335="","",HYPERLINK(HL!E2335,4))</f>
        <v/>
      </c>
      <c r="M2336" s="105" t="str">
        <f>IF(HL!F2335="","",HYPERLINK(HL!F2335,5))</f>
        <v/>
      </c>
      <c r="N2336" s="105" t="str">
        <f>IF(HL!G2335="","",HYPERLINK(HL!G2335,6))</f>
        <v/>
      </c>
      <c r="O2336" s="105" t="str">
        <f>IF(HL!H2335="","",HYPERLINK(HL!H2335,7))</f>
        <v/>
      </c>
      <c r="P2336" s="105" t="str">
        <f>IF(HL!I2335="","",HYPERLINK(HL!I2335,8))</f>
        <v/>
      </c>
      <c r="Q2336" s="105" t="str">
        <f>IF(HL!J2335="","",HYPERLINK(HL!J2335,9))</f>
        <v/>
      </c>
      <c r="R2336" s="105" t="str">
        <f>IF(HL!K2335="","",HYPERLINK(HL!K2335,10))</f>
        <v/>
      </c>
      <c r="S2336" s="105" t="str">
        <f>IF(HL!L2335="","",HYPERLINK(HL!L2335,11))</f>
        <v/>
      </c>
      <c r="T2336" s="105" t="str">
        <f>IF(HL!M2335="","",HYPERLINK(HL!M2335,12))</f>
        <v/>
      </c>
      <c r="U2336" s="105" t="str">
        <f>IF(HL!N2335="","",HYPERLINK(HL!N2335,13))</f>
        <v/>
      </c>
      <c r="V2336" s="106" t="str">
        <f>IF(HL!O2335="","",HYPERLINK(HL!O2335,14))</f>
        <v/>
      </c>
      <c r="W2336" s="81" t="str">
        <f>IF(HL!P2335="","－",HYPERLINK(HL!P2335,"表示"))</f>
        <v>表示</v>
      </c>
      <c r="X2336" s="163">
        <v>43685</v>
      </c>
      <c r="Y2336" s="200">
        <v>45012</v>
      </c>
      <c r="Z2336" s="201" t="str">
        <f t="shared" si="95"/>
        <v>2023</v>
      </c>
      <c r="AA2336" s="252">
        <f t="shared" si="96"/>
        <v>43</v>
      </c>
      <c r="AB2336" s="116"/>
      <c r="AC2336" s="116"/>
      <c r="AD2336" s="116" t="s">
        <v>10</v>
      </c>
      <c r="AE2336" s="116"/>
      <c r="AF2336" s="116"/>
      <c r="AG2336" s="116"/>
      <c r="AH2336" s="116"/>
      <c r="AI2336" s="116"/>
      <c r="AJ2336" s="116"/>
      <c r="AK2336" s="116"/>
      <c r="AL2336" s="158" t="s">
        <v>219</v>
      </c>
      <c r="AM2336" s="162" t="s">
        <v>172</v>
      </c>
      <c r="AN2336" s="162" t="s">
        <v>1727</v>
      </c>
      <c r="AO2336" s="162" t="s">
        <v>4104</v>
      </c>
      <c r="AP2336" s="162"/>
      <c r="AQ2336" s="162"/>
      <c r="AR2336" s="162" t="s">
        <v>10707</v>
      </c>
      <c r="AS2336" s="198" t="s">
        <v>12270</v>
      </c>
      <c r="AT2336" s="271"/>
      <c r="AU2336" s="271"/>
      <c r="AV2336" s="162" t="s">
        <v>10</v>
      </c>
      <c r="AW2336" s="162"/>
      <c r="AX2336" s="162"/>
      <c r="AY2336" s="162"/>
      <c r="AZ2336" s="162"/>
      <c r="BA2336" s="162" t="s">
        <v>10</v>
      </c>
    </row>
    <row r="2337" spans="1:53" ht="26">
      <c r="A2337" s="157">
        <v>2333</v>
      </c>
      <c r="B2337" s="13" t="s">
        <v>12147</v>
      </c>
      <c r="C2337" s="198" t="s">
        <v>12148</v>
      </c>
      <c r="D2337" s="116">
        <v>399</v>
      </c>
      <c r="E2337" s="161" t="s">
        <v>1878</v>
      </c>
      <c r="F2337" s="206" t="s">
        <v>5434</v>
      </c>
      <c r="G2337" s="162" t="s">
        <v>1302</v>
      </c>
      <c r="H2337" s="162" t="s">
        <v>20</v>
      </c>
      <c r="I2337" s="85" t="str">
        <f>IF(HL!B2336="","",HYPERLINK(HL!B2336,"表示"))</f>
        <v>表示</v>
      </c>
      <c r="J2337" s="85" t="str">
        <f>IF(HL!C2336="","",HYPERLINK(HL!C2336,2))</f>
        <v/>
      </c>
      <c r="K2337" s="105" t="str">
        <f>IF(HL!D2336="","",HYPERLINK(HL!D2336,3))</f>
        <v/>
      </c>
      <c r="L2337" s="105" t="str">
        <f>IF(HL!E2336="","",HYPERLINK(HL!E2336,4))</f>
        <v/>
      </c>
      <c r="M2337" s="105" t="str">
        <f>IF(HL!F2336="","",HYPERLINK(HL!F2336,5))</f>
        <v/>
      </c>
      <c r="N2337" s="105" t="str">
        <f>IF(HL!G2336="","",HYPERLINK(HL!G2336,6))</f>
        <v/>
      </c>
      <c r="O2337" s="105" t="str">
        <f>IF(HL!H2336="","",HYPERLINK(HL!H2336,7))</f>
        <v/>
      </c>
      <c r="P2337" s="105" t="str">
        <f>IF(HL!I2336="","",HYPERLINK(HL!I2336,8))</f>
        <v/>
      </c>
      <c r="Q2337" s="105" t="str">
        <f>IF(HL!J2336="","",HYPERLINK(HL!J2336,9))</f>
        <v/>
      </c>
      <c r="R2337" s="105" t="str">
        <f>IF(HL!K2336="","",HYPERLINK(HL!K2336,10))</f>
        <v/>
      </c>
      <c r="S2337" s="105" t="str">
        <f>IF(HL!L2336="","",HYPERLINK(HL!L2336,11))</f>
        <v/>
      </c>
      <c r="T2337" s="105" t="str">
        <f>IF(HL!M2336="","",HYPERLINK(HL!M2336,12))</f>
        <v/>
      </c>
      <c r="U2337" s="105" t="str">
        <f>IF(HL!N2336="","",HYPERLINK(HL!N2336,13))</f>
        <v/>
      </c>
      <c r="V2337" s="106" t="str">
        <f>IF(HL!O2336="","",HYPERLINK(HL!O2336,14))</f>
        <v/>
      </c>
      <c r="W2337" s="81" t="str">
        <f>IF(HL!P2336="","－",HYPERLINK(HL!P2336,"表示"))</f>
        <v>表示</v>
      </c>
      <c r="X2337" s="163">
        <v>44679</v>
      </c>
      <c r="Y2337" s="200">
        <v>45012</v>
      </c>
      <c r="Z2337" s="201" t="str">
        <f t="shared" si="95"/>
        <v>2023</v>
      </c>
      <c r="AA2337" s="252">
        <f t="shared" si="96"/>
        <v>10</v>
      </c>
      <c r="AB2337" s="116" t="s">
        <v>10</v>
      </c>
      <c r="AC2337" s="116"/>
      <c r="AD2337" s="116"/>
      <c r="AE2337" s="116"/>
      <c r="AF2337" s="116"/>
      <c r="AG2337" s="116"/>
      <c r="AH2337" s="116"/>
      <c r="AI2337" s="116"/>
      <c r="AJ2337" s="116"/>
      <c r="AK2337" s="116"/>
      <c r="AL2337" s="13" t="s">
        <v>12249</v>
      </c>
      <c r="AM2337" s="162" t="s">
        <v>1727</v>
      </c>
      <c r="AN2337" s="162" t="s">
        <v>172</v>
      </c>
      <c r="AO2337" s="162" t="s">
        <v>4104</v>
      </c>
      <c r="AP2337" s="162"/>
      <c r="AQ2337" s="162"/>
      <c r="AR2337" s="162" t="s">
        <v>10707</v>
      </c>
      <c r="AS2337" s="158" t="s">
        <v>12271</v>
      </c>
      <c r="AT2337" s="269"/>
      <c r="AU2337" s="269"/>
      <c r="AV2337" s="162" t="s">
        <v>10</v>
      </c>
      <c r="AW2337" s="162"/>
      <c r="AX2337" s="162"/>
      <c r="AY2337" s="162"/>
      <c r="AZ2337" s="162"/>
      <c r="BA2337" s="162" t="s">
        <v>10</v>
      </c>
    </row>
    <row r="2338" spans="1:53" ht="39">
      <c r="A2338" s="157">
        <v>2334</v>
      </c>
      <c r="B2338" s="35" t="s">
        <v>12149</v>
      </c>
      <c r="C2338" s="13" t="s">
        <v>12150</v>
      </c>
      <c r="D2338" s="116">
        <v>399</v>
      </c>
      <c r="E2338" s="161" t="s">
        <v>1878</v>
      </c>
      <c r="F2338" t="s">
        <v>12190</v>
      </c>
      <c r="G2338" s="162" t="s">
        <v>1302</v>
      </c>
      <c r="H2338" s="1" t="s">
        <v>1273</v>
      </c>
      <c r="I2338" s="85" t="str">
        <f>IF(HL!B2337="","",HYPERLINK(HL!B2337,"表示"))</f>
        <v>表示</v>
      </c>
      <c r="J2338" s="85" t="str">
        <f>IF(HL!C2337="","",HYPERLINK(HL!C2337,2))</f>
        <v/>
      </c>
      <c r="K2338" s="105" t="str">
        <f>IF(HL!D2337="","",HYPERLINK(HL!D2337,3))</f>
        <v/>
      </c>
      <c r="L2338" s="105" t="str">
        <f>IF(HL!E2337="","",HYPERLINK(HL!E2337,4))</f>
        <v/>
      </c>
      <c r="M2338" s="105" t="str">
        <f>IF(HL!F2337="","",HYPERLINK(HL!F2337,5))</f>
        <v/>
      </c>
      <c r="N2338" s="105" t="str">
        <f>IF(HL!G2337="","",HYPERLINK(HL!G2337,6))</f>
        <v/>
      </c>
      <c r="O2338" s="105" t="str">
        <f>IF(HL!H2337="","",HYPERLINK(HL!H2337,7))</f>
        <v/>
      </c>
      <c r="P2338" s="105" t="str">
        <f>IF(HL!I2337="","",HYPERLINK(HL!I2337,8))</f>
        <v/>
      </c>
      <c r="Q2338" s="105" t="str">
        <f>IF(HL!J2337="","",HYPERLINK(HL!J2337,9))</f>
        <v/>
      </c>
      <c r="R2338" s="105" t="str">
        <f>IF(HL!K2337="","",HYPERLINK(HL!K2337,10))</f>
        <v/>
      </c>
      <c r="S2338" s="105" t="str">
        <f>IF(HL!L2337="","",HYPERLINK(HL!L2337,11))</f>
        <v/>
      </c>
      <c r="T2338" s="105" t="str">
        <f>IF(HL!M2337="","",HYPERLINK(HL!M2337,12))</f>
        <v/>
      </c>
      <c r="U2338" s="105" t="str">
        <f>IF(HL!N2337="","",HYPERLINK(HL!N2337,13))</f>
        <v/>
      </c>
      <c r="V2338" s="106" t="str">
        <f>IF(HL!O2337="","",HYPERLINK(HL!O2337,14))</f>
        <v/>
      </c>
      <c r="W2338" s="81" t="str">
        <f>IF(HL!P2337="","－",HYPERLINK(HL!P2337,"表示"))</f>
        <v>表示</v>
      </c>
      <c r="X2338" s="163">
        <v>44739</v>
      </c>
      <c r="Y2338" s="200">
        <v>45012</v>
      </c>
      <c r="Z2338" s="34" t="str">
        <f t="shared" si="95"/>
        <v>2023</v>
      </c>
      <c r="AA2338" s="247">
        <f t="shared" si="96"/>
        <v>9</v>
      </c>
      <c r="AB2338" s="23" t="s">
        <v>172</v>
      </c>
      <c r="AC2338" s="23"/>
      <c r="AD2338" s="23"/>
      <c r="AE2338" s="23"/>
      <c r="AF2338" s="23"/>
      <c r="AG2338" s="23"/>
      <c r="AH2338" s="23"/>
      <c r="AI2338" s="23"/>
      <c r="AJ2338" s="23"/>
      <c r="AK2338" s="23"/>
      <c r="AL2338" s="13" t="s">
        <v>12251</v>
      </c>
      <c r="AM2338" s="162" t="s">
        <v>1727</v>
      </c>
      <c r="AN2338" s="162" t="s">
        <v>172</v>
      </c>
      <c r="AO2338" s="1" t="s">
        <v>8</v>
      </c>
      <c r="AP2338" s="1"/>
      <c r="AQ2338" s="1"/>
      <c r="AR2338" s="1" t="s">
        <v>10707</v>
      </c>
      <c r="AS2338" s="35" t="s">
        <v>12272</v>
      </c>
      <c r="AT2338" s="269"/>
      <c r="AU2338" s="269"/>
      <c r="AV2338" s="1" t="s">
        <v>172</v>
      </c>
      <c r="AW2338" s="1"/>
      <c r="AX2338" s="1"/>
      <c r="AY2338" s="1"/>
      <c r="AZ2338" s="1"/>
      <c r="BA2338" s="1"/>
    </row>
    <row r="2339" spans="1:53" ht="39">
      <c r="A2339" s="157">
        <v>2335</v>
      </c>
      <c r="B2339" s="13" t="s">
        <v>12151</v>
      </c>
      <c r="C2339" s="13" t="s">
        <v>10233</v>
      </c>
      <c r="D2339" s="116">
        <v>429</v>
      </c>
      <c r="E2339" s="161" t="s">
        <v>1848</v>
      </c>
      <c r="F2339" s="207" t="s">
        <v>12191</v>
      </c>
      <c r="G2339" s="162" t="s">
        <v>1302</v>
      </c>
      <c r="H2339" s="1" t="s">
        <v>23</v>
      </c>
      <c r="I2339" s="85" t="str">
        <f>IF(HL!B2338="","",HYPERLINK(HL!B2338,"表示"))</f>
        <v>表示</v>
      </c>
      <c r="J2339" s="85" t="str">
        <f>IF(HL!C2338="","",HYPERLINK(HL!C2338,2))</f>
        <v/>
      </c>
      <c r="K2339" s="105" t="str">
        <f>IF(HL!D2338="","",HYPERLINK(HL!D2338,3))</f>
        <v/>
      </c>
      <c r="L2339" s="105" t="str">
        <f>IF(HL!E2338="","",HYPERLINK(HL!E2338,4))</f>
        <v/>
      </c>
      <c r="M2339" s="105" t="str">
        <f>IF(HL!F2338="","",HYPERLINK(HL!F2338,5))</f>
        <v/>
      </c>
      <c r="N2339" s="105" t="str">
        <f>IF(HL!G2338="","",HYPERLINK(HL!G2338,6))</f>
        <v/>
      </c>
      <c r="O2339" s="105" t="str">
        <f>IF(HL!H2338="","",HYPERLINK(HL!H2338,7))</f>
        <v/>
      </c>
      <c r="P2339" s="105" t="str">
        <f>IF(HL!I2338="","",HYPERLINK(HL!I2338,8))</f>
        <v/>
      </c>
      <c r="Q2339" s="105" t="str">
        <f>IF(HL!J2338="","",HYPERLINK(HL!J2338,9))</f>
        <v/>
      </c>
      <c r="R2339" s="105" t="str">
        <f>IF(HL!K2338="","",HYPERLINK(HL!K2338,10))</f>
        <v/>
      </c>
      <c r="S2339" s="105" t="str">
        <f>IF(HL!L2338="","",HYPERLINK(HL!L2338,11))</f>
        <v/>
      </c>
      <c r="T2339" s="105" t="str">
        <f>IF(HL!M2338="","",HYPERLINK(HL!M2338,12))</f>
        <v/>
      </c>
      <c r="U2339" s="105" t="str">
        <f>IF(HL!N2338="","",HYPERLINK(HL!N2338,13))</f>
        <v/>
      </c>
      <c r="V2339" s="106" t="str">
        <f>IF(HL!O2338="","",HYPERLINK(HL!O2338,14))</f>
        <v/>
      </c>
      <c r="W2339" s="81" t="str">
        <f>IF(HL!P2338="","－",HYPERLINK(HL!P2338,"表示"))</f>
        <v>表示</v>
      </c>
      <c r="X2339" s="163">
        <v>44767</v>
      </c>
      <c r="Y2339" s="200">
        <v>45012</v>
      </c>
      <c r="Z2339" s="34" t="str">
        <f t="shared" si="95"/>
        <v>2023</v>
      </c>
      <c r="AA2339" s="247">
        <f t="shared" si="96"/>
        <v>8</v>
      </c>
      <c r="AB2339" s="23"/>
      <c r="AC2339" s="23"/>
      <c r="AD2339" s="23"/>
      <c r="AE2339" s="23" t="s">
        <v>172</v>
      </c>
      <c r="AF2339" s="23"/>
      <c r="AG2339" s="23" t="s">
        <v>172</v>
      </c>
      <c r="AH2339" s="23"/>
      <c r="AI2339" s="23"/>
      <c r="AJ2339" s="23"/>
      <c r="AK2339" s="23"/>
      <c r="AL2339" s="13" t="s">
        <v>12252</v>
      </c>
      <c r="AM2339" s="162" t="s">
        <v>1727</v>
      </c>
      <c r="AN2339" s="162" t="s">
        <v>172</v>
      </c>
      <c r="AO2339" s="1" t="s">
        <v>8</v>
      </c>
      <c r="AP2339" s="1"/>
      <c r="AQ2339" s="1"/>
      <c r="AR2339" s="1" t="s">
        <v>10935</v>
      </c>
      <c r="AS2339" s="13" t="s">
        <v>12273</v>
      </c>
      <c r="AT2339" s="271"/>
      <c r="AU2339" s="271"/>
      <c r="AV2339" s="1" t="s">
        <v>10</v>
      </c>
      <c r="AW2339" s="1"/>
      <c r="AX2339" s="1"/>
      <c r="AY2339" s="1"/>
      <c r="AZ2339" s="1"/>
      <c r="BA2339" s="1" t="s">
        <v>172</v>
      </c>
    </row>
    <row r="2340" spans="1:53" ht="78">
      <c r="A2340" s="157">
        <v>2336</v>
      </c>
      <c r="B2340" s="35" t="s">
        <v>12152</v>
      </c>
      <c r="C2340" s="13" t="s">
        <v>12153</v>
      </c>
      <c r="D2340" s="116">
        <v>422</v>
      </c>
      <c r="E2340" s="161" t="s">
        <v>2060</v>
      </c>
      <c r="F2340" s="207" t="s">
        <v>12192</v>
      </c>
      <c r="G2340" s="162" t="s">
        <v>1270</v>
      </c>
      <c r="H2340" s="1" t="s">
        <v>23</v>
      </c>
      <c r="I2340" s="85" t="str">
        <f>IF(HL!B2339="","",HYPERLINK(HL!B2339,"表示"))</f>
        <v>表示</v>
      </c>
      <c r="J2340" s="85" t="str">
        <f>IF(HL!C2339="","",HYPERLINK(HL!C2339,2))</f>
        <v/>
      </c>
      <c r="K2340" s="105" t="str">
        <f>IF(HL!D2339="","",HYPERLINK(HL!D2339,3))</f>
        <v/>
      </c>
      <c r="L2340" s="105" t="str">
        <f>IF(HL!E2339="","",HYPERLINK(HL!E2339,4))</f>
        <v/>
      </c>
      <c r="M2340" s="105" t="str">
        <f>IF(HL!F2339="","",HYPERLINK(HL!F2339,5))</f>
        <v/>
      </c>
      <c r="N2340" s="105" t="str">
        <f>IF(HL!G2339="","",HYPERLINK(HL!G2339,6))</f>
        <v/>
      </c>
      <c r="O2340" s="105" t="str">
        <f>IF(HL!H2339="","",HYPERLINK(HL!H2339,7))</f>
        <v/>
      </c>
      <c r="P2340" s="105" t="str">
        <f>IF(HL!I2339="","",HYPERLINK(HL!I2339,8))</f>
        <v/>
      </c>
      <c r="Q2340" s="105" t="str">
        <f>IF(HL!J2339="","",HYPERLINK(HL!J2339,9))</f>
        <v/>
      </c>
      <c r="R2340" s="105" t="str">
        <f>IF(HL!K2339="","",HYPERLINK(HL!K2339,10))</f>
        <v/>
      </c>
      <c r="S2340" s="105" t="str">
        <f>IF(HL!L2339="","",HYPERLINK(HL!L2339,11))</f>
        <v/>
      </c>
      <c r="T2340" s="105" t="str">
        <f>IF(HL!M2339="","",HYPERLINK(HL!M2339,12))</f>
        <v/>
      </c>
      <c r="U2340" s="105" t="str">
        <f>IF(HL!N2339="","",HYPERLINK(HL!N2339,13))</f>
        <v/>
      </c>
      <c r="V2340" s="106" t="str">
        <f>IF(HL!O2339="","",HYPERLINK(HL!O2339,14))</f>
        <v/>
      </c>
      <c r="W2340" s="1" t="s">
        <v>11737</v>
      </c>
      <c r="X2340" s="163">
        <v>44803</v>
      </c>
      <c r="Y2340" s="200">
        <v>45012</v>
      </c>
      <c r="Z2340" s="34" t="str">
        <f t="shared" si="95"/>
        <v>2023</v>
      </c>
      <c r="AA2340" s="247">
        <f t="shared" si="96"/>
        <v>6</v>
      </c>
      <c r="AB2340" s="23"/>
      <c r="AC2340" s="23"/>
      <c r="AD2340" s="23"/>
      <c r="AE2340" s="23" t="s">
        <v>172</v>
      </c>
      <c r="AF2340" s="23"/>
      <c r="AG2340" s="23" t="s">
        <v>172</v>
      </c>
      <c r="AH2340" s="23"/>
      <c r="AI2340" s="23"/>
      <c r="AJ2340" s="23"/>
      <c r="AK2340" s="23"/>
      <c r="AL2340" s="35" t="s">
        <v>621</v>
      </c>
      <c r="AM2340" s="162" t="s">
        <v>172</v>
      </c>
      <c r="AN2340" s="162" t="s">
        <v>1727</v>
      </c>
      <c r="AO2340" s="1" t="s">
        <v>493</v>
      </c>
      <c r="AP2340" s="1"/>
      <c r="AQ2340" s="1"/>
      <c r="AR2340" s="1" t="s">
        <v>10707</v>
      </c>
      <c r="AS2340" s="35" t="s">
        <v>12274</v>
      </c>
      <c r="AT2340" s="269"/>
      <c r="AU2340" s="269"/>
      <c r="AV2340" s="1" t="s">
        <v>10</v>
      </c>
      <c r="AW2340" s="1"/>
      <c r="AX2340" s="1"/>
      <c r="AY2340" s="1"/>
      <c r="AZ2340" s="1"/>
      <c r="BA2340" s="1" t="s">
        <v>172</v>
      </c>
    </row>
    <row r="2341" spans="1:53" ht="52">
      <c r="A2341" s="157">
        <v>2337</v>
      </c>
      <c r="B2341" s="35" t="s">
        <v>12154</v>
      </c>
      <c r="C2341" s="13" t="s">
        <v>12155</v>
      </c>
      <c r="D2341" s="116">
        <v>239</v>
      </c>
      <c r="E2341" s="161" t="s">
        <v>2150</v>
      </c>
      <c r="F2341" s="207" t="s">
        <v>12193</v>
      </c>
      <c r="G2341" s="162" t="s">
        <v>1302</v>
      </c>
      <c r="H2341" s="1" t="s">
        <v>20</v>
      </c>
      <c r="I2341" s="85" t="str">
        <f>IF(HL!B2340="","",HYPERLINK(HL!B2340,"表示"))</f>
        <v>表示</v>
      </c>
      <c r="J2341" s="85" t="str">
        <f>IF(HL!C2340="","",HYPERLINK(HL!C2340,2))</f>
        <v/>
      </c>
      <c r="K2341" s="105" t="str">
        <f>IF(HL!D2340="","",HYPERLINK(HL!D2340,3))</f>
        <v/>
      </c>
      <c r="L2341" s="105" t="str">
        <f>IF(HL!E2340="","",HYPERLINK(HL!E2340,4))</f>
        <v/>
      </c>
      <c r="M2341" s="105" t="str">
        <f>IF(HL!F2340="","",HYPERLINK(HL!F2340,5))</f>
        <v/>
      </c>
      <c r="N2341" s="105" t="str">
        <f>IF(HL!G2340="","",HYPERLINK(HL!G2340,6))</f>
        <v/>
      </c>
      <c r="O2341" s="105" t="str">
        <f>IF(HL!H2340="","",HYPERLINK(HL!H2340,7))</f>
        <v/>
      </c>
      <c r="P2341" s="105" t="str">
        <f>IF(HL!I2340="","",HYPERLINK(HL!I2340,8))</f>
        <v/>
      </c>
      <c r="Q2341" s="105" t="str">
        <f>IF(HL!J2340="","",HYPERLINK(HL!J2340,9))</f>
        <v/>
      </c>
      <c r="R2341" s="105" t="str">
        <f>IF(HL!K2340="","",HYPERLINK(HL!K2340,10))</f>
        <v/>
      </c>
      <c r="S2341" s="105" t="str">
        <f>IF(HL!L2340="","",HYPERLINK(HL!L2340,11))</f>
        <v/>
      </c>
      <c r="T2341" s="105" t="str">
        <f>IF(HL!M2340="","",HYPERLINK(HL!M2340,12))</f>
        <v/>
      </c>
      <c r="U2341" s="105" t="str">
        <f>IF(HL!N2340="","",HYPERLINK(HL!N2340,13))</f>
        <v/>
      </c>
      <c r="V2341" s="106" t="str">
        <f>IF(HL!O2340="","",HYPERLINK(HL!O2340,14))</f>
        <v/>
      </c>
      <c r="W2341" s="81" t="str">
        <f>IF(HL!P2340="","－",HYPERLINK(HL!P2340,"表示"))</f>
        <v>－</v>
      </c>
      <c r="X2341" s="163">
        <v>44708</v>
      </c>
      <c r="Y2341" s="200">
        <v>45012</v>
      </c>
      <c r="Z2341" s="34" t="str">
        <f t="shared" si="95"/>
        <v>2023</v>
      </c>
      <c r="AA2341" s="247">
        <f t="shared" si="96"/>
        <v>10</v>
      </c>
      <c r="AB2341" s="23" t="s">
        <v>172</v>
      </c>
      <c r="AC2341" s="23"/>
      <c r="AD2341" s="23"/>
      <c r="AE2341" s="23"/>
      <c r="AF2341" s="23"/>
      <c r="AG2341" s="23"/>
      <c r="AH2341" s="23"/>
      <c r="AI2341" s="23"/>
      <c r="AJ2341" s="23"/>
      <c r="AK2341" s="23"/>
      <c r="AL2341" s="35" t="s">
        <v>517</v>
      </c>
      <c r="AM2341" s="162" t="s">
        <v>1727</v>
      </c>
      <c r="AN2341" s="162" t="s">
        <v>172</v>
      </c>
      <c r="AO2341" s="1" t="s">
        <v>4104</v>
      </c>
      <c r="AP2341" s="1"/>
      <c r="AQ2341" s="1"/>
      <c r="AR2341" s="1" t="s">
        <v>10707</v>
      </c>
      <c r="AS2341" s="35" t="s">
        <v>12275</v>
      </c>
      <c r="AT2341" s="269"/>
      <c r="AU2341" s="269"/>
      <c r="AV2341" s="1" t="s">
        <v>10</v>
      </c>
      <c r="AW2341" s="1"/>
      <c r="AX2341" s="1"/>
      <c r="AY2341" s="1"/>
      <c r="AZ2341" s="1"/>
      <c r="BA2341" s="1" t="s">
        <v>172</v>
      </c>
    </row>
    <row r="2342" spans="1:53" ht="78">
      <c r="A2342" s="157">
        <v>2338</v>
      </c>
      <c r="B2342" s="13" t="s">
        <v>12156</v>
      </c>
      <c r="C2342" s="13" t="s">
        <v>423</v>
      </c>
      <c r="D2342" s="116">
        <v>132</v>
      </c>
      <c r="E2342" s="161" t="s">
        <v>5493</v>
      </c>
      <c r="F2342" s="207" t="s">
        <v>12194</v>
      </c>
      <c r="G2342" s="162" t="s">
        <v>1302</v>
      </c>
      <c r="H2342" s="1" t="s">
        <v>21</v>
      </c>
      <c r="I2342" s="85" t="str">
        <f>IF(HL!B2341="","",HYPERLINK(HL!B2341,"表示"))</f>
        <v>表示</v>
      </c>
      <c r="J2342" s="85" t="str">
        <f>IF(HL!C2341="","",HYPERLINK(HL!C2341,2))</f>
        <v/>
      </c>
      <c r="K2342" s="105" t="str">
        <f>IF(HL!D2341="","",HYPERLINK(HL!D2341,3))</f>
        <v/>
      </c>
      <c r="L2342" s="105" t="str">
        <f>IF(HL!E2341="","",HYPERLINK(HL!E2341,4))</f>
        <v/>
      </c>
      <c r="M2342" s="105" t="str">
        <f>IF(HL!F2341="","",HYPERLINK(HL!F2341,5))</f>
        <v/>
      </c>
      <c r="N2342" s="105" t="str">
        <f>IF(HL!G2341="","",HYPERLINK(HL!G2341,6))</f>
        <v/>
      </c>
      <c r="O2342" s="105" t="str">
        <f>IF(HL!H2341="","",HYPERLINK(HL!H2341,7))</f>
        <v/>
      </c>
      <c r="P2342" s="105" t="str">
        <f>IF(HL!I2341="","",HYPERLINK(HL!I2341,8))</f>
        <v/>
      </c>
      <c r="Q2342" s="105" t="str">
        <f>IF(HL!J2341="","",HYPERLINK(HL!J2341,9))</f>
        <v/>
      </c>
      <c r="R2342" s="105" t="str">
        <f>IF(HL!K2341="","",HYPERLINK(HL!K2341,10))</f>
        <v/>
      </c>
      <c r="S2342" s="105" t="str">
        <f>IF(HL!L2341="","",HYPERLINK(HL!L2341,11))</f>
        <v/>
      </c>
      <c r="T2342" s="105" t="str">
        <f>IF(HL!M2341="","",HYPERLINK(HL!M2341,12))</f>
        <v/>
      </c>
      <c r="U2342" s="105" t="str">
        <f>IF(HL!N2341="","",HYPERLINK(HL!N2341,13))</f>
        <v/>
      </c>
      <c r="V2342" s="106" t="str">
        <f>IF(HL!O2341="","",HYPERLINK(HL!O2341,14))</f>
        <v/>
      </c>
      <c r="W2342" s="81" t="str">
        <f>IF(HL!P2341="","－",HYPERLINK(HL!P2341,"表示"))</f>
        <v>表示</v>
      </c>
      <c r="X2342" s="163">
        <v>44672</v>
      </c>
      <c r="Y2342" s="200">
        <v>45012</v>
      </c>
      <c r="Z2342" s="34" t="str">
        <f t="shared" si="95"/>
        <v>2023</v>
      </c>
      <c r="AA2342" s="247">
        <f t="shared" si="96"/>
        <v>11</v>
      </c>
      <c r="AB2342" s="23"/>
      <c r="AC2342" s="23"/>
      <c r="AD2342" s="23" t="s">
        <v>172</v>
      </c>
      <c r="AE2342" s="23"/>
      <c r="AF2342" s="23"/>
      <c r="AG2342" s="23"/>
      <c r="AH2342" s="23"/>
      <c r="AI2342" s="23"/>
      <c r="AJ2342" s="23"/>
      <c r="AK2342" s="23"/>
      <c r="AL2342" s="35" t="s">
        <v>12253</v>
      </c>
      <c r="AM2342" s="162" t="s">
        <v>172</v>
      </c>
      <c r="AN2342" s="162" t="s">
        <v>1727</v>
      </c>
      <c r="AO2342" s="1" t="s">
        <v>4104</v>
      </c>
      <c r="AP2342" s="1"/>
      <c r="AQ2342" s="1"/>
      <c r="AR2342" s="1" t="s">
        <v>10707</v>
      </c>
      <c r="AS2342" s="35" t="s">
        <v>12276</v>
      </c>
      <c r="AT2342" s="269"/>
      <c r="AU2342" s="269"/>
      <c r="AV2342" s="1"/>
      <c r="AW2342" s="1"/>
      <c r="AX2342" s="1" t="s">
        <v>10</v>
      </c>
      <c r="AY2342" s="1"/>
      <c r="AZ2342" s="1"/>
      <c r="BA2342" s="1"/>
    </row>
    <row r="2343" spans="1:53" ht="91">
      <c r="A2343" s="157">
        <v>2339</v>
      </c>
      <c r="B2343" s="35" t="s">
        <v>12157</v>
      </c>
      <c r="C2343" s="13" t="s">
        <v>12158</v>
      </c>
      <c r="D2343" s="116">
        <v>392</v>
      </c>
      <c r="E2343" s="161" t="s">
        <v>2193</v>
      </c>
      <c r="F2343" s="207" t="s">
        <v>12195</v>
      </c>
      <c r="G2343" s="162" t="s">
        <v>1270</v>
      </c>
      <c r="H2343" s="1" t="s">
        <v>23</v>
      </c>
      <c r="I2343" s="85" t="str">
        <f>IF(HL!B2342="","",HYPERLINK(HL!B2342,"表示"))</f>
        <v>表示</v>
      </c>
      <c r="J2343" s="85" t="str">
        <f>IF(HL!C2342="","",HYPERLINK(HL!C2342,2))</f>
        <v/>
      </c>
      <c r="K2343" s="105" t="str">
        <f>IF(HL!D2342="","",HYPERLINK(HL!D2342,3))</f>
        <v/>
      </c>
      <c r="L2343" s="105" t="str">
        <f>IF(HL!E2342="","",HYPERLINK(HL!E2342,4))</f>
        <v/>
      </c>
      <c r="M2343" s="105" t="str">
        <f>IF(HL!F2342="","",HYPERLINK(HL!F2342,5))</f>
        <v/>
      </c>
      <c r="N2343" s="105" t="str">
        <f>IF(HL!G2342="","",HYPERLINK(HL!G2342,6))</f>
        <v/>
      </c>
      <c r="O2343" s="105" t="str">
        <f>IF(HL!H2342="","",HYPERLINK(HL!H2342,7))</f>
        <v/>
      </c>
      <c r="P2343" s="105" t="str">
        <f>IF(HL!I2342="","",HYPERLINK(HL!I2342,8))</f>
        <v/>
      </c>
      <c r="Q2343" s="105" t="str">
        <f>IF(HL!J2342="","",HYPERLINK(HL!J2342,9))</f>
        <v/>
      </c>
      <c r="R2343" s="105" t="str">
        <f>IF(HL!K2342="","",HYPERLINK(HL!K2342,10))</f>
        <v/>
      </c>
      <c r="S2343" s="105" t="str">
        <f>IF(HL!L2342="","",HYPERLINK(HL!L2342,11))</f>
        <v/>
      </c>
      <c r="T2343" s="105" t="str">
        <f>IF(HL!M2342="","",HYPERLINK(HL!M2342,12))</f>
        <v/>
      </c>
      <c r="U2343" s="105" t="str">
        <f>IF(HL!N2342="","",HYPERLINK(HL!N2342,13))</f>
        <v/>
      </c>
      <c r="V2343" s="106" t="str">
        <f>IF(HL!O2342="","",HYPERLINK(HL!O2342,14))</f>
        <v/>
      </c>
      <c r="W2343" s="1" t="s">
        <v>11737</v>
      </c>
      <c r="X2343" s="163">
        <v>44889</v>
      </c>
      <c r="Y2343" s="200">
        <v>45012</v>
      </c>
      <c r="Z2343" s="34" t="str">
        <f t="shared" si="95"/>
        <v>2023</v>
      </c>
      <c r="AA2343" s="247">
        <f t="shared" si="96"/>
        <v>4</v>
      </c>
      <c r="AB2343" s="23"/>
      <c r="AC2343" s="23"/>
      <c r="AD2343" s="23"/>
      <c r="AE2343" s="23" t="s">
        <v>10</v>
      </c>
      <c r="AF2343" s="23"/>
      <c r="AG2343" s="23" t="s">
        <v>172</v>
      </c>
      <c r="AH2343" s="23"/>
      <c r="AI2343" s="23"/>
      <c r="AJ2343" s="23"/>
      <c r="AK2343" s="23"/>
      <c r="AL2343" s="35" t="s">
        <v>507</v>
      </c>
      <c r="AM2343" s="162" t="s">
        <v>1727</v>
      </c>
      <c r="AN2343" s="162" t="s">
        <v>172</v>
      </c>
      <c r="AO2343" s="23" t="s">
        <v>10476</v>
      </c>
      <c r="AP2343" s="1" t="s">
        <v>172</v>
      </c>
      <c r="AQ2343" s="1"/>
      <c r="AR2343" s="236"/>
      <c r="AS2343" s="236"/>
      <c r="AT2343" s="271"/>
      <c r="AU2343" s="271"/>
      <c r="AV2343" s="1"/>
      <c r="AW2343" s="1"/>
      <c r="AX2343" s="1"/>
      <c r="AY2343" s="1" t="s">
        <v>172</v>
      </c>
      <c r="AZ2343" s="1"/>
      <c r="BA2343" s="1"/>
    </row>
    <row r="2344" spans="1:53" ht="83">
      <c r="A2344" s="157">
        <v>2340</v>
      </c>
      <c r="B2344" s="35" t="s">
        <v>12159</v>
      </c>
      <c r="C2344" s="13" t="s">
        <v>12160</v>
      </c>
      <c r="D2344" s="116">
        <v>429</v>
      </c>
      <c r="E2344" s="161" t="s">
        <v>1848</v>
      </c>
      <c r="F2344" s="207" t="s">
        <v>12196</v>
      </c>
      <c r="G2344" s="162" t="s">
        <v>1302</v>
      </c>
      <c r="H2344" s="1" t="s">
        <v>23</v>
      </c>
      <c r="I2344" s="85" t="str">
        <f>IF(HL!B2343="","",HYPERLINK(HL!B2343,"表示"))</f>
        <v>表示</v>
      </c>
      <c r="J2344" s="85" t="str">
        <f>IF(HL!C2343="","",HYPERLINK(HL!C2343,2))</f>
        <v/>
      </c>
      <c r="K2344" s="105" t="str">
        <f>IF(HL!D2343="","",HYPERLINK(HL!D2343,3))</f>
        <v/>
      </c>
      <c r="L2344" s="105" t="str">
        <f>IF(HL!E2343="","",HYPERLINK(HL!E2343,4))</f>
        <v/>
      </c>
      <c r="M2344" s="105" t="str">
        <f>IF(HL!F2343="","",HYPERLINK(HL!F2343,5))</f>
        <v/>
      </c>
      <c r="N2344" s="105" t="str">
        <f>IF(HL!G2343="","",HYPERLINK(HL!G2343,6))</f>
        <v/>
      </c>
      <c r="O2344" s="105" t="str">
        <f>IF(HL!H2343="","",HYPERLINK(HL!H2343,7))</f>
        <v/>
      </c>
      <c r="P2344" s="105" t="str">
        <f>IF(HL!I2343="","",HYPERLINK(HL!I2343,8))</f>
        <v/>
      </c>
      <c r="Q2344" s="105" t="str">
        <f>IF(HL!J2343="","",HYPERLINK(HL!J2343,9))</f>
        <v/>
      </c>
      <c r="R2344" s="105" t="str">
        <f>IF(HL!K2343="","",HYPERLINK(HL!K2343,10))</f>
        <v/>
      </c>
      <c r="S2344" s="105" t="str">
        <f>IF(HL!L2343="","",HYPERLINK(HL!L2343,11))</f>
        <v/>
      </c>
      <c r="T2344" s="105" t="str">
        <f>IF(HL!M2343="","",HYPERLINK(HL!M2343,12))</f>
        <v/>
      </c>
      <c r="U2344" s="105" t="str">
        <f>IF(HL!N2343="","",HYPERLINK(HL!N2343,13))</f>
        <v/>
      </c>
      <c r="V2344" s="106" t="str">
        <f>IF(HL!O2343="","",HYPERLINK(HL!O2343,14))</f>
        <v/>
      </c>
      <c r="W2344" s="81" t="str">
        <f>IF(HL!P2343="","－",HYPERLINK(HL!P2343,"表示"))</f>
        <v>表示</v>
      </c>
      <c r="X2344" s="163">
        <v>44678</v>
      </c>
      <c r="Y2344" s="200">
        <v>45012</v>
      </c>
      <c r="Z2344" s="34" t="str">
        <f t="shared" si="95"/>
        <v>2023</v>
      </c>
      <c r="AA2344" s="247">
        <f t="shared" si="96"/>
        <v>11</v>
      </c>
      <c r="AB2344" s="23" t="s">
        <v>172</v>
      </c>
      <c r="AC2344" s="23"/>
      <c r="AD2344" s="23"/>
      <c r="AE2344" s="23"/>
      <c r="AF2344" s="23"/>
      <c r="AG2344" s="23"/>
      <c r="AH2344" s="23"/>
      <c r="AI2344" s="23"/>
      <c r="AJ2344" s="23"/>
      <c r="AK2344" s="23"/>
      <c r="AL2344" s="13" t="s">
        <v>12254</v>
      </c>
      <c r="AM2344" s="162" t="s">
        <v>1727</v>
      </c>
      <c r="AN2344" s="162" t="s">
        <v>172</v>
      </c>
      <c r="AO2344" s="1" t="s">
        <v>4104</v>
      </c>
      <c r="AP2344" s="1"/>
      <c r="AQ2344" s="1"/>
      <c r="AR2344" s="1" t="s">
        <v>10707</v>
      </c>
      <c r="AS2344" s="23" t="s">
        <v>12277</v>
      </c>
      <c r="AT2344" s="269"/>
      <c r="AU2344" s="269"/>
      <c r="AV2344" s="1" t="s">
        <v>172</v>
      </c>
      <c r="AW2344" s="1"/>
      <c r="AX2344" s="1"/>
      <c r="AY2344" s="1"/>
      <c r="AZ2344" s="1"/>
      <c r="BA2344" s="1"/>
    </row>
    <row r="2345" spans="1:53" ht="78">
      <c r="A2345" s="157">
        <v>2341</v>
      </c>
      <c r="B2345" s="13" t="s">
        <v>12161</v>
      </c>
      <c r="C2345" s="13" t="s">
        <v>12162</v>
      </c>
      <c r="D2345" s="116">
        <v>639</v>
      </c>
      <c r="E2345" s="161" t="s">
        <v>2224</v>
      </c>
      <c r="F2345" s="207" t="s">
        <v>12197</v>
      </c>
      <c r="G2345" s="162" t="s">
        <v>1302</v>
      </c>
      <c r="H2345" s="1" t="s">
        <v>676</v>
      </c>
      <c r="I2345" s="85" t="str">
        <f>IF(HL!B2344="","",HYPERLINK(HL!B2344,"表示"))</f>
        <v>表示</v>
      </c>
      <c r="J2345" s="85" t="str">
        <f>IF(HL!C2344="","",HYPERLINK(HL!C2344,2))</f>
        <v/>
      </c>
      <c r="K2345" s="105" t="str">
        <f>IF(HL!D2344="","",HYPERLINK(HL!D2344,3))</f>
        <v/>
      </c>
      <c r="L2345" s="105" t="str">
        <f>IF(HL!E2344="","",HYPERLINK(HL!E2344,4))</f>
        <v/>
      </c>
      <c r="M2345" s="105" t="str">
        <f>IF(HL!F2344="","",HYPERLINK(HL!F2344,5))</f>
        <v/>
      </c>
      <c r="N2345" s="105" t="str">
        <f>IF(HL!G2344="","",HYPERLINK(HL!G2344,6))</f>
        <v/>
      </c>
      <c r="O2345" s="105" t="str">
        <f>IF(HL!H2344="","",HYPERLINK(HL!H2344,7))</f>
        <v/>
      </c>
      <c r="P2345" s="105" t="str">
        <f>IF(HL!I2344="","",HYPERLINK(HL!I2344,8))</f>
        <v/>
      </c>
      <c r="Q2345" s="105" t="str">
        <f>IF(HL!J2344="","",HYPERLINK(HL!J2344,9))</f>
        <v/>
      </c>
      <c r="R2345" s="105" t="str">
        <f>IF(HL!K2344="","",HYPERLINK(HL!K2344,10))</f>
        <v/>
      </c>
      <c r="S2345" s="105" t="str">
        <f>IF(HL!L2344="","",HYPERLINK(HL!L2344,11))</f>
        <v/>
      </c>
      <c r="T2345" s="105" t="str">
        <f>IF(HL!M2344="","",HYPERLINK(HL!M2344,12))</f>
        <v/>
      </c>
      <c r="U2345" s="105" t="str">
        <f>IF(HL!N2344="","",HYPERLINK(HL!N2344,13))</f>
        <v/>
      </c>
      <c r="V2345" s="106" t="str">
        <f>IF(HL!O2344="","",HYPERLINK(HL!O2344,14))</f>
        <v/>
      </c>
      <c r="W2345" s="81" t="str">
        <f>IF(HL!P2344="","－",HYPERLINK(HL!P2344,"表示"))</f>
        <v>－</v>
      </c>
      <c r="X2345" s="163">
        <v>44741</v>
      </c>
      <c r="Y2345" s="200">
        <v>45012</v>
      </c>
      <c r="Z2345" s="34" t="str">
        <f t="shared" si="95"/>
        <v>2023</v>
      </c>
      <c r="AA2345" s="247">
        <f t="shared" si="96"/>
        <v>8</v>
      </c>
      <c r="AB2345" s="23" t="s">
        <v>172</v>
      </c>
      <c r="AC2345" s="23"/>
      <c r="AD2345" s="23"/>
      <c r="AE2345" s="23"/>
      <c r="AF2345" s="23"/>
      <c r="AG2345" s="23"/>
      <c r="AH2345" s="23"/>
      <c r="AI2345" s="23"/>
      <c r="AJ2345" s="23"/>
      <c r="AK2345" s="23"/>
      <c r="AL2345" s="35" t="s">
        <v>507</v>
      </c>
      <c r="AM2345" s="162" t="s">
        <v>1727</v>
      </c>
      <c r="AN2345" s="162" t="s">
        <v>172</v>
      </c>
      <c r="AO2345" s="1" t="s">
        <v>8</v>
      </c>
      <c r="AP2345" s="1"/>
      <c r="AQ2345" s="1" t="s">
        <v>10</v>
      </c>
      <c r="AR2345" s="1" t="s">
        <v>10707</v>
      </c>
      <c r="AS2345" s="35" t="s">
        <v>12278</v>
      </c>
      <c r="AT2345" s="269"/>
      <c r="AU2345" s="269"/>
      <c r="AV2345" s="1"/>
      <c r="AW2345" s="1" t="s">
        <v>172</v>
      </c>
      <c r="AX2345" s="1"/>
      <c r="AY2345" s="1"/>
      <c r="AZ2345" s="1"/>
      <c r="BA2345" s="1"/>
    </row>
    <row r="2346" spans="1:53" ht="26">
      <c r="A2346" s="157">
        <v>2342</v>
      </c>
      <c r="B2346" s="13" t="s">
        <v>12163</v>
      </c>
      <c r="C2346" s="35" t="s">
        <v>12164</v>
      </c>
      <c r="D2346" s="116">
        <v>636</v>
      </c>
      <c r="E2346" s="161" t="s">
        <v>1593</v>
      </c>
      <c r="F2346" s="207" t="s">
        <v>12198</v>
      </c>
      <c r="G2346" s="162" t="s">
        <v>1302</v>
      </c>
      <c r="H2346" s="1" t="s">
        <v>1467</v>
      </c>
      <c r="I2346" s="85" t="str">
        <f>IF(HL!B2345="","",HYPERLINK(HL!B2345,"表示"))</f>
        <v>表示</v>
      </c>
      <c r="J2346" s="85" t="str">
        <f>IF(HL!C2345="","",HYPERLINK(HL!C2345,2))</f>
        <v/>
      </c>
      <c r="K2346" s="105" t="str">
        <f>IF(HL!D2345="","",HYPERLINK(HL!D2345,3))</f>
        <v/>
      </c>
      <c r="L2346" s="105" t="str">
        <f>IF(HL!E2345="","",HYPERLINK(HL!E2345,4))</f>
        <v/>
      </c>
      <c r="M2346" s="105" t="str">
        <f>IF(HL!F2345="","",HYPERLINK(HL!F2345,5))</f>
        <v/>
      </c>
      <c r="N2346" s="105" t="str">
        <f>IF(HL!G2345="","",HYPERLINK(HL!G2345,6))</f>
        <v/>
      </c>
      <c r="O2346" s="105" t="str">
        <f>IF(HL!H2345="","",HYPERLINK(HL!H2345,7))</f>
        <v/>
      </c>
      <c r="P2346" s="105" t="str">
        <f>IF(HL!I2345="","",HYPERLINK(HL!I2345,8))</f>
        <v/>
      </c>
      <c r="Q2346" s="105" t="str">
        <f>IF(HL!J2345="","",HYPERLINK(HL!J2345,9))</f>
        <v/>
      </c>
      <c r="R2346" s="105" t="str">
        <f>IF(HL!K2345="","",HYPERLINK(HL!K2345,10))</f>
        <v/>
      </c>
      <c r="S2346" s="105" t="str">
        <f>IF(HL!L2345="","",HYPERLINK(HL!L2345,11))</f>
        <v/>
      </c>
      <c r="T2346" s="105" t="str">
        <f>IF(HL!M2345="","",HYPERLINK(HL!M2345,12))</f>
        <v/>
      </c>
      <c r="U2346" s="105" t="str">
        <f>IF(HL!N2345="","",HYPERLINK(HL!N2345,13))</f>
        <v/>
      </c>
      <c r="V2346" s="106" t="str">
        <f>IF(HL!O2345="","",HYPERLINK(HL!O2345,14))</f>
        <v/>
      </c>
      <c r="W2346" s="81" t="str">
        <f>IF(HL!P2345="","－",HYPERLINK(HL!P2345,"表示"))</f>
        <v>－</v>
      </c>
      <c r="X2346" s="163">
        <v>44662</v>
      </c>
      <c r="Y2346" s="200">
        <v>45012</v>
      </c>
      <c r="Z2346" s="34" t="str">
        <f t="shared" si="95"/>
        <v>2023</v>
      </c>
      <c r="AA2346" s="247">
        <f t="shared" si="96"/>
        <v>11</v>
      </c>
      <c r="AB2346" s="23" t="s">
        <v>172</v>
      </c>
      <c r="AC2346" s="23" t="s">
        <v>172</v>
      </c>
      <c r="AD2346" s="23"/>
      <c r="AE2346" s="23"/>
      <c r="AF2346" s="23"/>
      <c r="AG2346" s="23"/>
      <c r="AH2346" s="23"/>
      <c r="AI2346" s="23"/>
      <c r="AJ2346" s="23"/>
      <c r="AK2346" s="23"/>
      <c r="AL2346" s="35" t="s">
        <v>2315</v>
      </c>
      <c r="AM2346" s="162" t="s">
        <v>172</v>
      </c>
      <c r="AN2346" s="162" t="s">
        <v>1727</v>
      </c>
      <c r="AO2346" s="1" t="s">
        <v>4104</v>
      </c>
      <c r="AP2346" s="1"/>
      <c r="AQ2346" s="1" t="s">
        <v>10</v>
      </c>
      <c r="AR2346" s="1" t="s">
        <v>10707</v>
      </c>
      <c r="AS2346" s="35" t="s">
        <v>12279</v>
      </c>
      <c r="AT2346" s="269"/>
      <c r="AU2346" s="269"/>
      <c r="AV2346" s="1"/>
      <c r="AW2346" s="1"/>
      <c r="AX2346" s="1" t="s">
        <v>172</v>
      </c>
      <c r="AY2346" s="1"/>
      <c r="AZ2346" s="1"/>
      <c r="BA2346" s="1"/>
    </row>
    <row r="2347" spans="1:53" ht="91">
      <c r="A2347" s="157">
        <v>2343</v>
      </c>
      <c r="B2347" s="13" t="s">
        <v>12165</v>
      </c>
      <c r="C2347" s="35" t="s">
        <v>12166</v>
      </c>
      <c r="D2347" s="116">
        <v>631</v>
      </c>
      <c r="E2347" s="161" t="s">
        <v>5278</v>
      </c>
      <c r="F2347" s="207" t="s">
        <v>12199</v>
      </c>
      <c r="G2347" s="162" t="s">
        <v>1270</v>
      </c>
      <c r="H2347" s="1" t="s">
        <v>1467</v>
      </c>
      <c r="I2347" s="85" t="str">
        <f>IF(HL!B2346="","",HYPERLINK(HL!B2346,"表示"))</f>
        <v>表示</v>
      </c>
      <c r="J2347" s="85" t="str">
        <f>IF(HL!C2346="","",HYPERLINK(HL!C2346,2))</f>
        <v/>
      </c>
      <c r="K2347" s="105" t="str">
        <f>IF(HL!D2346="","",HYPERLINK(HL!D2346,3))</f>
        <v/>
      </c>
      <c r="L2347" s="105" t="str">
        <f>IF(HL!E2346="","",HYPERLINK(HL!E2346,4))</f>
        <v/>
      </c>
      <c r="M2347" s="105" t="str">
        <f>IF(HL!F2346="","",HYPERLINK(HL!F2346,5))</f>
        <v/>
      </c>
      <c r="N2347" s="105" t="str">
        <f>IF(HL!G2346="","",HYPERLINK(HL!G2346,6))</f>
        <v/>
      </c>
      <c r="O2347" s="105" t="str">
        <f>IF(HL!H2346="","",HYPERLINK(HL!H2346,7))</f>
        <v/>
      </c>
      <c r="P2347" s="105" t="str">
        <f>IF(HL!I2346="","",HYPERLINK(HL!I2346,8))</f>
        <v/>
      </c>
      <c r="Q2347" s="105" t="str">
        <f>IF(HL!J2346="","",HYPERLINK(HL!J2346,9))</f>
        <v/>
      </c>
      <c r="R2347" s="105" t="str">
        <f>IF(HL!K2346="","",HYPERLINK(HL!K2346,10))</f>
        <v/>
      </c>
      <c r="S2347" s="105" t="str">
        <f>IF(HL!L2346="","",HYPERLINK(HL!L2346,11))</f>
        <v/>
      </c>
      <c r="T2347" s="105" t="str">
        <f>IF(HL!M2346="","",HYPERLINK(HL!M2346,12))</f>
        <v/>
      </c>
      <c r="U2347" s="105" t="str">
        <f>IF(HL!N2346="","",HYPERLINK(HL!N2346,13))</f>
        <v/>
      </c>
      <c r="V2347" s="106" t="str">
        <f>IF(HL!O2346="","",HYPERLINK(HL!O2346,14))</f>
        <v/>
      </c>
      <c r="W2347" s="1" t="s">
        <v>11737</v>
      </c>
      <c r="X2347" s="163">
        <v>44795</v>
      </c>
      <c r="Y2347" s="200">
        <v>44993</v>
      </c>
      <c r="Z2347" s="34" t="str">
        <f t="shared" si="95"/>
        <v>2023</v>
      </c>
      <c r="AA2347" s="247">
        <f t="shared" si="96"/>
        <v>6</v>
      </c>
      <c r="AB2347" s="23"/>
      <c r="AC2347" s="23"/>
      <c r="AD2347" s="23"/>
      <c r="AE2347" s="23"/>
      <c r="AF2347" s="23"/>
      <c r="AG2347" s="23" t="s">
        <v>172</v>
      </c>
      <c r="AH2347" s="23"/>
      <c r="AI2347" s="23"/>
      <c r="AJ2347" s="23"/>
      <c r="AK2347" s="23"/>
      <c r="AL2347" s="35" t="s">
        <v>107</v>
      </c>
      <c r="AM2347" s="162" t="s">
        <v>1727</v>
      </c>
      <c r="AN2347" s="162" t="s">
        <v>172</v>
      </c>
      <c r="AO2347" s="1" t="s">
        <v>4104</v>
      </c>
      <c r="AP2347" s="1"/>
      <c r="AQ2347" s="1" t="s">
        <v>172</v>
      </c>
      <c r="AR2347" s="1" t="s">
        <v>10707</v>
      </c>
      <c r="AS2347" s="35" t="s">
        <v>12280</v>
      </c>
      <c r="AT2347" s="269"/>
      <c r="AU2347" s="269"/>
      <c r="AV2347" s="1" t="s">
        <v>172</v>
      </c>
      <c r="AW2347" s="1"/>
      <c r="AX2347" s="1"/>
      <c r="AY2347" s="1"/>
      <c r="AZ2347" s="1"/>
      <c r="BA2347" s="1"/>
    </row>
    <row r="2348" spans="1:53" ht="26">
      <c r="A2348" s="157">
        <v>2344</v>
      </c>
      <c r="B2348" s="13" t="s">
        <v>12167</v>
      </c>
      <c r="C2348" s="13" t="s">
        <v>12168</v>
      </c>
      <c r="D2348" s="116">
        <v>399</v>
      </c>
      <c r="E2348" s="161" t="s">
        <v>1878</v>
      </c>
      <c r="F2348" s="207" t="s">
        <v>12200</v>
      </c>
      <c r="G2348" s="162" t="s">
        <v>1302</v>
      </c>
      <c r="H2348" s="1" t="s">
        <v>1273</v>
      </c>
      <c r="I2348" s="85" t="str">
        <f>IF(HL!B2347="","",HYPERLINK(HL!B2347,"表示"))</f>
        <v>表示</v>
      </c>
      <c r="J2348" s="85" t="str">
        <f>IF(HL!C2347="","",HYPERLINK(HL!C2347,2))</f>
        <v/>
      </c>
      <c r="K2348" s="105" t="str">
        <f>IF(HL!D2347="","",HYPERLINK(HL!D2347,3))</f>
        <v/>
      </c>
      <c r="L2348" s="105" t="str">
        <f>IF(HL!E2347="","",HYPERLINK(HL!E2347,4))</f>
        <v/>
      </c>
      <c r="M2348" s="105" t="str">
        <f>IF(HL!F2347="","",HYPERLINK(HL!F2347,5))</f>
        <v/>
      </c>
      <c r="N2348" s="105" t="str">
        <f>IF(HL!G2347="","",HYPERLINK(HL!G2347,6))</f>
        <v/>
      </c>
      <c r="O2348" s="105" t="str">
        <f>IF(HL!H2347="","",HYPERLINK(HL!H2347,7))</f>
        <v/>
      </c>
      <c r="P2348" s="105" t="str">
        <f>IF(HL!I2347="","",HYPERLINK(HL!I2347,8))</f>
        <v/>
      </c>
      <c r="Q2348" s="105" t="str">
        <f>IF(HL!J2347="","",HYPERLINK(HL!J2347,9))</f>
        <v/>
      </c>
      <c r="R2348" s="105" t="str">
        <f>IF(HL!K2347="","",HYPERLINK(HL!K2347,10))</f>
        <v/>
      </c>
      <c r="S2348" s="105" t="str">
        <f>IF(HL!L2347="","",HYPERLINK(HL!L2347,11))</f>
        <v/>
      </c>
      <c r="T2348" s="105" t="str">
        <f>IF(HL!M2347="","",HYPERLINK(HL!M2347,12))</f>
        <v/>
      </c>
      <c r="U2348" s="105" t="str">
        <f>IF(HL!N2347="","",HYPERLINK(HL!N2347,13))</f>
        <v/>
      </c>
      <c r="V2348" s="106" t="str">
        <f>IF(HL!O2347="","",HYPERLINK(HL!O2347,14))</f>
        <v/>
      </c>
      <c r="W2348" s="81" t="str">
        <f>IF(HL!P2347="","－",HYPERLINK(HL!P2347,"表示"))</f>
        <v>－</v>
      </c>
      <c r="X2348" s="163">
        <v>44755</v>
      </c>
      <c r="Y2348" s="200">
        <v>45012</v>
      </c>
      <c r="Z2348" s="34" t="str">
        <f t="shared" si="95"/>
        <v>2023</v>
      </c>
      <c r="AA2348" s="247">
        <f t="shared" si="96"/>
        <v>8</v>
      </c>
      <c r="AB2348" s="23" t="s">
        <v>172</v>
      </c>
      <c r="AC2348" s="23"/>
      <c r="AD2348" s="23"/>
      <c r="AE2348" s="23"/>
      <c r="AF2348" s="23"/>
      <c r="AG2348" s="23"/>
      <c r="AH2348" s="23"/>
      <c r="AI2348" s="23"/>
      <c r="AJ2348" s="23"/>
      <c r="AK2348" s="23"/>
      <c r="AL2348" s="35" t="s">
        <v>2451</v>
      </c>
      <c r="AM2348" s="162" t="s">
        <v>172</v>
      </c>
      <c r="AN2348" s="162" t="s">
        <v>1727</v>
      </c>
      <c r="AO2348" s="1" t="s">
        <v>8</v>
      </c>
      <c r="AP2348" s="1"/>
      <c r="AQ2348" s="1" t="s">
        <v>10</v>
      </c>
      <c r="AR2348" s="1" t="s">
        <v>10707</v>
      </c>
      <c r="AS2348" s="35" t="s">
        <v>12281</v>
      </c>
      <c r="AT2348" s="269"/>
      <c r="AU2348" s="269"/>
      <c r="AV2348" s="1"/>
      <c r="AW2348" s="1"/>
      <c r="AX2348" s="1" t="s">
        <v>172</v>
      </c>
      <c r="AY2348" s="1"/>
      <c r="AZ2348" s="1"/>
      <c r="BA2348" s="1"/>
    </row>
    <row r="2349" spans="1:53" ht="78">
      <c r="A2349" s="157">
        <v>2345</v>
      </c>
      <c r="B2349" s="13" t="s">
        <v>12169</v>
      </c>
      <c r="C2349" s="13" t="s">
        <v>12170</v>
      </c>
      <c r="D2349" s="116">
        <v>631</v>
      </c>
      <c r="E2349" s="161" t="s">
        <v>5278</v>
      </c>
      <c r="F2349" s="207" t="s">
        <v>459</v>
      </c>
      <c r="G2349" s="162" t="s">
        <v>1302</v>
      </c>
      <c r="H2349" s="1" t="s">
        <v>1467</v>
      </c>
      <c r="I2349" s="85" t="str">
        <f>IF(HL!B2348="","",HYPERLINK(HL!B2348,"表示"))</f>
        <v>表示</v>
      </c>
      <c r="J2349" s="85">
        <f>IF(HL!C2348="","",HYPERLINK(HL!C2348,2))</f>
        <v>2</v>
      </c>
      <c r="K2349" s="105" t="str">
        <f>IF(HL!D2348="","",HYPERLINK(HL!D2348,3))</f>
        <v/>
      </c>
      <c r="L2349" s="105" t="str">
        <f>IF(HL!E2348="","",HYPERLINK(HL!E2348,4))</f>
        <v/>
      </c>
      <c r="M2349" s="105" t="str">
        <f>IF(HL!F2348="","",HYPERLINK(HL!F2348,5))</f>
        <v/>
      </c>
      <c r="N2349" s="105" t="str">
        <f>IF(HL!G2348="","",HYPERLINK(HL!G2348,6))</f>
        <v/>
      </c>
      <c r="O2349" s="105" t="str">
        <f>IF(HL!H2348="","",HYPERLINK(HL!H2348,7))</f>
        <v/>
      </c>
      <c r="P2349" s="105" t="str">
        <f>IF(HL!I2348="","",HYPERLINK(HL!I2348,8))</f>
        <v/>
      </c>
      <c r="Q2349" s="105" t="str">
        <f>IF(HL!J2348="","",HYPERLINK(HL!J2348,9))</f>
        <v/>
      </c>
      <c r="R2349" s="105" t="str">
        <f>IF(HL!K2348="","",HYPERLINK(HL!K2348,10))</f>
        <v/>
      </c>
      <c r="S2349" s="105" t="str">
        <f>IF(HL!L2348="","",HYPERLINK(HL!L2348,11))</f>
        <v/>
      </c>
      <c r="T2349" s="105" t="str">
        <f>IF(HL!M2348="","",HYPERLINK(HL!M2348,12))</f>
        <v/>
      </c>
      <c r="U2349" s="105" t="str">
        <f>IF(HL!N2348="","",HYPERLINK(HL!N2348,13))</f>
        <v/>
      </c>
      <c r="V2349" s="106" t="str">
        <f>IF(HL!O2348="","",HYPERLINK(HL!O2348,14))</f>
        <v/>
      </c>
      <c r="W2349" s="81" t="str">
        <f>IF(HL!P2348="","－",HYPERLINK(HL!P2348,"表示"))</f>
        <v>－</v>
      </c>
      <c r="X2349" s="163">
        <v>42534</v>
      </c>
      <c r="Y2349" s="200">
        <v>45012</v>
      </c>
      <c r="Z2349" s="34" t="str">
        <f t="shared" si="95"/>
        <v>2023</v>
      </c>
      <c r="AA2349" s="247">
        <f t="shared" si="96"/>
        <v>81</v>
      </c>
      <c r="AB2349" s="23" t="s">
        <v>172</v>
      </c>
      <c r="AC2349" s="23"/>
      <c r="AD2349" s="23"/>
      <c r="AE2349" s="23"/>
      <c r="AF2349" s="23"/>
      <c r="AG2349" s="23"/>
      <c r="AH2349" s="23"/>
      <c r="AI2349" s="23"/>
      <c r="AJ2349" s="23"/>
      <c r="AK2349" s="23"/>
      <c r="AL2349" s="35" t="s">
        <v>296</v>
      </c>
      <c r="AM2349" s="162" t="s">
        <v>172</v>
      </c>
      <c r="AN2349" s="162" t="s">
        <v>1727</v>
      </c>
      <c r="AO2349" s="1" t="s">
        <v>4104</v>
      </c>
      <c r="AP2349" s="1"/>
      <c r="AQ2349" s="1" t="s">
        <v>10</v>
      </c>
      <c r="AR2349" s="1" t="s">
        <v>10707</v>
      </c>
      <c r="AS2349" s="35" t="s">
        <v>12282</v>
      </c>
      <c r="AT2349" s="269"/>
      <c r="AU2349" s="269"/>
      <c r="AV2349" s="1"/>
      <c r="AW2349" s="1" t="s">
        <v>172</v>
      </c>
      <c r="AX2349" s="1"/>
      <c r="AY2349" s="1"/>
      <c r="AZ2349" s="1"/>
      <c r="BA2349" s="1"/>
    </row>
    <row r="2350" spans="1:53" ht="52">
      <c r="A2350" s="157">
        <v>2346</v>
      </c>
      <c r="B2350" s="35" t="s">
        <v>12310</v>
      </c>
      <c r="C2350" s="35" t="s">
        <v>12311</v>
      </c>
      <c r="D2350" s="116">
        <v>249</v>
      </c>
      <c r="E2350" s="161" t="s">
        <v>1597</v>
      </c>
      <c r="F2350" s="161" t="s">
        <v>12336</v>
      </c>
      <c r="G2350" s="162" t="s">
        <v>1302</v>
      </c>
      <c r="H2350" s="162" t="s">
        <v>1524</v>
      </c>
      <c r="I2350" s="85" t="str">
        <f>IF(HL!B2349="","",HYPERLINK(HL!B2349,"表示"))</f>
        <v>表示</v>
      </c>
      <c r="J2350" s="85" t="str">
        <f>IF(HL!C2349="","",HYPERLINK(HL!C2349,2))</f>
        <v/>
      </c>
      <c r="K2350" s="105" t="str">
        <f>IF(HL!D2349="","",HYPERLINK(HL!D2349,3))</f>
        <v/>
      </c>
      <c r="L2350" s="105" t="str">
        <f>IF(HL!E2349="","",HYPERLINK(HL!E2349,4))</f>
        <v/>
      </c>
      <c r="M2350" s="105" t="str">
        <f>IF(HL!F2349="","",HYPERLINK(HL!F2349,5))</f>
        <v/>
      </c>
      <c r="N2350" s="105" t="str">
        <f>IF(HL!G2349="","",HYPERLINK(HL!G2349,6))</f>
        <v/>
      </c>
      <c r="O2350" s="105" t="str">
        <f>IF(HL!H2349="","",HYPERLINK(HL!H2349,7))</f>
        <v/>
      </c>
      <c r="P2350" s="105" t="str">
        <f>IF(HL!I2349="","",HYPERLINK(HL!I2349,8))</f>
        <v/>
      </c>
      <c r="Q2350" s="105" t="str">
        <f>IF(HL!J2349="","",HYPERLINK(HL!J2349,9))</f>
        <v/>
      </c>
      <c r="R2350" s="105" t="str">
        <f>IF(HL!K2349="","",HYPERLINK(HL!K2349,10))</f>
        <v/>
      </c>
      <c r="S2350" s="105" t="str">
        <f>IF(HL!L2349="","",HYPERLINK(HL!L2349,11))</f>
        <v/>
      </c>
      <c r="T2350" s="105" t="str">
        <f>IF(HL!M2349="","",HYPERLINK(HL!M2349,12))</f>
        <v/>
      </c>
      <c r="U2350" s="105" t="str">
        <f>IF(HL!N2349="","",HYPERLINK(HL!N2349,13))</f>
        <v/>
      </c>
      <c r="V2350" s="106" t="str">
        <f>IF(HL!O2349="","",HYPERLINK(HL!O2349,14))</f>
        <v/>
      </c>
      <c r="W2350" s="81" t="str">
        <f>IF(HL!P2349="","－",HYPERLINK(HL!P2349,"表示"))</f>
        <v>表示</v>
      </c>
      <c r="X2350" s="163">
        <v>44552</v>
      </c>
      <c r="Y2350" s="253">
        <v>45044</v>
      </c>
      <c r="Z2350" s="34" t="str">
        <f t="shared" si="95"/>
        <v>2023</v>
      </c>
      <c r="AA2350" s="247">
        <f t="shared" si="96"/>
        <v>16</v>
      </c>
      <c r="AB2350" s="116" t="s">
        <v>10</v>
      </c>
      <c r="AC2350" s="116"/>
      <c r="AD2350" s="116" t="s">
        <v>10</v>
      </c>
      <c r="AE2350" s="116"/>
      <c r="AF2350" s="116"/>
      <c r="AG2350" s="116"/>
      <c r="AH2350" s="116"/>
      <c r="AI2350" s="116"/>
      <c r="AJ2350" s="116"/>
      <c r="AK2350" s="116"/>
      <c r="AL2350" s="158" t="s">
        <v>12357</v>
      </c>
      <c r="AM2350" s="162" t="s">
        <v>172</v>
      </c>
      <c r="AN2350" s="162" t="s">
        <v>1727</v>
      </c>
      <c r="AO2350" s="162" t="s">
        <v>4104</v>
      </c>
      <c r="AP2350" s="162"/>
      <c r="AQ2350" s="162"/>
      <c r="AR2350" s="162" t="s">
        <v>10707</v>
      </c>
      <c r="AS2350" s="158" t="s">
        <v>12369</v>
      </c>
      <c r="AT2350" s="269"/>
      <c r="AU2350" s="269"/>
      <c r="AV2350" s="162" t="s">
        <v>10</v>
      </c>
      <c r="AW2350" s="162"/>
      <c r="AX2350" s="162"/>
      <c r="AY2350" s="162"/>
      <c r="AZ2350" s="162"/>
      <c r="BA2350" s="162"/>
    </row>
    <row r="2351" spans="1:53" ht="26">
      <c r="A2351" s="157">
        <v>2347</v>
      </c>
      <c r="B2351" s="35" t="s">
        <v>12312</v>
      </c>
      <c r="C2351" s="35" t="s">
        <v>5383</v>
      </c>
      <c r="D2351" s="116">
        <v>429</v>
      </c>
      <c r="E2351" s="161" t="s">
        <v>1848</v>
      </c>
      <c r="F2351" s="161" t="s">
        <v>12337</v>
      </c>
      <c r="G2351" s="162" t="s">
        <v>1270</v>
      </c>
      <c r="H2351" s="162" t="s">
        <v>1490</v>
      </c>
      <c r="I2351" s="85" t="str">
        <f>IF(HL!B2350="","",HYPERLINK(HL!B2350,"表示"))</f>
        <v>表示</v>
      </c>
      <c r="J2351" s="85" t="str">
        <f>IF(HL!C2350="","",HYPERLINK(HL!C2350,2))</f>
        <v/>
      </c>
      <c r="K2351" s="105" t="str">
        <f>IF(HL!D2350="","",HYPERLINK(HL!D2350,3))</f>
        <v/>
      </c>
      <c r="L2351" s="105" t="str">
        <f>IF(HL!E2350="","",HYPERLINK(HL!E2350,4))</f>
        <v/>
      </c>
      <c r="M2351" s="105" t="str">
        <f>IF(HL!F2350="","",HYPERLINK(HL!F2350,5))</f>
        <v/>
      </c>
      <c r="N2351" s="105" t="str">
        <f>IF(HL!G2350="","",HYPERLINK(HL!G2350,6))</f>
        <v/>
      </c>
      <c r="O2351" s="105" t="str">
        <f>IF(HL!H2350="","",HYPERLINK(HL!H2350,7))</f>
        <v/>
      </c>
      <c r="P2351" s="105" t="str">
        <f>IF(HL!I2350="","",HYPERLINK(HL!I2350,8))</f>
        <v/>
      </c>
      <c r="Q2351" s="105" t="str">
        <f>IF(HL!J2350="","",HYPERLINK(HL!J2350,9))</f>
        <v/>
      </c>
      <c r="R2351" s="105" t="str">
        <f>IF(HL!K2350="","",HYPERLINK(HL!K2350,10))</f>
        <v/>
      </c>
      <c r="S2351" s="105" t="str">
        <f>IF(HL!L2350="","",HYPERLINK(HL!L2350,11))</f>
        <v/>
      </c>
      <c r="T2351" s="105" t="str">
        <f>IF(HL!M2350="","",HYPERLINK(HL!M2350,12))</f>
        <v/>
      </c>
      <c r="U2351" s="105" t="str">
        <f>IF(HL!N2350="","",HYPERLINK(HL!N2350,13))</f>
        <v/>
      </c>
      <c r="V2351" s="106" t="str">
        <f>IF(HL!O2350="","",HYPERLINK(HL!O2350,14))</f>
        <v/>
      </c>
      <c r="W2351" s="1" t="str">
        <f>IF(HL!P2350="","－",HYPERLINK(HL!P2350,"表示"))</f>
        <v>－</v>
      </c>
      <c r="X2351" s="179">
        <v>44803</v>
      </c>
      <c r="Y2351" s="253">
        <v>45071</v>
      </c>
      <c r="Z2351" s="34" t="str">
        <f t="shared" si="95"/>
        <v>2023</v>
      </c>
      <c r="AA2351" s="247">
        <f t="shared" si="96"/>
        <v>8</v>
      </c>
      <c r="AB2351" s="116"/>
      <c r="AC2351" s="116"/>
      <c r="AD2351" s="116"/>
      <c r="AE2351" s="116" t="s">
        <v>10</v>
      </c>
      <c r="AF2351" s="116"/>
      <c r="AG2351" s="116" t="s">
        <v>10</v>
      </c>
      <c r="AH2351" s="116"/>
      <c r="AI2351" s="116"/>
      <c r="AJ2351" s="116"/>
      <c r="AK2351" s="116"/>
      <c r="AL2351" s="158" t="s">
        <v>12358</v>
      </c>
      <c r="AM2351" s="162" t="s">
        <v>172</v>
      </c>
      <c r="AN2351" s="162" t="s">
        <v>1727</v>
      </c>
      <c r="AO2351" s="162" t="s">
        <v>8</v>
      </c>
      <c r="AP2351" s="162"/>
      <c r="AQ2351" s="162"/>
      <c r="AR2351" s="162" t="s">
        <v>10707</v>
      </c>
      <c r="AS2351" s="198" t="s">
        <v>10727</v>
      </c>
      <c r="AT2351" s="271"/>
      <c r="AU2351" s="271"/>
      <c r="AV2351" s="162" t="s">
        <v>10</v>
      </c>
      <c r="AW2351" s="162"/>
      <c r="AX2351" s="162"/>
      <c r="AY2351" s="162"/>
      <c r="AZ2351" s="162"/>
      <c r="BA2351" s="162" t="s">
        <v>10</v>
      </c>
    </row>
    <row r="2352" spans="1:53" ht="91">
      <c r="A2352" s="157">
        <v>2348</v>
      </c>
      <c r="B2352" s="35" t="s">
        <v>3838</v>
      </c>
      <c r="C2352" s="35" t="s">
        <v>788</v>
      </c>
      <c r="D2352" s="116">
        <v>422</v>
      </c>
      <c r="E2352" s="161" t="s">
        <v>2060</v>
      </c>
      <c r="F2352" s="161" t="s">
        <v>12338</v>
      </c>
      <c r="G2352" s="162" t="s">
        <v>1270</v>
      </c>
      <c r="H2352" s="162" t="s">
        <v>1490</v>
      </c>
      <c r="I2352" s="85" t="str">
        <f>IF(HL!B2351="","",HYPERLINK(HL!B2351,"表示"))</f>
        <v>表示</v>
      </c>
      <c r="J2352" s="85" t="str">
        <f>IF(HL!C2351="","",HYPERLINK(HL!C2351,2))</f>
        <v/>
      </c>
      <c r="K2352" s="105" t="str">
        <f>IF(HL!D2351="","",HYPERLINK(HL!D2351,3))</f>
        <v/>
      </c>
      <c r="L2352" s="105" t="str">
        <f>IF(HL!E2351="","",HYPERLINK(HL!E2351,4))</f>
        <v/>
      </c>
      <c r="M2352" s="105" t="str">
        <f>IF(HL!F2351="","",HYPERLINK(HL!F2351,5))</f>
        <v/>
      </c>
      <c r="N2352" s="105" t="str">
        <f>IF(HL!G2351="","",HYPERLINK(HL!G2351,6))</f>
        <v/>
      </c>
      <c r="O2352" s="105" t="str">
        <f>IF(HL!H2351="","",HYPERLINK(HL!H2351,7))</f>
        <v/>
      </c>
      <c r="P2352" s="105" t="str">
        <f>IF(HL!I2351="","",HYPERLINK(HL!I2351,8))</f>
        <v/>
      </c>
      <c r="Q2352" s="105" t="str">
        <f>IF(HL!J2351="","",HYPERLINK(HL!J2351,9))</f>
        <v/>
      </c>
      <c r="R2352" s="105" t="str">
        <f>IF(HL!K2351="","",HYPERLINK(HL!K2351,10))</f>
        <v/>
      </c>
      <c r="S2352" s="105" t="str">
        <f>IF(HL!L2351="","",HYPERLINK(HL!L2351,11))</f>
        <v/>
      </c>
      <c r="T2352" s="105" t="str">
        <f>IF(HL!M2351="","",HYPERLINK(HL!M2351,12))</f>
        <v/>
      </c>
      <c r="U2352" s="105" t="str">
        <f>IF(HL!N2351="","",HYPERLINK(HL!N2351,13))</f>
        <v/>
      </c>
      <c r="V2352" s="106" t="str">
        <f>IF(HL!O2351="","",HYPERLINK(HL!O2351,14))</f>
        <v/>
      </c>
      <c r="W2352" s="1" t="str">
        <f>IF(HL!P2351="","－",HYPERLINK(HL!P2351,"表示"))</f>
        <v>－</v>
      </c>
      <c r="X2352" s="179">
        <v>44811</v>
      </c>
      <c r="Y2352" s="253">
        <v>45071</v>
      </c>
      <c r="Z2352" s="34" t="str">
        <f t="shared" si="95"/>
        <v>2023</v>
      </c>
      <c r="AA2352" s="247">
        <f t="shared" si="96"/>
        <v>8</v>
      </c>
      <c r="AB2352" s="116"/>
      <c r="AC2352" s="116"/>
      <c r="AD2352" s="116"/>
      <c r="AE2352" s="116"/>
      <c r="AF2352" s="116"/>
      <c r="AG2352" s="116" t="s">
        <v>10</v>
      </c>
      <c r="AH2352" s="116"/>
      <c r="AI2352" s="116"/>
      <c r="AJ2352" s="116"/>
      <c r="AK2352" s="116"/>
      <c r="AL2352" s="158" t="s">
        <v>12359</v>
      </c>
      <c r="AM2352" s="162" t="s">
        <v>172</v>
      </c>
      <c r="AN2352" s="162" t="s">
        <v>1727</v>
      </c>
      <c r="AO2352" s="116" t="s">
        <v>5664</v>
      </c>
      <c r="AP2352" s="162" t="s">
        <v>10</v>
      </c>
      <c r="AQ2352" s="162" t="s">
        <v>10</v>
      </c>
      <c r="AR2352" s="162" t="s">
        <v>10707</v>
      </c>
      <c r="AS2352" s="198" t="s">
        <v>10821</v>
      </c>
      <c r="AT2352" s="271"/>
      <c r="AU2352" s="271"/>
      <c r="AV2352" s="162" t="s">
        <v>10</v>
      </c>
      <c r="AW2352" s="162"/>
      <c r="AX2352" s="162"/>
      <c r="AY2352" s="162"/>
      <c r="AZ2352" s="162"/>
      <c r="BA2352" s="162" t="s">
        <v>10</v>
      </c>
    </row>
    <row r="2353" spans="1:53" ht="158">
      <c r="A2353" s="157">
        <v>2349</v>
      </c>
      <c r="B2353" s="35" t="s">
        <v>12313</v>
      </c>
      <c r="C2353" s="35" t="s">
        <v>788</v>
      </c>
      <c r="D2353" s="116">
        <v>422</v>
      </c>
      <c r="E2353" s="161" t="s">
        <v>2060</v>
      </c>
      <c r="F2353" s="161" t="s">
        <v>12339</v>
      </c>
      <c r="G2353" s="162" t="s">
        <v>1270</v>
      </c>
      <c r="H2353" s="162" t="s">
        <v>1490</v>
      </c>
      <c r="I2353" s="85" t="str">
        <f>IF(HL!B2352="","",HYPERLINK(HL!B2352,"表示"))</f>
        <v>表示</v>
      </c>
      <c r="J2353" s="85" t="str">
        <f>IF(HL!C2352="","",HYPERLINK(HL!C2352,2))</f>
        <v/>
      </c>
      <c r="K2353" s="105" t="str">
        <f>IF(HL!D2352="","",HYPERLINK(HL!D2352,3))</f>
        <v/>
      </c>
      <c r="L2353" s="105" t="str">
        <f>IF(HL!E2352="","",HYPERLINK(HL!E2352,4))</f>
        <v/>
      </c>
      <c r="M2353" s="105" t="str">
        <f>IF(HL!F2352="","",HYPERLINK(HL!F2352,5))</f>
        <v/>
      </c>
      <c r="N2353" s="105" t="str">
        <f>IF(HL!G2352="","",HYPERLINK(HL!G2352,6))</f>
        <v/>
      </c>
      <c r="O2353" s="105" t="str">
        <f>IF(HL!H2352="","",HYPERLINK(HL!H2352,7))</f>
        <v/>
      </c>
      <c r="P2353" s="105" t="str">
        <f>IF(HL!I2352="","",HYPERLINK(HL!I2352,8))</f>
        <v/>
      </c>
      <c r="Q2353" s="105" t="str">
        <f>IF(HL!J2352="","",HYPERLINK(HL!J2352,9))</f>
        <v/>
      </c>
      <c r="R2353" s="105" t="str">
        <f>IF(HL!K2352="","",HYPERLINK(HL!K2352,10))</f>
        <v/>
      </c>
      <c r="S2353" s="105" t="str">
        <f>IF(HL!L2352="","",HYPERLINK(HL!L2352,11))</f>
        <v/>
      </c>
      <c r="T2353" s="105" t="str">
        <f>IF(HL!M2352="","",HYPERLINK(HL!M2352,12))</f>
        <v/>
      </c>
      <c r="U2353" s="105" t="str">
        <f>IF(HL!N2352="","",HYPERLINK(HL!N2352,13))</f>
        <v/>
      </c>
      <c r="V2353" s="106" t="str">
        <f>IF(HL!O2352="","",HYPERLINK(HL!O2352,14))</f>
        <v/>
      </c>
      <c r="W2353" s="1" t="str">
        <f>IF(HL!P2352="","－",HYPERLINK(HL!P2352,"表示"))</f>
        <v>－</v>
      </c>
      <c r="X2353" s="179">
        <v>44811</v>
      </c>
      <c r="Y2353" s="253">
        <v>45071</v>
      </c>
      <c r="Z2353" s="34" t="str">
        <f t="shared" si="95"/>
        <v>2023</v>
      </c>
      <c r="AA2353" s="247">
        <f t="shared" si="96"/>
        <v>8</v>
      </c>
      <c r="AB2353" s="116"/>
      <c r="AC2353" s="116"/>
      <c r="AD2353" s="116"/>
      <c r="AE2353" s="116" t="s">
        <v>10</v>
      </c>
      <c r="AF2353" s="116"/>
      <c r="AG2353" s="116" t="s">
        <v>10</v>
      </c>
      <c r="AH2353" s="116"/>
      <c r="AI2353" s="116"/>
      <c r="AJ2353" s="116"/>
      <c r="AK2353" s="116"/>
      <c r="AL2353" s="158" t="s">
        <v>12359</v>
      </c>
      <c r="AM2353" s="162" t="s">
        <v>172</v>
      </c>
      <c r="AN2353" s="162" t="s">
        <v>1727</v>
      </c>
      <c r="AO2353" s="116" t="s">
        <v>5664</v>
      </c>
      <c r="AP2353" s="162" t="s">
        <v>10</v>
      </c>
      <c r="AQ2353" s="162" t="s">
        <v>10</v>
      </c>
      <c r="AR2353" s="162" t="s">
        <v>10707</v>
      </c>
      <c r="AS2353" s="198" t="s">
        <v>10821</v>
      </c>
      <c r="AT2353" s="271"/>
      <c r="AU2353" s="271"/>
      <c r="AV2353" s="162" t="s">
        <v>10</v>
      </c>
      <c r="AW2353" s="162"/>
      <c r="AX2353" s="162"/>
      <c r="AY2353" s="162"/>
      <c r="AZ2353" s="162"/>
      <c r="BA2353" s="162" t="s">
        <v>10</v>
      </c>
    </row>
    <row r="2354" spans="1:53" ht="104">
      <c r="A2354" s="157">
        <v>2350</v>
      </c>
      <c r="B2354" s="35" t="s">
        <v>12314</v>
      </c>
      <c r="C2354" s="35" t="s">
        <v>5411</v>
      </c>
      <c r="D2354" s="116">
        <v>639</v>
      </c>
      <c r="E2354" s="161" t="s">
        <v>2224</v>
      </c>
      <c r="F2354" s="161" t="s">
        <v>12340</v>
      </c>
      <c r="G2354" s="162" t="s">
        <v>1302</v>
      </c>
      <c r="H2354" s="162" t="s">
        <v>9</v>
      </c>
      <c r="I2354" s="85" t="str">
        <f>IF(HL!B2353="","",HYPERLINK(HL!B2353,"表示"))</f>
        <v>表示</v>
      </c>
      <c r="J2354" s="85" t="str">
        <f>IF(HL!C2353="","",HYPERLINK(HL!C2353,2))</f>
        <v/>
      </c>
      <c r="K2354" s="105" t="str">
        <f>IF(HL!D2353="","",HYPERLINK(HL!D2353,3))</f>
        <v/>
      </c>
      <c r="L2354" s="105" t="str">
        <f>IF(HL!E2353="","",HYPERLINK(HL!E2353,4))</f>
        <v/>
      </c>
      <c r="M2354" s="105" t="str">
        <f>IF(HL!F2353="","",HYPERLINK(HL!F2353,5))</f>
        <v/>
      </c>
      <c r="N2354" s="105" t="str">
        <f>IF(HL!G2353="","",HYPERLINK(HL!G2353,6))</f>
        <v/>
      </c>
      <c r="O2354" s="105" t="str">
        <f>IF(HL!H2353="","",HYPERLINK(HL!H2353,7))</f>
        <v/>
      </c>
      <c r="P2354" s="105" t="str">
        <f>IF(HL!I2353="","",HYPERLINK(HL!I2353,8))</f>
        <v/>
      </c>
      <c r="Q2354" s="105" t="str">
        <f>IF(HL!J2353="","",HYPERLINK(HL!J2353,9))</f>
        <v/>
      </c>
      <c r="R2354" s="105" t="str">
        <f>IF(HL!K2353="","",HYPERLINK(HL!K2353,10))</f>
        <v/>
      </c>
      <c r="S2354" s="105" t="str">
        <f>IF(HL!L2353="","",HYPERLINK(HL!L2353,11))</f>
        <v/>
      </c>
      <c r="T2354" s="105" t="str">
        <f>IF(HL!M2353="","",HYPERLINK(HL!M2353,12))</f>
        <v/>
      </c>
      <c r="U2354" s="105" t="str">
        <f>IF(HL!N2353="","",HYPERLINK(HL!N2353,13))</f>
        <v/>
      </c>
      <c r="V2354" s="106" t="str">
        <f>IF(HL!O2353="","",HYPERLINK(HL!O2353,14))</f>
        <v/>
      </c>
      <c r="W2354" s="81" t="str">
        <f>IF(HL!P2353="","－",HYPERLINK(HL!P2353,"表示"))</f>
        <v>表示</v>
      </c>
      <c r="X2354" s="179">
        <v>44778</v>
      </c>
      <c r="Y2354" s="253">
        <v>45071</v>
      </c>
      <c r="Z2354" s="34" t="str">
        <f t="shared" si="95"/>
        <v>2023</v>
      </c>
      <c r="AA2354" s="247">
        <f t="shared" si="96"/>
        <v>9</v>
      </c>
      <c r="AB2354" s="116"/>
      <c r="AC2354" s="116"/>
      <c r="AD2354" s="116"/>
      <c r="AE2354" s="116" t="s">
        <v>10</v>
      </c>
      <c r="AF2354" s="116"/>
      <c r="AG2354" s="116"/>
      <c r="AH2354" s="116"/>
      <c r="AI2354" s="116"/>
      <c r="AJ2354" s="116"/>
      <c r="AK2354" s="116"/>
      <c r="AL2354" s="158" t="s">
        <v>12360</v>
      </c>
      <c r="AM2354" s="162" t="s">
        <v>1727</v>
      </c>
      <c r="AN2354" s="162" t="s">
        <v>172</v>
      </c>
      <c r="AO2354" s="162" t="s">
        <v>4104</v>
      </c>
      <c r="AP2354" s="162"/>
      <c r="AQ2354" s="162"/>
      <c r="AR2354" s="162" t="s">
        <v>10707</v>
      </c>
      <c r="AS2354" s="158" t="s">
        <v>11003</v>
      </c>
      <c r="AT2354" s="269"/>
      <c r="AU2354" s="269"/>
      <c r="AV2354" s="162" t="s">
        <v>10</v>
      </c>
      <c r="AW2354" s="162"/>
      <c r="AX2354" s="162"/>
      <c r="AY2354" s="162"/>
      <c r="AZ2354" s="162"/>
      <c r="BA2354" s="162" t="s">
        <v>10</v>
      </c>
    </row>
    <row r="2355" spans="1:53" ht="39">
      <c r="A2355" s="157">
        <v>2351</v>
      </c>
      <c r="B2355" s="35" t="s">
        <v>12315</v>
      </c>
      <c r="C2355" s="35" t="s">
        <v>5260</v>
      </c>
      <c r="D2355" s="116">
        <v>399</v>
      </c>
      <c r="E2355" s="161" t="s">
        <v>1878</v>
      </c>
      <c r="F2355" s="161" t="s">
        <v>12341</v>
      </c>
      <c r="G2355" s="162" t="s">
        <v>1270</v>
      </c>
      <c r="H2355" s="162" t="s">
        <v>1300</v>
      </c>
      <c r="I2355" s="85" t="str">
        <f>IF(HL!B2354="","",HYPERLINK(HL!B2354,"表示"))</f>
        <v>表示</v>
      </c>
      <c r="J2355" s="85" t="str">
        <f>IF(HL!C2354="","",HYPERLINK(HL!C2354,2))</f>
        <v/>
      </c>
      <c r="K2355" s="105" t="str">
        <f>IF(HL!D2354="","",HYPERLINK(HL!D2354,3))</f>
        <v/>
      </c>
      <c r="L2355" s="105" t="str">
        <f>IF(HL!E2354="","",HYPERLINK(HL!E2354,4))</f>
        <v/>
      </c>
      <c r="M2355" s="105" t="str">
        <f>IF(HL!F2354="","",HYPERLINK(HL!F2354,5))</f>
        <v/>
      </c>
      <c r="N2355" s="105" t="str">
        <f>IF(HL!G2354="","",HYPERLINK(HL!G2354,6))</f>
        <v/>
      </c>
      <c r="O2355" s="105" t="str">
        <f>IF(HL!H2354="","",HYPERLINK(HL!H2354,7))</f>
        <v/>
      </c>
      <c r="P2355" s="105" t="str">
        <f>IF(HL!I2354="","",HYPERLINK(HL!I2354,8))</f>
        <v/>
      </c>
      <c r="Q2355" s="105" t="str">
        <f>IF(HL!J2354="","",HYPERLINK(HL!J2354,9))</f>
        <v/>
      </c>
      <c r="R2355" s="105" t="str">
        <f>IF(HL!K2354="","",HYPERLINK(HL!K2354,10))</f>
        <v/>
      </c>
      <c r="S2355" s="105" t="str">
        <f>IF(HL!L2354="","",HYPERLINK(HL!L2354,11))</f>
        <v/>
      </c>
      <c r="T2355" s="105" t="str">
        <f>IF(HL!M2354="","",HYPERLINK(HL!M2354,12))</f>
        <v/>
      </c>
      <c r="U2355" s="105" t="str">
        <f>IF(HL!N2354="","",HYPERLINK(HL!N2354,13))</f>
        <v/>
      </c>
      <c r="V2355" s="106" t="str">
        <f>IF(HL!O2354="","",HYPERLINK(HL!O2354,14))</f>
        <v/>
      </c>
      <c r="W2355" s="1" t="str">
        <f>IF(HL!P2354="","－",HYPERLINK(HL!P2354,"表示"))</f>
        <v>－</v>
      </c>
      <c r="X2355" s="179">
        <v>44742</v>
      </c>
      <c r="Y2355" s="253">
        <v>45071</v>
      </c>
      <c r="Z2355" s="34" t="str">
        <f t="shared" si="95"/>
        <v>2023</v>
      </c>
      <c r="AA2355" s="247">
        <f t="shared" si="96"/>
        <v>10</v>
      </c>
      <c r="AB2355" s="116"/>
      <c r="AC2355" s="116"/>
      <c r="AD2355" s="116"/>
      <c r="AE2355" s="116" t="s">
        <v>10</v>
      </c>
      <c r="AF2355" s="116"/>
      <c r="AG2355" s="116" t="s">
        <v>10</v>
      </c>
      <c r="AH2355" s="116"/>
      <c r="AI2355" s="116"/>
      <c r="AJ2355" s="116"/>
      <c r="AK2355" s="116"/>
      <c r="AL2355" s="158" t="s">
        <v>12361</v>
      </c>
      <c r="AM2355" s="162" t="s">
        <v>1727</v>
      </c>
      <c r="AN2355" s="162" t="s">
        <v>172</v>
      </c>
      <c r="AO2355" s="162" t="s">
        <v>4104</v>
      </c>
      <c r="AP2355" s="162"/>
      <c r="AQ2355" s="162"/>
      <c r="AR2355" s="162" t="s">
        <v>10707</v>
      </c>
      <c r="AS2355" s="158" t="s">
        <v>12370</v>
      </c>
      <c r="AT2355" s="269"/>
      <c r="AU2355" s="269"/>
      <c r="AV2355" s="162"/>
      <c r="AW2355" s="162"/>
      <c r="AX2355" s="162" t="s">
        <v>10</v>
      </c>
      <c r="AY2355" s="162"/>
      <c r="AZ2355" s="162"/>
      <c r="BA2355" s="162"/>
    </row>
    <row r="2356" spans="1:53" ht="299">
      <c r="A2356" s="157">
        <v>2352</v>
      </c>
      <c r="B2356" s="35" t="s">
        <v>12316</v>
      </c>
      <c r="C2356" s="13" t="s">
        <v>5985</v>
      </c>
      <c r="D2356" s="116">
        <v>399</v>
      </c>
      <c r="E2356" s="161" t="s">
        <v>1878</v>
      </c>
      <c r="F2356" s="161" t="s">
        <v>12342</v>
      </c>
      <c r="G2356" s="162" t="s">
        <v>1270</v>
      </c>
      <c r="H2356" s="162" t="s">
        <v>130</v>
      </c>
      <c r="I2356" s="85" t="str">
        <f>IF(HL!B2355="","",HYPERLINK(HL!B2355,"表示"))</f>
        <v>表示</v>
      </c>
      <c r="J2356" s="85" t="str">
        <f>IF(HL!C2355="","",HYPERLINK(HL!C2355,2))</f>
        <v/>
      </c>
      <c r="K2356" s="105" t="str">
        <f>IF(HL!D2355="","",HYPERLINK(HL!D2355,3))</f>
        <v/>
      </c>
      <c r="L2356" s="105" t="str">
        <f>IF(HL!E2355="","",HYPERLINK(HL!E2355,4))</f>
        <v/>
      </c>
      <c r="M2356" s="105" t="str">
        <f>IF(HL!F2355="","",HYPERLINK(HL!F2355,5))</f>
        <v/>
      </c>
      <c r="N2356" s="105" t="str">
        <f>IF(HL!G2355="","",HYPERLINK(HL!G2355,6))</f>
        <v/>
      </c>
      <c r="O2356" s="105" t="str">
        <f>IF(HL!H2355="","",HYPERLINK(HL!H2355,7))</f>
        <v/>
      </c>
      <c r="P2356" s="105" t="str">
        <f>IF(HL!I2355="","",HYPERLINK(HL!I2355,8))</f>
        <v/>
      </c>
      <c r="Q2356" s="105" t="str">
        <f>IF(HL!J2355="","",HYPERLINK(HL!J2355,9))</f>
        <v/>
      </c>
      <c r="R2356" s="105" t="str">
        <f>IF(HL!K2355="","",HYPERLINK(HL!K2355,10))</f>
        <v/>
      </c>
      <c r="S2356" s="105" t="str">
        <f>IF(HL!L2355="","",HYPERLINK(HL!L2355,11))</f>
        <v/>
      </c>
      <c r="T2356" s="105" t="str">
        <f>IF(HL!M2355="","",HYPERLINK(HL!M2355,12))</f>
        <v/>
      </c>
      <c r="U2356" s="105" t="str">
        <f>IF(HL!N2355="","",HYPERLINK(HL!N2355,13))</f>
        <v/>
      </c>
      <c r="V2356" s="106" t="str">
        <f>IF(HL!O2355="","",HYPERLINK(HL!O2355,14))</f>
        <v/>
      </c>
      <c r="W2356" s="1" t="str">
        <f>IF(HL!P2355="","－",HYPERLINK(HL!P2355,"表示"))</f>
        <v>－</v>
      </c>
      <c r="X2356" s="179">
        <v>44783</v>
      </c>
      <c r="Y2356" s="253">
        <v>45103</v>
      </c>
      <c r="Z2356" s="34" t="str">
        <f t="shared" si="95"/>
        <v>2023</v>
      </c>
      <c r="AA2356" s="247">
        <f t="shared" si="96"/>
        <v>10</v>
      </c>
      <c r="AB2356" s="116"/>
      <c r="AC2356" s="116"/>
      <c r="AD2356" s="116"/>
      <c r="AE2356" s="116" t="s">
        <v>10</v>
      </c>
      <c r="AF2356" s="116"/>
      <c r="AG2356" s="116" t="s">
        <v>10</v>
      </c>
      <c r="AH2356" s="116"/>
      <c r="AI2356" s="116"/>
      <c r="AJ2356" s="116"/>
      <c r="AK2356" s="116"/>
      <c r="AL2356" s="158" t="s">
        <v>12361</v>
      </c>
      <c r="AM2356" s="162" t="s">
        <v>1727</v>
      </c>
      <c r="AN2356" s="162" t="s">
        <v>172</v>
      </c>
      <c r="AO2356" s="162" t="s">
        <v>4104</v>
      </c>
      <c r="AP2356" s="162"/>
      <c r="AQ2356" s="162"/>
      <c r="AR2356" s="162" t="s">
        <v>10707</v>
      </c>
      <c r="AS2356" s="158" t="s">
        <v>12371</v>
      </c>
      <c r="AT2356" s="283"/>
      <c r="AU2356" s="283"/>
      <c r="AV2356" s="162" t="s">
        <v>10</v>
      </c>
      <c r="AW2356" s="162"/>
      <c r="AX2356" s="162"/>
      <c r="AY2356" s="162"/>
      <c r="AZ2356" s="162"/>
      <c r="BA2356" s="162" t="s">
        <v>10</v>
      </c>
    </row>
    <row r="2357" spans="1:53" ht="78">
      <c r="A2357" s="157">
        <v>2353</v>
      </c>
      <c r="B2357" s="35" t="s">
        <v>12317</v>
      </c>
      <c r="C2357" s="13" t="s">
        <v>518</v>
      </c>
      <c r="D2357" s="116">
        <v>241</v>
      </c>
      <c r="E2357" s="161" t="s">
        <v>5274</v>
      </c>
      <c r="F2357" s="161" t="s">
        <v>12343</v>
      </c>
      <c r="G2357" s="162" t="s">
        <v>1270</v>
      </c>
      <c r="H2357" s="162" t="s">
        <v>1273</v>
      </c>
      <c r="I2357" s="85" t="str">
        <f>IF(HL!B2356="","",HYPERLINK(HL!B2356,"表示"))</f>
        <v>表示</v>
      </c>
      <c r="J2357" s="85" t="str">
        <f>IF(HL!C2356="","",HYPERLINK(HL!C2356,2))</f>
        <v/>
      </c>
      <c r="K2357" s="105" t="str">
        <f>IF(HL!D2356="","",HYPERLINK(HL!D2356,3))</f>
        <v/>
      </c>
      <c r="L2357" s="105" t="str">
        <f>IF(HL!E2356="","",HYPERLINK(HL!E2356,4))</f>
        <v/>
      </c>
      <c r="M2357" s="105" t="str">
        <f>IF(HL!F2356="","",HYPERLINK(HL!F2356,5))</f>
        <v/>
      </c>
      <c r="N2357" s="105" t="str">
        <f>IF(HL!G2356="","",HYPERLINK(HL!G2356,6))</f>
        <v/>
      </c>
      <c r="O2357" s="105" t="str">
        <f>IF(HL!H2356="","",HYPERLINK(HL!H2356,7))</f>
        <v/>
      </c>
      <c r="P2357" s="105" t="str">
        <f>IF(HL!I2356="","",HYPERLINK(HL!I2356,8))</f>
        <v/>
      </c>
      <c r="Q2357" s="105" t="str">
        <f>IF(HL!J2356="","",HYPERLINK(HL!J2356,9))</f>
        <v/>
      </c>
      <c r="R2357" s="105" t="str">
        <f>IF(HL!K2356="","",HYPERLINK(HL!K2356,10))</f>
        <v/>
      </c>
      <c r="S2357" s="105" t="str">
        <f>IF(HL!L2356="","",HYPERLINK(HL!L2356,11))</f>
        <v/>
      </c>
      <c r="T2357" s="105" t="str">
        <f>IF(HL!M2356="","",HYPERLINK(HL!M2356,12))</f>
        <v/>
      </c>
      <c r="U2357" s="105" t="str">
        <f>IF(HL!N2356="","",HYPERLINK(HL!N2356,13))</f>
        <v/>
      </c>
      <c r="V2357" s="106" t="str">
        <f>IF(HL!O2356="","",HYPERLINK(HL!O2356,14))</f>
        <v/>
      </c>
      <c r="W2357" s="1" t="str">
        <f>IF(HL!P2356="","－",HYPERLINK(HL!P2356,"表示"))</f>
        <v>－</v>
      </c>
      <c r="X2357" s="179">
        <v>44770</v>
      </c>
      <c r="Y2357" s="253">
        <v>45103</v>
      </c>
      <c r="Z2357" s="34" t="str">
        <f t="shared" ref="Z2357:Z2420" si="97">TEXT(YEAR(Y2357),"0000")</f>
        <v>2023</v>
      </c>
      <c r="AA2357" s="247">
        <f t="shared" si="96"/>
        <v>10</v>
      </c>
      <c r="AB2357" s="116"/>
      <c r="AC2357" s="116"/>
      <c r="AD2357" s="116"/>
      <c r="AE2357" s="116" t="s">
        <v>10</v>
      </c>
      <c r="AF2357" s="116"/>
      <c r="AG2357" s="116"/>
      <c r="AH2357" s="116"/>
      <c r="AI2357" s="116"/>
      <c r="AJ2357" s="116"/>
      <c r="AK2357" s="116"/>
      <c r="AL2357" s="158" t="s">
        <v>12362</v>
      </c>
      <c r="AM2357" s="162" t="s">
        <v>172</v>
      </c>
      <c r="AN2357" s="162" t="s">
        <v>1727</v>
      </c>
      <c r="AO2357" s="162" t="s">
        <v>4104</v>
      </c>
      <c r="AP2357" s="162"/>
      <c r="AQ2357" s="232"/>
      <c r="AR2357" s="162" t="s">
        <v>11035</v>
      </c>
      <c r="AS2357" s="158" t="s">
        <v>12372</v>
      </c>
      <c r="AT2357" s="269"/>
      <c r="AU2357" s="269"/>
      <c r="AV2357" s="162"/>
      <c r="AW2357" s="162"/>
      <c r="AX2357" s="162" t="s">
        <v>10</v>
      </c>
      <c r="AY2357" s="162"/>
      <c r="AZ2357" s="162"/>
      <c r="BA2357" s="162"/>
    </row>
    <row r="2358" spans="1:53" ht="78">
      <c r="A2358" s="157">
        <v>2354</v>
      </c>
      <c r="B2358" s="35" t="s">
        <v>12318</v>
      </c>
      <c r="C2358" s="13" t="s">
        <v>10185</v>
      </c>
      <c r="D2358" s="116">
        <v>241</v>
      </c>
      <c r="E2358" s="161" t="s">
        <v>5274</v>
      </c>
      <c r="F2358" s="161" t="s">
        <v>12344</v>
      </c>
      <c r="G2358" s="162" t="s">
        <v>1270</v>
      </c>
      <c r="H2358" s="162" t="s">
        <v>1273</v>
      </c>
      <c r="I2358" s="85" t="str">
        <f>IF(HL!B2357="","",HYPERLINK(HL!B2357,"表示"))</f>
        <v>表示</v>
      </c>
      <c r="J2358" s="85" t="str">
        <f>IF(HL!C2357="","",HYPERLINK(HL!C2357,2))</f>
        <v/>
      </c>
      <c r="K2358" s="105" t="str">
        <f>IF(HL!D2357="","",HYPERLINK(HL!D2357,3))</f>
        <v/>
      </c>
      <c r="L2358" s="105" t="str">
        <f>IF(HL!E2357="","",HYPERLINK(HL!E2357,4))</f>
        <v/>
      </c>
      <c r="M2358" s="105" t="str">
        <f>IF(HL!F2357="","",HYPERLINK(HL!F2357,5))</f>
        <v/>
      </c>
      <c r="N2358" s="105" t="str">
        <f>IF(HL!G2357="","",HYPERLINK(HL!G2357,6))</f>
        <v/>
      </c>
      <c r="O2358" s="105" t="str">
        <f>IF(HL!H2357="","",HYPERLINK(HL!H2357,7))</f>
        <v/>
      </c>
      <c r="P2358" s="105" t="str">
        <f>IF(HL!I2357="","",HYPERLINK(HL!I2357,8))</f>
        <v/>
      </c>
      <c r="Q2358" s="105" t="str">
        <f>IF(HL!J2357="","",HYPERLINK(HL!J2357,9))</f>
        <v/>
      </c>
      <c r="R2358" s="105" t="str">
        <f>IF(HL!K2357="","",HYPERLINK(HL!K2357,10))</f>
        <v/>
      </c>
      <c r="S2358" s="105" t="str">
        <f>IF(HL!L2357="","",HYPERLINK(HL!L2357,11))</f>
        <v/>
      </c>
      <c r="T2358" s="105" t="str">
        <f>IF(HL!M2357="","",HYPERLINK(HL!M2357,12))</f>
        <v/>
      </c>
      <c r="U2358" s="105" t="str">
        <f>IF(HL!N2357="","",HYPERLINK(HL!N2357,13))</f>
        <v/>
      </c>
      <c r="V2358" s="106" t="str">
        <f>IF(HL!O2357="","",HYPERLINK(HL!O2357,14))</f>
        <v/>
      </c>
      <c r="W2358" s="1" t="str">
        <f>IF(HL!P2357="","－",HYPERLINK(HL!P2357,"表示"))</f>
        <v>－</v>
      </c>
      <c r="X2358" s="179">
        <v>44739</v>
      </c>
      <c r="Y2358" s="253">
        <v>45103</v>
      </c>
      <c r="Z2358" s="34" t="str">
        <f t="shared" si="97"/>
        <v>2023</v>
      </c>
      <c r="AA2358" s="247">
        <f t="shared" si="96"/>
        <v>11</v>
      </c>
      <c r="AB2358" s="116"/>
      <c r="AC2358" s="116"/>
      <c r="AD2358" s="116"/>
      <c r="AE2358" s="116" t="s">
        <v>10</v>
      </c>
      <c r="AF2358" s="116"/>
      <c r="AG2358" s="116" t="s">
        <v>10</v>
      </c>
      <c r="AH2358" s="116"/>
      <c r="AI2358" s="116" t="s">
        <v>10</v>
      </c>
      <c r="AJ2358" s="116"/>
      <c r="AK2358" s="116" t="s">
        <v>10</v>
      </c>
      <c r="AL2358" s="158" t="s">
        <v>2743</v>
      </c>
      <c r="AM2358" s="162" t="s">
        <v>1727</v>
      </c>
      <c r="AN2358" s="162" t="s">
        <v>172</v>
      </c>
      <c r="AO2358" s="162" t="s">
        <v>4104</v>
      </c>
      <c r="AP2358" s="162"/>
      <c r="AQ2358" s="232"/>
      <c r="AR2358" s="162" t="s">
        <v>10707</v>
      </c>
      <c r="AS2358" s="158" t="s">
        <v>12373</v>
      </c>
      <c r="AT2358" s="269"/>
      <c r="AU2358" s="269"/>
      <c r="AV2358" s="162" t="s">
        <v>10</v>
      </c>
      <c r="AW2358" s="162"/>
      <c r="AX2358" s="162"/>
      <c r="AY2358" s="162"/>
      <c r="AZ2358" s="162"/>
      <c r="BA2358" s="162" t="s">
        <v>10</v>
      </c>
    </row>
    <row r="2359" spans="1:53" ht="91">
      <c r="A2359" s="157">
        <v>2355</v>
      </c>
      <c r="B2359" s="35" t="s">
        <v>12319</v>
      </c>
      <c r="C2359" s="13" t="s">
        <v>2579</v>
      </c>
      <c r="D2359" s="116">
        <v>449</v>
      </c>
      <c r="E2359" s="161" t="s">
        <v>2215</v>
      </c>
      <c r="F2359" s="161" t="s">
        <v>12345</v>
      </c>
      <c r="G2359" s="162" t="s">
        <v>1302</v>
      </c>
      <c r="H2359" s="162" t="s">
        <v>1300</v>
      </c>
      <c r="I2359" s="85" t="str">
        <f>IF(HL!B2358="","",HYPERLINK(HL!B2358,"表示"))</f>
        <v>表示</v>
      </c>
      <c r="J2359" s="85" t="str">
        <f>IF(HL!C2358="","",HYPERLINK(HL!C2358,2))</f>
        <v/>
      </c>
      <c r="K2359" s="105" t="str">
        <f>IF(HL!D2358="","",HYPERLINK(HL!D2358,3))</f>
        <v/>
      </c>
      <c r="L2359" s="105" t="str">
        <f>IF(HL!E2358="","",HYPERLINK(HL!E2358,4))</f>
        <v/>
      </c>
      <c r="M2359" s="105" t="str">
        <f>IF(HL!F2358="","",HYPERLINK(HL!F2358,5))</f>
        <v/>
      </c>
      <c r="N2359" s="105" t="str">
        <f>IF(HL!G2358="","",HYPERLINK(HL!G2358,6))</f>
        <v/>
      </c>
      <c r="O2359" s="105" t="str">
        <f>IF(HL!H2358="","",HYPERLINK(HL!H2358,7))</f>
        <v/>
      </c>
      <c r="P2359" s="105" t="str">
        <f>IF(HL!I2358="","",HYPERLINK(HL!I2358,8))</f>
        <v/>
      </c>
      <c r="Q2359" s="105" t="str">
        <f>IF(HL!J2358="","",HYPERLINK(HL!J2358,9))</f>
        <v/>
      </c>
      <c r="R2359" s="105" t="str">
        <f>IF(HL!K2358="","",HYPERLINK(HL!K2358,10))</f>
        <v/>
      </c>
      <c r="S2359" s="105" t="str">
        <f>IF(HL!L2358="","",HYPERLINK(HL!L2358,11))</f>
        <v/>
      </c>
      <c r="T2359" s="105" t="str">
        <f>IF(HL!M2358="","",HYPERLINK(HL!M2358,12))</f>
        <v/>
      </c>
      <c r="U2359" s="105" t="str">
        <f>IF(HL!N2358="","",HYPERLINK(HL!N2358,13))</f>
        <v/>
      </c>
      <c r="V2359" s="106" t="str">
        <f>IF(HL!O2358="","",HYPERLINK(HL!O2358,14))</f>
        <v/>
      </c>
      <c r="W2359" s="81" t="str">
        <f>IF(HL!P2358="","－",HYPERLINK(HL!P2358,"表示"))</f>
        <v>－</v>
      </c>
      <c r="X2359" s="179">
        <v>44742</v>
      </c>
      <c r="Y2359" s="253">
        <v>45103</v>
      </c>
      <c r="Z2359" s="34" t="str">
        <f t="shared" si="97"/>
        <v>2023</v>
      </c>
      <c r="AA2359" s="247">
        <f t="shared" si="96"/>
        <v>11</v>
      </c>
      <c r="AB2359" s="116"/>
      <c r="AC2359" s="116"/>
      <c r="AD2359" s="116"/>
      <c r="AE2359" s="116" t="s">
        <v>10</v>
      </c>
      <c r="AF2359" s="116"/>
      <c r="AG2359" s="116" t="s">
        <v>10</v>
      </c>
      <c r="AH2359" s="116"/>
      <c r="AI2359" s="116"/>
      <c r="AJ2359" s="116"/>
      <c r="AK2359" s="116"/>
      <c r="AL2359" s="158" t="s">
        <v>1765</v>
      </c>
      <c r="AM2359" s="162" t="s">
        <v>1727</v>
      </c>
      <c r="AN2359" s="162" t="s">
        <v>172</v>
      </c>
      <c r="AO2359" s="162" t="s">
        <v>4104</v>
      </c>
      <c r="AP2359" s="162"/>
      <c r="AQ2359" s="162"/>
      <c r="AR2359" s="162" t="s">
        <v>10707</v>
      </c>
      <c r="AS2359" s="158" t="s">
        <v>12374</v>
      </c>
      <c r="AT2359" s="269"/>
      <c r="AU2359" s="269"/>
      <c r="AV2359" s="162" t="s">
        <v>10</v>
      </c>
      <c r="AW2359" s="162"/>
      <c r="AX2359" s="162"/>
      <c r="AY2359" s="162"/>
      <c r="AZ2359" s="162"/>
      <c r="BA2359" s="162" t="s">
        <v>10</v>
      </c>
    </row>
    <row r="2360" spans="1:53" ht="39">
      <c r="A2360" s="157">
        <v>2356</v>
      </c>
      <c r="B2360" s="35" t="s">
        <v>3482</v>
      </c>
      <c r="C2360" s="13" t="s">
        <v>1950</v>
      </c>
      <c r="D2360" s="116">
        <v>394</v>
      </c>
      <c r="E2360" s="161" t="s">
        <v>6056</v>
      </c>
      <c r="F2360" s="161" t="s">
        <v>12346</v>
      </c>
      <c r="G2360" s="162" t="s">
        <v>1270</v>
      </c>
      <c r="H2360" s="162" t="s">
        <v>1273</v>
      </c>
      <c r="I2360" s="85" t="str">
        <f>IF(HL!B2359="","",HYPERLINK(HL!B2359,"表示"))</f>
        <v>表示</v>
      </c>
      <c r="J2360" s="85" t="str">
        <f>IF(HL!C2359="","",HYPERLINK(HL!C2359,2))</f>
        <v/>
      </c>
      <c r="K2360" s="105" t="str">
        <f>IF(HL!D2359="","",HYPERLINK(HL!D2359,3))</f>
        <v/>
      </c>
      <c r="L2360" s="105" t="str">
        <f>IF(HL!E2359="","",HYPERLINK(HL!E2359,4))</f>
        <v/>
      </c>
      <c r="M2360" s="105" t="str">
        <f>IF(HL!F2359="","",HYPERLINK(HL!F2359,5))</f>
        <v/>
      </c>
      <c r="N2360" s="105" t="str">
        <f>IF(HL!G2359="","",HYPERLINK(HL!G2359,6))</f>
        <v/>
      </c>
      <c r="O2360" s="105" t="str">
        <f>IF(HL!H2359="","",HYPERLINK(HL!H2359,7))</f>
        <v/>
      </c>
      <c r="P2360" s="105" t="str">
        <f>IF(HL!I2359="","",HYPERLINK(HL!I2359,8))</f>
        <v/>
      </c>
      <c r="Q2360" s="105" t="str">
        <f>IF(HL!J2359="","",HYPERLINK(HL!J2359,9))</f>
        <v/>
      </c>
      <c r="R2360" s="105" t="str">
        <f>IF(HL!K2359="","",HYPERLINK(HL!K2359,10))</f>
        <v/>
      </c>
      <c r="S2360" s="105" t="str">
        <f>IF(HL!L2359="","",HYPERLINK(HL!L2359,11))</f>
        <v/>
      </c>
      <c r="T2360" s="105" t="str">
        <f>IF(HL!M2359="","",HYPERLINK(HL!M2359,12))</f>
        <v/>
      </c>
      <c r="U2360" s="105" t="str">
        <f>IF(HL!N2359="","",HYPERLINK(HL!N2359,13))</f>
        <v/>
      </c>
      <c r="V2360" s="106" t="str">
        <f>IF(HL!O2359="","",HYPERLINK(HL!O2359,14))</f>
        <v/>
      </c>
      <c r="W2360" s="1" t="str">
        <f>IF(HL!P2359="","－",HYPERLINK(HL!P2359,"表示"))</f>
        <v>－</v>
      </c>
      <c r="X2360" s="179">
        <v>44741</v>
      </c>
      <c r="Y2360" s="253">
        <v>45103</v>
      </c>
      <c r="Z2360" s="34" t="str">
        <f t="shared" si="97"/>
        <v>2023</v>
      </c>
      <c r="AA2360" s="247">
        <f t="shared" si="96"/>
        <v>11</v>
      </c>
      <c r="AB2360" s="116"/>
      <c r="AC2360" s="116"/>
      <c r="AD2360" s="116"/>
      <c r="AE2360" s="116"/>
      <c r="AF2360" s="116"/>
      <c r="AG2360" s="116" t="s">
        <v>10</v>
      </c>
      <c r="AH2360" s="116"/>
      <c r="AI2360" s="116"/>
      <c r="AJ2360" s="116"/>
      <c r="AK2360" s="116" t="s">
        <v>10</v>
      </c>
      <c r="AL2360" s="158" t="s">
        <v>10167</v>
      </c>
      <c r="AM2360" s="162" t="s">
        <v>172</v>
      </c>
      <c r="AN2360" s="162" t="s">
        <v>1727</v>
      </c>
      <c r="AO2360" s="162" t="s">
        <v>4104</v>
      </c>
      <c r="AP2360" s="162"/>
      <c r="AQ2360" s="162" t="s">
        <v>10</v>
      </c>
      <c r="AR2360" s="162" t="s">
        <v>10705</v>
      </c>
      <c r="AS2360" s="158" t="s">
        <v>12375</v>
      </c>
      <c r="AT2360" s="269"/>
      <c r="AU2360" s="269"/>
      <c r="AV2360" s="162"/>
      <c r="AW2360" s="162"/>
      <c r="AX2360" s="162" t="s">
        <v>10</v>
      </c>
      <c r="AY2360" s="162"/>
      <c r="AZ2360" s="162"/>
      <c r="BA2360" s="162"/>
    </row>
    <row r="2361" spans="1:53" ht="26">
      <c r="A2361" s="157">
        <v>2357</v>
      </c>
      <c r="B2361" s="35" t="s">
        <v>12320</v>
      </c>
      <c r="C2361" s="13" t="s">
        <v>12321</v>
      </c>
      <c r="D2361" s="116">
        <v>429</v>
      </c>
      <c r="E2361" s="161" t="s">
        <v>1848</v>
      </c>
      <c r="F2361" s="161" t="s">
        <v>12347</v>
      </c>
      <c r="G2361" s="162" t="s">
        <v>1302</v>
      </c>
      <c r="H2361" s="162" t="s">
        <v>23</v>
      </c>
      <c r="I2361" s="85" t="str">
        <f>IF(HL!B2360="","",HYPERLINK(HL!B2360,"表示"))</f>
        <v>表示</v>
      </c>
      <c r="J2361" s="85" t="str">
        <f>IF(HL!C2360="","",HYPERLINK(HL!C2360,2))</f>
        <v/>
      </c>
      <c r="K2361" s="105" t="str">
        <f>IF(HL!D2360="","",HYPERLINK(HL!D2360,3))</f>
        <v/>
      </c>
      <c r="L2361" s="105" t="str">
        <f>IF(HL!E2360="","",HYPERLINK(HL!E2360,4))</f>
        <v/>
      </c>
      <c r="M2361" s="105" t="str">
        <f>IF(HL!F2360="","",HYPERLINK(HL!F2360,5))</f>
        <v/>
      </c>
      <c r="N2361" s="105" t="str">
        <f>IF(HL!G2360="","",HYPERLINK(HL!G2360,6))</f>
        <v/>
      </c>
      <c r="O2361" s="105" t="str">
        <f>IF(HL!H2360="","",HYPERLINK(HL!H2360,7))</f>
        <v/>
      </c>
      <c r="P2361" s="105" t="str">
        <f>IF(HL!I2360="","",HYPERLINK(HL!I2360,8))</f>
        <v/>
      </c>
      <c r="Q2361" s="105" t="str">
        <f>IF(HL!J2360="","",HYPERLINK(HL!J2360,9))</f>
        <v/>
      </c>
      <c r="R2361" s="105" t="str">
        <f>IF(HL!K2360="","",HYPERLINK(HL!K2360,10))</f>
        <v/>
      </c>
      <c r="S2361" s="105" t="str">
        <f>IF(HL!L2360="","",HYPERLINK(HL!L2360,11))</f>
        <v/>
      </c>
      <c r="T2361" s="105" t="str">
        <f>IF(HL!M2360="","",HYPERLINK(HL!M2360,12))</f>
        <v/>
      </c>
      <c r="U2361" s="105" t="str">
        <f>IF(HL!N2360="","",HYPERLINK(HL!N2360,13))</f>
        <v/>
      </c>
      <c r="V2361" s="106" t="str">
        <f>IF(HL!O2360="","",HYPERLINK(HL!O2360,14))</f>
        <v/>
      </c>
      <c r="W2361" s="81" t="str">
        <f>IF(HL!P2360="","－",HYPERLINK(HL!P2360,"表示"))</f>
        <v>－</v>
      </c>
      <c r="X2361" s="179">
        <v>44770</v>
      </c>
      <c r="Y2361" s="253">
        <v>45103</v>
      </c>
      <c r="Z2361" s="34" t="str">
        <f t="shared" si="97"/>
        <v>2023</v>
      </c>
      <c r="AA2361" s="247">
        <f t="shared" si="96"/>
        <v>10</v>
      </c>
      <c r="AB2361" s="116" t="s">
        <v>10</v>
      </c>
      <c r="AC2361" s="116"/>
      <c r="AD2361" s="116"/>
      <c r="AE2361" s="116"/>
      <c r="AF2361" s="116"/>
      <c r="AG2361" s="116"/>
      <c r="AH2361" s="116"/>
      <c r="AI2361" s="116"/>
      <c r="AJ2361" s="116"/>
      <c r="AK2361" s="116"/>
      <c r="AL2361" s="158" t="s">
        <v>12363</v>
      </c>
      <c r="AM2361" s="162" t="s">
        <v>172</v>
      </c>
      <c r="AN2361" s="162" t="s">
        <v>1727</v>
      </c>
      <c r="AO2361" s="162" t="s">
        <v>4104</v>
      </c>
      <c r="AP2361" s="162"/>
      <c r="AQ2361" s="162"/>
      <c r="AR2361" s="162" t="s">
        <v>10705</v>
      </c>
      <c r="AS2361" s="158" t="s">
        <v>12376</v>
      </c>
      <c r="AT2361" s="269"/>
      <c r="AU2361" s="269"/>
      <c r="AV2361" s="162" t="s">
        <v>10</v>
      </c>
      <c r="AW2361" s="162"/>
      <c r="AX2361" s="162"/>
      <c r="AY2361" s="162"/>
      <c r="AZ2361" s="162"/>
      <c r="BA2361" s="162" t="s">
        <v>10</v>
      </c>
    </row>
    <row r="2362" spans="1:53" ht="65">
      <c r="A2362" s="157">
        <v>2358</v>
      </c>
      <c r="B2362" s="35" t="s">
        <v>12322</v>
      </c>
      <c r="C2362" s="13" t="s">
        <v>537</v>
      </c>
      <c r="D2362" s="116">
        <v>239</v>
      </c>
      <c r="E2362" s="161" t="s">
        <v>2150</v>
      </c>
      <c r="F2362" s="161" t="s">
        <v>12348</v>
      </c>
      <c r="G2362" s="162" t="s">
        <v>1270</v>
      </c>
      <c r="H2362" s="162" t="s">
        <v>130</v>
      </c>
      <c r="I2362" s="85" t="str">
        <f>IF(HL!B2361="","",HYPERLINK(HL!B2361,"表示"))</f>
        <v>表示</v>
      </c>
      <c r="J2362" s="85" t="str">
        <f>IF(HL!C2361="","",HYPERLINK(HL!C2361,2))</f>
        <v/>
      </c>
      <c r="K2362" s="105" t="str">
        <f>IF(HL!D2361="","",HYPERLINK(HL!D2361,3))</f>
        <v/>
      </c>
      <c r="L2362" s="105" t="str">
        <f>IF(HL!E2361="","",HYPERLINK(HL!E2361,4))</f>
        <v/>
      </c>
      <c r="M2362" s="105" t="str">
        <f>IF(HL!F2361="","",HYPERLINK(HL!F2361,5))</f>
        <v/>
      </c>
      <c r="N2362" s="105" t="str">
        <f>IF(HL!G2361="","",HYPERLINK(HL!G2361,6))</f>
        <v/>
      </c>
      <c r="O2362" s="105" t="str">
        <f>IF(HL!H2361="","",HYPERLINK(HL!H2361,7))</f>
        <v/>
      </c>
      <c r="P2362" s="105" t="str">
        <f>IF(HL!I2361="","",HYPERLINK(HL!I2361,8))</f>
        <v/>
      </c>
      <c r="Q2362" s="105" t="str">
        <f>IF(HL!J2361="","",HYPERLINK(HL!J2361,9))</f>
        <v/>
      </c>
      <c r="R2362" s="105" t="str">
        <f>IF(HL!K2361="","",HYPERLINK(HL!K2361,10))</f>
        <v/>
      </c>
      <c r="S2362" s="105" t="str">
        <f>IF(HL!L2361="","",HYPERLINK(HL!L2361,11))</f>
        <v/>
      </c>
      <c r="T2362" s="105" t="str">
        <f>IF(HL!M2361="","",HYPERLINK(HL!M2361,12))</f>
        <v/>
      </c>
      <c r="U2362" s="105" t="str">
        <f>IF(HL!N2361="","",HYPERLINK(HL!N2361,13))</f>
        <v/>
      </c>
      <c r="V2362" s="106" t="str">
        <f>IF(HL!O2361="","",HYPERLINK(HL!O2361,14))</f>
        <v/>
      </c>
      <c r="W2362" s="1" t="str">
        <f>IF(HL!P2361="","－",HYPERLINK(HL!P2361,"表示"))</f>
        <v>－</v>
      </c>
      <c r="X2362" s="179">
        <v>44735</v>
      </c>
      <c r="Y2362" s="253">
        <v>45103</v>
      </c>
      <c r="Z2362" s="34" t="str">
        <f t="shared" si="97"/>
        <v>2023</v>
      </c>
      <c r="AA2362" s="247">
        <f t="shared" si="96"/>
        <v>12</v>
      </c>
      <c r="AB2362" s="116"/>
      <c r="AC2362" s="116"/>
      <c r="AD2362" s="116" t="s">
        <v>10</v>
      </c>
      <c r="AE2362" s="116"/>
      <c r="AF2362" s="116"/>
      <c r="AG2362" s="116"/>
      <c r="AH2362" s="116"/>
      <c r="AI2362" s="116"/>
      <c r="AJ2362" s="116"/>
      <c r="AK2362" s="116"/>
      <c r="AL2362" s="158" t="s">
        <v>12364</v>
      </c>
      <c r="AM2362" s="162" t="s">
        <v>1727</v>
      </c>
      <c r="AN2362" s="162" t="s">
        <v>172</v>
      </c>
      <c r="AO2362" s="162" t="s">
        <v>4104</v>
      </c>
      <c r="AP2362" s="162"/>
      <c r="AQ2362" s="162"/>
      <c r="AR2362" s="162" t="s">
        <v>10707</v>
      </c>
      <c r="AS2362" s="158" t="s">
        <v>12377</v>
      </c>
      <c r="AT2362" s="269"/>
      <c r="AU2362" s="269"/>
      <c r="AV2362" s="162" t="s">
        <v>10</v>
      </c>
      <c r="AW2362" s="162"/>
      <c r="AX2362" s="162"/>
      <c r="AY2362" s="162"/>
      <c r="AZ2362" s="162"/>
      <c r="BA2362" s="162"/>
    </row>
    <row r="2363" spans="1:53" ht="91">
      <c r="A2363" s="157">
        <v>2359</v>
      </c>
      <c r="B2363" s="35" t="s">
        <v>12323</v>
      </c>
      <c r="C2363" s="13" t="s">
        <v>12324</v>
      </c>
      <c r="D2363" s="116">
        <v>218</v>
      </c>
      <c r="E2363" s="161" t="s">
        <v>2241</v>
      </c>
      <c r="F2363" s="161" t="s">
        <v>4625</v>
      </c>
      <c r="G2363" s="162" t="s">
        <v>1270</v>
      </c>
      <c r="H2363" s="162" t="s">
        <v>129</v>
      </c>
      <c r="I2363" s="85" t="str">
        <f>IF(HL!B2362="","",HYPERLINK(HL!B2362,"表示"))</f>
        <v>表示</v>
      </c>
      <c r="J2363" s="85" t="str">
        <f>IF(HL!C2362="","",HYPERLINK(HL!C2362,2))</f>
        <v/>
      </c>
      <c r="K2363" s="105" t="str">
        <f>IF(HL!D2362="","",HYPERLINK(HL!D2362,3))</f>
        <v/>
      </c>
      <c r="L2363" s="105" t="str">
        <f>IF(HL!E2362="","",HYPERLINK(HL!E2362,4))</f>
        <v/>
      </c>
      <c r="M2363" s="105" t="str">
        <f>IF(HL!F2362="","",HYPERLINK(HL!F2362,5))</f>
        <v/>
      </c>
      <c r="N2363" s="105" t="str">
        <f>IF(HL!G2362="","",HYPERLINK(HL!G2362,6))</f>
        <v/>
      </c>
      <c r="O2363" s="105" t="str">
        <f>IF(HL!H2362="","",HYPERLINK(HL!H2362,7))</f>
        <v/>
      </c>
      <c r="P2363" s="105" t="str">
        <f>IF(HL!I2362="","",HYPERLINK(HL!I2362,8))</f>
        <v/>
      </c>
      <c r="Q2363" s="105" t="str">
        <f>IF(HL!J2362="","",HYPERLINK(HL!J2362,9))</f>
        <v/>
      </c>
      <c r="R2363" s="105" t="str">
        <f>IF(HL!K2362="","",HYPERLINK(HL!K2362,10))</f>
        <v/>
      </c>
      <c r="S2363" s="105" t="str">
        <f>IF(HL!L2362="","",HYPERLINK(HL!L2362,11))</f>
        <v/>
      </c>
      <c r="T2363" s="105" t="str">
        <f>IF(HL!M2362="","",HYPERLINK(HL!M2362,12))</f>
        <v/>
      </c>
      <c r="U2363" s="105" t="str">
        <f>IF(HL!N2362="","",HYPERLINK(HL!N2362,13))</f>
        <v/>
      </c>
      <c r="V2363" s="106" t="str">
        <f>IF(HL!O2362="","",HYPERLINK(HL!O2362,14))</f>
        <v/>
      </c>
      <c r="W2363" s="1" t="str">
        <f>IF(HL!P2362="","－",HYPERLINK(HL!P2362,"表示"))</f>
        <v>－</v>
      </c>
      <c r="X2363" s="179">
        <v>44770</v>
      </c>
      <c r="Y2363" s="253">
        <v>45103</v>
      </c>
      <c r="Z2363" s="34" t="str">
        <f t="shared" si="97"/>
        <v>2023</v>
      </c>
      <c r="AA2363" s="247">
        <f t="shared" si="96"/>
        <v>10</v>
      </c>
      <c r="AB2363" s="116"/>
      <c r="AC2363" s="116"/>
      <c r="AD2363" s="116"/>
      <c r="AE2363" s="116"/>
      <c r="AF2363" s="116" t="s">
        <v>10</v>
      </c>
      <c r="AG2363" s="116"/>
      <c r="AH2363" s="116"/>
      <c r="AI2363" s="116"/>
      <c r="AJ2363" s="116"/>
      <c r="AK2363" s="116"/>
      <c r="AL2363" s="158" t="s">
        <v>1966</v>
      </c>
      <c r="AM2363" s="162" t="s">
        <v>172</v>
      </c>
      <c r="AN2363" s="162" t="s">
        <v>1727</v>
      </c>
      <c r="AO2363" s="162" t="s">
        <v>4104</v>
      </c>
      <c r="AP2363" s="162"/>
      <c r="AQ2363" s="162"/>
      <c r="AR2363" s="162" t="s">
        <v>10707</v>
      </c>
      <c r="AS2363" s="158" t="s">
        <v>12378</v>
      </c>
      <c r="AT2363" s="269"/>
      <c r="AU2363" s="269"/>
      <c r="AV2363" s="162"/>
      <c r="AW2363" s="162"/>
      <c r="AX2363" s="162" t="s">
        <v>10</v>
      </c>
      <c r="AY2363" s="162"/>
      <c r="AZ2363" s="162"/>
      <c r="BA2363" s="162"/>
    </row>
    <row r="2364" spans="1:53" ht="273">
      <c r="A2364" s="157">
        <v>2360</v>
      </c>
      <c r="B2364" s="35" t="s">
        <v>6299</v>
      </c>
      <c r="C2364" s="13" t="s">
        <v>2127</v>
      </c>
      <c r="D2364" s="116">
        <v>429</v>
      </c>
      <c r="E2364" s="161" t="s">
        <v>1848</v>
      </c>
      <c r="F2364" s="161" t="s">
        <v>12349</v>
      </c>
      <c r="G2364" s="162" t="s">
        <v>1302</v>
      </c>
      <c r="H2364" s="162" t="s">
        <v>23</v>
      </c>
      <c r="I2364" s="85" t="str">
        <f>IF(HL!B2363="","",HYPERLINK(HL!B2363,"表示"))</f>
        <v>表示</v>
      </c>
      <c r="J2364" s="85" t="str">
        <f>IF(HL!C2363="","",HYPERLINK(HL!C2363,2))</f>
        <v/>
      </c>
      <c r="K2364" s="105" t="str">
        <f>IF(HL!D2363="","",HYPERLINK(HL!D2363,3))</f>
        <v/>
      </c>
      <c r="L2364" s="105" t="str">
        <f>IF(HL!E2363="","",HYPERLINK(HL!E2363,4))</f>
        <v/>
      </c>
      <c r="M2364" s="105" t="str">
        <f>IF(HL!F2363="","",HYPERLINK(HL!F2363,5))</f>
        <v/>
      </c>
      <c r="N2364" s="105" t="str">
        <f>IF(HL!G2363="","",HYPERLINK(HL!G2363,6))</f>
        <v/>
      </c>
      <c r="O2364" s="105" t="str">
        <f>IF(HL!H2363="","",HYPERLINK(HL!H2363,7))</f>
        <v/>
      </c>
      <c r="P2364" s="105" t="str">
        <f>IF(HL!I2363="","",HYPERLINK(HL!I2363,8))</f>
        <v/>
      </c>
      <c r="Q2364" s="105" t="str">
        <f>IF(HL!J2363="","",HYPERLINK(HL!J2363,9))</f>
        <v/>
      </c>
      <c r="R2364" s="105" t="str">
        <f>IF(HL!K2363="","",HYPERLINK(HL!K2363,10))</f>
        <v/>
      </c>
      <c r="S2364" s="105" t="str">
        <f>IF(HL!L2363="","",HYPERLINK(HL!L2363,11))</f>
        <v/>
      </c>
      <c r="T2364" s="105" t="str">
        <f>IF(HL!M2363="","",HYPERLINK(HL!M2363,12))</f>
        <v/>
      </c>
      <c r="U2364" s="105" t="str">
        <f>IF(HL!N2363="","",HYPERLINK(HL!N2363,13))</f>
        <v/>
      </c>
      <c r="V2364" s="106" t="str">
        <f>IF(HL!O2363="","",HYPERLINK(HL!O2363,14))</f>
        <v/>
      </c>
      <c r="W2364" s="81" t="str">
        <f>IF(HL!P2363="","－",HYPERLINK(HL!P2363,"表示"))</f>
        <v>表示</v>
      </c>
      <c r="X2364" s="179">
        <v>44900</v>
      </c>
      <c r="Y2364" s="253">
        <v>45103</v>
      </c>
      <c r="Z2364" s="34" t="str">
        <f t="shared" si="97"/>
        <v>2023</v>
      </c>
      <c r="AA2364" s="247">
        <f t="shared" si="96"/>
        <v>6</v>
      </c>
      <c r="AB2364" s="116"/>
      <c r="AC2364" s="116"/>
      <c r="AD2364" s="116"/>
      <c r="AE2364" s="116" t="s">
        <v>10</v>
      </c>
      <c r="AF2364" s="116"/>
      <c r="AG2364" s="116"/>
      <c r="AH2364" s="116"/>
      <c r="AI2364" s="116"/>
      <c r="AJ2364" s="116"/>
      <c r="AK2364" s="116"/>
      <c r="AL2364" s="158" t="s">
        <v>12365</v>
      </c>
      <c r="AM2364" s="162" t="s">
        <v>1727</v>
      </c>
      <c r="AN2364" s="162" t="s">
        <v>172</v>
      </c>
      <c r="AO2364" s="162" t="s">
        <v>10475</v>
      </c>
      <c r="AP2364" s="162"/>
      <c r="AQ2364" s="162"/>
      <c r="AR2364" s="162" t="s">
        <v>10705</v>
      </c>
      <c r="AS2364" s="158" t="s">
        <v>12379</v>
      </c>
      <c r="AT2364" s="269"/>
      <c r="AU2364" s="269"/>
      <c r="AV2364" s="162" t="s">
        <v>10</v>
      </c>
      <c r="AW2364" s="162"/>
      <c r="AX2364" s="162"/>
      <c r="AY2364" s="162"/>
      <c r="AZ2364" s="162"/>
      <c r="BA2364" s="162"/>
    </row>
    <row r="2365" spans="1:53" ht="26">
      <c r="A2365" s="157">
        <v>2361</v>
      </c>
      <c r="B2365" s="35" t="s">
        <v>12325</v>
      </c>
      <c r="C2365" s="13" t="s">
        <v>12326</v>
      </c>
      <c r="D2365" s="116">
        <v>399</v>
      </c>
      <c r="E2365" s="161" t="s">
        <v>1878</v>
      </c>
      <c r="F2365" s="161" t="s">
        <v>12350</v>
      </c>
      <c r="G2365" s="162" t="s">
        <v>1270</v>
      </c>
      <c r="H2365" s="162" t="s">
        <v>1300</v>
      </c>
      <c r="I2365" s="85" t="str">
        <f>IF(HL!B2364="","",HYPERLINK(HL!B2364,"表示"))</f>
        <v>表示</v>
      </c>
      <c r="J2365" s="85" t="str">
        <f>IF(HL!C2364="","",HYPERLINK(HL!C2364,2))</f>
        <v/>
      </c>
      <c r="K2365" s="105" t="str">
        <f>IF(HL!D2364="","",HYPERLINK(HL!D2364,3))</f>
        <v/>
      </c>
      <c r="L2365" s="105" t="str">
        <f>IF(HL!E2364="","",HYPERLINK(HL!E2364,4))</f>
        <v/>
      </c>
      <c r="M2365" s="105" t="str">
        <f>IF(HL!F2364="","",HYPERLINK(HL!F2364,5))</f>
        <v/>
      </c>
      <c r="N2365" s="105" t="str">
        <f>IF(HL!G2364="","",HYPERLINK(HL!G2364,6))</f>
        <v/>
      </c>
      <c r="O2365" s="105" t="str">
        <f>IF(HL!H2364="","",HYPERLINK(HL!H2364,7))</f>
        <v/>
      </c>
      <c r="P2365" s="105" t="str">
        <f>IF(HL!I2364="","",HYPERLINK(HL!I2364,8))</f>
        <v/>
      </c>
      <c r="Q2365" s="105" t="str">
        <f>IF(HL!J2364="","",HYPERLINK(HL!J2364,9))</f>
        <v/>
      </c>
      <c r="R2365" s="105" t="str">
        <f>IF(HL!K2364="","",HYPERLINK(HL!K2364,10))</f>
        <v/>
      </c>
      <c r="S2365" s="105" t="str">
        <f>IF(HL!L2364="","",HYPERLINK(HL!L2364,11))</f>
        <v/>
      </c>
      <c r="T2365" s="105" t="str">
        <f>IF(HL!M2364="","",HYPERLINK(HL!M2364,12))</f>
        <v/>
      </c>
      <c r="U2365" s="105" t="str">
        <f>IF(HL!N2364="","",HYPERLINK(HL!N2364,13))</f>
        <v/>
      </c>
      <c r="V2365" s="106" t="str">
        <f>IF(HL!O2364="","",HYPERLINK(HL!O2364,14))</f>
        <v/>
      </c>
      <c r="W2365" s="1" t="str">
        <f>IF(HL!P2364="","－",HYPERLINK(HL!P2364,"表示"))</f>
        <v>－</v>
      </c>
      <c r="X2365" s="179">
        <v>44798</v>
      </c>
      <c r="Y2365" s="253">
        <v>45103</v>
      </c>
      <c r="Z2365" s="34" t="str">
        <f t="shared" si="97"/>
        <v>2023</v>
      </c>
      <c r="AA2365" s="247">
        <f t="shared" si="96"/>
        <v>10</v>
      </c>
      <c r="AB2365" s="116" t="s">
        <v>10</v>
      </c>
      <c r="AC2365" s="116"/>
      <c r="AD2365" s="116"/>
      <c r="AE2365" s="116"/>
      <c r="AF2365" s="116"/>
      <c r="AG2365" s="116"/>
      <c r="AH2365" s="116"/>
      <c r="AI2365" s="116"/>
      <c r="AJ2365" s="116"/>
      <c r="AK2365" s="116"/>
      <c r="AL2365" s="158" t="s">
        <v>2200</v>
      </c>
      <c r="AM2365" s="162" t="s">
        <v>1727</v>
      </c>
      <c r="AN2365" s="162" t="s">
        <v>172</v>
      </c>
      <c r="AO2365" s="162" t="s">
        <v>4104</v>
      </c>
      <c r="AP2365" s="162"/>
      <c r="AQ2365" s="162" t="s">
        <v>10</v>
      </c>
      <c r="AR2365" s="162" t="s">
        <v>10724</v>
      </c>
      <c r="AS2365" s="158" t="s">
        <v>12380</v>
      </c>
      <c r="AT2365" s="269"/>
      <c r="AU2365" s="269"/>
      <c r="AV2365" s="162" t="s">
        <v>10</v>
      </c>
      <c r="AW2365" s="162"/>
      <c r="AX2365" s="162"/>
      <c r="AY2365" s="162"/>
      <c r="AZ2365" s="162"/>
      <c r="BA2365" s="162" t="s">
        <v>10</v>
      </c>
    </row>
    <row r="2366" spans="1:53" ht="78">
      <c r="A2366" s="157">
        <v>2362</v>
      </c>
      <c r="B2366" s="35" t="s">
        <v>12327</v>
      </c>
      <c r="C2366" s="13" t="s">
        <v>12328</v>
      </c>
      <c r="D2366" s="116">
        <v>634</v>
      </c>
      <c r="E2366" s="161" t="s">
        <v>1590</v>
      </c>
      <c r="F2366" s="161" t="s">
        <v>12351</v>
      </c>
      <c r="G2366" s="162" t="s">
        <v>1270</v>
      </c>
      <c r="H2366" s="162" t="s">
        <v>676</v>
      </c>
      <c r="I2366" s="85" t="str">
        <f>IF(HL!B2365="","",HYPERLINK(HL!B2365,"表示"))</f>
        <v>表示</v>
      </c>
      <c r="J2366" s="85" t="str">
        <f>IF(HL!C2365="","",HYPERLINK(HL!C2365,2))</f>
        <v/>
      </c>
      <c r="K2366" s="105" t="str">
        <f>IF(HL!D2365="","",HYPERLINK(HL!D2365,3))</f>
        <v/>
      </c>
      <c r="L2366" s="105" t="str">
        <f>IF(HL!E2365="","",HYPERLINK(HL!E2365,4))</f>
        <v/>
      </c>
      <c r="M2366" s="105" t="str">
        <f>IF(HL!F2365="","",HYPERLINK(HL!F2365,5))</f>
        <v/>
      </c>
      <c r="N2366" s="105" t="str">
        <f>IF(HL!G2365="","",HYPERLINK(HL!G2365,6))</f>
        <v/>
      </c>
      <c r="O2366" s="105" t="str">
        <f>IF(HL!H2365="","",HYPERLINK(HL!H2365,7))</f>
        <v/>
      </c>
      <c r="P2366" s="105" t="str">
        <f>IF(HL!I2365="","",HYPERLINK(HL!I2365,8))</f>
        <v/>
      </c>
      <c r="Q2366" s="105" t="str">
        <f>IF(HL!J2365="","",HYPERLINK(HL!J2365,9))</f>
        <v/>
      </c>
      <c r="R2366" s="105" t="str">
        <f>IF(HL!K2365="","",HYPERLINK(HL!K2365,10))</f>
        <v/>
      </c>
      <c r="S2366" s="105" t="str">
        <f>IF(HL!L2365="","",HYPERLINK(HL!L2365,11))</f>
        <v/>
      </c>
      <c r="T2366" s="105" t="str">
        <f>IF(HL!M2365="","",HYPERLINK(HL!M2365,12))</f>
        <v/>
      </c>
      <c r="U2366" s="105" t="str">
        <f>IF(HL!N2365="","",HYPERLINK(HL!N2365,13))</f>
        <v/>
      </c>
      <c r="V2366" s="106" t="str">
        <f>IF(HL!O2365="","",HYPERLINK(HL!O2365,14))</f>
        <v/>
      </c>
      <c r="W2366" s="1" t="str">
        <f>IF(HL!P2365="","－",HYPERLINK(HL!P2365,"表示"))</f>
        <v>－</v>
      </c>
      <c r="X2366" s="179">
        <v>44742</v>
      </c>
      <c r="Y2366" s="253">
        <v>45103</v>
      </c>
      <c r="Z2366" s="34" t="str">
        <f t="shared" si="97"/>
        <v>2023</v>
      </c>
      <c r="AA2366" s="247">
        <f t="shared" si="96"/>
        <v>11</v>
      </c>
      <c r="AB2366" s="116"/>
      <c r="AC2366" s="116"/>
      <c r="AD2366" s="116"/>
      <c r="AE2366" s="116"/>
      <c r="AF2366" s="116"/>
      <c r="AG2366" s="116" t="s">
        <v>10</v>
      </c>
      <c r="AH2366" s="116"/>
      <c r="AI2366" s="116"/>
      <c r="AJ2366" s="116"/>
      <c r="AK2366" s="116"/>
      <c r="AL2366" s="158" t="s">
        <v>1847</v>
      </c>
      <c r="AM2366" s="162" t="s">
        <v>172</v>
      </c>
      <c r="AN2366" s="162" t="s">
        <v>1727</v>
      </c>
      <c r="AO2366" s="162" t="s">
        <v>4104</v>
      </c>
      <c r="AP2366" s="162"/>
      <c r="AQ2366" s="162" t="s">
        <v>10</v>
      </c>
      <c r="AR2366" s="162" t="s">
        <v>10707</v>
      </c>
      <c r="AS2366" s="158" t="s">
        <v>12381</v>
      </c>
      <c r="AT2366" s="269"/>
      <c r="AU2366" s="269"/>
      <c r="AV2366" s="162" t="s">
        <v>10</v>
      </c>
      <c r="AW2366" s="162"/>
      <c r="AX2366" s="162"/>
      <c r="AY2366" s="162"/>
      <c r="AZ2366" s="162"/>
      <c r="BA2366" s="162"/>
    </row>
    <row r="2367" spans="1:53" ht="195">
      <c r="A2367" s="157">
        <v>2363</v>
      </c>
      <c r="B2367" s="35" t="s">
        <v>12329</v>
      </c>
      <c r="C2367" s="13" t="s">
        <v>96</v>
      </c>
      <c r="D2367" s="116">
        <v>113</v>
      </c>
      <c r="E2367" s="161" t="s">
        <v>1589</v>
      </c>
      <c r="F2367" s="161" t="s">
        <v>12352</v>
      </c>
      <c r="G2367" s="162" t="s">
        <v>1270</v>
      </c>
      <c r="H2367" s="162" t="s">
        <v>9</v>
      </c>
      <c r="I2367" s="85" t="str">
        <f>IF(HL!B2366="","",HYPERLINK(HL!B2366,"表示"))</f>
        <v>表示</v>
      </c>
      <c r="J2367" s="85" t="str">
        <f>IF(HL!C2366="","",HYPERLINK(HL!C2366,2))</f>
        <v/>
      </c>
      <c r="K2367" s="105" t="str">
        <f>IF(HL!D2366="","",HYPERLINK(HL!D2366,3))</f>
        <v/>
      </c>
      <c r="L2367" s="105" t="str">
        <f>IF(HL!E2366="","",HYPERLINK(HL!E2366,4))</f>
        <v/>
      </c>
      <c r="M2367" s="105" t="str">
        <f>IF(HL!F2366="","",HYPERLINK(HL!F2366,5))</f>
        <v/>
      </c>
      <c r="N2367" s="105" t="str">
        <f>IF(HL!G2366="","",HYPERLINK(HL!G2366,6))</f>
        <v/>
      </c>
      <c r="O2367" s="105" t="str">
        <f>IF(HL!H2366="","",HYPERLINK(HL!H2366,7))</f>
        <v/>
      </c>
      <c r="P2367" s="105" t="str">
        <f>IF(HL!I2366="","",HYPERLINK(HL!I2366,8))</f>
        <v/>
      </c>
      <c r="Q2367" s="105" t="str">
        <f>IF(HL!J2366="","",HYPERLINK(HL!J2366,9))</f>
        <v/>
      </c>
      <c r="R2367" s="105" t="str">
        <f>IF(HL!K2366="","",HYPERLINK(HL!K2366,10))</f>
        <v/>
      </c>
      <c r="S2367" s="105" t="str">
        <f>IF(HL!L2366="","",HYPERLINK(HL!L2366,11))</f>
        <v/>
      </c>
      <c r="T2367" s="105" t="str">
        <f>IF(HL!M2366="","",HYPERLINK(HL!M2366,12))</f>
        <v/>
      </c>
      <c r="U2367" s="105" t="str">
        <f>IF(HL!N2366="","",HYPERLINK(HL!N2366,13))</f>
        <v/>
      </c>
      <c r="V2367" s="106" t="str">
        <f>IF(HL!O2366="","",HYPERLINK(HL!O2366,14))</f>
        <v/>
      </c>
      <c r="W2367" s="1" t="str">
        <f>IF(HL!P2366="","－",HYPERLINK(HL!P2366,"表示"))</f>
        <v>－</v>
      </c>
      <c r="X2367" s="179">
        <v>44785</v>
      </c>
      <c r="Y2367" s="253">
        <v>45103</v>
      </c>
      <c r="Z2367" s="34" t="str">
        <f t="shared" si="97"/>
        <v>2023</v>
      </c>
      <c r="AA2367" s="247">
        <f t="shared" si="96"/>
        <v>10</v>
      </c>
      <c r="AB2367" s="116"/>
      <c r="AC2367" s="116"/>
      <c r="AD2367" s="116"/>
      <c r="AE2367" s="116"/>
      <c r="AF2367" s="116"/>
      <c r="AG2367" s="116" t="s">
        <v>10</v>
      </c>
      <c r="AH2367" s="116"/>
      <c r="AI2367" s="116"/>
      <c r="AJ2367" s="116"/>
      <c r="AK2367" s="116"/>
      <c r="AL2367" s="158" t="s">
        <v>12366</v>
      </c>
      <c r="AM2367" s="162" t="s">
        <v>1727</v>
      </c>
      <c r="AN2367" s="162" t="s">
        <v>172</v>
      </c>
      <c r="AO2367" s="162" t="s">
        <v>4104</v>
      </c>
      <c r="AP2367" s="162"/>
      <c r="AQ2367" s="162" t="s">
        <v>10</v>
      </c>
      <c r="AR2367" s="162" t="s">
        <v>10707</v>
      </c>
      <c r="AS2367" s="158" t="s">
        <v>12382</v>
      </c>
      <c r="AT2367" s="269"/>
      <c r="AU2367" s="269"/>
      <c r="AV2367" s="162" t="s">
        <v>10</v>
      </c>
      <c r="AW2367" s="162"/>
      <c r="AX2367" s="162"/>
      <c r="AY2367" s="162"/>
      <c r="AZ2367" s="162"/>
      <c r="BA2367" s="162"/>
    </row>
    <row r="2368" spans="1:53" ht="26">
      <c r="A2368" s="157">
        <v>2364</v>
      </c>
      <c r="B2368" s="35" t="s">
        <v>12330</v>
      </c>
      <c r="C2368" s="13" t="s">
        <v>12331</v>
      </c>
      <c r="D2368" s="116">
        <v>631</v>
      </c>
      <c r="E2368" s="161" t="s">
        <v>5278</v>
      </c>
      <c r="F2368" s="161" t="s">
        <v>12353</v>
      </c>
      <c r="G2368" s="162" t="s">
        <v>1270</v>
      </c>
      <c r="H2368" s="162" t="s">
        <v>1467</v>
      </c>
      <c r="I2368" s="85" t="str">
        <f>IF(HL!B2367="","",HYPERLINK(HL!B2367,"表示"))</f>
        <v>表示</v>
      </c>
      <c r="J2368" s="85" t="str">
        <f>IF(HL!C2367="","",HYPERLINK(HL!C2367,2))</f>
        <v/>
      </c>
      <c r="K2368" s="105" t="str">
        <f>IF(HL!D2367="","",HYPERLINK(HL!D2367,3))</f>
        <v/>
      </c>
      <c r="L2368" s="105" t="str">
        <f>IF(HL!E2367="","",HYPERLINK(HL!E2367,4))</f>
        <v/>
      </c>
      <c r="M2368" s="105" t="str">
        <f>IF(HL!F2367="","",HYPERLINK(HL!F2367,5))</f>
        <v/>
      </c>
      <c r="N2368" s="105" t="str">
        <f>IF(HL!G2367="","",HYPERLINK(HL!G2367,6))</f>
        <v/>
      </c>
      <c r="O2368" s="105" t="str">
        <f>IF(HL!H2367="","",HYPERLINK(HL!H2367,7))</f>
        <v/>
      </c>
      <c r="P2368" s="105" t="str">
        <f>IF(HL!I2367="","",HYPERLINK(HL!I2367,8))</f>
        <v/>
      </c>
      <c r="Q2368" s="105" t="str">
        <f>IF(HL!J2367="","",HYPERLINK(HL!J2367,9))</f>
        <v/>
      </c>
      <c r="R2368" s="105" t="str">
        <f>IF(HL!K2367="","",HYPERLINK(HL!K2367,10))</f>
        <v/>
      </c>
      <c r="S2368" s="105" t="str">
        <f>IF(HL!L2367="","",HYPERLINK(HL!L2367,11))</f>
        <v/>
      </c>
      <c r="T2368" s="105" t="str">
        <f>IF(HL!M2367="","",HYPERLINK(HL!M2367,12))</f>
        <v/>
      </c>
      <c r="U2368" s="105" t="str">
        <f>IF(HL!N2367="","",HYPERLINK(HL!N2367,13))</f>
        <v/>
      </c>
      <c r="V2368" s="106" t="str">
        <f>IF(HL!O2367="","",HYPERLINK(HL!O2367,14))</f>
        <v/>
      </c>
      <c r="W2368" s="1" t="str">
        <f>IF(HL!P2367="","－",HYPERLINK(HL!P2367,"表示"))</f>
        <v>－</v>
      </c>
      <c r="X2368" s="179">
        <v>44740</v>
      </c>
      <c r="Y2368" s="253">
        <v>45103</v>
      </c>
      <c r="Z2368" s="34" t="str">
        <f t="shared" si="97"/>
        <v>2023</v>
      </c>
      <c r="AA2368" s="247">
        <f t="shared" ref="AA2368:AA2409" si="98">DATEDIF(X2368,Y2368,"m")</f>
        <v>11</v>
      </c>
      <c r="AB2368" s="116"/>
      <c r="AC2368" s="116"/>
      <c r="AD2368" s="116"/>
      <c r="AE2368" s="116"/>
      <c r="AF2368" s="116"/>
      <c r="AG2368" s="116" t="s">
        <v>10</v>
      </c>
      <c r="AH2368" s="116"/>
      <c r="AI2368" s="116"/>
      <c r="AJ2368" s="116"/>
      <c r="AK2368" s="116"/>
      <c r="AL2368" s="158" t="s">
        <v>1922</v>
      </c>
      <c r="AM2368" s="162" t="s">
        <v>1727</v>
      </c>
      <c r="AN2368" s="162" t="s">
        <v>172</v>
      </c>
      <c r="AO2368" s="162" t="s">
        <v>4104</v>
      </c>
      <c r="AP2368" s="162"/>
      <c r="AQ2368" s="162"/>
      <c r="AR2368" s="162" t="s">
        <v>10707</v>
      </c>
      <c r="AS2368" s="158" t="s">
        <v>12383</v>
      </c>
      <c r="AT2368" s="269"/>
      <c r="AU2368" s="269"/>
      <c r="AV2368" s="162" t="s">
        <v>10</v>
      </c>
      <c r="AW2368" s="162"/>
      <c r="AX2368" s="162"/>
      <c r="AY2368" s="162"/>
      <c r="AZ2368" s="162"/>
      <c r="BA2368" s="162" t="s">
        <v>10</v>
      </c>
    </row>
    <row r="2369" spans="1:53" ht="78">
      <c r="A2369" s="157">
        <v>2365</v>
      </c>
      <c r="B2369" s="35" t="s">
        <v>12026</v>
      </c>
      <c r="C2369" s="13" t="s">
        <v>12332</v>
      </c>
      <c r="D2369" s="116">
        <v>631</v>
      </c>
      <c r="E2369" s="161" t="s">
        <v>5278</v>
      </c>
      <c r="F2369" s="161" t="s">
        <v>12354</v>
      </c>
      <c r="G2369" s="162" t="s">
        <v>1302</v>
      </c>
      <c r="H2369" s="162" t="s">
        <v>1467</v>
      </c>
      <c r="I2369" s="85" t="str">
        <f>IF(HL!B2368="","",HYPERLINK(HL!B2368,"表示"))</f>
        <v>表示</v>
      </c>
      <c r="J2369" s="85" t="str">
        <f>IF(HL!C2368="","",HYPERLINK(HL!C2368,2))</f>
        <v/>
      </c>
      <c r="K2369" s="105" t="str">
        <f>IF(HL!D2368="","",HYPERLINK(HL!D2368,3))</f>
        <v/>
      </c>
      <c r="L2369" s="105" t="str">
        <f>IF(HL!E2368="","",HYPERLINK(HL!E2368,4))</f>
        <v/>
      </c>
      <c r="M2369" s="105" t="str">
        <f>IF(HL!F2368="","",HYPERLINK(HL!F2368,5))</f>
        <v/>
      </c>
      <c r="N2369" s="105" t="str">
        <f>IF(HL!G2368="","",HYPERLINK(HL!G2368,6))</f>
        <v/>
      </c>
      <c r="O2369" s="105" t="str">
        <f>IF(HL!H2368="","",HYPERLINK(HL!H2368,7))</f>
        <v/>
      </c>
      <c r="P2369" s="105" t="str">
        <f>IF(HL!I2368="","",HYPERLINK(HL!I2368,8))</f>
        <v/>
      </c>
      <c r="Q2369" s="105" t="str">
        <f>IF(HL!J2368="","",HYPERLINK(HL!J2368,9))</f>
        <v/>
      </c>
      <c r="R2369" s="105" t="str">
        <f>IF(HL!K2368="","",HYPERLINK(HL!K2368,10))</f>
        <v/>
      </c>
      <c r="S2369" s="105" t="str">
        <f>IF(HL!L2368="","",HYPERLINK(HL!L2368,11))</f>
        <v/>
      </c>
      <c r="T2369" s="105" t="str">
        <f>IF(HL!M2368="","",HYPERLINK(HL!M2368,12))</f>
        <v/>
      </c>
      <c r="U2369" s="105" t="str">
        <f>IF(HL!N2368="","",HYPERLINK(HL!N2368,13))</f>
        <v/>
      </c>
      <c r="V2369" s="106" t="str">
        <f>IF(HL!O2368="","",HYPERLINK(HL!O2368,14))</f>
        <v/>
      </c>
      <c r="W2369" s="81" t="str">
        <f>IF(HL!P2368="","－",HYPERLINK(HL!P2368,"表示"))</f>
        <v>表示</v>
      </c>
      <c r="X2369" s="179">
        <v>44854</v>
      </c>
      <c r="Y2369" s="253">
        <v>45103</v>
      </c>
      <c r="Z2369" s="34" t="str">
        <f t="shared" si="97"/>
        <v>2023</v>
      </c>
      <c r="AA2369" s="247">
        <f t="shared" si="98"/>
        <v>8</v>
      </c>
      <c r="AB2369" s="116"/>
      <c r="AC2369" s="116"/>
      <c r="AD2369" s="116"/>
      <c r="AE2369" s="116" t="s">
        <v>10</v>
      </c>
      <c r="AF2369" s="116"/>
      <c r="AG2369" s="116" t="s">
        <v>10</v>
      </c>
      <c r="AH2369" s="116"/>
      <c r="AI2369" s="116"/>
      <c r="AJ2369" s="116"/>
      <c r="AK2369" s="116"/>
      <c r="AL2369" s="158" t="s">
        <v>12365</v>
      </c>
      <c r="AM2369" s="162" t="s">
        <v>1727</v>
      </c>
      <c r="AN2369" s="162" t="s">
        <v>172</v>
      </c>
      <c r="AO2369" s="162" t="s">
        <v>4104</v>
      </c>
      <c r="AP2369" s="162"/>
      <c r="AQ2369" s="162" t="s">
        <v>10</v>
      </c>
      <c r="AR2369" s="162" t="s">
        <v>10707</v>
      </c>
      <c r="AS2369" s="159" t="s">
        <v>11035</v>
      </c>
      <c r="AT2369" s="269"/>
      <c r="AU2369" s="269"/>
      <c r="AV2369" s="162" t="s">
        <v>10</v>
      </c>
      <c r="AW2369" s="162"/>
      <c r="AX2369" s="162"/>
      <c r="AY2369" s="162"/>
      <c r="AZ2369" s="162"/>
      <c r="BA2369" s="162"/>
    </row>
    <row r="2370" spans="1:53" ht="52">
      <c r="A2370" s="157">
        <v>2366</v>
      </c>
      <c r="B2370" s="35" t="s">
        <v>3754</v>
      </c>
      <c r="C2370" s="13" t="s">
        <v>12333</v>
      </c>
      <c r="D2370" s="116">
        <v>634</v>
      </c>
      <c r="E2370" s="161" t="s">
        <v>1590</v>
      </c>
      <c r="F2370" s="161" t="s">
        <v>12355</v>
      </c>
      <c r="G2370" s="162" t="s">
        <v>1270</v>
      </c>
      <c r="H2370" s="162" t="s">
        <v>676</v>
      </c>
      <c r="I2370" s="85" t="str">
        <f>IF(HL!B2369="","",HYPERLINK(HL!B2369,"表示"))</f>
        <v>表示</v>
      </c>
      <c r="J2370" s="85" t="str">
        <f>IF(HL!C2369="","",HYPERLINK(HL!C2369,2))</f>
        <v/>
      </c>
      <c r="K2370" s="105" t="str">
        <f>IF(HL!D2369="","",HYPERLINK(HL!D2369,3))</f>
        <v/>
      </c>
      <c r="L2370" s="105" t="str">
        <f>IF(HL!E2369="","",HYPERLINK(HL!E2369,4))</f>
        <v/>
      </c>
      <c r="M2370" s="105" t="str">
        <f>IF(HL!F2369="","",HYPERLINK(HL!F2369,5))</f>
        <v/>
      </c>
      <c r="N2370" s="105" t="str">
        <f>IF(HL!G2369="","",HYPERLINK(HL!G2369,6))</f>
        <v/>
      </c>
      <c r="O2370" s="105" t="str">
        <f>IF(HL!H2369="","",HYPERLINK(HL!H2369,7))</f>
        <v/>
      </c>
      <c r="P2370" s="105" t="str">
        <f>IF(HL!I2369="","",HYPERLINK(HL!I2369,8))</f>
        <v/>
      </c>
      <c r="Q2370" s="105" t="str">
        <f>IF(HL!J2369="","",HYPERLINK(HL!J2369,9))</f>
        <v/>
      </c>
      <c r="R2370" s="105" t="str">
        <f>IF(HL!K2369="","",HYPERLINK(HL!K2369,10))</f>
        <v/>
      </c>
      <c r="S2370" s="105" t="str">
        <f>IF(HL!L2369="","",HYPERLINK(HL!L2369,11))</f>
        <v/>
      </c>
      <c r="T2370" s="105" t="str">
        <f>IF(HL!M2369="","",HYPERLINK(HL!M2369,12))</f>
        <v/>
      </c>
      <c r="U2370" s="105" t="str">
        <f>IF(HL!N2369="","",HYPERLINK(HL!N2369,13))</f>
        <v/>
      </c>
      <c r="V2370" s="106" t="str">
        <f>IF(HL!O2369="","",HYPERLINK(HL!O2369,14))</f>
        <v/>
      </c>
      <c r="W2370" s="1" t="str">
        <f>IF(HL!P2369="","－",HYPERLINK(HL!P2369,"表示"))</f>
        <v>－</v>
      </c>
      <c r="X2370" s="179">
        <v>44740</v>
      </c>
      <c r="Y2370" s="253">
        <v>45103</v>
      </c>
      <c r="Z2370" s="34" t="str">
        <f t="shared" si="97"/>
        <v>2023</v>
      </c>
      <c r="AA2370" s="247">
        <f t="shared" si="98"/>
        <v>11</v>
      </c>
      <c r="AB2370" s="116"/>
      <c r="AC2370" s="116"/>
      <c r="AD2370" s="116"/>
      <c r="AE2370" s="116"/>
      <c r="AF2370" s="116"/>
      <c r="AG2370" s="116" t="s">
        <v>10</v>
      </c>
      <c r="AH2370" s="116"/>
      <c r="AI2370" s="116"/>
      <c r="AJ2370" s="116"/>
      <c r="AK2370" s="116"/>
      <c r="AL2370" s="158" t="s">
        <v>12367</v>
      </c>
      <c r="AM2370" s="162" t="s">
        <v>1727</v>
      </c>
      <c r="AN2370" s="162" t="s">
        <v>172</v>
      </c>
      <c r="AO2370" s="162" t="s">
        <v>4104</v>
      </c>
      <c r="AP2370" s="162"/>
      <c r="AQ2370" s="162"/>
      <c r="AR2370" s="162" t="s">
        <v>10707</v>
      </c>
      <c r="AS2370" s="159" t="s">
        <v>11035</v>
      </c>
      <c r="AT2370" s="269"/>
      <c r="AU2370" s="269"/>
      <c r="AV2370" s="162" t="s">
        <v>10</v>
      </c>
      <c r="AW2370" s="162"/>
      <c r="AX2370" s="162"/>
      <c r="AY2370" s="162"/>
      <c r="AZ2370" s="162"/>
      <c r="BA2370" s="162"/>
    </row>
    <row r="2371" spans="1:53" ht="39">
      <c r="A2371" s="157">
        <v>2367</v>
      </c>
      <c r="B2371" s="35" t="s">
        <v>12334</v>
      </c>
      <c r="C2371" s="13" t="s">
        <v>12335</v>
      </c>
      <c r="D2371" s="116">
        <v>429</v>
      </c>
      <c r="E2371" s="161" t="s">
        <v>1848</v>
      </c>
      <c r="F2371" s="161" t="s">
        <v>12356</v>
      </c>
      <c r="G2371" s="162" t="s">
        <v>1302</v>
      </c>
      <c r="H2371" s="162" t="s">
        <v>23</v>
      </c>
      <c r="I2371" s="85" t="str">
        <f>IF(HL!B2370="","",HYPERLINK(HL!B2370,"表示"))</f>
        <v>表示</v>
      </c>
      <c r="J2371" s="85" t="str">
        <f>IF(HL!C2370="","",HYPERLINK(HL!C2370,2))</f>
        <v/>
      </c>
      <c r="K2371" s="105" t="str">
        <f>IF(HL!D2370="","",HYPERLINK(HL!D2370,3))</f>
        <v/>
      </c>
      <c r="L2371" s="105" t="str">
        <f>IF(HL!E2370="","",HYPERLINK(HL!E2370,4))</f>
        <v/>
      </c>
      <c r="M2371" s="105" t="str">
        <f>IF(HL!F2370="","",HYPERLINK(HL!F2370,5))</f>
        <v/>
      </c>
      <c r="N2371" s="105" t="str">
        <f>IF(HL!G2370="","",HYPERLINK(HL!G2370,6))</f>
        <v/>
      </c>
      <c r="O2371" s="105" t="str">
        <f>IF(HL!H2370="","",HYPERLINK(HL!H2370,7))</f>
        <v/>
      </c>
      <c r="P2371" s="105" t="str">
        <f>IF(HL!I2370="","",HYPERLINK(HL!I2370,8))</f>
        <v/>
      </c>
      <c r="Q2371" s="105" t="str">
        <f>IF(HL!J2370="","",HYPERLINK(HL!J2370,9))</f>
        <v/>
      </c>
      <c r="R2371" s="105" t="str">
        <f>IF(HL!K2370="","",HYPERLINK(HL!K2370,10))</f>
        <v/>
      </c>
      <c r="S2371" s="105" t="str">
        <f>IF(HL!L2370="","",HYPERLINK(HL!L2370,11))</f>
        <v/>
      </c>
      <c r="T2371" s="105" t="str">
        <f>IF(HL!M2370="","",HYPERLINK(HL!M2370,12))</f>
        <v/>
      </c>
      <c r="U2371" s="105" t="str">
        <f>IF(HL!N2370="","",HYPERLINK(HL!N2370,13))</f>
        <v/>
      </c>
      <c r="V2371" s="106" t="str">
        <f>IF(HL!O2370="","",HYPERLINK(HL!O2370,14))</f>
        <v/>
      </c>
      <c r="W2371" s="81" t="str">
        <f>IF(HL!P2370="","－",HYPERLINK(HL!P2370,"表示"))</f>
        <v>表示</v>
      </c>
      <c r="X2371" s="179">
        <v>44742</v>
      </c>
      <c r="Y2371" s="253">
        <v>45103</v>
      </c>
      <c r="Z2371" s="34" t="str">
        <f t="shared" si="97"/>
        <v>2023</v>
      </c>
      <c r="AA2371" s="247">
        <f t="shared" si="98"/>
        <v>11</v>
      </c>
      <c r="AB2371" s="116" t="s">
        <v>10</v>
      </c>
      <c r="AC2371" s="116"/>
      <c r="AD2371" s="116"/>
      <c r="AE2371" s="116"/>
      <c r="AF2371" s="116"/>
      <c r="AG2371" s="116"/>
      <c r="AH2371" s="116"/>
      <c r="AI2371" s="116"/>
      <c r="AJ2371" s="116"/>
      <c r="AK2371" s="116"/>
      <c r="AL2371" s="158" t="s">
        <v>12368</v>
      </c>
      <c r="AM2371" s="162" t="s">
        <v>1727</v>
      </c>
      <c r="AN2371" s="162" t="s">
        <v>172</v>
      </c>
      <c r="AO2371" s="162" t="s">
        <v>4104</v>
      </c>
      <c r="AP2371" s="162"/>
      <c r="AQ2371" s="162" t="s">
        <v>10</v>
      </c>
      <c r="AR2371" s="162" t="s">
        <v>10705</v>
      </c>
      <c r="AS2371" s="159" t="s">
        <v>12384</v>
      </c>
      <c r="AT2371" s="269"/>
      <c r="AU2371" s="269"/>
      <c r="AV2371" s="162" t="s">
        <v>10</v>
      </c>
      <c r="AW2371" s="162"/>
      <c r="AX2371" s="162"/>
      <c r="AY2371" s="162"/>
      <c r="AZ2371" s="162"/>
      <c r="BA2371" s="162"/>
    </row>
    <row r="2372" spans="1:53" ht="91">
      <c r="A2372" s="157">
        <v>2368</v>
      </c>
      <c r="B2372" s="159" t="s">
        <v>12387</v>
      </c>
      <c r="C2372" s="13" t="s">
        <v>1042</v>
      </c>
      <c r="D2372" s="116">
        <v>639</v>
      </c>
      <c r="E2372" s="161" t="s">
        <v>2224</v>
      </c>
      <c r="F2372" s="241" t="s">
        <v>12442</v>
      </c>
      <c r="G2372" s="162" t="s">
        <v>1270</v>
      </c>
      <c r="H2372" s="162" t="s">
        <v>9</v>
      </c>
      <c r="I2372" s="85" t="str">
        <f>IF(HL!B2371="","",HYPERLINK(HL!B2371,"表示"))</f>
        <v>表示</v>
      </c>
      <c r="J2372" s="85" t="str">
        <f>IF(HL!C2371="","",HYPERLINK(HL!C2371,2))</f>
        <v/>
      </c>
      <c r="K2372" s="105" t="str">
        <f>IF(HL!D2371="","",HYPERLINK(HL!D2371,3))</f>
        <v/>
      </c>
      <c r="L2372" s="105" t="str">
        <f>IF(HL!E2371="","",HYPERLINK(HL!E2371,4))</f>
        <v/>
      </c>
      <c r="M2372" s="105" t="str">
        <f>IF(HL!F2371="","",HYPERLINK(HL!F2371,5))</f>
        <v/>
      </c>
      <c r="N2372" s="105" t="str">
        <f>IF(HL!G2371="","",HYPERLINK(HL!G2371,6))</f>
        <v/>
      </c>
      <c r="O2372" s="105" t="str">
        <f>IF(HL!H2371="","",HYPERLINK(HL!H2371,7))</f>
        <v/>
      </c>
      <c r="P2372" s="105" t="str">
        <f>IF(HL!I2371="","",HYPERLINK(HL!I2371,8))</f>
        <v/>
      </c>
      <c r="Q2372" s="105" t="str">
        <f>IF(HL!J2371="","",HYPERLINK(HL!J2371,9))</f>
        <v/>
      </c>
      <c r="R2372" s="105" t="str">
        <f>IF(HL!K2371="","",HYPERLINK(HL!K2371,10))</f>
        <v/>
      </c>
      <c r="S2372" s="105" t="str">
        <f>IF(HL!L2371="","",HYPERLINK(HL!L2371,11))</f>
        <v/>
      </c>
      <c r="T2372" s="105" t="str">
        <f>IF(HL!M2371="","",HYPERLINK(HL!M2371,12))</f>
        <v/>
      </c>
      <c r="U2372" s="105" t="str">
        <f>IF(HL!N2371="","",HYPERLINK(HL!N2371,13))</f>
        <v/>
      </c>
      <c r="V2372" s="106" t="str">
        <f>IF(HL!O2371="","",HYPERLINK(HL!O2371,14))</f>
        <v/>
      </c>
      <c r="W2372" s="1" t="str">
        <f>IF(HL!P2371="","－",HYPERLINK(HL!P2371,"表示"))</f>
        <v>－</v>
      </c>
      <c r="X2372" s="200">
        <v>44956</v>
      </c>
      <c r="Y2372" s="200">
        <v>45161</v>
      </c>
      <c r="Z2372" s="34" t="str">
        <f t="shared" si="97"/>
        <v>2023</v>
      </c>
      <c r="AA2372" s="247">
        <f t="shared" si="98"/>
        <v>6</v>
      </c>
      <c r="AB2372" s="116"/>
      <c r="AC2372" s="116"/>
      <c r="AD2372" s="116"/>
      <c r="AE2372" s="116"/>
      <c r="AF2372" s="116"/>
      <c r="AG2372" s="116" t="s">
        <v>10</v>
      </c>
      <c r="AH2372" s="116"/>
      <c r="AI2372" s="116"/>
      <c r="AJ2372" s="116"/>
      <c r="AK2372" s="116"/>
      <c r="AL2372" s="13" t="s">
        <v>1760</v>
      </c>
      <c r="AM2372" s="162" t="s">
        <v>1727</v>
      </c>
      <c r="AN2372" s="162" t="s">
        <v>172</v>
      </c>
      <c r="AO2372" s="232" t="s">
        <v>5712</v>
      </c>
      <c r="AP2372" s="232"/>
      <c r="AQ2372" s="232" t="s">
        <v>10</v>
      </c>
      <c r="AR2372" s="232" t="s">
        <v>10707</v>
      </c>
      <c r="AS2372" s="159" t="s">
        <v>12547</v>
      </c>
      <c r="AT2372" s="283"/>
      <c r="AU2372" s="283"/>
      <c r="AV2372" s="162" t="s">
        <v>10</v>
      </c>
      <c r="AW2372" s="162"/>
      <c r="AX2372" s="162"/>
      <c r="AY2372" s="162"/>
      <c r="AZ2372" s="162"/>
      <c r="BA2372" s="232" t="s">
        <v>10</v>
      </c>
    </row>
    <row r="2373" spans="1:53" ht="169">
      <c r="A2373" s="157">
        <v>2369</v>
      </c>
      <c r="B2373" s="35" t="s">
        <v>4125</v>
      </c>
      <c r="C2373" s="13" t="s">
        <v>2577</v>
      </c>
      <c r="D2373" s="116">
        <v>429</v>
      </c>
      <c r="E2373" s="161" t="s">
        <v>1848</v>
      </c>
      <c r="F2373" s="161" t="s">
        <v>12443</v>
      </c>
      <c r="G2373" s="162" t="s">
        <v>1270</v>
      </c>
      <c r="H2373" s="162" t="s">
        <v>1490</v>
      </c>
      <c r="I2373" s="85" t="str">
        <f>IF(HL!B2372="","",HYPERLINK(HL!B2372,"表示"))</f>
        <v>表示</v>
      </c>
      <c r="J2373" s="85" t="str">
        <f>IF(HL!C2372="","",HYPERLINK(HL!C2372,2))</f>
        <v/>
      </c>
      <c r="K2373" s="105" t="str">
        <f>IF(HL!D2372="","",HYPERLINK(HL!D2372,3))</f>
        <v/>
      </c>
      <c r="L2373" s="105" t="str">
        <f>IF(HL!E2372="","",HYPERLINK(HL!E2372,4))</f>
        <v/>
      </c>
      <c r="M2373" s="105" t="str">
        <f>IF(HL!F2372="","",HYPERLINK(HL!F2372,5))</f>
        <v/>
      </c>
      <c r="N2373" s="105" t="str">
        <f>IF(HL!G2372="","",HYPERLINK(HL!G2372,6))</f>
        <v/>
      </c>
      <c r="O2373" s="105" t="str">
        <f>IF(HL!H2372="","",HYPERLINK(HL!H2372,7))</f>
        <v/>
      </c>
      <c r="P2373" s="105" t="str">
        <f>IF(HL!I2372="","",HYPERLINK(HL!I2372,8))</f>
        <v/>
      </c>
      <c r="Q2373" s="105" t="str">
        <f>IF(HL!J2372="","",HYPERLINK(HL!J2372,9))</f>
        <v/>
      </c>
      <c r="R2373" s="105" t="str">
        <f>IF(HL!K2372="","",HYPERLINK(HL!K2372,10))</f>
        <v/>
      </c>
      <c r="S2373" s="105" t="str">
        <f>IF(HL!L2372="","",HYPERLINK(HL!L2372,11))</f>
        <v/>
      </c>
      <c r="T2373" s="105" t="str">
        <f>IF(HL!M2372="","",HYPERLINK(HL!M2372,12))</f>
        <v/>
      </c>
      <c r="U2373" s="105" t="str">
        <f>IF(HL!N2372="","",HYPERLINK(HL!N2372,13))</f>
        <v/>
      </c>
      <c r="V2373" s="106" t="str">
        <f>IF(HL!O2372="","",HYPERLINK(HL!O2372,14))</f>
        <v/>
      </c>
      <c r="W2373" s="1" t="str">
        <f>IF(HL!P2372="","－",HYPERLINK(HL!P2372,"表示"))</f>
        <v>－</v>
      </c>
      <c r="X2373" s="200">
        <v>44602</v>
      </c>
      <c r="Y2373" s="200">
        <v>45161</v>
      </c>
      <c r="Z2373" s="34" t="str">
        <f t="shared" si="97"/>
        <v>2023</v>
      </c>
      <c r="AA2373" s="247">
        <f t="shared" si="98"/>
        <v>18</v>
      </c>
      <c r="AB2373" s="116"/>
      <c r="AC2373" s="116"/>
      <c r="AD2373" s="116"/>
      <c r="AE2373" s="116" t="s">
        <v>10</v>
      </c>
      <c r="AF2373" s="116"/>
      <c r="AG2373" s="116" t="s">
        <v>10</v>
      </c>
      <c r="AH2373" s="116"/>
      <c r="AI2373" s="116"/>
      <c r="AJ2373" s="116"/>
      <c r="AK2373" s="116"/>
      <c r="AL2373" s="13" t="s">
        <v>2739</v>
      </c>
      <c r="AM2373" s="162" t="s">
        <v>1727</v>
      </c>
      <c r="AN2373" s="162" t="s">
        <v>172</v>
      </c>
      <c r="AO2373" s="232" t="s">
        <v>4104</v>
      </c>
      <c r="AP2373" s="232"/>
      <c r="AQ2373" s="232"/>
      <c r="AR2373" s="232" t="s">
        <v>10707</v>
      </c>
      <c r="AS2373" s="158" t="s">
        <v>12548</v>
      </c>
      <c r="AT2373" s="283"/>
      <c r="AU2373" s="283"/>
      <c r="AV2373" s="162" t="s">
        <v>10</v>
      </c>
      <c r="AW2373" s="162"/>
      <c r="AX2373" s="162"/>
      <c r="AY2373" s="162"/>
      <c r="AZ2373" s="162"/>
      <c r="BA2373" s="232" t="s">
        <v>10</v>
      </c>
    </row>
    <row r="2374" spans="1:53" ht="117">
      <c r="A2374" s="157">
        <v>2370</v>
      </c>
      <c r="B2374" s="35" t="s">
        <v>12388</v>
      </c>
      <c r="C2374" s="13" t="s">
        <v>12389</v>
      </c>
      <c r="D2374" s="116">
        <v>631</v>
      </c>
      <c r="E2374" s="161" t="s">
        <v>5278</v>
      </c>
      <c r="F2374" s="161" t="s">
        <v>12444</v>
      </c>
      <c r="G2374" s="162" t="s">
        <v>1270</v>
      </c>
      <c r="H2374" s="162" t="s">
        <v>1467</v>
      </c>
      <c r="I2374" s="85" t="str">
        <f>IF(HL!B2373="","",HYPERLINK(HL!B2373,"表示"))</f>
        <v>表示</v>
      </c>
      <c r="J2374" s="85">
        <f>IF(HL!C2373="","",HYPERLINK(HL!C2373,2))</f>
        <v>2</v>
      </c>
      <c r="K2374" s="105" t="str">
        <f>IF(HL!D2373="","",HYPERLINK(HL!D2373,3))</f>
        <v/>
      </c>
      <c r="L2374" s="105" t="str">
        <f>IF(HL!E2373="","",HYPERLINK(HL!E2373,4))</f>
        <v/>
      </c>
      <c r="M2374" s="105" t="str">
        <f>IF(HL!F2373="","",HYPERLINK(HL!F2373,5))</f>
        <v/>
      </c>
      <c r="N2374" s="105" t="str">
        <f>IF(HL!G2373="","",HYPERLINK(HL!G2373,6))</f>
        <v/>
      </c>
      <c r="O2374" s="105" t="str">
        <f>IF(HL!H2373="","",HYPERLINK(HL!H2373,7))</f>
        <v/>
      </c>
      <c r="P2374" s="105" t="str">
        <f>IF(HL!I2373="","",HYPERLINK(HL!I2373,8))</f>
        <v/>
      </c>
      <c r="Q2374" s="105" t="str">
        <f>IF(HL!J2373="","",HYPERLINK(HL!J2373,9))</f>
        <v/>
      </c>
      <c r="R2374" s="105" t="str">
        <f>IF(HL!K2373="","",HYPERLINK(HL!K2373,10))</f>
        <v/>
      </c>
      <c r="S2374" s="105" t="str">
        <f>IF(HL!L2373="","",HYPERLINK(HL!L2373,11))</f>
        <v/>
      </c>
      <c r="T2374" s="105" t="str">
        <f>IF(HL!M2373="","",HYPERLINK(HL!M2373,12))</f>
        <v/>
      </c>
      <c r="U2374" s="105" t="str">
        <f>IF(HL!N2373="","",HYPERLINK(HL!N2373,13))</f>
        <v/>
      </c>
      <c r="V2374" s="106" t="str">
        <f>IF(HL!O2373="","",HYPERLINK(HL!O2373,14))</f>
        <v/>
      </c>
      <c r="W2374" s="1" t="str">
        <f>IF(HL!P2373="","－",HYPERLINK(HL!P2373,"表示"))</f>
        <v>－</v>
      </c>
      <c r="X2374" s="200">
        <v>45027</v>
      </c>
      <c r="Y2374" s="200">
        <v>45140</v>
      </c>
      <c r="Z2374" s="34" t="str">
        <f t="shared" si="97"/>
        <v>2023</v>
      </c>
      <c r="AA2374" s="247">
        <f t="shared" si="98"/>
        <v>3</v>
      </c>
      <c r="AB2374" s="116"/>
      <c r="AC2374" s="116"/>
      <c r="AD2374" s="116"/>
      <c r="AE2374" s="116" t="s">
        <v>10</v>
      </c>
      <c r="AF2374" s="116"/>
      <c r="AG2374" s="116" t="s">
        <v>10</v>
      </c>
      <c r="AH2374" s="116"/>
      <c r="AI2374" s="116"/>
      <c r="AJ2374" s="116"/>
      <c r="AK2374" s="116" t="s">
        <v>10</v>
      </c>
      <c r="AL2374" s="13" t="s">
        <v>2737</v>
      </c>
      <c r="AM2374" s="162" t="s">
        <v>1727</v>
      </c>
      <c r="AN2374" s="162" t="s">
        <v>172</v>
      </c>
      <c r="AO2374" s="232" t="s">
        <v>11470</v>
      </c>
      <c r="AP2374" s="232"/>
      <c r="AQ2374" s="232" t="s">
        <v>10</v>
      </c>
      <c r="AR2374" s="232" t="s">
        <v>10724</v>
      </c>
      <c r="AS2374" s="158" t="s">
        <v>11035</v>
      </c>
      <c r="AT2374" s="283"/>
      <c r="AU2374" s="283"/>
      <c r="AV2374" s="162" t="s">
        <v>12546</v>
      </c>
      <c r="AW2374" s="162"/>
      <c r="AX2374" s="162"/>
      <c r="AY2374" s="162"/>
      <c r="AZ2374" s="162"/>
      <c r="BA2374" s="162"/>
    </row>
    <row r="2375" spans="1:53" ht="78">
      <c r="A2375" s="157">
        <v>2371</v>
      </c>
      <c r="B2375" s="13" t="s">
        <v>12390</v>
      </c>
      <c r="C2375" s="13" t="s">
        <v>12389</v>
      </c>
      <c r="D2375" s="116">
        <v>631</v>
      </c>
      <c r="E2375" s="161" t="s">
        <v>5278</v>
      </c>
      <c r="F2375" s="161" t="s">
        <v>12445</v>
      </c>
      <c r="G2375" s="162" t="s">
        <v>1270</v>
      </c>
      <c r="H2375" s="162" t="s">
        <v>1467</v>
      </c>
      <c r="I2375" s="85" t="str">
        <f>IF(HL!B2374="","",HYPERLINK(HL!B2374,"表示"))</f>
        <v>表示</v>
      </c>
      <c r="J2375" s="85" t="str">
        <f>IF(HL!C2374="","",HYPERLINK(HL!C2374,2))</f>
        <v/>
      </c>
      <c r="K2375" s="105" t="str">
        <f>IF(HL!D2374="","",HYPERLINK(HL!D2374,3))</f>
        <v/>
      </c>
      <c r="L2375" s="105" t="str">
        <f>IF(HL!E2374="","",HYPERLINK(HL!E2374,4))</f>
        <v/>
      </c>
      <c r="M2375" s="105" t="str">
        <f>IF(HL!F2374="","",HYPERLINK(HL!F2374,5))</f>
        <v/>
      </c>
      <c r="N2375" s="105" t="str">
        <f>IF(HL!G2374="","",HYPERLINK(HL!G2374,6))</f>
        <v/>
      </c>
      <c r="O2375" s="105" t="str">
        <f>IF(HL!H2374="","",HYPERLINK(HL!H2374,7))</f>
        <v/>
      </c>
      <c r="P2375" s="105" t="str">
        <f>IF(HL!I2374="","",HYPERLINK(HL!I2374,8))</f>
        <v/>
      </c>
      <c r="Q2375" s="105" t="str">
        <f>IF(HL!J2374="","",HYPERLINK(HL!J2374,9))</f>
        <v/>
      </c>
      <c r="R2375" s="105" t="str">
        <f>IF(HL!K2374="","",HYPERLINK(HL!K2374,10))</f>
        <v/>
      </c>
      <c r="S2375" s="105" t="str">
        <f>IF(HL!L2374="","",HYPERLINK(HL!L2374,11))</f>
        <v/>
      </c>
      <c r="T2375" s="105" t="str">
        <f>IF(HL!M2374="","",HYPERLINK(HL!M2374,12))</f>
        <v/>
      </c>
      <c r="U2375" s="105" t="str">
        <f>IF(HL!N2374="","",HYPERLINK(HL!N2374,13))</f>
        <v/>
      </c>
      <c r="V2375" s="106" t="str">
        <f>IF(HL!O2374="","",HYPERLINK(HL!O2374,14))</f>
        <v/>
      </c>
      <c r="W2375" s="1" t="str">
        <f>IF(HL!P2374="","－",HYPERLINK(HL!P2374,"表示"))</f>
        <v>－</v>
      </c>
      <c r="X2375" s="200">
        <v>44966</v>
      </c>
      <c r="Y2375" s="200">
        <v>45140</v>
      </c>
      <c r="Z2375" s="34" t="str">
        <f t="shared" si="97"/>
        <v>2023</v>
      </c>
      <c r="AA2375" s="247">
        <f t="shared" si="98"/>
        <v>5</v>
      </c>
      <c r="AB2375" s="116"/>
      <c r="AC2375" s="116"/>
      <c r="AD2375" s="116"/>
      <c r="AE2375" s="116"/>
      <c r="AF2375" s="116"/>
      <c r="AG2375" s="116" t="s">
        <v>10</v>
      </c>
      <c r="AH2375" s="116"/>
      <c r="AI2375" s="116"/>
      <c r="AJ2375" s="116"/>
      <c r="AK2375" s="116"/>
      <c r="AL2375" s="13" t="s">
        <v>11940</v>
      </c>
      <c r="AM2375" s="162" t="s">
        <v>1727</v>
      </c>
      <c r="AN2375" s="162" t="s">
        <v>172</v>
      </c>
      <c r="AO2375" s="232" t="s">
        <v>11470</v>
      </c>
      <c r="AP2375" s="232"/>
      <c r="AQ2375" s="232" t="s">
        <v>10</v>
      </c>
      <c r="AR2375" s="232" t="s">
        <v>10724</v>
      </c>
      <c r="AS2375" s="158" t="s">
        <v>11035</v>
      </c>
      <c r="AT2375" s="283"/>
      <c r="AU2375" s="283"/>
      <c r="AV2375" s="162" t="s">
        <v>12546</v>
      </c>
      <c r="AW2375" s="162"/>
      <c r="AX2375" s="162"/>
      <c r="AY2375" s="162"/>
      <c r="AZ2375" s="162"/>
      <c r="BA2375" s="162"/>
    </row>
    <row r="2376" spans="1:53" ht="91">
      <c r="A2376" s="157">
        <v>2372</v>
      </c>
      <c r="B2376" s="13" t="s">
        <v>12032</v>
      </c>
      <c r="C2376" s="13" t="s">
        <v>6313</v>
      </c>
      <c r="D2376" s="116">
        <v>429</v>
      </c>
      <c r="E2376" s="161" t="s">
        <v>1848</v>
      </c>
      <c r="F2376" s="161" t="s">
        <v>12446</v>
      </c>
      <c r="G2376" s="162" t="s">
        <v>1270</v>
      </c>
      <c r="H2376" s="162" t="s">
        <v>1490</v>
      </c>
      <c r="I2376" s="85" t="str">
        <f>IF(HL!B2375="","",HYPERLINK(HL!B2375,"表示"))</f>
        <v>表示</v>
      </c>
      <c r="J2376" s="85" t="str">
        <f>IF(HL!C2375="","",HYPERLINK(HL!C2375,2))</f>
        <v/>
      </c>
      <c r="K2376" s="105" t="str">
        <f>IF(HL!D2375="","",HYPERLINK(HL!D2375,3))</f>
        <v/>
      </c>
      <c r="L2376" s="105" t="str">
        <f>IF(HL!E2375="","",HYPERLINK(HL!E2375,4))</f>
        <v/>
      </c>
      <c r="M2376" s="105" t="str">
        <f>IF(HL!F2375="","",HYPERLINK(HL!F2375,5))</f>
        <v/>
      </c>
      <c r="N2376" s="105" t="str">
        <f>IF(HL!G2375="","",HYPERLINK(HL!G2375,6))</f>
        <v/>
      </c>
      <c r="O2376" s="105" t="str">
        <f>IF(HL!H2375="","",HYPERLINK(HL!H2375,7))</f>
        <v/>
      </c>
      <c r="P2376" s="105" t="str">
        <f>IF(HL!I2375="","",HYPERLINK(HL!I2375,8))</f>
        <v/>
      </c>
      <c r="Q2376" s="105" t="str">
        <f>IF(HL!J2375="","",HYPERLINK(HL!J2375,9))</f>
        <v/>
      </c>
      <c r="R2376" s="105" t="str">
        <f>IF(HL!K2375="","",HYPERLINK(HL!K2375,10))</f>
        <v/>
      </c>
      <c r="S2376" s="105" t="str">
        <f>IF(HL!L2375="","",HYPERLINK(HL!L2375,11))</f>
        <v/>
      </c>
      <c r="T2376" s="105" t="str">
        <f>IF(HL!M2375="","",HYPERLINK(HL!M2375,12))</f>
        <v/>
      </c>
      <c r="U2376" s="105" t="str">
        <f>IF(HL!N2375="","",HYPERLINK(HL!N2375,13))</f>
        <v/>
      </c>
      <c r="V2376" s="106" t="str">
        <f>IF(HL!O2375="","",HYPERLINK(HL!O2375,14))</f>
        <v/>
      </c>
      <c r="W2376" s="1" t="str">
        <f>IF(HL!P2375="","－",HYPERLINK(HL!P2375,"表示"))</f>
        <v>－</v>
      </c>
      <c r="X2376" s="200">
        <v>44908</v>
      </c>
      <c r="Y2376" s="200">
        <v>45161</v>
      </c>
      <c r="Z2376" s="34" t="str">
        <f t="shared" si="97"/>
        <v>2023</v>
      </c>
      <c r="AA2376" s="247">
        <f t="shared" si="98"/>
        <v>8</v>
      </c>
      <c r="AB2376" s="116"/>
      <c r="AC2376" s="116"/>
      <c r="AD2376" s="116"/>
      <c r="AE2376" s="116" t="s">
        <v>10</v>
      </c>
      <c r="AF2376" s="116"/>
      <c r="AG2376" s="116"/>
      <c r="AH2376" s="116"/>
      <c r="AI2376" s="116"/>
      <c r="AJ2376" s="116"/>
      <c r="AK2376" s="116"/>
      <c r="AL2376" s="13" t="s">
        <v>2736</v>
      </c>
      <c r="AM2376" s="162" t="s">
        <v>172</v>
      </c>
      <c r="AN2376" s="162" t="s">
        <v>1727</v>
      </c>
      <c r="AO2376" s="232" t="s">
        <v>1196</v>
      </c>
      <c r="AP2376" s="232"/>
      <c r="AQ2376" s="232"/>
      <c r="AR2376" s="232" t="s">
        <v>10705</v>
      </c>
      <c r="AS2376" s="158" t="s">
        <v>12536</v>
      </c>
      <c r="AT2376" s="283"/>
      <c r="AU2376" s="283"/>
      <c r="AV2376" s="162" t="s">
        <v>12546</v>
      </c>
      <c r="AW2376" s="162"/>
      <c r="AX2376" s="162"/>
      <c r="AY2376" s="162"/>
      <c r="AZ2376" s="162"/>
      <c r="BA2376" s="232" t="s">
        <v>10</v>
      </c>
    </row>
    <row r="2377" spans="1:53" ht="39">
      <c r="A2377" s="157">
        <v>2373</v>
      </c>
      <c r="B2377" s="13" t="s">
        <v>4115</v>
      </c>
      <c r="C2377" s="13" t="s">
        <v>12391</v>
      </c>
      <c r="D2377" s="23">
        <v>430</v>
      </c>
      <c r="E2377" s="161" t="s">
        <v>995</v>
      </c>
      <c r="F2377" s="161" t="s">
        <v>12447</v>
      </c>
      <c r="G2377" s="162" t="s">
        <v>1270</v>
      </c>
      <c r="H2377" s="162" t="s">
        <v>5847</v>
      </c>
      <c r="I2377" s="85" t="str">
        <f>IF(HL!B2376="","",HYPERLINK(HL!B2376,"表示"))</f>
        <v>表示</v>
      </c>
      <c r="J2377" s="85" t="str">
        <f>IF(HL!C2376="","",HYPERLINK(HL!C2376,2))</f>
        <v/>
      </c>
      <c r="K2377" s="105" t="str">
        <f>IF(HL!D2376="","",HYPERLINK(HL!D2376,3))</f>
        <v/>
      </c>
      <c r="L2377" s="105" t="str">
        <f>IF(HL!E2376="","",HYPERLINK(HL!E2376,4))</f>
        <v/>
      </c>
      <c r="M2377" s="105" t="str">
        <f>IF(HL!F2376="","",HYPERLINK(HL!F2376,5))</f>
        <v/>
      </c>
      <c r="N2377" s="105" t="str">
        <f>IF(HL!G2376="","",HYPERLINK(HL!G2376,6))</f>
        <v/>
      </c>
      <c r="O2377" s="105" t="str">
        <f>IF(HL!H2376="","",HYPERLINK(HL!H2376,7))</f>
        <v/>
      </c>
      <c r="P2377" s="105" t="str">
        <f>IF(HL!I2376="","",HYPERLINK(HL!I2376,8))</f>
        <v/>
      </c>
      <c r="Q2377" s="105" t="str">
        <f>IF(HL!J2376="","",HYPERLINK(HL!J2376,9))</f>
        <v/>
      </c>
      <c r="R2377" s="105" t="str">
        <f>IF(HL!K2376="","",HYPERLINK(HL!K2376,10))</f>
        <v/>
      </c>
      <c r="S2377" s="105" t="str">
        <f>IF(HL!L2376="","",HYPERLINK(HL!L2376,11))</f>
        <v/>
      </c>
      <c r="T2377" s="105" t="str">
        <f>IF(HL!M2376="","",HYPERLINK(HL!M2376,12))</f>
        <v/>
      </c>
      <c r="U2377" s="105" t="str">
        <f>IF(HL!N2376="","",HYPERLINK(HL!N2376,13))</f>
        <v/>
      </c>
      <c r="V2377" s="106" t="str">
        <f>IF(HL!O2376="","",HYPERLINK(HL!O2376,14))</f>
        <v/>
      </c>
      <c r="W2377" s="1" t="str">
        <f>IF(HL!P2376="","－",HYPERLINK(HL!P2376,"表示"))</f>
        <v>－</v>
      </c>
      <c r="X2377" s="200">
        <v>45026</v>
      </c>
      <c r="Y2377" s="200">
        <v>45169</v>
      </c>
      <c r="Z2377" s="34" t="str">
        <f t="shared" si="97"/>
        <v>2023</v>
      </c>
      <c r="AA2377" s="247">
        <f t="shared" si="98"/>
        <v>4</v>
      </c>
      <c r="AB2377" s="116"/>
      <c r="AC2377" s="116"/>
      <c r="AD2377" s="116"/>
      <c r="AE2377" s="116" t="s">
        <v>10</v>
      </c>
      <c r="AF2377" s="116"/>
      <c r="AG2377" s="116"/>
      <c r="AH2377" s="116"/>
      <c r="AI2377" s="116"/>
      <c r="AJ2377" s="116"/>
      <c r="AK2377" s="116"/>
      <c r="AL2377" s="13" t="s">
        <v>12518</v>
      </c>
      <c r="AM2377" s="162" t="s">
        <v>1727</v>
      </c>
      <c r="AN2377" s="162" t="s">
        <v>172</v>
      </c>
      <c r="AO2377" s="232" t="s">
        <v>493</v>
      </c>
      <c r="AP2377" s="232"/>
      <c r="AQ2377" s="232"/>
      <c r="AR2377" s="232" t="s">
        <v>10707</v>
      </c>
      <c r="AS2377" s="159" t="s">
        <v>12549</v>
      </c>
      <c r="AT2377" s="283"/>
      <c r="AU2377" s="283"/>
      <c r="AV2377" s="162" t="s">
        <v>12546</v>
      </c>
      <c r="AW2377" s="162"/>
      <c r="AX2377" s="162"/>
      <c r="AY2377" s="162"/>
      <c r="AZ2377" s="162"/>
      <c r="BA2377" s="232" t="s">
        <v>10</v>
      </c>
    </row>
    <row r="2378" spans="1:53" ht="364">
      <c r="A2378" s="157">
        <v>2374</v>
      </c>
      <c r="B2378" s="13" t="s">
        <v>12392</v>
      </c>
      <c r="C2378" s="13" t="s">
        <v>12393</v>
      </c>
      <c r="D2378" s="80">
        <v>430</v>
      </c>
      <c r="E2378" s="161" t="s">
        <v>995</v>
      </c>
      <c r="F2378" s="115" t="s">
        <v>12448</v>
      </c>
      <c r="G2378" s="162" t="s">
        <v>1270</v>
      </c>
      <c r="H2378" s="162" t="s">
        <v>5847</v>
      </c>
      <c r="I2378" s="85" t="str">
        <f>IF(HL!B2377="","",HYPERLINK(HL!B2377,"表示"))</f>
        <v>表示</v>
      </c>
      <c r="J2378" s="85" t="str">
        <f>IF(HL!C2377="","",HYPERLINK(HL!C2377,2))</f>
        <v/>
      </c>
      <c r="K2378" s="105" t="str">
        <f>IF(HL!D2377="","",HYPERLINK(HL!D2377,3))</f>
        <v/>
      </c>
      <c r="L2378" s="105" t="str">
        <f>IF(HL!E2377="","",HYPERLINK(HL!E2377,4))</f>
        <v/>
      </c>
      <c r="M2378" s="105" t="str">
        <f>IF(HL!F2377="","",HYPERLINK(HL!F2377,5))</f>
        <v/>
      </c>
      <c r="N2378" s="105" t="str">
        <f>IF(HL!G2377="","",HYPERLINK(HL!G2377,6))</f>
        <v/>
      </c>
      <c r="O2378" s="105" t="str">
        <f>IF(HL!H2377="","",HYPERLINK(HL!H2377,7))</f>
        <v/>
      </c>
      <c r="P2378" s="105" t="str">
        <f>IF(HL!I2377="","",HYPERLINK(HL!I2377,8))</f>
        <v/>
      </c>
      <c r="Q2378" s="105" t="str">
        <f>IF(HL!J2377="","",HYPERLINK(HL!J2377,9))</f>
        <v/>
      </c>
      <c r="R2378" s="105" t="str">
        <f>IF(HL!K2377="","",HYPERLINK(HL!K2377,10))</f>
        <v/>
      </c>
      <c r="S2378" s="105" t="str">
        <f>IF(HL!L2377="","",HYPERLINK(HL!L2377,11))</f>
        <v/>
      </c>
      <c r="T2378" s="105" t="str">
        <f>IF(HL!M2377="","",HYPERLINK(HL!M2377,12))</f>
        <v/>
      </c>
      <c r="U2378" s="105" t="str">
        <f>IF(HL!N2377="","",HYPERLINK(HL!N2377,13))</f>
        <v/>
      </c>
      <c r="V2378" s="106" t="str">
        <f>IF(HL!O2377="","",HYPERLINK(HL!O2377,14))</f>
        <v/>
      </c>
      <c r="W2378" s="1" t="str">
        <f>IF(HL!P2377="","－",HYPERLINK(HL!P2377,"表示"))</f>
        <v>－</v>
      </c>
      <c r="X2378" s="200">
        <v>44862</v>
      </c>
      <c r="Y2378" s="200">
        <v>45161</v>
      </c>
      <c r="Z2378" s="34" t="str">
        <f t="shared" si="97"/>
        <v>2023</v>
      </c>
      <c r="AA2378" s="247">
        <f t="shared" si="98"/>
        <v>9</v>
      </c>
      <c r="AB2378" s="116"/>
      <c r="AC2378" s="116"/>
      <c r="AD2378" s="116"/>
      <c r="AE2378" s="116" t="s">
        <v>10</v>
      </c>
      <c r="AF2378" s="116"/>
      <c r="AG2378" s="116"/>
      <c r="AH2378" s="116"/>
      <c r="AI2378" s="116"/>
      <c r="AJ2378" s="116"/>
      <c r="AK2378" s="116"/>
      <c r="AL2378" s="13" t="s">
        <v>12518</v>
      </c>
      <c r="AM2378" s="162" t="s">
        <v>1727</v>
      </c>
      <c r="AN2378" s="162" t="s">
        <v>172</v>
      </c>
      <c r="AO2378" s="232" t="s">
        <v>12530</v>
      </c>
      <c r="AP2378" s="232" t="s">
        <v>10</v>
      </c>
      <c r="AQ2378" s="232"/>
      <c r="AR2378" s="254"/>
      <c r="AS2378" s="256"/>
      <c r="AT2378" s="290"/>
      <c r="AU2378" s="290"/>
      <c r="AV2378" s="162"/>
      <c r="AW2378" s="162"/>
      <c r="AX2378" s="162"/>
      <c r="AY2378" s="23" t="s">
        <v>172</v>
      </c>
      <c r="AZ2378" s="162"/>
      <c r="BA2378" s="162"/>
    </row>
    <row r="2379" spans="1:53" ht="39">
      <c r="A2379" s="157">
        <v>2375</v>
      </c>
      <c r="B2379" s="13" t="s">
        <v>12394</v>
      </c>
      <c r="C2379" s="13" t="s">
        <v>12395</v>
      </c>
      <c r="D2379" s="70">
        <v>430</v>
      </c>
      <c r="E2379" s="161" t="s">
        <v>995</v>
      </c>
      <c r="F2379" s="161" t="s">
        <v>12449</v>
      </c>
      <c r="G2379" s="162" t="s">
        <v>1270</v>
      </c>
      <c r="H2379" s="162" t="s">
        <v>5847</v>
      </c>
      <c r="I2379" s="85" t="str">
        <f>IF(HL!B2378="","",HYPERLINK(HL!B2378,"表示"))</f>
        <v>表示</v>
      </c>
      <c r="J2379" s="85" t="str">
        <f>IF(HL!C2378="","",HYPERLINK(HL!C2378,2))</f>
        <v/>
      </c>
      <c r="K2379" s="105" t="str">
        <f>IF(HL!D2378="","",HYPERLINK(HL!D2378,3))</f>
        <v/>
      </c>
      <c r="L2379" s="105" t="str">
        <f>IF(HL!E2378="","",HYPERLINK(HL!E2378,4))</f>
        <v/>
      </c>
      <c r="M2379" s="105" t="str">
        <f>IF(HL!F2378="","",HYPERLINK(HL!F2378,5))</f>
        <v/>
      </c>
      <c r="N2379" s="105" t="str">
        <f>IF(HL!G2378="","",HYPERLINK(HL!G2378,6))</f>
        <v/>
      </c>
      <c r="O2379" s="105" t="str">
        <f>IF(HL!H2378="","",HYPERLINK(HL!H2378,7))</f>
        <v/>
      </c>
      <c r="P2379" s="105" t="str">
        <f>IF(HL!I2378="","",HYPERLINK(HL!I2378,8))</f>
        <v/>
      </c>
      <c r="Q2379" s="105" t="str">
        <f>IF(HL!J2378="","",HYPERLINK(HL!J2378,9))</f>
        <v/>
      </c>
      <c r="R2379" s="105" t="str">
        <f>IF(HL!K2378="","",HYPERLINK(HL!K2378,10))</f>
        <v/>
      </c>
      <c r="S2379" s="105" t="str">
        <f>IF(HL!L2378="","",HYPERLINK(HL!L2378,11))</f>
        <v/>
      </c>
      <c r="T2379" s="105" t="str">
        <f>IF(HL!M2378="","",HYPERLINK(HL!M2378,12))</f>
        <v/>
      </c>
      <c r="U2379" s="105" t="str">
        <f>IF(HL!N2378="","",HYPERLINK(HL!N2378,13))</f>
        <v/>
      </c>
      <c r="V2379" s="106" t="str">
        <f>IF(HL!O2378="","",HYPERLINK(HL!O2378,14))</f>
        <v/>
      </c>
      <c r="W2379" s="1" t="str">
        <f>IF(HL!P2378="","－",HYPERLINK(HL!P2378,"表示"))</f>
        <v>－</v>
      </c>
      <c r="X2379" s="200">
        <v>45043</v>
      </c>
      <c r="Y2379" s="200">
        <v>45169</v>
      </c>
      <c r="Z2379" s="34" t="str">
        <f t="shared" si="97"/>
        <v>2023</v>
      </c>
      <c r="AA2379" s="247">
        <f t="shared" si="98"/>
        <v>4</v>
      </c>
      <c r="AB2379" s="116"/>
      <c r="AC2379" s="116"/>
      <c r="AD2379" s="116"/>
      <c r="AE2379" s="23" t="s">
        <v>10</v>
      </c>
      <c r="AF2379" s="116"/>
      <c r="AG2379" s="116"/>
      <c r="AH2379" s="116"/>
      <c r="AI2379" s="116"/>
      <c r="AJ2379" s="116"/>
      <c r="AK2379" s="116"/>
      <c r="AL2379" s="13" t="s">
        <v>12519</v>
      </c>
      <c r="AM2379" s="162" t="s">
        <v>172</v>
      </c>
      <c r="AN2379" s="162" t="s">
        <v>1727</v>
      </c>
      <c r="AO2379" s="232" t="s">
        <v>493</v>
      </c>
      <c r="AP2379" s="232"/>
      <c r="AQ2379" s="232"/>
      <c r="AR2379" s="232" t="s">
        <v>10707</v>
      </c>
      <c r="AS2379" s="159" t="s">
        <v>12550</v>
      </c>
      <c r="AT2379" s="283"/>
      <c r="AU2379" s="283"/>
      <c r="AV2379" s="162" t="s">
        <v>12546</v>
      </c>
      <c r="AW2379" s="162"/>
      <c r="AX2379" s="162"/>
      <c r="AY2379" s="162"/>
      <c r="AZ2379" s="162"/>
      <c r="BA2379" s="232" t="s">
        <v>10</v>
      </c>
    </row>
    <row r="2380" spans="1:53" ht="52">
      <c r="A2380" s="157">
        <v>2376</v>
      </c>
      <c r="B2380" s="13" t="s">
        <v>12396</v>
      </c>
      <c r="C2380" s="13" t="s">
        <v>10080</v>
      </c>
      <c r="D2380" s="116">
        <v>399</v>
      </c>
      <c r="E2380" s="161" t="s">
        <v>1878</v>
      </c>
      <c r="F2380" s="161" t="s">
        <v>12450</v>
      </c>
      <c r="G2380" s="162" t="s">
        <v>1270</v>
      </c>
      <c r="H2380" s="162" t="s">
        <v>1300</v>
      </c>
      <c r="I2380" s="85" t="str">
        <f>IF(HL!B2379="","",HYPERLINK(HL!B2379,"表示"))</f>
        <v>表示</v>
      </c>
      <c r="J2380" s="85" t="str">
        <f>IF(HL!C2379="","",HYPERLINK(HL!C2379,2))</f>
        <v/>
      </c>
      <c r="K2380" s="105" t="str">
        <f>IF(HL!D2379="","",HYPERLINK(HL!D2379,3))</f>
        <v/>
      </c>
      <c r="L2380" s="105" t="str">
        <f>IF(HL!E2379="","",HYPERLINK(HL!E2379,4))</f>
        <v/>
      </c>
      <c r="M2380" s="105" t="str">
        <f>IF(HL!F2379="","",HYPERLINK(HL!F2379,5))</f>
        <v/>
      </c>
      <c r="N2380" s="105" t="str">
        <f>IF(HL!G2379="","",HYPERLINK(HL!G2379,6))</f>
        <v/>
      </c>
      <c r="O2380" s="105" t="str">
        <f>IF(HL!H2379="","",HYPERLINK(HL!H2379,7))</f>
        <v/>
      </c>
      <c r="P2380" s="105" t="str">
        <f>IF(HL!I2379="","",HYPERLINK(HL!I2379,8))</f>
        <v/>
      </c>
      <c r="Q2380" s="105" t="str">
        <f>IF(HL!J2379="","",HYPERLINK(HL!J2379,9))</f>
        <v/>
      </c>
      <c r="R2380" s="105" t="str">
        <f>IF(HL!K2379="","",HYPERLINK(HL!K2379,10))</f>
        <v/>
      </c>
      <c r="S2380" s="105" t="str">
        <f>IF(HL!L2379="","",HYPERLINK(HL!L2379,11))</f>
        <v/>
      </c>
      <c r="T2380" s="105" t="str">
        <f>IF(HL!M2379="","",HYPERLINK(HL!M2379,12))</f>
        <v/>
      </c>
      <c r="U2380" s="105" t="str">
        <f>IF(HL!N2379="","",HYPERLINK(HL!N2379,13))</f>
        <v/>
      </c>
      <c r="V2380" s="106" t="str">
        <f>IF(HL!O2379="","",HYPERLINK(HL!O2379,14))</f>
        <v/>
      </c>
      <c r="W2380" s="1" t="str">
        <f>IF(HL!P2379="","－",HYPERLINK(HL!P2379,"表示"))</f>
        <v>－</v>
      </c>
      <c r="X2380" s="200">
        <v>44819</v>
      </c>
      <c r="Y2380" s="200">
        <v>45161</v>
      </c>
      <c r="Z2380" s="34" t="str">
        <f t="shared" si="97"/>
        <v>2023</v>
      </c>
      <c r="AA2380" s="247">
        <f t="shared" si="98"/>
        <v>11</v>
      </c>
      <c r="AB2380" s="116"/>
      <c r="AC2380" s="116"/>
      <c r="AD2380" s="116"/>
      <c r="AE2380" s="116" t="s">
        <v>172</v>
      </c>
      <c r="AF2380" s="116"/>
      <c r="AG2380" s="116"/>
      <c r="AH2380" s="116"/>
      <c r="AI2380" s="116"/>
      <c r="AJ2380" s="116"/>
      <c r="AK2380" s="116"/>
      <c r="AL2380" s="13" t="s">
        <v>11666</v>
      </c>
      <c r="AM2380" s="162" t="s">
        <v>172</v>
      </c>
      <c r="AN2380" s="162" t="s">
        <v>1727</v>
      </c>
      <c r="AO2380" s="232" t="s">
        <v>4104</v>
      </c>
      <c r="AP2380" s="232"/>
      <c r="AQ2380" s="232"/>
      <c r="AR2380" s="232" t="s">
        <v>10707</v>
      </c>
      <c r="AS2380" s="159" t="s">
        <v>12551</v>
      </c>
      <c r="AT2380" s="283"/>
      <c r="AU2380" s="283"/>
      <c r="AV2380" s="162"/>
      <c r="AW2380" s="162"/>
      <c r="AX2380" s="162" t="s">
        <v>10</v>
      </c>
      <c r="AY2380" s="162"/>
      <c r="AZ2380" s="162"/>
      <c r="BA2380" s="162"/>
    </row>
    <row r="2381" spans="1:53" ht="234">
      <c r="A2381" s="157">
        <v>2377</v>
      </c>
      <c r="B2381" s="35" t="s">
        <v>5261</v>
      </c>
      <c r="C2381" s="13" t="s">
        <v>693</v>
      </c>
      <c r="D2381" s="116">
        <v>429</v>
      </c>
      <c r="E2381" s="161" t="s">
        <v>1848</v>
      </c>
      <c r="F2381" s="161" t="s">
        <v>12451</v>
      </c>
      <c r="G2381" s="162" t="s">
        <v>1270</v>
      </c>
      <c r="H2381" s="162" t="s">
        <v>130</v>
      </c>
      <c r="I2381" s="85" t="str">
        <f>IF(HL!B2380="","",HYPERLINK(HL!B2380,"表示"))</f>
        <v>表示</v>
      </c>
      <c r="J2381" s="85" t="str">
        <f>IF(HL!C2380="","",HYPERLINK(HL!C2380,2))</f>
        <v/>
      </c>
      <c r="K2381" s="105" t="str">
        <f>IF(HL!D2380="","",HYPERLINK(HL!D2380,3))</f>
        <v/>
      </c>
      <c r="L2381" s="105" t="str">
        <f>IF(HL!E2380="","",HYPERLINK(HL!E2380,4))</f>
        <v/>
      </c>
      <c r="M2381" s="105" t="str">
        <f>IF(HL!F2380="","",HYPERLINK(HL!F2380,5))</f>
        <v/>
      </c>
      <c r="N2381" s="105" t="str">
        <f>IF(HL!G2380="","",HYPERLINK(HL!G2380,6))</f>
        <v/>
      </c>
      <c r="O2381" s="105" t="str">
        <f>IF(HL!H2380="","",HYPERLINK(HL!H2380,7))</f>
        <v/>
      </c>
      <c r="P2381" s="105" t="str">
        <f>IF(HL!I2380="","",HYPERLINK(HL!I2380,8))</f>
        <v/>
      </c>
      <c r="Q2381" s="105" t="str">
        <f>IF(HL!J2380="","",HYPERLINK(HL!J2380,9))</f>
        <v/>
      </c>
      <c r="R2381" s="105" t="str">
        <f>IF(HL!K2380="","",HYPERLINK(HL!K2380,10))</f>
        <v/>
      </c>
      <c r="S2381" s="105" t="str">
        <f>IF(HL!L2380="","",HYPERLINK(HL!L2380,11))</f>
        <v/>
      </c>
      <c r="T2381" s="105" t="str">
        <f>IF(HL!M2380="","",HYPERLINK(HL!M2380,12))</f>
        <v/>
      </c>
      <c r="U2381" s="105" t="str">
        <f>IF(HL!N2380="","",HYPERLINK(HL!N2380,13))</f>
        <v/>
      </c>
      <c r="V2381" s="106" t="str">
        <f>IF(HL!O2380="","",HYPERLINK(HL!O2380,14))</f>
        <v/>
      </c>
      <c r="W2381" s="1" t="str">
        <f>IF(HL!P2380="","－",HYPERLINK(HL!P2380,"表示"))</f>
        <v>－</v>
      </c>
      <c r="X2381" s="200">
        <v>45016</v>
      </c>
      <c r="Y2381" s="200">
        <v>45161</v>
      </c>
      <c r="Z2381" s="34" t="str">
        <f t="shared" si="97"/>
        <v>2023</v>
      </c>
      <c r="AA2381" s="247">
        <f t="shared" si="98"/>
        <v>4</v>
      </c>
      <c r="AB2381" s="116"/>
      <c r="AC2381" s="116"/>
      <c r="AD2381" s="116"/>
      <c r="AE2381" s="23" t="s">
        <v>10</v>
      </c>
      <c r="AF2381" s="116"/>
      <c r="AG2381" s="23" t="s">
        <v>10</v>
      </c>
      <c r="AH2381" s="116"/>
      <c r="AI2381" s="116"/>
      <c r="AJ2381" s="116"/>
      <c r="AK2381" s="116"/>
      <c r="AL2381" s="13" t="s">
        <v>12520</v>
      </c>
      <c r="AM2381" s="162" t="s">
        <v>172</v>
      </c>
      <c r="AN2381" s="162" t="s">
        <v>1727</v>
      </c>
      <c r="AO2381" s="39" t="s">
        <v>10697</v>
      </c>
      <c r="AP2381" s="232" t="s">
        <v>10</v>
      </c>
      <c r="AQ2381" s="232"/>
      <c r="AR2381" s="254"/>
      <c r="AS2381" s="256"/>
      <c r="AT2381" s="290"/>
      <c r="AU2381" s="290"/>
      <c r="AV2381" s="162"/>
      <c r="AW2381" s="162"/>
      <c r="AX2381" s="162"/>
      <c r="AY2381" s="162" t="s">
        <v>10</v>
      </c>
      <c r="AZ2381" s="162"/>
      <c r="BA2381" s="162"/>
    </row>
    <row r="2382" spans="1:53" ht="65">
      <c r="A2382" s="157">
        <v>2378</v>
      </c>
      <c r="B2382" s="35" t="s">
        <v>12397</v>
      </c>
      <c r="C2382" s="13" t="s">
        <v>1555</v>
      </c>
      <c r="D2382" s="39" t="s">
        <v>12439</v>
      </c>
      <c r="E2382" s="161" t="s">
        <v>12440</v>
      </c>
      <c r="F2382" s="161" t="s">
        <v>12452</v>
      </c>
      <c r="G2382" s="162" t="s">
        <v>1302</v>
      </c>
      <c r="H2382" s="162" t="s">
        <v>130</v>
      </c>
      <c r="I2382" s="85" t="str">
        <f>IF(HL!B2381="","",HYPERLINK(HL!B2381,"表示"))</f>
        <v>表示</v>
      </c>
      <c r="J2382" s="85" t="str">
        <f>IF(HL!C2381="","",HYPERLINK(HL!C2381,2))</f>
        <v/>
      </c>
      <c r="K2382" s="105" t="str">
        <f>IF(HL!D2381="","",HYPERLINK(HL!D2381,3))</f>
        <v/>
      </c>
      <c r="L2382" s="105" t="str">
        <f>IF(HL!E2381="","",HYPERLINK(HL!E2381,4))</f>
        <v/>
      </c>
      <c r="M2382" s="105" t="str">
        <f>IF(HL!F2381="","",HYPERLINK(HL!F2381,5))</f>
        <v/>
      </c>
      <c r="N2382" s="105" t="str">
        <f>IF(HL!G2381="","",HYPERLINK(HL!G2381,6))</f>
        <v/>
      </c>
      <c r="O2382" s="105" t="str">
        <f>IF(HL!H2381="","",HYPERLINK(HL!H2381,7))</f>
        <v/>
      </c>
      <c r="P2382" s="105" t="str">
        <f>IF(HL!I2381="","",HYPERLINK(HL!I2381,8))</f>
        <v/>
      </c>
      <c r="Q2382" s="105" t="str">
        <f>IF(HL!J2381="","",HYPERLINK(HL!J2381,9))</f>
        <v/>
      </c>
      <c r="R2382" s="105" t="str">
        <f>IF(HL!K2381="","",HYPERLINK(HL!K2381,10))</f>
        <v/>
      </c>
      <c r="S2382" s="105" t="str">
        <f>IF(HL!L2381="","",HYPERLINK(HL!L2381,11))</f>
        <v/>
      </c>
      <c r="T2382" s="105" t="str">
        <f>IF(HL!M2381="","",HYPERLINK(HL!M2381,12))</f>
        <v/>
      </c>
      <c r="U2382" s="105" t="str">
        <f>IF(HL!N2381="","",HYPERLINK(HL!N2381,13))</f>
        <v/>
      </c>
      <c r="V2382" s="106" t="str">
        <f>IF(HL!O2381="","",HYPERLINK(HL!O2381,14))</f>
        <v/>
      </c>
      <c r="W2382" s="81" t="str">
        <f>IF(HL!P2381="","－",HYPERLINK(HL!P2381,"表示"))</f>
        <v>表示</v>
      </c>
      <c r="X2382" s="200">
        <v>44237</v>
      </c>
      <c r="Y2382" s="200">
        <v>45161</v>
      </c>
      <c r="Z2382" s="34" t="str">
        <f t="shared" si="97"/>
        <v>2023</v>
      </c>
      <c r="AA2382" s="247">
        <f t="shared" si="98"/>
        <v>30</v>
      </c>
      <c r="AB2382" s="116"/>
      <c r="AC2382" s="116"/>
      <c r="AD2382" s="116"/>
      <c r="AE2382" s="23" t="s">
        <v>10</v>
      </c>
      <c r="AF2382" s="116"/>
      <c r="AG2382" s="23" t="s">
        <v>172</v>
      </c>
      <c r="AH2382" s="116"/>
      <c r="AI2382" s="116"/>
      <c r="AJ2382" s="116"/>
      <c r="AK2382" s="116"/>
      <c r="AL2382" s="13" t="s">
        <v>2740</v>
      </c>
      <c r="AM2382" s="162" t="s">
        <v>1727</v>
      </c>
      <c r="AN2382" s="162" t="s">
        <v>172</v>
      </c>
      <c r="AO2382" s="39" t="s">
        <v>8</v>
      </c>
      <c r="AP2382" s="232"/>
      <c r="AQ2382" s="232" t="s">
        <v>10</v>
      </c>
      <c r="AR2382" s="232" t="s">
        <v>10707</v>
      </c>
      <c r="AS2382" s="158" t="s">
        <v>12537</v>
      </c>
      <c r="AT2382" s="283"/>
      <c r="AU2382" s="283"/>
      <c r="AV2382" s="162" t="s">
        <v>12546</v>
      </c>
      <c r="AW2382" s="162"/>
      <c r="AX2382" s="162"/>
      <c r="AY2382" s="162"/>
      <c r="AZ2382" s="162"/>
      <c r="BA2382" s="232" t="s">
        <v>10</v>
      </c>
    </row>
    <row r="2383" spans="1:53" ht="39">
      <c r="A2383" s="157">
        <v>2379</v>
      </c>
      <c r="B2383" s="35" t="s">
        <v>12398</v>
      </c>
      <c r="C2383" s="35" t="s">
        <v>12399</v>
      </c>
      <c r="D2383" s="116">
        <v>625</v>
      </c>
      <c r="E2383" s="161" t="s">
        <v>1594</v>
      </c>
      <c r="F2383" s="161" t="s">
        <v>12453</v>
      </c>
      <c r="G2383" s="162" t="s">
        <v>1302</v>
      </c>
      <c r="H2383" s="162" t="s">
        <v>57</v>
      </c>
      <c r="I2383" s="85" t="str">
        <f>IF(HL!B2382="","",HYPERLINK(HL!B2382,"表示"))</f>
        <v>表示</v>
      </c>
      <c r="J2383" s="85" t="str">
        <f>IF(HL!C2382="","",HYPERLINK(HL!C2382,2))</f>
        <v/>
      </c>
      <c r="K2383" s="105" t="str">
        <f>IF(HL!D2382="","",HYPERLINK(HL!D2382,3))</f>
        <v/>
      </c>
      <c r="L2383" s="105" t="str">
        <f>IF(HL!E2382="","",HYPERLINK(HL!E2382,4))</f>
        <v/>
      </c>
      <c r="M2383" s="105" t="str">
        <f>IF(HL!F2382="","",HYPERLINK(HL!F2382,5))</f>
        <v/>
      </c>
      <c r="N2383" s="105" t="str">
        <f>IF(HL!G2382="","",HYPERLINK(HL!G2382,6))</f>
        <v/>
      </c>
      <c r="O2383" s="105" t="str">
        <f>IF(HL!H2382="","",HYPERLINK(HL!H2382,7))</f>
        <v/>
      </c>
      <c r="P2383" s="105" t="str">
        <f>IF(HL!I2382="","",HYPERLINK(HL!I2382,8))</f>
        <v/>
      </c>
      <c r="Q2383" s="105" t="str">
        <f>IF(HL!J2382="","",HYPERLINK(HL!J2382,9))</f>
        <v/>
      </c>
      <c r="R2383" s="105" t="str">
        <f>IF(HL!K2382="","",HYPERLINK(HL!K2382,10))</f>
        <v/>
      </c>
      <c r="S2383" s="105" t="str">
        <f>IF(HL!L2382="","",HYPERLINK(HL!L2382,11))</f>
        <v/>
      </c>
      <c r="T2383" s="105" t="str">
        <f>IF(HL!M2382="","",HYPERLINK(HL!M2382,12))</f>
        <v/>
      </c>
      <c r="U2383" s="105" t="str">
        <f>IF(HL!N2382="","",HYPERLINK(HL!N2382,13))</f>
        <v/>
      </c>
      <c r="V2383" s="106" t="str">
        <f>IF(HL!O2382="","",HYPERLINK(HL!O2382,14))</f>
        <v/>
      </c>
      <c r="W2383" s="81" t="str">
        <f>IF(HL!P2382="","－",HYPERLINK(HL!P2382,"表示"))</f>
        <v>表示</v>
      </c>
      <c r="X2383" s="200">
        <v>45079</v>
      </c>
      <c r="Y2383" s="200">
        <v>45139</v>
      </c>
      <c r="Z2383" s="34" t="str">
        <f t="shared" si="97"/>
        <v>2023</v>
      </c>
      <c r="AA2383" s="247">
        <f t="shared" si="98"/>
        <v>1</v>
      </c>
      <c r="AB2383" s="23" t="s">
        <v>10</v>
      </c>
      <c r="AC2383" s="116"/>
      <c r="AD2383" s="116"/>
      <c r="AE2383" s="116"/>
      <c r="AF2383" s="116"/>
      <c r="AG2383" s="116"/>
      <c r="AH2383" s="116"/>
      <c r="AI2383" s="116"/>
      <c r="AJ2383" s="116"/>
      <c r="AK2383" s="116"/>
      <c r="AL2383" s="13" t="s">
        <v>12521</v>
      </c>
      <c r="AM2383" s="162" t="s">
        <v>1727</v>
      </c>
      <c r="AN2383" s="162" t="s">
        <v>172</v>
      </c>
      <c r="AO2383" s="39" t="s">
        <v>12531</v>
      </c>
      <c r="AP2383" s="232"/>
      <c r="AQ2383" s="232"/>
      <c r="AR2383" s="232" t="s">
        <v>10707</v>
      </c>
      <c r="AS2383" s="158" t="s">
        <v>12552</v>
      </c>
      <c r="AT2383" s="283"/>
      <c r="AU2383" s="283"/>
      <c r="AV2383" s="162" t="s">
        <v>12546</v>
      </c>
      <c r="AW2383" s="162"/>
      <c r="AX2383" s="162"/>
      <c r="AY2383" s="162"/>
      <c r="AZ2383" s="162"/>
      <c r="BA2383" s="232" t="s">
        <v>10</v>
      </c>
    </row>
    <row r="2384" spans="1:53" ht="39">
      <c r="A2384" s="157">
        <v>2380</v>
      </c>
      <c r="B2384" s="13" t="s">
        <v>12400</v>
      </c>
      <c r="C2384" s="13" t="s">
        <v>12401</v>
      </c>
      <c r="D2384" s="116">
        <v>631</v>
      </c>
      <c r="E2384" s="161" t="s">
        <v>5278</v>
      </c>
      <c r="F2384" s="161" t="s">
        <v>11648</v>
      </c>
      <c r="G2384" s="162" t="s">
        <v>1302</v>
      </c>
      <c r="H2384" s="162" t="s">
        <v>1467</v>
      </c>
      <c r="I2384" s="85" t="str">
        <f>IF(HL!B2383="","",HYPERLINK(HL!B2383,"表示"))</f>
        <v>表示</v>
      </c>
      <c r="J2384" s="85" t="str">
        <f>IF(HL!C2383="","",HYPERLINK(HL!C2383,2))</f>
        <v/>
      </c>
      <c r="K2384" s="105" t="str">
        <f>IF(HL!D2383="","",HYPERLINK(HL!D2383,3))</f>
        <v/>
      </c>
      <c r="L2384" s="105" t="str">
        <f>IF(HL!E2383="","",HYPERLINK(HL!E2383,4))</f>
        <v/>
      </c>
      <c r="M2384" s="105" t="str">
        <f>IF(HL!F2383="","",HYPERLINK(HL!F2383,5))</f>
        <v/>
      </c>
      <c r="N2384" s="105" t="str">
        <f>IF(HL!G2383="","",HYPERLINK(HL!G2383,6))</f>
        <v/>
      </c>
      <c r="O2384" s="105" t="str">
        <f>IF(HL!H2383="","",HYPERLINK(HL!H2383,7))</f>
        <v/>
      </c>
      <c r="P2384" s="105" t="str">
        <f>IF(HL!I2383="","",HYPERLINK(HL!I2383,8))</f>
        <v/>
      </c>
      <c r="Q2384" s="105" t="str">
        <f>IF(HL!J2383="","",HYPERLINK(HL!J2383,9))</f>
        <v/>
      </c>
      <c r="R2384" s="105" t="str">
        <f>IF(HL!K2383="","",HYPERLINK(HL!K2383,10))</f>
        <v/>
      </c>
      <c r="S2384" s="105" t="str">
        <f>IF(HL!L2383="","",HYPERLINK(HL!L2383,11))</f>
        <v/>
      </c>
      <c r="T2384" s="105" t="str">
        <f>IF(HL!M2383="","",HYPERLINK(HL!M2383,12))</f>
        <v/>
      </c>
      <c r="U2384" s="105" t="str">
        <f>IF(HL!N2383="","",HYPERLINK(HL!N2383,13))</f>
        <v/>
      </c>
      <c r="V2384" s="106" t="str">
        <f>IF(HL!O2383="","",HYPERLINK(HL!O2383,14))</f>
        <v/>
      </c>
      <c r="W2384" s="81" t="str">
        <f>IF(HL!P2383="","－",HYPERLINK(HL!P2383,"表示"))</f>
        <v>表示</v>
      </c>
      <c r="X2384" s="179">
        <v>44939</v>
      </c>
      <c r="Y2384" s="200">
        <v>45140</v>
      </c>
      <c r="Z2384" s="34" t="str">
        <f t="shared" si="97"/>
        <v>2023</v>
      </c>
      <c r="AA2384" s="247">
        <f t="shared" si="98"/>
        <v>6</v>
      </c>
      <c r="AB2384" s="23" t="s">
        <v>10</v>
      </c>
      <c r="AC2384" s="116"/>
      <c r="AD2384" s="116"/>
      <c r="AE2384" s="116"/>
      <c r="AF2384" s="116"/>
      <c r="AG2384" s="116"/>
      <c r="AH2384" s="116"/>
      <c r="AI2384" s="116"/>
      <c r="AJ2384" s="116"/>
      <c r="AK2384" s="116"/>
      <c r="AL2384" s="13" t="s">
        <v>2736</v>
      </c>
      <c r="AM2384" s="162" t="s">
        <v>172</v>
      </c>
      <c r="AN2384" s="162" t="s">
        <v>1727</v>
      </c>
      <c r="AO2384" s="39" t="s">
        <v>12561</v>
      </c>
      <c r="AP2384" s="232"/>
      <c r="AQ2384" s="232"/>
      <c r="AR2384" s="232" t="s">
        <v>10862</v>
      </c>
      <c r="AS2384" s="159" t="s">
        <v>11035</v>
      </c>
      <c r="AT2384" s="283"/>
      <c r="AU2384" s="283"/>
      <c r="AV2384" s="162"/>
      <c r="AW2384" s="162"/>
      <c r="AX2384" s="162" t="s">
        <v>10</v>
      </c>
      <c r="AY2384" s="162"/>
      <c r="AZ2384" s="162"/>
      <c r="BA2384" s="162"/>
    </row>
    <row r="2385" spans="1:53" ht="260">
      <c r="A2385" s="157">
        <v>2381</v>
      </c>
      <c r="B2385" s="35" t="s">
        <v>12402</v>
      </c>
      <c r="C2385" s="13" t="s">
        <v>401</v>
      </c>
      <c r="D2385" s="116">
        <v>399</v>
      </c>
      <c r="E2385" s="161" t="s">
        <v>1878</v>
      </c>
      <c r="F2385" s="161" t="s">
        <v>12454</v>
      </c>
      <c r="G2385" s="162" t="s">
        <v>1270</v>
      </c>
      <c r="H2385" s="162" t="s">
        <v>662</v>
      </c>
      <c r="I2385" s="85" t="str">
        <f>IF(HL!B2384="","",HYPERLINK(HL!B2384,"表示"))</f>
        <v>表示</v>
      </c>
      <c r="J2385" s="85" t="str">
        <f>IF(HL!C2384="","",HYPERLINK(HL!C2384,2))</f>
        <v/>
      </c>
      <c r="K2385" s="105" t="str">
        <f>IF(HL!D2384="","",HYPERLINK(HL!D2384,3))</f>
        <v/>
      </c>
      <c r="L2385" s="105" t="str">
        <f>IF(HL!E2384="","",HYPERLINK(HL!E2384,4))</f>
        <v/>
      </c>
      <c r="M2385" s="105" t="str">
        <f>IF(HL!F2384="","",HYPERLINK(HL!F2384,5))</f>
        <v/>
      </c>
      <c r="N2385" s="105" t="str">
        <f>IF(HL!G2384="","",HYPERLINK(HL!G2384,6))</f>
        <v/>
      </c>
      <c r="O2385" s="105" t="str">
        <f>IF(HL!H2384="","",HYPERLINK(HL!H2384,7))</f>
        <v/>
      </c>
      <c r="P2385" s="105" t="str">
        <f>IF(HL!I2384="","",HYPERLINK(HL!I2384,8))</f>
        <v/>
      </c>
      <c r="Q2385" s="105" t="str">
        <f>IF(HL!J2384="","",HYPERLINK(HL!J2384,9))</f>
        <v/>
      </c>
      <c r="R2385" s="105" t="str">
        <f>IF(HL!K2384="","",HYPERLINK(HL!K2384,10))</f>
        <v/>
      </c>
      <c r="S2385" s="105" t="str">
        <f>IF(HL!L2384="","",HYPERLINK(HL!L2384,11))</f>
        <v/>
      </c>
      <c r="T2385" s="105" t="str">
        <f>IF(HL!M2384="","",HYPERLINK(HL!M2384,12))</f>
        <v/>
      </c>
      <c r="U2385" s="105" t="str">
        <f>IF(HL!N2384="","",HYPERLINK(HL!N2384,13))</f>
        <v/>
      </c>
      <c r="V2385" s="106" t="str">
        <f>IF(HL!O2384="","",HYPERLINK(HL!O2384,14))</f>
        <v/>
      </c>
      <c r="W2385" s="1" t="str">
        <f>IF(HL!P2384="","－",HYPERLINK(HL!P2384,"表示"))</f>
        <v>－</v>
      </c>
      <c r="X2385" s="179">
        <v>44875</v>
      </c>
      <c r="Y2385" s="200">
        <v>45194</v>
      </c>
      <c r="Z2385" s="34" t="str">
        <f t="shared" si="97"/>
        <v>2023</v>
      </c>
      <c r="AA2385" s="247">
        <f t="shared" si="98"/>
        <v>10</v>
      </c>
      <c r="AB2385" s="116"/>
      <c r="AC2385" s="116"/>
      <c r="AD2385" s="116"/>
      <c r="AE2385" s="116"/>
      <c r="AF2385" s="116"/>
      <c r="AG2385" s="116"/>
      <c r="AH2385" s="23" t="s">
        <v>10</v>
      </c>
      <c r="AI2385" s="116"/>
      <c r="AJ2385" s="116"/>
      <c r="AK2385" s="116"/>
      <c r="AL2385" s="13" t="s">
        <v>12522</v>
      </c>
      <c r="AM2385" s="162" t="s">
        <v>172</v>
      </c>
      <c r="AN2385" s="162" t="s">
        <v>1727</v>
      </c>
      <c r="AO2385" s="232" t="s">
        <v>4104</v>
      </c>
      <c r="AP2385" s="232"/>
      <c r="AQ2385" s="232"/>
      <c r="AR2385" s="232" t="s">
        <v>10907</v>
      </c>
      <c r="AS2385" s="158" t="s">
        <v>12538</v>
      </c>
      <c r="AT2385" s="283"/>
      <c r="AU2385" s="283"/>
      <c r="AV2385" s="162" t="s">
        <v>10</v>
      </c>
      <c r="AW2385" s="162"/>
      <c r="AX2385" s="162"/>
      <c r="AY2385" s="162"/>
      <c r="AZ2385" s="162"/>
      <c r="BA2385" s="162"/>
    </row>
    <row r="2386" spans="1:53" ht="67">
      <c r="A2386" s="157">
        <v>2382</v>
      </c>
      <c r="B2386" s="13" t="s">
        <v>12403</v>
      </c>
      <c r="C2386" s="13" t="s">
        <v>12404</v>
      </c>
      <c r="D2386" s="116">
        <v>218</v>
      </c>
      <c r="E2386" s="161" t="s">
        <v>2241</v>
      </c>
      <c r="F2386" s="161" t="s">
        <v>12455</v>
      </c>
      <c r="G2386" s="162" t="s">
        <v>1270</v>
      </c>
      <c r="H2386" s="162" t="s">
        <v>22</v>
      </c>
      <c r="I2386" s="85" t="str">
        <f>IF(HL!B2385="","",HYPERLINK(HL!B2385,"表示"))</f>
        <v>表示</v>
      </c>
      <c r="J2386" s="85" t="str">
        <f>IF(HL!C2385="","",HYPERLINK(HL!C2385,2))</f>
        <v/>
      </c>
      <c r="K2386" s="105" t="str">
        <f>IF(HL!D2385="","",HYPERLINK(HL!D2385,3))</f>
        <v/>
      </c>
      <c r="L2386" s="105" t="str">
        <f>IF(HL!E2385="","",HYPERLINK(HL!E2385,4))</f>
        <v/>
      </c>
      <c r="M2386" s="105" t="str">
        <f>IF(HL!F2385="","",HYPERLINK(HL!F2385,5))</f>
        <v/>
      </c>
      <c r="N2386" s="105" t="str">
        <f>IF(HL!G2385="","",HYPERLINK(HL!G2385,6))</f>
        <v/>
      </c>
      <c r="O2386" s="105" t="str">
        <f>IF(HL!H2385="","",HYPERLINK(HL!H2385,7))</f>
        <v/>
      </c>
      <c r="P2386" s="105" t="str">
        <f>IF(HL!I2385="","",HYPERLINK(HL!I2385,8))</f>
        <v/>
      </c>
      <c r="Q2386" s="105" t="str">
        <f>IF(HL!J2385="","",HYPERLINK(HL!J2385,9))</f>
        <v/>
      </c>
      <c r="R2386" s="105" t="str">
        <f>IF(HL!K2385="","",HYPERLINK(HL!K2385,10))</f>
        <v/>
      </c>
      <c r="S2386" s="105" t="str">
        <f>IF(HL!L2385="","",HYPERLINK(HL!L2385,11))</f>
        <v/>
      </c>
      <c r="T2386" s="105" t="str">
        <f>IF(HL!M2385="","",HYPERLINK(HL!M2385,12))</f>
        <v/>
      </c>
      <c r="U2386" s="105" t="str">
        <f>IF(HL!N2385="","",HYPERLINK(HL!N2385,13))</f>
        <v/>
      </c>
      <c r="V2386" s="106" t="str">
        <f>IF(HL!O2385="","",HYPERLINK(HL!O2385,14))</f>
        <v/>
      </c>
      <c r="W2386" s="1" t="str">
        <f>IF(HL!P2385="","－",HYPERLINK(HL!P2385,"表示"))</f>
        <v>－</v>
      </c>
      <c r="X2386" s="179">
        <v>44882</v>
      </c>
      <c r="Y2386" s="200">
        <v>45194</v>
      </c>
      <c r="Z2386" s="34" t="str">
        <f t="shared" si="97"/>
        <v>2023</v>
      </c>
      <c r="AA2386" s="247">
        <f t="shared" si="98"/>
        <v>10</v>
      </c>
      <c r="AB2386" s="23" t="s">
        <v>10</v>
      </c>
      <c r="AC2386" s="116"/>
      <c r="AD2386" s="116"/>
      <c r="AE2386" s="116"/>
      <c r="AF2386" s="116"/>
      <c r="AG2386" s="116"/>
      <c r="AH2386" s="116"/>
      <c r="AI2386" s="116"/>
      <c r="AJ2386" s="116"/>
      <c r="AK2386" s="116"/>
      <c r="AL2386" s="13" t="s">
        <v>2740</v>
      </c>
      <c r="AM2386" s="162" t="s">
        <v>1727</v>
      </c>
      <c r="AN2386" s="162" t="s">
        <v>172</v>
      </c>
      <c r="AO2386" s="232" t="s">
        <v>4104</v>
      </c>
      <c r="AP2386" s="232"/>
      <c r="AQ2386" s="232"/>
      <c r="AR2386" s="232" t="s">
        <v>10705</v>
      </c>
      <c r="AS2386" s="158" t="s">
        <v>12571</v>
      </c>
      <c r="AT2386" s="283"/>
      <c r="AU2386" s="283"/>
      <c r="AV2386" s="162" t="s">
        <v>10</v>
      </c>
      <c r="AW2386" s="162"/>
      <c r="AX2386" s="162"/>
      <c r="AY2386" s="162"/>
      <c r="AZ2386" s="162" t="s">
        <v>10</v>
      </c>
      <c r="BA2386" s="162"/>
    </row>
    <row r="2387" spans="1:53" ht="117">
      <c r="A2387" s="157">
        <v>2383</v>
      </c>
      <c r="B2387" s="13" t="s">
        <v>3353</v>
      </c>
      <c r="C2387" s="13" t="s">
        <v>705</v>
      </c>
      <c r="D2387" s="116" t="s">
        <v>12441</v>
      </c>
      <c r="E2387" s="161" t="s">
        <v>2716</v>
      </c>
      <c r="F2387" s="161" t="s">
        <v>12456</v>
      </c>
      <c r="G2387" s="162" t="s">
        <v>1270</v>
      </c>
      <c r="H2387" s="162" t="s">
        <v>675</v>
      </c>
      <c r="I2387" s="85" t="str">
        <f>IF(HL!B2386="","",HYPERLINK(HL!B2386,"表示"))</f>
        <v>表示</v>
      </c>
      <c r="J2387" s="85" t="str">
        <f>IF(HL!C2386="","",HYPERLINK(HL!C2386,2))</f>
        <v/>
      </c>
      <c r="K2387" s="105" t="str">
        <f>IF(HL!D2386="","",HYPERLINK(HL!D2386,3))</f>
        <v/>
      </c>
      <c r="L2387" s="105" t="str">
        <f>IF(HL!E2386="","",HYPERLINK(HL!E2386,4))</f>
        <v/>
      </c>
      <c r="M2387" s="105" t="str">
        <f>IF(HL!F2386="","",HYPERLINK(HL!F2386,5))</f>
        <v/>
      </c>
      <c r="N2387" s="105" t="str">
        <f>IF(HL!G2386="","",HYPERLINK(HL!G2386,6))</f>
        <v/>
      </c>
      <c r="O2387" s="105" t="str">
        <f>IF(HL!H2386="","",HYPERLINK(HL!H2386,7))</f>
        <v/>
      </c>
      <c r="P2387" s="105" t="str">
        <f>IF(HL!I2386="","",HYPERLINK(HL!I2386,8))</f>
        <v/>
      </c>
      <c r="Q2387" s="105" t="str">
        <f>IF(HL!J2386="","",HYPERLINK(HL!J2386,9))</f>
        <v/>
      </c>
      <c r="R2387" s="105" t="str">
        <f>IF(HL!K2386="","",HYPERLINK(HL!K2386,10))</f>
        <v/>
      </c>
      <c r="S2387" s="105" t="str">
        <f>IF(HL!L2386="","",HYPERLINK(HL!L2386,11))</f>
        <v/>
      </c>
      <c r="T2387" s="105" t="str">
        <f>IF(HL!M2386="","",HYPERLINK(HL!M2386,12))</f>
        <v/>
      </c>
      <c r="U2387" s="105" t="str">
        <f>IF(HL!N2386="","",HYPERLINK(HL!N2386,13))</f>
        <v/>
      </c>
      <c r="V2387" s="106" t="str">
        <f>IF(HL!O2386="","",HYPERLINK(HL!O2386,14))</f>
        <v/>
      </c>
      <c r="W2387" s="1" t="str">
        <f>IF(HL!P2386="","－",HYPERLINK(HL!P2386,"表示"))</f>
        <v>－</v>
      </c>
      <c r="X2387" s="179">
        <v>45009</v>
      </c>
      <c r="Y2387" s="200">
        <v>45194</v>
      </c>
      <c r="Z2387" s="34" t="str">
        <f t="shared" si="97"/>
        <v>2023</v>
      </c>
      <c r="AA2387" s="247">
        <f t="shared" si="98"/>
        <v>6</v>
      </c>
      <c r="AB2387" s="116"/>
      <c r="AC2387" s="116"/>
      <c r="AD2387" s="116"/>
      <c r="AE2387" s="23" t="s">
        <v>10</v>
      </c>
      <c r="AF2387" s="116"/>
      <c r="AG2387" s="23" t="s">
        <v>10</v>
      </c>
      <c r="AH2387" s="116"/>
      <c r="AI2387" s="116"/>
      <c r="AJ2387" s="116"/>
      <c r="AK2387" s="116"/>
      <c r="AL2387" s="13" t="s">
        <v>2736</v>
      </c>
      <c r="AM2387" s="162" t="s">
        <v>172</v>
      </c>
      <c r="AN2387" s="162" t="s">
        <v>1727</v>
      </c>
      <c r="AO2387" s="39" t="s">
        <v>12532</v>
      </c>
      <c r="AP2387" s="232" t="s">
        <v>10</v>
      </c>
      <c r="AQ2387" s="232"/>
      <c r="AR2387" s="254"/>
      <c r="AS2387" s="256"/>
      <c r="AT2387" s="290"/>
      <c r="AU2387" s="290"/>
      <c r="AV2387" s="162"/>
      <c r="AW2387" s="162"/>
      <c r="AX2387" s="162"/>
      <c r="AY2387" s="162" t="s">
        <v>10</v>
      </c>
      <c r="AZ2387" s="162"/>
      <c r="BA2387" s="162"/>
    </row>
    <row r="2388" spans="1:53" ht="42">
      <c r="A2388" s="157">
        <v>2384</v>
      </c>
      <c r="B2388" s="13" t="s">
        <v>12405</v>
      </c>
      <c r="C2388" s="13" t="s">
        <v>926</v>
      </c>
      <c r="D2388" s="116">
        <v>399</v>
      </c>
      <c r="E2388" s="161" t="s">
        <v>1878</v>
      </c>
      <c r="F2388" s="161" t="s">
        <v>12457</v>
      </c>
      <c r="G2388" s="162" t="s">
        <v>1270</v>
      </c>
      <c r="H2388" s="162" t="s">
        <v>662</v>
      </c>
      <c r="I2388" s="85" t="str">
        <f>IF(HL!B2387="","",HYPERLINK(HL!B2387,"表示"))</f>
        <v>表示</v>
      </c>
      <c r="J2388" s="85" t="str">
        <f>IF(HL!C2387="","",HYPERLINK(HL!C2387,2))</f>
        <v/>
      </c>
      <c r="K2388" s="105" t="str">
        <f>IF(HL!D2387="","",HYPERLINK(HL!D2387,3))</f>
        <v/>
      </c>
      <c r="L2388" s="105" t="str">
        <f>IF(HL!E2387="","",HYPERLINK(HL!E2387,4))</f>
        <v/>
      </c>
      <c r="M2388" s="105" t="str">
        <f>IF(HL!F2387="","",HYPERLINK(HL!F2387,5))</f>
        <v/>
      </c>
      <c r="N2388" s="105" t="str">
        <f>IF(HL!G2387="","",HYPERLINK(HL!G2387,6))</f>
        <v/>
      </c>
      <c r="O2388" s="105" t="str">
        <f>IF(HL!H2387="","",HYPERLINK(HL!H2387,7))</f>
        <v/>
      </c>
      <c r="P2388" s="105" t="str">
        <f>IF(HL!I2387="","",HYPERLINK(HL!I2387,8))</f>
        <v/>
      </c>
      <c r="Q2388" s="105" t="str">
        <f>IF(HL!J2387="","",HYPERLINK(HL!J2387,9))</f>
        <v/>
      </c>
      <c r="R2388" s="105" t="str">
        <f>IF(HL!K2387="","",HYPERLINK(HL!K2387,10))</f>
        <v/>
      </c>
      <c r="S2388" s="105" t="str">
        <f>IF(HL!L2387="","",HYPERLINK(HL!L2387,11))</f>
        <v/>
      </c>
      <c r="T2388" s="105" t="str">
        <f>IF(HL!M2387="","",HYPERLINK(HL!M2387,12))</f>
        <v/>
      </c>
      <c r="U2388" s="105" t="str">
        <f>IF(HL!N2387="","",HYPERLINK(HL!N2387,13))</f>
        <v/>
      </c>
      <c r="V2388" s="106" t="str">
        <f>IF(HL!O2387="","",HYPERLINK(HL!O2387,14))</f>
        <v/>
      </c>
      <c r="W2388" s="1" t="str">
        <f>IF(HL!P2387="","－",HYPERLINK(HL!P2387,"表示"))</f>
        <v>－</v>
      </c>
      <c r="X2388" s="179">
        <v>44848</v>
      </c>
      <c r="Y2388" s="200">
        <v>45194</v>
      </c>
      <c r="Z2388" s="34" t="str">
        <f t="shared" si="97"/>
        <v>2023</v>
      </c>
      <c r="AA2388" s="247">
        <f t="shared" si="98"/>
        <v>11</v>
      </c>
      <c r="AB2388" s="116"/>
      <c r="AC2388" s="116"/>
      <c r="AD2388" s="116"/>
      <c r="AE2388" s="116"/>
      <c r="AF2388" s="116"/>
      <c r="AG2388" s="116"/>
      <c r="AH2388" s="23" t="s">
        <v>10</v>
      </c>
      <c r="AI2388" s="116"/>
      <c r="AJ2388" s="116"/>
      <c r="AK2388" s="116"/>
      <c r="AL2388" s="13" t="s">
        <v>12523</v>
      </c>
      <c r="AM2388" s="162" t="s">
        <v>172</v>
      </c>
      <c r="AN2388" s="162" t="s">
        <v>1727</v>
      </c>
      <c r="AO2388" s="232" t="s">
        <v>4104</v>
      </c>
      <c r="AP2388" s="232"/>
      <c r="AQ2388" s="232"/>
      <c r="AR2388" s="232" t="s">
        <v>10907</v>
      </c>
      <c r="AS2388" s="158" t="s">
        <v>12539</v>
      </c>
      <c r="AT2388" s="283"/>
      <c r="AU2388" s="283"/>
      <c r="AV2388" s="162" t="s">
        <v>10</v>
      </c>
      <c r="AW2388" s="162"/>
      <c r="AX2388" s="162"/>
      <c r="AY2388" s="162"/>
      <c r="AZ2388" s="162"/>
      <c r="BA2388" s="162"/>
    </row>
    <row r="2389" spans="1:53" ht="78">
      <c r="A2389" s="157">
        <v>2385</v>
      </c>
      <c r="B2389" s="35" t="s">
        <v>12406</v>
      </c>
      <c r="C2389" s="13" t="s">
        <v>12407</v>
      </c>
      <c r="D2389" s="116">
        <v>634</v>
      </c>
      <c r="E2389" s="161" t="s">
        <v>1590</v>
      </c>
      <c r="F2389" s="161" t="s">
        <v>4547</v>
      </c>
      <c r="G2389" s="162" t="s">
        <v>1270</v>
      </c>
      <c r="H2389" s="162" t="s">
        <v>676</v>
      </c>
      <c r="I2389" s="85" t="str">
        <f>IF(HL!B2388="","",HYPERLINK(HL!B2388,"表示"))</f>
        <v>表示</v>
      </c>
      <c r="J2389" s="85" t="str">
        <f>IF(HL!C2388="","",HYPERLINK(HL!C2388,2))</f>
        <v/>
      </c>
      <c r="K2389" s="105" t="str">
        <f>IF(HL!D2388="","",HYPERLINK(HL!D2388,3))</f>
        <v/>
      </c>
      <c r="L2389" s="105" t="str">
        <f>IF(HL!E2388="","",HYPERLINK(HL!E2388,4))</f>
        <v/>
      </c>
      <c r="M2389" s="105" t="str">
        <f>IF(HL!F2388="","",HYPERLINK(HL!F2388,5))</f>
        <v/>
      </c>
      <c r="N2389" s="105" t="str">
        <f>IF(HL!G2388="","",HYPERLINK(HL!G2388,6))</f>
        <v/>
      </c>
      <c r="O2389" s="105" t="str">
        <f>IF(HL!H2388="","",HYPERLINK(HL!H2388,7))</f>
        <v/>
      </c>
      <c r="P2389" s="105" t="str">
        <f>IF(HL!I2388="","",HYPERLINK(HL!I2388,8))</f>
        <v/>
      </c>
      <c r="Q2389" s="105" t="str">
        <f>IF(HL!J2388="","",HYPERLINK(HL!J2388,9))</f>
        <v/>
      </c>
      <c r="R2389" s="105" t="str">
        <f>IF(HL!K2388="","",HYPERLINK(HL!K2388,10))</f>
        <v/>
      </c>
      <c r="S2389" s="105" t="str">
        <f>IF(HL!L2388="","",HYPERLINK(HL!L2388,11))</f>
        <v/>
      </c>
      <c r="T2389" s="105" t="str">
        <f>IF(HL!M2388="","",HYPERLINK(HL!M2388,12))</f>
        <v/>
      </c>
      <c r="U2389" s="105" t="str">
        <f>IF(HL!N2388="","",HYPERLINK(HL!N2388,13))</f>
        <v/>
      </c>
      <c r="V2389" s="106" t="str">
        <f>IF(HL!O2388="","",HYPERLINK(HL!O2388,14))</f>
        <v/>
      </c>
      <c r="W2389" s="1" t="str">
        <f>IF(HL!P2388="","－",HYPERLINK(HL!P2388,"表示"))</f>
        <v>－</v>
      </c>
      <c r="X2389" s="179">
        <v>44834</v>
      </c>
      <c r="Y2389" s="200">
        <v>45194</v>
      </c>
      <c r="Z2389" s="34" t="str">
        <f t="shared" si="97"/>
        <v>2023</v>
      </c>
      <c r="AA2389" s="247">
        <f t="shared" si="98"/>
        <v>11</v>
      </c>
      <c r="AB2389" s="23" t="s">
        <v>10</v>
      </c>
      <c r="AC2389" s="116"/>
      <c r="AD2389" s="116"/>
      <c r="AE2389" s="116"/>
      <c r="AF2389" s="116"/>
      <c r="AG2389" s="116"/>
      <c r="AH2389" s="116"/>
      <c r="AI2389" s="116"/>
      <c r="AJ2389" s="116"/>
      <c r="AK2389" s="116"/>
      <c r="AL2389" s="13" t="s">
        <v>2741</v>
      </c>
      <c r="AM2389" s="162" t="s">
        <v>1727</v>
      </c>
      <c r="AN2389" s="162" t="s">
        <v>172</v>
      </c>
      <c r="AO2389" s="232" t="s">
        <v>4104</v>
      </c>
      <c r="AP2389" s="232"/>
      <c r="AQ2389" s="232" t="s">
        <v>10</v>
      </c>
      <c r="AR2389" s="232" t="s">
        <v>10707</v>
      </c>
      <c r="AS2389" s="158" t="s">
        <v>12540</v>
      </c>
      <c r="AT2389" s="283"/>
      <c r="AU2389" s="283"/>
      <c r="AV2389" s="162" t="s">
        <v>10</v>
      </c>
      <c r="AW2389" s="162"/>
      <c r="AX2389" s="162"/>
      <c r="AY2389" s="162"/>
      <c r="AZ2389" s="162"/>
      <c r="BA2389" s="162" t="s">
        <v>10</v>
      </c>
    </row>
    <row r="2390" spans="1:53" ht="65">
      <c r="A2390" s="157">
        <v>2386</v>
      </c>
      <c r="B2390" s="35" t="s">
        <v>12408</v>
      </c>
      <c r="C2390" s="13" t="s">
        <v>12409</v>
      </c>
      <c r="D2390" s="116">
        <v>429</v>
      </c>
      <c r="E2390" s="161" t="s">
        <v>1848</v>
      </c>
      <c r="F2390" s="161" t="s">
        <v>12458</v>
      </c>
      <c r="G2390" s="162" t="s">
        <v>1302</v>
      </c>
      <c r="H2390" s="162" t="s">
        <v>23</v>
      </c>
      <c r="I2390" s="85" t="str">
        <f>IF(HL!B2389="","",HYPERLINK(HL!B2389,"表示"))</f>
        <v>表示</v>
      </c>
      <c r="J2390" s="85" t="str">
        <f>IF(HL!C2389="","",HYPERLINK(HL!C2389,2))</f>
        <v/>
      </c>
      <c r="K2390" s="105" t="str">
        <f>IF(HL!D2389="","",HYPERLINK(HL!D2389,3))</f>
        <v/>
      </c>
      <c r="L2390" s="105" t="str">
        <f>IF(HL!E2389="","",HYPERLINK(HL!E2389,4))</f>
        <v/>
      </c>
      <c r="M2390" s="105" t="str">
        <f>IF(HL!F2389="","",HYPERLINK(HL!F2389,5))</f>
        <v/>
      </c>
      <c r="N2390" s="105" t="str">
        <f>IF(HL!G2389="","",HYPERLINK(HL!G2389,6))</f>
        <v/>
      </c>
      <c r="O2390" s="105" t="str">
        <f>IF(HL!H2389="","",HYPERLINK(HL!H2389,7))</f>
        <v/>
      </c>
      <c r="P2390" s="105" t="str">
        <f>IF(HL!I2389="","",HYPERLINK(HL!I2389,8))</f>
        <v/>
      </c>
      <c r="Q2390" s="105" t="str">
        <f>IF(HL!J2389="","",HYPERLINK(HL!J2389,9))</f>
        <v/>
      </c>
      <c r="R2390" s="105" t="str">
        <f>IF(HL!K2389="","",HYPERLINK(HL!K2389,10))</f>
        <v/>
      </c>
      <c r="S2390" s="105" t="str">
        <f>IF(HL!L2389="","",HYPERLINK(HL!L2389,11))</f>
        <v/>
      </c>
      <c r="T2390" s="105" t="str">
        <f>IF(HL!M2389="","",HYPERLINK(HL!M2389,12))</f>
        <v/>
      </c>
      <c r="U2390" s="105" t="str">
        <f>IF(HL!N2389="","",HYPERLINK(HL!N2389,13))</f>
        <v/>
      </c>
      <c r="V2390" s="106" t="str">
        <f>IF(HL!O2389="","",HYPERLINK(HL!O2389,14))</f>
        <v/>
      </c>
      <c r="W2390" s="81" t="str">
        <f>IF(HL!P2389="","－",HYPERLINK(HL!P2389,"表示"))</f>
        <v>表示</v>
      </c>
      <c r="X2390" s="179">
        <v>44916</v>
      </c>
      <c r="Y2390" s="200">
        <v>45194</v>
      </c>
      <c r="Z2390" s="34" t="str">
        <f t="shared" si="97"/>
        <v>2023</v>
      </c>
      <c r="AA2390" s="247">
        <f t="shared" si="98"/>
        <v>9</v>
      </c>
      <c r="AB2390" s="23" t="s">
        <v>10</v>
      </c>
      <c r="AC2390" s="116"/>
      <c r="AD2390" s="116"/>
      <c r="AE2390" s="116"/>
      <c r="AF2390" s="116"/>
      <c r="AG2390" s="116"/>
      <c r="AH2390" s="116"/>
      <c r="AI2390" s="116"/>
      <c r="AJ2390" s="116"/>
      <c r="AK2390" s="116"/>
      <c r="AL2390" s="13" t="s">
        <v>12524</v>
      </c>
      <c r="AM2390" s="162" t="s">
        <v>1727</v>
      </c>
      <c r="AN2390" s="162" t="s">
        <v>172</v>
      </c>
      <c r="AO2390" s="232" t="s">
        <v>4104</v>
      </c>
      <c r="AP2390" s="232"/>
      <c r="AQ2390" s="232"/>
      <c r="AR2390" s="232" t="s">
        <v>10741</v>
      </c>
      <c r="AS2390" s="158" t="s">
        <v>12541</v>
      </c>
      <c r="AT2390" s="283"/>
      <c r="AU2390" s="283"/>
      <c r="AV2390" s="162" t="s">
        <v>10</v>
      </c>
      <c r="AW2390" s="162"/>
      <c r="AX2390" s="162"/>
      <c r="AY2390" s="162"/>
      <c r="AZ2390" s="162"/>
      <c r="BA2390" s="162"/>
    </row>
    <row r="2391" spans="1:53" ht="52">
      <c r="A2391" s="157">
        <v>2387</v>
      </c>
      <c r="B2391" s="35" t="s">
        <v>12410</v>
      </c>
      <c r="C2391" s="13" t="s">
        <v>12411</v>
      </c>
      <c r="D2391" s="116">
        <v>634</v>
      </c>
      <c r="E2391" s="161" t="s">
        <v>1590</v>
      </c>
      <c r="F2391" s="161" t="s">
        <v>12459</v>
      </c>
      <c r="G2391" s="162" t="s">
        <v>1302</v>
      </c>
      <c r="H2391" s="162" t="s">
        <v>676</v>
      </c>
      <c r="I2391" s="85" t="str">
        <f>IF(HL!B2390="","",HYPERLINK(HL!B2390,"表示"))</f>
        <v>表示</v>
      </c>
      <c r="J2391" s="85" t="str">
        <f>IF(HL!C2390="","",HYPERLINK(HL!C2390,2))</f>
        <v/>
      </c>
      <c r="K2391" s="105" t="str">
        <f>IF(HL!D2390="","",HYPERLINK(HL!D2390,3))</f>
        <v/>
      </c>
      <c r="L2391" s="105" t="str">
        <f>IF(HL!E2390="","",HYPERLINK(HL!E2390,4))</f>
        <v/>
      </c>
      <c r="M2391" s="105" t="str">
        <f>IF(HL!F2390="","",HYPERLINK(HL!F2390,5))</f>
        <v/>
      </c>
      <c r="N2391" s="105" t="str">
        <f>IF(HL!G2390="","",HYPERLINK(HL!G2390,6))</f>
        <v/>
      </c>
      <c r="O2391" s="105" t="str">
        <f>IF(HL!H2390="","",HYPERLINK(HL!H2390,7))</f>
        <v/>
      </c>
      <c r="P2391" s="105" t="str">
        <f>IF(HL!I2390="","",HYPERLINK(HL!I2390,8))</f>
        <v/>
      </c>
      <c r="Q2391" s="105" t="str">
        <f>IF(HL!J2390="","",HYPERLINK(HL!J2390,9))</f>
        <v/>
      </c>
      <c r="R2391" s="105" t="str">
        <f>IF(HL!K2390="","",HYPERLINK(HL!K2390,10))</f>
        <v/>
      </c>
      <c r="S2391" s="105" t="str">
        <f>IF(HL!L2390="","",HYPERLINK(HL!L2390,11))</f>
        <v/>
      </c>
      <c r="T2391" s="105" t="str">
        <f>IF(HL!M2390="","",HYPERLINK(HL!M2390,12))</f>
        <v/>
      </c>
      <c r="U2391" s="105" t="str">
        <f>IF(HL!N2390="","",HYPERLINK(HL!N2390,13))</f>
        <v/>
      </c>
      <c r="V2391" s="106" t="str">
        <f>IF(HL!O2390="","",HYPERLINK(HL!O2390,14))</f>
        <v/>
      </c>
      <c r="W2391" s="81" t="str">
        <f>IF(HL!P2390="","－",HYPERLINK(HL!P2390,"表示"))</f>
        <v>表示</v>
      </c>
      <c r="X2391" s="179">
        <v>44802</v>
      </c>
      <c r="Y2391" s="200">
        <v>45194</v>
      </c>
      <c r="Z2391" s="34" t="str">
        <f t="shared" si="97"/>
        <v>2023</v>
      </c>
      <c r="AA2391" s="247">
        <f t="shared" si="98"/>
        <v>12</v>
      </c>
      <c r="AB2391" s="23" t="s">
        <v>10</v>
      </c>
      <c r="AC2391" s="116"/>
      <c r="AD2391" s="116"/>
      <c r="AE2391" s="116"/>
      <c r="AF2391" s="116"/>
      <c r="AG2391" s="116"/>
      <c r="AH2391" s="116"/>
      <c r="AI2391" s="116"/>
      <c r="AJ2391" s="116"/>
      <c r="AK2391" s="116"/>
      <c r="AL2391" s="13" t="s">
        <v>2743</v>
      </c>
      <c r="AM2391" s="162" t="s">
        <v>1727</v>
      </c>
      <c r="AN2391" s="162" t="s">
        <v>172</v>
      </c>
      <c r="AO2391" s="232" t="s">
        <v>1196</v>
      </c>
      <c r="AP2391" s="232"/>
      <c r="AQ2391" s="232" t="s">
        <v>10</v>
      </c>
      <c r="AR2391" s="232" t="s">
        <v>10707</v>
      </c>
      <c r="AS2391" s="158" t="s">
        <v>12542</v>
      </c>
      <c r="AT2391" s="283"/>
      <c r="AU2391" s="283"/>
      <c r="AV2391" s="162" t="s">
        <v>10</v>
      </c>
      <c r="AW2391" s="162"/>
      <c r="AX2391" s="162"/>
      <c r="AY2391" s="162"/>
      <c r="AZ2391" s="162"/>
      <c r="BA2391" s="162" t="s">
        <v>10</v>
      </c>
    </row>
    <row r="2392" spans="1:53" ht="39">
      <c r="A2392" s="157">
        <v>2388</v>
      </c>
      <c r="B2392" s="35" t="s">
        <v>12412</v>
      </c>
      <c r="C2392" s="13" t="s">
        <v>12413</v>
      </c>
      <c r="D2392" s="116">
        <v>129</v>
      </c>
      <c r="E2392" s="161" t="s">
        <v>5401</v>
      </c>
      <c r="F2392" s="161" t="s">
        <v>4362</v>
      </c>
      <c r="G2392" s="162" t="s">
        <v>1270</v>
      </c>
      <c r="H2392" s="162" t="s">
        <v>679</v>
      </c>
      <c r="I2392" s="85" t="str">
        <f>IF(HL!B2391="","",HYPERLINK(HL!B2391,"表示"))</f>
        <v>表示</v>
      </c>
      <c r="J2392" s="85" t="str">
        <f>IF(HL!C2391="","",HYPERLINK(HL!C2391,2))</f>
        <v/>
      </c>
      <c r="K2392" s="105" t="str">
        <f>IF(HL!D2391="","",HYPERLINK(HL!D2391,3))</f>
        <v/>
      </c>
      <c r="L2392" s="105" t="str">
        <f>IF(HL!E2391="","",HYPERLINK(HL!E2391,4))</f>
        <v/>
      </c>
      <c r="M2392" s="105" t="str">
        <f>IF(HL!F2391="","",HYPERLINK(HL!F2391,5))</f>
        <v/>
      </c>
      <c r="N2392" s="105" t="str">
        <f>IF(HL!G2391="","",HYPERLINK(HL!G2391,6))</f>
        <v/>
      </c>
      <c r="O2392" s="105" t="str">
        <f>IF(HL!H2391="","",HYPERLINK(HL!H2391,7))</f>
        <v/>
      </c>
      <c r="P2392" s="105" t="str">
        <f>IF(HL!I2391="","",HYPERLINK(HL!I2391,8))</f>
        <v/>
      </c>
      <c r="Q2392" s="105" t="str">
        <f>IF(HL!J2391="","",HYPERLINK(HL!J2391,9))</f>
        <v/>
      </c>
      <c r="R2392" s="105" t="str">
        <f>IF(HL!K2391="","",HYPERLINK(HL!K2391,10))</f>
        <v/>
      </c>
      <c r="S2392" s="105" t="str">
        <f>IF(HL!L2391="","",HYPERLINK(HL!L2391,11))</f>
        <v/>
      </c>
      <c r="T2392" s="105" t="str">
        <f>IF(HL!M2391="","",HYPERLINK(HL!M2391,12))</f>
        <v/>
      </c>
      <c r="U2392" s="105" t="str">
        <f>IF(HL!N2391="","",HYPERLINK(HL!N2391,13))</f>
        <v/>
      </c>
      <c r="V2392" s="106" t="str">
        <f>IF(HL!O2391="","",HYPERLINK(HL!O2391,14))</f>
        <v/>
      </c>
      <c r="W2392" s="1" t="str">
        <f>IF(HL!P2391="","－",HYPERLINK(HL!P2391,"表示"))</f>
        <v>－</v>
      </c>
      <c r="X2392" s="179">
        <v>44832</v>
      </c>
      <c r="Y2392" s="200">
        <v>45194</v>
      </c>
      <c r="Z2392" s="34" t="str">
        <f t="shared" si="97"/>
        <v>2023</v>
      </c>
      <c r="AA2392" s="247">
        <f t="shared" si="98"/>
        <v>11</v>
      </c>
      <c r="AB2392" s="23" t="s">
        <v>10</v>
      </c>
      <c r="AC2392" s="116"/>
      <c r="AD2392" s="116"/>
      <c r="AE2392" s="116"/>
      <c r="AF2392" s="116"/>
      <c r="AG2392" s="116"/>
      <c r="AH2392" s="116"/>
      <c r="AI2392" s="116"/>
      <c r="AJ2392" s="116"/>
      <c r="AK2392" s="116"/>
      <c r="AL2392" s="13" t="s">
        <v>2814</v>
      </c>
      <c r="AM2392" s="162" t="s">
        <v>172</v>
      </c>
      <c r="AN2392" s="162" t="s">
        <v>1727</v>
      </c>
      <c r="AO2392" s="232" t="s">
        <v>4104</v>
      </c>
      <c r="AP2392" s="232"/>
      <c r="AQ2392" s="232"/>
      <c r="AR2392" s="232" t="s">
        <v>10707</v>
      </c>
      <c r="AS2392" s="158" t="s">
        <v>12543</v>
      </c>
      <c r="AT2392" s="283"/>
      <c r="AU2392" s="283"/>
      <c r="AV2392" s="162"/>
      <c r="AW2392" s="162" t="s">
        <v>10</v>
      </c>
      <c r="AX2392" s="162"/>
      <c r="AY2392" s="162"/>
      <c r="AZ2392" s="162"/>
      <c r="BA2392" s="162"/>
    </row>
    <row r="2393" spans="1:53" ht="39">
      <c r="A2393" s="157">
        <v>2389</v>
      </c>
      <c r="B2393" s="35" t="s">
        <v>12414</v>
      </c>
      <c r="C2393" s="13" t="s">
        <v>12415</v>
      </c>
      <c r="D2393" s="116">
        <v>399</v>
      </c>
      <c r="E2393" s="161" t="s">
        <v>1878</v>
      </c>
      <c r="F2393" s="161" t="s">
        <v>12460</v>
      </c>
      <c r="G2393" s="162" t="s">
        <v>1270</v>
      </c>
      <c r="H2393" s="162" t="s">
        <v>25</v>
      </c>
      <c r="I2393" s="85" t="str">
        <f>IF(HL!B2392="","",HYPERLINK(HL!B2392,"表示"))</f>
        <v>表示</v>
      </c>
      <c r="J2393" s="85" t="str">
        <f>IF(HL!C2392="","",HYPERLINK(HL!C2392,2))</f>
        <v/>
      </c>
      <c r="K2393" s="105" t="str">
        <f>IF(HL!D2392="","",HYPERLINK(HL!D2392,3))</f>
        <v/>
      </c>
      <c r="L2393" s="105" t="str">
        <f>IF(HL!E2392="","",HYPERLINK(HL!E2392,4))</f>
        <v/>
      </c>
      <c r="M2393" s="105" t="str">
        <f>IF(HL!F2392="","",HYPERLINK(HL!F2392,5))</f>
        <v/>
      </c>
      <c r="N2393" s="105" t="str">
        <f>IF(HL!G2392="","",HYPERLINK(HL!G2392,6))</f>
        <v/>
      </c>
      <c r="O2393" s="105" t="str">
        <f>IF(HL!H2392="","",HYPERLINK(HL!H2392,7))</f>
        <v/>
      </c>
      <c r="P2393" s="105" t="str">
        <f>IF(HL!I2392="","",HYPERLINK(HL!I2392,8))</f>
        <v/>
      </c>
      <c r="Q2393" s="105" t="str">
        <f>IF(HL!J2392="","",HYPERLINK(HL!J2392,9))</f>
        <v/>
      </c>
      <c r="R2393" s="105" t="str">
        <f>IF(HL!K2392="","",HYPERLINK(HL!K2392,10))</f>
        <v/>
      </c>
      <c r="S2393" s="105" t="str">
        <f>IF(HL!L2392="","",HYPERLINK(HL!L2392,11))</f>
        <v/>
      </c>
      <c r="T2393" s="105" t="str">
        <f>IF(HL!M2392="","",HYPERLINK(HL!M2392,12))</f>
        <v/>
      </c>
      <c r="U2393" s="105" t="str">
        <f>IF(HL!N2392="","",HYPERLINK(HL!N2392,13))</f>
        <v/>
      </c>
      <c r="V2393" s="106" t="str">
        <f>IF(HL!O2392="","",HYPERLINK(HL!O2392,14))</f>
        <v/>
      </c>
      <c r="W2393" s="1" t="str">
        <f>IF(HL!P2392="","－",HYPERLINK(HL!P2392,"表示"))</f>
        <v>－</v>
      </c>
      <c r="X2393" s="179">
        <v>44903</v>
      </c>
      <c r="Y2393" s="200">
        <v>45194</v>
      </c>
      <c r="Z2393" s="34" t="str">
        <f t="shared" si="97"/>
        <v>2023</v>
      </c>
      <c r="AA2393" s="247">
        <f t="shared" si="98"/>
        <v>9</v>
      </c>
      <c r="AB2393" s="23" t="s">
        <v>10</v>
      </c>
      <c r="AC2393" s="116"/>
      <c r="AD2393" s="116"/>
      <c r="AE2393" s="116"/>
      <c r="AF2393" s="116"/>
      <c r="AG2393" s="116"/>
      <c r="AH2393" s="116"/>
      <c r="AI2393" s="116"/>
      <c r="AJ2393" s="116"/>
      <c r="AK2393" s="116"/>
      <c r="AL2393" s="13" t="s">
        <v>12525</v>
      </c>
      <c r="AM2393" s="162" t="s">
        <v>1727</v>
      </c>
      <c r="AN2393" s="162" t="s">
        <v>172</v>
      </c>
      <c r="AO2393" s="232" t="s">
        <v>4104</v>
      </c>
      <c r="AP2393" s="232"/>
      <c r="AQ2393" s="232"/>
      <c r="AR2393" s="232" t="s">
        <v>10707</v>
      </c>
      <c r="AS2393" s="158" t="s">
        <v>12544</v>
      </c>
      <c r="AT2393" s="283"/>
      <c r="AU2393" s="283"/>
      <c r="AV2393" s="162" t="s">
        <v>10</v>
      </c>
      <c r="AW2393" s="162"/>
      <c r="AX2393" s="162"/>
      <c r="AY2393" s="162"/>
      <c r="AZ2393" s="162"/>
      <c r="BA2393" s="162" t="s">
        <v>10</v>
      </c>
    </row>
    <row r="2394" spans="1:53" ht="65">
      <c r="A2394" s="157">
        <v>2390</v>
      </c>
      <c r="B2394" s="35" t="s">
        <v>12030</v>
      </c>
      <c r="C2394" s="35" t="s">
        <v>12416</v>
      </c>
      <c r="D2394" s="116">
        <v>422</v>
      </c>
      <c r="E2394" s="161" t="s">
        <v>2060</v>
      </c>
      <c r="F2394" s="161" t="s">
        <v>12461</v>
      </c>
      <c r="G2394" s="162" t="s">
        <v>1270</v>
      </c>
      <c r="H2394" s="162" t="s">
        <v>23</v>
      </c>
      <c r="I2394" s="85" t="str">
        <f>IF(HL!B2393="","",HYPERLINK(HL!B2393,"表示"))</f>
        <v>表示</v>
      </c>
      <c r="J2394" s="85" t="str">
        <f>IF(HL!C2393="","",HYPERLINK(HL!C2393,2))</f>
        <v/>
      </c>
      <c r="K2394" s="105" t="str">
        <f>IF(HL!D2393="","",HYPERLINK(HL!D2393,3))</f>
        <v/>
      </c>
      <c r="L2394" s="105" t="str">
        <f>IF(HL!E2393="","",HYPERLINK(HL!E2393,4))</f>
        <v/>
      </c>
      <c r="M2394" s="105" t="str">
        <f>IF(HL!F2393="","",HYPERLINK(HL!F2393,5))</f>
        <v/>
      </c>
      <c r="N2394" s="105" t="str">
        <f>IF(HL!G2393="","",HYPERLINK(HL!G2393,6))</f>
        <v/>
      </c>
      <c r="O2394" s="105" t="str">
        <f>IF(HL!H2393="","",HYPERLINK(HL!H2393,7))</f>
        <v/>
      </c>
      <c r="P2394" s="105" t="str">
        <f>IF(HL!I2393="","",HYPERLINK(HL!I2393,8))</f>
        <v/>
      </c>
      <c r="Q2394" s="105" t="str">
        <f>IF(HL!J2393="","",HYPERLINK(HL!J2393,9))</f>
        <v/>
      </c>
      <c r="R2394" s="105" t="str">
        <f>IF(HL!K2393="","",HYPERLINK(HL!K2393,10))</f>
        <v/>
      </c>
      <c r="S2394" s="105" t="str">
        <f>IF(HL!L2393="","",HYPERLINK(HL!L2393,11))</f>
        <v/>
      </c>
      <c r="T2394" s="105" t="str">
        <f>IF(HL!M2393="","",HYPERLINK(HL!M2393,12))</f>
        <v/>
      </c>
      <c r="U2394" s="105" t="str">
        <f>IF(HL!N2393="","",HYPERLINK(HL!N2393,13))</f>
        <v/>
      </c>
      <c r="V2394" s="106" t="str">
        <f>IF(HL!O2393="","",HYPERLINK(HL!O2393,14))</f>
        <v/>
      </c>
      <c r="W2394" s="1" t="str">
        <f>IF(HL!P2393="","－",HYPERLINK(HL!P2393,"表示"))</f>
        <v>－</v>
      </c>
      <c r="X2394" s="179">
        <v>44886</v>
      </c>
      <c r="Y2394" s="200">
        <v>45194</v>
      </c>
      <c r="Z2394" s="34" t="str">
        <f t="shared" si="97"/>
        <v>2023</v>
      </c>
      <c r="AA2394" s="247">
        <f t="shared" si="98"/>
        <v>10</v>
      </c>
      <c r="AB2394" s="116"/>
      <c r="AC2394" s="116"/>
      <c r="AD2394" s="116"/>
      <c r="AE2394" s="116"/>
      <c r="AF2394" s="116"/>
      <c r="AG2394" s="23" t="s">
        <v>10</v>
      </c>
      <c r="AH2394" s="116"/>
      <c r="AI2394" s="116"/>
      <c r="AJ2394" s="116"/>
      <c r="AK2394" s="116"/>
      <c r="AL2394" s="13" t="s">
        <v>12526</v>
      </c>
      <c r="AM2394" s="162" t="s">
        <v>172</v>
      </c>
      <c r="AN2394" s="162" t="s">
        <v>1727</v>
      </c>
      <c r="AO2394" s="232" t="s">
        <v>12533</v>
      </c>
      <c r="AP2394" s="232" t="s">
        <v>10</v>
      </c>
      <c r="AQ2394" s="232"/>
      <c r="AR2394" s="254"/>
      <c r="AS2394" s="255"/>
      <c r="AT2394" s="283"/>
      <c r="AU2394" s="283"/>
      <c r="AV2394" s="162"/>
      <c r="AW2394" s="162"/>
      <c r="AX2394" s="162"/>
      <c r="AY2394" s="162" t="s">
        <v>10</v>
      </c>
      <c r="AZ2394" s="162"/>
      <c r="BA2394" s="162"/>
    </row>
    <row r="2395" spans="1:53" ht="78">
      <c r="A2395" s="157">
        <v>2391</v>
      </c>
      <c r="B2395" s="35" t="s">
        <v>12031</v>
      </c>
      <c r="C2395" s="35" t="s">
        <v>12416</v>
      </c>
      <c r="D2395" s="116">
        <v>422</v>
      </c>
      <c r="E2395" s="161" t="s">
        <v>2060</v>
      </c>
      <c r="F2395" s="161" t="s">
        <v>12461</v>
      </c>
      <c r="G2395" s="162" t="s">
        <v>1270</v>
      </c>
      <c r="H2395" s="162" t="s">
        <v>23</v>
      </c>
      <c r="I2395" s="85" t="str">
        <f>IF(HL!B2394="","",HYPERLINK(HL!B2394,"表示"))</f>
        <v>表示</v>
      </c>
      <c r="J2395" s="85" t="str">
        <f>IF(HL!C2394="","",HYPERLINK(HL!C2394,2))</f>
        <v/>
      </c>
      <c r="K2395" s="105" t="str">
        <f>IF(HL!D2394="","",HYPERLINK(HL!D2394,3))</f>
        <v/>
      </c>
      <c r="L2395" s="105" t="str">
        <f>IF(HL!E2394="","",HYPERLINK(HL!E2394,4))</f>
        <v/>
      </c>
      <c r="M2395" s="105" t="str">
        <f>IF(HL!F2394="","",HYPERLINK(HL!F2394,5))</f>
        <v/>
      </c>
      <c r="N2395" s="105" t="str">
        <f>IF(HL!G2394="","",HYPERLINK(HL!G2394,6))</f>
        <v/>
      </c>
      <c r="O2395" s="105" t="str">
        <f>IF(HL!H2394="","",HYPERLINK(HL!H2394,7))</f>
        <v/>
      </c>
      <c r="P2395" s="105" t="str">
        <f>IF(HL!I2394="","",HYPERLINK(HL!I2394,8))</f>
        <v/>
      </c>
      <c r="Q2395" s="105" t="str">
        <f>IF(HL!J2394="","",HYPERLINK(HL!J2394,9))</f>
        <v/>
      </c>
      <c r="R2395" s="105" t="str">
        <f>IF(HL!K2394="","",HYPERLINK(HL!K2394,10))</f>
        <v/>
      </c>
      <c r="S2395" s="105" t="str">
        <f>IF(HL!L2394="","",HYPERLINK(HL!L2394,11))</f>
        <v/>
      </c>
      <c r="T2395" s="105" t="str">
        <f>IF(HL!M2394="","",HYPERLINK(HL!M2394,12))</f>
        <v/>
      </c>
      <c r="U2395" s="105" t="str">
        <f>IF(HL!N2394="","",HYPERLINK(HL!N2394,13))</f>
        <v/>
      </c>
      <c r="V2395" s="106" t="str">
        <f>IF(HL!O2394="","",HYPERLINK(HL!O2394,14))</f>
        <v/>
      </c>
      <c r="W2395" s="1" t="str">
        <f>IF(HL!P2394="","－",HYPERLINK(HL!P2394,"表示"))</f>
        <v>－</v>
      </c>
      <c r="X2395" s="179">
        <v>44886</v>
      </c>
      <c r="Y2395" s="200">
        <v>45194</v>
      </c>
      <c r="Z2395" s="34" t="str">
        <f t="shared" si="97"/>
        <v>2023</v>
      </c>
      <c r="AA2395" s="247">
        <f t="shared" si="98"/>
        <v>10</v>
      </c>
      <c r="AB2395" s="116"/>
      <c r="AC2395" s="116"/>
      <c r="AD2395" s="116"/>
      <c r="AE2395" s="116"/>
      <c r="AF2395" s="116"/>
      <c r="AG2395" s="23" t="s">
        <v>10</v>
      </c>
      <c r="AH2395" s="116"/>
      <c r="AI2395" s="116"/>
      <c r="AJ2395" s="116"/>
      <c r="AK2395" s="116"/>
      <c r="AL2395" s="13" t="s">
        <v>12363</v>
      </c>
      <c r="AM2395" s="162" t="s">
        <v>172</v>
      </c>
      <c r="AN2395" s="162" t="s">
        <v>1727</v>
      </c>
      <c r="AO2395" s="232" t="s">
        <v>12533</v>
      </c>
      <c r="AP2395" s="232" t="s">
        <v>10</v>
      </c>
      <c r="AQ2395" s="232"/>
      <c r="AR2395" s="254"/>
      <c r="AS2395" s="255"/>
      <c r="AT2395" s="283"/>
      <c r="AU2395" s="283"/>
      <c r="AV2395" s="162"/>
      <c r="AW2395" s="162"/>
      <c r="AX2395" s="162"/>
      <c r="AY2395" s="162" t="s">
        <v>10</v>
      </c>
      <c r="AZ2395" s="162"/>
      <c r="BA2395" s="162"/>
    </row>
    <row r="2396" spans="1:53" ht="52">
      <c r="A2396" s="157">
        <v>2392</v>
      </c>
      <c r="B2396" s="35" t="s">
        <v>12417</v>
      </c>
      <c r="C2396" s="13" t="s">
        <v>12418</v>
      </c>
      <c r="D2396" s="116">
        <v>219</v>
      </c>
      <c r="E2396" s="161" t="s">
        <v>2165</v>
      </c>
      <c r="F2396" s="161" t="s">
        <v>4575</v>
      </c>
      <c r="G2396" s="162" t="s">
        <v>1270</v>
      </c>
      <c r="H2396" s="162" t="s">
        <v>20</v>
      </c>
      <c r="I2396" s="85" t="str">
        <f>IF(HL!B2395="","",HYPERLINK(HL!B2395,"表示"))</f>
        <v>表示</v>
      </c>
      <c r="J2396" s="85" t="str">
        <f>IF(HL!C2395="","",HYPERLINK(HL!C2395,2))</f>
        <v/>
      </c>
      <c r="K2396" s="105" t="str">
        <f>IF(HL!D2395="","",HYPERLINK(HL!D2395,3))</f>
        <v/>
      </c>
      <c r="L2396" s="105" t="str">
        <f>IF(HL!E2395="","",HYPERLINK(HL!E2395,4))</f>
        <v/>
      </c>
      <c r="M2396" s="105" t="str">
        <f>IF(HL!F2395="","",HYPERLINK(HL!F2395,5))</f>
        <v/>
      </c>
      <c r="N2396" s="105" t="str">
        <f>IF(HL!G2395="","",HYPERLINK(HL!G2395,6))</f>
        <v/>
      </c>
      <c r="O2396" s="105" t="str">
        <f>IF(HL!H2395="","",HYPERLINK(HL!H2395,7))</f>
        <v/>
      </c>
      <c r="P2396" s="105" t="str">
        <f>IF(HL!I2395="","",HYPERLINK(HL!I2395,8))</f>
        <v/>
      </c>
      <c r="Q2396" s="105" t="str">
        <f>IF(HL!J2395="","",HYPERLINK(HL!J2395,9))</f>
        <v/>
      </c>
      <c r="R2396" s="105" t="str">
        <f>IF(HL!K2395="","",HYPERLINK(HL!K2395,10))</f>
        <v/>
      </c>
      <c r="S2396" s="105" t="str">
        <f>IF(HL!L2395="","",HYPERLINK(HL!L2395,11))</f>
        <v/>
      </c>
      <c r="T2396" s="105" t="str">
        <f>IF(HL!M2395="","",HYPERLINK(HL!M2395,12))</f>
        <v/>
      </c>
      <c r="U2396" s="105" t="str">
        <f>IF(HL!N2395="","",HYPERLINK(HL!N2395,13))</f>
        <v/>
      </c>
      <c r="V2396" s="106" t="str">
        <f>IF(HL!O2395="","",HYPERLINK(HL!O2395,14))</f>
        <v/>
      </c>
      <c r="W2396" s="1" t="str">
        <f>IF(HL!P2395="","－",HYPERLINK(HL!P2395,"表示"))</f>
        <v>－</v>
      </c>
      <c r="X2396" s="179">
        <v>44862</v>
      </c>
      <c r="Y2396" s="200">
        <v>45194</v>
      </c>
      <c r="Z2396" s="34" t="str">
        <f t="shared" si="97"/>
        <v>2023</v>
      </c>
      <c r="AA2396" s="247">
        <f t="shared" si="98"/>
        <v>10</v>
      </c>
      <c r="AB2396" s="23" t="s">
        <v>10</v>
      </c>
      <c r="AC2396" s="116"/>
      <c r="AD2396" s="116"/>
      <c r="AE2396" s="116"/>
      <c r="AF2396" s="116"/>
      <c r="AG2396" s="116"/>
      <c r="AH2396" s="116"/>
      <c r="AI2396" s="116"/>
      <c r="AJ2396" s="116"/>
      <c r="AK2396" s="116"/>
      <c r="AL2396" s="13" t="s">
        <v>11666</v>
      </c>
      <c r="AM2396" s="162" t="s">
        <v>172</v>
      </c>
      <c r="AN2396" s="162" t="s">
        <v>1727</v>
      </c>
      <c r="AO2396" s="232" t="s">
        <v>4104</v>
      </c>
      <c r="AP2396" s="232"/>
      <c r="AQ2396" s="232"/>
      <c r="AR2396" s="232" t="s">
        <v>10707</v>
      </c>
      <c r="AS2396" s="158" t="s">
        <v>12553</v>
      </c>
      <c r="AT2396" s="283"/>
      <c r="AU2396" s="283"/>
      <c r="AV2396" s="162" t="s">
        <v>10</v>
      </c>
      <c r="AW2396" s="162"/>
      <c r="AX2396" s="162"/>
      <c r="AY2396" s="162"/>
      <c r="AZ2396" s="162"/>
      <c r="BA2396" s="162"/>
    </row>
    <row r="2397" spans="1:53" ht="117">
      <c r="A2397" s="157">
        <v>2393</v>
      </c>
      <c r="B2397" s="35" t="s">
        <v>12419</v>
      </c>
      <c r="C2397" s="13" t="s">
        <v>12420</v>
      </c>
      <c r="D2397" s="116">
        <v>449</v>
      </c>
      <c r="E2397" s="161" t="s">
        <v>2215</v>
      </c>
      <c r="F2397" s="161" t="s">
        <v>12462</v>
      </c>
      <c r="G2397" s="162" t="s">
        <v>1270</v>
      </c>
      <c r="H2397" s="162" t="s">
        <v>1300</v>
      </c>
      <c r="I2397" s="85" t="str">
        <f>IF(HL!B2396="","",HYPERLINK(HL!B2396,"表示"))</f>
        <v>表示</v>
      </c>
      <c r="J2397" s="85" t="str">
        <f>IF(HL!C2396="","",HYPERLINK(HL!C2396,2))</f>
        <v/>
      </c>
      <c r="K2397" s="105" t="str">
        <f>IF(HL!D2396="","",HYPERLINK(HL!D2396,3))</f>
        <v/>
      </c>
      <c r="L2397" s="105" t="str">
        <f>IF(HL!E2396="","",HYPERLINK(HL!E2396,4))</f>
        <v/>
      </c>
      <c r="M2397" s="105" t="str">
        <f>IF(HL!F2396="","",HYPERLINK(HL!F2396,5))</f>
        <v/>
      </c>
      <c r="N2397" s="105" t="str">
        <f>IF(HL!G2396="","",HYPERLINK(HL!G2396,6))</f>
        <v/>
      </c>
      <c r="O2397" s="105" t="str">
        <f>IF(HL!H2396="","",HYPERLINK(HL!H2396,7))</f>
        <v/>
      </c>
      <c r="P2397" s="105" t="str">
        <f>IF(HL!I2396="","",HYPERLINK(HL!I2396,8))</f>
        <v/>
      </c>
      <c r="Q2397" s="105" t="str">
        <f>IF(HL!J2396="","",HYPERLINK(HL!J2396,9))</f>
        <v/>
      </c>
      <c r="R2397" s="105" t="str">
        <f>IF(HL!K2396="","",HYPERLINK(HL!K2396,10))</f>
        <v/>
      </c>
      <c r="S2397" s="105" t="str">
        <f>IF(HL!L2396="","",HYPERLINK(HL!L2396,11))</f>
        <v/>
      </c>
      <c r="T2397" s="105" t="str">
        <f>IF(HL!M2396="","",HYPERLINK(HL!M2396,12))</f>
        <v/>
      </c>
      <c r="U2397" s="105" t="str">
        <f>IF(HL!N2396="","",HYPERLINK(HL!N2396,13))</f>
        <v/>
      </c>
      <c r="V2397" s="106" t="str">
        <f>IF(HL!O2396="","",HYPERLINK(HL!O2396,14))</f>
        <v/>
      </c>
      <c r="W2397" s="1" t="str">
        <f>IF(HL!P2396="","－",HYPERLINK(HL!P2396,"表示"))</f>
        <v>－</v>
      </c>
      <c r="X2397" s="179">
        <v>44860</v>
      </c>
      <c r="Y2397" s="200">
        <v>45194</v>
      </c>
      <c r="Z2397" s="34" t="str">
        <f t="shared" si="97"/>
        <v>2023</v>
      </c>
      <c r="AA2397" s="247">
        <f t="shared" si="98"/>
        <v>10</v>
      </c>
      <c r="AB2397" s="116"/>
      <c r="AC2397" s="116"/>
      <c r="AD2397" s="116"/>
      <c r="AE2397" s="116"/>
      <c r="AF2397" s="116"/>
      <c r="AG2397" s="116" t="s">
        <v>10</v>
      </c>
      <c r="AH2397" s="116"/>
      <c r="AI2397" s="116" t="s">
        <v>10</v>
      </c>
      <c r="AJ2397" s="116"/>
      <c r="AK2397" s="116"/>
      <c r="AL2397" s="13" t="s">
        <v>2741</v>
      </c>
      <c r="AM2397" s="162" t="s">
        <v>1727</v>
      </c>
      <c r="AN2397" s="162" t="s">
        <v>172</v>
      </c>
      <c r="AO2397" s="232" t="s">
        <v>4104</v>
      </c>
      <c r="AP2397" s="232"/>
      <c r="AQ2397" s="39" t="s">
        <v>10</v>
      </c>
      <c r="AR2397" s="232" t="s">
        <v>10707</v>
      </c>
      <c r="AS2397" s="158" t="s">
        <v>12554</v>
      </c>
      <c r="AT2397" s="283"/>
      <c r="AU2397" s="283"/>
      <c r="AV2397" s="116" t="s">
        <v>10</v>
      </c>
      <c r="AW2397" s="162"/>
      <c r="AX2397" s="162"/>
      <c r="AY2397" s="162"/>
      <c r="AZ2397" s="162"/>
      <c r="BA2397" s="162"/>
    </row>
    <row r="2398" spans="1:53" ht="156">
      <c r="A2398" s="157">
        <v>2394</v>
      </c>
      <c r="B2398" s="35" t="s">
        <v>12421</v>
      </c>
      <c r="C2398" s="13" t="s">
        <v>397</v>
      </c>
      <c r="D2398" s="116">
        <v>639</v>
      </c>
      <c r="E2398" s="161" t="s">
        <v>2224</v>
      </c>
      <c r="F2398" s="161" t="s">
        <v>12463</v>
      </c>
      <c r="G2398" s="162" t="s">
        <v>1270</v>
      </c>
      <c r="H2398" s="162" t="s">
        <v>1490</v>
      </c>
      <c r="I2398" s="85" t="str">
        <f>IF(HL!B2397="","",HYPERLINK(HL!B2397,"表示"))</f>
        <v>表示</v>
      </c>
      <c r="J2398" s="85" t="str">
        <f>IF(HL!C2397="","",HYPERLINK(HL!C2397,2))</f>
        <v/>
      </c>
      <c r="K2398" s="105" t="str">
        <f>IF(HL!D2397="","",HYPERLINK(HL!D2397,3))</f>
        <v/>
      </c>
      <c r="L2398" s="105" t="str">
        <f>IF(HL!E2397="","",HYPERLINK(HL!E2397,4))</f>
        <v/>
      </c>
      <c r="M2398" s="105" t="str">
        <f>IF(HL!F2397="","",HYPERLINK(HL!F2397,5))</f>
        <v/>
      </c>
      <c r="N2398" s="105" t="str">
        <f>IF(HL!G2397="","",HYPERLINK(HL!G2397,6))</f>
        <v/>
      </c>
      <c r="O2398" s="105" t="str">
        <f>IF(HL!H2397="","",HYPERLINK(HL!H2397,7))</f>
        <v/>
      </c>
      <c r="P2398" s="105" t="str">
        <f>IF(HL!I2397="","",HYPERLINK(HL!I2397,8))</f>
        <v/>
      </c>
      <c r="Q2398" s="105" t="str">
        <f>IF(HL!J2397="","",HYPERLINK(HL!J2397,9))</f>
        <v/>
      </c>
      <c r="R2398" s="105" t="str">
        <f>IF(HL!K2397="","",HYPERLINK(HL!K2397,10))</f>
        <v/>
      </c>
      <c r="S2398" s="105" t="str">
        <f>IF(HL!L2397="","",HYPERLINK(HL!L2397,11))</f>
        <v/>
      </c>
      <c r="T2398" s="105" t="str">
        <f>IF(HL!M2397="","",HYPERLINK(HL!M2397,12))</f>
        <v/>
      </c>
      <c r="U2398" s="105" t="str">
        <f>IF(HL!N2397="","",HYPERLINK(HL!N2397,13))</f>
        <v/>
      </c>
      <c r="V2398" s="106" t="str">
        <f>IF(HL!O2397="","",HYPERLINK(HL!O2397,14))</f>
        <v/>
      </c>
      <c r="W2398" s="1" t="str">
        <f>IF(HL!P2397="","－",HYPERLINK(HL!P2397,"表示"))</f>
        <v>－</v>
      </c>
      <c r="X2398" s="179">
        <v>44985</v>
      </c>
      <c r="Y2398" s="200">
        <v>45194</v>
      </c>
      <c r="Z2398" s="34" t="str">
        <f t="shared" si="97"/>
        <v>2023</v>
      </c>
      <c r="AA2398" s="247">
        <f t="shared" si="98"/>
        <v>6</v>
      </c>
      <c r="AB2398" s="116"/>
      <c r="AC2398" s="116"/>
      <c r="AD2398" s="116"/>
      <c r="AE2398" s="116" t="s">
        <v>10</v>
      </c>
      <c r="AF2398" s="116"/>
      <c r="AG2398" s="116" t="s">
        <v>10</v>
      </c>
      <c r="AH2398" s="116"/>
      <c r="AI2398" s="116"/>
      <c r="AJ2398" s="116"/>
      <c r="AK2398" s="116"/>
      <c r="AL2398" s="13" t="s">
        <v>2738</v>
      </c>
      <c r="AM2398" s="162" t="s">
        <v>1727</v>
      </c>
      <c r="AN2398" s="162" t="s">
        <v>172</v>
      </c>
      <c r="AO2398" s="232" t="s">
        <v>4104</v>
      </c>
      <c r="AP2398" s="232"/>
      <c r="AQ2398" s="232"/>
      <c r="AR2398" s="232" t="s">
        <v>10741</v>
      </c>
      <c r="AS2398" s="158" t="s">
        <v>12555</v>
      </c>
      <c r="AT2398" s="283"/>
      <c r="AU2398" s="283"/>
      <c r="AV2398" s="162"/>
      <c r="AW2398" s="162"/>
      <c r="AX2398" s="116" t="s">
        <v>10</v>
      </c>
      <c r="AY2398" s="162"/>
      <c r="AZ2398" s="162"/>
      <c r="BA2398" s="162"/>
    </row>
    <row r="2399" spans="1:53" ht="65">
      <c r="A2399" s="157">
        <v>2395</v>
      </c>
      <c r="B2399" s="35" t="s">
        <v>12422</v>
      </c>
      <c r="C2399" s="13" t="s">
        <v>12423</v>
      </c>
      <c r="D2399" s="116">
        <v>239</v>
      </c>
      <c r="E2399" s="161" t="s">
        <v>2150</v>
      </c>
      <c r="F2399" s="161" t="s">
        <v>12464</v>
      </c>
      <c r="G2399" s="162" t="s">
        <v>1270</v>
      </c>
      <c r="H2399" s="162" t="s">
        <v>20</v>
      </c>
      <c r="I2399" s="85" t="str">
        <f>IF(HL!B2398="","",HYPERLINK(HL!B2398,"表示"))</f>
        <v>表示</v>
      </c>
      <c r="J2399" s="85" t="str">
        <f>IF(HL!C2398="","",HYPERLINK(HL!C2398,2))</f>
        <v/>
      </c>
      <c r="K2399" s="105" t="str">
        <f>IF(HL!D2398="","",HYPERLINK(HL!D2398,3))</f>
        <v/>
      </c>
      <c r="L2399" s="105" t="str">
        <f>IF(HL!E2398="","",HYPERLINK(HL!E2398,4))</f>
        <v/>
      </c>
      <c r="M2399" s="105" t="str">
        <f>IF(HL!F2398="","",HYPERLINK(HL!F2398,5))</f>
        <v/>
      </c>
      <c r="N2399" s="105" t="str">
        <f>IF(HL!G2398="","",HYPERLINK(HL!G2398,6))</f>
        <v/>
      </c>
      <c r="O2399" s="105" t="str">
        <f>IF(HL!H2398="","",HYPERLINK(HL!H2398,7))</f>
        <v/>
      </c>
      <c r="P2399" s="105" t="str">
        <f>IF(HL!I2398="","",HYPERLINK(HL!I2398,8))</f>
        <v/>
      </c>
      <c r="Q2399" s="105" t="str">
        <f>IF(HL!J2398="","",HYPERLINK(HL!J2398,9))</f>
        <v/>
      </c>
      <c r="R2399" s="105" t="str">
        <f>IF(HL!K2398="","",HYPERLINK(HL!K2398,10))</f>
        <v/>
      </c>
      <c r="S2399" s="105" t="str">
        <f>IF(HL!L2398="","",HYPERLINK(HL!L2398,11))</f>
        <v/>
      </c>
      <c r="T2399" s="105" t="str">
        <f>IF(HL!M2398="","",HYPERLINK(HL!M2398,12))</f>
        <v/>
      </c>
      <c r="U2399" s="105" t="str">
        <f>IF(HL!N2398="","",HYPERLINK(HL!N2398,13))</f>
        <v/>
      </c>
      <c r="V2399" s="106" t="str">
        <f>IF(HL!O2398="","",HYPERLINK(HL!O2398,14))</f>
        <v/>
      </c>
      <c r="W2399" s="1" t="str">
        <f>IF(HL!P2398="","－",HYPERLINK(HL!P2398,"表示"))</f>
        <v>－</v>
      </c>
      <c r="X2399" s="179">
        <v>45085</v>
      </c>
      <c r="Y2399" s="200">
        <v>45194</v>
      </c>
      <c r="Z2399" s="34" t="str">
        <f t="shared" si="97"/>
        <v>2023</v>
      </c>
      <c r="AA2399" s="247">
        <f t="shared" si="98"/>
        <v>3</v>
      </c>
      <c r="AB2399" s="116"/>
      <c r="AC2399" s="116"/>
      <c r="AD2399" s="116"/>
      <c r="AE2399" s="116" t="s">
        <v>10</v>
      </c>
      <c r="AF2399" s="116"/>
      <c r="AG2399" s="116"/>
      <c r="AH2399" s="116"/>
      <c r="AI2399" s="116"/>
      <c r="AJ2399" s="116"/>
      <c r="AK2399" s="116"/>
      <c r="AL2399" s="13" t="s">
        <v>2661</v>
      </c>
      <c r="AM2399" s="162" t="s">
        <v>172</v>
      </c>
      <c r="AN2399" s="162" t="s">
        <v>1727</v>
      </c>
      <c r="AO2399" s="232" t="s">
        <v>4104</v>
      </c>
      <c r="AP2399" s="232"/>
      <c r="AQ2399" s="232"/>
      <c r="AR2399" s="232" t="s">
        <v>10707</v>
      </c>
      <c r="AS2399" s="198" t="s">
        <v>12270</v>
      </c>
      <c r="AT2399" s="290"/>
      <c r="AU2399" s="290"/>
      <c r="AV2399" s="116" t="s">
        <v>10</v>
      </c>
      <c r="AW2399" s="162"/>
      <c r="AX2399" s="162"/>
      <c r="AY2399" s="162"/>
      <c r="AZ2399" s="162"/>
      <c r="BA2399" s="116" t="s">
        <v>10</v>
      </c>
    </row>
    <row r="2400" spans="1:53" ht="52">
      <c r="A2400" s="157">
        <v>2396</v>
      </c>
      <c r="B2400" s="13" t="s">
        <v>12424</v>
      </c>
      <c r="C2400" s="13" t="s">
        <v>1576</v>
      </c>
      <c r="D2400" s="116">
        <v>339</v>
      </c>
      <c r="E2400" s="161" t="s">
        <v>2062</v>
      </c>
      <c r="F2400" s="161" t="s">
        <v>4539</v>
      </c>
      <c r="G2400" s="162" t="s">
        <v>1270</v>
      </c>
      <c r="H2400" s="162" t="s">
        <v>662</v>
      </c>
      <c r="I2400" s="85" t="str">
        <f>IF(HL!B2399="","",HYPERLINK(HL!B2399,"表示"))</f>
        <v>表示</v>
      </c>
      <c r="J2400" s="85" t="str">
        <f>IF(HL!C2399="","",HYPERLINK(HL!C2399,2))</f>
        <v/>
      </c>
      <c r="K2400" s="105" t="str">
        <f>IF(HL!D2399="","",HYPERLINK(HL!D2399,3))</f>
        <v/>
      </c>
      <c r="L2400" s="105" t="str">
        <f>IF(HL!E2399="","",HYPERLINK(HL!E2399,4))</f>
        <v/>
      </c>
      <c r="M2400" s="105" t="str">
        <f>IF(HL!F2399="","",HYPERLINK(HL!F2399,5))</f>
        <v/>
      </c>
      <c r="N2400" s="105" t="str">
        <f>IF(HL!G2399="","",HYPERLINK(HL!G2399,6))</f>
        <v/>
      </c>
      <c r="O2400" s="105" t="str">
        <f>IF(HL!H2399="","",HYPERLINK(HL!H2399,7))</f>
        <v/>
      </c>
      <c r="P2400" s="105" t="str">
        <f>IF(HL!I2399="","",HYPERLINK(HL!I2399,8))</f>
        <v/>
      </c>
      <c r="Q2400" s="105" t="str">
        <f>IF(HL!J2399="","",HYPERLINK(HL!J2399,9))</f>
        <v/>
      </c>
      <c r="R2400" s="105" t="str">
        <f>IF(HL!K2399="","",HYPERLINK(HL!K2399,10))</f>
        <v/>
      </c>
      <c r="S2400" s="105" t="str">
        <f>IF(HL!L2399="","",HYPERLINK(HL!L2399,11))</f>
        <v/>
      </c>
      <c r="T2400" s="105" t="str">
        <f>IF(HL!M2399="","",HYPERLINK(HL!M2399,12))</f>
        <v/>
      </c>
      <c r="U2400" s="105" t="str">
        <f>IF(HL!N2399="","",HYPERLINK(HL!N2399,13))</f>
        <v/>
      </c>
      <c r="V2400" s="106" t="str">
        <f>IF(HL!O2399="","",HYPERLINK(HL!O2399,14))</f>
        <v/>
      </c>
      <c r="W2400" s="1" t="str">
        <f>IF(HL!P2399="","－",HYPERLINK(HL!P2399,"表示"))</f>
        <v>－</v>
      </c>
      <c r="X2400" s="179">
        <v>44830</v>
      </c>
      <c r="Y2400" s="200">
        <v>45194</v>
      </c>
      <c r="Z2400" s="34" t="str">
        <f t="shared" si="97"/>
        <v>2023</v>
      </c>
      <c r="AA2400" s="247">
        <f t="shared" si="98"/>
        <v>11</v>
      </c>
      <c r="AB2400" s="116"/>
      <c r="AC2400" s="116"/>
      <c r="AD2400" s="116"/>
      <c r="AE2400" s="116"/>
      <c r="AF2400" s="116"/>
      <c r="AG2400" s="116"/>
      <c r="AH2400" s="116" t="s">
        <v>10</v>
      </c>
      <c r="AI2400" s="116"/>
      <c r="AJ2400" s="116"/>
      <c r="AK2400" s="116"/>
      <c r="AL2400" s="13" t="s">
        <v>12527</v>
      </c>
      <c r="AM2400" s="162" t="s">
        <v>172</v>
      </c>
      <c r="AN2400" s="162" t="s">
        <v>1727</v>
      </c>
      <c r="AO2400" s="232" t="s">
        <v>4104</v>
      </c>
      <c r="AP2400" s="232"/>
      <c r="AQ2400" s="232"/>
      <c r="AR2400" s="39" t="s">
        <v>12534</v>
      </c>
      <c r="AS2400" s="158" t="s">
        <v>12545</v>
      </c>
      <c r="AT2400" s="283"/>
      <c r="AU2400" s="283"/>
      <c r="AV2400" s="162"/>
      <c r="AW2400" s="162"/>
      <c r="AX2400" s="116" t="s">
        <v>10</v>
      </c>
      <c r="AY2400" s="162"/>
      <c r="AZ2400" s="162"/>
      <c r="BA2400" s="162"/>
    </row>
    <row r="2401" spans="1:53" ht="52">
      <c r="A2401" s="157">
        <v>2397</v>
      </c>
      <c r="B2401" s="13" t="s">
        <v>12425</v>
      </c>
      <c r="C2401" s="13" t="s">
        <v>1576</v>
      </c>
      <c r="D2401" s="116">
        <v>339</v>
      </c>
      <c r="E2401" s="161" t="s">
        <v>2062</v>
      </c>
      <c r="F2401" s="161" t="s">
        <v>4539</v>
      </c>
      <c r="G2401" s="162" t="s">
        <v>1270</v>
      </c>
      <c r="H2401" s="162" t="s">
        <v>662</v>
      </c>
      <c r="I2401" s="85" t="str">
        <f>IF(HL!B2400="","",HYPERLINK(HL!B2400,"表示"))</f>
        <v>表示</v>
      </c>
      <c r="J2401" s="85" t="str">
        <f>IF(HL!C2400="","",HYPERLINK(HL!C2400,2))</f>
        <v/>
      </c>
      <c r="K2401" s="105" t="str">
        <f>IF(HL!D2400="","",HYPERLINK(HL!D2400,3))</f>
        <v/>
      </c>
      <c r="L2401" s="105" t="str">
        <f>IF(HL!E2400="","",HYPERLINK(HL!E2400,4))</f>
        <v/>
      </c>
      <c r="M2401" s="105" t="str">
        <f>IF(HL!F2400="","",HYPERLINK(HL!F2400,5))</f>
        <v/>
      </c>
      <c r="N2401" s="105" t="str">
        <f>IF(HL!G2400="","",HYPERLINK(HL!G2400,6))</f>
        <v/>
      </c>
      <c r="O2401" s="105" t="str">
        <f>IF(HL!H2400="","",HYPERLINK(HL!H2400,7))</f>
        <v/>
      </c>
      <c r="P2401" s="105" t="str">
        <f>IF(HL!I2400="","",HYPERLINK(HL!I2400,8))</f>
        <v/>
      </c>
      <c r="Q2401" s="105" t="str">
        <f>IF(HL!J2400="","",HYPERLINK(HL!J2400,9))</f>
        <v/>
      </c>
      <c r="R2401" s="105" t="str">
        <f>IF(HL!K2400="","",HYPERLINK(HL!K2400,10))</f>
        <v/>
      </c>
      <c r="S2401" s="105" t="str">
        <f>IF(HL!L2400="","",HYPERLINK(HL!L2400,11))</f>
        <v/>
      </c>
      <c r="T2401" s="105" t="str">
        <f>IF(HL!M2400="","",HYPERLINK(HL!M2400,12))</f>
        <v/>
      </c>
      <c r="U2401" s="105" t="str">
        <f>IF(HL!N2400="","",HYPERLINK(HL!N2400,13))</f>
        <v/>
      </c>
      <c r="V2401" s="106" t="str">
        <f>IF(HL!O2400="","",HYPERLINK(HL!O2400,14))</f>
        <v/>
      </c>
      <c r="W2401" s="1" t="str">
        <f>IF(HL!P2400="","－",HYPERLINK(HL!P2400,"表示"))</f>
        <v>－</v>
      </c>
      <c r="X2401" s="179">
        <v>44830</v>
      </c>
      <c r="Y2401" s="200">
        <v>45194</v>
      </c>
      <c r="Z2401" s="34" t="str">
        <f t="shared" si="97"/>
        <v>2023</v>
      </c>
      <c r="AA2401" s="247">
        <f t="shared" si="98"/>
        <v>11</v>
      </c>
      <c r="AB2401" s="116"/>
      <c r="AC2401" s="116"/>
      <c r="AD2401" s="116"/>
      <c r="AE2401" s="116"/>
      <c r="AF2401" s="116"/>
      <c r="AG2401" s="116"/>
      <c r="AH2401" s="116" t="s">
        <v>10</v>
      </c>
      <c r="AI2401" s="116"/>
      <c r="AJ2401" s="116"/>
      <c r="AK2401" s="116"/>
      <c r="AL2401" s="13" t="s">
        <v>12528</v>
      </c>
      <c r="AM2401" s="162" t="s">
        <v>172</v>
      </c>
      <c r="AN2401" s="162" t="s">
        <v>1727</v>
      </c>
      <c r="AO2401" s="232" t="s">
        <v>4104</v>
      </c>
      <c r="AP2401" s="232"/>
      <c r="AQ2401" s="232"/>
      <c r="AR2401" s="39" t="s">
        <v>12534</v>
      </c>
      <c r="AS2401" s="158" t="s">
        <v>12545</v>
      </c>
      <c r="AT2401" s="283"/>
      <c r="AU2401" s="283"/>
      <c r="AV2401" s="162"/>
      <c r="AW2401" s="162"/>
      <c r="AX2401" s="116" t="s">
        <v>10</v>
      </c>
      <c r="AY2401" s="162"/>
      <c r="AZ2401" s="162"/>
      <c r="BA2401" s="162"/>
    </row>
    <row r="2402" spans="1:53" ht="39">
      <c r="A2402" s="157">
        <v>2398</v>
      </c>
      <c r="B2402" s="35" t="s">
        <v>12426</v>
      </c>
      <c r="C2402" s="35" t="s">
        <v>12427</v>
      </c>
      <c r="D2402" s="23">
        <v>429</v>
      </c>
      <c r="E2402" s="161" t="s">
        <v>1848</v>
      </c>
      <c r="F2402" s="161" t="s">
        <v>12465</v>
      </c>
      <c r="G2402" s="162" t="s">
        <v>1270</v>
      </c>
      <c r="H2402" s="162" t="s">
        <v>1490</v>
      </c>
      <c r="I2402" s="85" t="str">
        <f>IF(HL!B2401="","",HYPERLINK(HL!B2401,"表示"))</f>
        <v>表示</v>
      </c>
      <c r="J2402" s="85" t="str">
        <f>IF(HL!C2401="","",HYPERLINK(HL!C2401,2))</f>
        <v/>
      </c>
      <c r="K2402" s="105" t="str">
        <f>IF(HL!D2401="","",HYPERLINK(HL!D2401,3))</f>
        <v/>
      </c>
      <c r="L2402" s="105" t="str">
        <f>IF(HL!E2401="","",HYPERLINK(HL!E2401,4))</f>
        <v/>
      </c>
      <c r="M2402" s="105" t="str">
        <f>IF(HL!F2401="","",HYPERLINK(HL!F2401,5))</f>
        <v/>
      </c>
      <c r="N2402" s="105" t="str">
        <f>IF(HL!G2401="","",HYPERLINK(HL!G2401,6))</f>
        <v/>
      </c>
      <c r="O2402" s="105" t="str">
        <f>IF(HL!H2401="","",HYPERLINK(HL!H2401,7))</f>
        <v/>
      </c>
      <c r="P2402" s="105" t="str">
        <f>IF(HL!I2401="","",HYPERLINK(HL!I2401,8))</f>
        <v/>
      </c>
      <c r="Q2402" s="105" t="str">
        <f>IF(HL!J2401="","",HYPERLINK(HL!J2401,9))</f>
        <v/>
      </c>
      <c r="R2402" s="105" t="str">
        <f>IF(HL!K2401="","",HYPERLINK(HL!K2401,10))</f>
        <v/>
      </c>
      <c r="S2402" s="105" t="str">
        <f>IF(HL!L2401="","",HYPERLINK(HL!L2401,11))</f>
        <v/>
      </c>
      <c r="T2402" s="105" t="str">
        <f>IF(HL!M2401="","",HYPERLINK(HL!M2401,12))</f>
        <v/>
      </c>
      <c r="U2402" s="105" t="str">
        <f>IF(HL!N2401="","",HYPERLINK(HL!N2401,13))</f>
        <v/>
      </c>
      <c r="V2402" s="106" t="str">
        <f>IF(HL!O2401="","",HYPERLINK(HL!O2401,14))</f>
        <v/>
      </c>
      <c r="W2402" s="1" t="str">
        <f>IF(HL!P2401="","－",HYPERLINK(HL!P2401,"表示"))</f>
        <v>－</v>
      </c>
      <c r="X2402" s="179">
        <v>44833</v>
      </c>
      <c r="Y2402" s="200">
        <v>45194</v>
      </c>
      <c r="Z2402" s="34" t="str">
        <f t="shared" si="97"/>
        <v>2023</v>
      </c>
      <c r="AA2402" s="247">
        <f t="shared" si="98"/>
        <v>11</v>
      </c>
      <c r="AB2402" s="116" t="s">
        <v>10</v>
      </c>
      <c r="AC2402" s="116" t="s">
        <v>10</v>
      </c>
      <c r="AD2402" s="116"/>
      <c r="AE2402" s="116"/>
      <c r="AF2402" s="116"/>
      <c r="AG2402" s="116"/>
      <c r="AH2402" s="116"/>
      <c r="AI2402" s="116"/>
      <c r="AJ2402" s="116"/>
      <c r="AK2402" s="116"/>
      <c r="AL2402" s="13" t="s">
        <v>2738</v>
      </c>
      <c r="AM2402" s="162" t="s">
        <v>1727</v>
      </c>
      <c r="AN2402" s="162" t="s">
        <v>172</v>
      </c>
      <c r="AO2402" s="232" t="s">
        <v>4104</v>
      </c>
      <c r="AP2402" s="232"/>
      <c r="AQ2402" s="232"/>
      <c r="AR2402" s="232" t="s">
        <v>10707</v>
      </c>
      <c r="AS2402" s="158" t="s">
        <v>12556</v>
      </c>
      <c r="AT2402" s="283"/>
      <c r="AU2402" s="283"/>
      <c r="AV2402" s="116" t="s">
        <v>10</v>
      </c>
      <c r="AW2402" s="162"/>
      <c r="AX2402" s="162"/>
      <c r="AY2402" s="162"/>
      <c r="AZ2402" s="162"/>
      <c r="BA2402" s="116" t="s">
        <v>10</v>
      </c>
    </row>
    <row r="2403" spans="1:53" ht="286">
      <c r="A2403" s="157">
        <v>2399</v>
      </c>
      <c r="B2403" s="35" t="s">
        <v>12428</v>
      </c>
      <c r="C2403" s="13" t="s">
        <v>109</v>
      </c>
      <c r="D2403" s="23">
        <v>245</v>
      </c>
      <c r="E2403" s="161" t="s">
        <v>1378</v>
      </c>
      <c r="F2403" s="161" t="s">
        <v>12466</v>
      </c>
      <c r="G2403" s="162" t="s">
        <v>1270</v>
      </c>
      <c r="H2403" s="162" t="s">
        <v>22</v>
      </c>
      <c r="I2403" s="85" t="str">
        <f>IF(HL!B2402="","",HYPERLINK(HL!B2402,"表示"))</f>
        <v>表示</v>
      </c>
      <c r="J2403" s="85" t="str">
        <f>IF(HL!C2402="","",HYPERLINK(HL!C2402,2))</f>
        <v/>
      </c>
      <c r="K2403" s="105" t="str">
        <f>IF(HL!D2402="","",HYPERLINK(HL!D2402,3))</f>
        <v/>
      </c>
      <c r="L2403" s="105" t="str">
        <f>IF(HL!E2402="","",HYPERLINK(HL!E2402,4))</f>
        <v/>
      </c>
      <c r="M2403" s="105" t="str">
        <f>IF(HL!F2402="","",HYPERLINK(HL!F2402,5))</f>
        <v/>
      </c>
      <c r="N2403" s="105" t="str">
        <f>IF(HL!G2402="","",HYPERLINK(HL!G2402,6))</f>
        <v/>
      </c>
      <c r="O2403" s="105" t="str">
        <f>IF(HL!H2402="","",HYPERLINK(HL!H2402,7))</f>
        <v/>
      </c>
      <c r="P2403" s="105" t="str">
        <f>IF(HL!I2402="","",HYPERLINK(HL!I2402,8))</f>
        <v/>
      </c>
      <c r="Q2403" s="105" t="str">
        <f>IF(HL!J2402="","",HYPERLINK(HL!J2402,9))</f>
        <v/>
      </c>
      <c r="R2403" s="105" t="str">
        <f>IF(HL!K2402="","",HYPERLINK(HL!K2402,10))</f>
        <v/>
      </c>
      <c r="S2403" s="105" t="str">
        <f>IF(HL!L2402="","",HYPERLINK(HL!L2402,11))</f>
        <v/>
      </c>
      <c r="T2403" s="105" t="str">
        <f>IF(HL!M2402="","",HYPERLINK(HL!M2402,12))</f>
        <v/>
      </c>
      <c r="U2403" s="105" t="str">
        <f>IF(HL!N2402="","",HYPERLINK(HL!N2402,13))</f>
        <v/>
      </c>
      <c r="V2403" s="106" t="str">
        <f>IF(HL!O2402="","",HYPERLINK(HL!O2402,14))</f>
        <v/>
      </c>
      <c r="W2403" s="1" t="str">
        <f>IF(HL!P2402="","－",HYPERLINK(HL!P2402,"表示"))</f>
        <v>－</v>
      </c>
      <c r="X2403" s="179">
        <v>45016</v>
      </c>
      <c r="Y2403" s="200">
        <v>45194</v>
      </c>
      <c r="Z2403" s="34" t="str">
        <f t="shared" si="97"/>
        <v>2023</v>
      </c>
      <c r="AA2403" s="247">
        <f t="shared" si="98"/>
        <v>5</v>
      </c>
      <c r="AB2403" s="116"/>
      <c r="AC2403" s="116"/>
      <c r="AD2403" s="116"/>
      <c r="AE2403" s="116" t="s">
        <v>10</v>
      </c>
      <c r="AF2403" s="116"/>
      <c r="AG2403" s="116" t="s">
        <v>10</v>
      </c>
      <c r="AH2403" s="116"/>
      <c r="AI2403" s="116"/>
      <c r="AJ2403" s="116"/>
      <c r="AK2403" s="116"/>
      <c r="AL2403" s="13" t="s">
        <v>2737</v>
      </c>
      <c r="AM2403" s="162" t="s">
        <v>1727</v>
      </c>
      <c r="AN2403" s="162" t="s">
        <v>172</v>
      </c>
      <c r="AO2403" s="39" t="s">
        <v>10476</v>
      </c>
      <c r="AP2403" s="39" t="s">
        <v>10</v>
      </c>
      <c r="AQ2403" s="39" t="s">
        <v>10</v>
      </c>
      <c r="AR2403" s="254"/>
      <c r="AS2403" s="256"/>
      <c r="AT2403" s="290"/>
      <c r="AU2403" s="290"/>
      <c r="AV2403" s="162"/>
      <c r="AW2403" s="162"/>
      <c r="AX2403" s="162"/>
      <c r="AY2403" s="116" t="s">
        <v>10</v>
      </c>
      <c r="AZ2403" s="162"/>
      <c r="BA2403" s="162"/>
    </row>
    <row r="2404" spans="1:53" ht="26">
      <c r="A2404" s="157">
        <v>2400</v>
      </c>
      <c r="B2404" s="35" t="s">
        <v>12429</v>
      </c>
      <c r="C2404" s="13" t="s">
        <v>12430</v>
      </c>
      <c r="D2404" s="116">
        <v>119</v>
      </c>
      <c r="E2404" s="161" t="s">
        <v>1375</v>
      </c>
      <c r="F2404" s="161" t="s">
        <v>12467</v>
      </c>
      <c r="G2404" s="162" t="s">
        <v>1270</v>
      </c>
      <c r="H2404" s="162" t="s">
        <v>22</v>
      </c>
      <c r="I2404" s="85" t="str">
        <f>IF(HL!B2403="","",HYPERLINK(HL!B2403,"表示"))</f>
        <v>表示</v>
      </c>
      <c r="J2404" s="85">
        <f>IF(HL!C2403="","",HYPERLINK(HL!C2403,2))</f>
        <v>2</v>
      </c>
      <c r="K2404" s="105">
        <f>IF(HL!D2403="","",HYPERLINK(HL!D2403,3))</f>
        <v>3</v>
      </c>
      <c r="L2404" s="105">
        <f>IF(HL!E2403="","",HYPERLINK(HL!E2403,4))</f>
        <v>4</v>
      </c>
      <c r="M2404" s="105" t="str">
        <f>IF(HL!F2403="","",HYPERLINK(HL!F2403,5))</f>
        <v/>
      </c>
      <c r="N2404" s="105" t="str">
        <f>IF(HL!G2403="","",HYPERLINK(HL!G2403,6))</f>
        <v/>
      </c>
      <c r="O2404" s="105" t="str">
        <f>IF(HL!H2403="","",HYPERLINK(HL!H2403,7))</f>
        <v/>
      </c>
      <c r="P2404" s="105" t="str">
        <f>IF(HL!I2403="","",HYPERLINK(HL!I2403,8))</f>
        <v/>
      </c>
      <c r="Q2404" s="105" t="str">
        <f>IF(HL!J2403="","",HYPERLINK(HL!J2403,9))</f>
        <v/>
      </c>
      <c r="R2404" s="105" t="str">
        <f>IF(HL!K2403="","",HYPERLINK(HL!K2403,10))</f>
        <v/>
      </c>
      <c r="S2404" s="105" t="str">
        <f>IF(HL!L2403="","",HYPERLINK(HL!L2403,11))</f>
        <v/>
      </c>
      <c r="T2404" s="105" t="str">
        <f>IF(HL!M2403="","",HYPERLINK(HL!M2403,12))</f>
        <v/>
      </c>
      <c r="U2404" s="105" t="str">
        <f>IF(HL!N2403="","",HYPERLINK(HL!N2403,13))</f>
        <v/>
      </c>
      <c r="V2404" s="106" t="str">
        <f>IF(HL!O2403="","",HYPERLINK(HL!O2403,14))</f>
        <v/>
      </c>
      <c r="W2404" s="1" t="str">
        <f>IF(HL!P2403="","－",HYPERLINK(HL!P2403,"表示"))</f>
        <v>－</v>
      </c>
      <c r="X2404" s="179">
        <v>44942</v>
      </c>
      <c r="Y2404" s="200">
        <v>45194</v>
      </c>
      <c r="Z2404" s="34" t="str">
        <f t="shared" si="97"/>
        <v>2023</v>
      </c>
      <c r="AA2404" s="247">
        <f t="shared" si="98"/>
        <v>8</v>
      </c>
      <c r="AB2404" s="116" t="s">
        <v>10</v>
      </c>
      <c r="AC2404" s="116"/>
      <c r="AD2404" s="116"/>
      <c r="AE2404" s="116"/>
      <c r="AF2404" s="116"/>
      <c r="AG2404" s="116"/>
      <c r="AH2404" s="116"/>
      <c r="AI2404" s="116"/>
      <c r="AJ2404" s="116"/>
      <c r="AK2404" s="116"/>
      <c r="AL2404" s="13" t="s">
        <v>2663</v>
      </c>
      <c r="AM2404" s="162" t="s">
        <v>172</v>
      </c>
      <c r="AN2404" s="162" t="s">
        <v>1727</v>
      </c>
      <c r="AO2404" s="39" t="s">
        <v>12535</v>
      </c>
      <c r="AP2404" s="232"/>
      <c r="AQ2404" s="232"/>
      <c r="AR2404" s="232" t="s">
        <v>10707</v>
      </c>
      <c r="AS2404" s="158" t="s">
        <v>12557</v>
      </c>
      <c r="AT2404" s="283"/>
      <c r="AU2404" s="283"/>
      <c r="AV2404" s="162" t="s">
        <v>10</v>
      </c>
      <c r="AW2404" s="162"/>
      <c r="AX2404" s="162"/>
      <c r="AY2404" s="162"/>
      <c r="AZ2404" s="162"/>
      <c r="BA2404" s="116" t="s">
        <v>10</v>
      </c>
    </row>
    <row r="2405" spans="1:53" ht="26">
      <c r="A2405" s="157">
        <v>2401</v>
      </c>
      <c r="B2405" s="13" t="s">
        <v>12431</v>
      </c>
      <c r="C2405" s="13" t="s">
        <v>12432</v>
      </c>
      <c r="D2405" s="116">
        <v>639</v>
      </c>
      <c r="E2405" s="161" t="s">
        <v>2224</v>
      </c>
      <c r="F2405" s="161" t="s">
        <v>12460</v>
      </c>
      <c r="G2405" s="162" t="s">
        <v>1270</v>
      </c>
      <c r="H2405" s="162" t="s">
        <v>25</v>
      </c>
      <c r="I2405" s="85" t="str">
        <f>IF(HL!B2404="","",HYPERLINK(HL!B2404,"表示"))</f>
        <v>表示</v>
      </c>
      <c r="J2405" s="85" t="str">
        <f>IF(HL!C2404="","",HYPERLINK(HL!C2404,2))</f>
        <v/>
      </c>
      <c r="K2405" s="105" t="str">
        <f>IF(HL!D2404="","",HYPERLINK(HL!D2404,3))</f>
        <v/>
      </c>
      <c r="L2405" s="105" t="str">
        <f>IF(HL!E2404="","",HYPERLINK(HL!E2404,4))</f>
        <v/>
      </c>
      <c r="M2405" s="105" t="str">
        <f>IF(HL!F2404="","",HYPERLINK(HL!F2404,5))</f>
        <v/>
      </c>
      <c r="N2405" s="105" t="str">
        <f>IF(HL!G2404="","",HYPERLINK(HL!G2404,6))</f>
        <v/>
      </c>
      <c r="O2405" s="105" t="str">
        <f>IF(HL!H2404="","",HYPERLINK(HL!H2404,7))</f>
        <v/>
      </c>
      <c r="P2405" s="105" t="str">
        <f>IF(HL!I2404="","",HYPERLINK(HL!I2404,8))</f>
        <v/>
      </c>
      <c r="Q2405" s="105" t="str">
        <f>IF(HL!J2404="","",HYPERLINK(HL!J2404,9))</f>
        <v/>
      </c>
      <c r="R2405" s="105" t="str">
        <f>IF(HL!K2404="","",HYPERLINK(HL!K2404,10))</f>
        <v/>
      </c>
      <c r="S2405" s="105" t="str">
        <f>IF(HL!L2404="","",HYPERLINK(HL!L2404,11))</f>
        <v/>
      </c>
      <c r="T2405" s="105" t="str">
        <f>IF(HL!M2404="","",HYPERLINK(HL!M2404,12))</f>
        <v/>
      </c>
      <c r="U2405" s="105" t="str">
        <f>IF(HL!N2404="","",HYPERLINK(HL!N2404,13))</f>
        <v/>
      </c>
      <c r="V2405" s="106" t="str">
        <f>IF(HL!O2404="","",HYPERLINK(HL!O2404,14))</f>
        <v/>
      </c>
      <c r="W2405" s="1" t="str">
        <f>IF(HL!P2404="","－",HYPERLINK(HL!P2404,"表示"))</f>
        <v>－</v>
      </c>
      <c r="X2405" s="179">
        <v>44985</v>
      </c>
      <c r="Y2405" s="200">
        <v>45194</v>
      </c>
      <c r="Z2405" s="34" t="str">
        <f t="shared" si="97"/>
        <v>2023</v>
      </c>
      <c r="AA2405" s="247">
        <f t="shared" si="98"/>
        <v>6</v>
      </c>
      <c r="AB2405" s="116" t="s">
        <v>10</v>
      </c>
      <c r="AC2405" s="116"/>
      <c r="AD2405" s="116"/>
      <c r="AE2405" s="116"/>
      <c r="AF2405" s="116"/>
      <c r="AG2405" s="116"/>
      <c r="AH2405" s="116"/>
      <c r="AI2405" s="116"/>
      <c r="AJ2405" s="116"/>
      <c r="AK2405" s="116"/>
      <c r="AL2405" s="13" t="s">
        <v>12525</v>
      </c>
      <c r="AM2405" s="162" t="s">
        <v>1727</v>
      </c>
      <c r="AN2405" s="162" t="s">
        <v>172</v>
      </c>
      <c r="AO2405" s="232" t="s">
        <v>1196</v>
      </c>
      <c r="AP2405" s="232"/>
      <c r="AQ2405" s="232"/>
      <c r="AR2405" s="232" t="s">
        <v>10707</v>
      </c>
      <c r="AS2405" s="158" t="s">
        <v>12558</v>
      </c>
      <c r="AT2405" s="283"/>
      <c r="AU2405" s="283"/>
      <c r="AV2405" s="116" t="s">
        <v>10</v>
      </c>
      <c r="AW2405" s="162"/>
      <c r="AX2405" s="162"/>
      <c r="AY2405" s="162"/>
      <c r="AZ2405" s="162"/>
      <c r="BA2405" s="116" t="s">
        <v>10</v>
      </c>
    </row>
    <row r="2406" spans="1:53" ht="39">
      <c r="A2406" s="157">
        <v>2402</v>
      </c>
      <c r="B2406" s="13" t="s">
        <v>12433</v>
      </c>
      <c r="C2406" s="13" t="s">
        <v>932</v>
      </c>
      <c r="D2406" s="116">
        <v>399</v>
      </c>
      <c r="E2406" s="161" t="s">
        <v>1878</v>
      </c>
      <c r="F2406" s="161" t="s">
        <v>12468</v>
      </c>
      <c r="G2406" s="162" t="s">
        <v>1270</v>
      </c>
      <c r="H2406" s="162" t="s">
        <v>20</v>
      </c>
      <c r="I2406" s="85" t="str">
        <f>IF(HL!B2405="","",HYPERLINK(HL!B2405,"表示"))</f>
        <v>表示</v>
      </c>
      <c r="J2406" s="85" t="str">
        <f>IF(HL!C2405="","",HYPERLINK(HL!C2405,2))</f>
        <v/>
      </c>
      <c r="K2406" s="105" t="str">
        <f>IF(HL!D2405="","",HYPERLINK(HL!D2405,3))</f>
        <v/>
      </c>
      <c r="L2406" s="105" t="str">
        <f>IF(HL!E2405="","",HYPERLINK(HL!E2405,4))</f>
        <v/>
      </c>
      <c r="M2406" s="105" t="str">
        <f>IF(HL!F2405="","",HYPERLINK(HL!F2405,5))</f>
        <v/>
      </c>
      <c r="N2406" s="105" t="str">
        <f>IF(HL!G2405="","",HYPERLINK(HL!G2405,6))</f>
        <v/>
      </c>
      <c r="O2406" s="105" t="str">
        <f>IF(HL!H2405="","",HYPERLINK(HL!H2405,7))</f>
        <v/>
      </c>
      <c r="P2406" s="105" t="str">
        <f>IF(HL!I2405="","",HYPERLINK(HL!I2405,8))</f>
        <v/>
      </c>
      <c r="Q2406" s="105" t="str">
        <f>IF(HL!J2405="","",HYPERLINK(HL!J2405,9))</f>
        <v/>
      </c>
      <c r="R2406" s="105" t="str">
        <f>IF(HL!K2405="","",HYPERLINK(HL!K2405,10))</f>
        <v/>
      </c>
      <c r="S2406" s="105" t="str">
        <f>IF(HL!L2405="","",HYPERLINK(HL!L2405,11))</f>
        <v/>
      </c>
      <c r="T2406" s="105" t="str">
        <f>IF(HL!M2405="","",HYPERLINK(HL!M2405,12))</f>
        <v/>
      </c>
      <c r="U2406" s="105" t="str">
        <f>IF(HL!N2405="","",HYPERLINK(HL!N2405,13))</f>
        <v/>
      </c>
      <c r="V2406" s="106" t="str">
        <f>IF(HL!O2405="","",HYPERLINK(HL!O2405,14))</f>
        <v/>
      </c>
      <c r="W2406" s="1" t="str">
        <f>IF(HL!P2405="","－",HYPERLINK(HL!P2405,"表示"))</f>
        <v>－</v>
      </c>
      <c r="X2406" s="179">
        <v>44876</v>
      </c>
      <c r="Y2406" s="200">
        <v>45194</v>
      </c>
      <c r="Z2406" s="34" t="str">
        <f t="shared" si="97"/>
        <v>2023</v>
      </c>
      <c r="AA2406" s="247">
        <f t="shared" si="98"/>
        <v>10</v>
      </c>
      <c r="AB2406" s="116"/>
      <c r="AC2406" s="116"/>
      <c r="AD2406" s="116"/>
      <c r="AE2406" s="116" t="s">
        <v>10</v>
      </c>
      <c r="AF2406" s="116"/>
      <c r="AG2406" s="116" t="s">
        <v>10</v>
      </c>
      <c r="AH2406" s="116"/>
      <c r="AI2406" s="116"/>
      <c r="AJ2406" s="116"/>
      <c r="AK2406" s="116"/>
      <c r="AL2406" s="13" t="s">
        <v>11666</v>
      </c>
      <c r="AM2406" s="162" t="s">
        <v>172</v>
      </c>
      <c r="AN2406" s="162" t="s">
        <v>1727</v>
      </c>
      <c r="AO2406" s="232" t="s">
        <v>4104</v>
      </c>
      <c r="AP2406" s="232"/>
      <c r="AQ2406" s="232"/>
      <c r="AR2406" s="232" t="s">
        <v>10724</v>
      </c>
      <c r="AS2406" s="158" t="s">
        <v>12559</v>
      </c>
      <c r="AT2406" s="283"/>
      <c r="AU2406" s="283"/>
      <c r="AV2406" s="162" t="s">
        <v>10</v>
      </c>
      <c r="AW2406" s="162"/>
      <c r="AX2406" s="162"/>
      <c r="AY2406" s="162"/>
      <c r="AZ2406" s="162"/>
      <c r="BA2406" s="116" t="s">
        <v>10</v>
      </c>
    </row>
    <row r="2407" spans="1:53" ht="26" customHeight="1">
      <c r="A2407" s="157">
        <v>2403</v>
      </c>
      <c r="B2407" s="13" t="s">
        <v>12434</v>
      </c>
      <c r="C2407" s="13" t="s">
        <v>12435</v>
      </c>
      <c r="D2407" s="116">
        <v>631</v>
      </c>
      <c r="E2407" s="161" t="s">
        <v>5278</v>
      </c>
      <c r="F2407" s="161" t="s">
        <v>12469</v>
      </c>
      <c r="G2407" s="162" t="s">
        <v>1302</v>
      </c>
      <c r="H2407" s="162" t="s">
        <v>1467</v>
      </c>
      <c r="I2407" s="85" t="str">
        <f>IF(HL!B2406="","",HYPERLINK(HL!B2406,"表示"))</f>
        <v>表示</v>
      </c>
      <c r="J2407" s="85" t="str">
        <f>IF(HL!C2406="","",HYPERLINK(HL!C2406,2))</f>
        <v/>
      </c>
      <c r="K2407" s="105" t="str">
        <f>IF(HL!D2406="","",HYPERLINK(HL!D2406,3))</f>
        <v/>
      </c>
      <c r="L2407" s="105" t="str">
        <f>IF(HL!E2406="","",HYPERLINK(HL!E2406,4))</f>
        <v/>
      </c>
      <c r="M2407" s="105" t="str">
        <f>IF(HL!F2406="","",HYPERLINK(HL!F2406,5))</f>
        <v/>
      </c>
      <c r="N2407" s="105" t="str">
        <f>IF(HL!G2406="","",HYPERLINK(HL!G2406,6))</f>
        <v/>
      </c>
      <c r="O2407" s="105" t="str">
        <f>IF(HL!H2406="","",HYPERLINK(HL!H2406,7))</f>
        <v/>
      </c>
      <c r="P2407" s="105" t="str">
        <f>IF(HL!I2406="","",HYPERLINK(HL!I2406,8))</f>
        <v/>
      </c>
      <c r="Q2407" s="105" t="str">
        <f>IF(HL!J2406="","",HYPERLINK(HL!J2406,9))</f>
        <v/>
      </c>
      <c r="R2407" s="105" t="str">
        <f>IF(HL!K2406="","",HYPERLINK(HL!K2406,10))</f>
        <v/>
      </c>
      <c r="S2407" s="105" t="str">
        <f>IF(HL!L2406="","",HYPERLINK(HL!L2406,11))</f>
        <v/>
      </c>
      <c r="T2407" s="105" t="str">
        <f>IF(HL!M2406="","",HYPERLINK(HL!M2406,12))</f>
        <v/>
      </c>
      <c r="U2407" s="105" t="str">
        <f>IF(HL!N2406="","",HYPERLINK(HL!N2406,13))</f>
        <v/>
      </c>
      <c r="V2407" s="106" t="str">
        <f>IF(HL!O2406="","",HYPERLINK(HL!O2406,14))</f>
        <v/>
      </c>
      <c r="W2407" s="81" t="str">
        <f>IF(HL!P2406="","－",HYPERLINK(HL!P2406,"表示"))</f>
        <v>表示</v>
      </c>
      <c r="X2407" s="179">
        <v>44853</v>
      </c>
      <c r="Y2407" s="200">
        <v>45194</v>
      </c>
      <c r="Z2407" s="34" t="str">
        <f t="shared" si="97"/>
        <v>2023</v>
      </c>
      <c r="AA2407" s="247">
        <f t="shared" si="98"/>
        <v>11</v>
      </c>
      <c r="AB2407" s="116" t="s">
        <v>10</v>
      </c>
      <c r="AC2407" s="116"/>
      <c r="AD2407" s="116"/>
      <c r="AE2407" s="116"/>
      <c r="AF2407" s="116"/>
      <c r="AG2407" s="116"/>
      <c r="AH2407" s="116"/>
      <c r="AI2407" s="116"/>
      <c r="AJ2407" s="116"/>
      <c r="AK2407" s="116"/>
      <c r="AL2407" s="13" t="s">
        <v>12529</v>
      </c>
      <c r="AM2407" s="162" t="s">
        <v>1727</v>
      </c>
      <c r="AN2407" s="162" t="s">
        <v>172</v>
      </c>
      <c r="AO2407" s="232" t="s">
        <v>4104</v>
      </c>
      <c r="AP2407" s="232"/>
      <c r="AQ2407" s="232"/>
      <c r="AR2407" s="232" t="s">
        <v>10707</v>
      </c>
      <c r="AS2407" s="158" t="s">
        <v>11035</v>
      </c>
      <c r="AT2407" s="283"/>
      <c r="AU2407" s="283"/>
      <c r="AV2407" s="116" t="s">
        <v>10</v>
      </c>
      <c r="AW2407" s="162"/>
      <c r="AX2407" s="162"/>
      <c r="AY2407" s="162"/>
      <c r="AZ2407" s="162"/>
      <c r="BA2407" s="116" t="s">
        <v>10</v>
      </c>
    </row>
    <row r="2408" spans="1:53" ht="39">
      <c r="A2408" s="157">
        <v>2404</v>
      </c>
      <c r="B2408" s="35" t="s">
        <v>12436</v>
      </c>
      <c r="C2408" s="13" t="s">
        <v>5269</v>
      </c>
      <c r="D2408" s="116">
        <v>634</v>
      </c>
      <c r="E2408" s="161" t="s">
        <v>1590</v>
      </c>
      <c r="F2408" s="161" t="s">
        <v>4500</v>
      </c>
      <c r="G2408" s="162" t="s">
        <v>1270</v>
      </c>
      <c r="H2408" s="162" t="s">
        <v>676</v>
      </c>
      <c r="I2408" s="85" t="str">
        <f>IF(HL!B2407="","",HYPERLINK(HL!B2407,"表示"))</f>
        <v>表示</v>
      </c>
      <c r="J2408" s="85" t="str">
        <f>IF(HL!C2407="","",HYPERLINK(HL!C2407,2))</f>
        <v/>
      </c>
      <c r="K2408" s="105" t="str">
        <f>IF(HL!D2407="","",HYPERLINK(HL!D2407,3))</f>
        <v/>
      </c>
      <c r="L2408" s="105" t="str">
        <f>IF(HL!E2407="","",HYPERLINK(HL!E2407,4))</f>
        <v/>
      </c>
      <c r="M2408" s="105" t="str">
        <f>IF(HL!F2407="","",HYPERLINK(HL!F2407,5))</f>
        <v/>
      </c>
      <c r="N2408" s="105" t="str">
        <f>IF(HL!G2407="","",HYPERLINK(HL!G2407,6))</f>
        <v/>
      </c>
      <c r="O2408" s="105" t="str">
        <f>IF(HL!H2407="","",HYPERLINK(HL!H2407,7))</f>
        <v/>
      </c>
      <c r="P2408" s="105" t="str">
        <f>IF(HL!I2407="","",HYPERLINK(HL!I2407,8))</f>
        <v/>
      </c>
      <c r="Q2408" s="105" t="str">
        <f>IF(HL!J2407="","",HYPERLINK(HL!J2407,9))</f>
        <v/>
      </c>
      <c r="R2408" s="105" t="str">
        <f>IF(HL!K2407="","",HYPERLINK(HL!K2407,10))</f>
        <v/>
      </c>
      <c r="S2408" s="105" t="str">
        <f>IF(HL!L2407="","",HYPERLINK(HL!L2407,11))</f>
        <v/>
      </c>
      <c r="T2408" s="105" t="str">
        <f>IF(HL!M2407="","",HYPERLINK(HL!M2407,12))</f>
        <v/>
      </c>
      <c r="U2408" s="105" t="str">
        <f>IF(HL!N2407="","",HYPERLINK(HL!N2407,13))</f>
        <v/>
      </c>
      <c r="V2408" s="106" t="str">
        <f>IF(HL!O2407="","",HYPERLINK(HL!O2407,14))</f>
        <v/>
      </c>
      <c r="W2408" s="1" t="str">
        <f>IF(HL!P2407="","－",HYPERLINK(HL!P2407,"表示"))</f>
        <v>－</v>
      </c>
      <c r="X2408" s="179">
        <v>44860</v>
      </c>
      <c r="Y2408" s="200">
        <v>45194</v>
      </c>
      <c r="Z2408" s="34" t="str">
        <f t="shared" si="97"/>
        <v>2023</v>
      </c>
      <c r="AA2408" s="247">
        <f t="shared" si="98"/>
        <v>10</v>
      </c>
      <c r="AB2408" s="116" t="s">
        <v>10</v>
      </c>
      <c r="AC2408" s="116"/>
      <c r="AD2408" s="116"/>
      <c r="AE2408" s="116"/>
      <c r="AF2408" s="116"/>
      <c r="AG2408" s="116"/>
      <c r="AH2408" s="116"/>
      <c r="AI2408" s="116"/>
      <c r="AJ2408" s="116"/>
      <c r="AK2408" s="116"/>
      <c r="AL2408" s="13" t="s">
        <v>2661</v>
      </c>
      <c r="AM2408" s="162" t="s">
        <v>172</v>
      </c>
      <c r="AN2408" s="162" t="s">
        <v>1727</v>
      </c>
      <c r="AO2408" s="232" t="s">
        <v>4104</v>
      </c>
      <c r="AP2408" s="232"/>
      <c r="AQ2408" s="39" t="s">
        <v>10</v>
      </c>
      <c r="AR2408" s="232" t="s">
        <v>10724</v>
      </c>
      <c r="AS2408" s="172" t="s">
        <v>12560</v>
      </c>
      <c r="AT2408" s="291"/>
      <c r="AU2408" s="291"/>
      <c r="AV2408" s="116" t="s">
        <v>10</v>
      </c>
      <c r="AW2408" s="162"/>
      <c r="AX2408" s="162"/>
      <c r="AY2408" s="162"/>
      <c r="AZ2408" s="162" t="s">
        <v>10</v>
      </c>
      <c r="BA2408" s="162"/>
    </row>
    <row r="2409" spans="1:53" ht="26">
      <c r="A2409" s="157">
        <v>2405</v>
      </c>
      <c r="B2409" s="198" t="s">
        <v>12437</v>
      </c>
      <c r="C2409" s="158" t="s">
        <v>12438</v>
      </c>
      <c r="D2409" s="116">
        <v>636</v>
      </c>
      <c r="E2409" s="161" t="s">
        <v>1593</v>
      </c>
      <c r="F2409" s="161" t="s">
        <v>12470</v>
      </c>
      <c r="G2409" s="162" t="s">
        <v>1302</v>
      </c>
      <c r="H2409" s="162" t="s">
        <v>1467</v>
      </c>
      <c r="I2409" s="85" t="str">
        <f>IF(HL!B2408="","",HYPERLINK(HL!B2408,"表示"))</f>
        <v>表示</v>
      </c>
      <c r="J2409" s="85" t="str">
        <f>IF(HL!C2408="","",HYPERLINK(HL!C2408,2))</f>
        <v/>
      </c>
      <c r="K2409" s="105" t="str">
        <f>IF(HL!D2408="","",HYPERLINK(HL!D2408,3))</f>
        <v/>
      </c>
      <c r="L2409" s="105" t="str">
        <f>IF(HL!E2408="","",HYPERLINK(HL!E2408,4))</f>
        <v/>
      </c>
      <c r="M2409" s="105" t="str">
        <f>IF(HL!F2408="","",HYPERLINK(HL!F2408,5))</f>
        <v/>
      </c>
      <c r="N2409" s="105" t="str">
        <f>IF(HL!G2408="","",HYPERLINK(HL!G2408,6))</f>
        <v/>
      </c>
      <c r="O2409" s="105" t="str">
        <f>IF(HL!H2408="","",HYPERLINK(HL!H2408,7))</f>
        <v/>
      </c>
      <c r="P2409" s="105" t="str">
        <f>IF(HL!I2408="","",HYPERLINK(HL!I2408,8))</f>
        <v/>
      </c>
      <c r="Q2409" s="105" t="str">
        <f>IF(HL!J2408="","",HYPERLINK(HL!J2408,9))</f>
        <v/>
      </c>
      <c r="R2409" s="105" t="str">
        <f>IF(HL!K2408="","",HYPERLINK(HL!K2408,10))</f>
        <v/>
      </c>
      <c r="S2409" s="105" t="str">
        <f>IF(HL!L2408="","",HYPERLINK(HL!L2408,11))</f>
        <v/>
      </c>
      <c r="T2409" s="105" t="str">
        <f>IF(HL!M2408="","",HYPERLINK(HL!M2408,12))</f>
        <v/>
      </c>
      <c r="U2409" s="105" t="str">
        <f>IF(HL!N2408="","",HYPERLINK(HL!N2408,13))</f>
        <v/>
      </c>
      <c r="V2409" s="106" t="str">
        <f>IF(HL!O2408="","",HYPERLINK(HL!O2408,14))</f>
        <v/>
      </c>
      <c r="W2409" s="81" t="str">
        <f>IF(HL!P2408="","－",HYPERLINK(HL!P2408,"表示"))</f>
        <v>表示</v>
      </c>
      <c r="X2409" s="179">
        <v>44676</v>
      </c>
      <c r="Y2409" s="200">
        <v>45194</v>
      </c>
      <c r="Z2409" s="34" t="str">
        <f t="shared" si="97"/>
        <v>2023</v>
      </c>
      <c r="AA2409" s="247">
        <f t="shared" si="98"/>
        <v>17</v>
      </c>
      <c r="AB2409" s="116" t="s">
        <v>10</v>
      </c>
      <c r="AC2409" s="116" t="s">
        <v>10</v>
      </c>
      <c r="AD2409" s="116"/>
      <c r="AE2409" s="116"/>
      <c r="AF2409" s="116"/>
      <c r="AG2409" s="116"/>
      <c r="AH2409" s="116"/>
      <c r="AI2409" s="116"/>
      <c r="AJ2409" s="116"/>
      <c r="AK2409" s="116"/>
      <c r="AL2409" s="158" t="s">
        <v>5498</v>
      </c>
      <c r="AM2409" s="162" t="s">
        <v>172</v>
      </c>
      <c r="AN2409" s="162" t="s">
        <v>1727</v>
      </c>
      <c r="AO2409" s="232" t="s">
        <v>4104</v>
      </c>
      <c r="AP2409" s="232"/>
      <c r="AQ2409" s="39" t="s">
        <v>10</v>
      </c>
      <c r="AR2409" s="232" t="s">
        <v>10707</v>
      </c>
      <c r="AS2409" s="158" t="s">
        <v>11035</v>
      </c>
      <c r="AT2409" s="283"/>
      <c r="AU2409" s="283"/>
      <c r="AV2409" s="162"/>
      <c r="AW2409" s="162"/>
      <c r="AX2409" s="116" t="s">
        <v>10</v>
      </c>
      <c r="AY2409" s="162"/>
      <c r="AZ2409" s="162"/>
      <c r="BA2409" s="162"/>
    </row>
    <row r="2410" spans="1:53" ht="26">
      <c r="A2410" s="46">
        <v>2406</v>
      </c>
      <c r="B2410" s="198" t="s">
        <v>12390</v>
      </c>
      <c r="C2410" s="198" t="s">
        <v>12389</v>
      </c>
      <c r="D2410" s="116">
        <v>631</v>
      </c>
      <c r="E2410" s="161" t="s">
        <v>5278</v>
      </c>
      <c r="F2410" s="161" t="s">
        <v>12588</v>
      </c>
      <c r="G2410" s="162" t="s">
        <v>1270</v>
      </c>
      <c r="H2410" s="162" t="s">
        <v>1467</v>
      </c>
      <c r="I2410" s="85" t="str">
        <f>IF(HL!B2409="","",HYPERLINK(HL!B2409,"表示"))</f>
        <v>表示</v>
      </c>
      <c r="J2410" s="85" t="str">
        <f>IF(HL!C2409="","",HYPERLINK(HL!C2409,2))</f>
        <v/>
      </c>
      <c r="K2410" s="105" t="str">
        <f>IF(HL!D2409="","",HYPERLINK(HL!D2409,3))</f>
        <v/>
      </c>
      <c r="L2410" s="105" t="str">
        <f>IF(HL!E2409="","",HYPERLINK(HL!E2409,4))</f>
        <v/>
      </c>
      <c r="M2410" s="105" t="str">
        <f>IF(HL!F2409="","",HYPERLINK(HL!F2409,5))</f>
        <v/>
      </c>
      <c r="N2410" s="105" t="str">
        <f>IF(HL!G2409="","",HYPERLINK(HL!G2409,6))</f>
        <v/>
      </c>
      <c r="O2410" s="105" t="str">
        <f>IF(HL!H2409="","",HYPERLINK(HL!H2409,7))</f>
        <v/>
      </c>
      <c r="P2410" s="105" t="str">
        <f>IF(HL!I2409="","",HYPERLINK(HL!I2409,8))</f>
        <v/>
      </c>
      <c r="Q2410" s="105" t="str">
        <f>IF(HL!J2409="","",HYPERLINK(HL!J2409,9))</f>
        <v/>
      </c>
      <c r="R2410" s="105" t="str">
        <f>IF(HL!K2409="","",HYPERLINK(HL!K2409,10))</f>
        <v/>
      </c>
      <c r="S2410" s="105" t="str">
        <f>IF(HL!L2409="","",HYPERLINK(HL!L2409,11))</f>
        <v/>
      </c>
      <c r="T2410" s="105" t="str">
        <f>IF(HL!M2409="","",HYPERLINK(HL!M2409,12))</f>
        <v/>
      </c>
      <c r="U2410" s="105" t="str">
        <f>IF(HL!N2409="","",HYPERLINK(HL!N2409,13))</f>
        <v/>
      </c>
      <c r="V2410" s="106" t="str">
        <f>IF(HL!O2409="","",HYPERLINK(HL!O2409,14))</f>
        <v/>
      </c>
      <c r="W2410" s="1" t="str">
        <f>IF(HL!P2409="","－",HYPERLINK(HL!P2409,"表示"))</f>
        <v>－</v>
      </c>
      <c r="X2410" s="179">
        <v>45071</v>
      </c>
      <c r="Y2410" s="199">
        <v>45223</v>
      </c>
      <c r="Z2410" s="34" t="str">
        <f t="shared" si="97"/>
        <v>2023</v>
      </c>
      <c r="AA2410" s="247">
        <f>DATEDIF(X2410,Y2410,"m")</f>
        <v>4</v>
      </c>
      <c r="AB2410" s="116"/>
      <c r="AC2410" s="116"/>
      <c r="AD2410" s="116"/>
      <c r="AE2410" s="116"/>
      <c r="AF2410" s="116"/>
      <c r="AG2410" s="116" t="s">
        <v>10</v>
      </c>
      <c r="AH2410" s="116"/>
      <c r="AI2410" s="116"/>
      <c r="AJ2410" s="116"/>
      <c r="AK2410" s="116"/>
      <c r="AL2410" s="13" t="s">
        <v>12604</v>
      </c>
      <c r="AM2410" s="162" t="s">
        <v>1727</v>
      </c>
      <c r="AN2410" s="162" t="s">
        <v>172</v>
      </c>
      <c r="AO2410" s="162" t="s">
        <v>6291</v>
      </c>
      <c r="AP2410" s="162"/>
      <c r="AQ2410" s="116" t="s">
        <v>10</v>
      </c>
      <c r="AR2410" s="162" t="s">
        <v>11035</v>
      </c>
      <c r="AS2410" s="162" t="s">
        <v>11035</v>
      </c>
      <c r="AT2410" s="271"/>
      <c r="AU2410" s="271"/>
      <c r="AV2410" s="116" t="s">
        <v>10</v>
      </c>
      <c r="AW2410" s="162"/>
      <c r="AX2410" s="162"/>
      <c r="AY2410" s="162"/>
      <c r="AZ2410" s="162"/>
      <c r="BA2410" s="162"/>
    </row>
    <row r="2411" spans="1:53" ht="78">
      <c r="A2411" s="46">
        <v>2407</v>
      </c>
      <c r="B2411" s="13" t="s">
        <v>12400</v>
      </c>
      <c r="C2411" s="13" t="s">
        <v>12401</v>
      </c>
      <c r="D2411" s="116">
        <v>631</v>
      </c>
      <c r="E2411" s="161" t="s">
        <v>5278</v>
      </c>
      <c r="F2411" s="161" t="s">
        <v>12589</v>
      </c>
      <c r="G2411" s="162" t="s">
        <v>1270</v>
      </c>
      <c r="H2411" s="162" t="s">
        <v>1467</v>
      </c>
      <c r="I2411" s="85" t="str">
        <f>IF(HL!B2410="","",HYPERLINK(HL!B2410,"表示"))</f>
        <v>表示</v>
      </c>
      <c r="J2411" s="85" t="str">
        <f>IF(HL!C2410="","",HYPERLINK(HL!C2410,2))</f>
        <v/>
      </c>
      <c r="K2411" s="105" t="str">
        <f>IF(HL!D2410="","",HYPERLINK(HL!D2410,3))</f>
        <v/>
      </c>
      <c r="L2411" s="105" t="str">
        <f>IF(HL!E2410="","",HYPERLINK(HL!E2410,4))</f>
        <v/>
      </c>
      <c r="M2411" s="105" t="str">
        <f>IF(HL!F2410="","",HYPERLINK(HL!F2410,5))</f>
        <v/>
      </c>
      <c r="N2411" s="105" t="str">
        <f>IF(HL!G2410="","",HYPERLINK(HL!G2410,6))</f>
        <v/>
      </c>
      <c r="O2411" s="105" t="str">
        <f>IF(HL!H2410="","",HYPERLINK(HL!H2410,7))</f>
        <v/>
      </c>
      <c r="P2411" s="105" t="str">
        <f>IF(HL!I2410="","",HYPERLINK(HL!I2410,8))</f>
        <v/>
      </c>
      <c r="Q2411" s="105" t="str">
        <f>IF(HL!J2410="","",HYPERLINK(HL!J2410,9))</f>
        <v/>
      </c>
      <c r="R2411" s="105" t="str">
        <f>IF(HL!K2410="","",HYPERLINK(HL!K2410,10))</f>
        <v/>
      </c>
      <c r="S2411" s="105" t="str">
        <f>IF(HL!L2410="","",HYPERLINK(HL!L2410,11))</f>
        <v/>
      </c>
      <c r="T2411" s="105" t="str">
        <f>IF(HL!M2410="","",HYPERLINK(HL!M2410,12))</f>
        <v/>
      </c>
      <c r="U2411" s="105" t="str">
        <f>IF(HL!N2410="","",HYPERLINK(HL!N2410,13))</f>
        <v/>
      </c>
      <c r="V2411" s="106" t="str">
        <f>IF(HL!O2410="","",HYPERLINK(HL!O2410,14))</f>
        <v/>
      </c>
      <c r="W2411" s="1" t="str">
        <f>IF(HL!P2410="","－",HYPERLINK(HL!P2410,"表示"))</f>
        <v>－</v>
      </c>
      <c r="X2411" s="179">
        <v>45176</v>
      </c>
      <c r="Y2411" s="199">
        <v>45258</v>
      </c>
      <c r="Z2411" s="34" t="str">
        <f t="shared" si="97"/>
        <v>2023</v>
      </c>
      <c r="AA2411" s="247">
        <f t="shared" ref="AA2411:AA2426" si="99">DATEDIF(X2411,Y2411,"m")</f>
        <v>2</v>
      </c>
      <c r="AB2411" s="116"/>
      <c r="AC2411" s="116"/>
      <c r="AD2411" s="116"/>
      <c r="AE2411" s="116" t="s">
        <v>10</v>
      </c>
      <c r="AF2411" s="116"/>
      <c r="AG2411" s="116" t="s">
        <v>10</v>
      </c>
      <c r="AH2411" s="116"/>
      <c r="AI2411" s="116"/>
      <c r="AJ2411" s="116"/>
      <c r="AK2411" s="116" t="s">
        <v>10</v>
      </c>
      <c r="AL2411" s="159" t="s">
        <v>2736</v>
      </c>
      <c r="AM2411" s="162" t="s">
        <v>172</v>
      </c>
      <c r="AN2411" s="162" t="s">
        <v>1727</v>
      </c>
      <c r="AO2411" s="23" t="s">
        <v>12605</v>
      </c>
      <c r="AP2411" s="162"/>
      <c r="AQ2411" s="162"/>
      <c r="AR2411" s="162" t="s">
        <v>11035</v>
      </c>
      <c r="AS2411" s="162" t="s">
        <v>11035</v>
      </c>
      <c r="AT2411" s="271"/>
      <c r="AU2411" s="271"/>
      <c r="AV2411" s="162"/>
      <c r="AW2411" s="162"/>
      <c r="AX2411" s="116" t="s">
        <v>10</v>
      </c>
      <c r="AY2411" s="162"/>
      <c r="AZ2411" s="162"/>
      <c r="BA2411" s="162"/>
    </row>
    <row r="2412" spans="1:53" ht="104">
      <c r="A2412" s="46">
        <v>2408</v>
      </c>
      <c r="B2412" s="13" t="s">
        <v>12576</v>
      </c>
      <c r="C2412" s="13" t="s">
        <v>12584</v>
      </c>
      <c r="D2412" s="116">
        <v>612</v>
      </c>
      <c r="E2412" s="161" t="s">
        <v>6157</v>
      </c>
      <c r="F2412" s="161" t="s">
        <v>12590</v>
      </c>
      <c r="G2412" s="162" t="s">
        <v>1302</v>
      </c>
      <c r="H2412" s="162" t="s">
        <v>21</v>
      </c>
      <c r="I2412" s="85" t="str">
        <f>IF(HL!B2411="","",HYPERLINK(HL!B2411,"表示"))</f>
        <v>表示</v>
      </c>
      <c r="J2412" s="85" t="str">
        <f>IF(HL!C2411="","",HYPERLINK(HL!C2411,2))</f>
        <v/>
      </c>
      <c r="K2412" s="105" t="str">
        <f>IF(HL!D2411="","",HYPERLINK(HL!D2411,3))</f>
        <v/>
      </c>
      <c r="L2412" s="105" t="str">
        <f>IF(HL!E2411="","",HYPERLINK(HL!E2411,4))</f>
        <v/>
      </c>
      <c r="M2412" s="105" t="str">
        <f>IF(HL!F2411="","",HYPERLINK(HL!F2411,5))</f>
        <v/>
      </c>
      <c r="N2412" s="105" t="str">
        <f>IF(HL!G2411="","",HYPERLINK(HL!G2411,6))</f>
        <v/>
      </c>
      <c r="O2412" s="105" t="str">
        <f>IF(HL!H2411="","",HYPERLINK(HL!H2411,7))</f>
        <v/>
      </c>
      <c r="P2412" s="105" t="str">
        <f>IF(HL!I2411="","",HYPERLINK(HL!I2411,8))</f>
        <v/>
      </c>
      <c r="Q2412" s="105" t="str">
        <f>IF(HL!J2411="","",HYPERLINK(HL!J2411,9))</f>
        <v/>
      </c>
      <c r="R2412" s="105" t="str">
        <f>IF(HL!K2411="","",HYPERLINK(HL!K2411,10))</f>
        <v/>
      </c>
      <c r="S2412" s="105" t="str">
        <f>IF(HL!L2411="","",HYPERLINK(HL!L2411,11))</f>
        <v/>
      </c>
      <c r="T2412" s="105" t="str">
        <f>IF(HL!M2411="","",HYPERLINK(HL!M2411,12))</f>
        <v/>
      </c>
      <c r="U2412" s="105" t="str">
        <f>IF(HL!N2411="","",HYPERLINK(HL!N2411,13))</f>
        <v/>
      </c>
      <c r="V2412" s="106" t="str">
        <f>IF(HL!O2411="","",HYPERLINK(HL!O2411,14))</f>
        <v/>
      </c>
      <c r="W2412" s="81" t="str">
        <f>IF(HL!P2411="","－",HYPERLINK(HL!P2411,"表示"))</f>
        <v>表示</v>
      </c>
      <c r="X2412" s="179">
        <v>44644</v>
      </c>
      <c r="Y2412" s="199">
        <v>45260</v>
      </c>
      <c r="Z2412" s="34" t="str">
        <f t="shared" si="97"/>
        <v>2023</v>
      </c>
      <c r="AA2412" s="247">
        <f t="shared" si="99"/>
        <v>20</v>
      </c>
      <c r="AB2412" s="116" t="s">
        <v>10</v>
      </c>
      <c r="AC2412" s="116"/>
      <c r="AD2412" s="116"/>
      <c r="AE2412" s="116"/>
      <c r="AF2412" s="116"/>
      <c r="AG2412" s="116"/>
      <c r="AH2412" s="116"/>
      <c r="AI2412" s="116"/>
      <c r="AJ2412" s="116"/>
      <c r="AK2412" s="116"/>
      <c r="AL2412" s="159" t="s">
        <v>208</v>
      </c>
      <c r="AM2412" s="162" t="s">
        <v>172</v>
      </c>
      <c r="AN2412" s="162" t="s">
        <v>1727</v>
      </c>
      <c r="AO2412" s="162" t="s">
        <v>10475</v>
      </c>
      <c r="AP2412" s="162"/>
      <c r="AQ2412" s="162"/>
      <c r="AR2412" s="162" t="s">
        <v>10707</v>
      </c>
      <c r="AS2412" s="158" t="s">
        <v>12606</v>
      </c>
      <c r="AT2412" s="283"/>
      <c r="AU2412" s="283"/>
      <c r="AV2412" s="116" t="s">
        <v>10</v>
      </c>
      <c r="AW2412" s="162"/>
      <c r="AX2412" s="162"/>
      <c r="AY2412" s="162"/>
      <c r="AZ2412" s="162"/>
      <c r="BA2412" s="116" t="s">
        <v>10</v>
      </c>
    </row>
    <row r="2413" spans="1:53" ht="78">
      <c r="A2413" s="46">
        <v>2409</v>
      </c>
      <c r="B2413" s="35" t="s">
        <v>4003</v>
      </c>
      <c r="C2413" s="13" t="s">
        <v>1904</v>
      </c>
      <c r="D2413" s="116">
        <v>429</v>
      </c>
      <c r="E2413" s="161" t="s">
        <v>1848</v>
      </c>
      <c r="F2413" s="161" t="s">
        <v>12591</v>
      </c>
      <c r="G2413" s="162" t="s">
        <v>1302</v>
      </c>
      <c r="H2413" s="162" t="s">
        <v>23</v>
      </c>
      <c r="I2413" s="85" t="str">
        <f>IF(HL!B2412="","",HYPERLINK(HL!B2412,"表示"))</f>
        <v>表示</v>
      </c>
      <c r="J2413" s="85" t="str">
        <f>IF(HL!C2412="","",HYPERLINK(HL!C2412,2))</f>
        <v/>
      </c>
      <c r="K2413" s="105" t="str">
        <f>IF(HL!D2412="","",HYPERLINK(HL!D2412,3))</f>
        <v/>
      </c>
      <c r="L2413" s="105" t="str">
        <f>IF(HL!E2412="","",HYPERLINK(HL!E2412,4))</f>
        <v/>
      </c>
      <c r="M2413" s="105" t="str">
        <f>IF(HL!F2412="","",HYPERLINK(HL!F2412,5))</f>
        <v/>
      </c>
      <c r="N2413" s="105" t="str">
        <f>IF(HL!G2412="","",HYPERLINK(HL!G2412,6))</f>
        <v/>
      </c>
      <c r="O2413" s="105" t="str">
        <f>IF(HL!H2412="","",HYPERLINK(HL!H2412,7))</f>
        <v/>
      </c>
      <c r="P2413" s="105" t="str">
        <f>IF(HL!I2412="","",HYPERLINK(HL!I2412,8))</f>
        <v/>
      </c>
      <c r="Q2413" s="105" t="str">
        <f>IF(HL!J2412="","",HYPERLINK(HL!J2412,9))</f>
        <v/>
      </c>
      <c r="R2413" s="105" t="str">
        <f>IF(HL!K2412="","",HYPERLINK(HL!K2412,10))</f>
        <v/>
      </c>
      <c r="S2413" s="105" t="str">
        <f>IF(HL!L2412="","",HYPERLINK(HL!L2412,11))</f>
        <v/>
      </c>
      <c r="T2413" s="105" t="str">
        <f>IF(HL!M2412="","",HYPERLINK(HL!M2412,12))</f>
        <v/>
      </c>
      <c r="U2413" s="105" t="str">
        <f>IF(HL!N2412="","",HYPERLINK(HL!N2412,13))</f>
        <v/>
      </c>
      <c r="V2413" s="106" t="str">
        <f>IF(HL!O2412="","",HYPERLINK(HL!O2412,14))</f>
        <v/>
      </c>
      <c r="W2413" s="81" t="str">
        <f>IF(HL!P2412="","－",HYPERLINK(HL!P2412,"表示"))</f>
        <v>表示</v>
      </c>
      <c r="X2413" s="179">
        <v>45000</v>
      </c>
      <c r="Y2413" s="199">
        <v>45254</v>
      </c>
      <c r="Z2413" s="34" t="str">
        <f t="shared" si="97"/>
        <v>2023</v>
      </c>
      <c r="AA2413" s="247">
        <f t="shared" si="99"/>
        <v>8</v>
      </c>
      <c r="AB2413" s="116"/>
      <c r="AC2413" s="116"/>
      <c r="AD2413" s="116"/>
      <c r="AE2413" s="116" t="s">
        <v>10</v>
      </c>
      <c r="AF2413" s="116"/>
      <c r="AG2413" s="116" t="s">
        <v>10</v>
      </c>
      <c r="AH2413" s="116"/>
      <c r="AI2413" s="116"/>
      <c r="AJ2413" s="116"/>
      <c r="AK2413" s="116"/>
      <c r="AL2413" s="159" t="s">
        <v>2740</v>
      </c>
      <c r="AM2413" s="162" t="s">
        <v>1727</v>
      </c>
      <c r="AN2413" s="162" t="s">
        <v>172</v>
      </c>
      <c r="AO2413" s="162" t="s">
        <v>10475</v>
      </c>
      <c r="AP2413" s="162"/>
      <c r="AQ2413" s="116" t="s">
        <v>10</v>
      </c>
      <c r="AR2413" s="116" t="s">
        <v>10705</v>
      </c>
      <c r="AS2413" s="158" t="s">
        <v>12607</v>
      </c>
      <c r="AT2413" s="283"/>
      <c r="AU2413" s="283"/>
      <c r="AV2413" s="116" t="s">
        <v>10</v>
      </c>
      <c r="AW2413" s="162"/>
      <c r="AX2413" s="162"/>
      <c r="AY2413" s="162"/>
      <c r="AZ2413" s="162"/>
      <c r="BA2413" s="116" t="s">
        <v>10</v>
      </c>
    </row>
    <row r="2414" spans="1:53" ht="104">
      <c r="A2414" s="46">
        <v>2410</v>
      </c>
      <c r="B2414" s="35" t="s">
        <v>4129</v>
      </c>
      <c r="C2414" s="13" t="s">
        <v>2702</v>
      </c>
      <c r="D2414" s="116">
        <v>429</v>
      </c>
      <c r="E2414" s="161" t="s">
        <v>1848</v>
      </c>
      <c r="F2414" s="161" t="s">
        <v>12592</v>
      </c>
      <c r="G2414" s="162" t="s">
        <v>1270</v>
      </c>
      <c r="H2414" s="162" t="s">
        <v>23</v>
      </c>
      <c r="I2414" s="85" t="str">
        <f>IF(HL!B2413="","",HYPERLINK(HL!B2413,"表示"))</f>
        <v>表示</v>
      </c>
      <c r="J2414" s="85" t="str">
        <f>IF(HL!C2413="","",HYPERLINK(HL!C2413,2))</f>
        <v/>
      </c>
      <c r="K2414" s="105" t="str">
        <f>IF(HL!D2413="","",HYPERLINK(HL!D2413,3))</f>
        <v/>
      </c>
      <c r="L2414" s="105" t="str">
        <f>IF(HL!E2413="","",HYPERLINK(HL!E2413,4))</f>
        <v/>
      </c>
      <c r="M2414" s="105" t="str">
        <f>IF(HL!F2413="","",HYPERLINK(HL!F2413,5))</f>
        <v/>
      </c>
      <c r="N2414" s="105" t="str">
        <f>IF(HL!G2413="","",HYPERLINK(HL!G2413,6))</f>
        <v/>
      </c>
      <c r="O2414" s="105" t="str">
        <f>IF(HL!H2413="","",HYPERLINK(HL!H2413,7))</f>
        <v/>
      </c>
      <c r="P2414" s="105" t="str">
        <f>IF(HL!I2413="","",HYPERLINK(HL!I2413,8))</f>
        <v/>
      </c>
      <c r="Q2414" s="105" t="str">
        <f>IF(HL!J2413="","",HYPERLINK(HL!J2413,9))</f>
        <v/>
      </c>
      <c r="R2414" s="105" t="str">
        <f>IF(HL!K2413="","",HYPERLINK(HL!K2413,10))</f>
        <v/>
      </c>
      <c r="S2414" s="105" t="str">
        <f>IF(HL!L2413="","",HYPERLINK(HL!L2413,11))</f>
        <v/>
      </c>
      <c r="T2414" s="105" t="str">
        <f>IF(HL!M2413="","",HYPERLINK(HL!M2413,12))</f>
        <v/>
      </c>
      <c r="U2414" s="105" t="str">
        <f>IF(HL!N2413="","",HYPERLINK(HL!N2413,13))</f>
        <v/>
      </c>
      <c r="V2414" s="106" t="str">
        <f>IF(HL!O2413="","",HYPERLINK(HL!O2413,14))</f>
        <v/>
      </c>
      <c r="W2414" s="1" t="str">
        <f>IF(HL!P2413="","－",HYPERLINK(HL!P2413,"表示"))</f>
        <v>－</v>
      </c>
      <c r="X2414" s="179">
        <v>44889</v>
      </c>
      <c r="Y2414" s="200">
        <v>45254</v>
      </c>
      <c r="Z2414" s="34" t="str">
        <f t="shared" si="97"/>
        <v>2023</v>
      </c>
      <c r="AA2414" s="247">
        <f t="shared" si="99"/>
        <v>12</v>
      </c>
      <c r="AB2414" s="116"/>
      <c r="AC2414" s="116"/>
      <c r="AD2414" s="116"/>
      <c r="AE2414" s="116"/>
      <c r="AF2414" s="116"/>
      <c r="AG2414" s="116" t="s">
        <v>10</v>
      </c>
      <c r="AH2414" s="116"/>
      <c r="AI2414" s="116"/>
      <c r="AJ2414" s="116"/>
      <c r="AK2414" s="116"/>
      <c r="AL2414" s="159" t="s">
        <v>536</v>
      </c>
      <c r="AM2414" s="162" t="s">
        <v>1727</v>
      </c>
      <c r="AN2414" s="162" t="s">
        <v>172</v>
      </c>
      <c r="AO2414" s="162" t="s">
        <v>4104</v>
      </c>
      <c r="AP2414" s="162"/>
      <c r="AQ2414" s="162"/>
      <c r="AR2414" s="210"/>
      <c r="AS2414" s="210"/>
      <c r="AT2414" s="271"/>
      <c r="AU2414" s="271"/>
      <c r="AV2414" s="162"/>
      <c r="AW2414" s="162"/>
      <c r="AX2414" s="162"/>
      <c r="AY2414" s="116" t="s">
        <v>10</v>
      </c>
      <c r="AZ2414" s="162"/>
      <c r="BA2414" s="162"/>
    </row>
    <row r="2415" spans="1:53" ht="78">
      <c r="A2415" s="46">
        <v>2411</v>
      </c>
      <c r="B2415" s="35" t="s">
        <v>4005</v>
      </c>
      <c r="C2415" s="13" t="s">
        <v>12585</v>
      </c>
      <c r="D2415" s="116">
        <v>429</v>
      </c>
      <c r="E2415" s="161" t="s">
        <v>1848</v>
      </c>
      <c r="F2415" s="161" t="s">
        <v>12593</v>
      </c>
      <c r="G2415" s="162" t="s">
        <v>1302</v>
      </c>
      <c r="H2415" s="162" t="s">
        <v>23</v>
      </c>
      <c r="I2415" s="85" t="str">
        <f>IF(HL!B2414="","",HYPERLINK(HL!B2414,"表示"))</f>
        <v>表示</v>
      </c>
      <c r="J2415" s="85" t="str">
        <f>IF(HL!C2414="","",HYPERLINK(HL!C2414,2))</f>
        <v/>
      </c>
      <c r="K2415" s="105" t="str">
        <f>IF(HL!D2414="","",HYPERLINK(HL!D2414,3))</f>
        <v/>
      </c>
      <c r="L2415" s="105" t="str">
        <f>IF(HL!E2414="","",HYPERLINK(HL!E2414,4))</f>
        <v/>
      </c>
      <c r="M2415" s="105" t="str">
        <f>IF(HL!F2414="","",HYPERLINK(HL!F2414,5))</f>
        <v/>
      </c>
      <c r="N2415" s="105" t="str">
        <f>IF(HL!G2414="","",HYPERLINK(HL!G2414,6))</f>
        <v/>
      </c>
      <c r="O2415" s="105" t="str">
        <f>IF(HL!H2414="","",HYPERLINK(HL!H2414,7))</f>
        <v/>
      </c>
      <c r="P2415" s="105" t="str">
        <f>IF(HL!I2414="","",HYPERLINK(HL!I2414,8))</f>
        <v/>
      </c>
      <c r="Q2415" s="105" t="str">
        <f>IF(HL!J2414="","",HYPERLINK(HL!J2414,9))</f>
        <v/>
      </c>
      <c r="R2415" s="105" t="str">
        <f>IF(HL!K2414="","",HYPERLINK(HL!K2414,10))</f>
        <v/>
      </c>
      <c r="S2415" s="105" t="str">
        <f>IF(HL!L2414="","",HYPERLINK(HL!L2414,11))</f>
        <v/>
      </c>
      <c r="T2415" s="105" t="str">
        <f>IF(HL!M2414="","",HYPERLINK(HL!M2414,12))</f>
        <v/>
      </c>
      <c r="U2415" s="105" t="str">
        <f>IF(HL!N2414="","",HYPERLINK(HL!N2414,13))</f>
        <v/>
      </c>
      <c r="V2415" s="106" t="str">
        <f>IF(HL!O2414="","",HYPERLINK(HL!O2414,14))</f>
        <v/>
      </c>
      <c r="W2415" s="81" t="str">
        <f>IF(HL!P2414="","－",HYPERLINK(HL!P2414,"表示"))</f>
        <v>表示</v>
      </c>
      <c r="X2415" s="179">
        <v>45000</v>
      </c>
      <c r="Y2415" s="200">
        <v>45254</v>
      </c>
      <c r="Z2415" s="34" t="str">
        <f t="shared" si="97"/>
        <v>2023</v>
      </c>
      <c r="AA2415" s="247">
        <f t="shared" si="99"/>
        <v>8</v>
      </c>
      <c r="AB2415" s="116"/>
      <c r="AC2415" s="116"/>
      <c r="AD2415" s="116"/>
      <c r="AE2415" s="116" t="s">
        <v>10</v>
      </c>
      <c r="AF2415" s="116"/>
      <c r="AG2415" s="116" t="s">
        <v>10</v>
      </c>
      <c r="AH2415" s="116"/>
      <c r="AI2415" s="116"/>
      <c r="AJ2415" s="116"/>
      <c r="AK2415" s="116"/>
      <c r="AL2415" s="159" t="s">
        <v>2740</v>
      </c>
      <c r="AM2415" s="162" t="s">
        <v>1727</v>
      </c>
      <c r="AN2415" s="162" t="s">
        <v>172</v>
      </c>
      <c r="AO2415" s="162" t="s">
        <v>10475</v>
      </c>
      <c r="AP2415" s="162"/>
      <c r="AQ2415" s="116" t="s">
        <v>10</v>
      </c>
      <c r="AR2415" s="116" t="s">
        <v>10705</v>
      </c>
      <c r="AS2415" s="158" t="s">
        <v>12607</v>
      </c>
      <c r="AT2415" s="283"/>
      <c r="AU2415" s="283"/>
      <c r="AV2415" s="116" t="s">
        <v>10</v>
      </c>
      <c r="AW2415" s="162"/>
      <c r="AX2415" s="162"/>
      <c r="AY2415" s="162"/>
      <c r="AZ2415" s="162"/>
      <c r="BA2415" s="116" t="s">
        <v>10</v>
      </c>
    </row>
    <row r="2416" spans="1:53" ht="208">
      <c r="A2416" s="46">
        <v>2412</v>
      </c>
      <c r="B2416" s="35" t="s">
        <v>12142</v>
      </c>
      <c r="C2416" s="13" t="s">
        <v>1545</v>
      </c>
      <c r="D2416" s="116">
        <v>429</v>
      </c>
      <c r="E2416" s="161" t="s">
        <v>1848</v>
      </c>
      <c r="F2416" s="161" t="s">
        <v>12594</v>
      </c>
      <c r="G2416" s="162" t="s">
        <v>1302</v>
      </c>
      <c r="H2416" s="162" t="s">
        <v>23</v>
      </c>
      <c r="I2416" s="85" t="str">
        <f>IF(HL!B2415="","",HYPERLINK(HL!B2415,"表示"))</f>
        <v>表示</v>
      </c>
      <c r="J2416" s="85" t="str">
        <f>IF(HL!C2415="","",HYPERLINK(HL!C2415,2))</f>
        <v/>
      </c>
      <c r="K2416" s="105" t="str">
        <f>IF(HL!D2415="","",HYPERLINK(HL!D2415,3))</f>
        <v/>
      </c>
      <c r="L2416" s="105" t="str">
        <f>IF(HL!E2415="","",HYPERLINK(HL!E2415,4))</f>
        <v/>
      </c>
      <c r="M2416" s="105" t="str">
        <f>IF(HL!F2415="","",HYPERLINK(HL!F2415,5))</f>
        <v/>
      </c>
      <c r="N2416" s="105" t="str">
        <f>IF(HL!G2415="","",HYPERLINK(HL!G2415,6))</f>
        <v/>
      </c>
      <c r="O2416" s="105" t="str">
        <f>IF(HL!H2415="","",HYPERLINK(HL!H2415,7))</f>
        <v/>
      </c>
      <c r="P2416" s="105" t="str">
        <f>IF(HL!I2415="","",HYPERLINK(HL!I2415,8))</f>
        <v/>
      </c>
      <c r="Q2416" s="105" t="str">
        <f>IF(HL!J2415="","",HYPERLINK(HL!J2415,9))</f>
        <v/>
      </c>
      <c r="R2416" s="105" t="str">
        <f>IF(HL!K2415="","",HYPERLINK(HL!K2415,10))</f>
        <v/>
      </c>
      <c r="S2416" s="105" t="str">
        <f>IF(HL!L2415="","",HYPERLINK(HL!L2415,11))</f>
        <v/>
      </c>
      <c r="T2416" s="105" t="str">
        <f>IF(HL!M2415="","",HYPERLINK(HL!M2415,12))</f>
        <v/>
      </c>
      <c r="U2416" s="105" t="str">
        <f>IF(HL!N2415="","",HYPERLINK(HL!N2415,13))</f>
        <v/>
      </c>
      <c r="V2416" s="106" t="str">
        <f>IF(HL!O2415="","",HYPERLINK(HL!O2415,14))</f>
        <v/>
      </c>
      <c r="W2416" s="81" t="str">
        <f>IF(HL!P2415="","－",HYPERLINK(HL!P2415,"表示"))</f>
        <v>表示</v>
      </c>
      <c r="X2416" s="179">
        <v>44985</v>
      </c>
      <c r="Y2416" s="200">
        <v>45254</v>
      </c>
      <c r="Z2416" s="34" t="str">
        <f t="shared" si="97"/>
        <v>2023</v>
      </c>
      <c r="AA2416" s="247">
        <f t="shared" si="99"/>
        <v>8</v>
      </c>
      <c r="AB2416" s="116"/>
      <c r="AC2416" s="116"/>
      <c r="AD2416" s="116"/>
      <c r="AE2416" s="116" t="s">
        <v>10</v>
      </c>
      <c r="AF2416" s="116"/>
      <c r="AG2416" s="116" t="s">
        <v>10</v>
      </c>
      <c r="AH2416" s="116"/>
      <c r="AI2416" s="116"/>
      <c r="AJ2416" s="116"/>
      <c r="AK2416" s="116"/>
      <c r="AL2416" s="159" t="s">
        <v>894</v>
      </c>
      <c r="AM2416" s="162" t="s">
        <v>172</v>
      </c>
      <c r="AN2416" s="162" t="s">
        <v>1727</v>
      </c>
      <c r="AO2416" s="162" t="s">
        <v>10475</v>
      </c>
      <c r="AP2416" s="162"/>
      <c r="AQ2416" s="162"/>
      <c r="AR2416" s="116" t="s">
        <v>10705</v>
      </c>
      <c r="AS2416" s="158" t="s">
        <v>12608</v>
      </c>
      <c r="AT2416" s="283"/>
      <c r="AU2416" s="283"/>
      <c r="AV2416" s="162"/>
      <c r="AW2416" s="162"/>
      <c r="AX2416" s="116" t="s">
        <v>10</v>
      </c>
      <c r="AY2416" s="162"/>
      <c r="AZ2416" s="162"/>
      <c r="BA2416" s="162"/>
    </row>
    <row r="2417" spans="1:53" ht="65">
      <c r="A2417" s="46">
        <v>2413</v>
      </c>
      <c r="B2417" s="13" t="s">
        <v>3763</v>
      </c>
      <c r="C2417" s="13" t="s">
        <v>5772</v>
      </c>
      <c r="D2417" s="116">
        <v>429</v>
      </c>
      <c r="E2417" s="161" t="s">
        <v>1848</v>
      </c>
      <c r="F2417" s="161" t="s">
        <v>12595</v>
      </c>
      <c r="G2417" s="162" t="s">
        <v>1302</v>
      </c>
      <c r="H2417" s="162" t="s">
        <v>23</v>
      </c>
      <c r="I2417" s="85" t="str">
        <f>IF(HL!B2416="","",HYPERLINK(HL!B2416,"表示"))</f>
        <v>表示</v>
      </c>
      <c r="J2417" s="85" t="str">
        <f>IF(HL!C2416="","",HYPERLINK(HL!C2416,2))</f>
        <v/>
      </c>
      <c r="K2417" s="105" t="str">
        <f>IF(HL!D2416="","",HYPERLINK(HL!D2416,3))</f>
        <v/>
      </c>
      <c r="L2417" s="105" t="str">
        <f>IF(HL!E2416="","",HYPERLINK(HL!E2416,4))</f>
        <v/>
      </c>
      <c r="M2417" s="105" t="str">
        <f>IF(HL!F2416="","",HYPERLINK(HL!F2416,5))</f>
        <v/>
      </c>
      <c r="N2417" s="105" t="str">
        <f>IF(HL!G2416="","",HYPERLINK(HL!G2416,6))</f>
        <v/>
      </c>
      <c r="O2417" s="105" t="str">
        <f>IF(HL!H2416="","",HYPERLINK(HL!H2416,7))</f>
        <v/>
      </c>
      <c r="P2417" s="105" t="str">
        <f>IF(HL!I2416="","",HYPERLINK(HL!I2416,8))</f>
        <v/>
      </c>
      <c r="Q2417" s="105" t="str">
        <f>IF(HL!J2416="","",HYPERLINK(HL!J2416,9))</f>
        <v/>
      </c>
      <c r="R2417" s="105" t="str">
        <f>IF(HL!K2416="","",HYPERLINK(HL!K2416,10))</f>
        <v/>
      </c>
      <c r="S2417" s="105" t="str">
        <f>IF(HL!L2416="","",HYPERLINK(HL!L2416,11))</f>
        <v/>
      </c>
      <c r="T2417" s="105" t="str">
        <f>IF(HL!M2416="","",HYPERLINK(HL!M2416,12))</f>
        <v/>
      </c>
      <c r="U2417" s="105" t="str">
        <f>IF(HL!N2416="","",HYPERLINK(HL!N2416,13))</f>
        <v/>
      </c>
      <c r="V2417" s="106" t="str">
        <f>IF(HL!O2416="","",HYPERLINK(HL!O2416,14))</f>
        <v/>
      </c>
      <c r="W2417" s="81" t="str">
        <f>IF(HL!P2416="","－",HYPERLINK(HL!P2416,"表示"))</f>
        <v>表示</v>
      </c>
      <c r="X2417" s="179">
        <v>44967</v>
      </c>
      <c r="Y2417" s="200">
        <v>45254</v>
      </c>
      <c r="Z2417" s="34" t="str">
        <f t="shared" si="97"/>
        <v>2023</v>
      </c>
      <c r="AA2417" s="247">
        <f t="shared" si="99"/>
        <v>9</v>
      </c>
      <c r="AB2417" s="116"/>
      <c r="AC2417" s="116"/>
      <c r="AD2417" s="116"/>
      <c r="AE2417" s="116" t="s">
        <v>10</v>
      </c>
      <c r="AF2417" s="116"/>
      <c r="AG2417" s="116" t="s">
        <v>10</v>
      </c>
      <c r="AH2417" s="116"/>
      <c r="AI2417" s="116"/>
      <c r="AJ2417" s="116"/>
      <c r="AK2417" s="116"/>
      <c r="AL2417" s="159" t="s">
        <v>219</v>
      </c>
      <c r="AM2417" s="162" t="s">
        <v>172</v>
      </c>
      <c r="AN2417" s="162" t="s">
        <v>1727</v>
      </c>
      <c r="AO2417" s="162" t="s">
        <v>4104</v>
      </c>
      <c r="AP2417" s="162"/>
      <c r="AQ2417" s="162"/>
      <c r="AR2417" s="162" t="s">
        <v>10707</v>
      </c>
      <c r="AS2417" s="158" t="s">
        <v>12609</v>
      </c>
      <c r="AT2417" s="283"/>
      <c r="AU2417" s="283"/>
      <c r="AV2417" s="116" t="s">
        <v>10</v>
      </c>
      <c r="AW2417" s="162"/>
      <c r="AX2417" s="162"/>
      <c r="AY2417" s="162"/>
      <c r="AZ2417" s="162"/>
      <c r="BA2417" s="162"/>
    </row>
    <row r="2418" spans="1:53" ht="260">
      <c r="A2418" s="46">
        <v>2414</v>
      </c>
      <c r="B2418" s="35" t="s">
        <v>12577</v>
      </c>
      <c r="C2418" s="13" t="s">
        <v>1144</v>
      </c>
      <c r="D2418" s="116">
        <v>333</v>
      </c>
      <c r="E2418" s="161" t="s">
        <v>6115</v>
      </c>
      <c r="F2418" s="161" t="s">
        <v>12596</v>
      </c>
      <c r="G2418" s="162" t="s">
        <v>1302</v>
      </c>
      <c r="H2418" s="162" t="s">
        <v>22</v>
      </c>
      <c r="I2418" s="85" t="str">
        <f>IF(HL!B2417="","",HYPERLINK(HL!B2417,"表示"))</f>
        <v>表示</v>
      </c>
      <c r="J2418" s="85" t="str">
        <f>IF(HL!C2417="","",HYPERLINK(HL!C2417,2))</f>
        <v/>
      </c>
      <c r="K2418" s="105" t="str">
        <f>IF(HL!D2417="","",HYPERLINK(HL!D2417,3))</f>
        <v/>
      </c>
      <c r="L2418" s="105" t="str">
        <f>IF(HL!E2417="","",HYPERLINK(HL!E2417,4))</f>
        <v/>
      </c>
      <c r="M2418" s="105" t="str">
        <f>IF(HL!F2417="","",HYPERLINK(HL!F2417,5))</f>
        <v/>
      </c>
      <c r="N2418" s="105" t="str">
        <f>IF(HL!G2417="","",HYPERLINK(HL!G2417,6))</f>
        <v/>
      </c>
      <c r="O2418" s="105" t="str">
        <f>IF(HL!H2417="","",HYPERLINK(HL!H2417,7))</f>
        <v/>
      </c>
      <c r="P2418" s="105" t="str">
        <f>IF(HL!I2417="","",HYPERLINK(HL!I2417,8))</f>
        <v/>
      </c>
      <c r="Q2418" s="105" t="str">
        <f>IF(HL!J2417="","",HYPERLINK(HL!J2417,9))</f>
        <v/>
      </c>
      <c r="R2418" s="105" t="str">
        <f>IF(HL!K2417="","",HYPERLINK(HL!K2417,10))</f>
        <v/>
      </c>
      <c r="S2418" s="105" t="str">
        <f>IF(HL!L2417="","",HYPERLINK(HL!L2417,11))</f>
        <v/>
      </c>
      <c r="T2418" s="105" t="str">
        <f>IF(HL!M2417="","",HYPERLINK(HL!M2417,12))</f>
        <v/>
      </c>
      <c r="U2418" s="105" t="str">
        <f>IF(HL!N2417="","",HYPERLINK(HL!N2417,13))</f>
        <v/>
      </c>
      <c r="V2418" s="106" t="str">
        <f>IF(HL!O2417="","",HYPERLINK(HL!O2417,14))</f>
        <v/>
      </c>
      <c r="W2418" s="81" t="str">
        <f>IF(HL!P2417="","－",HYPERLINK(HL!P2417,"表示"))</f>
        <v>表示</v>
      </c>
      <c r="X2418" s="200">
        <v>44909</v>
      </c>
      <c r="Y2418" s="200">
        <v>45254</v>
      </c>
      <c r="Z2418" s="34" t="str">
        <f t="shared" si="97"/>
        <v>2023</v>
      </c>
      <c r="AA2418" s="247">
        <f t="shared" si="99"/>
        <v>11</v>
      </c>
      <c r="AB2418" s="116"/>
      <c r="AC2418" s="116"/>
      <c r="AD2418" s="116"/>
      <c r="AE2418" s="116" t="s">
        <v>10</v>
      </c>
      <c r="AF2418" s="116"/>
      <c r="AG2418" s="116" t="s">
        <v>10</v>
      </c>
      <c r="AH2418" s="116"/>
      <c r="AI2418" s="116"/>
      <c r="AJ2418" s="116"/>
      <c r="AK2418" s="116"/>
      <c r="AL2418" s="159" t="s">
        <v>227</v>
      </c>
      <c r="AM2418" s="162" t="s">
        <v>1727</v>
      </c>
      <c r="AN2418" s="162" t="s">
        <v>172</v>
      </c>
      <c r="AO2418" s="162" t="s">
        <v>4104</v>
      </c>
      <c r="AP2418" s="162"/>
      <c r="AQ2418" s="116" t="s">
        <v>10</v>
      </c>
      <c r="AR2418" s="162" t="s">
        <v>11035</v>
      </c>
      <c r="AS2418" s="162" t="s">
        <v>11035</v>
      </c>
      <c r="AT2418" s="271"/>
      <c r="AU2418" s="271"/>
      <c r="AV2418" s="116" t="s">
        <v>10</v>
      </c>
      <c r="AW2418" s="162"/>
      <c r="AX2418" s="162"/>
      <c r="AY2418" s="162"/>
      <c r="AZ2418" s="162"/>
      <c r="BA2418" s="116" t="s">
        <v>10</v>
      </c>
    </row>
    <row r="2419" spans="1:53" ht="65">
      <c r="A2419" s="46">
        <v>2415</v>
      </c>
      <c r="B2419" s="13" t="s">
        <v>12578</v>
      </c>
      <c r="C2419" s="13" t="s">
        <v>12389</v>
      </c>
      <c r="D2419" s="116" t="s">
        <v>10244</v>
      </c>
      <c r="E2419" s="161" t="e">
        <v>#N/A</v>
      </c>
      <c r="F2419" s="161" t="s">
        <v>11636</v>
      </c>
      <c r="G2419" s="162" t="s">
        <v>1302</v>
      </c>
      <c r="H2419" s="162" t="s">
        <v>1467</v>
      </c>
      <c r="I2419" s="85" t="str">
        <f>IF(HL!B2418="","",HYPERLINK(HL!B2418,"表示"))</f>
        <v>表示</v>
      </c>
      <c r="J2419" s="85" t="str">
        <f>IF(HL!C2418="","",HYPERLINK(HL!C2418,2))</f>
        <v/>
      </c>
      <c r="K2419" s="105" t="str">
        <f>IF(HL!D2418="","",HYPERLINK(HL!D2418,3))</f>
        <v/>
      </c>
      <c r="L2419" s="105" t="str">
        <f>IF(HL!E2418="","",HYPERLINK(HL!E2418,4))</f>
        <v/>
      </c>
      <c r="M2419" s="105" t="str">
        <f>IF(HL!F2418="","",HYPERLINK(HL!F2418,5))</f>
        <v/>
      </c>
      <c r="N2419" s="105" t="str">
        <f>IF(HL!G2418="","",HYPERLINK(HL!G2418,6))</f>
        <v/>
      </c>
      <c r="O2419" s="105" t="str">
        <f>IF(HL!H2418="","",HYPERLINK(HL!H2418,7))</f>
        <v/>
      </c>
      <c r="P2419" s="105" t="str">
        <f>IF(HL!I2418="","",HYPERLINK(HL!I2418,8))</f>
        <v/>
      </c>
      <c r="Q2419" s="105" t="str">
        <f>IF(HL!J2418="","",HYPERLINK(HL!J2418,9))</f>
        <v/>
      </c>
      <c r="R2419" s="105" t="str">
        <f>IF(HL!K2418="","",HYPERLINK(HL!K2418,10))</f>
        <v/>
      </c>
      <c r="S2419" s="105" t="str">
        <f>IF(HL!L2418="","",HYPERLINK(HL!L2418,11))</f>
        <v/>
      </c>
      <c r="T2419" s="105" t="str">
        <f>IF(HL!M2418="","",HYPERLINK(HL!M2418,12))</f>
        <v/>
      </c>
      <c r="U2419" s="105" t="str">
        <f>IF(HL!N2418="","",HYPERLINK(HL!N2418,13))</f>
        <v/>
      </c>
      <c r="V2419" s="106" t="str">
        <f>IF(HL!O2418="","",HYPERLINK(HL!O2418,14))</f>
        <v/>
      </c>
      <c r="W2419" s="81" t="str">
        <f>IF(HL!P2418="","－",HYPERLINK(HL!P2418,"表示"))</f>
        <v>表示</v>
      </c>
      <c r="X2419" s="200">
        <v>45044</v>
      </c>
      <c r="Y2419" s="200">
        <v>45258</v>
      </c>
      <c r="Z2419" s="34" t="str">
        <f t="shared" si="97"/>
        <v>2023</v>
      </c>
      <c r="AA2419" s="247">
        <f t="shared" si="99"/>
        <v>7</v>
      </c>
      <c r="AB2419" s="116" t="s">
        <v>10</v>
      </c>
      <c r="AC2419" s="116"/>
      <c r="AD2419" s="116"/>
      <c r="AE2419" s="116"/>
      <c r="AF2419" s="116"/>
      <c r="AG2419" s="116"/>
      <c r="AH2419" s="116"/>
      <c r="AI2419" s="116"/>
      <c r="AJ2419" s="116"/>
      <c r="AK2419" s="116"/>
      <c r="AL2419" s="35" t="s">
        <v>12610</v>
      </c>
      <c r="AM2419" s="162" t="s">
        <v>172</v>
      </c>
      <c r="AN2419" s="162" t="s">
        <v>1727</v>
      </c>
      <c r="AO2419" s="116" t="s">
        <v>12611</v>
      </c>
      <c r="AP2419" s="162"/>
      <c r="AQ2419" s="162"/>
      <c r="AR2419" s="162" t="s">
        <v>10862</v>
      </c>
      <c r="AS2419" s="116" t="s">
        <v>12612</v>
      </c>
      <c r="AT2419" s="269"/>
      <c r="AU2419" s="269"/>
      <c r="AV2419" s="116" t="s">
        <v>10</v>
      </c>
      <c r="AW2419" s="162"/>
      <c r="AX2419" s="162"/>
      <c r="AY2419" s="162"/>
      <c r="AZ2419" s="162"/>
      <c r="BA2419" s="162"/>
    </row>
    <row r="2420" spans="1:53" ht="39">
      <c r="A2420" s="46">
        <v>2416</v>
      </c>
      <c r="B2420" s="35" t="s">
        <v>3456</v>
      </c>
      <c r="C2420" s="13" t="s">
        <v>12586</v>
      </c>
      <c r="D2420" s="116">
        <v>399</v>
      </c>
      <c r="E2420" s="161" t="s">
        <v>1878</v>
      </c>
      <c r="F2420" s="161" t="s">
        <v>12597</v>
      </c>
      <c r="G2420" s="162" t="s">
        <v>1302</v>
      </c>
      <c r="H2420" s="162" t="s">
        <v>20</v>
      </c>
      <c r="I2420" s="85" t="str">
        <f>IF(HL!B2419="","",HYPERLINK(HL!B2419,"表示"))</f>
        <v>表示</v>
      </c>
      <c r="J2420" s="85" t="str">
        <f>IF(HL!C2419="","",HYPERLINK(HL!C2419,2))</f>
        <v/>
      </c>
      <c r="K2420" s="105" t="str">
        <f>IF(HL!D2419="","",HYPERLINK(HL!D2419,3))</f>
        <v/>
      </c>
      <c r="L2420" s="105" t="str">
        <f>IF(HL!E2419="","",HYPERLINK(HL!E2419,4))</f>
        <v/>
      </c>
      <c r="M2420" s="105" t="str">
        <f>IF(HL!F2419="","",HYPERLINK(HL!F2419,5))</f>
        <v/>
      </c>
      <c r="N2420" s="105" t="str">
        <f>IF(HL!G2419="","",HYPERLINK(HL!G2419,6))</f>
        <v/>
      </c>
      <c r="O2420" s="105" t="str">
        <f>IF(HL!H2419="","",HYPERLINK(HL!H2419,7))</f>
        <v/>
      </c>
      <c r="P2420" s="105" t="str">
        <f>IF(HL!I2419="","",HYPERLINK(HL!I2419,8))</f>
        <v/>
      </c>
      <c r="Q2420" s="105" t="str">
        <f>IF(HL!J2419="","",HYPERLINK(HL!J2419,9))</f>
        <v/>
      </c>
      <c r="R2420" s="105" t="str">
        <f>IF(HL!K2419="","",HYPERLINK(HL!K2419,10))</f>
        <v/>
      </c>
      <c r="S2420" s="105" t="str">
        <f>IF(HL!L2419="","",HYPERLINK(HL!L2419,11))</f>
        <v/>
      </c>
      <c r="T2420" s="105" t="str">
        <f>IF(HL!M2419="","",HYPERLINK(HL!M2419,12))</f>
        <v/>
      </c>
      <c r="U2420" s="105" t="str">
        <f>IF(HL!N2419="","",HYPERLINK(HL!N2419,13))</f>
        <v/>
      </c>
      <c r="V2420" s="106" t="str">
        <f>IF(HL!O2419="","",HYPERLINK(HL!O2419,14))</f>
        <v/>
      </c>
      <c r="W2420" s="81" t="str">
        <f>IF(HL!P2419="","－",HYPERLINK(HL!P2419,"表示"))</f>
        <v>表示</v>
      </c>
      <c r="X2420" s="200">
        <v>45042</v>
      </c>
      <c r="Y2420" s="200">
        <v>45282</v>
      </c>
      <c r="Z2420" s="34" t="str">
        <f t="shared" si="97"/>
        <v>2023</v>
      </c>
      <c r="AA2420" s="247">
        <f t="shared" si="99"/>
        <v>7</v>
      </c>
      <c r="AB2420" s="116"/>
      <c r="AC2420" s="116"/>
      <c r="AD2420" s="116"/>
      <c r="AE2420" s="116"/>
      <c r="AF2420" s="116"/>
      <c r="AG2420" s="116" t="s">
        <v>10</v>
      </c>
      <c r="AH2420" s="116"/>
      <c r="AI2420" s="116"/>
      <c r="AJ2420" s="116"/>
      <c r="AK2420" s="116"/>
      <c r="AL2420" s="159" t="s">
        <v>2740</v>
      </c>
      <c r="AM2420" s="162" t="s">
        <v>1727</v>
      </c>
      <c r="AN2420" s="162" t="s">
        <v>172</v>
      </c>
      <c r="AO2420" s="162" t="s">
        <v>5712</v>
      </c>
      <c r="AP2420" s="162"/>
      <c r="AQ2420" s="116" t="s">
        <v>10</v>
      </c>
      <c r="AR2420" s="116" t="s">
        <v>10705</v>
      </c>
      <c r="AS2420" s="116" t="s">
        <v>12613</v>
      </c>
      <c r="AT2420" s="269"/>
      <c r="AU2420" s="269"/>
      <c r="AV2420" s="116" t="s">
        <v>10</v>
      </c>
      <c r="AW2420" s="162"/>
      <c r="AX2420" s="162"/>
      <c r="AY2420" s="162"/>
      <c r="AZ2420" s="162"/>
      <c r="BA2420" s="116" t="s">
        <v>10</v>
      </c>
    </row>
    <row r="2421" spans="1:53" ht="143">
      <c r="A2421" s="46">
        <v>2417</v>
      </c>
      <c r="B2421" s="35" t="s">
        <v>12579</v>
      </c>
      <c r="C2421" s="13" t="s">
        <v>518</v>
      </c>
      <c r="D2421" s="116">
        <v>241</v>
      </c>
      <c r="E2421" s="161" t="s">
        <v>5274</v>
      </c>
      <c r="F2421" s="161" t="s">
        <v>12598</v>
      </c>
      <c r="G2421" s="162" t="s">
        <v>1270</v>
      </c>
      <c r="H2421" s="162" t="s">
        <v>674</v>
      </c>
      <c r="I2421" s="85" t="str">
        <f>IF(HL!B2420="","",HYPERLINK(HL!B2420,"表示"))</f>
        <v>表示</v>
      </c>
      <c r="J2421" s="85" t="str">
        <f>IF(HL!C2420="","",HYPERLINK(HL!C2420,2))</f>
        <v/>
      </c>
      <c r="K2421" s="105" t="str">
        <f>IF(HL!D2420="","",HYPERLINK(HL!D2420,3))</f>
        <v/>
      </c>
      <c r="L2421" s="105" t="str">
        <f>IF(HL!E2420="","",HYPERLINK(HL!E2420,4))</f>
        <v/>
      </c>
      <c r="M2421" s="105" t="str">
        <f>IF(HL!F2420="","",HYPERLINK(HL!F2420,5))</f>
        <v/>
      </c>
      <c r="N2421" s="105" t="str">
        <f>IF(HL!G2420="","",HYPERLINK(HL!G2420,6))</f>
        <v/>
      </c>
      <c r="O2421" s="105" t="str">
        <f>IF(HL!H2420="","",HYPERLINK(HL!H2420,7))</f>
        <v/>
      </c>
      <c r="P2421" s="105" t="str">
        <f>IF(HL!I2420="","",HYPERLINK(HL!I2420,8))</f>
        <v/>
      </c>
      <c r="Q2421" s="105" t="str">
        <f>IF(HL!J2420="","",HYPERLINK(HL!J2420,9))</f>
        <v/>
      </c>
      <c r="R2421" s="105" t="str">
        <f>IF(HL!K2420="","",HYPERLINK(HL!K2420,10))</f>
        <v/>
      </c>
      <c r="S2421" s="105" t="str">
        <f>IF(HL!L2420="","",HYPERLINK(HL!L2420,11))</f>
        <v/>
      </c>
      <c r="T2421" s="105" t="str">
        <f>IF(HL!M2420="","",HYPERLINK(HL!M2420,12))</f>
        <v/>
      </c>
      <c r="U2421" s="105" t="str">
        <f>IF(HL!N2420="","",HYPERLINK(HL!N2420,13))</f>
        <v/>
      </c>
      <c r="V2421" s="106" t="str">
        <f>IF(HL!O2420="","",HYPERLINK(HL!O2420,14))</f>
        <v/>
      </c>
      <c r="W2421" s="1" t="str">
        <f>IF(HL!P2420="","－",HYPERLINK(HL!P2420,"表示"))</f>
        <v>－</v>
      </c>
      <c r="X2421" s="200">
        <v>45041</v>
      </c>
      <c r="Y2421" s="200">
        <v>45282</v>
      </c>
      <c r="Z2421" s="34" t="str">
        <f t="shared" ref="Z2421:Z2426" si="100">TEXT(YEAR(Y2421),"0000")</f>
        <v>2023</v>
      </c>
      <c r="AA2421" s="247">
        <f t="shared" si="99"/>
        <v>7</v>
      </c>
      <c r="AB2421" s="116"/>
      <c r="AC2421" s="116"/>
      <c r="AD2421" s="116"/>
      <c r="AE2421" s="116" t="s">
        <v>10</v>
      </c>
      <c r="AF2421" s="116"/>
      <c r="AG2421" s="116" t="s">
        <v>10</v>
      </c>
      <c r="AH2421" s="116"/>
      <c r="AI2421" s="116"/>
      <c r="AJ2421" s="116"/>
      <c r="AK2421" s="116"/>
      <c r="AL2421" s="159" t="s">
        <v>507</v>
      </c>
      <c r="AM2421" s="162" t="s">
        <v>1727</v>
      </c>
      <c r="AN2421" s="162" t="s">
        <v>172</v>
      </c>
      <c r="AO2421" s="162" t="s">
        <v>5712</v>
      </c>
      <c r="AP2421" s="162"/>
      <c r="AQ2421" s="116" t="s">
        <v>10</v>
      </c>
      <c r="AR2421" s="162" t="s">
        <v>10707</v>
      </c>
      <c r="AS2421" s="116" t="s">
        <v>12614</v>
      </c>
      <c r="AT2421" s="269"/>
      <c r="AU2421" s="269"/>
      <c r="AV2421" s="162"/>
      <c r="AW2421" s="162"/>
      <c r="AX2421" s="116" t="s">
        <v>10</v>
      </c>
      <c r="AY2421" s="162"/>
      <c r="AZ2421" s="162"/>
      <c r="BA2421" s="162"/>
    </row>
    <row r="2422" spans="1:53" ht="351">
      <c r="A2422" s="46">
        <v>2418</v>
      </c>
      <c r="B2422" s="35" t="s">
        <v>12580</v>
      </c>
      <c r="C2422" s="13" t="s">
        <v>240</v>
      </c>
      <c r="D2422" s="116">
        <v>399</v>
      </c>
      <c r="E2422" s="161" t="s">
        <v>1878</v>
      </c>
      <c r="F2422" s="161" t="s">
        <v>12599</v>
      </c>
      <c r="G2422" s="162" t="s">
        <v>1270</v>
      </c>
      <c r="H2422" s="162" t="s">
        <v>20</v>
      </c>
      <c r="I2422" s="85" t="str">
        <f>IF(HL!B2421="","",HYPERLINK(HL!B2421,"表示"))</f>
        <v>表示</v>
      </c>
      <c r="J2422" s="85" t="str">
        <f>IF(HL!C2421="","",HYPERLINK(HL!C2421,2))</f>
        <v/>
      </c>
      <c r="K2422" s="105" t="str">
        <f>IF(HL!D2421="","",HYPERLINK(HL!D2421,3))</f>
        <v/>
      </c>
      <c r="L2422" s="105" t="str">
        <f>IF(HL!E2421="","",HYPERLINK(HL!E2421,4))</f>
        <v/>
      </c>
      <c r="M2422" s="105" t="str">
        <f>IF(HL!F2421="","",HYPERLINK(HL!F2421,5))</f>
        <v/>
      </c>
      <c r="N2422" s="105" t="str">
        <f>IF(HL!G2421="","",HYPERLINK(HL!G2421,6))</f>
        <v/>
      </c>
      <c r="O2422" s="105" t="str">
        <f>IF(HL!H2421="","",HYPERLINK(HL!H2421,7))</f>
        <v/>
      </c>
      <c r="P2422" s="105" t="str">
        <f>IF(HL!I2421="","",HYPERLINK(HL!I2421,8))</f>
        <v/>
      </c>
      <c r="Q2422" s="105" t="str">
        <f>IF(HL!J2421="","",HYPERLINK(HL!J2421,9))</f>
        <v/>
      </c>
      <c r="R2422" s="105" t="str">
        <f>IF(HL!K2421="","",HYPERLINK(HL!K2421,10))</f>
        <v/>
      </c>
      <c r="S2422" s="105" t="str">
        <f>IF(HL!L2421="","",HYPERLINK(HL!L2421,11))</f>
        <v/>
      </c>
      <c r="T2422" s="105" t="str">
        <f>IF(HL!M2421="","",HYPERLINK(HL!M2421,12))</f>
        <v/>
      </c>
      <c r="U2422" s="105" t="str">
        <f>IF(HL!N2421="","",HYPERLINK(HL!N2421,13))</f>
        <v/>
      </c>
      <c r="V2422" s="106" t="str">
        <f>IF(HL!O2421="","",HYPERLINK(HL!O2421,14))</f>
        <v/>
      </c>
      <c r="W2422" s="1" t="str">
        <f>IF(HL!P2421="","－",HYPERLINK(HL!P2421,"表示"))</f>
        <v>－</v>
      </c>
      <c r="X2422" s="200">
        <v>45022</v>
      </c>
      <c r="Y2422" s="200">
        <v>45282</v>
      </c>
      <c r="Z2422" s="34" t="str">
        <f t="shared" si="100"/>
        <v>2023</v>
      </c>
      <c r="AA2422" s="247">
        <f t="shared" si="99"/>
        <v>8</v>
      </c>
      <c r="AB2422" s="116"/>
      <c r="AC2422" s="116"/>
      <c r="AD2422" s="116"/>
      <c r="AE2422" s="116"/>
      <c r="AF2422" s="116"/>
      <c r="AG2422" s="116" t="s">
        <v>10</v>
      </c>
      <c r="AH2422" s="116"/>
      <c r="AI2422" s="116"/>
      <c r="AJ2422" s="116"/>
      <c r="AK2422" s="116"/>
      <c r="AL2422" s="35" t="s">
        <v>12615</v>
      </c>
      <c r="AM2422" s="162" t="s">
        <v>172</v>
      </c>
      <c r="AN2422" s="162" t="s">
        <v>1727</v>
      </c>
      <c r="AO2422" s="162" t="s">
        <v>5712</v>
      </c>
      <c r="AP2422" s="162"/>
      <c r="AQ2422" s="162"/>
      <c r="AR2422" s="162" t="s">
        <v>10707</v>
      </c>
      <c r="AS2422" s="116" t="s">
        <v>12616</v>
      </c>
      <c r="AT2422" s="269"/>
      <c r="AU2422" s="269"/>
      <c r="AV2422" s="162"/>
      <c r="AW2422" s="162"/>
      <c r="AX2422" s="116" t="s">
        <v>10</v>
      </c>
      <c r="AY2422" s="162"/>
      <c r="AZ2422" s="162"/>
      <c r="BA2422" s="162"/>
    </row>
    <row r="2423" spans="1:53" ht="65">
      <c r="A2423" s="46">
        <v>2419</v>
      </c>
      <c r="B2423" s="35" t="s">
        <v>12581</v>
      </c>
      <c r="C2423" s="13" t="s">
        <v>11398</v>
      </c>
      <c r="D2423" s="116">
        <v>399</v>
      </c>
      <c r="E2423" s="161" t="s">
        <v>1878</v>
      </c>
      <c r="F2423" s="161" t="s">
        <v>12600</v>
      </c>
      <c r="G2423" s="162" t="s">
        <v>1302</v>
      </c>
      <c r="H2423" s="162" t="s">
        <v>19</v>
      </c>
      <c r="I2423" s="85" t="str">
        <f>IF(HL!B2422="","",HYPERLINK(HL!B2422,"表示"))</f>
        <v>表示</v>
      </c>
      <c r="J2423" s="85" t="str">
        <f>IF(HL!C2422="","",HYPERLINK(HL!C2422,2))</f>
        <v/>
      </c>
      <c r="K2423" s="105" t="str">
        <f>IF(HL!D2422="","",HYPERLINK(HL!D2422,3))</f>
        <v/>
      </c>
      <c r="L2423" s="105" t="str">
        <f>IF(HL!E2422="","",HYPERLINK(HL!E2422,4))</f>
        <v/>
      </c>
      <c r="M2423" s="105" t="str">
        <f>IF(HL!F2422="","",HYPERLINK(HL!F2422,5))</f>
        <v/>
      </c>
      <c r="N2423" s="105" t="str">
        <f>IF(HL!G2422="","",HYPERLINK(HL!G2422,6))</f>
        <v/>
      </c>
      <c r="O2423" s="105" t="str">
        <f>IF(HL!H2422="","",HYPERLINK(HL!H2422,7))</f>
        <v/>
      </c>
      <c r="P2423" s="105" t="str">
        <f>IF(HL!I2422="","",HYPERLINK(HL!I2422,8))</f>
        <v/>
      </c>
      <c r="Q2423" s="105" t="str">
        <f>IF(HL!J2422="","",HYPERLINK(HL!J2422,9))</f>
        <v/>
      </c>
      <c r="R2423" s="105" t="str">
        <f>IF(HL!K2422="","",HYPERLINK(HL!K2422,10))</f>
        <v/>
      </c>
      <c r="S2423" s="105" t="str">
        <f>IF(HL!L2422="","",HYPERLINK(HL!L2422,11))</f>
        <v/>
      </c>
      <c r="T2423" s="105" t="str">
        <f>IF(HL!M2422="","",HYPERLINK(HL!M2422,12))</f>
        <v/>
      </c>
      <c r="U2423" s="105" t="str">
        <f>IF(HL!N2422="","",HYPERLINK(HL!N2422,13))</f>
        <v/>
      </c>
      <c r="V2423" s="106" t="str">
        <f>IF(HL!O2422="","",HYPERLINK(HL!O2422,14))</f>
        <v/>
      </c>
      <c r="W2423" s="81" t="str">
        <f>IF(HL!P2422="","－",HYPERLINK(HL!P2422,"表示"))</f>
        <v>表示</v>
      </c>
      <c r="X2423" s="200">
        <v>44956</v>
      </c>
      <c r="Y2423" s="200">
        <v>45282</v>
      </c>
      <c r="Z2423" s="34" t="str">
        <f t="shared" si="100"/>
        <v>2023</v>
      </c>
      <c r="AA2423" s="247">
        <f t="shared" si="99"/>
        <v>10</v>
      </c>
      <c r="AB2423" s="116"/>
      <c r="AC2423" s="116"/>
      <c r="AD2423" s="116"/>
      <c r="AE2423" s="116" t="s">
        <v>10</v>
      </c>
      <c r="AF2423" s="116"/>
      <c r="AG2423" s="116" t="s">
        <v>10</v>
      </c>
      <c r="AH2423" s="116"/>
      <c r="AI2423" s="116"/>
      <c r="AJ2423" s="116"/>
      <c r="AK2423" s="116"/>
      <c r="AL2423" s="159" t="s">
        <v>348</v>
      </c>
      <c r="AM2423" s="162" t="s">
        <v>1727</v>
      </c>
      <c r="AN2423" s="162" t="s">
        <v>172</v>
      </c>
      <c r="AO2423" s="162" t="s">
        <v>4104</v>
      </c>
      <c r="AP2423" s="162"/>
      <c r="AQ2423" s="162"/>
      <c r="AR2423" s="162" t="s">
        <v>10707</v>
      </c>
      <c r="AS2423" s="116" t="s">
        <v>12617</v>
      </c>
      <c r="AT2423" s="269"/>
      <c r="AU2423" s="269"/>
      <c r="AV2423" s="116" t="s">
        <v>10</v>
      </c>
      <c r="AW2423" s="162"/>
      <c r="AX2423" s="162"/>
      <c r="AY2423" s="162"/>
      <c r="AZ2423" s="162"/>
      <c r="BA2423" s="116" t="s">
        <v>10</v>
      </c>
    </row>
    <row r="2424" spans="1:53" ht="65">
      <c r="A2424" s="46">
        <v>2420</v>
      </c>
      <c r="B2424" s="35" t="s">
        <v>12582</v>
      </c>
      <c r="C2424" s="13" t="s">
        <v>2581</v>
      </c>
      <c r="D2424" s="116">
        <v>117</v>
      </c>
      <c r="E2424" s="161" t="s">
        <v>1374</v>
      </c>
      <c r="F2424" s="161" t="s">
        <v>12601</v>
      </c>
      <c r="G2424" s="162" t="s">
        <v>1302</v>
      </c>
      <c r="H2424" s="162" t="s">
        <v>25</v>
      </c>
      <c r="I2424" s="85" t="str">
        <f>IF(HL!B2423="","",HYPERLINK(HL!B2423,"表示"))</f>
        <v>表示</v>
      </c>
      <c r="J2424" s="85" t="str">
        <f>IF(HL!C2423="","",HYPERLINK(HL!C2423,2))</f>
        <v/>
      </c>
      <c r="K2424" s="105" t="str">
        <f>IF(HL!D2423="","",HYPERLINK(HL!D2423,3))</f>
        <v/>
      </c>
      <c r="L2424" s="105" t="str">
        <f>IF(HL!E2423="","",HYPERLINK(HL!E2423,4))</f>
        <v/>
      </c>
      <c r="M2424" s="105" t="str">
        <f>IF(HL!F2423="","",HYPERLINK(HL!F2423,5))</f>
        <v/>
      </c>
      <c r="N2424" s="105" t="str">
        <f>IF(HL!G2423="","",HYPERLINK(HL!G2423,6))</f>
        <v/>
      </c>
      <c r="O2424" s="105" t="str">
        <f>IF(HL!H2423="","",HYPERLINK(HL!H2423,7))</f>
        <v/>
      </c>
      <c r="P2424" s="105" t="str">
        <f>IF(HL!I2423="","",HYPERLINK(HL!I2423,8))</f>
        <v/>
      </c>
      <c r="Q2424" s="105" t="str">
        <f>IF(HL!J2423="","",HYPERLINK(HL!J2423,9))</f>
        <v/>
      </c>
      <c r="R2424" s="105" t="str">
        <f>IF(HL!K2423="","",HYPERLINK(HL!K2423,10))</f>
        <v/>
      </c>
      <c r="S2424" s="105" t="str">
        <f>IF(HL!L2423="","",HYPERLINK(HL!L2423,11))</f>
        <v/>
      </c>
      <c r="T2424" s="105" t="str">
        <f>IF(HL!M2423="","",HYPERLINK(HL!M2423,12))</f>
        <v/>
      </c>
      <c r="U2424" s="105" t="str">
        <f>IF(HL!N2423="","",HYPERLINK(HL!N2423,13))</f>
        <v/>
      </c>
      <c r="V2424" s="106" t="str">
        <f>IF(HL!O2423="","",HYPERLINK(HL!O2423,14))</f>
        <v/>
      </c>
      <c r="W2424" s="81" t="str">
        <f>IF(HL!P2423="","－",HYPERLINK(HL!P2423,"表示"))</f>
        <v>表示</v>
      </c>
      <c r="X2424" s="200">
        <v>44956</v>
      </c>
      <c r="Y2424" s="200">
        <v>45282</v>
      </c>
      <c r="Z2424" s="34" t="str">
        <f t="shared" si="100"/>
        <v>2023</v>
      </c>
      <c r="AA2424" s="247">
        <f t="shared" si="99"/>
        <v>10</v>
      </c>
      <c r="AB2424" s="116"/>
      <c r="AC2424" s="116"/>
      <c r="AD2424" s="116"/>
      <c r="AE2424" s="116" t="s">
        <v>10</v>
      </c>
      <c r="AF2424" s="116"/>
      <c r="AG2424" s="116" t="s">
        <v>10</v>
      </c>
      <c r="AH2424" s="116"/>
      <c r="AI2424" s="116"/>
      <c r="AJ2424" s="116"/>
      <c r="AK2424" s="116"/>
      <c r="AL2424" s="159" t="s">
        <v>229</v>
      </c>
      <c r="AM2424" s="162" t="s">
        <v>172</v>
      </c>
      <c r="AN2424" s="162" t="s">
        <v>1727</v>
      </c>
      <c r="AO2424" s="162" t="s">
        <v>4104</v>
      </c>
      <c r="AP2424" s="162"/>
      <c r="AQ2424" s="162"/>
      <c r="AR2424" s="162" t="s">
        <v>10724</v>
      </c>
      <c r="AS2424" s="116" t="s">
        <v>12618</v>
      </c>
      <c r="AT2424" s="269"/>
      <c r="AU2424" s="269"/>
      <c r="AV2424" s="162"/>
      <c r="AW2424" s="162"/>
      <c r="AX2424" s="116" t="s">
        <v>10</v>
      </c>
      <c r="AY2424" s="162"/>
      <c r="AZ2424" s="162"/>
      <c r="BA2424" s="162"/>
    </row>
    <row r="2425" spans="1:53" ht="278">
      <c r="A2425" s="46">
        <v>2421</v>
      </c>
      <c r="B2425" s="35" t="s">
        <v>5261</v>
      </c>
      <c r="C2425" s="13" t="s">
        <v>693</v>
      </c>
      <c r="D2425" s="116">
        <v>429</v>
      </c>
      <c r="E2425" s="161" t="s">
        <v>1848</v>
      </c>
      <c r="F2425" s="161" t="s">
        <v>12602</v>
      </c>
      <c r="G2425" s="162" t="s">
        <v>1302</v>
      </c>
      <c r="H2425" s="162" t="s">
        <v>20</v>
      </c>
      <c r="I2425" s="85" t="str">
        <f>IF(HL!B2424="","",HYPERLINK(HL!B2424,"表示"))</f>
        <v>表示</v>
      </c>
      <c r="J2425" s="85" t="str">
        <f>IF(HL!C2424="","",HYPERLINK(HL!C2424,2))</f>
        <v/>
      </c>
      <c r="K2425" s="105" t="str">
        <f>IF(HL!D2424="","",HYPERLINK(HL!D2424,3))</f>
        <v/>
      </c>
      <c r="L2425" s="105" t="str">
        <f>IF(HL!E2424="","",HYPERLINK(HL!E2424,4))</f>
        <v/>
      </c>
      <c r="M2425" s="105" t="str">
        <f>IF(HL!F2424="","",HYPERLINK(HL!F2424,5))</f>
        <v/>
      </c>
      <c r="N2425" s="105" t="str">
        <f>IF(HL!G2424="","",HYPERLINK(HL!G2424,6))</f>
        <v/>
      </c>
      <c r="O2425" s="105" t="str">
        <f>IF(HL!H2424="","",HYPERLINK(HL!H2424,7))</f>
        <v/>
      </c>
      <c r="P2425" s="105" t="str">
        <f>IF(HL!I2424="","",HYPERLINK(HL!I2424,8))</f>
        <v/>
      </c>
      <c r="Q2425" s="105" t="str">
        <f>IF(HL!J2424="","",HYPERLINK(HL!J2424,9))</f>
        <v/>
      </c>
      <c r="R2425" s="105" t="str">
        <f>IF(HL!K2424="","",HYPERLINK(HL!K2424,10))</f>
        <v/>
      </c>
      <c r="S2425" s="105" t="str">
        <f>IF(HL!L2424="","",HYPERLINK(HL!L2424,11))</f>
        <v/>
      </c>
      <c r="T2425" s="105" t="str">
        <f>IF(HL!M2424="","",HYPERLINK(HL!M2424,12))</f>
        <v/>
      </c>
      <c r="U2425" s="105" t="str">
        <f>IF(HL!N2424="","",HYPERLINK(HL!N2424,13))</f>
        <v/>
      </c>
      <c r="V2425" s="106" t="str">
        <f>IF(HL!O2424="","",HYPERLINK(HL!O2424,14))</f>
        <v/>
      </c>
      <c r="W2425" s="81" t="str">
        <f>IF(HL!P2424="","－",HYPERLINK(HL!P2424,"表示"))</f>
        <v>表示</v>
      </c>
      <c r="X2425" s="200">
        <v>45022</v>
      </c>
      <c r="Y2425" s="200">
        <v>45282</v>
      </c>
      <c r="Z2425" s="34" t="str">
        <f t="shared" si="100"/>
        <v>2023</v>
      </c>
      <c r="AA2425" s="247">
        <f t="shared" si="99"/>
        <v>8</v>
      </c>
      <c r="AB2425" s="116"/>
      <c r="AC2425" s="116"/>
      <c r="AD2425" s="116"/>
      <c r="AE2425" s="116" t="s">
        <v>10</v>
      </c>
      <c r="AF2425" s="116"/>
      <c r="AG2425" s="116" t="s">
        <v>10</v>
      </c>
      <c r="AH2425" s="116"/>
      <c r="AI2425" s="116"/>
      <c r="AJ2425" s="116"/>
      <c r="AK2425" s="116"/>
      <c r="AL2425" s="159" t="s">
        <v>192</v>
      </c>
      <c r="AM2425" s="162" t="s">
        <v>172</v>
      </c>
      <c r="AN2425" s="162" t="s">
        <v>1727</v>
      </c>
      <c r="AO2425" s="162" t="s">
        <v>5712</v>
      </c>
      <c r="AP2425" s="162"/>
      <c r="AQ2425" s="162"/>
      <c r="AR2425" s="162" t="s">
        <v>10707</v>
      </c>
      <c r="AS2425" s="116" t="s">
        <v>12619</v>
      </c>
      <c r="AT2425" s="269"/>
      <c r="AU2425" s="269"/>
      <c r="AV2425" s="162"/>
      <c r="AW2425" s="162"/>
      <c r="AX2425" s="116" t="s">
        <v>10</v>
      </c>
      <c r="AY2425" s="162"/>
      <c r="AZ2425" s="162"/>
      <c r="BA2425" s="162"/>
    </row>
    <row r="2426" spans="1:53" ht="65">
      <c r="A2426" s="46">
        <v>2422</v>
      </c>
      <c r="B2426" s="13" t="s">
        <v>12583</v>
      </c>
      <c r="C2426" s="13" t="s">
        <v>12587</v>
      </c>
      <c r="D2426" s="116">
        <v>430</v>
      </c>
      <c r="E2426" s="161" t="s">
        <v>995</v>
      </c>
      <c r="F2426" s="161" t="s">
        <v>12603</v>
      </c>
      <c r="G2426" s="162" t="s">
        <v>1270</v>
      </c>
      <c r="H2426" s="162" t="s">
        <v>2261</v>
      </c>
      <c r="I2426" s="85" t="str">
        <f>IF(HL!B2425="","",HYPERLINK(HL!B2425,"表示"))</f>
        <v>表示</v>
      </c>
      <c r="J2426" s="85" t="str">
        <f>IF(HL!C2425="","",HYPERLINK(HL!C2425,2))</f>
        <v/>
      </c>
      <c r="K2426" s="105" t="str">
        <f>IF(HL!D2425="","",HYPERLINK(HL!D2425,3))</f>
        <v/>
      </c>
      <c r="L2426" s="105" t="str">
        <f>IF(HL!E2425="","",HYPERLINK(HL!E2425,4))</f>
        <v/>
      </c>
      <c r="M2426" s="105" t="str">
        <f>IF(HL!F2425="","",HYPERLINK(HL!F2425,5))</f>
        <v/>
      </c>
      <c r="N2426" s="105" t="str">
        <f>IF(HL!G2425="","",HYPERLINK(HL!G2425,6))</f>
        <v/>
      </c>
      <c r="O2426" s="105" t="str">
        <f>IF(HL!H2425="","",HYPERLINK(HL!H2425,7))</f>
        <v/>
      </c>
      <c r="P2426" s="105" t="str">
        <f>IF(HL!I2425="","",HYPERLINK(HL!I2425,8))</f>
        <v/>
      </c>
      <c r="Q2426" s="105" t="str">
        <f>IF(HL!J2425="","",HYPERLINK(HL!J2425,9))</f>
        <v/>
      </c>
      <c r="R2426" s="105" t="str">
        <f>IF(HL!K2425="","",HYPERLINK(HL!K2425,10))</f>
        <v/>
      </c>
      <c r="S2426" s="105" t="str">
        <f>IF(HL!L2425="","",HYPERLINK(HL!L2425,11))</f>
        <v/>
      </c>
      <c r="T2426" s="105" t="str">
        <f>IF(HL!M2425="","",HYPERLINK(HL!M2425,12))</f>
        <v/>
      </c>
      <c r="U2426" s="105" t="str">
        <f>IF(HL!N2425="","",HYPERLINK(HL!N2425,13))</f>
        <v/>
      </c>
      <c r="V2426" s="106" t="str">
        <f>IF(HL!O2425="","",HYPERLINK(HL!O2425,14))</f>
        <v/>
      </c>
      <c r="W2426" s="1" t="str">
        <f>IF(HL!P2425="","－",HYPERLINK(HL!P2425,"表示"))</f>
        <v>－</v>
      </c>
      <c r="X2426" s="200">
        <v>44967</v>
      </c>
      <c r="Y2426" s="200">
        <v>45282</v>
      </c>
      <c r="Z2426" s="34" t="str">
        <f t="shared" si="100"/>
        <v>2023</v>
      </c>
      <c r="AA2426" s="247">
        <f t="shared" si="99"/>
        <v>10</v>
      </c>
      <c r="AB2426" s="116"/>
      <c r="AC2426" s="116"/>
      <c r="AD2426" s="116"/>
      <c r="AE2426" s="116" t="s">
        <v>10</v>
      </c>
      <c r="AF2426" s="116"/>
      <c r="AG2426" s="116" t="s">
        <v>10</v>
      </c>
      <c r="AH2426" s="116"/>
      <c r="AI2426" s="116"/>
      <c r="AJ2426" s="116"/>
      <c r="AK2426" s="116"/>
      <c r="AL2426" s="13" t="s">
        <v>12519</v>
      </c>
      <c r="AM2426" s="162" t="s">
        <v>172</v>
      </c>
      <c r="AN2426" s="162" t="s">
        <v>1727</v>
      </c>
      <c r="AO2426" s="162" t="s">
        <v>5713</v>
      </c>
      <c r="AP2426" s="116" t="s">
        <v>10</v>
      </c>
      <c r="AQ2426" s="116"/>
      <c r="AR2426" s="210"/>
      <c r="AS2426" s="210"/>
      <c r="AT2426" s="271"/>
      <c r="AU2426" s="271"/>
      <c r="AV2426" s="162"/>
      <c r="AW2426" s="162"/>
      <c r="AX2426" s="162"/>
      <c r="AY2426" s="116" t="s">
        <v>10</v>
      </c>
      <c r="AZ2426" s="162"/>
      <c r="BA2426" s="162"/>
    </row>
    <row r="2427" spans="1:53" ht="26">
      <c r="A2427" s="46">
        <v>2423</v>
      </c>
      <c r="B2427" s="13" t="s">
        <v>12644</v>
      </c>
      <c r="C2427" s="13" t="s">
        <v>1412</v>
      </c>
      <c r="D2427" s="116">
        <v>131</v>
      </c>
      <c r="E2427" s="161" t="s">
        <v>2141</v>
      </c>
      <c r="F2427" s="115" t="s">
        <v>12697</v>
      </c>
      <c r="G2427" s="1" t="s">
        <v>1302</v>
      </c>
      <c r="H2427" s="162" t="s">
        <v>1382</v>
      </c>
      <c r="I2427" s="85" t="str">
        <f>IF(HL!B2426="","",HYPERLINK(HL!B2426,"表示"))</f>
        <v>表示</v>
      </c>
      <c r="J2427" s="85" t="str">
        <f>IF(HL!C2426="","",HYPERLINK(HL!C2426,2))</f>
        <v/>
      </c>
      <c r="K2427" s="105" t="str">
        <f>IF(HL!D2426="","",HYPERLINK(HL!D2426,3))</f>
        <v/>
      </c>
      <c r="L2427" s="105" t="str">
        <f>IF(HL!E2426="","",HYPERLINK(HL!E2426,4))</f>
        <v/>
      </c>
      <c r="M2427" s="105" t="str">
        <f>IF(HL!F2426="","",HYPERLINK(HL!F2426,5))</f>
        <v/>
      </c>
      <c r="N2427" s="105" t="str">
        <f>IF(HL!G2426="","",HYPERLINK(HL!G2426,6))</f>
        <v/>
      </c>
      <c r="O2427" s="105" t="str">
        <f>IF(HL!H2426="","",HYPERLINK(HL!H2426,7))</f>
        <v/>
      </c>
      <c r="P2427" s="105" t="str">
        <f>IF(HL!I2426="","",HYPERLINK(HL!I2426,8))</f>
        <v/>
      </c>
      <c r="Q2427" s="105" t="str">
        <f>IF(HL!J2426="","",HYPERLINK(HL!J2426,9))</f>
        <v/>
      </c>
      <c r="R2427" s="105" t="str">
        <f>IF(HL!K2426="","",HYPERLINK(HL!K2426,10))</f>
        <v/>
      </c>
      <c r="S2427" s="105" t="str">
        <f>IF(HL!L2426="","",HYPERLINK(HL!L2426,11))</f>
        <v/>
      </c>
      <c r="T2427" s="105" t="str">
        <f>IF(HL!M2426="","",HYPERLINK(HL!M2426,12))</f>
        <v/>
      </c>
      <c r="U2427" s="105" t="str">
        <f>IF(HL!N2426="","",HYPERLINK(HL!N2426,13))</f>
        <v/>
      </c>
      <c r="V2427" s="106" t="str">
        <f>IF(HL!O2426="","",HYPERLINK(HL!O2426,14))</f>
        <v/>
      </c>
      <c r="W2427" s="81" t="str">
        <f>IF(HL!P2426="","－",HYPERLINK(HL!P2426,"表示"))</f>
        <v>表示</v>
      </c>
      <c r="X2427" s="200">
        <v>44985</v>
      </c>
      <c r="Y2427" s="200">
        <v>45309</v>
      </c>
      <c r="Z2427" s="34" t="str">
        <f t="shared" ref="Z2427" si="101">TEXT(YEAR(Y2427),"0000")</f>
        <v>2024</v>
      </c>
      <c r="AA2427" s="247">
        <f t="shared" ref="AA2427" si="102">DATEDIF(X2427,Y2427,"m")</f>
        <v>10</v>
      </c>
      <c r="AB2427" s="116"/>
      <c r="AC2427" s="116"/>
      <c r="AD2427" s="116"/>
      <c r="AE2427" s="116"/>
      <c r="AF2427" s="116" t="s">
        <v>10</v>
      </c>
      <c r="AG2427" s="116"/>
      <c r="AH2427" s="116"/>
      <c r="AI2427" s="116"/>
      <c r="AJ2427" s="116"/>
      <c r="AK2427" s="116"/>
      <c r="AL2427" s="35" t="s">
        <v>2761</v>
      </c>
      <c r="AM2427" s="162" t="str">
        <f>IF(VLOOKUP(AL2427,[1]承認取得者!$A$2:$B$312,2,FALSE)="内資","○","")</f>
        <v/>
      </c>
      <c r="AN2427" s="162" t="str">
        <f>IF(VLOOKUP(AL2427,[1]承認取得者!$A$2:$B$312,2,FALSE)="外資","○","")</f>
        <v>○</v>
      </c>
      <c r="AO2427" s="162" t="s">
        <v>4104</v>
      </c>
      <c r="AP2427" s="116"/>
      <c r="AQ2427" s="116"/>
      <c r="AR2427" s="1" t="s">
        <v>10707</v>
      </c>
      <c r="AS2427" s="35" t="s">
        <v>12829</v>
      </c>
      <c r="AT2427" s="232"/>
      <c r="AU2427" s="232"/>
      <c r="AV2427" s="162" t="s">
        <v>10</v>
      </c>
      <c r="AW2427" s="162"/>
      <c r="AX2427" s="162"/>
      <c r="AY2427" s="116"/>
      <c r="AZ2427" s="162"/>
      <c r="BA2427" s="162" t="s">
        <v>10</v>
      </c>
    </row>
    <row r="2428" spans="1:53" ht="52">
      <c r="A2428" s="46">
        <v>2424</v>
      </c>
      <c r="B2428" s="13" t="s">
        <v>12645</v>
      </c>
      <c r="C2428" s="13" t="s">
        <v>12646</v>
      </c>
      <c r="D2428" s="116">
        <v>218</v>
      </c>
      <c r="E2428" s="161" t="s">
        <v>2241</v>
      </c>
      <c r="F2428" s="115" t="s">
        <v>4599</v>
      </c>
      <c r="G2428" s="162" t="s">
        <v>1302</v>
      </c>
      <c r="H2428" s="162" t="s">
        <v>56</v>
      </c>
      <c r="I2428" s="85" t="str">
        <f>IF(HL!B2427="","",HYPERLINK(HL!B2427,"表示"))</f>
        <v>表示</v>
      </c>
      <c r="J2428" s="85" t="str">
        <f>IF(HL!C2427="","",HYPERLINK(HL!C2427,2))</f>
        <v/>
      </c>
      <c r="K2428" s="105" t="str">
        <f>IF(HL!D2427="","",HYPERLINK(HL!D2427,3))</f>
        <v/>
      </c>
      <c r="L2428" s="105" t="str">
        <f>IF(HL!E2427="","",HYPERLINK(HL!E2427,4))</f>
        <v/>
      </c>
      <c r="M2428" s="105" t="str">
        <f>IF(HL!F2427="","",HYPERLINK(HL!F2427,5))</f>
        <v/>
      </c>
      <c r="N2428" s="105" t="str">
        <f>IF(HL!G2427="","",HYPERLINK(HL!G2427,6))</f>
        <v/>
      </c>
      <c r="O2428" s="105" t="str">
        <f>IF(HL!H2427="","",HYPERLINK(HL!H2427,7))</f>
        <v/>
      </c>
      <c r="P2428" s="105" t="str">
        <f>IF(HL!I2427="","",HYPERLINK(HL!I2427,8))</f>
        <v/>
      </c>
      <c r="Q2428" s="105" t="str">
        <f>IF(HL!J2427="","",HYPERLINK(HL!J2427,9))</f>
        <v/>
      </c>
      <c r="R2428" s="105" t="str">
        <f>IF(HL!K2427="","",HYPERLINK(HL!K2427,10))</f>
        <v/>
      </c>
      <c r="S2428" s="105" t="str">
        <f>IF(HL!L2427="","",HYPERLINK(HL!L2427,11))</f>
        <v/>
      </c>
      <c r="T2428" s="105" t="str">
        <f>IF(HL!M2427="","",HYPERLINK(HL!M2427,12))</f>
        <v/>
      </c>
      <c r="U2428" s="105" t="str">
        <f>IF(HL!N2427="","",HYPERLINK(HL!N2427,13))</f>
        <v/>
      </c>
      <c r="V2428" s="106" t="str">
        <f>IF(HL!O2427="","",HYPERLINK(HL!O2427,14))</f>
        <v/>
      </c>
      <c r="W2428" s="81" t="str">
        <f>IF(HL!P2427="","－",HYPERLINK(HL!P2427,"表示"))</f>
        <v>表示</v>
      </c>
      <c r="X2428" s="200">
        <v>45077</v>
      </c>
      <c r="Y2428" s="200">
        <v>45309</v>
      </c>
      <c r="Z2428" s="34" t="str">
        <f t="shared" ref="Z2428:Z2472" si="103">TEXT(YEAR(Y2428),"0000")</f>
        <v>2024</v>
      </c>
      <c r="AA2428" s="247">
        <f t="shared" ref="AA2428:AA2472" si="104">DATEDIF(X2428,Y2428,"m")</f>
        <v>7</v>
      </c>
      <c r="AB2428" s="116" t="s">
        <v>10</v>
      </c>
      <c r="AC2428" s="116"/>
      <c r="AD2428" s="116"/>
      <c r="AE2428" s="116"/>
      <c r="AF2428" s="116"/>
      <c r="AG2428" s="116"/>
      <c r="AH2428" s="116"/>
      <c r="AI2428" s="116"/>
      <c r="AJ2428" s="116"/>
      <c r="AK2428" s="116"/>
      <c r="AL2428" s="13" t="s">
        <v>12822</v>
      </c>
      <c r="AM2428" s="162" t="str">
        <f>IF(VLOOKUP(AL2428,[1]承認取得者!$A$2:$B$312,2,FALSE)="内資","○","")</f>
        <v/>
      </c>
      <c r="AN2428" s="162" t="str">
        <f>IF(VLOOKUP(AL2428,[1]承認取得者!$A$2:$B$312,2,FALSE)="外資","○","")</f>
        <v>○</v>
      </c>
      <c r="AO2428" s="162" t="s">
        <v>5712</v>
      </c>
      <c r="AP2428" s="116"/>
      <c r="AQ2428" s="116" t="s">
        <v>10</v>
      </c>
      <c r="AR2428" s="1" t="s">
        <v>10707</v>
      </c>
      <c r="AS2428" s="35" t="s">
        <v>12830</v>
      </c>
      <c r="AT2428" s="1"/>
      <c r="AU2428" s="1"/>
      <c r="AV2428" s="162" t="s">
        <v>10</v>
      </c>
      <c r="AW2428" s="162"/>
      <c r="AX2428" s="162"/>
      <c r="AY2428" s="116"/>
      <c r="AZ2428" s="162"/>
      <c r="BA2428" s="162" t="s">
        <v>10</v>
      </c>
    </row>
    <row r="2429" spans="1:53" ht="26">
      <c r="A2429" s="46">
        <v>2425</v>
      </c>
      <c r="B2429" s="13" t="s">
        <v>12647</v>
      </c>
      <c r="C2429" s="13" t="s">
        <v>12648</v>
      </c>
      <c r="D2429" s="116">
        <v>639</v>
      </c>
      <c r="E2429" s="161" t="s">
        <v>2224</v>
      </c>
      <c r="F2429" s="115" t="s">
        <v>12460</v>
      </c>
      <c r="G2429" s="1" t="s">
        <v>1302</v>
      </c>
      <c r="H2429" s="162" t="s">
        <v>11924</v>
      </c>
      <c r="I2429" s="85" t="str">
        <f>IF(HL!B2428="","",HYPERLINK(HL!B2428,"表示"))</f>
        <v>表示</v>
      </c>
      <c r="J2429" s="85" t="str">
        <f>IF(HL!C2428="","",HYPERLINK(HL!C2428,2))</f>
        <v/>
      </c>
      <c r="K2429" s="105" t="str">
        <f>IF(HL!D2428="","",HYPERLINK(HL!D2428,3))</f>
        <v/>
      </c>
      <c r="L2429" s="105" t="str">
        <f>IF(HL!E2428="","",HYPERLINK(HL!E2428,4))</f>
        <v/>
      </c>
      <c r="M2429" s="105" t="str">
        <f>IF(HL!F2428="","",HYPERLINK(HL!F2428,5))</f>
        <v/>
      </c>
      <c r="N2429" s="105" t="str">
        <f>IF(HL!G2428="","",HYPERLINK(HL!G2428,6))</f>
        <v/>
      </c>
      <c r="O2429" s="105" t="str">
        <f>IF(HL!H2428="","",HYPERLINK(HL!H2428,7))</f>
        <v/>
      </c>
      <c r="P2429" s="105" t="str">
        <f>IF(HL!I2428="","",HYPERLINK(HL!I2428,8))</f>
        <v/>
      </c>
      <c r="Q2429" s="105" t="str">
        <f>IF(HL!J2428="","",HYPERLINK(HL!J2428,9))</f>
        <v/>
      </c>
      <c r="R2429" s="105" t="str">
        <f>IF(HL!K2428="","",HYPERLINK(HL!K2428,10))</f>
        <v/>
      </c>
      <c r="S2429" s="105" t="str">
        <f>IF(HL!L2428="","",HYPERLINK(HL!L2428,11))</f>
        <v/>
      </c>
      <c r="T2429" s="105" t="str">
        <f>IF(HL!M2428="","",HYPERLINK(HL!M2428,12))</f>
        <v/>
      </c>
      <c r="U2429" s="105" t="str">
        <f>IF(HL!N2428="","",HYPERLINK(HL!N2428,13))</f>
        <v/>
      </c>
      <c r="V2429" s="106" t="str">
        <f>IF(HL!O2428="","",HYPERLINK(HL!O2428,14))</f>
        <v/>
      </c>
      <c r="W2429" s="81" t="str">
        <f>IF(HL!P2428="","－",HYPERLINK(HL!P2428,"表示"))</f>
        <v>表示</v>
      </c>
      <c r="X2429" s="200">
        <v>44957</v>
      </c>
      <c r="Y2429" s="200">
        <v>45309</v>
      </c>
      <c r="Z2429" s="34" t="str">
        <f t="shared" si="103"/>
        <v>2024</v>
      </c>
      <c r="AA2429" s="247">
        <f t="shared" si="104"/>
        <v>11</v>
      </c>
      <c r="AB2429" s="116" t="s">
        <v>10</v>
      </c>
      <c r="AC2429" s="116" t="s">
        <v>10</v>
      </c>
      <c r="AD2429" s="116"/>
      <c r="AE2429" s="116"/>
      <c r="AF2429" s="116"/>
      <c r="AG2429" s="116"/>
      <c r="AH2429" s="116"/>
      <c r="AI2429" s="116"/>
      <c r="AJ2429" s="116"/>
      <c r="AK2429" s="116"/>
      <c r="AL2429" s="13" t="s">
        <v>12823</v>
      </c>
      <c r="AM2429" s="162" t="str">
        <f>IF(VLOOKUP(AL2429,[1]承認取得者!$A$2:$B$312,2,FALSE)="内資","○","")</f>
        <v/>
      </c>
      <c r="AN2429" s="162" t="str">
        <f>IF(VLOOKUP(AL2429,[1]承認取得者!$A$2:$B$312,2,FALSE)="外資","○","")</f>
        <v>○</v>
      </c>
      <c r="AO2429" s="162" t="s">
        <v>4104</v>
      </c>
      <c r="AP2429" s="116"/>
      <c r="AQ2429" s="116"/>
      <c r="AR2429" s="1" t="s">
        <v>10707</v>
      </c>
      <c r="AS2429" s="35" t="s">
        <v>12831</v>
      </c>
      <c r="AT2429" s="1"/>
      <c r="AU2429" s="232"/>
      <c r="AV2429" s="232" t="s">
        <v>10</v>
      </c>
      <c r="AW2429" s="162"/>
      <c r="AX2429" s="162"/>
      <c r="AY2429" s="116"/>
      <c r="AZ2429" s="162"/>
      <c r="BA2429" s="162" t="s">
        <v>10</v>
      </c>
    </row>
    <row r="2430" spans="1:53" ht="182">
      <c r="A2430" s="46">
        <v>2426</v>
      </c>
      <c r="B2430" s="35" t="s">
        <v>12870</v>
      </c>
      <c r="C2430" s="13" t="s">
        <v>1571</v>
      </c>
      <c r="D2430" s="116">
        <v>429</v>
      </c>
      <c r="E2430" s="161" t="s">
        <v>1848</v>
      </c>
      <c r="F2430" s="115" t="s">
        <v>12698</v>
      </c>
      <c r="G2430" s="1" t="s">
        <v>1302</v>
      </c>
      <c r="H2430" s="162" t="s">
        <v>11932</v>
      </c>
      <c r="I2430" s="85" t="str">
        <f>IF(HL!B2429="","",HYPERLINK(HL!B2429,"表示"))</f>
        <v>表示</v>
      </c>
      <c r="J2430" s="85" t="str">
        <f>IF(HL!C2429="","",HYPERLINK(HL!C2429,2))</f>
        <v/>
      </c>
      <c r="K2430" s="105" t="str">
        <f>IF(HL!D2429="","",HYPERLINK(HL!D2429,3))</f>
        <v/>
      </c>
      <c r="L2430" s="105" t="str">
        <f>IF(HL!E2429="","",HYPERLINK(HL!E2429,4))</f>
        <v/>
      </c>
      <c r="M2430" s="105" t="str">
        <f>IF(HL!F2429="","",HYPERLINK(HL!F2429,5))</f>
        <v/>
      </c>
      <c r="N2430" s="105" t="str">
        <f>IF(HL!G2429="","",HYPERLINK(HL!G2429,6))</f>
        <v/>
      </c>
      <c r="O2430" s="105" t="str">
        <f>IF(HL!H2429="","",HYPERLINK(HL!H2429,7))</f>
        <v/>
      </c>
      <c r="P2430" s="105" t="str">
        <f>IF(HL!I2429="","",HYPERLINK(HL!I2429,8))</f>
        <v/>
      </c>
      <c r="Q2430" s="105" t="str">
        <f>IF(HL!J2429="","",HYPERLINK(HL!J2429,9))</f>
        <v/>
      </c>
      <c r="R2430" s="105" t="str">
        <f>IF(HL!K2429="","",HYPERLINK(HL!K2429,10))</f>
        <v/>
      </c>
      <c r="S2430" s="105" t="str">
        <f>IF(HL!L2429="","",HYPERLINK(HL!L2429,11))</f>
        <v/>
      </c>
      <c r="T2430" s="105" t="str">
        <f>IF(HL!M2429="","",HYPERLINK(HL!M2429,12))</f>
        <v/>
      </c>
      <c r="U2430" s="105" t="str">
        <f>IF(HL!N2429="","",HYPERLINK(HL!N2429,13))</f>
        <v/>
      </c>
      <c r="V2430" s="106" t="str">
        <f>IF(HL!O2429="","",HYPERLINK(HL!O2429,14))</f>
        <v/>
      </c>
      <c r="W2430" s="81" t="str">
        <f>IF(HL!P2429="","－",HYPERLINK(HL!P2429,"表示"))</f>
        <v>表示</v>
      </c>
      <c r="X2430" s="200">
        <v>45040</v>
      </c>
      <c r="Y2430" s="200">
        <v>45309</v>
      </c>
      <c r="Z2430" s="34" t="str">
        <f t="shared" si="103"/>
        <v>2024</v>
      </c>
      <c r="AA2430" s="247">
        <f t="shared" si="104"/>
        <v>8</v>
      </c>
      <c r="AB2430" s="116"/>
      <c r="AC2430" s="116"/>
      <c r="AD2430" s="116"/>
      <c r="AE2430" s="116" t="s">
        <v>10</v>
      </c>
      <c r="AF2430" s="116"/>
      <c r="AG2430" s="116" t="s">
        <v>10</v>
      </c>
      <c r="AH2430" s="116"/>
      <c r="AI2430" s="116" t="s">
        <v>10</v>
      </c>
      <c r="AJ2430" s="116"/>
      <c r="AK2430" s="116"/>
      <c r="AL2430" s="13" t="s">
        <v>2748</v>
      </c>
      <c r="AM2430" s="162" t="str">
        <f>IF(VLOOKUP(AL2430,[1]承認取得者!$A$2:$B$312,2,FALSE)="内資","○","")</f>
        <v>○</v>
      </c>
      <c r="AN2430" s="162" t="str">
        <f>IF(VLOOKUP(AL2430,[1]承認取得者!$A$2:$B$312,2,FALSE)="外資","○","")</f>
        <v/>
      </c>
      <c r="AO2430" s="162" t="s">
        <v>965</v>
      </c>
      <c r="AP2430" s="116"/>
      <c r="AQ2430" s="116" t="s">
        <v>10</v>
      </c>
      <c r="AR2430" s="1" t="s">
        <v>10707</v>
      </c>
      <c r="AS2430" s="35" t="s">
        <v>12832</v>
      </c>
      <c r="AT2430" s="1"/>
      <c r="AU2430" s="1" t="s">
        <v>10</v>
      </c>
      <c r="AV2430" s="162"/>
      <c r="AW2430" s="162"/>
      <c r="AX2430" s="162" t="s">
        <v>10</v>
      </c>
      <c r="AY2430" s="116"/>
      <c r="AZ2430" s="162"/>
      <c r="BA2430" s="162"/>
    </row>
    <row r="2431" spans="1:53" ht="117">
      <c r="A2431" s="46">
        <v>2427</v>
      </c>
      <c r="B2431" s="35" t="s">
        <v>12871</v>
      </c>
      <c r="C2431" s="13" t="s">
        <v>12649</v>
      </c>
      <c r="D2431" s="116">
        <v>429</v>
      </c>
      <c r="E2431" s="161" t="s">
        <v>1848</v>
      </c>
      <c r="F2431" s="115" t="s">
        <v>12699</v>
      </c>
      <c r="G2431" s="162" t="s">
        <v>1270</v>
      </c>
      <c r="H2431" s="162" t="s">
        <v>11920</v>
      </c>
      <c r="I2431" s="85" t="str">
        <f>IF(HL!B2430="","",HYPERLINK(HL!B2430,"表示"))</f>
        <v>表示</v>
      </c>
      <c r="J2431" s="85" t="str">
        <f>IF(HL!C2430="","",HYPERLINK(HL!C2430,2))</f>
        <v/>
      </c>
      <c r="K2431" s="105" t="str">
        <f>IF(HL!D2430="","",HYPERLINK(HL!D2430,3))</f>
        <v/>
      </c>
      <c r="L2431" s="105" t="str">
        <f>IF(HL!E2430="","",HYPERLINK(HL!E2430,4))</f>
        <v/>
      </c>
      <c r="M2431" s="105" t="str">
        <f>IF(HL!F2430="","",HYPERLINK(HL!F2430,5))</f>
        <v/>
      </c>
      <c r="N2431" s="105" t="str">
        <f>IF(HL!G2430="","",HYPERLINK(HL!G2430,6))</f>
        <v/>
      </c>
      <c r="O2431" s="105" t="str">
        <f>IF(HL!H2430="","",HYPERLINK(HL!H2430,7))</f>
        <v/>
      </c>
      <c r="P2431" s="105" t="str">
        <f>IF(HL!I2430="","",HYPERLINK(HL!I2430,8))</f>
        <v/>
      </c>
      <c r="Q2431" s="105" t="str">
        <f>IF(HL!J2430="","",HYPERLINK(HL!J2430,9))</f>
        <v/>
      </c>
      <c r="R2431" s="105" t="str">
        <f>IF(HL!K2430="","",HYPERLINK(HL!K2430,10))</f>
        <v/>
      </c>
      <c r="S2431" s="105" t="str">
        <f>IF(HL!L2430="","",HYPERLINK(HL!L2430,11))</f>
        <v/>
      </c>
      <c r="T2431" s="105" t="str">
        <f>IF(HL!M2430="","",HYPERLINK(HL!M2430,12))</f>
        <v/>
      </c>
      <c r="U2431" s="105" t="str">
        <f>IF(HL!N2430="","",HYPERLINK(HL!N2430,13))</f>
        <v/>
      </c>
      <c r="V2431" s="106" t="str">
        <f>IF(HL!O2430="","",HYPERLINK(HL!O2430,14))</f>
        <v/>
      </c>
      <c r="W2431" s="81" t="str">
        <f>IF(HL!P2430="","－",HYPERLINK(HL!P2430,"表示"))</f>
        <v>表示</v>
      </c>
      <c r="X2431" s="200">
        <v>44981</v>
      </c>
      <c r="Y2431" s="200">
        <v>45309</v>
      </c>
      <c r="Z2431" s="34" t="str">
        <f t="shared" si="103"/>
        <v>2024</v>
      </c>
      <c r="AA2431" s="247">
        <f t="shared" si="104"/>
        <v>10</v>
      </c>
      <c r="AB2431" s="116" t="s">
        <v>10</v>
      </c>
      <c r="AC2431" s="116"/>
      <c r="AD2431" s="116"/>
      <c r="AE2431" s="116"/>
      <c r="AF2431" s="116"/>
      <c r="AG2431" s="116"/>
      <c r="AH2431" s="116"/>
      <c r="AI2431" s="116"/>
      <c r="AJ2431" s="116"/>
      <c r="AK2431" s="116"/>
      <c r="AL2431" s="13" t="s">
        <v>2737</v>
      </c>
      <c r="AM2431" s="162" t="str">
        <f>IF(VLOOKUP(AL2431,[1]承認取得者!$A$2:$B$312,2,FALSE)="内資","○","")</f>
        <v/>
      </c>
      <c r="AN2431" s="162" t="str">
        <f>IF(VLOOKUP(AL2431,[1]承認取得者!$A$2:$B$312,2,FALSE)="外資","○","")</f>
        <v>○</v>
      </c>
      <c r="AO2431" s="162" t="s">
        <v>4104</v>
      </c>
      <c r="AP2431" s="116"/>
      <c r="AQ2431" s="116"/>
      <c r="AR2431" s="1" t="s">
        <v>10707</v>
      </c>
      <c r="AS2431" s="35" t="s">
        <v>12833</v>
      </c>
      <c r="AT2431" s="1"/>
      <c r="AU2431" s="1" t="s">
        <v>10</v>
      </c>
      <c r="AV2431" s="162" t="s">
        <v>10</v>
      </c>
      <c r="AW2431" s="162"/>
      <c r="AX2431" s="162"/>
      <c r="AY2431" s="116"/>
      <c r="AZ2431" s="162"/>
      <c r="BA2431" s="162" t="s">
        <v>10</v>
      </c>
    </row>
    <row r="2432" spans="1:53" ht="26">
      <c r="A2432" s="46">
        <v>2428</v>
      </c>
      <c r="B2432" s="13" t="s">
        <v>12650</v>
      </c>
      <c r="C2432" s="13" t="s">
        <v>12651</v>
      </c>
      <c r="D2432" s="116">
        <v>399</v>
      </c>
      <c r="E2432" s="161" t="s">
        <v>1878</v>
      </c>
      <c r="F2432" s="115" t="s">
        <v>5434</v>
      </c>
      <c r="G2432" s="162" t="s">
        <v>1302</v>
      </c>
      <c r="H2432" s="162" t="s">
        <v>11932</v>
      </c>
      <c r="I2432" s="85" t="str">
        <f>IF(HL!B2431="","",HYPERLINK(HL!B2431,"表示"))</f>
        <v>表示</v>
      </c>
      <c r="J2432" s="85" t="str">
        <f>IF(HL!C2431="","",HYPERLINK(HL!C2431,2))</f>
        <v/>
      </c>
      <c r="K2432" s="105" t="str">
        <f>IF(HL!D2431="","",HYPERLINK(HL!D2431,3))</f>
        <v/>
      </c>
      <c r="L2432" s="105" t="str">
        <f>IF(HL!E2431="","",HYPERLINK(HL!E2431,4))</f>
        <v/>
      </c>
      <c r="M2432" s="105" t="str">
        <f>IF(HL!F2431="","",HYPERLINK(HL!F2431,5))</f>
        <v/>
      </c>
      <c r="N2432" s="105" t="str">
        <f>IF(HL!G2431="","",HYPERLINK(HL!G2431,6))</f>
        <v/>
      </c>
      <c r="O2432" s="105" t="str">
        <f>IF(HL!H2431="","",HYPERLINK(HL!H2431,7))</f>
        <v/>
      </c>
      <c r="P2432" s="105" t="str">
        <f>IF(HL!I2431="","",HYPERLINK(HL!I2431,8))</f>
        <v/>
      </c>
      <c r="Q2432" s="105" t="str">
        <f>IF(HL!J2431="","",HYPERLINK(HL!J2431,9))</f>
        <v/>
      </c>
      <c r="R2432" s="105" t="str">
        <f>IF(HL!K2431="","",HYPERLINK(HL!K2431,10))</f>
        <v/>
      </c>
      <c r="S2432" s="105" t="str">
        <f>IF(HL!L2431="","",HYPERLINK(HL!L2431,11))</f>
        <v/>
      </c>
      <c r="T2432" s="105" t="str">
        <f>IF(HL!M2431="","",HYPERLINK(HL!M2431,12))</f>
        <v/>
      </c>
      <c r="U2432" s="105" t="str">
        <f>IF(HL!N2431="","",HYPERLINK(HL!N2431,13))</f>
        <v/>
      </c>
      <c r="V2432" s="106" t="str">
        <f>IF(HL!O2431="","",HYPERLINK(HL!O2431,14))</f>
        <v/>
      </c>
      <c r="W2432" s="81" t="str">
        <f>IF(HL!P2431="","－",HYPERLINK(HL!P2431,"表示"))</f>
        <v>表示</v>
      </c>
      <c r="X2432" s="200">
        <v>45065</v>
      </c>
      <c r="Y2432" s="200">
        <v>45309</v>
      </c>
      <c r="Z2432" s="34" t="str">
        <f t="shared" si="103"/>
        <v>2024</v>
      </c>
      <c r="AA2432" s="247">
        <f t="shared" si="104"/>
        <v>7</v>
      </c>
      <c r="AB2432" s="116" t="s">
        <v>10</v>
      </c>
      <c r="AC2432" s="116"/>
      <c r="AD2432" s="116"/>
      <c r="AE2432" s="116"/>
      <c r="AF2432" s="116"/>
      <c r="AG2432" s="116"/>
      <c r="AH2432" s="116"/>
      <c r="AI2432" s="116"/>
      <c r="AJ2432" s="116"/>
      <c r="AK2432" s="116"/>
      <c r="AL2432" s="13" t="s">
        <v>1040</v>
      </c>
      <c r="AM2432" s="162" t="str">
        <f>IF(VLOOKUP(AL2432,[1]承認取得者!$A$2:$B$312,2,FALSE)="内資","○","")</f>
        <v/>
      </c>
      <c r="AN2432" s="162" t="str">
        <f>IF(VLOOKUP(AL2432,[1]承認取得者!$A$2:$B$312,2,FALSE)="外資","○","")</f>
        <v>○</v>
      </c>
      <c r="AO2432" s="162" t="s">
        <v>5712</v>
      </c>
      <c r="AP2432" s="116"/>
      <c r="AQ2432" s="116"/>
      <c r="AR2432" s="1" t="s">
        <v>10707</v>
      </c>
      <c r="AS2432" s="35" t="s">
        <v>12834</v>
      </c>
      <c r="AT2432" s="1"/>
      <c r="AU2432" s="1"/>
      <c r="AV2432" s="162" t="s">
        <v>10</v>
      </c>
      <c r="AW2432" s="162"/>
      <c r="AX2432" s="162"/>
      <c r="AY2432" s="116"/>
      <c r="AZ2432" s="162"/>
      <c r="BA2432" s="162" t="s">
        <v>10</v>
      </c>
    </row>
    <row r="2433" spans="1:53" ht="65">
      <c r="A2433" s="46">
        <v>2429</v>
      </c>
      <c r="B2433" s="13" t="s">
        <v>12652</v>
      </c>
      <c r="C2433" s="13" t="s">
        <v>6001</v>
      </c>
      <c r="D2433" s="116">
        <v>113</v>
      </c>
      <c r="E2433" s="161" t="s">
        <v>1589</v>
      </c>
      <c r="F2433" s="115" t="s">
        <v>12700</v>
      </c>
      <c r="G2433" s="162" t="s">
        <v>1302</v>
      </c>
      <c r="H2433" s="162" t="s">
        <v>11924</v>
      </c>
      <c r="I2433" s="85" t="str">
        <f>IF(HL!B2432="","",HYPERLINK(HL!B2432,"表示"))</f>
        <v>表示</v>
      </c>
      <c r="J2433" s="85" t="str">
        <f>IF(HL!C2432="","",HYPERLINK(HL!C2432,2))</f>
        <v/>
      </c>
      <c r="K2433" s="105" t="str">
        <f>IF(HL!D2432="","",HYPERLINK(HL!D2432,3))</f>
        <v/>
      </c>
      <c r="L2433" s="105" t="str">
        <f>IF(HL!E2432="","",HYPERLINK(HL!E2432,4))</f>
        <v/>
      </c>
      <c r="M2433" s="105" t="str">
        <f>IF(HL!F2432="","",HYPERLINK(HL!F2432,5))</f>
        <v/>
      </c>
      <c r="N2433" s="105" t="str">
        <f>IF(HL!G2432="","",HYPERLINK(HL!G2432,6))</f>
        <v/>
      </c>
      <c r="O2433" s="105" t="str">
        <f>IF(HL!H2432="","",HYPERLINK(HL!H2432,7))</f>
        <v/>
      </c>
      <c r="P2433" s="105" t="str">
        <f>IF(HL!I2432="","",HYPERLINK(HL!I2432,8))</f>
        <v/>
      </c>
      <c r="Q2433" s="105" t="str">
        <f>IF(HL!J2432="","",HYPERLINK(HL!J2432,9))</f>
        <v/>
      </c>
      <c r="R2433" s="105" t="str">
        <f>IF(HL!K2432="","",HYPERLINK(HL!K2432,10))</f>
        <v/>
      </c>
      <c r="S2433" s="105" t="str">
        <f>IF(HL!L2432="","",HYPERLINK(HL!L2432,11))</f>
        <v/>
      </c>
      <c r="T2433" s="105" t="str">
        <f>IF(HL!M2432="","",HYPERLINK(HL!M2432,12))</f>
        <v/>
      </c>
      <c r="U2433" s="105" t="str">
        <f>IF(HL!N2432="","",HYPERLINK(HL!N2432,13))</f>
        <v/>
      </c>
      <c r="V2433" s="106" t="str">
        <f>IF(HL!O2432="","",HYPERLINK(HL!O2432,14))</f>
        <v/>
      </c>
      <c r="W2433" s="81" t="str">
        <f>IF(HL!P2432="","－",HYPERLINK(HL!P2432,"表示"))</f>
        <v>表示</v>
      </c>
      <c r="X2433" s="200">
        <v>44803</v>
      </c>
      <c r="Y2433" s="200">
        <v>45309</v>
      </c>
      <c r="Z2433" s="34" t="str">
        <f t="shared" si="103"/>
        <v>2024</v>
      </c>
      <c r="AA2433" s="247">
        <f t="shared" si="104"/>
        <v>16</v>
      </c>
      <c r="AB2433" s="116"/>
      <c r="AC2433" s="116"/>
      <c r="AD2433" s="116" t="s">
        <v>172</v>
      </c>
      <c r="AE2433" s="116"/>
      <c r="AF2433" s="116"/>
      <c r="AG2433" s="116"/>
      <c r="AH2433" s="116"/>
      <c r="AI2433" s="116"/>
      <c r="AJ2433" s="116"/>
      <c r="AK2433" s="116"/>
      <c r="AL2433" s="13" t="s">
        <v>2663</v>
      </c>
      <c r="AM2433" s="162" t="str">
        <f>IF(VLOOKUP(AL2433,[1]承認取得者!$A$2:$B$312,2,FALSE)="内資","○","")</f>
        <v>○</v>
      </c>
      <c r="AN2433" s="162" t="str">
        <f>IF(VLOOKUP(AL2433,[1]承認取得者!$A$2:$B$312,2,FALSE)="外資","○","")</f>
        <v/>
      </c>
      <c r="AO2433" s="162" t="s">
        <v>4104</v>
      </c>
      <c r="AP2433" s="116"/>
      <c r="AQ2433" s="116" t="s">
        <v>10</v>
      </c>
      <c r="AR2433" s="1" t="s">
        <v>11035</v>
      </c>
      <c r="AS2433" s="1" t="s">
        <v>11035</v>
      </c>
      <c r="AT2433" s="1"/>
      <c r="AU2433" s="1"/>
      <c r="AV2433" s="162" t="s">
        <v>10</v>
      </c>
      <c r="AW2433" s="162"/>
      <c r="AX2433" s="162"/>
      <c r="AY2433" s="116"/>
      <c r="AZ2433" s="162"/>
      <c r="BA2433" s="162"/>
    </row>
    <row r="2434" spans="1:53" ht="65">
      <c r="A2434" s="46">
        <v>2430</v>
      </c>
      <c r="B2434" s="35" t="s">
        <v>12872</v>
      </c>
      <c r="C2434" s="13" t="s">
        <v>12653</v>
      </c>
      <c r="D2434" s="116">
        <v>339</v>
      </c>
      <c r="E2434" s="161" t="s">
        <v>2062</v>
      </c>
      <c r="F2434" s="115" t="s">
        <v>12701</v>
      </c>
      <c r="G2434" s="162" t="s">
        <v>1302</v>
      </c>
      <c r="H2434" s="162" t="s">
        <v>11920</v>
      </c>
      <c r="I2434" s="85" t="str">
        <f>IF(HL!B2433="","",HYPERLINK(HL!B2433,"表示"))</f>
        <v>表示</v>
      </c>
      <c r="J2434" s="85" t="str">
        <f>IF(HL!C2433="","",HYPERLINK(HL!C2433,2))</f>
        <v/>
      </c>
      <c r="K2434" s="105" t="str">
        <f>IF(HL!D2433="","",HYPERLINK(HL!D2433,3))</f>
        <v/>
      </c>
      <c r="L2434" s="105" t="str">
        <f>IF(HL!E2433="","",HYPERLINK(HL!E2433,4))</f>
        <v/>
      </c>
      <c r="M2434" s="105" t="str">
        <f>IF(HL!F2433="","",HYPERLINK(HL!F2433,5))</f>
        <v/>
      </c>
      <c r="N2434" s="105" t="str">
        <f>IF(HL!G2433="","",HYPERLINK(HL!G2433,6))</f>
        <v/>
      </c>
      <c r="O2434" s="105" t="str">
        <f>IF(HL!H2433="","",HYPERLINK(HL!H2433,7))</f>
        <v/>
      </c>
      <c r="P2434" s="105" t="str">
        <f>IF(HL!I2433="","",HYPERLINK(HL!I2433,8))</f>
        <v/>
      </c>
      <c r="Q2434" s="105" t="str">
        <f>IF(HL!J2433="","",HYPERLINK(HL!J2433,9))</f>
        <v/>
      </c>
      <c r="R2434" s="105" t="str">
        <f>IF(HL!K2433="","",HYPERLINK(HL!K2433,10))</f>
        <v/>
      </c>
      <c r="S2434" s="105" t="str">
        <f>IF(HL!L2433="","",HYPERLINK(HL!L2433,11))</f>
        <v/>
      </c>
      <c r="T2434" s="105" t="str">
        <f>IF(HL!M2433="","",HYPERLINK(HL!M2433,12))</f>
        <v/>
      </c>
      <c r="U2434" s="105" t="str">
        <f>IF(HL!N2433="","",HYPERLINK(HL!N2433,13))</f>
        <v/>
      </c>
      <c r="V2434" s="106" t="str">
        <f>IF(HL!O2433="","",HYPERLINK(HL!O2433,14))</f>
        <v/>
      </c>
      <c r="W2434" s="81" t="str">
        <f>IF(HL!P2433="","－",HYPERLINK(HL!P2433,"表示"))</f>
        <v>表示</v>
      </c>
      <c r="X2434" s="200">
        <v>45064</v>
      </c>
      <c r="Y2434" s="200">
        <v>45309</v>
      </c>
      <c r="Z2434" s="34" t="str">
        <f t="shared" si="103"/>
        <v>2024</v>
      </c>
      <c r="AA2434" s="247">
        <f t="shared" si="104"/>
        <v>8</v>
      </c>
      <c r="AB2434" s="116" t="s">
        <v>10</v>
      </c>
      <c r="AC2434" s="116"/>
      <c r="AD2434" s="116"/>
      <c r="AE2434" s="116"/>
      <c r="AF2434" s="116"/>
      <c r="AG2434" s="116"/>
      <c r="AH2434" s="116"/>
      <c r="AI2434" s="116"/>
      <c r="AJ2434" s="116"/>
      <c r="AK2434" s="116"/>
      <c r="AL2434" s="13" t="s">
        <v>5770</v>
      </c>
      <c r="AM2434" s="162" t="str">
        <f>IF(VLOOKUP(AL2434,[1]承認取得者!$A$2:$B$312,2,FALSE)="内資","○","")</f>
        <v/>
      </c>
      <c r="AN2434" s="162" t="str">
        <f>IF(VLOOKUP(AL2434,[1]承認取得者!$A$2:$B$312,2,FALSE)="外資","○","")</f>
        <v>○</v>
      </c>
      <c r="AO2434" s="162" t="s">
        <v>5712</v>
      </c>
      <c r="AP2434" s="116"/>
      <c r="AQ2434" s="116"/>
      <c r="AR2434" s="1" t="s">
        <v>10707</v>
      </c>
      <c r="AS2434" s="35" t="s">
        <v>12835</v>
      </c>
      <c r="AT2434" s="1"/>
      <c r="AU2434" s="1"/>
      <c r="AV2434" s="162" t="s">
        <v>10</v>
      </c>
      <c r="AW2434" s="162"/>
      <c r="AX2434" s="162"/>
      <c r="AY2434" s="116"/>
      <c r="AZ2434" s="162"/>
      <c r="BA2434" s="162" t="s">
        <v>10</v>
      </c>
    </row>
    <row r="2435" spans="1:53" ht="26">
      <c r="A2435" s="46">
        <v>2431</v>
      </c>
      <c r="B2435" s="35" t="s">
        <v>12873</v>
      </c>
      <c r="C2435" s="13" t="s">
        <v>12654</v>
      </c>
      <c r="D2435" s="116">
        <v>449</v>
      </c>
      <c r="E2435" s="161" t="s">
        <v>2215</v>
      </c>
      <c r="F2435" s="115" t="s">
        <v>10600</v>
      </c>
      <c r="G2435" s="1" t="s">
        <v>1302</v>
      </c>
      <c r="H2435" s="162" t="s">
        <v>11919</v>
      </c>
      <c r="I2435" s="85" t="str">
        <f>IF(HL!B2434="","",HYPERLINK(HL!B2434,"表示"))</f>
        <v>表示</v>
      </c>
      <c r="J2435" s="85" t="str">
        <f>IF(HL!C2434="","",HYPERLINK(HL!C2434,2))</f>
        <v/>
      </c>
      <c r="K2435" s="105" t="str">
        <f>IF(HL!D2434="","",HYPERLINK(HL!D2434,3))</f>
        <v/>
      </c>
      <c r="L2435" s="105" t="str">
        <f>IF(HL!E2434="","",HYPERLINK(HL!E2434,4))</f>
        <v/>
      </c>
      <c r="M2435" s="105" t="str">
        <f>IF(HL!F2434="","",HYPERLINK(HL!F2434,5))</f>
        <v/>
      </c>
      <c r="N2435" s="105" t="str">
        <f>IF(HL!G2434="","",HYPERLINK(HL!G2434,6))</f>
        <v/>
      </c>
      <c r="O2435" s="105" t="str">
        <f>IF(HL!H2434="","",HYPERLINK(HL!H2434,7))</f>
        <v/>
      </c>
      <c r="P2435" s="105" t="str">
        <f>IF(HL!I2434="","",HYPERLINK(HL!I2434,8))</f>
        <v/>
      </c>
      <c r="Q2435" s="105" t="str">
        <f>IF(HL!J2434="","",HYPERLINK(HL!J2434,9))</f>
        <v/>
      </c>
      <c r="R2435" s="105" t="str">
        <f>IF(HL!K2434="","",HYPERLINK(HL!K2434,10))</f>
        <v/>
      </c>
      <c r="S2435" s="105" t="str">
        <f>IF(HL!L2434="","",HYPERLINK(HL!L2434,11))</f>
        <v/>
      </c>
      <c r="T2435" s="105" t="str">
        <f>IF(HL!M2434="","",HYPERLINK(HL!M2434,12))</f>
        <v/>
      </c>
      <c r="U2435" s="105" t="str">
        <f>IF(HL!N2434="","",HYPERLINK(HL!N2434,13))</f>
        <v/>
      </c>
      <c r="V2435" s="106" t="str">
        <f>IF(HL!O2434="","",HYPERLINK(HL!O2434,14))</f>
        <v/>
      </c>
      <c r="W2435" s="81" t="str">
        <f>IF(HL!P2434="","－",HYPERLINK(HL!P2434,"表示"))</f>
        <v>表示</v>
      </c>
      <c r="X2435" s="200">
        <v>44988</v>
      </c>
      <c r="Y2435" s="200">
        <v>45309</v>
      </c>
      <c r="Z2435" s="34" t="str">
        <f t="shared" si="103"/>
        <v>2024</v>
      </c>
      <c r="AA2435" s="247">
        <f t="shared" si="104"/>
        <v>10</v>
      </c>
      <c r="AB2435" s="116" t="s">
        <v>10</v>
      </c>
      <c r="AC2435" s="116"/>
      <c r="AD2435" s="116"/>
      <c r="AE2435" s="116"/>
      <c r="AF2435" s="116"/>
      <c r="AG2435" s="116"/>
      <c r="AH2435" s="116"/>
      <c r="AI2435" s="116"/>
      <c r="AJ2435" s="116"/>
      <c r="AK2435" s="116"/>
      <c r="AL2435" s="13" t="s">
        <v>2756</v>
      </c>
      <c r="AM2435" s="162" t="str">
        <f>IF(VLOOKUP(AL2435,[1]承認取得者!$A$2:$B$312,2,FALSE)="内資","○","")</f>
        <v/>
      </c>
      <c r="AN2435" s="162" t="str">
        <f>IF(VLOOKUP(AL2435,[1]承認取得者!$A$2:$B$312,2,FALSE)="外資","○","")</f>
        <v>○</v>
      </c>
      <c r="AO2435" s="162" t="s">
        <v>4104</v>
      </c>
      <c r="AP2435" s="116"/>
      <c r="AQ2435" s="116" t="s">
        <v>10</v>
      </c>
      <c r="AR2435" s="1" t="s">
        <v>10707</v>
      </c>
      <c r="AS2435" s="35" t="s">
        <v>12836</v>
      </c>
      <c r="AT2435" s="1"/>
      <c r="AU2435" s="1"/>
      <c r="AV2435" s="162" t="s">
        <v>10</v>
      </c>
      <c r="AW2435" s="162"/>
      <c r="AX2435" s="162"/>
      <c r="AY2435" s="116"/>
      <c r="AZ2435" s="162"/>
      <c r="BA2435" s="162"/>
    </row>
    <row r="2436" spans="1:53" ht="52">
      <c r="A2436" s="46">
        <v>2432</v>
      </c>
      <c r="B2436" s="35" t="s">
        <v>12874</v>
      </c>
      <c r="C2436" s="13" t="s">
        <v>12655</v>
      </c>
      <c r="D2436" s="116">
        <v>399</v>
      </c>
      <c r="E2436" s="161" t="s">
        <v>1878</v>
      </c>
      <c r="F2436" s="115" t="s">
        <v>12702</v>
      </c>
      <c r="G2436" s="162" t="s">
        <v>1302</v>
      </c>
      <c r="H2436" s="162" t="s">
        <v>12737</v>
      </c>
      <c r="I2436" s="85" t="str">
        <f>IF(HL!B2435="","",HYPERLINK(HL!B2435,"表示"))</f>
        <v>表示</v>
      </c>
      <c r="J2436" s="85" t="str">
        <f>IF(HL!C2435="","",HYPERLINK(HL!C2435,2))</f>
        <v/>
      </c>
      <c r="K2436" s="105" t="str">
        <f>IF(HL!D2435="","",HYPERLINK(HL!D2435,3))</f>
        <v/>
      </c>
      <c r="L2436" s="105" t="str">
        <f>IF(HL!E2435="","",HYPERLINK(HL!E2435,4))</f>
        <v/>
      </c>
      <c r="M2436" s="105" t="str">
        <f>IF(HL!F2435="","",HYPERLINK(HL!F2435,5))</f>
        <v/>
      </c>
      <c r="N2436" s="105" t="str">
        <f>IF(HL!G2435="","",HYPERLINK(HL!G2435,6))</f>
        <v/>
      </c>
      <c r="O2436" s="105" t="str">
        <f>IF(HL!H2435="","",HYPERLINK(HL!H2435,7))</f>
        <v/>
      </c>
      <c r="P2436" s="105" t="str">
        <f>IF(HL!I2435="","",HYPERLINK(HL!I2435,8))</f>
        <v/>
      </c>
      <c r="Q2436" s="105" t="str">
        <f>IF(HL!J2435="","",HYPERLINK(HL!J2435,9))</f>
        <v/>
      </c>
      <c r="R2436" s="105" t="str">
        <f>IF(HL!K2435="","",HYPERLINK(HL!K2435,10))</f>
        <v/>
      </c>
      <c r="S2436" s="105" t="str">
        <f>IF(HL!L2435="","",HYPERLINK(HL!L2435,11))</f>
        <v/>
      </c>
      <c r="T2436" s="105" t="str">
        <f>IF(HL!M2435="","",HYPERLINK(HL!M2435,12))</f>
        <v/>
      </c>
      <c r="U2436" s="105" t="str">
        <f>IF(HL!N2435="","",HYPERLINK(HL!N2435,13))</f>
        <v/>
      </c>
      <c r="V2436" s="106" t="str">
        <f>IF(HL!O2435="","",HYPERLINK(HL!O2435,14))</f>
        <v/>
      </c>
      <c r="W2436" s="81" t="str">
        <f>IF(HL!P2435="","－",HYPERLINK(HL!P2435,"表示"))</f>
        <v>表示</v>
      </c>
      <c r="X2436" s="200">
        <v>45058</v>
      </c>
      <c r="Y2436" s="200">
        <v>45309</v>
      </c>
      <c r="Z2436" s="34" t="str">
        <f t="shared" si="103"/>
        <v>2024</v>
      </c>
      <c r="AA2436" s="247">
        <f t="shared" si="104"/>
        <v>8</v>
      </c>
      <c r="AB2436" s="116" t="s">
        <v>10</v>
      </c>
      <c r="AC2436" s="116"/>
      <c r="AD2436" s="116"/>
      <c r="AE2436" s="116"/>
      <c r="AF2436" s="116"/>
      <c r="AG2436" s="116"/>
      <c r="AH2436" s="116"/>
      <c r="AI2436" s="116"/>
      <c r="AJ2436" s="116"/>
      <c r="AK2436" s="116"/>
      <c r="AL2436" s="13" t="s">
        <v>12824</v>
      </c>
      <c r="AM2436" s="162" t="str">
        <f>IF(VLOOKUP(AL2436,[1]承認取得者!$A$2:$B$312,2,FALSE)="内資","○","")</f>
        <v>○</v>
      </c>
      <c r="AN2436" s="162" t="str">
        <f>IF(VLOOKUP(AL2436,[1]承認取得者!$A$2:$B$312,2,FALSE)="外資","○","")</f>
        <v/>
      </c>
      <c r="AO2436" s="162" t="s">
        <v>5712</v>
      </c>
      <c r="AP2436" s="116"/>
      <c r="AQ2436" s="116"/>
      <c r="AR2436" s="1" t="s">
        <v>10705</v>
      </c>
      <c r="AS2436" s="35" t="s">
        <v>12837</v>
      </c>
      <c r="AT2436" s="1"/>
      <c r="AU2436" s="1"/>
      <c r="AV2436" s="162" t="s">
        <v>10</v>
      </c>
      <c r="AW2436" s="162"/>
      <c r="AX2436" s="162"/>
      <c r="AY2436" s="116"/>
      <c r="AZ2436" s="162"/>
      <c r="BA2436" s="162"/>
    </row>
    <row r="2437" spans="1:53" ht="65">
      <c r="A2437" s="46">
        <v>2433</v>
      </c>
      <c r="B2437" s="13" t="s">
        <v>12656</v>
      </c>
      <c r="C2437" s="13" t="s">
        <v>12657</v>
      </c>
      <c r="D2437" s="116">
        <v>631</v>
      </c>
      <c r="E2437" s="161" t="s">
        <v>5278</v>
      </c>
      <c r="F2437" s="115" t="s">
        <v>12703</v>
      </c>
      <c r="G2437" s="162" t="s">
        <v>1302</v>
      </c>
      <c r="H2437" s="162" t="s">
        <v>1292</v>
      </c>
      <c r="I2437" s="85" t="str">
        <f>IF(HL!B2436="","",HYPERLINK(HL!B2436,"表示"))</f>
        <v>表示</v>
      </c>
      <c r="J2437" s="85" t="str">
        <f>IF(HL!C2436="","",HYPERLINK(HL!C2436,2))</f>
        <v/>
      </c>
      <c r="K2437" s="105" t="str">
        <f>IF(HL!D2436="","",HYPERLINK(HL!D2436,3))</f>
        <v/>
      </c>
      <c r="L2437" s="105" t="str">
        <f>IF(HL!E2436="","",HYPERLINK(HL!E2436,4))</f>
        <v/>
      </c>
      <c r="M2437" s="105" t="str">
        <f>IF(HL!F2436="","",HYPERLINK(HL!F2436,5))</f>
        <v/>
      </c>
      <c r="N2437" s="105" t="str">
        <f>IF(HL!G2436="","",HYPERLINK(HL!G2436,6))</f>
        <v/>
      </c>
      <c r="O2437" s="105" t="str">
        <f>IF(HL!H2436="","",HYPERLINK(HL!H2436,7))</f>
        <v/>
      </c>
      <c r="P2437" s="105" t="str">
        <f>IF(HL!I2436="","",HYPERLINK(HL!I2436,8))</f>
        <v/>
      </c>
      <c r="Q2437" s="105" t="str">
        <f>IF(HL!J2436="","",HYPERLINK(HL!J2436,9))</f>
        <v/>
      </c>
      <c r="R2437" s="105" t="str">
        <f>IF(HL!K2436="","",HYPERLINK(HL!K2436,10))</f>
        <v/>
      </c>
      <c r="S2437" s="105" t="str">
        <f>IF(HL!L2436="","",HYPERLINK(HL!L2436,11))</f>
        <v/>
      </c>
      <c r="T2437" s="105" t="str">
        <f>IF(HL!M2436="","",HYPERLINK(HL!M2436,12))</f>
        <v/>
      </c>
      <c r="U2437" s="105" t="str">
        <f>IF(HL!N2436="","",HYPERLINK(HL!N2436,13))</f>
        <v/>
      </c>
      <c r="V2437" s="106" t="str">
        <f>IF(HL!O2436="","",HYPERLINK(HL!O2436,14))</f>
        <v/>
      </c>
      <c r="W2437" s="81" t="str">
        <f>IF(HL!P2436="","－",HYPERLINK(HL!P2436,"表示"))</f>
        <v>表示</v>
      </c>
      <c r="X2437" s="200">
        <v>44977</v>
      </c>
      <c r="Y2437" s="200">
        <v>45309</v>
      </c>
      <c r="Z2437" s="34" t="str">
        <f t="shared" si="103"/>
        <v>2024</v>
      </c>
      <c r="AA2437" s="247">
        <f t="shared" si="104"/>
        <v>10</v>
      </c>
      <c r="AB2437" s="116" t="s">
        <v>10</v>
      </c>
      <c r="AC2437" s="116"/>
      <c r="AD2437" s="116"/>
      <c r="AE2437" s="116"/>
      <c r="AF2437" s="116"/>
      <c r="AG2437" s="116"/>
      <c r="AH2437" s="116"/>
      <c r="AI2437" s="116"/>
      <c r="AJ2437" s="116"/>
      <c r="AK2437" s="116"/>
      <c r="AL2437" s="13" t="s">
        <v>2737</v>
      </c>
      <c r="AM2437" s="162" t="str">
        <f>IF(VLOOKUP(AL2437,[1]承認取得者!$A$2:$B$312,2,FALSE)="内資","○","")</f>
        <v/>
      </c>
      <c r="AN2437" s="162" t="str">
        <f>IF(VLOOKUP(AL2437,[1]承認取得者!$A$2:$B$312,2,FALSE)="外資","○","")</f>
        <v>○</v>
      </c>
      <c r="AO2437" s="162" t="s">
        <v>4104</v>
      </c>
      <c r="AP2437" s="116"/>
      <c r="AQ2437" s="116"/>
      <c r="AR2437" s="1" t="s">
        <v>10707</v>
      </c>
      <c r="AS2437" s="35" t="s">
        <v>12838</v>
      </c>
      <c r="AT2437" s="1"/>
      <c r="AU2437" s="1"/>
      <c r="AV2437" s="162" t="s">
        <v>10</v>
      </c>
      <c r="AW2437" s="162"/>
      <c r="AX2437" s="162"/>
      <c r="AY2437" s="116"/>
      <c r="AZ2437" s="162"/>
      <c r="BA2437" s="162" t="s">
        <v>10</v>
      </c>
    </row>
    <row r="2438" spans="1:53" ht="78">
      <c r="A2438" s="46">
        <v>2434</v>
      </c>
      <c r="B2438" s="13" t="s">
        <v>12658</v>
      </c>
      <c r="C2438" s="13" t="s">
        <v>1627</v>
      </c>
      <c r="D2438" s="116" t="s">
        <v>10576</v>
      </c>
      <c r="E2438" s="161" t="s">
        <v>12659</v>
      </c>
      <c r="F2438" s="115" t="s">
        <v>12704</v>
      </c>
      <c r="G2438" s="1" t="s">
        <v>1302</v>
      </c>
      <c r="H2438" s="162" t="s">
        <v>11932</v>
      </c>
      <c r="I2438" s="85" t="str">
        <f>IF(HL!B2437="","",HYPERLINK(HL!B2437,"表示"))</f>
        <v>表示</v>
      </c>
      <c r="J2438" s="85" t="str">
        <f>IF(HL!C2437="","",HYPERLINK(HL!C2437,2))</f>
        <v/>
      </c>
      <c r="K2438" s="105" t="str">
        <f>IF(HL!D2437="","",HYPERLINK(HL!D2437,3))</f>
        <v/>
      </c>
      <c r="L2438" s="105" t="str">
        <f>IF(HL!E2437="","",HYPERLINK(HL!E2437,4))</f>
        <v/>
      </c>
      <c r="M2438" s="105" t="str">
        <f>IF(HL!F2437="","",HYPERLINK(HL!F2437,5))</f>
        <v/>
      </c>
      <c r="N2438" s="105" t="str">
        <f>IF(HL!G2437="","",HYPERLINK(HL!G2437,6))</f>
        <v/>
      </c>
      <c r="O2438" s="105" t="str">
        <f>IF(HL!H2437="","",HYPERLINK(HL!H2437,7))</f>
        <v/>
      </c>
      <c r="P2438" s="105" t="str">
        <f>IF(HL!I2437="","",HYPERLINK(HL!I2437,8))</f>
        <v/>
      </c>
      <c r="Q2438" s="105" t="str">
        <f>IF(HL!J2437="","",HYPERLINK(HL!J2437,9))</f>
        <v/>
      </c>
      <c r="R2438" s="105" t="str">
        <f>IF(HL!K2437="","",HYPERLINK(HL!K2437,10))</f>
        <v/>
      </c>
      <c r="S2438" s="105" t="str">
        <f>IF(HL!L2437="","",HYPERLINK(HL!L2437,11))</f>
        <v/>
      </c>
      <c r="T2438" s="105" t="str">
        <f>IF(HL!M2437="","",HYPERLINK(HL!M2437,12))</f>
        <v/>
      </c>
      <c r="U2438" s="105" t="str">
        <f>IF(HL!N2437="","",HYPERLINK(HL!N2437,13))</f>
        <v/>
      </c>
      <c r="V2438" s="106" t="str">
        <f>IF(HL!O2437="","",HYPERLINK(HL!O2437,14))</f>
        <v/>
      </c>
      <c r="W2438" s="81" t="str">
        <f>IF(HL!P2437="","－",HYPERLINK(HL!P2437,"表示"))</f>
        <v>表示</v>
      </c>
      <c r="X2438" s="200">
        <v>44957</v>
      </c>
      <c r="Y2438" s="200">
        <v>45331</v>
      </c>
      <c r="Z2438" s="34" t="str">
        <f t="shared" si="103"/>
        <v>2024</v>
      </c>
      <c r="AA2438" s="247">
        <f t="shared" si="104"/>
        <v>12</v>
      </c>
      <c r="AB2438" s="116"/>
      <c r="AC2438" s="116"/>
      <c r="AD2438" s="116"/>
      <c r="AE2438" s="116" t="s">
        <v>10</v>
      </c>
      <c r="AF2438" s="116"/>
      <c r="AG2438" s="116" t="s">
        <v>10</v>
      </c>
      <c r="AH2438" s="116"/>
      <c r="AI2438" s="116"/>
      <c r="AJ2438" s="116"/>
      <c r="AK2438" s="116"/>
      <c r="AL2438" s="13" t="s">
        <v>2758</v>
      </c>
      <c r="AM2438" s="162" t="str">
        <f>IF(VLOOKUP(AL2438,[1]承認取得者!$A$2:$B$312,2,FALSE)="内資","○","")</f>
        <v/>
      </c>
      <c r="AN2438" s="162" t="str">
        <f>IF(VLOOKUP(AL2438,[1]承認取得者!$A$2:$B$312,2,FALSE)="外資","○","")</f>
        <v>○</v>
      </c>
      <c r="AO2438" s="162" t="s">
        <v>4104</v>
      </c>
      <c r="AP2438" s="116"/>
      <c r="AQ2438" s="116"/>
      <c r="AR2438" s="1" t="s">
        <v>10707</v>
      </c>
      <c r="AS2438" s="23" t="s">
        <v>12839</v>
      </c>
      <c r="AT2438" s="1"/>
      <c r="AU2438" s="1"/>
      <c r="AV2438" s="162" t="s">
        <v>10</v>
      </c>
      <c r="AW2438" s="162"/>
      <c r="AX2438" s="162"/>
      <c r="AY2438" s="116"/>
      <c r="AZ2438" s="162"/>
      <c r="BA2438" s="162" t="s">
        <v>10</v>
      </c>
    </row>
    <row r="2439" spans="1:53" ht="182">
      <c r="A2439" s="46">
        <v>2435</v>
      </c>
      <c r="B2439" s="35" t="s">
        <v>12875</v>
      </c>
      <c r="C2439" s="13" t="s">
        <v>6195</v>
      </c>
      <c r="D2439" s="116" t="s">
        <v>10578</v>
      </c>
      <c r="E2439" s="161" t="s">
        <v>12660</v>
      </c>
      <c r="F2439" s="115" t="s">
        <v>12705</v>
      </c>
      <c r="G2439" s="162" t="s">
        <v>1302</v>
      </c>
      <c r="H2439" s="162" t="s">
        <v>11925</v>
      </c>
      <c r="I2439" s="85" t="str">
        <f>IF(HL!B2438="","",HYPERLINK(HL!B2438,"表示"))</f>
        <v>表示</v>
      </c>
      <c r="J2439" s="85" t="str">
        <f>IF(HL!C2438="","",HYPERLINK(HL!C2438,2))</f>
        <v/>
      </c>
      <c r="K2439" s="105" t="str">
        <f>IF(HL!D2438="","",HYPERLINK(HL!D2438,3))</f>
        <v/>
      </c>
      <c r="L2439" s="105" t="str">
        <f>IF(HL!E2438="","",HYPERLINK(HL!E2438,4))</f>
        <v/>
      </c>
      <c r="M2439" s="105" t="str">
        <f>IF(HL!F2438="","",HYPERLINK(HL!F2438,5))</f>
        <v/>
      </c>
      <c r="N2439" s="105" t="str">
        <f>IF(HL!G2438="","",HYPERLINK(HL!G2438,6))</f>
        <v/>
      </c>
      <c r="O2439" s="105" t="str">
        <f>IF(HL!H2438="","",HYPERLINK(HL!H2438,7))</f>
        <v/>
      </c>
      <c r="P2439" s="105" t="str">
        <f>IF(HL!I2438="","",HYPERLINK(HL!I2438,8))</f>
        <v/>
      </c>
      <c r="Q2439" s="105" t="str">
        <f>IF(HL!J2438="","",HYPERLINK(HL!J2438,9))</f>
        <v/>
      </c>
      <c r="R2439" s="105" t="str">
        <f>IF(HL!K2438="","",HYPERLINK(HL!K2438,10))</f>
        <v/>
      </c>
      <c r="S2439" s="105" t="str">
        <f>IF(HL!L2438="","",HYPERLINK(HL!L2438,11))</f>
        <v/>
      </c>
      <c r="T2439" s="105" t="str">
        <f>IF(HL!M2438="","",HYPERLINK(HL!M2438,12))</f>
        <v/>
      </c>
      <c r="U2439" s="105" t="str">
        <f>IF(HL!N2438="","",HYPERLINK(HL!N2438,13))</f>
        <v/>
      </c>
      <c r="V2439" s="106" t="str">
        <f>IF(HL!O2438="","",HYPERLINK(HL!O2438,14))</f>
        <v/>
      </c>
      <c r="W2439" s="81" t="str">
        <f>IF(HL!P2438="","－",HYPERLINK(HL!P2438,"表示"))</f>
        <v>表示</v>
      </c>
      <c r="X2439" s="200">
        <v>45016</v>
      </c>
      <c r="Y2439" s="200">
        <v>45331</v>
      </c>
      <c r="Z2439" s="34" t="str">
        <f t="shared" si="103"/>
        <v>2024</v>
      </c>
      <c r="AA2439" s="247">
        <f t="shared" si="104"/>
        <v>10</v>
      </c>
      <c r="AB2439" s="116"/>
      <c r="AC2439" s="116"/>
      <c r="AD2439" s="116"/>
      <c r="AE2439" s="116" t="s">
        <v>10</v>
      </c>
      <c r="AF2439" s="116"/>
      <c r="AG2439" s="116" t="s">
        <v>10</v>
      </c>
      <c r="AH2439" s="116"/>
      <c r="AI2439" s="116" t="s">
        <v>10</v>
      </c>
      <c r="AJ2439" s="116"/>
      <c r="AK2439" s="116"/>
      <c r="AL2439" s="13" t="s">
        <v>2740</v>
      </c>
      <c r="AM2439" s="162" t="str">
        <f>IF(VLOOKUP(AL2439,[1]承認取得者!$A$2:$B$312,2,FALSE)="内資","○","")</f>
        <v/>
      </c>
      <c r="AN2439" s="162" t="str">
        <f>IF(VLOOKUP(AL2439,[1]承認取得者!$A$2:$B$312,2,FALSE)="外資","○","")</f>
        <v>○</v>
      </c>
      <c r="AO2439" s="162" t="s">
        <v>4104</v>
      </c>
      <c r="AP2439" s="116"/>
      <c r="AQ2439" s="116" t="s">
        <v>10</v>
      </c>
      <c r="AR2439" s="1" t="s">
        <v>10724</v>
      </c>
      <c r="AS2439" s="23" t="s">
        <v>12840</v>
      </c>
      <c r="AT2439" s="1"/>
      <c r="AU2439" s="1"/>
      <c r="AV2439" s="162" t="s">
        <v>10</v>
      </c>
      <c r="AW2439" s="162"/>
      <c r="AX2439" s="162"/>
      <c r="AY2439" s="116"/>
      <c r="AZ2439" s="162"/>
      <c r="BA2439" s="162" t="s">
        <v>10</v>
      </c>
    </row>
    <row r="2440" spans="1:53" ht="312">
      <c r="A2440" s="46">
        <v>2436</v>
      </c>
      <c r="B2440" s="35" t="s">
        <v>3886</v>
      </c>
      <c r="C2440" s="13" t="s">
        <v>469</v>
      </c>
      <c r="D2440" s="116">
        <v>421</v>
      </c>
      <c r="E2440" s="161" t="s">
        <v>2059</v>
      </c>
      <c r="F2440" s="115" t="s">
        <v>12706</v>
      </c>
      <c r="G2440" s="162" t="s">
        <v>1270</v>
      </c>
      <c r="H2440" s="162" t="s">
        <v>11932</v>
      </c>
      <c r="I2440" s="85" t="str">
        <f>IF(HL!B2439="","",HYPERLINK(HL!B2439,"表示"))</f>
        <v>表示</v>
      </c>
      <c r="J2440" s="85" t="str">
        <f>IF(HL!C2439="","",HYPERLINK(HL!C2439,2))</f>
        <v/>
      </c>
      <c r="K2440" s="105" t="str">
        <f>IF(HL!D2439="","",HYPERLINK(HL!D2439,3))</f>
        <v/>
      </c>
      <c r="L2440" s="105" t="str">
        <f>IF(HL!E2439="","",HYPERLINK(HL!E2439,4))</f>
        <v/>
      </c>
      <c r="M2440" s="105" t="str">
        <f>IF(HL!F2439="","",HYPERLINK(HL!F2439,5))</f>
        <v/>
      </c>
      <c r="N2440" s="105" t="str">
        <f>IF(HL!G2439="","",HYPERLINK(HL!G2439,6))</f>
        <v/>
      </c>
      <c r="O2440" s="105" t="str">
        <f>IF(HL!H2439="","",HYPERLINK(HL!H2439,7))</f>
        <v/>
      </c>
      <c r="P2440" s="105" t="str">
        <f>IF(HL!I2439="","",HYPERLINK(HL!I2439,8))</f>
        <v/>
      </c>
      <c r="Q2440" s="105" t="str">
        <f>IF(HL!J2439="","",HYPERLINK(HL!J2439,9))</f>
        <v/>
      </c>
      <c r="R2440" s="105" t="str">
        <f>IF(HL!K2439="","",HYPERLINK(HL!K2439,10))</f>
        <v/>
      </c>
      <c r="S2440" s="105" t="str">
        <f>IF(HL!L2439="","",HYPERLINK(HL!L2439,11))</f>
        <v/>
      </c>
      <c r="T2440" s="105" t="str">
        <f>IF(HL!M2439="","",HYPERLINK(HL!M2439,12))</f>
        <v/>
      </c>
      <c r="U2440" s="105" t="str">
        <f>IF(HL!N2439="","",HYPERLINK(HL!N2439,13))</f>
        <v/>
      </c>
      <c r="V2440" s="106" t="str">
        <f>IF(HL!O2439="","",HYPERLINK(HL!O2439,14))</f>
        <v/>
      </c>
      <c r="W2440" s="1" t="str">
        <f>IF(HL!P2439="","－",HYPERLINK(HL!P2439,"表示"))</f>
        <v>－</v>
      </c>
      <c r="X2440" s="200">
        <v>45162</v>
      </c>
      <c r="Y2440" s="200">
        <v>45331</v>
      </c>
      <c r="Z2440" s="34" t="str">
        <f t="shared" si="103"/>
        <v>2024</v>
      </c>
      <c r="AA2440" s="247">
        <f t="shared" si="104"/>
        <v>5</v>
      </c>
      <c r="AB2440" s="23"/>
      <c r="AC2440" s="23"/>
      <c r="AD2440" s="23"/>
      <c r="AE2440" s="23" t="s">
        <v>10</v>
      </c>
      <c r="AF2440" s="23"/>
      <c r="AG2440" s="23" t="s">
        <v>10</v>
      </c>
      <c r="AH2440" s="23"/>
      <c r="AI2440" s="23"/>
      <c r="AJ2440" s="23"/>
      <c r="AK2440" s="23"/>
      <c r="AL2440" s="13" t="s">
        <v>12825</v>
      </c>
      <c r="AM2440" s="162" t="str">
        <f>IF(VLOOKUP(AL2440,[1]承認取得者!$A$2:$B$312,2,FALSE)="内資","○","")</f>
        <v>○</v>
      </c>
      <c r="AN2440" s="162" t="str">
        <f>IF(VLOOKUP(AL2440,[1]承認取得者!$A$2:$B$312,2,FALSE)="外資","○","")</f>
        <v/>
      </c>
      <c r="AO2440" s="23" t="s">
        <v>10697</v>
      </c>
      <c r="AP2440" s="116" t="s">
        <v>10</v>
      </c>
      <c r="AQ2440" s="116"/>
      <c r="AR2440" s="268"/>
      <c r="AS2440" s="268"/>
      <c r="AT2440" s="116"/>
      <c r="AU2440" s="116"/>
      <c r="AV2440" s="116"/>
      <c r="AW2440" s="116"/>
      <c r="AX2440" s="116"/>
      <c r="AY2440" s="162" t="s">
        <v>10</v>
      </c>
      <c r="AZ2440" s="162"/>
      <c r="BA2440" s="162"/>
    </row>
    <row r="2441" spans="1:53" ht="143">
      <c r="A2441" s="46">
        <v>2437</v>
      </c>
      <c r="B2441" s="35" t="s">
        <v>12876</v>
      </c>
      <c r="C2441" s="13" t="s">
        <v>2579</v>
      </c>
      <c r="D2441" s="116">
        <v>449</v>
      </c>
      <c r="E2441" s="161" t="s">
        <v>2215</v>
      </c>
      <c r="F2441" s="115" t="s">
        <v>12707</v>
      </c>
      <c r="G2441" s="1" t="s">
        <v>1302</v>
      </c>
      <c r="H2441" s="162" t="s">
        <v>1383</v>
      </c>
      <c r="I2441" s="85" t="str">
        <f>IF(HL!B2440="","",HYPERLINK(HL!B2440,"表示"))</f>
        <v>表示</v>
      </c>
      <c r="J2441" s="85" t="str">
        <f>IF(HL!C2440="","",HYPERLINK(HL!C2440,2))</f>
        <v/>
      </c>
      <c r="K2441" s="105" t="str">
        <f>IF(HL!D2440="","",HYPERLINK(HL!D2440,3))</f>
        <v/>
      </c>
      <c r="L2441" s="105" t="str">
        <f>IF(HL!E2440="","",HYPERLINK(HL!E2440,4))</f>
        <v/>
      </c>
      <c r="M2441" s="105" t="str">
        <f>IF(HL!F2440="","",HYPERLINK(HL!F2440,5))</f>
        <v/>
      </c>
      <c r="N2441" s="105" t="str">
        <f>IF(HL!G2440="","",HYPERLINK(HL!G2440,6))</f>
        <v/>
      </c>
      <c r="O2441" s="105" t="str">
        <f>IF(HL!H2440="","",HYPERLINK(HL!H2440,7))</f>
        <v/>
      </c>
      <c r="P2441" s="105" t="str">
        <f>IF(HL!I2440="","",HYPERLINK(HL!I2440,8))</f>
        <v/>
      </c>
      <c r="Q2441" s="105" t="str">
        <f>IF(HL!J2440="","",HYPERLINK(HL!J2440,9))</f>
        <v/>
      </c>
      <c r="R2441" s="105" t="str">
        <f>IF(HL!K2440="","",HYPERLINK(HL!K2440,10))</f>
        <v/>
      </c>
      <c r="S2441" s="105" t="str">
        <f>IF(HL!L2440="","",HYPERLINK(HL!L2440,11))</f>
        <v/>
      </c>
      <c r="T2441" s="105" t="str">
        <f>IF(HL!M2440="","",HYPERLINK(HL!M2440,12))</f>
        <v/>
      </c>
      <c r="U2441" s="105" t="str">
        <f>IF(HL!N2440="","",HYPERLINK(HL!N2440,13))</f>
        <v/>
      </c>
      <c r="V2441" s="106" t="str">
        <f>IF(HL!O2440="","",HYPERLINK(HL!O2440,14))</f>
        <v/>
      </c>
      <c r="W2441" s="81" t="str">
        <f>IF(HL!P2440="","－",HYPERLINK(HL!P2440,"表示"))</f>
        <v>表示</v>
      </c>
      <c r="X2441" s="200">
        <v>45016</v>
      </c>
      <c r="Y2441" s="200">
        <v>45331</v>
      </c>
      <c r="Z2441" s="34" t="str">
        <f t="shared" si="103"/>
        <v>2024</v>
      </c>
      <c r="AA2441" s="247">
        <f t="shared" si="104"/>
        <v>10</v>
      </c>
      <c r="AB2441" s="116"/>
      <c r="AC2441" s="116"/>
      <c r="AD2441" s="116"/>
      <c r="AE2441" s="116" t="s">
        <v>10</v>
      </c>
      <c r="AF2441" s="116"/>
      <c r="AG2441" s="116" t="s">
        <v>10</v>
      </c>
      <c r="AH2441" s="116"/>
      <c r="AI2441" s="116"/>
      <c r="AJ2441" s="116"/>
      <c r="AK2441" s="116"/>
      <c r="AL2441" s="13" t="s">
        <v>2741</v>
      </c>
      <c r="AM2441" s="162" t="str">
        <f>IF(VLOOKUP(AL2441,[1]承認取得者!$A$2:$B$312,2,FALSE)="内資","○","")</f>
        <v/>
      </c>
      <c r="AN2441" s="162" t="str">
        <f>IF(VLOOKUP(AL2441,[1]承認取得者!$A$2:$B$312,2,FALSE)="外資","○","")</f>
        <v>○</v>
      </c>
      <c r="AO2441" s="162" t="s">
        <v>4104</v>
      </c>
      <c r="AP2441" s="116"/>
      <c r="AQ2441" s="116" t="s">
        <v>10</v>
      </c>
      <c r="AR2441" s="1" t="s">
        <v>10707</v>
      </c>
      <c r="AS2441" s="23" t="s">
        <v>12841</v>
      </c>
      <c r="AT2441" s="1"/>
      <c r="AU2441" s="1"/>
      <c r="AV2441" s="162" t="s">
        <v>10</v>
      </c>
      <c r="AW2441" s="162"/>
      <c r="AX2441" s="162"/>
      <c r="AY2441" s="116"/>
      <c r="AZ2441" s="162"/>
      <c r="BA2441" s="162" t="s">
        <v>10</v>
      </c>
    </row>
    <row r="2442" spans="1:53" ht="221">
      <c r="A2442" s="46">
        <v>2438</v>
      </c>
      <c r="B2442" s="35" t="s">
        <v>12142</v>
      </c>
      <c r="C2442" s="13" t="s">
        <v>1545</v>
      </c>
      <c r="D2442" s="116">
        <v>429</v>
      </c>
      <c r="E2442" s="161" t="s">
        <v>1848</v>
      </c>
      <c r="F2442" s="115" t="s">
        <v>12708</v>
      </c>
      <c r="G2442" s="162" t="s">
        <v>1302</v>
      </c>
      <c r="H2442" s="162" t="s">
        <v>11935</v>
      </c>
      <c r="I2442" s="85" t="str">
        <f>IF(HL!B2441="","",HYPERLINK(HL!B2441,"表示"))</f>
        <v>表示</v>
      </c>
      <c r="J2442" s="85" t="str">
        <f>IF(HL!C2441="","",HYPERLINK(HL!C2441,2))</f>
        <v/>
      </c>
      <c r="K2442" s="105" t="str">
        <f>IF(HL!D2441="","",HYPERLINK(HL!D2441,3))</f>
        <v/>
      </c>
      <c r="L2442" s="105" t="str">
        <f>IF(HL!E2441="","",HYPERLINK(HL!E2441,4))</f>
        <v/>
      </c>
      <c r="M2442" s="105" t="str">
        <f>IF(HL!F2441="","",HYPERLINK(HL!F2441,5))</f>
        <v/>
      </c>
      <c r="N2442" s="105" t="str">
        <f>IF(HL!G2441="","",HYPERLINK(HL!G2441,6))</f>
        <v/>
      </c>
      <c r="O2442" s="105" t="str">
        <f>IF(HL!H2441="","",HYPERLINK(HL!H2441,7))</f>
        <v/>
      </c>
      <c r="P2442" s="105" t="str">
        <f>IF(HL!I2441="","",HYPERLINK(HL!I2441,8))</f>
        <v/>
      </c>
      <c r="Q2442" s="105" t="str">
        <f>IF(HL!J2441="","",HYPERLINK(HL!J2441,9))</f>
        <v/>
      </c>
      <c r="R2442" s="105" t="str">
        <f>IF(HL!K2441="","",HYPERLINK(HL!K2441,10))</f>
        <v/>
      </c>
      <c r="S2442" s="105" t="str">
        <f>IF(HL!L2441="","",HYPERLINK(HL!L2441,11))</f>
        <v/>
      </c>
      <c r="T2442" s="105" t="str">
        <f>IF(HL!M2441="","",HYPERLINK(HL!M2441,12))</f>
        <v/>
      </c>
      <c r="U2442" s="105" t="str">
        <f>IF(HL!N2441="","",HYPERLINK(HL!N2441,13))</f>
        <v/>
      </c>
      <c r="V2442" s="106" t="str">
        <f>IF(HL!O2441="","",HYPERLINK(HL!O2441,14))</f>
        <v/>
      </c>
      <c r="W2442" s="81" t="str">
        <f>IF(HL!P2441="","－",HYPERLINK(HL!P2441,"表示"))</f>
        <v>表示</v>
      </c>
      <c r="X2442" s="200">
        <v>45092</v>
      </c>
      <c r="Y2442" s="200">
        <v>45331</v>
      </c>
      <c r="Z2442" s="34" t="str">
        <f t="shared" si="103"/>
        <v>2024</v>
      </c>
      <c r="AA2442" s="247">
        <f t="shared" si="104"/>
        <v>7</v>
      </c>
      <c r="AB2442" s="116"/>
      <c r="AC2442" s="116"/>
      <c r="AD2442" s="116"/>
      <c r="AE2442" s="116" t="s">
        <v>10</v>
      </c>
      <c r="AF2442" s="116"/>
      <c r="AG2442" s="116" t="s">
        <v>10</v>
      </c>
      <c r="AH2442" s="116"/>
      <c r="AI2442" s="116"/>
      <c r="AJ2442" s="116"/>
      <c r="AK2442" s="116"/>
      <c r="AL2442" s="13" t="s">
        <v>2751</v>
      </c>
      <c r="AM2442" s="162" t="str">
        <f>IF(VLOOKUP(AL2442,[1]承認取得者!$A$2:$B$312,2,FALSE)="内資","○","")</f>
        <v>○</v>
      </c>
      <c r="AN2442" s="162" t="str">
        <f>IF(VLOOKUP(AL2442,[1]承認取得者!$A$2:$B$312,2,FALSE)="外資","○","")</f>
        <v/>
      </c>
      <c r="AO2442" s="162" t="s">
        <v>5712</v>
      </c>
      <c r="AP2442" s="116"/>
      <c r="AQ2442" s="116"/>
      <c r="AR2442" s="1" t="s">
        <v>10705</v>
      </c>
      <c r="AS2442" s="23" t="s">
        <v>12842</v>
      </c>
      <c r="AT2442" s="1"/>
      <c r="AU2442" s="1"/>
      <c r="AV2442" s="162"/>
      <c r="AW2442" s="162"/>
      <c r="AX2442" s="162" t="s">
        <v>10</v>
      </c>
      <c r="AY2442" s="116"/>
      <c r="AZ2442" s="162"/>
      <c r="BA2442" s="162"/>
    </row>
    <row r="2443" spans="1:53" ht="39">
      <c r="A2443" s="46">
        <v>2439</v>
      </c>
      <c r="B2443" s="13" t="s">
        <v>12661</v>
      </c>
      <c r="C2443" s="13" t="s">
        <v>12662</v>
      </c>
      <c r="D2443" s="116">
        <v>625</v>
      </c>
      <c r="E2443" s="161" t="s">
        <v>1594</v>
      </c>
      <c r="F2443" s="115" t="s">
        <v>10610</v>
      </c>
      <c r="G2443" s="1" t="s">
        <v>1302</v>
      </c>
      <c r="H2443" s="162" t="s">
        <v>11921</v>
      </c>
      <c r="I2443" s="85" t="str">
        <f>IF(HL!B2442="","",HYPERLINK(HL!B2442,"表示"))</f>
        <v>表示</v>
      </c>
      <c r="J2443" s="85" t="str">
        <f>IF(HL!C2442="","",HYPERLINK(HL!C2442,2))</f>
        <v/>
      </c>
      <c r="K2443" s="105" t="str">
        <f>IF(HL!D2442="","",HYPERLINK(HL!D2442,3))</f>
        <v/>
      </c>
      <c r="L2443" s="105" t="str">
        <f>IF(HL!E2442="","",HYPERLINK(HL!E2442,4))</f>
        <v/>
      </c>
      <c r="M2443" s="105" t="str">
        <f>IF(HL!F2442="","",HYPERLINK(HL!F2442,5))</f>
        <v/>
      </c>
      <c r="N2443" s="105" t="str">
        <f>IF(HL!G2442="","",HYPERLINK(HL!G2442,6))</f>
        <v/>
      </c>
      <c r="O2443" s="105" t="str">
        <f>IF(HL!H2442="","",HYPERLINK(HL!H2442,7))</f>
        <v/>
      </c>
      <c r="P2443" s="105" t="str">
        <f>IF(HL!I2442="","",HYPERLINK(HL!I2442,8))</f>
        <v/>
      </c>
      <c r="Q2443" s="105" t="str">
        <f>IF(HL!J2442="","",HYPERLINK(HL!J2442,9))</f>
        <v/>
      </c>
      <c r="R2443" s="105" t="str">
        <f>IF(HL!K2442="","",HYPERLINK(HL!K2442,10))</f>
        <v/>
      </c>
      <c r="S2443" s="105" t="str">
        <f>IF(HL!L2442="","",HYPERLINK(HL!L2442,11))</f>
        <v/>
      </c>
      <c r="T2443" s="105" t="str">
        <f>IF(HL!M2442="","",HYPERLINK(HL!M2442,12))</f>
        <v/>
      </c>
      <c r="U2443" s="105" t="str">
        <f>IF(HL!N2442="","",HYPERLINK(HL!N2442,13))</f>
        <v/>
      </c>
      <c r="V2443" s="106" t="str">
        <f>IF(HL!O2442="","",HYPERLINK(HL!O2442,14))</f>
        <v/>
      </c>
      <c r="W2443" s="81" t="str">
        <f>IF(HL!P2442="","－",HYPERLINK(HL!P2442,"表示"))</f>
        <v>表示</v>
      </c>
      <c r="X2443" s="200">
        <v>45085</v>
      </c>
      <c r="Y2443" s="200">
        <v>45356</v>
      </c>
      <c r="Z2443" s="34" t="str">
        <f t="shared" si="103"/>
        <v>2024</v>
      </c>
      <c r="AA2443" s="247">
        <f t="shared" si="104"/>
        <v>8</v>
      </c>
      <c r="AB2443" s="116" t="s">
        <v>10</v>
      </c>
      <c r="AC2443" s="116"/>
      <c r="AD2443" s="116"/>
      <c r="AE2443" s="116"/>
      <c r="AF2443" s="116"/>
      <c r="AG2443" s="116"/>
      <c r="AH2443" s="116"/>
      <c r="AI2443" s="116"/>
      <c r="AJ2443" s="116"/>
      <c r="AK2443" s="116"/>
      <c r="AL2443" s="13" t="s">
        <v>12825</v>
      </c>
      <c r="AM2443" s="162" t="str">
        <f>IF(VLOOKUP(AL2443,[1]承認取得者!$A$2:$B$312,2,FALSE)="内資","○","")</f>
        <v>○</v>
      </c>
      <c r="AN2443" s="162" t="str">
        <f>IF(VLOOKUP(AL2443,[1]承認取得者!$A$2:$B$312,2,FALSE)="外資","○","")</f>
        <v/>
      </c>
      <c r="AO2443" s="162" t="s">
        <v>4104</v>
      </c>
      <c r="AP2443" s="116"/>
      <c r="AQ2443" s="116" t="s">
        <v>10</v>
      </c>
      <c r="AR2443" s="1" t="s">
        <v>10724</v>
      </c>
      <c r="AS2443" s="23" t="s">
        <v>12843</v>
      </c>
      <c r="AT2443" s="1"/>
      <c r="AU2443" s="1"/>
      <c r="AV2443" s="116" t="s">
        <v>10</v>
      </c>
      <c r="AW2443" s="162"/>
      <c r="AX2443" s="162"/>
      <c r="AY2443" s="116"/>
      <c r="AZ2443" s="162"/>
      <c r="BA2443" s="116" t="s">
        <v>10</v>
      </c>
    </row>
    <row r="2444" spans="1:53" ht="26">
      <c r="A2444" s="46">
        <v>2440</v>
      </c>
      <c r="B2444" s="13" t="s">
        <v>12663</v>
      </c>
      <c r="C2444" s="13" t="s">
        <v>12664</v>
      </c>
      <c r="D2444" s="116">
        <v>190</v>
      </c>
      <c r="E2444" s="161" t="s">
        <v>6059</v>
      </c>
      <c r="F2444" s="115" t="s">
        <v>12709</v>
      </c>
      <c r="G2444" s="1" t="s">
        <v>1302</v>
      </c>
      <c r="H2444" s="162" t="s">
        <v>1384</v>
      </c>
      <c r="I2444" s="85" t="str">
        <f>IF(HL!B2443="","",HYPERLINK(HL!B2443,"表示"))</f>
        <v>表示</v>
      </c>
      <c r="J2444" s="85" t="str">
        <f>IF(HL!C2443="","",HYPERLINK(HL!C2443,2))</f>
        <v/>
      </c>
      <c r="K2444" s="105" t="str">
        <f>IF(HL!D2443="","",HYPERLINK(HL!D2443,3))</f>
        <v/>
      </c>
      <c r="L2444" s="105" t="str">
        <f>IF(HL!E2443="","",HYPERLINK(HL!E2443,4))</f>
        <v/>
      </c>
      <c r="M2444" s="105" t="str">
        <f>IF(HL!F2443="","",HYPERLINK(HL!F2443,5))</f>
        <v/>
      </c>
      <c r="N2444" s="105" t="str">
        <f>IF(HL!G2443="","",HYPERLINK(HL!G2443,6))</f>
        <v/>
      </c>
      <c r="O2444" s="105" t="str">
        <f>IF(HL!H2443="","",HYPERLINK(HL!H2443,7))</f>
        <v/>
      </c>
      <c r="P2444" s="105" t="str">
        <f>IF(HL!I2443="","",HYPERLINK(HL!I2443,8))</f>
        <v/>
      </c>
      <c r="Q2444" s="105" t="str">
        <f>IF(HL!J2443="","",HYPERLINK(HL!J2443,9))</f>
        <v/>
      </c>
      <c r="R2444" s="105" t="str">
        <f>IF(HL!K2443="","",HYPERLINK(HL!K2443,10))</f>
        <v/>
      </c>
      <c r="S2444" s="105" t="str">
        <f>IF(HL!L2443="","",HYPERLINK(HL!L2443,11))</f>
        <v/>
      </c>
      <c r="T2444" s="105" t="str">
        <f>IF(HL!M2443="","",HYPERLINK(HL!M2443,12))</f>
        <v/>
      </c>
      <c r="U2444" s="105" t="str">
        <f>IF(HL!N2443="","",HYPERLINK(HL!N2443,13))</f>
        <v/>
      </c>
      <c r="V2444" s="106" t="str">
        <f>IF(HL!O2443="","",HYPERLINK(HL!O2443,14))</f>
        <v/>
      </c>
      <c r="W2444" s="81" t="str">
        <f>IF(HL!P2443="","－",HYPERLINK(HL!P2443,"表示"))</f>
        <v>表示</v>
      </c>
      <c r="X2444" s="200">
        <v>45133</v>
      </c>
      <c r="Y2444" s="200">
        <v>45377</v>
      </c>
      <c r="Z2444" s="34" t="str">
        <f t="shared" si="103"/>
        <v>2024</v>
      </c>
      <c r="AA2444" s="247">
        <f t="shared" si="104"/>
        <v>8</v>
      </c>
      <c r="AB2444" s="116" t="s">
        <v>10</v>
      </c>
      <c r="AC2444" s="116"/>
      <c r="AD2444" s="116"/>
      <c r="AE2444" s="116"/>
      <c r="AF2444" s="116"/>
      <c r="AG2444" s="116"/>
      <c r="AH2444" s="116"/>
      <c r="AI2444" s="116"/>
      <c r="AJ2444" s="116"/>
      <c r="AK2444" s="116"/>
      <c r="AL2444" s="13" t="s">
        <v>2748</v>
      </c>
      <c r="AM2444" s="162" t="str">
        <f>IF(VLOOKUP(AL2444,[1]承認取得者!$A$2:$B$312,2,FALSE)="内資","○","")</f>
        <v>○</v>
      </c>
      <c r="AN2444" s="162" t="str">
        <f>IF(VLOOKUP(AL2444,[1]承認取得者!$A$2:$B$312,2,FALSE)="外資","○","")</f>
        <v/>
      </c>
      <c r="AO2444" s="162" t="s">
        <v>5712</v>
      </c>
      <c r="AP2444" s="116"/>
      <c r="AQ2444" s="116"/>
      <c r="AR2444" s="1" t="s">
        <v>10707</v>
      </c>
      <c r="AS2444" s="23" t="s">
        <v>12844</v>
      </c>
      <c r="AT2444" s="1"/>
      <c r="AU2444" s="1"/>
      <c r="AV2444" s="162"/>
      <c r="AW2444" s="116" t="s">
        <v>10</v>
      </c>
      <c r="AX2444" s="162"/>
      <c r="AY2444" s="116"/>
      <c r="AZ2444" s="162"/>
      <c r="BA2444" s="162"/>
    </row>
    <row r="2445" spans="1:53" ht="26">
      <c r="A2445" s="46">
        <v>2441</v>
      </c>
      <c r="B2445" s="13" t="s">
        <v>12665</v>
      </c>
      <c r="C2445" s="13" t="s">
        <v>12666</v>
      </c>
      <c r="D2445" s="116">
        <v>339</v>
      </c>
      <c r="E2445" s="161" t="s">
        <v>2062</v>
      </c>
      <c r="F2445" s="115" t="s">
        <v>12710</v>
      </c>
      <c r="G2445" s="162" t="s">
        <v>1302</v>
      </c>
      <c r="H2445" s="162" t="s">
        <v>11925</v>
      </c>
      <c r="I2445" s="85" t="str">
        <f>IF(HL!B2444="","",HYPERLINK(HL!B2444,"表示"))</f>
        <v>表示</v>
      </c>
      <c r="J2445" s="85" t="str">
        <f>IF(HL!C2444="","",HYPERLINK(HL!C2444,2))</f>
        <v/>
      </c>
      <c r="K2445" s="105" t="str">
        <f>IF(HL!D2444="","",HYPERLINK(HL!D2444,3))</f>
        <v/>
      </c>
      <c r="L2445" s="105" t="str">
        <f>IF(HL!E2444="","",HYPERLINK(HL!E2444,4))</f>
        <v/>
      </c>
      <c r="M2445" s="105" t="str">
        <f>IF(HL!F2444="","",HYPERLINK(HL!F2444,5))</f>
        <v/>
      </c>
      <c r="N2445" s="105" t="str">
        <f>IF(HL!G2444="","",HYPERLINK(HL!G2444,6))</f>
        <v/>
      </c>
      <c r="O2445" s="105" t="str">
        <f>IF(HL!H2444="","",HYPERLINK(HL!H2444,7))</f>
        <v/>
      </c>
      <c r="P2445" s="105" t="str">
        <f>IF(HL!I2444="","",HYPERLINK(HL!I2444,8))</f>
        <v/>
      </c>
      <c r="Q2445" s="105" t="str">
        <f>IF(HL!J2444="","",HYPERLINK(HL!J2444,9))</f>
        <v/>
      </c>
      <c r="R2445" s="105" t="str">
        <f>IF(HL!K2444="","",HYPERLINK(HL!K2444,10))</f>
        <v/>
      </c>
      <c r="S2445" s="105" t="str">
        <f>IF(HL!L2444="","",HYPERLINK(HL!L2444,11))</f>
        <v/>
      </c>
      <c r="T2445" s="105" t="str">
        <f>IF(HL!M2444="","",HYPERLINK(HL!M2444,12))</f>
        <v/>
      </c>
      <c r="U2445" s="105" t="str">
        <f>IF(HL!N2444="","",HYPERLINK(HL!N2444,13))</f>
        <v/>
      </c>
      <c r="V2445" s="106" t="str">
        <f>IF(HL!O2444="","",HYPERLINK(HL!O2444,14))</f>
        <v/>
      </c>
      <c r="W2445" s="81" t="str">
        <f>IF(HL!P2444="","－",HYPERLINK(HL!P2444,"表示"))</f>
        <v>表示</v>
      </c>
      <c r="X2445" s="200">
        <v>45154</v>
      </c>
      <c r="Y2445" s="200">
        <v>45377</v>
      </c>
      <c r="Z2445" s="34" t="str">
        <f t="shared" ref="Z2445:Z2458" si="105">TEXT(YEAR(Y2445),"0000")</f>
        <v>2024</v>
      </c>
      <c r="AA2445" s="247">
        <f t="shared" ref="AA2445:AA2458" si="106">DATEDIF(X2445,Y2445,"m")</f>
        <v>7</v>
      </c>
      <c r="AB2445" s="116" t="s">
        <v>10</v>
      </c>
      <c r="AC2445" s="116"/>
      <c r="AD2445" s="116"/>
      <c r="AE2445" s="116"/>
      <c r="AF2445" s="116"/>
      <c r="AG2445" s="116"/>
      <c r="AH2445" s="116"/>
      <c r="AI2445" s="116"/>
      <c r="AJ2445" s="116"/>
      <c r="AK2445" s="116"/>
      <c r="AL2445" s="13" t="s">
        <v>2661</v>
      </c>
      <c r="AM2445" s="162" t="str">
        <f>IF(VLOOKUP(AL2445,[1]承認取得者!$A$2:$B$312,2,FALSE)="内資","○","")</f>
        <v>○</v>
      </c>
      <c r="AN2445" s="162" t="str">
        <f>IF(VLOOKUP(AL2445,[1]承認取得者!$A$2:$B$312,2,FALSE)="外資","○","")</f>
        <v/>
      </c>
      <c r="AO2445" s="162" t="s">
        <v>5712</v>
      </c>
      <c r="AP2445" s="116"/>
      <c r="AQ2445" s="116" t="s">
        <v>10</v>
      </c>
      <c r="AR2445" s="1" t="s">
        <v>10707</v>
      </c>
      <c r="AS2445" s="23" t="s">
        <v>12845</v>
      </c>
      <c r="AT2445" s="1"/>
      <c r="AU2445" s="23"/>
      <c r="AV2445" s="116" t="s">
        <v>10</v>
      </c>
      <c r="AW2445" s="162"/>
      <c r="AX2445" s="162"/>
      <c r="AY2445" s="116"/>
      <c r="AZ2445" s="162"/>
      <c r="BA2445" s="116" t="s">
        <v>10</v>
      </c>
    </row>
    <row r="2446" spans="1:53" ht="26">
      <c r="A2446" s="46">
        <v>2442</v>
      </c>
      <c r="B2446" s="13" t="s">
        <v>2570</v>
      </c>
      <c r="C2446" s="13" t="s">
        <v>5627</v>
      </c>
      <c r="D2446" s="116">
        <v>423</v>
      </c>
      <c r="E2446" s="161" t="s">
        <v>2565</v>
      </c>
      <c r="F2446" s="115" t="s">
        <v>12711</v>
      </c>
      <c r="G2446" s="162" t="s">
        <v>1302</v>
      </c>
      <c r="H2446" s="162" t="s">
        <v>11935</v>
      </c>
      <c r="I2446" s="85" t="str">
        <f>IF(HL!B2445="","",HYPERLINK(HL!B2445,"表示"))</f>
        <v>表示</v>
      </c>
      <c r="J2446" s="85" t="str">
        <f>IF(HL!C2445="","",HYPERLINK(HL!C2445,2))</f>
        <v/>
      </c>
      <c r="K2446" s="105" t="str">
        <f>IF(HL!D2445="","",HYPERLINK(HL!D2445,3))</f>
        <v/>
      </c>
      <c r="L2446" s="105" t="str">
        <f>IF(HL!E2445="","",HYPERLINK(HL!E2445,4))</f>
        <v/>
      </c>
      <c r="M2446" s="105" t="str">
        <f>IF(HL!F2445="","",HYPERLINK(HL!F2445,5))</f>
        <v/>
      </c>
      <c r="N2446" s="105" t="str">
        <f>IF(HL!G2445="","",HYPERLINK(HL!G2445,6))</f>
        <v/>
      </c>
      <c r="O2446" s="105" t="str">
        <f>IF(HL!H2445="","",HYPERLINK(HL!H2445,7))</f>
        <v/>
      </c>
      <c r="P2446" s="105" t="str">
        <f>IF(HL!I2445="","",HYPERLINK(HL!I2445,8))</f>
        <v/>
      </c>
      <c r="Q2446" s="105" t="str">
        <f>IF(HL!J2445="","",HYPERLINK(HL!J2445,9))</f>
        <v/>
      </c>
      <c r="R2446" s="105" t="str">
        <f>IF(HL!K2445="","",HYPERLINK(HL!K2445,10))</f>
        <v/>
      </c>
      <c r="S2446" s="105" t="str">
        <f>IF(HL!L2445="","",HYPERLINK(HL!L2445,11))</f>
        <v/>
      </c>
      <c r="T2446" s="105" t="str">
        <f>IF(HL!M2445="","",HYPERLINK(HL!M2445,12))</f>
        <v/>
      </c>
      <c r="U2446" s="105" t="str">
        <f>IF(HL!N2445="","",HYPERLINK(HL!N2445,13))</f>
        <v/>
      </c>
      <c r="V2446" s="106" t="str">
        <f>IF(HL!O2445="","",HYPERLINK(HL!O2445,14))</f>
        <v/>
      </c>
      <c r="W2446" s="81" t="str">
        <f>IF(HL!P2445="","－",HYPERLINK(HL!P2445,"表示"))</f>
        <v>表示</v>
      </c>
      <c r="X2446" s="200">
        <v>45134</v>
      </c>
      <c r="Y2446" s="200">
        <v>45377</v>
      </c>
      <c r="Z2446" s="34" t="str">
        <f t="shared" si="105"/>
        <v>2024</v>
      </c>
      <c r="AA2446" s="247">
        <f t="shared" si="106"/>
        <v>7</v>
      </c>
      <c r="AB2446" s="116"/>
      <c r="AC2446" s="116"/>
      <c r="AD2446" s="116"/>
      <c r="AE2446" s="116"/>
      <c r="AF2446" s="116"/>
      <c r="AG2446" s="116" t="s">
        <v>10</v>
      </c>
      <c r="AH2446" s="116"/>
      <c r="AI2446" s="116"/>
      <c r="AJ2446" s="116"/>
      <c r="AK2446" s="116"/>
      <c r="AL2446" s="13" t="s">
        <v>2737</v>
      </c>
      <c r="AM2446" s="162" t="str">
        <f>IF(VLOOKUP(AL2446,[1]承認取得者!$A$2:$B$312,2,FALSE)="内資","○","")</f>
        <v/>
      </c>
      <c r="AN2446" s="162" t="str">
        <f>IF(VLOOKUP(AL2446,[1]承認取得者!$A$2:$B$312,2,FALSE)="外資","○","")</f>
        <v>○</v>
      </c>
      <c r="AO2446" s="162" t="s">
        <v>5712</v>
      </c>
      <c r="AP2446" s="116"/>
      <c r="AQ2446" s="116"/>
      <c r="AR2446" s="1" t="s">
        <v>10741</v>
      </c>
      <c r="AS2446" s="23" t="s">
        <v>12846</v>
      </c>
      <c r="AT2446" s="1"/>
      <c r="AU2446" s="1"/>
      <c r="AV2446" s="116" t="s">
        <v>10</v>
      </c>
      <c r="AW2446" s="162"/>
      <c r="AX2446" s="162"/>
      <c r="AY2446" s="116"/>
      <c r="AZ2446" s="162"/>
      <c r="BA2446" s="162"/>
    </row>
    <row r="2447" spans="1:53" ht="26">
      <c r="A2447" s="46">
        <v>2443</v>
      </c>
      <c r="B2447" s="13" t="s">
        <v>12667</v>
      </c>
      <c r="C2447" s="13" t="s">
        <v>1363</v>
      </c>
      <c r="D2447" s="116">
        <v>131</v>
      </c>
      <c r="E2447" s="161" t="s">
        <v>2141</v>
      </c>
      <c r="F2447" s="115" t="s">
        <v>12712</v>
      </c>
      <c r="G2447" s="162" t="s">
        <v>1270</v>
      </c>
      <c r="H2447" s="162" t="s">
        <v>1383</v>
      </c>
      <c r="I2447" s="85" t="str">
        <f>IF(HL!B2446="","",HYPERLINK(HL!B2446,"表示"))</f>
        <v>表示</v>
      </c>
      <c r="J2447" s="85" t="str">
        <f>IF(HL!C2446="","",HYPERLINK(HL!C2446,2))</f>
        <v/>
      </c>
      <c r="K2447" s="105" t="str">
        <f>IF(HL!D2446="","",HYPERLINK(HL!D2446,3))</f>
        <v/>
      </c>
      <c r="L2447" s="105" t="str">
        <f>IF(HL!E2446="","",HYPERLINK(HL!E2446,4))</f>
        <v/>
      </c>
      <c r="M2447" s="105" t="str">
        <f>IF(HL!F2446="","",HYPERLINK(HL!F2446,5))</f>
        <v/>
      </c>
      <c r="N2447" s="105" t="str">
        <f>IF(HL!G2446="","",HYPERLINK(HL!G2446,6))</f>
        <v/>
      </c>
      <c r="O2447" s="105" t="str">
        <f>IF(HL!H2446="","",HYPERLINK(HL!H2446,7))</f>
        <v/>
      </c>
      <c r="P2447" s="105" t="str">
        <f>IF(HL!I2446="","",HYPERLINK(HL!I2446,8))</f>
        <v/>
      </c>
      <c r="Q2447" s="105" t="str">
        <f>IF(HL!J2446="","",HYPERLINK(HL!J2446,9))</f>
        <v/>
      </c>
      <c r="R2447" s="105" t="str">
        <f>IF(HL!K2446="","",HYPERLINK(HL!K2446,10))</f>
        <v/>
      </c>
      <c r="S2447" s="105" t="str">
        <f>IF(HL!L2446="","",HYPERLINK(HL!L2446,11))</f>
        <v/>
      </c>
      <c r="T2447" s="105" t="str">
        <f>IF(HL!M2446="","",HYPERLINK(HL!M2446,12))</f>
        <v/>
      </c>
      <c r="U2447" s="105" t="str">
        <f>IF(HL!N2446="","",HYPERLINK(HL!N2446,13))</f>
        <v/>
      </c>
      <c r="V2447" s="106" t="str">
        <f>IF(HL!O2446="","",HYPERLINK(HL!O2446,14))</f>
        <v/>
      </c>
      <c r="W2447" s="1" t="str">
        <f>IF(HL!P2446="","－",HYPERLINK(HL!P2446,"表示"))</f>
        <v>－</v>
      </c>
      <c r="X2447" s="200">
        <v>45012</v>
      </c>
      <c r="Y2447" s="200">
        <v>45377</v>
      </c>
      <c r="Z2447" s="34" t="str">
        <f t="shared" si="105"/>
        <v>2024</v>
      </c>
      <c r="AA2447" s="247">
        <f t="shared" si="106"/>
        <v>11</v>
      </c>
      <c r="AB2447" s="116"/>
      <c r="AC2447" s="116"/>
      <c r="AD2447" s="116"/>
      <c r="AE2447" s="116"/>
      <c r="AF2447" s="116" t="s">
        <v>10</v>
      </c>
      <c r="AG2447" s="116"/>
      <c r="AH2447" s="116"/>
      <c r="AI2447" s="116"/>
      <c r="AJ2447" s="116"/>
      <c r="AK2447" s="116"/>
      <c r="AL2447" s="13" t="s">
        <v>2760</v>
      </c>
      <c r="AM2447" s="162" t="str">
        <f>IF(VLOOKUP(AL2447,[1]承認取得者!$A$2:$B$312,2,FALSE)="内資","○","")</f>
        <v>○</v>
      </c>
      <c r="AN2447" s="162" t="str">
        <f>IF(VLOOKUP(AL2447,[1]承認取得者!$A$2:$B$312,2,FALSE)="外資","○","")</f>
        <v/>
      </c>
      <c r="AO2447" s="162" t="s">
        <v>4104</v>
      </c>
      <c r="AP2447" s="116"/>
      <c r="AQ2447" s="116"/>
      <c r="AR2447" s="1" t="s">
        <v>10707</v>
      </c>
      <c r="AS2447" s="23" t="s">
        <v>12847</v>
      </c>
      <c r="AT2447" s="1"/>
      <c r="AU2447" s="1"/>
      <c r="AV2447" s="162"/>
      <c r="AW2447" s="162"/>
      <c r="AX2447" s="116" t="s">
        <v>10</v>
      </c>
      <c r="AY2447" s="116"/>
      <c r="AZ2447" s="162"/>
      <c r="BA2447" s="162"/>
    </row>
    <row r="2448" spans="1:53" ht="52">
      <c r="A2448" s="46">
        <v>2444</v>
      </c>
      <c r="B2448" s="13" t="s">
        <v>12668</v>
      </c>
      <c r="C2448" s="13" t="s">
        <v>12669</v>
      </c>
      <c r="D2448" s="116">
        <v>639</v>
      </c>
      <c r="E2448" s="161" t="s">
        <v>2224</v>
      </c>
      <c r="F2448" s="115" t="s">
        <v>12713</v>
      </c>
      <c r="G2448" s="162" t="s">
        <v>1302</v>
      </c>
      <c r="H2448" s="162" t="s">
        <v>11925</v>
      </c>
      <c r="I2448" s="85" t="str">
        <f>IF(HL!B2447="","",HYPERLINK(HL!B2447,"表示"))</f>
        <v>表示</v>
      </c>
      <c r="J2448" s="85" t="str">
        <f>IF(HL!C2447="","",HYPERLINK(HL!C2447,2))</f>
        <v/>
      </c>
      <c r="K2448" s="105" t="str">
        <f>IF(HL!D2447="","",HYPERLINK(HL!D2447,3))</f>
        <v/>
      </c>
      <c r="L2448" s="105" t="str">
        <f>IF(HL!E2447="","",HYPERLINK(HL!E2447,4))</f>
        <v/>
      </c>
      <c r="M2448" s="105" t="str">
        <f>IF(HL!F2447="","",HYPERLINK(HL!F2447,5))</f>
        <v/>
      </c>
      <c r="N2448" s="105" t="str">
        <f>IF(HL!G2447="","",HYPERLINK(HL!G2447,6))</f>
        <v/>
      </c>
      <c r="O2448" s="105" t="str">
        <f>IF(HL!H2447="","",HYPERLINK(HL!H2447,7))</f>
        <v/>
      </c>
      <c r="P2448" s="105" t="str">
        <f>IF(HL!I2447="","",HYPERLINK(HL!I2447,8))</f>
        <v/>
      </c>
      <c r="Q2448" s="105" t="str">
        <f>IF(HL!J2447="","",HYPERLINK(HL!J2447,9))</f>
        <v/>
      </c>
      <c r="R2448" s="105" t="str">
        <f>IF(HL!K2447="","",HYPERLINK(HL!K2447,10))</f>
        <v/>
      </c>
      <c r="S2448" s="105" t="str">
        <f>IF(HL!L2447="","",HYPERLINK(HL!L2447,11))</f>
        <v/>
      </c>
      <c r="T2448" s="105" t="str">
        <f>IF(HL!M2447="","",HYPERLINK(HL!M2447,12))</f>
        <v/>
      </c>
      <c r="U2448" s="105" t="str">
        <f>IF(HL!N2447="","",HYPERLINK(HL!N2447,13))</f>
        <v/>
      </c>
      <c r="V2448" s="106" t="str">
        <f>IF(HL!O2447="","",HYPERLINK(HL!O2447,14))</f>
        <v/>
      </c>
      <c r="W2448" s="81" t="str">
        <f>IF(HL!P2447="","－",HYPERLINK(HL!P2447,"表示"))</f>
        <v>表示</v>
      </c>
      <c r="X2448" s="200">
        <v>45090</v>
      </c>
      <c r="Y2448" s="200">
        <v>45377</v>
      </c>
      <c r="Z2448" s="34" t="str">
        <f t="shared" si="105"/>
        <v>2024</v>
      </c>
      <c r="AA2448" s="247">
        <f t="shared" si="106"/>
        <v>9</v>
      </c>
      <c r="AB2448" s="116"/>
      <c r="AC2448" s="116"/>
      <c r="AD2448" s="116"/>
      <c r="AE2448" s="116" t="s">
        <v>10</v>
      </c>
      <c r="AF2448" s="116"/>
      <c r="AG2448" s="116" t="s">
        <v>10</v>
      </c>
      <c r="AH2448" s="116"/>
      <c r="AI2448" s="116"/>
      <c r="AJ2448" s="116"/>
      <c r="AK2448" s="116"/>
      <c r="AL2448" s="13" t="s">
        <v>12823</v>
      </c>
      <c r="AM2448" s="162" t="str">
        <f>IF(VLOOKUP(AL2448,[1]承認取得者!$A$2:$B$312,2,FALSE)="内資","○","")</f>
        <v/>
      </c>
      <c r="AN2448" s="162" t="str">
        <f>IF(VLOOKUP(AL2448,[1]承認取得者!$A$2:$B$312,2,FALSE)="外資","○","")</f>
        <v>○</v>
      </c>
      <c r="AO2448" s="162" t="s">
        <v>5712</v>
      </c>
      <c r="AP2448" s="116"/>
      <c r="AQ2448" s="116"/>
      <c r="AR2448" s="1" t="s">
        <v>10707</v>
      </c>
      <c r="AS2448" s="23" t="s">
        <v>12848</v>
      </c>
      <c r="AT2448" s="1"/>
      <c r="AU2448" s="1"/>
      <c r="AV2448" s="116" t="s">
        <v>10</v>
      </c>
      <c r="AW2448" s="162"/>
      <c r="AX2448" s="162"/>
      <c r="AY2448" s="116"/>
      <c r="AZ2448" s="162"/>
      <c r="BA2448" s="116" t="s">
        <v>10</v>
      </c>
    </row>
    <row r="2449" spans="1:53">
      <c r="A2449" s="46">
        <v>2445</v>
      </c>
      <c r="B2449" s="13" t="s">
        <v>12670</v>
      </c>
      <c r="C2449" s="13" t="s">
        <v>12671</v>
      </c>
      <c r="D2449" s="116">
        <v>429</v>
      </c>
      <c r="E2449" s="161" t="s">
        <v>1848</v>
      </c>
      <c r="F2449" s="115" t="s">
        <v>12714</v>
      </c>
      <c r="G2449" s="162" t="s">
        <v>1270</v>
      </c>
      <c r="H2449" s="162" t="s">
        <v>11935</v>
      </c>
      <c r="I2449" s="85" t="str">
        <f>IF(HL!B2448="","",HYPERLINK(HL!B2448,"表示"))</f>
        <v>表示</v>
      </c>
      <c r="J2449" s="85" t="str">
        <f>IF(HL!C2448="","",HYPERLINK(HL!C2448,2))</f>
        <v/>
      </c>
      <c r="K2449" s="105" t="str">
        <f>IF(HL!D2448="","",HYPERLINK(HL!D2448,3))</f>
        <v/>
      </c>
      <c r="L2449" s="105" t="str">
        <f>IF(HL!E2448="","",HYPERLINK(HL!E2448,4))</f>
        <v/>
      </c>
      <c r="M2449" s="105" t="str">
        <f>IF(HL!F2448="","",HYPERLINK(HL!F2448,5))</f>
        <v/>
      </c>
      <c r="N2449" s="105" t="str">
        <f>IF(HL!G2448="","",HYPERLINK(HL!G2448,6))</f>
        <v/>
      </c>
      <c r="O2449" s="105" t="str">
        <f>IF(HL!H2448="","",HYPERLINK(HL!H2448,7))</f>
        <v/>
      </c>
      <c r="P2449" s="105" t="str">
        <f>IF(HL!I2448="","",HYPERLINK(HL!I2448,8))</f>
        <v/>
      </c>
      <c r="Q2449" s="105" t="str">
        <f>IF(HL!J2448="","",HYPERLINK(HL!J2448,9))</f>
        <v/>
      </c>
      <c r="R2449" s="105" t="str">
        <f>IF(HL!K2448="","",HYPERLINK(HL!K2448,10))</f>
        <v/>
      </c>
      <c r="S2449" s="105" t="str">
        <f>IF(HL!L2448="","",HYPERLINK(HL!L2448,11))</f>
        <v/>
      </c>
      <c r="T2449" s="105" t="str">
        <f>IF(HL!M2448="","",HYPERLINK(HL!M2448,12))</f>
        <v/>
      </c>
      <c r="U2449" s="105" t="str">
        <f>IF(HL!N2448="","",HYPERLINK(HL!N2448,13))</f>
        <v/>
      </c>
      <c r="V2449" s="106" t="str">
        <f>IF(HL!O2448="","",HYPERLINK(HL!O2448,14))</f>
        <v/>
      </c>
      <c r="W2449" s="1" t="str">
        <f>IF(HL!P2448="","－",HYPERLINK(HL!P2448,"表示"))</f>
        <v>－</v>
      </c>
      <c r="X2449" s="200">
        <v>45106</v>
      </c>
      <c r="Y2449" s="200">
        <v>45377</v>
      </c>
      <c r="Z2449" s="34" t="str">
        <f t="shared" si="105"/>
        <v>2024</v>
      </c>
      <c r="AA2449" s="247">
        <f t="shared" si="106"/>
        <v>8</v>
      </c>
      <c r="AB2449" s="116" t="s">
        <v>10</v>
      </c>
      <c r="AC2449" s="116"/>
      <c r="AD2449" s="116"/>
      <c r="AE2449" s="116"/>
      <c r="AF2449" s="116"/>
      <c r="AG2449" s="116"/>
      <c r="AH2449" s="116"/>
      <c r="AI2449" s="116"/>
      <c r="AJ2449" s="116"/>
      <c r="AK2449" s="116"/>
      <c r="AL2449" s="13" t="s">
        <v>2737</v>
      </c>
      <c r="AM2449" s="162" t="str">
        <f>IF(VLOOKUP(AL2449,[1]承認取得者!$A$2:$B$312,2,FALSE)="内資","○","")</f>
        <v/>
      </c>
      <c r="AN2449" s="162" t="str">
        <f>IF(VLOOKUP(AL2449,[1]承認取得者!$A$2:$B$312,2,FALSE)="外資","○","")</f>
        <v>○</v>
      </c>
      <c r="AO2449" s="162" t="s">
        <v>5712</v>
      </c>
      <c r="AP2449" s="116"/>
      <c r="AQ2449" s="116"/>
      <c r="AR2449" s="1" t="s">
        <v>10705</v>
      </c>
      <c r="AS2449" s="23" t="s">
        <v>12849</v>
      </c>
      <c r="AT2449" s="1"/>
      <c r="AU2449" s="1"/>
      <c r="AV2449" s="116" t="s">
        <v>10</v>
      </c>
      <c r="AW2449" s="162"/>
      <c r="AX2449" s="162"/>
      <c r="AY2449" s="116"/>
      <c r="AZ2449" s="162"/>
      <c r="BA2449" s="116" t="s">
        <v>10</v>
      </c>
    </row>
    <row r="2450" spans="1:53" ht="52">
      <c r="A2450" s="46">
        <v>2446</v>
      </c>
      <c r="B2450" s="13" t="s">
        <v>12672</v>
      </c>
      <c r="C2450" s="13" t="s">
        <v>12673</v>
      </c>
      <c r="D2450" s="116">
        <v>639</v>
      </c>
      <c r="E2450" s="161" t="s">
        <v>2224</v>
      </c>
      <c r="F2450" s="115" t="s">
        <v>5434</v>
      </c>
      <c r="G2450" s="162" t="s">
        <v>1302</v>
      </c>
      <c r="H2450" s="162" t="s">
        <v>11932</v>
      </c>
      <c r="I2450" s="85" t="str">
        <f>IF(HL!B2449="","",HYPERLINK(HL!B2449,"表示"))</f>
        <v>表示</v>
      </c>
      <c r="J2450" s="85" t="str">
        <f>IF(HL!C2449="","",HYPERLINK(HL!C2449,2))</f>
        <v/>
      </c>
      <c r="K2450" s="105" t="str">
        <f>IF(HL!D2449="","",HYPERLINK(HL!D2449,3))</f>
        <v/>
      </c>
      <c r="L2450" s="105" t="str">
        <f>IF(HL!E2449="","",HYPERLINK(HL!E2449,4))</f>
        <v/>
      </c>
      <c r="M2450" s="105" t="str">
        <f>IF(HL!F2449="","",HYPERLINK(HL!F2449,5))</f>
        <v/>
      </c>
      <c r="N2450" s="105" t="str">
        <f>IF(HL!G2449="","",HYPERLINK(HL!G2449,6))</f>
        <v/>
      </c>
      <c r="O2450" s="105" t="str">
        <f>IF(HL!H2449="","",HYPERLINK(HL!H2449,7))</f>
        <v/>
      </c>
      <c r="P2450" s="105" t="str">
        <f>IF(HL!I2449="","",HYPERLINK(HL!I2449,8))</f>
        <v/>
      </c>
      <c r="Q2450" s="105" t="str">
        <f>IF(HL!J2449="","",HYPERLINK(HL!J2449,9))</f>
        <v/>
      </c>
      <c r="R2450" s="105" t="str">
        <f>IF(HL!K2449="","",HYPERLINK(HL!K2449,10))</f>
        <v/>
      </c>
      <c r="S2450" s="105" t="str">
        <f>IF(HL!L2449="","",HYPERLINK(HL!L2449,11))</f>
        <v/>
      </c>
      <c r="T2450" s="105" t="str">
        <f>IF(HL!M2449="","",HYPERLINK(HL!M2449,12))</f>
        <v/>
      </c>
      <c r="U2450" s="105" t="str">
        <f>IF(HL!N2449="","",HYPERLINK(HL!N2449,13))</f>
        <v/>
      </c>
      <c r="V2450" s="106" t="str">
        <f>IF(HL!O2449="","",HYPERLINK(HL!O2449,14))</f>
        <v/>
      </c>
      <c r="W2450" s="81" t="str">
        <f>IF(HL!P2449="","－",HYPERLINK(HL!P2449,"表示"))</f>
        <v>表示</v>
      </c>
      <c r="X2450" s="200">
        <v>45091</v>
      </c>
      <c r="Y2450" s="200">
        <v>45377</v>
      </c>
      <c r="Z2450" s="34" t="str">
        <f t="shared" si="105"/>
        <v>2024</v>
      </c>
      <c r="AA2450" s="247">
        <f t="shared" si="106"/>
        <v>9</v>
      </c>
      <c r="AB2450" s="116" t="s">
        <v>10</v>
      </c>
      <c r="AC2450" s="116"/>
      <c r="AD2450" s="116"/>
      <c r="AE2450" s="116"/>
      <c r="AF2450" s="116"/>
      <c r="AG2450" s="116"/>
      <c r="AH2450" s="116"/>
      <c r="AI2450" s="116"/>
      <c r="AJ2450" s="116"/>
      <c r="AK2450" s="116"/>
      <c r="AL2450" s="13" t="s">
        <v>2738</v>
      </c>
      <c r="AM2450" s="162" t="str">
        <f>IF(VLOOKUP(AL2450,[1]承認取得者!$A$2:$B$312,2,FALSE)="内資","○","")</f>
        <v/>
      </c>
      <c r="AN2450" s="162" t="str">
        <f>IF(VLOOKUP(AL2450,[1]承認取得者!$A$2:$B$312,2,FALSE)="外資","○","")</f>
        <v>○</v>
      </c>
      <c r="AO2450" s="162" t="s">
        <v>4104</v>
      </c>
      <c r="AP2450" s="116"/>
      <c r="AQ2450" s="116"/>
      <c r="AR2450" s="1" t="s">
        <v>10707</v>
      </c>
      <c r="AS2450" s="23" t="s">
        <v>12850</v>
      </c>
      <c r="AT2450" s="1"/>
      <c r="AU2450" s="1"/>
      <c r="AV2450" s="116" t="s">
        <v>10</v>
      </c>
      <c r="AW2450" s="162"/>
      <c r="AX2450" s="162"/>
      <c r="AY2450" s="116"/>
      <c r="AZ2450" s="162"/>
      <c r="BA2450" s="116" t="s">
        <v>10</v>
      </c>
    </row>
    <row r="2451" spans="1:53" ht="26">
      <c r="A2451" s="46">
        <v>2447</v>
      </c>
      <c r="B2451" s="13" t="s">
        <v>12674</v>
      </c>
      <c r="C2451" s="13" t="s">
        <v>12675</v>
      </c>
      <c r="D2451" s="116">
        <v>229</v>
      </c>
      <c r="E2451" s="161" t="s">
        <v>1921</v>
      </c>
      <c r="F2451" s="115" t="s">
        <v>12715</v>
      </c>
      <c r="G2451" s="162" t="s">
        <v>1302</v>
      </c>
      <c r="H2451" s="162" t="s">
        <v>1383</v>
      </c>
      <c r="I2451" s="85" t="str">
        <f>IF(HL!B2450="","",HYPERLINK(HL!B2450,"表示"))</f>
        <v>表示</v>
      </c>
      <c r="J2451" s="85" t="str">
        <f>IF(HL!C2450="","",HYPERLINK(HL!C2450,2))</f>
        <v/>
      </c>
      <c r="K2451" s="105" t="str">
        <f>IF(HL!D2450="","",HYPERLINK(HL!D2450,3))</f>
        <v/>
      </c>
      <c r="L2451" s="105" t="str">
        <f>IF(HL!E2450="","",HYPERLINK(HL!E2450,4))</f>
        <v/>
      </c>
      <c r="M2451" s="105" t="str">
        <f>IF(HL!F2450="","",HYPERLINK(HL!F2450,5))</f>
        <v/>
      </c>
      <c r="N2451" s="105" t="str">
        <f>IF(HL!G2450="","",HYPERLINK(HL!G2450,6))</f>
        <v/>
      </c>
      <c r="O2451" s="105" t="str">
        <f>IF(HL!H2450="","",HYPERLINK(HL!H2450,7))</f>
        <v/>
      </c>
      <c r="P2451" s="105" t="str">
        <f>IF(HL!I2450="","",HYPERLINK(HL!I2450,8))</f>
        <v/>
      </c>
      <c r="Q2451" s="105" t="str">
        <f>IF(HL!J2450="","",HYPERLINK(HL!J2450,9))</f>
        <v/>
      </c>
      <c r="R2451" s="105" t="str">
        <f>IF(HL!K2450="","",HYPERLINK(HL!K2450,10))</f>
        <v/>
      </c>
      <c r="S2451" s="105" t="str">
        <f>IF(HL!L2450="","",HYPERLINK(HL!L2450,11))</f>
        <v/>
      </c>
      <c r="T2451" s="105" t="str">
        <f>IF(HL!M2450="","",HYPERLINK(HL!M2450,12))</f>
        <v/>
      </c>
      <c r="U2451" s="105" t="str">
        <f>IF(HL!N2450="","",HYPERLINK(HL!N2450,13))</f>
        <v/>
      </c>
      <c r="V2451" s="106" t="str">
        <f>IF(HL!O2450="","",HYPERLINK(HL!O2450,14))</f>
        <v/>
      </c>
      <c r="W2451" s="81" t="str">
        <f>IF(HL!P2450="","－",HYPERLINK(HL!P2450,"表示"))</f>
        <v>表示</v>
      </c>
      <c r="X2451" s="200">
        <v>45107</v>
      </c>
      <c r="Y2451" s="200">
        <v>45377</v>
      </c>
      <c r="Z2451" s="34" t="str">
        <f t="shared" si="105"/>
        <v>2024</v>
      </c>
      <c r="AA2451" s="247">
        <f t="shared" si="106"/>
        <v>8</v>
      </c>
      <c r="AB2451" s="116" t="s">
        <v>10</v>
      </c>
      <c r="AC2451" s="116"/>
      <c r="AD2451" s="116"/>
      <c r="AE2451" s="116"/>
      <c r="AF2451" s="116"/>
      <c r="AG2451" s="116"/>
      <c r="AH2451" s="116"/>
      <c r="AI2451" s="116"/>
      <c r="AJ2451" s="116"/>
      <c r="AK2451" s="116"/>
      <c r="AL2451" s="13" t="s">
        <v>2748</v>
      </c>
      <c r="AM2451" s="162" t="str">
        <f>IF(VLOOKUP(AL2451,[1]承認取得者!$A$2:$B$312,2,FALSE)="内資","○","")</f>
        <v>○</v>
      </c>
      <c r="AN2451" s="162" t="str">
        <f>IF(VLOOKUP(AL2451,[1]承認取得者!$A$2:$B$312,2,FALSE)="外資","○","")</f>
        <v/>
      </c>
      <c r="AO2451" s="162" t="s">
        <v>5712</v>
      </c>
      <c r="AP2451" s="116"/>
      <c r="AQ2451" s="116"/>
      <c r="AR2451" s="1" t="s">
        <v>10707</v>
      </c>
      <c r="AS2451" s="23" t="s">
        <v>12851</v>
      </c>
      <c r="AT2451" s="1"/>
      <c r="AU2451" s="1"/>
      <c r="AV2451" s="162"/>
      <c r="AW2451" s="162"/>
      <c r="AX2451" s="116" t="s">
        <v>10</v>
      </c>
      <c r="AY2451" s="116"/>
      <c r="AZ2451" s="162"/>
      <c r="BA2451" s="162"/>
    </row>
    <row r="2452" spans="1:53" ht="65">
      <c r="A2452" s="46">
        <v>2448</v>
      </c>
      <c r="B2452" s="13" t="s">
        <v>12676</v>
      </c>
      <c r="C2452" s="13" t="s">
        <v>12677</v>
      </c>
      <c r="D2452" s="116">
        <v>131</v>
      </c>
      <c r="E2452" s="161" t="s">
        <v>2141</v>
      </c>
      <c r="F2452" s="115" t="s">
        <v>12716</v>
      </c>
      <c r="G2452" s="1" t="s">
        <v>1302</v>
      </c>
      <c r="H2452" s="162" t="s">
        <v>1382</v>
      </c>
      <c r="I2452" s="85" t="str">
        <f>IF(HL!B2451="","",HYPERLINK(HL!B2451,"表示"))</f>
        <v>表示</v>
      </c>
      <c r="J2452" s="85" t="str">
        <f>IF(HL!C2451="","",HYPERLINK(HL!C2451,2))</f>
        <v/>
      </c>
      <c r="K2452" s="105" t="str">
        <f>IF(HL!D2451="","",HYPERLINK(HL!D2451,3))</f>
        <v/>
      </c>
      <c r="L2452" s="105" t="str">
        <f>IF(HL!E2451="","",HYPERLINK(HL!E2451,4))</f>
        <v/>
      </c>
      <c r="M2452" s="105" t="str">
        <f>IF(HL!F2451="","",HYPERLINK(HL!F2451,5))</f>
        <v/>
      </c>
      <c r="N2452" s="105" t="str">
        <f>IF(HL!G2451="","",HYPERLINK(HL!G2451,6))</f>
        <v/>
      </c>
      <c r="O2452" s="105" t="str">
        <f>IF(HL!H2451="","",HYPERLINK(HL!H2451,7))</f>
        <v/>
      </c>
      <c r="P2452" s="105" t="str">
        <f>IF(HL!I2451="","",HYPERLINK(HL!I2451,8))</f>
        <v/>
      </c>
      <c r="Q2452" s="105" t="str">
        <f>IF(HL!J2451="","",HYPERLINK(HL!J2451,9))</f>
        <v/>
      </c>
      <c r="R2452" s="105" t="str">
        <f>IF(HL!K2451="","",HYPERLINK(HL!K2451,10))</f>
        <v/>
      </c>
      <c r="S2452" s="105" t="str">
        <f>IF(HL!L2451="","",HYPERLINK(HL!L2451,11))</f>
        <v/>
      </c>
      <c r="T2452" s="105" t="str">
        <f>IF(HL!M2451="","",HYPERLINK(HL!M2451,12))</f>
        <v/>
      </c>
      <c r="U2452" s="105" t="str">
        <f>IF(HL!N2451="","",HYPERLINK(HL!N2451,13))</f>
        <v/>
      </c>
      <c r="V2452" s="106" t="str">
        <f>IF(HL!O2451="","",HYPERLINK(HL!O2451,14))</f>
        <v/>
      </c>
      <c r="W2452" s="81" t="str">
        <f>IF(HL!P2451="","－",HYPERLINK(HL!P2451,"表示"))</f>
        <v>表示</v>
      </c>
      <c r="X2452" s="200">
        <v>45105</v>
      </c>
      <c r="Y2452" s="200">
        <v>45377</v>
      </c>
      <c r="Z2452" s="34" t="str">
        <f t="shared" si="105"/>
        <v>2024</v>
      </c>
      <c r="AA2452" s="247">
        <f t="shared" si="106"/>
        <v>8</v>
      </c>
      <c r="AB2452" s="116" t="s">
        <v>10</v>
      </c>
      <c r="AC2452" s="116"/>
      <c r="AD2452" s="116"/>
      <c r="AE2452" s="116"/>
      <c r="AF2452" s="116"/>
      <c r="AG2452" s="116"/>
      <c r="AH2452" s="116"/>
      <c r="AI2452" s="116"/>
      <c r="AJ2452" s="116"/>
      <c r="AK2452" s="116"/>
      <c r="AL2452" s="13" t="s">
        <v>12826</v>
      </c>
      <c r="AM2452" s="162" t="str">
        <f>IF(VLOOKUP(AL2452,[1]承認取得者!$A$2:$B$312,2,FALSE)="内資","○","")</f>
        <v/>
      </c>
      <c r="AN2452" s="162" t="str">
        <f>IF(VLOOKUP(AL2452,[1]承認取得者!$A$2:$B$312,2,FALSE)="外資","○","")</f>
        <v>○</v>
      </c>
      <c r="AO2452" s="162" t="s">
        <v>5712</v>
      </c>
      <c r="AP2452" s="116"/>
      <c r="AQ2452" s="116"/>
      <c r="AR2452" s="1" t="s">
        <v>10707</v>
      </c>
      <c r="AS2452" s="23" t="s">
        <v>12852</v>
      </c>
      <c r="AT2452" s="1"/>
      <c r="AU2452" s="1"/>
      <c r="AV2452" s="116" t="s">
        <v>10</v>
      </c>
      <c r="AW2452" s="162"/>
      <c r="AX2452" s="162"/>
      <c r="AY2452" s="116"/>
      <c r="AZ2452" s="162"/>
      <c r="BA2452" s="162"/>
    </row>
    <row r="2453" spans="1:53" ht="26">
      <c r="A2453" s="46">
        <v>2449</v>
      </c>
      <c r="B2453" s="13" t="s">
        <v>12678</v>
      </c>
      <c r="C2453" s="13" t="s">
        <v>12679</v>
      </c>
      <c r="D2453" s="116">
        <v>634</v>
      </c>
      <c r="E2453" s="161" t="s">
        <v>1590</v>
      </c>
      <c r="F2453" s="115" t="s">
        <v>12717</v>
      </c>
      <c r="G2453" s="1" t="s">
        <v>1302</v>
      </c>
      <c r="H2453" s="162" t="s">
        <v>11929</v>
      </c>
      <c r="I2453" s="85" t="str">
        <f>IF(HL!B2452="","",HYPERLINK(HL!B2452,"表示"))</f>
        <v>表示</v>
      </c>
      <c r="J2453" s="85" t="str">
        <f>IF(HL!C2452="","",HYPERLINK(HL!C2452,2))</f>
        <v/>
      </c>
      <c r="K2453" s="105" t="str">
        <f>IF(HL!D2452="","",HYPERLINK(HL!D2452,3))</f>
        <v/>
      </c>
      <c r="L2453" s="105" t="str">
        <f>IF(HL!E2452="","",HYPERLINK(HL!E2452,4))</f>
        <v/>
      </c>
      <c r="M2453" s="105" t="str">
        <f>IF(HL!F2452="","",HYPERLINK(HL!F2452,5))</f>
        <v/>
      </c>
      <c r="N2453" s="105" t="str">
        <f>IF(HL!G2452="","",HYPERLINK(HL!G2452,6))</f>
        <v/>
      </c>
      <c r="O2453" s="105" t="str">
        <f>IF(HL!H2452="","",HYPERLINK(HL!H2452,7))</f>
        <v/>
      </c>
      <c r="P2453" s="105" t="str">
        <f>IF(HL!I2452="","",HYPERLINK(HL!I2452,8))</f>
        <v/>
      </c>
      <c r="Q2453" s="105" t="str">
        <f>IF(HL!J2452="","",HYPERLINK(HL!J2452,9))</f>
        <v/>
      </c>
      <c r="R2453" s="105" t="str">
        <f>IF(HL!K2452="","",HYPERLINK(HL!K2452,10))</f>
        <v/>
      </c>
      <c r="S2453" s="105" t="str">
        <f>IF(HL!L2452="","",HYPERLINK(HL!L2452,11))</f>
        <v/>
      </c>
      <c r="T2453" s="105" t="str">
        <f>IF(HL!M2452="","",HYPERLINK(HL!M2452,12))</f>
        <v/>
      </c>
      <c r="U2453" s="105" t="str">
        <f>IF(HL!N2452="","",HYPERLINK(HL!N2452,13))</f>
        <v/>
      </c>
      <c r="V2453" s="106" t="str">
        <f>IF(HL!O2452="","",HYPERLINK(HL!O2452,14))</f>
        <v/>
      </c>
      <c r="W2453" s="81" t="str">
        <f>IF(HL!P2452="","－",HYPERLINK(HL!P2452,"表示"))</f>
        <v>表示</v>
      </c>
      <c r="X2453" s="200">
        <v>45107</v>
      </c>
      <c r="Y2453" s="200">
        <v>45377</v>
      </c>
      <c r="Z2453" s="34" t="str">
        <f t="shared" si="105"/>
        <v>2024</v>
      </c>
      <c r="AA2453" s="247">
        <f t="shared" si="106"/>
        <v>8</v>
      </c>
      <c r="AB2453" s="116" t="s">
        <v>10</v>
      </c>
      <c r="AC2453" s="116"/>
      <c r="AD2453" s="116"/>
      <c r="AE2453" s="116"/>
      <c r="AF2453" s="116"/>
      <c r="AG2453" s="116"/>
      <c r="AH2453" s="116"/>
      <c r="AI2453" s="116"/>
      <c r="AJ2453" s="116"/>
      <c r="AK2453" s="116"/>
      <c r="AL2453" s="13" t="s">
        <v>2661</v>
      </c>
      <c r="AM2453" s="162" t="str">
        <f>IF(VLOOKUP(AL2453,[1]承認取得者!$A$2:$B$312,2,FALSE)="内資","○","")</f>
        <v>○</v>
      </c>
      <c r="AN2453" s="162" t="str">
        <f>IF(VLOOKUP(AL2453,[1]承認取得者!$A$2:$B$312,2,FALSE)="外資","○","")</f>
        <v/>
      </c>
      <c r="AO2453" s="162" t="s">
        <v>5712</v>
      </c>
      <c r="AP2453" s="116"/>
      <c r="AQ2453" s="116"/>
      <c r="AR2453" s="1" t="s">
        <v>10724</v>
      </c>
      <c r="AS2453" s="23" t="s">
        <v>12853</v>
      </c>
      <c r="AT2453" s="1"/>
      <c r="AU2453" s="23" t="s">
        <v>10</v>
      </c>
      <c r="AV2453" s="116" t="s">
        <v>10</v>
      </c>
      <c r="AW2453" s="162"/>
      <c r="AX2453" s="162"/>
      <c r="AY2453" s="116"/>
      <c r="AZ2453" s="162"/>
      <c r="BA2453" s="162"/>
    </row>
    <row r="2454" spans="1:53">
      <c r="A2454" s="46">
        <v>2450</v>
      </c>
      <c r="B2454" s="13" t="s">
        <v>12680</v>
      </c>
      <c r="C2454" s="13" t="s">
        <v>12681</v>
      </c>
      <c r="D2454" s="116">
        <v>429</v>
      </c>
      <c r="E2454" s="161" t="s">
        <v>1848</v>
      </c>
      <c r="F2454" s="115" t="s">
        <v>12718</v>
      </c>
      <c r="G2454" s="1" t="s">
        <v>1302</v>
      </c>
      <c r="H2454" s="162" t="s">
        <v>1278</v>
      </c>
      <c r="I2454" s="85" t="str">
        <f>IF(HL!B2453="","",HYPERLINK(HL!B2453,"表示"))</f>
        <v>表示</v>
      </c>
      <c r="J2454" s="85" t="str">
        <f>IF(HL!C2453="","",HYPERLINK(HL!C2453,2))</f>
        <v/>
      </c>
      <c r="K2454" s="105" t="str">
        <f>IF(HL!D2453="","",HYPERLINK(HL!D2453,3))</f>
        <v/>
      </c>
      <c r="L2454" s="105" t="str">
        <f>IF(HL!E2453="","",HYPERLINK(HL!E2453,4))</f>
        <v/>
      </c>
      <c r="M2454" s="105" t="str">
        <f>IF(HL!F2453="","",HYPERLINK(HL!F2453,5))</f>
        <v/>
      </c>
      <c r="N2454" s="105" t="str">
        <f>IF(HL!G2453="","",HYPERLINK(HL!G2453,6))</f>
        <v/>
      </c>
      <c r="O2454" s="105" t="str">
        <f>IF(HL!H2453="","",HYPERLINK(HL!H2453,7))</f>
        <v/>
      </c>
      <c r="P2454" s="105" t="str">
        <f>IF(HL!I2453="","",HYPERLINK(HL!I2453,8))</f>
        <v/>
      </c>
      <c r="Q2454" s="105" t="str">
        <f>IF(HL!J2453="","",HYPERLINK(HL!J2453,9))</f>
        <v/>
      </c>
      <c r="R2454" s="105" t="str">
        <f>IF(HL!K2453="","",HYPERLINK(HL!K2453,10))</f>
        <v/>
      </c>
      <c r="S2454" s="105" t="str">
        <f>IF(HL!L2453="","",HYPERLINK(HL!L2453,11))</f>
        <v/>
      </c>
      <c r="T2454" s="105" t="str">
        <f>IF(HL!M2453="","",HYPERLINK(HL!M2453,12))</f>
        <v/>
      </c>
      <c r="U2454" s="105" t="str">
        <f>IF(HL!N2453="","",HYPERLINK(HL!N2453,13))</f>
        <v/>
      </c>
      <c r="V2454" s="106" t="str">
        <f>IF(HL!O2453="","",HYPERLINK(HL!O2453,14))</f>
        <v/>
      </c>
      <c r="W2454" s="81" t="str">
        <f>IF(HL!P2453="","－",HYPERLINK(HL!P2453,"表示"))</f>
        <v>表示</v>
      </c>
      <c r="X2454" s="200">
        <v>45086</v>
      </c>
      <c r="Y2454" s="200">
        <v>45377</v>
      </c>
      <c r="Z2454" s="34" t="str">
        <f t="shared" si="105"/>
        <v>2024</v>
      </c>
      <c r="AA2454" s="247">
        <f t="shared" si="106"/>
        <v>9</v>
      </c>
      <c r="AB2454" s="116" t="s">
        <v>10</v>
      </c>
      <c r="AC2454" s="116"/>
      <c r="AD2454" s="116"/>
      <c r="AE2454" s="116"/>
      <c r="AF2454" s="116"/>
      <c r="AG2454" s="116"/>
      <c r="AH2454" s="116"/>
      <c r="AI2454" s="116"/>
      <c r="AJ2454" s="116"/>
      <c r="AK2454" s="116"/>
      <c r="AL2454" s="13" t="s">
        <v>2744</v>
      </c>
      <c r="AM2454" s="162" t="str">
        <f>IF(VLOOKUP(AL2454,[1]承認取得者!$A$2:$B$312,2,FALSE)="内資","○","")</f>
        <v>○</v>
      </c>
      <c r="AN2454" s="162" t="str">
        <f>IF(VLOOKUP(AL2454,[1]承認取得者!$A$2:$B$312,2,FALSE)="外資","○","")</f>
        <v/>
      </c>
      <c r="AO2454" s="162" t="s">
        <v>551</v>
      </c>
      <c r="AP2454" s="116"/>
      <c r="AQ2454" s="116"/>
      <c r="AR2454" s="1" t="s">
        <v>10707</v>
      </c>
      <c r="AS2454" s="23" t="s">
        <v>12854</v>
      </c>
      <c r="AT2454" s="1"/>
      <c r="AU2454" s="1" t="s">
        <v>10</v>
      </c>
      <c r="AV2454" s="162" t="s">
        <v>10</v>
      </c>
      <c r="AW2454" s="162"/>
      <c r="AX2454" s="162"/>
      <c r="AY2454" s="116"/>
      <c r="AZ2454" s="162"/>
      <c r="BA2454" s="162" t="s">
        <v>10</v>
      </c>
    </row>
    <row r="2455" spans="1:53">
      <c r="A2455" s="46">
        <v>2451</v>
      </c>
      <c r="B2455" s="13" t="s">
        <v>12682</v>
      </c>
      <c r="C2455" s="13" t="s">
        <v>12683</v>
      </c>
      <c r="D2455" s="116">
        <v>429</v>
      </c>
      <c r="E2455" s="161" t="s">
        <v>1848</v>
      </c>
      <c r="F2455" s="115" t="s">
        <v>12719</v>
      </c>
      <c r="G2455" s="162" t="s">
        <v>1302</v>
      </c>
      <c r="H2455" s="162" t="s">
        <v>11935</v>
      </c>
      <c r="I2455" s="85" t="str">
        <f>IF(HL!B2454="","",HYPERLINK(HL!B2454,"表示"))</f>
        <v>表示</v>
      </c>
      <c r="J2455" s="85" t="str">
        <f>IF(HL!C2454="","",HYPERLINK(HL!C2454,2))</f>
        <v/>
      </c>
      <c r="K2455" s="105" t="str">
        <f>IF(HL!D2454="","",HYPERLINK(HL!D2454,3))</f>
        <v/>
      </c>
      <c r="L2455" s="105" t="str">
        <f>IF(HL!E2454="","",HYPERLINK(HL!E2454,4))</f>
        <v/>
      </c>
      <c r="M2455" s="105" t="str">
        <f>IF(HL!F2454="","",HYPERLINK(HL!F2454,5))</f>
        <v/>
      </c>
      <c r="N2455" s="105" t="str">
        <f>IF(HL!G2454="","",HYPERLINK(HL!G2454,6))</f>
        <v/>
      </c>
      <c r="O2455" s="105" t="str">
        <f>IF(HL!H2454="","",HYPERLINK(HL!H2454,7))</f>
        <v/>
      </c>
      <c r="P2455" s="105" t="str">
        <f>IF(HL!I2454="","",HYPERLINK(HL!I2454,8))</f>
        <v/>
      </c>
      <c r="Q2455" s="105" t="str">
        <f>IF(HL!J2454="","",HYPERLINK(HL!J2454,9))</f>
        <v/>
      </c>
      <c r="R2455" s="105" t="str">
        <f>IF(HL!K2454="","",HYPERLINK(HL!K2454,10))</f>
        <v/>
      </c>
      <c r="S2455" s="105" t="str">
        <f>IF(HL!L2454="","",HYPERLINK(HL!L2454,11))</f>
        <v/>
      </c>
      <c r="T2455" s="105" t="str">
        <f>IF(HL!M2454="","",HYPERLINK(HL!M2454,12))</f>
        <v/>
      </c>
      <c r="U2455" s="105" t="str">
        <f>IF(HL!N2454="","",HYPERLINK(HL!N2454,13))</f>
        <v/>
      </c>
      <c r="V2455" s="106" t="str">
        <f>IF(HL!O2454="","",HYPERLINK(HL!O2454,14))</f>
        <v/>
      </c>
      <c r="W2455" s="81" t="str">
        <f>IF(HL!P2454="","－",HYPERLINK(HL!P2454,"表示"))</f>
        <v>表示</v>
      </c>
      <c r="X2455" s="200">
        <v>45098</v>
      </c>
      <c r="Y2455" s="200">
        <v>45377</v>
      </c>
      <c r="Z2455" s="34" t="str">
        <f t="shared" si="105"/>
        <v>2024</v>
      </c>
      <c r="AA2455" s="247">
        <f t="shared" si="106"/>
        <v>9</v>
      </c>
      <c r="AB2455" s="116"/>
      <c r="AC2455" s="116" t="s">
        <v>10</v>
      </c>
      <c r="AD2455" s="116"/>
      <c r="AE2455" s="116"/>
      <c r="AF2455" s="116"/>
      <c r="AG2455" s="116"/>
      <c r="AH2455" s="116"/>
      <c r="AI2455" s="116"/>
      <c r="AJ2455" s="116"/>
      <c r="AK2455" s="116"/>
      <c r="AL2455" s="13" t="s">
        <v>12359</v>
      </c>
      <c r="AM2455" s="162" t="str">
        <f>IF(VLOOKUP(AL2455,[1]承認取得者!$A$2:$B$312,2,FALSE)="内資","○","")</f>
        <v>○</v>
      </c>
      <c r="AN2455" s="162" t="str">
        <f>IF(VLOOKUP(AL2455,[1]承認取得者!$A$2:$B$312,2,FALSE)="外資","○","")</f>
        <v/>
      </c>
      <c r="AO2455" s="162" t="s">
        <v>10475</v>
      </c>
      <c r="AP2455" s="116"/>
      <c r="AQ2455" s="116"/>
      <c r="AR2455" s="1" t="s">
        <v>10707</v>
      </c>
      <c r="AS2455" s="1" t="s">
        <v>10727</v>
      </c>
      <c r="AT2455" s="1"/>
      <c r="AU2455" s="1"/>
      <c r="AV2455" s="162" t="s">
        <v>10</v>
      </c>
      <c r="AW2455" s="162"/>
      <c r="AX2455" s="162"/>
      <c r="AY2455" s="116"/>
      <c r="AZ2455" s="162"/>
      <c r="BA2455" s="162"/>
    </row>
    <row r="2456" spans="1:53" ht="39">
      <c r="A2456" s="46">
        <v>2452</v>
      </c>
      <c r="B2456" s="13" t="s">
        <v>12684</v>
      </c>
      <c r="C2456" s="13" t="s">
        <v>11388</v>
      </c>
      <c r="D2456" s="116">
        <v>449</v>
      </c>
      <c r="E2456" s="161" t="s">
        <v>2215</v>
      </c>
      <c r="F2456" s="115" t="s">
        <v>12720</v>
      </c>
      <c r="G2456" s="1" t="s">
        <v>1302</v>
      </c>
      <c r="H2456" s="162" t="s">
        <v>11919</v>
      </c>
      <c r="I2456" s="85" t="str">
        <f>IF(HL!B2455="","",HYPERLINK(HL!B2455,"表示"))</f>
        <v>表示</v>
      </c>
      <c r="J2456" s="85" t="str">
        <f>IF(HL!C2455="","",HYPERLINK(HL!C2455,2))</f>
        <v/>
      </c>
      <c r="K2456" s="105" t="str">
        <f>IF(HL!D2455="","",HYPERLINK(HL!D2455,3))</f>
        <v/>
      </c>
      <c r="L2456" s="105" t="str">
        <f>IF(HL!E2455="","",HYPERLINK(HL!E2455,4))</f>
        <v/>
      </c>
      <c r="M2456" s="105" t="str">
        <f>IF(HL!F2455="","",HYPERLINK(HL!F2455,5))</f>
        <v/>
      </c>
      <c r="N2456" s="105" t="str">
        <f>IF(HL!G2455="","",HYPERLINK(HL!G2455,6))</f>
        <v/>
      </c>
      <c r="O2456" s="105" t="str">
        <f>IF(HL!H2455="","",HYPERLINK(HL!H2455,7))</f>
        <v/>
      </c>
      <c r="P2456" s="105" t="str">
        <f>IF(HL!I2455="","",HYPERLINK(HL!I2455,8))</f>
        <v/>
      </c>
      <c r="Q2456" s="105" t="str">
        <f>IF(HL!J2455="","",HYPERLINK(HL!J2455,9))</f>
        <v/>
      </c>
      <c r="R2456" s="105" t="str">
        <f>IF(HL!K2455="","",HYPERLINK(HL!K2455,10))</f>
        <v/>
      </c>
      <c r="S2456" s="105" t="str">
        <f>IF(HL!L2455="","",HYPERLINK(HL!L2455,11))</f>
        <v/>
      </c>
      <c r="T2456" s="105" t="str">
        <f>IF(HL!M2455="","",HYPERLINK(HL!M2455,12))</f>
        <v/>
      </c>
      <c r="U2456" s="105" t="str">
        <f>IF(HL!N2455="","",HYPERLINK(HL!N2455,13))</f>
        <v/>
      </c>
      <c r="V2456" s="106" t="str">
        <f>IF(HL!O2455="","",HYPERLINK(HL!O2455,14))</f>
        <v/>
      </c>
      <c r="W2456" s="81" t="str">
        <f>IF(HL!P2455="","－",HYPERLINK(HL!P2455,"表示"))</f>
        <v>表示</v>
      </c>
      <c r="X2456" s="200">
        <v>45058</v>
      </c>
      <c r="Y2456" s="200">
        <v>45377</v>
      </c>
      <c r="Z2456" s="34" t="str">
        <f t="shared" si="105"/>
        <v>2024</v>
      </c>
      <c r="AA2456" s="247">
        <f t="shared" si="106"/>
        <v>10</v>
      </c>
      <c r="AB2456" s="116"/>
      <c r="AC2456" s="116"/>
      <c r="AD2456" s="116"/>
      <c r="AE2456" s="116" t="s">
        <v>10</v>
      </c>
      <c r="AF2456" s="116"/>
      <c r="AG2456" s="116" t="s">
        <v>10</v>
      </c>
      <c r="AH2456" s="116"/>
      <c r="AI2456" s="116" t="s">
        <v>10</v>
      </c>
      <c r="AJ2456" s="116"/>
      <c r="AK2456" s="116"/>
      <c r="AL2456" s="13" t="s">
        <v>12827</v>
      </c>
      <c r="AM2456" s="162" t="str">
        <f>IF(VLOOKUP(AL2456,[1]承認取得者!$A$2:$B$312,2,FALSE)="内資","○","")</f>
        <v>○</v>
      </c>
      <c r="AN2456" s="162" t="str">
        <f>IF(VLOOKUP(AL2456,[1]承認取得者!$A$2:$B$312,2,FALSE)="外資","○","")</f>
        <v/>
      </c>
      <c r="AO2456" s="162" t="s">
        <v>551</v>
      </c>
      <c r="AP2456" s="116"/>
      <c r="AQ2456" s="116" t="s">
        <v>172</v>
      </c>
      <c r="AR2456" s="1" t="s">
        <v>10707</v>
      </c>
      <c r="AS2456" s="23" t="s">
        <v>12855</v>
      </c>
      <c r="AT2456" s="162"/>
      <c r="AU2456" s="162"/>
      <c r="AV2456" s="162"/>
      <c r="AW2456" s="162"/>
      <c r="AX2456" s="162" t="s">
        <v>10</v>
      </c>
      <c r="AY2456" s="116"/>
      <c r="AZ2456" s="162"/>
      <c r="BA2456" s="162"/>
    </row>
    <row r="2457" spans="1:53" ht="169">
      <c r="A2457" s="46">
        <v>2453</v>
      </c>
      <c r="B2457" s="35" t="s">
        <v>12877</v>
      </c>
      <c r="C2457" s="13" t="s">
        <v>2229</v>
      </c>
      <c r="D2457" s="116">
        <v>399</v>
      </c>
      <c r="E2457" s="161" t="s">
        <v>1878</v>
      </c>
      <c r="F2457" s="115" t="s">
        <v>12721</v>
      </c>
      <c r="G2457" s="1" t="s">
        <v>1302</v>
      </c>
      <c r="H2457" s="162" t="s">
        <v>11919</v>
      </c>
      <c r="I2457" s="85" t="str">
        <f>IF(HL!B2456="","",HYPERLINK(HL!B2456,"表示"))</f>
        <v>表示</v>
      </c>
      <c r="J2457" s="85" t="str">
        <f>IF(HL!C2456="","",HYPERLINK(HL!C2456,2))</f>
        <v/>
      </c>
      <c r="K2457" s="105" t="str">
        <f>IF(HL!D2456="","",HYPERLINK(HL!D2456,3))</f>
        <v/>
      </c>
      <c r="L2457" s="105" t="str">
        <f>IF(HL!E2456="","",HYPERLINK(HL!E2456,4))</f>
        <v/>
      </c>
      <c r="M2457" s="105" t="str">
        <f>IF(HL!F2456="","",HYPERLINK(HL!F2456,5))</f>
        <v/>
      </c>
      <c r="N2457" s="105" t="str">
        <f>IF(HL!G2456="","",HYPERLINK(HL!G2456,6))</f>
        <v/>
      </c>
      <c r="O2457" s="105" t="str">
        <f>IF(HL!H2456="","",HYPERLINK(HL!H2456,7))</f>
        <v/>
      </c>
      <c r="P2457" s="105" t="str">
        <f>IF(HL!I2456="","",HYPERLINK(HL!I2456,8))</f>
        <v/>
      </c>
      <c r="Q2457" s="105" t="str">
        <f>IF(HL!J2456="","",HYPERLINK(HL!J2456,9))</f>
        <v/>
      </c>
      <c r="R2457" s="105" t="str">
        <f>IF(HL!K2456="","",HYPERLINK(HL!K2456,10))</f>
        <v/>
      </c>
      <c r="S2457" s="105" t="str">
        <f>IF(HL!L2456="","",HYPERLINK(HL!L2456,11))</f>
        <v/>
      </c>
      <c r="T2457" s="105" t="str">
        <f>IF(HL!M2456="","",HYPERLINK(HL!M2456,12))</f>
        <v/>
      </c>
      <c r="U2457" s="105" t="str">
        <f>IF(HL!N2456="","",HYPERLINK(HL!N2456,13))</f>
        <v/>
      </c>
      <c r="V2457" s="106" t="str">
        <f>IF(HL!O2456="","",HYPERLINK(HL!O2456,14))</f>
        <v/>
      </c>
      <c r="W2457" s="81" t="str">
        <f>IF(HL!P2456="","－",HYPERLINK(HL!P2456,"表示"))</f>
        <v>表示</v>
      </c>
      <c r="X2457" s="200">
        <v>45016</v>
      </c>
      <c r="Y2457" s="200">
        <v>45377</v>
      </c>
      <c r="Z2457" s="34" t="str">
        <f t="shared" si="105"/>
        <v>2024</v>
      </c>
      <c r="AA2457" s="247">
        <f t="shared" si="106"/>
        <v>11</v>
      </c>
      <c r="AB2457" s="116"/>
      <c r="AC2457" s="116"/>
      <c r="AD2457" s="116"/>
      <c r="AE2457" s="116"/>
      <c r="AF2457" s="116"/>
      <c r="AG2457" s="116" t="s">
        <v>10</v>
      </c>
      <c r="AH2457" s="116"/>
      <c r="AI2457" s="116" t="s">
        <v>10</v>
      </c>
      <c r="AJ2457" s="116"/>
      <c r="AK2457" s="116"/>
      <c r="AL2457" s="13" t="s">
        <v>2756</v>
      </c>
      <c r="AM2457" s="162" t="str">
        <f>IF(VLOOKUP(AL2457,[1]承認取得者!$A$2:$B$312,2,FALSE)="内資","○","")</f>
        <v/>
      </c>
      <c r="AN2457" s="162" t="str">
        <f>IF(VLOOKUP(AL2457,[1]承認取得者!$A$2:$B$312,2,FALSE)="外資","○","")</f>
        <v>○</v>
      </c>
      <c r="AO2457" s="162" t="s">
        <v>551</v>
      </c>
      <c r="AP2457" s="116"/>
      <c r="AQ2457" s="116" t="s">
        <v>172</v>
      </c>
      <c r="AR2457" s="1" t="s">
        <v>10707</v>
      </c>
      <c r="AS2457" s="23" t="s">
        <v>12856</v>
      </c>
      <c r="AT2457" s="162"/>
      <c r="AU2457" s="162"/>
      <c r="AV2457" s="162" t="s">
        <v>10</v>
      </c>
      <c r="AW2457" s="162"/>
      <c r="AX2457" s="162"/>
      <c r="AY2457" s="116"/>
      <c r="AZ2457" s="162"/>
      <c r="BA2457" s="162" t="s">
        <v>10</v>
      </c>
    </row>
    <row r="2458" spans="1:53" ht="195">
      <c r="A2458" s="46">
        <v>2454</v>
      </c>
      <c r="B2458" s="35" t="s">
        <v>12877</v>
      </c>
      <c r="C2458" s="13" t="s">
        <v>2229</v>
      </c>
      <c r="D2458" s="116">
        <v>399</v>
      </c>
      <c r="E2458" s="161" t="s">
        <v>1878</v>
      </c>
      <c r="F2458" s="115" t="s">
        <v>12722</v>
      </c>
      <c r="G2458" s="1" t="s">
        <v>1302</v>
      </c>
      <c r="H2458" s="162" t="s">
        <v>11919</v>
      </c>
      <c r="I2458" s="85" t="str">
        <f>IF(HL!B2457="","",HYPERLINK(HL!B2457,"表示"))</f>
        <v>表示</v>
      </c>
      <c r="J2458" s="85" t="str">
        <f>IF(HL!C2457="","",HYPERLINK(HL!C2457,2))</f>
        <v/>
      </c>
      <c r="K2458" s="105" t="str">
        <f>IF(HL!D2457="","",HYPERLINK(HL!D2457,3))</f>
        <v/>
      </c>
      <c r="L2458" s="105" t="str">
        <f>IF(HL!E2457="","",HYPERLINK(HL!E2457,4))</f>
        <v/>
      </c>
      <c r="M2458" s="105" t="str">
        <f>IF(HL!F2457="","",HYPERLINK(HL!F2457,5))</f>
        <v/>
      </c>
      <c r="N2458" s="105" t="str">
        <f>IF(HL!G2457="","",HYPERLINK(HL!G2457,6))</f>
        <v/>
      </c>
      <c r="O2458" s="105" t="str">
        <f>IF(HL!H2457="","",HYPERLINK(HL!H2457,7))</f>
        <v/>
      </c>
      <c r="P2458" s="105" t="str">
        <f>IF(HL!I2457="","",HYPERLINK(HL!I2457,8))</f>
        <v/>
      </c>
      <c r="Q2458" s="105" t="str">
        <f>IF(HL!J2457="","",HYPERLINK(HL!J2457,9))</f>
        <v/>
      </c>
      <c r="R2458" s="105" t="str">
        <f>IF(HL!K2457="","",HYPERLINK(HL!K2457,10))</f>
        <v/>
      </c>
      <c r="S2458" s="105" t="str">
        <f>IF(HL!L2457="","",HYPERLINK(HL!L2457,11))</f>
        <v/>
      </c>
      <c r="T2458" s="105" t="str">
        <f>IF(HL!M2457="","",HYPERLINK(HL!M2457,12))</f>
        <v/>
      </c>
      <c r="U2458" s="105" t="str">
        <f>IF(HL!N2457="","",HYPERLINK(HL!N2457,13))</f>
        <v/>
      </c>
      <c r="V2458" s="106" t="str">
        <f>IF(HL!O2457="","",HYPERLINK(HL!O2457,14))</f>
        <v/>
      </c>
      <c r="W2458" s="81" t="str">
        <f>IF(HL!P2457="","－",HYPERLINK(HL!P2457,"表示"))</f>
        <v>表示</v>
      </c>
      <c r="X2458" s="200">
        <v>45009</v>
      </c>
      <c r="Y2458" s="200">
        <v>45377</v>
      </c>
      <c r="Z2458" s="34" t="str">
        <f t="shared" si="105"/>
        <v>2024</v>
      </c>
      <c r="AA2458" s="247">
        <f t="shared" si="106"/>
        <v>12</v>
      </c>
      <c r="AB2458" s="116"/>
      <c r="AC2458" s="116"/>
      <c r="AD2458" s="116"/>
      <c r="AE2458" s="116" t="s">
        <v>10</v>
      </c>
      <c r="AF2458" s="116"/>
      <c r="AG2458" s="116" t="s">
        <v>10</v>
      </c>
      <c r="AH2458" s="116"/>
      <c r="AI2458" s="116" t="s">
        <v>10</v>
      </c>
      <c r="AJ2458" s="116"/>
      <c r="AK2458" s="116"/>
      <c r="AL2458" s="13" t="s">
        <v>2756</v>
      </c>
      <c r="AM2458" s="162" t="str">
        <f>IF(VLOOKUP(AL2458,[1]承認取得者!$A$2:$B$312,2,FALSE)="内資","○","")</f>
        <v/>
      </c>
      <c r="AN2458" s="162" t="str">
        <f>IF(VLOOKUP(AL2458,[1]承認取得者!$A$2:$B$312,2,FALSE)="外資","○","")</f>
        <v>○</v>
      </c>
      <c r="AO2458" s="162" t="s">
        <v>551</v>
      </c>
      <c r="AP2458" s="116"/>
      <c r="AQ2458" s="116" t="s">
        <v>172</v>
      </c>
      <c r="AR2458" s="1" t="s">
        <v>10707</v>
      </c>
      <c r="AS2458" s="23" t="s">
        <v>12857</v>
      </c>
      <c r="AT2458" s="162"/>
      <c r="AU2458" s="162"/>
      <c r="AV2458" s="162" t="s">
        <v>10</v>
      </c>
      <c r="AW2458" s="162"/>
      <c r="AX2458" s="162"/>
      <c r="AY2458" s="116"/>
      <c r="AZ2458" s="162"/>
      <c r="BA2458" s="162" t="s">
        <v>10</v>
      </c>
    </row>
    <row r="2459" spans="1:53" ht="221">
      <c r="A2459" s="46">
        <v>2455</v>
      </c>
      <c r="B2459" s="35" t="s">
        <v>12878</v>
      </c>
      <c r="C2459" s="13" t="s">
        <v>12685</v>
      </c>
      <c r="D2459" s="116">
        <v>625</v>
      </c>
      <c r="E2459" s="161" t="s">
        <v>1594</v>
      </c>
      <c r="F2459" s="115" t="s">
        <v>12723</v>
      </c>
      <c r="G2459" s="162" t="s">
        <v>1270</v>
      </c>
      <c r="H2459" s="162" t="s">
        <v>11921</v>
      </c>
      <c r="I2459" s="85" t="str">
        <f>IF(HL!B2458="","",HYPERLINK(HL!B2458,"表示"))</f>
        <v>表示</v>
      </c>
      <c r="J2459" s="85" t="str">
        <f>IF(HL!C2458="","",HYPERLINK(HL!C2458,2))</f>
        <v/>
      </c>
      <c r="K2459" s="105" t="str">
        <f>IF(HL!D2458="","",HYPERLINK(HL!D2458,3))</f>
        <v/>
      </c>
      <c r="L2459" s="105" t="str">
        <f>IF(HL!E2458="","",HYPERLINK(HL!E2458,4))</f>
        <v/>
      </c>
      <c r="M2459" s="105" t="str">
        <f>IF(HL!F2458="","",HYPERLINK(HL!F2458,5))</f>
        <v/>
      </c>
      <c r="N2459" s="105" t="str">
        <f>IF(HL!G2458="","",HYPERLINK(HL!G2458,6))</f>
        <v/>
      </c>
      <c r="O2459" s="105" t="str">
        <f>IF(HL!H2458="","",HYPERLINK(HL!H2458,7))</f>
        <v/>
      </c>
      <c r="P2459" s="105" t="str">
        <f>IF(HL!I2458="","",HYPERLINK(HL!I2458,8))</f>
        <v/>
      </c>
      <c r="Q2459" s="105" t="str">
        <f>IF(HL!J2458="","",HYPERLINK(HL!J2458,9))</f>
        <v/>
      </c>
      <c r="R2459" s="105" t="str">
        <f>IF(HL!K2458="","",HYPERLINK(HL!K2458,10))</f>
        <v/>
      </c>
      <c r="S2459" s="105" t="str">
        <f>IF(HL!L2458="","",HYPERLINK(HL!L2458,11))</f>
        <v/>
      </c>
      <c r="T2459" s="105" t="str">
        <f>IF(HL!M2458="","",HYPERLINK(HL!M2458,12))</f>
        <v/>
      </c>
      <c r="U2459" s="105" t="str">
        <f>IF(HL!N2458="","",HYPERLINK(HL!N2458,13))</f>
        <v/>
      </c>
      <c r="V2459" s="106" t="str">
        <f>IF(HL!O2458="","",HYPERLINK(HL!O2458,14))</f>
        <v/>
      </c>
      <c r="W2459" s="1" t="str">
        <f>IF(HL!P2458="","－",HYPERLINK(HL!P2458,"表示"))</f>
        <v>－</v>
      </c>
      <c r="X2459" s="200">
        <v>45107</v>
      </c>
      <c r="Y2459" s="200">
        <v>45377</v>
      </c>
      <c r="Z2459" s="34" t="str">
        <f t="shared" si="103"/>
        <v>2024</v>
      </c>
      <c r="AA2459" s="247">
        <f t="shared" si="104"/>
        <v>8</v>
      </c>
      <c r="AB2459" s="116"/>
      <c r="AC2459" s="116"/>
      <c r="AD2459" s="116"/>
      <c r="AE2459" s="116" t="s">
        <v>10</v>
      </c>
      <c r="AF2459" s="116"/>
      <c r="AG2459" s="116"/>
      <c r="AH2459" s="116"/>
      <c r="AI2459" s="116"/>
      <c r="AJ2459" s="116"/>
      <c r="AK2459" s="116"/>
      <c r="AL2459" s="13" t="s">
        <v>2739</v>
      </c>
      <c r="AM2459" s="162" t="str">
        <f>IF(VLOOKUP(AL2459,[1]承認取得者!$A$2:$B$312,2,FALSE)="内資","○","")</f>
        <v/>
      </c>
      <c r="AN2459" s="162" t="str">
        <f>IF(VLOOKUP(AL2459,[1]承認取得者!$A$2:$B$312,2,FALSE)="外資","○","")</f>
        <v>○</v>
      </c>
      <c r="AO2459" s="162" t="s">
        <v>11671</v>
      </c>
      <c r="AP2459" s="116"/>
      <c r="AQ2459" s="116" t="s">
        <v>172</v>
      </c>
      <c r="AR2459" s="1" t="s">
        <v>10705</v>
      </c>
      <c r="AS2459" s="23" t="s">
        <v>12858</v>
      </c>
      <c r="AT2459" s="162"/>
      <c r="AU2459" s="162"/>
      <c r="AV2459" s="162"/>
      <c r="AW2459" s="162"/>
      <c r="AX2459" s="162" t="s">
        <v>10</v>
      </c>
      <c r="AY2459" s="116"/>
      <c r="AZ2459" s="162"/>
      <c r="BA2459" s="162"/>
    </row>
    <row r="2460" spans="1:53" ht="39">
      <c r="A2460" s="46">
        <v>2456</v>
      </c>
      <c r="B2460" s="35" t="s">
        <v>12879</v>
      </c>
      <c r="C2460" s="13" t="s">
        <v>12686</v>
      </c>
      <c r="D2460" s="116">
        <v>322</v>
      </c>
      <c r="E2460" s="161" t="s">
        <v>5275</v>
      </c>
      <c r="F2460" s="115" t="s">
        <v>12724</v>
      </c>
      <c r="G2460" s="1" t="s">
        <v>1302</v>
      </c>
      <c r="H2460" s="162" t="s">
        <v>11932</v>
      </c>
      <c r="I2460" s="85" t="str">
        <f>IF(HL!B2459="","",HYPERLINK(HL!B2459,"表示"))</f>
        <v>表示</v>
      </c>
      <c r="J2460" s="85" t="str">
        <f>IF(HL!C2459="","",HYPERLINK(HL!C2459,2))</f>
        <v/>
      </c>
      <c r="K2460" s="105" t="str">
        <f>IF(HL!D2459="","",HYPERLINK(HL!D2459,3))</f>
        <v/>
      </c>
      <c r="L2460" s="105" t="str">
        <f>IF(HL!E2459="","",HYPERLINK(HL!E2459,4))</f>
        <v/>
      </c>
      <c r="M2460" s="105" t="str">
        <f>IF(HL!F2459="","",HYPERLINK(HL!F2459,5))</f>
        <v/>
      </c>
      <c r="N2460" s="105" t="str">
        <f>IF(HL!G2459="","",HYPERLINK(HL!G2459,6))</f>
        <v/>
      </c>
      <c r="O2460" s="105" t="str">
        <f>IF(HL!H2459="","",HYPERLINK(HL!H2459,7))</f>
        <v/>
      </c>
      <c r="P2460" s="105" t="str">
        <f>IF(HL!I2459="","",HYPERLINK(HL!I2459,8))</f>
        <v/>
      </c>
      <c r="Q2460" s="105" t="str">
        <f>IF(HL!J2459="","",HYPERLINK(HL!J2459,9))</f>
        <v/>
      </c>
      <c r="R2460" s="105" t="str">
        <f>IF(HL!K2459="","",HYPERLINK(HL!K2459,10))</f>
        <v/>
      </c>
      <c r="S2460" s="105" t="str">
        <f>IF(HL!L2459="","",HYPERLINK(HL!L2459,11))</f>
        <v/>
      </c>
      <c r="T2460" s="105" t="str">
        <f>IF(HL!M2459="","",HYPERLINK(HL!M2459,12))</f>
        <v/>
      </c>
      <c r="U2460" s="105" t="str">
        <f>IF(HL!N2459="","",HYPERLINK(HL!N2459,13))</f>
        <v/>
      </c>
      <c r="V2460" s="106" t="str">
        <f>IF(HL!O2459="","",HYPERLINK(HL!O2459,14))</f>
        <v/>
      </c>
      <c r="W2460" s="81" t="str">
        <f>IF(HL!P2459="","－",HYPERLINK(HL!P2459,"表示"))</f>
        <v>表示</v>
      </c>
      <c r="X2460" s="200">
        <v>45000</v>
      </c>
      <c r="Y2460" s="200">
        <v>45377</v>
      </c>
      <c r="Z2460" s="34" t="str">
        <f t="shared" si="103"/>
        <v>2024</v>
      </c>
      <c r="AA2460" s="247">
        <f t="shared" si="104"/>
        <v>12</v>
      </c>
      <c r="AB2460" s="116" t="s">
        <v>10</v>
      </c>
      <c r="AC2460" s="116"/>
      <c r="AD2460" s="116"/>
      <c r="AE2460" s="116"/>
      <c r="AF2460" s="116"/>
      <c r="AG2460" s="116"/>
      <c r="AH2460" s="116"/>
      <c r="AI2460" s="116"/>
      <c r="AJ2460" s="116"/>
      <c r="AK2460" s="116"/>
      <c r="AL2460" s="13" t="s">
        <v>2748</v>
      </c>
      <c r="AM2460" s="162" t="str">
        <f>IF(VLOOKUP(AL2460,[1]承認取得者!$A$2:$B$312,2,FALSE)="内資","○","")</f>
        <v>○</v>
      </c>
      <c r="AN2460" s="162" t="str">
        <f>IF(VLOOKUP(AL2460,[1]承認取得者!$A$2:$B$312,2,FALSE)="外資","○","")</f>
        <v/>
      </c>
      <c r="AO2460" s="162" t="s">
        <v>551</v>
      </c>
      <c r="AP2460" s="116"/>
      <c r="AQ2460" s="116" t="s">
        <v>10</v>
      </c>
      <c r="AR2460" s="1" t="s">
        <v>10707</v>
      </c>
      <c r="AS2460" s="23" t="s">
        <v>12859</v>
      </c>
      <c r="AT2460" s="162"/>
      <c r="AU2460" s="162"/>
      <c r="AV2460" s="162"/>
      <c r="AW2460" s="162"/>
      <c r="AX2460" s="162" t="s">
        <v>10</v>
      </c>
      <c r="AY2460" s="116"/>
      <c r="AZ2460" s="162"/>
      <c r="BA2460" s="162"/>
    </row>
    <row r="2461" spans="1:53" ht="52">
      <c r="A2461" s="46">
        <v>2457</v>
      </c>
      <c r="B2461" s="13" t="s">
        <v>11400</v>
      </c>
      <c r="C2461" s="13" t="s">
        <v>11401</v>
      </c>
      <c r="D2461" s="116">
        <v>131</v>
      </c>
      <c r="E2461" s="161" t="s">
        <v>2141</v>
      </c>
      <c r="F2461" s="115" t="s">
        <v>12725</v>
      </c>
      <c r="G2461" s="162" t="s">
        <v>1270</v>
      </c>
      <c r="H2461" s="162" t="s">
        <v>11938</v>
      </c>
      <c r="I2461" s="85" t="str">
        <f>IF(HL!B2460="","",HYPERLINK(HL!B2460,"表示"))</f>
        <v>表示</v>
      </c>
      <c r="J2461" s="85" t="str">
        <f>IF(HL!C2460="","",HYPERLINK(HL!C2460,2))</f>
        <v/>
      </c>
      <c r="K2461" s="105" t="str">
        <f>IF(HL!D2460="","",HYPERLINK(HL!D2460,3))</f>
        <v/>
      </c>
      <c r="L2461" s="105" t="str">
        <f>IF(HL!E2460="","",HYPERLINK(HL!E2460,4))</f>
        <v/>
      </c>
      <c r="M2461" s="105" t="str">
        <f>IF(HL!F2460="","",HYPERLINK(HL!F2460,5))</f>
        <v/>
      </c>
      <c r="N2461" s="105" t="str">
        <f>IF(HL!G2460="","",HYPERLINK(HL!G2460,6))</f>
        <v/>
      </c>
      <c r="O2461" s="105" t="str">
        <f>IF(HL!H2460="","",HYPERLINK(HL!H2460,7))</f>
        <v/>
      </c>
      <c r="P2461" s="105" t="str">
        <f>IF(HL!I2460="","",HYPERLINK(HL!I2460,8))</f>
        <v/>
      </c>
      <c r="Q2461" s="105" t="str">
        <f>IF(HL!J2460="","",HYPERLINK(HL!J2460,9))</f>
        <v/>
      </c>
      <c r="R2461" s="105" t="str">
        <f>IF(HL!K2460="","",HYPERLINK(HL!K2460,10))</f>
        <v/>
      </c>
      <c r="S2461" s="105" t="str">
        <f>IF(HL!L2460="","",HYPERLINK(HL!L2460,11))</f>
        <v/>
      </c>
      <c r="T2461" s="105" t="str">
        <f>IF(HL!M2460="","",HYPERLINK(HL!M2460,12))</f>
        <v/>
      </c>
      <c r="U2461" s="105" t="str">
        <f>IF(HL!N2460="","",HYPERLINK(HL!N2460,13))</f>
        <v/>
      </c>
      <c r="V2461" s="106" t="str">
        <f>IF(HL!O2460="","",HYPERLINK(HL!O2460,14))</f>
        <v/>
      </c>
      <c r="W2461" s="1" t="str">
        <f>IF(HL!P2460="","－",HYPERLINK(HL!P2460,"表示"))</f>
        <v>－</v>
      </c>
      <c r="X2461" s="200">
        <v>45043</v>
      </c>
      <c r="Y2461" s="200">
        <v>45377</v>
      </c>
      <c r="Z2461" s="34" t="str">
        <f t="shared" si="103"/>
        <v>2024</v>
      </c>
      <c r="AA2461" s="247">
        <f t="shared" si="104"/>
        <v>10</v>
      </c>
      <c r="AB2461" s="116"/>
      <c r="AC2461" s="116"/>
      <c r="AD2461" s="116"/>
      <c r="AE2461" s="116" t="s">
        <v>10</v>
      </c>
      <c r="AF2461" s="116"/>
      <c r="AG2461" s="116" t="s">
        <v>10</v>
      </c>
      <c r="AH2461" s="116"/>
      <c r="AI2461" s="116"/>
      <c r="AJ2461" s="116"/>
      <c r="AK2461" s="116"/>
      <c r="AL2461" s="13" t="s">
        <v>2738</v>
      </c>
      <c r="AM2461" s="162" t="str">
        <f>IF(VLOOKUP(AL2461,[1]承認取得者!$A$2:$B$312,2,FALSE)="内資","○","")</f>
        <v/>
      </c>
      <c r="AN2461" s="162" t="str">
        <f>IF(VLOOKUP(AL2461,[1]承認取得者!$A$2:$B$312,2,FALSE)="外資","○","")</f>
        <v>○</v>
      </c>
      <c r="AO2461" s="162" t="s">
        <v>551</v>
      </c>
      <c r="AP2461" s="116"/>
      <c r="AQ2461" s="116"/>
      <c r="AR2461" s="1" t="s">
        <v>10707</v>
      </c>
      <c r="AS2461" s="23" t="s">
        <v>12860</v>
      </c>
      <c r="AT2461" s="162"/>
      <c r="AU2461" s="162"/>
      <c r="AV2461" s="162" t="s">
        <v>10</v>
      </c>
      <c r="AW2461" s="162"/>
      <c r="AX2461" s="162"/>
      <c r="AY2461" s="116"/>
      <c r="AZ2461" s="162"/>
      <c r="BA2461" s="162" t="s">
        <v>10</v>
      </c>
    </row>
    <row r="2462" spans="1:53" ht="65">
      <c r="A2462" s="46">
        <v>2458</v>
      </c>
      <c r="B2462" s="13" t="s">
        <v>11880</v>
      </c>
      <c r="C2462" s="13" t="s">
        <v>11758</v>
      </c>
      <c r="D2462" s="116">
        <v>113</v>
      </c>
      <c r="E2462" s="161" t="s">
        <v>1589</v>
      </c>
      <c r="F2462" s="115" t="s">
        <v>12726</v>
      </c>
      <c r="G2462" s="1" t="s">
        <v>1302</v>
      </c>
      <c r="H2462" s="162" t="s">
        <v>11924</v>
      </c>
      <c r="I2462" s="85" t="str">
        <f>IF(HL!B2461="","",HYPERLINK(HL!B2461,"表示"))</f>
        <v>表示</v>
      </c>
      <c r="J2462" s="85" t="str">
        <f>IF(HL!C2461="","",HYPERLINK(HL!C2461,2))</f>
        <v/>
      </c>
      <c r="K2462" s="105" t="str">
        <f>IF(HL!D2461="","",HYPERLINK(HL!D2461,3))</f>
        <v/>
      </c>
      <c r="L2462" s="105" t="str">
        <f>IF(HL!E2461="","",HYPERLINK(HL!E2461,4))</f>
        <v/>
      </c>
      <c r="M2462" s="105" t="str">
        <f>IF(HL!F2461="","",HYPERLINK(HL!F2461,5))</f>
        <v/>
      </c>
      <c r="N2462" s="105" t="str">
        <f>IF(HL!G2461="","",HYPERLINK(HL!G2461,6))</f>
        <v/>
      </c>
      <c r="O2462" s="105" t="str">
        <f>IF(HL!H2461="","",HYPERLINK(HL!H2461,7))</f>
        <v/>
      </c>
      <c r="P2462" s="105" t="str">
        <f>IF(HL!I2461="","",HYPERLINK(HL!I2461,8))</f>
        <v/>
      </c>
      <c r="Q2462" s="105" t="str">
        <f>IF(HL!J2461="","",HYPERLINK(HL!J2461,9))</f>
        <v/>
      </c>
      <c r="R2462" s="105" t="str">
        <f>IF(HL!K2461="","",HYPERLINK(HL!K2461,10))</f>
        <v/>
      </c>
      <c r="S2462" s="105" t="str">
        <f>IF(HL!L2461="","",HYPERLINK(HL!L2461,11))</f>
        <v/>
      </c>
      <c r="T2462" s="105" t="str">
        <f>IF(HL!M2461="","",HYPERLINK(HL!M2461,12))</f>
        <v/>
      </c>
      <c r="U2462" s="105" t="str">
        <f>IF(HL!N2461="","",HYPERLINK(HL!N2461,13))</f>
        <v/>
      </c>
      <c r="V2462" s="106" t="str">
        <f>IF(HL!O2461="","",HYPERLINK(HL!O2461,14))</f>
        <v/>
      </c>
      <c r="W2462" s="81" t="str">
        <f>IF(HL!P2461="","－",HYPERLINK(HL!P2461,"表示"))</f>
        <v>表示</v>
      </c>
      <c r="X2462" s="200">
        <v>45104</v>
      </c>
      <c r="Y2462" s="200">
        <v>45377</v>
      </c>
      <c r="Z2462" s="34" t="str">
        <f t="shared" si="103"/>
        <v>2024</v>
      </c>
      <c r="AA2462" s="247">
        <f t="shared" si="104"/>
        <v>8</v>
      </c>
      <c r="AB2462" s="116"/>
      <c r="AC2462" s="116"/>
      <c r="AD2462" s="116"/>
      <c r="AE2462" s="116" t="s">
        <v>10</v>
      </c>
      <c r="AF2462" s="116"/>
      <c r="AG2462" s="116" t="s">
        <v>10</v>
      </c>
      <c r="AH2462" s="116"/>
      <c r="AI2462" s="116"/>
      <c r="AJ2462" s="116"/>
      <c r="AK2462" s="116"/>
      <c r="AL2462" s="13" t="s">
        <v>12525</v>
      </c>
      <c r="AM2462" s="162" t="str">
        <f>IF(VLOOKUP(AL2462,[1]承認取得者!$A$2:$B$312,2,FALSE)="内資","○","")</f>
        <v/>
      </c>
      <c r="AN2462" s="162" t="str">
        <f>IF(VLOOKUP(AL2462,[1]承認取得者!$A$2:$B$312,2,FALSE)="外資","○","")</f>
        <v>○</v>
      </c>
      <c r="AO2462" s="162" t="s">
        <v>10475</v>
      </c>
      <c r="AP2462" s="116"/>
      <c r="AQ2462" s="116" t="s">
        <v>172</v>
      </c>
      <c r="AR2462" s="1" t="s">
        <v>10707</v>
      </c>
      <c r="AS2462" s="23" t="s">
        <v>12861</v>
      </c>
      <c r="AT2462" s="162"/>
      <c r="AU2462" s="162"/>
      <c r="AV2462" s="162" t="s">
        <v>10</v>
      </c>
      <c r="AW2462" s="162"/>
      <c r="AX2462" s="162"/>
      <c r="AY2462" s="116"/>
      <c r="AZ2462" s="162"/>
      <c r="BA2462" s="162" t="s">
        <v>10</v>
      </c>
    </row>
    <row r="2463" spans="1:53" ht="182">
      <c r="A2463" s="46">
        <v>2459</v>
      </c>
      <c r="B2463" s="35" t="s">
        <v>12687</v>
      </c>
      <c r="C2463" s="13" t="s">
        <v>2713</v>
      </c>
      <c r="D2463" s="116">
        <v>422</v>
      </c>
      <c r="E2463" s="161" t="s">
        <v>2060</v>
      </c>
      <c r="F2463" s="115" t="s">
        <v>12727</v>
      </c>
      <c r="G2463" s="162" t="s">
        <v>1270</v>
      </c>
      <c r="H2463" s="162" t="s">
        <v>1278</v>
      </c>
      <c r="I2463" s="85" t="str">
        <f>IF(HL!B2462="","",HYPERLINK(HL!B2462,"表示"))</f>
        <v>表示</v>
      </c>
      <c r="J2463" s="85" t="str">
        <f>IF(HL!C2462="","",HYPERLINK(HL!C2462,2))</f>
        <v/>
      </c>
      <c r="K2463" s="105" t="str">
        <f>IF(HL!D2462="","",HYPERLINK(HL!D2462,3))</f>
        <v/>
      </c>
      <c r="L2463" s="105" t="str">
        <f>IF(HL!E2462="","",HYPERLINK(HL!E2462,4))</f>
        <v/>
      </c>
      <c r="M2463" s="105" t="str">
        <f>IF(HL!F2462="","",HYPERLINK(HL!F2462,5))</f>
        <v/>
      </c>
      <c r="N2463" s="105" t="str">
        <f>IF(HL!G2462="","",HYPERLINK(HL!G2462,6))</f>
        <v/>
      </c>
      <c r="O2463" s="105" t="str">
        <f>IF(HL!H2462="","",HYPERLINK(HL!H2462,7))</f>
        <v/>
      </c>
      <c r="P2463" s="105" t="str">
        <f>IF(HL!I2462="","",HYPERLINK(HL!I2462,8))</f>
        <v/>
      </c>
      <c r="Q2463" s="105" t="str">
        <f>IF(HL!J2462="","",HYPERLINK(HL!J2462,9))</f>
        <v/>
      </c>
      <c r="R2463" s="105" t="str">
        <f>IF(HL!K2462="","",HYPERLINK(HL!K2462,10))</f>
        <v/>
      </c>
      <c r="S2463" s="105" t="str">
        <f>IF(HL!L2462="","",HYPERLINK(HL!L2462,11))</f>
        <v/>
      </c>
      <c r="T2463" s="105" t="str">
        <f>IF(HL!M2462="","",HYPERLINK(HL!M2462,12))</f>
        <v/>
      </c>
      <c r="U2463" s="105" t="str">
        <f>IF(HL!N2462="","",HYPERLINK(HL!N2462,13))</f>
        <v/>
      </c>
      <c r="V2463" s="106" t="str">
        <f>IF(HL!O2462="","",HYPERLINK(HL!O2462,14))</f>
        <v/>
      </c>
      <c r="W2463" s="1" t="str">
        <f>IF(HL!P2462="","－",HYPERLINK(HL!P2462,"表示"))</f>
        <v>－</v>
      </c>
      <c r="X2463" s="200">
        <v>45091</v>
      </c>
      <c r="Y2463" s="200">
        <v>45377</v>
      </c>
      <c r="Z2463" s="34" t="str">
        <f t="shared" si="103"/>
        <v>2024</v>
      </c>
      <c r="AA2463" s="247">
        <f t="shared" si="104"/>
        <v>9</v>
      </c>
      <c r="AB2463" s="116"/>
      <c r="AC2463" s="116"/>
      <c r="AD2463" s="116"/>
      <c r="AE2463" s="116" t="s">
        <v>10</v>
      </c>
      <c r="AF2463" s="116"/>
      <c r="AG2463" s="116" t="s">
        <v>10</v>
      </c>
      <c r="AH2463" s="116"/>
      <c r="AI2463" s="116"/>
      <c r="AJ2463" s="116"/>
      <c r="AK2463" s="116"/>
      <c r="AL2463" s="13" t="s">
        <v>11666</v>
      </c>
      <c r="AM2463" s="162" t="str">
        <f>IF(VLOOKUP(AL2463,[1]承認取得者!$A$2:$B$312,2,FALSE)="内資","○","")</f>
        <v>○</v>
      </c>
      <c r="AN2463" s="162" t="str">
        <f>IF(VLOOKUP(AL2463,[1]承認取得者!$A$2:$B$312,2,FALSE)="外資","○","")</f>
        <v/>
      </c>
      <c r="AO2463" s="116" t="s">
        <v>5713</v>
      </c>
      <c r="AP2463" s="116" t="s">
        <v>10</v>
      </c>
      <c r="AQ2463" s="162"/>
      <c r="AR2463" s="236"/>
      <c r="AS2463" s="236"/>
      <c r="AT2463" s="162"/>
      <c r="AU2463" s="162"/>
      <c r="AV2463" s="162"/>
      <c r="AW2463" s="162"/>
      <c r="AX2463" s="162"/>
      <c r="AY2463" s="116" t="s">
        <v>10</v>
      </c>
      <c r="AZ2463" s="162"/>
      <c r="BA2463" s="162"/>
    </row>
    <row r="2464" spans="1:53" ht="78">
      <c r="A2464" s="46">
        <v>2460</v>
      </c>
      <c r="B2464" s="13" t="s">
        <v>12688</v>
      </c>
      <c r="C2464" s="13" t="s">
        <v>12689</v>
      </c>
      <c r="D2464" s="116">
        <v>399</v>
      </c>
      <c r="E2464" s="161" t="s">
        <v>1878</v>
      </c>
      <c r="F2464" s="115" t="s">
        <v>12728</v>
      </c>
      <c r="G2464" s="1" t="s">
        <v>1302</v>
      </c>
      <c r="H2464" s="162" t="s">
        <v>964</v>
      </c>
      <c r="I2464" s="85" t="str">
        <f>IF(HL!B2463="","",HYPERLINK(HL!B2463,"表示"))</f>
        <v>表示</v>
      </c>
      <c r="J2464" s="85" t="str">
        <f>IF(HL!C2463="","",HYPERLINK(HL!C2463,2))</f>
        <v/>
      </c>
      <c r="K2464" s="105" t="str">
        <f>IF(HL!D2463="","",HYPERLINK(HL!D2463,3))</f>
        <v/>
      </c>
      <c r="L2464" s="105" t="str">
        <f>IF(HL!E2463="","",HYPERLINK(HL!E2463,4))</f>
        <v/>
      </c>
      <c r="M2464" s="105" t="str">
        <f>IF(HL!F2463="","",HYPERLINK(HL!F2463,5))</f>
        <v/>
      </c>
      <c r="N2464" s="105" t="str">
        <f>IF(HL!G2463="","",HYPERLINK(HL!G2463,6))</f>
        <v/>
      </c>
      <c r="O2464" s="105" t="str">
        <f>IF(HL!H2463="","",HYPERLINK(HL!H2463,7))</f>
        <v/>
      </c>
      <c r="P2464" s="105" t="str">
        <f>IF(HL!I2463="","",HYPERLINK(HL!I2463,8))</f>
        <v/>
      </c>
      <c r="Q2464" s="105" t="str">
        <f>IF(HL!J2463="","",HYPERLINK(HL!J2463,9))</f>
        <v/>
      </c>
      <c r="R2464" s="105" t="str">
        <f>IF(HL!K2463="","",HYPERLINK(HL!K2463,10))</f>
        <v/>
      </c>
      <c r="S2464" s="105" t="str">
        <f>IF(HL!L2463="","",HYPERLINK(HL!L2463,11))</f>
        <v/>
      </c>
      <c r="T2464" s="105" t="str">
        <f>IF(HL!M2463="","",HYPERLINK(HL!M2463,12))</f>
        <v/>
      </c>
      <c r="U2464" s="105" t="str">
        <f>IF(HL!N2463="","",HYPERLINK(HL!N2463,13))</f>
        <v/>
      </c>
      <c r="V2464" s="106" t="str">
        <f>IF(HL!O2463="","",HYPERLINK(HL!O2463,14))</f>
        <v/>
      </c>
      <c r="W2464" s="81" t="str">
        <f>IF(HL!P2463="","－",HYPERLINK(HL!P2463,"表示"))</f>
        <v>表示</v>
      </c>
      <c r="X2464" s="200">
        <v>45104</v>
      </c>
      <c r="Y2464" s="200">
        <v>45377</v>
      </c>
      <c r="Z2464" s="34" t="str">
        <f t="shared" si="103"/>
        <v>2024</v>
      </c>
      <c r="AA2464" s="247">
        <f t="shared" si="104"/>
        <v>8</v>
      </c>
      <c r="AB2464" s="116" t="s">
        <v>10</v>
      </c>
      <c r="AC2464" s="116"/>
      <c r="AD2464" s="116"/>
      <c r="AE2464" s="116"/>
      <c r="AF2464" s="116"/>
      <c r="AG2464" s="116"/>
      <c r="AH2464" s="116"/>
      <c r="AI2464" s="116"/>
      <c r="AJ2464" s="116"/>
      <c r="AK2464" s="116"/>
      <c r="AL2464" s="13" t="s">
        <v>12610</v>
      </c>
      <c r="AM2464" s="162" t="str">
        <f>IF(VLOOKUP(AL2464,[1]承認取得者!$A$2:$B$312,2,FALSE)="内資","○","")</f>
        <v>○</v>
      </c>
      <c r="AN2464" s="162" t="str">
        <f>IF(VLOOKUP(AL2464,[1]承認取得者!$A$2:$B$312,2,FALSE)="外資","○","")</f>
        <v/>
      </c>
      <c r="AO2464" s="116" t="s">
        <v>5712</v>
      </c>
      <c r="AP2464" s="116"/>
      <c r="AQ2464" s="116" t="s">
        <v>10</v>
      </c>
      <c r="AR2464" s="1" t="s">
        <v>10707</v>
      </c>
      <c r="AS2464" s="23" t="s">
        <v>12862</v>
      </c>
      <c r="AT2464" s="162"/>
      <c r="AU2464" s="162"/>
      <c r="AV2464" s="116" t="s">
        <v>10</v>
      </c>
      <c r="AW2464" s="162"/>
      <c r="AX2464" s="162"/>
      <c r="AY2464" s="116"/>
      <c r="AZ2464" s="162"/>
      <c r="BA2464" s="162"/>
    </row>
    <row r="2465" spans="1:53" ht="39">
      <c r="A2465" s="46">
        <v>2461</v>
      </c>
      <c r="B2465" s="35" t="s">
        <v>12869</v>
      </c>
      <c r="C2465" s="13" t="s">
        <v>2585</v>
      </c>
      <c r="D2465" s="116">
        <v>229</v>
      </c>
      <c r="E2465" s="161" t="s">
        <v>1921</v>
      </c>
      <c r="F2465" s="115" t="s">
        <v>12729</v>
      </c>
      <c r="G2465" s="1" t="s">
        <v>1302</v>
      </c>
      <c r="H2465" s="162" t="s">
        <v>1383</v>
      </c>
      <c r="I2465" s="85" t="str">
        <f>IF(HL!B2464="","",HYPERLINK(HL!B2464,"表示"))</f>
        <v>表示</v>
      </c>
      <c r="J2465" s="85" t="str">
        <f>IF(HL!C2464="","",HYPERLINK(HL!C2464,2))</f>
        <v/>
      </c>
      <c r="K2465" s="105" t="str">
        <f>IF(HL!D2464="","",HYPERLINK(HL!D2464,3))</f>
        <v/>
      </c>
      <c r="L2465" s="105" t="str">
        <f>IF(HL!E2464="","",HYPERLINK(HL!E2464,4))</f>
        <v/>
      </c>
      <c r="M2465" s="105" t="str">
        <f>IF(HL!F2464="","",HYPERLINK(HL!F2464,5))</f>
        <v/>
      </c>
      <c r="N2465" s="105" t="str">
        <f>IF(HL!G2464="","",HYPERLINK(HL!G2464,6))</f>
        <v/>
      </c>
      <c r="O2465" s="105" t="str">
        <f>IF(HL!H2464="","",HYPERLINK(HL!H2464,7))</f>
        <v/>
      </c>
      <c r="P2465" s="105" t="str">
        <f>IF(HL!I2464="","",HYPERLINK(HL!I2464,8))</f>
        <v/>
      </c>
      <c r="Q2465" s="105" t="str">
        <f>IF(HL!J2464="","",HYPERLINK(HL!J2464,9))</f>
        <v/>
      </c>
      <c r="R2465" s="105" t="str">
        <f>IF(HL!K2464="","",HYPERLINK(HL!K2464,10))</f>
        <v/>
      </c>
      <c r="S2465" s="105" t="str">
        <f>IF(HL!L2464="","",HYPERLINK(HL!L2464,11))</f>
        <v/>
      </c>
      <c r="T2465" s="105" t="str">
        <f>IF(HL!M2464="","",HYPERLINK(HL!M2464,12))</f>
        <v/>
      </c>
      <c r="U2465" s="105" t="str">
        <f>IF(HL!N2464="","",HYPERLINK(HL!N2464,13))</f>
        <v/>
      </c>
      <c r="V2465" s="106" t="str">
        <f>IF(HL!O2464="","",HYPERLINK(HL!O2464,14))</f>
        <v/>
      </c>
      <c r="W2465" s="81" t="str">
        <f>IF(HL!P2464="","－",HYPERLINK(HL!P2464,"表示"))</f>
        <v>表示</v>
      </c>
      <c r="X2465" s="200">
        <v>45042</v>
      </c>
      <c r="Y2465" s="200">
        <v>45377</v>
      </c>
      <c r="Z2465" s="34" t="str">
        <f t="shared" si="103"/>
        <v>2024</v>
      </c>
      <c r="AA2465" s="247">
        <f t="shared" si="104"/>
        <v>11</v>
      </c>
      <c r="AB2465" s="116"/>
      <c r="AC2465" s="116"/>
      <c r="AD2465" s="116"/>
      <c r="AE2465" s="116"/>
      <c r="AF2465" s="116"/>
      <c r="AG2465" s="116" t="s">
        <v>10</v>
      </c>
      <c r="AH2465" s="116"/>
      <c r="AI2465" s="116" t="s">
        <v>10</v>
      </c>
      <c r="AJ2465" s="116"/>
      <c r="AK2465" s="116"/>
      <c r="AL2465" s="13" t="s">
        <v>2739</v>
      </c>
      <c r="AM2465" s="162" t="str">
        <f>IF(VLOOKUP(AL2465,[1]承認取得者!$A$2:$B$312,2,FALSE)="内資","○","")</f>
        <v/>
      </c>
      <c r="AN2465" s="162" t="str">
        <f>IF(VLOOKUP(AL2465,[1]承認取得者!$A$2:$B$312,2,FALSE)="外資","○","")</f>
        <v>○</v>
      </c>
      <c r="AO2465" s="162" t="s">
        <v>4104</v>
      </c>
      <c r="AP2465" s="116"/>
      <c r="AQ2465" s="116" t="s">
        <v>10</v>
      </c>
      <c r="AR2465" s="1" t="s">
        <v>11035</v>
      </c>
      <c r="AS2465" s="23" t="s">
        <v>11035</v>
      </c>
      <c r="AT2465" s="162"/>
      <c r="AU2465" s="162"/>
      <c r="AV2465" s="116" t="s">
        <v>10</v>
      </c>
      <c r="AW2465" s="162"/>
      <c r="AX2465" s="162"/>
      <c r="AY2465" s="116"/>
      <c r="AZ2465" s="162"/>
      <c r="BA2465" s="116" t="s">
        <v>10</v>
      </c>
    </row>
    <row r="2466" spans="1:53" ht="39">
      <c r="A2466" s="46">
        <v>2462</v>
      </c>
      <c r="B2466" s="13" t="s">
        <v>12690</v>
      </c>
      <c r="C2466" s="13" t="s">
        <v>2049</v>
      </c>
      <c r="D2466" s="116">
        <v>619</v>
      </c>
      <c r="E2466" s="161" t="s">
        <v>6172</v>
      </c>
      <c r="F2466" s="115" t="s">
        <v>12730</v>
      </c>
      <c r="G2466" s="162" t="s">
        <v>1302</v>
      </c>
      <c r="H2466" s="162" t="s">
        <v>1385</v>
      </c>
      <c r="I2466" s="85" t="str">
        <f>IF(HL!B2465="","",HYPERLINK(HL!B2465,"表示"))</f>
        <v>表示</v>
      </c>
      <c r="J2466" s="85" t="str">
        <f>IF(HL!C2465="","",HYPERLINK(HL!C2465,2))</f>
        <v/>
      </c>
      <c r="K2466" s="105" t="str">
        <f>IF(HL!D2465="","",HYPERLINK(HL!D2465,3))</f>
        <v/>
      </c>
      <c r="L2466" s="105" t="str">
        <f>IF(HL!E2465="","",HYPERLINK(HL!E2465,4))</f>
        <v/>
      </c>
      <c r="M2466" s="105" t="str">
        <f>IF(HL!F2465="","",HYPERLINK(HL!F2465,5))</f>
        <v/>
      </c>
      <c r="N2466" s="105" t="str">
        <f>IF(HL!G2465="","",HYPERLINK(HL!G2465,6))</f>
        <v/>
      </c>
      <c r="O2466" s="105" t="str">
        <f>IF(HL!H2465="","",HYPERLINK(HL!H2465,7))</f>
        <v/>
      </c>
      <c r="P2466" s="105" t="str">
        <f>IF(HL!I2465="","",HYPERLINK(HL!I2465,8))</f>
        <v/>
      </c>
      <c r="Q2466" s="105" t="str">
        <f>IF(HL!J2465="","",HYPERLINK(HL!J2465,9))</f>
        <v/>
      </c>
      <c r="R2466" s="105" t="str">
        <f>IF(HL!K2465="","",HYPERLINK(HL!K2465,10))</f>
        <v/>
      </c>
      <c r="S2466" s="105" t="str">
        <f>IF(HL!L2465="","",HYPERLINK(HL!L2465,11))</f>
        <v/>
      </c>
      <c r="T2466" s="105" t="str">
        <f>IF(HL!M2465="","",HYPERLINK(HL!M2465,12))</f>
        <v/>
      </c>
      <c r="U2466" s="105" t="str">
        <f>IF(HL!N2465="","",HYPERLINK(HL!N2465,13))</f>
        <v/>
      </c>
      <c r="V2466" s="106" t="str">
        <f>IF(HL!O2465="","",HYPERLINK(HL!O2465,14))</f>
        <v/>
      </c>
      <c r="W2466" s="81" t="str">
        <f>IF(HL!P2465="","－",HYPERLINK(HL!P2465,"表示"))</f>
        <v>表示</v>
      </c>
      <c r="X2466" s="200">
        <v>45096</v>
      </c>
      <c r="Y2466" s="200">
        <v>45377</v>
      </c>
      <c r="Z2466" s="34" t="str">
        <f t="shared" si="103"/>
        <v>2024</v>
      </c>
      <c r="AA2466" s="247">
        <f t="shared" si="104"/>
        <v>9</v>
      </c>
      <c r="AB2466" s="116"/>
      <c r="AC2466" s="116"/>
      <c r="AD2466" s="116"/>
      <c r="AE2466" s="116"/>
      <c r="AF2466" s="116"/>
      <c r="AG2466" s="116" t="s">
        <v>10</v>
      </c>
      <c r="AH2466" s="116"/>
      <c r="AI2466" s="116"/>
      <c r="AJ2466" s="116"/>
      <c r="AK2466" s="116"/>
      <c r="AL2466" s="13" t="s">
        <v>12828</v>
      </c>
      <c r="AM2466" s="162" t="str">
        <f>IF(VLOOKUP(AL2466,[1]承認取得者!$A$2:$B$312,2,FALSE)="内資","○","")</f>
        <v>○</v>
      </c>
      <c r="AN2466" s="162" t="str">
        <f>IF(VLOOKUP(AL2466,[1]承認取得者!$A$2:$B$312,2,FALSE)="外資","○","")</f>
        <v/>
      </c>
      <c r="AO2466" s="116" t="s">
        <v>5712</v>
      </c>
      <c r="AP2466" s="116"/>
      <c r="AQ2466" s="116" t="s">
        <v>10</v>
      </c>
      <c r="AR2466" s="1" t="s">
        <v>10724</v>
      </c>
      <c r="AS2466" s="23" t="s">
        <v>12863</v>
      </c>
      <c r="AT2466" s="162"/>
      <c r="AU2466" s="162"/>
      <c r="AV2466" s="162"/>
      <c r="AW2466" s="162"/>
      <c r="AX2466" s="116" t="s">
        <v>10</v>
      </c>
      <c r="AY2466" s="116"/>
      <c r="AZ2466" s="162"/>
      <c r="BA2466" s="162"/>
    </row>
    <row r="2467" spans="1:53" ht="60" customHeight="1">
      <c r="A2467" s="46">
        <v>2463</v>
      </c>
      <c r="B2467" s="13" t="s">
        <v>12691</v>
      </c>
      <c r="C2467" s="13" t="s">
        <v>12692</v>
      </c>
      <c r="D2467" s="116">
        <v>634</v>
      </c>
      <c r="E2467" s="161" t="s">
        <v>1590</v>
      </c>
      <c r="F2467" s="115" t="s">
        <v>12731</v>
      </c>
      <c r="G2467" s="1" t="s">
        <v>1302</v>
      </c>
      <c r="H2467" s="162" t="s">
        <v>1381</v>
      </c>
      <c r="I2467" s="85" t="str">
        <f>IF(HL!B2466="","",HYPERLINK(HL!B2466,"表示"))</f>
        <v>表示</v>
      </c>
      <c r="J2467" s="85" t="str">
        <f>IF(HL!C2466="","",HYPERLINK(HL!C2466,2))</f>
        <v/>
      </c>
      <c r="K2467" s="105" t="str">
        <f>IF(HL!D2466="","",HYPERLINK(HL!D2466,3))</f>
        <v/>
      </c>
      <c r="L2467" s="105" t="str">
        <f>IF(HL!E2466="","",HYPERLINK(HL!E2466,4))</f>
        <v/>
      </c>
      <c r="M2467" s="105" t="str">
        <f>IF(HL!F2466="","",HYPERLINK(HL!F2466,5))</f>
        <v/>
      </c>
      <c r="N2467" s="105" t="str">
        <f>IF(HL!G2466="","",HYPERLINK(HL!G2466,6))</f>
        <v/>
      </c>
      <c r="O2467" s="105" t="str">
        <f>IF(HL!H2466="","",HYPERLINK(HL!H2466,7))</f>
        <v/>
      </c>
      <c r="P2467" s="105" t="str">
        <f>IF(HL!I2466="","",HYPERLINK(HL!I2466,8))</f>
        <v/>
      </c>
      <c r="Q2467" s="105" t="str">
        <f>IF(HL!J2466="","",HYPERLINK(HL!J2466,9))</f>
        <v/>
      </c>
      <c r="R2467" s="105" t="str">
        <f>IF(HL!K2466="","",HYPERLINK(HL!K2466,10))</f>
        <v/>
      </c>
      <c r="S2467" s="105" t="str">
        <f>IF(HL!L2466="","",HYPERLINK(HL!L2466,11))</f>
        <v/>
      </c>
      <c r="T2467" s="105" t="str">
        <f>IF(HL!M2466="","",HYPERLINK(HL!M2466,12))</f>
        <v/>
      </c>
      <c r="U2467" s="105" t="str">
        <f>IF(HL!N2466="","",HYPERLINK(HL!N2466,13))</f>
        <v/>
      </c>
      <c r="V2467" s="106" t="str">
        <f>IF(HL!O2466="","",HYPERLINK(HL!O2466,14))</f>
        <v/>
      </c>
      <c r="W2467" s="81" t="str">
        <f>IF(HL!P2466="","－",HYPERLINK(HL!P2466,"表示"))</f>
        <v>表示</v>
      </c>
      <c r="X2467" s="200">
        <v>45044</v>
      </c>
      <c r="Y2467" s="200">
        <v>45377</v>
      </c>
      <c r="Z2467" s="34" t="str">
        <f t="shared" si="103"/>
        <v>2024</v>
      </c>
      <c r="AA2467" s="247">
        <f t="shared" si="104"/>
        <v>10</v>
      </c>
      <c r="AB2467" s="116" t="s">
        <v>10</v>
      </c>
      <c r="AC2467" s="116"/>
      <c r="AD2467" s="116"/>
      <c r="AE2467" s="116"/>
      <c r="AF2467" s="116"/>
      <c r="AG2467" s="116"/>
      <c r="AH2467" s="116"/>
      <c r="AI2467" s="116"/>
      <c r="AJ2467" s="116"/>
      <c r="AK2467" s="116"/>
      <c r="AL2467" s="13" t="s">
        <v>2661</v>
      </c>
      <c r="AM2467" s="162" t="str">
        <f>IF(VLOOKUP(AL2467,[1]承認取得者!$A$2:$B$312,2,FALSE)="内資","○","")</f>
        <v>○</v>
      </c>
      <c r="AN2467" s="162" t="str">
        <f>IF(VLOOKUP(AL2467,[1]承認取得者!$A$2:$B$312,2,FALSE)="外資","○","")</f>
        <v/>
      </c>
      <c r="AO2467" s="162" t="s">
        <v>4104</v>
      </c>
      <c r="AP2467" s="116"/>
      <c r="AQ2467" s="116"/>
      <c r="AR2467" s="1" t="s">
        <v>10724</v>
      </c>
      <c r="AS2467" s="23" t="s">
        <v>12864</v>
      </c>
      <c r="AT2467" s="1"/>
      <c r="AU2467" s="162" t="s">
        <v>12546</v>
      </c>
      <c r="AV2467" s="116" t="s">
        <v>10</v>
      </c>
      <c r="AW2467" s="162"/>
      <c r="AX2467" s="162"/>
      <c r="AY2467" s="116"/>
      <c r="AZ2467" s="162"/>
      <c r="BA2467" s="162"/>
    </row>
    <row r="2468" spans="1:53" ht="65">
      <c r="A2468" s="46">
        <v>2464</v>
      </c>
      <c r="B2468" s="13" t="s">
        <v>12656</v>
      </c>
      <c r="C2468" s="13" t="s">
        <v>12657</v>
      </c>
      <c r="D2468" s="116">
        <v>631</v>
      </c>
      <c r="E2468" s="161" t="s">
        <v>5278</v>
      </c>
      <c r="F2468" s="115" t="s">
        <v>12732</v>
      </c>
      <c r="G2468" s="162" t="s">
        <v>1270</v>
      </c>
      <c r="H2468" s="162" t="s">
        <v>1292</v>
      </c>
      <c r="I2468" s="85" t="str">
        <f>IF(HL!B2467="","",HYPERLINK(HL!B2467,"表示"))</f>
        <v>表示</v>
      </c>
      <c r="J2468" s="85" t="str">
        <f>IF(HL!C2467="","",HYPERLINK(HL!C2467,2))</f>
        <v/>
      </c>
      <c r="K2468" s="105" t="str">
        <f>IF(HL!D2467="","",HYPERLINK(HL!D2467,3))</f>
        <v/>
      </c>
      <c r="L2468" s="105" t="str">
        <f>IF(HL!E2467="","",HYPERLINK(HL!E2467,4))</f>
        <v/>
      </c>
      <c r="M2468" s="105" t="str">
        <f>IF(HL!F2467="","",HYPERLINK(HL!F2467,5))</f>
        <v/>
      </c>
      <c r="N2468" s="105" t="str">
        <f>IF(HL!G2467="","",HYPERLINK(HL!G2467,6))</f>
        <v/>
      </c>
      <c r="O2468" s="105" t="str">
        <f>IF(HL!H2467="","",HYPERLINK(HL!H2467,7))</f>
        <v/>
      </c>
      <c r="P2468" s="105" t="str">
        <f>IF(HL!I2467="","",HYPERLINK(HL!I2467,8))</f>
        <v/>
      </c>
      <c r="Q2468" s="105" t="str">
        <f>IF(HL!J2467="","",HYPERLINK(HL!J2467,9))</f>
        <v/>
      </c>
      <c r="R2468" s="105" t="str">
        <f>IF(HL!K2467="","",HYPERLINK(HL!K2467,10))</f>
        <v/>
      </c>
      <c r="S2468" s="105" t="str">
        <f>IF(HL!L2467="","",HYPERLINK(HL!L2467,11))</f>
        <v/>
      </c>
      <c r="T2468" s="105" t="str">
        <f>IF(HL!M2467="","",HYPERLINK(HL!M2467,12))</f>
        <v/>
      </c>
      <c r="U2468" s="105" t="str">
        <f>IF(HL!N2467="","",HYPERLINK(HL!N2467,13))</f>
        <v/>
      </c>
      <c r="V2468" s="106" t="str">
        <f>IF(HL!O2467="","",HYPERLINK(HL!O2467,14))</f>
        <v/>
      </c>
      <c r="W2468" s="1" t="str">
        <f>IF(HL!P2467="","－",HYPERLINK(HL!P2467,"表示"))</f>
        <v>－</v>
      </c>
      <c r="X2468" s="200">
        <v>44952</v>
      </c>
      <c r="Y2468" s="200">
        <v>45377</v>
      </c>
      <c r="Z2468" s="34" t="str">
        <f t="shared" si="103"/>
        <v>2024</v>
      </c>
      <c r="AA2468" s="247">
        <f t="shared" si="104"/>
        <v>14</v>
      </c>
      <c r="AB2468" s="116"/>
      <c r="AC2468" s="116"/>
      <c r="AD2468" s="116"/>
      <c r="AE2468" s="116" t="s">
        <v>10</v>
      </c>
      <c r="AF2468" s="116"/>
      <c r="AG2468" s="116" t="s">
        <v>10</v>
      </c>
      <c r="AH2468" s="116"/>
      <c r="AI2468" s="116"/>
      <c r="AJ2468" s="116"/>
      <c r="AK2468" s="116"/>
      <c r="AL2468" s="13" t="s">
        <v>2737</v>
      </c>
      <c r="AM2468" s="162" t="str">
        <f>IF(VLOOKUP(AL2468,[1]承認取得者!$A$2:$B$312,2,FALSE)="内資","○","")</f>
        <v/>
      </c>
      <c r="AN2468" s="162" t="str">
        <f>IF(VLOOKUP(AL2468,[1]承認取得者!$A$2:$B$312,2,FALSE)="外資","○","")</f>
        <v>○</v>
      </c>
      <c r="AO2468" s="162" t="s">
        <v>4104</v>
      </c>
      <c r="AP2468" s="116"/>
      <c r="AQ2468" s="116"/>
      <c r="AR2468" s="1" t="s">
        <v>10707</v>
      </c>
      <c r="AS2468" s="23" t="s">
        <v>12865</v>
      </c>
      <c r="AT2468" s="162"/>
      <c r="AU2468" s="23" t="s">
        <v>10</v>
      </c>
      <c r="AV2468" s="116" t="s">
        <v>10</v>
      </c>
      <c r="AW2468" s="162"/>
      <c r="AX2468" s="162"/>
      <c r="AY2468" s="116"/>
      <c r="AZ2468" s="162"/>
      <c r="BA2468" s="116" t="s">
        <v>10</v>
      </c>
    </row>
    <row r="2469" spans="1:53" ht="26">
      <c r="A2469" s="46">
        <v>2465</v>
      </c>
      <c r="B2469" s="35" t="s">
        <v>12868</v>
      </c>
      <c r="C2469" s="13" t="s">
        <v>12693</v>
      </c>
      <c r="D2469" s="116">
        <v>631</v>
      </c>
      <c r="E2469" s="161" t="s">
        <v>5278</v>
      </c>
      <c r="F2469" s="115" t="s">
        <v>12733</v>
      </c>
      <c r="G2469" s="162" t="s">
        <v>1302</v>
      </c>
      <c r="H2469" s="162" t="s">
        <v>1292</v>
      </c>
      <c r="I2469" s="85" t="str">
        <f>IF(HL!B2468="","",HYPERLINK(HL!B2468,"表示"))</f>
        <v>表示</v>
      </c>
      <c r="J2469" s="85" t="str">
        <f>IF(HL!C2468="","",HYPERLINK(HL!C2468,2))</f>
        <v/>
      </c>
      <c r="K2469" s="105" t="str">
        <f>IF(HL!D2468="","",HYPERLINK(HL!D2468,3))</f>
        <v/>
      </c>
      <c r="L2469" s="105" t="str">
        <f>IF(HL!E2468="","",HYPERLINK(HL!E2468,4))</f>
        <v/>
      </c>
      <c r="M2469" s="105" t="str">
        <f>IF(HL!F2468="","",HYPERLINK(HL!F2468,5))</f>
        <v/>
      </c>
      <c r="N2469" s="105" t="str">
        <f>IF(HL!G2468="","",HYPERLINK(HL!G2468,6))</f>
        <v/>
      </c>
      <c r="O2469" s="105" t="str">
        <f>IF(HL!H2468="","",HYPERLINK(HL!H2468,7))</f>
        <v/>
      </c>
      <c r="P2469" s="105" t="str">
        <f>IF(HL!I2468="","",HYPERLINK(HL!I2468,8))</f>
        <v/>
      </c>
      <c r="Q2469" s="105" t="str">
        <f>IF(HL!J2468="","",HYPERLINK(HL!J2468,9))</f>
        <v/>
      </c>
      <c r="R2469" s="105" t="str">
        <f>IF(HL!K2468="","",HYPERLINK(HL!K2468,10))</f>
        <v/>
      </c>
      <c r="S2469" s="105" t="str">
        <f>IF(HL!L2468="","",HYPERLINK(HL!L2468,11))</f>
        <v/>
      </c>
      <c r="T2469" s="105" t="str">
        <f>IF(HL!M2468="","",HYPERLINK(HL!M2468,12))</f>
        <v/>
      </c>
      <c r="U2469" s="105" t="str">
        <f>IF(HL!N2468="","",HYPERLINK(HL!N2468,13))</f>
        <v/>
      </c>
      <c r="V2469" s="106" t="str">
        <f>IF(HL!O2468="","",HYPERLINK(HL!O2468,14))</f>
        <v/>
      </c>
      <c r="W2469" s="81" t="str">
        <f>IF(HL!P2468="","－",HYPERLINK(HL!P2468,"表示"))</f>
        <v>表示</v>
      </c>
      <c r="X2469" s="200">
        <v>45013</v>
      </c>
      <c r="Y2469" s="200">
        <v>45377</v>
      </c>
      <c r="Z2469" s="34" t="str">
        <f t="shared" si="103"/>
        <v>2024</v>
      </c>
      <c r="AA2469" s="247">
        <f t="shared" si="104"/>
        <v>11</v>
      </c>
      <c r="AB2469" s="116" t="s">
        <v>10</v>
      </c>
      <c r="AC2469" s="116"/>
      <c r="AD2469" s="116"/>
      <c r="AE2469" s="116"/>
      <c r="AF2469" s="116"/>
      <c r="AG2469" s="116"/>
      <c r="AH2469" s="116"/>
      <c r="AI2469" s="116"/>
      <c r="AJ2469" s="116"/>
      <c r="AK2469" s="116"/>
      <c r="AL2469" s="13" t="s">
        <v>2737</v>
      </c>
      <c r="AM2469" s="162" t="str">
        <f>IF(VLOOKUP(AL2469,[1]承認取得者!$A$2:$B$312,2,FALSE)="内資","○","")</f>
        <v/>
      </c>
      <c r="AN2469" s="162" t="str">
        <f>IF(VLOOKUP(AL2469,[1]承認取得者!$A$2:$B$312,2,FALSE)="外資","○","")</f>
        <v>○</v>
      </c>
      <c r="AO2469" s="162" t="s">
        <v>4104</v>
      </c>
      <c r="AP2469" s="116"/>
      <c r="AQ2469" s="116" t="s">
        <v>10</v>
      </c>
      <c r="AR2469" s="1" t="s">
        <v>11035</v>
      </c>
      <c r="AS2469" s="23" t="s">
        <v>11035</v>
      </c>
      <c r="AT2469" s="162"/>
      <c r="AU2469" s="23" t="s">
        <v>10</v>
      </c>
      <c r="AV2469" s="116" t="s">
        <v>10</v>
      </c>
      <c r="AW2469" s="162"/>
      <c r="AX2469" s="162"/>
      <c r="AY2469" s="116"/>
      <c r="AZ2469" s="162"/>
      <c r="BA2469" s="162"/>
    </row>
    <row r="2470" spans="1:53" ht="26">
      <c r="A2470" s="46">
        <v>2466</v>
      </c>
      <c r="B2470" s="13" t="s">
        <v>12694</v>
      </c>
      <c r="C2470" s="13" t="s">
        <v>12695</v>
      </c>
      <c r="D2470" s="116">
        <v>631</v>
      </c>
      <c r="E2470" s="161" t="s">
        <v>5278</v>
      </c>
      <c r="F2470" s="115" t="s">
        <v>12734</v>
      </c>
      <c r="G2470" s="162" t="s">
        <v>1302</v>
      </c>
      <c r="H2470" s="162" t="s">
        <v>1292</v>
      </c>
      <c r="I2470" s="85" t="str">
        <f>IF(HL!B2469="","",HYPERLINK(HL!B2469,"表示"))</f>
        <v>表示</v>
      </c>
      <c r="J2470" s="85" t="str">
        <f>IF(HL!C2469="","",HYPERLINK(HL!C2469,2))</f>
        <v/>
      </c>
      <c r="K2470" s="105" t="str">
        <f>IF(HL!D2469="","",HYPERLINK(HL!D2469,3))</f>
        <v/>
      </c>
      <c r="L2470" s="105" t="str">
        <f>IF(HL!E2469="","",HYPERLINK(HL!E2469,4))</f>
        <v/>
      </c>
      <c r="M2470" s="105" t="str">
        <f>IF(HL!F2469="","",HYPERLINK(HL!F2469,5))</f>
        <v/>
      </c>
      <c r="N2470" s="105" t="str">
        <f>IF(HL!G2469="","",HYPERLINK(HL!G2469,6))</f>
        <v/>
      </c>
      <c r="O2470" s="105" t="str">
        <f>IF(HL!H2469="","",HYPERLINK(HL!H2469,7))</f>
        <v/>
      </c>
      <c r="P2470" s="105" t="str">
        <f>IF(HL!I2469="","",HYPERLINK(HL!I2469,8))</f>
        <v/>
      </c>
      <c r="Q2470" s="105" t="str">
        <f>IF(HL!J2469="","",HYPERLINK(HL!J2469,9))</f>
        <v/>
      </c>
      <c r="R2470" s="105" t="str">
        <f>IF(HL!K2469="","",HYPERLINK(HL!K2469,10))</f>
        <v/>
      </c>
      <c r="S2470" s="105" t="str">
        <f>IF(HL!L2469="","",HYPERLINK(HL!L2469,11))</f>
        <v/>
      </c>
      <c r="T2470" s="105" t="str">
        <f>IF(HL!M2469="","",HYPERLINK(HL!M2469,12))</f>
        <v/>
      </c>
      <c r="U2470" s="105" t="str">
        <f>IF(HL!N2469="","",HYPERLINK(HL!N2469,13))</f>
        <v/>
      </c>
      <c r="V2470" s="106" t="str">
        <f>IF(HL!O2469="","",HYPERLINK(HL!O2469,14))</f>
        <v/>
      </c>
      <c r="W2470" s="81" t="str">
        <f>IF(HL!P2469="","－",HYPERLINK(HL!P2469,"表示"))</f>
        <v>表示</v>
      </c>
      <c r="X2470" s="200">
        <v>45015</v>
      </c>
      <c r="Y2470" s="200">
        <v>45377</v>
      </c>
      <c r="Z2470" s="34" t="str">
        <f t="shared" si="103"/>
        <v>2024</v>
      </c>
      <c r="AA2470" s="247">
        <f t="shared" si="104"/>
        <v>11</v>
      </c>
      <c r="AB2470" s="116" t="s">
        <v>10</v>
      </c>
      <c r="AC2470" s="116"/>
      <c r="AD2470" s="116"/>
      <c r="AE2470" s="116"/>
      <c r="AF2470" s="116"/>
      <c r="AG2470" s="116"/>
      <c r="AH2470" s="116"/>
      <c r="AI2470" s="116"/>
      <c r="AJ2470" s="116"/>
      <c r="AK2470" s="116"/>
      <c r="AL2470" s="13" t="s">
        <v>2737</v>
      </c>
      <c r="AM2470" s="162" t="str">
        <f>IF(VLOOKUP(AL2470,[1]承認取得者!$A$2:$B$312,2,FALSE)="内資","○","")</f>
        <v/>
      </c>
      <c r="AN2470" s="162" t="str">
        <f>IF(VLOOKUP(AL2470,[1]承認取得者!$A$2:$B$312,2,FALSE)="外資","○","")</f>
        <v>○</v>
      </c>
      <c r="AO2470" s="162" t="s">
        <v>4104</v>
      </c>
      <c r="AP2470" s="116"/>
      <c r="AQ2470" s="116" t="s">
        <v>10</v>
      </c>
      <c r="AR2470" s="1" t="s">
        <v>11035</v>
      </c>
      <c r="AS2470" s="1" t="s">
        <v>11035</v>
      </c>
      <c r="AT2470" s="162"/>
      <c r="AU2470" s="162"/>
      <c r="AV2470" s="116" t="s">
        <v>10</v>
      </c>
      <c r="AW2470" s="162"/>
      <c r="AX2470" s="162"/>
      <c r="AY2470" s="116"/>
      <c r="AZ2470" s="162"/>
      <c r="BA2470" s="162"/>
    </row>
    <row r="2471" spans="1:53" ht="26">
      <c r="A2471" s="46">
        <v>2467</v>
      </c>
      <c r="B2471" s="35" t="s">
        <v>12880</v>
      </c>
      <c r="C2471" s="13" t="s">
        <v>12696</v>
      </c>
      <c r="D2471" s="116">
        <v>429</v>
      </c>
      <c r="E2471" s="161" t="s">
        <v>1848</v>
      </c>
      <c r="F2471" s="115" t="s">
        <v>12735</v>
      </c>
      <c r="G2471" s="162" t="s">
        <v>1270</v>
      </c>
      <c r="H2471" s="162" t="s">
        <v>1278</v>
      </c>
      <c r="I2471" s="85" t="str">
        <f>IF(HL!B2470="","",HYPERLINK(HL!B2470,"表示"))</f>
        <v>表示</v>
      </c>
      <c r="J2471" s="85" t="str">
        <f>IF(HL!C2470="","",HYPERLINK(HL!C2470,2))</f>
        <v/>
      </c>
      <c r="K2471" s="105" t="str">
        <f>IF(HL!D2470="","",HYPERLINK(HL!D2470,3))</f>
        <v/>
      </c>
      <c r="L2471" s="105" t="str">
        <f>IF(HL!E2470="","",HYPERLINK(HL!E2470,4))</f>
        <v/>
      </c>
      <c r="M2471" s="105" t="str">
        <f>IF(HL!F2470="","",HYPERLINK(HL!F2470,5))</f>
        <v/>
      </c>
      <c r="N2471" s="105" t="str">
        <f>IF(HL!G2470="","",HYPERLINK(HL!G2470,6))</f>
        <v/>
      </c>
      <c r="O2471" s="105" t="str">
        <f>IF(HL!H2470="","",HYPERLINK(HL!H2470,7))</f>
        <v/>
      </c>
      <c r="P2471" s="105" t="str">
        <f>IF(HL!I2470="","",HYPERLINK(HL!I2470,8))</f>
        <v/>
      </c>
      <c r="Q2471" s="105" t="str">
        <f>IF(HL!J2470="","",HYPERLINK(HL!J2470,9))</f>
        <v/>
      </c>
      <c r="R2471" s="105" t="str">
        <f>IF(HL!K2470="","",HYPERLINK(HL!K2470,10))</f>
        <v/>
      </c>
      <c r="S2471" s="105" t="str">
        <f>IF(HL!L2470="","",HYPERLINK(HL!L2470,11))</f>
        <v/>
      </c>
      <c r="T2471" s="105" t="str">
        <f>IF(HL!M2470="","",HYPERLINK(HL!M2470,12))</f>
        <v/>
      </c>
      <c r="U2471" s="105" t="str">
        <f>IF(HL!N2470="","",HYPERLINK(HL!N2470,13))</f>
        <v/>
      </c>
      <c r="V2471" s="106" t="str">
        <f>IF(HL!O2470="","",HYPERLINK(HL!O2470,14))</f>
        <v/>
      </c>
      <c r="W2471" s="1" t="str">
        <f>IF(HL!P2470="","－",HYPERLINK(HL!P2470,"表示"))</f>
        <v>－</v>
      </c>
      <c r="X2471" s="200">
        <v>45077</v>
      </c>
      <c r="Y2471" s="200">
        <v>45377</v>
      </c>
      <c r="Z2471" s="34" t="str">
        <f t="shared" si="103"/>
        <v>2024</v>
      </c>
      <c r="AA2471" s="247">
        <f t="shared" si="104"/>
        <v>9</v>
      </c>
      <c r="AB2471" s="116" t="s">
        <v>10</v>
      </c>
      <c r="AC2471" s="116"/>
      <c r="AD2471" s="116"/>
      <c r="AE2471" s="116"/>
      <c r="AF2471" s="116"/>
      <c r="AG2471" s="116"/>
      <c r="AH2471" s="116"/>
      <c r="AI2471" s="116"/>
      <c r="AJ2471" s="116"/>
      <c r="AK2471" s="116"/>
      <c r="AL2471" s="13" t="s">
        <v>2739</v>
      </c>
      <c r="AM2471" s="162" t="str">
        <f>IF(VLOOKUP(AL2471,[1]承認取得者!$A$2:$B$312,2,FALSE)="内資","○","")</f>
        <v/>
      </c>
      <c r="AN2471" s="162" t="str">
        <f>IF(VLOOKUP(AL2471,[1]承認取得者!$A$2:$B$312,2,FALSE)="外資","○","")</f>
        <v>○</v>
      </c>
      <c r="AO2471" s="162" t="s">
        <v>4104</v>
      </c>
      <c r="AP2471" s="116"/>
      <c r="AQ2471" s="116"/>
      <c r="AR2471" s="1" t="s">
        <v>10707</v>
      </c>
      <c r="AS2471" s="23" t="s">
        <v>10942</v>
      </c>
      <c r="AT2471" s="162"/>
      <c r="AU2471" s="162"/>
      <c r="AV2471" s="116" t="s">
        <v>10</v>
      </c>
      <c r="AW2471" s="162"/>
      <c r="AX2471" s="162"/>
      <c r="AY2471" s="116"/>
      <c r="AZ2471" s="162"/>
      <c r="BA2471" s="116" t="s">
        <v>10</v>
      </c>
    </row>
    <row r="2472" spans="1:53" ht="26">
      <c r="A2472" s="46">
        <v>2468</v>
      </c>
      <c r="B2472" s="13" t="s">
        <v>12881</v>
      </c>
      <c r="C2472" s="13" t="s">
        <v>880</v>
      </c>
      <c r="D2472" s="116">
        <v>429</v>
      </c>
      <c r="E2472" s="161" t="s">
        <v>1848</v>
      </c>
      <c r="F2472" s="115" t="s">
        <v>12736</v>
      </c>
      <c r="G2472" s="162" t="s">
        <v>1270</v>
      </c>
      <c r="H2472" s="162" t="s">
        <v>1278</v>
      </c>
      <c r="I2472" s="85" t="str">
        <f>IF(HL!B2471="","",HYPERLINK(HL!B2471,"表示"))</f>
        <v>表示</v>
      </c>
      <c r="J2472" s="85" t="str">
        <f>IF(HL!C2471="","",HYPERLINK(HL!C2471,2))</f>
        <v/>
      </c>
      <c r="K2472" s="105" t="str">
        <f>IF(HL!D2471="","",HYPERLINK(HL!D2471,3))</f>
        <v/>
      </c>
      <c r="L2472" s="105" t="str">
        <f>IF(HL!E2471="","",HYPERLINK(HL!E2471,4))</f>
        <v/>
      </c>
      <c r="M2472" s="105" t="str">
        <f>IF(HL!F2471="","",HYPERLINK(HL!F2471,5))</f>
        <v/>
      </c>
      <c r="N2472" s="105" t="str">
        <f>IF(HL!G2471="","",HYPERLINK(HL!G2471,6))</f>
        <v/>
      </c>
      <c r="O2472" s="105" t="str">
        <f>IF(HL!H2471="","",HYPERLINK(HL!H2471,7))</f>
        <v/>
      </c>
      <c r="P2472" s="105" t="str">
        <f>IF(HL!I2471="","",HYPERLINK(HL!I2471,8))</f>
        <v/>
      </c>
      <c r="Q2472" s="105" t="str">
        <f>IF(HL!J2471="","",HYPERLINK(HL!J2471,9))</f>
        <v/>
      </c>
      <c r="R2472" s="105" t="str">
        <f>IF(HL!K2471="","",HYPERLINK(HL!K2471,10))</f>
        <v/>
      </c>
      <c r="S2472" s="105" t="str">
        <f>IF(HL!L2471="","",HYPERLINK(HL!L2471,11))</f>
        <v/>
      </c>
      <c r="T2472" s="105" t="str">
        <f>IF(HL!M2471="","",HYPERLINK(HL!M2471,12))</f>
        <v/>
      </c>
      <c r="U2472" s="105" t="str">
        <f>IF(HL!N2471="","",HYPERLINK(HL!N2471,13))</f>
        <v/>
      </c>
      <c r="V2472" s="106" t="str">
        <f>IF(HL!O2471="","",HYPERLINK(HL!O2471,14))</f>
        <v/>
      </c>
      <c r="W2472" s="1" t="str">
        <f>IF(HL!P2471="","－",HYPERLINK(HL!P2471,"表示"))</f>
        <v>－</v>
      </c>
      <c r="X2472" s="200">
        <v>45077</v>
      </c>
      <c r="Y2472" s="200">
        <v>45377</v>
      </c>
      <c r="Z2472" s="34" t="str">
        <f t="shared" si="103"/>
        <v>2024</v>
      </c>
      <c r="AA2472" s="247">
        <f t="shared" si="104"/>
        <v>9</v>
      </c>
      <c r="AB2472" s="116"/>
      <c r="AC2472" s="116"/>
      <c r="AD2472" s="116"/>
      <c r="AE2472" s="116"/>
      <c r="AF2472" s="116"/>
      <c r="AG2472" s="116" t="s">
        <v>10</v>
      </c>
      <c r="AH2472" s="116"/>
      <c r="AI2472" s="116"/>
      <c r="AJ2472" s="116"/>
      <c r="AK2472" s="116"/>
      <c r="AL2472" s="13" t="s">
        <v>1862</v>
      </c>
      <c r="AM2472" s="162" t="str">
        <f>IF(VLOOKUP(AL2472,[1]承認取得者!$A$2:$B$312,2,FALSE)="内資","○","")</f>
        <v/>
      </c>
      <c r="AN2472" s="162" t="str">
        <f>IF(VLOOKUP(AL2472,[1]承認取得者!$A$2:$B$312,2,FALSE)="外資","○","")</f>
        <v>○</v>
      </c>
      <c r="AO2472" s="162" t="s">
        <v>4104</v>
      </c>
      <c r="AP2472" s="116"/>
      <c r="AQ2472" s="116"/>
      <c r="AR2472" s="1" t="s">
        <v>10707</v>
      </c>
      <c r="AS2472" s="23" t="s">
        <v>10942</v>
      </c>
      <c r="AT2472" s="162"/>
      <c r="AU2472" s="162"/>
      <c r="AV2472" s="116" t="s">
        <v>10</v>
      </c>
      <c r="AW2472" s="162"/>
      <c r="AX2472" s="162"/>
      <c r="AY2472" s="116"/>
      <c r="AZ2472" s="162"/>
      <c r="BA2472" s="116" t="s">
        <v>10</v>
      </c>
    </row>
    <row r="2473" spans="1:53" ht="65">
      <c r="A2473" s="46">
        <v>2469</v>
      </c>
      <c r="B2473" s="35" t="s">
        <v>12884</v>
      </c>
      <c r="C2473" s="13" t="s">
        <v>12885</v>
      </c>
      <c r="D2473" s="116">
        <v>625</v>
      </c>
      <c r="E2473" s="161" t="s">
        <v>1594</v>
      </c>
      <c r="F2473" s="115" t="s">
        <v>13070</v>
      </c>
      <c r="G2473" s="162" t="s">
        <v>1302</v>
      </c>
      <c r="H2473" s="1" t="s">
        <v>12959</v>
      </c>
      <c r="I2473" s="85" t="str">
        <f>IF(HL!B2472="","",HYPERLINK(HL!B2472,"表示"))</f>
        <v>表示</v>
      </c>
      <c r="J2473" s="85" t="str">
        <f>IF(HL!C2472="","",HYPERLINK(HL!C2472,2))</f>
        <v/>
      </c>
      <c r="K2473" s="105" t="str">
        <f>IF(HL!D2472="","",HYPERLINK(HL!D2472,3))</f>
        <v/>
      </c>
      <c r="L2473" s="105" t="str">
        <f>IF(HL!E2472="","",HYPERLINK(HL!E2472,4))</f>
        <v/>
      </c>
      <c r="M2473" s="105" t="str">
        <f>IF(HL!F2472="","",HYPERLINK(HL!F2472,5))</f>
        <v/>
      </c>
      <c r="N2473" s="105" t="str">
        <f>IF(HL!G2472="","",HYPERLINK(HL!G2472,6))</f>
        <v/>
      </c>
      <c r="O2473" s="105" t="str">
        <f>IF(HL!H2472="","",HYPERLINK(HL!H2472,7))</f>
        <v/>
      </c>
      <c r="P2473" s="105" t="str">
        <f>IF(HL!I2472="","",HYPERLINK(HL!I2472,8))</f>
        <v/>
      </c>
      <c r="Q2473" s="105" t="str">
        <f>IF(HL!J2472="","",HYPERLINK(HL!J2472,9))</f>
        <v/>
      </c>
      <c r="R2473" s="105" t="str">
        <f>IF(HL!K2472="","",HYPERLINK(HL!K2472,10))</f>
        <v/>
      </c>
      <c r="S2473" s="105" t="str">
        <f>IF(HL!L2472="","",HYPERLINK(HL!L2472,11))</f>
        <v/>
      </c>
      <c r="T2473" s="105" t="str">
        <f>IF(HL!M2472="","",HYPERLINK(HL!M2472,12))</f>
        <v/>
      </c>
      <c r="U2473" s="105" t="str">
        <f>IF(HL!N2472="","",HYPERLINK(HL!N2472,13))</f>
        <v/>
      </c>
      <c r="V2473" s="106" t="str">
        <f>IF(HL!O2472="","",HYPERLINK(HL!O2472,14))</f>
        <v/>
      </c>
      <c r="W2473" s="81" t="str">
        <f>IF(HL!P2472="","－",HYPERLINK(HL!P2472,"表示"))</f>
        <v>表示</v>
      </c>
      <c r="X2473" s="200">
        <v>44985</v>
      </c>
      <c r="Y2473" s="200">
        <v>45377</v>
      </c>
      <c r="Z2473" s="34" t="str">
        <f t="shared" ref="Z2473" si="107">TEXT(YEAR(Y2473),"0000")</f>
        <v>2024</v>
      </c>
      <c r="AA2473" s="247">
        <f t="shared" ref="AA2473" si="108">DATEDIF(X2473,Y2473,"m")</f>
        <v>12</v>
      </c>
      <c r="AB2473" s="116" t="s">
        <v>172</v>
      </c>
      <c r="AC2473" s="23"/>
      <c r="AD2473" s="23"/>
      <c r="AE2473" s="23"/>
      <c r="AF2473" s="23"/>
      <c r="AG2473" s="23"/>
      <c r="AH2473" s="23"/>
      <c r="AI2473" s="23"/>
      <c r="AJ2473" s="23"/>
      <c r="AK2473" s="23"/>
      <c r="AL2473" s="13" t="s">
        <v>536</v>
      </c>
      <c r="AM2473" s="162" t="s">
        <v>1727</v>
      </c>
      <c r="AN2473" s="162" t="s">
        <v>172</v>
      </c>
      <c r="AO2473" s="1" t="s">
        <v>551</v>
      </c>
      <c r="AP2473" s="23"/>
      <c r="AQ2473" s="116" t="s">
        <v>172</v>
      </c>
      <c r="AR2473" s="162" t="s">
        <v>12968</v>
      </c>
      <c r="AS2473" s="23" t="s">
        <v>12969</v>
      </c>
      <c r="AT2473" s="1"/>
      <c r="AU2473" s="1"/>
      <c r="AV2473" s="116" t="s">
        <v>12964</v>
      </c>
      <c r="AW2473" s="1"/>
      <c r="AX2473" s="1"/>
      <c r="AY2473" s="23"/>
      <c r="AZ2473" s="1"/>
      <c r="BA2473" s="116" t="s">
        <v>12964</v>
      </c>
    </row>
    <row r="2474" spans="1:53" ht="104">
      <c r="A2474" s="46">
        <v>2470</v>
      </c>
      <c r="B2474" s="35" t="s">
        <v>12905</v>
      </c>
      <c r="C2474" s="35" t="s">
        <v>12906</v>
      </c>
      <c r="D2474" s="116">
        <v>613</v>
      </c>
      <c r="E2474" s="161" t="s">
        <v>2201</v>
      </c>
      <c r="F2474" s="172" t="s">
        <v>12936</v>
      </c>
      <c r="G2474" s="162" t="s">
        <v>1302</v>
      </c>
      <c r="H2474" s="162" t="s">
        <v>1385</v>
      </c>
      <c r="I2474" s="85" t="str">
        <f>IF(HL!B2473="","",HYPERLINK(HL!B2473,"表示"))</f>
        <v>表示</v>
      </c>
      <c r="J2474" s="85" t="str">
        <f>IF(HL!C2473="","",HYPERLINK(HL!C2473,2))</f>
        <v/>
      </c>
      <c r="K2474" s="105" t="str">
        <f>IF(HL!D2473="","",HYPERLINK(HL!D2473,3))</f>
        <v/>
      </c>
      <c r="L2474" s="105" t="str">
        <f>IF(HL!E2473="","",HYPERLINK(HL!E2473,4))</f>
        <v/>
      </c>
      <c r="M2474" s="105" t="str">
        <f>IF(HL!F2473="","",HYPERLINK(HL!F2473,5))</f>
        <v/>
      </c>
      <c r="N2474" s="105" t="str">
        <f>IF(HL!G2473="","",HYPERLINK(HL!G2473,6))</f>
        <v/>
      </c>
      <c r="O2474" s="105" t="str">
        <f>IF(HL!H2473="","",HYPERLINK(HL!H2473,7))</f>
        <v/>
      </c>
      <c r="P2474" s="105" t="str">
        <f>IF(HL!I2473="","",HYPERLINK(HL!I2473,8))</f>
        <v/>
      </c>
      <c r="Q2474" s="105" t="str">
        <f>IF(HL!J2473="","",HYPERLINK(HL!J2473,9))</f>
        <v/>
      </c>
      <c r="R2474" s="105" t="str">
        <f>IF(HL!K2473="","",HYPERLINK(HL!K2473,10))</f>
        <v/>
      </c>
      <c r="S2474" s="105" t="str">
        <f>IF(HL!L2473="","",HYPERLINK(HL!L2473,11))</f>
        <v/>
      </c>
      <c r="T2474" s="105" t="str">
        <f>IF(HL!M2473="","",HYPERLINK(HL!M2473,12))</f>
        <v/>
      </c>
      <c r="U2474" s="105" t="str">
        <f>IF(HL!N2473="","",HYPERLINK(HL!N2473,13))</f>
        <v/>
      </c>
      <c r="V2474" s="106" t="str">
        <f>IF(HL!O2473="","",HYPERLINK(HL!O2473,14))</f>
        <v/>
      </c>
      <c r="W2474" s="81" t="str">
        <f>IF(HL!P2473="","－",HYPERLINK(HL!P2473,"表示"))</f>
        <v>表示</v>
      </c>
      <c r="X2474" s="200">
        <v>45042</v>
      </c>
      <c r="Y2474" s="200">
        <v>45467</v>
      </c>
      <c r="Z2474" s="34" t="str">
        <f t="shared" ref="Z2474:Z2475" si="109">TEXT(YEAR(Y2474),"0000")</f>
        <v>2024</v>
      </c>
      <c r="AA2474" s="247">
        <f t="shared" ref="AA2474:AA2475" si="110">DATEDIF(X2474,Y2474,"m")</f>
        <v>13</v>
      </c>
      <c r="AB2474" s="116" t="s">
        <v>172</v>
      </c>
      <c r="AC2474" s="116" t="s">
        <v>172</v>
      </c>
      <c r="AD2474" s="116"/>
      <c r="AE2474" s="116"/>
      <c r="AF2474" s="116"/>
      <c r="AG2474" s="116"/>
      <c r="AH2474" s="116"/>
      <c r="AI2474" s="116"/>
      <c r="AJ2474" s="116"/>
      <c r="AK2474" s="116"/>
      <c r="AL2474" s="13" t="s">
        <v>507</v>
      </c>
      <c r="AM2474" s="162" t="s">
        <v>1727</v>
      </c>
      <c r="AN2474" s="162" t="s">
        <v>172</v>
      </c>
      <c r="AO2474" s="162" t="s">
        <v>551</v>
      </c>
      <c r="AP2474" s="116"/>
      <c r="AQ2474" s="116"/>
      <c r="AR2474" s="162" t="s">
        <v>12968</v>
      </c>
      <c r="AS2474" s="116" t="s">
        <v>12970</v>
      </c>
      <c r="AT2474" s="162"/>
      <c r="AU2474" s="162"/>
      <c r="AV2474" s="116" t="s">
        <v>12964</v>
      </c>
      <c r="AW2474" s="162"/>
      <c r="AX2474" s="162"/>
      <c r="AY2474" s="116"/>
      <c r="AZ2474" s="162"/>
      <c r="BA2474" s="116" t="s">
        <v>12964</v>
      </c>
    </row>
    <row r="2475" spans="1:53" ht="39">
      <c r="A2475" s="46">
        <v>2471</v>
      </c>
      <c r="B2475" s="35" t="s">
        <v>12907</v>
      </c>
      <c r="C2475" s="35" t="s">
        <v>12886</v>
      </c>
      <c r="D2475" s="116">
        <v>399</v>
      </c>
      <c r="E2475" s="161" t="s">
        <v>1878</v>
      </c>
      <c r="F2475" s="161" t="s">
        <v>12937</v>
      </c>
      <c r="G2475" s="162" t="s">
        <v>1302</v>
      </c>
      <c r="H2475" s="162" t="s">
        <v>964</v>
      </c>
      <c r="I2475" s="85" t="str">
        <f>IF(HL!B2474="","",HYPERLINK(HL!B2474,"表示"))</f>
        <v>表示</v>
      </c>
      <c r="J2475" s="85" t="str">
        <f>IF(HL!C2474="","",HYPERLINK(HL!C2474,2))</f>
        <v/>
      </c>
      <c r="K2475" s="105" t="str">
        <f>IF(HL!D2474="","",HYPERLINK(HL!D2474,3))</f>
        <v/>
      </c>
      <c r="L2475" s="105" t="str">
        <f>IF(HL!E2474="","",HYPERLINK(HL!E2474,4))</f>
        <v/>
      </c>
      <c r="M2475" s="105" t="str">
        <f>IF(HL!F2474="","",HYPERLINK(HL!F2474,5))</f>
        <v/>
      </c>
      <c r="N2475" s="105" t="str">
        <f>IF(HL!G2474="","",HYPERLINK(HL!G2474,6))</f>
        <v/>
      </c>
      <c r="O2475" s="105" t="str">
        <f>IF(HL!H2474="","",HYPERLINK(HL!H2474,7))</f>
        <v/>
      </c>
      <c r="P2475" s="105" t="str">
        <f>IF(HL!I2474="","",HYPERLINK(HL!I2474,8))</f>
        <v/>
      </c>
      <c r="Q2475" s="105" t="str">
        <f>IF(HL!J2474="","",HYPERLINK(HL!J2474,9))</f>
        <v/>
      </c>
      <c r="R2475" s="105" t="str">
        <f>IF(HL!K2474="","",HYPERLINK(HL!K2474,10))</f>
        <v/>
      </c>
      <c r="S2475" s="105" t="str">
        <f>IF(HL!L2474="","",HYPERLINK(HL!L2474,11))</f>
        <v/>
      </c>
      <c r="T2475" s="105" t="str">
        <f>IF(HL!M2474="","",HYPERLINK(HL!M2474,12))</f>
        <v/>
      </c>
      <c r="U2475" s="105" t="str">
        <f>IF(HL!N2474="","",HYPERLINK(HL!N2474,13))</f>
        <v/>
      </c>
      <c r="V2475" s="106" t="str">
        <f>IF(HL!O2474="","",HYPERLINK(HL!O2474,14))</f>
        <v/>
      </c>
      <c r="W2475" s="81" t="str">
        <f>IF(HL!P2474="","－",HYPERLINK(HL!P2474,"表示"))</f>
        <v>表示</v>
      </c>
      <c r="X2475" s="200">
        <v>45145</v>
      </c>
      <c r="Y2475" s="200">
        <v>45467</v>
      </c>
      <c r="Z2475" s="34" t="str">
        <f t="shared" si="109"/>
        <v>2024</v>
      </c>
      <c r="AA2475" s="247">
        <f t="shared" si="110"/>
        <v>10</v>
      </c>
      <c r="AB2475" s="116" t="s">
        <v>172</v>
      </c>
      <c r="AC2475" s="116"/>
      <c r="AD2475" s="116"/>
      <c r="AE2475" s="116"/>
      <c r="AF2475" s="116"/>
      <c r="AG2475" s="116"/>
      <c r="AH2475" s="116"/>
      <c r="AI2475" s="116"/>
      <c r="AJ2475" s="116"/>
      <c r="AK2475" s="116"/>
      <c r="AL2475" s="13" t="s">
        <v>2465</v>
      </c>
      <c r="AM2475" s="162" t="s">
        <v>1727</v>
      </c>
      <c r="AN2475" s="162" t="s">
        <v>172</v>
      </c>
      <c r="AO2475" s="162" t="s">
        <v>551</v>
      </c>
      <c r="AP2475" s="116"/>
      <c r="AQ2475" s="116"/>
      <c r="AR2475" s="162" t="s">
        <v>12968</v>
      </c>
      <c r="AS2475" s="116" t="s">
        <v>12971</v>
      </c>
      <c r="AT2475" s="162"/>
      <c r="AU2475" s="162"/>
      <c r="AV2475" s="116" t="s">
        <v>12964</v>
      </c>
      <c r="AW2475" s="162"/>
      <c r="AX2475" s="162"/>
      <c r="AY2475" s="116"/>
      <c r="AZ2475" s="162"/>
      <c r="BA2475" s="116" t="s">
        <v>12964</v>
      </c>
    </row>
    <row r="2476" spans="1:53" ht="52">
      <c r="A2476" s="46">
        <v>2472</v>
      </c>
      <c r="B2476" s="35" t="s">
        <v>12908</v>
      </c>
      <c r="C2476" s="35" t="s">
        <v>12887</v>
      </c>
      <c r="D2476" s="116">
        <v>249</v>
      </c>
      <c r="E2476" s="161" t="s">
        <v>1597</v>
      </c>
      <c r="F2476" s="161" t="s">
        <v>1091</v>
      </c>
      <c r="G2476" s="162" t="s">
        <v>1270</v>
      </c>
      <c r="H2476" s="162" t="s">
        <v>12737</v>
      </c>
      <c r="I2476" s="85" t="str">
        <f>IF(HL!B2475="","",HYPERLINK(HL!B2475,"表示"))</f>
        <v>表示</v>
      </c>
      <c r="J2476" s="85" t="str">
        <f>IF(HL!C2475="","",HYPERLINK(HL!C2475,2))</f>
        <v/>
      </c>
      <c r="K2476" s="105" t="str">
        <f>IF(HL!D2475="","",HYPERLINK(HL!D2475,3))</f>
        <v/>
      </c>
      <c r="L2476" s="105" t="str">
        <f>IF(HL!E2475="","",HYPERLINK(HL!E2475,4))</f>
        <v/>
      </c>
      <c r="M2476" s="105" t="str">
        <f>IF(HL!F2475="","",HYPERLINK(HL!F2475,5))</f>
        <v/>
      </c>
      <c r="N2476" s="105" t="str">
        <f>IF(HL!G2475="","",HYPERLINK(HL!G2475,6))</f>
        <v/>
      </c>
      <c r="O2476" s="105" t="str">
        <f>IF(HL!H2475="","",HYPERLINK(HL!H2475,7))</f>
        <v/>
      </c>
      <c r="P2476" s="105" t="str">
        <f>IF(HL!I2475="","",HYPERLINK(HL!I2475,8))</f>
        <v/>
      </c>
      <c r="Q2476" s="105" t="str">
        <f>IF(HL!J2475="","",HYPERLINK(HL!J2475,9))</f>
        <v/>
      </c>
      <c r="R2476" s="105" t="str">
        <f>IF(HL!K2475="","",HYPERLINK(HL!K2475,10))</f>
        <v/>
      </c>
      <c r="S2476" s="105" t="str">
        <f>IF(HL!L2475="","",HYPERLINK(HL!L2475,11))</f>
        <v/>
      </c>
      <c r="T2476" s="105" t="str">
        <f>IF(HL!M2475="","",HYPERLINK(HL!M2475,12))</f>
        <v/>
      </c>
      <c r="U2476" s="105" t="str">
        <f>IF(HL!N2475="","",HYPERLINK(HL!N2475,13))</f>
        <v/>
      </c>
      <c r="V2476" s="106" t="str">
        <f>IF(HL!O2475="","",HYPERLINK(HL!O2475,14))</f>
        <v/>
      </c>
      <c r="W2476" s="81" t="str">
        <f>IF(HL!P2475="","－",HYPERLINK(HL!P2475,"表示"))</f>
        <v>表示</v>
      </c>
      <c r="X2476" s="200">
        <v>45148</v>
      </c>
      <c r="Y2476" s="200">
        <v>45467</v>
      </c>
      <c r="Z2476" s="34" t="str">
        <f t="shared" ref="Z2476:Z2479" si="111">TEXT(YEAR(Y2476),"0000")</f>
        <v>2024</v>
      </c>
      <c r="AA2476" s="247">
        <f t="shared" ref="AA2476:AA2479" si="112">DATEDIF(X2476,Y2476,"m")</f>
        <v>10</v>
      </c>
      <c r="AB2476" s="116" t="s">
        <v>172</v>
      </c>
      <c r="AC2476" s="116"/>
      <c r="AD2476" s="116"/>
      <c r="AE2476" s="116"/>
      <c r="AF2476" s="116"/>
      <c r="AG2476" s="116"/>
      <c r="AH2476" s="116"/>
      <c r="AI2476" s="116"/>
      <c r="AJ2476" s="116"/>
      <c r="AK2476" s="116"/>
      <c r="AL2476" s="13" t="s">
        <v>278</v>
      </c>
      <c r="AM2476" s="162" t="s">
        <v>1727</v>
      </c>
      <c r="AN2476" s="162" t="s">
        <v>172</v>
      </c>
      <c r="AO2476" s="162" t="s">
        <v>551</v>
      </c>
      <c r="AP2476" s="116"/>
      <c r="AQ2476" s="116"/>
      <c r="AR2476" s="162" t="s">
        <v>12968</v>
      </c>
      <c r="AS2476" s="116" t="s">
        <v>12972</v>
      </c>
      <c r="AT2476" s="162"/>
      <c r="AU2476" s="162"/>
      <c r="AV2476" s="116" t="s">
        <v>12964</v>
      </c>
      <c r="AW2476" s="116"/>
      <c r="AX2476" s="162"/>
      <c r="AY2476" s="116"/>
      <c r="AZ2476" s="162"/>
      <c r="BA2476" s="116" t="s">
        <v>12964</v>
      </c>
    </row>
    <row r="2477" spans="1:53" ht="247">
      <c r="A2477" s="46">
        <v>2473</v>
      </c>
      <c r="B2477" s="35" t="s">
        <v>12909</v>
      </c>
      <c r="C2477" s="35" t="s">
        <v>653</v>
      </c>
      <c r="D2477" s="116">
        <v>232</v>
      </c>
      <c r="E2477" s="161" t="s">
        <v>2246</v>
      </c>
      <c r="F2477" s="161" t="s">
        <v>12938</v>
      </c>
      <c r="G2477" s="162" t="s">
        <v>1302</v>
      </c>
      <c r="H2477" s="162" t="s">
        <v>964</v>
      </c>
      <c r="I2477" s="85" t="str">
        <f>IF(HL!B2476="","",HYPERLINK(HL!B2476,"表示"))</f>
        <v>表示</v>
      </c>
      <c r="J2477" s="85" t="str">
        <f>IF(HL!C2476="","",HYPERLINK(HL!C2476,2))</f>
        <v/>
      </c>
      <c r="K2477" s="105" t="str">
        <f>IF(HL!D2476="","",HYPERLINK(HL!D2476,3))</f>
        <v/>
      </c>
      <c r="L2477" s="105" t="str">
        <f>IF(HL!E2476="","",HYPERLINK(HL!E2476,4))</f>
        <v/>
      </c>
      <c r="M2477" s="105" t="str">
        <f>IF(HL!F2476="","",HYPERLINK(HL!F2476,5))</f>
        <v/>
      </c>
      <c r="N2477" s="105" t="str">
        <f>IF(HL!G2476="","",HYPERLINK(HL!G2476,6))</f>
        <v/>
      </c>
      <c r="O2477" s="105" t="str">
        <f>IF(HL!H2476="","",HYPERLINK(HL!H2476,7))</f>
        <v/>
      </c>
      <c r="P2477" s="105" t="str">
        <f>IF(HL!I2476="","",HYPERLINK(HL!I2476,8))</f>
        <v/>
      </c>
      <c r="Q2477" s="105" t="str">
        <f>IF(HL!J2476="","",HYPERLINK(HL!J2476,9))</f>
        <v/>
      </c>
      <c r="R2477" s="105" t="str">
        <f>IF(HL!K2476="","",HYPERLINK(HL!K2476,10))</f>
        <v/>
      </c>
      <c r="S2477" s="105" t="str">
        <f>IF(HL!L2476="","",HYPERLINK(HL!L2476,11))</f>
        <v/>
      </c>
      <c r="T2477" s="105" t="str">
        <f>IF(HL!M2476="","",HYPERLINK(HL!M2476,12))</f>
        <v/>
      </c>
      <c r="U2477" s="105" t="str">
        <f>IF(HL!N2476="","",HYPERLINK(HL!N2476,13))</f>
        <v/>
      </c>
      <c r="V2477" s="106" t="str">
        <f>IF(HL!O2476="","",HYPERLINK(HL!O2476,14))</f>
        <v/>
      </c>
      <c r="W2477" s="81" t="str">
        <f>IF(HL!P2476="","－",HYPERLINK(HL!P2476,"表示"))</f>
        <v>表示</v>
      </c>
      <c r="X2477" s="200">
        <v>45106</v>
      </c>
      <c r="Y2477" s="200">
        <v>45467</v>
      </c>
      <c r="Z2477" s="34" t="str">
        <f t="shared" si="111"/>
        <v>2024</v>
      </c>
      <c r="AA2477" s="247">
        <f t="shared" si="112"/>
        <v>11</v>
      </c>
      <c r="AB2477" s="116"/>
      <c r="AC2477" s="116"/>
      <c r="AD2477" s="116"/>
      <c r="AE2477" s="116"/>
      <c r="AF2477" s="116"/>
      <c r="AG2477" s="116" t="s">
        <v>172</v>
      </c>
      <c r="AH2477" s="116"/>
      <c r="AI2477" s="116"/>
      <c r="AJ2477" s="116"/>
      <c r="AK2477" s="116"/>
      <c r="AL2477" s="13" t="s">
        <v>536</v>
      </c>
      <c r="AM2477" s="162" t="s">
        <v>1727</v>
      </c>
      <c r="AN2477" s="162" t="s">
        <v>172</v>
      </c>
      <c r="AO2477" s="162" t="s">
        <v>551</v>
      </c>
      <c r="AP2477" s="116"/>
      <c r="AQ2477" s="116" t="s">
        <v>172</v>
      </c>
      <c r="AR2477" s="162" t="s">
        <v>12968</v>
      </c>
      <c r="AS2477" s="116" t="s">
        <v>12973</v>
      </c>
      <c r="AT2477" s="162"/>
      <c r="AU2477" s="162"/>
      <c r="AV2477" s="162"/>
      <c r="AW2477" s="162"/>
      <c r="AX2477" s="116" t="s">
        <v>12964</v>
      </c>
      <c r="AY2477" s="116"/>
      <c r="AZ2477" s="162"/>
      <c r="BA2477" s="162"/>
    </row>
    <row r="2478" spans="1:53" ht="91">
      <c r="A2478" s="46">
        <v>2474</v>
      </c>
      <c r="B2478" s="35" t="s">
        <v>12888</v>
      </c>
      <c r="C2478" s="35" t="s">
        <v>5188</v>
      </c>
      <c r="D2478" s="116">
        <v>429</v>
      </c>
      <c r="E2478" s="161" t="s">
        <v>1848</v>
      </c>
      <c r="F2478" s="292" t="s">
        <v>12939</v>
      </c>
      <c r="G2478" s="162" t="s">
        <v>1270</v>
      </c>
      <c r="H2478" s="162" t="s">
        <v>1278</v>
      </c>
      <c r="I2478" s="85" t="str">
        <f>IF(HL!B2477="","",HYPERLINK(HL!B2477,"表示"))</f>
        <v>表示</v>
      </c>
      <c r="J2478" s="85" t="str">
        <f>IF(HL!C2477="","",HYPERLINK(HL!C2477,2))</f>
        <v/>
      </c>
      <c r="K2478" s="105" t="str">
        <f>IF(HL!D2477="","",HYPERLINK(HL!D2477,3))</f>
        <v/>
      </c>
      <c r="L2478" s="105" t="str">
        <f>IF(HL!E2477="","",HYPERLINK(HL!E2477,4))</f>
        <v/>
      </c>
      <c r="M2478" s="105" t="str">
        <f>IF(HL!F2477="","",HYPERLINK(HL!F2477,5))</f>
        <v/>
      </c>
      <c r="N2478" s="105" t="str">
        <f>IF(HL!G2477="","",HYPERLINK(HL!G2477,6))</f>
        <v/>
      </c>
      <c r="O2478" s="105" t="str">
        <f>IF(HL!H2477="","",HYPERLINK(HL!H2477,7))</f>
        <v/>
      </c>
      <c r="P2478" s="105" t="str">
        <f>IF(HL!I2477="","",HYPERLINK(HL!I2477,8))</f>
        <v/>
      </c>
      <c r="Q2478" s="105" t="str">
        <f>IF(HL!J2477="","",HYPERLINK(HL!J2477,9))</f>
        <v/>
      </c>
      <c r="R2478" s="105" t="str">
        <f>IF(HL!K2477="","",HYPERLINK(HL!K2477,10))</f>
        <v/>
      </c>
      <c r="S2478" s="105" t="str">
        <f>IF(HL!L2477="","",HYPERLINK(HL!L2477,11))</f>
        <v/>
      </c>
      <c r="T2478" s="105" t="str">
        <f>IF(HL!M2477="","",HYPERLINK(HL!M2477,12))</f>
        <v/>
      </c>
      <c r="U2478" s="105" t="str">
        <f>IF(HL!N2477="","",HYPERLINK(HL!N2477,13))</f>
        <v/>
      </c>
      <c r="V2478" s="106" t="str">
        <f>IF(HL!O2477="","",HYPERLINK(HL!O2477,14))</f>
        <v/>
      </c>
      <c r="W2478" s="1" t="str">
        <f>IF(HL!P2477="","－",HYPERLINK(HL!P2477,"表示"))</f>
        <v>－</v>
      </c>
      <c r="X2478" s="200">
        <v>45077</v>
      </c>
      <c r="Y2478" s="200">
        <v>45429</v>
      </c>
      <c r="Z2478" s="34" t="str">
        <f t="shared" si="111"/>
        <v>2024</v>
      </c>
      <c r="AA2478" s="247">
        <f t="shared" si="112"/>
        <v>11</v>
      </c>
      <c r="AB2478" s="116"/>
      <c r="AC2478" s="116"/>
      <c r="AD2478" s="116"/>
      <c r="AE2478" s="116" t="s">
        <v>172</v>
      </c>
      <c r="AF2478" s="116"/>
      <c r="AG2478" s="116" t="s">
        <v>172</v>
      </c>
      <c r="AH2478" s="116"/>
      <c r="AI2478" s="116"/>
      <c r="AJ2478" s="116"/>
      <c r="AK2478" s="116"/>
      <c r="AL2478" s="13" t="s">
        <v>894</v>
      </c>
      <c r="AM2478" s="162" t="s">
        <v>172</v>
      </c>
      <c r="AN2478" s="162" t="s">
        <v>1727</v>
      </c>
      <c r="AO2478" s="162" t="s">
        <v>551</v>
      </c>
      <c r="AP2478" s="116"/>
      <c r="AQ2478" s="116"/>
      <c r="AR2478" s="162" t="s">
        <v>12974</v>
      </c>
      <c r="AS2478" s="116" t="s">
        <v>12975</v>
      </c>
      <c r="AT2478" s="162"/>
      <c r="AU2478" s="162"/>
      <c r="AV2478" s="162"/>
      <c r="AW2478" s="162"/>
      <c r="AX2478" s="116" t="s">
        <v>12964</v>
      </c>
      <c r="AY2478" s="116"/>
      <c r="AZ2478" s="162"/>
      <c r="BA2478" s="162"/>
    </row>
    <row r="2479" spans="1:53" ht="78">
      <c r="A2479" s="46">
        <v>2475</v>
      </c>
      <c r="B2479" s="35" t="s">
        <v>12889</v>
      </c>
      <c r="C2479" s="35" t="s">
        <v>12910</v>
      </c>
      <c r="D2479" s="116">
        <v>429</v>
      </c>
      <c r="E2479" s="161" t="s">
        <v>1848</v>
      </c>
      <c r="F2479" s="293" t="s">
        <v>12940</v>
      </c>
      <c r="G2479" s="162" t="s">
        <v>1270</v>
      </c>
      <c r="H2479" s="162" t="s">
        <v>1278</v>
      </c>
      <c r="I2479" s="85" t="str">
        <f>IF(HL!B2478="","",HYPERLINK(HL!B2478,"表示"))</f>
        <v>表示</v>
      </c>
      <c r="J2479" s="85" t="str">
        <f>IF(HL!C2478="","",HYPERLINK(HL!C2478,2))</f>
        <v/>
      </c>
      <c r="K2479" s="105" t="str">
        <f>IF(HL!D2478="","",HYPERLINK(HL!D2478,3))</f>
        <v/>
      </c>
      <c r="L2479" s="105" t="str">
        <f>IF(HL!E2478="","",HYPERLINK(HL!E2478,4))</f>
        <v/>
      </c>
      <c r="M2479" s="105" t="str">
        <f>IF(HL!F2478="","",HYPERLINK(HL!F2478,5))</f>
        <v/>
      </c>
      <c r="N2479" s="105" t="str">
        <f>IF(HL!G2478="","",HYPERLINK(HL!G2478,6))</f>
        <v/>
      </c>
      <c r="O2479" s="105" t="str">
        <f>IF(HL!H2478="","",HYPERLINK(HL!H2478,7))</f>
        <v/>
      </c>
      <c r="P2479" s="105" t="str">
        <f>IF(HL!I2478="","",HYPERLINK(HL!I2478,8))</f>
        <v/>
      </c>
      <c r="Q2479" s="105" t="str">
        <f>IF(HL!J2478="","",HYPERLINK(HL!J2478,9))</f>
        <v/>
      </c>
      <c r="R2479" s="105" t="str">
        <f>IF(HL!K2478="","",HYPERLINK(HL!K2478,10))</f>
        <v/>
      </c>
      <c r="S2479" s="105" t="str">
        <f>IF(HL!L2478="","",HYPERLINK(HL!L2478,11))</f>
        <v/>
      </c>
      <c r="T2479" s="105" t="str">
        <f>IF(HL!M2478="","",HYPERLINK(HL!M2478,12))</f>
        <v/>
      </c>
      <c r="U2479" s="105" t="str">
        <f>IF(HL!N2478="","",HYPERLINK(HL!N2478,13))</f>
        <v/>
      </c>
      <c r="V2479" s="106" t="str">
        <f>IF(HL!O2478="","",HYPERLINK(HL!O2478,14))</f>
        <v/>
      </c>
      <c r="W2479" s="1" t="str">
        <f>IF(HL!P2478="","－",HYPERLINK(HL!P2478,"表示"))</f>
        <v>－</v>
      </c>
      <c r="X2479" s="200">
        <v>45350</v>
      </c>
      <c r="Y2479" s="200">
        <v>45467</v>
      </c>
      <c r="Z2479" s="34" t="str">
        <f t="shared" si="111"/>
        <v>2024</v>
      </c>
      <c r="AA2479" s="247">
        <f t="shared" si="112"/>
        <v>3</v>
      </c>
      <c r="AB2479" s="116"/>
      <c r="AC2479" s="116"/>
      <c r="AD2479" s="116"/>
      <c r="AE2479" s="116" t="s">
        <v>172</v>
      </c>
      <c r="AF2479" s="116"/>
      <c r="AG2479" s="116" t="s">
        <v>172</v>
      </c>
      <c r="AH2479" s="116"/>
      <c r="AI2479" s="116"/>
      <c r="AJ2479" s="116"/>
      <c r="AK2479" s="116"/>
      <c r="AL2479" s="13" t="s">
        <v>5341</v>
      </c>
      <c r="AM2479" s="162" t="s">
        <v>1727</v>
      </c>
      <c r="AN2479" s="162" t="s">
        <v>172</v>
      </c>
      <c r="AO2479" s="116" t="s">
        <v>12976</v>
      </c>
      <c r="AP2479" s="116" t="s">
        <v>172</v>
      </c>
      <c r="AQ2479" s="116"/>
      <c r="AR2479" s="294" t="s">
        <v>12977</v>
      </c>
      <c r="AS2479" s="210"/>
      <c r="AT2479" s="162"/>
      <c r="AU2479" s="162"/>
      <c r="AV2479" s="162"/>
      <c r="AW2479" s="162"/>
      <c r="AX2479" s="162"/>
      <c r="AY2479" s="116" t="s">
        <v>12964</v>
      </c>
      <c r="AZ2479" s="162"/>
      <c r="BA2479" s="162"/>
    </row>
    <row r="2480" spans="1:53" ht="26">
      <c r="A2480" s="46">
        <v>2476</v>
      </c>
      <c r="B2480" s="35" t="s">
        <v>12890</v>
      </c>
      <c r="C2480" s="35" t="s">
        <v>12891</v>
      </c>
      <c r="D2480" s="116">
        <v>429</v>
      </c>
      <c r="E2480" s="161" t="s">
        <v>1848</v>
      </c>
      <c r="F2480" s="293" t="s">
        <v>12941</v>
      </c>
      <c r="G2480" s="162" t="s">
        <v>1302</v>
      </c>
      <c r="H2480" s="162" t="s">
        <v>1278</v>
      </c>
      <c r="I2480" s="85" t="str">
        <f>IF(HL!B2479="","",HYPERLINK(HL!B2479,"表示"))</f>
        <v>表示</v>
      </c>
      <c r="J2480" s="85" t="str">
        <f>IF(HL!C2479="","",HYPERLINK(HL!C2479,2))</f>
        <v/>
      </c>
      <c r="K2480" s="105" t="str">
        <f>IF(HL!D2479="","",HYPERLINK(HL!D2479,3))</f>
        <v/>
      </c>
      <c r="L2480" s="105" t="str">
        <f>IF(HL!E2479="","",HYPERLINK(HL!E2479,4))</f>
        <v/>
      </c>
      <c r="M2480" s="105" t="str">
        <f>IF(HL!F2479="","",HYPERLINK(HL!F2479,5))</f>
        <v/>
      </c>
      <c r="N2480" s="105" t="str">
        <f>IF(HL!G2479="","",HYPERLINK(HL!G2479,6))</f>
        <v/>
      </c>
      <c r="O2480" s="105" t="str">
        <f>IF(HL!H2479="","",HYPERLINK(HL!H2479,7))</f>
        <v/>
      </c>
      <c r="P2480" s="105" t="str">
        <f>IF(HL!I2479="","",HYPERLINK(HL!I2479,8))</f>
        <v/>
      </c>
      <c r="Q2480" s="105" t="str">
        <f>IF(HL!J2479="","",HYPERLINK(HL!J2479,9))</f>
        <v/>
      </c>
      <c r="R2480" s="105" t="str">
        <f>IF(HL!K2479="","",HYPERLINK(HL!K2479,10))</f>
        <v/>
      </c>
      <c r="S2480" s="105" t="str">
        <f>IF(HL!L2479="","",HYPERLINK(HL!L2479,11))</f>
        <v/>
      </c>
      <c r="T2480" s="105" t="str">
        <f>IF(HL!M2479="","",HYPERLINK(HL!M2479,12))</f>
        <v/>
      </c>
      <c r="U2480" s="105" t="str">
        <f>IF(HL!N2479="","",HYPERLINK(HL!N2479,13))</f>
        <v/>
      </c>
      <c r="V2480" s="106" t="str">
        <f>IF(HL!O2479="","",HYPERLINK(HL!O2479,14))</f>
        <v/>
      </c>
      <c r="W2480" s="81" t="str">
        <f>IF(HL!P2479="","－",HYPERLINK(HL!P2479,"表示"))</f>
        <v>表示</v>
      </c>
      <c r="X2480" s="200">
        <v>45177</v>
      </c>
      <c r="Y2480" s="200">
        <v>45467</v>
      </c>
      <c r="Z2480" s="34" t="str">
        <f t="shared" ref="Z2480:Z2487" si="113">TEXT(YEAR(Y2480),"0000")</f>
        <v>2024</v>
      </c>
      <c r="AA2480" s="247">
        <f t="shared" ref="AA2480:AA2487" si="114">DATEDIF(X2480,Y2480,"m")</f>
        <v>9</v>
      </c>
      <c r="AB2480" s="116" t="s">
        <v>172</v>
      </c>
      <c r="AC2480" s="116"/>
      <c r="AD2480" s="116"/>
      <c r="AE2480" s="116"/>
      <c r="AF2480" s="116"/>
      <c r="AG2480" s="116"/>
      <c r="AH2480" s="116"/>
      <c r="AI2480" s="116"/>
      <c r="AJ2480" s="116"/>
      <c r="AK2480" s="116"/>
      <c r="AL2480" s="13" t="s">
        <v>12963</v>
      </c>
      <c r="AM2480" s="162" t="s">
        <v>1727</v>
      </c>
      <c r="AN2480" s="162" t="s">
        <v>172</v>
      </c>
      <c r="AO2480" s="162" t="s">
        <v>12978</v>
      </c>
      <c r="AP2480" s="116"/>
      <c r="AQ2480" s="116"/>
      <c r="AR2480" s="162" t="s">
        <v>12974</v>
      </c>
      <c r="AS2480" s="116" t="s">
        <v>12979</v>
      </c>
      <c r="AT2480" s="162"/>
      <c r="AU2480" s="162"/>
      <c r="AV2480" s="116" t="s">
        <v>12964</v>
      </c>
      <c r="AW2480" s="116"/>
      <c r="AX2480" s="162"/>
      <c r="AY2480" s="116"/>
      <c r="AZ2480" s="162"/>
      <c r="BA2480" s="116" t="s">
        <v>12964</v>
      </c>
    </row>
    <row r="2481" spans="1:53" ht="52">
      <c r="A2481" s="46">
        <v>2477</v>
      </c>
      <c r="B2481" s="35" t="s">
        <v>12911</v>
      </c>
      <c r="C2481" s="35" t="s">
        <v>12411</v>
      </c>
      <c r="D2481" s="116">
        <v>634</v>
      </c>
      <c r="E2481" s="161" t="s">
        <v>1590</v>
      </c>
      <c r="F2481" s="161" t="s">
        <v>12942</v>
      </c>
      <c r="G2481" s="162" t="s">
        <v>1270</v>
      </c>
      <c r="H2481" s="162" t="s">
        <v>1381</v>
      </c>
      <c r="I2481" s="85" t="str">
        <f>IF(HL!B2480="","",HYPERLINK(HL!B2480,"表示"))</f>
        <v>表示</v>
      </c>
      <c r="J2481" s="85" t="str">
        <f>IF(HL!C2480="","",HYPERLINK(HL!C2480,2))</f>
        <v/>
      </c>
      <c r="K2481" s="105" t="str">
        <f>IF(HL!D2480="","",HYPERLINK(HL!D2480,3))</f>
        <v/>
      </c>
      <c r="L2481" s="105" t="str">
        <f>IF(HL!E2480="","",HYPERLINK(HL!E2480,4))</f>
        <v/>
      </c>
      <c r="M2481" s="105" t="str">
        <f>IF(HL!F2480="","",HYPERLINK(HL!F2480,5))</f>
        <v/>
      </c>
      <c r="N2481" s="105" t="str">
        <f>IF(HL!G2480="","",HYPERLINK(HL!G2480,6))</f>
        <v/>
      </c>
      <c r="O2481" s="105" t="str">
        <f>IF(HL!H2480="","",HYPERLINK(HL!H2480,7))</f>
        <v/>
      </c>
      <c r="P2481" s="105" t="str">
        <f>IF(HL!I2480="","",HYPERLINK(HL!I2480,8))</f>
        <v/>
      </c>
      <c r="Q2481" s="105" t="str">
        <f>IF(HL!J2480="","",HYPERLINK(HL!J2480,9))</f>
        <v/>
      </c>
      <c r="R2481" s="105" t="str">
        <f>IF(HL!K2480="","",HYPERLINK(HL!K2480,10))</f>
        <v/>
      </c>
      <c r="S2481" s="105" t="str">
        <f>IF(HL!L2480="","",HYPERLINK(HL!L2480,11))</f>
        <v/>
      </c>
      <c r="T2481" s="105" t="str">
        <f>IF(HL!M2480="","",HYPERLINK(HL!M2480,12))</f>
        <v/>
      </c>
      <c r="U2481" s="105" t="str">
        <f>IF(HL!N2480="","",HYPERLINK(HL!N2480,13))</f>
        <v/>
      </c>
      <c r="V2481" s="106" t="str">
        <f>IF(HL!O2480="","",HYPERLINK(HL!O2480,14))</f>
        <v/>
      </c>
      <c r="W2481" s="1" t="str">
        <f>IF(HL!P2480="","－",HYPERLINK(HL!P2480,"表示"))</f>
        <v>－</v>
      </c>
      <c r="X2481" s="200">
        <v>45351</v>
      </c>
      <c r="Y2481" s="200">
        <v>45467</v>
      </c>
      <c r="Z2481" s="34" t="str">
        <f t="shared" si="113"/>
        <v>2024</v>
      </c>
      <c r="AA2481" s="247">
        <f t="shared" si="114"/>
        <v>3</v>
      </c>
      <c r="AB2481" s="116"/>
      <c r="AC2481" s="116"/>
      <c r="AD2481" s="116"/>
      <c r="AE2481" s="116" t="s">
        <v>12964</v>
      </c>
      <c r="AF2481" s="116"/>
      <c r="AG2481" s="116"/>
      <c r="AH2481" s="116"/>
      <c r="AI2481" s="116"/>
      <c r="AJ2481" s="116"/>
      <c r="AK2481" s="116"/>
      <c r="AL2481" s="13" t="s">
        <v>278</v>
      </c>
      <c r="AM2481" s="162" t="s">
        <v>1727</v>
      </c>
      <c r="AN2481" s="162" t="s">
        <v>172</v>
      </c>
      <c r="AO2481" s="162" t="s">
        <v>12978</v>
      </c>
      <c r="AP2481" s="116"/>
      <c r="AQ2481" s="23" t="s">
        <v>12964</v>
      </c>
      <c r="AR2481" s="162" t="s">
        <v>12968</v>
      </c>
      <c r="AS2481" s="5" t="s">
        <v>12980</v>
      </c>
      <c r="AT2481" s="162"/>
      <c r="AU2481" s="162"/>
      <c r="AV2481" s="116" t="s">
        <v>12964</v>
      </c>
      <c r="AW2481" s="162"/>
      <c r="AX2481" s="162"/>
      <c r="AY2481" s="116"/>
      <c r="AZ2481" s="162"/>
      <c r="BA2481" s="116" t="s">
        <v>12964</v>
      </c>
    </row>
    <row r="2482" spans="1:53" ht="65">
      <c r="A2482" s="46">
        <v>2478</v>
      </c>
      <c r="B2482" s="35" t="s">
        <v>12912</v>
      </c>
      <c r="C2482" s="35" t="s">
        <v>10564</v>
      </c>
      <c r="D2482" s="116">
        <v>429</v>
      </c>
      <c r="E2482" s="161" t="s">
        <v>1848</v>
      </c>
      <c r="F2482" s="161" t="s">
        <v>12943</v>
      </c>
      <c r="G2482" s="162" t="s">
        <v>1302</v>
      </c>
      <c r="H2482" s="162" t="s">
        <v>1278</v>
      </c>
      <c r="I2482" s="85" t="str">
        <f>IF(HL!B2481="","",HYPERLINK(HL!B2481,"表示"))</f>
        <v>表示</v>
      </c>
      <c r="J2482" s="85" t="str">
        <f>IF(HL!C2481="","",HYPERLINK(HL!C2481,2))</f>
        <v/>
      </c>
      <c r="K2482" s="105" t="str">
        <f>IF(HL!D2481="","",HYPERLINK(HL!D2481,3))</f>
        <v/>
      </c>
      <c r="L2482" s="105" t="str">
        <f>IF(HL!E2481="","",HYPERLINK(HL!E2481,4))</f>
        <v/>
      </c>
      <c r="M2482" s="105" t="str">
        <f>IF(HL!F2481="","",HYPERLINK(HL!F2481,5))</f>
        <v/>
      </c>
      <c r="N2482" s="105" t="str">
        <f>IF(HL!G2481="","",HYPERLINK(HL!G2481,6))</f>
        <v/>
      </c>
      <c r="O2482" s="105" t="str">
        <f>IF(HL!H2481="","",HYPERLINK(HL!H2481,7))</f>
        <v/>
      </c>
      <c r="P2482" s="105" t="str">
        <f>IF(HL!I2481="","",HYPERLINK(HL!I2481,8))</f>
        <v/>
      </c>
      <c r="Q2482" s="105" t="str">
        <f>IF(HL!J2481="","",HYPERLINK(HL!J2481,9))</f>
        <v/>
      </c>
      <c r="R2482" s="105" t="str">
        <f>IF(HL!K2481="","",HYPERLINK(HL!K2481,10))</f>
        <v/>
      </c>
      <c r="S2482" s="105" t="str">
        <f>IF(HL!L2481="","",HYPERLINK(HL!L2481,11))</f>
        <v/>
      </c>
      <c r="T2482" s="105" t="str">
        <f>IF(HL!M2481="","",HYPERLINK(HL!M2481,12))</f>
        <v/>
      </c>
      <c r="U2482" s="105" t="str">
        <f>IF(HL!N2481="","",HYPERLINK(HL!N2481,13))</f>
        <v/>
      </c>
      <c r="V2482" s="106" t="str">
        <f>IF(HL!O2481="","",HYPERLINK(HL!O2481,14))</f>
        <v/>
      </c>
      <c r="W2482" s="81" t="str">
        <f>IF(HL!P2481="","－",HYPERLINK(HL!P2481,"表示"))</f>
        <v>表示</v>
      </c>
      <c r="X2482" s="200">
        <v>45219</v>
      </c>
      <c r="Y2482" s="200">
        <v>45467</v>
      </c>
      <c r="Z2482" s="34" t="str">
        <f t="shared" si="113"/>
        <v>2024</v>
      </c>
      <c r="AA2482" s="247">
        <f t="shared" si="114"/>
        <v>8</v>
      </c>
      <c r="AB2482" s="116"/>
      <c r="AC2482" s="116"/>
      <c r="AD2482" s="116"/>
      <c r="AE2482" s="116" t="s">
        <v>12964</v>
      </c>
      <c r="AF2482" s="116"/>
      <c r="AG2482" s="116" t="s">
        <v>12964</v>
      </c>
      <c r="AH2482" s="116"/>
      <c r="AI2482" s="116"/>
      <c r="AJ2482" s="116"/>
      <c r="AK2482" s="116"/>
      <c r="AL2482" s="13" t="s">
        <v>517</v>
      </c>
      <c r="AM2482" s="162" t="s">
        <v>1727</v>
      </c>
      <c r="AN2482" s="162" t="s">
        <v>172</v>
      </c>
      <c r="AO2482" s="116" t="s">
        <v>12981</v>
      </c>
      <c r="AP2482" s="116"/>
      <c r="AQ2482" s="116" t="s">
        <v>12964</v>
      </c>
      <c r="AR2482" s="162" t="s">
        <v>12982</v>
      </c>
      <c r="AS2482" s="116" t="s">
        <v>12983</v>
      </c>
      <c r="AT2482" s="162"/>
      <c r="AU2482" s="162" t="s">
        <v>12964</v>
      </c>
      <c r="AV2482" s="116" t="s">
        <v>12964</v>
      </c>
      <c r="AW2482" s="162"/>
      <c r="AX2482" s="162"/>
      <c r="AY2482" s="116"/>
      <c r="AZ2482" s="162"/>
      <c r="BA2482" s="116" t="s">
        <v>12964</v>
      </c>
    </row>
    <row r="2483" spans="1:53" ht="78">
      <c r="A2483" s="46">
        <v>2479</v>
      </c>
      <c r="B2483" s="35" t="s">
        <v>12913</v>
      </c>
      <c r="C2483" s="35" t="s">
        <v>12892</v>
      </c>
      <c r="D2483" s="116">
        <v>269</v>
      </c>
      <c r="E2483" s="161" t="s">
        <v>1596</v>
      </c>
      <c r="F2483" s="115" t="s">
        <v>12944</v>
      </c>
      <c r="G2483" s="162" t="s">
        <v>1302</v>
      </c>
      <c r="H2483" s="162" t="s">
        <v>964</v>
      </c>
      <c r="I2483" s="85" t="str">
        <f>IF(HL!B2482="","",HYPERLINK(HL!B2482,"表示"))</f>
        <v>表示</v>
      </c>
      <c r="J2483" s="85" t="str">
        <f>IF(HL!C2482="","",HYPERLINK(HL!C2482,2))</f>
        <v/>
      </c>
      <c r="K2483" s="105" t="str">
        <f>IF(HL!D2482="","",HYPERLINK(HL!D2482,3))</f>
        <v/>
      </c>
      <c r="L2483" s="105" t="str">
        <f>IF(HL!E2482="","",HYPERLINK(HL!E2482,4))</f>
        <v/>
      </c>
      <c r="M2483" s="105" t="str">
        <f>IF(HL!F2482="","",HYPERLINK(HL!F2482,5))</f>
        <v/>
      </c>
      <c r="N2483" s="105" t="str">
        <f>IF(HL!G2482="","",HYPERLINK(HL!G2482,6))</f>
        <v/>
      </c>
      <c r="O2483" s="105" t="str">
        <f>IF(HL!H2482="","",HYPERLINK(HL!H2482,7))</f>
        <v/>
      </c>
      <c r="P2483" s="105" t="str">
        <f>IF(HL!I2482="","",HYPERLINK(HL!I2482,8))</f>
        <v/>
      </c>
      <c r="Q2483" s="105" t="str">
        <f>IF(HL!J2482="","",HYPERLINK(HL!J2482,9))</f>
        <v/>
      </c>
      <c r="R2483" s="105" t="str">
        <f>IF(HL!K2482="","",HYPERLINK(HL!K2482,10))</f>
        <v/>
      </c>
      <c r="S2483" s="105" t="str">
        <f>IF(HL!L2482="","",HYPERLINK(HL!L2482,11))</f>
        <v/>
      </c>
      <c r="T2483" s="105" t="str">
        <f>IF(HL!M2482="","",HYPERLINK(HL!M2482,12))</f>
        <v/>
      </c>
      <c r="U2483" s="105" t="str">
        <f>IF(HL!N2482="","",HYPERLINK(HL!N2482,13))</f>
        <v/>
      </c>
      <c r="V2483" s="106" t="str">
        <f>IF(HL!O2482="","",HYPERLINK(HL!O2482,14))</f>
        <v/>
      </c>
      <c r="W2483" s="81" t="str">
        <f>IF(HL!P2482="","－",HYPERLINK(HL!P2482,"表示"))</f>
        <v>表示</v>
      </c>
      <c r="X2483" s="200">
        <v>45184</v>
      </c>
      <c r="Y2483" s="200">
        <v>45467</v>
      </c>
      <c r="Z2483" s="34" t="str">
        <f t="shared" si="113"/>
        <v>2024</v>
      </c>
      <c r="AA2483" s="247">
        <f t="shared" si="114"/>
        <v>9</v>
      </c>
      <c r="AB2483" s="116" t="s">
        <v>12964</v>
      </c>
      <c r="AC2483" s="116"/>
      <c r="AD2483" s="116"/>
      <c r="AE2483" s="116"/>
      <c r="AF2483" s="116"/>
      <c r="AG2483" s="116"/>
      <c r="AH2483" s="116"/>
      <c r="AI2483" s="116"/>
      <c r="AJ2483" s="116"/>
      <c r="AK2483" s="116"/>
      <c r="AL2483" s="13" t="s">
        <v>1116</v>
      </c>
      <c r="AM2483" s="162" t="s">
        <v>172</v>
      </c>
      <c r="AN2483" s="162" t="s">
        <v>1727</v>
      </c>
      <c r="AO2483" s="162" t="s">
        <v>12978</v>
      </c>
      <c r="AP2483" s="116"/>
      <c r="AQ2483" s="116" t="s">
        <v>12964</v>
      </c>
      <c r="AR2483" s="162" t="s">
        <v>12968</v>
      </c>
      <c r="AS2483" s="116" t="s">
        <v>12984</v>
      </c>
      <c r="AT2483" s="162"/>
      <c r="AU2483" s="162"/>
      <c r="AV2483" s="116" t="s">
        <v>12964</v>
      </c>
      <c r="AW2483" s="162"/>
      <c r="AX2483" s="162"/>
      <c r="AY2483" s="116"/>
      <c r="AZ2483" s="162"/>
      <c r="BA2483" s="116" t="s">
        <v>12964</v>
      </c>
    </row>
    <row r="2484" spans="1:53" ht="26">
      <c r="A2484" s="46">
        <v>2480</v>
      </c>
      <c r="B2484" s="35" t="s">
        <v>12893</v>
      </c>
      <c r="C2484" s="35" t="s">
        <v>12894</v>
      </c>
      <c r="D2484" s="116">
        <v>249</v>
      </c>
      <c r="E2484" s="161" t="s">
        <v>1597</v>
      </c>
      <c r="F2484" s="161" t="s">
        <v>12945</v>
      </c>
      <c r="G2484" s="162" t="s">
        <v>1270</v>
      </c>
      <c r="H2484" s="162" t="s">
        <v>12960</v>
      </c>
      <c r="I2484" s="85" t="str">
        <f>IF(HL!B2483="","",HYPERLINK(HL!B2483,"表示"))</f>
        <v>表示</v>
      </c>
      <c r="J2484" s="85" t="str">
        <f>IF(HL!C2483="","",HYPERLINK(HL!C2483,2))</f>
        <v/>
      </c>
      <c r="K2484" s="105" t="str">
        <f>IF(HL!D2483="","",HYPERLINK(HL!D2483,3))</f>
        <v/>
      </c>
      <c r="L2484" s="105" t="str">
        <f>IF(HL!E2483="","",HYPERLINK(HL!E2483,4))</f>
        <v/>
      </c>
      <c r="M2484" s="105" t="str">
        <f>IF(HL!F2483="","",HYPERLINK(HL!F2483,5))</f>
        <v/>
      </c>
      <c r="N2484" s="105" t="str">
        <f>IF(HL!G2483="","",HYPERLINK(HL!G2483,6))</f>
        <v/>
      </c>
      <c r="O2484" s="105" t="str">
        <f>IF(HL!H2483="","",HYPERLINK(HL!H2483,7))</f>
        <v/>
      </c>
      <c r="P2484" s="105" t="str">
        <f>IF(HL!I2483="","",HYPERLINK(HL!I2483,8))</f>
        <v/>
      </c>
      <c r="Q2484" s="105" t="str">
        <f>IF(HL!J2483="","",HYPERLINK(HL!J2483,9))</f>
        <v/>
      </c>
      <c r="R2484" s="105" t="str">
        <f>IF(HL!K2483="","",HYPERLINK(HL!K2483,10))</f>
        <v/>
      </c>
      <c r="S2484" s="105" t="str">
        <f>IF(HL!L2483="","",HYPERLINK(HL!L2483,11))</f>
        <v/>
      </c>
      <c r="T2484" s="105" t="str">
        <f>IF(HL!M2483="","",HYPERLINK(HL!M2483,12))</f>
        <v/>
      </c>
      <c r="U2484" s="105" t="str">
        <f>IF(HL!N2483="","",HYPERLINK(HL!N2483,13))</f>
        <v/>
      </c>
      <c r="V2484" s="106" t="str">
        <f>IF(HL!O2483="","",HYPERLINK(HL!O2483,14))</f>
        <v/>
      </c>
      <c r="W2484" s="1" t="str">
        <f>IF(HL!P2483="","－",HYPERLINK(HL!P2483,"表示"))</f>
        <v>－</v>
      </c>
      <c r="X2484" s="200">
        <v>45016</v>
      </c>
      <c r="Y2484" s="200">
        <v>45467</v>
      </c>
      <c r="Z2484" s="34" t="str">
        <f t="shared" si="113"/>
        <v>2024</v>
      </c>
      <c r="AA2484" s="247">
        <f t="shared" si="114"/>
        <v>14</v>
      </c>
      <c r="AB2484" s="116"/>
      <c r="AC2484" s="116"/>
      <c r="AD2484" s="116"/>
      <c r="AE2484" s="116"/>
      <c r="AF2484" s="116"/>
      <c r="AG2484" s="116" t="s">
        <v>12964</v>
      </c>
      <c r="AH2484" s="116"/>
      <c r="AI2484" s="116" t="s">
        <v>12964</v>
      </c>
      <c r="AJ2484" s="116"/>
      <c r="AK2484" s="116"/>
      <c r="AL2484" s="13" t="s">
        <v>517</v>
      </c>
      <c r="AM2484" s="162" t="s">
        <v>1727</v>
      </c>
      <c r="AN2484" s="162" t="s">
        <v>172</v>
      </c>
      <c r="AO2484" s="162" t="s">
        <v>12978</v>
      </c>
      <c r="AP2484" s="116"/>
      <c r="AQ2484" s="116"/>
      <c r="AR2484" s="162" t="s">
        <v>12968</v>
      </c>
      <c r="AS2484" s="116" t="s">
        <v>12985</v>
      </c>
      <c r="AT2484" s="162"/>
      <c r="AU2484" s="162"/>
      <c r="AV2484" s="162"/>
      <c r="AW2484" s="116" t="s">
        <v>12964</v>
      </c>
      <c r="AX2484" s="116"/>
      <c r="AY2484" s="116"/>
      <c r="AZ2484" s="162"/>
      <c r="BA2484" s="162"/>
    </row>
    <row r="2485" spans="1:53" ht="39">
      <c r="A2485" s="46">
        <v>2481</v>
      </c>
      <c r="B2485" s="35" t="s">
        <v>12895</v>
      </c>
      <c r="C2485" s="35" t="s">
        <v>11756</v>
      </c>
      <c r="D2485" s="116">
        <v>429</v>
      </c>
      <c r="E2485" s="161" t="s">
        <v>1848</v>
      </c>
      <c r="F2485" s="161" t="s">
        <v>12946</v>
      </c>
      <c r="G2485" s="162" t="s">
        <v>1302</v>
      </c>
      <c r="H2485" s="162" t="s">
        <v>1278</v>
      </c>
      <c r="I2485" s="85" t="str">
        <f>IF(HL!B2484="","",HYPERLINK(HL!B2484,"表示"))</f>
        <v>表示</v>
      </c>
      <c r="J2485" s="85" t="str">
        <f>IF(HL!C2484="","",HYPERLINK(HL!C2484,2))</f>
        <v/>
      </c>
      <c r="K2485" s="105" t="str">
        <f>IF(HL!D2484="","",HYPERLINK(HL!D2484,3))</f>
        <v/>
      </c>
      <c r="L2485" s="105" t="str">
        <f>IF(HL!E2484="","",HYPERLINK(HL!E2484,4))</f>
        <v/>
      </c>
      <c r="M2485" s="105" t="str">
        <f>IF(HL!F2484="","",HYPERLINK(HL!F2484,5))</f>
        <v/>
      </c>
      <c r="N2485" s="105" t="str">
        <f>IF(HL!G2484="","",HYPERLINK(HL!G2484,6))</f>
        <v/>
      </c>
      <c r="O2485" s="105" t="str">
        <f>IF(HL!H2484="","",HYPERLINK(HL!H2484,7))</f>
        <v/>
      </c>
      <c r="P2485" s="105" t="str">
        <f>IF(HL!I2484="","",HYPERLINK(HL!I2484,8))</f>
        <v/>
      </c>
      <c r="Q2485" s="105" t="str">
        <f>IF(HL!J2484="","",HYPERLINK(HL!J2484,9))</f>
        <v/>
      </c>
      <c r="R2485" s="105" t="str">
        <f>IF(HL!K2484="","",HYPERLINK(HL!K2484,10))</f>
        <v/>
      </c>
      <c r="S2485" s="105" t="str">
        <f>IF(HL!L2484="","",HYPERLINK(HL!L2484,11))</f>
        <v/>
      </c>
      <c r="T2485" s="105" t="str">
        <f>IF(HL!M2484="","",HYPERLINK(HL!M2484,12))</f>
        <v/>
      </c>
      <c r="U2485" s="105" t="str">
        <f>IF(HL!N2484="","",HYPERLINK(HL!N2484,13))</f>
        <v/>
      </c>
      <c r="V2485" s="106" t="str">
        <f>IF(HL!O2484="","",HYPERLINK(HL!O2484,14))</f>
        <v/>
      </c>
      <c r="W2485" s="81" t="str">
        <f>IF(HL!P2484="","－",HYPERLINK(HL!P2484,"表示"))</f>
        <v>表示</v>
      </c>
      <c r="X2485" s="200">
        <v>45322</v>
      </c>
      <c r="Y2485" s="200">
        <v>45467</v>
      </c>
      <c r="Z2485" s="34" t="str">
        <f t="shared" si="113"/>
        <v>2024</v>
      </c>
      <c r="AA2485" s="247">
        <f t="shared" si="114"/>
        <v>4</v>
      </c>
      <c r="AB2485" s="116"/>
      <c r="AC2485" s="116"/>
      <c r="AD2485" s="116"/>
      <c r="AE2485" s="116" t="s">
        <v>12964</v>
      </c>
      <c r="AF2485" s="116"/>
      <c r="AG2485" s="116"/>
      <c r="AH2485" s="116"/>
      <c r="AI2485" s="116"/>
      <c r="AJ2485" s="116"/>
      <c r="AK2485" s="116"/>
      <c r="AL2485" s="159" t="s">
        <v>296</v>
      </c>
      <c r="AM2485" s="162" t="s">
        <v>172</v>
      </c>
      <c r="AN2485" s="162" t="s">
        <v>1727</v>
      </c>
      <c r="AO2485" s="190" t="s">
        <v>12986</v>
      </c>
      <c r="AP2485" s="116"/>
      <c r="AQ2485" s="116"/>
      <c r="AR2485" s="162" t="s">
        <v>12974</v>
      </c>
      <c r="AS2485" s="116" t="s">
        <v>12987</v>
      </c>
      <c r="AT2485" s="162"/>
      <c r="AU2485" s="162"/>
      <c r="AV2485" s="116" t="s">
        <v>12964</v>
      </c>
      <c r="AW2485" s="162"/>
      <c r="AX2485" s="162"/>
      <c r="AY2485" s="116"/>
      <c r="AZ2485" s="162"/>
      <c r="BA2485" s="116" t="s">
        <v>12964</v>
      </c>
    </row>
    <row r="2486" spans="1:53" ht="91">
      <c r="A2486" s="46">
        <v>2482</v>
      </c>
      <c r="B2486" s="35" t="s">
        <v>5200</v>
      </c>
      <c r="C2486" s="35" t="s">
        <v>5201</v>
      </c>
      <c r="D2486" s="116">
        <v>429</v>
      </c>
      <c r="E2486" s="161" t="s">
        <v>1848</v>
      </c>
      <c r="F2486" s="115" t="s">
        <v>13071</v>
      </c>
      <c r="G2486" s="162" t="s">
        <v>1270</v>
      </c>
      <c r="H2486" s="162" t="s">
        <v>1278</v>
      </c>
      <c r="I2486" s="85" t="str">
        <f>IF(HL!B2485="","",HYPERLINK(HL!B2485,"表示"))</f>
        <v>表示</v>
      </c>
      <c r="J2486" s="85" t="str">
        <f>IF(HL!C2485="","",HYPERLINK(HL!C2485,2))</f>
        <v/>
      </c>
      <c r="K2486" s="105" t="str">
        <f>IF(HL!D2485="","",HYPERLINK(HL!D2485,3))</f>
        <v/>
      </c>
      <c r="L2486" s="105" t="str">
        <f>IF(HL!E2485="","",HYPERLINK(HL!E2485,4))</f>
        <v/>
      </c>
      <c r="M2486" s="105" t="str">
        <f>IF(HL!F2485="","",HYPERLINK(HL!F2485,5))</f>
        <v/>
      </c>
      <c r="N2486" s="105" t="str">
        <f>IF(HL!G2485="","",HYPERLINK(HL!G2485,6))</f>
        <v/>
      </c>
      <c r="O2486" s="105" t="str">
        <f>IF(HL!H2485="","",HYPERLINK(HL!H2485,7))</f>
        <v/>
      </c>
      <c r="P2486" s="105" t="str">
        <f>IF(HL!I2485="","",HYPERLINK(HL!I2485,8))</f>
        <v/>
      </c>
      <c r="Q2486" s="105" t="str">
        <f>IF(HL!J2485="","",HYPERLINK(HL!J2485,9))</f>
        <v/>
      </c>
      <c r="R2486" s="105" t="str">
        <f>IF(HL!K2485="","",HYPERLINK(HL!K2485,10))</f>
        <v/>
      </c>
      <c r="S2486" s="105" t="str">
        <f>IF(HL!L2485="","",HYPERLINK(HL!L2485,11))</f>
        <v/>
      </c>
      <c r="T2486" s="105" t="str">
        <f>IF(HL!M2485="","",HYPERLINK(HL!M2485,12))</f>
        <v/>
      </c>
      <c r="U2486" s="105" t="str">
        <f>IF(HL!N2485="","",HYPERLINK(HL!N2485,13))</f>
        <v/>
      </c>
      <c r="V2486" s="106" t="str">
        <f>IF(HL!O2485="","",HYPERLINK(HL!O2485,14))</f>
        <v/>
      </c>
      <c r="W2486" s="1" t="str">
        <f>IF(HL!P2485="","－",HYPERLINK(HL!P2485,"表示"))</f>
        <v>－</v>
      </c>
      <c r="X2486" s="200">
        <v>45077</v>
      </c>
      <c r="Y2486" s="200">
        <v>45429</v>
      </c>
      <c r="Z2486" s="34" t="str">
        <f t="shared" si="113"/>
        <v>2024</v>
      </c>
      <c r="AA2486" s="247">
        <f t="shared" si="114"/>
        <v>11</v>
      </c>
      <c r="AB2486" s="116"/>
      <c r="AC2486" s="116"/>
      <c r="AD2486" s="116"/>
      <c r="AE2486" s="116" t="s">
        <v>12964</v>
      </c>
      <c r="AF2486" s="116"/>
      <c r="AG2486" s="116" t="s">
        <v>12964</v>
      </c>
      <c r="AH2486" s="116"/>
      <c r="AI2486" s="116"/>
      <c r="AJ2486" s="116"/>
      <c r="AK2486" s="116"/>
      <c r="AL2486" s="13" t="s">
        <v>894</v>
      </c>
      <c r="AM2486" s="162" t="s">
        <v>172</v>
      </c>
      <c r="AN2486" s="162" t="s">
        <v>1727</v>
      </c>
      <c r="AO2486" s="162" t="s">
        <v>12978</v>
      </c>
      <c r="AP2486" s="116"/>
      <c r="AQ2486" s="116"/>
      <c r="AR2486" s="162" t="s">
        <v>12974</v>
      </c>
      <c r="AS2486" s="116" t="s">
        <v>12988</v>
      </c>
      <c r="AT2486" s="162"/>
      <c r="AU2486" s="162"/>
      <c r="AV2486" s="162"/>
      <c r="AW2486" s="162"/>
      <c r="AX2486" s="116" t="s">
        <v>12964</v>
      </c>
      <c r="AY2486" s="116"/>
      <c r="AZ2486" s="162"/>
      <c r="BA2486" s="162"/>
    </row>
    <row r="2487" spans="1:53" ht="117">
      <c r="A2487" s="46">
        <v>2483</v>
      </c>
      <c r="B2487" s="35" t="s">
        <v>12914</v>
      </c>
      <c r="C2487" s="35" t="s">
        <v>12915</v>
      </c>
      <c r="D2487" s="116">
        <v>229</v>
      </c>
      <c r="E2487" s="161" t="s">
        <v>1921</v>
      </c>
      <c r="F2487" s="161" t="s">
        <v>12947</v>
      </c>
      <c r="G2487" s="162" t="s">
        <v>1302</v>
      </c>
      <c r="H2487" s="162" t="s">
        <v>11919</v>
      </c>
      <c r="I2487" s="85" t="str">
        <f>IF(HL!B2486="","",HYPERLINK(HL!B2486,"表示"))</f>
        <v>表示</v>
      </c>
      <c r="J2487" s="85" t="str">
        <f>IF(HL!C2486="","",HYPERLINK(HL!C2486,2))</f>
        <v/>
      </c>
      <c r="K2487" s="105" t="str">
        <f>IF(HL!D2486="","",HYPERLINK(HL!D2486,3))</f>
        <v/>
      </c>
      <c r="L2487" s="105" t="str">
        <f>IF(HL!E2486="","",HYPERLINK(HL!E2486,4))</f>
        <v/>
      </c>
      <c r="M2487" s="105" t="str">
        <f>IF(HL!F2486="","",HYPERLINK(HL!F2486,5))</f>
        <v/>
      </c>
      <c r="N2487" s="105" t="str">
        <f>IF(HL!G2486="","",HYPERLINK(HL!G2486,6))</f>
        <v/>
      </c>
      <c r="O2487" s="105" t="str">
        <f>IF(HL!H2486="","",HYPERLINK(HL!H2486,7))</f>
        <v/>
      </c>
      <c r="P2487" s="105" t="str">
        <f>IF(HL!I2486="","",HYPERLINK(HL!I2486,8))</f>
        <v/>
      </c>
      <c r="Q2487" s="105" t="str">
        <f>IF(HL!J2486="","",HYPERLINK(HL!J2486,9))</f>
        <v/>
      </c>
      <c r="R2487" s="105" t="str">
        <f>IF(HL!K2486="","",HYPERLINK(HL!K2486,10))</f>
        <v/>
      </c>
      <c r="S2487" s="105" t="str">
        <f>IF(HL!L2486="","",HYPERLINK(HL!L2486,11))</f>
        <v/>
      </c>
      <c r="T2487" s="105" t="str">
        <f>IF(HL!M2486="","",HYPERLINK(HL!M2486,12))</f>
        <v/>
      </c>
      <c r="U2487" s="105" t="str">
        <f>IF(HL!N2486="","",HYPERLINK(HL!N2486,13))</f>
        <v/>
      </c>
      <c r="V2487" s="106" t="str">
        <f>IF(HL!O2486="","",HYPERLINK(HL!O2486,14))</f>
        <v/>
      </c>
      <c r="W2487" s="81" t="str">
        <f>IF(HL!P2486="","－",HYPERLINK(HL!P2486,"表示"))</f>
        <v>表示</v>
      </c>
      <c r="X2487" s="200">
        <v>45064</v>
      </c>
      <c r="Y2487" s="200">
        <v>45467</v>
      </c>
      <c r="Z2487" s="34" t="str">
        <f t="shared" si="113"/>
        <v>2024</v>
      </c>
      <c r="AA2487" s="247">
        <f t="shared" si="114"/>
        <v>13</v>
      </c>
      <c r="AB2487" s="116"/>
      <c r="AC2487" s="116" t="s">
        <v>12964</v>
      </c>
      <c r="AD2487" s="116"/>
      <c r="AE2487" s="116"/>
      <c r="AF2487" s="116"/>
      <c r="AG2487" s="116" t="s">
        <v>12964</v>
      </c>
      <c r="AH2487" s="116"/>
      <c r="AI2487" s="116"/>
      <c r="AJ2487" s="116"/>
      <c r="AK2487" s="116"/>
      <c r="AL2487" s="13" t="s">
        <v>215</v>
      </c>
      <c r="AM2487" s="162" t="s">
        <v>1727</v>
      </c>
      <c r="AN2487" s="162" t="s">
        <v>172</v>
      </c>
      <c r="AO2487" s="162" t="s">
        <v>12978</v>
      </c>
      <c r="AP2487" s="116"/>
      <c r="AQ2487" s="116" t="s">
        <v>12964</v>
      </c>
      <c r="AR2487" s="162" t="s">
        <v>12968</v>
      </c>
      <c r="AS2487" s="116" t="s">
        <v>12989</v>
      </c>
      <c r="AT2487" s="162"/>
      <c r="AU2487" s="162"/>
      <c r="AV2487" s="116" t="s">
        <v>12964</v>
      </c>
      <c r="AW2487" s="162"/>
      <c r="AX2487" s="162"/>
      <c r="AY2487" s="116"/>
      <c r="AZ2487" s="162"/>
      <c r="BA2487" s="116" t="s">
        <v>12964</v>
      </c>
    </row>
    <row r="2488" spans="1:53" ht="39">
      <c r="A2488" s="46">
        <v>2484</v>
      </c>
      <c r="B2488" s="35" t="s">
        <v>12916</v>
      </c>
      <c r="C2488" s="35" t="s">
        <v>12896</v>
      </c>
      <c r="D2488" s="116">
        <v>429</v>
      </c>
      <c r="E2488" s="161" t="s">
        <v>1848</v>
      </c>
      <c r="F2488" s="161" t="s">
        <v>12948</v>
      </c>
      <c r="G2488" s="162" t="s">
        <v>1270</v>
      </c>
      <c r="H2488" s="162" t="s">
        <v>1278</v>
      </c>
      <c r="I2488" s="85" t="str">
        <f>IF(HL!B2487="","",HYPERLINK(HL!B2487,"表示"))</f>
        <v>表示</v>
      </c>
      <c r="J2488" s="85" t="str">
        <f>IF(HL!C2487="","",HYPERLINK(HL!C2487,2))</f>
        <v/>
      </c>
      <c r="K2488" s="105" t="str">
        <f>IF(HL!D2487="","",HYPERLINK(HL!D2487,3))</f>
        <v/>
      </c>
      <c r="L2488" s="105" t="str">
        <f>IF(HL!E2487="","",HYPERLINK(HL!E2487,4))</f>
        <v/>
      </c>
      <c r="M2488" s="105" t="str">
        <f>IF(HL!F2487="","",HYPERLINK(HL!F2487,5))</f>
        <v/>
      </c>
      <c r="N2488" s="105" t="str">
        <f>IF(HL!G2487="","",HYPERLINK(HL!G2487,6))</f>
        <v/>
      </c>
      <c r="O2488" s="105" t="str">
        <f>IF(HL!H2487="","",HYPERLINK(HL!H2487,7))</f>
        <v/>
      </c>
      <c r="P2488" s="105" t="str">
        <f>IF(HL!I2487="","",HYPERLINK(HL!I2487,8))</f>
        <v/>
      </c>
      <c r="Q2488" s="105" t="str">
        <f>IF(HL!J2487="","",HYPERLINK(HL!J2487,9))</f>
        <v/>
      </c>
      <c r="R2488" s="105" t="str">
        <f>IF(HL!K2487="","",HYPERLINK(HL!K2487,10))</f>
        <v/>
      </c>
      <c r="S2488" s="105" t="str">
        <f>IF(HL!L2487="","",HYPERLINK(HL!L2487,11))</f>
        <v/>
      </c>
      <c r="T2488" s="105" t="str">
        <f>IF(HL!M2487="","",HYPERLINK(HL!M2487,12))</f>
        <v/>
      </c>
      <c r="U2488" s="105" t="str">
        <f>IF(HL!N2487="","",HYPERLINK(HL!N2487,13))</f>
        <v/>
      </c>
      <c r="V2488" s="106" t="str">
        <f>IF(HL!O2487="","",HYPERLINK(HL!O2487,14))</f>
        <v/>
      </c>
      <c r="W2488" s="81" t="str">
        <f>IF(HL!P2487="","－",HYPERLINK(HL!P2487,"表示"))</f>
        <v>表示</v>
      </c>
      <c r="X2488" s="200">
        <v>45107</v>
      </c>
      <c r="Y2488" s="200">
        <v>45467</v>
      </c>
      <c r="Z2488" s="34" t="str">
        <f t="shared" ref="Z2488:Z2503" si="115">TEXT(YEAR(Y2488),"0000")</f>
        <v>2024</v>
      </c>
      <c r="AA2488" s="247">
        <f t="shared" ref="AA2488:AA2503" si="116">DATEDIF(X2488,Y2488,"m")</f>
        <v>11</v>
      </c>
      <c r="AB2488" s="116" t="s">
        <v>12964</v>
      </c>
      <c r="AC2488" s="116"/>
      <c r="AD2488" s="116"/>
      <c r="AE2488" s="116"/>
      <c r="AF2488" s="116"/>
      <c r="AG2488" s="116"/>
      <c r="AH2488" s="116"/>
      <c r="AI2488" s="116"/>
      <c r="AJ2488" s="116"/>
      <c r="AK2488" s="116"/>
      <c r="AL2488" s="13" t="s">
        <v>517</v>
      </c>
      <c r="AM2488" s="162" t="s">
        <v>1727</v>
      </c>
      <c r="AN2488" s="162" t="s">
        <v>172</v>
      </c>
      <c r="AO2488" s="162" t="s">
        <v>12978</v>
      </c>
      <c r="AP2488" s="116"/>
      <c r="AQ2488" s="116"/>
      <c r="AR2488" s="162" t="s">
        <v>12982</v>
      </c>
      <c r="AS2488" s="116" t="s">
        <v>12990</v>
      </c>
      <c r="AT2488" s="162"/>
      <c r="AU2488" s="162"/>
      <c r="AV2488" s="116" t="s">
        <v>12964</v>
      </c>
      <c r="AW2488" s="162"/>
      <c r="AX2488" s="162"/>
      <c r="AY2488" s="116"/>
      <c r="AZ2488" s="162"/>
      <c r="BA2488" s="116" t="s">
        <v>12964</v>
      </c>
    </row>
    <row r="2489" spans="1:53" ht="52">
      <c r="A2489" s="46">
        <v>2485</v>
      </c>
      <c r="B2489" s="35" t="s">
        <v>12897</v>
      </c>
      <c r="C2489" s="35" t="s">
        <v>12898</v>
      </c>
      <c r="D2489" s="116">
        <v>625</v>
      </c>
      <c r="E2489" s="161" t="s">
        <v>1594</v>
      </c>
      <c r="F2489" s="161" t="s">
        <v>12949</v>
      </c>
      <c r="G2489" s="162" t="s">
        <v>1270</v>
      </c>
      <c r="H2489" s="162" t="s">
        <v>12959</v>
      </c>
      <c r="I2489" s="85" t="str">
        <f>IF(HL!B2488="","",HYPERLINK(HL!B2488,"表示"))</f>
        <v>表示</v>
      </c>
      <c r="J2489" s="85" t="str">
        <f>IF(HL!C2488="","",HYPERLINK(HL!C2488,2))</f>
        <v/>
      </c>
      <c r="K2489" s="105" t="str">
        <f>IF(HL!D2488="","",HYPERLINK(HL!D2488,3))</f>
        <v/>
      </c>
      <c r="L2489" s="105" t="str">
        <f>IF(HL!E2488="","",HYPERLINK(HL!E2488,4))</f>
        <v/>
      </c>
      <c r="M2489" s="105" t="str">
        <f>IF(HL!F2488="","",HYPERLINK(HL!F2488,5))</f>
        <v/>
      </c>
      <c r="N2489" s="105" t="str">
        <f>IF(HL!G2488="","",HYPERLINK(HL!G2488,6))</f>
        <v/>
      </c>
      <c r="O2489" s="105" t="str">
        <f>IF(HL!H2488="","",HYPERLINK(HL!H2488,7))</f>
        <v/>
      </c>
      <c r="P2489" s="105" t="str">
        <f>IF(HL!I2488="","",HYPERLINK(HL!I2488,8))</f>
        <v/>
      </c>
      <c r="Q2489" s="105" t="str">
        <f>IF(HL!J2488="","",HYPERLINK(HL!J2488,9))</f>
        <v/>
      </c>
      <c r="R2489" s="105" t="str">
        <f>IF(HL!K2488="","",HYPERLINK(HL!K2488,10))</f>
        <v/>
      </c>
      <c r="S2489" s="105" t="str">
        <f>IF(HL!L2488="","",HYPERLINK(HL!L2488,11))</f>
        <v/>
      </c>
      <c r="T2489" s="105" t="str">
        <f>IF(HL!M2488="","",HYPERLINK(HL!M2488,12))</f>
        <v/>
      </c>
      <c r="U2489" s="105" t="str">
        <f>IF(HL!N2488="","",HYPERLINK(HL!N2488,13))</f>
        <v/>
      </c>
      <c r="V2489" s="106" t="str">
        <f>IF(HL!O2488="","",HYPERLINK(HL!O2488,14))</f>
        <v/>
      </c>
      <c r="W2489" s="81" t="str">
        <f>IF(HL!P2488="","－",HYPERLINK(HL!P2488,"表示"))</f>
        <v>表示</v>
      </c>
      <c r="X2489" s="200">
        <v>45169</v>
      </c>
      <c r="Y2489" s="200">
        <v>45467</v>
      </c>
      <c r="Z2489" s="34" t="str">
        <f t="shared" si="115"/>
        <v>2024</v>
      </c>
      <c r="AA2489" s="247">
        <f t="shared" si="116"/>
        <v>9</v>
      </c>
      <c r="AB2489" s="116"/>
      <c r="AC2489" s="116"/>
      <c r="AD2489" s="116"/>
      <c r="AE2489" s="116" t="s">
        <v>12964</v>
      </c>
      <c r="AF2489" s="116"/>
      <c r="AG2489" s="116" t="s">
        <v>12964</v>
      </c>
      <c r="AH2489" s="116"/>
      <c r="AI2489" s="116"/>
      <c r="AJ2489" s="116"/>
      <c r="AK2489" s="116"/>
      <c r="AL2489" s="13" t="s">
        <v>12965</v>
      </c>
      <c r="AM2489" s="162" t="s">
        <v>172</v>
      </c>
      <c r="AN2489" s="162" t="s">
        <v>1727</v>
      </c>
      <c r="AO2489" s="162" t="s">
        <v>12981</v>
      </c>
      <c r="AP2489" s="116"/>
      <c r="AQ2489" s="116"/>
      <c r="AR2489" s="162" t="s">
        <v>12968</v>
      </c>
      <c r="AS2489" s="116" t="s">
        <v>12991</v>
      </c>
      <c r="AT2489" s="162"/>
      <c r="AU2489" s="162"/>
      <c r="AV2489" s="162"/>
      <c r="AW2489" s="162"/>
      <c r="AX2489" s="162" t="s">
        <v>12964</v>
      </c>
      <c r="AY2489" s="116"/>
      <c r="AZ2489" s="162"/>
      <c r="BA2489" s="162"/>
    </row>
    <row r="2490" spans="1:53" ht="78">
      <c r="A2490" s="46">
        <v>2486</v>
      </c>
      <c r="B2490" s="35" t="s">
        <v>12917</v>
      </c>
      <c r="C2490" s="35" t="s">
        <v>12918</v>
      </c>
      <c r="D2490" s="116">
        <v>113</v>
      </c>
      <c r="E2490" s="161" t="s">
        <v>1589</v>
      </c>
      <c r="F2490" s="115" t="s">
        <v>13072</v>
      </c>
      <c r="G2490" s="162" t="s">
        <v>1302</v>
      </c>
      <c r="H2490" s="162" t="s">
        <v>12961</v>
      </c>
      <c r="I2490" s="85" t="str">
        <f>IF(HL!B2489="","",HYPERLINK(HL!B2489,"表示"))</f>
        <v>表示</v>
      </c>
      <c r="J2490" s="85" t="str">
        <f>IF(HL!C2489="","",HYPERLINK(HL!C2489,2))</f>
        <v/>
      </c>
      <c r="K2490" s="105" t="str">
        <f>IF(HL!D2489="","",HYPERLINK(HL!D2489,3))</f>
        <v/>
      </c>
      <c r="L2490" s="105" t="str">
        <f>IF(HL!E2489="","",HYPERLINK(HL!E2489,4))</f>
        <v/>
      </c>
      <c r="M2490" s="105" t="str">
        <f>IF(HL!F2489="","",HYPERLINK(HL!F2489,5))</f>
        <v/>
      </c>
      <c r="N2490" s="105" t="str">
        <f>IF(HL!G2489="","",HYPERLINK(HL!G2489,6))</f>
        <v/>
      </c>
      <c r="O2490" s="105" t="str">
        <f>IF(HL!H2489="","",HYPERLINK(HL!H2489,7))</f>
        <v/>
      </c>
      <c r="P2490" s="105" t="str">
        <f>IF(HL!I2489="","",HYPERLINK(HL!I2489,8))</f>
        <v/>
      </c>
      <c r="Q2490" s="105" t="str">
        <f>IF(HL!J2489="","",HYPERLINK(HL!J2489,9))</f>
        <v/>
      </c>
      <c r="R2490" s="105" t="str">
        <f>IF(HL!K2489="","",HYPERLINK(HL!K2489,10))</f>
        <v/>
      </c>
      <c r="S2490" s="105" t="str">
        <f>IF(HL!L2489="","",HYPERLINK(HL!L2489,11))</f>
        <v/>
      </c>
      <c r="T2490" s="105" t="str">
        <f>IF(HL!M2489="","",HYPERLINK(HL!M2489,12))</f>
        <v/>
      </c>
      <c r="U2490" s="105" t="str">
        <f>IF(HL!N2489="","",HYPERLINK(HL!N2489,13))</f>
        <v/>
      </c>
      <c r="V2490" s="106" t="str">
        <f>IF(HL!O2489="","",HYPERLINK(HL!O2489,14))</f>
        <v/>
      </c>
      <c r="W2490" s="81" t="str">
        <f>IF(HL!P2489="","－",HYPERLINK(HL!P2489,"表示"))</f>
        <v>表示</v>
      </c>
      <c r="X2490" s="200">
        <v>45135</v>
      </c>
      <c r="Y2490" s="200">
        <v>45467</v>
      </c>
      <c r="Z2490" s="34" t="str">
        <f t="shared" si="115"/>
        <v>2024</v>
      </c>
      <c r="AA2490" s="247">
        <f t="shared" si="116"/>
        <v>10</v>
      </c>
      <c r="AB2490" s="116" t="s">
        <v>12964</v>
      </c>
      <c r="AC2490" s="116"/>
      <c r="AD2490" s="116"/>
      <c r="AE2490" s="116"/>
      <c r="AF2490" s="116"/>
      <c r="AG2490" s="116"/>
      <c r="AH2490" s="116"/>
      <c r="AI2490" s="116"/>
      <c r="AJ2490" s="116"/>
      <c r="AK2490" s="116"/>
      <c r="AL2490" s="13" t="s">
        <v>348</v>
      </c>
      <c r="AM2490" s="162" t="s">
        <v>1727</v>
      </c>
      <c r="AN2490" s="162" t="s">
        <v>172</v>
      </c>
      <c r="AO2490" s="162" t="s">
        <v>12978</v>
      </c>
      <c r="AP2490" s="116"/>
      <c r="AQ2490" s="116"/>
      <c r="AR2490" s="162" t="s">
        <v>12968</v>
      </c>
      <c r="AS2490" s="23" t="s">
        <v>13077</v>
      </c>
      <c r="AT2490" s="162"/>
      <c r="AU2490" s="162"/>
      <c r="AV2490" s="162" t="s">
        <v>12964</v>
      </c>
      <c r="AW2490" s="162"/>
      <c r="AX2490" s="162"/>
      <c r="AY2490" s="116"/>
      <c r="AZ2490" s="162"/>
      <c r="BA2490" s="162" t="s">
        <v>12964</v>
      </c>
    </row>
    <row r="2491" spans="1:53" ht="39">
      <c r="A2491" s="46">
        <v>2487</v>
      </c>
      <c r="B2491" s="35" t="s">
        <v>12919</v>
      </c>
      <c r="C2491" s="35" t="s">
        <v>12899</v>
      </c>
      <c r="D2491" s="116">
        <v>429</v>
      </c>
      <c r="E2491" s="161" t="s">
        <v>1848</v>
      </c>
      <c r="F2491" s="115" t="s">
        <v>13073</v>
      </c>
      <c r="G2491" s="162" t="s">
        <v>1302</v>
      </c>
      <c r="H2491" s="162" t="s">
        <v>1278</v>
      </c>
      <c r="I2491" s="85" t="str">
        <f>IF(HL!B2490="","",HYPERLINK(HL!B2490,"表示"))</f>
        <v>表示</v>
      </c>
      <c r="J2491" s="85" t="str">
        <f>IF(HL!C2490="","",HYPERLINK(HL!C2490,2))</f>
        <v/>
      </c>
      <c r="K2491" s="105" t="str">
        <f>IF(HL!D2490="","",HYPERLINK(HL!D2490,3))</f>
        <v/>
      </c>
      <c r="L2491" s="105" t="str">
        <f>IF(HL!E2490="","",HYPERLINK(HL!E2490,4))</f>
        <v/>
      </c>
      <c r="M2491" s="105" t="str">
        <f>IF(HL!F2490="","",HYPERLINK(HL!F2490,5))</f>
        <v/>
      </c>
      <c r="N2491" s="105" t="str">
        <f>IF(HL!G2490="","",HYPERLINK(HL!G2490,6))</f>
        <v/>
      </c>
      <c r="O2491" s="105" t="str">
        <f>IF(HL!H2490="","",HYPERLINK(HL!H2490,7))</f>
        <v/>
      </c>
      <c r="P2491" s="105" t="str">
        <f>IF(HL!I2490="","",HYPERLINK(HL!I2490,8))</f>
        <v/>
      </c>
      <c r="Q2491" s="105" t="str">
        <f>IF(HL!J2490="","",HYPERLINK(HL!J2490,9))</f>
        <v/>
      </c>
      <c r="R2491" s="105" t="str">
        <f>IF(HL!K2490="","",HYPERLINK(HL!K2490,10))</f>
        <v/>
      </c>
      <c r="S2491" s="105" t="str">
        <f>IF(HL!L2490="","",HYPERLINK(HL!L2490,11))</f>
        <v/>
      </c>
      <c r="T2491" s="105" t="str">
        <f>IF(HL!M2490="","",HYPERLINK(HL!M2490,12))</f>
        <v/>
      </c>
      <c r="U2491" s="105" t="str">
        <f>IF(HL!N2490="","",HYPERLINK(HL!N2490,13))</f>
        <v/>
      </c>
      <c r="V2491" s="106" t="str">
        <f>IF(HL!O2490="","",HYPERLINK(HL!O2490,14))</f>
        <v/>
      </c>
      <c r="W2491" s="81" t="str">
        <f>IF(HL!P2490="","－",HYPERLINK(HL!P2490,"表示"))</f>
        <v>表示</v>
      </c>
      <c r="X2491" s="200">
        <v>45125</v>
      </c>
      <c r="Y2491" s="200">
        <v>45467</v>
      </c>
      <c r="Z2491" s="34" t="str">
        <f t="shared" si="115"/>
        <v>2024</v>
      </c>
      <c r="AA2491" s="247">
        <f t="shared" si="116"/>
        <v>11</v>
      </c>
      <c r="AB2491" s="116"/>
      <c r="AC2491" s="116"/>
      <c r="AD2491" s="116"/>
      <c r="AE2491" s="116" t="s">
        <v>12964</v>
      </c>
      <c r="AF2491" s="116"/>
      <c r="AG2491" s="116"/>
      <c r="AH2491" s="116"/>
      <c r="AI2491" s="116"/>
      <c r="AJ2491" s="116"/>
      <c r="AK2491" s="116"/>
      <c r="AL2491" s="35" t="s">
        <v>12966</v>
      </c>
      <c r="AM2491" s="162" t="s">
        <v>172</v>
      </c>
      <c r="AN2491" s="162" t="s">
        <v>1727</v>
      </c>
      <c r="AO2491" s="162" t="s">
        <v>12978</v>
      </c>
      <c r="AP2491" s="116"/>
      <c r="AQ2491" s="116"/>
      <c r="AR2491" s="162" t="s">
        <v>12974</v>
      </c>
      <c r="AS2491" s="116" t="s">
        <v>12992</v>
      </c>
      <c r="AT2491" s="162"/>
      <c r="AU2491" s="162"/>
      <c r="AV2491" s="162"/>
      <c r="AW2491" s="162"/>
      <c r="AX2491" s="162" t="s">
        <v>12964</v>
      </c>
      <c r="AY2491" s="116"/>
      <c r="AZ2491" s="162"/>
      <c r="BA2491" s="162"/>
    </row>
    <row r="2492" spans="1:53" ht="39">
      <c r="A2492" s="46">
        <v>2488</v>
      </c>
      <c r="B2492" s="35" t="s">
        <v>12920</v>
      </c>
      <c r="C2492" s="35" t="s">
        <v>2240</v>
      </c>
      <c r="D2492" s="116">
        <v>399</v>
      </c>
      <c r="E2492" s="161" t="s">
        <v>1878</v>
      </c>
      <c r="F2492" s="161" t="s">
        <v>12950</v>
      </c>
      <c r="G2492" s="162" t="s">
        <v>1270</v>
      </c>
      <c r="H2492" s="162" t="s">
        <v>12962</v>
      </c>
      <c r="I2492" s="85" t="str">
        <f>IF(HL!B2491="","",HYPERLINK(HL!B2491,"表示"))</f>
        <v>表示</v>
      </c>
      <c r="J2492" s="85" t="str">
        <f>IF(HL!C2491="","",HYPERLINK(HL!C2491,2))</f>
        <v/>
      </c>
      <c r="K2492" s="105" t="str">
        <f>IF(HL!D2491="","",HYPERLINK(HL!D2491,3))</f>
        <v/>
      </c>
      <c r="L2492" s="105" t="str">
        <f>IF(HL!E2491="","",HYPERLINK(HL!E2491,4))</f>
        <v/>
      </c>
      <c r="M2492" s="105" t="str">
        <f>IF(HL!F2491="","",HYPERLINK(HL!F2491,5))</f>
        <v/>
      </c>
      <c r="N2492" s="105" t="str">
        <f>IF(HL!G2491="","",HYPERLINK(HL!G2491,6))</f>
        <v/>
      </c>
      <c r="O2492" s="105" t="str">
        <f>IF(HL!H2491="","",HYPERLINK(HL!H2491,7))</f>
        <v/>
      </c>
      <c r="P2492" s="105" t="str">
        <f>IF(HL!I2491="","",HYPERLINK(HL!I2491,8))</f>
        <v/>
      </c>
      <c r="Q2492" s="105" t="str">
        <f>IF(HL!J2491="","",HYPERLINK(HL!J2491,9))</f>
        <v/>
      </c>
      <c r="R2492" s="105" t="str">
        <f>IF(HL!K2491="","",HYPERLINK(HL!K2491,10))</f>
        <v/>
      </c>
      <c r="S2492" s="105" t="str">
        <f>IF(HL!L2491="","",HYPERLINK(HL!L2491,11))</f>
        <v/>
      </c>
      <c r="T2492" s="105" t="str">
        <f>IF(HL!M2491="","",HYPERLINK(HL!M2491,12))</f>
        <v/>
      </c>
      <c r="U2492" s="105" t="str">
        <f>IF(HL!N2491="","",HYPERLINK(HL!N2491,13))</f>
        <v/>
      </c>
      <c r="V2492" s="106" t="str">
        <f>IF(HL!O2491="","",HYPERLINK(HL!O2491,14))</f>
        <v/>
      </c>
      <c r="W2492" s="1" t="str">
        <f>IF(HL!P2491="","－",HYPERLINK(HL!P2491,"表示"))</f>
        <v>－</v>
      </c>
      <c r="X2492" s="200">
        <v>45121</v>
      </c>
      <c r="Y2492" s="200">
        <v>45467</v>
      </c>
      <c r="Z2492" s="34" t="str">
        <f t="shared" si="115"/>
        <v>2024</v>
      </c>
      <c r="AA2492" s="247">
        <f t="shared" si="116"/>
        <v>11</v>
      </c>
      <c r="AB2492" s="116"/>
      <c r="AC2492" s="116"/>
      <c r="AD2492" s="116"/>
      <c r="AE2492" s="116"/>
      <c r="AF2492" s="116"/>
      <c r="AG2492" s="116" t="s">
        <v>12964</v>
      </c>
      <c r="AH2492" s="116"/>
      <c r="AI2492" s="116"/>
      <c r="AJ2492" s="116"/>
      <c r="AK2492" s="116"/>
      <c r="AL2492" s="13" t="s">
        <v>215</v>
      </c>
      <c r="AM2492" s="162" t="s">
        <v>1727</v>
      </c>
      <c r="AN2492" s="162" t="s">
        <v>172</v>
      </c>
      <c r="AO2492" s="162" t="s">
        <v>12978</v>
      </c>
      <c r="AP2492" s="116"/>
      <c r="AQ2492" s="116" t="s">
        <v>12964</v>
      </c>
      <c r="AR2492" s="162" t="s">
        <v>12974</v>
      </c>
      <c r="AS2492" s="116" t="s">
        <v>12993</v>
      </c>
      <c r="AT2492" s="162"/>
      <c r="AU2492" s="162"/>
      <c r="AV2492" s="162" t="s">
        <v>12964</v>
      </c>
      <c r="AW2492" s="162"/>
      <c r="AX2492" s="162"/>
      <c r="AY2492" s="116"/>
      <c r="AZ2492" s="162"/>
      <c r="BA2492" s="162" t="s">
        <v>12964</v>
      </c>
    </row>
    <row r="2493" spans="1:53" ht="41.5">
      <c r="A2493" s="46">
        <v>2489</v>
      </c>
      <c r="B2493" s="35" t="s">
        <v>12921</v>
      </c>
      <c r="C2493" s="35" t="s">
        <v>1576</v>
      </c>
      <c r="D2493" s="116">
        <v>339</v>
      </c>
      <c r="E2493" s="161" t="s">
        <v>2062</v>
      </c>
      <c r="F2493" s="161" t="s">
        <v>12951</v>
      </c>
      <c r="G2493" s="162" t="s">
        <v>1270</v>
      </c>
      <c r="H2493" s="162" t="s">
        <v>1278</v>
      </c>
      <c r="I2493" s="85" t="str">
        <f>IF(HL!B2492="","",HYPERLINK(HL!B2492,"表示"))</f>
        <v>表示</v>
      </c>
      <c r="J2493" s="85" t="str">
        <f>IF(HL!C2492="","",HYPERLINK(HL!C2492,2))</f>
        <v/>
      </c>
      <c r="K2493" s="105" t="str">
        <f>IF(HL!D2492="","",HYPERLINK(HL!D2492,3))</f>
        <v/>
      </c>
      <c r="L2493" s="105" t="str">
        <f>IF(HL!E2492="","",HYPERLINK(HL!E2492,4))</f>
        <v/>
      </c>
      <c r="M2493" s="105" t="str">
        <f>IF(HL!F2492="","",HYPERLINK(HL!F2492,5))</f>
        <v/>
      </c>
      <c r="N2493" s="105" t="str">
        <f>IF(HL!G2492="","",HYPERLINK(HL!G2492,6))</f>
        <v/>
      </c>
      <c r="O2493" s="105" t="str">
        <f>IF(HL!H2492="","",HYPERLINK(HL!H2492,7))</f>
        <v/>
      </c>
      <c r="P2493" s="105" t="str">
        <f>IF(HL!I2492="","",HYPERLINK(HL!I2492,8))</f>
        <v/>
      </c>
      <c r="Q2493" s="105" t="str">
        <f>IF(HL!J2492="","",HYPERLINK(HL!J2492,9))</f>
        <v/>
      </c>
      <c r="R2493" s="105" t="str">
        <f>IF(HL!K2492="","",HYPERLINK(HL!K2492,10))</f>
        <v/>
      </c>
      <c r="S2493" s="105" t="str">
        <f>IF(HL!L2492="","",HYPERLINK(HL!L2492,11))</f>
        <v/>
      </c>
      <c r="T2493" s="105" t="str">
        <f>IF(HL!M2492="","",HYPERLINK(HL!M2492,12))</f>
        <v/>
      </c>
      <c r="U2493" s="105" t="str">
        <f>IF(HL!N2492="","",HYPERLINK(HL!N2492,13))</f>
        <v/>
      </c>
      <c r="V2493" s="106" t="str">
        <f>IF(HL!O2492="","",HYPERLINK(HL!O2492,14))</f>
        <v/>
      </c>
      <c r="W2493" s="1" t="str">
        <f>IF(HL!P2492="","－",HYPERLINK(HL!P2492,"表示"))</f>
        <v>－</v>
      </c>
      <c r="X2493" s="200">
        <v>45131</v>
      </c>
      <c r="Y2493" s="200">
        <v>45429</v>
      </c>
      <c r="Z2493" s="34" t="str">
        <f t="shared" si="115"/>
        <v>2024</v>
      </c>
      <c r="AA2493" s="247">
        <f t="shared" si="116"/>
        <v>9</v>
      </c>
      <c r="AB2493" s="116"/>
      <c r="AC2493" s="116"/>
      <c r="AD2493" s="116"/>
      <c r="AE2493" s="116" t="s">
        <v>12964</v>
      </c>
      <c r="AF2493" s="116"/>
      <c r="AG2493" s="116"/>
      <c r="AH2493" s="116"/>
      <c r="AI2493" s="116"/>
      <c r="AJ2493" s="116"/>
      <c r="AK2493" s="116"/>
      <c r="AL2493" s="13" t="s">
        <v>5413</v>
      </c>
      <c r="AM2493" s="162" t="s">
        <v>172</v>
      </c>
      <c r="AN2493" s="162" t="s">
        <v>1727</v>
      </c>
      <c r="AO2493" s="162" t="s">
        <v>12978</v>
      </c>
      <c r="AP2493" s="116"/>
      <c r="AQ2493" s="116"/>
      <c r="AR2493" s="162" t="s">
        <v>12974</v>
      </c>
      <c r="AS2493" s="116" t="s">
        <v>12994</v>
      </c>
      <c r="AT2493" s="162"/>
      <c r="AU2493" s="162"/>
      <c r="AV2493" s="162"/>
      <c r="AW2493" s="162"/>
      <c r="AX2493" s="162" t="s">
        <v>12964</v>
      </c>
      <c r="AY2493" s="116"/>
      <c r="AZ2493" s="162"/>
      <c r="BA2493" s="162"/>
    </row>
    <row r="2494" spans="1:53" ht="286">
      <c r="A2494" s="46">
        <v>2490</v>
      </c>
      <c r="B2494" s="35" t="s">
        <v>12922</v>
      </c>
      <c r="C2494" s="35" t="s">
        <v>2127</v>
      </c>
      <c r="D2494" s="116">
        <v>429</v>
      </c>
      <c r="E2494" s="161" t="s">
        <v>1848</v>
      </c>
      <c r="F2494" s="115" t="s">
        <v>13074</v>
      </c>
      <c r="G2494" s="162" t="s">
        <v>1270</v>
      </c>
      <c r="H2494" s="162" t="s">
        <v>1278</v>
      </c>
      <c r="I2494" s="85" t="str">
        <f>IF(HL!B2493="","",HYPERLINK(HL!B2493,"表示"))</f>
        <v>表示</v>
      </c>
      <c r="J2494" s="85" t="str">
        <f>IF(HL!C2493="","",HYPERLINK(HL!C2493,2))</f>
        <v/>
      </c>
      <c r="K2494" s="105" t="str">
        <f>IF(HL!D2493="","",HYPERLINK(HL!D2493,3))</f>
        <v/>
      </c>
      <c r="L2494" s="105" t="str">
        <f>IF(HL!E2493="","",HYPERLINK(HL!E2493,4))</f>
        <v/>
      </c>
      <c r="M2494" s="105" t="str">
        <f>IF(HL!F2493="","",HYPERLINK(HL!F2493,5))</f>
        <v/>
      </c>
      <c r="N2494" s="105" t="str">
        <f>IF(HL!G2493="","",HYPERLINK(HL!G2493,6))</f>
        <v/>
      </c>
      <c r="O2494" s="105" t="str">
        <f>IF(HL!H2493="","",HYPERLINK(HL!H2493,7))</f>
        <v/>
      </c>
      <c r="P2494" s="105" t="str">
        <f>IF(HL!I2493="","",HYPERLINK(HL!I2493,8))</f>
        <v/>
      </c>
      <c r="Q2494" s="105" t="str">
        <f>IF(HL!J2493="","",HYPERLINK(HL!J2493,9))</f>
        <v/>
      </c>
      <c r="R2494" s="105" t="str">
        <f>IF(HL!K2493="","",HYPERLINK(HL!K2493,10))</f>
        <v/>
      </c>
      <c r="S2494" s="105" t="str">
        <f>IF(HL!L2493="","",HYPERLINK(HL!L2493,11))</f>
        <v/>
      </c>
      <c r="T2494" s="105" t="str">
        <f>IF(HL!M2493="","",HYPERLINK(HL!M2493,12))</f>
        <v/>
      </c>
      <c r="U2494" s="105" t="str">
        <f>IF(HL!N2493="","",HYPERLINK(HL!N2493,13))</f>
        <v/>
      </c>
      <c r="V2494" s="106" t="str">
        <f>IF(HL!O2493="","",HYPERLINK(HL!O2493,14))</f>
        <v/>
      </c>
      <c r="W2494" s="1" t="str">
        <f>IF(HL!P2493="","－",HYPERLINK(HL!P2493,"表示"))</f>
        <v>－</v>
      </c>
      <c r="X2494" s="200">
        <v>45058</v>
      </c>
      <c r="Y2494" s="200">
        <v>45429</v>
      </c>
      <c r="Z2494" s="34" t="str">
        <f t="shared" si="115"/>
        <v>2024</v>
      </c>
      <c r="AA2494" s="247">
        <f t="shared" si="116"/>
        <v>12</v>
      </c>
      <c r="AB2494" s="116"/>
      <c r="AC2494" s="116"/>
      <c r="AD2494" s="116"/>
      <c r="AE2494" s="116" t="s">
        <v>12964</v>
      </c>
      <c r="AF2494" s="116"/>
      <c r="AG2494" s="116" t="s">
        <v>12964</v>
      </c>
      <c r="AH2494" s="116"/>
      <c r="AI2494" s="116"/>
      <c r="AJ2494" s="116"/>
      <c r="AK2494" s="116"/>
      <c r="AL2494" s="13" t="s">
        <v>107</v>
      </c>
      <c r="AM2494" s="162" t="s">
        <v>1727</v>
      </c>
      <c r="AN2494" s="162" t="s">
        <v>172</v>
      </c>
      <c r="AO2494" s="162" t="s">
        <v>12978</v>
      </c>
      <c r="AP2494" s="116"/>
      <c r="AQ2494" s="116"/>
      <c r="AR2494" s="162" t="s">
        <v>12968</v>
      </c>
      <c r="AS2494" s="23" t="s">
        <v>13078</v>
      </c>
      <c r="AT2494" s="162"/>
      <c r="AU2494" s="162"/>
      <c r="AV2494" s="162" t="s">
        <v>12964</v>
      </c>
      <c r="AW2494" s="162"/>
      <c r="AX2494" s="162"/>
      <c r="AY2494" s="116"/>
      <c r="AZ2494" s="162"/>
      <c r="BA2494" s="162" t="s">
        <v>12964</v>
      </c>
    </row>
    <row r="2495" spans="1:53" ht="286">
      <c r="A2495" s="46">
        <v>2491</v>
      </c>
      <c r="B2495" s="35" t="s">
        <v>11416</v>
      </c>
      <c r="C2495" s="35" t="s">
        <v>2127</v>
      </c>
      <c r="D2495" s="116">
        <v>429</v>
      </c>
      <c r="E2495" s="161" t="s">
        <v>1848</v>
      </c>
      <c r="F2495" s="115" t="s">
        <v>13079</v>
      </c>
      <c r="G2495" s="162" t="s">
        <v>1270</v>
      </c>
      <c r="H2495" s="162" t="s">
        <v>1278</v>
      </c>
      <c r="I2495" s="85" t="str">
        <f>IF(HL!B2494="","",HYPERLINK(HL!B2494,"表示"))</f>
        <v>表示</v>
      </c>
      <c r="J2495" s="85" t="str">
        <f>IF(HL!C2494="","",HYPERLINK(HL!C2494,2))</f>
        <v/>
      </c>
      <c r="K2495" s="105" t="str">
        <f>IF(HL!D2494="","",HYPERLINK(HL!D2494,3))</f>
        <v/>
      </c>
      <c r="L2495" s="105" t="str">
        <f>IF(HL!E2494="","",HYPERLINK(HL!E2494,4))</f>
        <v/>
      </c>
      <c r="M2495" s="105" t="str">
        <f>IF(HL!F2494="","",HYPERLINK(HL!F2494,5))</f>
        <v/>
      </c>
      <c r="N2495" s="105" t="str">
        <f>IF(HL!G2494="","",HYPERLINK(HL!G2494,6))</f>
        <v/>
      </c>
      <c r="O2495" s="105" t="str">
        <f>IF(HL!H2494="","",HYPERLINK(HL!H2494,7))</f>
        <v/>
      </c>
      <c r="P2495" s="105" t="str">
        <f>IF(HL!I2494="","",HYPERLINK(HL!I2494,8))</f>
        <v/>
      </c>
      <c r="Q2495" s="105" t="str">
        <f>IF(HL!J2494="","",HYPERLINK(HL!J2494,9))</f>
        <v/>
      </c>
      <c r="R2495" s="105" t="str">
        <f>IF(HL!K2494="","",HYPERLINK(HL!K2494,10))</f>
        <v/>
      </c>
      <c r="S2495" s="105" t="str">
        <f>IF(HL!L2494="","",HYPERLINK(HL!L2494,11))</f>
        <v/>
      </c>
      <c r="T2495" s="105" t="str">
        <f>IF(HL!M2494="","",HYPERLINK(HL!M2494,12))</f>
        <v/>
      </c>
      <c r="U2495" s="105" t="str">
        <f>IF(HL!N2494="","",HYPERLINK(HL!N2494,13))</f>
        <v/>
      </c>
      <c r="V2495" s="106" t="str">
        <f>IF(HL!O2494="","",HYPERLINK(HL!O2494,14))</f>
        <v/>
      </c>
      <c r="W2495" s="1" t="str">
        <f>IF(HL!P2494="","－",HYPERLINK(HL!P2494,"表示"))</f>
        <v>－</v>
      </c>
      <c r="X2495" s="200">
        <v>45090</v>
      </c>
      <c r="Y2495" s="200">
        <v>45429</v>
      </c>
      <c r="Z2495" s="34" t="str">
        <f t="shared" si="115"/>
        <v>2024</v>
      </c>
      <c r="AA2495" s="247">
        <f t="shared" si="116"/>
        <v>11</v>
      </c>
      <c r="AB2495" s="116"/>
      <c r="AC2495" s="116"/>
      <c r="AD2495" s="116"/>
      <c r="AE2495" s="116" t="s">
        <v>12964</v>
      </c>
      <c r="AF2495" s="116"/>
      <c r="AG2495" s="116" t="s">
        <v>12964</v>
      </c>
      <c r="AH2495" s="116"/>
      <c r="AI2495" s="116"/>
      <c r="AJ2495" s="116"/>
      <c r="AK2495" s="116"/>
      <c r="AL2495" s="13" t="s">
        <v>107</v>
      </c>
      <c r="AM2495" s="162" t="s">
        <v>1727</v>
      </c>
      <c r="AN2495" s="162" t="s">
        <v>172</v>
      </c>
      <c r="AO2495" s="162" t="s">
        <v>12978</v>
      </c>
      <c r="AP2495" s="116"/>
      <c r="AQ2495" s="116"/>
      <c r="AR2495" s="162" t="s">
        <v>12968</v>
      </c>
      <c r="AS2495" s="116" t="s">
        <v>12995</v>
      </c>
      <c r="AT2495" s="162"/>
      <c r="AU2495" s="162"/>
      <c r="AV2495" s="162" t="s">
        <v>12964</v>
      </c>
      <c r="AW2495" s="162"/>
      <c r="AX2495" s="162"/>
      <c r="AY2495" s="116"/>
      <c r="AZ2495" s="162"/>
      <c r="BA2495" s="162" t="s">
        <v>12964</v>
      </c>
    </row>
    <row r="2496" spans="1:53" ht="26">
      <c r="A2496" s="46">
        <v>2492</v>
      </c>
      <c r="B2496" s="35" t="s">
        <v>12923</v>
      </c>
      <c r="C2496" s="35" t="s">
        <v>12900</v>
      </c>
      <c r="D2496" s="116">
        <v>625</v>
      </c>
      <c r="E2496" s="161" t="s">
        <v>1594</v>
      </c>
      <c r="F2496" s="161" t="s">
        <v>12952</v>
      </c>
      <c r="G2496" s="162" t="s">
        <v>1270</v>
      </c>
      <c r="H2496" s="162" t="s">
        <v>12959</v>
      </c>
      <c r="I2496" s="85" t="str">
        <f>IF(HL!B2495="","",HYPERLINK(HL!B2495,"表示"))</f>
        <v>表示</v>
      </c>
      <c r="J2496" s="85" t="str">
        <f>IF(HL!C2495="","",HYPERLINK(HL!C2495,2))</f>
        <v/>
      </c>
      <c r="K2496" s="105" t="str">
        <f>IF(HL!D2495="","",HYPERLINK(HL!D2495,3))</f>
        <v/>
      </c>
      <c r="L2496" s="105" t="str">
        <f>IF(HL!E2495="","",HYPERLINK(HL!E2495,4))</f>
        <v/>
      </c>
      <c r="M2496" s="105" t="str">
        <f>IF(HL!F2495="","",HYPERLINK(HL!F2495,5))</f>
        <v/>
      </c>
      <c r="N2496" s="105" t="str">
        <f>IF(HL!G2495="","",HYPERLINK(HL!G2495,6))</f>
        <v/>
      </c>
      <c r="O2496" s="105" t="str">
        <f>IF(HL!H2495="","",HYPERLINK(HL!H2495,7))</f>
        <v/>
      </c>
      <c r="P2496" s="105" t="str">
        <f>IF(HL!I2495="","",HYPERLINK(HL!I2495,8))</f>
        <v/>
      </c>
      <c r="Q2496" s="105" t="str">
        <f>IF(HL!J2495="","",HYPERLINK(HL!J2495,9))</f>
        <v/>
      </c>
      <c r="R2496" s="105" t="str">
        <f>IF(HL!K2495="","",HYPERLINK(HL!K2495,10))</f>
        <v/>
      </c>
      <c r="S2496" s="105" t="str">
        <f>IF(HL!L2495="","",HYPERLINK(HL!L2495,11))</f>
        <v/>
      </c>
      <c r="T2496" s="105" t="str">
        <f>IF(HL!M2495="","",HYPERLINK(HL!M2495,12))</f>
        <v/>
      </c>
      <c r="U2496" s="105" t="str">
        <f>IF(HL!N2495="","",HYPERLINK(HL!N2495,13))</f>
        <v/>
      </c>
      <c r="V2496" s="106" t="str">
        <f>IF(HL!O2495="","",HYPERLINK(HL!O2495,14))</f>
        <v/>
      </c>
      <c r="W2496" s="81" t="str">
        <f>IF(HL!P2495="","－",HYPERLINK(HL!P2495,"表示"))</f>
        <v>表示</v>
      </c>
      <c r="X2496" s="200">
        <v>45247</v>
      </c>
      <c r="Y2496" s="200">
        <v>45467</v>
      </c>
      <c r="Z2496" s="34" t="str">
        <f t="shared" si="115"/>
        <v>2024</v>
      </c>
      <c r="AA2496" s="247">
        <f t="shared" si="116"/>
        <v>7</v>
      </c>
      <c r="AB2496" s="116" t="s">
        <v>12964</v>
      </c>
      <c r="AC2496" s="116"/>
      <c r="AD2496" s="116"/>
      <c r="AE2496" s="116"/>
      <c r="AF2496" s="116"/>
      <c r="AG2496" s="116"/>
      <c r="AH2496" s="116"/>
      <c r="AI2496" s="116"/>
      <c r="AJ2496" s="116"/>
      <c r="AK2496" s="116"/>
      <c r="AL2496" s="13" t="s">
        <v>219</v>
      </c>
      <c r="AM2496" s="162" t="s">
        <v>172</v>
      </c>
      <c r="AN2496" s="162" t="s">
        <v>1727</v>
      </c>
      <c r="AO2496" s="162" t="s">
        <v>12981</v>
      </c>
      <c r="AP2496" s="116"/>
      <c r="AQ2496" s="116"/>
      <c r="AR2496" s="162" t="s">
        <v>12968</v>
      </c>
      <c r="AS2496" s="116" t="s">
        <v>12996</v>
      </c>
      <c r="AT2496" s="162"/>
      <c r="AU2496" s="162"/>
      <c r="AV2496" s="162" t="s">
        <v>12964</v>
      </c>
      <c r="AW2496" s="162"/>
      <c r="AX2496" s="162"/>
      <c r="AY2496" s="116"/>
      <c r="AZ2496" s="162"/>
      <c r="BA2496" s="162"/>
    </row>
    <row r="2497" spans="1:53" ht="117">
      <c r="A2497" s="46">
        <v>2493</v>
      </c>
      <c r="B2497" s="35" t="s">
        <v>12901</v>
      </c>
      <c r="C2497" s="35" t="s">
        <v>12924</v>
      </c>
      <c r="D2497" s="116">
        <v>399</v>
      </c>
      <c r="E2497" s="161" t="s">
        <v>1878</v>
      </c>
      <c r="F2497" s="161" t="s">
        <v>12953</v>
      </c>
      <c r="G2497" s="162" t="s">
        <v>1270</v>
      </c>
      <c r="H2497" s="162" t="s">
        <v>11919</v>
      </c>
      <c r="I2497" s="85" t="str">
        <f>IF(HL!B2496="","",HYPERLINK(HL!B2496,"表示"))</f>
        <v>表示</v>
      </c>
      <c r="J2497" s="85" t="str">
        <f>IF(HL!C2496="","",HYPERLINK(HL!C2496,2))</f>
        <v/>
      </c>
      <c r="K2497" s="105" t="str">
        <f>IF(HL!D2496="","",HYPERLINK(HL!D2496,3))</f>
        <v/>
      </c>
      <c r="L2497" s="105" t="str">
        <f>IF(HL!E2496="","",HYPERLINK(HL!E2496,4))</f>
        <v/>
      </c>
      <c r="M2497" s="105" t="str">
        <f>IF(HL!F2496="","",HYPERLINK(HL!F2496,5))</f>
        <v/>
      </c>
      <c r="N2497" s="105" t="str">
        <f>IF(HL!G2496="","",HYPERLINK(HL!G2496,6))</f>
        <v/>
      </c>
      <c r="O2497" s="105" t="str">
        <f>IF(HL!H2496="","",HYPERLINK(HL!H2496,7))</f>
        <v/>
      </c>
      <c r="P2497" s="105" t="str">
        <f>IF(HL!I2496="","",HYPERLINK(HL!I2496,8))</f>
        <v/>
      </c>
      <c r="Q2497" s="105" t="str">
        <f>IF(HL!J2496="","",HYPERLINK(HL!J2496,9))</f>
        <v/>
      </c>
      <c r="R2497" s="105" t="str">
        <f>IF(HL!K2496="","",HYPERLINK(HL!K2496,10))</f>
        <v/>
      </c>
      <c r="S2497" s="105" t="str">
        <f>IF(HL!L2496="","",HYPERLINK(HL!L2496,11))</f>
        <v/>
      </c>
      <c r="T2497" s="105" t="str">
        <f>IF(HL!M2496="","",HYPERLINK(HL!M2496,12))</f>
        <v/>
      </c>
      <c r="U2497" s="105" t="str">
        <f>IF(HL!N2496="","",HYPERLINK(HL!N2496,13))</f>
        <v/>
      </c>
      <c r="V2497" s="106" t="str">
        <f>IF(HL!O2496="","",HYPERLINK(HL!O2496,14))</f>
        <v/>
      </c>
      <c r="W2497" s="1" t="str">
        <f>IF(HL!P2496="","－",HYPERLINK(HL!P2496,"表示"))</f>
        <v>－</v>
      </c>
      <c r="X2497" s="209">
        <v>45335</v>
      </c>
      <c r="Y2497" s="200">
        <v>45467</v>
      </c>
      <c r="Z2497" s="34" t="str">
        <f t="shared" si="115"/>
        <v>2024</v>
      </c>
      <c r="AA2497" s="247">
        <f t="shared" si="116"/>
        <v>4</v>
      </c>
      <c r="AB2497" s="116"/>
      <c r="AC2497" s="116"/>
      <c r="AD2497" s="116"/>
      <c r="AE2497" s="116" t="s">
        <v>172</v>
      </c>
      <c r="AF2497" s="116"/>
      <c r="AG2497" s="116" t="s">
        <v>172</v>
      </c>
      <c r="AH2497" s="116"/>
      <c r="AI2497" s="116"/>
      <c r="AJ2497" s="116"/>
      <c r="AK2497" s="116"/>
      <c r="AL2497" s="13" t="s">
        <v>510</v>
      </c>
      <c r="AM2497" s="162" t="s">
        <v>1727</v>
      </c>
      <c r="AN2497" s="162" t="s">
        <v>172</v>
      </c>
      <c r="AO2497" s="116" t="s">
        <v>12976</v>
      </c>
      <c r="AP2497" s="162" t="s">
        <v>12964</v>
      </c>
      <c r="AQ2497" s="116"/>
      <c r="AR2497" s="210"/>
      <c r="AS2497" s="210"/>
      <c r="AT2497" s="162"/>
      <c r="AU2497" s="162"/>
      <c r="AV2497" s="162"/>
      <c r="AW2497" s="162"/>
      <c r="AX2497" s="162"/>
      <c r="AY2497" s="116" t="s">
        <v>12964</v>
      </c>
      <c r="AZ2497" s="162"/>
      <c r="BA2497" s="162"/>
    </row>
    <row r="2498" spans="1:53" ht="78">
      <c r="A2498" s="46">
        <v>2494</v>
      </c>
      <c r="B2498" s="35" t="s">
        <v>12925</v>
      </c>
      <c r="C2498" s="35" t="s">
        <v>12902</v>
      </c>
      <c r="D2498" s="116">
        <v>429</v>
      </c>
      <c r="E2498" s="161" t="s">
        <v>1848</v>
      </c>
      <c r="F2498" s="161" t="s">
        <v>12954</v>
      </c>
      <c r="G2498" s="162" t="s">
        <v>1270</v>
      </c>
      <c r="H2498" s="162" t="s">
        <v>1278</v>
      </c>
      <c r="I2498" s="85" t="str">
        <f>IF(HL!B2497="","",HYPERLINK(HL!B2497,"表示"))</f>
        <v>表示</v>
      </c>
      <c r="J2498" s="85" t="str">
        <f>IF(HL!C2497="","",HYPERLINK(HL!C2497,2))</f>
        <v/>
      </c>
      <c r="K2498" s="105" t="str">
        <f>IF(HL!D2497="","",HYPERLINK(HL!D2497,3))</f>
        <v/>
      </c>
      <c r="L2498" s="105" t="str">
        <f>IF(HL!E2497="","",HYPERLINK(HL!E2497,4))</f>
        <v/>
      </c>
      <c r="M2498" s="105" t="str">
        <f>IF(HL!F2497="","",HYPERLINK(HL!F2497,5))</f>
        <v/>
      </c>
      <c r="N2498" s="105" t="str">
        <f>IF(HL!G2497="","",HYPERLINK(HL!G2497,6))</f>
        <v/>
      </c>
      <c r="O2498" s="105" t="str">
        <f>IF(HL!H2497="","",HYPERLINK(HL!H2497,7))</f>
        <v/>
      </c>
      <c r="P2498" s="105" t="str">
        <f>IF(HL!I2497="","",HYPERLINK(HL!I2497,8))</f>
        <v/>
      </c>
      <c r="Q2498" s="105" t="str">
        <f>IF(HL!J2497="","",HYPERLINK(HL!J2497,9))</f>
        <v/>
      </c>
      <c r="R2498" s="105" t="str">
        <f>IF(HL!K2497="","",HYPERLINK(HL!K2497,10))</f>
        <v/>
      </c>
      <c r="S2498" s="105" t="str">
        <f>IF(HL!L2497="","",HYPERLINK(HL!L2497,11))</f>
        <v/>
      </c>
      <c r="T2498" s="105" t="str">
        <f>IF(HL!M2497="","",HYPERLINK(HL!M2497,12))</f>
        <v/>
      </c>
      <c r="U2498" s="105" t="str">
        <f>IF(HL!N2497="","",HYPERLINK(HL!N2497,13))</f>
        <v/>
      </c>
      <c r="V2498" s="106" t="str">
        <f>IF(HL!O2497="","",HYPERLINK(HL!O2497,14))</f>
        <v/>
      </c>
      <c r="W2498" s="81" t="str">
        <f>IF(HL!P2497="","－",HYPERLINK(HL!P2497,"表示"))</f>
        <v>表示</v>
      </c>
      <c r="X2498" s="209">
        <v>45177</v>
      </c>
      <c r="Y2498" s="200">
        <v>45467</v>
      </c>
      <c r="Z2498" s="34" t="str">
        <f t="shared" si="115"/>
        <v>2024</v>
      </c>
      <c r="AA2498" s="247">
        <f t="shared" si="116"/>
        <v>9</v>
      </c>
      <c r="AB2498" s="116" t="s">
        <v>172</v>
      </c>
      <c r="AC2498" s="116"/>
      <c r="AD2498" s="116"/>
      <c r="AE2498" s="116"/>
      <c r="AF2498" s="116"/>
      <c r="AG2498" s="116"/>
      <c r="AH2498" s="116"/>
      <c r="AI2498" s="116"/>
      <c r="AJ2498" s="116"/>
      <c r="AK2498" s="116"/>
      <c r="AL2498" s="13" t="s">
        <v>215</v>
      </c>
      <c r="AM2498" s="162" t="s">
        <v>1727</v>
      </c>
      <c r="AN2498" s="162" t="s">
        <v>172</v>
      </c>
      <c r="AO2498" s="162" t="s">
        <v>12978</v>
      </c>
      <c r="AP2498" s="116"/>
      <c r="AQ2498" s="116"/>
      <c r="AR2498" s="162" t="s">
        <v>12968</v>
      </c>
      <c r="AS2498" s="116" t="s">
        <v>12997</v>
      </c>
      <c r="AT2498" s="162"/>
      <c r="AU2498" s="162"/>
      <c r="AV2498" s="116" t="s">
        <v>12964</v>
      </c>
      <c r="AW2498" s="162"/>
      <c r="AX2498" s="162"/>
      <c r="AY2498" s="116"/>
      <c r="AZ2498" s="162"/>
      <c r="BA2498" s="116" t="s">
        <v>12964</v>
      </c>
    </row>
    <row r="2499" spans="1:53" ht="208">
      <c r="A2499" s="46">
        <v>2495</v>
      </c>
      <c r="B2499" s="35" t="s">
        <v>12926</v>
      </c>
      <c r="C2499" s="35" t="s">
        <v>5260</v>
      </c>
      <c r="D2499" s="116">
        <v>399</v>
      </c>
      <c r="E2499" s="161" t="s">
        <v>1878</v>
      </c>
      <c r="F2499" s="115" t="s">
        <v>13075</v>
      </c>
      <c r="G2499" s="162" t="s">
        <v>1270</v>
      </c>
      <c r="H2499" s="162" t="s">
        <v>964</v>
      </c>
      <c r="I2499" s="85" t="str">
        <f>IF(HL!B2498="","",HYPERLINK(HL!B2498,"表示"))</f>
        <v>表示</v>
      </c>
      <c r="J2499" s="85" t="str">
        <f>IF(HL!C2498="","",HYPERLINK(HL!C2498,2))</f>
        <v/>
      </c>
      <c r="K2499" s="105" t="str">
        <f>IF(HL!D2498="","",HYPERLINK(HL!D2498,3))</f>
        <v/>
      </c>
      <c r="L2499" s="105" t="str">
        <f>IF(HL!E2498="","",HYPERLINK(HL!E2498,4))</f>
        <v/>
      </c>
      <c r="M2499" s="105" t="str">
        <f>IF(HL!F2498="","",HYPERLINK(HL!F2498,5))</f>
        <v/>
      </c>
      <c r="N2499" s="105" t="str">
        <f>IF(HL!G2498="","",HYPERLINK(HL!G2498,6))</f>
        <v/>
      </c>
      <c r="O2499" s="105" t="str">
        <f>IF(HL!H2498="","",HYPERLINK(HL!H2498,7))</f>
        <v/>
      </c>
      <c r="P2499" s="105" t="str">
        <f>IF(HL!I2498="","",HYPERLINK(HL!I2498,8))</f>
        <v/>
      </c>
      <c r="Q2499" s="105" t="str">
        <f>IF(HL!J2498="","",HYPERLINK(HL!J2498,9))</f>
        <v/>
      </c>
      <c r="R2499" s="105" t="str">
        <f>IF(HL!K2498="","",HYPERLINK(HL!K2498,10))</f>
        <v/>
      </c>
      <c r="S2499" s="105" t="str">
        <f>IF(HL!L2498="","",HYPERLINK(HL!L2498,11))</f>
        <v/>
      </c>
      <c r="T2499" s="105" t="str">
        <f>IF(HL!M2498="","",HYPERLINK(HL!M2498,12))</f>
        <v/>
      </c>
      <c r="U2499" s="105" t="str">
        <f>IF(HL!N2498="","",HYPERLINK(HL!N2498,13))</f>
        <v/>
      </c>
      <c r="V2499" s="106" t="str">
        <f>IF(HL!O2498="","",HYPERLINK(HL!O2498,14))</f>
        <v/>
      </c>
      <c r="W2499" s="1" t="str">
        <f>IF(HL!P2498="","－",HYPERLINK(HL!P2498,"表示"))</f>
        <v>－</v>
      </c>
      <c r="X2499" s="209">
        <v>45183</v>
      </c>
      <c r="Y2499" s="200">
        <v>45467</v>
      </c>
      <c r="Z2499" s="34" t="str">
        <f t="shared" si="115"/>
        <v>2024</v>
      </c>
      <c r="AA2499" s="247">
        <f t="shared" si="116"/>
        <v>9</v>
      </c>
      <c r="AB2499" s="116"/>
      <c r="AC2499" s="116"/>
      <c r="AD2499" s="116"/>
      <c r="AE2499" s="116" t="s">
        <v>172</v>
      </c>
      <c r="AF2499" s="116"/>
      <c r="AG2499" s="116" t="s">
        <v>172</v>
      </c>
      <c r="AH2499" s="116"/>
      <c r="AI2499" s="116" t="s">
        <v>172</v>
      </c>
      <c r="AJ2499" s="116"/>
      <c r="AK2499" s="116"/>
      <c r="AL2499" s="13" t="s">
        <v>1334</v>
      </c>
      <c r="AM2499" s="162" t="s">
        <v>1727</v>
      </c>
      <c r="AN2499" s="162" t="s">
        <v>172</v>
      </c>
      <c r="AO2499" s="162" t="s">
        <v>12978</v>
      </c>
      <c r="AP2499" s="116"/>
      <c r="AQ2499" s="116"/>
      <c r="AR2499" s="23" t="s">
        <v>12998</v>
      </c>
      <c r="AS2499" s="116" t="s">
        <v>12999</v>
      </c>
      <c r="AT2499" s="162"/>
      <c r="AU2499" s="162"/>
      <c r="AV2499" s="116" t="s">
        <v>12964</v>
      </c>
      <c r="AW2499" s="162"/>
      <c r="AY2499" s="116"/>
      <c r="AZ2499" s="162"/>
      <c r="BA2499" s="116" t="s">
        <v>12964</v>
      </c>
    </row>
    <row r="2500" spans="1:53" ht="52">
      <c r="A2500" s="46">
        <v>2496</v>
      </c>
      <c r="B2500" s="35" t="s">
        <v>12927</v>
      </c>
      <c r="C2500" s="35" t="s">
        <v>12928</v>
      </c>
      <c r="D2500" s="116">
        <v>625</v>
      </c>
      <c r="E2500" s="161" t="s">
        <v>1594</v>
      </c>
      <c r="F2500" s="161" t="s">
        <v>12955</v>
      </c>
      <c r="G2500" s="162" t="s">
        <v>1302</v>
      </c>
      <c r="H2500" s="162" t="s">
        <v>1385</v>
      </c>
      <c r="I2500" s="85" t="str">
        <f>IF(HL!B2499="","",HYPERLINK(HL!B2499,"表示"))</f>
        <v>表示</v>
      </c>
      <c r="J2500" s="85" t="str">
        <f>IF(HL!C2499="","",HYPERLINK(HL!C2499,2))</f>
        <v/>
      </c>
      <c r="K2500" s="105" t="str">
        <f>IF(HL!D2499="","",HYPERLINK(HL!D2499,3))</f>
        <v/>
      </c>
      <c r="L2500" s="105" t="str">
        <f>IF(HL!E2499="","",HYPERLINK(HL!E2499,4))</f>
        <v/>
      </c>
      <c r="M2500" s="105" t="str">
        <f>IF(HL!F2499="","",HYPERLINK(HL!F2499,5))</f>
        <v/>
      </c>
      <c r="N2500" s="105" t="str">
        <f>IF(HL!G2499="","",HYPERLINK(HL!G2499,6))</f>
        <v/>
      </c>
      <c r="O2500" s="105" t="str">
        <f>IF(HL!H2499="","",HYPERLINK(HL!H2499,7))</f>
        <v/>
      </c>
      <c r="P2500" s="105" t="str">
        <f>IF(HL!I2499="","",HYPERLINK(HL!I2499,8))</f>
        <v/>
      </c>
      <c r="Q2500" s="105" t="str">
        <f>IF(HL!J2499="","",HYPERLINK(HL!J2499,9))</f>
        <v/>
      </c>
      <c r="R2500" s="105" t="str">
        <f>IF(HL!K2499="","",HYPERLINK(HL!K2499,10))</f>
        <v/>
      </c>
      <c r="S2500" s="105" t="str">
        <f>IF(HL!L2499="","",HYPERLINK(HL!L2499,11))</f>
        <v/>
      </c>
      <c r="T2500" s="105" t="str">
        <f>IF(HL!M2499="","",HYPERLINK(HL!M2499,12))</f>
        <v/>
      </c>
      <c r="U2500" s="105" t="str">
        <f>IF(HL!N2499="","",HYPERLINK(HL!N2499,13))</f>
        <v/>
      </c>
      <c r="V2500" s="106" t="str">
        <f>IF(HL!O2499="","",HYPERLINK(HL!O2499,14))</f>
        <v/>
      </c>
      <c r="W2500" s="81" t="str">
        <f>IF(HL!P2499="","－",HYPERLINK(HL!P2499,"表示"))</f>
        <v>表示</v>
      </c>
      <c r="X2500" s="200">
        <v>45043</v>
      </c>
      <c r="Y2500" s="200">
        <v>45429</v>
      </c>
      <c r="Z2500" s="34" t="str">
        <f t="shared" si="115"/>
        <v>2024</v>
      </c>
      <c r="AA2500" s="247">
        <f t="shared" si="116"/>
        <v>12</v>
      </c>
      <c r="AB2500" s="116"/>
      <c r="AC2500" s="116"/>
      <c r="AD2500" s="116"/>
      <c r="AE2500" s="116" t="s">
        <v>172</v>
      </c>
      <c r="AF2500" s="116"/>
      <c r="AG2500" s="116"/>
      <c r="AH2500" s="116"/>
      <c r="AI2500" s="116"/>
      <c r="AJ2500" s="116"/>
      <c r="AK2500" s="116"/>
      <c r="AL2500" s="13" t="s">
        <v>107</v>
      </c>
      <c r="AM2500" s="162" t="s">
        <v>1727</v>
      </c>
      <c r="AN2500" s="162" t="s">
        <v>172</v>
      </c>
      <c r="AO2500" s="162" t="s">
        <v>12978</v>
      </c>
      <c r="AP2500" s="116"/>
      <c r="AQ2500" s="116"/>
      <c r="AR2500" s="162" t="s">
        <v>12968</v>
      </c>
      <c r="AS2500" s="116" t="s">
        <v>13000</v>
      </c>
      <c r="AT2500" s="162"/>
      <c r="AU2500" s="162"/>
      <c r="AV2500" s="116" t="s">
        <v>12964</v>
      </c>
      <c r="AW2500" s="162"/>
      <c r="AX2500" s="162"/>
      <c r="AY2500" s="116"/>
      <c r="AZ2500" s="162"/>
      <c r="BA2500" s="162"/>
    </row>
    <row r="2501" spans="1:53">
      <c r="A2501" s="46">
        <v>2497</v>
      </c>
      <c r="B2501" s="35" t="s">
        <v>12929</v>
      </c>
      <c r="C2501" s="35" t="s">
        <v>12903</v>
      </c>
      <c r="D2501" s="116">
        <v>631</v>
      </c>
      <c r="E2501" s="161" t="s">
        <v>5278</v>
      </c>
      <c r="F2501" s="161" t="s">
        <v>12956</v>
      </c>
      <c r="G2501" s="162" t="s">
        <v>1302</v>
      </c>
      <c r="H2501" s="162" t="s">
        <v>1292</v>
      </c>
      <c r="I2501" s="85" t="str">
        <f>IF(HL!B2500="","",HYPERLINK(HL!B2500,"表示"))</f>
        <v>表示</v>
      </c>
      <c r="J2501" s="85" t="str">
        <f>IF(HL!C2500="","",HYPERLINK(HL!C2500,2))</f>
        <v/>
      </c>
      <c r="K2501" s="105" t="str">
        <f>IF(HL!D2500="","",HYPERLINK(HL!D2500,3))</f>
        <v/>
      </c>
      <c r="L2501" s="105" t="str">
        <f>IF(HL!E2500="","",HYPERLINK(HL!E2500,4))</f>
        <v/>
      </c>
      <c r="M2501" s="105" t="str">
        <f>IF(HL!F2500="","",HYPERLINK(HL!F2500,5))</f>
        <v/>
      </c>
      <c r="N2501" s="105" t="str">
        <f>IF(HL!G2500="","",HYPERLINK(HL!G2500,6))</f>
        <v/>
      </c>
      <c r="O2501" s="105" t="str">
        <f>IF(HL!H2500="","",HYPERLINK(HL!H2500,7))</f>
        <v/>
      </c>
      <c r="P2501" s="105" t="str">
        <f>IF(HL!I2500="","",HYPERLINK(HL!I2500,8))</f>
        <v/>
      </c>
      <c r="Q2501" s="105" t="str">
        <f>IF(HL!J2500="","",HYPERLINK(HL!J2500,9))</f>
        <v/>
      </c>
      <c r="R2501" s="105" t="str">
        <f>IF(HL!K2500="","",HYPERLINK(HL!K2500,10))</f>
        <v/>
      </c>
      <c r="S2501" s="105" t="str">
        <f>IF(HL!L2500="","",HYPERLINK(HL!L2500,11))</f>
        <v/>
      </c>
      <c r="T2501" s="105" t="str">
        <f>IF(HL!M2500="","",HYPERLINK(HL!M2500,12))</f>
        <v/>
      </c>
      <c r="U2501" s="105" t="str">
        <f>IF(HL!N2500="","",HYPERLINK(HL!N2500,13))</f>
        <v/>
      </c>
      <c r="V2501" s="106" t="str">
        <f>IF(HL!O2500="","",HYPERLINK(HL!O2500,14))</f>
        <v/>
      </c>
      <c r="W2501" s="81" t="str">
        <f>IF(HL!P2500="","－",HYPERLINK(HL!P2500,"表示"))</f>
        <v>表示</v>
      </c>
      <c r="X2501" s="200">
        <v>45106</v>
      </c>
      <c r="Y2501" s="200">
        <v>45467</v>
      </c>
      <c r="Z2501" s="34" t="str">
        <f t="shared" si="115"/>
        <v>2024</v>
      </c>
      <c r="AA2501" s="247">
        <f t="shared" si="116"/>
        <v>11</v>
      </c>
      <c r="AB2501" s="116" t="s">
        <v>172</v>
      </c>
      <c r="AC2501" s="116"/>
      <c r="AD2501" s="116"/>
      <c r="AE2501" s="116"/>
      <c r="AF2501" s="116"/>
      <c r="AG2501" s="116"/>
      <c r="AH2501" s="116"/>
      <c r="AI2501" s="116"/>
      <c r="AJ2501" s="116"/>
      <c r="AK2501" s="116"/>
      <c r="AL2501" s="13" t="s">
        <v>1220</v>
      </c>
      <c r="AM2501" s="162" t="s">
        <v>1727</v>
      </c>
      <c r="AN2501" s="162" t="s">
        <v>172</v>
      </c>
      <c r="AO2501" s="162" t="s">
        <v>12978</v>
      </c>
      <c r="AP2501" s="116"/>
      <c r="AQ2501" s="116"/>
      <c r="AR2501" s="162" t="s">
        <v>11990</v>
      </c>
      <c r="AS2501" s="162" t="s">
        <v>11990</v>
      </c>
      <c r="AT2501" s="162"/>
      <c r="AU2501" s="162"/>
      <c r="AV2501" s="162"/>
      <c r="AW2501" s="116" t="s">
        <v>12964</v>
      </c>
      <c r="AX2501" s="116"/>
      <c r="AY2501" s="116"/>
      <c r="AZ2501" s="162"/>
      <c r="BA2501" s="162"/>
    </row>
    <row r="2502" spans="1:53" ht="78">
      <c r="A2502" s="46">
        <v>2498</v>
      </c>
      <c r="B2502" s="35" t="s">
        <v>12930</v>
      </c>
      <c r="C2502" s="35" t="s">
        <v>338</v>
      </c>
      <c r="D2502" s="116" t="s">
        <v>12934</v>
      </c>
      <c r="E2502" s="161" t="s">
        <v>12935</v>
      </c>
      <c r="F2502" s="161" t="s">
        <v>12957</v>
      </c>
      <c r="G2502" s="162" t="s">
        <v>1270</v>
      </c>
      <c r="H2502" s="162" t="s">
        <v>12961</v>
      </c>
      <c r="I2502" s="85" t="str">
        <f>IF(HL!B2501="","",HYPERLINK(HL!B2501,"表示"))</f>
        <v>表示</v>
      </c>
      <c r="J2502" s="85" t="str">
        <f>IF(HL!C2501="","",HYPERLINK(HL!C2501,2))</f>
        <v/>
      </c>
      <c r="K2502" s="105" t="str">
        <f>IF(HL!D2501="","",HYPERLINK(HL!D2501,3))</f>
        <v/>
      </c>
      <c r="L2502" s="105" t="str">
        <f>IF(HL!E2501="","",HYPERLINK(HL!E2501,4))</f>
        <v/>
      </c>
      <c r="M2502" s="105" t="str">
        <f>IF(HL!F2501="","",HYPERLINK(HL!F2501,5))</f>
        <v/>
      </c>
      <c r="N2502" s="105" t="str">
        <f>IF(HL!G2501="","",HYPERLINK(HL!G2501,6))</f>
        <v/>
      </c>
      <c r="O2502" s="105" t="str">
        <f>IF(HL!H2501="","",HYPERLINK(HL!H2501,7))</f>
        <v/>
      </c>
      <c r="P2502" s="105" t="str">
        <f>IF(HL!I2501="","",HYPERLINK(HL!I2501,8))</f>
        <v/>
      </c>
      <c r="Q2502" s="105" t="str">
        <f>IF(HL!J2501="","",HYPERLINK(HL!J2501,9))</f>
        <v/>
      </c>
      <c r="R2502" s="105" t="str">
        <f>IF(HL!K2501="","",HYPERLINK(HL!K2501,10))</f>
        <v/>
      </c>
      <c r="S2502" s="105" t="str">
        <f>IF(HL!L2501="","",HYPERLINK(HL!L2501,11))</f>
        <v/>
      </c>
      <c r="T2502" s="105" t="str">
        <f>IF(HL!M2501="","",HYPERLINK(HL!M2501,12))</f>
        <v/>
      </c>
      <c r="U2502" s="105" t="str">
        <f>IF(HL!N2501="","",HYPERLINK(HL!N2501,13))</f>
        <v/>
      </c>
      <c r="V2502" s="106" t="str">
        <f>IF(HL!O2501="","",HYPERLINK(HL!O2501,14))</f>
        <v/>
      </c>
      <c r="W2502" s="1" t="str">
        <f>IF(HL!P2501="","－",HYPERLINK(HL!P2501,"表示"))</f>
        <v>－</v>
      </c>
      <c r="X2502" s="200">
        <v>45167</v>
      </c>
      <c r="Y2502" s="200">
        <v>45467</v>
      </c>
      <c r="Z2502" s="34" t="str">
        <f t="shared" si="115"/>
        <v>2024</v>
      </c>
      <c r="AA2502" s="247">
        <f t="shared" si="116"/>
        <v>9</v>
      </c>
      <c r="AB2502" s="116"/>
      <c r="AC2502" s="116"/>
      <c r="AD2502" s="116"/>
      <c r="AE2502" s="116" t="s">
        <v>172</v>
      </c>
      <c r="AF2502" s="116"/>
      <c r="AG2502" s="116" t="s">
        <v>172</v>
      </c>
      <c r="AH2502" s="116"/>
      <c r="AI2502" s="116"/>
      <c r="AJ2502" s="116"/>
      <c r="AK2502" s="116"/>
      <c r="AL2502" s="13" t="s">
        <v>215</v>
      </c>
      <c r="AM2502" s="162" t="s">
        <v>1727</v>
      </c>
      <c r="AN2502" s="162" t="s">
        <v>172</v>
      </c>
      <c r="AO2502" s="162" t="s">
        <v>13001</v>
      </c>
      <c r="AP2502" s="116" t="s">
        <v>12964</v>
      </c>
      <c r="AQ2502" s="116" t="s">
        <v>12964</v>
      </c>
      <c r="AR2502" s="210"/>
      <c r="AS2502" s="210"/>
      <c r="AT2502" s="162"/>
      <c r="AU2502" s="162"/>
      <c r="AV2502" s="162"/>
      <c r="AW2502" s="162"/>
      <c r="AX2502" s="162"/>
      <c r="AY2502" s="116" t="s">
        <v>12964</v>
      </c>
      <c r="AZ2502" s="162"/>
      <c r="BA2502" s="162"/>
    </row>
    <row r="2503" spans="1:53" ht="39">
      <c r="A2503" s="46">
        <v>2499</v>
      </c>
      <c r="B2503" s="35" t="s">
        <v>12904</v>
      </c>
      <c r="C2503" s="35" t="s">
        <v>12931</v>
      </c>
      <c r="D2503" s="116" t="s">
        <v>6171</v>
      </c>
      <c r="E2503" s="161" t="e">
        <v>#N/A</v>
      </c>
      <c r="F2503" s="115" t="s">
        <v>13076</v>
      </c>
      <c r="G2503" s="162" t="s">
        <v>1302</v>
      </c>
      <c r="H2503" s="162" t="s">
        <v>1292</v>
      </c>
      <c r="I2503" s="85" t="str">
        <f>IF(HL!B2502="","",HYPERLINK(HL!B2502,"表示"))</f>
        <v>表示</v>
      </c>
      <c r="J2503" s="85" t="str">
        <f>IF(HL!C2502="","",HYPERLINK(HL!C2502,2))</f>
        <v/>
      </c>
      <c r="K2503" s="105" t="str">
        <f>IF(HL!D2502="","",HYPERLINK(HL!D2502,3))</f>
        <v/>
      </c>
      <c r="L2503" s="105" t="str">
        <f>IF(HL!E2502="","",HYPERLINK(HL!E2502,4))</f>
        <v/>
      </c>
      <c r="M2503" s="105" t="str">
        <f>IF(HL!F2502="","",HYPERLINK(HL!F2502,5))</f>
        <v/>
      </c>
      <c r="N2503" s="105" t="str">
        <f>IF(HL!G2502="","",HYPERLINK(HL!G2502,6))</f>
        <v/>
      </c>
      <c r="O2503" s="105" t="str">
        <f>IF(HL!H2502="","",HYPERLINK(HL!H2502,7))</f>
        <v/>
      </c>
      <c r="P2503" s="105" t="str">
        <f>IF(HL!I2502="","",HYPERLINK(HL!I2502,8))</f>
        <v/>
      </c>
      <c r="Q2503" s="105" t="str">
        <f>IF(HL!J2502="","",HYPERLINK(HL!J2502,9))</f>
        <v/>
      </c>
      <c r="R2503" s="105" t="str">
        <f>IF(HL!K2502="","",HYPERLINK(HL!K2502,10))</f>
        <v/>
      </c>
      <c r="S2503" s="105" t="str">
        <f>IF(HL!L2502="","",HYPERLINK(HL!L2502,11))</f>
        <v/>
      </c>
      <c r="T2503" s="105" t="str">
        <f>IF(HL!M2502="","",HYPERLINK(HL!M2502,12))</f>
        <v/>
      </c>
      <c r="U2503" s="105" t="str">
        <f>IF(HL!N2502="","",HYPERLINK(HL!N2502,13))</f>
        <v/>
      </c>
      <c r="V2503" s="106" t="str">
        <f>IF(HL!O2502="","",HYPERLINK(HL!O2502,14))</f>
        <v/>
      </c>
      <c r="W2503" s="81" t="str">
        <f>IF(HL!P2502="","－",HYPERLINK(HL!P2502,"表示"))</f>
        <v>表示</v>
      </c>
      <c r="X2503" s="200">
        <v>44889</v>
      </c>
      <c r="Y2503" s="200">
        <v>45467</v>
      </c>
      <c r="Z2503" s="34" t="str">
        <f t="shared" si="115"/>
        <v>2024</v>
      </c>
      <c r="AA2503" s="247">
        <f t="shared" si="116"/>
        <v>19</v>
      </c>
      <c r="AB2503" s="116" t="s">
        <v>172</v>
      </c>
      <c r="AC2503" s="116"/>
      <c r="AD2503" s="116"/>
      <c r="AE2503" s="116"/>
      <c r="AF2503" s="116"/>
      <c r="AG2503" s="116"/>
      <c r="AH2503" s="116"/>
      <c r="AI2503" s="116"/>
      <c r="AJ2503" s="116"/>
      <c r="AK2503" s="116"/>
      <c r="AL2503" s="13" t="s">
        <v>208</v>
      </c>
      <c r="AM2503" s="162" t="s">
        <v>172</v>
      </c>
      <c r="AN2503" s="162" t="s">
        <v>1727</v>
      </c>
      <c r="AO2503" s="23" t="s">
        <v>13002</v>
      </c>
      <c r="AP2503" s="116"/>
      <c r="AQ2503" s="116"/>
      <c r="AR2503" s="162" t="s">
        <v>11990</v>
      </c>
      <c r="AS2503" s="162" t="s">
        <v>11990</v>
      </c>
      <c r="AT2503" s="162"/>
      <c r="AU2503" s="162"/>
      <c r="AV2503" s="162"/>
      <c r="AW2503" s="162"/>
      <c r="AX2503" s="116" t="s">
        <v>12964</v>
      </c>
      <c r="AY2503" s="116"/>
      <c r="AZ2503" s="162"/>
      <c r="BA2503" s="162"/>
    </row>
    <row r="2504" spans="1:53" ht="39">
      <c r="A2504" s="46">
        <v>2500</v>
      </c>
      <c r="B2504" s="35" t="s">
        <v>12932</v>
      </c>
      <c r="C2504" s="35" t="s">
        <v>12933</v>
      </c>
      <c r="D2504" s="116">
        <v>131</v>
      </c>
      <c r="E2504" s="161" t="s">
        <v>2141</v>
      </c>
      <c r="F2504" s="161" t="s">
        <v>12958</v>
      </c>
      <c r="G2504" s="162" t="s">
        <v>1270</v>
      </c>
      <c r="H2504" s="162" t="s">
        <v>1286</v>
      </c>
      <c r="I2504" s="85" t="str">
        <f>IF(HL!B2503="","",HYPERLINK(HL!B2503,"表示"))</f>
        <v>表示</v>
      </c>
      <c r="J2504" s="85" t="str">
        <f>IF(HL!C2503="","",HYPERLINK(HL!C2503,2))</f>
        <v/>
      </c>
      <c r="K2504" s="105" t="str">
        <f>IF(HL!D2503="","",HYPERLINK(HL!D2503,3))</f>
        <v/>
      </c>
      <c r="L2504" s="105" t="str">
        <f>IF(HL!E2503="","",HYPERLINK(HL!E2503,4))</f>
        <v/>
      </c>
      <c r="M2504" s="105" t="str">
        <f>IF(HL!F2503="","",HYPERLINK(HL!F2503,5))</f>
        <v/>
      </c>
      <c r="N2504" s="105" t="str">
        <f>IF(HL!G2503="","",HYPERLINK(HL!G2503,6))</f>
        <v/>
      </c>
      <c r="O2504" s="105" t="str">
        <f>IF(HL!H2503="","",HYPERLINK(HL!H2503,7))</f>
        <v/>
      </c>
      <c r="P2504" s="105" t="str">
        <f>IF(HL!I2503="","",HYPERLINK(HL!I2503,8))</f>
        <v/>
      </c>
      <c r="Q2504" s="105" t="str">
        <f>IF(HL!J2503="","",HYPERLINK(HL!J2503,9))</f>
        <v/>
      </c>
      <c r="R2504" s="105" t="str">
        <f>IF(HL!K2503="","",HYPERLINK(HL!K2503,10))</f>
        <v/>
      </c>
      <c r="S2504" s="105" t="str">
        <f>IF(HL!L2503="","",HYPERLINK(HL!L2503,11))</f>
        <v/>
      </c>
      <c r="T2504" s="105" t="str">
        <f>IF(HL!M2503="","",HYPERLINK(HL!M2503,12))</f>
        <v/>
      </c>
      <c r="U2504" s="105" t="str">
        <f>IF(HL!N2503="","",HYPERLINK(HL!N2503,13))</f>
        <v/>
      </c>
      <c r="V2504" s="106" t="str">
        <f>IF(HL!O2503="","",HYPERLINK(HL!O2503,14))</f>
        <v/>
      </c>
      <c r="W2504" s="1" t="str">
        <f>IF(HL!P2503="","－",HYPERLINK(HL!P2503,"表示"))</f>
        <v>－</v>
      </c>
      <c r="X2504" s="200">
        <v>45077</v>
      </c>
      <c r="Y2504" s="200">
        <v>45467</v>
      </c>
      <c r="Z2504" s="34" t="str">
        <f t="shared" ref="Z2504:Z2546" si="117">TEXT(YEAR(Y2504),"0000")</f>
        <v>2024</v>
      </c>
      <c r="AA2504" s="247">
        <f t="shared" ref="AA2504:AA2546" si="118">DATEDIF(X2504,Y2504,"m")</f>
        <v>12</v>
      </c>
      <c r="AB2504" s="116"/>
      <c r="AC2504" s="116"/>
      <c r="AD2504" s="116"/>
      <c r="AE2504" s="116"/>
      <c r="AF2504" s="116"/>
      <c r="AG2504" s="116"/>
      <c r="AH2504" s="116" t="s">
        <v>172</v>
      </c>
      <c r="AI2504" s="116"/>
      <c r="AJ2504" s="116"/>
      <c r="AK2504" s="116"/>
      <c r="AL2504" s="13" t="s">
        <v>12967</v>
      </c>
      <c r="AM2504" s="162" t="s">
        <v>1727</v>
      </c>
      <c r="AN2504" s="162" t="s">
        <v>172</v>
      </c>
      <c r="AO2504" s="162" t="s">
        <v>12978</v>
      </c>
      <c r="AP2504" s="116"/>
      <c r="AQ2504" s="116"/>
      <c r="AR2504" s="162" t="s">
        <v>12968</v>
      </c>
      <c r="AS2504" s="116" t="s">
        <v>13003</v>
      </c>
      <c r="AT2504" s="162"/>
      <c r="AU2504" s="162"/>
      <c r="AV2504" s="116" t="s">
        <v>12964</v>
      </c>
      <c r="AW2504" s="162"/>
      <c r="AX2504" s="162"/>
      <c r="AY2504" s="116"/>
      <c r="AZ2504" s="162"/>
      <c r="BA2504" s="116" t="s">
        <v>12964</v>
      </c>
    </row>
    <row r="2505" spans="1:53" ht="48" customHeight="1">
      <c r="A2505" s="46">
        <v>2501</v>
      </c>
      <c r="B2505" s="35" t="s">
        <v>13086</v>
      </c>
      <c r="C2505" s="13" t="s">
        <v>1143</v>
      </c>
      <c r="D2505" s="116">
        <v>214</v>
      </c>
      <c r="E2505" s="161" t="s">
        <v>2061</v>
      </c>
      <c r="F2505" s="115" t="s">
        <v>13315</v>
      </c>
      <c r="G2505" s="162" t="s">
        <v>1270</v>
      </c>
      <c r="H2505" s="162" t="s">
        <v>13087</v>
      </c>
      <c r="I2505" s="85" t="str">
        <f>IF(HL!B2504="","",HYPERLINK(HL!B2504,"表示"))</f>
        <v>表示</v>
      </c>
      <c r="J2505" s="85" t="str">
        <f>IF(HL!C2504="","",HYPERLINK(HL!C2504,2))</f>
        <v/>
      </c>
      <c r="K2505" s="105" t="str">
        <f>IF(HL!D2504="","",HYPERLINK(HL!D2504,3))</f>
        <v/>
      </c>
      <c r="L2505" s="105" t="str">
        <f>IF(HL!E2504="","",HYPERLINK(HL!E2504,4))</f>
        <v/>
      </c>
      <c r="M2505" s="105" t="str">
        <f>IF(HL!F2504="","",HYPERLINK(HL!F2504,5))</f>
        <v/>
      </c>
      <c r="N2505" s="105" t="str">
        <f>IF(HL!G2504="","",HYPERLINK(HL!G2504,6))</f>
        <v/>
      </c>
      <c r="O2505" s="105" t="str">
        <f>IF(HL!H2504="","",HYPERLINK(HL!H2504,7))</f>
        <v/>
      </c>
      <c r="P2505" s="105" t="str">
        <f>IF(HL!I2504="","",HYPERLINK(HL!I2504,8))</f>
        <v/>
      </c>
      <c r="Q2505" s="105" t="str">
        <f>IF(HL!J2504="","",HYPERLINK(HL!J2504,9))</f>
        <v/>
      </c>
      <c r="R2505" s="105" t="str">
        <f>IF(HL!K2504="","",HYPERLINK(HL!K2504,10))</f>
        <v/>
      </c>
      <c r="S2505" s="105" t="str">
        <f>IF(HL!L2504="","",HYPERLINK(HL!L2504,11))</f>
        <v/>
      </c>
      <c r="T2505" s="105" t="str">
        <f>IF(HL!M2504="","",HYPERLINK(HL!M2504,12))</f>
        <v/>
      </c>
      <c r="U2505" s="105" t="str">
        <f>IF(HL!N2504="","",HYPERLINK(HL!N2504,13))</f>
        <v/>
      </c>
      <c r="V2505" s="106" t="str">
        <f>IF(HL!O2504="","",HYPERLINK(HL!O2504,14))</f>
        <v/>
      </c>
      <c r="W2505" s="1" t="str">
        <f>IF(HL!P2504="","－",HYPERLINK(HL!P2504,"表示"))</f>
        <v>－</v>
      </c>
      <c r="X2505" s="200">
        <v>45219</v>
      </c>
      <c r="Y2505" s="200">
        <v>45532</v>
      </c>
      <c r="Z2505" s="34" t="str">
        <f t="shared" si="117"/>
        <v>2024</v>
      </c>
      <c r="AA2505" s="247">
        <f t="shared" si="118"/>
        <v>10</v>
      </c>
      <c r="AB2505" s="116"/>
      <c r="AC2505" s="116"/>
      <c r="AD2505" s="116"/>
      <c r="AE2505" s="116"/>
      <c r="AF2505" s="116"/>
      <c r="AG2505" s="116" t="s">
        <v>13238</v>
      </c>
      <c r="AH2505" s="116"/>
      <c r="AI2505" s="116"/>
      <c r="AJ2505" s="116"/>
      <c r="AK2505" s="116"/>
      <c r="AL2505" s="159" t="s">
        <v>219</v>
      </c>
      <c r="AM2505" s="1" t="s">
        <v>172</v>
      </c>
      <c r="AN2505" s="1" t="s">
        <v>1727</v>
      </c>
      <c r="AO2505" s="162" t="s">
        <v>13239</v>
      </c>
      <c r="AP2505" s="116"/>
      <c r="AQ2505" s="116" t="s">
        <v>13238</v>
      </c>
      <c r="AR2505" s="162" t="s">
        <v>13240</v>
      </c>
      <c r="AS2505" s="1" t="s">
        <v>13280</v>
      </c>
      <c r="AT2505" s="162"/>
      <c r="AU2505" s="162"/>
      <c r="AV2505" s="162" t="s">
        <v>13238</v>
      </c>
      <c r="AW2505" s="162"/>
      <c r="AX2505" s="162"/>
      <c r="AY2505" s="116"/>
      <c r="AZ2505" s="162"/>
      <c r="BA2505" s="162"/>
    </row>
    <row r="2506" spans="1:53" ht="26">
      <c r="A2506" s="46">
        <v>2502</v>
      </c>
      <c r="B2506" s="35" t="s">
        <v>13088</v>
      </c>
      <c r="C2506" s="13" t="s">
        <v>1308</v>
      </c>
      <c r="D2506" s="116">
        <v>729</v>
      </c>
      <c r="E2506" s="161" t="s">
        <v>6124</v>
      </c>
      <c r="F2506" s="115" t="s">
        <v>13316</v>
      </c>
      <c r="G2506" s="162" t="s">
        <v>1270</v>
      </c>
      <c r="H2506" s="116" t="s">
        <v>13089</v>
      </c>
      <c r="I2506" s="85" t="str">
        <f>IF(HL!B2505="","",HYPERLINK(HL!B2505,"表示"))</f>
        <v>表示</v>
      </c>
      <c r="J2506" s="85" t="str">
        <f>IF(HL!C2505="","",HYPERLINK(HL!C2505,2))</f>
        <v/>
      </c>
      <c r="K2506" s="105" t="str">
        <f>IF(HL!D2505="","",HYPERLINK(HL!D2505,3))</f>
        <v/>
      </c>
      <c r="L2506" s="105" t="str">
        <f>IF(HL!E2505="","",HYPERLINK(HL!E2505,4))</f>
        <v/>
      </c>
      <c r="M2506" s="105" t="str">
        <f>IF(HL!F2505="","",HYPERLINK(HL!F2505,5))</f>
        <v/>
      </c>
      <c r="N2506" s="105" t="str">
        <f>IF(HL!G2505="","",HYPERLINK(HL!G2505,6))</f>
        <v/>
      </c>
      <c r="O2506" s="105" t="str">
        <f>IF(HL!H2505="","",HYPERLINK(HL!H2505,7))</f>
        <v/>
      </c>
      <c r="P2506" s="105" t="str">
        <f>IF(HL!I2505="","",HYPERLINK(HL!I2505,8))</f>
        <v/>
      </c>
      <c r="Q2506" s="105" t="str">
        <f>IF(HL!J2505="","",HYPERLINK(HL!J2505,9))</f>
        <v/>
      </c>
      <c r="R2506" s="105" t="str">
        <f>IF(HL!K2505="","",HYPERLINK(HL!K2505,10))</f>
        <v/>
      </c>
      <c r="S2506" s="105" t="str">
        <f>IF(HL!L2505="","",HYPERLINK(HL!L2505,11))</f>
        <v/>
      </c>
      <c r="T2506" s="105" t="str">
        <f>IF(HL!M2505="","",HYPERLINK(HL!M2505,12))</f>
        <v/>
      </c>
      <c r="U2506" s="105" t="str">
        <f>IF(HL!N2505="","",HYPERLINK(HL!N2505,13))</f>
        <v/>
      </c>
      <c r="V2506" s="106" t="str">
        <f>IF(HL!O2505="","",HYPERLINK(HL!O2505,14))</f>
        <v/>
      </c>
      <c r="W2506" s="1" t="str">
        <f>IF(HL!P2505="","－",HYPERLINK(HL!P2505,"表示"))</f>
        <v>－</v>
      </c>
      <c r="X2506" s="200">
        <v>45313</v>
      </c>
      <c r="Y2506" s="200">
        <v>45559</v>
      </c>
      <c r="Z2506" s="34" t="str">
        <f t="shared" si="117"/>
        <v>2024</v>
      </c>
      <c r="AA2506" s="247">
        <f t="shared" si="118"/>
        <v>8</v>
      </c>
      <c r="AB2506" s="116"/>
      <c r="AC2506" s="116"/>
      <c r="AD2506" s="116"/>
      <c r="AE2506" s="116"/>
      <c r="AF2506" s="116"/>
      <c r="AG2506" s="116" t="s">
        <v>13238</v>
      </c>
      <c r="AH2506" s="116"/>
      <c r="AI2506" s="116"/>
      <c r="AJ2506" s="116"/>
      <c r="AK2506" s="116" t="s">
        <v>172</v>
      </c>
      <c r="AL2506" s="13" t="s">
        <v>13241</v>
      </c>
      <c r="AM2506" s="1" t="s">
        <v>1727</v>
      </c>
      <c r="AN2506" s="1" t="s">
        <v>172</v>
      </c>
      <c r="AO2506" s="23" t="s">
        <v>965</v>
      </c>
      <c r="AP2506" s="116"/>
      <c r="AQ2506" s="116"/>
      <c r="AR2506" s="162" t="s">
        <v>13240</v>
      </c>
      <c r="AS2506" s="23" t="s">
        <v>13281</v>
      </c>
      <c r="AT2506" s="162"/>
      <c r="AU2506" s="162"/>
      <c r="AV2506" s="162"/>
      <c r="AW2506" s="162"/>
      <c r="AX2506" s="162" t="s">
        <v>13238</v>
      </c>
      <c r="AY2506" s="116"/>
      <c r="AZ2506" s="162"/>
      <c r="BA2506" s="162"/>
    </row>
    <row r="2507" spans="1:53" ht="46.75" customHeight="1">
      <c r="A2507" s="46">
        <v>2503</v>
      </c>
      <c r="B2507" s="13" t="s">
        <v>13090</v>
      </c>
      <c r="C2507" s="13" t="s">
        <v>281</v>
      </c>
      <c r="D2507" s="116">
        <v>325</v>
      </c>
      <c r="E2507" s="161" t="s">
        <v>2566</v>
      </c>
      <c r="F2507" s="161" t="s">
        <v>13091</v>
      </c>
      <c r="G2507" s="162" t="s">
        <v>1270</v>
      </c>
      <c r="H2507" s="162" t="s">
        <v>13092</v>
      </c>
      <c r="I2507" s="85" t="str">
        <f>IF(HL!B2506="","",HYPERLINK(HL!B2506,"表示"))</f>
        <v>表示</v>
      </c>
      <c r="J2507" s="85" t="str">
        <f>IF(HL!C2506="","",HYPERLINK(HL!C2506,2))</f>
        <v/>
      </c>
      <c r="K2507" s="105" t="str">
        <f>IF(HL!D2506="","",HYPERLINK(HL!D2506,3))</f>
        <v/>
      </c>
      <c r="L2507" s="105" t="str">
        <f>IF(HL!E2506="","",HYPERLINK(HL!E2506,4))</f>
        <v/>
      </c>
      <c r="M2507" s="105" t="str">
        <f>IF(HL!F2506="","",HYPERLINK(HL!F2506,5))</f>
        <v/>
      </c>
      <c r="N2507" s="105" t="str">
        <f>IF(HL!G2506="","",HYPERLINK(HL!G2506,6))</f>
        <v/>
      </c>
      <c r="O2507" s="105" t="str">
        <f>IF(HL!H2506="","",HYPERLINK(HL!H2506,7))</f>
        <v/>
      </c>
      <c r="P2507" s="105" t="str">
        <f>IF(HL!I2506="","",HYPERLINK(HL!I2506,8))</f>
        <v/>
      </c>
      <c r="Q2507" s="105" t="str">
        <f>IF(HL!J2506="","",HYPERLINK(HL!J2506,9))</f>
        <v/>
      </c>
      <c r="R2507" s="105" t="str">
        <f>IF(HL!K2506="","",HYPERLINK(HL!K2506,10))</f>
        <v/>
      </c>
      <c r="S2507" s="105" t="str">
        <f>IF(HL!L2506="","",HYPERLINK(HL!L2506,11))</f>
        <v/>
      </c>
      <c r="T2507" s="105" t="str">
        <f>IF(HL!M2506="","",HYPERLINK(HL!M2506,12))</f>
        <v/>
      </c>
      <c r="U2507" s="105" t="str">
        <f>IF(HL!N2506="","",HYPERLINK(HL!N2506,13))</f>
        <v/>
      </c>
      <c r="V2507" s="106" t="str">
        <f>IF(HL!O2506="","",HYPERLINK(HL!O2506,14))</f>
        <v/>
      </c>
      <c r="W2507" s="1" t="str">
        <f>IF(HL!P2506="","－",HYPERLINK(HL!P2506,"表示"))</f>
        <v>－</v>
      </c>
      <c r="X2507" s="200">
        <v>45205</v>
      </c>
      <c r="Y2507" s="200">
        <v>45559</v>
      </c>
      <c r="Z2507" s="34" t="str">
        <f t="shared" si="117"/>
        <v>2024</v>
      </c>
      <c r="AA2507" s="247">
        <f t="shared" si="118"/>
        <v>11</v>
      </c>
      <c r="AB2507" s="116"/>
      <c r="AC2507" s="116"/>
      <c r="AD2507" s="116"/>
      <c r="AE2507" s="116"/>
      <c r="AF2507" s="116"/>
      <c r="AG2507" s="116"/>
      <c r="AH2507" s="116"/>
      <c r="AI2507" s="116"/>
      <c r="AJ2507" s="116" t="s">
        <v>172</v>
      </c>
      <c r="AK2507" s="116"/>
      <c r="AL2507" s="13" t="s">
        <v>280</v>
      </c>
      <c r="AM2507" s="1" t="s">
        <v>172</v>
      </c>
      <c r="AN2507" s="1" t="s">
        <v>1727</v>
      </c>
      <c r="AO2507" s="162" t="s">
        <v>13239</v>
      </c>
      <c r="AP2507" s="116"/>
      <c r="AQ2507" s="116"/>
      <c r="AR2507" s="162" t="s">
        <v>13240</v>
      </c>
      <c r="AS2507" s="23" t="s">
        <v>13282</v>
      </c>
      <c r="AT2507" s="162"/>
      <c r="AU2507" s="162"/>
      <c r="AV2507" s="162"/>
      <c r="AW2507" s="162"/>
      <c r="AX2507" s="162" t="s">
        <v>13238</v>
      </c>
      <c r="AY2507" s="116"/>
      <c r="AZ2507" s="162"/>
      <c r="BA2507" s="162"/>
    </row>
    <row r="2508" spans="1:53" ht="31.25" customHeight="1">
      <c r="A2508" s="46">
        <v>2504</v>
      </c>
      <c r="B2508" s="13" t="s">
        <v>13093</v>
      </c>
      <c r="C2508" s="13" t="s">
        <v>13094</v>
      </c>
      <c r="D2508" s="116">
        <v>429</v>
      </c>
      <c r="E2508" s="161" t="s">
        <v>1848</v>
      </c>
      <c r="F2508" s="115" t="s">
        <v>13317</v>
      </c>
      <c r="G2508" s="162" t="s">
        <v>1302</v>
      </c>
      <c r="H2508" s="162" t="s">
        <v>13095</v>
      </c>
      <c r="I2508" s="85" t="str">
        <f>IF(HL!B2507="","",HYPERLINK(HL!B2507,"表示"))</f>
        <v>表示</v>
      </c>
      <c r="J2508" s="85" t="str">
        <f>IF(HL!C2507="","",HYPERLINK(HL!C2507,2))</f>
        <v/>
      </c>
      <c r="K2508" s="105" t="str">
        <f>IF(HL!D2507="","",HYPERLINK(HL!D2507,3))</f>
        <v/>
      </c>
      <c r="L2508" s="105" t="str">
        <f>IF(HL!E2507="","",HYPERLINK(HL!E2507,4))</f>
        <v/>
      </c>
      <c r="M2508" s="105" t="str">
        <f>IF(HL!F2507="","",HYPERLINK(HL!F2507,5))</f>
        <v/>
      </c>
      <c r="N2508" s="105" t="str">
        <f>IF(HL!G2507="","",HYPERLINK(HL!G2507,6))</f>
        <v/>
      </c>
      <c r="O2508" s="105" t="str">
        <f>IF(HL!H2507="","",HYPERLINK(HL!H2507,7))</f>
        <v/>
      </c>
      <c r="P2508" s="105" t="str">
        <f>IF(HL!I2507="","",HYPERLINK(HL!I2507,8))</f>
        <v/>
      </c>
      <c r="Q2508" s="105" t="str">
        <f>IF(HL!J2507="","",HYPERLINK(HL!J2507,9))</f>
        <v/>
      </c>
      <c r="R2508" s="105" t="str">
        <f>IF(HL!K2507="","",HYPERLINK(HL!K2507,10))</f>
        <v/>
      </c>
      <c r="S2508" s="105" t="str">
        <f>IF(HL!L2507="","",HYPERLINK(HL!L2507,11))</f>
        <v/>
      </c>
      <c r="T2508" s="105" t="str">
        <f>IF(HL!M2507="","",HYPERLINK(HL!M2507,12))</f>
        <v/>
      </c>
      <c r="U2508" s="105" t="str">
        <f>IF(HL!N2507="","",HYPERLINK(HL!N2507,13))</f>
        <v/>
      </c>
      <c r="V2508" s="106" t="str">
        <f>IF(HL!O2507="","",HYPERLINK(HL!O2507,14))</f>
        <v/>
      </c>
      <c r="W2508" s="81" t="str">
        <f>IF(HL!P2507="","－",HYPERLINK(HL!P2507,"表示"))</f>
        <v>表示</v>
      </c>
      <c r="X2508" s="200">
        <v>45247</v>
      </c>
      <c r="Y2508" s="200">
        <v>45559</v>
      </c>
      <c r="Z2508" s="34" t="str">
        <f t="shared" si="117"/>
        <v>2024</v>
      </c>
      <c r="AA2508" s="247">
        <f t="shared" si="118"/>
        <v>10</v>
      </c>
      <c r="AB2508" s="116" t="s">
        <v>172</v>
      </c>
      <c r="AC2508" s="116"/>
      <c r="AD2508" s="116"/>
      <c r="AE2508" s="116"/>
      <c r="AF2508" s="116"/>
      <c r="AG2508" s="116"/>
      <c r="AH2508" s="116"/>
      <c r="AI2508" s="116"/>
      <c r="AJ2508" s="116"/>
      <c r="AK2508" s="116"/>
      <c r="AL2508" s="13" t="s">
        <v>527</v>
      </c>
      <c r="AM2508" s="1" t="s">
        <v>1727</v>
      </c>
      <c r="AN2508" s="1" t="s">
        <v>172</v>
      </c>
      <c r="AO2508" s="162" t="s">
        <v>13239</v>
      </c>
      <c r="AP2508" s="116"/>
      <c r="AQ2508" s="116"/>
      <c r="AR2508" s="162" t="s">
        <v>13240</v>
      </c>
      <c r="AS2508" s="23" t="s">
        <v>13242</v>
      </c>
      <c r="AT2508" s="162"/>
      <c r="AU2508" s="162"/>
      <c r="AV2508" s="162" t="s">
        <v>13238</v>
      </c>
      <c r="AW2508" s="162"/>
      <c r="AX2508" s="162"/>
      <c r="AY2508" s="116"/>
      <c r="AZ2508" s="162"/>
      <c r="BA2508" s="162"/>
    </row>
    <row r="2509" spans="1:53" ht="61.75" customHeight="1">
      <c r="A2509" s="46">
        <v>2505</v>
      </c>
      <c r="B2509" s="13" t="s">
        <v>13096</v>
      </c>
      <c r="C2509" s="13" t="s">
        <v>1543</v>
      </c>
      <c r="D2509" s="116">
        <v>429</v>
      </c>
      <c r="E2509" s="161" t="s">
        <v>1848</v>
      </c>
      <c r="F2509" s="115" t="s">
        <v>13318</v>
      </c>
      <c r="G2509" s="162" t="s">
        <v>1302</v>
      </c>
      <c r="H2509" s="162" t="s">
        <v>13095</v>
      </c>
      <c r="I2509" s="85" t="str">
        <f>IF(HL!B2508="","",HYPERLINK(HL!B2508,"表示"))</f>
        <v>表示</v>
      </c>
      <c r="J2509" s="85" t="str">
        <f>IF(HL!C2508="","",HYPERLINK(HL!C2508,2))</f>
        <v/>
      </c>
      <c r="K2509" s="105" t="str">
        <f>IF(HL!D2508="","",HYPERLINK(HL!D2508,3))</f>
        <v/>
      </c>
      <c r="L2509" s="105" t="str">
        <f>IF(HL!E2508="","",HYPERLINK(HL!E2508,4))</f>
        <v/>
      </c>
      <c r="M2509" s="105" t="str">
        <f>IF(HL!F2508="","",HYPERLINK(HL!F2508,5))</f>
        <v/>
      </c>
      <c r="N2509" s="105" t="str">
        <f>IF(HL!G2508="","",HYPERLINK(HL!G2508,6))</f>
        <v/>
      </c>
      <c r="O2509" s="105" t="str">
        <f>IF(HL!H2508="","",HYPERLINK(HL!H2508,7))</f>
        <v/>
      </c>
      <c r="P2509" s="105" t="str">
        <f>IF(HL!I2508="","",HYPERLINK(HL!I2508,8))</f>
        <v/>
      </c>
      <c r="Q2509" s="105" t="str">
        <f>IF(HL!J2508="","",HYPERLINK(HL!J2508,9))</f>
        <v/>
      </c>
      <c r="R2509" s="105" t="str">
        <f>IF(HL!K2508="","",HYPERLINK(HL!K2508,10))</f>
        <v/>
      </c>
      <c r="S2509" s="105" t="str">
        <f>IF(HL!L2508="","",HYPERLINK(HL!L2508,11))</f>
        <v/>
      </c>
      <c r="T2509" s="105" t="str">
        <f>IF(HL!M2508="","",HYPERLINK(HL!M2508,12))</f>
        <v/>
      </c>
      <c r="U2509" s="105" t="str">
        <f>IF(HL!N2508="","",HYPERLINK(HL!N2508,13))</f>
        <v/>
      </c>
      <c r="V2509" s="106" t="str">
        <f>IF(HL!O2508="","",HYPERLINK(HL!O2508,14))</f>
        <v/>
      </c>
      <c r="W2509" s="81" t="str">
        <f>IF(HL!P2508="","－",HYPERLINK(HL!P2508,"表示"))</f>
        <v>表示</v>
      </c>
      <c r="X2509" s="200">
        <v>45275</v>
      </c>
      <c r="Y2509" s="200">
        <v>45532</v>
      </c>
      <c r="Z2509" s="34" t="str">
        <f t="shared" si="117"/>
        <v>2024</v>
      </c>
      <c r="AA2509" s="247">
        <f t="shared" si="118"/>
        <v>8</v>
      </c>
      <c r="AB2509" s="116"/>
      <c r="AC2509" s="116"/>
      <c r="AD2509" s="116"/>
      <c r="AE2509" s="116" t="s">
        <v>172</v>
      </c>
      <c r="AF2509" s="116"/>
      <c r="AG2509" s="116" t="s">
        <v>172</v>
      </c>
      <c r="AH2509" s="116"/>
      <c r="AI2509" s="116"/>
      <c r="AJ2509" s="116"/>
      <c r="AK2509" s="116" t="s">
        <v>172</v>
      </c>
      <c r="AL2509" s="13" t="s">
        <v>510</v>
      </c>
      <c r="AM2509" s="1" t="s">
        <v>1727</v>
      </c>
      <c r="AN2509" s="1" t="s">
        <v>172</v>
      </c>
      <c r="AO2509" s="23" t="s">
        <v>965</v>
      </c>
      <c r="AP2509" s="116"/>
      <c r="AQ2509" s="116"/>
      <c r="AR2509" s="162" t="s">
        <v>13240</v>
      </c>
      <c r="AS2509" s="23" t="s">
        <v>13283</v>
      </c>
      <c r="AT2509" s="162"/>
      <c r="AU2509" s="162"/>
      <c r="AV2509" s="162" t="s">
        <v>13238</v>
      </c>
      <c r="AW2509" s="162"/>
      <c r="AX2509" s="162"/>
      <c r="AY2509" s="116"/>
      <c r="AZ2509" s="162"/>
      <c r="BA2509" s="162"/>
    </row>
    <row r="2510" spans="1:53" ht="274.75" customHeight="1">
      <c r="A2510" s="46">
        <v>2506</v>
      </c>
      <c r="B2510" s="35" t="s">
        <v>13097</v>
      </c>
      <c r="C2510" s="13" t="s">
        <v>5985</v>
      </c>
      <c r="D2510" s="116">
        <v>399</v>
      </c>
      <c r="E2510" s="161" t="s">
        <v>1878</v>
      </c>
      <c r="F2510" s="115" t="s">
        <v>13319</v>
      </c>
      <c r="G2510" s="162" t="s">
        <v>1270</v>
      </c>
      <c r="H2510" s="116" t="s">
        <v>13098</v>
      </c>
      <c r="I2510" s="85" t="str">
        <f>IF(HL!B2509="","",HYPERLINK(HL!B2509,"表示"))</f>
        <v>表示</v>
      </c>
      <c r="J2510" s="85" t="str">
        <f>IF(HL!C2509="","",HYPERLINK(HL!C2509,2))</f>
        <v/>
      </c>
      <c r="K2510" s="105" t="str">
        <f>IF(HL!D2509="","",HYPERLINK(HL!D2509,3))</f>
        <v/>
      </c>
      <c r="L2510" s="105" t="str">
        <f>IF(HL!E2509="","",HYPERLINK(HL!E2509,4))</f>
        <v/>
      </c>
      <c r="M2510" s="105" t="str">
        <f>IF(HL!F2509="","",HYPERLINK(HL!F2509,5))</f>
        <v/>
      </c>
      <c r="N2510" s="105" t="str">
        <f>IF(HL!G2509="","",HYPERLINK(HL!G2509,6))</f>
        <v/>
      </c>
      <c r="O2510" s="105" t="str">
        <f>IF(HL!H2509="","",HYPERLINK(HL!H2509,7))</f>
        <v/>
      </c>
      <c r="P2510" s="105" t="str">
        <f>IF(HL!I2509="","",HYPERLINK(HL!I2509,8))</f>
        <v/>
      </c>
      <c r="Q2510" s="105" t="str">
        <f>IF(HL!J2509="","",HYPERLINK(HL!J2509,9))</f>
        <v/>
      </c>
      <c r="R2510" s="105" t="str">
        <f>IF(HL!K2509="","",HYPERLINK(HL!K2509,10))</f>
        <v/>
      </c>
      <c r="S2510" s="105" t="str">
        <f>IF(HL!L2509="","",HYPERLINK(HL!L2509,11))</f>
        <v/>
      </c>
      <c r="T2510" s="105" t="str">
        <f>IF(HL!M2509="","",HYPERLINK(HL!M2509,12))</f>
        <v/>
      </c>
      <c r="U2510" s="105" t="str">
        <f>IF(HL!N2509="","",HYPERLINK(HL!N2509,13))</f>
        <v/>
      </c>
      <c r="V2510" s="106" t="str">
        <f>IF(HL!O2509="","",HYPERLINK(HL!O2509,14))</f>
        <v/>
      </c>
      <c r="W2510" s="1" t="str">
        <f>IF(HL!P2509="","－",HYPERLINK(HL!P2509,"表示"))</f>
        <v>－</v>
      </c>
      <c r="X2510" s="200">
        <v>45245</v>
      </c>
      <c r="Y2510" s="200">
        <v>45559</v>
      </c>
      <c r="Z2510" s="34" t="str">
        <f t="shared" si="117"/>
        <v>2024</v>
      </c>
      <c r="AA2510" s="247">
        <f t="shared" si="118"/>
        <v>10</v>
      </c>
      <c r="AB2510" s="116"/>
      <c r="AC2510" s="116"/>
      <c r="AD2510" s="116"/>
      <c r="AE2510" s="116"/>
      <c r="AF2510" s="116"/>
      <c r="AG2510" s="116" t="s">
        <v>172</v>
      </c>
      <c r="AH2510" s="116"/>
      <c r="AI2510" s="116"/>
      <c r="AJ2510" s="116"/>
      <c r="AK2510" s="116"/>
      <c r="AL2510" s="13" t="s">
        <v>1334</v>
      </c>
      <c r="AM2510" s="1" t="s">
        <v>1727</v>
      </c>
      <c r="AN2510" s="1" t="s">
        <v>172</v>
      </c>
      <c r="AO2510" s="162" t="s">
        <v>13239</v>
      </c>
      <c r="AP2510" s="116"/>
      <c r="AQ2510" s="116" t="s">
        <v>13238</v>
      </c>
      <c r="AR2510" s="162" t="s">
        <v>13240</v>
      </c>
      <c r="AS2510" s="23" t="s">
        <v>13284</v>
      </c>
      <c r="AT2510" s="162"/>
      <c r="AU2510" s="162"/>
      <c r="AV2510" s="162" t="s">
        <v>13238</v>
      </c>
      <c r="AW2510" s="162"/>
      <c r="AX2510" s="162"/>
      <c r="AY2510" s="116"/>
      <c r="AZ2510" s="162"/>
      <c r="BA2510" s="162" t="s">
        <v>13238</v>
      </c>
    </row>
    <row r="2511" spans="1:53" ht="49.25" customHeight="1">
      <c r="A2511" s="46">
        <v>2507</v>
      </c>
      <c r="B2511" s="13" t="s">
        <v>13099</v>
      </c>
      <c r="C2511" s="13" t="s">
        <v>13100</v>
      </c>
      <c r="D2511" s="116">
        <v>248</v>
      </c>
      <c r="E2511" s="161" t="s">
        <v>2717</v>
      </c>
      <c r="F2511" s="161" t="s">
        <v>13101</v>
      </c>
      <c r="G2511" s="162" t="s">
        <v>1302</v>
      </c>
      <c r="H2511" s="162" t="s">
        <v>13092</v>
      </c>
      <c r="I2511" s="85" t="str">
        <f>IF(HL!B2510="","",HYPERLINK(HL!B2510,"表示"))</f>
        <v>表示</v>
      </c>
      <c r="J2511" s="85" t="str">
        <f>IF(HL!C2510="","",HYPERLINK(HL!C2510,2))</f>
        <v/>
      </c>
      <c r="K2511" s="105" t="str">
        <f>IF(HL!D2510="","",HYPERLINK(HL!D2510,3))</f>
        <v/>
      </c>
      <c r="L2511" s="105" t="str">
        <f>IF(HL!E2510="","",HYPERLINK(HL!E2510,4))</f>
        <v/>
      </c>
      <c r="M2511" s="105" t="str">
        <f>IF(HL!F2510="","",HYPERLINK(HL!F2510,5))</f>
        <v/>
      </c>
      <c r="N2511" s="105" t="str">
        <f>IF(HL!G2510="","",HYPERLINK(HL!G2510,6))</f>
        <v/>
      </c>
      <c r="O2511" s="105" t="str">
        <f>IF(HL!H2510="","",HYPERLINK(HL!H2510,7))</f>
        <v/>
      </c>
      <c r="P2511" s="105" t="str">
        <f>IF(HL!I2510="","",HYPERLINK(HL!I2510,8))</f>
        <v/>
      </c>
      <c r="Q2511" s="105" t="str">
        <f>IF(HL!J2510="","",HYPERLINK(HL!J2510,9))</f>
        <v/>
      </c>
      <c r="R2511" s="105" t="str">
        <f>IF(HL!K2510="","",HYPERLINK(HL!K2510,10))</f>
        <v/>
      </c>
      <c r="S2511" s="105" t="str">
        <f>IF(HL!L2510="","",HYPERLINK(HL!L2510,11))</f>
        <v/>
      </c>
      <c r="T2511" s="105" t="str">
        <f>IF(HL!M2510="","",HYPERLINK(HL!M2510,12))</f>
        <v/>
      </c>
      <c r="U2511" s="105" t="str">
        <f>IF(HL!N2510="","",HYPERLINK(HL!N2510,13))</f>
        <v/>
      </c>
      <c r="V2511" s="106" t="str">
        <f>IF(HL!O2510="","",HYPERLINK(HL!O2510,14))</f>
        <v/>
      </c>
      <c r="W2511" s="81" t="str">
        <f>IF(HL!P2510="","－",HYPERLINK(HL!P2510,"表示"))</f>
        <v>表示</v>
      </c>
      <c r="X2511" s="200">
        <v>45217</v>
      </c>
      <c r="Y2511" s="200">
        <v>45559</v>
      </c>
      <c r="Z2511" s="34" t="str">
        <f t="shared" si="117"/>
        <v>2024</v>
      </c>
      <c r="AA2511" s="247">
        <f t="shared" si="118"/>
        <v>11</v>
      </c>
      <c r="AB2511" s="116" t="s">
        <v>172</v>
      </c>
      <c r="AC2511" s="116" t="s">
        <v>172</v>
      </c>
      <c r="AD2511" s="116"/>
      <c r="AE2511" s="116"/>
      <c r="AF2511" s="116"/>
      <c r="AG2511" s="116"/>
      <c r="AH2511" s="116"/>
      <c r="AI2511" s="116"/>
      <c r="AJ2511" s="116"/>
      <c r="AK2511" s="116"/>
      <c r="AL2511" s="13" t="s">
        <v>11459</v>
      </c>
      <c r="AM2511" s="1" t="s">
        <v>172</v>
      </c>
      <c r="AN2511" s="1" t="s">
        <v>1727</v>
      </c>
      <c r="AO2511" s="162" t="s">
        <v>13239</v>
      </c>
      <c r="AP2511" s="116"/>
      <c r="AQ2511" s="116"/>
      <c r="AR2511" s="162" t="s">
        <v>13240</v>
      </c>
      <c r="AS2511" s="23" t="s">
        <v>13285</v>
      </c>
      <c r="AT2511" s="162"/>
      <c r="AU2511" s="162"/>
      <c r="AV2511" s="162"/>
      <c r="AW2511" s="162"/>
      <c r="AX2511" s="162" t="s">
        <v>13238</v>
      </c>
      <c r="AY2511" s="116"/>
      <c r="AZ2511" s="162"/>
      <c r="BA2511" s="162"/>
    </row>
    <row r="2512" spans="1:53" ht="104.4" customHeight="1">
      <c r="A2512" s="46">
        <v>2508</v>
      </c>
      <c r="B2512" s="35" t="s">
        <v>13102</v>
      </c>
      <c r="C2512" s="13" t="s">
        <v>13286</v>
      </c>
      <c r="D2512" s="116">
        <v>634</v>
      </c>
      <c r="E2512" s="161" t="s">
        <v>1590</v>
      </c>
      <c r="F2512" s="115" t="s">
        <v>13320</v>
      </c>
      <c r="G2512" s="162" t="s">
        <v>1270</v>
      </c>
      <c r="H2512" s="162" t="s">
        <v>13103</v>
      </c>
      <c r="I2512" s="85" t="str">
        <f>IF(HL!B2511="","",HYPERLINK(HL!B2511,"表示"))</f>
        <v>表示</v>
      </c>
      <c r="J2512" s="85" t="str">
        <f>IF(HL!C2511="","",HYPERLINK(HL!C2511,2))</f>
        <v/>
      </c>
      <c r="K2512" s="105" t="str">
        <f>IF(HL!D2511="","",HYPERLINK(HL!D2511,3))</f>
        <v/>
      </c>
      <c r="L2512" s="105" t="str">
        <f>IF(HL!E2511="","",HYPERLINK(HL!E2511,4))</f>
        <v/>
      </c>
      <c r="M2512" s="105" t="str">
        <f>IF(HL!F2511="","",HYPERLINK(HL!F2511,5))</f>
        <v/>
      </c>
      <c r="N2512" s="105" t="str">
        <f>IF(HL!G2511="","",HYPERLINK(HL!G2511,6))</f>
        <v/>
      </c>
      <c r="O2512" s="105" t="str">
        <f>IF(HL!H2511="","",HYPERLINK(HL!H2511,7))</f>
        <v/>
      </c>
      <c r="P2512" s="105" t="str">
        <f>IF(HL!I2511="","",HYPERLINK(HL!I2511,8))</f>
        <v/>
      </c>
      <c r="Q2512" s="105" t="str">
        <f>IF(HL!J2511="","",HYPERLINK(HL!J2511,9))</f>
        <v/>
      </c>
      <c r="R2512" s="105" t="str">
        <f>IF(HL!K2511="","",HYPERLINK(HL!K2511,10))</f>
        <v/>
      </c>
      <c r="S2512" s="105" t="str">
        <f>IF(HL!L2511="","",HYPERLINK(HL!L2511,11))</f>
        <v/>
      </c>
      <c r="T2512" s="105" t="str">
        <f>IF(HL!M2511="","",HYPERLINK(HL!M2511,12))</f>
        <v/>
      </c>
      <c r="U2512" s="105" t="str">
        <f>IF(HL!N2511="","",HYPERLINK(HL!N2511,13))</f>
        <v/>
      </c>
      <c r="V2512" s="106" t="str">
        <f>IF(HL!O2511="","",HYPERLINK(HL!O2511,14))</f>
        <v/>
      </c>
      <c r="W2512" s="1" t="str">
        <f>IF(HL!P2511="","－",HYPERLINK(HL!P2511,"表示"))</f>
        <v>－</v>
      </c>
      <c r="X2512" s="200">
        <v>45229</v>
      </c>
      <c r="Y2512" s="200">
        <v>45559</v>
      </c>
      <c r="Z2512" s="34" t="str">
        <f t="shared" si="117"/>
        <v>2024</v>
      </c>
      <c r="AA2512" s="247">
        <f t="shared" si="118"/>
        <v>10</v>
      </c>
      <c r="AB2512" s="116"/>
      <c r="AC2512" s="116"/>
      <c r="AD2512" s="116"/>
      <c r="AE2512" s="116" t="s">
        <v>172</v>
      </c>
      <c r="AF2512" s="116"/>
      <c r="AG2512" s="116" t="s">
        <v>172</v>
      </c>
      <c r="AH2512" s="116"/>
      <c r="AI2512" s="116"/>
      <c r="AJ2512" s="116"/>
      <c r="AK2512" s="116"/>
      <c r="AL2512" s="13" t="s">
        <v>278</v>
      </c>
      <c r="AM2512" s="1" t="s">
        <v>1727</v>
      </c>
      <c r="AN2512" s="1" t="s">
        <v>172</v>
      </c>
      <c r="AO2512" s="116" t="s">
        <v>13243</v>
      </c>
      <c r="AP2512" s="116" t="s">
        <v>13238</v>
      </c>
      <c r="AQ2512" s="116"/>
      <c r="AR2512" s="162" t="s">
        <v>13244</v>
      </c>
      <c r="AS2512" s="1" t="s">
        <v>13244</v>
      </c>
      <c r="AT2512" s="162" t="s">
        <v>13238</v>
      </c>
      <c r="AU2512" s="162"/>
      <c r="AV2512" s="162"/>
      <c r="AW2512" s="162"/>
      <c r="AX2512" s="162"/>
      <c r="AY2512" s="162" t="s">
        <v>13238</v>
      </c>
      <c r="AZ2512" s="162"/>
      <c r="BA2512" s="162"/>
    </row>
    <row r="2513" spans="1:53" ht="49.25" customHeight="1">
      <c r="A2513" s="46">
        <v>2509</v>
      </c>
      <c r="B2513" s="13" t="s">
        <v>13104</v>
      </c>
      <c r="C2513" s="13" t="s">
        <v>13287</v>
      </c>
      <c r="D2513" s="116">
        <v>625</v>
      </c>
      <c r="E2513" s="161" t="s">
        <v>1594</v>
      </c>
      <c r="F2513" s="115" t="s">
        <v>13288</v>
      </c>
      <c r="G2513" s="162" t="s">
        <v>1270</v>
      </c>
      <c r="H2513" s="116" t="s">
        <v>13105</v>
      </c>
      <c r="I2513" s="85" t="str">
        <f>IF(HL!B2512="","",HYPERLINK(HL!B2512,"表示"))</f>
        <v>表示</v>
      </c>
      <c r="J2513" s="85" t="str">
        <f>IF(HL!C2512="","",HYPERLINK(HL!C2512,2))</f>
        <v/>
      </c>
      <c r="K2513" s="105" t="str">
        <f>IF(HL!D2512="","",HYPERLINK(HL!D2512,3))</f>
        <v/>
      </c>
      <c r="L2513" s="105" t="str">
        <f>IF(HL!E2512="","",HYPERLINK(HL!E2512,4))</f>
        <v/>
      </c>
      <c r="M2513" s="105" t="str">
        <f>IF(HL!F2512="","",HYPERLINK(HL!F2512,5))</f>
        <v/>
      </c>
      <c r="N2513" s="105" t="str">
        <f>IF(HL!G2512="","",HYPERLINK(HL!G2512,6))</f>
        <v/>
      </c>
      <c r="O2513" s="105" t="str">
        <f>IF(HL!H2512="","",HYPERLINK(HL!H2512,7))</f>
        <v/>
      </c>
      <c r="P2513" s="105" t="str">
        <f>IF(HL!I2512="","",HYPERLINK(HL!I2512,8))</f>
        <v/>
      </c>
      <c r="Q2513" s="105" t="str">
        <f>IF(HL!J2512="","",HYPERLINK(HL!J2512,9))</f>
        <v/>
      </c>
      <c r="R2513" s="105" t="str">
        <f>IF(HL!K2512="","",HYPERLINK(HL!K2512,10))</f>
        <v/>
      </c>
      <c r="S2513" s="105" t="str">
        <f>IF(HL!L2512="","",HYPERLINK(HL!L2512,11))</f>
        <v/>
      </c>
      <c r="T2513" s="105" t="str">
        <f>IF(HL!M2512="","",HYPERLINK(HL!M2512,12))</f>
        <v/>
      </c>
      <c r="U2513" s="105" t="str">
        <f>IF(HL!N2512="","",HYPERLINK(HL!N2512,13))</f>
        <v/>
      </c>
      <c r="V2513" s="106" t="str">
        <f>IF(HL!O2512="","",HYPERLINK(HL!O2512,14))</f>
        <v/>
      </c>
      <c r="W2513" s="1" t="str">
        <f>IF(HL!P2512="","－",HYPERLINK(HL!P2512,"表示"))</f>
        <v>－</v>
      </c>
      <c r="X2513" s="200">
        <v>45350</v>
      </c>
      <c r="Y2513" s="200">
        <v>45532</v>
      </c>
      <c r="Z2513" s="34" t="str">
        <f t="shared" si="117"/>
        <v>2024</v>
      </c>
      <c r="AA2513" s="247">
        <f t="shared" si="118"/>
        <v>6</v>
      </c>
      <c r="AB2513" s="116"/>
      <c r="AC2513" s="116"/>
      <c r="AD2513" s="116"/>
      <c r="AE2513" s="116" t="s">
        <v>172</v>
      </c>
      <c r="AF2513" s="116"/>
      <c r="AG2513" s="116" t="s">
        <v>172</v>
      </c>
      <c r="AH2513" s="116"/>
      <c r="AI2513" s="116"/>
      <c r="AJ2513" s="116"/>
      <c r="AK2513" s="116"/>
      <c r="AL2513" s="13" t="s">
        <v>1672</v>
      </c>
      <c r="AM2513" s="1" t="s">
        <v>1727</v>
      </c>
      <c r="AN2513" s="1" t="s">
        <v>172</v>
      </c>
      <c r="AO2513" s="116" t="s">
        <v>13245</v>
      </c>
      <c r="AP2513" s="116" t="s">
        <v>13238</v>
      </c>
      <c r="AQ2513" s="116"/>
      <c r="AR2513" s="162" t="s">
        <v>13244</v>
      </c>
      <c r="AS2513" s="1" t="s">
        <v>13244</v>
      </c>
      <c r="AT2513" s="162"/>
      <c r="AU2513" s="162"/>
      <c r="AV2513" s="162"/>
      <c r="AW2513" s="162"/>
      <c r="AX2513" s="162"/>
      <c r="AY2513" s="162" t="s">
        <v>13238</v>
      </c>
      <c r="AZ2513" s="162"/>
      <c r="BA2513" s="162"/>
    </row>
    <row r="2514" spans="1:53" ht="31.75" customHeight="1">
      <c r="A2514" s="46">
        <v>2510</v>
      </c>
      <c r="B2514" s="35" t="s">
        <v>13106</v>
      </c>
      <c r="C2514" s="13" t="s">
        <v>13107</v>
      </c>
      <c r="D2514" s="116">
        <v>429</v>
      </c>
      <c r="E2514" s="161" t="s">
        <v>1848</v>
      </c>
      <c r="F2514" s="161" t="s">
        <v>13108</v>
      </c>
      <c r="G2514" s="162" t="s">
        <v>1270</v>
      </c>
      <c r="H2514" s="162" t="s">
        <v>13109</v>
      </c>
      <c r="I2514" s="85" t="str">
        <f>IF(HL!B2513="","",HYPERLINK(HL!B2513,"表示"))</f>
        <v>表示</v>
      </c>
      <c r="J2514" s="85" t="str">
        <f>IF(HL!C2513="","",HYPERLINK(HL!C2513,2))</f>
        <v/>
      </c>
      <c r="K2514" s="105" t="str">
        <f>IF(HL!D2513="","",HYPERLINK(HL!D2513,3))</f>
        <v/>
      </c>
      <c r="L2514" s="105" t="str">
        <f>IF(HL!E2513="","",HYPERLINK(HL!E2513,4))</f>
        <v/>
      </c>
      <c r="M2514" s="105" t="str">
        <f>IF(HL!F2513="","",HYPERLINK(HL!F2513,5))</f>
        <v/>
      </c>
      <c r="N2514" s="105" t="str">
        <f>IF(HL!G2513="","",HYPERLINK(HL!G2513,6))</f>
        <v/>
      </c>
      <c r="O2514" s="105" t="str">
        <f>IF(HL!H2513="","",HYPERLINK(HL!H2513,7))</f>
        <v/>
      </c>
      <c r="P2514" s="105" t="str">
        <f>IF(HL!I2513="","",HYPERLINK(HL!I2513,8))</f>
        <v/>
      </c>
      <c r="Q2514" s="105" t="str">
        <f>IF(HL!J2513="","",HYPERLINK(HL!J2513,9))</f>
        <v/>
      </c>
      <c r="R2514" s="105" t="str">
        <f>IF(HL!K2513="","",HYPERLINK(HL!K2513,10))</f>
        <v/>
      </c>
      <c r="S2514" s="105" t="str">
        <f>IF(HL!L2513="","",HYPERLINK(HL!L2513,11))</f>
        <v/>
      </c>
      <c r="T2514" s="105" t="str">
        <f>IF(HL!M2513="","",HYPERLINK(HL!M2513,12))</f>
        <v/>
      </c>
      <c r="U2514" s="105" t="str">
        <f>IF(HL!N2513="","",HYPERLINK(HL!N2513,13))</f>
        <v/>
      </c>
      <c r="V2514" s="106" t="str">
        <f>IF(HL!O2513="","",HYPERLINK(HL!O2513,14))</f>
        <v/>
      </c>
      <c r="W2514" s="1" t="str">
        <f>IF(HL!P2513="","－",HYPERLINK(HL!P2513,"表示"))</f>
        <v>－</v>
      </c>
      <c r="X2514" s="200">
        <v>45322</v>
      </c>
      <c r="Y2514" s="200">
        <v>45559</v>
      </c>
      <c r="Z2514" s="34" t="str">
        <f>TEXT(YEAR(Y2514),"0000")</f>
        <v>2024</v>
      </c>
      <c r="AA2514" s="247">
        <f>DATEDIF(X2514,Y2514,"m")</f>
        <v>7</v>
      </c>
      <c r="AB2514" s="116"/>
      <c r="AC2514" s="116"/>
      <c r="AD2514" s="116"/>
      <c r="AE2514" s="116" t="s">
        <v>13238</v>
      </c>
      <c r="AF2514" s="116"/>
      <c r="AG2514" s="116" t="s">
        <v>13238</v>
      </c>
      <c r="AH2514" s="116"/>
      <c r="AI2514" s="116"/>
      <c r="AJ2514" s="116"/>
      <c r="AK2514" s="116"/>
      <c r="AL2514" s="13" t="s">
        <v>12615</v>
      </c>
      <c r="AM2514" s="1" t="s">
        <v>172</v>
      </c>
      <c r="AN2514" s="1" t="s">
        <v>1727</v>
      </c>
      <c r="AO2514" s="162" t="s">
        <v>13246</v>
      </c>
      <c r="AP2514" s="116"/>
      <c r="AQ2514" s="116"/>
      <c r="AR2514" s="162" t="s">
        <v>13247</v>
      </c>
      <c r="AS2514" s="23" t="s">
        <v>13289</v>
      </c>
      <c r="AT2514" s="162"/>
      <c r="AU2514" s="162"/>
      <c r="AV2514" s="162" t="s">
        <v>13238</v>
      </c>
      <c r="AW2514" s="162"/>
      <c r="AX2514" s="162"/>
      <c r="AY2514" s="116"/>
      <c r="AZ2514" s="162"/>
      <c r="BA2514" s="162" t="s">
        <v>13238</v>
      </c>
    </row>
    <row r="2515" spans="1:53" ht="74.400000000000006" customHeight="1">
      <c r="A2515" s="46">
        <v>2511</v>
      </c>
      <c r="B2515" s="13" t="s">
        <v>13110</v>
      </c>
      <c r="C2515" s="13" t="s">
        <v>13290</v>
      </c>
      <c r="D2515" s="116">
        <v>631</v>
      </c>
      <c r="E2515" s="161" t="s">
        <v>5278</v>
      </c>
      <c r="F2515" s="115" t="s">
        <v>13321</v>
      </c>
      <c r="G2515" s="162" t="s">
        <v>1270</v>
      </c>
      <c r="H2515" s="162" t="s">
        <v>13111</v>
      </c>
      <c r="I2515" s="85" t="str">
        <f>IF(HL!B2514="","",HYPERLINK(HL!B2514,"表示"))</f>
        <v>表示</v>
      </c>
      <c r="J2515" s="85" t="str">
        <f>IF(HL!C2514="","",HYPERLINK(HL!C2514,2))</f>
        <v/>
      </c>
      <c r="K2515" s="105" t="str">
        <f>IF(HL!D2514="","",HYPERLINK(HL!D2514,3))</f>
        <v/>
      </c>
      <c r="L2515" s="105" t="str">
        <f>IF(HL!E2514="","",HYPERLINK(HL!E2514,4))</f>
        <v/>
      </c>
      <c r="M2515" s="105" t="str">
        <f>IF(HL!F2514="","",HYPERLINK(HL!F2514,5))</f>
        <v/>
      </c>
      <c r="N2515" s="105" t="str">
        <f>IF(HL!G2514="","",HYPERLINK(HL!G2514,6))</f>
        <v/>
      </c>
      <c r="O2515" s="105" t="str">
        <f>IF(HL!H2514="","",HYPERLINK(HL!H2514,7))</f>
        <v/>
      </c>
      <c r="P2515" s="105" t="str">
        <f>IF(HL!I2514="","",HYPERLINK(HL!I2514,8))</f>
        <v/>
      </c>
      <c r="Q2515" s="105" t="str">
        <f>IF(HL!J2514="","",HYPERLINK(HL!J2514,9))</f>
        <v/>
      </c>
      <c r="R2515" s="105" t="str">
        <f>IF(HL!K2514="","",HYPERLINK(HL!K2514,10))</f>
        <v/>
      </c>
      <c r="S2515" s="105" t="str">
        <f>IF(HL!L2514="","",HYPERLINK(HL!L2514,11))</f>
        <v/>
      </c>
      <c r="T2515" s="105" t="str">
        <f>IF(HL!M2514="","",HYPERLINK(HL!M2514,12))</f>
        <v/>
      </c>
      <c r="U2515" s="105" t="str">
        <f>IF(HL!N2514="","",HYPERLINK(HL!N2514,13))</f>
        <v/>
      </c>
      <c r="V2515" s="106" t="str">
        <f>IF(HL!O2514="","",HYPERLINK(HL!O2514,14))</f>
        <v/>
      </c>
      <c r="W2515" s="1" t="str">
        <f>IF(HL!P2514="","－",HYPERLINK(HL!P2514,"表示"))</f>
        <v>－</v>
      </c>
      <c r="X2515" s="200">
        <v>45443</v>
      </c>
      <c r="Y2515" s="200">
        <v>45548</v>
      </c>
      <c r="Z2515" s="34" t="str">
        <f t="shared" si="117"/>
        <v>2024</v>
      </c>
      <c r="AA2515" s="247">
        <f t="shared" si="118"/>
        <v>3</v>
      </c>
      <c r="AB2515" s="116"/>
      <c r="AC2515" s="116"/>
      <c r="AD2515" s="116"/>
      <c r="AE2515" s="116" t="s">
        <v>13238</v>
      </c>
      <c r="AF2515" s="116"/>
      <c r="AG2515" s="116" t="s">
        <v>13238</v>
      </c>
      <c r="AH2515" s="116"/>
      <c r="AI2515" s="116"/>
      <c r="AJ2515" s="116"/>
      <c r="AK2515" s="116" t="s">
        <v>13238</v>
      </c>
      <c r="AL2515" s="13" t="s">
        <v>13248</v>
      </c>
      <c r="AM2515" s="1" t="s">
        <v>172</v>
      </c>
      <c r="AN2515" s="1" t="s">
        <v>1727</v>
      </c>
      <c r="AO2515" s="116" t="s">
        <v>13249</v>
      </c>
      <c r="AP2515" s="116"/>
      <c r="AQ2515" s="116"/>
      <c r="AR2515" s="162" t="s">
        <v>13247</v>
      </c>
      <c r="AS2515" s="23" t="s">
        <v>13327</v>
      </c>
      <c r="AT2515" s="162"/>
      <c r="AU2515" s="162"/>
      <c r="AV2515" s="162"/>
      <c r="AW2515" s="162"/>
      <c r="AX2515" s="162" t="s">
        <v>13238</v>
      </c>
      <c r="AY2515" s="116"/>
      <c r="AZ2515" s="162"/>
      <c r="BA2515" s="162"/>
    </row>
    <row r="2516" spans="1:53" ht="26">
      <c r="A2516" s="46">
        <v>2512</v>
      </c>
      <c r="B2516" s="13" t="s">
        <v>13112</v>
      </c>
      <c r="C2516" s="13" t="s">
        <v>13113</v>
      </c>
      <c r="D2516" s="116">
        <v>429</v>
      </c>
      <c r="E2516" s="161" t="s">
        <v>1848</v>
      </c>
      <c r="F2516" s="115" t="s">
        <v>13291</v>
      </c>
      <c r="G2516" s="162" t="s">
        <v>1302</v>
      </c>
      <c r="H2516" s="162" t="s">
        <v>13095</v>
      </c>
      <c r="I2516" s="85" t="str">
        <f>IF(HL!B2515="","",HYPERLINK(HL!B2515,"表示"))</f>
        <v>表示</v>
      </c>
      <c r="J2516" s="85" t="str">
        <f>IF(HL!C2515="","",HYPERLINK(HL!C2515,2))</f>
        <v/>
      </c>
      <c r="K2516" s="105" t="str">
        <f>IF(HL!D2515="","",HYPERLINK(HL!D2515,3))</f>
        <v/>
      </c>
      <c r="L2516" s="105" t="str">
        <f>IF(HL!E2515="","",HYPERLINK(HL!E2515,4))</f>
        <v/>
      </c>
      <c r="M2516" s="105" t="str">
        <f>IF(HL!F2515="","",HYPERLINK(HL!F2515,5))</f>
        <v/>
      </c>
      <c r="N2516" s="105" t="str">
        <f>IF(HL!G2515="","",HYPERLINK(HL!G2515,6))</f>
        <v/>
      </c>
      <c r="O2516" s="105" t="str">
        <f>IF(HL!H2515="","",HYPERLINK(HL!H2515,7))</f>
        <v/>
      </c>
      <c r="P2516" s="105" t="str">
        <f>IF(HL!I2515="","",HYPERLINK(HL!I2515,8))</f>
        <v/>
      </c>
      <c r="Q2516" s="105" t="str">
        <f>IF(HL!J2515="","",HYPERLINK(HL!J2515,9))</f>
        <v/>
      </c>
      <c r="R2516" s="105" t="str">
        <f>IF(HL!K2515="","",HYPERLINK(HL!K2515,10))</f>
        <v/>
      </c>
      <c r="S2516" s="105" t="str">
        <f>IF(HL!L2515="","",HYPERLINK(HL!L2515,11))</f>
        <v/>
      </c>
      <c r="T2516" s="105" t="str">
        <f>IF(HL!M2515="","",HYPERLINK(HL!M2515,12))</f>
        <v/>
      </c>
      <c r="U2516" s="105" t="str">
        <f>IF(HL!N2515="","",HYPERLINK(HL!N2515,13))</f>
        <v/>
      </c>
      <c r="V2516" s="106" t="str">
        <f>IF(HL!O2515="","",HYPERLINK(HL!O2515,14))</f>
        <v/>
      </c>
      <c r="W2516" s="81" t="str">
        <f>IF(HL!P2515="","－",HYPERLINK(HL!P2515,"表示"))</f>
        <v>表示</v>
      </c>
      <c r="X2516" s="200">
        <v>45321</v>
      </c>
      <c r="Y2516" s="200">
        <v>45559</v>
      </c>
      <c r="Z2516" s="34" t="str">
        <f t="shared" si="117"/>
        <v>2024</v>
      </c>
      <c r="AA2516" s="247">
        <f t="shared" si="118"/>
        <v>7</v>
      </c>
      <c r="AB2516" s="116" t="s">
        <v>13238</v>
      </c>
      <c r="AC2516" s="116"/>
      <c r="AD2516" s="116"/>
      <c r="AE2516" s="116"/>
      <c r="AF2516" s="116"/>
      <c r="AG2516" s="116"/>
      <c r="AH2516" s="116"/>
      <c r="AI2516" s="116"/>
      <c r="AJ2516" s="116"/>
      <c r="AK2516" s="116"/>
      <c r="AL2516" s="13" t="s">
        <v>1672</v>
      </c>
      <c r="AM2516" s="1" t="s">
        <v>1727</v>
      </c>
      <c r="AN2516" s="1" t="s">
        <v>172</v>
      </c>
      <c r="AO2516" s="162" t="s">
        <v>13239</v>
      </c>
      <c r="AP2516" s="116"/>
      <c r="AQ2516" s="116"/>
      <c r="AR2516" s="162" t="s">
        <v>13247</v>
      </c>
      <c r="AS2516" s="23" t="s">
        <v>13328</v>
      </c>
      <c r="AT2516" s="162"/>
      <c r="AU2516" s="162"/>
      <c r="AV2516" s="162" t="s">
        <v>13238</v>
      </c>
      <c r="AW2516" s="162"/>
      <c r="AX2516" s="162"/>
      <c r="AY2516" s="116"/>
      <c r="AZ2516" s="162"/>
      <c r="BA2516" s="162"/>
    </row>
    <row r="2517" spans="1:53" ht="26">
      <c r="A2517" s="46">
        <v>2513</v>
      </c>
      <c r="B2517" s="13" t="s">
        <v>13114</v>
      </c>
      <c r="C2517" s="13" t="s">
        <v>13115</v>
      </c>
      <c r="D2517" s="116">
        <v>429</v>
      </c>
      <c r="E2517" s="161" t="s">
        <v>1848</v>
      </c>
      <c r="F2517" s="161" t="s">
        <v>13116</v>
      </c>
      <c r="G2517" s="162" t="s">
        <v>1302</v>
      </c>
      <c r="H2517" s="162" t="s">
        <v>13095</v>
      </c>
      <c r="I2517" s="85" t="str">
        <f>IF(HL!B2516="","",HYPERLINK(HL!B2516,"表示"))</f>
        <v>表示</v>
      </c>
      <c r="J2517" s="85">
        <f>IF(HL!C2516="","",HYPERLINK(HL!C2516,2))</f>
        <v>2</v>
      </c>
      <c r="K2517" s="105">
        <f>IF(HL!D2516="","",HYPERLINK(HL!D2516,3))</f>
        <v>3</v>
      </c>
      <c r="L2517" s="105">
        <f>IF(HL!E2516="","",HYPERLINK(HL!E2516,4))</f>
        <v>4</v>
      </c>
      <c r="M2517" s="105" t="str">
        <f>IF(HL!F2516="","",HYPERLINK(HL!F2516,5))</f>
        <v/>
      </c>
      <c r="N2517" s="105" t="str">
        <f>IF(HL!G2516="","",HYPERLINK(HL!G2516,6))</f>
        <v/>
      </c>
      <c r="O2517" s="105" t="str">
        <f>IF(HL!H2516="","",HYPERLINK(HL!H2516,7))</f>
        <v/>
      </c>
      <c r="P2517" s="105" t="str">
        <f>IF(HL!I2516="","",HYPERLINK(HL!I2516,8))</f>
        <v/>
      </c>
      <c r="Q2517" s="105" t="str">
        <f>IF(HL!J2516="","",HYPERLINK(HL!J2516,9))</f>
        <v/>
      </c>
      <c r="R2517" s="105" t="str">
        <f>IF(HL!K2516="","",HYPERLINK(HL!K2516,10))</f>
        <v/>
      </c>
      <c r="S2517" s="105" t="str">
        <f>IF(HL!L2516="","",HYPERLINK(HL!L2516,11))</f>
        <v/>
      </c>
      <c r="T2517" s="105" t="str">
        <f>IF(HL!M2516="","",HYPERLINK(HL!M2516,12))</f>
        <v/>
      </c>
      <c r="U2517" s="105" t="str">
        <f>IF(HL!N2516="","",HYPERLINK(HL!N2516,13))</f>
        <v/>
      </c>
      <c r="V2517" s="106" t="str">
        <f>IF(HL!O2516="","",HYPERLINK(HL!O2516,14))</f>
        <v/>
      </c>
      <c r="W2517" s="81" t="str">
        <f>IF(HL!P2516="","－",HYPERLINK(HL!P2516,"表示"))</f>
        <v>表示</v>
      </c>
      <c r="X2517" s="200">
        <v>45278</v>
      </c>
      <c r="Y2517" s="200">
        <v>45559</v>
      </c>
      <c r="Z2517" s="34" t="str">
        <f t="shared" si="117"/>
        <v>2024</v>
      </c>
      <c r="AA2517" s="247">
        <f t="shared" si="118"/>
        <v>9</v>
      </c>
      <c r="AB2517" s="116" t="s">
        <v>13238</v>
      </c>
      <c r="AC2517" s="116"/>
      <c r="AD2517" s="116"/>
      <c r="AE2517" s="116"/>
      <c r="AF2517" s="116"/>
      <c r="AG2517" s="116"/>
      <c r="AH2517" s="116"/>
      <c r="AI2517" s="116"/>
      <c r="AJ2517" s="116"/>
      <c r="AK2517" s="116"/>
      <c r="AL2517" s="13" t="s">
        <v>206</v>
      </c>
      <c r="AM2517" s="1" t="s">
        <v>172</v>
      </c>
      <c r="AN2517" s="1" t="s">
        <v>1727</v>
      </c>
      <c r="AO2517" s="162" t="s">
        <v>13239</v>
      </c>
      <c r="AP2517" s="116"/>
      <c r="AQ2517" s="116"/>
      <c r="AR2517" s="162" t="s">
        <v>13250</v>
      </c>
      <c r="AS2517" s="23" t="s">
        <v>13251</v>
      </c>
      <c r="AT2517" s="162"/>
      <c r="AU2517" s="162"/>
      <c r="AV2517" s="162" t="s">
        <v>13238</v>
      </c>
      <c r="AW2517" s="162"/>
      <c r="AX2517" s="162"/>
      <c r="AY2517" s="116"/>
      <c r="AZ2517" s="162"/>
      <c r="BA2517" s="162" t="s">
        <v>13238</v>
      </c>
    </row>
    <row r="2518" spans="1:53" ht="170.4" customHeight="1">
      <c r="A2518" s="46">
        <v>2514</v>
      </c>
      <c r="B2518" s="35" t="s">
        <v>13117</v>
      </c>
      <c r="C2518" s="13" t="s">
        <v>1904</v>
      </c>
      <c r="D2518" s="116">
        <v>429</v>
      </c>
      <c r="E2518" s="161" t="s">
        <v>1848</v>
      </c>
      <c r="F2518" s="115" t="s">
        <v>13322</v>
      </c>
      <c r="G2518" s="162" t="s">
        <v>1270</v>
      </c>
      <c r="H2518" s="162" t="s">
        <v>13095</v>
      </c>
      <c r="I2518" s="85" t="str">
        <f>IF(HL!B2517="","",HYPERLINK(HL!B2517,"表示"))</f>
        <v>表示</v>
      </c>
      <c r="J2518" s="85" t="str">
        <f>IF(HL!C2517="","",HYPERLINK(HL!C2517,2))</f>
        <v/>
      </c>
      <c r="K2518" s="105" t="str">
        <f>IF(HL!D2517="","",HYPERLINK(HL!D2517,3))</f>
        <v/>
      </c>
      <c r="L2518" s="105" t="str">
        <f>IF(HL!E2517="","",HYPERLINK(HL!E2517,4))</f>
        <v/>
      </c>
      <c r="M2518" s="105" t="str">
        <f>IF(HL!F2517="","",HYPERLINK(HL!F2517,5))</f>
        <v/>
      </c>
      <c r="N2518" s="105" t="str">
        <f>IF(HL!G2517="","",HYPERLINK(HL!G2517,6))</f>
        <v/>
      </c>
      <c r="O2518" s="105" t="str">
        <f>IF(HL!H2517="","",HYPERLINK(HL!H2517,7))</f>
        <v/>
      </c>
      <c r="P2518" s="105" t="str">
        <f>IF(HL!I2517="","",HYPERLINK(HL!I2517,8))</f>
        <v/>
      </c>
      <c r="Q2518" s="105" t="str">
        <f>IF(HL!J2517="","",HYPERLINK(HL!J2517,9))</f>
        <v/>
      </c>
      <c r="R2518" s="105" t="str">
        <f>IF(HL!K2517="","",HYPERLINK(HL!K2517,10))</f>
        <v/>
      </c>
      <c r="S2518" s="105" t="str">
        <f>IF(HL!L2517="","",HYPERLINK(HL!L2517,11))</f>
        <v/>
      </c>
      <c r="T2518" s="105" t="str">
        <f>IF(HL!M2517="","",HYPERLINK(HL!M2517,12))</f>
        <v/>
      </c>
      <c r="U2518" s="105" t="str">
        <f>IF(HL!N2517="","",HYPERLINK(HL!N2517,13))</f>
        <v/>
      </c>
      <c r="V2518" s="106" t="str">
        <f>IF(HL!O2517="","",HYPERLINK(HL!O2517,14))</f>
        <v/>
      </c>
      <c r="W2518" s="1" t="str">
        <f>IF(HL!P2517="","－",HYPERLINK(HL!P2517,"表示"))</f>
        <v>－</v>
      </c>
      <c r="X2518" s="200">
        <v>45322</v>
      </c>
      <c r="Y2518" s="200">
        <v>45559</v>
      </c>
      <c r="Z2518" s="34" t="str">
        <f t="shared" si="117"/>
        <v>2024</v>
      </c>
      <c r="AA2518" s="247">
        <f t="shared" si="118"/>
        <v>7</v>
      </c>
      <c r="AB2518" s="116" t="s">
        <v>13238</v>
      </c>
      <c r="AC2518" s="116"/>
      <c r="AD2518" s="116"/>
      <c r="AE2518" s="116" t="s">
        <v>13238</v>
      </c>
      <c r="AF2518" s="116"/>
      <c r="AG2518" s="116" t="s">
        <v>13238</v>
      </c>
      <c r="AH2518" s="116"/>
      <c r="AI2518" s="116" t="s">
        <v>13238</v>
      </c>
      <c r="AJ2518" s="116"/>
      <c r="AK2518" s="116"/>
      <c r="AL2518" s="13" t="s">
        <v>2465</v>
      </c>
      <c r="AM2518" s="1" t="s">
        <v>1727</v>
      </c>
      <c r="AN2518" s="1" t="s">
        <v>172</v>
      </c>
      <c r="AO2518" s="162" t="s">
        <v>13252</v>
      </c>
      <c r="AP2518" s="116"/>
      <c r="AQ2518" s="116" t="s">
        <v>13238</v>
      </c>
      <c r="AR2518" s="162" t="s">
        <v>13250</v>
      </c>
      <c r="AS2518" s="23" t="s">
        <v>13253</v>
      </c>
      <c r="AT2518" s="162"/>
      <c r="AU2518" s="162"/>
      <c r="AV2518" s="162" t="s">
        <v>13238</v>
      </c>
      <c r="AW2518" s="162"/>
      <c r="AX2518" s="162"/>
      <c r="AY2518" s="116"/>
      <c r="AZ2518" s="162"/>
      <c r="BA2518" s="162" t="s">
        <v>13238</v>
      </c>
    </row>
    <row r="2519" spans="1:53" ht="39">
      <c r="A2519" s="46">
        <v>2515</v>
      </c>
      <c r="B2519" s="35" t="s">
        <v>13118</v>
      </c>
      <c r="C2519" s="13" t="s">
        <v>13119</v>
      </c>
      <c r="D2519" s="116">
        <v>119</v>
      </c>
      <c r="E2519" s="161" t="s">
        <v>1375</v>
      </c>
      <c r="F2519" s="161" t="s">
        <v>13120</v>
      </c>
      <c r="G2519" s="162" t="s">
        <v>1302</v>
      </c>
      <c r="H2519" s="162" t="s">
        <v>13121</v>
      </c>
      <c r="I2519" s="85" t="str">
        <f>IF(HL!B2518="","",HYPERLINK(HL!B2518,"表示"))</f>
        <v>表示</v>
      </c>
      <c r="J2519" s="85" t="str">
        <f>IF(HL!C2518="","",HYPERLINK(HL!C2518,2))</f>
        <v/>
      </c>
      <c r="K2519" s="105" t="str">
        <f>IF(HL!D2518="","",HYPERLINK(HL!D2518,3))</f>
        <v/>
      </c>
      <c r="L2519" s="105" t="str">
        <f>IF(HL!E2518="","",HYPERLINK(HL!E2518,4))</f>
        <v/>
      </c>
      <c r="M2519" s="105" t="str">
        <f>IF(HL!F2518="","",HYPERLINK(HL!F2518,5))</f>
        <v/>
      </c>
      <c r="N2519" s="105" t="str">
        <f>IF(HL!G2518="","",HYPERLINK(HL!G2518,6))</f>
        <v/>
      </c>
      <c r="O2519" s="105" t="str">
        <f>IF(HL!H2518="","",HYPERLINK(HL!H2518,7))</f>
        <v/>
      </c>
      <c r="P2519" s="105" t="str">
        <f>IF(HL!I2518="","",HYPERLINK(HL!I2518,8))</f>
        <v/>
      </c>
      <c r="Q2519" s="105" t="str">
        <f>IF(HL!J2518="","",HYPERLINK(HL!J2518,9))</f>
        <v/>
      </c>
      <c r="R2519" s="105" t="str">
        <f>IF(HL!K2518="","",HYPERLINK(HL!K2518,10))</f>
        <v/>
      </c>
      <c r="S2519" s="105" t="str">
        <f>IF(HL!L2518="","",HYPERLINK(HL!L2518,11))</f>
        <v/>
      </c>
      <c r="T2519" s="105" t="str">
        <f>IF(HL!M2518="","",HYPERLINK(HL!M2518,12))</f>
        <v/>
      </c>
      <c r="U2519" s="105" t="str">
        <f>IF(HL!N2518="","",HYPERLINK(HL!N2518,13))</f>
        <v/>
      </c>
      <c r="V2519" s="106" t="str">
        <f>IF(HL!O2518="","",HYPERLINK(HL!O2518,14))</f>
        <v/>
      </c>
      <c r="W2519" s="81" t="str">
        <f>IF(HL!P2518="","－",HYPERLINK(HL!P2518,"表示"))</f>
        <v>表示</v>
      </c>
      <c r="X2519" s="200">
        <v>45230</v>
      </c>
      <c r="Y2519" s="200">
        <v>45559</v>
      </c>
      <c r="Z2519" s="34" t="str">
        <f t="shared" si="117"/>
        <v>2024</v>
      </c>
      <c r="AA2519" s="247">
        <f t="shared" si="118"/>
        <v>10</v>
      </c>
      <c r="AB2519" s="116" t="s">
        <v>13238</v>
      </c>
      <c r="AC2519" s="116"/>
      <c r="AD2519" s="116"/>
      <c r="AE2519" s="116"/>
      <c r="AF2519" s="116"/>
      <c r="AG2519" s="116"/>
      <c r="AH2519" s="116"/>
      <c r="AI2519" s="116"/>
      <c r="AJ2519" s="116"/>
      <c r="AK2519" s="116"/>
      <c r="AL2519" s="13" t="s">
        <v>13254</v>
      </c>
      <c r="AM2519" s="1" t="s">
        <v>172</v>
      </c>
      <c r="AN2519" s="1" t="s">
        <v>1727</v>
      </c>
      <c r="AO2519" s="162" t="s">
        <v>13239</v>
      </c>
      <c r="AP2519" s="116"/>
      <c r="AQ2519" s="116"/>
      <c r="AR2519" s="162" t="s">
        <v>13247</v>
      </c>
      <c r="AS2519" s="23" t="s">
        <v>13292</v>
      </c>
      <c r="AT2519" s="162"/>
      <c r="AU2519" s="162"/>
      <c r="AV2519" s="162" t="s">
        <v>13238</v>
      </c>
      <c r="AW2519" s="162"/>
      <c r="AX2519" s="162"/>
      <c r="AY2519" s="116"/>
      <c r="AZ2519" s="162"/>
      <c r="BA2519" s="162"/>
    </row>
    <row r="2520" spans="1:53" ht="26">
      <c r="A2520" s="46">
        <v>2516</v>
      </c>
      <c r="B2520" s="13" t="s">
        <v>13122</v>
      </c>
      <c r="C2520" s="13" t="s">
        <v>13123</v>
      </c>
      <c r="D2520" s="116">
        <v>139</v>
      </c>
      <c r="E2520" s="161" t="s">
        <v>13124</v>
      </c>
      <c r="F2520" s="161" t="s">
        <v>13125</v>
      </c>
      <c r="G2520" s="162" t="s">
        <v>1302</v>
      </c>
      <c r="H2520" s="162" t="s">
        <v>13126</v>
      </c>
      <c r="I2520" s="85" t="str">
        <f>IF(HL!B2519="","",HYPERLINK(HL!B2519,"表示"))</f>
        <v>表示</v>
      </c>
      <c r="J2520" s="85" t="str">
        <f>IF(HL!C2519="","",HYPERLINK(HL!C2519,2))</f>
        <v/>
      </c>
      <c r="K2520" s="105" t="str">
        <f>IF(HL!D2519="","",HYPERLINK(HL!D2519,3))</f>
        <v/>
      </c>
      <c r="L2520" s="105" t="str">
        <f>IF(HL!E2519="","",HYPERLINK(HL!E2519,4))</f>
        <v/>
      </c>
      <c r="M2520" s="105" t="str">
        <f>IF(HL!F2519="","",HYPERLINK(HL!F2519,5))</f>
        <v/>
      </c>
      <c r="N2520" s="105" t="str">
        <f>IF(HL!G2519="","",HYPERLINK(HL!G2519,6))</f>
        <v/>
      </c>
      <c r="O2520" s="105" t="str">
        <f>IF(HL!H2519="","",HYPERLINK(HL!H2519,7))</f>
        <v/>
      </c>
      <c r="P2520" s="105" t="str">
        <f>IF(HL!I2519="","",HYPERLINK(HL!I2519,8))</f>
        <v/>
      </c>
      <c r="Q2520" s="105" t="str">
        <f>IF(HL!J2519="","",HYPERLINK(HL!J2519,9))</f>
        <v/>
      </c>
      <c r="R2520" s="105" t="str">
        <f>IF(HL!K2519="","",HYPERLINK(HL!K2519,10))</f>
        <v/>
      </c>
      <c r="S2520" s="105" t="str">
        <f>IF(HL!L2519="","",HYPERLINK(HL!L2519,11))</f>
        <v/>
      </c>
      <c r="T2520" s="105" t="str">
        <f>IF(HL!M2519="","",HYPERLINK(HL!M2519,12))</f>
        <v/>
      </c>
      <c r="U2520" s="105" t="str">
        <f>IF(HL!N2519="","",HYPERLINK(HL!N2519,13))</f>
        <v/>
      </c>
      <c r="V2520" s="106" t="str">
        <f>IF(HL!O2519="","",HYPERLINK(HL!O2519,14))</f>
        <v/>
      </c>
      <c r="W2520" s="81" t="str">
        <f>IF(HL!P2519="","－",HYPERLINK(HL!P2519,"表示"))</f>
        <v>表示</v>
      </c>
      <c r="X2520" s="200">
        <v>45307</v>
      </c>
      <c r="Y2520" s="200">
        <v>45559</v>
      </c>
      <c r="Z2520" s="34" t="str">
        <f t="shared" si="117"/>
        <v>2024</v>
      </c>
      <c r="AA2520" s="247">
        <f t="shared" si="118"/>
        <v>8</v>
      </c>
      <c r="AB2520" s="116" t="s">
        <v>13238</v>
      </c>
      <c r="AC2520" s="116"/>
      <c r="AD2520" s="116"/>
      <c r="AE2520" s="116"/>
      <c r="AF2520" s="116"/>
      <c r="AG2520" s="116"/>
      <c r="AH2520" s="116"/>
      <c r="AI2520" s="116"/>
      <c r="AJ2520" s="116"/>
      <c r="AK2520" s="116"/>
      <c r="AL2520" s="13" t="s">
        <v>11477</v>
      </c>
      <c r="AM2520" s="1" t="s">
        <v>1727</v>
      </c>
      <c r="AN2520" s="1" t="s">
        <v>172</v>
      </c>
      <c r="AO2520" s="162" t="s">
        <v>13252</v>
      </c>
      <c r="AP2520" s="116"/>
      <c r="AQ2520" s="116"/>
      <c r="AR2520" s="162" t="s">
        <v>13255</v>
      </c>
      <c r="AS2520" s="116" t="s">
        <v>13256</v>
      </c>
      <c r="AT2520" s="162"/>
      <c r="AU2520" s="162"/>
      <c r="AV2520" s="162"/>
      <c r="AW2520" s="162" t="s">
        <v>13238</v>
      </c>
      <c r="AX2520" s="162"/>
      <c r="AY2520" s="116"/>
      <c r="AZ2520" s="162"/>
      <c r="BA2520" s="162"/>
    </row>
    <row r="2521" spans="1:53" ht="185.4" customHeight="1">
      <c r="A2521" s="46">
        <v>2517</v>
      </c>
      <c r="B2521" s="35" t="s">
        <v>13127</v>
      </c>
      <c r="C2521" s="13" t="s">
        <v>13293</v>
      </c>
      <c r="D2521" s="116">
        <v>429</v>
      </c>
      <c r="E2521" s="161" t="s">
        <v>1848</v>
      </c>
      <c r="F2521" s="115" t="s">
        <v>13323</v>
      </c>
      <c r="G2521" s="162" t="s">
        <v>1270</v>
      </c>
      <c r="H2521" s="162" t="s">
        <v>13095</v>
      </c>
      <c r="I2521" s="85" t="str">
        <f>IF(HL!B2520="","",HYPERLINK(HL!B2520,"表示"))</f>
        <v>表示</v>
      </c>
      <c r="J2521" s="85" t="str">
        <f>IF(HL!C2520="","",HYPERLINK(HL!C2520,2))</f>
        <v/>
      </c>
      <c r="K2521" s="105" t="str">
        <f>IF(HL!D2520="","",HYPERLINK(HL!D2520,3))</f>
        <v/>
      </c>
      <c r="L2521" s="105" t="str">
        <f>IF(HL!E2520="","",HYPERLINK(HL!E2520,4))</f>
        <v/>
      </c>
      <c r="M2521" s="105" t="str">
        <f>IF(HL!F2520="","",HYPERLINK(HL!F2520,5))</f>
        <v/>
      </c>
      <c r="N2521" s="105" t="str">
        <f>IF(HL!G2520="","",HYPERLINK(HL!G2520,6))</f>
        <v/>
      </c>
      <c r="O2521" s="105" t="str">
        <f>IF(HL!H2520="","",HYPERLINK(HL!H2520,7))</f>
        <v/>
      </c>
      <c r="P2521" s="105" t="str">
        <f>IF(HL!I2520="","",HYPERLINK(HL!I2520,8))</f>
        <v/>
      </c>
      <c r="Q2521" s="105" t="str">
        <f>IF(HL!J2520="","",HYPERLINK(HL!J2520,9))</f>
        <v/>
      </c>
      <c r="R2521" s="105" t="str">
        <f>IF(HL!K2520="","",HYPERLINK(HL!K2520,10))</f>
        <v/>
      </c>
      <c r="S2521" s="105" t="str">
        <f>IF(HL!L2520="","",HYPERLINK(HL!L2520,11))</f>
        <v/>
      </c>
      <c r="T2521" s="105" t="str">
        <f>IF(HL!M2520="","",HYPERLINK(HL!M2520,12))</f>
        <v/>
      </c>
      <c r="U2521" s="105" t="str">
        <f>IF(HL!N2520="","",HYPERLINK(HL!N2520,13))</f>
        <v/>
      </c>
      <c r="V2521" s="106" t="str">
        <f>IF(HL!O2520="","",HYPERLINK(HL!O2520,14))</f>
        <v/>
      </c>
      <c r="W2521" s="1" t="str">
        <f>IF(HL!P2520="","－",HYPERLINK(HL!P2520,"表示"))</f>
        <v>－</v>
      </c>
      <c r="X2521" s="200">
        <v>45322</v>
      </c>
      <c r="Y2521" s="200">
        <v>45559</v>
      </c>
      <c r="Z2521" s="34" t="str">
        <f t="shared" si="117"/>
        <v>2024</v>
      </c>
      <c r="AA2521" s="247">
        <f t="shared" si="118"/>
        <v>7</v>
      </c>
      <c r="AB2521" s="116"/>
      <c r="AC2521" s="116"/>
      <c r="AD2521" s="116"/>
      <c r="AE2521" s="116" t="s">
        <v>13238</v>
      </c>
      <c r="AF2521" s="116"/>
      <c r="AG2521" s="116" t="s">
        <v>13238</v>
      </c>
      <c r="AH2521" s="116"/>
      <c r="AI2521" s="116" t="s">
        <v>13238</v>
      </c>
      <c r="AJ2521" s="116"/>
      <c r="AK2521" s="116"/>
      <c r="AL2521" s="13" t="s">
        <v>2465</v>
      </c>
      <c r="AM2521" s="1" t="s">
        <v>1727</v>
      </c>
      <c r="AN2521" s="1" t="s">
        <v>172</v>
      </c>
      <c r="AO2521" s="162" t="s">
        <v>13252</v>
      </c>
      <c r="AP2521" s="116"/>
      <c r="AQ2521" s="116" t="s">
        <v>13238</v>
      </c>
      <c r="AR2521" s="162" t="s">
        <v>13250</v>
      </c>
      <c r="AS2521" s="116" t="s">
        <v>13253</v>
      </c>
      <c r="AT2521" s="162"/>
      <c r="AU2521" s="162"/>
      <c r="AV2521" s="162" t="s">
        <v>13238</v>
      </c>
      <c r="AW2521" s="162"/>
      <c r="AX2521" s="162"/>
      <c r="AY2521" s="116"/>
      <c r="AZ2521" s="162"/>
      <c r="BA2521" s="162" t="s">
        <v>13238</v>
      </c>
    </row>
    <row r="2522" spans="1:53" ht="52">
      <c r="A2522" s="46">
        <v>2518</v>
      </c>
      <c r="B2522" s="13" t="s">
        <v>13128</v>
      </c>
      <c r="C2522" s="13" t="s">
        <v>12052</v>
      </c>
      <c r="D2522" s="116">
        <v>219</v>
      </c>
      <c r="E2522" s="161" t="s">
        <v>2165</v>
      </c>
      <c r="F2522" s="161" t="s">
        <v>13294</v>
      </c>
      <c r="G2522" s="162" t="s">
        <v>1302</v>
      </c>
      <c r="H2522" s="162" t="s">
        <v>13087</v>
      </c>
      <c r="I2522" s="85" t="str">
        <f>IF(HL!B2521="","",HYPERLINK(HL!B2521,"表示"))</f>
        <v>表示</v>
      </c>
      <c r="J2522" s="85" t="str">
        <f>IF(HL!C2521="","",HYPERLINK(HL!C2521,2))</f>
        <v/>
      </c>
      <c r="K2522" s="105" t="str">
        <f>IF(HL!D2521="","",HYPERLINK(HL!D2521,3))</f>
        <v/>
      </c>
      <c r="L2522" s="105" t="str">
        <f>IF(HL!E2521="","",HYPERLINK(HL!E2521,4))</f>
        <v/>
      </c>
      <c r="M2522" s="105" t="str">
        <f>IF(HL!F2521="","",HYPERLINK(HL!F2521,5))</f>
        <v/>
      </c>
      <c r="N2522" s="105" t="str">
        <f>IF(HL!G2521="","",HYPERLINK(HL!G2521,6))</f>
        <v/>
      </c>
      <c r="O2522" s="105" t="str">
        <f>IF(HL!H2521="","",HYPERLINK(HL!H2521,7))</f>
        <v/>
      </c>
      <c r="P2522" s="105" t="str">
        <f>IF(HL!I2521="","",HYPERLINK(HL!I2521,8))</f>
        <v/>
      </c>
      <c r="Q2522" s="105" t="str">
        <f>IF(HL!J2521="","",HYPERLINK(HL!J2521,9))</f>
        <v/>
      </c>
      <c r="R2522" s="105" t="str">
        <f>IF(HL!K2521="","",HYPERLINK(HL!K2521,10))</f>
        <v/>
      </c>
      <c r="S2522" s="105" t="str">
        <f>IF(HL!L2521="","",HYPERLINK(HL!L2521,11))</f>
        <v/>
      </c>
      <c r="T2522" s="105" t="str">
        <f>IF(HL!M2521="","",HYPERLINK(HL!M2521,12))</f>
        <v/>
      </c>
      <c r="U2522" s="105" t="str">
        <f>IF(HL!N2521="","",HYPERLINK(HL!N2521,13))</f>
        <v/>
      </c>
      <c r="V2522" s="106" t="str">
        <f>IF(HL!O2521="","",HYPERLINK(HL!O2521,14))</f>
        <v/>
      </c>
      <c r="W2522" s="81" t="str">
        <f>IF(HL!P2521="","－",HYPERLINK(HL!P2521,"表示"))</f>
        <v>表示</v>
      </c>
      <c r="X2522" s="200">
        <v>45285</v>
      </c>
      <c r="Y2522" s="200">
        <v>45559</v>
      </c>
      <c r="Z2522" s="34" t="str">
        <f t="shared" si="117"/>
        <v>2024</v>
      </c>
      <c r="AA2522" s="247">
        <f t="shared" si="118"/>
        <v>8</v>
      </c>
      <c r="AB2522" s="116"/>
      <c r="AC2522" s="116"/>
      <c r="AD2522" s="116"/>
      <c r="AE2522" s="116" t="s">
        <v>13238</v>
      </c>
      <c r="AF2522" s="116"/>
      <c r="AG2522" s="116" t="s">
        <v>13238</v>
      </c>
      <c r="AH2522" s="116"/>
      <c r="AI2522" s="116"/>
      <c r="AJ2522" s="116"/>
      <c r="AK2522" s="116"/>
      <c r="AL2522" s="13" t="s">
        <v>265</v>
      </c>
      <c r="AM2522" s="1" t="s">
        <v>172</v>
      </c>
      <c r="AN2522" s="1" t="s">
        <v>1727</v>
      </c>
      <c r="AO2522" s="162" t="s">
        <v>13252</v>
      </c>
      <c r="AP2522" s="116"/>
      <c r="AQ2522" s="116"/>
      <c r="AR2522" s="162" t="s">
        <v>13257</v>
      </c>
      <c r="AS2522" s="23" t="s">
        <v>13295</v>
      </c>
      <c r="AT2522" s="162"/>
      <c r="AU2522" s="162"/>
      <c r="AV2522" s="162" t="s">
        <v>13238</v>
      </c>
      <c r="AW2522" s="162"/>
      <c r="AX2522" s="162"/>
      <c r="AY2522" s="116"/>
      <c r="AZ2522" s="162"/>
      <c r="BA2522" s="162"/>
    </row>
    <row r="2523" spans="1:53" ht="26">
      <c r="A2523" s="46">
        <v>2519</v>
      </c>
      <c r="B2523" s="13" t="s">
        <v>13129</v>
      </c>
      <c r="C2523" s="13" t="s">
        <v>13130</v>
      </c>
      <c r="D2523" s="116">
        <v>119</v>
      </c>
      <c r="E2523" s="161" t="s">
        <v>1375</v>
      </c>
      <c r="F2523" s="161" t="s">
        <v>13131</v>
      </c>
      <c r="G2523" s="162" t="s">
        <v>1302</v>
      </c>
      <c r="H2523" s="162" t="s">
        <v>13132</v>
      </c>
      <c r="I2523" s="85" t="str">
        <f>IF(HL!B2522="","",HYPERLINK(HL!B2522,"表示"))</f>
        <v>表示</v>
      </c>
      <c r="J2523" s="85" t="str">
        <f>IF(HL!C2522="","",HYPERLINK(HL!C2522,2))</f>
        <v/>
      </c>
      <c r="K2523" s="105" t="str">
        <f>IF(HL!D2522="","",HYPERLINK(HL!D2522,3))</f>
        <v/>
      </c>
      <c r="L2523" s="105" t="str">
        <f>IF(HL!E2522="","",HYPERLINK(HL!E2522,4))</f>
        <v/>
      </c>
      <c r="M2523" s="105" t="str">
        <f>IF(HL!F2522="","",HYPERLINK(HL!F2522,5))</f>
        <v/>
      </c>
      <c r="N2523" s="105" t="str">
        <f>IF(HL!G2522="","",HYPERLINK(HL!G2522,6))</f>
        <v/>
      </c>
      <c r="O2523" s="105" t="str">
        <f>IF(HL!H2522="","",HYPERLINK(HL!H2522,7))</f>
        <v/>
      </c>
      <c r="P2523" s="105" t="str">
        <f>IF(HL!I2522="","",HYPERLINK(HL!I2522,8))</f>
        <v/>
      </c>
      <c r="Q2523" s="105" t="str">
        <f>IF(HL!J2522="","",HYPERLINK(HL!J2522,9))</f>
        <v/>
      </c>
      <c r="R2523" s="105" t="str">
        <f>IF(HL!K2522="","",HYPERLINK(HL!K2522,10))</f>
        <v/>
      </c>
      <c r="S2523" s="105" t="str">
        <f>IF(HL!L2522="","",HYPERLINK(HL!L2522,11))</f>
        <v/>
      </c>
      <c r="T2523" s="105" t="str">
        <f>IF(HL!M2522="","",HYPERLINK(HL!M2522,12))</f>
        <v/>
      </c>
      <c r="U2523" s="105" t="str">
        <f>IF(HL!N2522="","",HYPERLINK(HL!N2522,13))</f>
        <v/>
      </c>
      <c r="V2523" s="106" t="str">
        <f>IF(HL!O2522="","",HYPERLINK(HL!O2522,14))</f>
        <v/>
      </c>
      <c r="W2523" s="81" t="str">
        <f>IF(HL!P2522="","－",HYPERLINK(HL!P2522,"表示"))</f>
        <v>表示</v>
      </c>
      <c r="X2523" s="200">
        <v>45156</v>
      </c>
      <c r="Y2523" s="200">
        <v>45559</v>
      </c>
      <c r="Z2523" s="34" t="str">
        <f t="shared" si="117"/>
        <v>2024</v>
      </c>
      <c r="AA2523" s="247">
        <f t="shared" si="118"/>
        <v>13</v>
      </c>
      <c r="AB2523" s="116" t="s">
        <v>172</v>
      </c>
      <c r="AC2523" s="116"/>
      <c r="AD2523" s="116"/>
      <c r="AE2523" s="116"/>
      <c r="AF2523" s="116"/>
      <c r="AG2523" s="116"/>
      <c r="AH2523" s="116"/>
      <c r="AI2523" s="116"/>
      <c r="AJ2523" s="116"/>
      <c r="AK2523" s="116"/>
      <c r="AL2523" s="13" t="s">
        <v>517</v>
      </c>
      <c r="AM2523" s="1" t="s">
        <v>1727</v>
      </c>
      <c r="AN2523" s="1" t="s">
        <v>172</v>
      </c>
      <c r="AO2523" s="162" t="s">
        <v>13239</v>
      </c>
      <c r="AP2523" s="116"/>
      <c r="AQ2523" s="116"/>
      <c r="AR2523" s="1" t="s">
        <v>13240</v>
      </c>
      <c r="AS2523" s="23" t="s">
        <v>13258</v>
      </c>
      <c r="AT2523" s="162"/>
      <c r="AU2523" s="162"/>
      <c r="AV2523" s="162" t="s">
        <v>13238</v>
      </c>
      <c r="AW2523" s="162"/>
      <c r="AX2523" s="162"/>
      <c r="AY2523" s="116"/>
      <c r="AZ2523" s="162"/>
      <c r="BA2523" s="162" t="s">
        <v>13238</v>
      </c>
    </row>
    <row r="2524" spans="1:53" ht="26">
      <c r="A2524" s="46">
        <v>2520</v>
      </c>
      <c r="B2524" s="13" t="s">
        <v>13133</v>
      </c>
      <c r="C2524" s="13" t="s">
        <v>13134</v>
      </c>
      <c r="D2524" s="116">
        <v>219</v>
      </c>
      <c r="E2524" s="161" t="s">
        <v>2165</v>
      </c>
      <c r="F2524" s="161" t="s">
        <v>13135</v>
      </c>
      <c r="G2524" s="162" t="s">
        <v>1302</v>
      </c>
      <c r="H2524" s="162" t="s">
        <v>964</v>
      </c>
      <c r="I2524" s="85" t="str">
        <f>IF(HL!B2523="","",HYPERLINK(HL!B2523,"表示"))</f>
        <v>表示</v>
      </c>
      <c r="J2524" s="85" t="str">
        <f>IF(HL!C2523="","",HYPERLINK(HL!C2523,2))</f>
        <v/>
      </c>
      <c r="K2524" s="105" t="str">
        <f>IF(HL!D2523="","",HYPERLINK(HL!D2523,3))</f>
        <v/>
      </c>
      <c r="L2524" s="105" t="str">
        <f>IF(HL!E2523="","",HYPERLINK(HL!E2523,4))</f>
        <v/>
      </c>
      <c r="M2524" s="105" t="str">
        <f>IF(HL!F2523="","",HYPERLINK(HL!F2523,5))</f>
        <v/>
      </c>
      <c r="N2524" s="105" t="str">
        <f>IF(HL!G2523="","",HYPERLINK(HL!G2523,6))</f>
        <v/>
      </c>
      <c r="O2524" s="105" t="str">
        <f>IF(HL!H2523="","",HYPERLINK(HL!H2523,7))</f>
        <v/>
      </c>
      <c r="P2524" s="105" t="str">
        <f>IF(HL!I2523="","",HYPERLINK(HL!I2523,8))</f>
        <v/>
      </c>
      <c r="Q2524" s="105" t="str">
        <f>IF(HL!J2523="","",HYPERLINK(HL!J2523,9))</f>
        <v/>
      </c>
      <c r="R2524" s="105" t="str">
        <f>IF(HL!K2523="","",HYPERLINK(HL!K2523,10))</f>
        <v/>
      </c>
      <c r="S2524" s="105" t="str">
        <f>IF(HL!L2523="","",HYPERLINK(HL!L2523,11))</f>
        <v/>
      </c>
      <c r="T2524" s="105" t="str">
        <f>IF(HL!M2523="","",HYPERLINK(HL!M2523,12))</f>
        <v/>
      </c>
      <c r="U2524" s="105" t="str">
        <f>IF(HL!N2523="","",HYPERLINK(HL!N2523,13))</f>
        <v/>
      </c>
      <c r="V2524" s="106" t="str">
        <f>IF(HL!O2523="","",HYPERLINK(HL!O2523,14))</f>
        <v/>
      </c>
      <c r="W2524" s="81" t="str">
        <f>IF(HL!P2523="","－",HYPERLINK(HL!P2523,"表示"))</f>
        <v>表示</v>
      </c>
      <c r="X2524" s="200">
        <v>45196</v>
      </c>
      <c r="Y2524" s="200">
        <v>45559</v>
      </c>
      <c r="Z2524" s="34" t="str">
        <f t="shared" si="117"/>
        <v>2024</v>
      </c>
      <c r="AA2524" s="247">
        <f t="shared" si="118"/>
        <v>11</v>
      </c>
      <c r="AB2524" s="116" t="s">
        <v>172</v>
      </c>
      <c r="AC2524" s="116"/>
      <c r="AD2524" s="116"/>
      <c r="AE2524" s="116"/>
      <c r="AF2524" s="116"/>
      <c r="AG2524" s="116"/>
      <c r="AH2524" s="116"/>
      <c r="AI2524" s="116"/>
      <c r="AJ2524" s="116"/>
      <c r="AK2524" s="116"/>
      <c r="AL2524" s="13" t="s">
        <v>248</v>
      </c>
      <c r="AM2524" s="1" t="s">
        <v>172</v>
      </c>
      <c r="AN2524" s="1" t="s">
        <v>1727</v>
      </c>
      <c r="AO2524" s="162" t="s">
        <v>13239</v>
      </c>
      <c r="AP2524" s="116"/>
      <c r="AQ2524" s="116"/>
      <c r="AR2524" s="1" t="s">
        <v>13240</v>
      </c>
      <c r="AS2524" s="23" t="s">
        <v>13259</v>
      </c>
      <c r="AT2524" s="162"/>
      <c r="AU2524" s="162"/>
      <c r="AV2524" s="162"/>
      <c r="AW2524" s="162"/>
      <c r="AX2524" s="162" t="s">
        <v>13238</v>
      </c>
      <c r="AY2524" s="116"/>
      <c r="AZ2524" s="162"/>
      <c r="BA2524" s="162"/>
    </row>
    <row r="2525" spans="1:53" ht="78">
      <c r="A2525" s="46">
        <v>2521</v>
      </c>
      <c r="B2525" s="35" t="s">
        <v>13296</v>
      </c>
      <c r="C2525" s="13" t="s">
        <v>11398</v>
      </c>
      <c r="D2525" s="116">
        <v>399</v>
      </c>
      <c r="E2525" s="161" t="s">
        <v>1878</v>
      </c>
      <c r="F2525" s="161" t="s">
        <v>13136</v>
      </c>
      <c r="G2525" s="162" t="s">
        <v>1302</v>
      </c>
      <c r="H2525" s="162" t="s">
        <v>13098</v>
      </c>
      <c r="I2525" s="85" t="str">
        <f>IF(HL!B2524="","",HYPERLINK(HL!B2524,"表示"))</f>
        <v>表示</v>
      </c>
      <c r="J2525" s="85" t="str">
        <f>IF(HL!C2524="","",HYPERLINK(HL!C2524,2))</f>
        <v/>
      </c>
      <c r="K2525" s="105" t="str">
        <f>IF(HL!D2524="","",HYPERLINK(HL!D2524,3))</f>
        <v/>
      </c>
      <c r="L2525" s="105" t="str">
        <f>IF(HL!E2524="","",HYPERLINK(HL!E2524,4))</f>
        <v/>
      </c>
      <c r="M2525" s="105" t="str">
        <f>IF(HL!F2524="","",HYPERLINK(HL!F2524,5))</f>
        <v/>
      </c>
      <c r="N2525" s="105" t="str">
        <f>IF(HL!G2524="","",HYPERLINK(HL!G2524,6))</f>
        <v/>
      </c>
      <c r="O2525" s="105" t="str">
        <f>IF(HL!H2524="","",HYPERLINK(HL!H2524,7))</f>
        <v/>
      </c>
      <c r="P2525" s="105" t="str">
        <f>IF(HL!I2524="","",HYPERLINK(HL!I2524,8))</f>
        <v/>
      </c>
      <c r="Q2525" s="105" t="str">
        <f>IF(HL!J2524="","",HYPERLINK(HL!J2524,9))</f>
        <v/>
      </c>
      <c r="R2525" s="105" t="str">
        <f>IF(HL!K2524="","",HYPERLINK(HL!K2524,10))</f>
        <v/>
      </c>
      <c r="S2525" s="105" t="str">
        <f>IF(HL!L2524="","",HYPERLINK(HL!L2524,11))</f>
        <v/>
      </c>
      <c r="T2525" s="105" t="str">
        <f>IF(HL!M2524="","",HYPERLINK(HL!M2524,12))</f>
        <v/>
      </c>
      <c r="U2525" s="105" t="str">
        <f>IF(HL!N2524="","",HYPERLINK(HL!N2524,13))</f>
        <v/>
      </c>
      <c r="V2525" s="106" t="str">
        <f>IF(HL!O2524="","",HYPERLINK(HL!O2524,14))</f>
        <v/>
      </c>
      <c r="W2525" s="81" t="str">
        <f>IF(HL!P2524="","－",HYPERLINK(HL!P2524,"表示"))</f>
        <v>表示</v>
      </c>
      <c r="X2525" s="200">
        <v>45240</v>
      </c>
      <c r="Y2525" s="200">
        <v>45559</v>
      </c>
      <c r="Z2525" s="34" t="str">
        <f t="shared" si="117"/>
        <v>2024</v>
      </c>
      <c r="AA2525" s="247">
        <f t="shared" si="118"/>
        <v>10</v>
      </c>
      <c r="AB2525" s="116"/>
      <c r="AC2525" s="116"/>
      <c r="AD2525" s="116"/>
      <c r="AE2525" s="116" t="s">
        <v>172</v>
      </c>
      <c r="AF2525" s="116"/>
      <c r="AG2525" s="116" t="s">
        <v>172</v>
      </c>
      <c r="AH2525" s="116"/>
      <c r="AI2525" s="116"/>
      <c r="AJ2525" s="116"/>
      <c r="AK2525" s="116"/>
      <c r="AL2525" s="13" t="s">
        <v>348</v>
      </c>
      <c r="AM2525" s="1" t="s">
        <v>1727</v>
      </c>
      <c r="AN2525" s="1" t="s">
        <v>172</v>
      </c>
      <c r="AO2525" s="162" t="s">
        <v>13239</v>
      </c>
      <c r="AP2525" s="116"/>
      <c r="AQ2525" s="116"/>
      <c r="AR2525" s="1" t="s">
        <v>13240</v>
      </c>
      <c r="AS2525" s="23" t="s">
        <v>13260</v>
      </c>
      <c r="AT2525" s="162"/>
      <c r="AU2525" s="162"/>
      <c r="AV2525" s="162" t="s">
        <v>13238</v>
      </c>
      <c r="AW2525" s="162"/>
      <c r="AX2525" s="162"/>
      <c r="AY2525" s="116"/>
      <c r="AZ2525" s="162"/>
      <c r="BA2525" s="162" t="s">
        <v>13238</v>
      </c>
    </row>
    <row r="2526" spans="1:53" ht="26">
      <c r="A2526" s="46">
        <v>2522</v>
      </c>
      <c r="B2526" s="35" t="s">
        <v>13137</v>
      </c>
      <c r="C2526" s="13" t="s">
        <v>13138</v>
      </c>
      <c r="D2526" s="116">
        <v>429</v>
      </c>
      <c r="E2526" s="161" t="s">
        <v>1848</v>
      </c>
      <c r="F2526" s="161" t="s">
        <v>13139</v>
      </c>
      <c r="G2526" s="162" t="s">
        <v>1302</v>
      </c>
      <c r="H2526" s="162" t="s">
        <v>13095</v>
      </c>
      <c r="I2526" s="85" t="str">
        <f>IF(HL!B2525="","",HYPERLINK(HL!B2525,"表示"))</f>
        <v>表示</v>
      </c>
      <c r="J2526" s="85" t="str">
        <f>IF(HL!C2525="","",HYPERLINK(HL!C2525,2))</f>
        <v/>
      </c>
      <c r="K2526" s="105" t="str">
        <f>IF(HL!D2525="","",HYPERLINK(HL!D2525,3))</f>
        <v/>
      </c>
      <c r="L2526" s="105" t="str">
        <f>IF(HL!E2525="","",HYPERLINK(HL!E2525,4))</f>
        <v/>
      </c>
      <c r="M2526" s="105" t="str">
        <f>IF(HL!F2525="","",HYPERLINK(HL!F2525,5))</f>
        <v/>
      </c>
      <c r="N2526" s="105" t="str">
        <f>IF(HL!G2525="","",HYPERLINK(HL!G2525,6))</f>
        <v/>
      </c>
      <c r="O2526" s="105" t="str">
        <f>IF(HL!H2525="","",HYPERLINK(HL!H2525,7))</f>
        <v/>
      </c>
      <c r="P2526" s="105" t="str">
        <f>IF(HL!I2525="","",HYPERLINK(HL!I2525,8))</f>
        <v/>
      </c>
      <c r="Q2526" s="105" t="str">
        <f>IF(HL!J2525="","",HYPERLINK(HL!J2525,9))</f>
        <v/>
      </c>
      <c r="R2526" s="105" t="str">
        <f>IF(HL!K2525="","",HYPERLINK(HL!K2525,10))</f>
        <v/>
      </c>
      <c r="S2526" s="105" t="str">
        <f>IF(HL!L2525="","",HYPERLINK(HL!L2525,11))</f>
        <v/>
      </c>
      <c r="T2526" s="105" t="str">
        <f>IF(HL!M2525="","",HYPERLINK(HL!M2525,12))</f>
        <v/>
      </c>
      <c r="U2526" s="105" t="str">
        <f>IF(HL!N2525="","",HYPERLINK(HL!N2525,13))</f>
        <v/>
      </c>
      <c r="V2526" s="106" t="str">
        <f>IF(HL!O2525="","",HYPERLINK(HL!O2525,14))</f>
        <v/>
      </c>
      <c r="W2526" s="81" t="str">
        <f>IF(HL!P2525="","－",HYPERLINK(HL!P2525,"表示"))</f>
        <v>表示</v>
      </c>
      <c r="X2526" s="200">
        <v>45198</v>
      </c>
      <c r="Y2526" s="200">
        <v>45559</v>
      </c>
      <c r="Z2526" s="34" t="str">
        <f t="shared" si="117"/>
        <v>2024</v>
      </c>
      <c r="AA2526" s="247">
        <f t="shared" si="118"/>
        <v>11</v>
      </c>
      <c r="AB2526" s="116" t="s">
        <v>172</v>
      </c>
      <c r="AC2526" s="116"/>
      <c r="AD2526" s="116"/>
      <c r="AE2526" s="116"/>
      <c r="AF2526" s="116"/>
      <c r="AG2526" s="116"/>
      <c r="AH2526" s="116"/>
      <c r="AI2526" s="116"/>
      <c r="AJ2526" s="116"/>
      <c r="AK2526" s="116"/>
      <c r="AL2526" s="159" t="s">
        <v>219</v>
      </c>
      <c r="AM2526" s="1" t="s">
        <v>172</v>
      </c>
      <c r="AN2526" s="1" t="s">
        <v>1727</v>
      </c>
      <c r="AO2526" s="162" t="s">
        <v>13239</v>
      </c>
      <c r="AP2526" s="116"/>
      <c r="AQ2526" s="116"/>
      <c r="AR2526" s="1" t="s">
        <v>13240</v>
      </c>
      <c r="AS2526" s="1" t="s">
        <v>13261</v>
      </c>
      <c r="AT2526" s="162"/>
      <c r="AU2526" s="162"/>
      <c r="AV2526" s="162" t="s">
        <v>172</v>
      </c>
      <c r="AW2526" s="162"/>
      <c r="AX2526" s="162"/>
      <c r="AY2526" s="116"/>
      <c r="AZ2526" s="162"/>
      <c r="BA2526" s="162" t="s">
        <v>13238</v>
      </c>
    </row>
    <row r="2527" spans="1:53" ht="73.25" customHeight="1">
      <c r="A2527" s="46">
        <v>2523</v>
      </c>
      <c r="B2527" s="35" t="s">
        <v>13140</v>
      </c>
      <c r="C2527" s="13" t="s">
        <v>2581</v>
      </c>
      <c r="D2527" s="116">
        <v>117</v>
      </c>
      <c r="E2527" s="161" t="s">
        <v>1374</v>
      </c>
      <c r="F2527" s="161" t="s">
        <v>13141</v>
      </c>
      <c r="G2527" s="162" t="s">
        <v>1302</v>
      </c>
      <c r="H2527" s="162" t="s">
        <v>1384</v>
      </c>
      <c r="I2527" s="85" t="str">
        <f>IF(HL!B2526="","",HYPERLINK(HL!B2526,"表示"))</f>
        <v>表示</v>
      </c>
      <c r="J2527" s="85" t="str">
        <f>IF(HL!C2526="","",HYPERLINK(HL!C2526,2))</f>
        <v/>
      </c>
      <c r="K2527" s="105" t="str">
        <f>IF(HL!D2526="","",HYPERLINK(HL!D2526,3))</f>
        <v/>
      </c>
      <c r="L2527" s="105" t="str">
        <f>IF(HL!E2526="","",HYPERLINK(HL!E2526,4))</f>
        <v/>
      </c>
      <c r="M2527" s="105" t="str">
        <f>IF(HL!F2526="","",HYPERLINK(HL!F2526,5))</f>
        <v/>
      </c>
      <c r="N2527" s="105" t="str">
        <f>IF(HL!G2526="","",HYPERLINK(HL!G2526,6))</f>
        <v/>
      </c>
      <c r="O2527" s="105" t="str">
        <f>IF(HL!H2526="","",HYPERLINK(HL!H2526,7))</f>
        <v/>
      </c>
      <c r="P2527" s="105" t="str">
        <f>IF(HL!I2526="","",HYPERLINK(HL!I2526,8))</f>
        <v/>
      </c>
      <c r="Q2527" s="105" t="str">
        <f>IF(HL!J2526="","",HYPERLINK(HL!J2526,9))</f>
        <v/>
      </c>
      <c r="R2527" s="105" t="str">
        <f>IF(HL!K2526="","",HYPERLINK(HL!K2526,10))</f>
        <v/>
      </c>
      <c r="S2527" s="105" t="str">
        <f>IF(HL!L2526="","",HYPERLINK(HL!L2526,11))</f>
        <v/>
      </c>
      <c r="T2527" s="105" t="str">
        <f>IF(HL!M2526="","",HYPERLINK(HL!M2526,12))</f>
        <v/>
      </c>
      <c r="U2527" s="105" t="str">
        <f>IF(HL!N2526="","",HYPERLINK(HL!N2526,13))</f>
        <v/>
      </c>
      <c r="V2527" s="106" t="str">
        <f>IF(HL!O2526="","",HYPERLINK(HL!O2526,14))</f>
        <v/>
      </c>
      <c r="W2527" s="81" t="str">
        <f>IF(HL!P2526="","－",HYPERLINK(HL!P2526,"表示"))</f>
        <v>表示</v>
      </c>
      <c r="X2527" s="200">
        <v>45230</v>
      </c>
      <c r="Y2527" s="200">
        <v>45559</v>
      </c>
      <c r="Z2527" s="34" t="str">
        <f t="shared" si="117"/>
        <v>2024</v>
      </c>
      <c r="AA2527" s="247">
        <f t="shared" si="118"/>
        <v>10</v>
      </c>
      <c r="AB2527" s="116"/>
      <c r="AC2527" s="116"/>
      <c r="AD2527" s="116"/>
      <c r="AE2527" s="116" t="s">
        <v>172</v>
      </c>
      <c r="AF2527" s="116"/>
      <c r="AG2527" s="116" t="s">
        <v>172</v>
      </c>
      <c r="AH2527" s="116"/>
      <c r="AI2527" s="116"/>
      <c r="AJ2527" s="116"/>
      <c r="AK2527" s="116"/>
      <c r="AL2527" s="13" t="s">
        <v>229</v>
      </c>
      <c r="AM2527" s="1" t="s">
        <v>172</v>
      </c>
      <c r="AN2527" s="1" t="s">
        <v>1727</v>
      </c>
      <c r="AO2527" s="162" t="s">
        <v>13239</v>
      </c>
      <c r="AP2527" s="116"/>
      <c r="AQ2527" s="116"/>
      <c r="AR2527" s="1" t="s">
        <v>13257</v>
      </c>
      <c r="AS2527" s="23" t="s">
        <v>13262</v>
      </c>
      <c r="AT2527" s="162"/>
      <c r="AU2527" s="162"/>
      <c r="AV2527" s="162"/>
      <c r="AW2527" s="162" t="s">
        <v>13238</v>
      </c>
      <c r="AX2527" s="162"/>
      <c r="AY2527" s="116"/>
      <c r="AZ2527" s="162"/>
      <c r="BA2527" s="162"/>
    </row>
    <row r="2528" spans="1:53" ht="320.39999999999998" customHeight="1">
      <c r="A2528" s="46">
        <v>2524</v>
      </c>
      <c r="B2528" s="13" t="s">
        <v>11416</v>
      </c>
      <c r="C2528" s="13" t="s">
        <v>13142</v>
      </c>
      <c r="D2528" s="116">
        <v>429</v>
      </c>
      <c r="E2528" s="161" t="s">
        <v>1848</v>
      </c>
      <c r="F2528" s="115" t="s">
        <v>13324</v>
      </c>
      <c r="G2528" s="162" t="s">
        <v>1270</v>
      </c>
      <c r="H2528" s="162" t="s">
        <v>13095</v>
      </c>
      <c r="I2528" s="85" t="str">
        <f>IF(HL!B2527="","",HYPERLINK(HL!B2527,"表示"))</f>
        <v>表示</v>
      </c>
      <c r="J2528" s="85" t="str">
        <f>IF(HL!C2527="","",HYPERLINK(HL!C2527,2))</f>
        <v/>
      </c>
      <c r="K2528" s="105" t="str">
        <f>IF(HL!D2527="","",HYPERLINK(HL!D2527,3))</f>
        <v/>
      </c>
      <c r="L2528" s="105" t="str">
        <f>IF(HL!E2527="","",HYPERLINK(HL!E2527,4))</f>
        <v/>
      </c>
      <c r="M2528" s="105" t="str">
        <f>IF(HL!F2527="","",HYPERLINK(HL!F2527,5))</f>
        <v/>
      </c>
      <c r="N2528" s="105" t="str">
        <f>IF(HL!G2527="","",HYPERLINK(HL!G2527,6))</f>
        <v/>
      </c>
      <c r="O2528" s="105" t="str">
        <f>IF(HL!H2527="","",HYPERLINK(HL!H2527,7))</f>
        <v/>
      </c>
      <c r="P2528" s="105" t="str">
        <f>IF(HL!I2527="","",HYPERLINK(HL!I2527,8))</f>
        <v/>
      </c>
      <c r="Q2528" s="105" t="str">
        <f>IF(HL!J2527="","",HYPERLINK(HL!J2527,9))</f>
        <v/>
      </c>
      <c r="R2528" s="105" t="str">
        <f>IF(HL!K2527="","",HYPERLINK(HL!K2527,10))</f>
        <v/>
      </c>
      <c r="S2528" s="105" t="str">
        <f>IF(HL!L2527="","",HYPERLINK(HL!L2527,11))</f>
        <v/>
      </c>
      <c r="T2528" s="105" t="str">
        <f>IF(HL!M2527="","",HYPERLINK(HL!M2527,12))</f>
        <v/>
      </c>
      <c r="U2528" s="105" t="str">
        <f>IF(HL!N2527="","",HYPERLINK(HL!N2527,13))</f>
        <v/>
      </c>
      <c r="V2528" s="106" t="str">
        <f>IF(HL!O2527="","",HYPERLINK(HL!O2527,14))</f>
        <v/>
      </c>
      <c r="W2528" s="1" t="str">
        <f>IF(HL!P2527="","－",HYPERLINK(HL!P2527,"表示"))</f>
        <v>－</v>
      </c>
      <c r="X2528" s="200">
        <v>45176</v>
      </c>
      <c r="Y2528" s="200">
        <v>45532</v>
      </c>
      <c r="Z2528" s="34" t="str">
        <f t="shared" si="117"/>
        <v>2024</v>
      </c>
      <c r="AA2528" s="247">
        <f t="shared" si="118"/>
        <v>11</v>
      </c>
      <c r="AB2528" s="116"/>
      <c r="AC2528" s="116"/>
      <c r="AD2528" s="116"/>
      <c r="AE2528" s="116" t="s">
        <v>172</v>
      </c>
      <c r="AF2528" s="116"/>
      <c r="AG2528" s="116" t="s">
        <v>172</v>
      </c>
      <c r="AH2528" s="116"/>
      <c r="AI2528" s="116"/>
      <c r="AJ2528" s="116"/>
      <c r="AK2528" s="116"/>
      <c r="AL2528" s="13" t="s">
        <v>107</v>
      </c>
      <c r="AM2528" s="1" t="s">
        <v>1727</v>
      </c>
      <c r="AN2528" s="1" t="s">
        <v>172</v>
      </c>
      <c r="AO2528" s="162" t="s">
        <v>13239</v>
      </c>
      <c r="AP2528" s="116"/>
      <c r="AQ2528" s="116"/>
      <c r="AR2528" s="1" t="s">
        <v>13240</v>
      </c>
      <c r="AS2528" s="23" t="s">
        <v>13263</v>
      </c>
      <c r="AT2528" s="162"/>
      <c r="AU2528" s="162"/>
      <c r="AV2528" s="162" t="s">
        <v>172</v>
      </c>
      <c r="AW2528" s="162"/>
      <c r="AX2528" s="162"/>
      <c r="AY2528" s="116"/>
      <c r="AZ2528" s="162"/>
      <c r="BA2528" s="162" t="s">
        <v>13238</v>
      </c>
    </row>
    <row r="2529" spans="1:53" ht="303.64999999999998" customHeight="1">
      <c r="A2529" s="46">
        <v>2525</v>
      </c>
      <c r="B2529" s="13" t="s">
        <v>11416</v>
      </c>
      <c r="C2529" s="13" t="s">
        <v>2127</v>
      </c>
      <c r="D2529" s="116">
        <v>429</v>
      </c>
      <c r="E2529" s="161" t="s">
        <v>1848</v>
      </c>
      <c r="F2529" s="115" t="s">
        <v>13325</v>
      </c>
      <c r="G2529" s="162" t="s">
        <v>1270</v>
      </c>
      <c r="H2529" s="162" t="s">
        <v>13095</v>
      </c>
      <c r="I2529" s="85" t="str">
        <f>IF(HL!B2528="","",HYPERLINK(HL!B2528,"表示"))</f>
        <v>表示</v>
      </c>
      <c r="J2529" s="85" t="str">
        <f>IF(HL!C2528="","",HYPERLINK(HL!C2528,2))</f>
        <v/>
      </c>
      <c r="K2529" s="105" t="str">
        <f>IF(HL!D2528="","",HYPERLINK(HL!D2528,3))</f>
        <v/>
      </c>
      <c r="L2529" s="105" t="str">
        <f>IF(HL!E2528="","",HYPERLINK(HL!E2528,4))</f>
        <v/>
      </c>
      <c r="M2529" s="105" t="str">
        <f>IF(HL!F2528="","",HYPERLINK(HL!F2528,5))</f>
        <v/>
      </c>
      <c r="N2529" s="105" t="str">
        <f>IF(HL!G2528="","",HYPERLINK(HL!G2528,6))</f>
        <v/>
      </c>
      <c r="O2529" s="105" t="str">
        <f>IF(HL!H2528="","",HYPERLINK(HL!H2528,7))</f>
        <v/>
      </c>
      <c r="P2529" s="105" t="str">
        <f>IF(HL!I2528="","",HYPERLINK(HL!I2528,8))</f>
        <v/>
      </c>
      <c r="Q2529" s="105" t="str">
        <f>IF(HL!J2528="","",HYPERLINK(HL!J2528,9))</f>
        <v/>
      </c>
      <c r="R2529" s="105" t="str">
        <f>IF(HL!K2528="","",HYPERLINK(HL!K2528,10))</f>
        <v/>
      </c>
      <c r="S2529" s="105" t="str">
        <f>IF(HL!L2528="","",HYPERLINK(HL!L2528,11))</f>
        <v/>
      </c>
      <c r="T2529" s="105" t="str">
        <f>IF(HL!M2528="","",HYPERLINK(HL!M2528,12))</f>
        <v/>
      </c>
      <c r="U2529" s="105" t="str">
        <f>IF(HL!N2528="","",HYPERLINK(HL!N2528,13))</f>
        <v/>
      </c>
      <c r="V2529" s="106" t="str">
        <f>IF(HL!O2528="","",HYPERLINK(HL!O2528,14))</f>
        <v/>
      </c>
      <c r="W2529" s="1" t="str">
        <f>IF(HL!P2528="","－",HYPERLINK(HL!P2528,"表示"))</f>
        <v>－</v>
      </c>
      <c r="X2529" s="200">
        <v>45322</v>
      </c>
      <c r="Y2529" s="200">
        <v>45559</v>
      </c>
      <c r="Z2529" s="34" t="str">
        <f t="shared" si="117"/>
        <v>2024</v>
      </c>
      <c r="AA2529" s="247">
        <f t="shared" si="118"/>
        <v>7</v>
      </c>
      <c r="AB2529" s="116"/>
      <c r="AC2529" s="116"/>
      <c r="AD2529" s="116"/>
      <c r="AE2529" s="116" t="s">
        <v>172</v>
      </c>
      <c r="AF2529" s="116"/>
      <c r="AG2529" s="116"/>
      <c r="AH2529" s="116"/>
      <c r="AI2529" s="116"/>
      <c r="AJ2529" s="116"/>
      <c r="AK2529" s="116"/>
      <c r="AL2529" s="13" t="s">
        <v>107</v>
      </c>
      <c r="AM2529" s="1" t="s">
        <v>1727</v>
      </c>
      <c r="AN2529" s="1" t="s">
        <v>172</v>
      </c>
      <c r="AO2529" s="162" t="s">
        <v>13264</v>
      </c>
      <c r="AP2529" s="116"/>
      <c r="AQ2529" s="116"/>
      <c r="AR2529" s="1" t="s">
        <v>13240</v>
      </c>
      <c r="AS2529" s="23" t="s">
        <v>13297</v>
      </c>
      <c r="AT2529" s="162"/>
      <c r="AU2529" s="162"/>
      <c r="AV2529" s="162" t="s">
        <v>172</v>
      </c>
      <c r="AW2529" s="162"/>
      <c r="AX2529" s="162"/>
      <c r="AY2529" s="116"/>
      <c r="AZ2529" s="162"/>
      <c r="BA2529" s="162" t="s">
        <v>13238</v>
      </c>
    </row>
    <row r="2530" spans="1:53" ht="88.75" customHeight="1">
      <c r="A2530" s="46">
        <v>2526</v>
      </c>
      <c r="B2530" s="35" t="s">
        <v>13298</v>
      </c>
      <c r="C2530" s="13" t="s">
        <v>12153</v>
      </c>
      <c r="D2530" s="116">
        <v>422</v>
      </c>
      <c r="E2530" s="161" t="s">
        <v>2060</v>
      </c>
      <c r="F2530" s="161" t="s">
        <v>13143</v>
      </c>
      <c r="G2530" s="162" t="s">
        <v>1270</v>
      </c>
      <c r="H2530" s="162" t="s">
        <v>13095</v>
      </c>
      <c r="I2530" s="85" t="str">
        <f>IF(HL!B2529="","",HYPERLINK(HL!B2529,"表示"))</f>
        <v>表示</v>
      </c>
      <c r="J2530" s="85" t="str">
        <f>IF(HL!C2529="","",HYPERLINK(HL!C2529,2))</f>
        <v/>
      </c>
      <c r="K2530" s="105" t="str">
        <f>IF(HL!D2529="","",HYPERLINK(HL!D2529,3))</f>
        <v/>
      </c>
      <c r="L2530" s="105" t="str">
        <f>IF(HL!E2529="","",HYPERLINK(HL!E2529,4))</f>
        <v/>
      </c>
      <c r="M2530" s="105" t="str">
        <f>IF(HL!F2529="","",HYPERLINK(HL!F2529,5))</f>
        <v/>
      </c>
      <c r="N2530" s="105" t="str">
        <f>IF(HL!G2529="","",HYPERLINK(HL!G2529,6))</f>
        <v/>
      </c>
      <c r="O2530" s="105" t="str">
        <f>IF(HL!H2529="","",HYPERLINK(HL!H2529,7))</f>
        <v/>
      </c>
      <c r="P2530" s="105" t="str">
        <f>IF(HL!I2529="","",HYPERLINK(HL!I2529,8))</f>
        <v/>
      </c>
      <c r="Q2530" s="105" t="str">
        <f>IF(HL!J2529="","",HYPERLINK(HL!J2529,9))</f>
        <v/>
      </c>
      <c r="R2530" s="105" t="str">
        <f>IF(HL!K2529="","",HYPERLINK(HL!K2529,10))</f>
        <v/>
      </c>
      <c r="S2530" s="105" t="str">
        <f>IF(HL!L2529="","",HYPERLINK(HL!L2529,11))</f>
        <v/>
      </c>
      <c r="T2530" s="105" t="str">
        <f>IF(HL!M2529="","",HYPERLINK(HL!M2529,12))</f>
        <v/>
      </c>
      <c r="U2530" s="105" t="str">
        <f>IF(HL!N2529="","",HYPERLINK(HL!N2529,13))</f>
        <v/>
      </c>
      <c r="V2530" s="106" t="str">
        <f>IF(HL!O2529="","",HYPERLINK(HL!O2529,14))</f>
        <v/>
      </c>
      <c r="W2530" s="1" t="str">
        <f>IF(HL!P2529="","－",HYPERLINK(HL!P2529,"表示"))</f>
        <v>－</v>
      </c>
      <c r="X2530" s="200">
        <v>45247</v>
      </c>
      <c r="Y2530" s="200">
        <v>45532</v>
      </c>
      <c r="Z2530" s="34" t="str">
        <f t="shared" si="117"/>
        <v>2024</v>
      </c>
      <c r="AA2530" s="247">
        <f t="shared" si="118"/>
        <v>9</v>
      </c>
      <c r="AB2530" s="116"/>
      <c r="AC2530" s="116"/>
      <c r="AD2530" s="116"/>
      <c r="AE2530" s="116"/>
      <c r="AF2530" s="116"/>
      <c r="AG2530" s="116" t="s">
        <v>172</v>
      </c>
      <c r="AH2530" s="116"/>
      <c r="AI2530" s="116"/>
      <c r="AJ2530" s="116"/>
      <c r="AK2530" s="116"/>
      <c r="AL2530" s="13" t="s">
        <v>621</v>
      </c>
      <c r="AM2530" s="1" t="s">
        <v>172</v>
      </c>
      <c r="AN2530" s="1" t="s">
        <v>1727</v>
      </c>
      <c r="AO2530" s="162" t="s">
        <v>13265</v>
      </c>
      <c r="AP2530" s="116"/>
      <c r="AQ2530" s="116"/>
      <c r="AR2530" s="1" t="s">
        <v>13240</v>
      </c>
      <c r="AS2530" s="23" t="s">
        <v>13266</v>
      </c>
      <c r="AT2530" s="162"/>
      <c r="AU2530" s="162"/>
      <c r="AV2530" s="162" t="s">
        <v>172</v>
      </c>
      <c r="AW2530" s="162"/>
      <c r="AX2530" s="162"/>
      <c r="AY2530" s="116"/>
      <c r="AZ2530" s="162"/>
      <c r="BA2530" s="162" t="s">
        <v>13238</v>
      </c>
    </row>
    <row r="2531" spans="1:53" ht="52">
      <c r="A2531" s="46">
        <v>2527</v>
      </c>
      <c r="B2531" s="35" t="s">
        <v>13144</v>
      </c>
      <c r="C2531" s="13" t="s">
        <v>911</v>
      </c>
      <c r="D2531" s="116">
        <v>422</v>
      </c>
      <c r="E2531" s="161" t="s">
        <v>2060</v>
      </c>
      <c r="F2531" s="161" t="s">
        <v>13145</v>
      </c>
      <c r="G2531" s="162" t="s">
        <v>1270</v>
      </c>
      <c r="H2531" s="162" t="s">
        <v>13095</v>
      </c>
      <c r="I2531" s="85" t="str">
        <f>IF(HL!B2530="","",HYPERLINK(HL!B2530,"表示"))</f>
        <v>表示</v>
      </c>
      <c r="J2531" s="85" t="str">
        <f>IF(HL!C2530="","",HYPERLINK(HL!C2530,2))</f>
        <v/>
      </c>
      <c r="K2531" s="105" t="str">
        <f>IF(HL!D2530="","",HYPERLINK(HL!D2530,3))</f>
        <v/>
      </c>
      <c r="L2531" s="105" t="str">
        <f>IF(HL!E2530="","",HYPERLINK(HL!E2530,4))</f>
        <v/>
      </c>
      <c r="M2531" s="105" t="str">
        <f>IF(HL!F2530="","",HYPERLINK(HL!F2530,5))</f>
        <v/>
      </c>
      <c r="N2531" s="105" t="str">
        <f>IF(HL!G2530="","",HYPERLINK(HL!G2530,6))</f>
        <v/>
      </c>
      <c r="O2531" s="105" t="str">
        <f>IF(HL!H2530="","",HYPERLINK(HL!H2530,7))</f>
        <v/>
      </c>
      <c r="P2531" s="105" t="str">
        <f>IF(HL!I2530="","",HYPERLINK(HL!I2530,8))</f>
        <v/>
      </c>
      <c r="Q2531" s="105" t="str">
        <f>IF(HL!J2530="","",HYPERLINK(HL!J2530,9))</f>
        <v/>
      </c>
      <c r="R2531" s="105" t="str">
        <f>IF(HL!K2530="","",HYPERLINK(HL!K2530,10))</f>
        <v/>
      </c>
      <c r="S2531" s="105" t="str">
        <f>IF(HL!L2530="","",HYPERLINK(HL!L2530,11))</f>
        <v/>
      </c>
      <c r="T2531" s="105" t="str">
        <f>IF(HL!M2530="","",HYPERLINK(HL!M2530,12))</f>
        <v/>
      </c>
      <c r="U2531" s="105" t="str">
        <f>IF(HL!N2530="","",HYPERLINK(HL!N2530,13))</f>
        <v/>
      </c>
      <c r="V2531" s="106" t="str">
        <f>IF(HL!O2530="","",HYPERLINK(HL!O2530,14))</f>
        <v/>
      </c>
      <c r="W2531" s="1" t="str">
        <f>IF(HL!P2530="","－",HYPERLINK(HL!P2530,"表示"))</f>
        <v>－</v>
      </c>
      <c r="X2531" s="200">
        <v>45247</v>
      </c>
      <c r="Y2531" s="200">
        <v>45532</v>
      </c>
      <c r="Z2531" s="34" t="str">
        <f t="shared" si="117"/>
        <v>2024</v>
      </c>
      <c r="AA2531" s="247">
        <f t="shared" si="118"/>
        <v>9</v>
      </c>
      <c r="AB2531" s="116"/>
      <c r="AC2531" s="116"/>
      <c r="AD2531" s="116"/>
      <c r="AE2531" s="116" t="s">
        <v>172</v>
      </c>
      <c r="AF2531" s="116"/>
      <c r="AG2531" s="116" t="s">
        <v>172</v>
      </c>
      <c r="AH2531" s="116"/>
      <c r="AI2531" s="116"/>
      <c r="AJ2531" s="116"/>
      <c r="AK2531" s="116"/>
      <c r="AL2531" s="13" t="s">
        <v>517</v>
      </c>
      <c r="AM2531" s="1" t="s">
        <v>1727</v>
      </c>
      <c r="AN2531" s="1" t="s">
        <v>172</v>
      </c>
      <c r="AO2531" s="162" t="s">
        <v>13265</v>
      </c>
      <c r="AP2531" s="116"/>
      <c r="AQ2531" s="116"/>
      <c r="AR2531" s="1" t="s">
        <v>13240</v>
      </c>
      <c r="AS2531" s="23" t="s">
        <v>13266</v>
      </c>
      <c r="AT2531" s="162"/>
      <c r="AU2531" s="162"/>
      <c r="AV2531" s="162" t="s">
        <v>172</v>
      </c>
      <c r="AW2531" s="162"/>
      <c r="AX2531" s="162"/>
      <c r="AY2531" s="116"/>
      <c r="AZ2531" s="162"/>
      <c r="BA2531" s="162" t="s">
        <v>13238</v>
      </c>
    </row>
    <row r="2532" spans="1:53" ht="26">
      <c r="A2532" s="46">
        <v>2528</v>
      </c>
      <c r="B2532" s="13" t="s">
        <v>13299</v>
      </c>
      <c r="C2532" s="13" t="s">
        <v>13146</v>
      </c>
      <c r="D2532" s="116">
        <v>399</v>
      </c>
      <c r="E2532" s="161" t="s">
        <v>1878</v>
      </c>
      <c r="F2532" s="161" t="s">
        <v>13147</v>
      </c>
      <c r="G2532" s="162" t="s">
        <v>1302</v>
      </c>
      <c r="H2532" s="162" t="s">
        <v>964</v>
      </c>
      <c r="I2532" s="85" t="str">
        <f>IF(HL!B2531="","",HYPERLINK(HL!B2531,"表示"))</f>
        <v>表示</v>
      </c>
      <c r="J2532" s="85" t="str">
        <f>IF(HL!C2531="","",HYPERLINK(HL!C2531,2))</f>
        <v/>
      </c>
      <c r="K2532" s="105" t="str">
        <f>IF(HL!D2531="","",HYPERLINK(HL!D2531,3))</f>
        <v/>
      </c>
      <c r="L2532" s="105" t="str">
        <f>IF(HL!E2531="","",HYPERLINK(HL!E2531,4))</f>
        <v/>
      </c>
      <c r="M2532" s="105" t="str">
        <f>IF(HL!F2531="","",HYPERLINK(HL!F2531,5))</f>
        <v/>
      </c>
      <c r="N2532" s="105" t="str">
        <f>IF(HL!G2531="","",HYPERLINK(HL!G2531,6))</f>
        <v/>
      </c>
      <c r="O2532" s="105" t="str">
        <f>IF(HL!H2531="","",HYPERLINK(HL!H2531,7))</f>
        <v/>
      </c>
      <c r="P2532" s="105" t="str">
        <f>IF(HL!I2531="","",HYPERLINK(HL!I2531,8))</f>
        <v/>
      </c>
      <c r="Q2532" s="105" t="str">
        <f>IF(HL!J2531="","",HYPERLINK(HL!J2531,9))</f>
        <v/>
      </c>
      <c r="R2532" s="105" t="str">
        <f>IF(HL!K2531="","",HYPERLINK(HL!K2531,10))</f>
        <v/>
      </c>
      <c r="S2532" s="105" t="str">
        <f>IF(HL!L2531="","",HYPERLINK(HL!L2531,11))</f>
        <v/>
      </c>
      <c r="T2532" s="105" t="str">
        <f>IF(HL!M2531="","",HYPERLINK(HL!M2531,12))</f>
        <v/>
      </c>
      <c r="U2532" s="105" t="str">
        <f>IF(HL!N2531="","",HYPERLINK(HL!N2531,13))</f>
        <v/>
      </c>
      <c r="V2532" s="106" t="str">
        <f>IF(HL!O2531="","",HYPERLINK(HL!O2531,14))</f>
        <v/>
      </c>
      <c r="W2532" s="81" t="str">
        <f>IF(HL!P2531="","－",HYPERLINK(HL!P2531,"表示"))</f>
        <v>表示</v>
      </c>
      <c r="X2532" s="200">
        <v>45240</v>
      </c>
      <c r="Y2532" s="200">
        <v>45559</v>
      </c>
      <c r="Z2532" s="34" t="str">
        <f t="shared" si="117"/>
        <v>2024</v>
      </c>
      <c r="AA2532" s="247">
        <f t="shared" si="118"/>
        <v>10</v>
      </c>
      <c r="AB2532" s="116" t="s">
        <v>172</v>
      </c>
      <c r="AC2532" s="116"/>
      <c r="AD2532" s="116"/>
      <c r="AE2532" s="116"/>
      <c r="AF2532" s="116"/>
      <c r="AG2532" s="116"/>
      <c r="AH2532" s="116"/>
      <c r="AI2532" s="116"/>
      <c r="AJ2532" s="116"/>
      <c r="AK2532" s="116"/>
      <c r="AL2532" s="13" t="s">
        <v>229</v>
      </c>
      <c r="AM2532" s="1" t="s">
        <v>172</v>
      </c>
      <c r="AN2532" s="1" t="s">
        <v>1727</v>
      </c>
      <c r="AO2532" s="162" t="s">
        <v>13239</v>
      </c>
      <c r="AP2532" s="116"/>
      <c r="AQ2532" s="116"/>
      <c r="AR2532" s="1" t="s">
        <v>13240</v>
      </c>
      <c r="AS2532" s="1" t="s">
        <v>13267</v>
      </c>
      <c r="AT2532" s="162"/>
      <c r="AU2532" s="162"/>
      <c r="AV2532" s="162" t="s">
        <v>13238</v>
      </c>
      <c r="AW2532" s="162"/>
      <c r="AX2532" s="162"/>
      <c r="AY2532" s="116"/>
      <c r="AZ2532" s="162"/>
      <c r="BA2532" s="162" t="s">
        <v>172</v>
      </c>
    </row>
    <row r="2533" spans="1:53" ht="335.4" customHeight="1">
      <c r="A2533" s="46">
        <v>2529</v>
      </c>
      <c r="B2533" s="35" t="s">
        <v>13300</v>
      </c>
      <c r="C2533" s="13" t="s">
        <v>849</v>
      </c>
      <c r="D2533" s="116">
        <v>634</v>
      </c>
      <c r="E2533" s="161" t="s">
        <v>1590</v>
      </c>
      <c r="F2533" s="115" t="s">
        <v>13301</v>
      </c>
      <c r="G2533" s="162" t="s">
        <v>1302</v>
      </c>
      <c r="H2533" s="162" t="s">
        <v>964</v>
      </c>
      <c r="I2533" s="85" t="str">
        <f>IF(HL!B2532="","",HYPERLINK(HL!B2532,"表示"))</f>
        <v>表示</v>
      </c>
      <c r="J2533" s="85" t="str">
        <f>IF(HL!C2532="","",HYPERLINK(HL!C2532,2))</f>
        <v/>
      </c>
      <c r="K2533" s="105" t="str">
        <f>IF(HL!D2532="","",HYPERLINK(HL!D2532,3))</f>
        <v/>
      </c>
      <c r="L2533" s="105" t="str">
        <f>IF(HL!E2532="","",HYPERLINK(HL!E2532,4))</f>
        <v/>
      </c>
      <c r="M2533" s="105" t="str">
        <f>IF(HL!F2532="","",HYPERLINK(HL!F2532,5))</f>
        <v/>
      </c>
      <c r="N2533" s="105" t="str">
        <f>IF(HL!G2532="","",HYPERLINK(HL!G2532,6))</f>
        <v/>
      </c>
      <c r="O2533" s="105" t="str">
        <f>IF(HL!H2532="","",HYPERLINK(HL!H2532,7))</f>
        <v/>
      </c>
      <c r="P2533" s="105" t="str">
        <f>IF(HL!I2532="","",HYPERLINK(HL!I2532,8))</f>
        <v/>
      </c>
      <c r="Q2533" s="105" t="str">
        <f>IF(HL!J2532="","",HYPERLINK(HL!J2532,9))</f>
        <v/>
      </c>
      <c r="R2533" s="105" t="str">
        <f>IF(HL!K2532="","",HYPERLINK(HL!K2532,10))</f>
        <v/>
      </c>
      <c r="S2533" s="105" t="str">
        <f>IF(HL!L2532="","",HYPERLINK(HL!L2532,11))</f>
        <v/>
      </c>
      <c r="T2533" s="105" t="str">
        <f>IF(HL!M2532="","",HYPERLINK(HL!M2532,12))</f>
        <v/>
      </c>
      <c r="U2533" s="105" t="str">
        <f>IF(HL!N2532="","",HYPERLINK(HL!N2532,13))</f>
        <v/>
      </c>
      <c r="V2533" s="106" t="str">
        <f>IF(HL!O2532="","",HYPERLINK(HL!O2532,14))</f>
        <v/>
      </c>
      <c r="W2533" s="81" t="str">
        <f>IF(HL!P2532="","－",HYPERLINK(HL!P2532,"表示"))</f>
        <v>表示</v>
      </c>
      <c r="X2533" s="200">
        <v>45279</v>
      </c>
      <c r="Y2533" s="200">
        <v>45559</v>
      </c>
      <c r="Z2533" s="34" t="str">
        <f t="shared" si="117"/>
        <v>2024</v>
      </c>
      <c r="AA2533" s="247">
        <f t="shared" si="118"/>
        <v>9</v>
      </c>
      <c r="AB2533" s="116"/>
      <c r="AC2533" s="116"/>
      <c r="AD2533" s="116"/>
      <c r="AE2533" s="116" t="s">
        <v>172</v>
      </c>
      <c r="AF2533" s="116"/>
      <c r="AG2533" s="116" t="s">
        <v>172</v>
      </c>
      <c r="AH2533" s="116"/>
      <c r="AI2533" s="116"/>
      <c r="AJ2533" s="116"/>
      <c r="AK2533" s="116"/>
      <c r="AL2533" s="13" t="s">
        <v>13268</v>
      </c>
      <c r="AM2533" s="1" t="s">
        <v>172</v>
      </c>
      <c r="AN2533" s="1" t="s">
        <v>1727</v>
      </c>
      <c r="AO2533" s="162" t="s">
        <v>13252</v>
      </c>
      <c r="AP2533" s="116"/>
      <c r="AQ2533" s="295"/>
      <c r="AR2533" s="1" t="s">
        <v>13240</v>
      </c>
      <c r="AS2533" s="23" t="s">
        <v>13269</v>
      </c>
      <c r="AT2533" s="162"/>
      <c r="AU2533" s="162"/>
      <c r="AV2533" s="162"/>
      <c r="AW2533" s="162"/>
      <c r="AX2533" s="162" t="s">
        <v>13238</v>
      </c>
      <c r="AY2533" s="116"/>
      <c r="AZ2533" s="162"/>
      <c r="BA2533" s="162"/>
    </row>
    <row r="2534" spans="1:53" ht="26">
      <c r="A2534" s="46">
        <v>2530</v>
      </c>
      <c r="B2534" s="13" t="s">
        <v>13148</v>
      </c>
      <c r="C2534" s="13" t="s">
        <v>13302</v>
      </c>
      <c r="D2534" s="116">
        <v>219</v>
      </c>
      <c r="E2534" s="161" t="s">
        <v>2165</v>
      </c>
      <c r="F2534" s="161" t="s">
        <v>13149</v>
      </c>
      <c r="G2534" s="162" t="s">
        <v>1302</v>
      </c>
      <c r="H2534" s="162" t="s">
        <v>56</v>
      </c>
      <c r="I2534" s="85" t="str">
        <f>IF(HL!B2533="","",HYPERLINK(HL!B2533,"表示"))</f>
        <v>表示</v>
      </c>
      <c r="J2534" s="85" t="str">
        <f>IF(HL!C2533="","",HYPERLINK(HL!C2533,2))</f>
        <v/>
      </c>
      <c r="K2534" s="105" t="str">
        <f>IF(HL!D2533="","",HYPERLINK(HL!D2533,3))</f>
        <v/>
      </c>
      <c r="L2534" s="105" t="str">
        <f>IF(HL!E2533="","",HYPERLINK(HL!E2533,4))</f>
        <v/>
      </c>
      <c r="M2534" s="105" t="str">
        <f>IF(HL!F2533="","",HYPERLINK(HL!F2533,5))</f>
        <v/>
      </c>
      <c r="N2534" s="105" t="str">
        <f>IF(HL!G2533="","",HYPERLINK(HL!G2533,6))</f>
        <v/>
      </c>
      <c r="O2534" s="105" t="str">
        <f>IF(HL!H2533="","",HYPERLINK(HL!H2533,7))</f>
        <v/>
      </c>
      <c r="P2534" s="105" t="str">
        <f>IF(HL!I2533="","",HYPERLINK(HL!I2533,8))</f>
        <v/>
      </c>
      <c r="Q2534" s="105" t="str">
        <f>IF(HL!J2533="","",HYPERLINK(HL!J2533,9))</f>
        <v/>
      </c>
      <c r="R2534" s="105" t="str">
        <f>IF(HL!K2533="","",HYPERLINK(HL!K2533,10))</f>
        <v/>
      </c>
      <c r="S2534" s="105" t="str">
        <f>IF(HL!L2533="","",HYPERLINK(HL!L2533,11))</f>
        <v/>
      </c>
      <c r="T2534" s="105" t="str">
        <f>IF(HL!M2533="","",HYPERLINK(HL!M2533,12))</f>
        <v/>
      </c>
      <c r="U2534" s="105" t="str">
        <f>IF(HL!N2533="","",HYPERLINK(HL!N2533,13))</f>
        <v/>
      </c>
      <c r="V2534" s="106" t="str">
        <f>IF(HL!O2533="","",HYPERLINK(HL!O2533,14))</f>
        <v/>
      </c>
      <c r="W2534" s="81" t="str">
        <f>IF(HL!P2533="","－",HYPERLINK(HL!P2533,"表示"))</f>
        <v>表示</v>
      </c>
      <c r="X2534" s="200">
        <v>45222</v>
      </c>
      <c r="Y2534" s="200">
        <v>45559</v>
      </c>
      <c r="Z2534" s="34" t="str">
        <f t="shared" si="117"/>
        <v>2024</v>
      </c>
      <c r="AA2534" s="247">
        <f t="shared" si="118"/>
        <v>11</v>
      </c>
      <c r="AB2534" s="116"/>
      <c r="AC2534" s="116" t="s">
        <v>172</v>
      </c>
      <c r="AD2534" s="116"/>
      <c r="AE2534" s="116"/>
      <c r="AF2534" s="116"/>
      <c r="AG2534" s="116"/>
      <c r="AH2534" s="116"/>
      <c r="AI2534" s="116"/>
      <c r="AJ2534" s="116"/>
      <c r="AK2534" s="116"/>
      <c r="AL2534" s="13" t="s">
        <v>527</v>
      </c>
      <c r="AM2534" s="1" t="s">
        <v>1727</v>
      </c>
      <c r="AN2534" s="1" t="s">
        <v>172</v>
      </c>
      <c r="AO2534" s="162" t="s">
        <v>13239</v>
      </c>
      <c r="AP2534" s="116"/>
      <c r="AQ2534" s="116"/>
      <c r="AR2534" s="1" t="s">
        <v>13240</v>
      </c>
      <c r="AS2534" s="23" t="s">
        <v>13270</v>
      </c>
      <c r="AT2534" s="162"/>
      <c r="AU2534" s="162"/>
      <c r="AV2534" s="162" t="s">
        <v>13238</v>
      </c>
      <c r="AW2534" s="162"/>
      <c r="AX2534" s="162"/>
      <c r="AY2534" s="116"/>
      <c r="AZ2534" s="162"/>
      <c r="BA2534" s="162" t="s">
        <v>172</v>
      </c>
    </row>
    <row r="2535" spans="1:53" ht="31.75" customHeight="1">
      <c r="A2535" s="46">
        <v>2531</v>
      </c>
      <c r="B2535" s="13" t="s">
        <v>13303</v>
      </c>
      <c r="C2535" s="13" t="s">
        <v>13150</v>
      </c>
      <c r="D2535" s="116">
        <v>119</v>
      </c>
      <c r="E2535" s="161" t="s">
        <v>1375</v>
      </c>
      <c r="F2535" s="161" t="s">
        <v>13151</v>
      </c>
      <c r="G2535" s="162" t="s">
        <v>1270</v>
      </c>
      <c r="H2535" s="116" t="s">
        <v>1384</v>
      </c>
      <c r="I2535" s="85" t="str">
        <f>IF(HL!B2534="","",HYPERLINK(HL!B2534,"表示"))</f>
        <v>表示</v>
      </c>
      <c r="J2535" s="85">
        <f>IF(HL!C2534="","",HYPERLINK(HL!C2534,2))</f>
        <v>2</v>
      </c>
      <c r="K2535" s="105" t="str">
        <f>IF(HL!D2534="","",HYPERLINK(HL!D2534,3))</f>
        <v/>
      </c>
      <c r="L2535" s="105" t="str">
        <f>IF(HL!E2534="","",HYPERLINK(HL!E2534,4))</f>
        <v/>
      </c>
      <c r="M2535" s="105" t="str">
        <f>IF(HL!F2534="","",HYPERLINK(HL!F2534,5))</f>
        <v/>
      </c>
      <c r="N2535" s="105" t="str">
        <f>IF(HL!G2534="","",HYPERLINK(HL!G2534,6))</f>
        <v/>
      </c>
      <c r="O2535" s="105" t="str">
        <f>IF(HL!H2534="","",HYPERLINK(HL!H2534,7))</f>
        <v/>
      </c>
      <c r="P2535" s="105" t="str">
        <f>IF(HL!I2534="","",HYPERLINK(HL!I2534,8))</f>
        <v/>
      </c>
      <c r="Q2535" s="105" t="str">
        <f>IF(HL!J2534="","",HYPERLINK(HL!J2534,9))</f>
        <v/>
      </c>
      <c r="R2535" s="105" t="str">
        <f>IF(HL!K2534="","",HYPERLINK(HL!K2534,10))</f>
        <v/>
      </c>
      <c r="S2535" s="105" t="str">
        <f>IF(HL!L2534="","",HYPERLINK(HL!L2534,11))</f>
        <v/>
      </c>
      <c r="T2535" s="105" t="str">
        <f>IF(HL!M2534="","",HYPERLINK(HL!M2534,12))</f>
        <v/>
      </c>
      <c r="U2535" s="105" t="str">
        <f>IF(HL!N2534="","",HYPERLINK(HL!N2534,13))</f>
        <v/>
      </c>
      <c r="V2535" s="106" t="str">
        <f>IF(HL!O2534="","",HYPERLINK(HL!O2534,14))</f>
        <v/>
      </c>
      <c r="W2535" s="1" t="str">
        <f>IF(HL!P2534="","－",HYPERLINK(HL!P2534,"表示"))</f>
        <v>－</v>
      </c>
      <c r="X2535" s="200">
        <v>45317</v>
      </c>
      <c r="Y2535" s="200">
        <v>45559</v>
      </c>
      <c r="Z2535" s="34" t="str">
        <f t="shared" si="117"/>
        <v>2024</v>
      </c>
      <c r="AA2535" s="247">
        <f t="shared" si="118"/>
        <v>7</v>
      </c>
      <c r="AB2535" s="116"/>
      <c r="AC2535" s="116"/>
      <c r="AD2535" s="116"/>
      <c r="AE2535" s="116" t="s">
        <v>172</v>
      </c>
      <c r="AF2535" s="116"/>
      <c r="AG2535" s="116" t="s">
        <v>172</v>
      </c>
      <c r="AH2535" s="116"/>
      <c r="AI2535" s="116" t="s">
        <v>172</v>
      </c>
      <c r="AJ2535" s="116"/>
      <c r="AK2535" s="116"/>
      <c r="AL2535" s="13" t="s">
        <v>206</v>
      </c>
      <c r="AM2535" s="1" t="s">
        <v>172</v>
      </c>
      <c r="AN2535" s="1" t="s">
        <v>1727</v>
      </c>
      <c r="AO2535" s="162" t="s">
        <v>13252</v>
      </c>
      <c r="AP2535" s="116"/>
      <c r="AQ2535" s="116"/>
      <c r="AR2535" s="1" t="s">
        <v>13240</v>
      </c>
      <c r="AS2535" s="23" t="s">
        <v>13271</v>
      </c>
      <c r="AT2535" s="162"/>
      <c r="AU2535" s="162"/>
      <c r="AV2535" s="162"/>
      <c r="AW2535" s="162" t="s">
        <v>13238</v>
      </c>
      <c r="AX2535" s="162"/>
      <c r="AY2535" s="116"/>
      <c r="AZ2535" s="162"/>
      <c r="BA2535" s="162"/>
    </row>
    <row r="2536" spans="1:53" ht="65">
      <c r="A2536" s="46">
        <v>2532</v>
      </c>
      <c r="B2536" s="35" t="s">
        <v>13152</v>
      </c>
      <c r="C2536" s="13" t="s">
        <v>1924</v>
      </c>
      <c r="D2536" s="116">
        <v>229</v>
      </c>
      <c r="E2536" s="161" t="s">
        <v>1921</v>
      </c>
      <c r="F2536" s="161" t="s">
        <v>13153</v>
      </c>
      <c r="G2536" s="162" t="s">
        <v>1302</v>
      </c>
      <c r="H2536" s="162" t="s">
        <v>1383</v>
      </c>
      <c r="I2536" s="85" t="str">
        <f>IF(HL!B2535="","",HYPERLINK(HL!B2535,"表示"))</f>
        <v>表示</v>
      </c>
      <c r="J2536" s="85" t="str">
        <f>IF(HL!C2535="","",HYPERLINK(HL!C2535,2))</f>
        <v/>
      </c>
      <c r="K2536" s="105" t="str">
        <f>IF(HL!D2535="","",HYPERLINK(HL!D2535,3))</f>
        <v/>
      </c>
      <c r="L2536" s="105" t="str">
        <f>IF(HL!E2535="","",HYPERLINK(HL!E2535,4))</f>
        <v/>
      </c>
      <c r="M2536" s="105" t="str">
        <f>IF(HL!F2535="","",HYPERLINK(HL!F2535,5))</f>
        <v/>
      </c>
      <c r="N2536" s="105" t="str">
        <f>IF(HL!G2535="","",HYPERLINK(HL!G2535,6))</f>
        <v/>
      </c>
      <c r="O2536" s="105" t="str">
        <f>IF(HL!H2535="","",HYPERLINK(HL!H2535,7))</f>
        <v/>
      </c>
      <c r="P2536" s="105" t="str">
        <f>IF(HL!I2535="","",HYPERLINK(HL!I2535,8))</f>
        <v/>
      </c>
      <c r="Q2536" s="105" t="str">
        <f>IF(HL!J2535="","",HYPERLINK(HL!J2535,9))</f>
        <v/>
      </c>
      <c r="R2536" s="105" t="str">
        <f>IF(HL!K2535="","",HYPERLINK(HL!K2535,10))</f>
        <v/>
      </c>
      <c r="S2536" s="105" t="str">
        <f>IF(HL!L2535="","",HYPERLINK(HL!L2535,11))</f>
        <v/>
      </c>
      <c r="T2536" s="105" t="str">
        <f>IF(HL!M2535="","",HYPERLINK(HL!M2535,12))</f>
        <v/>
      </c>
      <c r="U2536" s="105" t="str">
        <f>IF(HL!N2535="","",HYPERLINK(HL!N2535,13))</f>
        <v/>
      </c>
      <c r="V2536" s="106" t="str">
        <f>IF(HL!O2535="","",HYPERLINK(HL!O2535,14))</f>
        <v/>
      </c>
      <c r="W2536" s="81" t="str">
        <f>IF(HL!P2535="","－",HYPERLINK(HL!P2535,"表示"))</f>
        <v>表示</v>
      </c>
      <c r="X2536" s="200">
        <v>45169</v>
      </c>
      <c r="Y2536" s="200">
        <v>45532</v>
      </c>
      <c r="Z2536" s="34" t="str">
        <f t="shared" si="117"/>
        <v>2024</v>
      </c>
      <c r="AA2536" s="247">
        <f t="shared" si="118"/>
        <v>11</v>
      </c>
      <c r="AB2536" s="116"/>
      <c r="AC2536" s="116"/>
      <c r="AD2536" s="116"/>
      <c r="AE2536" s="116" t="s">
        <v>172</v>
      </c>
      <c r="AF2536" s="116"/>
      <c r="AG2536" s="116" t="s">
        <v>172</v>
      </c>
      <c r="AH2536" s="116"/>
      <c r="AI2536" s="116"/>
      <c r="AJ2536" s="116"/>
      <c r="AK2536" s="116"/>
      <c r="AL2536" s="13" t="s">
        <v>215</v>
      </c>
      <c r="AM2536" s="1" t="s">
        <v>1727</v>
      </c>
      <c r="AN2536" s="1" t="s">
        <v>172</v>
      </c>
      <c r="AO2536" s="162" t="s">
        <v>13239</v>
      </c>
      <c r="AP2536" s="116"/>
      <c r="AQ2536" s="116"/>
      <c r="AR2536" s="1" t="s">
        <v>13240</v>
      </c>
      <c r="AS2536" s="23" t="s">
        <v>13304</v>
      </c>
      <c r="AT2536" s="162"/>
      <c r="AU2536" s="162"/>
      <c r="AV2536" s="162" t="s">
        <v>13238</v>
      </c>
      <c r="AW2536" s="162"/>
      <c r="AX2536" s="162"/>
      <c r="AY2536" s="116"/>
      <c r="AZ2536" s="162"/>
      <c r="BA2536" s="162" t="s">
        <v>172</v>
      </c>
    </row>
    <row r="2537" spans="1:53" ht="35.4" customHeight="1">
      <c r="A2537" s="46">
        <v>2533</v>
      </c>
      <c r="B2537" s="13" t="s">
        <v>13154</v>
      </c>
      <c r="C2537" s="13" t="s">
        <v>13155</v>
      </c>
      <c r="D2537" s="116">
        <v>119</v>
      </c>
      <c r="E2537" s="161" t="s">
        <v>1375</v>
      </c>
      <c r="F2537" s="161" t="s">
        <v>13156</v>
      </c>
      <c r="G2537" s="162" t="s">
        <v>1270</v>
      </c>
      <c r="H2537" s="116" t="s">
        <v>1384</v>
      </c>
      <c r="I2537" s="85" t="str">
        <f>IF(HL!B2536="","",HYPERLINK(HL!B2536,"表示"))</f>
        <v>表示</v>
      </c>
      <c r="J2537" s="85" t="str">
        <f>IF(HL!C2536="","",HYPERLINK(HL!C2536,2))</f>
        <v/>
      </c>
      <c r="K2537" s="105" t="str">
        <f>IF(HL!D2536="","",HYPERLINK(HL!D2536,3))</f>
        <v/>
      </c>
      <c r="L2537" s="105" t="str">
        <f>IF(HL!E2536="","",HYPERLINK(HL!E2536,4))</f>
        <v/>
      </c>
      <c r="M2537" s="105" t="str">
        <f>IF(HL!F2536="","",HYPERLINK(HL!F2536,5))</f>
        <v/>
      </c>
      <c r="N2537" s="105" t="str">
        <f>IF(HL!G2536="","",HYPERLINK(HL!G2536,6))</f>
        <v/>
      </c>
      <c r="O2537" s="105" t="str">
        <f>IF(HL!H2536="","",HYPERLINK(HL!H2536,7))</f>
        <v/>
      </c>
      <c r="P2537" s="105" t="str">
        <f>IF(HL!I2536="","",HYPERLINK(HL!I2536,8))</f>
        <v/>
      </c>
      <c r="Q2537" s="105" t="str">
        <f>IF(HL!J2536="","",HYPERLINK(HL!J2536,9))</f>
        <v/>
      </c>
      <c r="R2537" s="105" t="str">
        <f>IF(HL!K2536="","",HYPERLINK(HL!K2536,10))</f>
        <v/>
      </c>
      <c r="S2537" s="105" t="str">
        <f>IF(HL!L2536="","",HYPERLINK(HL!L2536,11))</f>
        <v/>
      </c>
      <c r="T2537" s="105" t="str">
        <f>IF(HL!M2536="","",HYPERLINK(HL!M2536,12))</f>
        <v/>
      </c>
      <c r="U2537" s="105" t="str">
        <f>IF(HL!N2536="","",HYPERLINK(HL!N2536,13))</f>
        <v/>
      </c>
      <c r="V2537" s="106" t="str">
        <f>IF(HL!O2536="","",HYPERLINK(HL!O2536,14))</f>
        <v/>
      </c>
      <c r="W2537" s="1" t="str">
        <f>IF(HL!P2536="","－",HYPERLINK(HL!P2536,"表示"))</f>
        <v>－</v>
      </c>
      <c r="X2537" s="200">
        <v>45337</v>
      </c>
      <c r="Y2537" s="200">
        <v>45532</v>
      </c>
      <c r="Z2537" s="34" t="str">
        <f t="shared" si="117"/>
        <v>2024</v>
      </c>
      <c r="AA2537" s="247">
        <f t="shared" si="118"/>
        <v>6</v>
      </c>
      <c r="AB2537" s="116"/>
      <c r="AC2537" s="116"/>
      <c r="AD2537" s="116"/>
      <c r="AE2537" s="116" t="s">
        <v>172</v>
      </c>
      <c r="AF2537" s="116"/>
      <c r="AG2537" s="116" t="s">
        <v>172</v>
      </c>
      <c r="AH2537" s="116"/>
      <c r="AI2537" s="116"/>
      <c r="AJ2537" s="116"/>
      <c r="AK2537" s="116"/>
      <c r="AL2537" s="13" t="s">
        <v>510</v>
      </c>
      <c r="AM2537" s="1" t="s">
        <v>1727</v>
      </c>
      <c r="AN2537" s="1" t="s">
        <v>172</v>
      </c>
      <c r="AO2537" s="162" t="s">
        <v>13252</v>
      </c>
      <c r="AP2537" s="116"/>
      <c r="AQ2537" s="116" t="s">
        <v>172</v>
      </c>
      <c r="AR2537" s="162" t="s">
        <v>13272</v>
      </c>
      <c r="AS2537" s="23" t="s">
        <v>13273</v>
      </c>
      <c r="AT2537" s="162"/>
      <c r="AU2537" s="162"/>
      <c r="AV2537" s="162" t="s">
        <v>13238</v>
      </c>
      <c r="AW2537" s="162"/>
      <c r="AX2537" s="162"/>
      <c r="AY2537" s="116"/>
      <c r="AZ2537" s="162"/>
      <c r="BA2537" s="162"/>
    </row>
    <row r="2538" spans="1:53" ht="306" customHeight="1">
      <c r="A2538" s="46">
        <v>2534</v>
      </c>
      <c r="B2538" s="35" t="s">
        <v>6015</v>
      </c>
      <c r="C2538" s="13" t="s">
        <v>693</v>
      </c>
      <c r="D2538" s="116">
        <v>429</v>
      </c>
      <c r="E2538" s="161" t="s">
        <v>1848</v>
      </c>
      <c r="F2538" s="115" t="s">
        <v>13305</v>
      </c>
      <c r="G2538" s="162" t="s">
        <v>1270</v>
      </c>
      <c r="H2538" s="162" t="s">
        <v>964</v>
      </c>
      <c r="I2538" s="85" t="str">
        <f>IF(HL!B2537="","",HYPERLINK(HL!B2537,"表示"))</f>
        <v>表示</v>
      </c>
      <c r="J2538" s="85" t="str">
        <f>IF(HL!C2537="","",HYPERLINK(HL!C2537,2))</f>
        <v/>
      </c>
      <c r="K2538" s="105" t="str">
        <f>IF(HL!D2537="","",HYPERLINK(HL!D2537,3))</f>
        <v/>
      </c>
      <c r="L2538" s="105" t="str">
        <f>IF(HL!E2537="","",HYPERLINK(HL!E2537,4))</f>
        <v/>
      </c>
      <c r="M2538" s="105" t="str">
        <f>IF(HL!F2537="","",HYPERLINK(HL!F2537,5))</f>
        <v/>
      </c>
      <c r="N2538" s="105" t="str">
        <f>IF(HL!G2537="","",HYPERLINK(HL!G2537,6))</f>
        <v/>
      </c>
      <c r="O2538" s="105" t="str">
        <f>IF(HL!H2537="","",HYPERLINK(HL!H2537,7))</f>
        <v/>
      </c>
      <c r="P2538" s="105" t="str">
        <f>IF(HL!I2537="","",HYPERLINK(HL!I2537,8))</f>
        <v/>
      </c>
      <c r="Q2538" s="105" t="str">
        <f>IF(HL!J2537="","",HYPERLINK(HL!J2537,9))</f>
        <v/>
      </c>
      <c r="R2538" s="105" t="str">
        <f>IF(HL!K2537="","",HYPERLINK(HL!K2537,10))</f>
        <v/>
      </c>
      <c r="S2538" s="105" t="str">
        <f>IF(HL!L2537="","",HYPERLINK(HL!L2537,11))</f>
        <v/>
      </c>
      <c r="T2538" s="105" t="str">
        <f>IF(HL!M2537="","",HYPERLINK(HL!M2537,12))</f>
        <v/>
      </c>
      <c r="U2538" s="105" t="str">
        <f>IF(HL!N2537="","",HYPERLINK(HL!N2537,13))</f>
        <v/>
      </c>
      <c r="V2538" s="106" t="str">
        <f>IF(HL!O2537="","",HYPERLINK(HL!O2537,14))</f>
        <v/>
      </c>
      <c r="W2538" s="1" t="str">
        <f>IF(HL!P2537="","－",HYPERLINK(HL!P2537,"表示"))</f>
        <v>－</v>
      </c>
      <c r="X2538" s="200">
        <v>45282</v>
      </c>
      <c r="Y2538" s="200">
        <v>45559</v>
      </c>
      <c r="Z2538" s="34" t="str">
        <f t="shared" si="117"/>
        <v>2024</v>
      </c>
      <c r="AA2538" s="247">
        <f t="shared" si="118"/>
        <v>9</v>
      </c>
      <c r="AB2538" s="116"/>
      <c r="AC2538" s="116"/>
      <c r="AD2538" s="116"/>
      <c r="AE2538" s="116" t="s">
        <v>172</v>
      </c>
      <c r="AF2538" s="116"/>
      <c r="AG2538" s="116" t="s">
        <v>172</v>
      </c>
      <c r="AH2538" s="116"/>
      <c r="AI2538" s="116"/>
      <c r="AJ2538" s="116"/>
      <c r="AK2538" s="116"/>
      <c r="AL2538" s="13" t="s">
        <v>192</v>
      </c>
      <c r="AM2538" s="1" t="s">
        <v>172</v>
      </c>
      <c r="AN2538" s="1" t="s">
        <v>1727</v>
      </c>
      <c r="AO2538" s="162" t="s">
        <v>13252</v>
      </c>
      <c r="AP2538" s="116"/>
      <c r="AQ2538" s="116" t="s">
        <v>172</v>
      </c>
      <c r="AR2538" s="1" t="s">
        <v>13240</v>
      </c>
      <c r="AS2538" s="23" t="s">
        <v>13274</v>
      </c>
      <c r="AT2538" s="162"/>
      <c r="AU2538" s="162"/>
      <c r="AV2538" s="162"/>
      <c r="AW2538" s="162"/>
      <c r="AX2538" s="162" t="s">
        <v>13238</v>
      </c>
      <c r="AY2538" s="116"/>
      <c r="AZ2538" s="162"/>
      <c r="BA2538" s="162"/>
    </row>
    <row r="2539" spans="1:53" ht="130.75" customHeight="1">
      <c r="A2539" s="46">
        <v>2535</v>
      </c>
      <c r="B2539" s="35" t="s">
        <v>13157</v>
      </c>
      <c r="C2539" s="13" t="s">
        <v>1555</v>
      </c>
      <c r="D2539" s="116" t="s">
        <v>12439</v>
      </c>
      <c r="E2539" s="161" t="s">
        <v>12440</v>
      </c>
      <c r="F2539" s="115" t="s">
        <v>13306</v>
      </c>
      <c r="G2539" s="162" t="s">
        <v>1270</v>
      </c>
      <c r="H2539" s="162" t="s">
        <v>964</v>
      </c>
      <c r="I2539" s="85" t="str">
        <f>IF(HL!B2538="","",HYPERLINK(HL!B2538,"表示"))</f>
        <v>表示</v>
      </c>
      <c r="J2539" s="85" t="str">
        <f>IF(HL!C2538="","",HYPERLINK(HL!C2538,2))</f>
        <v/>
      </c>
      <c r="K2539" s="105" t="str">
        <f>IF(HL!D2538="","",HYPERLINK(HL!D2538,3))</f>
        <v/>
      </c>
      <c r="L2539" s="105" t="str">
        <f>IF(HL!E2538="","",HYPERLINK(HL!E2538,4))</f>
        <v/>
      </c>
      <c r="M2539" s="105" t="str">
        <f>IF(HL!F2538="","",HYPERLINK(HL!F2538,5))</f>
        <v/>
      </c>
      <c r="N2539" s="105" t="str">
        <f>IF(HL!G2538="","",HYPERLINK(HL!G2538,6))</f>
        <v/>
      </c>
      <c r="O2539" s="105" t="str">
        <f>IF(HL!H2538="","",HYPERLINK(HL!H2538,7))</f>
        <v/>
      </c>
      <c r="P2539" s="105" t="str">
        <f>IF(HL!I2538="","",HYPERLINK(HL!I2538,8))</f>
        <v/>
      </c>
      <c r="Q2539" s="105" t="str">
        <f>IF(HL!J2538="","",HYPERLINK(HL!J2538,9))</f>
        <v/>
      </c>
      <c r="R2539" s="105" t="str">
        <f>IF(HL!K2538="","",HYPERLINK(HL!K2538,10))</f>
        <v/>
      </c>
      <c r="S2539" s="105" t="str">
        <f>IF(HL!L2538="","",HYPERLINK(HL!L2538,11))</f>
        <v/>
      </c>
      <c r="T2539" s="105" t="str">
        <f>IF(HL!M2538="","",HYPERLINK(HL!M2538,12))</f>
        <v/>
      </c>
      <c r="U2539" s="105" t="str">
        <f>IF(HL!N2538="","",HYPERLINK(HL!N2538,13))</f>
        <v/>
      </c>
      <c r="V2539" s="106" t="str">
        <f>IF(HL!O2538="","",HYPERLINK(HL!O2538,14))</f>
        <v/>
      </c>
      <c r="W2539" s="1" t="str">
        <f>IF(HL!P2538="","－",HYPERLINK(HL!P2538,"表示"))</f>
        <v>－</v>
      </c>
      <c r="X2539" s="200">
        <v>45349</v>
      </c>
      <c r="Y2539" s="200">
        <v>45559</v>
      </c>
      <c r="Z2539" s="34" t="str">
        <f t="shared" si="117"/>
        <v>2024</v>
      </c>
      <c r="AA2539" s="247">
        <f t="shared" si="118"/>
        <v>6</v>
      </c>
      <c r="AB2539" s="116"/>
      <c r="AC2539" s="116"/>
      <c r="AD2539" s="116"/>
      <c r="AE2539" s="116" t="s">
        <v>172</v>
      </c>
      <c r="AF2539" s="116"/>
      <c r="AG2539" s="116" t="s">
        <v>172</v>
      </c>
      <c r="AH2539" s="116"/>
      <c r="AI2539" s="116" t="s">
        <v>172</v>
      </c>
      <c r="AJ2539" s="116"/>
      <c r="AK2539" s="116"/>
      <c r="AL2539" s="13" t="s">
        <v>2465</v>
      </c>
      <c r="AM2539" s="1" t="s">
        <v>1727</v>
      </c>
      <c r="AN2539" s="1" t="s">
        <v>172</v>
      </c>
      <c r="AO2539" s="162" t="s">
        <v>13252</v>
      </c>
      <c r="AP2539" s="116"/>
      <c r="AQ2539" s="116" t="s">
        <v>172</v>
      </c>
      <c r="AR2539" s="162" t="s">
        <v>13272</v>
      </c>
      <c r="AS2539" s="23" t="s">
        <v>13275</v>
      </c>
      <c r="AT2539" s="162"/>
      <c r="AU2539" s="162"/>
      <c r="AV2539" s="162" t="s">
        <v>13238</v>
      </c>
      <c r="AW2539" s="162"/>
      <c r="AX2539" s="162"/>
      <c r="AY2539" s="116"/>
      <c r="AZ2539" s="162"/>
      <c r="BA2539" s="162" t="s">
        <v>172</v>
      </c>
    </row>
    <row r="2540" spans="1:53" ht="26">
      <c r="A2540" s="46">
        <v>2536</v>
      </c>
      <c r="B2540" s="13" t="s">
        <v>13158</v>
      </c>
      <c r="C2540" s="13" t="s">
        <v>13159</v>
      </c>
      <c r="D2540" s="116">
        <v>429</v>
      </c>
      <c r="E2540" s="161" t="s">
        <v>1848</v>
      </c>
      <c r="F2540" s="115" t="s">
        <v>13307</v>
      </c>
      <c r="G2540" s="162" t="s">
        <v>1302</v>
      </c>
      <c r="H2540" s="162" t="s">
        <v>1278</v>
      </c>
      <c r="I2540" s="85" t="str">
        <f>IF(HL!B2539="","",HYPERLINK(HL!B2539,"表示"))</f>
        <v>表示</v>
      </c>
      <c r="J2540" s="85" t="str">
        <f>IF(HL!C2539="","",HYPERLINK(HL!C2539,2))</f>
        <v/>
      </c>
      <c r="K2540" s="105" t="str">
        <f>IF(HL!D2539="","",HYPERLINK(HL!D2539,3))</f>
        <v/>
      </c>
      <c r="L2540" s="105" t="str">
        <f>IF(HL!E2539="","",HYPERLINK(HL!E2539,4))</f>
        <v/>
      </c>
      <c r="M2540" s="105" t="str">
        <f>IF(HL!F2539="","",HYPERLINK(HL!F2539,5))</f>
        <v/>
      </c>
      <c r="N2540" s="105" t="str">
        <f>IF(HL!G2539="","",HYPERLINK(HL!G2539,6))</f>
        <v/>
      </c>
      <c r="O2540" s="105" t="str">
        <f>IF(HL!H2539="","",HYPERLINK(HL!H2539,7))</f>
        <v/>
      </c>
      <c r="P2540" s="105" t="str">
        <f>IF(HL!I2539="","",HYPERLINK(HL!I2539,8))</f>
        <v/>
      </c>
      <c r="Q2540" s="105" t="str">
        <f>IF(HL!J2539="","",HYPERLINK(HL!J2539,9))</f>
        <v/>
      </c>
      <c r="R2540" s="105" t="str">
        <f>IF(HL!K2539="","",HYPERLINK(HL!K2539,10))</f>
        <v/>
      </c>
      <c r="S2540" s="105" t="str">
        <f>IF(HL!L2539="","",HYPERLINK(HL!L2539,11))</f>
        <v/>
      </c>
      <c r="T2540" s="105" t="str">
        <f>IF(HL!M2539="","",HYPERLINK(HL!M2539,12))</f>
        <v/>
      </c>
      <c r="U2540" s="105" t="str">
        <f>IF(HL!N2539="","",HYPERLINK(HL!N2539,13))</f>
        <v/>
      </c>
      <c r="V2540" s="106" t="str">
        <f>IF(HL!O2539="","",HYPERLINK(HL!O2539,14))</f>
        <v/>
      </c>
      <c r="W2540" s="81" t="str">
        <f>IF(HL!P2539="","－",HYPERLINK(HL!P2539,"表示"))</f>
        <v>表示</v>
      </c>
      <c r="X2540" s="200">
        <v>45224</v>
      </c>
      <c r="Y2540" s="200">
        <v>45559</v>
      </c>
      <c r="Z2540" s="34" t="str">
        <f t="shared" si="117"/>
        <v>2024</v>
      </c>
      <c r="AA2540" s="247">
        <f t="shared" si="118"/>
        <v>10</v>
      </c>
      <c r="AB2540" s="116" t="s">
        <v>13276</v>
      </c>
      <c r="AC2540" s="116"/>
      <c r="AD2540" s="116"/>
      <c r="AE2540" s="116"/>
      <c r="AF2540" s="116"/>
      <c r="AG2540" s="116"/>
      <c r="AH2540" s="116"/>
      <c r="AI2540" s="116"/>
      <c r="AJ2540" s="116"/>
      <c r="AK2540" s="116"/>
      <c r="AL2540" s="13" t="s">
        <v>2357</v>
      </c>
      <c r="AM2540" s="1" t="s">
        <v>1727</v>
      </c>
      <c r="AN2540" s="1" t="s">
        <v>172</v>
      </c>
      <c r="AO2540" s="162" t="s">
        <v>551</v>
      </c>
      <c r="AP2540" s="116"/>
      <c r="AQ2540" s="116"/>
      <c r="AR2540" s="162" t="s">
        <v>10935</v>
      </c>
      <c r="AS2540" s="23" t="s">
        <v>13308</v>
      </c>
      <c r="AT2540" s="162"/>
      <c r="AU2540" s="162"/>
      <c r="AV2540" s="162"/>
      <c r="AW2540" s="162" t="s">
        <v>13238</v>
      </c>
      <c r="AX2540" s="162"/>
      <c r="AY2540" s="116"/>
      <c r="AZ2540" s="162"/>
      <c r="BA2540" s="162" t="s">
        <v>13238</v>
      </c>
    </row>
    <row r="2541" spans="1:53" ht="129.65" customHeight="1">
      <c r="A2541" s="46">
        <v>2537</v>
      </c>
      <c r="B2541" s="13" t="s">
        <v>12694</v>
      </c>
      <c r="C2541" s="13" t="s">
        <v>13314</v>
      </c>
      <c r="D2541" s="116">
        <v>631</v>
      </c>
      <c r="E2541" s="161" t="s">
        <v>5278</v>
      </c>
      <c r="F2541" s="115" t="s">
        <v>13326</v>
      </c>
      <c r="G2541" s="162" t="s">
        <v>1270</v>
      </c>
      <c r="H2541" s="162" t="s">
        <v>1292</v>
      </c>
      <c r="I2541" s="85" t="str">
        <f>IF(HL!B2540="","",HYPERLINK(HL!B2540,"表示"))</f>
        <v>表示</v>
      </c>
      <c r="J2541" s="85" t="str">
        <f>IF(HL!C2540="","",HYPERLINK(HL!C2540,2))</f>
        <v/>
      </c>
      <c r="K2541" s="105" t="str">
        <f>IF(HL!D2540="","",HYPERLINK(HL!D2540,3))</f>
        <v/>
      </c>
      <c r="L2541" s="105" t="str">
        <f>IF(HL!E2540="","",HYPERLINK(HL!E2540,4))</f>
        <v/>
      </c>
      <c r="M2541" s="105" t="str">
        <f>IF(HL!F2540="","",HYPERLINK(HL!F2540,5))</f>
        <v/>
      </c>
      <c r="N2541" s="105" t="str">
        <f>IF(HL!G2540="","",HYPERLINK(HL!G2540,6))</f>
        <v/>
      </c>
      <c r="O2541" s="105" t="str">
        <f>IF(HL!H2540="","",HYPERLINK(HL!H2540,7))</f>
        <v/>
      </c>
      <c r="P2541" s="105" t="str">
        <f>IF(HL!I2540="","",HYPERLINK(HL!I2540,8))</f>
        <v/>
      </c>
      <c r="Q2541" s="105" t="str">
        <f>IF(HL!J2540="","",HYPERLINK(HL!J2540,9))</f>
        <v/>
      </c>
      <c r="R2541" s="105" t="str">
        <f>IF(HL!K2540="","",HYPERLINK(HL!K2540,10))</f>
        <v/>
      </c>
      <c r="S2541" s="105" t="str">
        <f>IF(HL!L2540="","",HYPERLINK(HL!L2540,11))</f>
        <v/>
      </c>
      <c r="T2541" s="105" t="str">
        <f>IF(HL!M2540="","",HYPERLINK(HL!M2540,12))</f>
        <v/>
      </c>
      <c r="U2541" s="105" t="str">
        <f>IF(HL!N2540="","",HYPERLINK(HL!N2540,13))</f>
        <v/>
      </c>
      <c r="V2541" s="106" t="str">
        <f>IF(HL!O2540="","",HYPERLINK(HL!O2540,14))</f>
        <v/>
      </c>
      <c r="W2541" s="1" t="str">
        <f>IF(HL!P2540="","－",HYPERLINK(HL!P2540,"表示"))</f>
        <v>－</v>
      </c>
      <c r="X2541" s="200">
        <v>45394</v>
      </c>
      <c r="Y2541" s="200">
        <v>45532</v>
      </c>
      <c r="Z2541" s="34" t="str">
        <f t="shared" si="117"/>
        <v>2024</v>
      </c>
      <c r="AA2541" s="247">
        <f t="shared" si="118"/>
        <v>4</v>
      </c>
      <c r="AB2541" s="116"/>
      <c r="AC2541" s="116"/>
      <c r="AD2541" s="116"/>
      <c r="AE2541" s="116" t="s">
        <v>13276</v>
      </c>
      <c r="AF2541" s="116"/>
      <c r="AG2541" s="116" t="s">
        <v>13276</v>
      </c>
      <c r="AH2541" s="116"/>
      <c r="AI2541" s="116"/>
      <c r="AJ2541" s="116"/>
      <c r="AK2541" s="116"/>
      <c r="AL2541" s="13" t="s">
        <v>507</v>
      </c>
      <c r="AM2541" s="1" t="s">
        <v>1727</v>
      </c>
      <c r="AN2541" s="1" t="s">
        <v>172</v>
      </c>
      <c r="AO2541" s="162" t="s">
        <v>551</v>
      </c>
      <c r="AP2541" s="116"/>
      <c r="AQ2541" s="116" t="s">
        <v>13276</v>
      </c>
      <c r="AR2541" s="162" t="s">
        <v>11957</v>
      </c>
      <c r="AS2541" s="23" t="s">
        <v>11957</v>
      </c>
      <c r="AT2541" s="162"/>
      <c r="AU2541" s="162"/>
      <c r="AV2541" s="162" t="s">
        <v>13238</v>
      </c>
      <c r="AW2541" s="162"/>
      <c r="AX2541" s="162"/>
      <c r="AY2541" s="116"/>
      <c r="AZ2541" s="162"/>
      <c r="BA2541" s="162" t="s">
        <v>13238</v>
      </c>
    </row>
    <row r="2542" spans="1:53" ht="39">
      <c r="A2542" s="46">
        <v>2538</v>
      </c>
      <c r="B2542" s="13" t="s">
        <v>13160</v>
      </c>
      <c r="C2542" s="13" t="s">
        <v>13161</v>
      </c>
      <c r="D2542" s="116">
        <v>631</v>
      </c>
      <c r="E2542" s="161" t="s">
        <v>5278</v>
      </c>
      <c r="F2542" s="115" t="s">
        <v>13309</v>
      </c>
      <c r="G2542" s="162" t="s">
        <v>1270</v>
      </c>
      <c r="H2542" s="162" t="s">
        <v>1292</v>
      </c>
      <c r="I2542" s="85" t="str">
        <f>IF(HL!B2541="","",HYPERLINK(HL!B2541,"表示"))</f>
        <v>表示</v>
      </c>
      <c r="J2542" s="85" t="str">
        <f>IF(HL!C2541="","",HYPERLINK(HL!C2541,2))</f>
        <v/>
      </c>
      <c r="K2542" s="105" t="str">
        <f>IF(HL!D2541="","",HYPERLINK(HL!D2541,3))</f>
        <v/>
      </c>
      <c r="L2542" s="105" t="str">
        <f>IF(HL!E2541="","",HYPERLINK(HL!E2541,4))</f>
        <v/>
      </c>
      <c r="M2542" s="105" t="str">
        <f>IF(HL!F2541="","",HYPERLINK(HL!F2541,5))</f>
        <v/>
      </c>
      <c r="N2542" s="105" t="str">
        <f>IF(HL!G2541="","",HYPERLINK(HL!G2541,6))</f>
        <v/>
      </c>
      <c r="O2542" s="105" t="str">
        <f>IF(HL!H2541="","",HYPERLINK(HL!H2541,7))</f>
        <v/>
      </c>
      <c r="P2542" s="105" t="str">
        <f>IF(HL!I2541="","",HYPERLINK(HL!I2541,8))</f>
        <v/>
      </c>
      <c r="Q2542" s="105" t="str">
        <f>IF(HL!J2541="","",HYPERLINK(HL!J2541,9))</f>
        <v/>
      </c>
      <c r="R2542" s="105" t="str">
        <f>IF(HL!K2541="","",HYPERLINK(HL!K2541,10))</f>
        <v/>
      </c>
      <c r="S2542" s="105" t="str">
        <f>IF(HL!L2541="","",HYPERLINK(HL!L2541,11))</f>
        <v/>
      </c>
      <c r="T2542" s="105" t="str">
        <f>IF(HL!M2541="","",HYPERLINK(HL!M2541,12))</f>
        <v/>
      </c>
      <c r="U2542" s="105" t="str">
        <f>IF(HL!N2541="","",HYPERLINK(HL!N2541,13))</f>
        <v/>
      </c>
      <c r="V2542" s="106" t="str">
        <f>IF(HL!O2541="","",HYPERLINK(HL!O2541,14))</f>
        <v/>
      </c>
      <c r="W2542" s="1" t="str">
        <f>IF(HL!P2541="","－",HYPERLINK(HL!P2541,"表示"))</f>
        <v>－</v>
      </c>
      <c r="X2542" s="200">
        <v>45394</v>
      </c>
      <c r="Y2542" s="200">
        <v>45540</v>
      </c>
      <c r="Z2542" s="34" t="str">
        <f t="shared" si="117"/>
        <v>2024</v>
      </c>
      <c r="AA2542" s="247">
        <f t="shared" si="118"/>
        <v>4</v>
      </c>
      <c r="AB2542" s="116"/>
      <c r="AC2542" s="116"/>
      <c r="AD2542" s="116"/>
      <c r="AE2542" s="116" t="s">
        <v>13276</v>
      </c>
      <c r="AF2542" s="116"/>
      <c r="AG2542" s="116" t="s">
        <v>13276</v>
      </c>
      <c r="AH2542" s="116"/>
      <c r="AI2542" s="116" t="s">
        <v>13276</v>
      </c>
      <c r="AJ2542" s="116"/>
      <c r="AK2542" s="116" t="s">
        <v>13276</v>
      </c>
      <c r="AL2542" s="159" t="s">
        <v>219</v>
      </c>
      <c r="AM2542" s="1" t="s">
        <v>172</v>
      </c>
      <c r="AN2542" s="1" t="s">
        <v>1727</v>
      </c>
      <c r="AO2542" s="23" t="s">
        <v>13277</v>
      </c>
      <c r="AP2542" s="116"/>
      <c r="AQ2542" s="116" t="s">
        <v>13276</v>
      </c>
      <c r="AR2542" s="162" t="s">
        <v>11957</v>
      </c>
      <c r="AS2542" s="23" t="s">
        <v>11957</v>
      </c>
      <c r="AT2542" s="162"/>
      <c r="AU2542" s="162"/>
      <c r="AV2542" s="162" t="s">
        <v>13238</v>
      </c>
      <c r="AW2542" s="162"/>
      <c r="AX2542" s="162"/>
      <c r="AY2542" s="116"/>
      <c r="AZ2542" s="162"/>
      <c r="BA2542" s="162"/>
    </row>
    <row r="2543" spans="1:53" ht="26">
      <c r="A2543" s="46">
        <v>2539</v>
      </c>
      <c r="B2543" s="13" t="s">
        <v>13162</v>
      </c>
      <c r="C2543" s="13" t="s">
        <v>281</v>
      </c>
      <c r="D2543" s="116">
        <v>325</v>
      </c>
      <c r="E2543" s="161" t="s">
        <v>2566</v>
      </c>
      <c r="F2543" s="161" t="s">
        <v>13163</v>
      </c>
      <c r="G2543" s="162" t="s">
        <v>1270</v>
      </c>
      <c r="H2543" s="162" t="s">
        <v>58</v>
      </c>
      <c r="I2543" s="85" t="str">
        <f>IF(HL!B2542="","",HYPERLINK(HL!B2542,"表示"))</f>
        <v>表示</v>
      </c>
      <c r="J2543" s="85" t="str">
        <f>IF(HL!C2542="","",HYPERLINK(HL!C2542,2))</f>
        <v/>
      </c>
      <c r="K2543" s="105" t="str">
        <f>IF(HL!D2542="","",HYPERLINK(HL!D2542,3))</f>
        <v/>
      </c>
      <c r="L2543" s="105" t="str">
        <f>IF(HL!E2542="","",HYPERLINK(HL!E2542,4))</f>
        <v/>
      </c>
      <c r="M2543" s="105" t="str">
        <f>IF(HL!F2542="","",HYPERLINK(HL!F2542,5))</f>
        <v/>
      </c>
      <c r="N2543" s="105" t="str">
        <f>IF(HL!G2542="","",HYPERLINK(HL!G2542,6))</f>
        <v/>
      </c>
      <c r="O2543" s="105" t="str">
        <f>IF(HL!H2542="","",HYPERLINK(HL!H2542,7))</f>
        <v/>
      </c>
      <c r="P2543" s="105" t="str">
        <f>IF(HL!I2542="","",HYPERLINK(HL!I2542,8))</f>
        <v/>
      </c>
      <c r="Q2543" s="105" t="str">
        <f>IF(HL!J2542="","",HYPERLINK(HL!J2542,9))</f>
        <v/>
      </c>
      <c r="R2543" s="105" t="str">
        <f>IF(HL!K2542="","",HYPERLINK(HL!K2542,10))</f>
        <v/>
      </c>
      <c r="S2543" s="105" t="str">
        <f>IF(HL!L2542="","",HYPERLINK(HL!L2542,11))</f>
        <v/>
      </c>
      <c r="T2543" s="105" t="str">
        <f>IF(HL!M2542="","",HYPERLINK(HL!M2542,12))</f>
        <v/>
      </c>
      <c r="U2543" s="105" t="str">
        <f>IF(HL!N2542="","",HYPERLINK(HL!N2542,13))</f>
        <v/>
      </c>
      <c r="V2543" s="106" t="str">
        <f>IF(HL!O2542="","",HYPERLINK(HL!O2542,14))</f>
        <v/>
      </c>
      <c r="W2543" s="1" t="str">
        <f>IF(HL!P2542="","－",HYPERLINK(HL!P2542,"表示"))</f>
        <v>－</v>
      </c>
      <c r="X2543" s="200">
        <v>45216</v>
      </c>
      <c r="Y2543" s="200">
        <v>45559</v>
      </c>
      <c r="Z2543" s="34" t="str">
        <f t="shared" si="117"/>
        <v>2024</v>
      </c>
      <c r="AA2543" s="247">
        <f t="shared" si="118"/>
        <v>11</v>
      </c>
      <c r="AB2543" s="116"/>
      <c r="AC2543" s="116"/>
      <c r="AD2543" s="116"/>
      <c r="AE2543" s="116"/>
      <c r="AF2543" s="116"/>
      <c r="AG2543" s="116"/>
      <c r="AH2543" s="116"/>
      <c r="AI2543" s="116"/>
      <c r="AJ2543" s="116" t="s">
        <v>13276</v>
      </c>
      <c r="AK2543" s="116"/>
      <c r="AL2543" s="13" t="s">
        <v>2452</v>
      </c>
      <c r="AM2543" s="1" t="s">
        <v>172</v>
      </c>
      <c r="AN2543" s="1" t="s">
        <v>1727</v>
      </c>
      <c r="AO2543" s="162" t="s">
        <v>551</v>
      </c>
      <c r="AP2543" s="116"/>
      <c r="AQ2543" s="116"/>
      <c r="AR2543" s="162" t="s">
        <v>10804</v>
      </c>
      <c r="AS2543" s="23" t="s">
        <v>13310</v>
      </c>
      <c r="AT2543" s="162"/>
      <c r="AU2543" s="162"/>
      <c r="AV2543" s="162"/>
      <c r="AW2543" s="162"/>
      <c r="AX2543" s="162" t="s">
        <v>13238</v>
      </c>
      <c r="AY2543" s="116"/>
      <c r="AZ2543" s="162"/>
      <c r="BA2543" s="162"/>
    </row>
    <row r="2544" spans="1:53">
      <c r="A2544" s="46">
        <v>2540</v>
      </c>
      <c r="B2544" s="13" t="s">
        <v>13311</v>
      </c>
      <c r="C2544" s="13" t="s">
        <v>214</v>
      </c>
      <c r="D2544" s="23" t="s">
        <v>6171</v>
      </c>
      <c r="E2544" s="161" t="e">
        <v>#N/A</v>
      </c>
      <c r="F2544" s="161" t="s">
        <v>13164</v>
      </c>
      <c r="G2544" s="162" t="s">
        <v>1302</v>
      </c>
      <c r="H2544" s="162" t="s">
        <v>1292</v>
      </c>
      <c r="I2544" s="85" t="str">
        <f>IF(HL!B2543="","",HYPERLINK(HL!B2543,"表示"))</f>
        <v>表示</v>
      </c>
      <c r="J2544" s="85" t="str">
        <f>IF(HL!C2543="","",HYPERLINK(HL!C2543,2))</f>
        <v/>
      </c>
      <c r="K2544" s="105" t="str">
        <f>IF(HL!D2543="","",HYPERLINK(HL!D2543,3))</f>
        <v/>
      </c>
      <c r="L2544" s="105" t="str">
        <f>IF(HL!E2543="","",HYPERLINK(HL!E2543,4))</f>
        <v/>
      </c>
      <c r="M2544" s="105" t="str">
        <f>IF(HL!F2543="","",HYPERLINK(HL!F2543,5))</f>
        <v/>
      </c>
      <c r="N2544" s="105" t="str">
        <f>IF(HL!G2543="","",HYPERLINK(HL!G2543,6))</f>
        <v/>
      </c>
      <c r="O2544" s="105" t="str">
        <f>IF(HL!H2543="","",HYPERLINK(HL!H2543,7))</f>
        <v/>
      </c>
      <c r="P2544" s="105" t="str">
        <f>IF(HL!I2543="","",HYPERLINK(HL!I2543,8))</f>
        <v/>
      </c>
      <c r="Q2544" s="105" t="str">
        <f>IF(HL!J2543="","",HYPERLINK(HL!J2543,9))</f>
        <v/>
      </c>
      <c r="R2544" s="105" t="str">
        <f>IF(HL!K2543="","",HYPERLINK(HL!K2543,10))</f>
        <v/>
      </c>
      <c r="S2544" s="105" t="str">
        <f>IF(HL!L2543="","",HYPERLINK(HL!L2543,11))</f>
        <v/>
      </c>
      <c r="T2544" s="105" t="str">
        <f>IF(HL!M2543="","",HYPERLINK(HL!M2543,12))</f>
        <v/>
      </c>
      <c r="U2544" s="105" t="str">
        <f>IF(HL!N2543="","",HYPERLINK(HL!N2543,13))</f>
        <v/>
      </c>
      <c r="V2544" s="106" t="str">
        <f>IF(HL!O2543="","",HYPERLINK(HL!O2543,14))</f>
        <v/>
      </c>
      <c r="W2544" s="81" t="str">
        <f>IF(HL!P2543="","－",HYPERLINK(HL!P2543,"表示"))</f>
        <v>表示</v>
      </c>
      <c r="X2544" s="200">
        <v>45229</v>
      </c>
      <c r="Y2544" s="200">
        <v>45559</v>
      </c>
      <c r="Z2544" s="34" t="str">
        <f t="shared" si="117"/>
        <v>2024</v>
      </c>
      <c r="AA2544" s="247">
        <f t="shared" si="118"/>
        <v>10</v>
      </c>
      <c r="AB2544" s="116" t="s">
        <v>13276</v>
      </c>
      <c r="AC2544" s="116" t="s">
        <v>13276</v>
      </c>
      <c r="AD2544" s="116"/>
      <c r="AE2544" s="116"/>
      <c r="AF2544" s="116"/>
      <c r="AG2544" s="116"/>
      <c r="AH2544" s="116"/>
      <c r="AI2544" s="116"/>
      <c r="AJ2544" s="116"/>
      <c r="AK2544" s="116"/>
      <c r="AL2544" s="13" t="s">
        <v>2649</v>
      </c>
      <c r="AM2544" s="1" t="s">
        <v>172</v>
      </c>
      <c r="AN2544" s="1" t="s">
        <v>1727</v>
      </c>
      <c r="AO2544" s="162" t="s">
        <v>551</v>
      </c>
      <c r="AP2544" s="116"/>
      <c r="AQ2544" s="116" t="s">
        <v>13276</v>
      </c>
      <c r="AR2544" s="162" t="s">
        <v>11957</v>
      </c>
      <c r="AS2544" s="1" t="s">
        <v>11957</v>
      </c>
      <c r="AT2544" s="162"/>
      <c r="AU2544" s="162"/>
      <c r="AV2544" s="162"/>
      <c r="AW2544" s="162"/>
      <c r="AX2544" s="162" t="s">
        <v>13238</v>
      </c>
      <c r="AY2544" s="116"/>
      <c r="AZ2544" s="162"/>
      <c r="BA2544" s="162"/>
    </row>
    <row r="2545" spans="1:53" ht="180" customHeight="1">
      <c r="A2545" s="46">
        <v>2541</v>
      </c>
      <c r="B2545" s="13" t="s">
        <v>13165</v>
      </c>
      <c r="C2545" s="13" t="s">
        <v>13166</v>
      </c>
      <c r="D2545" s="116">
        <v>129</v>
      </c>
      <c r="E2545" s="161" t="s">
        <v>5401</v>
      </c>
      <c r="F2545" s="161" t="s">
        <v>13167</v>
      </c>
      <c r="G2545" s="162" t="s">
        <v>1302</v>
      </c>
      <c r="H2545" s="162" t="s">
        <v>13168</v>
      </c>
      <c r="I2545" s="85" t="str">
        <f>IF(HL!B2544="","",HYPERLINK(HL!B2544,"表示"))</f>
        <v>表示</v>
      </c>
      <c r="J2545" s="85" t="str">
        <f>IF(HL!C2544="","",HYPERLINK(HL!C2544,2))</f>
        <v/>
      </c>
      <c r="K2545" s="105" t="str">
        <f>IF(HL!D2544="","",HYPERLINK(HL!D2544,3))</f>
        <v/>
      </c>
      <c r="L2545" s="105" t="str">
        <f>IF(HL!E2544="","",HYPERLINK(HL!E2544,4))</f>
        <v/>
      </c>
      <c r="M2545" s="105" t="str">
        <f>IF(HL!F2544="","",HYPERLINK(HL!F2544,5))</f>
        <v/>
      </c>
      <c r="N2545" s="105" t="str">
        <f>IF(HL!G2544="","",HYPERLINK(HL!G2544,6))</f>
        <v/>
      </c>
      <c r="O2545" s="105" t="str">
        <f>IF(HL!H2544="","",HYPERLINK(HL!H2544,7))</f>
        <v/>
      </c>
      <c r="P2545" s="105" t="str">
        <f>IF(HL!I2544="","",HYPERLINK(HL!I2544,8))</f>
        <v/>
      </c>
      <c r="Q2545" s="105" t="str">
        <f>IF(HL!J2544="","",HYPERLINK(HL!J2544,9))</f>
        <v/>
      </c>
      <c r="R2545" s="105" t="str">
        <f>IF(HL!K2544="","",HYPERLINK(HL!K2544,10))</f>
        <v/>
      </c>
      <c r="S2545" s="105" t="str">
        <f>IF(HL!L2544="","",HYPERLINK(HL!L2544,11))</f>
        <v/>
      </c>
      <c r="T2545" s="105" t="str">
        <f>IF(HL!M2544="","",HYPERLINK(HL!M2544,12))</f>
        <v/>
      </c>
      <c r="U2545" s="105" t="str">
        <f>IF(HL!N2544="","",HYPERLINK(HL!N2544,13))</f>
        <v/>
      </c>
      <c r="V2545" s="106" t="str">
        <f>IF(HL!O2544="","",HYPERLINK(HL!O2544,14))</f>
        <v/>
      </c>
      <c r="W2545" s="81" t="str">
        <f>IF(HL!P2544="","－",HYPERLINK(HL!P2544,"表示"))</f>
        <v>表示</v>
      </c>
      <c r="X2545" s="200">
        <v>45278</v>
      </c>
      <c r="Y2545" s="200">
        <v>45559</v>
      </c>
      <c r="Z2545" s="34" t="str">
        <f t="shared" si="117"/>
        <v>2024</v>
      </c>
      <c r="AA2545" s="247">
        <f t="shared" si="118"/>
        <v>9</v>
      </c>
      <c r="AB2545" s="116" t="s">
        <v>13276</v>
      </c>
      <c r="AC2545" s="116"/>
      <c r="AD2545" s="116"/>
      <c r="AE2545" s="116"/>
      <c r="AF2545" s="116"/>
      <c r="AG2545" s="116"/>
      <c r="AH2545" s="116"/>
      <c r="AI2545" s="116"/>
      <c r="AJ2545" s="116"/>
      <c r="AK2545" s="116"/>
      <c r="AL2545" s="13" t="s">
        <v>13278</v>
      </c>
      <c r="AM2545" s="1" t="s">
        <v>172</v>
      </c>
      <c r="AN2545" s="1" t="s">
        <v>1727</v>
      </c>
      <c r="AO2545" s="162" t="s">
        <v>965</v>
      </c>
      <c r="AP2545" s="116"/>
      <c r="AQ2545" s="116"/>
      <c r="AR2545" s="162" t="s">
        <v>10804</v>
      </c>
      <c r="AS2545" s="23" t="s">
        <v>13312</v>
      </c>
      <c r="AT2545" s="162"/>
      <c r="AU2545" s="162"/>
      <c r="AV2545" s="162" t="s">
        <v>13238</v>
      </c>
      <c r="AW2545" s="162"/>
      <c r="AX2545" s="162"/>
      <c r="AY2545" s="116"/>
      <c r="AZ2545" s="162"/>
      <c r="BA2545" s="162"/>
    </row>
    <row r="2546" spans="1:53" ht="26">
      <c r="A2546" s="46">
        <v>2542</v>
      </c>
      <c r="B2546" s="13" t="s">
        <v>13169</v>
      </c>
      <c r="C2546" s="13" t="s">
        <v>13170</v>
      </c>
      <c r="D2546" s="116">
        <v>271</v>
      </c>
      <c r="E2546" s="161" t="s">
        <v>6130</v>
      </c>
      <c r="F2546" s="161" t="s">
        <v>13171</v>
      </c>
      <c r="G2546" s="162" t="s">
        <v>1270</v>
      </c>
      <c r="H2546" s="162" t="s">
        <v>1382</v>
      </c>
      <c r="I2546" s="85" t="str">
        <f>IF(HL!B2545="","",HYPERLINK(HL!B2545,"表示"))</f>
        <v>表示</v>
      </c>
      <c r="J2546" s="85" t="str">
        <f>IF(HL!C2545="","",HYPERLINK(HL!C2545,2))</f>
        <v/>
      </c>
      <c r="K2546" s="105" t="str">
        <f>IF(HL!D2545="","",HYPERLINK(HL!D2545,3))</f>
        <v/>
      </c>
      <c r="L2546" s="105" t="str">
        <f>IF(HL!E2545="","",HYPERLINK(HL!E2545,4))</f>
        <v/>
      </c>
      <c r="M2546" s="105" t="str">
        <f>IF(HL!F2545="","",HYPERLINK(HL!F2545,5))</f>
        <v/>
      </c>
      <c r="N2546" s="105" t="str">
        <f>IF(HL!G2545="","",HYPERLINK(HL!G2545,6))</f>
        <v/>
      </c>
      <c r="O2546" s="105" t="str">
        <f>IF(HL!H2545="","",HYPERLINK(HL!H2545,7))</f>
        <v/>
      </c>
      <c r="P2546" s="105" t="str">
        <f>IF(HL!I2545="","",HYPERLINK(HL!I2545,8))</f>
        <v/>
      </c>
      <c r="Q2546" s="105" t="str">
        <f>IF(HL!J2545="","",HYPERLINK(HL!J2545,9))</f>
        <v/>
      </c>
      <c r="R2546" s="105" t="str">
        <f>IF(HL!K2545="","",HYPERLINK(HL!K2545,10))</f>
        <v/>
      </c>
      <c r="S2546" s="105" t="str">
        <f>IF(HL!L2545="","",HYPERLINK(HL!L2545,11))</f>
        <v/>
      </c>
      <c r="T2546" s="105" t="str">
        <f>IF(HL!M2545="","",HYPERLINK(HL!M2545,12))</f>
        <v/>
      </c>
      <c r="U2546" s="105" t="str">
        <f>IF(HL!N2545="","",HYPERLINK(HL!N2545,13))</f>
        <v/>
      </c>
      <c r="V2546" s="106" t="str">
        <f>IF(HL!O2545="","",HYPERLINK(HL!O2545,14))</f>
        <v/>
      </c>
      <c r="W2546" s="1" t="str">
        <f>IF(HL!P2545="","－",HYPERLINK(HL!P2545,"表示"))</f>
        <v>－</v>
      </c>
      <c r="X2546" s="200">
        <v>45169</v>
      </c>
      <c r="Y2546" s="200">
        <v>45559</v>
      </c>
      <c r="Z2546" s="34" t="str">
        <f t="shared" si="117"/>
        <v>2024</v>
      </c>
      <c r="AA2546" s="247">
        <f t="shared" si="118"/>
        <v>12</v>
      </c>
      <c r="AB2546" s="116" t="s">
        <v>13276</v>
      </c>
      <c r="AC2546" s="116" t="s">
        <v>13276</v>
      </c>
      <c r="AD2546" s="116"/>
      <c r="AE2546" s="116"/>
      <c r="AF2546" s="116"/>
      <c r="AG2546" s="116"/>
      <c r="AH2546" s="116"/>
      <c r="AI2546" s="116"/>
      <c r="AJ2546" s="116"/>
      <c r="AK2546" s="116"/>
      <c r="AL2546" s="13" t="s">
        <v>13279</v>
      </c>
      <c r="AM2546" s="1" t="s">
        <v>172</v>
      </c>
      <c r="AN2546" s="1" t="s">
        <v>1727</v>
      </c>
      <c r="AO2546" s="162" t="s">
        <v>551</v>
      </c>
      <c r="AP2546" s="116"/>
      <c r="AQ2546" s="116"/>
      <c r="AR2546" s="162" t="s">
        <v>10804</v>
      </c>
      <c r="AS2546" s="23" t="s">
        <v>13313</v>
      </c>
      <c r="AT2546" s="162"/>
      <c r="AU2546" s="162"/>
      <c r="AV2546" s="162"/>
      <c r="AW2546" s="162" t="s">
        <v>13238</v>
      </c>
      <c r="AX2546" s="162"/>
      <c r="AY2546" s="116"/>
      <c r="AZ2546" s="162"/>
      <c r="BA2546" s="162"/>
    </row>
  </sheetData>
  <sheetProtection selectLockedCells="1" autoFilter="0"/>
  <autoFilter ref="A4:BD2546" xr:uid="{00000000-0009-0000-0000-00000100000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mergeCells count="41">
    <mergeCell ref="AY3:AY4"/>
    <mergeCell ref="AZ3:AZ4"/>
    <mergeCell ref="BA3:BA4"/>
    <mergeCell ref="C3:C4"/>
    <mergeCell ref="AC3:AC4"/>
    <mergeCell ref="AB3:AB4"/>
    <mergeCell ref="AA3:AA4"/>
    <mergeCell ref="AT3:AT4"/>
    <mergeCell ref="AU3:AU4"/>
    <mergeCell ref="B3:B4"/>
    <mergeCell ref="A3:A4"/>
    <mergeCell ref="AV3:AV4"/>
    <mergeCell ref="AW3:AW4"/>
    <mergeCell ref="H3:H4"/>
    <mergeCell ref="G3:G4"/>
    <mergeCell ref="F3:F4"/>
    <mergeCell ref="E3:E4"/>
    <mergeCell ref="D3:D4"/>
    <mergeCell ref="Z3:Z4"/>
    <mergeCell ref="Y3:Y4"/>
    <mergeCell ref="X3:X4"/>
    <mergeCell ref="W3:W4"/>
    <mergeCell ref="I3:V4"/>
    <mergeCell ref="AE3:AE4"/>
    <mergeCell ref="AD3:AD4"/>
    <mergeCell ref="I2:W2"/>
    <mergeCell ref="BB1622:BD1622"/>
    <mergeCell ref="AR3:AS3"/>
    <mergeCell ref="AQ3:AQ4"/>
    <mergeCell ref="AP3:AP4"/>
    <mergeCell ref="AO3:AO4"/>
    <mergeCell ref="AN3:AN4"/>
    <mergeCell ref="AM3:AM4"/>
    <mergeCell ref="AL3:AL4"/>
    <mergeCell ref="AK3:AK4"/>
    <mergeCell ref="AJ3:AJ4"/>
    <mergeCell ref="AI3:AI4"/>
    <mergeCell ref="AH3:AH4"/>
    <mergeCell ref="AG3:AG4"/>
    <mergeCell ref="AF3:AF4"/>
    <mergeCell ref="AX3:AX4"/>
  </mergeCells>
  <phoneticPr fontId="19"/>
  <dataValidations disablePrompts="1" count="1">
    <dataValidation type="list" allowBlank="1" showInputMessage="1" showErrorMessage="1" sqref="AE1624" xr:uid="{00000000-0002-0000-0100-000000000000}">
      <formula1>"○"</formula1>
    </dataValidation>
  </dataValidations>
  <hyperlinks>
    <hyperlink ref="W1418" r:id="rId1" display="表示" xr:uid="{00000000-0004-0000-0100-000000000000}"/>
    <hyperlink ref="W1414" r:id="rId2" display="表示" xr:uid="{00000000-0004-0000-0100-000001000000}"/>
    <hyperlink ref="W1411" r:id="rId3" display="表示" xr:uid="{00000000-0004-0000-0100-000002000000}"/>
    <hyperlink ref="W1404" r:id="rId4" display="表示" xr:uid="{00000000-0004-0000-0100-000003000000}"/>
    <hyperlink ref="W1402" r:id="rId5" display="表示" xr:uid="{00000000-0004-0000-0100-000004000000}"/>
    <hyperlink ref="W1400" r:id="rId6" display="表示" xr:uid="{00000000-0004-0000-0100-000005000000}"/>
    <hyperlink ref="W1399" r:id="rId7" display="表示" xr:uid="{00000000-0004-0000-0100-000006000000}"/>
    <hyperlink ref="W1398" r:id="rId8" display="表示" xr:uid="{00000000-0004-0000-0100-000007000000}"/>
    <hyperlink ref="W1397" r:id="rId9" display="表示" xr:uid="{00000000-0004-0000-0100-000008000000}"/>
    <hyperlink ref="W1396" r:id="rId10" display="表示" xr:uid="{00000000-0004-0000-0100-000009000000}"/>
    <hyperlink ref="W1395" r:id="rId11" display="表示" xr:uid="{00000000-0004-0000-0100-00000A000000}"/>
    <hyperlink ref="W1394" r:id="rId12" display="表示" xr:uid="{00000000-0004-0000-0100-00000B000000}"/>
    <hyperlink ref="W1393" r:id="rId13" display="表示" xr:uid="{00000000-0004-0000-0100-00000C000000}"/>
    <hyperlink ref="W1383" r:id="rId14" display="表示" xr:uid="{00000000-0004-0000-0100-00000D000000}"/>
    <hyperlink ref="W1390" r:id="rId15" display="表示" xr:uid="{00000000-0004-0000-0100-00000E000000}"/>
    <hyperlink ref="W1389" r:id="rId16" display="表示" xr:uid="{00000000-0004-0000-0100-00000F000000}"/>
    <hyperlink ref="W1386" r:id="rId17" display="表示" xr:uid="{00000000-0004-0000-0100-000010000000}"/>
    <hyperlink ref="W1388" r:id="rId18" display="表示" xr:uid="{00000000-0004-0000-0100-000011000000}"/>
    <hyperlink ref="W1387" r:id="rId19" display="表示" xr:uid="{00000000-0004-0000-0100-000012000000}"/>
    <hyperlink ref="W1385" r:id="rId20" display="表示" xr:uid="{00000000-0004-0000-0100-000013000000}"/>
    <hyperlink ref="W1384" r:id="rId21" display="表示" xr:uid="{00000000-0004-0000-0100-000014000000}"/>
    <hyperlink ref="W1382" r:id="rId22" display="表示" xr:uid="{00000000-0004-0000-0100-000015000000}"/>
    <hyperlink ref="W1381" r:id="rId23" display="表示" xr:uid="{00000000-0004-0000-0100-000016000000}"/>
    <hyperlink ref="W1380" r:id="rId24" display="表示" xr:uid="{00000000-0004-0000-0100-000017000000}"/>
    <hyperlink ref="W1379" r:id="rId25" display="表示" xr:uid="{00000000-0004-0000-0100-000018000000}"/>
    <hyperlink ref="W1378" r:id="rId26" display="表示" xr:uid="{00000000-0004-0000-0100-000019000000}"/>
    <hyperlink ref="W1377" r:id="rId27" display="表示" xr:uid="{00000000-0004-0000-0100-00001A000000}"/>
    <hyperlink ref="W1375" r:id="rId28" display="表示" xr:uid="{00000000-0004-0000-0100-00001B000000}"/>
    <hyperlink ref="W1374" r:id="rId29" display="表示" xr:uid="{00000000-0004-0000-0100-00001C000000}"/>
    <hyperlink ref="W1372" r:id="rId30" display="表示" xr:uid="{00000000-0004-0000-0100-00001D000000}"/>
    <hyperlink ref="W1370" r:id="rId31" display="表示" xr:uid="{00000000-0004-0000-0100-00001E000000}"/>
    <hyperlink ref="W1369" r:id="rId32" display="表示" xr:uid="{00000000-0004-0000-0100-00001F000000}"/>
    <hyperlink ref="W1368" r:id="rId33" display="表示" xr:uid="{00000000-0004-0000-0100-000020000000}"/>
    <hyperlink ref="W1367" r:id="rId34" display="表示" xr:uid="{00000000-0004-0000-0100-000021000000}"/>
    <hyperlink ref="W1366" r:id="rId35" display="表示" xr:uid="{00000000-0004-0000-0100-000022000000}"/>
    <hyperlink ref="W1365" r:id="rId36" display="表示" xr:uid="{00000000-0004-0000-0100-000023000000}"/>
    <hyperlink ref="W1364" r:id="rId37" display="表示" xr:uid="{00000000-0004-0000-0100-000024000000}"/>
    <hyperlink ref="W1363" r:id="rId38" display="表示" xr:uid="{00000000-0004-0000-0100-000025000000}"/>
    <hyperlink ref="W1362" r:id="rId39" display="表示" xr:uid="{00000000-0004-0000-0100-000026000000}"/>
    <hyperlink ref="W1361" r:id="rId40" display="表示" xr:uid="{00000000-0004-0000-0100-000027000000}"/>
    <hyperlink ref="W1360" r:id="rId41" display="表示" xr:uid="{00000000-0004-0000-0100-000028000000}"/>
    <hyperlink ref="W1359" r:id="rId42" display="表示" xr:uid="{00000000-0004-0000-0100-000029000000}"/>
    <hyperlink ref="W1358" r:id="rId43" display="表示" xr:uid="{00000000-0004-0000-0100-00002A000000}"/>
    <hyperlink ref="W1357" r:id="rId44" display="表示" xr:uid="{00000000-0004-0000-0100-00002B000000}"/>
    <hyperlink ref="W1355" r:id="rId45" display="表示" xr:uid="{00000000-0004-0000-0100-00002C000000}"/>
    <hyperlink ref="W1354" r:id="rId46" display="表示" xr:uid="{00000000-0004-0000-0100-00002D000000}"/>
    <hyperlink ref="W1352" r:id="rId47" display="表示" xr:uid="{00000000-0004-0000-0100-00002E000000}"/>
    <hyperlink ref="W1349" r:id="rId48" display="表示" xr:uid="{00000000-0004-0000-0100-00002F000000}"/>
    <hyperlink ref="W1348" r:id="rId49" display="表示" xr:uid="{00000000-0004-0000-0100-000030000000}"/>
    <hyperlink ref="W1347" r:id="rId50" display="表示" xr:uid="{00000000-0004-0000-0100-000031000000}"/>
    <hyperlink ref="W1344" r:id="rId51" display="表示" xr:uid="{00000000-0004-0000-0100-000032000000}"/>
    <hyperlink ref="W1343" r:id="rId52" display="表示" xr:uid="{00000000-0004-0000-0100-000033000000}"/>
  </hyperlinks>
  <pageMargins left="0.27559055118110237" right="0.19685039370078741" top="0.31496062992125984" bottom="0.31496062992125984" header="0.19685039370078741" footer="0.19685039370078741"/>
  <pageSetup paperSize="8" scale="50" fitToHeight="24" orientation="portrait" r:id="rId53"/>
  <headerFooter alignWithMargins="0">
    <oddFooter>&amp;C&amp;20&amp;P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2:AR52"/>
  <sheetViews>
    <sheetView zoomScale="70" zoomScaleNormal="70" workbookViewId="0">
      <selection activeCell="E7" sqref="E7"/>
    </sheetView>
  </sheetViews>
  <sheetFormatPr defaultColWidth="9" defaultRowHeight="13"/>
  <cols>
    <col min="1" max="1" width="5.453125" style="3" customWidth="1"/>
    <col min="2" max="2" width="37.90625" style="2" customWidth="1"/>
    <col min="3" max="3" width="33.90625" style="2" customWidth="1"/>
    <col min="4" max="4" width="60.453125" style="12" customWidth="1"/>
    <col min="5" max="5" width="9" style="2"/>
    <col min="6" max="6" width="8.90625" style="3" customWidth="1"/>
    <col min="7" max="7" width="6.453125" style="3" customWidth="1"/>
    <col min="8" max="20" width="2.08984375" style="3" customWidth="1"/>
    <col min="21" max="21" width="6.453125" style="3" customWidth="1"/>
    <col min="22" max="22" width="18.453125" style="3" customWidth="1"/>
    <col min="23" max="24" width="18.453125" style="4" customWidth="1"/>
    <col min="25" max="25" width="10.453125" style="4" customWidth="1"/>
    <col min="26" max="35" width="7.453125" style="5" customWidth="1"/>
    <col min="36" max="36" width="29.453125" style="36" customWidth="1"/>
    <col min="37" max="38" width="5.453125" style="3" customWidth="1"/>
    <col min="39" max="39" width="29.90625" style="3" customWidth="1"/>
    <col min="40" max="44" width="17.453125" style="3" customWidth="1"/>
    <col min="45" max="16384" width="9" style="2"/>
  </cols>
  <sheetData>
    <row r="2" spans="1:44" ht="27" customHeight="1">
      <c r="A2" s="22" t="s">
        <v>1266</v>
      </c>
      <c r="F2" s="2"/>
      <c r="AO2" s="37"/>
      <c r="AP2" s="31"/>
    </row>
    <row r="3" spans="1:44" ht="56.25" customHeight="1">
      <c r="A3" s="21" t="s">
        <v>823</v>
      </c>
      <c r="B3" s="6" t="s">
        <v>1246</v>
      </c>
      <c r="C3" s="6" t="s">
        <v>203</v>
      </c>
      <c r="D3" s="38" t="s">
        <v>204</v>
      </c>
      <c r="E3" s="33" t="s">
        <v>1181</v>
      </c>
      <c r="F3" s="6" t="s">
        <v>199</v>
      </c>
      <c r="G3" s="316" t="s">
        <v>1057</v>
      </c>
      <c r="H3" s="317"/>
      <c r="I3" s="317"/>
      <c r="J3" s="317"/>
      <c r="K3" s="317"/>
      <c r="L3" s="317"/>
      <c r="M3" s="317"/>
      <c r="N3" s="317"/>
      <c r="O3" s="317"/>
      <c r="P3" s="317"/>
      <c r="Q3" s="317"/>
      <c r="R3" s="317"/>
      <c r="S3" s="317"/>
      <c r="T3" s="318"/>
      <c r="U3" s="41" t="s">
        <v>1056</v>
      </c>
      <c r="V3" s="6" t="s">
        <v>200</v>
      </c>
      <c r="W3" s="24" t="s">
        <v>201</v>
      </c>
      <c r="X3" s="25" t="s">
        <v>1952</v>
      </c>
      <c r="Y3" s="26" t="s">
        <v>1951</v>
      </c>
      <c r="Z3" s="6" t="s">
        <v>817</v>
      </c>
      <c r="AA3" s="6" t="s">
        <v>166</v>
      </c>
      <c r="AB3" s="6" t="s">
        <v>816</v>
      </c>
      <c r="AC3" s="6" t="s">
        <v>814</v>
      </c>
      <c r="AD3" s="6" t="s">
        <v>818</v>
      </c>
      <c r="AE3" s="6" t="s">
        <v>815</v>
      </c>
      <c r="AF3" s="6" t="s">
        <v>1263</v>
      </c>
      <c r="AG3" s="6" t="s">
        <v>819</v>
      </c>
      <c r="AH3" s="6" t="s">
        <v>830</v>
      </c>
      <c r="AI3" s="6" t="s">
        <v>168</v>
      </c>
      <c r="AJ3" s="6" t="s">
        <v>202</v>
      </c>
      <c r="AK3" s="27" t="s">
        <v>834</v>
      </c>
      <c r="AL3" s="27" t="s">
        <v>858</v>
      </c>
      <c r="AM3" s="7" t="s">
        <v>822</v>
      </c>
      <c r="AN3" s="8" t="s">
        <v>1021</v>
      </c>
      <c r="AO3" s="8" t="s">
        <v>1022</v>
      </c>
      <c r="AP3" s="9" t="s">
        <v>205</v>
      </c>
      <c r="AQ3" s="8" t="s">
        <v>148</v>
      </c>
      <c r="AR3" s="8" t="s">
        <v>872</v>
      </c>
    </row>
    <row r="4" spans="1:44" ht="70.25" customHeight="1">
      <c r="A4" s="21">
        <v>1</v>
      </c>
      <c r="B4" s="112" t="s">
        <v>1045</v>
      </c>
      <c r="C4" s="118" t="s">
        <v>1719</v>
      </c>
      <c r="D4" s="44" t="s">
        <v>138</v>
      </c>
      <c r="E4" s="116" t="s">
        <v>1182</v>
      </c>
      <c r="F4" s="39" t="s">
        <v>23</v>
      </c>
      <c r="G4" s="127" t="s">
        <v>13</v>
      </c>
      <c r="H4" s="120"/>
      <c r="I4" s="120"/>
      <c r="J4" s="120"/>
      <c r="K4" s="120"/>
      <c r="L4" s="120"/>
      <c r="M4" s="120"/>
      <c r="N4" s="120"/>
      <c r="O4" s="120"/>
      <c r="P4" s="120"/>
      <c r="Q4" s="120"/>
      <c r="R4" s="120"/>
      <c r="S4" s="120"/>
      <c r="T4" s="121"/>
      <c r="U4" s="128" t="s">
        <v>13</v>
      </c>
      <c r="V4" s="119">
        <v>40136</v>
      </c>
      <c r="W4" s="42" t="s">
        <v>1184</v>
      </c>
      <c r="X4" s="119" t="e">
        <f>TEXT(YEAR(W4),"0000")</f>
        <v>#VALUE!</v>
      </c>
      <c r="Y4" s="39" t="e">
        <f>DATEDIF(V4,W4,"m")</f>
        <v>#VALUE!</v>
      </c>
      <c r="Z4" s="39"/>
      <c r="AA4" s="39"/>
      <c r="AB4" s="39"/>
      <c r="AC4" s="39" t="s">
        <v>1267</v>
      </c>
      <c r="AD4" s="39"/>
      <c r="AE4" s="39" t="s">
        <v>1267</v>
      </c>
      <c r="AF4" s="39"/>
      <c r="AG4" s="39" t="s">
        <v>1267</v>
      </c>
      <c r="AH4" s="39"/>
      <c r="AI4" s="39"/>
      <c r="AJ4" s="43" t="s">
        <v>510</v>
      </c>
      <c r="AK4" s="39"/>
      <c r="AL4" s="39" t="s">
        <v>14</v>
      </c>
      <c r="AM4" s="39" t="s">
        <v>7</v>
      </c>
      <c r="AN4" s="39"/>
      <c r="AO4" s="39"/>
      <c r="AP4" s="39" t="s">
        <v>140</v>
      </c>
      <c r="AQ4" s="39"/>
      <c r="AR4" s="39"/>
    </row>
    <row r="5" spans="1:44" ht="70.25" customHeight="1">
      <c r="A5" s="46">
        <v>2</v>
      </c>
      <c r="B5" s="35" t="s">
        <v>2263</v>
      </c>
      <c r="C5" s="35" t="s">
        <v>2264</v>
      </c>
      <c r="D5" s="115"/>
      <c r="E5" s="23" t="s">
        <v>1183</v>
      </c>
      <c r="F5" s="115"/>
      <c r="G5" s="126" t="s">
        <v>13</v>
      </c>
      <c r="H5" s="123"/>
      <c r="I5" s="124"/>
      <c r="J5" s="124"/>
      <c r="K5" s="124"/>
      <c r="L5" s="124"/>
      <c r="M5" s="124"/>
      <c r="N5" s="124"/>
      <c r="O5" s="124"/>
      <c r="P5" s="124"/>
      <c r="Q5" s="124"/>
      <c r="R5" s="124"/>
      <c r="S5" s="124"/>
      <c r="T5" s="125"/>
      <c r="U5" s="129" t="s">
        <v>13</v>
      </c>
      <c r="V5" s="100">
        <v>42824</v>
      </c>
      <c r="W5" s="66">
        <v>42950</v>
      </c>
      <c r="X5" s="23" t="str">
        <f t="shared" ref="X5" si="0">TEXT(YEAR(W5),"0000")</f>
        <v>2017</v>
      </c>
      <c r="Y5" s="23">
        <f t="shared" ref="Y5" si="1">DATEDIF(V5,W5,"m")</f>
        <v>4</v>
      </c>
      <c r="Z5" s="23"/>
      <c r="AA5" s="116"/>
      <c r="AB5" s="23"/>
      <c r="AC5" s="23"/>
      <c r="AD5" s="23"/>
      <c r="AE5" s="23"/>
      <c r="AF5" s="23"/>
      <c r="AG5" s="23"/>
      <c r="AH5" s="23"/>
      <c r="AI5" s="23"/>
      <c r="AJ5" s="35" t="s">
        <v>2262</v>
      </c>
      <c r="AK5" s="23" t="s">
        <v>172</v>
      </c>
      <c r="AL5" s="122"/>
      <c r="AM5" s="23"/>
      <c r="AN5" s="23"/>
      <c r="AO5" s="23"/>
      <c r="AP5" s="23"/>
      <c r="AQ5" s="23"/>
      <c r="AR5" s="23"/>
    </row>
    <row r="6" spans="1:44" ht="70.25" customHeight="1"/>
    <row r="7" spans="1:44" ht="70.25" customHeight="1"/>
    <row r="8" spans="1:44" ht="70.25" customHeight="1"/>
    <row r="9" spans="1:44" ht="70.25" customHeight="1"/>
    <row r="10" spans="1:44" ht="70.25" customHeight="1"/>
    <row r="11" spans="1:44" ht="70.25" customHeight="1"/>
    <row r="12" spans="1:44" s="3" customFormat="1" ht="70.25" customHeight="1">
      <c r="B12" s="2"/>
      <c r="C12" s="2"/>
      <c r="D12" s="12"/>
      <c r="E12" s="2"/>
      <c r="W12" s="4"/>
      <c r="X12" s="4"/>
      <c r="Y12" s="4"/>
      <c r="Z12" s="5"/>
      <c r="AA12" s="5"/>
      <c r="AB12" s="5"/>
      <c r="AC12" s="5"/>
      <c r="AD12" s="5"/>
      <c r="AE12" s="5"/>
      <c r="AF12" s="5"/>
      <c r="AG12" s="5"/>
      <c r="AH12" s="5"/>
      <c r="AI12" s="5"/>
      <c r="AJ12" s="36"/>
    </row>
    <row r="13" spans="1:44" s="3" customFormat="1" ht="70.25" customHeight="1">
      <c r="B13" s="2"/>
      <c r="C13" s="2"/>
      <c r="D13" s="12"/>
      <c r="E13" s="2"/>
      <c r="W13" s="4"/>
      <c r="X13" s="4"/>
      <c r="Y13" s="4"/>
      <c r="Z13" s="5"/>
      <c r="AA13" s="5"/>
      <c r="AB13" s="5"/>
      <c r="AC13" s="5"/>
      <c r="AD13" s="5"/>
      <c r="AE13" s="5"/>
      <c r="AF13" s="5"/>
      <c r="AG13" s="5"/>
      <c r="AH13" s="5"/>
      <c r="AI13" s="5"/>
      <c r="AJ13" s="36"/>
    </row>
    <row r="14" spans="1:44" s="3" customFormat="1" ht="70.25" customHeight="1">
      <c r="B14" s="2"/>
      <c r="C14" s="2"/>
      <c r="D14" s="12"/>
      <c r="E14" s="2"/>
      <c r="W14" s="4"/>
      <c r="X14" s="4"/>
      <c r="Y14" s="4"/>
      <c r="Z14" s="5"/>
      <c r="AA14" s="5"/>
      <c r="AB14" s="5"/>
      <c r="AC14" s="5"/>
      <c r="AD14" s="5"/>
      <c r="AE14" s="5"/>
      <c r="AF14" s="5"/>
      <c r="AG14" s="5"/>
      <c r="AH14" s="5"/>
      <c r="AI14" s="5"/>
      <c r="AJ14" s="36"/>
    </row>
    <row r="15" spans="1:44" s="3" customFormat="1" ht="70.25" customHeight="1">
      <c r="B15" s="2"/>
      <c r="C15" s="2"/>
      <c r="D15" s="12"/>
      <c r="E15" s="2"/>
      <c r="W15" s="4"/>
      <c r="X15" s="4"/>
      <c r="Y15" s="4"/>
      <c r="Z15" s="5"/>
      <c r="AA15" s="5"/>
      <c r="AB15" s="5"/>
      <c r="AC15" s="5"/>
      <c r="AD15" s="5"/>
      <c r="AE15" s="5"/>
      <c r="AF15" s="5"/>
      <c r="AG15" s="5"/>
      <c r="AH15" s="5"/>
      <c r="AI15" s="5"/>
      <c r="AJ15" s="36"/>
    </row>
    <row r="16" spans="1:44" s="3" customFormat="1" ht="70.25" customHeight="1">
      <c r="B16" s="2"/>
      <c r="C16" s="2"/>
      <c r="D16" s="12"/>
      <c r="E16" s="2"/>
      <c r="W16" s="4"/>
      <c r="X16" s="4"/>
      <c r="Y16" s="4"/>
      <c r="Z16" s="5"/>
      <c r="AA16" s="5"/>
      <c r="AB16" s="5"/>
      <c r="AC16" s="5"/>
      <c r="AD16" s="5"/>
      <c r="AE16" s="5"/>
      <c r="AF16" s="5"/>
      <c r="AG16" s="5"/>
      <c r="AH16" s="5"/>
      <c r="AI16" s="5"/>
      <c r="AJ16" s="36"/>
    </row>
    <row r="17" spans="2:36" s="3" customFormat="1" ht="70.25" customHeight="1">
      <c r="B17" s="2"/>
      <c r="C17" s="2"/>
      <c r="D17" s="12"/>
      <c r="E17" s="2"/>
      <c r="W17" s="4"/>
      <c r="X17" s="4"/>
      <c r="Y17" s="4"/>
      <c r="Z17" s="5"/>
      <c r="AA17" s="5"/>
      <c r="AB17" s="5"/>
      <c r="AC17" s="5"/>
      <c r="AD17" s="5"/>
      <c r="AE17" s="5"/>
      <c r="AF17" s="5"/>
      <c r="AG17" s="5"/>
      <c r="AH17" s="5"/>
      <c r="AI17" s="5"/>
      <c r="AJ17" s="36"/>
    </row>
    <row r="18" spans="2:36" s="3" customFormat="1" ht="70.25" customHeight="1">
      <c r="B18" s="2"/>
      <c r="C18" s="2"/>
      <c r="D18" s="12"/>
      <c r="E18" s="2"/>
      <c r="W18" s="4"/>
      <c r="X18" s="4"/>
      <c r="Y18" s="4"/>
      <c r="Z18" s="5"/>
      <c r="AA18" s="5"/>
      <c r="AB18" s="5"/>
      <c r="AC18" s="5"/>
      <c r="AD18" s="5"/>
      <c r="AE18" s="5"/>
      <c r="AF18" s="5"/>
      <c r="AG18" s="5"/>
      <c r="AH18" s="5"/>
      <c r="AI18" s="5"/>
      <c r="AJ18" s="36"/>
    </row>
    <row r="19" spans="2:36" s="3" customFormat="1" ht="70.25" customHeight="1">
      <c r="B19" s="2"/>
      <c r="C19" s="2"/>
      <c r="D19" s="12"/>
      <c r="E19" s="2"/>
      <c r="W19" s="4"/>
      <c r="X19" s="4"/>
      <c r="Y19" s="4"/>
      <c r="Z19" s="5"/>
      <c r="AA19" s="5"/>
      <c r="AB19" s="5"/>
      <c r="AC19" s="5"/>
      <c r="AD19" s="5"/>
      <c r="AE19" s="5"/>
      <c r="AF19" s="5"/>
      <c r="AG19" s="5"/>
      <c r="AH19" s="5"/>
      <c r="AI19" s="5"/>
      <c r="AJ19" s="36"/>
    </row>
    <row r="20" spans="2:36" s="3" customFormat="1" ht="70.25" customHeight="1">
      <c r="B20" s="2"/>
      <c r="C20" s="2"/>
      <c r="D20" s="12"/>
      <c r="E20" s="2"/>
      <c r="W20" s="4"/>
      <c r="X20" s="4"/>
      <c r="Y20" s="4"/>
      <c r="Z20" s="5"/>
      <c r="AA20" s="5"/>
      <c r="AB20" s="5"/>
      <c r="AC20" s="5"/>
      <c r="AD20" s="5"/>
      <c r="AE20" s="5"/>
      <c r="AF20" s="5"/>
      <c r="AG20" s="5"/>
      <c r="AH20" s="5"/>
      <c r="AI20" s="5"/>
      <c r="AJ20" s="36"/>
    </row>
    <row r="21" spans="2:36" s="3" customFormat="1" ht="70.25" customHeight="1">
      <c r="B21" s="2"/>
      <c r="C21" s="2"/>
      <c r="D21" s="12"/>
      <c r="E21" s="2"/>
      <c r="W21" s="4"/>
      <c r="X21" s="4"/>
      <c r="Y21" s="4"/>
      <c r="Z21" s="5"/>
      <c r="AA21" s="5"/>
      <c r="AB21" s="5"/>
      <c r="AC21" s="5"/>
      <c r="AD21" s="5"/>
      <c r="AE21" s="5"/>
      <c r="AF21" s="5"/>
      <c r="AG21" s="5"/>
      <c r="AH21" s="5"/>
      <c r="AI21" s="5"/>
      <c r="AJ21" s="36"/>
    </row>
    <row r="22" spans="2:36" s="3" customFormat="1" ht="70.25" customHeight="1">
      <c r="B22" s="2"/>
      <c r="C22" s="2"/>
      <c r="D22" s="12"/>
      <c r="E22" s="2"/>
      <c r="W22" s="4"/>
      <c r="X22" s="4"/>
      <c r="Y22" s="4"/>
      <c r="Z22" s="5"/>
      <c r="AA22" s="5"/>
      <c r="AB22" s="5"/>
      <c r="AC22" s="5"/>
      <c r="AD22" s="5"/>
      <c r="AE22" s="5"/>
      <c r="AF22" s="5"/>
      <c r="AG22" s="5"/>
      <c r="AH22" s="5"/>
      <c r="AI22" s="5"/>
      <c r="AJ22" s="36"/>
    </row>
    <row r="23" spans="2:36" s="3" customFormat="1" ht="70.25" customHeight="1">
      <c r="B23" s="2"/>
      <c r="C23" s="2"/>
      <c r="D23" s="12"/>
      <c r="E23" s="2"/>
      <c r="W23" s="4"/>
      <c r="X23" s="4"/>
      <c r="Y23" s="4"/>
      <c r="Z23" s="5"/>
      <c r="AA23" s="5"/>
      <c r="AB23" s="5"/>
      <c r="AC23" s="5"/>
      <c r="AD23" s="5"/>
      <c r="AE23" s="5"/>
      <c r="AF23" s="5"/>
      <c r="AG23" s="5"/>
      <c r="AH23" s="5"/>
      <c r="AI23" s="5"/>
      <c r="AJ23" s="36"/>
    </row>
    <row r="24" spans="2:36" s="3" customFormat="1" ht="70.25" customHeight="1">
      <c r="B24" s="2"/>
      <c r="C24" s="2"/>
      <c r="D24" s="12"/>
      <c r="E24" s="2"/>
      <c r="W24" s="4"/>
      <c r="X24" s="4"/>
      <c r="Y24" s="4"/>
      <c r="Z24" s="5"/>
      <c r="AA24" s="5"/>
      <c r="AB24" s="5"/>
      <c r="AC24" s="5"/>
      <c r="AD24" s="5"/>
      <c r="AE24" s="5"/>
      <c r="AF24" s="5"/>
      <c r="AG24" s="5"/>
      <c r="AH24" s="5"/>
      <c r="AI24" s="5"/>
      <c r="AJ24" s="36"/>
    </row>
    <row r="25" spans="2:36" s="3" customFormat="1" ht="70.25" customHeight="1">
      <c r="B25" s="2"/>
      <c r="C25" s="2"/>
      <c r="D25" s="12"/>
      <c r="E25" s="2"/>
      <c r="W25" s="4"/>
      <c r="X25" s="4"/>
      <c r="Y25" s="4"/>
      <c r="Z25" s="5"/>
      <c r="AA25" s="5"/>
      <c r="AB25" s="5"/>
      <c r="AC25" s="5"/>
      <c r="AD25" s="5"/>
      <c r="AE25" s="5"/>
      <c r="AF25" s="5"/>
      <c r="AG25" s="5"/>
      <c r="AH25" s="5"/>
      <c r="AI25" s="5"/>
      <c r="AJ25" s="36"/>
    </row>
    <row r="26" spans="2:36" s="3" customFormat="1" ht="70.25" customHeight="1">
      <c r="B26" s="2"/>
      <c r="C26" s="2"/>
      <c r="D26" s="12"/>
      <c r="E26" s="2"/>
      <c r="W26" s="4"/>
      <c r="X26" s="4"/>
      <c r="Y26" s="4"/>
      <c r="Z26" s="5"/>
      <c r="AA26" s="5"/>
      <c r="AB26" s="5"/>
      <c r="AC26" s="5"/>
      <c r="AD26" s="5"/>
      <c r="AE26" s="5"/>
      <c r="AF26" s="5"/>
      <c r="AG26" s="5"/>
      <c r="AH26" s="5"/>
      <c r="AI26" s="5"/>
      <c r="AJ26" s="36"/>
    </row>
    <row r="27" spans="2:36" s="3" customFormat="1" ht="70.25" customHeight="1">
      <c r="B27" s="2"/>
      <c r="C27" s="2"/>
      <c r="D27" s="12"/>
      <c r="E27" s="2"/>
      <c r="W27" s="4"/>
      <c r="X27" s="4"/>
      <c r="Y27" s="4"/>
      <c r="Z27" s="5"/>
      <c r="AA27" s="5"/>
      <c r="AB27" s="5"/>
      <c r="AC27" s="5"/>
      <c r="AD27" s="5"/>
      <c r="AE27" s="5"/>
      <c r="AF27" s="5"/>
      <c r="AG27" s="5"/>
      <c r="AH27" s="5"/>
      <c r="AI27" s="5"/>
      <c r="AJ27" s="36"/>
    </row>
    <row r="28" spans="2:36" s="3" customFormat="1" ht="70.25" customHeight="1">
      <c r="B28" s="2"/>
      <c r="C28" s="2"/>
      <c r="D28" s="12"/>
      <c r="E28" s="2"/>
      <c r="W28" s="4"/>
      <c r="X28" s="4"/>
      <c r="Y28" s="4"/>
      <c r="Z28" s="5"/>
      <c r="AA28" s="5"/>
      <c r="AB28" s="5"/>
      <c r="AC28" s="5"/>
      <c r="AD28" s="5"/>
      <c r="AE28" s="5"/>
      <c r="AF28" s="5"/>
      <c r="AG28" s="5"/>
      <c r="AH28" s="5"/>
      <c r="AI28" s="5"/>
      <c r="AJ28" s="36"/>
    </row>
    <row r="29" spans="2:36" s="3" customFormat="1" ht="70.25" customHeight="1">
      <c r="B29" s="2"/>
      <c r="C29" s="2"/>
      <c r="D29" s="12"/>
      <c r="E29" s="2"/>
      <c r="W29" s="4"/>
      <c r="X29" s="4"/>
      <c r="Y29" s="4"/>
      <c r="Z29" s="5"/>
      <c r="AA29" s="5"/>
      <c r="AB29" s="5"/>
      <c r="AC29" s="5"/>
      <c r="AD29" s="5"/>
      <c r="AE29" s="5"/>
      <c r="AF29" s="5"/>
      <c r="AG29" s="5"/>
      <c r="AH29" s="5"/>
      <c r="AI29" s="5"/>
      <c r="AJ29" s="36"/>
    </row>
    <row r="30" spans="2:36" s="3" customFormat="1" ht="70.25" customHeight="1">
      <c r="B30" s="2"/>
      <c r="C30" s="2"/>
      <c r="D30" s="12"/>
      <c r="E30" s="2"/>
      <c r="W30" s="4"/>
      <c r="X30" s="4"/>
      <c r="Y30" s="4"/>
      <c r="Z30" s="5"/>
      <c r="AA30" s="5"/>
      <c r="AB30" s="5"/>
      <c r="AC30" s="5"/>
      <c r="AD30" s="5"/>
      <c r="AE30" s="5"/>
      <c r="AF30" s="5"/>
      <c r="AG30" s="5"/>
      <c r="AH30" s="5"/>
      <c r="AI30" s="5"/>
      <c r="AJ30" s="36"/>
    </row>
    <row r="31" spans="2:36" s="3" customFormat="1" ht="70.25" customHeight="1">
      <c r="B31" s="2"/>
      <c r="C31" s="2"/>
      <c r="D31" s="12"/>
      <c r="E31" s="2"/>
      <c r="W31" s="4"/>
      <c r="X31" s="4"/>
      <c r="Y31" s="4"/>
      <c r="Z31" s="5"/>
      <c r="AA31" s="5"/>
      <c r="AB31" s="5"/>
      <c r="AC31" s="5"/>
      <c r="AD31" s="5"/>
      <c r="AE31" s="5"/>
      <c r="AF31" s="5"/>
      <c r="AG31" s="5"/>
      <c r="AH31" s="5"/>
      <c r="AI31" s="5"/>
      <c r="AJ31" s="36"/>
    </row>
    <row r="32" spans="2:36" s="3" customFormat="1" ht="70.25" customHeight="1">
      <c r="B32" s="2"/>
      <c r="C32" s="2"/>
      <c r="D32" s="12"/>
      <c r="E32" s="2"/>
      <c r="W32" s="4"/>
      <c r="X32" s="4"/>
      <c r="Y32" s="4"/>
      <c r="Z32" s="5"/>
      <c r="AA32" s="5"/>
      <c r="AB32" s="5"/>
      <c r="AC32" s="5"/>
      <c r="AD32" s="5"/>
      <c r="AE32" s="5"/>
      <c r="AF32" s="5"/>
      <c r="AG32" s="5"/>
      <c r="AH32" s="5"/>
      <c r="AI32" s="5"/>
      <c r="AJ32" s="36"/>
    </row>
    <row r="33" spans="2:36" s="3" customFormat="1" ht="70.25" customHeight="1">
      <c r="B33" s="2"/>
      <c r="C33" s="2"/>
      <c r="D33" s="12"/>
      <c r="E33" s="2"/>
      <c r="W33" s="4"/>
      <c r="X33" s="4"/>
      <c r="Y33" s="4"/>
      <c r="Z33" s="5"/>
      <c r="AA33" s="5"/>
      <c r="AB33" s="5"/>
      <c r="AC33" s="5"/>
      <c r="AD33" s="5"/>
      <c r="AE33" s="5"/>
      <c r="AF33" s="5"/>
      <c r="AG33" s="5"/>
      <c r="AH33" s="5"/>
      <c r="AI33" s="5"/>
      <c r="AJ33" s="36"/>
    </row>
    <row r="34" spans="2:36" s="3" customFormat="1" ht="70.25" customHeight="1">
      <c r="B34" s="2"/>
      <c r="C34" s="2"/>
      <c r="D34" s="12"/>
      <c r="E34" s="2"/>
      <c r="W34" s="4"/>
      <c r="X34" s="4"/>
      <c r="Y34" s="4"/>
      <c r="Z34" s="5"/>
      <c r="AA34" s="5"/>
      <c r="AB34" s="5"/>
      <c r="AC34" s="5"/>
      <c r="AD34" s="5"/>
      <c r="AE34" s="5"/>
      <c r="AF34" s="5"/>
      <c r="AG34" s="5"/>
      <c r="AH34" s="5"/>
      <c r="AI34" s="5"/>
      <c r="AJ34" s="36"/>
    </row>
    <row r="35" spans="2:36" s="3" customFormat="1" ht="70.25" customHeight="1">
      <c r="B35" s="2"/>
      <c r="C35" s="2"/>
      <c r="D35" s="12"/>
      <c r="E35" s="2"/>
      <c r="W35" s="4"/>
      <c r="X35" s="4"/>
      <c r="Y35" s="4"/>
      <c r="Z35" s="5"/>
      <c r="AA35" s="5"/>
      <c r="AB35" s="5"/>
      <c r="AC35" s="5"/>
      <c r="AD35" s="5"/>
      <c r="AE35" s="5"/>
      <c r="AF35" s="5"/>
      <c r="AG35" s="5"/>
      <c r="AH35" s="5"/>
      <c r="AI35" s="5"/>
      <c r="AJ35" s="36"/>
    </row>
    <row r="36" spans="2:36" s="3" customFormat="1" ht="70.25" customHeight="1">
      <c r="B36" s="2"/>
      <c r="C36" s="2"/>
      <c r="D36" s="12"/>
      <c r="E36" s="2"/>
      <c r="W36" s="4"/>
      <c r="X36" s="4"/>
      <c r="Y36" s="4"/>
      <c r="Z36" s="5"/>
      <c r="AA36" s="5"/>
      <c r="AB36" s="5"/>
      <c r="AC36" s="5"/>
      <c r="AD36" s="5"/>
      <c r="AE36" s="5"/>
      <c r="AF36" s="5"/>
      <c r="AG36" s="5"/>
      <c r="AH36" s="5"/>
      <c r="AI36" s="5"/>
      <c r="AJ36" s="36"/>
    </row>
    <row r="37" spans="2:36" s="3" customFormat="1" ht="70.25" customHeight="1">
      <c r="B37" s="2"/>
      <c r="C37" s="2"/>
      <c r="D37" s="12"/>
      <c r="E37" s="2"/>
      <c r="W37" s="4"/>
      <c r="X37" s="4"/>
      <c r="Y37" s="4"/>
      <c r="Z37" s="5"/>
      <c r="AA37" s="5"/>
      <c r="AB37" s="5"/>
      <c r="AC37" s="5"/>
      <c r="AD37" s="5"/>
      <c r="AE37" s="5"/>
      <c r="AF37" s="5"/>
      <c r="AG37" s="5"/>
      <c r="AH37" s="5"/>
      <c r="AI37" s="5"/>
      <c r="AJ37" s="36"/>
    </row>
    <row r="38" spans="2:36" s="3" customFormat="1" ht="70.25" customHeight="1">
      <c r="B38" s="2"/>
      <c r="C38" s="2"/>
      <c r="D38" s="12"/>
      <c r="E38" s="2"/>
      <c r="W38" s="4"/>
      <c r="X38" s="4"/>
      <c r="Y38" s="4"/>
      <c r="Z38" s="5"/>
      <c r="AA38" s="5"/>
      <c r="AB38" s="5"/>
      <c r="AC38" s="5"/>
      <c r="AD38" s="5"/>
      <c r="AE38" s="5"/>
      <c r="AF38" s="5"/>
      <c r="AG38" s="5"/>
      <c r="AH38" s="5"/>
      <c r="AI38" s="5"/>
      <c r="AJ38" s="36"/>
    </row>
    <row r="39" spans="2:36" s="3" customFormat="1" ht="70.25" customHeight="1">
      <c r="B39" s="2"/>
      <c r="C39" s="2"/>
      <c r="D39" s="12"/>
      <c r="E39" s="2"/>
      <c r="W39" s="4"/>
      <c r="X39" s="4"/>
      <c r="Y39" s="4"/>
      <c r="Z39" s="5"/>
      <c r="AA39" s="5"/>
      <c r="AB39" s="5"/>
      <c r="AC39" s="5"/>
      <c r="AD39" s="5"/>
      <c r="AE39" s="5"/>
      <c r="AF39" s="5"/>
      <c r="AG39" s="5"/>
      <c r="AH39" s="5"/>
      <c r="AI39" s="5"/>
      <c r="AJ39" s="36"/>
    </row>
    <row r="40" spans="2:36" s="3" customFormat="1" ht="70.25" customHeight="1">
      <c r="B40" s="2"/>
      <c r="C40" s="2"/>
      <c r="D40" s="12"/>
      <c r="E40" s="2"/>
      <c r="W40" s="4"/>
      <c r="X40" s="4"/>
      <c r="Y40" s="4"/>
      <c r="Z40" s="5"/>
      <c r="AA40" s="5"/>
      <c r="AB40" s="5"/>
      <c r="AC40" s="5"/>
      <c r="AD40" s="5"/>
      <c r="AE40" s="5"/>
      <c r="AF40" s="5"/>
      <c r="AG40" s="5"/>
      <c r="AH40" s="5"/>
      <c r="AI40" s="5"/>
      <c r="AJ40" s="36"/>
    </row>
    <row r="41" spans="2:36" s="3" customFormat="1" ht="70.25" customHeight="1">
      <c r="B41" s="2"/>
      <c r="C41" s="2"/>
      <c r="D41" s="12"/>
      <c r="E41" s="2"/>
      <c r="W41" s="4"/>
      <c r="X41" s="4"/>
      <c r="Y41" s="4"/>
      <c r="Z41" s="5"/>
      <c r="AA41" s="5"/>
      <c r="AB41" s="5"/>
      <c r="AC41" s="5"/>
      <c r="AD41" s="5"/>
      <c r="AE41" s="5"/>
      <c r="AF41" s="5"/>
      <c r="AG41" s="5"/>
      <c r="AH41" s="5"/>
      <c r="AI41" s="5"/>
      <c r="AJ41" s="36"/>
    </row>
    <row r="42" spans="2:36" s="3" customFormat="1" ht="70.25" customHeight="1">
      <c r="B42" s="2"/>
      <c r="C42" s="2"/>
      <c r="D42" s="12"/>
      <c r="E42" s="2"/>
      <c r="W42" s="4"/>
      <c r="X42" s="4"/>
      <c r="Y42" s="4"/>
      <c r="Z42" s="5"/>
      <c r="AA42" s="5"/>
      <c r="AB42" s="5"/>
      <c r="AC42" s="5"/>
      <c r="AD42" s="5"/>
      <c r="AE42" s="5"/>
      <c r="AF42" s="5"/>
      <c r="AG42" s="5"/>
      <c r="AH42" s="5"/>
      <c r="AI42" s="5"/>
      <c r="AJ42" s="36"/>
    </row>
    <row r="43" spans="2:36" s="3" customFormat="1" ht="70.25" customHeight="1">
      <c r="B43" s="2"/>
      <c r="C43" s="2"/>
      <c r="D43" s="12"/>
      <c r="E43" s="2"/>
      <c r="W43" s="4"/>
      <c r="X43" s="4"/>
      <c r="Y43" s="4"/>
      <c r="Z43" s="5"/>
      <c r="AA43" s="5"/>
      <c r="AB43" s="5"/>
      <c r="AC43" s="5"/>
      <c r="AD43" s="5"/>
      <c r="AE43" s="5"/>
      <c r="AF43" s="5"/>
      <c r="AG43" s="5"/>
      <c r="AH43" s="5"/>
      <c r="AI43" s="5"/>
      <c r="AJ43" s="36"/>
    </row>
    <row r="44" spans="2:36" s="3" customFormat="1" ht="70.25" customHeight="1">
      <c r="B44" s="2"/>
      <c r="C44" s="2"/>
      <c r="D44" s="12"/>
      <c r="E44" s="2"/>
      <c r="W44" s="4"/>
      <c r="X44" s="4"/>
      <c r="Y44" s="4"/>
      <c r="Z44" s="5"/>
      <c r="AA44" s="5"/>
      <c r="AB44" s="5"/>
      <c r="AC44" s="5"/>
      <c r="AD44" s="5"/>
      <c r="AE44" s="5"/>
      <c r="AF44" s="5"/>
      <c r="AG44" s="5"/>
      <c r="AH44" s="5"/>
      <c r="AI44" s="5"/>
      <c r="AJ44" s="36"/>
    </row>
    <row r="45" spans="2:36" s="3" customFormat="1" ht="70.25" customHeight="1">
      <c r="B45" s="2"/>
      <c r="C45" s="2"/>
      <c r="D45" s="12"/>
      <c r="E45" s="2"/>
      <c r="W45" s="4"/>
      <c r="X45" s="4"/>
      <c r="Y45" s="4"/>
      <c r="Z45" s="5"/>
      <c r="AA45" s="5"/>
      <c r="AB45" s="5"/>
      <c r="AC45" s="5"/>
      <c r="AD45" s="5"/>
      <c r="AE45" s="5"/>
      <c r="AF45" s="5"/>
      <c r="AG45" s="5"/>
      <c r="AH45" s="5"/>
      <c r="AI45" s="5"/>
      <c r="AJ45" s="36"/>
    </row>
    <row r="46" spans="2:36" s="3" customFormat="1" ht="70.25" customHeight="1">
      <c r="B46" s="2"/>
      <c r="C46" s="2"/>
      <c r="D46" s="12"/>
      <c r="E46" s="2"/>
      <c r="W46" s="4"/>
      <c r="X46" s="4"/>
      <c r="Y46" s="4"/>
      <c r="Z46" s="5"/>
      <c r="AA46" s="5"/>
      <c r="AB46" s="5"/>
      <c r="AC46" s="5"/>
      <c r="AD46" s="5"/>
      <c r="AE46" s="5"/>
      <c r="AF46" s="5"/>
      <c r="AG46" s="5"/>
      <c r="AH46" s="5"/>
      <c r="AI46" s="5"/>
      <c r="AJ46" s="36"/>
    </row>
    <row r="47" spans="2:36" s="3" customFormat="1" ht="70.25" customHeight="1">
      <c r="B47" s="2"/>
      <c r="C47" s="2"/>
      <c r="D47" s="12"/>
      <c r="E47" s="2"/>
      <c r="W47" s="4"/>
      <c r="X47" s="4"/>
      <c r="Y47" s="4"/>
      <c r="Z47" s="5"/>
      <c r="AA47" s="5"/>
      <c r="AB47" s="5"/>
      <c r="AC47" s="5"/>
      <c r="AD47" s="5"/>
      <c r="AE47" s="5"/>
      <c r="AF47" s="5"/>
      <c r="AG47" s="5"/>
      <c r="AH47" s="5"/>
      <c r="AI47" s="5"/>
      <c r="AJ47" s="36"/>
    </row>
    <row r="48" spans="2:36" s="3" customFormat="1" ht="70.25" customHeight="1">
      <c r="B48" s="2"/>
      <c r="C48" s="2"/>
      <c r="D48" s="12"/>
      <c r="E48" s="2"/>
      <c r="W48" s="4"/>
      <c r="X48" s="4"/>
      <c r="Y48" s="4"/>
      <c r="Z48" s="5"/>
      <c r="AA48" s="5"/>
      <c r="AB48" s="5"/>
      <c r="AC48" s="5"/>
      <c r="AD48" s="5"/>
      <c r="AE48" s="5"/>
      <c r="AF48" s="5"/>
      <c r="AG48" s="5"/>
      <c r="AH48" s="5"/>
      <c r="AI48" s="5"/>
      <c r="AJ48" s="36"/>
    </row>
    <row r="49" spans="2:36" s="3" customFormat="1" ht="70.25" customHeight="1">
      <c r="B49" s="2"/>
      <c r="C49" s="2"/>
      <c r="D49" s="12"/>
      <c r="E49" s="2"/>
      <c r="W49" s="4"/>
      <c r="X49" s="4"/>
      <c r="Y49" s="4"/>
      <c r="Z49" s="5"/>
      <c r="AA49" s="5"/>
      <c r="AB49" s="5"/>
      <c r="AC49" s="5"/>
      <c r="AD49" s="5"/>
      <c r="AE49" s="5"/>
      <c r="AF49" s="5"/>
      <c r="AG49" s="5"/>
      <c r="AH49" s="5"/>
      <c r="AI49" s="5"/>
      <c r="AJ49" s="36"/>
    </row>
    <row r="50" spans="2:36" s="3" customFormat="1" ht="70.25" customHeight="1">
      <c r="B50" s="2"/>
      <c r="C50" s="2"/>
      <c r="D50" s="12"/>
      <c r="E50" s="2"/>
      <c r="W50" s="4"/>
      <c r="X50" s="4"/>
      <c r="Y50" s="4"/>
      <c r="Z50" s="5"/>
      <c r="AA50" s="5"/>
      <c r="AB50" s="5"/>
      <c r="AC50" s="5"/>
      <c r="AD50" s="5"/>
      <c r="AE50" s="5"/>
      <c r="AF50" s="5"/>
      <c r="AG50" s="5"/>
      <c r="AH50" s="5"/>
      <c r="AI50" s="5"/>
      <c r="AJ50" s="36"/>
    </row>
    <row r="51" spans="2:36" s="3" customFormat="1" ht="70.25" customHeight="1">
      <c r="B51" s="2"/>
      <c r="C51" s="2"/>
      <c r="D51" s="12"/>
      <c r="E51" s="2"/>
      <c r="W51" s="4"/>
      <c r="X51" s="4"/>
      <c r="Y51" s="4"/>
      <c r="Z51" s="5"/>
      <c r="AA51" s="5"/>
      <c r="AB51" s="5"/>
      <c r="AC51" s="5"/>
      <c r="AD51" s="5"/>
      <c r="AE51" s="5"/>
      <c r="AF51" s="5"/>
      <c r="AG51" s="5"/>
      <c r="AH51" s="5"/>
      <c r="AI51" s="5"/>
      <c r="AJ51" s="36"/>
    </row>
    <row r="52" spans="2:36" s="3" customFormat="1" ht="70.25" customHeight="1">
      <c r="B52" s="2"/>
      <c r="C52" s="2"/>
      <c r="D52" s="12"/>
      <c r="E52" s="2"/>
      <c r="W52" s="4"/>
      <c r="X52" s="4"/>
      <c r="Y52" s="4"/>
      <c r="Z52" s="5"/>
      <c r="AA52" s="5"/>
      <c r="AB52" s="5"/>
      <c r="AC52" s="5"/>
      <c r="AD52" s="5"/>
      <c r="AE52" s="5"/>
      <c r="AF52" s="5"/>
      <c r="AG52" s="5"/>
      <c r="AH52" s="5"/>
      <c r="AI52" s="5"/>
      <c r="AJ52" s="36"/>
    </row>
  </sheetData>
  <sheetProtection autoFilter="0"/>
  <autoFilter ref="A3:AR4" xr:uid="{00000000-0009-0000-0000-000002000000}"/>
  <mergeCells count="1">
    <mergeCell ref="G3:T3"/>
  </mergeCells>
  <phoneticPr fontId="19"/>
  <dataValidations count="1">
    <dataValidation type="list" allowBlank="1" showInputMessage="1" showErrorMessage="1" sqref="AK5:AL5 AN5:AR5 Z5:AI5" xr:uid="{00000000-0002-0000-0200-000000000000}">
      <formula1>"○"</formula1>
    </dataValidation>
  </dataValidations>
  <hyperlinks>
    <hyperlink ref="G4" r:id="rId1" xr:uid="{00000000-0004-0000-0200-000000000000}"/>
    <hyperlink ref="U4" r:id="rId2" xr:uid="{00000000-0004-0000-0200-000001000000}"/>
    <hyperlink ref="G5" r:id="rId3" display="http://www.pmda.go.jp/medical_devices/2017/M20170830001/780045000_22900BZX00252000_A100_1.pdf" xr:uid="{00000000-0004-0000-0200-000002000000}"/>
    <hyperlink ref="U5" r:id="rId4" xr:uid="{00000000-0004-0000-0200-000003000000}"/>
  </hyperlinks>
  <pageMargins left="0.27559055118110237" right="0.19685039370078741" top="0.31496062992125984" bottom="0.31496062992125984" header="0.19685039370078741" footer="0.19685039370078741"/>
  <pageSetup paperSize="9" scale="24" fitToHeight="24" orientation="landscape" r:id="rId5"/>
  <headerFooter alignWithMargins="0">
    <oddFooter>&amp;C&amp;20&amp;P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0"/>
  <sheetViews>
    <sheetView topLeftCell="A25" workbookViewId="0">
      <selection activeCell="B47" sqref="B47"/>
    </sheetView>
  </sheetViews>
  <sheetFormatPr defaultRowHeight="13"/>
  <cols>
    <col min="1" max="1" width="50" style="172" customWidth="1"/>
    <col min="2" max="2" width="56.6328125" customWidth="1"/>
  </cols>
  <sheetData>
    <row r="1" spans="1:2" ht="13.5" thickBot="1">
      <c r="A1" s="169" t="s">
        <v>5867</v>
      </c>
      <c r="B1" s="168" t="s">
        <v>5693</v>
      </c>
    </row>
    <row r="2" spans="1:2" ht="13.5" thickTop="1">
      <c r="A2" s="170" t="s">
        <v>5710</v>
      </c>
      <c r="B2" s="171" t="s">
        <v>1011</v>
      </c>
    </row>
    <row r="3" spans="1:2">
      <c r="A3" s="35" t="s">
        <v>5711</v>
      </c>
      <c r="B3" s="13" t="s">
        <v>1011</v>
      </c>
    </row>
    <row r="4" spans="1:2">
      <c r="A4" s="35" t="s">
        <v>5712</v>
      </c>
      <c r="B4" s="13" t="s">
        <v>965</v>
      </c>
    </row>
    <row r="5" spans="1:2">
      <c r="A5" s="35" t="s">
        <v>5655</v>
      </c>
      <c r="B5" s="13" t="s">
        <v>5655</v>
      </c>
    </row>
    <row r="6" spans="1:2">
      <c r="A6" s="35" t="s">
        <v>2175</v>
      </c>
      <c r="B6" s="13" t="s">
        <v>2175</v>
      </c>
    </row>
    <row r="7" spans="1:2" ht="26">
      <c r="A7" s="35" t="s">
        <v>5685</v>
      </c>
      <c r="B7" s="13" t="s">
        <v>5713</v>
      </c>
    </row>
    <row r="8" spans="1:2" ht="26" customHeight="1">
      <c r="A8" s="35" t="s">
        <v>11598</v>
      </c>
      <c r="B8" s="13" t="s">
        <v>11599</v>
      </c>
    </row>
    <row r="9" spans="1:2" ht="26" customHeight="1">
      <c r="A9" s="35" t="s">
        <v>11600</v>
      </c>
      <c r="B9" s="13" t="s">
        <v>11601</v>
      </c>
    </row>
    <row r="10" spans="1:2" ht="26">
      <c r="A10" s="35" t="s">
        <v>5686</v>
      </c>
      <c r="B10" s="13" t="s">
        <v>5670</v>
      </c>
    </row>
    <row r="11" spans="1:2" ht="26">
      <c r="A11" s="35" t="s">
        <v>5687</v>
      </c>
      <c r="B11" s="13" t="s">
        <v>5670</v>
      </c>
    </row>
    <row r="12" spans="1:2" ht="26">
      <c r="A12" s="35" t="s">
        <v>5688</v>
      </c>
      <c r="B12" s="13" t="s">
        <v>5670</v>
      </c>
    </row>
    <row r="13" spans="1:2" ht="26">
      <c r="A13" s="35" t="s">
        <v>5868</v>
      </c>
      <c r="B13" s="13" t="s">
        <v>5670</v>
      </c>
    </row>
    <row r="14" spans="1:2" ht="39">
      <c r="A14" s="35" t="s">
        <v>5689</v>
      </c>
      <c r="B14" s="13" t="s">
        <v>5690</v>
      </c>
    </row>
    <row r="15" spans="1:2" ht="39">
      <c r="A15" s="35" t="s">
        <v>5691</v>
      </c>
      <c r="B15" s="13" t="s">
        <v>5692</v>
      </c>
    </row>
    <row r="16" spans="1:2" ht="39">
      <c r="A16" s="35" t="s">
        <v>5715</v>
      </c>
      <c r="B16" s="13" t="s">
        <v>5714</v>
      </c>
    </row>
    <row r="17" spans="1:2" ht="39">
      <c r="A17" s="35" t="s">
        <v>5716</v>
      </c>
      <c r="B17" s="13" t="s">
        <v>5694</v>
      </c>
    </row>
    <row r="18" spans="1:2">
      <c r="A18" s="35" t="s">
        <v>5695</v>
      </c>
      <c r="B18" s="13" t="s">
        <v>2820</v>
      </c>
    </row>
    <row r="19" spans="1:2">
      <c r="A19" s="35" t="s">
        <v>5696</v>
      </c>
      <c r="B19" s="13" t="s">
        <v>5717</v>
      </c>
    </row>
    <row r="20" spans="1:2">
      <c r="A20" s="35" t="s">
        <v>5697</v>
      </c>
      <c r="B20" s="13" t="s">
        <v>5698</v>
      </c>
    </row>
    <row r="21" spans="1:2">
      <c r="A21" s="35" t="s">
        <v>12283</v>
      </c>
      <c r="B21" s="13" t="s">
        <v>12283</v>
      </c>
    </row>
    <row r="22" spans="1:2">
      <c r="A22" s="35" t="s">
        <v>995</v>
      </c>
      <c r="B22" s="13" t="s">
        <v>995</v>
      </c>
    </row>
    <row r="23" spans="1:2">
      <c r="A23" s="35" t="s">
        <v>1809</v>
      </c>
      <c r="B23" s="13" t="s">
        <v>995</v>
      </c>
    </row>
    <row r="24" spans="1:2">
      <c r="A24" s="35" t="s">
        <v>5861</v>
      </c>
      <c r="B24" s="13" t="s">
        <v>5654</v>
      </c>
    </row>
    <row r="25" spans="1:2">
      <c r="A25" s="35" t="s">
        <v>5699</v>
      </c>
      <c r="B25" s="13" t="s">
        <v>5699</v>
      </c>
    </row>
    <row r="26" spans="1:2" ht="26">
      <c r="A26" s="35" t="s">
        <v>5700</v>
      </c>
      <c r="B26" s="13" t="s">
        <v>5648</v>
      </c>
    </row>
    <row r="27" spans="1:2">
      <c r="A27" s="35" t="s">
        <v>5701</v>
      </c>
      <c r="B27" s="13" t="s">
        <v>5701</v>
      </c>
    </row>
    <row r="28" spans="1:2">
      <c r="A28" s="35" t="s">
        <v>5646</v>
      </c>
      <c r="B28" s="13" t="s">
        <v>5646</v>
      </c>
    </row>
    <row r="29" spans="1:2" ht="65">
      <c r="A29" s="35" t="s">
        <v>11602</v>
      </c>
      <c r="B29" s="13" t="s">
        <v>11603</v>
      </c>
    </row>
    <row r="30" spans="1:2" ht="39">
      <c r="A30" s="35" t="s">
        <v>11604</v>
      </c>
      <c r="B30" s="13" t="s">
        <v>11605</v>
      </c>
    </row>
    <row r="31" spans="1:2">
      <c r="A31" s="35" t="s">
        <v>975</v>
      </c>
      <c r="B31" s="13" t="s">
        <v>5641</v>
      </c>
    </row>
    <row r="32" spans="1:2">
      <c r="A32" s="35" t="s">
        <v>5702</v>
      </c>
      <c r="B32" s="13" t="s">
        <v>5645</v>
      </c>
    </row>
    <row r="33" spans="1:2" ht="26">
      <c r="A33" s="35" t="s">
        <v>5703</v>
      </c>
      <c r="B33" s="13" t="s">
        <v>5704</v>
      </c>
    </row>
    <row r="34" spans="1:2">
      <c r="A34" s="35" t="s">
        <v>5705</v>
      </c>
      <c r="B34" s="13" t="s">
        <v>5718</v>
      </c>
    </row>
    <row r="35" spans="1:2" ht="26">
      <c r="A35" s="35" t="s">
        <v>5706</v>
      </c>
      <c r="B35" s="13" t="s">
        <v>5707</v>
      </c>
    </row>
    <row r="36" spans="1:2" ht="26">
      <c r="A36" s="35" t="s">
        <v>5709</v>
      </c>
      <c r="B36" s="13" t="s">
        <v>5719</v>
      </c>
    </row>
    <row r="37" spans="1:2">
      <c r="A37" s="35" t="s">
        <v>5708</v>
      </c>
      <c r="B37" s="13" t="s">
        <v>5680</v>
      </c>
    </row>
    <row r="38" spans="1:2" ht="26">
      <c r="A38" s="35" t="s">
        <v>6290</v>
      </c>
      <c r="B38" s="13" t="s">
        <v>6291</v>
      </c>
    </row>
    <row r="39" spans="1:2">
      <c r="A39" s="35" t="s">
        <v>5875</v>
      </c>
      <c r="B39" s="13" t="s">
        <v>5876</v>
      </c>
    </row>
    <row r="40" spans="1:2">
      <c r="A40" t="s">
        <v>5877</v>
      </c>
    </row>
  </sheetData>
  <phoneticPr fontId="19"/>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FF00"/>
  </sheetPr>
  <dimension ref="A2:T2545"/>
  <sheetViews>
    <sheetView workbookViewId="0">
      <pane xSplit="2" ySplit="3" topLeftCell="C2533" activePane="bottomRight" state="frozen"/>
      <selection activeCell="B1" sqref="B1:R1048576"/>
      <selection pane="topRight" activeCell="B1" sqref="B1:R1048576"/>
      <selection pane="bottomLeft" activeCell="B1" sqref="B1:R1048576"/>
      <selection pane="bottomRight" activeCell="B2566" sqref="B2566"/>
    </sheetView>
  </sheetViews>
  <sheetFormatPr defaultColWidth="9" defaultRowHeight="11"/>
  <cols>
    <col min="1" max="1" width="5.453125" style="53" bestFit="1" customWidth="1"/>
    <col min="2" max="2" width="40.453125" style="53" customWidth="1"/>
    <col min="3" max="14" width="2.453125" style="53" customWidth="1"/>
    <col min="15" max="15" width="5.453125" style="53" customWidth="1"/>
    <col min="16" max="16" width="36" style="53" customWidth="1"/>
    <col min="17" max="17" width="61" style="53" bestFit="1" customWidth="1"/>
    <col min="18" max="16384" width="9" style="53"/>
  </cols>
  <sheetData>
    <row r="2" spans="1:20">
      <c r="S2" s="319" t="s">
        <v>2681</v>
      </c>
      <c r="T2" s="319"/>
    </row>
    <row r="3" spans="1:20">
      <c r="A3" s="51" t="s">
        <v>823</v>
      </c>
      <c r="B3" s="52" t="s">
        <v>13</v>
      </c>
      <c r="C3" s="52">
        <v>2</v>
      </c>
      <c r="D3" s="52">
        <v>3</v>
      </c>
      <c r="E3" s="52">
        <v>4</v>
      </c>
      <c r="F3" s="52">
        <v>5</v>
      </c>
      <c r="G3" s="52">
        <v>6</v>
      </c>
      <c r="H3" s="52">
        <v>7</v>
      </c>
      <c r="I3" s="52">
        <v>8</v>
      </c>
      <c r="J3" s="52">
        <v>9</v>
      </c>
      <c r="K3" s="52">
        <v>10</v>
      </c>
      <c r="L3" s="52">
        <v>11</v>
      </c>
      <c r="M3" s="52">
        <v>12</v>
      </c>
      <c r="N3" s="52">
        <v>13</v>
      </c>
      <c r="O3" s="52">
        <v>14</v>
      </c>
      <c r="P3" s="52" t="s">
        <v>1728</v>
      </c>
      <c r="Q3" s="58" t="s">
        <v>1729</v>
      </c>
      <c r="R3" s="58" t="s">
        <v>1730</v>
      </c>
      <c r="S3" s="53" t="s">
        <v>2680</v>
      </c>
      <c r="T3" s="53" t="s">
        <v>2682</v>
      </c>
    </row>
    <row r="4" spans="1:20" ht="11.25" customHeight="1">
      <c r="A4" s="51">
        <v>1</v>
      </c>
      <c r="B4" s="54" t="s">
        <v>6406</v>
      </c>
      <c r="C4" s="54" t="s">
        <v>1727</v>
      </c>
      <c r="D4" s="54" t="s">
        <v>1727</v>
      </c>
      <c r="E4" s="54" t="s">
        <v>1727</v>
      </c>
      <c r="F4" s="54" t="s">
        <v>1727</v>
      </c>
      <c r="G4" s="54" t="s">
        <v>1727</v>
      </c>
      <c r="H4" s="54" t="s">
        <v>1727</v>
      </c>
      <c r="I4" s="54" t="s">
        <v>1727</v>
      </c>
      <c r="J4" s="54" t="s">
        <v>1727</v>
      </c>
      <c r="K4" s="54" t="s">
        <v>1727</v>
      </c>
      <c r="L4" s="54" t="s">
        <v>1727</v>
      </c>
      <c r="M4" s="54" t="s">
        <v>1727</v>
      </c>
      <c r="N4" s="54" t="s">
        <v>1727</v>
      </c>
      <c r="O4" s="54"/>
      <c r="P4" s="54" t="s">
        <v>6407</v>
      </c>
      <c r="Q4" s="155" t="s">
        <v>1380</v>
      </c>
      <c r="R4" s="258"/>
      <c r="S4" s="53">
        <v>2011</v>
      </c>
      <c r="T4" s="53" t="s">
        <v>2687</v>
      </c>
    </row>
    <row r="5" spans="1:20" ht="11.25" customHeight="1">
      <c r="A5" s="51">
        <v>2</v>
      </c>
      <c r="B5" s="54" t="s">
        <v>6408</v>
      </c>
      <c r="C5" s="54" t="s">
        <v>1727</v>
      </c>
      <c r="D5" s="54" t="s">
        <v>1727</v>
      </c>
      <c r="E5" s="54" t="s">
        <v>1727</v>
      </c>
      <c r="F5" s="54" t="s">
        <v>1727</v>
      </c>
      <c r="G5" s="54" t="s">
        <v>1727</v>
      </c>
      <c r="H5" s="54" t="s">
        <v>1727</v>
      </c>
      <c r="I5" s="54" t="s">
        <v>1727</v>
      </c>
      <c r="J5" s="54" t="s">
        <v>1727</v>
      </c>
      <c r="K5" s="54" t="s">
        <v>1727</v>
      </c>
      <c r="L5" s="54" t="s">
        <v>1727</v>
      </c>
      <c r="M5" s="54" t="s">
        <v>1727</v>
      </c>
      <c r="N5" s="54" t="s">
        <v>1727</v>
      </c>
      <c r="O5" s="54"/>
      <c r="P5" s="54" t="s">
        <v>6409</v>
      </c>
      <c r="Q5" s="155" t="s">
        <v>1380</v>
      </c>
      <c r="R5" s="258"/>
      <c r="S5" s="53">
        <v>2012</v>
      </c>
      <c r="T5" s="53" t="s">
        <v>2688</v>
      </c>
    </row>
    <row r="6" spans="1:20" ht="11.25" customHeight="1">
      <c r="A6" s="51">
        <v>3</v>
      </c>
      <c r="B6" s="54" t="s">
        <v>6410</v>
      </c>
      <c r="C6" s="54" t="s">
        <v>1727</v>
      </c>
      <c r="D6" s="54" t="s">
        <v>1727</v>
      </c>
      <c r="E6" s="54" t="s">
        <v>1727</v>
      </c>
      <c r="F6" s="54" t="s">
        <v>1727</v>
      </c>
      <c r="G6" s="54" t="s">
        <v>1727</v>
      </c>
      <c r="H6" s="54" t="s">
        <v>1727</v>
      </c>
      <c r="I6" s="54" t="s">
        <v>1727</v>
      </c>
      <c r="J6" s="54" t="s">
        <v>1727</v>
      </c>
      <c r="K6" s="54" t="s">
        <v>1727</v>
      </c>
      <c r="L6" s="54" t="s">
        <v>1727</v>
      </c>
      <c r="M6" s="54" t="s">
        <v>1727</v>
      </c>
      <c r="N6" s="54" t="s">
        <v>1727</v>
      </c>
      <c r="O6" s="54"/>
      <c r="P6" s="54" t="s">
        <v>6411</v>
      </c>
      <c r="Q6" s="155" t="s">
        <v>1380</v>
      </c>
      <c r="R6" s="258"/>
      <c r="S6" s="53">
        <v>2013</v>
      </c>
      <c r="T6" s="53" t="s">
        <v>2686</v>
      </c>
    </row>
    <row r="7" spans="1:20" ht="11.25" customHeight="1">
      <c r="A7" s="51">
        <v>4</v>
      </c>
      <c r="B7" s="54" t="s">
        <v>6412</v>
      </c>
      <c r="C7" s="54" t="s">
        <v>1727</v>
      </c>
      <c r="D7" s="54" t="s">
        <v>1727</v>
      </c>
      <c r="E7" s="54" t="s">
        <v>1727</v>
      </c>
      <c r="F7" s="54" t="s">
        <v>1727</v>
      </c>
      <c r="G7" s="54" t="s">
        <v>1727</v>
      </c>
      <c r="H7" s="54" t="s">
        <v>1727</v>
      </c>
      <c r="I7" s="54" t="s">
        <v>1727</v>
      </c>
      <c r="J7" s="54" t="s">
        <v>1727</v>
      </c>
      <c r="K7" s="54" t="s">
        <v>1727</v>
      </c>
      <c r="L7" s="54" t="s">
        <v>1727</v>
      </c>
      <c r="M7" s="54" t="s">
        <v>1727</v>
      </c>
      <c r="N7" s="54" t="s">
        <v>1727</v>
      </c>
      <c r="O7" s="54"/>
      <c r="P7" s="54" t="s">
        <v>6413</v>
      </c>
      <c r="Q7" s="155" t="s">
        <v>1380</v>
      </c>
      <c r="R7" s="258"/>
      <c r="S7" s="53">
        <v>2014</v>
      </c>
      <c r="T7" s="53" t="s">
        <v>2685</v>
      </c>
    </row>
    <row r="8" spans="1:20" ht="11.25" customHeight="1">
      <c r="A8" s="51">
        <v>5</v>
      </c>
      <c r="B8" s="54" t="s">
        <v>6414</v>
      </c>
      <c r="C8" s="54" t="s">
        <v>1727</v>
      </c>
      <c r="D8" s="54" t="s">
        <v>1727</v>
      </c>
      <c r="E8" s="54" t="s">
        <v>1727</v>
      </c>
      <c r="F8" s="54" t="s">
        <v>1727</v>
      </c>
      <c r="G8" s="54" t="s">
        <v>1727</v>
      </c>
      <c r="H8" s="54" t="s">
        <v>1727</v>
      </c>
      <c r="I8" s="54" t="s">
        <v>1727</v>
      </c>
      <c r="J8" s="54" t="s">
        <v>1727</v>
      </c>
      <c r="K8" s="54" t="s">
        <v>1727</v>
      </c>
      <c r="L8" s="54" t="s">
        <v>1727</v>
      </c>
      <c r="M8" s="54" t="s">
        <v>1727</v>
      </c>
      <c r="N8" s="54" t="s">
        <v>1727</v>
      </c>
      <c r="O8" s="54"/>
      <c r="P8" s="54" t="s">
        <v>6415</v>
      </c>
      <c r="Q8" s="155" t="s">
        <v>1380</v>
      </c>
      <c r="R8" s="258"/>
      <c r="S8" s="53">
        <v>2015</v>
      </c>
      <c r="T8" s="53" t="s">
        <v>2684</v>
      </c>
    </row>
    <row r="9" spans="1:20" ht="11.25" customHeight="1">
      <c r="A9" s="51">
        <v>6</v>
      </c>
      <c r="B9" s="54" t="s">
        <v>6416</v>
      </c>
      <c r="C9" s="54" t="s">
        <v>1727</v>
      </c>
      <c r="D9" s="54" t="s">
        <v>1727</v>
      </c>
      <c r="E9" s="54" t="s">
        <v>1727</v>
      </c>
      <c r="F9" s="54" t="s">
        <v>1727</v>
      </c>
      <c r="G9" s="54" t="s">
        <v>1727</v>
      </c>
      <c r="H9" s="54" t="s">
        <v>1727</v>
      </c>
      <c r="I9" s="54" t="s">
        <v>1727</v>
      </c>
      <c r="J9" s="54" t="s">
        <v>1727</v>
      </c>
      <c r="K9" s="54" t="s">
        <v>1727</v>
      </c>
      <c r="L9" s="54" t="s">
        <v>1727</v>
      </c>
      <c r="M9" s="54" t="s">
        <v>1727</v>
      </c>
      <c r="N9" s="54" t="s">
        <v>1727</v>
      </c>
      <c r="O9" s="54"/>
      <c r="P9" s="54" t="s">
        <v>6417</v>
      </c>
      <c r="Q9" s="155" t="s">
        <v>1380</v>
      </c>
      <c r="R9" s="258"/>
      <c r="S9" s="53">
        <v>2016</v>
      </c>
      <c r="T9" s="53" t="s">
        <v>2683</v>
      </c>
    </row>
    <row r="10" spans="1:20" ht="11.25" customHeight="1">
      <c r="A10" s="51">
        <v>7</v>
      </c>
      <c r="B10" s="54" t="s">
        <v>6418</v>
      </c>
      <c r="C10" s="54" t="s">
        <v>1727</v>
      </c>
      <c r="D10" s="54" t="s">
        <v>1727</v>
      </c>
      <c r="E10" s="54" t="s">
        <v>1727</v>
      </c>
      <c r="F10" s="54" t="s">
        <v>1727</v>
      </c>
      <c r="G10" s="54" t="s">
        <v>1727</v>
      </c>
      <c r="H10" s="54" t="s">
        <v>1727</v>
      </c>
      <c r="I10" s="54" t="s">
        <v>1727</v>
      </c>
      <c r="J10" s="54" t="s">
        <v>1727</v>
      </c>
      <c r="K10" s="54" t="s">
        <v>1727</v>
      </c>
      <c r="L10" s="54" t="s">
        <v>1727</v>
      </c>
      <c r="M10" s="54" t="s">
        <v>1727</v>
      </c>
      <c r="N10" s="54" t="s">
        <v>1727</v>
      </c>
      <c r="O10" s="54"/>
      <c r="P10" s="54" t="s">
        <v>6419</v>
      </c>
      <c r="Q10" s="155" t="s">
        <v>1380</v>
      </c>
      <c r="R10" s="258"/>
      <c r="S10" s="53">
        <v>2017</v>
      </c>
      <c r="T10" s="53" t="s">
        <v>2689</v>
      </c>
    </row>
    <row r="11" spans="1:20" ht="11.25" customHeight="1">
      <c r="A11" s="51">
        <v>8</v>
      </c>
      <c r="B11" s="54" t="s">
        <v>6420</v>
      </c>
      <c r="C11" s="54" t="s">
        <v>1727</v>
      </c>
      <c r="D11" s="54" t="s">
        <v>1727</v>
      </c>
      <c r="E11" s="54" t="s">
        <v>1727</v>
      </c>
      <c r="F11" s="54" t="s">
        <v>1727</v>
      </c>
      <c r="G11" s="54" t="s">
        <v>1727</v>
      </c>
      <c r="H11" s="54" t="s">
        <v>1727</v>
      </c>
      <c r="I11" s="54" t="s">
        <v>1727</v>
      </c>
      <c r="J11" s="54" t="s">
        <v>1727</v>
      </c>
      <c r="K11" s="54" t="s">
        <v>1727</v>
      </c>
      <c r="L11" s="54" t="s">
        <v>1727</v>
      </c>
      <c r="M11" s="54" t="s">
        <v>1727</v>
      </c>
      <c r="N11" s="54" t="s">
        <v>1727</v>
      </c>
      <c r="O11" s="54"/>
      <c r="P11" s="54" t="s">
        <v>6421</v>
      </c>
      <c r="Q11" s="155" t="s">
        <v>1380</v>
      </c>
      <c r="R11" s="258"/>
      <c r="S11" s="53">
        <v>2018</v>
      </c>
      <c r="T11" s="53" t="s">
        <v>5272</v>
      </c>
    </row>
    <row r="12" spans="1:20" ht="11.25" customHeight="1">
      <c r="A12" s="51">
        <v>9</v>
      </c>
      <c r="B12" s="54" t="s">
        <v>6422</v>
      </c>
      <c r="C12" s="54" t="s">
        <v>1727</v>
      </c>
      <c r="D12" s="54" t="s">
        <v>1727</v>
      </c>
      <c r="E12" s="54" t="s">
        <v>1727</v>
      </c>
      <c r="F12" s="54" t="s">
        <v>1727</v>
      </c>
      <c r="G12" s="54" t="s">
        <v>1727</v>
      </c>
      <c r="H12" s="54" t="s">
        <v>1727</v>
      </c>
      <c r="I12" s="54" t="s">
        <v>1727</v>
      </c>
      <c r="J12" s="54" t="s">
        <v>1727</v>
      </c>
      <c r="K12" s="54" t="s">
        <v>1727</v>
      </c>
      <c r="L12" s="54" t="s">
        <v>1727</v>
      </c>
      <c r="M12" s="54" t="s">
        <v>1727</v>
      </c>
      <c r="N12" s="54" t="s">
        <v>1727</v>
      </c>
      <c r="O12" s="54"/>
      <c r="P12" s="54" t="s">
        <v>6423</v>
      </c>
      <c r="Q12" s="155" t="s">
        <v>1380</v>
      </c>
      <c r="R12" s="258"/>
      <c r="S12" s="53">
        <v>2019</v>
      </c>
      <c r="T12" s="53" t="s">
        <v>5902</v>
      </c>
    </row>
    <row r="13" spans="1:20" ht="11.25" customHeight="1">
      <c r="A13" s="51">
        <v>10</v>
      </c>
      <c r="B13" s="54" t="s">
        <v>6424</v>
      </c>
      <c r="C13" s="54" t="s">
        <v>1727</v>
      </c>
      <c r="D13" s="54" t="s">
        <v>1727</v>
      </c>
      <c r="E13" s="54" t="s">
        <v>1727</v>
      </c>
      <c r="F13" s="54" t="s">
        <v>1727</v>
      </c>
      <c r="G13" s="54" t="s">
        <v>1727</v>
      </c>
      <c r="H13" s="54" t="s">
        <v>1727</v>
      </c>
      <c r="I13" s="54" t="s">
        <v>1727</v>
      </c>
      <c r="J13" s="54" t="s">
        <v>1727</v>
      </c>
      <c r="K13" s="54" t="s">
        <v>1727</v>
      </c>
      <c r="L13" s="54" t="s">
        <v>1727</v>
      </c>
      <c r="M13" s="54" t="s">
        <v>1727</v>
      </c>
      <c r="N13" s="54" t="s">
        <v>1727</v>
      </c>
      <c r="O13" s="54"/>
      <c r="P13" s="54" t="s">
        <v>6425</v>
      </c>
      <c r="Q13" s="155" t="s">
        <v>1380</v>
      </c>
      <c r="R13" s="258"/>
    </row>
    <row r="14" spans="1:20" ht="11.25" customHeight="1">
      <c r="A14" s="51">
        <v>11</v>
      </c>
      <c r="B14" s="54" t="s">
        <v>6426</v>
      </c>
      <c r="C14" s="54" t="s">
        <v>1727</v>
      </c>
      <c r="D14" s="54" t="s">
        <v>1727</v>
      </c>
      <c r="E14" s="54" t="s">
        <v>1727</v>
      </c>
      <c r="F14" s="54" t="s">
        <v>1727</v>
      </c>
      <c r="G14" s="54" t="s">
        <v>1727</v>
      </c>
      <c r="H14" s="54" t="s">
        <v>1727</v>
      </c>
      <c r="I14" s="54" t="s">
        <v>1727</v>
      </c>
      <c r="J14" s="54" t="s">
        <v>1727</v>
      </c>
      <c r="K14" s="54" t="s">
        <v>1727</v>
      </c>
      <c r="L14" s="54" t="s">
        <v>1727</v>
      </c>
      <c r="M14" s="54" t="s">
        <v>1727</v>
      </c>
      <c r="N14" s="54" t="s">
        <v>1727</v>
      </c>
      <c r="O14" s="54"/>
      <c r="P14" s="54" t="s">
        <v>6427</v>
      </c>
      <c r="Q14" s="155" t="s">
        <v>1380</v>
      </c>
      <c r="R14" s="258"/>
    </row>
    <row r="15" spans="1:20" ht="11.25" customHeight="1">
      <c r="A15" s="51">
        <v>12</v>
      </c>
      <c r="B15" s="54" t="s">
        <v>6428</v>
      </c>
      <c r="C15" s="54" t="s">
        <v>1727</v>
      </c>
      <c r="D15" s="54" t="s">
        <v>1727</v>
      </c>
      <c r="E15" s="54" t="s">
        <v>1727</v>
      </c>
      <c r="F15" s="54" t="s">
        <v>1727</v>
      </c>
      <c r="G15" s="54" t="s">
        <v>1727</v>
      </c>
      <c r="H15" s="54" t="s">
        <v>1727</v>
      </c>
      <c r="I15" s="54" t="s">
        <v>1727</v>
      </c>
      <c r="J15" s="54" t="s">
        <v>1727</v>
      </c>
      <c r="K15" s="54" t="s">
        <v>1727</v>
      </c>
      <c r="L15" s="54" t="s">
        <v>1727</v>
      </c>
      <c r="M15" s="54" t="s">
        <v>1727</v>
      </c>
      <c r="N15" s="54" t="s">
        <v>1727</v>
      </c>
      <c r="O15" s="54"/>
      <c r="P15" s="54" t="s">
        <v>6429</v>
      </c>
      <c r="Q15" s="155" t="s">
        <v>1380</v>
      </c>
      <c r="R15" s="258"/>
    </row>
    <row r="16" spans="1:20" ht="11.25" customHeight="1">
      <c r="A16" s="51">
        <v>13</v>
      </c>
      <c r="B16" s="54" t="s">
        <v>6430</v>
      </c>
      <c r="C16" s="54" t="s">
        <v>1727</v>
      </c>
      <c r="D16" s="54" t="s">
        <v>1727</v>
      </c>
      <c r="E16" s="54" t="s">
        <v>1727</v>
      </c>
      <c r="F16" s="54" t="s">
        <v>1727</v>
      </c>
      <c r="G16" s="54" t="s">
        <v>1727</v>
      </c>
      <c r="H16" s="54" t="s">
        <v>1727</v>
      </c>
      <c r="I16" s="54" t="s">
        <v>1727</v>
      </c>
      <c r="J16" s="54" t="s">
        <v>1727</v>
      </c>
      <c r="K16" s="54" t="s">
        <v>1727</v>
      </c>
      <c r="L16" s="54" t="s">
        <v>1727</v>
      </c>
      <c r="M16" s="54" t="s">
        <v>1727</v>
      </c>
      <c r="N16" s="54" t="s">
        <v>1727</v>
      </c>
      <c r="O16" s="54"/>
      <c r="P16" s="54" t="s">
        <v>6431</v>
      </c>
      <c r="Q16" s="155" t="s">
        <v>1380</v>
      </c>
      <c r="R16" s="258"/>
    </row>
    <row r="17" spans="1:18" ht="11.25" customHeight="1">
      <c r="A17" s="51">
        <v>14</v>
      </c>
      <c r="B17" s="54" t="s">
        <v>6432</v>
      </c>
      <c r="C17" s="54" t="s">
        <v>1727</v>
      </c>
      <c r="D17" s="54" t="s">
        <v>1727</v>
      </c>
      <c r="E17" s="54" t="s">
        <v>1727</v>
      </c>
      <c r="F17" s="54" t="s">
        <v>1727</v>
      </c>
      <c r="G17" s="54" t="s">
        <v>1727</v>
      </c>
      <c r="H17" s="54" t="s">
        <v>1727</v>
      </c>
      <c r="I17" s="54" t="s">
        <v>1727</v>
      </c>
      <c r="J17" s="54" t="s">
        <v>1727</v>
      </c>
      <c r="K17" s="54" t="s">
        <v>1727</v>
      </c>
      <c r="L17" s="54" t="s">
        <v>1727</v>
      </c>
      <c r="M17" s="54" t="s">
        <v>1727</v>
      </c>
      <c r="N17" s="54" t="s">
        <v>1727</v>
      </c>
      <c r="O17" s="54"/>
      <c r="P17" s="54" t="s">
        <v>6433</v>
      </c>
      <c r="Q17" s="155" t="s">
        <v>1380</v>
      </c>
      <c r="R17" s="258"/>
    </row>
    <row r="18" spans="1:18" ht="11.25" customHeight="1">
      <c r="A18" s="51">
        <v>15</v>
      </c>
      <c r="B18" s="54" t="s">
        <v>6434</v>
      </c>
      <c r="C18" s="54" t="s">
        <v>1727</v>
      </c>
      <c r="D18" s="54" t="s">
        <v>1727</v>
      </c>
      <c r="E18" s="54" t="s">
        <v>1727</v>
      </c>
      <c r="F18" s="54" t="s">
        <v>1727</v>
      </c>
      <c r="G18" s="54" t="s">
        <v>1727</v>
      </c>
      <c r="H18" s="54" t="s">
        <v>1727</v>
      </c>
      <c r="I18" s="54" t="s">
        <v>1727</v>
      </c>
      <c r="J18" s="54" t="s">
        <v>1727</v>
      </c>
      <c r="K18" s="54" t="s">
        <v>1727</v>
      </c>
      <c r="L18" s="54" t="s">
        <v>1727</v>
      </c>
      <c r="M18" s="54" t="s">
        <v>1727</v>
      </c>
      <c r="N18" s="54" t="s">
        <v>1727</v>
      </c>
      <c r="O18" s="54"/>
      <c r="P18" s="54" t="s">
        <v>6435</v>
      </c>
      <c r="Q18" s="155" t="s">
        <v>1380</v>
      </c>
      <c r="R18" s="258"/>
    </row>
    <row r="19" spans="1:18" ht="11.25" customHeight="1">
      <c r="A19" s="51">
        <v>16</v>
      </c>
      <c r="B19" s="54" t="s">
        <v>6436</v>
      </c>
      <c r="C19" s="54" t="s">
        <v>1727</v>
      </c>
      <c r="D19" s="54" t="s">
        <v>1727</v>
      </c>
      <c r="E19" s="54" t="s">
        <v>1727</v>
      </c>
      <c r="F19" s="54" t="s">
        <v>1727</v>
      </c>
      <c r="G19" s="54" t="s">
        <v>1727</v>
      </c>
      <c r="H19" s="54" t="s">
        <v>1727</v>
      </c>
      <c r="I19" s="54" t="s">
        <v>1727</v>
      </c>
      <c r="J19" s="54" t="s">
        <v>1727</v>
      </c>
      <c r="K19" s="54" t="s">
        <v>1727</v>
      </c>
      <c r="L19" s="54" t="s">
        <v>1727</v>
      </c>
      <c r="M19" s="54" t="s">
        <v>1727</v>
      </c>
      <c r="N19" s="54" t="s">
        <v>1727</v>
      </c>
      <c r="O19" s="54"/>
      <c r="P19" s="54" t="s">
        <v>6437</v>
      </c>
      <c r="Q19" s="155" t="s">
        <v>1380</v>
      </c>
      <c r="R19" s="258"/>
    </row>
    <row r="20" spans="1:18" ht="11.25" customHeight="1">
      <c r="A20" s="51">
        <v>17</v>
      </c>
      <c r="B20" s="54" t="s">
        <v>6438</v>
      </c>
      <c r="C20" s="54" t="s">
        <v>1727</v>
      </c>
      <c r="D20" s="54" t="s">
        <v>1727</v>
      </c>
      <c r="E20" s="54" t="s">
        <v>1727</v>
      </c>
      <c r="F20" s="54" t="s">
        <v>1727</v>
      </c>
      <c r="G20" s="54" t="s">
        <v>1727</v>
      </c>
      <c r="H20" s="54" t="s">
        <v>1727</v>
      </c>
      <c r="I20" s="54" t="s">
        <v>1727</v>
      </c>
      <c r="J20" s="54" t="s">
        <v>1727</v>
      </c>
      <c r="K20" s="54" t="s">
        <v>1727</v>
      </c>
      <c r="L20" s="54" t="s">
        <v>1727</v>
      </c>
      <c r="M20" s="54" t="s">
        <v>1727</v>
      </c>
      <c r="N20" s="54" t="s">
        <v>1727</v>
      </c>
      <c r="O20" s="54"/>
      <c r="P20" s="54" t="s">
        <v>6439</v>
      </c>
      <c r="Q20" s="155" t="s">
        <v>1380</v>
      </c>
      <c r="R20" s="258"/>
    </row>
    <row r="21" spans="1:18" ht="11.25" customHeight="1">
      <c r="A21" s="51">
        <v>18</v>
      </c>
      <c r="B21" s="54" t="s">
        <v>6440</v>
      </c>
      <c r="C21" s="54" t="s">
        <v>1727</v>
      </c>
      <c r="D21" s="54" t="s">
        <v>1727</v>
      </c>
      <c r="E21" s="54" t="s">
        <v>1727</v>
      </c>
      <c r="F21" s="54" t="s">
        <v>1727</v>
      </c>
      <c r="G21" s="54" t="s">
        <v>1727</v>
      </c>
      <c r="H21" s="54" t="s">
        <v>1727</v>
      </c>
      <c r="I21" s="54" t="s">
        <v>1727</v>
      </c>
      <c r="J21" s="54" t="s">
        <v>1727</v>
      </c>
      <c r="K21" s="54" t="s">
        <v>1727</v>
      </c>
      <c r="L21" s="54" t="s">
        <v>1727</v>
      </c>
      <c r="M21" s="54" t="s">
        <v>1727</v>
      </c>
      <c r="N21" s="54" t="s">
        <v>1727</v>
      </c>
      <c r="O21" s="54"/>
      <c r="P21" s="54" t="s">
        <v>6441</v>
      </c>
      <c r="Q21" s="155" t="s">
        <v>1380</v>
      </c>
      <c r="R21" s="258"/>
    </row>
    <row r="22" spans="1:18" ht="11.25" customHeight="1">
      <c r="A22" s="51">
        <v>19</v>
      </c>
      <c r="B22" s="54" t="s">
        <v>6442</v>
      </c>
      <c r="C22" s="54" t="s">
        <v>1727</v>
      </c>
      <c r="D22" s="54" t="s">
        <v>1727</v>
      </c>
      <c r="E22" s="54" t="s">
        <v>1727</v>
      </c>
      <c r="F22" s="54" t="s">
        <v>1727</v>
      </c>
      <c r="G22" s="54" t="s">
        <v>1727</v>
      </c>
      <c r="H22" s="54" t="s">
        <v>1727</v>
      </c>
      <c r="I22" s="54" t="s">
        <v>1727</v>
      </c>
      <c r="J22" s="54" t="s">
        <v>1727</v>
      </c>
      <c r="K22" s="54" t="s">
        <v>1727</v>
      </c>
      <c r="L22" s="54" t="s">
        <v>1727</v>
      </c>
      <c r="M22" s="54" t="s">
        <v>1727</v>
      </c>
      <c r="N22" s="54" t="s">
        <v>1727</v>
      </c>
      <c r="O22" s="54"/>
      <c r="P22" s="54" t="s">
        <v>6443</v>
      </c>
      <c r="Q22" s="155" t="s">
        <v>1380</v>
      </c>
      <c r="R22" s="258"/>
    </row>
    <row r="23" spans="1:18" ht="11.25" customHeight="1">
      <c r="A23" s="51">
        <v>20</v>
      </c>
      <c r="B23" s="54" t="s">
        <v>6444</v>
      </c>
      <c r="C23" s="54" t="s">
        <v>1727</v>
      </c>
      <c r="D23" s="54" t="s">
        <v>1727</v>
      </c>
      <c r="E23" s="54" t="s">
        <v>1727</v>
      </c>
      <c r="F23" s="54" t="s">
        <v>1727</v>
      </c>
      <c r="G23" s="54" t="s">
        <v>1727</v>
      </c>
      <c r="H23" s="54" t="s">
        <v>1727</v>
      </c>
      <c r="I23" s="54" t="s">
        <v>1727</v>
      </c>
      <c r="J23" s="54" t="s">
        <v>1727</v>
      </c>
      <c r="K23" s="54" t="s">
        <v>1727</v>
      </c>
      <c r="L23" s="54" t="s">
        <v>1727</v>
      </c>
      <c r="M23" s="54" t="s">
        <v>1727</v>
      </c>
      <c r="N23" s="54" t="s">
        <v>1727</v>
      </c>
      <c r="O23" s="54"/>
      <c r="P23" s="54" t="s">
        <v>6445</v>
      </c>
      <c r="Q23" s="155" t="s">
        <v>1380</v>
      </c>
      <c r="R23" s="258"/>
    </row>
    <row r="24" spans="1:18" ht="11.25" customHeight="1">
      <c r="A24" s="51">
        <v>21</v>
      </c>
      <c r="B24" s="54" t="s">
        <v>6446</v>
      </c>
      <c r="C24" s="54" t="s">
        <v>1727</v>
      </c>
      <c r="D24" s="54" t="s">
        <v>1727</v>
      </c>
      <c r="E24" s="54" t="s">
        <v>1727</v>
      </c>
      <c r="F24" s="54" t="s">
        <v>1727</v>
      </c>
      <c r="G24" s="54" t="s">
        <v>1727</v>
      </c>
      <c r="H24" s="54" t="s">
        <v>1727</v>
      </c>
      <c r="I24" s="54" t="s">
        <v>1727</v>
      </c>
      <c r="J24" s="54" t="s">
        <v>1727</v>
      </c>
      <c r="K24" s="54" t="s">
        <v>1727</v>
      </c>
      <c r="L24" s="54" t="s">
        <v>1727</v>
      </c>
      <c r="M24" s="54" t="s">
        <v>1727</v>
      </c>
      <c r="N24" s="54" t="s">
        <v>1727</v>
      </c>
      <c r="O24" s="54"/>
      <c r="P24" s="54" t="s">
        <v>6447</v>
      </c>
      <c r="Q24" s="155" t="s">
        <v>1380</v>
      </c>
      <c r="R24" s="258"/>
    </row>
    <row r="25" spans="1:18" ht="11.25" customHeight="1">
      <c r="A25" s="51">
        <v>22</v>
      </c>
      <c r="B25" s="54" t="s">
        <v>6448</v>
      </c>
      <c r="C25" s="54" t="s">
        <v>1727</v>
      </c>
      <c r="D25" s="54" t="s">
        <v>1727</v>
      </c>
      <c r="E25" s="54" t="s">
        <v>1727</v>
      </c>
      <c r="F25" s="54" t="s">
        <v>1727</v>
      </c>
      <c r="G25" s="54" t="s">
        <v>1727</v>
      </c>
      <c r="H25" s="54" t="s">
        <v>1727</v>
      </c>
      <c r="I25" s="54" t="s">
        <v>1727</v>
      </c>
      <c r="J25" s="54" t="s">
        <v>1727</v>
      </c>
      <c r="K25" s="54" t="s">
        <v>1727</v>
      </c>
      <c r="L25" s="54" t="s">
        <v>1727</v>
      </c>
      <c r="M25" s="54" t="s">
        <v>1727</v>
      </c>
      <c r="N25" s="54" t="s">
        <v>1727</v>
      </c>
      <c r="O25" s="54"/>
      <c r="P25" s="54" t="s">
        <v>6449</v>
      </c>
      <c r="Q25" s="155" t="s">
        <v>1380</v>
      </c>
      <c r="R25" s="258"/>
    </row>
    <row r="26" spans="1:18" ht="11.25" customHeight="1">
      <c r="A26" s="51">
        <v>23</v>
      </c>
      <c r="B26" s="54" t="s">
        <v>6450</v>
      </c>
      <c r="C26" s="54" t="s">
        <v>1727</v>
      </c>
      <c r="D26" s="54" t="s">
        <v>1727</v>
      </c>
      <c r="E26" s="54" t="s">
        <v>1727</v>
      </c>
      <c r="F26" s="54" t="s">
        <v>1727</v>
      </c>
      <c r="G26" s="54" t="s">
        <v>1727</v>
      </c>
      <c r="H26" s="54" t="s">
        <v>1727</v>
      </c>
      <c r="I26" s="54" t="s">
        <v>1727</v>
      </c>
      <c r="J26" s="54" t="s">
        <v>1727</v>
      </c>
      <c r="K26" s="54" t="s">
        <v>1727</v>
      </c>
      <c r="L26" s="54" t="s">
        <v>1727</v>
      </c>
      <c r="M26" s="54" t="s">
        <v>1727</v>
      </c>
      <c r="N26" s="54" t="s">
        <v>1727</v>
      </c>
      <c r="O26" s="54"/>
      <c r="P26" s="54" t="s">
        <v>6451</v>
      </c>
      <c r="Q26" s="155" t="s">
        <v>1380</v>
      </c>
      <c r="R26" s="258"/>
    </row>
    <row r="27" spans="1:18" ht="11.25" customHeight="1">
      <c r="A27" s="51">
        <v>24</v>
      </c>
      <c r="B27" s="54" t="s">
        <v>6452</v>
      </c>
      <c r="C27" s="54" t="s">
        <v>1727</v>
      </c>
      <c r="D27" s="54" t="s">
        <v>1727</v>
      </c>
      <c r="E27" s="54" t="s">
        <v>1727</v>
      </c>
      <c r="F27" s="54" t="s">
        <v>1727</v>
      </c>
      <c r="G27" s="54" t="s">
        <v>1727</v>
      </c>
      <c r="H27" s="54" t="s">
        <v>1727</v>
      </c>
      <c r="I27" s="54" t="s">
        <v>1727</v>
      </c>
      <c r="J27" s="54" t="s">
        <v>1727</v>
      </c>
      <c r="K27" s="54" t="s">
        <v>1727</v>
      </c>
      <c r="L27" s="54" t="s">
        <v>1727</v>
      </c>
      <c r="M27" s="54" t="s">
        <v>1727</v>
      </c>
      <c r="N27" s="54" t="s">
        <v>1727</v>
      </c>
      <c r="O27" s="54"/>
      <c r="P27" s="54" t="s">
        <v>6453</v>
      </c>
      <c r="Q27" s="155" t="s">
        <v>1380</v>
      </c>
      <c r="R27" s="258"/>
    </row>
    <row r="28" spans="1:18" ht="11.25" customHeight="1">
      <c r="A28" s="51">
        <v>25</v>
      </c>
      <c r="B28" s="54" t="s">
        <v>6454</v>
      </c>
      <c r="C28" s="54" t="s">
        <v>1727</v>
      </c>
      <c r="D28" s="54" t="s">
        <v>1727</v>
      </c>
      <c r="E28" s="54" t="s">
        <v>1727</v>
      </c>
      <c r="F28" s="54" t="s">
        <v>1727</v>
      </c>
      <c r="G28" s="54" t="s">
        <v>1727</v>
      </c>
      <c r="H28" s="54" t="s">
        <v>1727</v>
      </c>
      <c r="I28" s="54" t="s">
        <v>1727</v>
      </c>
      <c r="J28" s="54" t="s">
        <v>1727</v>
      </c>
      <c r="K28" s="54" t="s">
        <v>1727</v>
      </c>
      <c r="L28" s="54" t="s">
        <v>1727</v>
      </c>
      <c r="M28" s="54" t="s">
        <v>1727</v>
      </c>
      <c r="N28" s="54" t="s">
        <v>1727</v>
      </c>
      <c r="O28" s="54"/>
      <c r="P28" s="54" t="s">
        <v>6455</v>
      </c>
      <c r="Q28" s="155" t="s">
        <v>1380</v>
      </c>
      <c r="R28" s="258"/>
    </row>
    <row r="29" spans="1:18" ht="11.25" customHeight="1">
      <c r="A29" s="51">
        <v>26</v>
      </c>
      <c r="B29" s="54" t="s">
        <v>6456</v>
      </c>
      <c r="C29" s="54" t="s">
        <v>1727</v>
      </c>
      <c r="D29" s="54" t="s">
        <v>1727</v>
      </c>
      <c r="E29" s="54" t="s">
        <v>1727</v>
      </c>
      <c r="F29" s="54" t="s">
        <v>1727</v>
      </c>
      <c r="G29" s="54" t="s">
        <v>1727</v>
      </c>
      <c r="H29" s="54" t="s">
        <v>1727</v>
      </c>
      <c r="I29" s="54" t="s">
        <v>1727</v>
      </c>
      <c r="J29" s="54" t="s">
        <v>1727</v>
      </c>
      <c r="K29" s="54" t="s">
        <v>1727</v>
      </c>
      <c r="L29" s="54" t="s">
        <v>1727</v>
      </c>
      <c r="M29" s="54" t="s">
        <v>1727</v>
      </c>
      <c r="N29" s="54" t="s">
        <v>1727</v>
      </c>
      <c r="O29" s="54"/>
      <c r="P29" s="54" t="s">
        <v>6457</v>
      </c>
      <c r="Q29" s="155" t="s">
        <v>1380</v>
      </c>
      <c r="R29" s="258"/>
    </row>
    <row r="30" spans="1:18" ht="11.25" customHeight="1">
      <c r="A30" s="51">
        <v>27</v>
      </c>
      <c r="B30" s="54" t="s">
        <v>6458</v>
      </c>
      <c r="C30" s="54" t="s">
        <v>1727</v>
      </c>
      <c r="D30" s="54" t="s">
        <v>1727</v>
      </c>
      <c r="E30" s="54" t="s">
        <v>1727</v>
      </c>
      <c r="F30" s="54" t="s">
        <v>1727</v>
      </c>
      <c r="G30" s="54" t="s">
        <v>1727</v>
      </c>
      <c r="H30" s="54" t="s">
        <v>1727</v>
      </c>
      <c r="I30" s="54" t="s">
        <v>1727</v>
      </c>
      <c r="J30" s="54" t="s">
        <v>1727</v>
      </c>
      <c r="K30" s="54" t="s">
        <v>1727</v>
      </c>
      <c r="L30" s="54" t="s">
        <v>1727</v>
      </c>
      <c r="M30" s="54" t="s">
        <v>1727</v>
      </c>
      <c r="N30" s="54" t="s">
        <v>1727</v>
      </c>
      <c r="O30" s="54"/>
      <c r="P30" s="54" t="s">
        <v>6459</v>
      </c>
      <c r="Q30" s="155" t="s">
        <v>1380</v>
      </c>
      <c r="R30" s="258"/>
    </row>
    <row r="31" spans="1:18" ht="11.25" customHeight="1">
      <c r="A31" s="51">
        <v>28</v>
      </c>
      <c r="B31" s="54" t="s">
        <v>6460</v>
      </c>
      <c r="C31" s="54" t="s">
        <v>1727</v>
      </c>
      <c r="D31" s="54" t="s">
        <v>1727</v>
      </c>
      <c r="E31" s="54" t="s">
        <v>1727</v>
      </c>
      <c r="F31" s="54" t="s">
        <v>1727</v>
      </c>
      <c r="G31" s="54" t="s">
        <v>1727</v>
      </c>
      <c r="H31" s="54" t="s">
        <v>1727</v>
      </c>
      <c r="I31" s="54" t="s">
        <v>1727</v>
      </c>
      <c r="J31" s="54" t="s">
        <v>1727</v>
      </c>
      <c r="K31" s="54" t="s">
        <v>1727</v>
      </c>
      <c r="L31" s="54" t="s">
        <v>1727</v>
      </c>
      <c r="M31" s="54" t="s">
        <v>1727</v>
      </c>
      <c r="N31" s="54" t="s">
        <v>1727</v>
      </c>
      <c r="O31" s="54"/>
      <c r="P31" s="54" t="s">
        <v>6461</v>
      </c>
      <c r="Q31" s="155" t="s">
        <v>1380</v>
      </c>
      <c r="R31" s="258"/>
    </row>
    <row r="32" spans="1:18" ht="11.25" customHeight="1">
      <c r="A32" s="51">
        <v>29</v>
      </c>
      <c r="B32" s="54" t="s">
        <v>6462</v>
      </c>
      <c r="C32" s="54" t="s">
        <v>1727</v>
      </c>
      <c r="D32" s="54" t="s">
        <v>1727</v>
      </c>
      <c r="E32" s="54" t="s">
        <v>1727</v>
      </c>
      <c r="F32" s="54" t="s">
        <v>1727</v>
      </c>
      <c r="G32" s="54" t="s">
        <v>1727</v>
      </c>
      <c r="H32" s="54" t="s">
        <v>1727</v>
      </c>
      <c r="I32" s="54" t="s">
        <v>1727</v>
      </c>
      <c r="J32" s="54" t="s">
        <v>1727</v>
      </c>
      <c r="K32" s="54" t="s">
        <v>1727</v>
      </c>
      <c r="L32" s="54" t="s">
        <v>1727</v>
      </c>
      <c r="M32" s="54" t="s">
        <v>1727</v>
      </c>
      <c r="N32" s="54" t="s">
        <v>1727</v>
      </c>
      <c r="O32" s="54"/>
      <c r="P32" s="54" t="s">
        <v>6463</v>
      </c>
      <c r="Q32" s="155" t="s">
        <v>1380</v>
      </c>
      <c r="R32" s="258"/>
    </row>
    <row r="33" spans="1:18" ht="11.25" customHeight="1">
      <c r="A33" s="51">
        <v>30</v>
      </c>
      <c r="B33" s="54" t="s">
        <v>6464</v>
      </c>
      <c r="C33" s="54" t="s">
        <v>1727</v>
      </c>
      <c r="D33" s="54" t="s">
        <v>1727</v>
      </c>
      <c r="E33" s="54" t="s">
        <v>1727</v>
      </c>
      <c r="F33" s="54" t="s">
        <v>1727</v>
      </c>
      <c r="G33" s="54" t="s">
        <v>1727</v>
      </c>
      <c r="H33" s="54" t="s">
        <v>1727</v>
      </c>
      <c r="I33" s="54" t="s">
        <v>1727</v>
      </c>
      <c r="J33" s="54" t="s">
        <v>1727</v>
      </c>
      <c r="K33" s="54" t="s">
        <v>1727</v>
      </c>
      <c r="L33" s="54" t="s">
        <v>1727</v>
      </c>
      <c r="M33" s="54" t="s">
        <v>1727</v>
      </c>
      <c r="N33" s="54" t="s">
        <v>1727</v>
      </c>
      <c r="O33" s="54"/>
      <c r="P33" s="54" t="s">
        <v>6465</v>
      </c>
      <c r="Q33" s="155" t="s">
        <v>1380</v>
      </c>
      <c r="R33" s="258"/>
    </row>
    <row r="34" spans="1:18" ht="11.25" customHeight="1">
      <c r="A34" s="51">
        <v>31</v>
      </c>
      <c r="B34" s="54" t="s">
        <v>6466</v>
      </c>
      <c r="C34" s="54" t="s">
        <v>1727</v>
      </c>
      <c r="D34" s="54" t="s">
        <v>1727</v>
      </c>
      <c r="E34" s="54" t="s">
        <v>1727</v>
      </c>
      <c r="F34" s="54" t="s">
        <v>1727</v>
      </c>
      <c r="G34" s="54" t="s">
        <v>1727</v>
      </c>
      <c r="H34" s="54" t="s">
        <v>1727</v>
      </c>
      <c r="I34" s="54" t="s">
        <v>1727</v>
      </c>
      <c r="J34" s="54" t="s">
        <v>1727</v>
      </c>
      <c r="K34" s="54" t="s">
        <v>1727</v>
      </c>
      <c r="L34" s="54" t="s">
        <v>1727</v>
      </c>
      <c r="M34" s="54" t="s">
        <v>1727</v>
      </c>
      <c r="N34" s="54" t="s">
        <v>1727</v>
      </c>
      <c r="O34" s="54"/>
      <c r="P34" s="54" t="s">
        <v>6467</v>
      </c>
      <c r="Q34" s="155" t="s">
        <v>1380</v>
      </c>
      <c r="R34" s="258"/>
    </row>
    <row r="35" spans="1:18" ht="11.25" customHeight="1">
      <c r="A35" s="51">
        <v>32</v>
      </c>
      <c r="B35" s="54" t="s">
        <v>6468</v>
      </c>
      <c r="C35" s="54" t="s">
        <v>1727</v>
      </c>
      <c r="D35" s="54" t="s">
        <v>1727</v>
      </c>
      <c r="E35" s="54" t="s">
        <v>1727</v>
      </c>
      <c r="F35" s="54" t="s">
        <v>1727</v>
      </c>
      <c r="G35" s="54" t="s">
        <v>1727</v>
      </c>
      <c r="H35" s="54" t="s">
        <v>1727</v>
      </c>
      <c r="I35" s="54" t="s">
        <v>1727</v>
      </c>
      <c r="J35" s="54" t="s">
        <v>1727</v>
      </c>
      <c r="K35" s="54" t="s">
        <v>1727</v>
      </c>
      <c r="L35" s="54" t="s">
        <v>1727</v>
      </c>
      <c r="M35" s="54" t="s">
        <v>1727</v>
      </c>
      <c r="N35" s="54" t="s">
        <v>1727</v>
      </c>
      <c r="O35" s="54"/>
      <c r="P35" s="54" t="s">
        <v>6469</v>
      </c>
      <c r="Q35" s="155" t="s">
        <v>1380</v>
      </c>
      <c r="R35" s="258"/>
    </row>
    <row r="36" spans="1:18" ht="11.25" customHeight="1">
      <c r="A36" s="51">
        <v>33</v>
      </c>
      <c r="B36" s="54" t="s">
        <v>6470</v>
      </c>
      <c r="C36" s="54" t="s">
        <v>1727</v>
      </c>
      <c r="D36" s="54" t="s">
        <v>1727</v>
      </c>
      <c r="E36" s="54" t="s">
        <v>1727</v>
      </c>
      <c r="F36" s="54" t="s">
        <v>1727</v>
      </c>
      <c r="G36" s="54" t="s">
        <v>1727</v>
      </c>
      <c r="H36" s="54" t="s">
        <v>1727</v>
      </c>
      <c r="I36" s="54" t="s">
        <v>1727</v>
      </c>
      <c r="J36" s="54" t="s">
        <v>1727</v>
      </c>
      <c r="K36" s="54" t="s">
        <v>1727</v>
      </c>
      <c r="L36" s="54" t="s">
        <v>1727</v>
      </c>
      <c r="M36" s="54" t="s">
        <v>1727</v>
      </c>
      <c r="N36" s="54" t="s">
        <v>1727</v>
      </c>
      <c r="O36" s="54"/>
      <c r="P36" s="54" t="s">
        <v>6471</v>
      </c>
      <c r="Q36" s="155" t="s">
        <v>1380</v>
      </c>
      <c r="R36" s="258"/>
    </row>
    <row r="37" spans="1:18" ht="11.25" customHeight="1">
      <c r="A37" s="51">
        <v>34</v>
      </c>
      <c r="B37" s="54" t="s">
        <v>6472</v>
      </c>
      <c r="C37" s="54" t="s">
        <v>1727</v>
      </c>
      <c r="D37" s="54" t="s">
        <v>1727</v>
      </c>
      <c r="E37" s="54" t="s">
        <v>1727</v>
      </c>
      <c r="F37" s="54" t="s">
        <v>1727</v>
      </c>
      <c r="G37" s="54" t="s">
        <v>1727</v>
      </c>
      <c r="H37" s="54" t="s">
        <v>1727</v>
      </c>
      <c r="I37" s="54" t="s">
        <v>1727</v>
      </c>
      <c r="J37" s="54" t="s">
        <v>1727</v>
      </c>
      <c r="K37" s="54" t="s">
        <v>1727</v>
      </c>
      <c r="L37" s="54" t="s">
        <v>1727</v>
      </c>
      <c r="M37" s="54" t="s">
        <v>1727</v>
      </c>
      <c r="N37" s="54" t="s">
        <v>1727</v>
      </c>
      <c r="O37" s="54"/>
      <c r="P37" s="54" t="s">
        <v>6473</v>
      </c>
      <c r="Q37" s="155" t="s">
        <v>1380</v>
      </c>
      <c r="R37" s="258"/>
    </row>
    <row r="38" spans="1:18" ht="11.25" customHeight="1">
      <c r="A38" s="51">
        <v>35</v>
      </c>
      <c r="B38" s="54" t="s">
        <v>6474</v>
      </c>
      <c r="C38" s="54" t="s">
        <v>1727</v>
      </c>
      <c r="D38" s="54" t="s">
        <v>1727</v>
      </c>
      <c r="E38" s="54" t="s">
        <v>1727</v>
      </c>
      <c r="F38" s="54" t="s">
        <v>1727</v>
      </c>
      <c r="G38" s="54" t="s">
        <v>1727</v>
      </c>
      <c r="H38" s="54" t="s">
        <v>1727</v>
      </c>
      <c r="I38" s="54" t="s">
        <v>1727</v>
      </c>
      <c r="J38" s="54" t="s">
        <v>1727</v>
      </c>
      <c r="K38" s="54" t="s">
        <v>1727</v>
      </c>
      <c r="L38" s="54" t="s">
        <v>1727</v>
      </c>
      <c r="M38" s="54" t="s">
        <v>1727</v>
      </c>
      <c r="N38" s="54" t="s">
        <v>1727</v>
      </c>
      <c r="O38" s="54"/>
      <c r="P38" s="54" t="s">
        <v>6475</v>
      </c>
      <c r="Q38" s="155" t="s">
        <v>1380</v>
      </c>
      <c r="R38" s="258"/>
    </row>
    <row r="39" spans="1:18" ht="11.25" customHeight="1">
      <c r="A39" s="51">
        <v>36</v>
      </c>
      <c r="B39" s="54" t="s">
        <v>6476</v>
      </c>
      <c r="C39" s="54" t="s">
        <v>1727</v>
      </c>
      <c r="D39" s="54" t="s">
        <v>1727</v>
      </c>
      <c r="E39" s="54" t="s">
        <v>1727</v>
      </c>
      <c r="F39" s="54" t="s">
        <v>1727</v>
      </c>
      <c r="G39" s="54" t="s">
        <v>1727</v>
      </c>
      <c r="H39" s="54" t="s">
        <v>1727</v>
      </c>
      <c r="I39" s="54" t="s">
        <v>1727</v>
      </c>
      <c r="J39" s="54" t="s">
        <v>1727</v>
      </c>
      <c r="K39" s="54" t="s">
        <v>1727</v>
      </c>
      <c r="L39" s="54" t="s">
        <v>1727</v>
      </c>
      <c r="M39" s="54" t="s">
        <v>1727</v>
      </c>
      <c r="N39" s="54" t="s">
        <v>1727</v>
      </c>
      <c r="O39" s="54"/>
      <c r="P39" s="54" t="s">
        <v>6477</v>
      </c>
      <c r="Q39" s="155" t="s">
        <v>1380</v>
      </c>
      <c r="R39" s="258"/>
    </row>
    <row r="40" spans="1:18" ht="11.25" customHeight="1">
      <c r="A40" s="51">
        <v>37</v>
      </c>
      <c r="B40" s="54" t="s">
        <v>6478</v>
      </c>
      <c r="C40" s="54" t="s">
        <v>1727</v>
      </c>
      <c r="D40" s="54" t="s">
        <v>1727</v>
      </c>
      <c r="E40" s="54" t="s">
        <v>1727</v>
      </c>
      <c r="F40" s="54" t="s">
        <v>1727</v>
      </c>
      <c r="G40" s="54" t="s">
        <v>1727</v>
      </c>
      <c r="H40" s="54" t="s">
        <v>1727</v>
      </c>
      <c r="I40" s="54" t="s">
        <v>1727</v>
      </c>
      <c r="J40" s="54" t="s">
        <v>1727</v>
      </c>
      <c r="K40" s="54" t="s">
        <v>1727</v>
      </c>
      <c r="L40" s="54" t="s">
        <v>1727</v>
      </c>
      <c r="M40" s="54" t="s">
        <v>1727</v>
      </c>
      <c r="N40" s="54" t="s">
        <v>1727</v>
      </c>
      <c r="O40" s="54"/>
      <c r="P40" s="54" t="s">
        <v>6479</v>
      </c>
      <c r="Q40" s="155" t="s">
        <v>1380</v>
      </c>
      <c r="R40" s="258"/>
    </row>
    <row r="41" spans="1:18" ht="11.25" customHeight="1">
      <c r="A41" s="51">
        <v>38</v>
      </c>
      <c r="B41" s="54" t="s">
        <v>6480</v>
      </c>
      <c r="C41" s="54" t="s">
        <v>1727</v>
      </c>
      <c r="D41" s="54" t="s">
        <v>1727</v>
      </c>
      <c r="E41" s="54" t="s">
        <v>1727</v>
      </c>
      <c r="F41" s="54" t="s">
        <v>1727</v>
      </c>
      <c r="G41" s="54" t="s">
        <v>1727</v>
      </c>
      <c r="H41" s="54" t="s">
        <v>1727</v>
      </c>
      <c r="I41" s="54" t="s">
        <v>1727</v>
      </c>
      <c r="J41" s="54" t="s">
        <v>1727</v>
      </c>
      <c r="K41" s="54" t="s">
        <v>1727</v>
      </c>
      <c r="L41" s="54" t="s">
        <v>1727</v>
      </c>
      <c r="M41" s="54" t="s">
        <v>1727</v>
      </c>
      <c r="N41" s="54" t="s">
        <v>1727</v>
      </c>
      <c r="O41" s="54"/>
      <c r="P41" s="54" t="s">
        <v>6481</v>
      </c>
      <c r="Q41" s="155" t="s">
        <v>1380</v>
      </c>
      <c r="R41" s="258"/>
    </row>
    <row r="42" spans="1:18" ht="11.25" customHeight="1">
      <c r="A42" s="51">
        <v>39</v>
      </c>
      <c r="B42" s="54" t="s">
        <v>6482</v>
      </c>
      <c r="C42" s="54" t="s">
        <v>1727</v>
      </c>
      <c r="D42" s="54" t="s">
        <v>1727</v>
      </c>
      <c r="E42" s="54" t="s">
        <v>1727</v>
      </c>
      <c r="F42" s="54" t="s">
        <v>1727</v>
      </c>
      <c r="G42" s="54" t="s">
        <v>1727</v>
      </c>
      <c r="H42" s="54" t="s">
        <v>1727</v>
      </c>
      <c r="I42" s="54" t="s">
        <v>1727</v>
      </c>
      <c r="J42" s="54" t="s">
        <v>1727</v>
      </c>
      <c r="K42" s="54" t="s">
        <v>1727</v>
      </c>
      <c r="L42" s="54" t="s">
        <v>1727</v>
      </c>
      <c r="M42" s="54" t="s">
        <v>1727</v>
      </c>
      <c r="N42" s="54" t="s">
        <v>1727</v>
      </c>
      <c r="O42" s="54"/>
      <c r="P42" s="54" t="s">
        <v>6483</v>
      </c>
      <c r="Q42" s="155" t="s">
        <v>1380</v>
      </c>
      <c r="R42" s="258"/>
    </row>
    <row r="43" spans="1:18" ht="11.25" customHeight="1">
      <c r="A43" s="51">
        <v>40</v>
      </c>
      <c r="B43" s="54" t="s">
        <v>6484</v>
      </c>
      <c r="C43" s="54" t="s">
        <v>1727</v>
      </c>
      <c r="D43" s="54" t="s">
        <v>1727</v>
      </c>
      <c r="E43" s="54" t="s">
        <v>1727</v>
      </c>
      <c r="F43" s="54" t="s">
        <v>1727</v>
      </c>
      <c r="G43" s="54" t="s">
        <v>1727</v>
      </c>
      <c r="H43" s="54" t="s">
        <v>1727</v>
      </c>
      <c r="I43" s="54" t="s">
        <v>1727</v>
      </c>
      <c r="J43" s="54" t="s">
        <v>1727</v>
      </c>
      <c r="K43" s="54" t="s">
        <v>1727</v>
      </c>
      <c r="L43" s="54" t="s">
        <v>1727</v>
      </c>
      <c r="M43" s="54" t="s">
        <v>1727</v>
      </c>
      <c r="N43" s="54" t="s">
        <v>1727</v>
      </c>
      <c r="O43" s="54"/>
      <c r="P43" s="54" t="s">
        <v>6485</v>
      </c>
      <c r="Q43" s="155" t="s">
        <v>1380</v>
      </c>
      <c r="R43" s="258"/>
    </row>
    <row r="44" spans="1:18" ht="11.25" customHeight="1">
      <c r="A44" s="51">
        <v>41</v>
      </c>
      <c r="B44" s="54" t="s">
        <v>6486</v>
      </c>
      <c r="C44" s="54" t="s">
        <v>1727</v>
      </c>
      <c r="D44" s="54" t="s">
        <v>1727</v>
      </c>
      <c r="E44" s="54" t="s">
        <v>1727</v>
      </c>
      <c r="F44" s="54" t="s">
        <v>1727</v>
      </c>
      <c r="G44" s="54" t="s">
        <v>1727</v>
      </c>
      <c r="H44" s="54" t="s">
        <v>1727</v>
      </c>
      <c r="I44" s="54" t="s">
        <v>1727</v>
      </c>
      <c r="J44" s="54" t="s">
        <v>1727</v>
      </c>
      <c r="K44" s="54" t="s">
        <v>1727</v>
      </c>
      <c r="L44" s="54" t="s">
        <v>1727</v>
      </c>
      <c r="M44" s="54" t="s">
        <v>1727</v>
      </c>
      <c r="N44" s="54" t="s">
        <v>1727</v>
      </c>
      <c r="O44" s="54"/>
      <c r="P44" s="54" t="s">
        <v>6487</v>
      </c>
      <c r="Q44" s="155" t="s">
        <v>1380</v>
      </c>
      <c r="R44" s="258"/>
    </row>
    <row r="45" spans="1:18" ht="11.25" customHeight="1">
      <c r="A45" s="51">
        <v>42</v>
      </c>
      <c r="B45" s="54" t="s">
        <v>6488</v>
      </c>
      <c r="C45" s="54" t="s">
        <v>1727</v>
      </c>
      <c r="D45" s="54" t="s">
        <v>1727</v>
      </c>
      <c r="E45" s="54" t="s">
        <v>1727</v>
      </c>
      <c r="F45" s="54" t="s">
        <v>1727</v>
      </c>
      <c r="G45" s="54" t="s">
        <v>1727</v>
      </c>
      <c r="H45" s="54" t="s">
        <v>1727</v>
      </c>
      <c r="I45" s="54" t="s">
        <v>1727</v>
      </c>
      <c r="J45" s="54" t="s">
        <v>1727</v>
      </c>
      <c r="K45" s="54" t="s">
        <v>1727</v>
      </c>
      <c r="L45" s="54" t="s">
        <v>1727</v>
      </c>
      <c r="M45" s="54" t="s">
        <v>1727</v>
      </c>
      <c r="N45" s="54" t="s">
        <v>1727</v>
      </c>
      <c r="O45" s="54"/>
      <c r="P45" s="54" t="s">
        <v>6489</v>
      </c>
      <c r="Q45" s="155" t="s">
        <v>1380</v>
      </c>
      <c r="R45" s="258"/>
    </row>
    <row r="46" spans="1:18" ht="11.25" customHeight="1">
      <c r="A46" s="51">
        <v>43</v>
      </c>
      <c r="B46" s="54" t="s">
        <v>6490</v>
      </c>
      <c r="C46" s="54" t="s">
        <v>1727</v>
      </c>
      <c r="D46" s="54" t="s">
        <v>1727</v>
      </c>
      <c r="E46" s="54" t="s">
        <v>1727</v>
      </c>
      <c r="F46" s="54" t="s">
        <v>1727</v>
      </c>
      <c r="G46" s="54" t="s">
        <v>1727</v>
      </c>
      <c r="H46" s="54" t="s">
        <v>1727</v>
      </c>
      <c r="I46" s="54" t="s">
        <v>1727</v>
      </c>
      <c r="J46" s="54" t="s">
        <v>1727</v>
      </c>
      <c r="K46" s="54" t="s">
        <v>1727</v>
      </c>
      <c r="L46" s="54" t="s">
        <v>1727</v>
      </c>
      <c r="M46" s="54" t="s">
        <v>1727</v>
      </c>
      <c r="N46" s="54" t="s">
        <v>1727</v>
      </c>
      <c r="O46" s="54"/>
      <c r="P46" s="54" t="s">
        <v>6491</v>
      </c>
      <c r="Q46" s="155" t="s">
        <v>1380</v>
      </c>
      <c r="R46" s="258"/>
    </row>
    <row r="47" spans="1:18" ht="11.25" customHeight="1">
      <c r="A47" s="51">
        <v>44</v>
      </c>
      <c r="B47" s="54" t="s">
        <v>6492</v>
      </c>
      <c r="C47" s="54" t="s">
        <v>1727</v>
      </c>
      <c r="D47" s="54" t="s">
        <v>1727</v>
      </c>
      <c r="E47" s="54" t="s">
        <v>1727</v>
      </c>
      <c r="F47" s="54" t="s">
        <v>1727</v>
      </c>
      <c r="G47" s="54" t="s">
        <v>1727</v>
      </c>
      <c r="H47" s="54" t="s">
        <v>1727</v>
      </c>
      <c r="I47" s="54" t="s">
        <v>1727</v>
      </c>
      <c r="J47" s="54" t="s">
        <v>1727</v>
      </c>
      <c r="K47" s="54" t="s">
        <v>1727</v>
      </c>
      <c r="L47" s="54" t="s">
        <v>1727</v>
      </c>
      <c r="M47" s="54" t="s">
        <v>1727</v>
      </c>
      <c r="N47" s="54" t="s">
        <v>1727</v>
      </c>
      <c r="O47" s="54"/>
      <c r="P47" s="54" t="s">
        <v>6493</v>
      </c>
      <c r="Q47" s="155" t="s">
        <v>1380</v>
      </c>
      <c r="R47" s="258"/>
    </row>
    <row r="48" spans="1:18" ht="11.25" customHeight="1">
      <c r="A48" s="51">
        <v>45</v>
      </c>
      <c r="B48" s="54" t="s">
        <v>6494</v>
      </c>
      <c r="C48" s="54" t="s">
        <v>1727</v>
      </c>
      <c r="D48" s="54" t="s">
        <v>1727</v>
      </c>
      <c r="E48" s="54" t="s">
        <v>1727</v>
      </c>
      <c r="F48" s="54" t="s">
        <v>1727</v>
      </c>
      <c r="G48" s="54" t="s">
        <v>1727</v>
      </c>
      <c r="H48" s="54" t="s">
        <v>1727</v>
      </c>
      <c r="I48" s="54" t="s">
        <v>1727</v>
      </c>
      <c r="J48" s="54" t="s">
        <v>1727</v>
      </c>
      <c r="K48" s="54" t="s">
        <v>1727</v>
      </c>
      <c r="L48" s="54" t="s">
        <v>1727</v>
      </c>
      <c r="M48" s="54" t="s">
        <v>1727</v>
      </c>
      <c r="N48" s="54" t="s">
        <v>1727</v>
      </c>
      <c r="O48" s="54"/>
      <c r="P48" s="54" t="s">
        <v>6495</v>
      </c>
      <c r="Q48" s="155" t="s">
        <v>1380</v>
      </c>
      <c r="R48" s="258"/>
    </row>
    <row r="49" spans="1:18" ht="11.25" customHeight="1">
      <c r="A49" s="51">
        <v>46</v>
      </c>
      <c r="B49" s="54" t="s">
        <v>6496</v>
      </c>
      <c r="C49" s="54" t="s">
        <v>1727</v>
      </c>
      <c r="D49" s="54" t="s">
        <v>1727</v>
      </c>
      <c r="E49" s="54" t="s">
        <v>1727</v>
      </c>
      <c r="F49" s="54" t="s">
        <v>1727</v>
      </c>
      <c r="G49" s="54" t="s">
        <v>1727</v>
      </c>
      <c r="H49" s="54" t="s">
        <v>1727</v>
      </c>
      <c r="I49" s="54" t="s">
        <v>1727</v>
      </c>
      <c r="J49" s="54" t="s">
        <v>1727</v>
      </c>
      <c r="K49" s="54" t="s">
        <v>1727</v>
      </c>
      <c r="L49" s="54" t="s">
        <v>1727</v>
      </c>
      <c r="M49" s="54" t="s">
        <v>1727</v>
      </c>
      <c r="N49" s="54" t="s">
        <v>1727</v>
      </c>
      <c r="O49" s="54"/>
      <c r="P49" s="54" t="s">
        <v>6497</v>
      </c>
      <c r="Q49" s="155" t="s">
        <v>1380</v>
      </c>
      <c r="R49" s="258"/>
    </row>
    <row r="50" spans="1:18" ht="11.25" customHeight="1">
      <c r="A50" s="51">
        <v>47</v>
      </c>
      <c r="B50" s="54" t="s">
        <v>6498</v>
      </c>
      <c r="C50" s="54" t="s">
        <v>1727</v>
      </c>
      <c r="D50" s="54" t="s">
        <v>1727</v>
      </c>
      <c r="E50" s="54" t="s">
        <v>1727</v>
      </c>
      <c r="F50" s="54" t="s">
        <v>1727</v>
      </c>
      <c r="G50" s="54" t="s">
        <v>1727</v>
      </c>
      <c r="H50" s="54" t="s">
        <v>1727</v>
      </c>
      <c r="I50" s="54" t="s">
        <v>1727</v>
      </c>
      <c r="J50" s="54" t="s">
        <v>1727</v>
      </c>
      <c r="K50" s="54" t="s">
        <v>1727</v>
      </c>
      <c r="L50" s="54" t="s">
        <v>1727</v>
      </c>
      <c r="M50" s="54" t="s">
        <v>1727</v>
      </c>
      <c r="N50" s="54" t="s">
        <v>1727</v>
      </c>
      <c r="O50" s="54"/>
      <c r="P50" s="54" t="s">
        <v>6499</v>
      </c>
      <c r="Q50" s="155" t="s">
        <v>1380</v>
      </c>
      <c r="R50" s="258"/>
    </row>
    <row r="51" spans="1:18" ht="11.25" customHeight="1">
      <c r="A51" s="51">
        <v>48</v>
      </c>
      <c r="B51" s="54" t="s">
        <v>6500</v>
      </c>
      <c r="C51" s="54" t="s">
        <v>1727</v>
      </c>
      <c r="D51" s="54" t="s">
        <v>1727</v>
      </c>
      <c r="E51" s="54" t="s">
        <v>1727</v>
      </c>
      <c r="F51" s="54" t="s">
        <v>1727</v>
      </c>
      <c r="G51" s="54" t="s">
        <v>1727</v>
      </c>
      <c r="H51" s="54" t="s">
        <v>1727</v>
      </c>
      <c r="I51" s="54" t="s">
        <v>1727</v>
      </c>
      <c r="J51" s="54" t="s">
        <v>1727</v>
      </c>
      <c r="K51" s="54" t="s">
        <v>1727</v>
      </c>
      <c r="L51" s="54" t="s">
        <v>1727</v>
      </c>
      <c r="M51" s="54" t="s">
        <v>1727</v>
      </c>
      <c r="N51" s="54" t="s">
        <v>1727</v>
      </c>
      <c r="O51" s="54"/>
      <c r="P51" s="54" t="s">
        <v>6501</v>
      </c>
      <c r="Q51" s="155" t="s">
        <v>1380</v>
      </c>
      <c r="R51" s="258"/>
    </row>
    <row r="52" spans="1:18" ht="11.25" customHeight="1">
      <c r="A52" s="51">
        <v>49</v>
      </c>
      <c r="B52" s="54" t="s">
        <v>6502</v>
      </c>
      <c r="C52" s="54" t="s">
        <v>1727</v>
      </c>
      <c r="D52" s="54" t="s">
        <v>1727</v>
      </c>
      <c r="E52" s="54" t="s">
        <v>1727</v>
      </c>
      <c r="F52" s="54" t="s">
        <v>1727</v>
      </c>
      <c r="G52" s="54" t="s">
        <v>1727</v>
      </c>
      <c r="H52" s="54" t="s">
        <v>1727</v>
      </c>
      <c r="I52" s="54" t="s">
        <v>1727</v>
      </c>
      <c r="J52" s="54" t="s">
        <v>1727</v>
      </c>
      <c r="K52" s="54" t="s">
        <v>1727</v>
      </c>
      <c r="L52" s="54" t="s">
        <v>1727</v>
      </c>
      <c r="M52" s="54" t="s">
        <v>1727</v>
      </c>
      <c r="N52" s="54" t="s">
        <v>1727</v>
      </c>
      <c r="O52" s="54"/>
      <c r="P52" s="54" t="s">
        <v>6503</v>
      </c>
      <c r="Q52" s="155" t="s">
        <v>1380</v>
      </c>
      <c r="R52" s="258"/>
    </row>
    <row r="53" spans="1:18" ht="11.25" customHeight="1">
      <c r="A53" s="51">
        <v>50</v>
      </c>
      <c r="B53" s="54" t="s">
        <v>6504</v>
      </c>
      <c r="C53" s="54" t="s">
        <v>1727</v>
      </c>
      <c r="D53" s="54" t="s">
        <v>1727</v>
      </c>
      <c r="E53" s="54" t="s">
        <v>1727</v>
      </c>
      <c r="F53" s="54" t="s">
        <v>1727</v>
      </c>
      <c r="G53" s="54" t="s">
        <v>1727</v>
      </c>
      <c r="H53" s="54" t="s">
        <v>1727</v>
      </c>
      <c r="I53" s="54" t="s">
        <v>1727</v>
      </c>
      <c r="J53" s="54" t="s">
        <v>1727</v>
      </c>
      <c r="K53" s="54" t="s">
        <v>1727</v>
      </c>
      <c r="L53" s="54" t="s">
        <v>1727</v>
      </c>
      <c r="M53" s="54" t="s">
        <v>1727</v>
      </c>
      <c r="N53" s="54" t="s">
        <v>1727</v>
      </c>
      <c r="O53" s="54"/>
      <c r="P53" s="54" t="s">
        <v>6505</v>
      </c>
      <c r="Q53" s="155" t="s">
        <v>1380</v>
      </c>
      <c r="R53" s="258"/>
    </row>
    <row r="54" spans="1:18" ht="11.25" customHeight="1">
      <c r="A54" s="51">
        <v>51</v>
      </c>
      <c r="B54" s="54" t="s">
        <v>6506</v>
      </c>
      <c r="C54" s="54" t="s">
        <v>1727</v>
      </c>
      <c r="D54" s="54" t="s">
        <v>1727</v>
      </c>
      <c r="E54" s="54" t="s">
        <v>1727</v>
      </c>
      <c r="F54" s="54" t="s">
        <v>1727</v>
      </c>
      <c r="G54" s="54" t="s">
        <v>1727</v>
      </c>
      <c r="H54" s="54" t="s">
        <v>1727</v>
      </c>
      <c r="I54" s="54" t="s">
        <v>1727</v>
      </c>
      <c r="J54" s="54" t="s">
        <v>1727</v>
      </c>
      <c r="K54" s="54" t="s">
        <v>1727</v>
      </c>
      <c r="L54" s="54" t="s">
        <v>1727</v>
      </c>
      <c r="M54" s="54" t="s">
        <v>1727</v>
      </c>
      <c r="N54" s="54" t="s">
        <v>1727</v>
      </c>
      <c r="O54" s="54"/>
      <c r="P54" s="54" t="s">
        <v>6507</v>
      </c>
      <c r="Q54" s="155" t="s">
        <v>1380</v>
      </c>
      <c r="R54" s="258"/>
    </row>
    <row r="55" spans="1:18" ht="11.25" customHeight="1">
      <c r="A55" s="51">
        <v>52</v>
      </c>
      <c r="B55" s="54" t="s">
        <v>6508</v>
      </c>
      <c r="C55" s="54" t="s">
        <v>1727</v>
      </c>
      <c r="D55" s="54" t="s">
        <v>1727</v>
      </c>
      <c r="E55" s="54" t="s">
        <v>1727</v>
      </c>
      <c r="F55" s="54" t="s">
        <v>1727</v>
      </c>
      <c r="G55" s="54" t="s">
        <v>1727</v>
      </c>
      <c r="H55" s="54" t="s">
        <v>1727</v>
      </c>
      <c r="I55" s="54" t="s">
        <v>1727</v>
      </c>
      <c r="J55" s="54" t="s">
        <v>1727</v>
      </c>
      <c r="K55" s="54" t="s">
        <v>1727</v>
      </c>
      <c r="L55" s="54" t="s">
        <v>1727</v>
      </c>
      <c r="M55" s="54" t="s">
        <v>1727</v>
      </c>
      <c r="N55" s="54" t="s">
        <v>1727</v>
      </c>
      <c r="O55" s="54"/>
      <c r="P55" s="54" t="s">
        <v>6509</v>
      </c>
      <c r="Q55" s="155" t="s">
        <v>1380</v>
      </c>
      <c r="R55" s="258"/>
    </row>
    <row r="56" spans="1:18" ht="11.25" customHeight="1">
      <c r="A56" s="51">
        <v>53</v>
      </c>
      <c r="B56" s="54" t="s">
        <v>6510</v>
      </c>
      <c r="C56" s="54" t="s">
        <v>1727</v>
      </c>
      <c r="D56" s="54" t="s">
        <v>1727</v>
      </c>
      <c r="E56" s="54" t="s">
        <v>1727</v>
      </c>
      <c r="F56" s="54" t="s">
        <v>1727</v>
      </c>
      <c r="G56" s="54" t="s">
        <v>1727</v>
      </c>
      <c r="H56" s="54" t="s">
        <v>1727</v>
      </c>
      <c r="I56" s="54" t="s">
        <v>1727</v>
      </c>
      <c r="J56" s="54" t="s">
        <v>1727</v>
      </c>
      <c r="K56" s="54" t="s">
        <v>1727</v>
      </c>
      <c r="L56" s="54" t="s">
        <v>1727</v>
      </c>
      <c r="M56" s="54" t="s">
        <v>1727</v>
      </c>
      <c r="N56" s="54" t="s">
        <v>1727</v>
      </c>
      <c r="O56" s="54"/>
      <c r="P56" s="54" t="s">
        <v>6511</v>
      </c>
      <c r="Q56" s="155" t="s">
        <v>1380</v>
      </c>
      <c r="R56" s="258"/>
    </row>
    <row r="57" spans="1:18" ht="11.25" customHeight="1">
      <c r="A57" s="51">
        <v>54</v>
      </c>
      <c r="B57" s="54" t="s">
        <v>6512</v>
      </c>
      <c r="C57" s="54" t="s">
        <v>1727</v>
      </c>
      <c r="D57" s="54" t="s">
        <v>1727</v>
      </c>
      <c r="E57" s="54" t="s">
        <v>1727</v>
      </c>
      <c r="F57" s="54" t="s">
        <v>1727</v>
      </c>
      <c r="G57" s="54" t="s">
        <v>1727</v>
      </c>
      <c r="H57" s="54" t="s">
        <v>1727</v>
      </c>
      <c r="I57" s="54" t="s">
        <v>1727</v>
      </c>
      <c r="J57" s="54" t="s">
        <v>1727</v>
      </c>
      <c r="K57" s="54" t="s">
        <v>1727</v>
      </c>
      <c r="L57" s="54" t="s">
        <v>1727</v>
      </c>
      <c r="M57" s="54" t="s">
        <v>1727</v>
      </c>
      <c r="N57" s="54" t="s">
        <v>1727</v>
      </c>
      <c r="O57" s="54"/>
      <c r="P57" s="54" t="s">
        <v>1727</v>
      </c>
      <c r="Q57" s="155" t="s">
        <v>1380</v>
      </c>
      <c r="R57" s="258"/>
    </row>
    <row r="58" spans="1:18" ht="11.25" customHeight="1">
      <c r="A58" s="51">
        <v>55</v>
      </c>
      <c r="B58" s="54" t="s">
        <v>6513</v>
      </c>
      <c r="C58" s="54" t="s">
        <v>1727</v>
      </c>
      <c r="D58" s="54" t="s">
        <v>1727</v>
      </c>
      <c r="E58" s="54" t="s">
        <v>1727</v>
      </c>
      <c r="F58" s="54" t="s">
        <v>1727</v>
      </c>
      <c r="G58" s="54" t="s">
        <v>1727</v>
      </c>
      <c r="H58" s="54" t="s">
        <v>1727</v>
      </c>
      <c r="I58" s="54" t="s">
        <v>1727</v>
      </c>
      <c r="J58" s="54" t="s">
        <v>1727</v>
      </c>
      <c r="K58" s="54" t="s">
        <v>1727</v>
      </c>
      <c r="L58" s="54" t="s">
        <v>1727</v>
      </c>
      <c r="M58" s="54" t="s">
        <v>1727</v>
      </c>
      <c r="N58" s="54" t="s">
        <v>1727</v>
      </c>
      <c r="O58" s="54"/>
      <c r="P58" s="54" t="s">
        <v>1727</v>
      </c>
      <c r="Q58" s="155" t="s">
        <v>1380</v>
      </c>
      <c r="R58" s="258"/>
    </row>
    <row r="59" spans="1:18" ht="11.25" customHeight="1">
      <c r="A59" s="51">
        <v>56</v>
      </c>
      <c r="B59" s="54" t="s">
        <v>6514</v>
      </c>
      <c r="C59" s="54" t="s">
        <v>1727</v>
      </c>
      <c r="D59" s="54" t="s">
        <v>1727</v>
      </c>
      <c r="E59" s="54" t="s">
        <v>1727</v>
      </c>
      <c r="F59" s="54" t="s">
        <v>1727</v>
      </c>
      <c r="G59" s="54" t="s">
        <v>1727</v>
      </c>
      <c r="H59" s="54" t="s">
        <v>1727</v>
      </c>
      <c r="I59" s="54" t="s">
        <v>1727</v>
      </c>
      <c r="J59" s="54" t="s">
        <v>1727</v>
      </c>
      <c r="K59" s="54" t="s">
        <v>1727</v>
      </c>
      <c r="L59" s="54" t="s">
        <v>1727</v>
      </c>
      <c r="M59" s="54" t="s">
        <v>1727</v>
      </c>
      <c r="N59" s="54" t="s">
        <v>1727</v>
      </c>
      <c r="O59" s="54"/>
      <c r="P59" s="54" t="s">
        <v>1727</v>
      </c>
      <c r="Q59" s="155" t="s">
        <v>1380</v>
      </c>
      <c r="R59" s="258"/>
    </row>
    <row r="60" spans="1:18" ht="11.25" customHeight="1">
      <c r="A60" s="51">
        <v>57</v>
      </c>
      <c r="B60" s="54" t="s">
        <v>6515</v>
      </c>
      <c r="C60" s="54" t="s">
        <v>1727</v>
      </c>
      <c r="D60" s="54" t="s">
        <v>1727</v>
      </c>
      <c r="E60" s="54" t="s">
        <v>1727</v>
      </c>
      <c r="F60" s="54" t="s">
        <v>1727</v>
      </c>
      <c r="G60" s="54" t="s">
        <v>1727</v>
      </c>
      <c r="H60" s="54" t="s">
        <v>1727</v>
      </c>
      <c r="I60" s="54" t="s">
        <v>1727</v>
      </c>
      <c r="J60" s="54" t="s">
        <v>1727</v>
      </c>
      <c r="K60" s="54" t="s">
        <v>1727</v>
      </c>
      <c r="L60" s="54" t="s">
        <v>1727</v>
      </c>
      <c r="M60" s="54" t="s">
        <v>1727</v>
      </c>
      <c r="N60" s="54" t="s">
        <v>1727</v>
      </c>
      <c r="O60" s="54"/>
      <c r="P60" s="54" t="s">
        <v>1727</v>
      </c>
      <c r="Q60" s="155" t="s">
        <v>1380</v>
      </c>
      <c r="R60" s="258"/>
    </row>
    <row r="61" spans="1:18" ht="11.25" customHeight="1">
      <c r="A61" s="51">
        <v>58</v>
      </c>
      <c r="B61" s="54" t="s">
        <v>6516</v>
      </c>
      <c r="C61" s="54" t="s">
        <v>1727</v>
      </c>
      <c r="D61" s="54" t="s">
        <v>1727</v>
      </c>
      <c r="E61" s="54" t="s">
        <v>1727</v>
      </c>
      <c r="F61" s="54" t="s">
        <v>1727</v>
      </c>
      <c r="G61" s="54" t="s">
        <v>1727</v>
      </c>
      <c r="H61" s="54" t="s">
        <v>1727</v>
      </c>
      <c r="I61" s="54" t="s">
        <v>1727</v>
      </c>
      <c r="J61" s="54" t="s">
        <v>1727</v>
      </c>
      <c r="K61" s="54" t="s">
        <v>1727</v>
      </c>
      <c r="L61" s="54" t="s">
        <v>1727</v>
      </c>
      <c r="M61" s="54" t="s">
        <v>1727</v>
      </c>
      <c r="N61" s="54" t="s">
        <v>1727</v>
      </c>
      <c r="O61" s="54"/>
      <c r="P61" s="54" t="s">
        <v>1727</v>
      </c>
      <c r="Q61" s="155" t="s">
        <v>1380</v>
      </c>
      <c r="R61" s="258"/>
    </row>
    <row r="62" spans="1:18" ht="11.25" customHeight="1">
      <c r="A62" s="51">
        <v>59</v>
      </c>
      <c r="B62" s="54" t="s">
        <v>6517</v>
      </c>
      <c r="C62" s="54" t="s">
        <v>1727</v>
      </c>
      <c r="D62" s="54" t="s">
        <v>1727</v>
      </c>
      <c r="E62" s="54" t="s">
        <v>1727</v>
      </c>
      <c r="F62" s="54" t="s">
        <v>1727</v>
      </c>
      <c r="G62" s="54" t="s">
        <v>1727</v>
      </c>
      <c r="H62" s="54" t="s">
        <v>1727</v>
      </c>
      <c r="I62" s="54" t="s">
        <v>1727</v>
      </c>
      <c r="J62" s="54" t="s">
        <v>1727</v>
      </c>
      <c r="K62" s="54" t="s">
        <v>1727</v>
      </c>
      <c r="L62" s="54" t="s">
        <v>1727</v>
      </c>
      <c r="M62" s="54" t="s">
        <v>1727</v>
      </c>
      <c r="N62" s="54" t="s">
        <v>1727</v>
      </c>
      <c r="O62" s="54"/>
      <c r="P62" s="54" t="s">
        <v>1727</v>
      </c>
      <c r="Q62" s="155" t="s">
        <v>1380</v>
      </c>
      <c r="R62" s="258"/>
    </row>
    <row r="63" spans="1:18" ht="11.25" customHeight="1">
      <c r="A63" s="51">
        <v>60</v>
      </c>
      <c r="B63" s="54" t="s">
        <v>6518</v>
      </c>
      <c r="C63" s="54" t="s">
        <v>1727</v>
      </c>
      <c r="D63" s="54" t="s">
        <v>1727</v>
      </c>
      <c r="E63" s="54" t="s">
        <v>1727</v>
      </c>
      <c r="F63" s="54" t="s">
        <v>1727</v>
      </c>
      <c r="G63" s="54" t="s">
        <v>1727</v>
      </c>
      <c r="H63" s="54" t="s">
        <v>1727</v>
      </c>
      <c r="I63" s="54" t="s">
        <v>1727</v>
      </c>
      <c r="J63" s="54" t="s">
        <v>1727</v>
      </c>
      <c r="K63" s="54" t="s">
        <v>1727</v>
      </c>
      <c r="L63" s="54" t="s">
        <v>1727</v>
      </c>
      <c r="M63" s="54" t="s">
        <v>1727</v>
      </c>
      <c r="N63" s="54" t="s">
        <v>1727</v>
      </c>
      <c r="O63" s="54"/>
      <c r="P63" s="54" t="s">
        <v>6519</v>
      </c>
      <c r="Q63" s="155" t="s">
        <v>1380</v>
      </c>
      <c r="R63" s="258"/>
    </row>
    <row r="64" spans="1:18" ht="11.25" customHeight="1">
      <c r="A64" s="51">
        <v>61</v>
      </c>
      <c r="B64" s="54" t="s">
        <v>6520</v>
      </c>
      <c r="C64" s="54" t="s">
        <v>1727</v>
      </c>
      <c r="D64" s="54" t="s">
        <v>1727</v>
      </c>
      <c r="E64" s="54" t="s">
        <v>1727</v>
      </c>
      <c r="F64" s="54" t="s">
        <v>1727</v>
      </c>
      <c r="G64" s="54" t="s">
        <v>1727</v>
      </c>
      <c r="H64" s="54" t="s">
        <v>1727</v>
      </c>
      <c r="I64" s="54" t="s">
        <v>1727</v>
      </c>
      <c r="J64" s="54" t="s">
        <v>1727</v>
      </c>
      <c r="K64" s="54" t="s">
        <v>1727</v>
      </c>
      <c r="L64" s="54" t="s">
        <v>1727</v>
      </c>
      <c r="M64" s="54" t="s">
        <v>1727</v>
      </c>
      <c r="N64" s="54" t="s">
        <v>1727</v>
      </c>
      <c r="O64" s="54"/>
      <c r="P64" s="54" t="s">
        <v>6521</v>
      </c>
      <c r="Q64" s="155" t="s">
        <v>1380</v>
      </c>
      <c r="R64" s="258"/>
    </row>
    <row r="65" spans="1:18" ht="11.25" customHeight="1">
      <c r="A65" s="51">
        <v>62</v>
      </c>
      <c r="B65" s="54" t="s">
        <v>6522</v>
      </c>
      <c r="C65" s="54" t="s">
        <v>1727</v>
      </c>
      <c r="D65" s="54" t="s">
        <v>1727</v>
      </c>
      <c r="E65" s="54" t="s">
        <v>1727</v>
      </c>
      <c r="F65" s="54" t="s">
        <v>1727</v>
      </c>
      <c r="G65" s="54" t="s">
        <v>1727</v>
      </c>
      <c r="H65" s="54" t="s">
        <v>1727</v>
      </c>
      <c r="I65" s="54" t="s">
        <v>1727</v>
      </c>
      <c r="J65" s="54" t="s">
        <v>1727</v>
      </c>
      <c r="K65" s="54" t="s">
        <v>1727</v>
      </c>
      <c r="L65" s="54" t="s">
        <v>1727</v>
      </c>
      <c r="M65" s="54" t="s">
        <v>1727</v>
      </c>
      <c r="N65" s="54" t="s">
        <v>1727</v>
      </c>
      <c r="O65" s="54"/>
      <c r="P65" s="54" t="s">
        <v>6523</v>
      </c>
      <c r="Q65" s="155" t="s">
        <v>1380</v>
      </c>
      <c r="R65" s="258"/>
    </row>
    <row r="66" spans="1:18" ht="11.25" customHeight="1">
      <c r="A66" s="51">
        <v>63</v>
      </c>
      <c r="B66" s="54" t="s">
        <v>6524</v>
      </c>
      <c r="C66" s="54" t="s">
        <v>1727</v>
      </c>
      <c r="D66" s="54" t="s">
        <v>1727</v>
      </c>
      <c r="E66" s="54" t="s">
        <v>1727</v>
      </c>
      <c r="F66" s="54" t="s">
        <v>1727</v>
      </c>
      <c r="G66" s="54" t="s">
        <v>1727</v>
      </c>
      <c r="H66" s="54" t="s">
        <v>1727</v>
      </c>
      <c r="I66" s="54" t="s">
        <v>1727</v>
      </c>
      <c r="J66" s="54" t="s">
        <v>1727</v>
      </c>
      <c r="K66" s="54" t="s">
        <v>1727</v>
      </c>
      <c r="L66" s="54" t="s">
        <v>1727</v>
      </c>
      <c r="M66" s="54" t="s">
        <v>1727</v>
      </c>
      <c r="N66" s="54" t="s">
        <v>1727</v>
      </c>
      <c r="O66" s="54"/>
      <c r="P66" s="54" t="s">
        <v>6525</v>
      </c>
      <c r="Q66" s="155" t="s">
        <v>1380</v>
      </c>
      <c r="R66" s="258"/>
    </row>
    <row r="67" spans="1:18" ht="11.25" customHeight="1">
      <c r="A67" s="51">
        <v>64</v>
      </c>
      <c r="B67" s="54" t="s">
        <v>6526</v>
      </c>
      <c r="C67" s="54" t="s">
        <v>1727</v>
      </c>
      <c r="D67" s="54" t="s">
        <v>1727</v>
      </c>
      <c r="E67" s="54" t="s">
        <v>1727</v>
      </c>
      <c r="F67" s="54" t="s">
        <v>1727</v>
      </c>
      <c r="G67" s="54" t="s">
        <v>1727</v>
      </c>
      <c r="H67" s="54" t="s">
        <v>1727</v>
      </c>
      <c r="I67" s="54" t="s">
        <v>1727</v>
      </c>
      <c r="J67" s="54" t="s">
        <v>1727</v>
      </c>
      <c r="K67" s="54" t="s">
        <v>1727</v>
      </c>
      <c r="L67" s="54" t="s">
        <v>1727</v>
      </c>
      <c r="M67" s="54" t="s">
        <v>1727</v>
      </c>
      <c r="N67" s="54" t="s">
        <v>1727</v>
      </c>
      <c r="O67" s="54"/>
      <c r="P67" s="54" t="s">
        <v>6527</v>
      </c>
      <c r="Q67" s="155" t="s">
        <v>1380</v>
      </c>
      <c r="R67" s="258"/>
    </row>
    <row r="68" spans="1:18" ht="11.25" customHeight="1">
      <c r="A68" s="51">
        <v>65</v>
      </c>
      <c r="B68" s="54" t="s">
        <v>6528</v>
      </c>
      <c r="C68" s="54" t="s">
        <v>1727</v>
      </c>
      <c r="D68" s="54" t="s">
        <v>1727</v>
      </c>
      <c r="E68" s="54" t="s">
        <v>1727</v>
      </c>
      <c r="F68" s="54" t="s">
        <v>1727</v>
      </c>
      <c r="G68" s="54" t="s">
        <v>1727</v>
      </c>
      <c r="H68" s="54" t="s">
        <v>1727</v>
      </c>
      <c r="I68" s="54" t="s">
        <v>1727</v>
      </c>
      <c r="J68" s="54" t="s">
        <v>1727</v>
      </c>
      <c r="K68" s="54" t="s">
        <v>1727</v>
      </c>
      <c r="L68" s="54" t="s">
        <v>1727</v>
      </c>
      <c r="M68" s="54" t="s">
        <v>1727</v>
      </c>
      <c r="N68" s="54" t="s">
        <v>1727</v>
      </c>
      <c r="O68" s="54"/>
      <c r="P68" s="54" t="s">
        <v>6529</v>
      </c>
      <c r="Q68" s="155" t="s">
        <v>1380</v>
      </c>
      <c r="R68" s="258"/>
    </row>
    <row r="69" spans="1:18" ht="11.25" customHeight="1">
      <c r="A69" s="51">
        <v>66</v>
      </c>
      <c r="B69" s="54" t="s">
        <v>6530</v>
      </c>
      <c r="C69" s="54" t="s">
        <v>1727</v>
      </c>
      <c r="D69" s="54" t="s">
        <v>1727</v>
      </c>
      <c r="E69" s="54" t="s">
        <v>1727</v>
      </c>
      <c r="F69" s="54" t="s">
        <v>1727</v>
      </c>
      <c r="G69" s="54" t="s">
        <v>1727</v>
      </c>
      <c r="H69" s="54" t="s">
        <v>1727</v>
      </c>
      <c r="I69" s="54" t="s">
        <v>1727</v>
      </c>
      <c r="J69" s="54" t="s">
        <v>1727</v>
      </c>
      <c r="K69" s="54" t="s">
        <v>1727</v>
      </c>
      <c r="L69" s="54" t="s">
        <v>1727</v>
      </c>
      <c r="M69" s="54" t="s">
        <v>1727</v>
      </c>
      <c r="N69" s="54" t="s">
        <v>1727</v>
      </c>
      <c r="O69" s="54"/>
      <c r="P69" s="54" t="s">
        <v>6531</v>
      </c>
      <c r="Q69" s="155" t="s">
        <v>1380</v>
      </c>
      <c r="R69" s="258"/>
    </row>
    <row r="70" spans="1:18" ht="11.25" customHeight="1">
      <c r="A70" s="51">
        <v>67</v>
      </c>
      <c r="B70" s="54" t="s">
        <v>6532</v>
      </c>
      <c r="C70" s="54" t="s">
        <v>1727</v>
      </c>
      <c r="D70" s="54" t="s">
        <v>1727</v>
      </c>
      <c r="E70" s="54" t="s">
        <v>1727</v>
      </c>
      <c r="F70" s="54" t="s">
        <v>1727</v>
      </c>
      <c r="G70" s="54" t="s">
        <v>1727</v>
      </c>
      <c r="H70" s="54" t="s">
        <v>1727</v>
      </c>
      <c r="I70" s="54" t="s">
        <v>1727</v>
      </c>
      <c r="J70" s="54" t="s">
        <v>1727</v>
      </c>
      <c r="K70" s="54" t="s">
        <v>1727</v>
      </c>
      <c r="L70" s="54" t="s">
        <v>1727</v>
      </c>
      <c r="M70" s="54" t="s">
        <v>1727</v>
      </c>
      <c r="N70" s="54" t="s">
        <v>1727</v>
      </c>
      <c r="O70" s="54"/>
      <c r="P70" s="54" t="s">
        <v>6533</v>
      </c>
      <c r="Q70" s="155" t="s">
        <v>1380</v>
      </c>
      <c r="R70" s="258"/>
    </row>
    <row r="71" spans="1:18" ht="11.25" customHeight="1">
      <c r="A71" s="51">
        <v>68</v>
      </c>
      <c r="B71" s="54" t="s">
        <v>6534</v>
      </c>
      <c r="C71" s="54" t="s">
        <v>1727</v>
      </c>
      <c r="D71" s="54" t="s">
        <v>1727</v>
      </c>
      <c r="E71" s="54" t="s">
        <v>1727</v>
      </c>
      <c r="F71" s="54" t="s">
        <v>1727</v>
      </c>
      <c r="G71" s="54" t="s">
        <v>1727</v>
      </c>
      <c r="H71" s="54" t="s">
        <v>1727</v>
      </c>
      <c r="I71" s="54" t="s">
        <v>1727</v>
      </c>
      <c r="J71" s="54" t="s">
        <v>1727</v>
      </c>
      <c r="K71" s="54" t="s">
        <v>1727</v>
      </c>
      <c r="L71" s="54" t="s">
        <v>1727</v>
      </c>
      <c r="M71" s="54" t="s">
        <v>1727</v>
      </c>
      <c r="N71" s="54" t="s">
        <v>1727</v>
      </c>
      <c r="O71" s="54"/>
      <c r="P71" s="54" t="s">
        <v>6535</v>
      </c>
      <c r="Q71" s="155" t="s">
        <v>1380</v>
      </c>
      <c r="R71" s="258"/>
    </row>
    <row r="72" spans="1:18" ht="11.25" customHeight="1">
      <c r="A72" s="51">
        <v>69</v>
      </c>
      <c r="B72" s="54" t="s">
        <v>6536</v>
      </c>
      <c r="C72" s="54" t="s">
        <v>1727</v>
      </c>
      <c r="D72" s="54" t="s">
        <v>1727</v>
      </c>
      <c r="E72" s="54" t="s">
        <v>1727</v>
      </c>
      <c r="F72" s="54" t="s">
        <v>1727</v>
      </c>
      <c r="G72" s="54" t="s">
        <v>1727</v>
      </c>
      <c r="H72" s="54" t="s">
        <v>1727</v>
      </c>
      <c r="I72" s="54" t="s">
        <v>1727</v>
      </c>
      <c r="J72" s="54" t="s">
        <v>1727</v>
      </c>
      <c r="K72" s="54" t="s">
        <v>1727</v>
      </c>
      <c r="L72" s="54" t="s">
        <v>1727</v>
      </c>
      <c r="M72" s="54" t="s">
        <v>1727</v>
      </c>
      <c r="N72" s="54" t="s">
        <v>1727</v>
      </c>
      <c r="O72" s="54"/>
      <c r="P72" s="54" t="s">
        <v>6537</v>
      </c>
      <c r="Q72" s="155" t="s">
        <v>1380</v>
      </c>
      <c r="R72" s="258"/>
    </row>
    <row r="73" spans="1:18" ht="11.25" customHeight="1">
      <c r="A73" s="51">
        <v>70</v>
      </c>
      <c r="B73" s="54" t="s">
        <v>6538</v>
      </c>
      <c r="C73" s="54" t="s">
        <v>1727</v>
      </c>
      <c r="D73" s="54" t="s">
        <v>1727</v>
      </c>
      <c r="E73" s="54" t="s">
        <v>1727</v>
      </c>
      <c r="F73" s="54" t="s">
        <v>1727</v>
      </c>
      <c r="G73" s="54" t="s">
        <v>1727</v>
      </c>
      <c r="H73" s="54" t="s">
        <v>1727</v>
      </c>
      <c r="I73" s="54" t="s">
        <v>1727</v>
      </c>
      <c r="J73" s="54" t="s">
        <v>1727</v>
      </c>
      <c r="K73" s="54" t="s">
        <v>1727</v>
      </c>
      <c r="L73" s="54" t="s">
        <v>1727</v>
      </c>
      <c r="M73" s="54" t="s">
        <v>1727</v>
      </c>
      <c r="N73" s="54" t="s">
        <v>1727</v>
      </c>
      <c r="O73" s="54"/>
      <c r="P73" s="54" t="s">
        <v>6539</v>
      </c>
      <c r="Q73" s="155" t="s">
        <v>1380</v>
      </c>
      <c r="R73" s="258"/>
    </row>
    <row r="74" spans="1:18" ht="11.25" customHeight="1">
      <c r="A74" s="51">
        <v>71</v>
      </c>
      <c r="B74" s="54" t="s">
        <v>6540</v>
      </c>
      <c r="C74" s="54" t="s">
        <v>1727</v>
      </c>
      <c r="D74" s="54" t="s">
        <v>1727</v>
      </c>
      <c r="E74" s="54" t="s">
        <v>1727</v>
      </c>
      <c r="F74" s="54" t="s">
        <v>1727</v>
      </c>
      <c r="G74" s="54" t="s">
        <v>1727</v>
      </c>
      <c r="H74" s="54" t="s">
        <v>1727</v>
      </c>
      <c r="I74" s="54" t="s">
        <v>1727</v>
      </c>
      <c r="J74" s="54" t="s">
        <v>1727</v>
      </c>
      <c r="K74" s="54" t="s">
        <v>1727</v>
      </c>
      <c r="L74" s="54" t="s">
        <v>1727</v>
      </c>
      <c r="M74" s="54" t="s">
        <v>1727</v>
      </c>
      <c r="N74" s="54" t="s">
        <v>1727</v>
      </c>
      <c r="O74" s="54"/>
      <c r="P74" s="54" t="s">
        <v>6541</v>
      </c>
      <c r="Q74" s="155" t="s">
        <v>1380</v>
      </c>
      <c r="R74" s="258"/>
    </row>
    <row r="75" spans="1:18" ht="11.25" customHeight="1">
      <c r="A75" s="51">
        <v>72</v>
      </c>
      <c r="B75" s="54" t="s">
        <v>6542</v>
      </c>
      <c r="C75" s="54" t="s">
        <v>1727</v>
      </c>
      <c r="D75" s="54" t="s">
        <v>1727</v>
      </c>
      <c r="E75" s="54" t="s">
        <v>1727</v>
      </c>
      <c r="F75" s="54" t="s">
        <v>1727</v>
      </c>
      <c r="G75" s="54" t="s">
        <v>1727</v>
      </c>
      <c r="H75" s="54" t="s">
        <v>1727</v>
      </c>
      <c r="I75" s="54" t="s">
        <v>1727</v>
      </c>
      <c r="J75" s="54" t="s">
        <v>1727</v>
      </c>
      <c r="K75" s="54" t="s">
        <v>1727</v>
      </c>
      <c r="L75" s="54" t="s">
        <v>1727</v>
      </c>
      <c r="M75" s="54" t="s">
        <v>1727</v>
      </c>
      <c r="N75" s="54" t="s">
        <v>1727</v>
      </c>
      <c r="O75" s="54"/>
      <c r="P75" s="54" t="s">
        <v>6543</v>
      </c>
      <c r="Q75" s="155" t="s">
        <v>1380</v>
      </c>
      <c r="R75" s="258"/>
    </row>
    <row r="76" spans="1:18" ht="11.25" customHeight="1">
      <c r="A76" s="51">
        <v>73</v>
      </c>
      <c r="B76" s="54" t="s">
        <v>6544</v>
      </c>
      <c r="C76" s="54" t="s">
        <v>1727</v>
      </c>
      <c r="D76" s="54" t="s">
        <v>1727</v>
      </c>
      <c r="E76" s="54" t="s">
        <v>1727</v>
      </c>
      <c r="F76" s="54" t="s">
        <v>1727</v>
      </c>
      <c r="G76" s="54" t="s">
        <v>1727</v>
      </c>
      <c r="H76" s="54" t="s">
        <v>1727</v>
      </c>
      <c r="I76" s="54" t="s">
        <v>1727</v>
      </c>
      <c r="J76" s="54" t="s">
        <v>1727</v>
      </c>
      <c r="K76" s="54" t="s">
        <v>1727</v>
      </c>
      <c r="L76" s="54" t="s">
        <v>1727</v>
      </c>
      <c r="M76" s="54" t="s">
        <v>1727</v>
      </c>
      <c r="N76" s="54" t="s">
        <v>1727</v>
      </c>
      <c r="O76" s="54"/>
      <c r="P76" s="54" t="s">
        <v>6545</v>
      </c>
      <c r="Q76" s="155" t="s">
        <v>1380</v>
      </c>
      <c r="R76" s="258"/>
    </row>
    <row r="77" spans="1:18" ht="11.25" customHeight="1">
      <c r="A77" s="51">
        <v>74</v>
      </c>
      <c r="B77" s="54" t="s">
        <v>6546</v>
      </c>
      <c r="C77" s="54" t="s">
        <v>1727</v>
      </c>
      <c r="D77" s="54" t="s">
        <v>1727</v>
      </c>
      <c r="E77" s="54" t="s">
        <v>1727</v>
      </c>
      <c r="F77" s="54" t="s">
        <v>1727</v>
      </c>
      <c r="G77" s="54" t="s">
        <v>1727</v>
      </c>
      <c r="H77" s="54" t="s">
        <v>1727</v>
      </c>
      <c r="I77" s="54" t="s">
        <v>1727</v>
      </c>
      <c r="J77" s="54" t="s">
        <v>1727</v>
      </c>
      <c r="K77" s="54" t="s">
        <v>1727</v>
      </c>
      <c r="L77" s="54" t="s">
        <v>1727</v>
      </c>
      <c r="M77" s="54" t="s">
        <v>1727</v>
      </c>
      <c r="N77" s="54" t="s">
        <v>1727</v>
      </c>
      <c r="O77" s="54"/>
      <c r="P77" s="54" t="s">
        <v>1727</v>
      </c>
      <c r="Q77" s="155" t="s">
        <v>1380</v>
      </c>
      <c r="R77" s="258"/>
    </row>
    <row r="78" spans="1:18" ht="11.25" customHeight="1">
      <c r="A78" s="51">
        <v>75</v>
      </c>
      <c r="B78" s="54" t="s">
        <v>6547</v>
      </c>
      <c r="C78" s="54" t="s">
        <v>1727</v>
      </c>
      <c r="D78" s="54" t="s">
        <v>1727</v>
      </c>
      <c r="E78" s="54" t="s">
        <v>1727</v>
      </c>
      <c r="F78" s="54" t="s">
        <v>1727</v>
      </c>
      <c r="G78" s="54" t="s">
        <v>1727</v>
      </c>
      <c r="H78" s="54" t="s">
        <v>1727</v>
      </c>
      <c r="I78" s="54" t="s">
        <v>1727</v>
      </c>
      <c r="J78" s="54" t="s">
        <v>1727</v>
      </c>
      <c r="K78" s="54" t="s">
        <v>1727</v>
      </c>
      <c r="L78" s="54" t="s">
        <v>1727</v>
      </c>
      <c r="M78" s="54" t="s">
        <v>1727</v>
      </c>
      <c r="N78" s="54" t="s">
        <v>1727</v>
      </c>
      <c r="O78" s="54"/>
      <c r="P78" s="54" t="s">
        <v>1727</v>
      </c>
      <c r="Q78" s="155" t="s">
        <v>1380</v>
      </c>
      <c r="R78" s="258"/>
    </row>
    <row r="79" spans="1:18" ht="11.25" customHeight="1">
      <c r="A79" s="51">
        <v>76</v>
      </c>
      <c r="B79" s="54" t="s">
        <v>6548</v>
      </c>
      <c r="C79" s="54" t="s">
        <v>1727</v>
      </c>
      <c r="D79" s="54" t="s">
        <v>1727</v>
      </c>
      <c r="E79" s="54" t="s">
        <v>1727</v>
      </c>
      <c r="F79" s="54" t="s">
        <v>1727</v>
      </c>
      <c r="G79" s="54" t="s">
        <v>1727</v>
      </c>
      <c r="H79" s="54" t="s">
        <v>1727</v>
      </c>
      <c r="I79" s="54" t="s">
        <v>1727</v>
      </c>
      <c r="J79" s="54" t="s">
        <v>1727</v>
      </c>
      <c r="K79" s="54" t="s">
        <v>1727</v>
      </c>
      <c r="L79" s="54" t="s">
        <v>1727</v>
      </c>
      <c r="M79" s="54" t="s">
        <v>1727</v>
      </c>
      <c r="N79" s="54" t="s">
        <v>1727</v>
      </c>
      <c r="O79" s="54"/>
      <c r="P79" s="54" t="s">
        <v>1727</v>
      </c>
      <c r="Q79" s="155" t="s">
        <v>1380</v>
      </c>
      <c r="R79" s="258"/>
    </row>
    <row r="80" spans="1:18" ht="11.25" customHeight="1">
      <c r="A80" s="51">
        <v>77</v>
      </c>
      <c r="B80" s="54" t="s">
        <v>6549</v>
      </c>
      <c r="C80" s="54" t="s">
        <v>1727</v>
      </c>
      <c r="D80" s="54" t="s">
        <v>1727</v>
      </c>
      <c r="E80" s="54" t="s">
        <v>1727</v>
      </c>
      <c r="F80" s="54" t="s">
        <v>1727</v>
      </c>
      <c r="G80" s="54" t="s">
        <v>1727</v>
      </c>
      <c r="H80" s="54" t="s">
        <v>1727</v>
      </c>
      <c r="I80" s="54" t="s">
        <v>1727</v>
      </c>
      <c r="J80" s="54" t="s">
        <v>1727</v>
      </c>
      <c r="K80" s="54" t="s">
        <v>1727</v>
      </c>
      <c r="L80" s="54" t="s">
        <v>1727</v>
      </c>
      <c r="M80" s="54" t="s">
        <v>1727</v>
      </c>
      <c r="N80" s="54" t="s">
        <v>1727</v>
      </c>
      <c r="O80" s="54"/>
      <c r="P80" s="54" t="s">
        <v>1727</v>
      </c>
      <c r="Q80" s="155" t="s">
        <v>1380</v>
      </c>
      <c r="R80" s="258"/>
    </row>
    <row r="81" spans="1:18" ht="11.25" customHeight="1">
      <c r="A81" s="51">
        <v>78</v>
      </c>
      <c r="B81" s="54" t="s">
        <v>6550</v>
      </c>
      <c r="C81" s="54" t="s">
        <v>1727</v>
      </c>
      <c r="D81" s="54" t="s">
        <v>1727</v>
      </c>
      <c r="E81" s="54" t="s">
        <v>1727</v>
      </c>
      <c r="F81" s="54" t="s">
        <v>1727</v>
      </c>
      <c r="G81" s="54" t="s">
        <v>1727</v>
      </c>
      <c r="H81" s="54" t="s">
        <v>1727</v>
      </c>
      <c r="I81" s="54" t="s">
        <v>1727</v>
      </c>
      <c r="J81" s="54" t="s">
        <v>1727</v>
      </c>
      <c r="K81" s="54" t="s">
        <v>1727</v>
      </c>
      <c r="L81" s="54" t="s">
        <v>1727</v>
      </c>
      <c r="M81" s="54" t="s">
        <v>1727</v>
      </c>
      <c r="N81" s="54" t="s">
        <v>1727</v>
      </c>
      <c r="O81" s="54"/>
      <c r="P81" s="54" t="s">
        <v>6551</v>
      </c>
      <c r="Q81" s="155" t="s">
        <v>1380</v>
      </c>
      <c r="R81" s="258"/>
    </row>
    <row r="82" spans="1:18" ht="11.25" customHeight="1">
      <c r="A82" s="51">
        <v>79</v>
      </c>
      <c r="B82" s="54" t="s">
        <v>6552</v>
      </c>
      <c r="C82" s="54" t="s">
        <v>1727</v>
      </c>
      <c r="D82" s="54" t="s">
        <v>1727</v>
      </c>
      <c r="E82" s="54" t="s">
        <v>1727</v>
      </c>
      <c r="F82" s="54" t="s">
        <v>1727</v>
      </c>
      <c r="G82" s="54" t="s">
        <v>1727</v>
      </c>
      <c r="H82" s="54" t="s">
        <v>1727</v>
      </c>
      <c r="I82" s="54" t="s">
        <v>1727</v>
      </c>
      <c r="J82" s="54" t="s">
        <v>1727</v>
      </c>
      <c r="K82" s="54" t="s">
        <v>1727</v>
      </c>
      <c r="L82" s="54" t="s">
        <v>1727</v>
      </c>
      <c r="M82" s="54" t="s">
        <v>1727</v>
      </c>
      <c r="N82" s="54" t="s">
        <v>1727</v>
      </c>
      <c r="O82" s="54"/>
      <c r="P82" s="54" t="s">
        <v>6553</v>
      </c>
      <c r="Q82" s="155" t="s">
        <v>1380</v>
      </c>
      <c r="R82" s="258"/>
    </row>
    <row r="83" spans="1:18" ht="11.25" customHeight="1">
      <c r="A83" s="51">
        <v>80</v>
      </c>
      <c r="B83" s="54" t="s">
        <v>6554</v>
      </c>
      <c r="C83" s="54" t="s">
        <v>1727</v>
      </c>
      <c r="D83" s="54" t="s">
        <v>1727</v>
      </c>
      <c r="E83" s="54" t="s">
        <v>1727</v>
      </c>
      <c r="F83" s="54" t="s">
        <v>1727</v>
      </c>
      <c r="G83" s="54" t="s">
        <v>1727</v>
      </c>
      <c r="H83" s="54" t="s">
        <v>1727</v>
      </c>
      <c r="I83" s="54" t="s">
        <v>1727</v>
      </c>
      <c r="J83" s="54" t="s">
        <v>1727</v>
      </c>
      <c r="K83" s="54" t="s">
        <v>1727</v>
      </c>
      <c r="L83" s="54" t="s">
        <v>1727</v>
      </c>
      <c r="M83" s="54" t="s">
        <v>1727</v>
      </c>
      <c r="N83" s="54" t="s">
        <v>1727</v>
      </c>
      <c r="O83" s="54"/>
      <c r="P83" s="54" t="s">
        <v>6555</v>
      </c>
      <c r="Q83" s="155" t="s">
        <v>1380</v>
      </c>
      <c r="R83" s="258"/>
    </row>
    <row r="84" spans="1:18" ht="11.25" customHeight="1">
      <c r="A84" s="51">
        <v>81</v>
      </c>
      <c r="B84" s="54" t="s">
        <v>6556</v>
      </c>
      <c r="C84" s="54" t="s">
        <v>1727</v>
      </c>
      <c r="D84" s="54" t="s">
        <v>1727</v>
      </c>
      <c r="E84" s="54" t="s">
        <v>1727</v>
      </c>
      <c r="F84" s="54" t="s">
        <v>1727</v>
      </c>
      <c r="G84" s="54" t="s">
        <v>1727</v>
      </c>
      <c r="H84" s="54" t="s">
        <v>1727</v>
      </c>
      <c r="I84" s="54" t="s">
        <v>1727</v>
      </c>
      <c r="J84" s="54" t="s">
        <v>1727</v>
      </c>
      <c r="K84" s="54" t="s">
        <v>1727</v>
      </c>
      <c r="L84" s="54" t="s">
        <v>1727</v>
      </c>
      <c r="M84" s="54" t="s">
        <v>1727</v>
      </c>
      <c r="N84" s="54" t="s">
        <v>1727</v>
      </c>
      <c r="O84" s="54"/>
      <c r="P84" s="54" t="s">
        <v>6557</v>
      </c>
      <c r="Q84" s="155" t="s">
        <v>1380</v>
      </c>
      <c r="R84" s="258"/>
    </row>
    <row r="85" spans="1:18" ht="11.25" customHeight="1">
      <c r="A85" s="51">
        <v>82</v>
      </c>
      <c r="B85" s="54" t="s">
        <v>6558</v>
      </c>
      <c r="C85" s="54" t="s">
        <v>1727</v>
      </c>
      <c r="D85" s="54" t="s">
        <v>1727</v>
      </c>
      <c r="E85" s="54" t="s">
        <v>1727</v>
      </c>
      <c r="F85" s="54" t="s">
        <v>1727</v>
      </c>
      <c r="G85" s="54" t="s">
        <v>1727</v>
      </c>
      <c r="H85" s="54" t="s">
        <v>1727</v>
      </c>
      <c r="I85" s="54" t="s">
        <v>1727</v>
      </c>
      <c r="J85" s="54" t="s">
        <v>1727</v>
      </c>
      <c r="K85" s="54" t="s">
        <v>1727</v>
      </c>
      <c r="L85" s="54" t="s">
        <v>1727</v>
      </c>
      <c r="M85" s="54" t="s">
        <v>1727</v>
      </c>
      <c r="N85" s="54" t="s">
        <v>1727</v>
      </c>
      <c r="O85" s="54"/>
      <c r="P85" s="54" t="s">
        <v>6559</v>
      </c>
      <c r="Q85" s="155" t="s">
        <v>1380</v>
      </c>
      <c r="R85" s="258"/>
    </row>
    <row r="86" spans="1:18" ht="11.25" customHeight="1">
      <c r="A86" s="51">
        <v>83</v>
      </c>
      <c r="B86" s="54" t="s">
        <v>6560</v>
      </c>
      <c r="C86" s="54" t="s">
        <v>1727</v>
      </c>
      <c r="D86" s="54" t="s">
        <v>1727</v>
      </c>
      <c r="E86" s="54" t="s">
        <v>1727</v>
      </c>
      <c r="F86" s="54" t="s">
        <v>1727</v>
      </c>
      <c r="G86" s="54" t="s">
        <v>1727</v>
      </c>
      <c r="H86" s="54" t="s">
        <v>1727</v>
      </c>
      <c r="I86" s="54" t="s">
        <v>1727</v>
      </c>
      <c r="J86" s="54" t="s">
        <v>1727</v>
      </c>
      <c r="K86" s="54" t="s">
        <v>1727</v>
      </c>
      <c r="L86" s="54" t="s">
        <v>1727</v>
      </c>
      <c r="M86" s="54" t="s">
        <v>1727</v>
      </c>
      <c r="N86" s="54" t="s">
        <v>1727</v>
      </c>
      <c r="O86" s="54"/>
      <c r="P86" s="54" t="s">
        <v>6561</v>
      </c>
      <c r="Q86" s="155" t="s">
        <v>1380</v>
      </c>
      <c r="R86" s="258"/>
    </row>
    <row r="87" spans="1:18" ht="11.25" customHeight="1">
      <c r="A87" s="51">
        <v>84</v>
      </c>
      <c r="B87" s="54" t="s">
        <v>6562</v>
      </c>
      <c r="C87" s="54" t="s">
        <v>1727</v>
      </c>
      <c r="D87" s="54" t="s">
        <v>1727</v>
      </c>
      <c r="E87" s="54" t="s">
        <v>1727</v>
      </c>
      <c r="F87" s="54" t="s">
        <v>1727</v>
      </c>
      <c r="G87" s="54" t="s">
        <v>1727</v>
      </c>
      <c r="H87" s="54" t="s">
        <v>1727</v>
      </c>
      <c r="I87" s="54" t="s">
        <v>1727</v>
      </c>
      <c r="J87" s="54" t="s">
        <v>1727</v>
      </c>
      <c r="K87" s="54" t="s">
        <v>1727</v>
      </c>
      <c r="L87" s="54" t="s">
        <v>1727</v>
      </c>
      <c r="M87" s="54" t="s">
        <v>1727</v>
      </c>
      <c r="N87" s="54" t="s">
        <v>1727</v>
      </c>
      <c r="O87" s="54"/>
      <c r="P87" s="54" t="s">
        <v>6563</v>
      </c>
      <c r="Q87" s="155" t="s">
        <v>1380</v>
      </c>
      <c r="R87" s="258"/>
    </row>
    <row r="88" spans="1:18" ht="11.25" customHeight="1">
      <c r="A88" s="51">
        <v>85</v>
      </c>
      <c r="B88" s="54" t="s">
        <v>6564</v>
      </c>
      <c r="C88" s="54" t="s">
        <v>1727</v>
      </c>
      <c r="D88" s="54" t="s">
        <v>1727</v>
      </c>
      <c r="E88" s="54" t="s">
        <v>1727</v>
      </c>
      <c r="F88" s="54" t="s">
        <v>1727</v>
      </c>
      <c r="G88" s="54" t="s">
        <v>1727</v>
      </c>
      <c r="H88" s="54" t="s">
        <v>1727</v>
      </c>
      <c r="I88" s="54" t="s">
        <v>1727</v>
      </c>
      <c r="J88" s="54" t="s">
        <v>1727</v>
      </c>
      <c r="K88" s="54" t="s">
        <v>1727</v>
      </c>
      <c r="L88" s="54" t="s">
        <v>1727</v>
      </c>
      <c r="M88" s="54" t="s">
        <v>1727</v>
      </c>
      <c r="N88" s="54" t="s">
        <v>1727</v>
      </c>
      <c r="O88" s="54"/>
      <c r="P88" s="54" t="s">
        <v>6565</v>
      </c>
      <c r="Q88" s="155" t="s">
        <v>1380</v>
      </c>
      <c r="R88" s="258"/>
    </row>
    <row r="89" spans="1:18" ht="11.25" customHeight="1">
      <c r="A89" s="51">
        <v>86</v>
      </c>
      <c r="B89" s="54" t="s">
        <v>6566</v>
      </c>
      <c r="C89" s="54" t="s">
        <v>1727</v>
      </c>
      <c r="D89" s="54" t="s">
        <v>1727</v>
      </c>
      <c r="E89" s="54" t="s">
        <v>1727</v>
      </c>
      <c r="F89" s="54" t="s">
        <v>1727</v>
      </c>
      <c r="G89" s="54" t="s">
        <v>1727</v>
      </c>
      <c r="H89" s="54" t="s">
        <v>1727</v>
      </c>
      <c r="I89" s="54" t="s">
        <v>1727</v>
      </c>
      <c r="J89" s="54" t="s">
        <v>1727</v>
      </c>
      <c r="K89" s="54" t="s">
        <v>1727</v>
      </c>
      <c r="L89" s="54" t="s">
        <v>1727</v>
      </c>
      <c r="M89" s="54" t="s">
        <v>1727</v>
      </c>
      <c r="N89" s="54" t="s">
        <v>1727</v>
      </c>
      <c r="O89" s="54"/>
      <c r="P89" s="54" t="s">
        <v>6567</v>
      </c>
      <c r="Q89" s="155" t="s">
        <v>1380</v>
      </c>
      <c r="R89" s="258"/>
    </row>
    <row r="90" spans="1:18" ht="11.25" customHeight="1">
      <c r="A90" s="51">
        <v>87</v>
      </c>
      <c r="B90" s="54" t="s">
        <v>6568</v>
      </c>
      <c r="C90" s="54" t="s">
        <v>1727</v>
      </c>
      <c r="D90" s="54" t="s">
        <v>1727</v>
      </c>
      <c r="E90" s="54" t="s">
        <v>1727</v>
      </c>
      <c r="F90" s="54" t="s">
        <v>1727</v>
      </c>
      <c r="G90" s="54" t="s">
        <v>1727</v>
      </c>
      <c r="H90" s="54" t="s">
        <v>1727</v>
      </c>
      <c r="I90" s="54" t="s">
        <v>1727</v>
      </c>
      <c r="J90" s="54" t="s">
        <v>1727</v>
      </c>
      <c r="K90" s="54" t="s">
        <v>1727</v>
      </c>
      <c r="L90" s="54" t="s">
        <v>1727</v>
      </c>
      <c r="M90" s="54" t="s">
        <v>1727</v>
      </c>
      <c r="N90" s="54" t="s">
        <v>1727</v>
      </c>
      <c r="O90" s="54"/>
      <c r="P90" s="54" t="s">
        <v>6569</v>
      </c>
      <c r="Q90" s="155" t="s">
        <v>1380</v>
      </c>
      <c r="R90" s="258"/>
    </row>
    <row r="91" spans="1:18" ht="11.25" customHeight="1">
      <c r="A91" s="51">
        <v>88</v>
      </c>
      <c r="B91" s="54" t="s">
        <v>6570</v>
      </c>
      <c r="C91" s="54" t="s">
        <v>1727</v>
      </c>
      <c r="D91" s="54" t="s">
        <v>1727</v>
      </c>
      <c r="E91" s="54" t="s">
        <v>1727</v>
      </c>
      <c r="F91" s="54" t="s">
        <v>1727</v>
      </c>
      <c r="G91" s="54" t="s">
        <v>1727</v>
      </c>
      <c r="H91" s="54" t="s">
        <v>1727</v>
      </c>
      <c r="I91" s="54" t="s">
        <v>1727</v>
      </c>
      <c r="J91" s="54" t="s">
        <v>1727</v>
      </c>
      <c r="K91" s="54" t="s">
        <v>1727</v>
      </c>
      <c r="L91" s="54" t="s">
        <v>1727</v>
      </c>
      <c r="M91" s="54" t="s">
        <v>1727</v>
      </c>
      <c r="N91" s="54" t="s">
        <v>1727</v>
      </c>
      <c r="O91" s="54"/>
      <c r="P91" s="54" t="s">
        <v>6571</v>
      </c>
      <c r="Q91" s="155" t="s">
        <v>1380</v>
      </c>
      <c r="R91" s="258"/>
    </row>
    <row r="92" spans="1:18" ht="11.25" customHeight="1">
      <c r="A92" s="51">
        <v>89</v>
      </c>
      <c r="B92" s="54" t="s">
        <v>6572</v>
      </c>
      <c r="C92" s="54" t="s">
        <v>1727</v>
      </c>
      <c r="D92" s="54" t="s">
        <v>1727</v>
      </c>
      <c r="E92" s="54" t="s">
        <v>1727</v>
      </c>
      <c r="F92" s="54" t="s">
        <v>1727</v>
      </c>
      <c r="G92" s="54" t="s">
        <v>1727</v>
      </c>
      <c r="H92" s="54" t="s">
        <v>1727</v>
      </c>
      <c r="I92" s="54" t="s">
        <v>1727</v>
      </c>
      <c r="J92" s="54" t="s">
        <v>1727</v>
      </c>
      <c r="K92" s="54" t="s">
        <v>1727</v>
      </c>
      <c r="L92" s="54" t="s">
        <v>1727</v>
      </c>
      <c r="M92" s="54" t="s">
        <v>1727</v>
      </c>
      <c r="N92" s="54" t="s">
        <v>1727</v>
      </c>
      <c r="O92" s="54"/>
      <c r="P92" s="54" t="s">
        <v>6573</v>
      </c>
      <c r="Q92" s="155" t="s">
        <v>1380</v>
      </c>
      <c r="R92" s="258"/>
    </row>
    <row r="93" spans="1:18" ht="11.25" customHeight="1">
      <c r="A93" s="51">
        <v>90</v>
      </c>
      <c r="B93" s="54" t="s">
        <v>6574</v>
      </c>
      <c r="C93" s="54" t="s">
        <v>1727</v>
      </c>
      <c r="D93" s="54" t="s">
        <v>1727</v>
      </c>
      <c r="E93" s="54" t="s">
        <v>1727</v>
      </c>
      <c r="F93" s="54" t="s">
        <v>1727</v>
      </c>
      <c r="G93" s="54" t="s">
        <v>1727</v>
      </c>
      <c r="H93" s="54" t="s">
        <v>1727</v>
      </c>
      <c r="I93" s="54" t="s">
        <v>1727</v>
      </c>
      <c r="J93" s="54" t="s">
        <v>1727</v>
      </c>
      <c r="K93" s="54" t="s">
        <v>1727</v>
      </c>
      <c r="L93" s="54" t="s">
        <v>1727</v>
      </c>
      <c r="M93" s="54" t="s">
        <v>1727</v>
      </c>
      <c r="N93" s="54" t="s">
        <v>1727</v>
      </c>
      <c r="O93" s="54"/>
      <c r="P93" s="54" t="s">
        <v>6575</v>
      </c>
      <c r="Q93" s="155" t="s">
        <v>1380</v>
      </c>
      <c r="R93" s="258"/>
    </row>
    <row r="94" spans="1:18" ht="11.25" customHeight="1">
      <c r="A94" s="51">
        <v>91</v>
      </c>
      <c r="B94" s="54" t="s">
        <v>6576</v>
      </c>
      <c r="C94" s="54" t="s">
        <v>1727</v>
      </c>
      <c r="D94" s="54" t="s">
        <v>1727</v>
      </c>
      <c r="E94" s="54" t="s">
        <v>1727</v>
      </c>
      <c r="F94" s="54" t="s">
        <v>1727</v>
      </c>
      <c r="G94" s="54" t="s">
        <v>1727</v>
      </c>
      <c r="H94" s="54" t="s">
        <v>1727</v>
      </c>
      <c r="I94" s="54" t="s">
        <v>1727</v>
      </c>
      <c r="J94" s="54" t="s">
        <v>1727</v>
      </c>
      <c r="K94" s="54" t="s">
        <v>1727</v>
      </c>
      <c r="L94" s="54" t="s">
        <v>1727</v>
      </c>
      <c r="M94" s="54" t="s">
        <v>1727</v>
      </c>
      <c r="N94" s="54" t="s">
        <v>1727</v>
      </c>
      <c r="O94" s="54"/>
      <c r="P94" s="54" t="s">
        <v>6577</v>
      </c>
      <c r="Q94" s="155" t="s">
        <v>1380</v>
      </c>
      <c r="R94" s="258"/>
    </row>
    <row r="95" spans="1:18" ht="11.25" customHeight="1">
      <c r="A95" s="51">
        <v>92</v>
      </c>
      <c r="B95" s="54" t="s">
        <v>6578</v>
      </c>
      <c r="C95" s="54" t="s">
        <v>1727</v>
      </c>
      <c r="D95" s="54" t="s">
        <v>1727</v>
      </c>
      <c r="E95" s="54" t="s">
        <v>1727</v>
      </c>
      <c r="F95" s="54" t="s">
        <v>1727</v>
      </c>
      <c r="G95" s="54" t="s">
        <v>1727</v>
      </c>
      <c r="H95" s="54" t="s">
        <v>1727</v>
      </c>
      <c r="I95" s="54" t="s">
        <v>1727</v>
      </c>
      <c r="J95" s="54" t="s">
        <v>1727</v>
      </c>
      <c r="K95" s="54" t="s">
        <v>1727</v>
      </c>
      <c r="L95" s="54" t="s">
        <v>1727</v>
      </c>
      <c r="M95" s="54" t="s">
        <v>1727</v>
      </c>
      <c r="N95" s="54" t="s">
        <v>1727</v>
      </c>
      <c r="O95" s="54"/>
      <c r="P95" s="54" t="s">
        <v>6579</v>
      </c>
      <c r="Q95" s="155" t="s">
        <v>1380</v>
      </c>
      <c r="R95" s="258"/>
    </row>
    <row r="96" spans="1:18" ht="11.25" customHeight="1">
      <c r="A96" s="51">
        <v>93</v>
      </c>
      <c r="B96" s="54" t="s">
        <v>6580</v>
      </c>
      <c r="C96" s="54" t="s">
        <v>1727</v>
      </c>
      <c r="D96" s="54" t="s">
        <v>1727</v>
      </c>
      <c r="E96" s="54" t="s">
        <v>1727</v>
      </c>
      <c r="F96" s="54" t="s">
        <v>1727</v>
      </c>
      <c r="G96" s="54" t="s">
        <v>1727</v>
      </c>
      <c r="H96" s="54" t="s">
        <v>1727</v>
      </c>
      <c r="I96" s="54" t="s">
        <v>1727</v>
      </c>
      <c r="J96" s="54" t="s">
        <v>1727</v>
      </c>
      <c r="K96" s="54" t="s">
        <v>1727</v>
      </c>
      <c r="L96" s="54" t="s">
        <v>1727</v>
      </c>
      <c r="M96" s="54" t="s">
        <v>1727</v>
      </c>
      <c r="N96" s="54" t="s">
        <v>1727</v>
      </c>
      <c r="O96" s="54"/>
      <c r="P96" s="54" t="s">
        <v>6581</v>
      </c>
      <c r="Q96" s="155" t="s">
        <v>1380</v>
      </c>
      <c r="R96" s="258"/>
    </row>
    <row r="97" spans="1:18" ht="11.25" customHeight="1">
      <c r="A97" s="51">
        <v>94</v>
      </c>
      <c r="B97" s="54" t="s">
        <v>6582</v>
      </c>
      <c r="C97" s="54" t="s">
        <v>1727</v>
      </c>
      <c r="D97" s="54" t="s">
        <v>1727</v>
      </c>
      <c r="E97" s="54" t="s">
        <v>1727</v>
      </c>
      <c r="F97" s="54" t="s">
        <v>1727</v>
      </c>
      <c r="G97" s="54" t="s">
        <v>1727</v>
      </c>
      <c r="H97" s="54" t="s">
        <v>1727</v>
      </c>
      <c r="I97" s="54" t="s">
        <v>1727</v>
      </c>
      <c r="J97" s="54" t="s">
        <v>1727</v>
      </c>
      <c r="K97" s="54" t="s">
        <v>1727</v>
      </c>
      <c r="L97" s="54" t="s">
        <v>1727</v>
      </c>
      <c r="M97" s="54" t="s">
        <v>1727</v>
      </c>
      <c r="N97" s="54" t="s">
        <v>1727</v>
      </c>
      <c r="O97" s="54"/>
      <c r="P97" s="54" t="s">
        <v>1727</v>
      </c>
      <c r="Q97" s="155" t="s">
        <v>1380</v>
      </c>
      <c r="R97" s="258"/>
    </row>
    <row r="98" spans="1:18" ht="11.25" customHeight="1">
      <c r="A98" s="51">
        <v>95</v>
      </c>
      <c r="B98" s="54" t="s">
        <v>6583</v>
      </c>
      <c r="C98" s="54" t="s">
        <v>1727</v>
      </c>
      <c r="D98" s="54" t="s">
        <v>1727</v>
      </c>
      <c r="E98" s="54" t="s">
        <v>1727</v>
      </c>
      <c r="F98" s="54" t="s">
        <v>1727</v>
      </c>
      <c r="G98" s="54" t="s">
        <v>1727</v>
      </c>
      <c r="H98" s="54" t="s">
        <v>1727</v>
      </c>
      <c r="I98" s="54" t="s">
        <v>1727</v>
      </c>
      <c r="J98" s="54" t="s">
        <v>1727</v>
      </c>
      <c r="K98" s="54" t="s">
        <v>1727</v>
      </c>
      <c r="L98" s="54" t="s">
        <v>1727</v>
      </c>
      <c r="M98" s="54" t="s">
        <v>1727</v>
      </c>
      <c r="N98" s="54" t="s">
        <v>1727</v>
      </c>
      <c r="O98" s="54"/>
      <c r="P98" s="54" t="s">
        <v>1727</v>
      </c>
      <c r="Q98" s="155" t="s">
        <v>1380</v>
      </c>
      <c r="R98" s="258"/>
    </row>
    <row r="99" spans="1:18" ht="11.25" customHeight="1">
      <c r="A99" s="51">
        <v>96</v>
      </c>
      <c r="B99" s="55" t="s">
        <v>6584</v>
      </c>
      <c r="C99" s="54" t="s">
        <v>1727</v>
      </c>
      <c r="D99" s="54" t="s">
        <v>1727</v>
      </c>
      <c r="E99" s="54" t="s">
        <v>1727</v>
      </c>
      <c r="F99" s="54" t="s">
        <v>1727</v>
      </c>
      <c r="G99" s="54" t="s">
        <v>1727</v>
      </c>
      <c r="H99" s="54" t="s">
        <v>1727</v>
      </c>
      <c r="I99" s="54" t="s">
        <v>1727</v>
      </c>
      <c r="J99" s="54" t="s">
        <v>1727</v>
      </c>
      <c r="K99" s="54" t="s">
        <v>1727</v>
      </c>
      <c r="L99" s="54" t="s">
        <v>1727</v>
      </c>
      <c r="M99" s="54" t="s">
        <v>1727</v>
      </c>
      <c r="N99" s="54" t="s">
        <v>1727</v>
      </c>
      <c r="O99" s="54"/>
      <c r="P99" s="54" t="s">
        <v>1727</v>
      </c>
      <c r="Q99" s="155" t="s">
        <v>1380</v>
      </c>
      <c r="R99" s="258"/>
    </row>
    <row r="100" spans="1:18" ht="11.25" customHeight="1">
      <c r="A100" s="51">
        <v>97</v>
      </c>
      <c r="B100" s="54" t="s">
        <v>6585</v>
      </c>
      <c r="C100" s="54" t="s">
        <v>6586</v>
      </c>
      <c r="D100" s="54" t="s">
        <v>1727</v>
      </c>
      <c r="E100" s="54" t="s">
        <v>1727</v>
      </c>
      <c r="F100" s="54" t="s">
        <v>1727</v>
      </c>
      <c r="G100" s="54" t="s">
        <v>1727</v>
      </c>
      <c r="H100" s="54" t="s">
        <v>1727</v>
      </c>
      <c r="I100" s="54" t="s">
        <v>1727</v>
      </c>
      <c r="J100" s="54" t="s">
        <v>1727</v>
      </c>
      <c r="K100" s="54" t="s">
        <v>1727</v>
      </c>
      <c r="L100" s="54" t="s">
        <v>1727</v>
      </c>
      <c r="M100" s="54" t="s">
        <v>1727</v>
      </c>
      <c r="N100" s="54" t="s">
        <v>1727</v>
      </c>
      <c r="O100" s="54"/>
      <c r="P100" s="54" t="s">
        <v>1727</v>
      </c>
      <c r="Q100" s="155" t="s">
        <v>1380</v>
      </c>
      <c r="R100" s="258"/>
    </row>
    <row r="101" spans="1:18" ht="11.25" customHeight="1">
      <c r="A101" s="51">
        <v>98</v>
      </c>
      <c r="B101" s="55" t="s">
        <v>6587</v>
      </c>
      <c r="C101" s="54" t="s">
        <v>1727</v>
      </c>
      <c r="D101" s="54" t="s">
        <v>1727</v>
      </c>
      <c r="E101" s="54" t="s">
        <v>1727</v>
      </c>
      <c r="F101" s="54" t="s">
        <v>1727</v>
      </c>
      <c r="G101" s="54" t="s">
        <v>1727</v>
      </c>
      <c r="H101" s="54" t="s">
        <v>1727</v>
      </c>
      <c r="I101" s="54" t="s">
        <v>1727</v>
      </c>
      <c r="J101" s="54" t="s">
        <v>1727</v>
      </c>
      <c r="K101" s="54" t="s">
        <v>1727</v>
      </c>
      <c r="L101" s="54" t="s">
        <v>1727</v>
      </c>
      <c r="M101" s="54" t="s">
        <v>1727</v>
      </c>
      <c r="N101" s="54" t="s">
        <v>1727</v>
      </c>
      <c r="O101" s="54"/>
      <c r="P101" s="54" t="s">
        <v>1727</v>
      </c>
      <c r="Q101" s="155" t="s">
        <v>1380</v>
      </c>
      <c r="R101" s="258"/>
    </row>
    <row r="102" spans="1:18" ht="11.25" customHeight="1">
      <c r="A102" s="51">
        <v>99</v>
      </c>
      <c r="B102" s="54" t="s">
        <v>6588</v>
      </c>
      <c r="C102" s="54" t="s">
        <v>6589</v>
      </c>
      <c r="D102" s="54" t="s">
        <v>6590</v>
      </c>
      <c r="E102" s="54" t="s">
        <v>1727</v>
      </c>
      <c r="F102" s="54" t="s">
        <v>1727</v>
      </c>
      <c r="G102" s="54" t="s">
        <v>1727</v>
      </c>
      <c r="H102" s="54" t="s">
        <v>1727</v>
      </c>
      <c r="I102" s="54" t="s">
        <v>1727</v>
      </c>
      <c r="J102" s="54" t="s">
        <v>1727</v>
      </c>
      <c r="K102" s="54" t="s">
        <v>1727</v>
      </c>
      <c r="L102" s="54" t="s">
        <v>1727</v>
      </c>
      <c r="M102" s="54" t="s">
        <v>1727</v>
      </c>
      <c r="N102" s="54" t="s">
        <v>1727</v>
      </c>
      <c r="O102" s="54"/>
      <c r="P102" s="54" t="s">
        <v>6591</v>
      </c>
      <c r="Q102" s="155" t="s">
        <v>1380</v>
      </c>
      <c r="R102" s="258"/>
    </row>
    <row r="103" spans="1:18" ht="11.25" customHeight="1">
      <c r="A103" s="51">
        <v>100</v>
      </c>
      <c r="B103" s="54" t="s">
        <v>6592</v>
      </c>
      <c r="C103" s="54" t="s">
        <v>6593</v>
      </c>
      <c r="D103" s="54" t="s">
        <v>6594</v>
      </c>
      <c r="E103" s="54" t="s">
        <v>6595</v>
      </c>
      <c r="F103" s="54" t="s">
        <v>1727</v>
      </c>
      <c r="G103" s="54" t="s">
        <v>1727</v>
      </c>
      <c r="H103" s="54" t="s">
        <v>1727</v>
      </c>
      <c r="I103" s="54" t="s">
        <v>1727</v>
      </c>
      <c r="J103" s="54" t="s">
        <v>1727</v>
      </c>
      <c r="K103" s="54" t="s">
        <v>1727</v>
      </c>
      <c r="L103" s="54" t="s">
        <v>1727</v>
      </c>
      <c r="M103" s="54" t="s">
        <v>1727</v>
      </c>
      <c r="N103" s="54" t="s">
        <v>1727</v>
      </c>
      <c r="O103" s="54"/>
      <c r="P103" s="54" t="s">
        <v>6596</v>
      </c>
      <c r="Q103" s="155" t="s">
        <v>1380</v>
      </c>
      <c r="R103" s="258"/>
    </row>
    <row r="104" spans="1:18" ht="11.25" customHeight="1">
      <c r="A104" s="51">
        <v>101</v>
      </c>
      <c r="B104" s="54" t="s">
        <v>6597</v>
      </c>
      <c r="C104" s="54" t="s">
        <v>6598</v>
      </c>
      <c r="D104" s="54" t="s">
        <v>6599</v>
      </c>
      <c r="E104" s="54" t="s">
        <v>1727</v>
      </c>
      <c r="F104" s="54" t="s">
        <v>1727</v>
      </c>
      <c r="G104" s="54" t="s">
        <v>1727</v>
      </c>
      <c r="H104" s="54" t="s">
        <v>1727</v>
      </c>
      <c r="I104" s="54" t="s">
        <v>1727</v>
      </c>
      <c r="J104" s="54" t="s">
        <v>1727</v>
      </c>
      <c r="K104" s="54" t="s">
        <v>1727</v>
      </c>
      <c r="L104" s="54" t="s">
        <v>1727</v>
      </c>
      <c r="M104" s="54" t="s">
        <v>1727</v>
      </c>
      <c r="N104" s="54" t="s">
        <v>1727</v>
      </c>
      <c r="O104" s="54"/>
      <c r="P104" s="54" t="s">
        <v>6600</v>
      </c>
      <c r="Q104" s="155" t="s">
        <v>1380</v>
      </c>
      <c r="R104" s="258"/>
    </row>
    <row r="105" spans="1:18" ht="11.25" customHeight="1">
      <c r="A105" s="51">
        <v>102</v>
      </c>
      <c r="B105" s="54" t="s">
        <v>6601</v>
      </c>
      <c r="C105" s="54" t="s">
        <v>1727</v>
      </c>
      <c r="D105" s="54" t="s">
        <v>1727</v>
      </c>
      <c r="E105" s="54" t="s">
        <v>1727</v>
      </c>
      <c r="F105" s="54" t="s">
        <v>1727</v>
      </c>
      <c r="G105" s="54" t="s">
        <v>1727</v>
      </c>
      <c r="H105" s="54" t="s">
        <v>1727</v>
      </c>
      <c r="I105" s="54" t="s">
        <v>1727</v>
      </c>
      <c r="J105" s="54" t="s">
        <v>1727</v>
      </c>
      <c r="K105" s="54" t="s">
        <v>1727</v>
      </c>
      <c r="L105" s="54" t="s">
        <v>1727</v>
      </c>
      <c r="M105" s="54" t="s">
        <v>1727</v>
      </c>
      <c r="N105" s="54" t="s">
        <v>1727</v>
      </c>
      <c r="O105" s="54"/>
      <c r="P105" s="54" t="s">
        <v>6602</v>
      </c>
      <c r="Q105" s="155" t="s">
        <v>1380</v>
      </c>
      <c r="R105" s="258"/>
    </row>
    <row r="106" spans="1:18" ht="11.25" customHeight="1">
      <c r="A106" s="51">
        <v>103</v>
      </c>
      <c r="B106" s="54" t="s">
        <v>6603</v>
      </c>
      <c r="C106" s="54" t="s">
        <v>1727</v>
      </c>
      <c r="D106" s="54" t="s">
        <v>1727</v>
      </c>
      <c r="E106" s="54" t="s">
        <v>1727</v>
      </c>
      <c r="F106" s="54" t="s">
        <v>1727</v>
      </c>
      <c r="G106" s="54" t="s">
        <v>1727</v>
      </c>
      <c r="H106" s="54" t="s">
        <v>1727</v>
      </c>
      <c r="I106" s="54" t="s">
        <v>1727</v>
      </c>
      <c r="J106" s="54" t="s">
        <v>1727</v>
      </c>
      <c r="K106" s="54" t="s">
        <v>1727</v>
      </c>
      <c r="L106" s="54" t="s">
        <v>1727</v>
      </c>
      <c r="M106" s="54" t="s">
        <v>1727</v>
      </c>
      <c r="N106" s="54" t="s">
        <v>1727</v>
      </c>
      <c r="O106" s="54"/>
      <c r="P106" s="54" t="s">
        <v>6604</v>
      </c>
      <c r="Q106" s="155" t="s">
        <v>1380</v>
      </c>
      <c r="R106" s="258"/>
    </row>
    <row r="107" spans="1:18" ht="11.25" customHeight="1">
      <c r="A107" s="51">
        <v>104</v>
      </c>
      <c r="B107" s="54" t="s">
        <v>6605</v>
      </c>
      <c r="C107" s="54" t="s">
        <v>1727</v>
      </c>
      <c r="D107" s="54" t="s">
        <v>1727</v>
      </c>
      <c r="E107" s="54" t="s">
        <v>1727</v>
      </c>
      <c r="F107" s="54" t="s">
        <v>1727</v>
      </c>
      <c r="G107" s="54" t="s">
        <v>1727</v>
      </c>
      <c r="H107" s="54" t="s">
        <v>1727</v>
      </c>
      <c r="I107" s="54" t="s">
        <v>1727</v>
      </c>
      <c r="J107" s="54" t="s">
        <v>1727</v>
      </c>
      <c r="K107" s="54" t="s">
        <v>1727</v>
      </c>
      <c r="L107" s="54" t="s">
        <v>1727</v>
      </c>
      <c r="M107" s="54" t="s">
        <v>1727</v>
      </c>
      <c r="N107" s="54" t="s">
        <v>1727</v>
      </c>
      <c r="O107" s="54"/>
      <c r="P107" s="54" t="s">
        <v>6606</v>
      </c>
      <c r="Q107" s="155" t="s">
        <v>1380</v>
      </c>
      <c r="R107" s="258"/>
    </row>
    <row r="108" spans="1:18" ht="11.25" customHeight="1">
      <c r="A108" s="51">
        <v>105</v>
      </c>
      <c r="B108" s="54" t="s">
        <v>6607</v>
      </c>
      <c r="C108" s="54" t="s">
        <v>6608</v>
      </c>
      <c r="D108" s="54" t="s">
        <v>6609</v>
      </c>
      <c r="E108" s="54" t="s">
        <v>1727</v>
      </c>
      <c r="F108" s="54" t="s">
        <v>1727</v>
      </c>
      <c r="G108" s="54" t="s">
        <v>1727</v>
      </c>
      <c r="H108" s="54" t="s">
        <v>1727</v>
      </c>
      <c r="I108" s="54" t="s">
        <v>1727</v>
      </c>
      <c r="J108" s="54" t="s">
        <v>1727</v>
      </c>
      <c r="K108" s="54" t="s">
        <v>1727</v>
      </c>
      <c r="L108" s="54" t="s">
        <v>1727</v>
      </c>
      <c r="M108" s="54" t="s">
        <v>1727</v>
      </c>
      <c r="N108" s="54" t="s">
        <v>1727</v>
      </c>
      <c r="O108" s="54"/>
      <c r="P108" s="54" t="s">
        <v>6610</v>
      </c>
      <c r="Q108" s="155" t="s">
        <v>1380</v>
      </c>
      <c r="R108" s="258"/>
    </row>
    <row r="109" spans="1:18" ht="11.25" customHeight="1">
      <c r="A109" s="51">
        <v>106</v>
      </c>
      <c r="B109" s="54" t="s">
        <v>6611</v>
      </c>
      <c r="C109" s="54" t="s">
        <v>1727</v>
      </c>
      <c r="D109" s="54" t="s">
        <v>1727</v>
      </c>
      <c r="E109" s="54" t="s">
        <v>1727</v>
      </c>
      <c r="F109" s="54" t="s">
        <v>1727</v>
      </c>
      <c r="G109" s="54" t="s">
        <v>1727</v>
      </c>
      <c r="H109" s="54" t="s">
        <v>1727</v>
      </c>
      <c r="I109" s="54" t="s">
        <v>1727</v>
      </c>
      <c r="J109" s="54" t="s">
        <v>1727</v>
      </c>
      <c r="K109" s="54" t="s">
        <v>1727</v>
      </c>
      <c r="L109" s="54" t="s">
        <v>1727</v>
      </c>
      <c r="M109" s="54" t="s">
        <v>1727</v>
      </c>
      <c r="N109" s="54" t="s">
        <v>1727</v>
      </c>
      <c r="O109" s="54"/>
      <c r="P109" s="54" t="s">
        <v>6612</v>
      </c>
      <c r="Q109" s="155" t="s">
        <v>1380</v>
      </c>
      <c r="R109" s="258"/>
    </row>
    <row r="110" spans="1:18" ht="11.25" customHeight="1">
      <c r="A110" s="51">
        <v>107</v>
      </c>
      <c r="B110" s="54" t="s">
        <v>6613</v>
      </c>
      <c r="C110" s="54" t="s">
        <v>1727</v>
      </c>
      <c r="D110" s="54" t="s">
        <v>1727</v>
      </c>
      <c r="E110" s="54" t="s">
        <v>1727</v>
      </c>
      <c r="F110" s="54" t="s">
        <v>1727</v>
      </c>
      <c r="G110" s="54" t="s">
        <v>1727</v>
      </c>
      <c r="H110" s="54" t="s">
        <v>1727</v>
      </c>
      <c r="I110" s="54" t="s">
        <v>1727</v>
      </c>
      <c r="J110" s="54" t="s">
        <v>1727</v>
      </c>
      <c r="K110" s="54" t="s">
        <v>1727</v>
      </c>
      <c r="L110" s="54" t="s">
        <v>1727</v>
      </c>
      <c r="M110" s="54" t="s">
        <v>1727</v>
      </c>
      <c r="N110" s="54" t="s">
        <v>1727</v>
      </c>
      <c r="O110" s="54"/>
      <c r="P110" s="54" t="s">
        <v>6614</v>
      </c>
      <c r="Q110" s="155" t="s">
        <v>1380</v>
      </c>
      <c r="R110" s="258"/>
    </row>
    <row r="111" spans="1:18" ht="11.25" customHeight="1">
      <c r="A111" s="51">
        <v>108</v>
      </c>
      <c r="B111" s="54" t="s">
        <v>6615</v>
      </c>
      <c r="C111" s="54" t="s">
        <v>1727</v>
      </c>
      <c r="D111" s="54" t="s">
        <v>1727</v>
      </c>
      <c r="E111" s="54" t="s">
        <v>1727</v>
      </c>
      <c r="F111" s="54" t="s">
        <v>1727</v>
      </c>
      <c r="G111" s="54" t="s">
        <v>1727</v>
      </c>
      <c r="H111" s="54" t="s">
        <v>1727</v>
      </c>
      <c r="I111" s="54" t="s">
        <v>1727</v>
      </c>
      <c r="J111" s="54" t="s">
        <v>1727</v>
      </c>
      <c r="K111" s="54" t="s">
        <v>1727</v>
      </c>
      <c r="L111" s="54" t="s">
        <v>1727</v>
      </c>
      <c r="M111" s="54" t="s">
        <v>1727</v>
      </c>
      <c r="N111" s="54" t="s">
        <v>1727</v>
      </c>
      <c r="O111" s="54"/>
      <c r="P111" s="54" t="s">
        <v>6616</v>
      </c>
      <c r="Q111" s="155" t="s">
        <v>1380</v>
      </c>
      <c r="R111" s="258"/>
    </row>
    <row r="112" spans="1:18" ht="11.25" customHeight="1">
      <c r="A112" s="51">
        <v>109</v>
      </c>
      <c r="B112" s="54" t="s">
        <v>6617</v>
      </c>
      <c r="C112" s="54" t="s">
        <v>1727</v>
      </c>
      <c r="D112" s="54" t="s">
        <v>1727</v>
      </c>
      <c r="E112" s="54" t="s">
        <v>1727</v>
      </c>
      <c r="F112" s="54" t="s">
        <v>1727</v>
      </c>
      <c r="G112" s="54" t="s">
        <v>1727</v>
      </c>
      <c r="H112" s="54" t="s">
        <v>1727</v>
      </c>
      <c r="I112" s="54" t="s">
        <v>1727</v>
      </c>
      <c r="J112" s="54" t="s">
        <v>1727</v>
      </c>
      <c r="K112" s="54" t="s">
        <v>1727</v>
      </c>
      <c r="L112" s="54" t="s">
        <v>1727</v>
      </c>
      <c r="M112" s="54" t="s">
        <v>1727</v>
      </c>
      <c r="N112" s="54" t="s">
        <v>1727</v>
      </c>
      <c r="O112" s="54"/>
      <c r="P112" s="54" t="s">
        <v>6618</v>
      </c>
      <c r="Q112" s="155" t="s">
        <v>1380</v>
      </c>
      <c r="R112" s="258"/>
    </row>
    <row r="113" spans="1:18" ht="11.25" customHeight="1">
      <c r="A113" s="51">
        <v>110</v>
      </c>
      <c r="B113" s="54" t="s">
        <v>6619</v>
      </c>
      <c r="C113" s="54" t="s">
        <v>1727</v>
      </c>
      <c r="D113" s="54" t="s">
        <v>1727</v>
      </c>
      <c r="E113" s="54" t="s">
        <v>1727</v>
      </c>
      <c r="F113" s="54" t="s">
        <v>1727</v>
      </c>
      <c r="G113" s="54" t="s">
        <v>1727</v>
      </c>
      <c r="H113" s="54" t="s">
        <v>1727</v>
      </c>
      <c r="I113" s="54" t="s">
        <v>1727</v>
      </c>
      <c r="J113" s="54" t="s">
        <v>1727</v>
      </c>
      <c r="K113" s="54" t="s">
        <v>1727</v>
      </c>
      <c r="L113" s="54" t="s">
        <v>1727</v>
      </c>
      <c r="M113" s="54" t="s">
        <v>1727</v>
      </c>
      <c r="N113" s="54" t="s">
        <v>1727</v>
      </c>
      <c r="O113" s="54"/>
      <c r="P113" s="54" t="s">
        <v>6620</v>
      </c>
      <c r="Q113" s="155" t="s">
        <v>1380</v>
      </c>
      <c r="R113" s="258"/>
    </row>
    <row r="114" spans="1:18" ht="11.25" customHeight="1">
      <c r="A114" s="51">
        <v>111</v>
      </c>
      <c r="B114" s="54" t="s">
        <v>6621</v>
      </c>
      <c r="C114" s="54" t="s">
        <v>1727</v>
      </c>
      <c r="D114" s="54" t="s">
        <v>1727</v>
      </c>
      <c r="E114" s="54" t="s">
        <v>1727</v>
      </c>
      <c r="F114" s="54" t="s">
        <v>1727</v>
      </c>
      <c r="G114" s="54" t="s">
        <v>1727</v>
      </c>
      <c r="H114" s="54" t="s">
        <v>1727</v>
      </c>
      <c r="I114" s="54" t="s">
        <v>1727</v>
      </c>
      <c r="J114" s="54" t="s">
        <v>1727</v>
      </c>
      <c r="K114" s="54" t="s">
        <v>1727</v>
      </c>
      <c r="L114" s="54" t="s">
        <v>1727</v>
      </c>
      <c r="M114" s="54" t="s">
        <v>1727</v>
      </c>
      <c r="N114" s="54" t="s">
        <v>1727</v>
      </c>
      <c r="O114" s="54"/>
      <c r="P114" s="54" t="s">
        <v>6622</v>
      </c>
      <c r="Q114" s="155" t="s">
        <v>1380</v>
      </c>
      <c r="R114" s="258"/>
    </row>
    <row r="115" spans="1:18" ht="11.25" customHeight="1">
      <c r="A115" s="51">
        <v>112</v>
      </c>
      <c r="B115" s="54" t="s">
        <v>6623</v>
      </c>
      <c r="C115" s="54" t="s">
        <v>1727</v>
      </c>
      <c r="D115" s="54" t="s">
        <v>1727</v>
      </c>
      <c r="E115" s="54" t="s">
        <v>1727</v>
      </c>
      <c r="F115" s="54" t="s">
        <v>1727</v>
      </c>
      <c r="G115" s="54" t="s">
        <v>1727</v>
      </c>
      <c r="H115" s="54" t="s">
        <v>1727</v>
      </c>
      <c r="I115" s="54" t="s">
        <v>1727</v>
      </c>
      <c r="J115" s="54" t="s">
        <v>1727</v>
      </c>
      <c r="K115" s="54" t="s">
        <v>1727</v>
      </c>
      <c r="L115" s="54" t="s">
        <v>1727</v>
      </c>
      <c r="M115" s="54" t="s">
        <v>1727</v>
      </c>
      <c r="N115" s="54" t="s">
        <v>1727</v>
      </c>
      <c r="O115" s="54"/>
      <c r="P115" s="54" t="s">
        <v>6624</v>
      </c>
      <c r="Q115" s="155" t="s">
        <v>1380</v>
      </c>
      <c r="R115" s="258"/>
    </row>
    <row r="116" spans="1:18" ht="11.25" customHeight="1">
      <c r="A116" s="51">
        <v>113</v>
      </c>
      <c r="B116" s="55" t="s">
        <v>6625</v>
      </c>
      <c r="C116" s="54" t="s">
        <v>1727</v>
      </c>
      <c r="D116" s="54" t="s">
        <v>1727</v>
      </c>
      <c r="E116" s="54" t="s">
        <v>1727</v>
      </c>
      <c r="F116" s="54" t="s">
        <v>1727</v>
      </c>
      <c r="G116" s="54" t="s">
        <v>1727</v>
      </c>
      <c r="H116" s="54" t="s">
        <v>1727</v>
      </c>
      <c r="I116" s="54" t="s">
        <v>1727</v>
      </c>
      <c r="J116" s="54" t="s">
        <v>1727</v>
      </c>
      <c r="K116" s="54" t="s">
        <v>1727</v>
      </c>
      <c r="L116" s="54" t="s">
        <v>1727</v>
      </c>
      <c r="M116" s="54" t="s">
        <v>1727</v>
      </c>
      <c r="N116" s="54" t="s">
        <v>1727</v>
      </c>
      <c r="O116" s="54"/>
      <c r="P116" s="54" t="s">
        <v>1727</v>
      </c>
      <c r="Q116" s="259" t="s">
        <v>1931</v>
      </c>
      <c r="R116" s="260" t="s">
        <v>1732</v>
      </c>
    </row>
    <row r="117" spans="1:18" ht="11.25" customHeight="1">
      <c r="A117" s="51">
        <v>114</v>
      </c>
      <c r="B117" s="54" t="s">
        <v>6626</v>
      </c>
      <c r="C117" s="54" t="s">
        <v>1727</v>
      </c>
      <c r="D117" s="54" t="s">
        <v>1727</v>
      </c>
      <c r="E117" s="54" t="s">
        <v>1727</v>
      </c>
      <c r="F117" s="54" t="s">
        <v>1727</v>
      </c>
      <c r="G117" s="54" t="s">
        <v>1727</v>
      </c>
      <c r="H117" s="54" t="s">
        <v>1727</v>
      </c>
      <c r="I117" s="54" t="s">
        <v>1727</v>
      </c>
      <c r="J117" s="54" t="s">
        <v>1727</v>
      </c>
      <c r="K117" s="54" t="s">
        <v>1727</v>
      </c>
      <c r="L117" s="54" t="s">
        <v>1727</v>
      </c>
      <c r="M117" s="54" t="s">
        <v>1727</v>
      </c>
      <c r="N117" s="54" t="s">
        <v>1727</v>
      </c>
      <c r="O117" s="54"/>
      <c r="P117" s="54" t="s">
        <v>1727</v>
      </c>
      <c r="Q117" s="155" t="s">
        <v>1380</v>
      </c>
      <c r="R117" s="258"/>
    </row>
    <row r="118" spans="1:18" ht="11.25" customHeight="1">
      <c r="A118" s="51">
        <v>115</v>
      </c>
      <c r="B118" s="54" t="s">
        <v>6627</v>
      </c>
      <c r="C118" s="54" t="s">
        <v>1727</v>
      </c>
      <c r="D118" s="54" t="s">
        <v>1727</v>
      </c>
      <c r="E118" s="54" t="s">
        <v>1727</v>
      </c>
      <c r="F118" s="54" t="s">
        <v>1727</v>
      </c>
      <c r="G118" s="54" t="s">
        <v>1727</v>
      </c>
      <c r="H118" s="54" t="s">
        <v>1727</v>
      </c>
      <c r="I118" s="54" t="s">
        <v>1727</v>
      </c>
      <c r="J118" s="54" t="s">
        <v>1727</v>
      </c>
      <c r="K118" s="54" t="s">
        <v>1727</v>
      </c>
      <c r="L118" s="54" t="s">
        <v>1727</v>
      </c>
      <c r="M118" s="54" t="s">
        <v>1727</v>
      </c>
      <c r="N118" s="54" t="s">
        <v>1727</v>
      </c>
      <c r="O118" s="54"/>
      <c r="P118" s="54" t="s">
        <v>1727</v>
      </c>
      <c r="Q118" s="155" t="s">
        <v>1380</v>
      </c>
      <c r="R118" s="258"/>
    </row>
    <row r="119" spans="1:18" ht="11.25" customHeight="1">
      <c r="A119" s="51">
        <v>116</v>
      </c>
      <c r="B119" s="54" t="s">
        <v>6628</v>
      </c>
      <c r="C119" s="54" t="s">
        <v>1727</v>
      </c>
      <c r="D119" s="54" t="s">
        <v>1727</v>
      </c>
      <c r="E119" s="54" t="s">
        <v>1727</v>
      </c>
      <c r="F119" s="54" t="s">
        <v>1727</v>
      </c>
      <c r="G119" s="54" t="s">
        <v>1727</v>
      </c>
      <c r="H119" s="54" t="s">
        <v>1727</v>
      </c>
      <c r="I119" s="54" t="s">
        <v>1727</v>
      </c>
      <c r="J119" s="54" t="s">
        <v>1727</v>
      </c>
      <c r="K119" s="54" t="s">
        <v>1727</v>
      </c>
      <c r="L119" s="54" t="s">
        <v>1727</v>
      </c>
      <c r="M119" s="54" t="s">
        <v>1727</v>
      </c>
      <c r="N119" s="54" t="s">
        <v>1727</v>
      </c>
      <c r="O119" s="54"/>
      <c r="P119" s="54" t="s">
        <v>1727</v>
      </c>
      <c r="Q119" s="155" t="s">
        <v>1380</v>
      </c>
      <c r="R119" s="258"/>
    </row>
    <row r="120" spans="1:18" ht="11.25" customHeight="1">
      <c r="A120" s="51">
        <v>117</v>
      </c>
      <c r="B120" s="54" t="s">
        <v>6629</v>
      </c>
      <c r="C120" s="54" t="s">
        <v>1727</v>
      </c>
      <c r="D120" s="54" t="s">
        <v>1727</v>
      </c>
      <c r="E120" s="54" t="s">
        <v>1727</v>
      </c>
      <c r="F120" s="54" t="s">
        <v>1727</v>
      </c>
      <c r="G120" s="54" t="s">
        <v>1727</v>
      </c>
      <c r="H120" s="54" t="s">
        <v>1727</v>
      </c>
      <c r="I120" s="54" t="s">
        <v>1727</v>
      </c>
      <c r="J120" s="54" t="s">
        <v>1727</v>
      </c>
      <c r="K120" s="54" t="s">
        <v>1727</v>
      </c>
      <c r="L120" s="54" t="s">
        <v>1727</v>
      </c>
      <c r="M120" s="54" t="s">
        <v>1727</v>
      </c>
      <c r="N120" s="54" t="s">
        <v>1727</v>
      </c>
      <c r="O120" s="54"/>
      <c r="P120" s="54" t="s">
        <v>1727</v>
      </c>
      <c r="Q120" s="155" t="s">
        <v>1380</v>
      </c>
      <c r="R120" s="258"/>
    </row>
    <row r="121" spans="1:18" ht="11.25" customHeight="1">
      <c r="A121" s="51">
        <v>118</v>
      </c>
      <c r="B121" s="54" t="s">
        <v>6630</v>
      </c>
      <c r="C121" s="54" t="s">
        <v>6631</v>
      </c>
      <c r="D121" s="54" t="s">
        <v>6632</v>
      </c>
      <c r="E121" s="54" t="s">
        <v>6633</v>
      </c>
      <c r="F121" s="54" t="s">
        <v>6634</v>
      </c>
      <c r="G121" s="54" t="s">
        <v>1727</v>
      </c>
      <c r="H121" s="54" t="s">
        <v>1727</v>
      </c>
      <c r="I121" s="54" t="s">
        <v>1727</v>
      </c>
      <c r="J121" s="54" t="s">
        <v>1727</v>
      </c>
      <c r="K121" s="54" t="s">
        <v>1727</v>
      </c>
      <c r="L121" s="54" t="s">
        <v>1727</v>
      </c>
      <c r="M121" s="54" t="s">
        <v>1727</v>
      </c>
      <c r="N121" s="54" t="s">
        <v>1727</v>
      </c>
      <c r="O121" s="54"/>
      <c r="P121" s="54" t="s">
        <v>6635</v>
      </c>
      <c r="Q121" s="155" t="s">
        <v>1380</v>
      </c>
      <c r="R121" s="258"/>
    </row>
    <row r="122" spans="1:18" ht="11.25" customHeight="1">
      <c r="A122" s="51">
        <v>119</v>
      </c>
      <c r="B122" s="54" t="s">
        <v>6636</v>
      </c>
      <c r="C122" s="54" t="s">
        <v>6637</v>
      </c>
      <c r="D122" s="54" t="s">
        <v>1727</v>
      </c>
      <c r="E122" s="54" t="s">
        <v>1727</v>
      </c>
      <c r="F122" s="54" t="s">
        <v>1727</v>
      </c>
      <c r="G122" s="54" t="s">
        <v>1727</v>
      </c>
      <c r="H122" s="54" t="s">
        <v>1727</v>
      </c>
      <c r="I122" s="54" t="s">
        <v>1727</v>
      </c>
      <c r="J122" s="54" t="s">
        <v>1727</v>
      </c>
      <c r="K122" s="54" t="s">
        <v>1727</v>
      </c>
      <c r="L122" s="54" t="s">
        <v>1727</v>
      </c>
      <c r="M122" s="54" t="s">
        <v>1727</v>
      </c>
      <c r="N122" s="54" t="s">
        <v>1727</v>
      </c>
      <c r="O122" s="54"/>
      <c r="P122" s="54" t="s">
        <v>6638</v>
      </c>
      <c r="Q122" s="155" t="s">
        <v>1380</v>
      </c>
      <c r="R122" s="258"/>
    </row>
    <row r="123" spans="1:18" ht="11.25" customHeight="1">
      <c r="A123" s="51">
        <v>120</v>
      </c>
      <c r="B123" s="54" t="s">
        <v>6639</v>
      </c>
      <c r="C123" s="54" t="s">
        <v>1727</v>
      </c>
      <c r="D123" s="54" t="s">
        <v>1727</v>
      </c>
      <c r="E123" s="54" t="s">
        <v>1727</v>
      </c>
      <c r="F123" s="54" t="s">
        <v>1727</v>
      </c>
      <c r="G123" s="54" t="s">
        <v>1727</v>
      </c>
      <c r="H123" s="54" t="s">
        <v>1727</v>
      </c>
      <c r="I123" s="54" t="s">
        <v>1727</v>
      </c>
      <c r="J123" s="54" t="s">
        <v>1727</v>
      </c>
      <c r="K123" s="54" t="s">
        <v>1727</v>
      </c>
      <c r="L123" s="54" t="s">
        <v>1727</v>
      </c>
      <c r="M123" s="54" t="s">
        <v>1727</v>
      </c>
      <c r="N123" s="54" t="s">
        <v>1727</v>
      </c>
      <c r="O123" s="54"/>
      <c r="P123" s="54" t="s">
        <v>6640</v>
      </c>
      <c r="Q123" s="155" t="s">
        <v>1380</v>
      </c>
      <c r="R123" s="258"/>
    </row>
    <row r="124" spans="1:18" ht="11.25" customHeight="1">
      <c r="A124" s="51">
        <v>121</v>
      </c>
      <c r="B124" s="54" t="s">
        <v>6641</v>
      </c>
      <c r="C124" s="54" t="s">
        <v>6642</v>
      </c>
      <c r="D124" s="54" t="s">
        <v>1727</v>
      </c>
      <c r="E124" s="54" t="s">
        <v>1727</v>
      </c>
      <c r="F124" s="54" t="s">
        <v>1727</v>
      </c>
      <c r="G124" s="54" t="s">
        <v>1727</v>
      </c>
      <c r="H124" s="54" t="s">
        <v>1727</v>
      </c>
      <c r="I124" s="54" t="s">
        <v>1727</v>
      </c>
      <c r="J124" s="54" t="s">
        <v>1727</v>
      </c>
      <c r="K124" s="54" t="s">
        <v>1727</v>
      </c>
      <c r="L124" s="54" t="s">
        <v>1727</v>
      </c>
      <c r="M124" s="54" t="s">
        <v>1727</v>
      </c>
      <c r="N124" s="54" t="s">
        <v>1727</v>
      </c>
      <c r="O124" s="54"/>
      <c r="P124" s="54" t="s">
        <v>6643</v>
      </c>
      <c r="Q124" s="155" t="s">
        <v>1380</v>
      </c>
      <c r="R124" s="258"/>
    </row>
    <row r="125" spans="1:18" ht="11.25" customHeight="1">
      <c r="A125" s="51">
        <v>122</v>
      </c>
      <c r="B125" s="54" t="s">
        <v>6644</v>
      </c>
      <c r="C125" s="54" t="s">
        <v>1727</v>
      </c>
      <c r="D125" s="54" t="s">
        <v>1727</v>
      </c>
      <c r="E125" s="54" t="s">
        <v>1727</v>
      </c>
      <c r="F125" s="54" t="s">
        <v>1727</v>
      </c>
      <c r="G125" s="54" t="s">
        <v>1727</v>
      </c>
      <c r="H125" s="54" t="s">
        <v>1727</v>
      </c>
      <c r="I125" s="54" t="s">
        <v>1727</v>
      </c>
      <c r="J125" s="54" t="s">
        <v>1727</v>
      </c>
      <c r="K125" s="54" t="s">
        <v>1727</v>
      </c>
      <c r="L125" s="54" t="s">
        <v>1727</v>
      </c>
      <c r="M125" s="54" t="s">
        <v>1727</v>
      </c>
      <c r="N125" s="54" t="s">
        <v>1727</v>
      </c>
      <c r="O125" s="54"/>
      <c r="P125" s="54" t="s">
        <v>6645</v>
      </c>
      <c r="Q125" s="155" t="s">
        <v>1380</v>
      </c>
      <c r="R125" s="258"/>
    </row>
    <row r="126" spans="1:18" ht="11.25" customHeight="1">
      <c r="A126" s="51">
        <v>123</v>
      </c>
      <c r="B126" s="54" t="s">
        <v>6646</v>
      </c>
      <c r="C126" s="54" t="s">
        <v>6647</v>
      </c>
      <c r="D126" s="54" t="s">
        <v>1727</v>
      </c>
      <c r="E126" s="54" t="s">
        <v>1727</v>
      </c>
      <c r="F126" s="54" t="s">
        <v>1727</v>
      </c>
      <c r="G126" s="54" t="s">
        <v>1727</v>
      </c>
      <c r="H126" s="54" t="s">
        <v>1727</v>
      </c>
      <c r="I126" s="54" t="s">
        <v>1727</v>
      </c>
      <c r="J126" s="54" t="s">
        <v>1727</v>
      </c>
      <c r="K126" s="54" t="s">
        <v>1727</v>
      </c>
      <c r="L126" s="54" t="s">
        <v>1727</v>
      </c>
      <c r="M126" s="54" t="s">
        <v>1727</v>
      </c>
      <c r="N126" s="54" t="s">
        <v>1727</v>
      </c>
      <c r="O126" s="54"/>
      <c r="P126" s="54" t="s">
        <v>6648</v>
      </c>
      <c r="Q126" s="155" t="s">
        <v>1380</v>
      </c>
      <c r="R126" s="258"/>
    </row>
    <row r="127" spans="1:18" ht="11.25" customHeight="1">
      <c r="A127" s="51">
        <v>124</v>
      </c>
      <c r="B127" s="54" t="s">
        <v>6649</v>
      </c>
      <c r="C127" s="54" t="s">
        <v>1727</v>
      </c>
      <c r="D127" s="54" t="s">
        <v>1727</v>
      </c>
      <c r="E127" s="54" t="s">
        <v>1727</v>
      </c>
      <c r="F127" s="54" t="s">
        <v>1727</v>
      </c>
      <c r="G127" s="54" t="s">
        <v>1727</v>
      </c>
      <c r="H127" s="54" t="s">
        <v>1727</v>
      </c>
      <c r="I127" s="54" t="s">
        <v>1727</v>
      </c>
      <c r="J127" s="54" t="s">
        <v>1727</v>
      </c>
      <c r="K127" s="54" t="s">
        <v>1727</v>
      </c>
      <c r="L127" s="54" t="s">
        <v>1727</v>
      </c>
      <c r="M127" s="54" t="s">
        <v>1727</v>
      </c>
      <c r="N127" s="54" t="s">
        <v>1727</v>
      </c>
      <c r="O127" s="54"/>
      <c r="P127" s="54" t="s">
        <v>6650</v>
      </c>
      <c r="Q127" s="155" t="s">
        <v>1380</v>
      </c>
      <c r="R127" s="258"/>
    </row>
    <row r="128" spans="1:18" ht="11.25" customHeight="1">
      <c r="A128" s="51">
        <v>125</v>
      </c>
      <c r="B128" s="54" t="s">
        <v>6651</v>
      </c>
      <c r="C128" s="54" t="s">
        <v>1727</v>
      </c>
      <c r="D128" s="54" t="s">
        <v>1727</v>
      </c>
      <c r="E128" s="54" t="s">
        <v>1727</v>
      </c>
      <c r="F128" s="54" t="s">
        <v>1727</v>
      </c>
      <c r="G128" s="54" t="s">
        <v>1727</v>
      </c>
      <c r="H128" s="54" t="s">
        <v>1727</v>
      </c>
      <c r="I128" s="54" t="s">
        <v>1727</v>
      </c>
      <c r="J128" s="54" t="s">
        <v>1727</v>
      </c>
      <c r="K128" s="54" t="s">
        <v>1727</v>
      </c>
      <c r="L128" s="54" t="s">
        <v>1727</v>
      </c>
      <c r="M128" s="54" t="s">
        <v>1727</v>
      </c>
      <c r="N128" s="54" t="s">
        <v>1727</v>
      </c>
      <c r="O128" s="54"/>
      <c r="P128" s="54" t="s">
        <v>6652</v>
      </c>
      <c r="Q128" s="155" t="s">
        <v>1380</v>
      </c>
      <c r="R128" s="258"/>
    </row>
    <row r="129" spans="1:18" ht="11.25" customHeight="1">
      <c r="A129" s="51">
        <v>126</v>
      </c>
      <c r="B129" s="54" t="s">
        <v>6653</v>
      </c>
      <c r="C129" s="54" t="s">
        <v>6654</v>
      </c>
      <c r="D129" s="54" t="s">
        <v>6655</v>
      </c>
      <c r="E129" s="54" t="s">
        <v>6656</v>
      </c>
      <c r="F129" s="54" t="s">
        <v>1727</v>
      </c>
      <c r="G129" s="54" t="s">
        <v>1727</v>
      </c>
      <c r="H129" s="54" t="s">
        <v>1727</v>
      </c>
      <c r="I129" s="54" t="s">
        <v>1727</v>
      </c>
      <c r="J129" s="54" t="s">
        <v>1727</v>
      </c>
      <c r="K129" s="54" t="s">
        <v>1727</v>
      </c>
      <c r="L129" s="54" t="s">
        <v>1727</v>
      </c>
      <c r="M129" s="54" t="s">
        <v>1727</v>
      </c>
      <c r="N129" s="54" t="s">
        <v>1727</v>
      </c>
      <c r="O129" s="54"/>
      <c r="P129" s="54" t="s">
        <v>6657</v>
      </c>
      <c r="Q129" s="155" t="s">
        <v>1380</v>
      </c>
      <c r="R129" s="258"/>
    </row>
    <row r="130" spans="1:18" ht="11.25" customHeight="1">
      <c r="A130" s="51">
        <v>127</v>
      </c>
      <c r="B130" s="54" t="s">
        <v>6658</v>
      </c>
      <c r="C130" s="54" t="s">
        <v>6659</v>
      </c>
      <c r="D130" s="54" t="s">
        <v>6660</v>
      </c>
      <c r="E130" s="54" t="s">
        <v>6661</v>
      </c>
      <c r="F130" s="54" t="s">
        <v>1727</v>
      </c>
      <c r="G130" s="54" t="s">
        <v>1727</v>
      </c>
      <c r="H130" s="54" t="s">
        <v>1727</v>
      </c>
      <c r="I130" s="54" t="s">
        <v>1727</v>
      </c>
      <c r="J130" s="54" t="s">
        <v>1727</v>
      </c>
      <c r="K130" s="54" t="s">
        <v>1727</v>
      </c>
      <c r="L130" s="54" t="s">
        <v>1727</v>
      </c>
      <c r="M130" s="54" t="s">
        <v>1727</v>
      </c>
      <c r="N130" s="54" t="s">
        <v>1727</v>
      </c>
      <c r="O130" s="54"/>
      <c r="P130" s="54" t="s">
        <v>6662</v>
      </c>
      <c r="Q130" s="155" t="s">
        <v>1380</v>
      </c>
      <c r="R130" s="258"/>
    </row>
    <row r="131" spans="1:18" ht="11.25" customHeight="1">
      <c r="A131" s="51">
        <v>128</v>
      </c>
      <c r="B131" s="54" t="s">
        <v>6663</v>
      </c>
      <c r="C131" s="54" t="s">
        <v>1727</v>
      </c>
      <c r="D131" s="54" t="s">
        <v>1727</v>
      </c>
      <c r="E131" s="54" t="s">
        <v>1727</v>
      </c>
      <c r="F131" s="54" t="s">
        <v>1727</v>
      </c>
      <c r="G131" s="54" t="s">
        <v>1727</v>
      </c>
      <c r="H131" s="54" t="s">
        <v>1727</v>
      </c>
      <c r="I131" s="54" t="s">
        <v>1727</v>
      </c>
      <c r="J131" s="54" t="s">
        <v>1727</v>
      </c>
      <c r="K131" s="54" t="s">
        <v>1727</v>
      </c>
      <c r="L131" s="54" t="s">
        <v>1727</v>
      </c>
      <c r="M131" s="54" t="s">
        <v>1727</v>
      </c>
      <c r="N131" s="54" t="s">
        <v>1727</v>
      </c>
      <c r="O131" s="54"/>
      <c r="P131" s="54" t="s">
        <v>6664</v>
      </c>
      <c r="Q131" s="155" t="s">
        <v>1380</v>
      </c>
      <c r="R131" s="258"/>
    </row>
    <row r="132" spans="1:18" ht="11.25" customHeight="1">
      <c r="A132" s="51">
        <v>129</v>
      </c>
      <c r="B132" s="54" t="s">
        <v>6665</v>
      </c>
      <c r="C132" s="54" t="s">
        <v>1727</v>
      </c>
      <c r="D132" s="54" t="s">
        <v>1727</v>
      </c>
      <c r="E132" s="54" t="s">
        <v>1727</v>
      </c>
      <c r="F132" s="54" t="s">
        <v>1727</v>
      </c>
      <c r="G132" s="54" t="s">
        <v>1727</v>
      </c>
      <c r="H132" s="54" t="s">
        <v>1727</v>
      </c>
      <c r="I132" s="54" t="s">
        <v>1727</v>
      </c>
      <c r="J132" s="54" t="s">
        <v>1727</v>
      </c>
      <c r="K132" s="54" t="s">
        <v>1727</v>
      </c>
      <c r="L132" s="54" t="s">
        <v>1727</v>
      </c>
      <c r="M132" s="54" t="s">
        <v>1727</v>
      </c>
      <c r="N132" s="54" t="s">
        <v>1727</v>
      </c>
      <c r="O132" s="54"/>
      <c r="P132" s="54" t="s">
        <v>6666</v>
      </c>
      <c r="Q132" s="155" t="s">
        <v>1380</v>
      </c>
      <c r="R132" s="258"/>
    </row>
    <row r="133" spans="1:18" ht="11.25" customHeight="1">
      <c r="A133" s="51">
        <v>130</v>
      </c>
      <c r="B133" s="54" t="s">
        <v>6667</v>
      </c>
      <c r="C133" s="54" t="s">
        <v>1727</v>
      </c>
      <c r="D133" s="54" t="s">
        <v>1727</v>
      </c>
      <c r="E133" s="54" t="s">
        <v>1727</v>
      </c>
      <c r="F133" s="54" t="s">
        <v>1727</v>
      </c>
      <c r="G133" s="54" t="s">
        <v>1727</v>
      </c>
      <c r="H133" s="54" t="s">
        <v>1727</v>
      </c>
      <c r="I133" s="54" t="s">
        <v>1727</v>
      </c>
      <c r="J133" s="54" t="s">
        <v>1727</v>
      </c>
      <c r="K133" s="54" t="s">
        <v>1727</v>
      </c>
      <c r="L133" s="54" t="s">
        <v>1727</v>
      </c>
      <c r="M133" s="54" t="s">
        <v>1727</v>
      </c>
      <c r="N133" s="54" t="s">
        <v>1727</v>
      </c>
      <c r="O133" s="54"/>
      <c r="P133" s="54" t="s">
        <v>6668</v>
      </c>
      <c r="Q133" s="155" t="s">
        <v>1380</v>
      </c>
      <c r="R133" s="258"/>
    </row>
    <row r="134" spans="1:18" ht="11.25" customHeight="1">
      <c r="A134" s="51">
        <v>131</v>
      </c>
      <c r="B134" s="54" t="s">
        <v>6669</v>
      </c>
      <c r="C134" s="54" t="s">
        <v>1727</v>
      </c>
      <c r="D134" s="54" t="s">
        <v>1727</v>
      </c>
      <c r="E134" s="54" t="s">
        <v>1727</v>
      </c>
      <c r="F134" s="54" t="s">
        <v>1727</v>
      </c>
      <c r="G134" s="54" t="s">
        <v>1727</v>
      </c>
      <c r="H134" s="54" t="s">
        <v>1727</v>
      </c>
      <c r="I134" s="54" t="s">
        <v>1727</v>
      </c>
      <c r="J134" s="54" t="s">
        <v>1727</v>
      </c>
      <c r="K134" s="54" t="s">
        <v>1727</v>
      </c>
      <c r="L134" s="54" t="s">
        <v>1727</v>
      </c>
      <c r="M134" s="54" t="s">
        <v>1727</v>
      </c>
      <c r="N134" s="54" t="s">
        <v>1727</v>
      </c>
      <c r="O134" s="54"/>
      <c r="P134" s="54" t="s">
        <v>6670</v>
      </c>
      <c r="Q134" s="155" t="s">
        <v>1380</v>
      </c>
      <c r="R134" s="258"/>
    </row>
    <row r="135" spans="1:18" ht="11.25" customHeight="1">
      <c r="A135" s="51">
        <v>132</v>
      </c>
      <c r="B135" s="54" t="s">
        <v>6671</v>
      </c>
      <c r="C135" s="54" t="s">
        <v>6672</v>
      </c>
      <c r="D135" s="54" t="s">
        <v>1727</v>
      </c>
      <c r="E135" s="54" t="s">
        <v>1727</v>
      </c>
      <c r="F135" s="54" t="s">
        <v>1727</v>
      </c>
      <c r="G135" s="54" t="s">
        <v>1727</v>
      </c>
      <c r="H135" s="54" t="s">
        <v>1727</v>
      </c>
      <c r="I135" s="54" t="s">
        <v>1727</v>
      </c>
      <c r="J135" s="54" t="s">
        <v>1727</v>
      </c>
      <c r="K135" s="54" t="s">
        <v>1727</v>
      </c>
      <c r="L135" s="54" t="s">
        <v>1727</v>
      </c>
      <c r="M135" s="54" t="s">
        <v>1727</v>
      </c>
      <c r="N135" s="54" t="s">
        <v>1727</v>
      </c>
      <c r="O135" s="54"/>
      <c r="P135" s="54" t="s">
        <v>1727</v>
      </c>
      <c r="Q135" s="155" t="s">
        <v>1380</v>
      </c>
      <c r="R135" s="258"/>
    </row>
    <row r="136" spans="1:18" ht="11.25" customHeight="1">
      <c r="A136" s="51">
        <v>133</v>
      </c>
      <c r="B136" s="54" t="s">
        <v>6673</v>
      </c>
      <c r="C136" s="54" t="s">
        <v>1727</v>
      </c>
      <c r="D136" s="54" t="s">
        <v>1727</v>
      </c>
      <c r="E136" s="54" t="s">
        <v>1727</v>
      </c>
      <c r="F136" s="54" t="s">
        <v>1727</v>
      </c>
      <c r="G136" s="54" t="s">
        <v>1727</v>
      </c>
      <c r="H136" s="54" t="s">
        <v>1727</v>
      </c>
      <c r="I136" s="54" t="s">
        <v>1727</v>
      </c>
      <c r="J136" s="54" t="s">
        <v>1727</v>
      </c>
      <c r="K136" s="54" t="s">
        <v>1727</v>
      </c>
      <c r="L136" s="54" t="s">
        <v>1727</v>
      </c>
      <c r="M136" s="54" t="s">
        <v>1727</v>
      </c>
      <c r="N136" s="54" t="s">
        <v>1727</v>
      </c>
      <c r="O136" s="54"/>
      <c r="P136" s="54" t="s">
        <v>1727</v>
      </c>
      <c r="Q136" s="155" t="s">
        <v>1380</v>
      </c>
      <c r="R136" s="258"/>
    </row>
    <row r="137" spans="1:18" ht="11.25" customHeight="1">
      <c r="A137" s="51">
        <v>134</v>
      </c>
      <c r="B137" s="54" t="s">
        <v>6674</v>
      </c>
      <c r="C137" s="54" t="s">
        <v>1727</v>
      </c>
      <c r="D137" s="54" t="s">
        <v>1727</v>
      </c>
      <c r="E137" s="54" t="s">
        <v>1727</v>
      </c>
      <c r="F137" s="54" t="s">
        <v>1727</v>
      </c>
      <c r="G137" s="54" t="s">
        <v>1727</v>
      </c>
      <c r="H137" s="54" t="s">
        <v>1727</v>
      </c>
      <c r="I137" s="54" t="s">
        <v>1727</v>
      </c>
      <c r="J137" s="54" t="s">
        <v>1727</v>
      </c>
      <c r="K137" s="54" t="s">
        <v>1727</v>
      </c>
      <c r="L137" s="54" t="s">
        <v>1727</v>
      </c>
      <c r="M137" s="54" t="s">
        <v>1727</v>
      </c>
      <c r="N137" s="54" t="s">
        <v>1727</v>
      </c>
      <c r="O137" s="54"/>
      <c r="P137" s="54" t="s">
        <v>1727</v>
      </c>
      <c r="Q137" s="155" t="s">
        <v>1380</v>
      </c>
      <c r="R137" s="258"/>
    </row>
    <row r="138" spans="1:18" ht="11.25" customHeight="1">
      <c r="A138" s="51">
        <v>135</v>
      </c>
      <c r="B138" s="54" t="s">
        <v>6675</v>
      </c>
      <c r="C138" s="54" t="s">
        <v>1727</v>
      </c>
      <c r="D138" s="54" t="s">
        <v>1727</v>
      </c>
      <c r="E138" s="54" t="s">
        <v>1727</v>
      </c>
      <c r="F138" s="54" t="s">
        <v>1727</v>
      </c>
      <c r="G138" s="54" t="s">
        <v>1727</v>
      </c>
      <c r="H138" s="54" t="s">
        <v>1727</v>
      </c>
      <c r="I138" s="54" t="s">
        <v>1727</v>
      </c>
      <c r="J138" s="54" t="s">
        <v>1727</v>
      </c>
      <c r="K138" s="54" t="s">
        <v>1727</v>
      </c>
      <c r="L138" s="54" t="s">
        <v>1727</v>
      </c>
      <c r="M138" s="54" t="s">
        <v>1727</v>
      </c>
      <c r="N138" s="54" t="s">
        <v>1727</v>
      </c>
      <c r="O138" s="54"/>
      <c r="P138" s="54" t="s">
        <v>6676</v>
      </c>
      <c r="Q138" s="155" t="s">
        <v>1380</v>
      </c>
      <c r="R138" s="258"/>
    </row>
    <row r="139" spans="1:18" ht="11.25" customHeight="1">
      <c r="A139" s="51">
        <v>136</v>
      </c>
      <c r="B139" s="54" t="s">
        <v>6677</v>
      </c>
      <c r="C139" s="54" t="s">
        <v>6678</v>
      </c>
      <c r="D139" s="54" t="s">
        <v>6679</v>
      </c>
      <c r="E139" s="54" t="s">
        <v>6680</v>
      </c>
      <c r="F139" s="54" t="s">
        <v>6681</v>
      </c>
      <c r="G139" s="54" t="s">
        <v>6682</v>
      </c>
      <c r="H139" s="54" t="s">
        <v>1727</v>
      </c>
      <c r="I139" s="54" t="s">
        <v>1727</v>
      </c>
      <c r="J139" s="54" t="s">
        <v>1727</v>
      </c>
      <c r="K139" s="54" t="s">
        <v>1727</v>
      </c>
      <c r="L139" s="54" t="s">
        <v>1727</v>
      </c>
      <c r="M139" s="54" t="s">
        <v>1727</v>
      </c>
      <c r="N139" s="54" t="s">
        <v>1727</v>
      </c>
      <c r="O139" s="54"/>
      <c r="P139" s="54" t="s">
        <v>6683</v>
      </c>
      <c r="Q139" s="155" t="s">
        <v>1380</v>
      </c>
      <c r="R139" s="258"/>
    </row>
    <row r="140" spans="1:18" ht="11.25" customHeight="1">
      <c r="A140" s="51">
        <v>137</v>
      </c>
      <c r="B140" s="54" t="s">
        <v>6684</v>
      </c>
      <c r="C140" s="54" t="s">
        <v>6685</v>
      </c>
      <c r="D140" s="54" t="s">
        <v>6686</v>
      </c>
      <c r="E140" s="54" t="s">
        <v>6687</v>
      </c>
      <c r="F140" s="54" t="s">
        <v>1727</v>
      </c>
      <c r="G140" s="54" t="s">
        <v>1727</v>
      </c>
      <c r="H140" s="54" t="s">
        <v>1727</v>
      </c>
      <c r="I140" s="54" t="s">
        <v>1727</v>
      </c>
      <c r="J140" s="54" t="s">
        <v>1727</v>
      </c>
      <c r="K140" s="54" t="s">
        <v>1727</v>
      </c>
      <c r="L140" s="54" t="s">
        <v>1727</v>
      </c>
      <c r="M140" s="54" t="s">
        <v>1727</v>
      </c>
      <c r="N140" s="54" t="s">
        <v>1727</v>
      </c>
      <c r="O140" s="54"/>
      <c r="P140" s="54" t="s">
        <v>6688</v>
      </c>
      <c r="Q140" s="155" t="s">
        <v>1380</v>
      </c>
      <c r="R140" s="258"/>
    </row>
    <row r="141" spans="1:18" ht="11.25" customHeight="1">
      <c r="A141" s="51">
        <v>138</v>
      </c>
      <c r="B141" s="54" t="s">
        <v>6689</v>
      </c>
      <c r="C141" s="54" t="s">
        <v>6690</v>
      </c>
      <c r="D141" s="54" t="s">
        <v>1727</v>
      </c>
      <c r="E141" s="54" t="s">
        <v>1727</v>
      </c>
      <c r="F141" s="54" t="s">
        <v>1727</v>
      </c>
      <c r="G141" s="54" t="s">
        <v>1727</v>
      </c>
      <c r="H141" s="54" t="s">
        <v>1727</v>
      </c>
      <c r="I141" s="54" t="s">
        <v>1727</v>
      </c>
      <c r="J141" s="54" t="s">
        <v>1727</v>
      </c>
      <c r="K141" s="54" t="s">
        <v>1727</v>
      </c>
      <c r="L141" s="54" t="s">
        <v>1727</v>
      </c>
      <c r="M141" s="54" t="s">
        <v>1727</v>
      </c>
      <c r="N141" s="54" t="s">
        <v>1727</v>
      </c>
      <c r="O141" s="54"/>
      <c r="P141" s="54" t="s">
        <v>6691</v>
      </c>
      <c r="Q141" s="155" t="s">
        <v>1380</v>
      </c>
      <c r="R141" s="258"/>
    </row>
    <row r="142" spans="1:18" ht="11.25" customHeight="1">
      <c r="A142" s="51">
        <v>139</v>
      </c>
      <c r="B142" s="54" t="s">
        <v>6692</v>
      </c>
      <c r="C142" s="54" t="s">
        <v>6693</v>
      </c>
      <c r="D142" s="54" t="s">
        <v>6694</v>
      </c>
      <c r="E142" s="54" t="s">
        <v>1727</v>
      </c>
      <c r="F142" s="54" t="s">
        <v>1727</v>
      </c>
      <c r="G142" s="54" t="s">
        <v>1727</v>
      </c>
      <c r="H142" s="54" t="s">
        <v>1727</v>
      </c>
      <c r="I142" s="54" t="s">
        <v>1727</v>
      </c>
      <c r="J142" s="54" t="s">
        <v>1727</v>
      </c>
      <c r="K142" s="54" t="s">
        <v>1727</v>
      </c>
      <c r="L142" s="54" t="s">
        <v>1727</v>
      </c>
      <c r="M142" s="54" t="s">
        <v>1727</v>
      </c>
      <c r="N142" s="54" t="s">
        <v>1727</v>
      </c>
      <c r="O142" s="54"/>
      <c r="P142" s="54" t="s">
        <v>6695</v>
      </c>
      <c r="Q142" s="155" t="s">
        <v>1380</v>
      </c>
      <c r="R142" s="258"/>
    </row>
    <row r="143" spans="1:18" ht="11.25" customHeight="1">
      <c r="A143" s="51">
        <v>140</v>
      </c>
      <c r="B143" s="54" t="s">
        <v>6696</v>
      </c>
      <c r="C143" s="54" t="s">
        <v>1727</v>
      </c>
      <c r="D143" s="54" t="s">
        <v>1727</v>
      </c>
      <c r="E143" s="54" t="s">
        <v>1727</v>
      </c>
      <c r="F143" s="54" t="s">
        <v>1727</v>
      </c>
      <c r="G143" s="54" t="s">
        <v>1727</v>
      </c>
      <c r="H143" s="54" t="s">
        <v>1727</v>
      </c>
      <c r="I143" s="54" t="s">
        <v>1727</v>
      </c>
      <c r="J143" s="54" t="s">
        <v>1727</v>
      </c>
      <c r="K143" s="54" t="s">
        <v>1727</v>
      </c>
      <c r="L143" s="54" t="s">
        <v>1727</v>
      </c>
      <c r="M143" s="54" t="s">
        <v>1727</v>
      </c>
      <c r="N143" s="54" t="s">
        <v>1727</v>
      </c>
      <c r="O143" s="54"/>
      <c r="P143" s="54" t="s">
        <v>6697</v>
      </c>
      <c r="Q143" s="155" t="s">
        <v>1380</v>
      </c>
      <c r="R143" s="258"/>
    </row>
    <row r="144" spans="1:18" ht="11.25" customHeight="1">
      <c r="A144" s="51">
        <v>141</v>
      </c>
      <c r="B144" s="54" t="s">
        <v>6698</v>
      </c>
      <c r="C144" s="54" t="s">
        <v>6699</v>
      </c>
      <c r="D144" s="54" t="s">
        <v>6700</v>
      </c>
      <c r="E144" s="54" t="s">
        <v>1727</v>
      </c>
      <c r="F144" s="54" t="s">
        <v>1727</v>
      </c>
      <c r="G144" s="54" t="s">
        <v>1727</v>
      </c>
      <c r="H144" s="54" t="s">
        <v>1727</v>
      </c>
      <c r="I144" s="54" t="s">
        <v>1727</v>
      </c>
      <c r="J144" s="54" t="s">
        <v>1727</v>
      </c>
      <c r="K144" s="54" t="s">
        <v>1727</v>
      </c>
      <c r="L144" s="54" t="s">
        <v>1727</v>
      </c>
      <c r="M144" s="54" t="s">
        <v>1727</v>
      </c>
      <c r="N144" s="54" t="s">
        <v>1727</v>
      </c>
      <c r="O144" s="54"/>
      <c r="P144" s="54" t="s">
        <v>6701</v>
      </c>
      <c r="Q144" s="155" t="s">
        <v>1380</v>
      </c>
      <c r="R144" s="258"/>
    </row>
    <row r="145" spans="1:18" ht="11.25" customHeight="1">
      <c r="A145" s="51">
        <v>142</v>
      </c>
      <c r="B145" s="54" t="s">
        <v>6702</v>
      </c>
      <c r="C145" s="54" t="s">
        <v>1727</v>
      </c>
      <c r="D145" s="54" t="s">
        <v>1727</v>
      </c>
      <c r="E145" s="54" t="s">
        <v>1727</v>
      </c>
      <c r="F145" s="54" t="s">
        <v>1727</v>
      </c>
      <c r="G145" s="54" t="s">
        <v>1727</v>
      </c>
      <c r="H145" s="54" t="s">
        <v>1727</v>
      </c>
      <c r="I145" s="54" t="s">
        <v>1727</v>
      </c>
      <c r="J145" s="54" t="s">
        <v>1727</v>
      </c>
      <c r="K145" s="54" t="s">
        <v>1727</v>
      </c>
      <c r="L145" s="54" t="s">
        <v>1727</v>
      </c>
      <c r="M145" s="54" t="s">
        <v>1727</v>
      </c>
      <c r="N145" s="54" t="s">
        <v>1727</v>
      </c>
      <c r="O145" s="54"/>
      <c r="P145" s="54" t="s">
        <v>6703</v>
      </c>
      <c r="Q145" s="155" t="s">
        <v>1380</v>
      </c>
      <c r="R145" s="258"/>
    </row>
    <row r="146" spans="1:18" ht="11.25" customHeight="1">
      <c r="A146" s="51">
        <v>143</v>
      </c>
      <c r="B146" s="54" t="s">
        <v>6704</v>
      </c>
      <c r="C146" s="54" t="s">
        <v>6705</v>
      </c>
      <c r="D146" s="54" t="s">
        <v>6706</v>
      </c>
      <c r="E146" s="54" t="s">
        <v>1727</v>
      </c>
      <c r="F146" s="54" t="s">
        <v>1727</v>
      </c>
      <c r="G146" s="54" t="s">
        <v>1727</v>
      </c>
      <c r="H146" s="54" t="s">
        <v>1727</v>
      </c>
      <c r="I146" s="54" t="s">
        <v>1727</v>
      </c>
      <c r="J146" s="54" t="s">
        <v>1727</v>
      </c>
      <c r="K146" s="54" t="s">
        <v>1727</v>
      </c>
      <c r="L146" s="54" t="s">
        <v>1727</v>
      </c>
      <c r="M146" s="54" t="s">
        <v>1727</v>
      </c>
      <c r="N146" s="54" t="s">
        <v>1727</v>
      </c>
      <c r="O146" s="54"/>
      <c r="P146" s="54" t="s">
        <v>1727</v>
      </c>
      <c r="Q146" s="155" t="s">
        <v>1380</v>
      </c>
      <c r="R146" s="258"/>
    </row>
    <row r="147" spans="1:18" ht="11.25" customHeight="1">
      <c r="A147" s="51">
        <v>144</v>
      </c>
      <c r="B147" s="54" t="s">
        <v>6707</v>
      </c>
      <c r="C147" s="54" t="s">
        <v>6708</v>
      </c>
      <c r="D147" s="54" t="s">
        <v>6709</v>
      </c>
      <c r="E147" s="54" t="s">
        <v>1727</v>
      </c>
      <c r="F147" s="54" t="s">
        <v>1727</v>
      </c>
      <c r="G147" s="54" t="s">
        <v>1727</v>
      </c>
      <c r="H147" s="54" t="s">
        <v>1727</v>
      </c>
      <c r="I147" s="54" t="s">
        <v>1727</v>
      </c>
      <c r="J147" s="54" t="s">
        <v>1727</v>
      </c>
      <c r="K147" s="54" t="s">
        <v>1727</v>
      </c>
      <c r="L147" s="54" t="s">
        <v>1727</v>
      </c>
      <c r="M147" s="54" t="s">
        <v>1727</v>
      </c>
      <c r="N147" s="54" t="s">
        <v>1727</v>
      </c>
      <c r="O147" s="54"/>
      <c r="P147" s="54" t="s">
        <v>6710</v>
      </c>
      <c r="Q147" s="259" t="s">
        <v>1723</v>
      </c>
      <c r="R147" s="260" t="s">
        <v>1732</v>
      </c>
    </row>
    <row r="148" spans="1:18" ht="11.25" customHeight="1">
      <c r="A148" s="51">
        <v>145</v>
      </c>
      <c r="B148" s="54" t="s">
        <v>6711</v>
      </c>
      <c r="C148" s="54" t="s">
        <v>1727</v>
      </c>
      <c r="D148" s="54" t="s">
        <v>1727</v>
      </c>
      <c r="E148" s="54" t="s">
        <v>1727</v>
      </c>
      <c r="F148" s="54" t="s">
        <v>1727</v>
      </c>
      <c r="G148" s="54" t="s">
        <v>1727</v>
      </c>
      <c r="H148" s="54" t="s">
        <v>1727</v>
      </c>
      <c r="I148" s="54" t="s">
        <v>1727</v>
      </c>
      <c r="J148" s="54" t="s">
        <v>1727</v>
      </c>
      <c r="K148" s="54" t="s">
        <v>1727</v>
      </c>
      <c r="L148" s="54" t="s">
        <v>1727</v>
      </c>
      <c r="M148" s="54" t="s">
        <v>1727</v>
      </c>
      <c r="N148" s="54" t="s">
        <v>1727</v>
      </c>
      <c r="O148" s="54"/>
      <c r="P148" s="54" t="s">
        <v>6712</v>
      </c>
      <c r="Q148" s="155" t="s">
        <v>1380</v>
      </c>
      <c r="R148" s="258"/>
    </row>
    <row r="149" spans="1:18" ht="11.25" customHeight="1">
      <c r="A149" s="51">
        <v>146</v>
      </c>
      <c r="B149" s="54" t="s">
        <v>6713</v>
      </c>
      <c r="C149" s="54" t="s">
        <v>1727</v>
      </c>
      <c r="D149" s="54" t="s">
        <v>1727</v>
      </c>
      <c r="E149" s="54" t="s">
        <v>1727</v>
      </c>
      <c r="F149" s="54" t="s">
        <v>1727</v>
      </c>
      <c r="G149" s="54" t="s">
        <v>1727</v>
      </c>
      <c r="H149" s="54" t="s">
        <v>1727</v>
      </c>
      <c r="I149" s="54" t="s">
        <v>1727</v>
      </c>
      <c r="J149" s="54" t="s">
        <v>1727</v>
      </c>
      <c r="K149" s="54" t="s">
        <v>1727</v>
      </c>
      <c r="L149" s="54" t="s">
        <v>1727</v>
      </c>
      <c r="M149" s="54" t="s">
        <v>1727</v>
      </c>
      <c r="N149" s="54" t="s">
        <v>1727</v>
      </c>
      <c r="O149" s="54"/>
      <c r="P149" s="54" t="s">
        <v>6714</v>
      </c>
      <c r="Q149" s="155" t="s">
        <v>1380</v>
      </c>
      <c r="R149" s="258"/>
    </row>
    <row r="150" spans="1:18" ht="11.25" customHeight="1">
      <c r="A150" s="51">
        <v>147</v>
      </c>
      <c r="B150" s="54" t="s">
        <v>6715</v>
      </c>
      <c r="C150" s="54" t="s">
        <v>6716</v>
      </c>
      <c r="D150" s="54" t="s">
        <v>1727</v>
      </c>
      <c r="E150" s="54" t="s">
        <v>1727</v>
      </c>
      <c r="F150" s="54" t="s">
        <v>1727</v>
      </c>
      <c r="G150" s="54" t="s">
        <v>1727</v>
      </c>
      <c r="H150" s="54" t="s">
        <v>1727</v>
      </c>
      <c r="I150" s="54" t="s">
        <v>1727</v>
      </c>
      <c r="J150" s="54" t="s">
        <v>1727</v>
      </c>
      <c r="K150" s="54" t="s">
        <v>1727</v>
      </c>
      <c r="L150" s="54" t="s">
        <v>1727</v>
      </c>
      <c r="M150" s="54" t="s">
        <v>1727</v>
      </c>
      <c r="N150" s="54" t="s">
        <v>1727</v>
      </c>
      <c r="O150" s="54"/>
      <c r="P150" s="54" t="s">
        <v>1727</v>
      </c>
      <c r="Q150" s="155" t="s">
        <v>1380</v>
      </c>
      <c r="R150" s="258"/>
    </row>
    <row r="151" spans="1:18" ht="11.25" customHeight="1">
      <c r="A151" s="51">
        <v>148</v>
      </c>
      <c r="B151" s="54" t="s">
        <v>6717</v>
      </c>
      <c r="C151" s="54" t="s">
        <v>1727</v>
      </c>
      <c r="D151" s="54" t="s">
        <v>1727</v>
      </c>
      <c r="E151" s="54" t="s">
        <v>1727</v>
      </c>
      <c r="F151" s="54" t="s">
        <v>1727</v>
      </c>
      <c r="G151" s="54" t="s">
        <v>1727</v>
      </c>
      <c r="H151" s="54" t="s">
        <v>1727</v>
      </c>
      <c r="I151" s="54" t="s">
        <v>1727</v>
      </c>
      <c r="J151" s="54" t="s">
        <v>1727</v>
      </c>
      <c r="K151" s="54" t="s">
        <v>1727</v>
      </c>
      <c r="L151" s="54" t="s">
        <v>1727</v>
      </c>
      <c r="M151" s="54" t="s">
        <v>1727</v>
      </c>
      <c r="N151" s="54" t="s">
        <v>1727</v>
      </c>
      <c r="O151" s="54"/>
      <c r="P151" s="54" t="s">
        <v>1727</v>
      </c>
      <c r="Q151" s="155" t="s">
        <v>1380</v>
      </c>
      <c r="R151" s="258"/>
    </row>
    <row r="152" spans="1:18" ht="11.25" customHeight="1">
      <c r="A152" s="51">
        <v>149</v>
      </c>
      <c r="B152" s="54" t="s">
        <v>6718</v>
      </c>
      <c r="C152" s="54" t="s">
        <v>1727</v>
      </c>
      <c r="D152" s="54" t="s">
        <v>1727</v>
      </c>
      <c r="E152" s="54" t="s">
        <v>1727</v>
      </c>
      <c r="F152" s="54" t="s">
        <v>1727</v>
      </c>
      <c r="G152" s="54" t="s">
        <v>1727</v>
      </c>
      <c r="H152" s="54" t="s">
        <v>1727</v>
      </c>
      <c r="I152" s="54" t="s">
        <v>1727</v>
      </c>
      <c r="J152" s="54" t="s">
        <v>1727</v>
      </c>
      <c r="K152" s="54" t="s">
        <v>1727</v>
      </c>
      <c r="L152" s="54" t="s">
        <v>1727</v>
      </c>
      <c r="M152" s="54" t="s">
        <v>1727</v>
      </c>
      <c r="N152" s="54" t="s">
        <v>1727</v>
      </c>
      <c r="O152" s="54"/>
      <c r="P152" s="54" t="s">
        <v>1727</v>
      </c>
      <c r="Q152" s="155" t="s">
        <v>1380</v>
      </c>
      <c r="R152" s="258"/>
    </row>
    <row r="153" spans="1:18" ht="11.25" customHeight="1">
      <c r="A153" s="51">
        <v>150</v>
      </c>
      <c r="B153" s="54" t="s">
        <v>6719</v>
      </c>
      <c r="C153" s="54" t="s">
        <v>6720</v>
      </c>
      <c r="D153" s="155" t="s">
        <v>6721</v>
      </c>
      <c r="E153" s="54" t="s">
        <v>1727</v>
      </c>
      <c r="F153" s="54" t="s">
        <v>1727</v>
      </c>
      <c r="G153" s="54" t="s">
        <v>1727</v>
      </c>
      <c r="H153" s="54" t="s">
        <v>1727</v>
      </c>
      <c r="I153" s="54" t="s">
        <v>1727</v>
      </c>
      <c r="J153" s="54" t="s">
        <v>1727</v>
      </c>
      <c r="K153" s="54" t="s">
        <v>1727</v>
      </c>
      <c r="L153" s="54" t="s">
        <v>1727</v>
      </c>
      <c r="M153" s="54" t="s">
        <v>1727</v>
      </c>
      <c r="N153" s="54" t="s">
        <v>1727</v>
      </c>
      <c r="O153" s="54"/>
      <c r="P153" s="54" t="s">
        <v>1727</v>
      </c>
      <c r="Q153" s="155" t="s">
        <v>1380</v>
      </c>
      <c r="R153" s="258"/>
    </row>
    <row r="154" spans="1:18" ht="11.25" customHeight="1">
      <c r="A154" s="51">
        <v>151</v>
      </c>
      <c r="B154" s="54" t="s">
        <v>6722</v>
      </c>
      <c r="C154" s="54" t="s">
        <v>1727</v>
      </c>
      <c r="D154" s="54" t="s">
        <v>1727</v>
      </c>
      <c r="E154" s="54" t="s">
        <v>1727</v>
      </c>
      <c r="F154" s="54" t="s">
        <v>1727</v>
      </c>
      <c r="G154" s="54" t="s">
        <v>1727</v>
      </c>
      <c r="H154" s="54" t="s">
        <v>1727</v>
      </c>
      <c r="I154" s="54" t="s">
        <v>1727</v>
      </c>
      <c r="J154" s="54" t="s">
        <v>1727</v>
      </c>
      <c r="K154" s="54" t="s">
        <v>1727</v>
      </c>
      <c r="L154" s="54" t="s">
        <v>1727</v>
      </c>
      <c r="M154" s="54" t="s">
        <v>1727</v>
      </c>
      <c r="N154" s="54" t="s">
        <v>1727</v>
      </c>
      <c r="O154" s="54"/>
      <c r="P154" s="54" t="s">
        <v>1727</v>
      </c>
      <c r="Q154" s="155" t="s">
        <v>1380</v>
      </c>
      <c r="R154" s="258"/>
    </row>
    <row r="155" spans="1:18" ht="11.25" customHeight="1">
      <c r="A155" s="51">
        <v>152</v>
      </c>
      <c r="B155" s="54" t="s">
        <v>6723</v>
      </c>
      <c r="C155" s="54" t="s">
        <v>1727</v>
      </c>
      <c r="D155" s="54" t="s">
        <v>1727</v>
      </c>
      <c r="E155" s="54" t="s">
        <v>1727</v>
      </c>
      <c r="F155" s="54" t="s">
        <v>1727</v>
      </c>
      <c r="G155" s="54" t="s">
        <v>1727</v>
      </c>
      <c r="H155" s="54" t="s">
        <v>1727</v>
      </c>
      <c r="I155" s="54" t="s">
        <v>1727</v>
      </c>
      <c r="J155" s="54" t="s">
        <v>1727</v>
      </c>
      <c r="K155" s="54" t="s">
        <v>1727</v>
      </c>
      <c r="L155" s="54" t="s">
        <v>1727</v>
      </c>
      <c r="M155" s="54" t="s">
        <v>1727</v>
      </c>
      <c r="N155" s="54" t="s">
        <v>1727</v>
      </c>
      <c r="O155" s="54"/>
      <c r="P155" s="54" t="s">
        <v>6724</v>
      </c>
      <c r="Q155" s="155" t="s">
        <v>1380</v>
      </c>
      <c r="R155" s="258"/>
    </row>
    <row r="156" spans="1:18" ht="11.25" customHeight="1">
      <c r="A156" s="51">
        <v>153</v>
      </c>
      <c r="B156" s="55" t="s">
        <v>6725</v>
      </c>
      <c r="C156" s="55" t="s">
        <v>6726</v>
      </c>
      <c r="D156" s="54" t="s">
        <v>1727</v>
      </c>
      <c r="E156" s="54" t="s">
        <v>1727</v>
      </c>
      <c r="F156" s="54" t="s">
        <v>1727</v>
      </c>
      <c r="G156" s="54" t="s">
        <v>1727</v>
      </c>
      <c r="H156" s="54" t="s">
        <v>1727</v>
      </c>
      <c r="I156" s="54" t="s">
        <v>1727</v>
      </c>
      <c r="J156" s="54" t="s">
        <v>1727</v>
      </c>
      <c r="K156" s="54" t="s">
        <v>1727</v>
      </c>
      <c r="L156" s="54" t="s">
        <v>1727</v>
      </c>
      <c r="M156" s="54" t="s">
        <v>1727</v>
      </c>
      <c r="N156" s="54" t="s">
        <v>1727</v>
      </c>
      <c r="O156" s="54"/>
      <c r="P156" s="54" t="s">
        <v>6727</v>
      </c>
      <c r="Q156" s="155" t="s">
        <v>1380</v>
      </c>
      <c r="R156" s="258"/>
    </row>
    <row r="157" spans="1:18" ht="11.25" customHeight="1">
      <c r="A157" s="51">
        <v>154</v>
      </c>
      <c r="B157" s="54" t="s">
        <v>6728</v>
      </c>
      <c r="C157" s="54" t="s">
        <v>1727</v>
      </c>
      <c r="D157" s="54" t="s">
        <v>1727</v>
      </c>
      <c r="E157" s="54" t="s">
        <v>1727</v>
      </c>
      <c r="F157" s="54" t="s">
        <v>1727</v>
      </c>
      <c r="G157" s="54" t="s">
        <v>1727</v>
      </c>
      <c r="H157" s="54" t="s">
        <v>1727</v>
      </c>
      <c r="I157" s="54" t="s">
        <v>1727</v>
      </c>
      <c r="J157" s="54" t="s">
        <v>1727</v>
      </c>
      <c r="K157" s="54" t="s">
        <v>1727</v>
      </c>
      <c r="L157" s="54" t="s">
        <v>1727</v>
      </c>
      <c r="M157" s="54" t="s">
        <v>1727</v>
      </c>
      <c r="N157" s="54" t="s">
        <v>1727</v>
      </c>
      <c r="O157" s="54"/>
      <c r="P157" s="54" t="s">
        <v>6729</v>
      </c>
      <c r="Q157" s="155" t="s">
        <v>1380</v>
      </c>
      <c r="R157" s="258"/>
    </row>
    <row r="158" spans="1:18" ht="11.25" customHeight="1">
      <c r="A158" s="51">
        <v>155</v>
      </c>
      <c r="B158" s="54" t="s">
        <v>6730</v>
      </c>
      <c r="C158" s="54" t="s">
        <v>1727</v>
      </c>
      <c r="D158" s="54" t="s">
        <v>1727</v>
      </c>
      <c r="E158" s="54" t="s">
        <v>1727</v>
      </c>
      <c r="F158" s="54" t="s">
        <v>1727</v>
      </c>
      <c r="G158" s="54" t="s">
        <v>1727</v>
      </c>
      <c r="H158" s="54" t="s">
        <v>1727</v>
      </c>
      <c r="I158" s="54" t="s">
        <v>1727</v>
      </c>
      <c r="J158" s="54" t="s">
        <v>1727</v>
      </c>
      <c r="K158" s="54" t="s">
        <v>1727</v>
      </c>
      <c r="L158" s="54" t="s">
        <v>1727</v>
      </c>
      <c r="M158" s="54" t="s">
        <v>1727</v>
      </c>
      <c r="N158" s="54" t="s">
        <v>1727</v>
      </c>
      <c r="O158" s="54"/>
      <c r="P158" s="54" t="s">
        <v>6731</v>
      </c>
      <c r="Q158" s="155" t="s">
        <v>1380</v>
      </c>
      <c r="R158" s="258"/>
    </row>
    <row r="159" spans="1:18" ht="11.25" customHeight="1">
      <c r="A159" s="51">
        <v>156</v>
      </c>
      <c r="B159" s="54" t="s">
        <v>6732</v>
      </c>
      <c r="C159" s="54" t="s">
        <v>1727</v>
      </c>
      <c r="D159" s="54" t="s">
        <v>1727</v>
      </c>
      <c r="E159" s="54" t="s">
        <v>1727</v>
      </c>
      <c r="F159" s="54" t="s">
        <v>1727</v>
      </c>
      <c r="G159" s="54" t="s">
        <v>1727</v>
      </c>
      <c r="H159" s="54" t="s">
        <v>1727</v>
      </c>
      <c r="I159" s="54" t="s">
        <v>1727</v>
      </c>
      <c r="J159" s="54" t="s">
        <v>1727</v>
      </c>
      <c r="K159" s="54" t="s">
        <v>1727</v>
      </c>
      <c r="L159" s="54" t="s">
        <v>1727</v>
      </c>
      <c r="M159" s="54" t="s">
        <v>1727</v>
      </c>
      <c r="N159" s="54" t="s">
        <v>1727</v>
      </c>
      <c r="O159" s="54"/>
      <c r="P159" s="54" t="s">
        <v>6733</v>
      </c>
      <c r="Q159" s="155" t="s">
        <v>1380</v>
      </c>
      <c r="R159" s="258"/>
    </row>
    <row r="160" spans="1:18" ht="11.25" customHeight="1">
      <c r="A160" s="51">
        <v>157</v>
      </c>
      <c r="B160" s="54" t="s">
        <v>6734</v>
      </c>
      <c r="C160" s="54" t="s">
        <v>6735</v>
      </c>
      <c r="D160" s="54" t="s">
        <v>1727</v>
      </c>
      <c r="E160" s="54" t="s">
        <v>1727</v>
      </c>
      <c r="F160" s="54" t="s">
        <v>1727</v>
      </c>
      <c r="G160" s="54" t="s">
        <v>1727</v>
      </c>
      <c r="H160" s="54" t="s">
        <v>1727</v>
      </c>
      <c r="I160" s="54" t="s">
        <v>1727</v>
      </c>
      <c r="J160" s="54" t="s">
        <v>1727</v>
      </c>
      <c r="K160" s="54" t="s">
        <v>1727</v>
      </c>
      <c r="L160" s="54" t="s">
        <v>1727</v>
      </c>
      <c r="M160" s="54" t="s">
        <v>1727</v>
      </c>
      <c r="N160" s="54" t="s">
        <v>1727</v>
      </c>
      <c r="O160" s="54"/>
      <c r="P160" s="54" t="s">
        <v>6736</v>
      </c>
      <c r="Q160" s="155" t="s">
        <v>1380</v>
      </c>
      <c r="R160" s="258"/>
    </row>
    <row r="161" spans="1:18" ht="11.25" customHeight="1">
      <c r="A161" s="51">
        <v>158</v>
      </c>
      <c r="B161" s="54" t="s">
        <v>6737</v>
      </c>
      <c r="C161" s="54" t="s">
        <v>1727</v>
      </c>
      <c r="D161" s="54" t="s">
        <v>1727</v>
      </c>
      <c r="E161" s="54" t="s">
        <v>1727</v>
      </c>
      <c r="F161" s="54" t="s">
        <v>1727</v>
      </c>
      <c r="G161" s="54" t="s">
        <v>1727</v>
      </c>
      <c r="H161" s="54" t="s">
        <v>1727</v>
      </c>
      <c r="I161" s="54" t="s">
        <v>1727</v>
      </c>
      <c r="J161" s="54" t="s">
        <v>1727</v>
      </c>
      <c r="K161" s="54" t="s">
        <v>1727</v>
      </c>
      <c r="L161" s="54" t="s">
        <v>1727</v>
      </c>
      <c r="M161" s="54" t="s">
        <v>1727</v>
      </c>
      <c r="N161" s="54" t="s">
        <v>1727</v>
      </c>
      <c r="O161" s="54"/>
      <c r="P161" s="54" t="s">
        <v>6738</v>
      </c>
      <c r="Q161" s="155" t="s">
        <v>1380</v>
      </c>
      <c r="R161" s="258"/>
    </row>
    <row r="162" spans="1:18" ht="11.25" customHeight="1">
      <c r="A162" s="51">
        <v>159</v>
      </c>
      <c r="B162" s="54" t="s">
        <v>6739</v>
      </c>
      <c r="C162" s="54" t="s">
        <v>6740</v>
      </c>
      <c r="D162" s="54" t="s">
        <v>6741</v>
      </c>
      <c r="E162" s="54" t="s">
        <v>6742</v>
      </c>
      <c r="F162" s="54" t="s">
        <v>1727</v>
      </c>
      <c r="G162" s="54" t="s">
        <v>1727</v>
      </c>
      <c r="H162" s="54" t="s">
        <v>1727</v>
      </c>
      <c r="I162" s="54" t="s">
        <v>1727</v>
      </c>
      <c r="J162" s="54" t="s">
        <v>1727</v>
      </c>
      <c r="K162" s="54" t="s">
        <v>1727</v>
      </c>
      <c r="L162" s="54" t="s">
        <v>1727</v>
      </c>
      <c r="M162" s="54" t="s">
        <v>1727</v>
      </c>
      <c r="N162" s="54" t="s">
        <v>1727</v>
      </c>
      <c r="O162" s="54"/>
      <c r="P162" s="54" t="s">
        <v>6743</v>
      </c>
      <c r="Q162" s="155" t="s">
        <v>1380</v>
      </c>
      <c r="R162" s="258"/>
    </row>
    <row r="163" spans="1:18" ht="11.25" customHeight="1">
      <c r="A163" s="51">
        <v>160</v>
      </c>
      <c r="B163" s="54" t="s">
        <v>6744</v>
      </c>
      <c r="C163" s="54" t="s">
        <v>1727</v>
      </c>
      <c r="D163" s="54" t="s">
        <v>1727</v>
      </c>
      <c r="E163" s="54" t="s">
        <v>1727</v>
      </c>
      <c r="F163" s="54" t="s">
        <v>1727</v>
      </c>
      <c r="G163" s="54" t="s">
        <v>1727</v>
      </c>
      <c r="H163" s="54" t="s">
        <v>1727</v>
      </c>
      <c r="I163" s="54" t="s">
        <v>1727</v>
      </c>
      <c r="J163" s="54" t="s">
        <v>1727</v>
      </c>
      <c r="K163" s="54" t="s">
        <v>1727</v>
      </c>
      <c r="L163" s="54" t="s">
        <v>1727</v>
      </c>
      <c r="M163" s="54" t="s">
        <v>1727</v>
      </c>
      <c r="N163" s="54" t="s">
        <v>1727</v>
      </c>
      <c r="O163" s="54"/>
      <c r="P163" s="54" t="s">
        <v>6745</v>
      </c>
      <c r="Q163" s="155" t="s">
        <v>1380</v>
      </c>
      <c r="R163" s="258"/>
    </row>
    <row r="164" spans="1:18" ht="11.25" customHeight="1">
      <c r="A164" s="51">
        <v>161</v>
      </c>
      <c r="B164" s="54" t="s">
        <v>6746</v>
      </c>
      <c r="C164" s="54" t="s">
        <v>1727</v>
      </c>
      <c r="D164" s="54" t="s">
        <v>1727</v>
      </c>
      <c r="E164" s="54" t="s">
        <v>1727</v>
      </c>
      <c r="F164" s="54" t="s">
        <v>1727</v>
      </c>
      <c r="G164" s="54" t="s">
        <v>1727</v>
      </c>
      <c r="H164" s="54" t="s">
        <v>1727</v>
      </c>
      <c r="I164" s="54" t="s">
        <v>1727</v>
      </c>
      <c r="J164" s="54" t="s">
        <v>1727</v>
      </c>
      <c r="K164" s="54" t="s">
        <v>1727</v>
      </c>
      <c r="L164" s="54" t="s">
        <v>1727</v>
      </c>
      <c r="M164" s="54" t="s">
        <v>1727</v>
      </c>
      <c r="N164" s="54" t="s">
        <v>1727</v>
      </c>
      <c r="O164" s="54"/>
      <c r="P164" s="54" t="s">
        <v>6747</v>
      </c>
      <c r="Q164" s="155" t="s">
        <v>1380</v>
      </c>
      <c r="R164" s="258"/>
    </row>
    <row r="165" spans="1:18" ht="11.25" customHeight="1">
      <c r="A165" s="51">
        <v>162</v>
      </c>
      <c r="B165" s="55" t="s">
        <v>6748</v>
      </c>
      <c r="C165" s="54" t="s">
        <v>1727</v>
      </c>
      <c r="D165" s="54" t="s">
        <v>1727</v>
      </c>
      <c r="E165" s="54" t="s">
        <v>1727</v>
      </c>
      <c r="F165" s="54" t="s">
        <v>1727</v>
      </c>
      <c r="G165" s="54" t="s">
        <v>1727</v>
      </c>
      <c r="H165" s="54" t="s">
        <v>1727</v>
      </c>
      <c r="I165" s="54" t="s">
        <v>1727</v>
      </c>
      <c r="J165" s="54" t="s">
        <v>1727</v>
      </c>
      <c r="K165" s="54" t="s">
        <v>1727</v>
      </c>
      <c r="L165" s="54" t="s">
        <v>1727</v>
      </c>
      <c r="M165" s="54" t="s">
        <v>1727</v>
      </c>
      <c r="N165" s="54" t="s">
        <v>1727</v>
      </c>
      <c r="O165" s="54"/>
      <c r="P165" s="54" t="s">
        <v>1727</v>
      </c>
      <c r="Q165" s="155" t="s">
        <v>1380</v>
      </c>
      <c r="R165" s="258"/>
    </row>
    <row r="166" spans="1:18" ht="11.25" customHeight="1">
      <c r="A166" s="51">
        <v>163</v>
      </c>
      <c r="B166" s="55" t="s">
        <v>6749</v>
      </c>
      <c r="C166" s="54" t="s">
        <v>1727</v>
      </c>
      <c r="D166" s="54" t="s">
        <v>1727</v>
      </c>
      <c r="E166" s="54" t="s">
        <v>1727</v>
      </c>
      <c r="F166" s="54" t="s">
        <v>1727</v>
      </c>
      <c r="G166" s="54" t="s">
        <v>1727</v>
      </c>
      <c r="H166" s="54" t="s">
        <v>1727</v>
      </c>
      <c r="I166" s="54" t="s">
        <v>1727</v>
      </c>
      <c r="J166" s="54" t="s">
        <v>1727</v>
      </c>
      <c r="K166" s="54" t="s">
        <v>1727</v>
      </c>
      <c r="L166" s="54" t="s">
        <v>1727</v>
      </c>
      <c r="M166" s="54" t="s">
        <v>1727</v>
      </c>
      <c r="N166" s="54" t="s">
        <v>1727</v>
      </c>
      <c r="O166" s="54"/>
      <c r="P166" s="54" t="s">
        <v>1727</v>
      </c>
      <c r="Q166" s="155" t="s">
        <v>1380</v>
      </c>
      <c r="R166" s="258"/>
    </row>
    <row r="167" spans="1:18" ht="11.25" customHeight="1">
      <c r="A167" s="51">
        <v>164</v>
      </c>
      <c r="B167" s="55" t="s">
        <v>6750</v>
      </c>
      <c r="C167" s="54" t="s">
        <v>1727</v>
      </c>
      <c r="D167" s="54" t="s">
        <v>1727</v>
      </c>
      <c r="E167" s="54" t="s">
        <v>1727</v>
      </c>
      <c r="F167" s="54" t="s">
        <v>1727</v>
      </c>
      <c r="G167" s="54" t="s">
        <v>1727</v>
      </c>
      <c r="H167" s="54" t="s">
        <v>1727</v>
      </c>
      <c r="I167" s="54" t="s">
        <v>1727</v>
      </c>
      <c r="J167" s="54" t="s">
        <v>1727</v>
      </c>
      <c r="K167" s="54" t="s">
        <v>1727</v>
      </c>
      <c r="L167" s="54" t="s">
        <v>1727</v>
      </c>
      <c r="M167" s="54" t="s">
        <v>1727</v>
      </c>
      <c r="N167" s="54" t="s">
        <v>1727</v>
      </c>
      <c r="O167" s="54"/>
      <c r="P167" s="54" t="s">
        <v>1727</v>
      </c>
      <c r="Q167" s="155" t="s">
        <v>1380</v>
      </c>
      <c r="R167" s="258"/>
    </row>
    <row r="168" spans="1:18" ht="11.25" customHeight="1">
      <c r="A168" s="51">
        <v>165</v>
      </c>
      <c r="B168" s="55" t="s">
        <v>6751</v>
      </c>
      <c r="C168" s="54" t="s">
        <v>1727</v>
      </c>
      <c r="D168" s="54" t="s">
        <v>1727</v>
      </c>
      <c r="E168" s="54" t="s">
        <v>1727</v>
      </c>
      <c r="F168" s="54" t="s">
        <v>1727</v>
      </c>
      <c r="G168" s="54" t="s">
        <v>1727</v>
      </c>
      <c r="H168" s="54" t="s">
        <v>1727</v>
      </c>
      <c r="I168" s="54" t="s">
        <v>1727</v>
      </c>
      <c r="J168" s="54" t="s">
        <v>1727</v>
      </c>
      <c r="K168" s="54" t="s">
        <v>1727</v>
      </c>
      <c r="L168" s="54" t="s">
        <v>1727</v>
      </c>
      <c r="M168" s="54" t="s">
        <v>1727</v>
      </c>
      <c r="N168" s="54" t="s">
        <v>1727</v>
      </c>
      <c r="O168" s="54"/>
      <c r="P168" s="54" t="s">
        <v>1727</v>
      </c>
      <c r="Q168" s="259" t="s">
        <v>1932</v>
      </c>
      <c r="R168" s="260" t="s">
        <v>1732</v>
      </c>
    </row>
    <row r="169" spans="1:18" ht="11.25" customHeight="1">
      <c r="A169" s="51">
        <v>166</v>
      </c>
      <c r="B169" s="55" t="s">
        <v>6752</v>
      </c>
      <c r="C169" s="54" t="s">
        <v>1727</v>
      </c>
      <c r="D169" s="54" t="s">
        <v>1727</v>
      </c>
      <c r="E169" s="54" t="s">
        <v>1727</v>
      </c>
      <c r="F169" s="54" t="s">
        <v>1727</v>
      </c>
      <c r="G169" s="54" t="s">
        <v>1727</v>
      </c>
      <c r="H169" s="54" t="s">
        <v>1727</v>
      </c>
      <c r="I169" s="54" t="s">
        <v>1727</v>
      </c>
      <c r="J169" s="54" t="s">
        <v>1727</v>
      </c>
      <c r="K169" s="54" t="s">
        <v>1727</v>
      </c>
      <c r="L169" s="54" t="s">
        <v>1727</v>
      </c>
      <c r="M169" s="54" t="s">
        <v>1727</v>
      </c>
      <c r="N169" s="54" t="s">
        <v>1727</v>
      </c>
      <c r="O169" s="54"/>
      <c r="P169" s="54" t="s">
        <v>1727</v>
      </c>
      <c r="Q169" s="155" t="s">
        <v>1380</v>
      </c>
      <c r="R169" s="258"/>
    </row>
    <row r="170" spans="1:18" ht="11.25" customHeight="1">
      <c r="A170" s="51">
        <v>167</v>
      </c>
      <c r="B170" s="55" t="s">
        <v>6753</v>
      </c>
      <c r="C170" s="54" t="s">
        <v>1727</v>
      </c>
      <c r="D170" s="54" t="s">
        <v>1727</v>
      </c>
      <c r="E170" s="54" t="s">
        <v>1727</v>
      </c>
      <c r="F170" s="54" t="s">
        <v>1727</v>
      </c>
      <c r="G170" s="54" t="s">
        <v>1727</v>
      </c>
      <c r="H170" s="54" t="s">
        <v>1727</v>
      </c>
      <c r="I170" s="54" t="s">
        <v>1727</v>
      </c>
      <c r="J170" s="54" t="s">
        <v>1727</v>
      </c>
      <c r="K170" s="54" t="s">
        <v>1727</v>
      </c>
      <c r="L170" s="54" t="s">
        <v>1727</v>
      </c>
      <c r="M170" s="54" t="s">
        <v>1727</v>
      </c>
      <c r="N170" s="54" t="s">
        <v>1727</v>
      </c>
      <c r="O170" s="54"/>
      <c r="P170" s="54" t="s">
        <v>1727</v>
      </c>
      <c r="Q170" s="155" t="s">
        <v>1380</v>
      </c>
      <c r="R170" s="258"/>
    </row>
    <row r="171" spans="1:18" ht="11.25" customHeight="1">
      <c r="A171" s="51">
        <v>168</v>
      </c>
      <c r="B171" s="55" t="s">
        <v>6754</v>
      </c>
      <c r="C171" s="54" t="s">
        <v>1727</v>
      </c>
      <c r="D171" s="54" t="s">
        <v>1727</v>
      </c>
      <c r="E171" s="54" t="s">
        <v>1727</v>
      </c>
      <c r="F171" s="54" t="s">
        <v>1727</v>
      </c>
      <c r="G171" s="54" t="s">
        <v>1727</v>
      </c>
      <c r="H171" s="54" t="s">
        <v>1727</v>
      </c>
      <c r="I171" s="54" t="s">
        <v>1727</v>
      </c>
      <c r="J171" s="54" t="s">
        <v>1727</v>
      </c>
      <c r="K171" s="54" t="s">
        <v>1727</v>
      </c>
      <c r="L171" s="54" t="s">
        <v>1727</v>
      </c>
      <c r="M171" s="54" t="s">
        <v>1727</v>
      </c>
      <c r="N171" s="54" t="s">
        <v>1727</v>
      </c>
      <c r="O171" s="54"/>
      <c r="P171" s="54" t="s">
        <v>1727</v>
      </c>
      <c r="Q171" s="155" t="s">
        <v>1380</v>
      </c>
      <c r="R171" s="258"/>
    </row>
    <row r="172" spans="1:18" ht="11.25" customHeight="1">
      <c r="A172" s="51">
        <v>169</v>
      </c>
      <c r="B172" s="55" t="s">
        <v>6755</v>
      </c>
      <c r="C172" s="54" t="s">
        <v>1727</v>
      </c>
      <c r="D172" s="54" t="s">
        <v>1727</v>
      </c>
      <c r="E172" s="54" t="s">
        <v>1727</v>
      </c>
      <c r="F172" s="54" t="s">
        <v>1727</v>
      </c>
      <c r="G172" s="54" t="s">
        <v>1727</v>
      </c>
      <c r="H172" s="54" t="s">
        <v>1727</v>
      </c>
      <c r="I172" s="54" t="s">
        <v>1727</v>
      </c>
      <c r="J172" s="54" t="s">
        <v>1727</v>
      </c>
      <c r="K172" s="54" t="s">
        <v>1727</v>
      </c>
      <c r="L172" s="54" t="s">
        <v>1727</v>
      </c>
      <c r="M172" s="54" t="s">
        <v>1727</v>
      </c>
      <c r="N172" s="54" t="s">
        <v>1727</v>
      </c>
      <c r="O172" s="54"/>
      <c r="P172" s="54" t="s">
        <v>1727</v>
      </c>
      <c r="Q172" s="259" t="s">
        <v>1932</v>
      </c>
      <c r="R172" s="260" t="s">
        <v>1732</v>
      </c>
    </row>
    <row r="173" spans="1:18" ht="11.25" customHeight="1">
      <c r="A173" s="51">
        <v>170</v>
      </c>
      <c r="B173" s="55" t="s">
        <v>6756</v>
      </c>
      <c r="C173" s="54" t="s">
        <v>1727</v>
      </c>
      <c r="D173" s="54" t="s">
        <v>1727</v>
      </c>
      <c r="E173" s="54" t="s">
        <v>1727</v>
      </c>
      <c r="F173" s="54" t="s">
        <v>1727</v>
      </c>
      <c r="G173" s="54" t="s">
        <v>1727</v>
      </c>
      <c r="H173" s="54" t="s">
        <v>1727</v>
      </c>
      <c r="I173" s="54" t="s">
        <v>1727</v>
      </c>
      <c r="J173" s="54" t="s">
        <v>1727</v>
      </c>
      <c r="K173" s="54" t="s">
        <v>1727</v>
      </c>
      <c r="L173" s="54" t="s">
        <v>1727</v>
      </c>
      <c r="M173" s="54" t="s">
        <v>1727</v>
      </c>
      <c r="N173" s="54" t="s">
        <v>1727</v>
      </c>
      <c r="O173" s="54"/>
      <c r="P173" s="54" t="s">
        <v>1727</v>
      </c>
      <c r="Q173" s="155" t="s">
        <v>1380</v>
      </c>
      <c r="R173" s="258"/>
    </row>
    <row r="174" spans="1:18" ht="11.25" customHeight="1">
      <c r="A174" s="51">
        <v>171</v>
      </c>
      <c r="B174" s="54" t="s">
        <v>6757</v>
      </c>
      <c r="C174" s="54" t="s">
        <v>1727</v>
      </c>
      <c r="D174" s="54" t="s">
        <v>1727</v>
      </c>
      <c r="E174" s="54" t="s">
        <v>1727</v>
      </c>
      <c r="F174" s="54" t="s">
        <v>1727</v>
      </c>
      <c r="G174" s="54" t="s">
        <v>1727</v>
      </c>
      <c r="H174" s="54" t="s">
        <v>1727</v>
      </c>
      <c r="I174" s="54" t="s">
        <v>1727</v>
      </c>
      <c r="J174" s="54" t="s">
        <v>1727</v>
      </c>
      <c r="K174" s="54" t="s">
        <v>1727</v>
      </c>
      <c r="L174" s="54" t="s">
        <v>1727</v>
      </c>
      <c r="M174" s="54" t="s">
        <v>1727</v>
      </c>
      <c r="N174" s="54" t="s">
        <v>1727</v>
      </c>
      <c r="O174" s="54"/>
      <c r="P174" s="54" t="s">
        <v>1727</v>
      </c>
      <c r="Q174" s="155" t="s">
        <v>1380</v>
      </c>
      <c r="R174" s="258"/>
    </row>
    <row r="175" spans="1:18" ht="11.25" customHeight="1">
      <c r="A175" s="51">
        <v>172</v>
      </c>
      <c r="B175" s="55" t="s">
        <v>6758</v>
      </c>
      <c r="C175" s="54" t="s">
        <v>1727</v>
      </c>
      <c r="D175" s="54" t="s">
        <v>1727</v>
      </c>
      <c r="E175" s="54" t="s">
        <v>1727</v>
      </c>
      <c r="F175" s="54" t="s">
        <v>1727</v>
      </c>
      <c r="G175" s="54" t="s">
        <v>1727</v>
      </c>
      <c r="H175" s="54" t="s">
        <v>1727</v>
      </c>
      <c r="I175" s="54" t="s">
        <v>1727</v>
      </c>
      <c r="J175" s="54" t="s">
        <v>1727</v>
      </c>
      <c r="K175" s="54" t="s">
        <v>1727</v>
      </c>
      <c r="L175" s="54" t="s">
        <v>1727</v>
      </c>
      <c r="M175" s="54" t="s">
        <v>1727</v>
      </c>
      <c r="N175" s="54" t="s">
        <v>1727</v>
      </c>
      <c r="O175" s="54"/>
      <c r="P175" s="54" t="s">
        <v>1727</v>
      </c>
      <c r="Q175" s="155" t="s">
        <v>1380</v>
      </c>
      <c r="R175" s="258"/>
    </row>
    <row r="176" spans="1:18" ht="11.25" customHeight="1">
      <c r="A176" s="51">
        <v>173</v>
      </c>
      <c r="B176" s="54" t="s">
        <v>6759</v>
      </c>
      <c r="C176" s="54" t="s">
        <v>1727</v>
      </c>
      <c r="D176" s="54" t="s">
        <v>1727</v>
      </c>
      <c r="E176" s="54" t="s">
        <v>1727</v>
      </c>
      <c r="F176" s="54" t="s">
        <v>1727</v>
      </c>
      <c r="G176" s="54" t="s">
        <v>1727</v>
      </c>
      <c r="H176" s="54" t="s">
        <v>1727</v>
      </c>
      <c r="I176" s="54" t="s">
        <v>1727</v>
      </c>
      <c r="J176" s="54" t="s">
        <v>1727</v>
      </c>
      <c r="K176" s="54" t="s">
        <v>1727</v>
      </c>
      <c r="L176" s="54" t="s">
        <v>1727</v>
      </c>
      <c r="M176" s="54" t="s">
        <v>1727</v>
      </c>
      <c r="N176" s="54" t="s">
        <v>1727</v>
      </c>
      <c r="O176" s="54"/>
      <c r="P176" s="54" t="s">
        <v>6760</v>
      </c>
      <c r="Q176" s="155" t="s">
        <v>1380</v>
      </c>
      <c r="R176" s="258"/>
    </row>
    <row r="177" spans="1:18" ht="11.25" customHeight="1">
      <c r="A177" s="51">
        <v>174</v>
      </c>
      <c r="B177" s="55" t="s">
        <v>6761</v>
      </c>
      <c r="C177" s="54" t="s">
        <v>6762</v>
      </c>
      <c r="D177" s="54" t="s">
        <v>6763</v>
      </c>
      <c r="E177" s="54" t="s">
        <v>6764</v>
      </c>
      <c r="F177" s="54" t="s">
        <v>6765</v>
      </c>
      <c r="G177" s="54" t="s">
        <v>1727</v>
      </c>
      <c r="H177" s="54" t="s">
        <v>1727</v>
      </c>
      <c r="I177" s="54" t="s">
        <v>1727</v>
      </c>
      <c r="J177" s="54" t="s">
        <v>1727</v>
      </c>
      <c r="K177" s="54" t="s">
        <v>1727</v>
      </c>
      <c r="L177" s="54" t="s">
        <v>1727</v>
      </c>
      <c r="M177" s="54" t="s">
        <v>1727</v>
      </c>
      <c r="N177" s="54" t="s">
        <v>1727</v>
      </c>
      <c r="O177" s="54"/>
      <c r="P177" s="54" t="s">
        <v>6766</v>
      </c>
      <c r="Q177" s="259" t="s">
        <v>1932</v>
      </c>
      <c r="R177" s="260" t="s">
        <v>1732</v>
      </c>
    </row>
    <row r="178" spans="1:18" ht="11.25" customHeight="1">
      <c r="A178" s="51">
        <v>175</v>
      </c>
      <c r="B178" s="54" t="s">
        <v>6767</v>
      </c>
      <c r="C178" s="54" t="s">
        <v>1727</v>
      </c>
      <c r="D178" s="54" t="s">
        <v>1727</v>
      </c>
      <c r="E178" s="54" t="s">
        <v>1727</v>
      </c>
      <c r="F178" s="54" t="s">
        <v>1727</v>
      </c>
      <c r="G178" s="54" t="s">
        <v>1727</v>
      </c>
      <c r="H178" s="54" t="s">
        <v>1727</v>
      </c>
      <c r="I178" s="54" t="s">
        <v>1727</v>
      </c>
      <c r="J178" s="54" t="s">
        <v>1727</v>
      </c>
      <c r="K178" s="54" t="s">
        <v>1727</v>
      </c>
      <c r="L178" s="54" t="s">
        <v>1727</v>
      </c>
      <c r="M178" s="54" t="s">
        <v>1727</v>
      </c>
      <c r="N178" s="54" t="s">
        <v>1727</v>
      </c>
      <c r="O178" s="54"/>
      <c r="P178" s="54" t="s">
        <v>6768</v>
      </c>
      <c r="Q178" s="155" t="s">
        <v>1380</v>
      </c>
      <c r="R178" s="258"/>
    </row>
    <row r="179" spans="1:18" ht="11.25" customHeight="1">
      <c r="A179" s="51">
        <v>176</v>
      </c>
      <c r="B179" s="54" t="s">
        <v>6769</v>
      </c>
      <c r="C179" s="54" t="s">
        <v>1727</v>
      </c>
      <c r="D179" s="54" t="s">
        <v>1727</v>
      </c>
      <c r="E179" s="54" t="s">
        <v>1727</v>
      </c>
      <c r="F179" s="54" t="s">
        <v>1727</v>
      </c>
      <c r="G179" s="54" t="s">
        <v>1727</v>
      </c>
      <c r="H179" s="54" t="s">
        <v>1727</v>
      </c>
      <c r="I179" s="54" t="s">
        <v>1727</v>
      </c>
      <c r="J179" s="54" t="s">
        <v>1727</v>
      </c>
      <c r="K179" s="54" t="s">
        <v>1727</v>
      </c>
      <c r="L179" s="54" t="s">
        <v>1727</v>
      </c>
      <c r="M179" s="54" t="s">
        <v>1727</v>
      </c>
      <c r="N179" s="54" t="s">
        <v>1727</v>
      </c>
      <c r="O179" s="54"/>
      <c r="P179" s="54" t="s">
        <v>6770</v>
      </c>
      <c r="Q179" s="155" t="s">
        <v>1380</v>
      </c>
      <c r="R179" s="258"/>
    </row>
    <row r="180" spans="1:18" ht="11.25" customHeight="1">
      <c r="A180" s="51">
        <v>177</v>
      </c>
      <c r="B180" s="54" t="s">
        <v>6771</v>
      </c>
      <c r="C180" s="54" t="s">
        <v>6772</v>
      </c>
      <c r="D180" s="54" t="s">
        <v>6773</v>
      </c>
      <c r="E180" s="54" t="s">
        <v>1727</v>
      </c>
      <c r="F180" s="54" t="s">
        <v>1727</v>
      </c>
      <c r="G180" s="54" t="s">
        <v>1727</v>
      </c>
      <c r="H180" s="54" t="s">
        <v>1727</v>
      </c>
      <c r="I180" s="54" t="s">
        <v>1727</v>
      </c>
      <c r="J180" s="54" t="s">
        <v>1727</v>
      </c>
      <c r="K180" s="54" t="s">
        <v>1727</v>
      </c>
      <c r="L180" s="54" t="s">
        <v>1727</v>
      </c>
      <c r="M180" s="54" t="s">
        <v>1727</v>
      </c>
      <c r="N180" s="54" t="s">
        <v>1727</v>
      </c>
      <c r="O180" s="54"/>
      <c r="P180" s="54" t="s">
        <v>6774</v>
      </c>
      <c r="Q180" s="155" t="s">
        <v>1380</v>
      </c>
      <c r="R180" s="258"/>
    </row>
    <row r="181" spans="1:18" ht="11.25" customHeight="1">
      <c r="A181" s="51">
        <v>178</v>
      </c>
      <c r="B181" s="54" t="s">
        <v>6775</v>
      </c>
      <c r="C181" s="54" t="s">
        <v>1727</v>
      </c>
      <c r="D181" s="54" t="s">
        <v>1727</v>
      </c>
      <c r="E181" s="54" t="s">
        <v>1727</v>
      </c>
      <c r="F181" s="54" t="s">
        <v>1727</v>
      </c>
      <c r="G181" s="54" t="s">
        <v>1727</v>
      </c>
      <c r="H181" s="54" t="s">
        <v>1727</v>
      </c>
      <c r="I181" s="54" t="s">
        <v>1727</v>
      </c>
      <c r="J181" s="54" t="s">
        <v>1727</v>
      </c>
      <c r="K181" s="54" t="s">
        <v>1727</v>
      </c>
      <c r="L181" s="54" t="s">
        <v>1727</v>
      </c>
      <c r="M181" s="54" t="s">
        <v>1727</v>
      </c>
      <c r="N181" s="54" t="s">
        <v>1727</v>
      </c>
      <c r="O181" s="54"/>
      <c r="P181" s="54" t="s">
        <v>6776</v>
      </c>
      <c r="Q181" s="155" t="s">
        <v>1380</v>
      </c>
      <c r="R181" s="258"/>
    </row>
    <row r="182" spans="1:18" ht="11.25" customHeight="1">
      <c r="A182" s="51">
        <v>179</v>
      </c>
      <c r="B182" s="54" t="s">
        <v>6777</v>
      </c>
      <c r="C182" s="54" t="s">
        <v>6778</v>
      </c>
      <c r="D182" s="54" t="s">
        <v>6779</v>
      </c>
      <c r="E182" s="54" t="s">
        <v>6780</v>
      </c>
      <c r="F182" s="54" t="s">
        <v>6781</v>
      </c>
      <c r="G182" s="54" t="s">
        <v>1727</v>
      </c>
      <c r="H182" s="54" t="s">
        <v>1727</v>
      </c>
      <c r="I182" s="54" t="s">
        <v>1727</v>
      </c>
      <c r="J182" s="54" t="s">
        <v>1727</v>
      </c>
      <c r="K182" s="54" t="s">
        <v>1727</v>
      </c>
      <c r="L182" s="54" t="s">
        <v>1727</v>
      </c>
      <c r="M182" s="54" t="s">
        <v>1727</v>
      </c>
      <c r="N182" s="54" t="s">
        <v>1727</v>
      </c>
      <c r="O182" s="54"/>
      <c r="P182" s="54" t="s">
        <v>6782</v>
      </c>
      <c r="Q182" s="155" t="s">
        <v>1380</v>
      </c>
      <c r="R182" s="258"/>
    </row>
    <row r="183" spans="1:18" ht="11.25" customHeight="1">
      <c r="A183" s="51">
        <v>180</v>
      </c>
      <c r="B183" s="54" t="s">
        <v>6783</v>
      </c>
      <c r="C183" s="54" t="s">
        <v>1727</v>
      </c>
      <c r="D183" s="54" t="s">
        <v>1727</v>
      </c>
      <c r="E183" s="54" t="s">
        <v>1727</v>
      </c>
      <c r="F183" s="54" t="s">
        <v>1727</v>
      </c>
      <c r="G183" s="54" t="s">
        <v>1727</v>
      </c>
      <c r="H183" s="54" t="s">
        <v>1727</v>
      </c>
      <c r="I183" s="54" t="s">
        <v>1727</v>
      </c>
      <c r="J183" s="54" t="s">
        <v>1727</v>
      </c>
      <c r="K183" s="54" t="s">
        <v>1727</v>
      </c>
      <c r="L183" s="54" t="s">
        <v>1727</v>
      </c>
      <c r="M183" s="54" t="s">
        <v>1727</v>
      </c>
      <c r="N183" s="54" t="s">
        <v>1727</v>
      </c>
      <c r="O183" s="54"/>
      <c r="P183" s="54" t="s">
        <v>6784</v>
      </c>
      <c r="Q183" s="155" t="s">
        <v>1380</v>
      </c>
      <c r="R183" s="258"/>
    </row>
    <row r="184" spans="1:18" ht="11.25" customHeight="1">
      <c r="A184" s="51">
        <v>181</v>
      </c>
      <c r="B184" s="54" t="s">
        <v>6785</v>
      </c>
      <c r="C184" s="54" t="s">
        <v>6786</v>
      </c>
      <c r="D184" s="54" t="s">
        <v>1727</v>
      </c>
      <c r="E184" s="54" t="s">
        <v>1727</v>
      </c>
      <c r="F184" s="54" t="s">
        <v>1727</v>
      </c>
      <c r="G184" s="54" t="s">
        <v>1727</v>
      </c>
      <c r="H184" s="54" t="s">
        <v>1727</v>
      </c>
      <c r="I184" s="54" t="s">
        <v>1727</v>
      </c>
      <c r="J184" s="54" t="s">
        <v>1727</v>
      </c>
      <c r="K184" s="54" t="s">
        <v>1727</v>
      </c>
      <c r="L184" s="54" t="s">
        <v>1727</v>
      </c>
      <c r="M184" s="54" t="s">
        <v>1727</v>
      </c>
      <c r="N184" s="54" t="s">
        <v>1727</v>
      </c>
      <c r="O184" s="54"/>
      <c r="P184" s="54" t="s">
        <v>6787</v>
      </c>
      <c r="Q184" s="155" t="s">
        <v>1380</v>
      </c>
      <c r="R184" s="258"/>
    </row>
    <row r="185" spans="1:18" ht="11.25" customHeight="1">
      <c r="A185" s="51">
        <v>182</v>
      </c>
      <c r="B185" s="54" t="s">
        <v>6788</v>
      </c>
      <c r="C185" s="54" t="s">
        <v>1727</v>
      </c>
      <c r="D185" s="54" t="s">
        <v>1727</v>
      </c>
      <c r="E185" s="54" t="s">
        <v>1727</v>
      </c>
      <c r="F185" s="54" t="s">
        <v>1727</v>
      </c>
      <c r="G185" s="54" t="s">
        <v>1727</v>
      </c>
      <c r="H185" s="54" t="s">
        <v>1727</v>
      </c>
      <c r="I185" s="54" t="s">
        <v>1727</v>
      </c>
      <c r="J185" s="54" t="s">
        <v>1727</v>
      </c>
      <c r="K185" s="54" t="s">
        <v>1727</v>
      </c>
      <c r="L185" s="54" t="s">
        <v>1727</v>
      </c>
      <c r="M185" s="54" t="s">
        <v>1727</v>
      </c>
      <c r="N185" s="54" t="s">
        <v>1727</v>
      </c>
      <c r="O185" s="54"/>
      <c r="P185" s="54" t="s">
        <v>6789</v>
      </c>
      <c r="Q185" s="155" t="s">
        <v>1380</v>
      </c>
      <c r="R185" s="258"/>
    </row>
    <row r="186" spans="1:18" ht="11.25" customHeight="1">
      <c r="A186" s="51">
        <v>183</v>
      </c>
      <c r="B186" s="54" t="s">
        <v>6790</v>
      </c>
      <c r="C186" s="54" t="s">
        <v>1727</v>
      </c>
      <c r="D186" s="54" t="s">
        <v>1727</v>
      </c>
      <c r="E186" s="54" t="s">
        <v>1727</v>
      </c>
      <c r="F186" s="54" t="s">
        <v>1727</v>
      </c>
      <c r="G186" s="54" t="s">
        <v>1727</v>
      </c>
      <c r="H186" s="54" t="s">
        <v>1727</v>
      </c>
      <c r="I186" s="54" t="s">
        <v>1727</v>
      </c>
      <c r="J186" s="54" t="s">
        <v>1727</v>
      </c>
      <c r="K186" s="54" t="s">
        <v>1727</v>
      </c>
      <c r="L186" s="54" t="s">
        <v>1727</v>
      </c>
      <c r="M186" s="54" t="s">
        <v>1727</v>
      </c>
      <c r="N186" s="54" t="s">
        <v>1727</v>
      </c>
      <c r="O186" s="54"/>
      <c r="P186" s="54" t="s">
        <v>6791</v>
      </c>
      <c r="Q186" s="155" t="s">
        <v>1380</v>
      </c>
      <c r="R186" s="258"/>
    </row>
    <row r="187" spans="1:18" ht="11.25" customHeight="1">
      <c r="A187" s="51">
        <v>184</v>
      </c>
      <c r="B187" s="54" t="s">
        <v>6792</v>
      </c>
      <c r="C187" s="54" t="s">
        <v>1727</v>
      </c>
      <c r="D187" s="54" t="s">
        <v>1727</v>
      </c>
      <c r="E187" s="54" t="s">
        <v>1727</v>
      </c>
      <c r="F187" s="54" t="s">
        <v>1727</v>
      </c>
      <c r="G187" s="54" t="s">
        <v>1727</v>
      </c>
      <c r="H187" s="54" t="s">
        <v>1727</v>
      </c>
      <c r="I187" s="54" t="s">
        <v>1727</v>
      </c>
      <c r="J187" s="54" t="s">
        <v>1727</v>
      </c>
      <c r="K187" s="54" t="s">
        <v>1727</v>
      </c>
      <c r="L187" s="54" t="s">
        <v>1727</v>
      </c>
      <c r="M187" s="54" t="s">
        <v>1727</v>
      </c>
      <c r="N187" s="54" t="s">
        <v>1727</v>
      </c>
      <c r="O187" s="54"/>
      <c r="P187" s="54" t="s">
        <v>1727</v>
      </c>
      <c r="Q187" s="155" t="s">
        <v>1380</v>
      </c>
      <c r="R187" s="258"/>
    </row>
    <row r="188" spans="1:18" ht="11.25" customHeight="1">
      <c r="A188" s="51">
        <v>185</v>
      </c>
      <c r="B188" s="54" t="s">
        <v>6793</v>
      </c>
      <c r="C188" s="54" t="s">
        <v>1727</v>
      </c>
      <c r="D188" s="54" t="s">
        <v>1727</v>
      </c>
      <c r="E188" s="54" t="s">
        <v>1727</v>
      </c>
      <c r="F188" s="54" t="s">
        <v>1727</v>
      </c>
      <c r="G188" s="54" t="s">
        <v>1727</v>
      </c>
      <c r="H188" s="54" t="s">
        <v>1727</v>
      </c>
      <c r="I188" s="54" t="s">
        <v>1727</v>
      </c>
      <c r="J188" s="54" t="s">
        <v>1727</v>
      </c>
      <c r="K188" s="54" t="s">
        <v>1727</v>
      </c>
      <c r="L188" s="54" t="s">
        <v>1727</v>
      </c>
      <c r="M188" s="54" t="s">
        <v>1727</v>
      </c>
      <c r="N188" s="54" t="s">
        <v>1727</v>
      </c>
      <c r="O188" s="54"/>
      <c r="P188" s="54" t="s">
        <v>1727</v>
      </c>
      <c r="Q188" s="155" t="s">
        <v>1380</v>
      </c>
      <c r="R188" s="258"/>
    </row>
    <row r="189" spans="1:18" ht="11.25" customHeight="1">
      <c r="A189" s="51">
        <v>186</v>
      </c>
      <c r="B189" s="54" t="s">
        <v>6794</v>
      </c>
      <c r="C189" s="54" t="s">
        <v>6795</v>
      </c>
      <c r="D189" s="54" t="s">
        <v>6796</v>
      </c>
      <c r="E189" s="54" t="s">
        <v>1727</v>
      </c>
      <c r="F189" s="54" t="s">
        <v>1727</v>
      </c>
      <c r="G189" s="54" t="s">
        <v>1727</v>
      </c>
      <c r="H189" s="54" t="s">
        <v>1727</v>
      </c>
      <c r="I189" s="54" t="s">
        <v>1727</v>
      </c>
      <c r="J189" s="54" t="s">
        <v>1727</v>
      </c>
      <c r="K189" s="54" t="s">
        <v>1727</v>
      </c>
      <c r="L189" s="54" t="s">
        <v>1727</v>
      </c>
      <c r="M189" s="54" t="s">
        <v>1727</v>
      </c>
      <c r="N189" s="54" t="s">
        <v>1727</v>
      </c>
      <c r="O189" s="54"/>
      <c r="P189" s="54" t="s">
        <v>6797</v>
      </c>
      <c r="Q189" s="155" t="s">
        <v>1380</v>
      </c>
      <c r="R189" s="258"/>
    </row>
    <row r="190" spans="1:18" ht="11.25" customHeight="1">
      <c r="A190" s="51">
        <v>187</v>
      </c>
      <c r="B190" s="54" t="s">
        <v>6798</v>
      </c>
      <c r="C190" s="54" t="s">
        <v>6799</v>
      </c>
      <c r="D190" s="54" t="s">
        <v>6800</v>
      </c>
      <c r="E190" s="54" t="s">
        <v>6801</v>
      </c>
      <c r="F190" s="54" t="s">
        <v>6802</v>
      </c>
      <c r="G190" s="54" t="s">
        <v>1727</v>
      </c>
      <c r="H190" s="54" t="s">
        <v>1727</v>
      </c>
      <c r="I190" s="54" t="s">
        <v>1727</v>
      </c>
      <c r="J190" s="54" t="s">
        <v>1727</v>
      </c>
      <c r="K190" s="54" t="s">
        <v>1727</v>
      </c>
      <c r="L190" s="54" t="s">
        <v>1727</v>
      </c>
      <c r="M190" s="54" t="s">
        <v>1727</v>
      </c>
      <c r="N190" s="54" t="s">
        <v>1727</v>
      </c>
      <c r="O190" s="54"/>
      <c r="P190" s="54" t="s">
        <v>6803</v>
      </c>
      <c r="Q190" s="155" t="s">
        <v>1380</v>
      </c>
      <c r="R190" s="258"/>
    </row>
    <row r="191" spans="1:18" ht="11.25" customHeight="1">
      <c r="A191" s="51">
        <v>188</v>
      </c>
      <c r="B191" s="55" t="s">
        <v>6804</v>
      </c>
      <c r="C191" s="54" t="s">
        <v>1727</v>
      </c>
      <c r="D191" s="54" t="s">
        <v>1727</v>
      </c>
      <c r="E191" s="54" t="s">
        <v>1727</v>
      </c>
      <c r="F191" s="54" t="s">
        <v>1727</v>
      </c>
      <c r="G191" s="54" t="s">
        <v>1727</v>
      </c>
      <c r="H191" s="54" t="s">
        <v>1727</v>
      </c>
      <c r="I191" s="54" t="s">
        <v>1727</v>
      </c>
      <c r="J191" s="54" t="s">
        <v>1727</v>
      </c>
      <c r="K191" s="54" t="s">
        <v>1727</v>
      </c>
      <c r="L191" s="54" t="s">
        <v>1727</v>
      </c>
      <c r="M191" s="54" t="s">
        <v>1727</v>
      </c>
      <c r="N191" s="54" t="s">
        <v>1727</v>
      </c>
      <c r="O191" s="54"/>
      <c r="P191" s="54" t="s">
        <v>6805</v>
      </c>
      <c r="Q191" s="155" t="s">
        <v>1380</v>
      </c>
      <c r="R191" s="258"/>
    </row>
    <row r="192" spans="1:18" ht="11.25" customHeight="1">
      <c r="A192" s="51">
        <v>189</v>
      </c>
      <c r="B192" s="54" t="s">
        <v>6806</v>
      </c>
      <c r="C192" s="54" t="s">
        <v>6807</v>
      </c>
      <c r="D192" s="54" t="s">
        <v>1727</v>
      </c>
      <c r="E192" s="54" t="s">
        <v>1727</v>
      </c>
      <c r="F192" s="54" t="s">
        <v>1727</v>
      </c>
      <c r="G192" s="54" t="s">
        <v>1727</v>
      </c>
      <c r="H192" s="54" t="s">
        <v>1727</v>
      </c>
      <c r="I192" s="54" t="s">
        <v>1727</v>
      </c>
      <c r="J192" s="54" t="s">
        <v>1727</v>
      </c>
      <c r="K192" s="54" t="s">
        <v>1727</v>
      </c>
      <c r="L192" s="54" t="s">
        <v>1727</v>
      </c>
      <c r="M192" s="54" t="s">
        <v>1727</v>
      </c>
      <c r="N192" s="54" t="s">
        <v>1727</v>
      </c>
      <c r="O192" s="54"/>
      <c r="P192" s="54" t="s">
        <v>6808</v>
      </c>
      <c r="Q192" s="155" t="s">
        <v>1380</v>
      </c>
      <c r="R192" s="258"/>
    </row>
    <row r="193" spans="1:18" ht="11.25" customHeight="1">
      <c r="A193" s="51">
        <v>190</v>
      </c>
      <c r="B193" s="54" t="s">
        <v>6809</v>
      </c>
      <c r="C193" s="54" t="s">
        <v>1727</v>
      </c>
      <c r="D193" s="54" t="s">
        <v>1727</v>
      </c>
      <c r="E193" s="54" t="s">
        <v>1727</v>
      </c>
      <c r="F193" s="54" t="s">
        <v>1727</v>
      </c>
      <c r="G193" s="54" t="s">
        <v>1727</v>
      </c>
      <c r="H193" s="54" t="s">
        <v>1727</v>
      </c>
      <c r="I193" s="54" t="s">
        <v>1727</v>
      </c>
      <c r="J193" s="54" t="s">
        <v>1727</v>
      </c>
      <c r="K193" s="54" t="s">
        <v>1727</v>
      </c>
      <c r="L193" s="54" t="s">
        <v>1727</v>
      </c>
      <c r="M193" s="54" t="s">
        <v>1727</v>
      </c>
      <c r="N193" s="54" t="s">
        <v>1727</v>
      </c>
      <c r="O193" s="54"/>
      <c r="P193" s="54" t="s">
        <v>6810</v>
      </c>
      <c r="Q193" s="155" t="s">
        <v>1380</v>
      </c>
      <c r="R193" s="258"/>
    </row>
    <row r="194" spans="1:18" ht="11.25" customHeight="1">
      <c r="A194" s="51">
        <v>191</v>
      </c>
      <c r="B194" s="54" t="s">
        <v>6811</v>
      </c>
      <c r="C194" s="54" t="s">
        <v>1727</v>
      </c>
      <c r="D194" s="54" t="s">
        <v>1727</v>
      </c>
      <c r="E194" s="54" t="s">
        <v>1727</v>
      </c>
      <c r="F194" s="54" t="s">
        <v>1727</v>
      </c>
      <c r="G194" s="54" t="s">
        <v>1727</v>
      </c>
      <c r="H194" s="54" t="s">
        <v>1727</v>
      </c>
      <c r="I194" s="54" t="s">
        <v>1727</v>
      </c>
      <c r="J194" s="54" t="s">
        <v>1727</v>
      </c>
      <c r="K194" s="54" t="s">
        <v>1727</v>
      </c>
      <c r="L194" s="54" t="s">
        <v>1727</v>
      </c>
      <c r="M194" s="54" t="s">
        <v>1727</v>
      </c>
      <c r="N194" s="54" t="s">
        <v>1727</v>
      </c>
      <c r="O194" s="54"/>
      <c r="P194" s="54" t="s">
        <v>6812</v>
      </c>
      <c r="Q194" s="155" t="s">
        <v>1380</v>
      </c>
      <c r="R194" s="258"/>
    </row>
    <row r="195" spans="1:18" ht="11.25" customHeight="1">
      <c r="A195" s="51">
        <v>192</v>
      </c>
      <c r="B195" s="54" t="s">
        <v>6813</v>
      </c>
      <c r="C195" s="54" t="s">
        <v>1727</v>
      </c>
      <c r="D195" s="54" t="s">
        <v>1727</v>
      </c>
      <c r="E195" s="54" t="s">
        <v>1727</v>
      </c>
      <c r="F195" s="54" t="s">
        <v>1727</v>
      </c>
      <c r="G195" s="54" t="s">
        <v>1727</v>
      </c>
      <c r="H195" s="54" t="s">
        <v>1727</v>
      </c>
      <c r="I195" s="54" t="s">
        <v>1727</v>
      </c>
      <c r="J195" s="54" t="s">
        <v>1727</v>
      </c>
      <c r="K195" s="54" t="s">
        <v>1727</v>
      </c>
      <c r="L195" s="54" t="s">
        <v>1727</v>
      </c>
      <c r="M195" s="54" t="s">
        <v>1727</v>
      </c>
      <c r="N195" s="54" t="s">
        <v>1727</v>
      </c>
      <c r="O195" s="54"/>
      <c r="P195" s="54" t="s">
        <v>6814</v>
      </c>
      <c r="Q195" s="155" t="s">
        <v>1380</v>
      </c>
      <c r="R195" s="258"/>
    </row>
    <row r="196" spans="1:18" ht="11.25" customHeight="1">
      <c r="A196" s="51">
        <v>193</v>
      </c>
      <c r="B196" s="54" t="s">
        <v>6815</v>
      </c>
      <c r="C196" s="54" t="s">
        <v>6816</v>
      </c>
      <c r="D196" s="54" t="s">
        <v>6817</v>
      </c>
      <c r="E196" s="54" t="s">
        <v>1727</v>
      </c>
      <c r="F196" s="54" t="s">
        <v>1727</v>
      </c>
      <c r="G196" s="54" t="s">
        <v>1727</v>
      </c>
      <c r="H196" s="54" t="s">
        <v>1727</v>
      </c>
      <c r="I196" s="54" t="s">
        <v>1727</v>
      </c>
      <c r="J196" s="54" t="s">
        <v>1727</v>
      </c>
      <c r="K196" s="54" t="s">
        <v>1727</v>
      </c>
      <c r="L196" s="54" t="s">
        <v>1727</v>
      </c>
      <c r="M196" s="54" t="s">
        <v>1727</v>
      </c>
      <c r="N196" s="54" t="s">
        <v>1727</v>
      </c>
      <c r="O196" s="54"/>
      <c r="P196" s="54" t="s">
        <v>6818</v>
      </c>
      <c r="Q196" s="155" t="s">
        <v>1380</v>
      </c>
      <c r="R196" s="258"/>
    </row>
    <row r="197" spans="1:18" ht="11.25" customHeight="1">
      <c r="A197" s="51">
        <v>194</v>
      </c>
      <c r="B197" s="54" t="s">
        <v>6819</v>
      </c>
      <c r="C197" s="54" t="s">
        <v>1727</v>
      </c>
      <c r="D197" s="54" t="s">
        <v>1727</v>
      </c>
      <c r="E197" s="54" t="s">
        <v>1727</v>
      </c>
      <c r="F197" s="54" t="s">
        <v>1727</v>
      </c>
      <c r="G197" s="54" t="s">
        <v>1727</v>
      </c>
      <c r="H197" s="54" t="s">
        <v>1727</v>
      </c>
      <c r="I197" s="54" t="s">
        <v>1727</v>
      </c>
      <c r="J197" s="54" t="s">
        <v>1727</v>
      </c>
      <c r="K197" s="54" t="s">
        <v>1727</v>
      </c>
      <c r="L197" s="54" t="s">
        <v>1727</v>
      </c>
      <c r="M197" s="54" t="s">
        <v>1727</v>
      </c>
      <c r="N197" s="54" t="s">
        <v>1727</v>
      </c>
      <c r="O197" s="54"/>
      <c r="P197" s="54" t="s">
        <v>6820</v>
      </c>
      <c r="Q197" s="155" t="s">
        <v>1380</v>
      </c>
      <c r="R197" s="258"/>
    </row>
    <row r="198" spans="1:18" ht="11.25" customHeight="1">
      <c r="A198" s="51">
        <v>195</v>
      </c>
      <c r="B198" s="54" t="s">
        <v>6821</v>
      </c>
      <c r="C198" s="54" t="s">
        <v>1727</v>
      </c>
      <c r="D198" s="54" t="s">
        <v>1727</v>
      </c>
      <c r="E198" s="54" t="s">
        <v>1727</v>
      </c>
      <c r="F198" s="54" t="s">
        <v>1727</v>
      </c>
      <c r="G198" s="54" t="s">
        <v>1727</v>
      </c>
      <c r="H198" s="54" t="s">
        <v>1727</v>
      </c>
      <c r="I198" s="54" t="s">
        <v>1727</v>
      </c>
      <c r="J198" s="54" t="s">
        <v>1727</v>
      </c>
      <c r="K198" s="54" t="s">
        <v>1727</v>
      </c>
      <c r="L198" s="54" t="s">
        <v>1727</v>
      </c>
      <c r="M198" s="54" t="s">
        <v>1727</v>
      </c>
      <c r="N198" s="54" t="s">
        <v>1727</v>
      </c>
      <c r="O198" s="54"/>
      <c r="P198" s="54" t="s">
        <v>1727</v>
      </c>
      <c r="Q198" s="155" t="s">
        <v>1380</v>
      </c>
      <c r="R198" s="258"/>
    </row>
    <row r="199" spans="1:18" ht="11.25" customHeight="1">
      <c r="A199" s="51">
        <v>196</v>
      </c>
      <c r="B199" s="54" t="s">
        <v>6822</v>
      </c>
      <c r="C199" s="54" t="s">
        <v>1727</v>
      </c>
      <c r="D199" s="54" t="s">
        <v>1727</v>
      </c>
      <c r="E199" s="54" t="s">
        <v>1727</v>
      </c>
      <c r="F199" s="54" t="s">
        <v>1727</v>
      </c>
      <c r="G199" s="54" t="s">
        <v>1727</v>
      </c>
      <c r="H199" s="54" t="s">
        <v>1727</v>
      </c>
      <c r="I199" s="54" t="s">
        <v>1727</v>
      </c>
      <c r="J199" s="54" t="s">
        <v>1727</v>
      </c>
      <c r="K199" s="54" t="s">
        <v>1727</v>
      </c>
      <c r="L199" s="54" t="s">
        <v>1727</v>
      </c>
      <c r="M199" s="54" t="s">
        <v>1727</v>
      </c>
      <c r="N199" s="54" t="s">
        <v>1727</v>
      </c>
      <c r="O199" s="54"/>
      <c r="P199" s="54" t="s">
        <v>1727</v>
      </c>
      <c r="Q199" s="155" t="s">
        <v>1380</v>
      </c>
      <c r="R199" s="258"/>
    </row>
    <row r="200" spans="1:18" ht="11.25" customHeight="1">
      <c r="A200" s="51">
        <v>197</v>
      </c>
      <c r="B200" s="54" t="s">
        <v>6823</v>
      </c>
      <c r="C200" s="54" t="s">
        <v>1727</v>
      </c>
      <c r="D200" s="54" t="s">
        <v>1727</v>
      </c>
      <c r="E200" s="54" t="s">
        <v>1727</v>
      </c>
      <c r="F200" s="54" t="s">
        <v>1727</v>
      </c>
      <c r="G200" s="54" t="s">
        <v>1727</v>
      </c>
      <c r="H200" s="54" t="s">
        <v>1727</v>
      </c>
      <c r="I200" s="54" t="s">
        <v>1727</v>
      </c>
      <c r="J200" s="54" t="s">
        <v>1727</v>
      </c>
      <c r="K200" s="54" t="s">
        <v>1727</v>
      </c>
      <c r="L200" s="54" t="s">
        <v>1727</v>
      </c>
      <c r="M200" s="54" t="s">
        <v>1727</v>
      </c>
      <c r="N200" s="54" t="s">
        <v>1727</v>
      </c>
      <c r="O200" s="54"/>
      <c r="P200" s="54" t="s">
        <v>1727</v>
      </c>
      <c r="Q200" s="155" t="s">
        <v>1380</v>
      </c>
      <c r="R200" s="258"/>
    </row>
    <row r="201" spans="1:18" ht="11.25" customHeight="1">
      <c r="A201" s="51">
        <v>198</v>
      </c>
      <c r="B201" s="54" t="s">
        <v>6824</v>
      </c>
      <c r="C201" s="54" t="s">
        <v>1727</v>
      </c>
      <c r="D201" s="54" t="s">
        <v>1727</v>
      </c>
      <c r="E201" s="54" t="s">
        <v>1727</v>
      </c>
      <c r="F201" s="54" t="s">
        <v>1727</v>
      </c>
      <c r="G201" s="54" t="s">
        <v>1727</v>
      </c>
      <c r="H201" s="54" t="s">
        <v>1727</v>
      </c>
      <c r="I201" s="54" t="s">
        <v>1727</v>
      </c>
      <c r="J201" s="54" t="s">
        <v>1727</v>
      </c>
      <c r="K201" s="54" t="s">
        <v>1727</v>
      </c>
      <c r="L201" s="54" t="s">
        <v>1727</v>
      </c>
      <c r="M201" s="54" t="s">
        <v>1727</v>
      </c>
      <c r="N201" s="54" t="s">
        <v>1727</v>
      </c>
      <c r="O201" s="54"/>
      <c r="P201" s="54" t="s">
        <v>1727</v>
      </c>
      <c r="Q201" s="155" t="s">
        <v>1380</v>
      </c>
      <c r="R201" s="258"/>
    </row>
    <row r="202" spans="1:18" ht="11.25" customHeight="1">
      <c r="A202" s="51">
        <v>199</v>
      </c>
      <c r="B202" s="54" t="s">
        <v>6825</v>
      </c>
      <c r="C202" s="54" t="s">
        <v>1727</v>
      </c>
      <c r="D202" s="54" t="s">
        <v>1727</v>
      </c>
      <c r="E202" s="54" t="s">
        <v>1727</v>
      </c>
      <c r="F202" s="54" t="s">
        <v>1727</v>
      </c>
      <c r="G202" s="54" t="s">
        <v>1727</v>
      </c>
      <c r="H202" s="54" t="s">
        <v>1727</v>
      </c>
      <c r="I202" s="54" t="s">
        <v>1727</v>
      </c>
      <c r="J202" s="54" t="s">
        <v>1727</v>
      </c>
      <c r="K202" s="54" t="s">
        <v>1727</v>
      </c>
      <c r="L202" s="54" t="s">
        <v>1727</v>
      </c>
      <c r="M202" s="54" t="s">
        <v>1727</v>
      </c>
      <c r="N202" s="54" t="s">
        <v>1727</v>
      </c>
      <c r="O202" s="54"/>
      <c r="P202" s="54" t="s">
        <v>1727</v>
      </c>
      <c r="Q202" s="155" t="s">
        <v>1380</v>
      </c>
      <c r="R202" s="258"/>
    </row>
    <row r="203" spans="1:18" ht="11.25" customHeight="1">
      <c r="A203" s="51">
        <v>200</v>
      </c>
      <c r="B203" s="54" t="s">
        <v>6826</v>
      </c>
      <c r="C203" s="54" t="s">
        <v>1727</v>
      </c>
      <c r="D203" s="54" t="s">
        <v>1727</v>
      </c>
      <c r="E203" s="54" t="s">
        <v>1727</v>
      </c>
      <c r="F203" s="54" t="s">
        <v>1727</v>
      </c>
      <c r="G203" s="54" t="s">
        <v>1727</v>
      </c>
      <c r="H203" s="54" t="s">
        <v>1727</v>
      </c>
      <c r="I203" s="54" t="s">
        <v>1727</v>
      </c>
      <c r="J203" s="54" t="s">
        <v>1727</v>
      </c>
      <c r="K203" s="54" t="s">
        <v>1727</v>
      </c>
      <c r="L203" s="54" t="s">
        <v>1727</v>
      </c>
      <c r="M203" s="54" t="s">
        <v>1727</v>
      </c>
      <c r="N203" s="54" t="s">
        <v>1727</v>
      </c>
      <c r="O203" s="54"/>
      <c r="P203" s="54" t="s">
        <v>1727</v>
      </c>
      <c r="Q203" s="155" t="s">
        <v>1380</v>
      </c>
      <c r="R203" s="258"/>
    </row>
    <row r="204" spans="1:18" ht="11.25" customHeight="1">
      <c r="A204" s="51">
        <v>201</v>
      </c>
      <c r="B204" s="54" t="s">
        <v>6827</v>
      </c>
      <c r="C204" s="54" t="s">
        <v>1727</v>
      </c>
      <c r="D204" s="54" t="s">
        <v>1727</v>
      </c>
      <c r="E204" s="54" t="s">
        <v>1727</v>
      </c>
      <c r="F204" s="54" t="s">
        <v>1727</v>
      </c>
      <c r="G204" s="54" t="s">
        <v>1727</v>
      </c>
      <c r="H204" s="54" t="s">
        <v>1727</v>
      </c>
      <c r="I204" s="54" t="s">
        <v>1727</v>
      </c>
      <c r="J204" s="54" t="s">
        <v>1727</v>
      </c>
      <c r="K204" s="54" t="s">
        <v>1727</v>
      </c>
      <c r="L204" s="54" t="s">
        <v>1727</v>
      </c>
      <c r="M204" s="54" t="s">
        <v>1727</v>
      </c>
      <c r="N204" s="54" t="s">
        <v>1727</v>
      </c>
      <c r="O204" s="54"/>
      <c r="P204" s="54" t="s">
        <v>6828</v>
      </c>
      <c r="Q204" s="155" t="s">
        <v>1380</v>
      </c>
      <c r="R204" s="258"/>
    </row>
    <row r="205" spans="1:18" ht="11.25" customHeight="1">
      <c r="A205" s="51">
        <v>202</v>
      </c>
      <c r="B205" s="54" t="s">
        <v>6829</v>
      </c>
      <c r="C205" s="54" t="s">
        <v>1727</v>
      </c>
      <c r="D205" s="54" t="s">
        <v>1727</v>
      </c>
      <c r="E205" s="54" t="s">
        <v>1727</v>
      </c>
      <c r="F205" s="54" t="s">
        <v>1727</v>
      </c>
      <c r="G205" s="54" t="s">
        <v>1727</v>
      </c>
      <c r="H205" s="54" t="s">
        <v>1727</v>
      </c>
      <c r="I205" s="54" t="s">
        <v>1727</v>
      </c>
      <c r="J205" s="54" t="s">
        <v>1727</v>
      </c>
      <c r="K205" s="54" t="s">
        <v>1727</v>
      </c>
      <c r="L205" s="54" t="s">
        <v>1727</v>
      </c>
      <c r="M205" s="54" t="s">
        <v>1727</v>
      </c>
      <c r="N205" s="54" t="s">
        <v>1727</v>
      </c>
      <c r="O205" s="54"/>
      <c r="P205" s="54" t="s">
        <v>6830</v>
      </c>
      <c r="Q205" s="155" t="s">
        <v>1380</v>
      </c>
      <c r="R205" s="258"/>
    </row>
    <row r="206" spans="1:18" ht="11.25" customHeight="1">
      <c r="A206" s="51">
        <v>203</v>
      </c>
      <c r="B206" s="54" t="s">
        <v>6831</v>
      </c>
      <c r="C206" s="54" t="s">
        <v>1727</v>
      </c>
      <c r="D206" s="54" t="s">
        <v>1727</v>
      </c>
      <c r="E206" s="54" t="s">
        <v>1727</v>
      </c>
      <c r="F206" s="54" t="s">
        <v>1727</v>
      </c>
      <c r="G206" s="54" t="s">
        <v>1727</v>
      </c>
      <c r="H206" s="54" t="s">
        <v>1727</v>
      </c>
      <c r="I206" s="54" t="s">
        <v>1727</v>
      </c>
      <c r="J206" s="54" t="s">
        <v>1727</v>
      </c>
      <c r="K206" s="54" t="s">
        <v>1727</v>
      </c>
      <c r="L206" s="54" t="s">
        <v>1727</v>
      </c>
      <c r="M206" s="54" t="s">
        <v>1727</v>
      </c>
      <c r="N206" s="54" t="s">
        <v>1727</v>
      </c>
      <c r="O206" s="54"/>
      <c r="P206" s="54" t="s">
        <v>6832</v>
      </c>
      <c r="Q206" s="155" t="s">
        <v>1380</v>
      </c>
      <c r="R206" s="258"/>
    </row>
    <row r="207" spans="1:18" ht="11.25" customHeight="1">
      <c r="A207" s="51">
        <v>204</v>
      </c>
      <c r="B207" s="54" t="s">
        <v>6833</v>
      </c>
      <c r="C207" s="54" t="s">
        <v>1727</v>
      </c>
      <c r="D207" s="54" t="s">
        <v>1727</v>
      </c>
      <c r="E207" s="54" t="s">
        <v>1727</v>
      </c>
      <c r="F207" s="54" t="s">
        <v>1727</v>
      </c>
      <c r="G207" s="54" t="s">
        <v>1727</v>
      </c>
      <c r="H207" s="54" t="s">
        <v>1727</v>
      </c>
      <c r="I207" s="54" t="s">
        <v>1727</v>
      </c>
      <c r="J207" s="54" t="s">
        <v>1727</v>
      </c>
      <c r="K207" s="54" t="s">
        <v>1727</v>
      </c>
      <c r="L207" s="54" t="s">
        <v>1727</v>
      </c>
      <c r="M207" s="54" t="s">
        <v>1727</v>
      </c>
      <c r="N207" s="54" t="s">
        <v>1727</v>
      </c>
      <c r="O207" s="54"/>
      <c r="P207" s="54" t="s">
        <v>6834</v>
      </c>
      <c r="Q207" s="155" t="s">
        <v>1380</v>
      </c>
      <c r="R207" s="258"/>
    </row>
    <row r="208" spans="1:18" ht="11.25" customHeight="1">
      <c r="A208" s="51">
        <v>205</v>
      </c>
      <c r="B208" s="54" t="s">
        <v>6835</v>
      </c>
      <c r="C208" s="54" t="s">
        <v>1727</v>
      </c>
      <c r="D208" s="54" t="s">
        <v>1727</v>
      </c>
      <c r="E208" s="54" t="s">
        <v>1727</v>
      </c>
      <c r="F208" s="54" t="s">
        <v>1727</v>
      </c>
      <c r="G208" s="54" t="s">
        <v>1727</v>
      </c>
      <c r="H208" s="54" t="s">
        <v>1727</v>
      </c>
      <c r="I208" s="54" t="s">
        <v>1727</v>
      </c>
      <c r="J208" s="54" t="s">
        <v>1727</v>
      </c>
      <c r="K208" s="54" t="s">
        <v>1727</v>
      </c>
      <c r="L208" s="54" t="s">
        <v>1727</v>
      </c>
      <c r="M208" s="54" t="s">
        <v>1727</v>
      </c>
      <c r="N208" s="54" t="s">
        <v>1727</v>
      </c>
      <c r="O208" s="54"/>
      <c r="P208" s="54" t="s">
        <v>6836</v>
      </c>
      <c r="Q208" s="155" t="s">
        <v>1380</v>
      </c>
      <c r="R208" s="258"/>
    </row>
    <row r="209" spans="1:18" ht="11.25" customHeight="1">
      <c r="A209" s="51">
        <v>206</v>
      </c>
      <c r="B209" s="54" t="s">
        <v>6837</v>
      </c>
      <c r="C209" s="54" t="s">
        <v>6838</v>
      </c>
      <c r="D209" s="54" t="s">
        <v>1727</v>
      </c>
      <c r="E209" s="54" t="s">
        <v>1727</v>
      </c>
      <c r="F209" s="54" t="s">
        <v>1727</v>
      </c>
      <c r="G209" s="54" t="s">
        <v>1727</v>
      </c>
      <c r="H209" s="54" t="s">
        <v>1727</v>
      </c>
      <c r="I209" s="54" t="s">
        <v>1727</v>
      </c>
      <c r="J209" s="54" t="s">
        <v>1727</v>
      </c>
      <c r="K209" s="54" t="s">
        <v>1727</v>
      </c>
      <c r="L209" s="54" t="s">
        <v>1727</v>
      </c>
      <c r="M209" s="54" t="s">
        <v>1727</v>
      </c>
      <c r="N209" s="54" t="s">
        <v>1727</v>
      </c>
      <c r="O209" s="54"/>
      <c r="P209" s="54" t="s">
        <v>6839</v>
      </c>
      <c r="Q209" s="155" t="s">
        <v>1380</v>
      </c>
      <c r="R209" s="258"/>
    </row>
    <row r="210" spans="1:18" ht="11.25" customHeight="1">
      <c r="A210" s="51">
        <v>207</v>
      </c>
      <c r="B210" s="54" t="s">
        <v>6840</v>
      </c>
      <c r="C210" s="54" t="s">
        <v>1727</v>
      </c>
      <c r="D210" s="54" t="s">
        <v>1727</v>
      </c>
      <c r="E210" s="54" t="s">
        <v>1727</v>
      </c>
      <c r="F210" s="54" t="s">
        <v>1727</v>
      </c>
      <c r="G210" s="54" t="s">
        <v>1727</v>
      </c>
      <c r="H210" s="54" t="s">
        <v>1727</v>
      </c>
      <c r="I210" s="54" t="s">
        <v>1727</v>
      </c>
      <c r="J210" s="54" t="s">
        <v>1727</v>
      </c>
      <c r="K210" s="54" t="s">
        <v>1727</v>
      </c>
      <c r="L210" s="54" t="s">
        <v>1727</v>
      </c>
      <c r="M210" s="54" t="s">
        <v>1727</v>
      </c>
      <c r="N210" s="54" t="s">
        <v>1727</v>
      </c>
      <c r="O210" s="54"/>
      <c r="P210" s="54" t="s">
        <v>6841</v>
      </c>
      <c r="Q210" s="155" t="s">
        <v>1380</v>
      </c>
      <c r="R210" s="258"/>
    </row>
    <row r="211" spans="1:18" ht="11.25" customHeight="1">
      <c r="A211" s="51">
        <v>208</v>
      </c>
      <c r="B211" s="54" t="s">
        <v>6842</v>
      </c>
      <c r="C211" s="54" t="s">
        <v>1727</v>
      </c>
      <c r="D211" s="54" t="s">
        <v>1727</v>
      </c>
      <c r="E211" s="54" t="s">
        <v>1727</v>
      </c>
      <c r="F211" s="54" t="s">
        <v>1727</v>
      </c>
      <c r="G211" s="54" t="s">
        <v>1727</v>
      </c>
      <c r="H211" s="54" t="s">
        <v>1727</v>
      </c>
      <c r="I211" s="54" t="s">
        <v>1727</v>
      </c>
      <c r="J211" s="54" t="s">
        <v>1727</v>
      </c>
      <c r="K211" s="54" t="s">
        <v>1727</v>
      </c>
      <c r="L211" s="54" t="s">
        <v>1727</v>
      </c>
      <c r="M211" s="54" t="s">
        <v>1727</v>
      </c>
      <c r="N211" s="54" t="s">
        <v>1727</v>
      </c>
      <c r="O211" s="54"/>
      <c r="P211" s="54" t="s">
        <v>6843</v>
      </c>
      <c r="Q211" s="155" t="s">
        <v>1380</v>
      </c>
      <c r="R211" s="258"/>
    </row>
    <row r="212" spans="1:18" ht="11.25" customHeight="1">
      <c r="A212" s="51">
        <v>209</v>
      </c>
      <c r="B212" s="54" t="s">
        <v>6844</v>
      </c>
      <c r="C212" s="54" t="s">
        <v>6845</v>
      </c>
      <c r="D212" s="54" t="s">
        <v>1727</v>
      </c>
      <c r="E212" s="54" t="s">
        <v>1727</v>
      </c>
      <c r="F212" s="54" t="s">
        <v>1727</v>
      </c>
      <c r="G212" s="54" t="s">
        <v>1727</v>
      </c>
      <c r="H212" s="54" t="s">
        <v>1727</v>
      </c>
      <c r="I212" s="54" t="s">
        <v>1727</v>
      </c>
      <c r="J212" s="54" t="s">
        <v>1727</v>
      </c>
      <c r="K212" s="54" t="s">
        <v>1727</v>
      </c>
      <c r="L212" s="54" t="s">
        <v>1727</v>
      </c>
      <c r="M212" s="54" t="s">
        <v>1727</v>
      </c>
      <c r="N212" s="54" t="s">
        <v>1727</v>
      </c>
      <c r="O212" s="54"/>
      <c r="P212" s="54" t="s">
        <v>6846</v>
      </c>
      <c r="Q212" s="155" t="s">
        <v>1380</v>
      </c>
      <c r="R212" s="258"/>
    </row>
    <row r="213" spans="1:18" ht="11.25" customHeight="1">
      <c r="A213" s="51">
        <v>210</v>
      </c>
      <c r="B213" s="54" t="s">
        <v>6847</v>
      </c>
      <c r="C213" s="54" t="s">
        <v>1727</v>
      </c>
      <c r="D213" s="54" t="s">
        <v>1727</v>
      </c>
      <c r="E213" s="54" t="s">
        <v>1727</v>
      </c>
      <c r="F213" s="54" t="s">
        <v>1727</v>
      </c>
      <c r="G213" s="54" t="s">
        <v>1727</v>
      </c>
      <c r="H213" s="54" t="s">
        <v>1727</v>
      </c>
      <c r="I213" s="54" t="s">
        <v>1727</v>
      </c>
      <c r="J213" s="54" t="s">
        <v>1727</v>
      </c>
      <c r="K213" s="54" t="s">
        <v>1727</v>
      </c>
      <c r="L213" s="54" t="s">
        <v>1727</v>
      </c>
      <c r="M213" s="54" t="s">
        <v>1727</v>
      </c>
      <c r="N213" s="54" t="s">
        <v>1727</v>
      </c>
      <c r="O213" s="54"/>
      <c r="P213" s="54" t="s">
        <v>6848</v>
      </c>
      <c r="Q213" s="155" t="s">
        <v>1380</v>
      </c>
      <c r="R213" s="258"/>
    </row>
    <row r="214" spans="1:18" ht="11.25" customHeight="1">
      <c r="A214" s="51">
        <v>211</v>
      </c>
      <c r="B214" s="54" t="s">
        <v>6849</v>
      </c>
      <c r="C214" s="54" t="s">
        <v>1727</v>
      </c>
      <c r="D214" s="54" t="s">
        <v>1727</v>
      </c>
      <c r="E214" s="54" t="s">
        <v>1727</v>
      </c>
      <c r="F214" s="54" t="s">
        <v>1727</v>
      </c>
      <c r="G214" s="54" t="s">
        <v>1727</v>
      </c>
      <c r="H214" s="54" t="s">
        <v>1727</v>
      </c>
      <c r="I214" s="54" t="s">
        <v>1727</v>
      </c>
      <c r="J214" s="54" t="s">
        <v>1727</v>
      </c>
      <c r="K214" s="54" t="s">
        <v>1727</v>
      </c>
      <c r="L214" s="54" t="s">
        <v>1727</v>
      </c>
      <c r="M214" s="54" t="s">
        <v>1727</v>
      </c>
      <c r="N214" s="54" t="s">
        <v>1727</v>
      </c>
      <c r="O214" s="54"/>
      <c r="P214" s="54" t="s">
        <v>1727</v>
      </c>
      <c r="Q214" s="155" t="s">
        <v>1380</v>
      </c>
      <c r="R214" s="258"/>
    </row>
    <row r="215" spans="1:18" ht="11.25" customHeight="1">
      <c r="A215" s="51">
        <v>212</v>
      </c>
      <c r="B215" s="54" t="s">
        <v>6850</v>
      </c>
      <c r="C215" s="54" t="s">
        <v>6851</v>
      </c>
      <c r="D215" s="54" t="s">
        <v>1727</v>
      </c>
      <c r="E215" s="54" t="s">
        <v>1727</v>
      </c>
      <c r="F215" s="54" t="s">
        <v>1727</v>
      </c>
      <c r="G215" s="54" t="s">
        <v>1727</v>
      </c>
      <c r="H215" s="54" t="s">
        <v>1727</v>
      </c>
      <c r="I215" s="54" t="s">
        <v>1727</v>
      </c>
      <c r="J215" s="54" t="s">
        <v>1727</v>
      </c>
      <c r="K215" s="54" t="s">
        <v>1727</v>
      </c>
      <c r="L215" s="54" t="s">
        <v>1727</v>
      </c>
      <c r="M215" s="54" t="s">
        <v>1727</v>
      </c>
      <c r="N215" s="54" t="s">
        <v>1727</v>
      </c>
      <c r="O215" s="54"/>
      <c r="P215" s="54" t="s">
        <v>1727</v>
      </c>
      <c r="Q215" s="155" t="s">
        <v>1380</v>
      </c>
      <c r="R215" s="258"/>
    </row>
    <row r="216" spans="1:18" ht="11.25" customHeight="1">
      <c r="A216" s="51">
        <v>213</v>
      </c>
      <c r="B216" s="54" t="s">
        <v>6852</v>
      </c>
      <c r="C216" s="54" t="s">
        <v>1727</v>
      </c>
      <c r="D216" s="54" t="s">
        <v>1727</v>
      </c>
      <c r="E216" s="54" t="s">
        <v>1727</v>
      </c>
      <c r="F216" s="54" t="s">
        <v>1727</v>
      </c>
      <c r="G216" s="54" t="s">
        <v>1727</v>
      </c>
      <c r="H216" s="54" t="s">
        <v>1727</v>
      </c>
      <c r="I216" s="54" t="s">
        <v>1727</v>
      </c>
      <c r="J216" s="54" t="s">
        <v>1727</v>
      </c>
      <c r="K216" s="54" t="s">
        <v>1727</v>
      </c>
      <c r="L216" s="54" t="s">
        <v>1727</v>
      </c>
      <c r="M216" s="54" t="s">
        <v>1727</v>
      </c>
      <c r="N216" s="54" t="s">
        <v>1727</v>
      </c>
      <c r="O216" s="54"/>
      <c r="P216" s="54" t="s">
        <v>6853</v>
      </c>
      <c r="Q216" s="155" t="s">
        <v>1380</v>
      </c>
      <c r="R216" s="258"/>
    </row>
    <row r="217" spans="1:18" ht="11.25" customHeight="1">
      <c r="A217" s="51">
        <v>214</v>
      </c>
      <c r="B217" s="54" t="s">
        <v>6854</v>
      </c>
      <c r="C217" s="54" t="s">
        <v>1727</v>
      </c>
      <c r="D217" s="54" t="s">
        <v>1727</v>
      </c>
      <c r="E217" s="54" t="s">
        <v>1727</v>
      </c>
      <c r="F217" s="54" t="s">
        <v>1727</v>
      </c>
      <c r="G217" s="54" t="s">
        <v>1727</v>
      </c>
      <c r="H217" s="54" t="s">
        <v>1727</v>
      </c>
      <c r="I217" s="54" t="s">
        <v>1727</v>
      </c>
      <c r="J217" s="54" t="s">
        <v>1727</v>
      </c>
      <c r="K217" s="54" t="s">
        <v>1727</v>
      </c>
      <c r="L217" s="54" t="s">
        <v>1727</v>
      </c>
      <c r="M217" s="54" t="s">
        <v>1727</v>
      </c>
      <c r="N217" s="54" t="s">
        <v>1727</v>
      </c>
      <c r="O217" s="54"/>
      <c r="P217" s="54" t="s">
        <v>6855</v>
      </c>
      <c r="Q217" s="155" t="s">
        <v>1380</v>
      </c>
      <c r="R217" s="258"/>
    </row>
    <row r="218" spans="1:18" ht="11.25" customHeight="1">
      <c r="A218" s="51">
        <v>215</v>
      </c>
      <c r="B218" s="54" t="s">
        <v>6856</v>
      </c>
      <c r="C218" s="54" t="s">
        <v>6857</v>
      </c>
      <c r="D218" s="54" t="s">
        <v>6858</v>
      </c>
      <c r="E218" s="54" t="s">
        <v>1727</v>
      </c>
      <c r="F218" s="54" t="s">
        <v>1727</v>
      </c>
      <c r="G218" s="54" t="s">
        <v>1727</v>
      </c>
      <c r="H218" s="54" t="s">
        <v>1727</v>
      </c>
      <c r="I218" s="54" t="s">
        <v>1727</v>
      </c>
      <c r="J218" s="54" t="s">
        <v>1727</v>
      </c>
      <c r="K218" s="54" t="s">
        <v>1727</v>
      </c>
      <c r="L218" s="54" t="s">
        <v>1727</v>
      </c>
      <c r="M218" s="54" t="s">
        <v>1727</v>
      </c>
      <c r="N218" s="54" t="s">
        <v>1727</v>
      </c>
      <c r="O218" s="54"/>
      <c r="P218" s="54" t="s">
        <v>6859</v>
      </c>
      <c r="Q218" s="155" t="s">
        <v>1380</v>
      </c>
      <c r="R218" s="258"/>
    </row>
    <row r="219" spans="1:18" ht="11.25" customHeight="1">
      <c r="A219" s="51">
        <v>216</v>
      </c>
      <c r="B219" s="54" t="s">
        <v>6860</v>
      </c>
      <c r="C219" s="54" t="s">
        <v>1727</v>
      </c>
      <c r="D219" s="54" t="s">
        <v>1727</v>
      </c>
      <c r="E219" s="54" t="s">
        <v>1727</v>
      </c>
      <c r="F219" s="54" t="s">
        <v>1727</v>
      </c>
      <c r="G219" s="54" t="s">
        <v>1727</v>
      </c>
      <c r="H219" s="54" t="s">
        <v>1727</v>
      </c>
      <c r="I219" s="54" t="s">
        <v>1727</v>
      </c>
      <c r="J219" s="54" t="s">
        <v>1727</v>
      </c>
      <c r="K219" s="54" t="s">
        <v>1727</v>
      </c>
      <c r="L219" s="54" t="s">
        <v>1727</v>
      </c>
      <c r="M219" s="54" t="s">
        <v>1727</v>
      </c>
      <c r="N219" s="54" t="s">
        <v>1727</v>
      </c>
      <c r="O219" s="54"/>
      <c r="P219" s="54" t="s">
        <v>6861</v>
      </c>
      <c r="Q219" s="155" t="s">
        <v>1380</v>
      </c>
      <c r="R219" s="258"/>
    </row>
    <row r="220" spans="1:18" ht="11.25" customHeight="1">
      <c r="A220" s="51">
        <v>217</v>
      </c>
      <c r="B220" s="54" t="s">
        <v>6862</v>
      </c>
      <c r="C220" s="54" t="s">
        <v>6863</v>
      </c>
      <c r="D220" s="54" t="s">
        <v>1727</v>
      </c>
      <c r="E220" s="54" t="s">
        <v>1727</v>
      </c>
      <c r="F220" s="54" t="s">
        <v>1727</v>
      </c>
      <c r="G220" s="54" t="s">
        <v>1727</v>
      </c>
      <c r="H220" s="54" t="s">
        <v>1727</v>
      </c>
      <c r="I220" s="54" t="s">
        <v>1727</v>
      </c>
      <c r="J220" s="54" t="s">
        <v>1727</v>
      </c>
      <c r="K220" s="54" t="s">
        <v>1727</v>
      </c>
      <c r="L220" s="54" t="s">
        <v>1727</v>
      </c>
      <c r="M220" s="54" t="s">
        <v>1727</v>
      </c>
      <c r="N220" s="54" t="s">
        <v>1727</v>
      </c>
      <c r="O220" s="54"/>
      <c r="P220" s="54" t="s">
        <v>6864</v>
      </c>
      <c r="Q220" s="155" t="s">
        <v>1380</v>
      </c>
      <c r="R220" s="258"/>
    </row>
    <row r="221" spans="1:18" ht="11.25" customHeight="1">
      <c r="A221" s="51">
        <v>218</v>
      </c>
      <c r="B221" s="54" t="s">
        <v>6865</v>
      </c>
      <c r="C221" s="54" t="s">
        <v>6866</v>
      </c>
      <c r="D221" s="54" t="s">
        <v>1727</v>
      </c>
      <c r="E221" s="54" t="s">
        <v>1727</v>
      </c>
      <c r="F221" s="54" t="s">
        <v>1727</v>
      </c>
      <c r="G221" s="54" t="s">
        <v>1727</v>
      </c>
      <c r="H221" s="54" t="s">
        <v>1727</v>
      </c>
      <c r="I221" s="54" t="s">
        <v>1727</v>
      </c>
      <c r="J221" s="54" t="s">
        <v>1727</v>
      </c>
      <c r="K221" s="54" t="s">
        <v>1727</v>
      </c>
      <c r="L221" s="54" t="s">
        <v>1727</v>
      </c>
      <c r="M221" s="54" t="s">
        <v>1727</v>
      </c>
      <c r="N221" s="54" t="s">
        <v>1727</v>
      </c>
      <c r="O221" s="54"/>
      <c r="P221" s="54" t="s">
        <v>6867</v>
      </c>
      <c r="Q221" s="155" t="s">
        <v>1380</v>
      </c>
      <c r="R221" s="258"/>
    </row>
    <row r="222" spans="1:18" ht="11.25" customHeight="1">
      <c r="A222" s="51">
        <v>219</v>
      </c>
      <c r="B222" s="54" t="s">
        <v>6868</v>
      </c>
      <c r="C222" s="54" t="s">
        <v>1727</v>
      </c>
      <c r="D222" s="54" t="s">
        <v>1727</v>
      </c>
      <c r="E222" s="54" t="s">
        <v>1727</v>
      </c>
      <c r="F222" s="54" t="s">
        <v>1727</v>
      </c>
      <c r="G222" s="54" t="s">
        <v>1727</v>
      </c>
      <c r="H222" s="54" t="s">
        <v>1727</v>
      </c>
      <c r="I222" s="54" t="s">
        <v>1727</v>
      </c>
      <c r="J222" s="54" t="s">
        <v>1727</v>
      </c>
      <c r="K222" s="54" t="s">
        <v>1727</v>
      </c>
      <c r="L222" s="54" t="s">
        <v>1727</v>
      </c>
      <c r="M222" s="54" t="s">
        <v>1727</v>
      </c>
      <c r="N222" s="54" t="s">
        <v>1727</v>
      </c>
      <c r="O222" s="54"/>
      <c r="P222" s="54" t="s">
        <v>1727</v>
      </c>
      <c r="Q222" s="155" t="s">
        <v>1380</v>
      </c>
      <c r="R222" s="258"/>
    </row>
    <row r="223" spans="1:18" ht="11.25" customHeight="1">
      <c r="A223" s="51">
        <v>220</v>
      </c>
      <c r="B223" s="55" t="s">
        <v>6869</v>
      </c>
      <c r="C223" s="54" t="s">
        <v>1727</v>
      </c>
      <c r="D223" s="54" t="s">
        <v>1727</v>
      </c>
      <c r="E223" s="54" t="s">
        <v>1727</v>
      </c>
      <c r="F223" s="54" t="s">
        <v>1727</v>
      </c>
      <c r="G223" s="54" t="s">
        <v>1727</v>
      </c>
      <c r="H223" s="54" t="s">
        <v>1727</v>
      </c>
      <c r="I223" s="54" t="s">
        <v>1727</v>
      </c>
      <c r="J223" s="54" t="s">
        <v>1727</v>
      </c>
      <c r="K223" s="54" t="s">
        <v>1727</v>
      </c>
      <c r="L223" s="54" t="s">
        <v>1727</v>
      </c>
      <c r="M223" s="54" t="s">
        <v>1727</v>
      </c>
      <c r="N223" s="54" t="s">
        <v>1727</v>
      </c>
      <c r="O223" s="54"/>
      <c r="P223" s="54" t="s">
        <v>1727</v>
      </c>
      <c r="Q223" s="261" t="s">
        <v>1935</v>
      </c>
      <c r="R223" s="262" t="s">
        <v>1732</v>
      </c>
    </row>
    <row r="224" spans="1:18" ht="11.25" customHeight="1">
      <c r="A224" s="51">
        <v>221</v>
      </c>
      <c r="B224" s="54" t="s">
        <v>6870</v>
      </c>
      <c r="C224" s="54" t="s">
        <v>6871</v>
      </c>
      <c r="D224" s="54" t="s">
        <v>6872</v>
      </c>
      <c r="E224" s="54" t="s">
        <v>1727</v>
      </c>
      <c r="F224" s="54" t="s">
        <v>1727</v>
      </c>
      <c r="G224" s="54" t="s">
        <v>1727</v>
      </c>
      <c r="H224" s="54" t="s">
        <v>1727</v>
      </c>
      <c r="I224" s="54" t="s">
        <v>1727</v>
      </c>
      <c r="J224" s="54" t="s">
        <v>1727</v>
      </c>
      <c r="K224" s="54" t="s">
        <v>1727</v>
      </c>
      <c r="L224" s="54" t="s">
        <v>1727</v>
      </c>
      <c r="M224" s="54" t="s">
        <v>1727</v>
      </c>
      <c r="N224" s="54" t="s">
        <v>1727</v>
      </c>
      <c r="O224" s="54"/>
      <c r="P224" s="54" t="s">
        <v>1727</v>
      </c>
      <c r="Q224" s="155" t="s">
        <v>1380</v>
      </c>
      <c r="R224" s="258"/>
    </row>
    <row r="225" spans="1:18" ht="11.25" customHeight="1">
      <c r="A225" s="51">
        <v>222</v>
      </c>
      <c r="B225" s="54" t="s">
        <v>6873</v>
      </c>
      <c r="C225" s="54" t="s">
        <v>6874</v>
      </c>
      <c r="D225" s="54" t="s">
        <v>6875</v>
      </c>
      <c r="E225" s="54" t="s">
        <v>6876</v>
      </c>
      <c r="F225" s="54" t="s">
        <v>6877</v>
      </c>
      <c r="G225" s="54" t="s">
        <v>1727</v>
      </c>
      <c r="H225" s="54" t="s">
        <v>1727</v>
      </c>
      <c r="I225" s="54" t="s">
        <v>1727</v>
      </c>
      <c r="J225" s="54" t="s">
        <v>1727</v>
      </c>
      <c r="K225" s="54" t="s">
        <v>1727</v>
      </c>
      <c r="L225" s="54" t="s">
        <v>1727</v>
      </c>
      <c r="M225" s="54" t="s">
        <v>1727</v>
      </c>
      <c r="N225" s="54" t="s">
        <v>1727</v>
      </c>
      <c r="O225" s="54"/>
      <c r="P225" s="54" t="s">
        <v>6878</v>
      </c>
      <c r="Q225" s="155" t="s">
        <v>1380</v>
      </c>
      <c r="R225" s="258"/>
    </row>
    <row r="226" spans="1:18" ht="11.25" customHeight="1">
      <c r="A226" s="51">
        <v>223</v>
      </c>
      <c r="B226" s="54" t="s">
        <v>6879</v>
      </c>
      <c r="C226" s="54" t="s">
        <v>6880</v>
      </c>
      <c r="D226" s="54" t="s">
        <v>6881</v>
      </c>
      <c r="E226" s="54" t="s">
        <v>1727</v>
      </c>
      <c r="F226" s="54" t="s">
        <v>1727</v>
      </c>
      <c r="G226" s="54" t="s">
        <v>1727</v>
      </c>
      <c r="H226" s="54" t="s">
        <v>1727</v>
      </c>
      <c r="I226" s="54" t="s">
        <v>1727</v>
      </c>
      <c r="J226" s="54" t="s">
        <v>1727</v>
      </c>
      <c r="K226" s="54" t="s">
        <v>1727</v>
      </c>
      <c r="L226" s="54" t="s">
        <v>1727</v>
      </c>
      <c r="M226" s="54" t="s">
        <v>1727</v>
      </c>
      <c r="N226" s="54" t="s">
        <v>1727</v>
      </c>
      <c r="O226" s="54"/>
      <c r="P226" s="54" t="s">
        <v>6882</v>
      </c>
      <c r="Q226" s="155" t="s">
        <v>1380</v>
      </c>
      <c r="R226" s="258"/>
    </row>
    <row r="227" spans="1:18" ht="11.25" customHeight="1">
      <c r="A227" s="51">
        <v>224</v>
      </c>
      <c r="B227" s="54" t="s">
        <v>6883</v>
      </c>
      <c r="C227" s="54" t="s">
        <v>1727</v>
      </c>
      <c r="D227" s="54" t="s">
        <v>1727</v>
      </c>
      <c r="E227" s="54" t="s">
        <v>1727</v>
      </c>
      <c r="F227" s="54" t="s">
        <v>1727</v>
      </c>
      <c r="G227" s="54" t="s">
        <v>1727</v>
      </c>
      <c r="H227" s="54" t="s">
        <v>1727</v>
      </c>
      <c r="I227" s="54" t="s">
        <v>1727</v>
      </c>
      <c r="J227" s="54" t="s">
        <v>1727</v>
      </c>
      <c r="K227" s="54" t="s">
        <v>1727</v>
      </c>
      <c r="L227" s="54" t="s">
        <v>1727</v>
      </c>
      <c r="M227" s="54" t="s">
        <v>1727</v>
      </c>
      <c r="N227" s="54" t="s">
        <v>1727</v>
      </c>
      <c r="O227" s="54"/>
      <c r="P227" s="54" t="s">
        <v>6884</v>
      </c>
      <c r="Q227" s="155" t="s">
        <v>1380</v>
      </c>
      <c r="R227" s="258"/>
    </row>
    <row r="228" spans="1:18" ht="11.25" customHeight="1">
      <c r="A228" s="51">
        <v>225</v>
      </c>
      <c r="B228" s="54" t="s">
        <v>6885</v>
      </c>
      <c r="C228" s="54" t="s">
        <v>1727</v>
      </c>
      <c r="D228" s="54" t="s">
        <v>1727</v>
      </c>
      <c r="E228" s="54" t="s">
        <v>1727</v>
      </c>
      <c r="F228" s="54" t="s">
        <v>1727</v>
      </c>
      <c r="G228" s="54" t="s">
        <v>1727</v>
      </c>
      <c r="H228" s="54" t="s">
        <v>1727</v>
      </c>
      <c r="I228" s="54" t="s">
        <v>1727</v>
      </c>
      <c r="J228" s="54" t="s">
        <v>1727</v>
      </c>
      <c r="K228" s="54" t="s">
        <v>1727</v>
      </c>
      <c r="L228" s="54" t="s">
        <v>1727</v>
      </c>
      <c r="M228" s="54" t="s">
        <v>1727</v>
      </c>
      <c r="N228" s="54" t="s">
        <v>1727</v>
      </c>
      <c r="O228" s="54"/>
      <c r="P228" s="54" t="s">
        <v>6886</v>
      </c>
      <c r="Q228" s="155" t="s">
        <v>1380</v>
      </c>
      <c r="R228" s="258"/>
    </row>
    <row r="229" spans="1:18" ht="11.25" customHeight="1">
      <c r="A229" s="51">
        <v>226</v>
      </c>
      <c r="B229" s="54" t="s">
        <v>6887</v>
      </c>
      <c r="C229" s="54" t="s">
        <v>1727</v>
      </c>
      <c r="D229" s="54" t="s">
        <v>1727</v>
      </c>
      <c r="E229" s="54" t="s">
        <v>1727</v>
      </c>
      <c r="F229" s="54" t="s">
        <v>1727</v>
      </c>
      <c r="G229" s="54" t="s">
        <v>1727</v>
      </c>
      <c r="H229" s="54" t="s">
        <v>1727</v>
      </c>
      <c r="I229" s="54" t="s">
        <v>1727</v>
      </c>
      <c r="J229" s="54" t="s">
        <v>1727</v>
      </c>
      <c r="K229" s="54" t="s">
        <v>1727</v>
      </c>
      <c r="L229" s="54" t="s">
        <v>1727</v>
      </c>
      <c r="M229" s="54" t="s">
        <v>1727</v>
      </c>
      <c r="N229" s="54" t="s">
        <v>1727</v>
      </c>
      <c r="O229" s="54"/>
      <c r="P229" s="54" t="s">
        <v>6888</v>
      </c>
      <c r="Q229" s="155" t="s">
        <v>1380</v>
      </c>
      <c r="R229" s="258"/>
    </row>
    <row r="230" spans="1:18" ht="11.25" customHeight="1">
      <c r="A230" s="51">
        <v>227</v>
      </c>
      <c r="B230" s="54" t="s">
        <v>6889</v>
      </c>
      <c r="C230" s="54" t="s">
        <v>6890</v>
      </c>
      <c r="D230" s="54" t="s">
        <v>1727</v>
      </c>
      <c r="E230" s="54" t="s">
        <v>1727</v>
      </c>
      <c r="F230" s="54" t="s">
        <v>1727</v>
      </c>
      <c r="G230" s="54" t="s">
        <v>1727</v>
      </c>
      <c r="H230" s="54" t="s">
        <v>1727</v>
      </c>
      <c r="I230" s="54" t="s">
        <v>1727</v>
      </c>
      <c r="J230" s="54" t="s">
        <v>1727</v>
      </c>
      <c r="K230" s="54" t="s">
        <v>1727</v>
      </c>
      <c r="L230" s="54" t="s">
        <v>1727</v>
      </c>
      <c r="M230" s="54" t="s">
        <v>1727</v>
      </c>
      <c r="N230" s="54" t="s">
        <v>1727</v>
      </c>
      <c r="O230" s="54"/>
      <c r="P230" s="54" t="s">
        <v>6891</v>
      </c>
      <c r="Q230" s="155" t="s">
        <v>1380</v>
      </c>
      <c r="R230" s="258"/>
    </row>
    <row r="231" spans="1:18" ht="11.25" customHeight="1">
      <c r="A231" s="51">
        <v>228</v>
      </c>
      <c r="B231" s="54" t="s">
        <v>6892</v>
      </c>
      <c r="C231" s="54" t="s">
        <v>1727</v>
      </c>
      <c r="D231" s="54" t="s">
        <v>1727</v>
      </c>
      <c r="E231" s="54" t="s">
        <v>1727</v>
      </c>
      <c r="F231" s="54" t="s">
        <v>1727</v>
      </c>
      <c r="G231" s="54" t="s">
        <v>1727</v>
      </c>
      <c r="H231" s="54" t="s">
        <v>1727</v>
      </c>
      <c r="I231" s="54" t="s">
        <v>1727</v>
      </c>
      <c r="J231" s="54" t="s">
        <v>1727</v>
      </c>
      <c r="K231" s="54" t="s">
        <v>1727</v>
      </c>
      <c r="L231" s="54" t="s">
        <v>1727</v>
      </c>
      <c r="M231" s="54" t="s">
        <v>1727</v>
      </c>
      <c r="N231" s="54" t="s">
        <v>1727</v>
      </c>
      <c r="O231" s="54"/>
      <c r="P231" s="54" t="s">
        <v>6893</v>
      </c>
      <c r="Q231" s="155" t="s">
        <v>1380</v>
      </c>
      <c r="R231" s="258"/>
    </row>
    <row r="232" spans="1:18" ht="11.25" customHeight="1">
      <c r="A232" s="51">
        <v>229</v>
      </c>
      <c r="B232" s="54" t="s">
        <v>6894</v>
      </c>
      <c r="C232" s="54" t="s">
        <v>1727</v>
      </c>
      <c r="D232" s="54" t="s">
        <v>1727</v>
      </c>
      <c r="E232" s="54" t="s">
        <v>1727</v>
      </c>
      <c r="F232" s="54" t="s">
        <v>1727</v>
      </c>
      <c r="G232" s="54" t="s">
        <v>1727</v>
      </c>
      <c r="H232" s="54" t="s">
        <v>1727</v>
      </c>
      <c r="I232" s="54" t="s">
        <v>1727</v>
      </c>
      <c r="J232" s="54" t="s">
        <v>1727</v>
      </c>
      <c r="K232" s="54" t="s">
        <v>1727</v>
      </c>
      <c r="L232" s="54" t="s">
        <v>1727</v>
      </c>
      <c r="M232" s="54" t="s">
        <v>1727</v>
      </c>
      <c r="N232" s="54" t="s">
        <v>1727</v>
      </c>
      <c r="O232" s="54"/>
      <c r="P232" s="54" t="s">
        <v>6895</v>
      </c>
      <c r="Q232" s="155" t="s">
        <v>1380</v>
      </c>
      <c r="R232" s="258"/>
    </row>
    <row r="233" spans="1:18" ht="11.25" customHeight="1">
      <c r="A233" s="51">
        <v>230</v>
      </c>
      <c r="B233" s="54" t="s">
        <v>6896</v>
      </c>
      <c r="C233" s="54" t="s">
        <v>1727</v>
      </c>
      <c r="D233" s="54" t="s">
        <v>1727</v>
      </c>
      <c r="E233" s="54" t="s">
        <v>1727</v>
      </c>
      <c r="F233" s="54" t="s">
        <v>1727</v>
      </c>
      <c r="G233" s="54" t="s">
        <v>1727</v>
      </c>
      <c r="H233" s="54" t="s">
        <v>1727</v>
      </c>
      <c r="I233" s="54" t="s">
        <v>1727</v>
      </c>
      <c r="J233" s="54" t="s">
        <v>1727</v>
      </c>
      <c r="K233" s="54" t="s">
        <v>1727</v>
      </c>
      <c r="L233" s="54" t="s">
        <v>1727</v>
      </c>
      <c r="M233" s="54" t="s">
        <v>1727</v>
      </c>
      <c r="N233" s="54" t="s">
        <v>1727</v>
      </c>
      <c r="O233" s="54"/>
      <c r="P233" s="54" t="s">
        <v>1727</v>
      </c>
      <c r="Q233" s="155" t="s">
        <v>1380</v>
      </c>
      <c r="R233" s="258"/>
    </row>
    <row r="234" spans="1:18" ht="11.25" customHeight="1">
      <c r="A234" s="51">
        <v>231</v>
      </c>
      <c r="B234" s="54" t="s">
        <v>6897</v>
      </c>
      <c r="C234" s="54" t="s">
        <v>6898</v>
      </c>
      <c r="D234" s="54" t="s">
        <v>1727</v>
      </c>
      <c r="E234" s="54" t="s">
        <v>1727</v>
      </c>
      <c r="F234" s="54" t="s">
        <v>1727</v>
      </c>
      <c r="G234" s="54" t="s">
        <v>1727</v>
      </c>
      <c r="H234" s="54" t="s">
        <v>1727</v>
      </c>
      <c r="I234" s="54" t="s">
        <v>1727</v>
      </c>
      <c r="J234" s="54" t="s">
        <v>1727</v>
      </c>
      <c r="K234" s="54" t="s">
        <v>1727</v>
      </c>
      <c r="L234" s="54" t="s">
        <v>1727</v>
      </c>
      <c r="M234" s="54" t="s">
        <v>1727</v>
      </c>
      <c r="N234" s="54" t="s">
        <v>1727</v>
      </c>
      <c r="O234" s="54"/>
      <c r="P234" s="54" t="s">
        <v>1727</v>
      </c>
      <c r="Q234" s="155" t="s">
        <v>1380</v>
      </c>
      <c r="R234" s="258"/>
    </row>
    <row r="235" spans="1:18" ht="11.25" customHeight="1">
      <c r="A235" s="51">
        <v>232</v>
      </c>
      <c r="B235" s="54" t="s">
        <v>6899</v>
      </c>
      <c r="C235" s="54" t="s">
        <v>6900</v>
      </c>
      <c r="D235" s="54" t="s">
        <v>1727</v>
      </c>
      <c r="E235" s="54" t="s">
        <v>1727</v>
      </c>
      <c r="F235" s="54" t="s">
        <v>1727</v>
      </c>
      <c r="G235" s="54" t="s">
        <v>1727</v>
      </c>
      <c r="H235" s="54" t="s">
        <v>1727</v>
      </c>
      <c r="I235" s="54" t="s">
        <v>1727</v>
      </c>
      <c r="J235" s="54" t="s">
        <v>1727</v>
      </c>
      <c r="K235" s="54" t="s">
        <v>1727</v>
      </c>
      <c r="L235" s="54" t="s">
        <v>1727</v>
      </c>
      <c r="M235" s="54" t="s">
        <v>1727</v>
      </c>
      <c r="N235" s="54" t="s">
        <v>1727</v>
      </c>
      <c r="O235" s="54"/>
      <c r="P235" s="54" t="s">
        <v>1727</v>
      </c>
      <c r="Q235" s="155" t="s">
        <v>1380</v>
      </c>
      <c r="R235" s="258"/>
    </row>
    <row r="236" spans="1:18" ht="11.25" customHeight="1">
      <c r="A236" s="51">
        <v>233</v>
      </c>
      <c r="B236" s="54" t="s">
        <v>6901</v>
      </c>
      <c r="C236" s="54" t="s">
        <v>1727</v>
      </c>
      <c r="D236" s="54" t="s">
        <v>1727</v>
      </c>
      <c r="E236" s="54" t="s">
        <v>1727</v>
      </c>
      <c r="F236" s="54" t="s">
        <v>1727</v>
      </c>
      <c r="G236" s="54" t="s">
        <v>1727</v>
      </c>
      <c r="H236" s="54" t="s">
        <v>1727</v>
      </c>
      <c r="I236" s="54" t="s">
        <v>1727</v>
      </c>
      <c r="J236" s="54" t="s">
        <v>1727</v>
      </c>
      <c r="K236" s="54" t="s">
        <v>1727</v>
      </c>
      <c r="L236" s="54" t="s">
        <v>1727</v>
      </c>
      <c r="M236" s="54" t="s">
        <v>1727</v>
      </c>
      <c r="N236" s="54" t="s">
        <v>1727</v>
      </c>
      <c r="O236" s="54"/>
      <c r="P236" s="54" t="s">
        <v>1727</v>
      </c>
      <c r="Q236" s="155" t="s">
        <v>1380</v>
      </c>
      <c r="R236" s="258"/>
    </row>
    <row r="237" spans="1:18" ht="11.25" customHeight="1">
      <c r="A237" s="51">
        <v>234</v>
      </c>
      <c r="B237" s="54" t="s">
        <v>6902</v>
      </c>
      <c r="C237" s="54" t="s">
        <v>6903</v>
      </c>
      <c r="D237" s="54" t="s">
        <v>6904</v>
      </c>
      <c r="E237" s="54" t="s">
        <v>1727</v>
      </c>
      <c r="F237" s="54" t="s">
        <v>1727</v>
      </c>
      <c r="G237" s="54" t="s">
        <v>1727</v>
      </c>
      <c r="H237" s="54" t="s">
        <v>1727</v>
      </c>
      <c r="I237" s="54" t="s">
        <v>1727</v>
      </c>
      <c r="J237" s="54" t="s">
        <v>1727</v>
      </c>
      <c r="K237" s="54" t="s">
        <v>1727</v>
      </c>
      <c r="L237" s="54" t="s">
        <v>1727</v>
      </c>
      <c r="M237" s="54" t="s">
        <v>1727</v>
      </c>
      <c r="N237" s="54" t="s">
        <v>1727</v>
      </c>
      <c r="O237" s="54"/>
      <c r="P237" s="54" t="s">
        <v>6905</v>
      </c>
      <c r="Q237" s="155" t="s">
        <v>1380</v>
      </c>
      <c r="R237" s="258"/>
    </row>
    <row r="238" spans="1:18" ht="11.25" customHeight="1">
      <c r="A238" s="51">
        <v>235</v>
      </c>
      <c r="B238" s="54" t="s">
        <v>6906</v>
      </c>
      <c r="C238" s="54" t="s">
        <v>1727</v>
      </c>
      <c r="D238" s="54" t="s">
        <v>1727</v>
      </c>
      <c r="E238" s="54" t="s">
        <v>1727</v>
      </c>
      <c r="F238" s="54" t="s">
        <v>1727</v>
      </c>
      <c r="G238" s="54" t="s">
        <v>1727</v>
      </c>
      <c r="H238" s="54" t="s">
        <v>1727</v>
      </c>
      <c r="I238" s="54" t="s">
        <v>1727</v>
      </c>
      <c r="J238" s="54" t="s">
        <v>1727</v>
      </c>
      <c r="K238" s="54" t="s">
        <v>1727</v>
      </c>
      <c r="L238" s="54" t="s">
        <v>1727</v>
      </c>
      <c r="M238" s="54" t="s">
        <v>1727</v>
      </c>
      <c r="N238" s="54" t="s">
        <v>1727</v>
      </c>
      <c r="O238" s="54"/>
      <c r="P238" s="54" t="s">
        <v>6907</v>
      </c>
      <c r="Q238" s="155" t="s">
        <v>1380</v>
      </c>
      <c r="R238" s="258"/>
    </row>
    <row r="239" spans="1:18" ht="11.25" customHeight="1">
      <c r="A239" s="51">
        <v>236</v>
      </c>
      <c r="B239" s="54" t="s">
        <v>6908</v>
      </c>
      <c r="C239" s="54" t="s">
        <v>1727</v>
      </c>
      <c r="D239" s="54" t="s">
        <v>1727</v>
      </c>
      <c r="E239" s="54" t="s">
        <v>1727</v>
      </c>
      <c r="F239" s="54" t="s">
        <v>1727</v>
      </c>
      <c r="G239" s="54" t="s">
        <v>1727</v>
      </c>
      <c r="H239" s="54" t="s">
        <v>1727</v>
      </c>
      <c r="I239" s="54" t="s">
        <v>1727</v>
      </c>
      <c r="J239" s="54" t="s">
        <v>1727</v>
      </c>
      <c r="K239" s="54" t="s">
        <v>1727</v>
      </c>
      <c r="L239" s="54" t="s">
        <v>1727</v>
      </c>
      <c r="M239" s="54" t="s">
        <v>1727</v>
      </c>
      <c r="N239" s="54" t="s">
        <v>1727</v>
      </c>
      <c r="O239" s="54"/>
      <c r="P239" s="54" t="s">
        <v>6909</v>
      </c>
      <c r="Q239" s="155" t="s">
        <v>1380</v>
      </c>
      <c r="R239" s="258"/>
    </row>
    <row r="240" spans="1:18" ht="11.25" customHeight="1">
      <c r="A240" s="51">
        <v>237</v>
      </c>
      <c r="B240" s="54" t="s">
        <v>6910</v>
      </c>
      <c r="C240" s="54" t="s">
        <v>1727</v>
      </c>
      <c r="D240" s="54" t="s">
        <v>1727</v>
      </c>
      <c r="E240" s="54" t="s">
        <v>1727</v>
      </c>
      <c r="F240" s="54" t="s">
        <v>1727</v>
      </c>
      <c r="G240" s="54" t="s">
        <v>1727</v>
      </c>
      <c r="H240" s="54" t="s">
        <v>1727</v>
      </c>
      <c r="I240" s="54" t="s">
        <v>1727</v>
      </c>
      <c r="J240" s="54" t="s">
        <v>1727</v>
      </c>
      <c r="K240" s="54" t="s">
        <v>1727</v>
      </c>
      <c r="L240" s="54" t="s">
        <v>1727</v>
      </c>
      <c r="M240" s="54" t="s">
        <v>1727</v>
      </c>
      <c r="N240" s="54" t="s">
        <v>1727</v>
      </c>
      <c r="O240" s="54"/>
      <c r="P240" s="54" t="s">
        <v>6911</v>
      </c>
      <c r="Q240" s="155" t="s">
        <v>1380</v>
      </c>
      <c r="R240" s="258"/>
    </row>
    <row r="241" spans="1:18" ht="11.25" customHeight="1">
      <c r="A241" s="51">
        <v>238</v>
      </c>
      <c r="B241" s="54" t="s">
        <v>6912</v>
      </c>
      <c r="C241" s="54" t="s">
        <v>1727</v>
      </c>
      <c r="D241" s="54" t="s">
        <v>1727</v>
      </c>
      <c r="E241" s="54" t="s">
        <v>1727</v>
      </c>
      <c r="F241" s="54" t="s">
        <v>1727</v>
      </c>
      <c r="G241" s="54" t="s">
        <v>1727</v>
      </c>
      <c r="H241" s="54" t="s">
        <v>1727</v>
      </c>
      <c r="I241" s="54" t="s">
        <v>1727</v>
      </c>
      <c r="J241" s="54" t="s">
        <v>1727</v>
      </c>
      <c r="K241" s="54" t="s">
        <v>1727</v>
      </c>
      <c r="L241" s="54" t="s">
        <v>1727</v>
      </c>
      <c r="M241" s="54" t="s">
        <v>1727</v>
      </c>
      <c r="N241" s="54" t="s">
        <v>1727</v>
      </c>
      <c r="O241" s="54"/>
      <c r="P241" s="54" t="s">
        <v>6913</v>
      </c>
      <c r="Q241" s="155" t="s">
        <v>1380</v>
      </c>
      <c r="R241" s="258"/>
    </row>
    <row r="242" spans="1:18" ht="11.25" customHeight="1">
      <c r="A242" s="51">
        <v>239</v>
      </c>
      <c r="B242" s="54" t="s">
        <v>6914</v>
      </c>
      <c r="C242" s="54" t="s">
        <v>1727</v>
      </c>
      <c r="D242" s="54" t="s">
        <v>1727</v>
      </c>
      <c r="E242" s="54" t="s">
        <v>1727</v>
      </c>
      <c r="F242" s="54" t="s">
        <v>1727</v>
      </c>
      <c r="G242" s="54" t="s">
        <v>1727</v>
      </c>
      <c r="H242" s="54" t="s">
        <v>1727</v>
      </c>
      <c r="I242" s="54" t="s">
        <v>1727</v>
      </c>
      <c r="J242" s="54" t="s">
        <v>1727</v>
      </c>
      <c r="K242" s="54" t="s">
        <v>1727</v>
      </c>
      <c r="L242" s="54" t="s">
        <v>1727</v>
      </c>
      <c r="M242" s="54" t="s">
        <v>1727</v>
      </c>
      <c r="N242" s="54" t="s">
        <v>1727</v>
      </c>
      <c r="O242" s="54"/>
      <c r="P242" s="54" t="s">
        <v>6915</v>
      </c>
      <c r="Q242" s="155" t="s">
        <v>1380</v>
      </c>
      <c r="R242" s="258"/>
    </row>
    <row r="243" spans="1:18" ht="11.25" customHeight="1">
      <c r="A243" s="51">
        <v>240</v>
      </c>
      <c r="B243" s="54" t="s">
        <v>6916</v>
      </c>
      <c r="C243" s="54" t="s">
        <v>6917</v>
      </c>
      <c r="D243" s="54" t="s">
        <v>6918</v>
      </c>
      <c r="E243" s="54" t="s">
        <v>6919</v>
      </c>
      <c r="F243" s="54" t="s">
        <v>1727</v>
      </c>
      <c r="G243" s="54" t="s">
        <v>1727</v>
      </c>
      <c r="H243" s="54" t="s">
        <v>1727</v>
      </c>
      <c r="I243" s="54" t="s">
        <v>1727</v>
      </c>
      <c r="J243" s="54" t="s">
        <v>1727</v>
      </c>
      <c r="K243" s="54" t="s">
        <v>1727</v>
      </c>
      <c r="L243" s="54" t="s">
        <v>1727</v>
      </c>
      <c r="M243" s="54" t="s">
        <v>1727</v>
      </c>
      <c r="N243" s="54" t="s">
        <v>1727</v>
      </c>
      <c r="O243" s="54"/>
      <c r="P243" s="54" t="s">
        <v>6920</v>
      </c>
      <c r="Q243" s="155" t="s">
        <v>1380</v>
      </c>
      <c r="R243" s="258"/>
    </row>
    <row r="244" spans="1:18" ht="11.25" customHeight="1">
      <c r="A244" s="51">
        <v>241</v>
      </c>
      <c r="B244" s="54" t="s">
        <v>6921</v>
      </c>
      <c r="C244" s="54" t="s">
        <v>1727</v>
      </c>
      <c r="D244" s="54" t="s">
        <v>1727</v>
      </c>
      <c r="E244" s="54" t="s">
        <v>1727</v>
      </c>
      <c r="F244" s="54" t="s">
        <v>1727</v>
      </c>
      <c r="G244" s="54" t="s">
        <v>1727</v>
      </c>
      <c r="H244" s="54" t="s">
        <v>1727</v>
      </c>
      <c r="I244" s="54" t="s">
        <v>1727</v>
      </c>
      <c r="J244" s="54" t="s">
        <v>1727</v>
      </c>
      <c r="K244" s="54" t="s">
        <v>1727</v>
      </c>
      <c r="L244" s="54" t="s">
        <v>1727</v>
      </c>
      <c r="M244" s="54" t="s">
        <v>1727</v>
      </c>
      <c r="N244" s="54" t="s">
        <v>1727</v>
      </c>
      <c r="O244" s="54"/>
      <c r="P244" s="54" t="s">
        <v>1727</v>
      </c>
      <c r="Q244" s="155" t="s">
        <v>1380</v>
      </c>
      <c r="R244" s="258"/>
    </row>
    <row r="245" spans="1:18" ht="11.25" customHeight="1">
      <c r="A245" s="51">
        <v>242</v>
      </c>
      <c r="B245" s="54" t="s">
        <v>6922</v>
      </c>
      <c r="C245" s="54" t="s">
        <v>6923</v>
      </c>
      <c r="D245" s="54" t="s">
        <v>1727</v>
      </c>
      <c r="E245" s="54" t="s">
        <v>1727</v>
      </c>
      <c r="F245" s="54" t="s">
        <v>1727</v>
      </c>
      <c r="G245" s="54" t="s">
        <v>1727</v>
      </c>
      <c r="H245" s="54" t="s">
        <v>1727</v>
      </c>
      <c r="I245" s="54" t="s">
        <v>1727</v>
      </c>
      <c r="J245" s="54" t="s">
        <v>1727</v>
      </c>
      <c r="K245" s="54" t="s">
        <v>1727</v>
      </c>
      <c r="L245" s="54" t="s">
        <v>1727</v>
      </c>
      <c r="M245" s="54" t="s">
        <v>1727</v>
      </c>
      <c r="N245" s="54" t="s">
        <v>1727</v>
      </c>
      <c r="O245" s="54"/>
      <c r="P245" s="54" t="s">
        <v>1727</v>
      </c>
      <c r="Q245" s="155" t="s">
        <v>1380</v>
      </c>
      <c r="R245" s="258"/>
    </row>
    <row r="246" spans="1:18" ht="11.25" customHeight="1">
      <c r="A246" s="51">
        <v>243</v>
      </c>
      <c r="B246" s="54" t="s">
        <v>6924</v>
      </c>
      <c r="C246" s="54" t="s">
        <v>6925</v>
      </c>
      <c r="D246" s="54" t="s">
        <v>1727</v>
      </c>
      <c r="E246" s="54" t="s">
        <v>1727</v>
      </c>
      <c r="F246" s="54" t="s">
        <v>1727</v>
      </c>
      <c r="G246" s="54" t="s">
        <v>1727</v>
      </c>
      <c r="H246" s="54" t="s">
        <v>1727</v>
      </c>
      <c r="I246" s="54" t="s">
        <v>1727</v>
      </c>
      <c r="J246" s="54" t="s">
        <v>1727</v>
      </c>
      <c r="K246" s="54" t="s">
        <v>1727</v>
      </c>
      <c r="L246" s="54" t="s">
        <v>1727</v>
      </c>
      <c r="M246" s="54" t="s">
        <v>1727</v>
      </c>
      <c r="N246" s="54" t="s">
        <v>1727</v>
      </c>
      <c r="O246" s="54"/>
      <c r="P246" s="54" t="s">
        <v>1727</v>
      </c>
      <c r="Q246" s="155" t="s">
        <v>1380</v>
      </c>
      <c r="R246" s="258"/>
    </row>
    <row r="247" spans="1:18" ht="11.25" customHeight="1">
      <c r="A247" s="51">
        <v>244</v>
      </c>
      <c r="B247" s="54" t="s">
        <v>6926</v>
      </c>
      <c r="C247" s="54" t="s">
        <v>1727</v>
      </c>
      <c r="D247" s="54" t="s">
        <v>1727</v>
      </c>
      <c r="E247" s="54" t="s">
        <v>1727</v>
      </c>
      <c r="F247" s="54" t="s">
        <v>1727</v>
      </c>
      <c r="G247" s="54" t="s">
        <v>1727</v>
      </c>
      <c r="H247" s="54" t="s">
        <v>1727</v>
      </c>
      <c r="I247" s="54" t="s">
        <v>1727</v>
      </c>
      <c r="J247" s="54" t="s">
        <v>1727</v>
      </c>
      <c r="K247" s="54" t="s">
        <v>1727</v>
      </c>
      <c r="L247" s="54" t="s">
        <v>1727</v>
      </c>
      <c r="M247" s="54" t="s">
        <v>1727</v>
      </c>
      <c r="N247" s="54" t="s">
        <v>1727</v>
      </c>
      <c r="O247" s="54"/>
      <c r="P247" s="54" t="s">
        <v>1727</v>
      </c>
      <c r="Q247" s="155" t="s">
        <v>1380</v>
      </c>
      <c r="R247" s="258"/>
    </row>
    <row r="248" spans="1:18" ht="11.25" customHeight="1">
      <c r="A248" s="51">
        <v>245</v>
      </c>
      <c r="B248" s="54" t="s">
        <v>6927</v>
      </c>
      <c r="C248" s="54" t="s">
        <v>1727</v>
      </c>
      <c r="D248" s="54" t="s">
        <v>1727</v>
      </c>
      <c r="E248" s="54" t="s">
        <v>1727</v>
      </c>
      <c r="F248" s="54" t="s">
        <v>1727</v>
      </c>
      <c r="G248" s="54" t="s">
        <v>1727</v>
      </c>
      <c r="H248" s="54" t="s">
        <v>1727</v>
      </c>
      <c r="I248" s="54" t="s">
        <v>1727</v>
      </c>
      <c r="J248" s="54" t="s">
        <v>1727</v>
      </c>
      <c r="K248" s="54" t="s">
        <v>1727</v>
      </c>
      <c r="L248" s="54" t="s">
        <v>1727</v>
      </c>
      <c r="M248" s="54" t="s">
        <v>1727</v>
      </c>
      <c r="N248" s="54" t="s">
        <v>1727</v>
      </c>
      <c r="O248" s="54"/>
      <c r="P248" s="54" t="s">
        <v>1727</v>
      </c>
      <c r="Q248" s="155" t="s">
        <v>1380</v>
      </c>
      <c r="R248" s="258"/>
    </row>
    <row r="249" spans="1:18" ht="11.25" customHeight="1">
      <c r="A249" s="51">
        <v>246</v>
      </c>
      <c r="B249" s="54" t="s">
        <v>6928</v>
      </c>
      <c r="C249" s="54" t="s">
        <v>1727</v>
      </c>
      <c r="D249" s="54" t="s">
        <v>1727</v>
      </c>
      <c r="E249" s="54" t="s">
        <v>1727</v>
      </c>
      <c r="F249" s="54" t="s">
        <v>1727</v>
      </c>
      <c r="G249" s="54" t="s">
        <v>1727</v>
      </c>
      <c r="H249" s="54" t="s">
        <v>1727</v>
      </c>
      <c r="I249" s="54" t="s">
        <v>1727</v>
      </c>
      <c r="J249" s="54" t="s">
        <v>1727</v>
      </c>
      <c r="K249" s="54" t="s">
        <v>1727</v>
      </c>
      <c r="L249" s="54" t="s">
        <v>1727</v>
      </c>
      <c r="M249" s="54" t="s">
        <v>1727</v>
      </c>
      <c r="N249" s="54" t="s">
        <v>1727</v>
      </c>
      <c r="O249" s="54"/>
      <c r="P249" s="54" t="s">
        <v>1727</v>
      </c>
      <c r="Q249" s="155" t="s">
        <v>1380</v>
      </c>
      <c r="R249" s="258"/>
    </row>
    <row r="250" spans="1:18" ht="11.25" customHeight="1">
      <c r="A250" s="51">
        <v>247</v>
      </c>
      <c r="B250" s="54" t="s">
        <v>6929</v>
      </c>
      <c r="C250" s="54" t="s">
        <v>6930</v>
      </c>
      <c r="D250" s="54" t="s">
        <v>1727</v>
      </c>
      <c r="E250" s="54" t="s">
        <v>1727</v>
      </c>
      <c r="F250" s="54" t="s">
        <v>1727</v>
      </c>
      <c r="G250" s="54" t="s">
        <v>1727</v>
      </c>
      <c r="H250" s="54" t="s">
        <v>1727</v>
      </c>
      <c r="I250" s="54" t="s">
        <v>1727</v>
      </c>
      <c r="J250" s="54" t="s">
        <v>1727</v>
      </c>
      <c r="K250" s="54" t="s">
        <v>1727</v>
      </c>
      <c r="L250" s="54" t="s">
        <v>1727</v>
      </c>
      <c r="M250" s="54" t="s">
        <v>1727</v>
      </c>
      <c r="N250" s="54" t="s">
        <v>1727</v>
      </c>
      <c r="O250" s="54"/>
      <c r="P250" s="54" t="s">
        <v>6931</v>
      </c>
      <c r="Q250" s="155" t="s">
        <v>1380</v>
      </c>
      <c r="R250" s="258"/>
    </row>
    <row r="251" spans="1:18" ht="11.25" customHeight="1">
      <c r="A251" s="51">
        <v>248</v>
      </c>
      <c r="B251" s="54" t="s">
        <v>6932</v>
      </c>
      <c r="C251" s="54" t="s">
        <v>6933</v>
      </c>
      <c r="D251" s="54" t="s">
        <v>6934</v>
      </c>
      <c r="E251" s="54" t="s">
        <v>6935</v>
      </c>
      <c r="F251" s="54" t="s">
        <v>1727</v>
      </c>
      <c r="G251" s="54" t="s">
        <v>1727</v>
      </c>
      <c r="H251" s="54" t="s">
        <v>1727</v>
      </c>
      <c r="I251" s="54" t="s">
        <v>1727</v>
      </c>
      <c r="J251" s="54" t="s">
        <v>1727</v>
      </c>
      <c r="K251" s="54" t="s">
        <v>1727</v>
      </c>
      <c r="L251" s="54" t="s">
        <v>1727</v>
      </c>
      <c r="M251" s="54" t="s">
        <v>1727</v>
      </c>
      <c r="N251" s="54" t="s">
        <v>1727</v>
      </c>
      <c r="O251" s="54"/>
      <c r="P251" s="54" t="s">
        <v>6936</v>
      </c>
      <c r="Q251" s="155" t="s">
        <v>1380</v>
      </c>
      <c r="R251" s="258"/>
    </row>
    <row r="252" spans="1:18" ht="11.25" customHeight="1">
      <c r="A252" s="51">
        <v>249</v>
      </c>
      <c r="B252" s="54" t="s">
        <v>6937</v>
      </c>
      <c r="C252" s="54" t="s">
        <v>1727</v>
      </c>
      <c r="D252" s="54" t="s">
        <v>1727</v>
      </c>
      <c r="E252" s="54" t="s">
        <v>1727</v>
      </c>
      <c r="F252" s="54" t="s">
        <v>1727</v>
      </c>
      <c r="G252" s="54" t="s">
        <v>1727</v>
      </c>
      <c r="H252" s="54" t="s">
        <v>1727</v>
      </c>
      <c r="I252" s="54" t="s">
        <v>1727</v>
      </c>
      <c r="J252" s="54" t="s">
        <v>1727</v>
      </c>
      <c r="K252" s="54" t="s">
        <v>1727</v>
      </c>
      <c r="L252" s="54" t="s">
        <v>1727</v>
      </c>
      <c r="M252" s="54" t="s">
        <v>1727</v>
      </c>
      <c r="N252" s="54" t="s">
        <v>1727</v>
      </c>
      <c r="O252" s="54"/>
      <c r="P252" s="54" t="s">
        <v>6938</v>
      </c>
      <c r="Q252" s="155" t="s">
        <v>1380</v>
      </c>
      <c r="R252" s="258"/>
    </row>
    <row r="253" spans="1:18" ht="11.25" customHeight="1">
      <c r="A253" s="51">
        <v>250</v>
      </c>
      <c r="B253" s="54" t="s">
        <v>6939</v>
      </c>
      <c r="C253" s="54" t="s">
        <v>1727</v>
      </c>
      <c r="D253" s="54" t="s">
        <v>1727</v>
      </c>
      <c r="E253" s="54" t="s">
        <v>1727</v>
      </c>
      <c r="F253" s="54" t="s">
        <v>1727</v>
      </c>
      <c r="G253" s="54" t="s">
        <v>1727</v>
      </c>
      <c r="H253" s="54" t="s">
        <v>1727</v>
      </c>
      <c r="I253" s="54" t="s">
        <v>1727</v>
      </c>
      <c r="J253" s="54" t="s">
        <v>1727</v>
      </c>
      <c r="K253" s="54" t="s">
        <v>1727</v>
      </c>
      <c r="L253" s="54" t="s">
        <v>1727</v>
      </c>
      <c r="M253" s="54" t="s">
        <v>1727</v>
      </c>
      <c r="N253" s="54" t="s">
        <v>1727</v>
      </c>
      <c r="O253" s="54"/>
      <c r="P253" s="54" t="s">
        <v>6940</v>
      </c>
      <c r="Q253" s="155" t="s">
        <v>1380</v>
      </c>
      <c r="R253" s="258"/>
    </row>
    <row r="254" spans="1:18" ht="11.25" customHeight="1">
      <c r="A254" s="51">
        <v>251</v>
      </c>
      <c r="B254" s="54" t="s">
        <v>6941</v>
      </c>
      <c r="C254" s="54" t="s">
        <v>1727</v>
      </c>
      <c r="D254" s="54" t="s">
        <v>1727</v>
      </c>
      <c r="E254" s="54" t="s">
        <v>1727</v>
      </c>
      <c r="F254" s="54" t="s">
        <v>1727</v>
      </c>
      <c r="G254" s="54" t="s">
        <v>1727</v>
      </c>
      <c r="H254" s="54" t="s">
        <v>1727</v>
      </c>
      <c r="I254" s="54" t="s">
        <v>1727</v>
      </c>
      <c r="J254" s="54" t="s">
        <v>1727</v>
      </c>
      <c r="K254" s="54" t="s">
        <v>1727</v>
      </c>
      <c r="L254" s="54" t="s">
        <v>1727</v>
      </c>
      <c r="M254" s="54" t="s">
        <v>1727</v>
      </c>
      <c r="N254" s="54" t="s">
        <v>1727</v>
      </c>
      <c r="O254" s="54"/>
      <c r="P254" s="54" t="s">
        <v>6942</v>
      </c>
      <c r="Q254" s="155" t="s">
        <v>1380</v>
      </c>
      <c r="R254" s="258"/>
    </row>
    <row r="255" spans="1:18" ht="11.25" customHeight="1">
      <c r="A255" s="51">
        <v>252</v>
      </c>
      <c r="B255" s="54" t="s">
        <v>6943</v>
      </c>
      <c r="C255" s="54" t="s">
        <v>1727</v>
      </c>
      <c r="D255" s="54" t="s">
        <v>1727</v>
      </c>
      <c r="E255" s="54" t="s">
        <v>1727</v>
      </c>
      <c r="F255" s="54" t="s">
        <v>1727</v>
      </c>
      <c r="G255" s="54" t="s">
        <v>1727</v>
      </c>
      <c r="H255" s="54" t="s">
        <v>1727</v>
      </c>
      <c r="I255" s="54" t="s">
        <v>1727</v>
      </c>
      <c r="J255" s="54" t="s">
        <v>1727</v>
      </c>
      <c r="K255" s="54" t="s">
        <v>1727</v>
      </c>
      <c r="L255" s="54" t="s">
        <v>1727</v>
      </c>
      <c r="M255" s="54" t="s">
        <v>1727</v>
      </c>
      <c r="N255" s="54" t="s">
        <v>1727</v>
      </c>
      <c r="O255" s="54"/>
      <c r="P255" s="54" t="s">
        <v>6944</v>
      </c>
      <c r="Q255" s="155" t="s">
        <v>1380</v>
      </c>
      <c r="R255" s="258"/>
    </row>
    <row r="256" spans="1:18" ht="11.25" customHeight="1">
      <c r="A256" s="51">
        <v>253</v>
      </c>
      <c r="B256" s="54" t="s">
        <v>6945</v>
      </c>
      <c r="C256" s="54" t="s">
        <v>1727</v>
      </c>
      <c r="D256" s="54" t="s">
        <v>1727</v>
      </c>
      <c r="E256" s="54" t="s">
        <v>1727</v>
      </c>
      <c r="F256" s="54" t="s">
        <v>1727</v>
      </c>
      <c r="G256" s="54" t="s">
        <v>1727</v>
      </c>
      <c r="H256" s="54" t="s">
        <v>1727</v>
      </c>
      <c r="I256" s="54" t="s">
        <v>1727</v>
      </c>
      <c r="J256" s="54" t="s">
        <v>1727</v>
      </c>
      <c r="K256" s="54" t="s">
        <v>1727</v>
      </c>
      <c r="L256" s="54" t="s">
        <v>1727</v>
      </c>
      <c r="M256" s="54" t="s">
        <v>1727</v>
      </c>
      <c r="N256" s="54" t="s">
        <v>1727</v>
      </c>
      <c r="O256" s="54"/>
      <c r="P256" s="54" t="s">
        <v>6946</v>
      </c>
      <c r="Q256" s="155" t="s">
        <v>1380</v>
      </c>
      <c r="R256" s="258"/>
    </row>
    <row r="257" spans="1:18" ht="11.25" customHeight="1">
      <c r="A257" s="51">
        <v>254</v>
      </c>
      <c r="B257" s="54" t="s">
        <v>6947</v>
      </c>
      <c r="C257" s="54" t="s">
        <v>1727</v>
      </c>
      <c r="D257" s="54" t="s">
        <v>1727</v>
      </c>
      <c r="E257" s="54" t="s">
        <v>1727</v>
      </c>
      <c r="F257" s="54" t="s">
        <v>1727</v>
      </c>
      <c r="G257" s="54" t="s">
        <v>1727</v>
      </c>
      <c r="H257" s="54" t="s">
        <v>1727</v>
      </c>
      <c r="I257" s="54" t="s">
        <v>1727</v>
      </c>
      <c r="J257" s="54" t="s">
        <v>1727</v>
      </c>
      <c r="K257" s="54" t="s">
        <v>1727</v>
      </c>
      <c r="L257" s="54" t="s">
        <v>1727</v>
      </c>
      <c r="M257" s="54" t="s">
        <v>1727</v>
      </c>
      <c r="N257" s="54" t="s">
        <v>1727</v>
      </c>
      <c r="O257" s="54"/>
      <c r="P257" s="54" t="s">
        <v>1727</v>
      </c>
      <c r="Q257" s="155" t="s">
        <v>1380</v>
      </c>
      <c r="R257" s="258"/>
    </row>
    <row r="258" spans="1:18" ht="11.25" customHeight="1">
      <c r="A258" s="51">
        <v>255</v>
      </c>
      <c r="B258" s="54" t="s">
        <v>6948</v>
      </c>
      <c r="C258" s="54" t="s">
        <v>1727</v>
      </c>
      <c r="D258" s="54" t="s">
        <v>1727</v>
      </c>
      <c r="E258" s="54" t="s">
        <v>1727</v>
      </c>
      <c r="F258" s="54" t="s">
        <v>1727</v>
      </c>
      <c r="G258" s="54" t="s">
        <v>1727</v>
      </c>
      <c r="H258" s="54" t="s">
        <v>1727</v>
      </c>
      <c r="I258" s="54" t="s">
        <v>1727</v>
      </c>
      <c r="J258" s="54" t="s">
        <v>1727</v>
      </c>
      <c r="K258" s="54" t="s">
        <v>1727</v>
      </c>
      <c r="L258" s="54" t="s">
        <v>1727</v>
      </c>
      <c r="M258" s="54" t="s">
        <v>1727</v>
      </c>
      <c r="N258" s="54" t="s">
        <v>1727</v>
      </c>
      <c r="O258" s="54"/>
      <c r="P258" s="54" t="s">
        <v>1727</v>
      </c>
      <c r="Q258" s="155" t="s">
        <v>1380</v>
      </c>
      <c r="R258" s="258"/>
    </row>
    <row r="259" spans="1:18" ht="11.25" customHeight="1">
      <c r="A259" s="51">
        <v>256</v>
      </c>
      <c r="B259" s="54" t="s">
        <v>6949</v>
      </c>
      <c r="C259" s="54" t="s">
        <v>1727</v>
      </c>
      <c r="D259" s="54" t="s">
        <v>1727</v>
      </c>
      <c r="E259" s="54" t="s">
        <v>1727</v>
      </c>
      <c r="F259" s="54" t="s">
        <v>1727</v>
      </c>
      <c r="G259" s="54" t="s">
        <v>1727</v>
      </c>
      <c r="H259" s="54" t="s">
        <v>1727</v>
      </c>
      <c r="I259" s="54" t="s">
        <v>1727</v>
      </c>
      <c r="J259" s="54" t="s">
        <v>1727</v>
      </c>
      <c r="K259" s="54" t="s">
        <v>1727</v>
      </c>
      <c r="L259" s="54" t="s">
        <v>1727</v>
      </c>
      <c r="M259" s="54" t="s">
        <v>1727</v>
      </c>
      <c r="N259" s="54" t="s">
        <v>1727</v>
      </c>
      <c r="O259" s="54"/>
      <c r="P259" s="54" t="s">
        <v>1727</v>
      </c>
      <c r="Q259" s="155" t="s">
        <v>1380</v>
      </c>
      <c r="R259" s="258"/>
    </row>
    <row r="260" spans="1:18" ht="11.25" customHeight="1">
      <c r="A260" s="51">
        <v>257</v>
      </c>
      <c r="B260" s="54" t="s">
        <v>6950</v>
      </c>
      <c r="C260" s="54" t="s">
        <v>1727</v>
      </c>
      <c r="D260" s="54" t="s">
        <v>1727</v>
      </c>
      <c r="E260" s="54" t="s">
        <v>1727</v>
      </c>
      <c r="F260" s="54" t="s">
        <v>1727</v>
      </c>
      <c r="G260" s="54" t="s">
        <v>1727</v>
      </c>
      <c r="H260" s="54" t="s">
        <v>1727</v>
      </c>
      <c r="I260" s="54" t="s">
        <v>1727</v>
      </c>
      <c r="J260" s="54" t="s">
        <v>1727</v>
      </c>
      <c r="K260" s="54" t="s">
        <v>1727</v>
      </c>
      <c r="L260" s="54" t="s">
        <v>1727</v>
      </c>
      <c r="M260" s="54" t="s">
        <v>1727</v>
      </c>
      <c r="N260" s="54" t="s">
        <v>1727</v>
      </c>
      <c r="O260" s="54"/>
      <c r="P260" s="54" t="s">
        <v>6951</v>
      </c>
      <c r="Q260" s="155" t="s">
        <v>1380</v>
      </c>
      <c r="R260" s="258"/>
    </row>
    <row r="261" spans="1:18" ht="11.25" customHeight="1">
      <c r="A261" s="51">
        <v>258</v>
      </c>
      <c r="B261" s="55" t="s">
        <v>6952</v>
      </c>
      <c r="C261" s="54" t="s">
        <v>1727</v>
      </c>
      <c r="D261" s="54" t="s">
        <v>1727</v>
      </c>
      <c r="E261" s="54" t="s">
        <v>1727</v>
      </c>
      <c r="F261" s="54" t="s">
        <v>1727</v>
      </c>
      <c r="G261" s="54" t="s">
        <v>1727</v>
      </c>
      <c r="H261" s="54" t="s">
        <v>1727</v>
      </c>
      <c r="I261" s="54" t="s">
        <v>1727</v>
      </c>
      <c r="J261" s="54" t="s">
        <v>1727</v>
      </c>
      <c r="K261" s="54" t="s">
        <v>1727</v>
      </c>
      <c r="L261" s="54" t="s">
        <v>1727</v>
      </c>
      <c r="M261" s="54" t="s">
        <v>1727</v>
      </c>
      <c r="N261" s="54" t="s">
        <v>1727</v>
      </c>
      <c r="O261" s="54"/>
      <c r="P261" s="54" t="s">
        <v>1727</v>
      </c>
      <c r="Q261" s="261" t="s">
        <v>1936</v>
      </c>
      <c r="R261" s="262" t="s">
        <v>1732</v>
      </c>
    </row>
    <row r="262" spans="1:18" ht="11.25" customHeight="1">
      <c r="A262" s="51">
        <v>259</v>
      </c>
      <c r="B262" s="54" t="s">
        <v>6953</v>
      </c>
      <c r="C262" s="54" t="s">
        <v>6954</v>
      </c>
      <c r="D262" s="54" t="s">
        <v>1727</v>
      </c>
      <c r="E262" s="54" t="s">
        <v>1727</v>
      </c>
      <c r="F262" s="54" t="s">
        <v>1727</v>
      </c>
      <c r="G262" s="54" t="s">
        <v>1727</v>
      </c>
      <c r="H262" s="54" t="s">
        <v>1727</v>
      </c>
      <c r="I262" s="54" t="s">
        <v>1727</v>
      </c>
      <c r="J262" s="54" t="s">
        <v>1727</v>
      </c>
      <c r="K262" s="54" t="s">
        <v>1727</v>
      </c>
      <c r="L262" s="54" t="s">
        <v>1727</v>
      </c>
      <c r="M262" s="54" t="s">
        <v>1727</v>
      </c>
      <c r="N262" s="54" t="s">
        <v>1727</v>
      </c>
      <c r="O262" s="54"/>
      <c r="P262" s="54" t="s">
        <v>1727</v>
      </c>
      <c r="Q262" s="263" t="s">
        <v>1937</v>
      </c>
      <c r="R262" s="262" t="s">
        <v>1732</v>
      </c>
    </row>
    <row r="263" spans="1:18" ht="11.25" customHeight="1">
      <c r="A263" s="51">
        <v>260</v>
      </c>
      <c r="B263" s="54" t="s">
        <v>6955</v>
      </c>
      <c r="C263" s="54" t="s">
        <v>1727</v>
      </c>
      <c r="D263" s="54" t="s">
        <v>1727</v>
      </c>
      <c r="E263" s="54" t="s">
        <v>1727</v>
      </c>
      <c r="F263" s="54" t="s">
        <v>1727</v>
      </c>
      <c r="G263" s="54" t="s">
        <v>1727</v>
      </c>
      <c r="H263" s="54" t="s">
        <v>1727</v>
      </c>
      <c r="I263" s="54" t="s">
        <v>1727</v>
      </c>
      <c r="J263" s="54" t="s">
        <v>1727</v>
      </c>
      <c r="K263" s="54" t="s">
        <v>1727</v>
      </c>
      <c r="L263" s="54" t="s">
        <v>1727</v>
      </c>
      <c r="M263" s="54" t="s">
        <v>1727</v>
      </c>
      <c r="N263" s="54" t="s">
        <v>1727</v>
      </c>
      <c r="O263" s="54"/>
      <c r="P263" s="54" t="s">
        <v>6956</v>
      </c>
      <c r="Q263" s="155" t="s">
        <v>1380</v>
      </c>
      <c r="R263" s="258"/>
    </row>
    <row r="264" spans="1:18" ht="11.25" customHeight="1">
      <c r="A264" s="51">
        <v>261</v>
      </c>
      <c r="B264" s="54" t="s">
        <v>6957</v>
      </c>
      <c r="C264" s="54" t="s">
        <v>1727</v>
      </c>
      <c r="D264" s="54" t="s">
        <v>1727</v>
      </c>
      <c r="E264" s="54" t="s">
        <v>1727</v>
      </c>
      <c r="F264" s="54" t="s">
        <v>1727</v>
      </c>
      <c r="G264" s="54" t="s">
        <v>1727</v>
      </c>
      <c r="H264" s="54" t="s">
        <v>1727</v>
      </c>
      <c r="I264" s="54" t="s">
        <v>1727</v>
      </c>
      <c r="J264" s="54" t="s">
        <v>1727</v>
      </c>
      <c r="K264" s="54" t="s">
        <v>1727</v>
      </c>
      <c r="L264" s="54" t="s">
        <v>1727</v>
      </c>
      <c r="M264" s="54" t="s">
        <v>1727</v>
      </c>
      <c r="N264" s="54" t="s">
        <v>1727</v>
      </c>
      <c r="O264" s="54"/>
      <c r="P264" s="54" t="s">
        <v>6958</v>
      </c>
      <c r="Q264" s="155" t="s">
        <v>1380</v>
      </c>
      <c r="R264" s="258"/>
    </row>
    <row r="265" spans="1:18" ht="11.25" customHeight="1">
      <c r="A265" s="51">
        <v>262</v>
      </c>
      <c r="B265" s="54" t="s">
        <v>6959</v>
      </c>
      <c r="C265" s="54" t="s">
        <v>6960</v>
      </c>
      <c r="D265" s="54" t="s">
        <v>1727</v>
      </c>
      <c r="E265" s="54" t="s">
        <v>1727</v>
      </c>
      <c r="F265" s="54" t="s">
        <v>1727</v>
      </c>
      <c r="G265" s="54" t="s">
        <v>1727</v>
      </c>
      <c r="H265" s="54" t="s">
        <v>1727</v>
      </c>
      <c r="I265" s="54" t="s">
        <v>1727</v>
      </c>
      <c r="J265" s="54" t="s">
        <v>1727</v>
      </c>
      <c r="K265" s="54" t="s">
        <v>1727</v>
      </c>
      <c r="L265" s="54" t="s">
        <v>1727</v>
      </c>
      <c r="M265" s="54" t="s">
        <v>1727</v>
      </c>
      <c r="N265" s="54" t="s">
        <v>1727</v>
      </c>
      <c r="O265" s="54"/>
      <c r="P265" s="54" t="s">
        <v>6961</v>
      </c>
      <c r="Q265" s="155" t="s">
        <v>1380</v>
      </c>
      <c r="R265" s="258"/>
    </row>
    <row r="266" spans="1:18" ht="11.25" customHeight="1">
      <c r="A266" s="51">
        <v>263</v>
      </c>
      <c r="B266" s="54" t="s">
        <v>6962</v>
      </c>
      <c r="C266" s="54" t="s">
        <v>1727</v>
      </c>
      <c r="D266" s="54" t="s">
        <v>1727</v>
      </c>
      <c r="E266" s="54" t="s">
        <v>1727</v>
      </c>
      <c r="F266" s="54" t="s">
        <v>1727</v>
      </c>
      <c r="G266" s="54" t="s">
        <v>1727</v>
      </c>
      <c r="H266" s="54" t="s">
        <v>1727</v>
      </c>
      <c r="I266" s="54" t="s">
        <v>1727</v>
      </c>
      <c r="J266" s="54" t="s">
        <v>1727</v>
      </c>
      <c r="K266" s="54" t="s">
        <v>1727</v>
      </c>
      <c r="L266" s="54" t="s">
        <v>1727</v>
      </c>
      <c r="M266" s="54" t="s">
        <v>1727</v>
      </c>
      <c r="N266" s="54" t="s">
        <v>1727</v>
      </c>
      <c r="O266" s="54"/>
      <c r="P266" s="54" t="s">
        <v>6963</v>
      </c>
      <c r="Q266" s="155" t="s">
        <v>1380</v>
      </c>
      <c r="R266" s="258"/>
    </row>
    <row r="267" spans="1:18" ht="11.25" customHeight="1">
      <c r="A267" s="51">
        <v>264</v>
      </c>
      <c r="B267" s="54" t="s">
        <v>6964</v>
      </c>
      <c r="C267" s="54" t="s">
        <v>1727</v>
      </c>
      <c r="D267" s="54" t="s">
        <v>1727</v>
      </c>
      <c r="E267" s="54" t="s">
        <v>1727</v>
      </c>
      <c r="F267" s="54" t="s">
        <v>1727</v>
      </c>
      <c r="G267" s="54" t="s">
        <v>1727</v>
      </c>
      <c r="H267" s="54" t="s">
        <v>1727</v>
      </c>
      <c r="I267" s="54" t="s">
        <v>1727</v>
      </c>
      <c r="J267" s="54" t="s">
        <v>1727</v>
      </c>
      <c r="K267" s="54" t="s">
        <v>1727</v>
      </c>
      <c r="L267" s="54" t="s">
        <v>1727</v>
      </c>
      <c r="M267" s="54" t="s">
        <v>1727</v>
      </c>
      <c r="N267" s="54" t="s">
        <v>1727</v>
      </c>
      <c r="O267" s="54"/>
      <c r="P267" s="54" t="s">
        <v>6965</v>
      </c>
      <c r="Q267" s="155" t="s">
        <v>1380</v>
      </c>
      <c r="R267" s="258"/>
    </row>
    <row r="268" spans="1:18" ht="11.25" customHeight="1">
      <c r="A268" s="51">
        <v>265</v>
      </c>
      <c r="B268" s="54" t="s">
        <v>6966</v>
      </c>
      <c r="C268" s="54" t="s">
        <v>6967</v>
      </c>
      <c r="D268" s="54" t="s">
        <v>6968</v>
      </c>
      <c r="E268" s="54" t="s">
        <v>1727</v>
      </c>
      <c r="F268" s="54" t="s">
        <v>1727</v>
      </c>
      <c r="G268" s="54" t="s">
        <v>1727</v>
      </c>
      <c r="H268" s="54" t="s">
        <v>1727</v>
      </c>
      <c r="I268" s="54" t="s">
        <v>1727</v>
      </c>
      <c r="J268" s="54" t="s">
        <v>1727</v>
      </c>
      <c r="K268" s="54" t="s">
        <v>1727</v>
      </c>
      <c r="L268" s="54" t="s">
        <v>1727</v>
      </c>
      <c r="M268" s="54" t="s">
        <v>1727</v>
      </c>
      <c r="N268" s="54" t="s">
        <v>1727</v>
      </c>
      <c r="O268" s="54"/>
      <c r="P268" s="54" t="s">
        <v>6969</v>
      </c>
      <c r="Q268" s="155" t="s">
        <v>1380</v>
      </c>
      <c r="R268" s="258"/>
    </row>
    <row r="269" spans="1:18" ht="11.25" customHeight="1">
      <c r="A269" s="51">
        <v>266</v>
      </c>
      <c r="B269" s="54" t="s">
        <v>6970</v>
      </c>
      <c r="C269" s="54" t="s">
        <v>1727</v>
      </c>
      <c r="D269" s="54" t="s">
        <v>1727</v>
      </c>
      <c r="E269" s="54" t="s">
        <v>1727</v>
      </c>
      <c r="F269" s="54" t="s">
        <v>1727</v>
      </c>
      <c r="G269" s="54" t="s">
        <v>1727</v>
      </c>
      <c r="H269" s="54" t="s">
        <v>1727</v>
      </c>
      <c r="I269" s="54" t="s">
        <v>1727</v>
      </c>
      <c r="J269" s="54" t="s">
        <v>1727</v>
      </c>
      <c r="K269" s="54" t="s">
        <v>1727</v>
      </c>
      <c r="L269" s="54" t="s">
        <v>1727</v>
      </c>
      <c r="M269" s="54" t="s">
        <v>1727</v>
      </c>
      <c r="N269" s="54" t="s">
        <v>1727</v>
      </c>
      <c r="O269" s="54"/>
      <c r="P269" s="54" t="s">
        <v>6971</v>
      </c>
      <c r="Q269" s="155" t="s">
        <v>1380</v>
      </c>
      <c r="R269" s="258"/>
    </row>
    <row r="270" spans="1:18" ht="11.25" customHeight="1">
      <c r="A270" s="51">
        <v>267</v>
      </c>
      <c r="B270" s="54" t="s">
        <v>6972</v>
      </c>
      <c r="C270" s="54" t="s">
        <v>1727</v>
      </c>
      <c r="D270" s="54" t="s">
        <v>1727</v>
      </c>
      <c r="E270" s="54" t="s">
        <v>1727</v>
      </c>
      <c r="F270" s="54" t="s">
        <v>1727</v>
      </c>
      <c r="G270" s="54" t="s">
        <v>1727</v>
      </c>
      <c r="H270" s="54" t="s">
        <v>1727</v>
      </c>
      <c r="I270" s="54" t="s">
        <v>1727</v>
      </c>
      <c r="J270" s="54" t="s">
        <v>1727</v>
      </c>
      <c r="K270" s="54" t="s">
        <v>1727</v>
      </c>
      <c r="L270" s="54" t="s">
        <v>1727</v>
      </c>
      <c r="M270" s="54" t="s">
        <v>1727</v>
      </c>
      <c r="N270" s="54" t="s">
        <v>1727</v>
      </c>
      <c r="O270" s="54"/>
      <c r="P270" s="54" t="s">
        <v>1727</v>
      </c>
      <c r="Q270" s="155" t="s">
        <v>1380</v>
      </c>
      <c r="R270" s="258"/>
    </row>
    <row r="271" spans="1:18" ht="11.25" customHeight="1">
      <c r="A271" s="51">
        <v>268</v>
      </c>
      <c r="B271" s="54" t="s">
        <v>6973</v>
      </c>
      <c r="C271" s="54" t="s">
        <v>1727</v>
      </c>
      <c r="D271" s="54" t="s">
        <v>1727</v>
      </c>
      <c r="E271" s="54" t="s">
        <v>1727</v>
      </c>
      <c r="F271" s="54" t="s">
        <v>1727</v>
      </c>
      <c r="G271" s="54" t="s">
        <v>1727</v>
      </c>
      <c r="H271" s="54" t="s">
        <v>1727</v>
      </c>
      <c r="I271" s="54" t="s">
        <v>1727</v>
      </c>
      <c r="J271" s="54" t="s">
        <v>1727</v>
      </c>
      <c r="K271" s="54" t="s">
        <v>1727</v>
      </c>
      <c r="L271" s="54" t="s">
        <v>1727</v>
      </c>
      <c r="M271" s="54" t="s">
        <v>1727</v>
      </c>
      <c r="N271" s="54" t="s">
        <v>1727</v>
      </c>
      <c r="O271" s="54"/>
      <c r="P271" s="54" t="s">
        <v>1727</v>
      </c>
      <c r="Q271" s="155" t="s">
        <v>1380</v>
      </c>
      <c r="R271" s="258"/>
    </row>
    <row r="272" spans="1:18" ht="11.25" customHeight="1">
      <c r="A272" s="51">
        <v>269</v>
      </c>
      <c r="B272" s="54" t="s">
        <v>6974</v>
      </c>
      <c r="C272" s="54" t="s">
        <v>6975</v>
      </c>
      <c r="D272" s="54" t="s">
        <v>1727</v>
      </c>
      <c r="E272" s="54" t="s">
        <v>1727</v>
      </c>
      <c r="F272" s="54" t="s">
        <v>1727</v>
      </c>
      <c r="G272" s="54" t="s">
        <v>1727</v>
      </c>
      <c r="H272" s="54" t="s">
        <v>1727</v>
      </c>
      <c r="I272" s="54" t="s">
        <v>1727</v>
      </c>
      <c r="J272" s="54" t="s">
        <v>1727</v>
      </c>
      <c r="K272" s="54" t="s">
        <v>1727</v>
      </c>
      <c r="L272" s="54" t="s">
        <v>1727</v>
      </c>
      <c r="M272" s="54" t="s">
        <v>1727</v>
      </c>
      <c r="N272" s="54" t="s">
        <v>1727</v>
      </c>
      <c r="O272" s="54"/>
      <c r="P272" s="54" t="s">
        <v>1727</v>
      </c>
      <c r="Q272" s="155" t="s">
        <v>1380</v>
      </c>
      <c r="R272" s="258"/>
    </row>
    <row r="273" spans="1:18" ht="11.25" customHeight="1">
      <c r="A273" s="51">
        <v>270</v>
      </c>
      <c r="B273" s="54" t="s">
        <v>6976</v>
      </c>
      <c r="C273" s="54" t="s">
        <v>1727</v>
      </c>
      <c r="D273" s="54" t="s">
        <v>1727</v>
      </c>
      <c r="E273" s="54" t="s">
        <v>1727</v>
      </c>
      <c r="F273" s="54" t="s">
        <v>1727</v>
      </c>
      <c r="G273" s="54" t="s">
        <v>1727</v>
      </c>
      <c r="H273" s="54" t="s">
        <v>1727</v>
      </c>
      <c r="I273" s="54" t="s">
        <v>1727</v>
      </c>
      <c r="J273" s="54" t="s">
        <v>1727</v>
      </c>
      <c r="K273" s="54" t="s">
        <v>1727</v>
      </c>
      <c r="L273" s="54" t="s">
        <v>1727</v>
      </c>
      <c r="M273" s="54" t="s">
        <v>1727</v>
      </c>
      <c r="N273" s="54" t="s">
        <v>1727</v>
      </c>
      <c r="O273" s="54"/>
      <c r="P273" s="54" t="s">
        <v>1727</v>
      </c>
      <c r="Q273" s="261" t="s">
        <v>1932</v>
      </c>
      <c r="R273" s="262" t="s">
        <v>1732</v>
      </c>
    </row>
    <row r="274" spans="1:18" ht="11.25" customHeight="1">
      <c r="A274" s="51">
        <v>271</v>
      </c>
      <c r="B274" s="54" t="s">
        <v>6977</v>
      </c>
      <c r="C274" s="54" t="s">
        <v>1727</v>
      </c>
      <c r="D274" s="54" t="s">
        <v>1727</v>
      </c>
      <c r="E274" s="54" t="s">
        <v>1727</v>
      </c>
      <c r="F274" s="54" t="s">
        <v>1727</v>
      </c>
      <c r="G274" s="54" t="s">
        <v>1727</v>
      </c>
      <c r="H274" s="54" t="s">
        <v>1727</v>
      </c>
      <c r="I274" s="54" t="s">
        <v>1727</v>
      </c>
      <c r="J274" s="54" t="s">
        <v>1727</v>
      </c>
      <c r="K274" s="54" t="s">
        <v>1727</v>
      </c>
      <c r="L274" s="54" t="s">
        <v>1727</v>
      </c>
      <c r="M274" s="54" t="s">
        <v>1727</v>
      </c>
      <c r="N274" s="54" t="s">
        <v>1727</v>
      </c>
      <c r="O274" s="54"/>
      <c r="P274" s="54" t="s">
        <v>1727</v>
      </c>
      <c r="Q274" s="261" t="s">
        <v>1932</v>
      </c>
      <c r="R274" s="262" t="s">
        <v>1732</v>
      </c>
    </row>
    <row r="275" spans="1:18" ht="11.25" customHeight="1">
      <c r="A275" s="51">
        <v>272</v>
      </c>
      <c r="B275" s="54" t="s">
        <v>6978</v>
      </c>
      <c r="C275" s="54" t="s">
        <v>1727</v>
      </c>
      <c r="D275" s="54" t="s">
        <v>1727</v>
      </c>
      <c r="E275" s="54" t="s">
        <v>1727</v>
      </c>
      <c r="F275" s="54" t="s">
        <v>1727</v>
      </c>
      <c r="G275" s="54" t="s">
        <v>1727</v>
      </c>
      <c r="H275" s="54" t="s">
        <v>1727</v>
      </c>
      <c r="I275" s="54" t="s">
        <v>1727</v>
      </c>
      <c r="J275" s="54" t="s">
        <v>1727</v>
      </c>
      <c r="K275" s="54" t="s">
        <v>1727</v>
      </c>
      <c r="L275" s="54" t="s">
        <v>1727</v>
      </c>
      <c r="M275" s="54" t="s">
        <v>1727</v>
      </c>
      <c r="N275" s="54" t="s">
        <v>1727</v>
      </c>
      <c r="O275" s="54"/>
      <c r="P275" s="54" t="s">
        <v>1727</v>
      </c>
      <c r="Q275" s="263" t="s">
        <v>1938</v>
      </c>
      <c r="R275" s="262" t="s">
        <v>1732</v>
      </c>
    </row>
    <row r="276" spans="1:18" ht="11.25" customHeight="1">
      <c r="A276" s="51">
        <v>273</v>
      </c>
      <c r="B276" s="54" t="s">
        <v>6979</v>
      </c>
      <c r="C276" s="54" t="s">
        <v>1727</v>
      </c>
      <c r="D276" s="54" t="s">
        <v>1727</v>
      </c>
      <c r="E276" s="54" t="s">
        <v>1727</v>
      </c>
      <c r="F276" s="54" t="s">
        <v>1727</v>
      </c>
      <c r="G276" s="54" t="s">
        <v>1727</v>
      </c>
      <c r="H276" s="54" t="s">
        <v>1727</v>
      </c>
      <c r="I276" s="54" t="s">
        <v>1727</v>
      </c>
      <c r="J276" s="54" t="s">
        <v>1727</v>
      </c>
      <c r="K276" s="54" t="s">
        <v>1727</v>
      </c>
      <c r="L276" s="54" t="s">
        <v>1727</v>
      </c>
      <c r="M276" s="54" t="s">
        <v>1727</v>
      </c>
      <c r="N276" s="54" t="s">
        <v>1727</v>
      </c>
      <c r="O276" s="54"/>
      <c r="P276" s="54" t="s">
        <v>1727</v>
      </c>
      <c r="Q276" s="261" t="s">
        <v>1932</v>
      </c>
      <c r="R276" s="262" t="s">
        <v>1732</v>
      </c>
    </row>
    <row r="277" spans="1:18" ht="11.25" customHeight="1">
      <c r="A277" s="51">
        <v>274</v>
      </c>
      <c r="B277" s="54" t="s">
        <v>6980</v>
      </c>
      <c r="C277" s="54" t="s">
        <v>6981</v>
      </c>
      <c r="D277" s="54" t="s">
        <v>1727</v>
      </c>
      <c r="E277" s="54" t="s">
        <v>1727</v>
      </c>
      <c r="F277" s="54" t="s">
        <v>1727</v>
      </c>
      <c r="G277" s="54" t="s">
        <v>1727</v>
      </c>
      <c r="H277" s="54" t="s">
        <v>1727</v>
      </c>
      <c r="I277" s="54" t="s">
        <v>1727</v>
      </c>
      <c r="J277" s="54" t="s">
        <v>1727</v>
      </c>
      <c r="K277" s="54" t="s">
        <v>1727</v>
      </c>
      <c r="L277" s="54" t="s">
        <v>1727</v>
      </c>
      <c r="M277" s="54" t="s">
        <v>1727</v>
      </c>
      <c r="N277" s="54" t="s">
        <v>1727</v>
      </c>
      <c r="O277" s="54"/>
      <c r="P277" s="54" t="s">
        <v>6982</v>
      </c>
      <c r="Q277" s="155" t="s">
        <v>1380</v>
      </c>
      <c r="R277" s="258"/>
    </row>
    <row r="278" spans="1:18" ht="11.25" customHeight="1">
      <c r="A278" s="51">
        <v>275</v>
      </c>
      <c r="B278" s="54" t="s">
        <v>6983</v>
      </c>
      <c r="C278" s="54" t="s">
        <v>6984</v>
      </c>
      <c r="D278" s="54" t="s">
        <v>6985</v>
      </c>
      <c r="E278" s="54" t="s">
        <v>1727</v>
      </c>
      <c r="F278" s="54" t="s">
        <v>1727</v>
      </c>
      <c r="G278" s="54" t="s">
        <v>1727</v>
      </c>
      <c r="H278" s="54" t="s">
        <v>1727</v>
      </c>
      <c r="I278" s="54" t="s">
        <v>1727</v>
      </c>
      <c r="J278" s="54" t="s">
        <v>1727</v>
      </c>
      <c r="K278" s="54" t="s">
        <v>1727</v>
      </c>
      <c r="L278" s="54" t="s">
        <v>1727</v>
      </c>
      <c r="M278" s="54" t="s">
        <v>1727</v>
      </c>
      <c r="N278" s="54" t="s">
        <v>1727</v>
      </c>
      <c r="O278" s="54"/>
      <c r="P278" s="54" t="s">
        <v>6986</v>
      </c>
      <c r="Q278" s="155" t="s">
        <v>1380</v>
      </c>
      <c r="R278" s="258"/>
    </row>
    <row r="279" spans="1:18" ht="11.25" customHeight="1">
      <c r="A279" s="51">
        <v>276</v>
      </c>
      <c r="B279" s="54" t="s">
        <v>6987</v>
      </c>
      <c r="C279" s="54" t="s">
        <v>1727</v>
      </c>
      <c r="D279" s="54" t="s">
        <v>1727</v>
      </c>
      <c r="E279" s="54" t="s">
        <v>1727</v>
      </c>
      <c r="F279" s="54" t="s">
        <v>1727</v>
      </c>
      <c r="G279" s="54" t="s">
        <v>1727</v>
      </c>
      <c r="H279" s="54" t="s">
        <v>1727</v>
      </c>
      <c r="I279" s="54" t="s">
        <v>1727</v>
      </c>
      <c r="J279" s="54" t="s">
        <v>1727</v>
      </c>
      <c r="K279" s="54" t="s">
        <v>1727</v>
      </c>
      <c r="L279" s="54" t="s">
        <v>1727</v>
      </c>
      <c r="M279" s="54" t="s">
        <v>1727</v>
      </c>
      <c r="N279" s="54" t="s">
        <v>1727</v>
      </c>
      <c r="O279" s="54"/>
      <c r="P279" s="54" t="s">
        <v>6988</v>
      </c>
      <c r="Q279" s="155" t="s">
        <v>1380</v>
      </c>
      <c r="R279" s="258"/>
    </row>
    <row r="280" spans="1:18" ht="11.25" customHeight="1">
      <c r="A280" s="51">
        <v>277</v>
      </c>
      <c r="B280" s="54" t="s">
        <v>6989</v>
      </c>
      <c r="C280" s="54" t="s">
        <v>6990</v>
      </c>
      <c r="D280" s="54" t="s">
        <v>1727</v>
      </c>
      <c r="E280" s="54" t="s">
        <v>1727</v>
      </c>
      <c r="F280" s="54" t="s">
        <v>1727</v>
      </c>
      <c r="G280" s="54" t="s">
        <v>1727</v>
      </c>
      <c r="H280" s="54" t="s">
        <v>1727</v>
      </c>
      <c r="I280" s="54" t="s">
        <v>1727</v>
      </c>
      <c r="J280" s="54" t="s">
        <v>1727</v>
      </c>
      <c r="K280" s="54" t="s">
        <v>1727</v>
      </c>
      <c r="L280" s="54" t="s">
        <v>1727</v>
      </c>
      <c r="M280" s="54" t="s">
        <v>1727</v>
      </c>
      <c r="N280" s="54" t="s">
        <v>1727</v>
      </c>
      <c r="O280" s="54"/>
      <c r="P280" s="54" t="s">
        <v>6991</v>
      </c>
      <c r="Q280" s="155" t="s">
        <v>1380</v>
      </c>
      <c r="R280" s="258"/>
    </row>
    <row r="281" spans="1:18" ht="11.25" customHeight="1">
      <c r="A281" s="51">
        <v>278</v>
      </c>
      <c r="B281" s="54" t="s">
        <v>6992</v>
      </c>
      <c r="C281" s="54" t="s">
        <v>1727</v>
      </c>
      <c r="D281" s="54" t="s">
        <v>1727</v>
      </c>
      <c r="E281" s="54" t="s">
        <v>1727</v>
      </c>
      <c r="F281" s="54" t="s">
        <v>1727</v>
      </c>
      <c r="G281" s="54" t="s">
        <v>1727</v>
      </c>
      <c r="H281" s="54" t="s">
        <v>1727</v>
      </c>
      <c r="I281" s="54" t="s">
        <v>1727</v>
      </c>
      <c r="J281" s="54" t="s">
        <v>1727</v>
      </c>
      <c r="K281" s="54" t="s">
        <v>1727</v>
      </c>
      <c r="L281" s="54" t="s">
        <v>1727</v>
      </c>
      <c r="M281" s="54" t="s">
        <v>1727</v>
      </c>
      <c r="N281" s="54" t="s">
        <v>1727</v>
      </c>
      <c r="O281" s="54"/>
      <c r="P281" s="54" t="s">
        <v>6993</v>
      </c>
      <c r="Q281" s="155" t="s">
        <v>1380</v>
      </c>
      <c r="R281" s="258"/>
    </row>
    <row r="282" spans="1:18" ht="11.25" customHeight="1">
      <c r="A282" s="51">
        <v>279</v>
      </c>
      <c r="B282" s="54" t="s">
        <v>6994</v>
      </c>
      <c r="C282" s="54" t="s">
        <v>1727</v>
      </c>
      <c r="D282" s="54" t="s">
        <v>1727</v>
      </c>
      <c r="E282" s="54" t="s">
        <v>1727</v>
      </c>
      <c r="F282" s="54" t="s">
        <v>1727</v>
      </c>
      <c r="G282" s="54" t="s">
        <v>1727</v>
      </c>
      <c r="H282" s="54" t="s">
        <v>1727</v>
      </c>
      <c r="I282" s="54" t="s">
        <v>1727</v>
      </c>
      <c r="J282" s="54" t="s">
        <v>1727</v>
      </c>
      <c r="K282" s="54" t="s">
        <v>1727</v>
      </c>
      <c r="L282" s="54" t="s">
        <v>1727</v>
      </c>
      <c r="M282" s="54" t="s">
        <v>1727</v>
      </c>
      <c r="N282" s="54" t="s">
        <v>1727</v>
      </c>
      <c r="O282" s="54"/>
      <c r="P282" s="54" t="s">
        <v>1727</v>
      </c>
      <c r="Q282" s="155" t="s">
        <v>1380</v>
      </c>
      <c r="R282" s="258"/>
    </row>
    <row r="283" spans="1:18" ht="11.25" customHeight="1">
      <c r="A283" s="51">
        <v>280</v>
      </c>
      <c r="B283" s="54" t="s">
        <v>6995</v>
      </c>
      <c r="C283" s="54" t="s">
        <v>6996</v>
      </c>
      <c r="D283" s="54" t="s">
        <v>1727</v>
      </c>
      <c r="E283" s="54" t="s">
        <v>1727</v>
      </c>
      <c r="F283" s="54" t="s">
        <v>1727</v>
      </c>
      <c r="G283" s="54" t="s">
        <v>1727</v>
      </c>
      <c r="H283" s="54" t="s">
        <v>1727</v>
      </c>
      <c r="I283" s="54" t="s">
        <v>1727</v>
      </c>
      <c r="J283" s="54" t="s">
        <v>1727</v>
      </c>
      <c r="K283" s="54" t="s">
        <v>1727</v>
      </c>
      <c r="L283" s="54" t="s">
        <v>1727</v>
      </c>
      <c r="M283" s="54" t="s">
        <v>1727</v>
      </c>
      <c r="N283" s="54" t="s">
        <v>1727</v>
      </c>
      <c r="O283" s="54"/>
      <c r="P283" s="54" t="s">
        <v>1727</v>
      </c>
      <c r="Q283" s="155" t="s">
        <v>1380</v>
      </c>
      <c r="R283" s="258"/>
    </row>
    <row r="284" spans="1:18" ht="11.25" customHeight="1">
      <c r="A284" s="51">
        <v>281</v>
      </c>
      <c r="B284" s="54" t="s">
        <v>6997</v>
      </c>
      <c r="C284" s="54" t="s">
        <v>6998</v>
      </c>
      <c r="D284" s="54" t="s">
        <v>1727</v>
      </c>
      <c r="E284" s="54" t="s">
        <v>1727</v>
      </c>
      <c r="F284" s="54" t="s">
        <v>1727</v>
      </c>
      <c r="G284" s="54" t="s">
        <v>1727</v>
      </c>
      <c r="H284" s="54" t="s">
        <v>1727</v>
      </c>
      <c r="I284" s="54" t="s">
        <v>1727</v>
      </c>
      <c r="J284" s="54" t="s">
        <v>1727</v>
      </c>
      <c r="K284" s="54" t="s">
        <v>1727</v>
      </c>
      <c r="L284" s="54" t="s">
        <v>1727</v>
      </c>
      <c r="M284" s="54" t="s">
        <v>1727</v>
      </c>
      <c r="N284" s="54" t="s">
        <v>1727</v>
      </c>
      <c r="O284" s="54"/>
      <c r="P284" s="54" t="s">
        <v>1727</v>
      </c>
      <c r="Q284" s="155" t="s">
        <v>1380</v>
      </c>
      <c r="R284" s="258"/>
    </row>
    <row r="285" spans="1:18" ht="11.25" customHeight="1">
      <c r="A285" s="51">
        <v>282</v>
      </c>
      <c r="B285" s="54" t="s">
        <v>6999</v>
      </c>
      <c r="C285" s="54" t="s">
        <v>1727</v>
      </c>
      <c r="D285" s="54" t="s">
        <v>1727</v>
      </c>
      <c r="E285" s="54" t="s">
        <v>1727</v>
      </c>
      <c r="F285" s="54" t="s">
        <v>1727</v>
      </c>
      <c r="G285" s="54" t="s">
        <v>1727</v>
      </c>
      <c r="H285" s="54" t="s">
        <v>1727</v>
      </c>
      <c r="I285" s="54" t="s">
        <v>1727</v>
      </c>
      <c r="J285" s="54" t="s">
        <v>1727</v>
      </c>
      <c r="K285" s="54" t="s">
        <v>1727</v>
      </c>
      <c r="L285" s="54" t="s">
        <v>1727</v>
      </c>
      <c r="M285" s="54" t="s">
        <v>1727</v>
      </c>
      <c r="N285" s="54" t="s">
        <v>1727</v>
      </c>
      <c r="O285" s="54"/>
      <c r="P285" s="54" t="s">
        <v>1727</v>
      </c>
      <c r="Q285" s="155" t="s">
        <v>1380</v>
      </c>
      <c r="R285" s="258"/>
    </row>
    <row r="286" spans="1:18" ht="11.25" customHeight="1">
      <c r="A286" s="51">
        <v>283</v>
      </c>
      <c r="B286" s="54" t="s">
        <v>7000</v>
      </c>
      <c r="C286" s="54" t="s">
        <v>7001</v>
      </c>
      <c r="D286" s="54" t="s">
        <v>1727</v>
      </c>
      <c r="E286" s="54" t="s">
        <v>1727</v>
      </c>
      <c r="F286" s="54" t="s">
        <v>1727</v>
      </c>
      <c r="G286" s="54" t="s">
        <v>1727</v>
      </c>
      <c r="H286" s="54" t="s">
        <v>1727</v>
      </c>
      <c r="I286" s="54" t="s">
        <v>1727</v>
      </c>
      <c r="J286" s="54" t="s">
        <v>1727</v>
      </c>
      <c r="K286" s="54" t="s">
        <v>1727</v>
      </c>
      <c r="L286" s="54" t="s">
        <v>1727</v>
      </c>
      <c r="M286" s="54" t="s">
        <v>1727</v>
      </c>
      <c r="N286" s="54" t="s">
        <v>1727</v>
      </c>
      <c r="O286" s="54"/>
      <c r="P286" s="54" t="s">
        <v>7002</v>
      </c>
      <c r="Q286" s="155" t="s">
        <v>1380</v>
      </c>
      <c r="R286" s="258"/>
    </row>
    <row r="287" spans="1:18" ht="11.25" customHeight="1">
      <c r="A287" s="51">
        <v>284</v>
      </c>
      <c r="B287" s="54" t="s">
        <v>7003</v>
      </c>
      <c r="C287" s="54" t="s">
        <v>7004</v>
      </c>
      <c r="D287" s="54" t="s">
        <v>7005</v>
      </c>
      <c r="E287" s="54" t="s">
        <v>1727</v>
      </c>
      <c r="F287" s="54" t="s">
        <v>1727</v>
      </c>
      <c r="G287" s="54" t="s">
        <v>1727</v>
      </c>
      <c r="H287" s="54" t="s">
        <v>1727</v>
      </c>
      <c r="I287" s="54" t="s">
        <v>1727</v>
      </c>
      <c r="J287" s="54" t="s">
        <v>1727</v>
      </c>
      <c r="K287" s="54" t="s">
        <v>1727</v>
      </c>
      <c r="L287" s="54" t="s">
        <v>1727</v>
      </c>
      <c r="M287" s="54" t="s">
        <v>1727</v>
      </c>
      <c r="N287" s="54" t="s">
        <v>1727</v>
      </c>
      <c r="O287" s="54"/>
      <c r="P287" s="54" t="s">
        <v>7006</v>
      </c>
      <c r="Q287" s="155" t="s">
        <v>1380</v>
      </c>
      <c r="R287" s="258"/>
    </row>
    <row r="288" spans="1:18" ht="11.25" customHeight="1">
      <c r="A288" s="51">
        <v>285</v>
      </c>
      <c r="B288" s="54" t="s">
        <v>7007</v>
      </c>
      <c r="C288" s="54" t="s">
        <v>1727</v>
      </c>
      <c r="D288" s="54" t="s">
        <v>1727</v>
      </c>
      <c r="E288" s="54" t="s">
        <v>1727</v>
      </c>
      <c r="F288" s="54" t="s">
        <v>1727</v>
      </c>
      <c r="G288" s="54" t="s">
        <v>1727</v>
      </c>
      <c r="H288" s="54" t="s">
        <v>1727</v>
      </c>
      <c r="I288" s="54" t="s">
        <v>1727</v>
      </c>
      <c r="J288" s="54" t="s">
        <v>1727</v>
      </c>
      <c r="K288" s="54" t="s">
        <v>1727</v>
      </c>
      <c r="L288" s="54" t="s">
        <v>1727</v>
      </c>
      <c r="M288" s="54" t="s">
        <v>1727</v>
      </c>
      <c r="N288" s="54" t="s">
        <v>1727</v>
      </c>
      <c r="O288" s="54"/>
      <c r="P288" s="54" t="s">
        <v>7008</v>
      </c>
      <c r="Q288" s="155" t="s">
        <v>1380</v>
      </c>
      <c r="R288" s="258"/>
    </row>
    <row r="289" spans="1:18" ht="11.25" customHeight="1">
      <c r="A289" s="51">
        <v>286</v>
      </c>
      <c r="B289" s="54" t="s">
        <v>7009</v>
      </c>
      <c r="C289" s="54" t="s">
        <v>1727</v>
      </c>
      <c r="D289" s="54" t="s">
        <v>1727</v>
      </c>
      <c r="E289" s="54" t="s">
        <v>1727</v>
      </c>
      <c r="F289" s="54" t="s">
        <v>1727</v>
      </c>
      <c r="G289" s="54" t="s">
        <v>1727</v>
      </c>
      <c r="H289" s="54" t="s">
        <v>1727</v>
      </c>
      <c r="I289" s="54" t="s">
        <v>1727</v>
      </c>
      <c r="J289" s="54" t="s">
        <v>1727</v>
      </c>
      <c r="K289" s="54" t="s">
        <v>1727</v>
      </c>
      <c r="L289" s="54" t="s">
        <v>1727</v>
      </c>
      <c r="M289" s="54" t="s">
        <v>1727</v>
      </c>
      <c r="N289" s="54" t="s">
        <v>1727</v>
      </c>
      <c r="O289" s="54"/>
      <c r="P289" s="54" t="s">
        <v>1727</v>
      </c>
      <c r="Q289" s="155" t="s">
        <v>1380</v>
      </c>
      <c r="R289" s="258"/>
    </row>
    <row r="290" spans="1:18" ht="11.25" customHeight="1">
      <c r="A290" s="51">
        <v>287</v>
      </c>
      <c r="B290" s="54" t="s">
        <v>7010</v>
      </c>
      <c r="C290" s="54" t="s">
        <v>1727</v>
      </c>
      <c r="D290" s="54" t="s">
        <v>1727</v>
      </c>
      <c r="E290" s="54" t="s">
        <v>1727</v>
      </c>
      <c r="F290" s="54" t="s">
        <v>1727</v>
      </c>
      <c r="G290" s="54" t="s">
        <v>1727</v>
      </c>
      <c r="H290" s="54" t="s">
        <v>1727</v>
      </c>
      <c r="I290" s="54" t="s">
        <v>1727</v>
      </c>
      <c r="J290" s="54" t="s">
        <v>1727</v>
      </c>
      <c r="K290" s="54" t="s">
        <v>1727</v>
      </c>
      <c r="L290" s="54" t="s">
        <v>1727</v>
      </c>
      <c r="M290" s="54" t="s">
        <v>1727</v>
      </c>
      <c r="N290" s="54" t="s">
        <v>1727</v>
      </c>
      <c r="O290" s="54"/>
      <c r="P290" s="54" t="s">
        <v>7011</v>
      </c>
      <c r="Q290" s="155" t="s">
        <v>1380</v>
      </c>
      <c r="R290" s="258"/>
    </row>
    <row r="291" spans="1:18" ht="11.25" customHeight="1">
      <c r="A291" s="51">
        <v>288</v>
      </c>
      <c r="B291" s="54" t="s">
        <v>7012</v>
      </c>
      <c r="C291" s="54" t="s">
        <v>1727</v>
      </c>
      <c r="D291" s="54" t="s">
        <v>1727</v>
      </c>
      <c r="E291" s="54" t="s">
        <v>1727</v>
      </c>
      <c r="F291" s="54" t="s">
        <v>1727</v>
      </c>
      <c r="G291" s="54" t="s">
        <v>1727</v>
      </c>
      <c r="H291" s="54" t="s">
        <v>1727</v>
      </c>
      <c r="I291" s="54" t="s">
        <v>1727</v>
      </c>
      <c r="J291" s="54" t="s">
        <v>1727</v>
      </c>
      <c r="K291" s="54" t="s">
        <v>1727</v>
      </c>
      <c r="L291" s="54" t="s">
        <v>1727</v>
      </c>
      <c r="M291" s="54" t="s">
        <v>1727</v>
      </c>
      <c r="N291" s="54" t="s">
        <v>1727</v>
      </c>
      <c r="O291" s="54"/>
      <c r="P291" s="54" t="s">
        <v>7013</v>
      </c>
      <c r="Q291" s="155" t="s">
        <v>1380</v>
      </c>
      <c r="R291" s="258"/>
    </row>
    <row r="292" spans="1:18" ht="11.25" customHeight="1">
      <c r="A292" s="51">
        <v>289</v>
      </c>
      <c r="B292" s="54" t="s">
        <v>7014</v>
      </c>
      <c r="C292" s="54" t="s">
        <v>7015</v>
      </c>
      <c r="D292" s="54" t="s">
        <v>7016</v>
      </c>
      <c r="E292" s="54" t="s">
        <v>7017</v>
      </c>
      <c r="F292" s="54" t="s">
        <v>1727</v>
      </c>
      <c r="G292" s="54" t="s">
        <v>1727</v>
      </c>
      <c r="H292" s="54" t="s">
        <v>1727</v>
      </c>
      <c r="I292" s="54" t="s">
        <v>1727</v>
      </c>
      <c r="J292" s="54" t="s">
        <v>1727</v>
      </c>
      <c r="K292" s="54" t="s">
        <v>1727</v>
      </c>
      <c r="L292" s="54" t="s">
        <v>1727</v>
      </c>
      <c r="M292" s="54" t="s">
        <v>1727</v>
      </c>
      <c r="N292" s="54" t="s">
        <v>1727</v>
      </c>
      <c r="O292" s="54"/>
      <c r="P292" s="54" t="s">
        <v>7018</v>
      </c>
      <c r="Q292" s="155" t="s">
        <v>1380</v>
      </c>
      <c r="R292" s="258"/>
    </row>
    <row r="293" spans="1:18" ht="11.25" customHeight="1">
      <c r="A293" s="51">
        <v>290</v>
      </c>
      <c r="B293" s="54" t="s">
        <v>7019</v>
      </c>
      <c r="C293" s="54" t="s">
        <v>1727</v>
      </c>
      <c r="D293" s="54" t="s">
        <v>1727</v>
      </c>
      <c r="E293" s="54" t="s">
        <v>1727</v>
      </c>
      <c r="F293" s="54" t="s">
        <v>1727</v>
      </c>
      <c r="G293" s="54" t="s">
        <v>1727</v>
      </c>
      <c r="H293" s="54" t="s">
        <v>1727</v>
      </c>
      <c r="I293" s="54" t="s">
        <v>1727</v>
      </c>
      <c r="J293" s="54" t="s">
        <v>1727</v>
      </c>
      <c r="K293" s="54" t="s">
        <v>1727</v>
      </c>
      <c r="L293" s="54" t="s">
        <v>1727</v>
      </c>
      <c r="M293" s="54" t="s">
        <v>1727</v>
      </c>
      <c r="N293" s="54" t="s">
        <v>1727</v>
      </c>
      <c r="O293" s="54"/>
      <c r="P293" s="54" t="s">
        <v>7020</v>
      </c>
      <c r="Q293" s="155" t="s">
        <v>1380</v>
      </c>
      <c r="R293" s="258"/>
    </row>
    <row r="294" spans="1:18" ht="11.25" customHeight="1">
      <c r="A294" s="51">
        <v>291</v>
      </c>
      <c r="B294" s="54" t="s">
        <v>7021</v>
      </c>
      <c r="C294" s="54" t="s">
        <v>7022</v>
      </c>
      <c r="D294" s="54" t="s">
        <v>7023</v>
      </c>
      <c r="E294" s="54" t="s">
        <v>1727</v>
      </c>
      <c r="F294" s="54" t="s">
        <v>1727</v>
      </c>
      <c r="G294" s="54" t="s">
        <v>1727</v>
      </c>
      <c r="H294" s="54" t="s">
        <v>1727</v>
      </c>
      <c r="I294" s="54" t="s">
        <v>1727</v>
      </c>
      <c r="J294" s="54" t="s">
        <v>1727</v>
      </c>
      <c r="K294" s="54" t="s">
        <v>1727</v>
      </c>
      <c r="L294" s="54" t="s">
        <v>1727</v>
      </c>
      <c r="M294" s="54" t="s">
        <v>1727</v>
      </c>
      <c r="N294" s="54" t="s">
        <v>1727</v>
      </c>
      <c r="O294" s="54"/>
      <c r="P294" s="54" t="s">
        <v>7024</v>
      </c>
      <c r="Q294" s="155" t="s">
        <v>1380</v>
      </c>
      <c r="R294" s="258"/>
    </row>
    <row r="295" spans="1:18" ht="11.25" customHeight="1">
      <c r="A295" s="51">
        <v>292</v>
      </c>
      <c r="B295" s="54" t="s">
        <v>7025</v>
      </c>
      <c r="C295" s="54" t="s">
        <v>1727</v>
      </c>
      <c r="D295" s="54" t="s">
        <v>1727</v>
      </c>
      <c r="E295" s="54" t="s">
        <v>1727</v>
      </c>
      <c r="F295" s="54" t="s">
        <v>1727</v>
      </c>
      <c r="G295" s="54" t="s">
        <v>1727</v>
      </c>
      <c r="H295" s="54" t="s">
        <v>1727</v>
      </c>
      <c r="I295" s="54" t="s">
        <v>1727</v>
      </c>
      <c r="J295" s="54" t="s">
        <v>1727</v>
      </c>
      <c r="K295" s="54" t="s">
        <v>1727</v>
      </c>
      <c r="L295" s="54" t="s">
        <v>1727</v>
      </c>
      <c r="M295" s="54" t="s">
        <v>1727</v>
      </c>
      <c r="N295" s="54" t="s">
        <v>1727</v>
      </c>
      <c r="O295" s="54"/>
      <c r="P295" s="54" t="s">
        <v>7026</v>
      </c>
      <c r="Q295" s="155" t="s">
        <v>1380</v>
      </c>
      <c r="R295" s="258"/>
    </row>
    <row r="296" spans="1:18" ht="11.25" customHeight="1">
      <c r="A296" s="51">
        <v>293</v>
      </c>
      <c r="B296" s="54" t="s">
        <v>7027</v>
      </c>
      <c r="C296" s="54" t="s">
        <v>1727</v>
      </c>
      <c r="D296" s="54" t="s">
        <v>1727</v>
      </c>
      <c r="E296" s="54" t="s">
        <v>1727</v>
      </c>
      <c r="F296" s="54" t="s">
        <v>1727</v>
      </c>
      <c r="G296" s="54" t="s">
        <v>1727</v>
      </c>
      <c r="H296" s="54" t="s">
        <v>1727</v>
      </c>
      <c r="I296" s="54" t="s">
        <v>1727</v>
      </c>
      <c r="J296" s="54" t="s">
        <v>1727</v>
      </c>
      <c r="K296" s="54" t="s">
        <v>1727</v>
      </c>
      <c r="L296" s="54" t="s">
        <v>1727</v>
      </c>
      <c r="M296" s="54" t="s">
        <v>1727</v>
      </c>
      <c r="N296" s="54" t="s">
        <v>1727</v>
      </c>
      <c r="O296" s="54"/>
      <c r="P296" s="54" t="s">
        <v>7028</v>
      </c>
      <c r="Q296" s="155" t="s">
        <v>1380</v>
      </c>
      <c r="R296" s="258"/>
    </row>
    <row r="297" spans="1:18" ht="11.25" customHeight="1">
      <c r="A297" s="51">
        <v>294</v>
      </c>
      <c r="B297" s="54" t="s">
        <v>7029</v>
      </c>
      <c r="C297" s="54" t="s">
        <v>1727</v>
      </c>
      <c r="D297" s="54" t="s">
        <v>1727</v>
      </c>
      <c r="E297" s="54" t="s">
        <v>1727</v>
      </c>
      <c r="F297" s="54" t="s">
        <v>1727</v>
      </c>
      <c r="G297" s="54" t="s">
        <v>1727</v>
      </c>
      <c r="H297" s="54" t="s">
        <v>1727</v>
      </c>
      <c r="I297" s="54" t="s">
        <v>1727</v>
      </c>
      <c r="J297" s="54" t="s">
        <v>1727</v>
      </c>
      <c r="K297" s="54" t="s">
        <v>1727</v>
      </c>
      <c r="L297" s="54" t="s">
        <v>1727</v>
      </c>
      <c r="M297" s="54" t="s">
        <v>1727</v>
      </c>
      <c r="N297" s="54" t="s">
        <v>1727</v>
      </c>
      <c r="O297" s="54"/>
      <c r="P297" s="54" t="s">
        <v>7030</v>
      </c>
      <c r="Q297" s="155" t="s">
        <v>1380</v>
      </c>
      <c r="R297" s="258"/>
    </row>
    <row r="298" spans="1:18" ht="11.25" customHeight="1">
      <c r="A298" s="51">
        <v>295</v>
      </c>
      <c r="B298" s="54" t="s">
        <v>7031</v>
      </c>
      <c r="C298" s="54" t="s">
        <v>7032</v>
      </c>
      <c r="D298" s="54" t="s">
        <v>7033</v>
      </c>
      <c r="E298" s="54" t="s">
        <v>1727</v>
      </c>
      <c r="F298" s="54" t="s">
        <v>1727</v>
      </c>
      <c r="G298" s="54" t="s">
        <v>1727</v>
      </c>
      <c r="H298" s="54" t="s">
        <v>1727</v>
      </c>
      <c r="I298" s="54" t="s">
        <v>1727</v>
      </c>
      <c r="J298" s="54" t="s">
        <v>1727</v>
      </c>
      <c r="K298" s="54" t="s">
        <v>1727</v>
      </c>
      <c r="L298" s="54" t="s">
        <v>1727</v>
      </c>
      <c r="M298" s="54" t="s">
        <v>1727</v>
      </c>
      <c r="N298" s="54" t="s">
        <v>1727</v>
      </c>
      <c r="O298" s="54"/>
      <c r="P298" s="54" t="s">
        <v>7034</v>
      </c>
      <c r="Q298" s="155" t="s">
        <v>1380</v>
      </c>
      <c r="R298" s="258"/>
    </row>
    <row r="299" spans="1:18" ht="11.25" customHeight="1">
      <c r="A299" s="51">
        <v>296</v>
      </c>
      <c r="B299" s="54" t="s">
        <v>7035</v>
      </c>
      <c r="C299" s="54" t="s">
        <v>1727</v>
      </c>
      <c r="D299" s="54" t="s">
        <v>1727</v>
      </c>
      <c r="E299" s="54" t="s">
        <v>1727</v>
      </c>
      <c r="F299" s="54" t="s">
        <v>1727</v>
      </c>
      <c r="G299" s="54" t="s">
        <v>1727</v>
      </c>
      <c r="H299" s="54" t="s">
        <v>1727</v>
      </c>
      <c r="I299" s="54" t="s">
        <v>1727</v>
      </c>
      <c r="J299" s="54" t="s">
        <v>1727</v>
      </c>
      <c r="K299" s="54" t="s">
        <v>1727</v>
      </c>
      <c r="L299" s="54" t="s">
        <v>1727</v>
      </c>
      <c r="M299" s="54" t="s">
        <v>1727</v>
      </c>
      <c r="N299" s="54" t="s">
        <v>1727</v>
      </c>
      <c r="O299" s="54"/>
      <c r="P299" s="54" t="s">
        <v>1727</v>
      </c>
      <c r="Q299" s="155" t="s">
        <v>1380</v>
      </c>
      <c r="R299" s="258"/>
    </row>
    <row r="300" spans="1:18" ht="11.25" customHeight="1">
      <c r="A300" s="51">
        <v>297</v>
      </c>
      <c r="B300" s="54" t="s">
        <v>7036</v>
      </c>
      <c r="C300" s="54" t="s">
        <v>1727</v>
      </c>
      <c r="D300" s="54" t="s">
        <v>1727</v>
      </c>
      <c r="E300" s="54" t="s">
        <v>1727</v>
      </c>
      <c r="F300" s="54" t="s">
        <v>1727</v>
      </c>
      <c r="G300" s="54" t="s">
        <v>1727</v>
      </c>
      <c r="H300" s="54" t="s">
        <v>1727</v>
      </c>
      <c r="I300" s="54" t="s">
        <v>1727</v>
      </c>
      <c r="J300" s="54" t="s">
        <v>1727</v>
      </c>
      <c r="K300" s="54" t="s">
        <v>1727</v>
      </c>
      <c r="L300" s="54" t="s">
        <v>1727</v>
      </c>
      <c r="M300" s="54" t="s">
        <v>1727</v>
      </c>
      <c r="N300" s="54" t="s">
        <v>1727</v>
      </c>
      <c r="O300" s="54"/>
      <c r="P300" s="54" t="s">
        <v>1727</v>
      </c>
      <c r="Q300" s="155" t="s">
        <v>1380</v>
      </c>
      <c r="R300" s="258"/>
    </row>
    <row r="301" spans="1:18" ht="11.25" customHeight="1">
      <c r="A301" s="51">
        <v>298</v>
      </c>
      <c r="B301" s="54" t="s">
        <v>7037</v>
      </c>
      <c r="C301" s="54" t="s">
        <v>1727</v>
      </c>
      <c r="D301" s="54" t="s">
        <v>1727</v>
      </c>
      <c r="E301" s="54" t="s">
        <v>1727</v>
      </c>
      <c r="F301" s="54" t="s">
        <v>1727</v>
      </c>
      <c r="G301" s="54" t="s">
        <v>1727</v>
      </c>
      <c r="H301" s="54" t="s">
        <v>1727</v>
      </c>
      <c r="I301" s="54" t="s">
        <v>1727</v>
      </c>
      <c r="J301" s="54" t="s">
        <v>1727</v>
      </c>
      <c r="K301" s="54" t="s">
        <v>1727</v>
      </c>
      <c r="L301" s="54" t="s">
        <v>1727</v>
      </c>
      <c r="M301" s="54" t="s">
        <v>1727</v>
      </c>
      <c r="N301" s="54" t="s">
        <v>1727</v>
      </c>
      <c r="O301" s="54"/>
      <c r="P301" s="54" t="s">
        <v>1727</v>
      </c>
      <c r="Q301" s="155" t="s">
        <v>1380</v>
      </c>
      <c r="R301" s="258"/>
    </row>
    <row r="302" spans="1:18" ht="11.25" customHeight="1">
      <c r="A302" s="51">
        <v>299</v>
      </c>
      <c r="B302" s="54" t="s">
        <v>7038</v>
      </c>
      <c r="C302" s="54" t="s">
        <v>1727</v>
      </c>
      <c r="D302" s="54" t="s">
        <v>1727</v>
      </c>
      <c r="E302" s="54" t="s">
        <v>1727</v>
      </c>
      <c r="F302" s="54" t="s">
        <v>1727</v>
      </c>
      <c r="G302" s="54" t="s">
        <v>1727</v>
      </c>
      <c r="H302" s="54" t="s">
        <v>1727</v>
      </c>
      <c r="I302" s="54" t="s">
        <v>1727</v>
      </c>
      <c r="J302" s="54" t="s">
        <v>1727</v>
      </c>
      <c r="K302" s="54" t="s">
        <v>1727</v>
      </c>
      <c r="L302" s="54" t="s">
        <v>1727</v>
      </c>
      <c r="M302" s="54" t="s">
        <v>1727</v>
      </c>
      <c r="N302" s="54" t="s">
        <v>1727</v>
      </c>
      <c r="O302" s="54"/>
      <c r="P302" s="54" t="s">
        <v>7039</v>
      </c>
      <c r="Q302" s="155" t="s">
        <v>1380</v>
      </c>
      <c r="R302" s="258"/>
    </row>
    <row r="303" spans="1:18" ht="11.25" customHeight="1">
      <c r="A303" s="51">
        <v>300</v>
      </c>
      <c r="B303" s="54" t="s">
        <v>7040</v>
      </c>
      <c r="C303" s="54" t="s">
        <v>1727</v>
      </c>
      <c r="D303" s="54" t="s">
        <v>1727</v>
      </c>
      <c r="E303" s="54" t="s">
        <v>1727</v>
      </c>
      <c r="F303" s="54" t="s">
        <v>1727</v>
      </c>
      <c r="G303" s="54" t="s">
        <v>1727</v>
      </c>
      <c r="H303" s="54" t="s">
        <v>1727</v>
      </c>
      <c r="I303" s="54" t="s">
        <v>1727</v>
      </c>
      <c r="J303" s="54" t="s">
        <v>1727</v>
      </c>
      <c r="K303" s="54" t="s">
        <v>1727</v>
      </c>
      <c r="L303" s="54" t="s">
        <v>1727</v>
      </c>
      <c r="M303" s="54" t="s">
        <v>1727</v>
      </c>
      <c r="N303" s="54" t="s">
        <v>1727</v>
      </c>
      <c r="O303" s="54"/>
      <c r="P303" s="54" t="s">
        <v>1727</v>
      </c>
      <c r="Q303" s="155" t="s">
        <v>1380</v>
      </c>
      <c r="R303" s="258"/>
    </row>
    <row r="304" spans="1:18" ht="11.25" customHeight="1">
      <c r="A304" s="51">
        <v>301</v>
      </c>
      <c r="B304" s="54" t="s">
        <v>7041</v>
      </c>
      <c r="C304" s="54" t="s">
        <v>1727</v>
      </c>
      <c r="D304" s="54" t="s">
        <v>1727</v>
      </c>
      <c r="E304" s="54" t="s">
        <v>1727</v>
      </c>
      <c r="F304" s="54" t="s">
        <v>1727</v>
      </c>
      <c r="G304" s="54" t="s">
        <v>1727</v>
      </c>
      <c r="H304" s="54" t="s">
        <v>1727</v>
      </c>
      <c r="I304" s="54" t="s">
        <v>1727</v>
      </c>
      <c r="J304" s="54" t="s">
        <v>1727</v>
      </c>
      <c r="K304" s="54" t="s">
        <v>1727</v>
      </c>
      <c r="L304" s="54" t="s">
        <v>1727</v>
      </c>
      <c r="M304" s="54" t="s">
        <v>1727</v>
      </c>
      <c r="N304" s="54" t="s">
        <v>1727</v>
      </c>
      <c r="O304" s="54"/>
      <c r="P304" s="54" t="s">
        <v>1727</v>
      </c>
      <c r="Q304" s="155" t="s">
        <v>1380</v>
      </c>
      <c r="R304" s="258"/>
    </row>
    <row r="305" spans="1:18" ht="11.25" customHeight="1">
      <c r="A305" s="51">
        <v>302</v>
      </c>
      <c r="B305" s="54" t="s">
        <v>7042</v>
      </c>
      <c r="C305" s="54" t="s">
        <v>1727</v>
      </c>
      <c r="D305" s="54" t="s">
        <v>1727</v>
      </c>
      <c r="E305" s="54" t="s">
        <v>1727</v>
      </c>
      <c r="F305" s="54" t="s">
        <v>1727</v>
      </c>
      <c r="G305" s="54" t="s">
        <v>1727</v>
      </c>
      <c r="H305" s="54" t="s">
        <v>1727</v>
      </c>
      <c r="I305" s="54" t="s">
        <v>1727</v>
      </c>
      <c r="J305" s="54" t="s">
        <v>1727</v>
      </c>
      <c r="K305" s="54" t="s">
        <v>1727</v>
      </c>
      <c r="L305" s="54" t="s">
        <v>1727</v>
      </c>
      <c r="M305" s="54" t="s">
        <v>1727</v>
      </c>
      <c r="N305" s="54" t="s">
        <v>1727</v>
      </c>
      <c r="O305" s="54"/>
      <c r="P305" s="54" t="s">
        <v>7043</v>
      </c>
      <c r="Q305" s="155" t="s">
        <v>1380</v>
      </c>
      <c r="R305" s="258"/>
    </row>
    <row r="306" spans="1:18" ht="11.25" customHeight="1">
      <c r="A306" s="51">
        <v>303</v>
      </c>
      <c r="B306" s="54" t="s">
        <v>7044</v>
      </c>
      <c r="C306" s="54" t="s">
        <v>1727</v>
      </c>
      <c r="D306" s="54" t="s">
        <v>1727</v>
      </c>
      <c r="E306" s="54" t="s">
        <v>1727</v>
      </c>
      <c r="F306" s="54" t="s">
        <v>1727</v>
      </c>
      <c r="G306" s="54" t="s">
        <v>1727</v>
      </c>
      <c r="H306" s="54" t="s">
        <v>1727</v>
      </c>
      <c r="I306" s="54" t="s">
        <v>1727</v>
      </c>
      <c r="J306" s="54" t="s">
        <v>1727</v>
      </c>
      <c r="K306" s="54" t="s">
        <v>1727</v>
      </c>
      <c r="L306" s="54" t="s">
        <v>1727</v>
      </c>
      <c r="M306" s="54" t="s">
        <v>1727</v>
      </c>
      <c r="N306" s="54" t="s">
        <v>1727</v>
      </c>
      <c r="O306" s="54"/>
      <c r="P306" s="54" t="s">
        <v>7045</v>
      </c>
      <c r="Q306" s="155" t="s">
        <v>1380</v>
      </c>
      <c r="R306" s="258"/>
    </row>
    <row r="307" spans="1:18" ht="11.25" customHeight="1">
      <c r="A307" s="51">
        <v>304</v>
      </c>
      <c r="B307" s="54" t="s">
        <v>7046</v>
      </c>
      <c r="C307" s="54" t="s">
        <v>1727</v>
      </c>
      <c r="D307" s="54" t="s">
        <v>1727</v>
      </c>
      <c r="E307" s="54" t="s">
        <v>1727</v>
      </c>
      <c r="F307" s="54" t="s">
        <v>1727</v>
      </c>
      <c r="G307" s="54" t="s">
        <v>1727</v>
      </c>
      <c r="H307" s="54" t="s">
        <v>1727</v>
      </c>
      <c r="I307" s="54" t="s">
        <v>1727</v>
      </c>
      <c r="J307" s="54" t="s">
        <v>1727</v>
      </c>
      <c r="K307" s="54" t="s">
        <v>1727</v>
      </c>
      <c r="L307" s="54" t="s">
        <v>1727</v>
      </c>
      <c r="M307" s="54" t="s">
        <v>1727</v>
      </c>
      <c r="N307" s="54" t="s">
        <v>1727</v>
      </c>
      <c r="O307" s="54"/>
      <c r="P307" s="54" t="s">
        <v>1727</v>
      </c>
      <c r="Q307" s="155" t="s">
        <v>1380</v>
      </c>
      <c r="R307" s="258"/>
    </row>
    <row r="308" spans="1:18" ht="11.25" customHeight="1">
      <c r="A308" s="51">
        <v>305</v>
      </c>
      <c r="B308" s="54" t="s">
        <v>7047</v>
      </c>
      <c r="C308" s="54" t="s">
        <v>7048</v>
      </c>
      <c r="D308" s="54" t="s">
        <v>1727</v>
      </c>
      <c r="E308" s="54" t="s">
        <v>1727</v>
      </c>
      <c r="F308" s="54" t="s">
        <v>1727</v>
      </c>
      <c r="G308" s="54" t="s">
        <v>1727</v>
      </c>
      <c r="H308" s="54" t="s">
        <v>1727</v>
      </c>
      <c r="I308" s="54" t="s">
        <v>1727</v>
      </c>
      <c r="J308" s="54" t="s">
        <v>1727</v>
      </c>
      <c r="K308" s="54" t="s">
        <v>1727</v>
      </c>
      <c r="L308" s="54" t="s">
        <v>1727</v>
      </c>
      <c r="M308" s="54" t="s">
        <v>1727</v>
      </c>
      <c r="N308" s="54" t="s">
        <v>1727</v>
      </c>
      <c r="O308" s="54"/>
      <c r="P308" s="54" t="s">
        <v>7049</v>
      </c>
      <c r="Q308" s="261" t="s">
        <v>1939</v>
      </c>
      <c r="R308" s="262" t="s">
        <v>1732</v>
      </c>
    </row>
    <row r="309" spans="1:18" ht="11.25" customHeight="1">
      <c r="A309" s="51">
        <v>306</v>
      </c>
      <c r="B309" s="54" t="s">
        <v>7050</v>
      </c>
      <c r="C309" s="54" t="s">
        <v>1727</v>
      </c>
      <c r="D309" s="54" t="s">
        <v>1727</v>
      </c>
      <c r="E309" s="54" t="s">
        <v>1727</v>
      </c>
      <c r="F309" s="54" t="s">
        <v>1727</v>
      </c>
      <c r="G309" s="54" t="s">
        <v>1727</v>
      </c>
      <c r="H309" s="54" t="s">
        <v>1727</v>
      </c>
      <c r="I309" s="54" t="s">
        <v>1727</v>
      </c>
      <c r="J309" s="54" t="s">
        <v>1727</v>
      </c>
      <c r="K309" s="54" t="s">
        <v>1727</v>
      </c>
      <c r="L309" s="54" t="s">
        <v>1727</v>
      </c>
      <c r="M309" s="54" t="s">
        <v>1727</v>
      </c>
      <c r="N309" s="54" t="s">
        <v>1727</v>
      </c>
      <c r="O309" s="54"/>
      <c r="P309" s="54" t="s">
        <v>7051</v>
      </c>
      <c r="Q309" s="155" t="s">
        <v>1380</v>
      </c>
      <c r="R309" s="258"/>
    </row>
    <row r="310" spans="1:18" ht="11.25" customHeight="1">
      <c r="A310" s="51">
        <v>307</v>
      </c>
      <c r="B310" s="54" t="s">
        <v>7052</v>
      </c>
      <c r="C310" s="54" t="s">
        <v>7053</v>
      </c>
      <c r="D310" s="54" t="s">
        <v>7054</v>
      </c>
      <c r="E310" s="54" t="s">
        <v>7055</v>
      </c>
      <c r="F310" s="54" t="s">
        <v>1727</v>
      </c>
      <c r="G310" s="54" t="s">
        <v>1727</v>
      </c>
      <c r="H310" s="54" t="s">
        <v>1727</v>
      </c>
      <c r="I310" s="54" t="s">
        <v>1727</v>
      </c>
      <c r="J310" s="54" t="s">
        <v>1727</v>
      </c>
      <c r="K310" s="54" t="s">
        <v>1727</v>
      </c>
      <c r="L310" s="54" t="s">
        <v>1727</v>
      </c>
      <c r="M310" s="54" t="s">
        <v>1727</v>
      </c>
      <c r="N310" s="54" t="s">
        <v>1727</v>
      </c>
      <c r="O310" s="54"/>
      <c r="P310" s="54" t="s">
        <v>7056</v>
      </c>
      <c r="Q310" s="155" t="s">
        <v>1380</v>
      </c>
      <c r="R310" s="258"/>
    </row>
    <row r="311" spans="1:18" ht="11.25" customHeight="1">
      <c r="A311" s="51">
        <v>308</v>
      </c>
      <c r="B311" s="54" t="s">
        <v>7057</v>
      </c>
      <c r="C311" s="54" t="s">
        <v>1727</v>
      </c>
      <c r="D311" s="54" t="s">
        <v>1727</v>
      </c>
      <c r="E311" s="54" t="s">
        <v>1727</v>
      </c>
      <c r="F311" s="54" t="s">
        <v>1727</v>
      </c>
      <c r="G311" s="54" t="s">
        <v>1727</v>
      </c>
      <c r="H311" s="54" t="s">
        <v>1727</v>
      </c>
      <c r="I311" s="54" t="s">
        <v>1727</v>
      </c>
      <c r="J311" s="54" t="s">
        <v>1727</v>
      </c>
      <c r="K311" s="54" t="s">
        <v>1727</v>
      </c>
      <c r="L311" s="54" t="s">
        <v>1727</v>
      </c>
      <c r="M311" s="54" t="s">
        <v>1727</v>
      </c>
      <c r="N311" s="54" t="s">
        <v>1727</v>
      </c>
      <c r="O311" s="54"/>
      <c r="P311" s="54" t="s">
        <v>7058</v>
      </c>
      <c r="Q311" s="155" t="s">
        <v>1380</v>
      </c>
      <c r="R311" s="258"/>
    </row>
    <row r="312" spans="1:18" ht="11.25" customHeight="1">
      <c r="A312" s="51">
        <v>309</v>
      </c>
      <c r="B312" s="55" t="s">
        <v>7059</v>
      </c>
      <c r="C312" s="55" t="s">
        <v>7060</v>
      </c>
      <c r="D312" s="55" t="s">
        <v>7061</v>
      </c>
      <c r="E312" s="55" t="s">
        <v>1727</v>
      </c>
      <c r="F312" s="55" t="s">
        <v>1727</v>
      </c>
      <c r="G312" s="55" t="s">
        <v>1727</v>
      </c>
      <c r="H312" s="55" t="s">
        <v>1727</v>
      </c>
      <c r="I312" s="55" t="s">
        <v>1727</v>
      </c>
      <c r="J312" s="55" t="s">
        <v>1727</v>
      </c>
      <c r="K312" s="55" t="s">
        <v>1727</v>
      </c>
      <c r="L312" s="55" t="s">
        <v>1727</v>
      </c>
      <c r="M312" s="55" t="s">
        <v>1727</v>
      </c>
      <c r="N312" s="55" t="s">
        <v>1727</v>
      </c>
      <c r="O312" s="55"/>
      <c r="P312" s="55" t="s">
        <v>7062</v>
      </c>
      <c r="Q312" s="155" t="s">
        <v>1380</v>
      </c>
      <c r="R312" s="258"/>
    </row>
    <row r="313" spans="1:18" ht="11.25" customHeight="1">
      <c r="A313" s="51">
        <v>310</v>
      </c>
      <c r="B313" s="55" t="s">
        <v>7063</v>
      </c>
      <c r="C313" s="55" t="s">
        <v>7064</v>
      </c>
      <c r="D313" s="55" t="s">
        <v>1727</v>
      </c>
      <c r="E313" s="55" t="s">
        <v>1727</v>
      </c>
      <c r="F313" s="55" t="s">
        <v>1727</v>
      </c>
      <c r="G313" s="55" t="s">
        <v>1727</v>
      </c>
      <c r="H313" s="55" t="s">
        <v>1727</v>
      </c>
      <c r="I313" s="55" t="s">
        <v>1727</v>
      </c>
      <c r="J313" s="55" t="s">
        <v>1727</v>
      </c>
      <c r="K313" s="55" t="s">
        <v>1727</v>
      </c>
      <c r="L313" s="55" t="s">
        <v>1727</v>
      </c>
      <c r="M313" s="55" t="s">
        <v>1727</v>
      </c>
      <c r="N313" s="55" t="s">
        <v>1727</v>
      </c>
      <c r="O313" s="55"/>
      <c r="P313" s="55" t="s">
        <v>1727</v>
      </c>
      <c r="Q313" s="155" t="s">
        <v>1380</v>
      </c>
      <c r="R313" s="258"/>
    </row>
    <row r="314" spans="1:18" ht="11.25" customHeight="1">
      <c r="A314" s="51">
        <v>311</v>
      </c>
      <c r="B314" s="55" t="s">
        <v>7065</v>
      </c>
      <c r="C314" s="55" t="s">
        <v>7066</v>
      </c>
      <c r="D314" s="55" t="s">
        <v>1727</v>
      </c>
      <c r="E314" s="55" t="s">
        <v>1727</v>
      </c>
      <c r="F314" s="55" t="s">
        <v>1727</v>
      </c>
      <c r="G314" s="55" t="s">
        <v>1727</v>
      </c>
      <c r="H314" s="55" t="s">
        <v>1727</v>
      </c>
      <c r="I314" s="55" t="s">
        <v>1727</v>
      </c>
      <c r="J314" s="55" t="s">
        <v>1727</v>
      </c>
      <c r="K314" s="55" t="s">
        <v>1727</v>
      </c>
      <c r="L314" s="55" t="s">
        <v>1727</v>
      </c>
      <c r="M314" s="55" t="s">
        <v>1727</v>
      </c>
      <c r="N314" s="55" t="s">
        <v>1727</v>
      </c>
      <c r="O314" s="55"/>
      <c r="P314" s="55" t="s">
        <v>1727</v>
      </c>
      <c r="Q314" s="155" t="s">
        <v>1380</v>
      </c>
      <c r="R314" s="258"/>
    </row>
    <row r="315" spans="1:18" ht="11.25" customHeight="1">
      <c r="A315" s="51">
        <v>312</v>
      </c>
      <c r="B315" s="55" t="s">
        <v>7067</v>
      </c>
      <c r="C315" s="55" t="s">
        <v>7068</v>
      </c>
      <c r="D315" s="55" t="s">
        <v>7069</v>
      </c>
      <c r="E315" s="55" t="s">
        <v>7070</v>
      </c>
      <c r="F315" s="55" t="s">
        <v>7071</v>
      </c>
      <c r="G315" s="55" t="s">
        <v>7072</v>
      </c>
      <c r="H315" s="55" t="s">
        <v>7073</v>
      </c>
      <c r="I315" s="55" t="s">
        <v>7074</v>
      </c>
      <c r="J315" s="55" t="s">
        <v>7075</v>
      </c>
      <c r="K315" s="55" t="s">
        <v>7076</v>
      </c>
      <c r="L315" s="55" t="s">
        <v>7077</v>
      </c>
      <c r="M315" s="55" t="s">
        <v>1727</v>
      </c>
      <c r="N315" s="55" t="s">
        <v>1727</v>
      </c>
      <c r="O315" s="55"/>
      <c r="P315" s="55" t="s">
        <v>7078</v>
      </c>
      <c r="Q315" s="155" t="s">
        <v>1380</v>
      </c>
      <c r="R315" s="258"/>
    </row>
    <row r="316" spans="1:18" ht="11.25" customHeight="1">
      <c r="A316" s="51">
        <v>313</v>
      </c>
      <c r="B316" s="55" t="s">
        <v>7079</v>
      </c>
      <c r="C316" s="55" t="s">
        <v>7080</v>
      </c>
      <c r="D316" s="55" t="s">
        <v>1727</v>
      </c>
      <c r="E316" s="55" t="s">
        <v>1727</v>
      </c>
      <c r="F316" s="55" t="s">
        <v>1727</v>
      </c>
      <c r="G316" s="55" t="s">
        <v>1727</v>
      </c>
      <c r="H316" s="55" t="s">
        <v>1727</v>
      </c>
      <c r="I316" s="55" t="s">
        <v>1727</v>
      </c>
      <c r="J316" s="55" t="s">
        <v>1727</v>
      </c>
      <c r="K316" s="55" t="s">
        <v>1727</v>
      </c>
      <c r="L316" s="55" t="s">
        <v>1727</v>
      </c>
      <c r="M316" s="55" t="s">
        <v>1727</v>
      </c>
      <c r="N316" s="55" t="s">
        <v>1727</v>
      </c>
      <c r="O316" s="55"/>
      <c r="P316" s="55" t="s">
        <v>7081</v>
      </c>
      <c r="Q316" s="155" t="s">
        <v>1380</v>
      </c>
      <c r="R316" s="258"/>
    </row>
    <row r="317" spans="1:18" ht="11.25" customHeight="1">
      <c r="A317" s="51">
        <v>314</v>
      </c>
      <c r="B317" s="55" t="s">
        <v>7082</v>
      </c>
      <c r="C317" s="55" t="s">
        <v>1727</v>
      </c>
      <c r="D317" s="55" t="s">
        <v>1727</v>
      </c>
      <c r="E317" s="55" t="s">
        <v>1727</v>
      </c>
      <c r="F317" s="55" t="s">
        <v>1727</v>
      </c>
      <c r="G317" s="55" t="s">
        <v>1727</v>
      </c>
      <c r="H317" s="55" t="s">
        <v>1727</v>
      </c>
      <c r="I317" s="55" t="s">
        <v>1727</v>
      </c>
      <c r="J317" s="55" t="s">
        <v>1727</v>
      </c>
      <c r="K317" s="55" t="s">
        <v>1727</v>
      </c>
      <c r="L317" s="55" t="s">
        <v>1727</v>
      </c>
      <c r="M317" s="55" t="s">
        <v>1727</v>
      </c>
      <c r="N317" s="55" t="s">
        <v>1727</v>
      </c>
      <c r="O317" s="55"/>
      <c r="P317" s="55" t="s">
        <v>7083</v>
      </c>
      <c r="Q317" s="155" t="s">
        <v>1380</v>
      </c>
      <c r="R317" s="258"/>
    </row>
    <row r="318" spans="1:18" ht="11.25" customHeight="1">
      <c r="A318" s="51">
        <v>315</v>
      </c>
      <c r="B318" s="55" t="s">
        <v>7084</v>
      </c>
      <c r="C318" s="55" t="s">
        <v>1727</v>
      </c>
      <c r="D318" s="55" t="s">
        <v>1727</v>
      </c>
      <c r="E318" s="55" t="s">
        <v>1727</v>
      </c>
      <c r="F318" s="55" t="s">
        <v>1727</v>
      </c>
      <c r="G318" s="55" t="s">
        <v>1727</v>
      </c>
      <c r="H318" s="55" t="s">
        <v>1727</v>
      </c>
      <c r="I318" s="55" t="s">
        <v>1727</v>
      </c>
      <c r="J318" s="55" t="s">
        <v>1727</v>
      </c>
      <c r="K318" s="55" t="s">
        <v>1727</v>
      </c>
      <c r="L318" s="55" t="s">
        <v>1727</v>
      </c>
      <c r="M318" s="55" t="s">
        <v>1727</v>
      </c>
      <c r="N318" s="55" t="s">
        <v>1727</v>
      </c>
      <c r="O318" s="55"/>
      <c r="P318" s="55" t="s">
        <v>7085</v>
      </c>
      <c r="Q318" s="155" t="s">
        <v>1380</v>
      </c>
      <c r="R318" s="258"/>
    </row>
    <row r="319" spans="1:18" ht="11.25" customHeight="1">
      <c r="A319" s="51">
        <v>316</v>
      </c>
      <c r="B319" s="55" t="s">
        <v>7086</v>
      </c>
      <c r="C319" s="55" t="s">
        <v>7087</v>
      </c>
      <c r="D319" s="55" t="s">
        <v>1727</v>
      </c>
      <c r="E319" s="55" t="s">
        <v>1727</v>
      </c>
      <c r="F319" s="55" t="s">
        <v>1727</v>
      </c>
      <c r="G319" s="55" t="s">
        <v>1727</v>
      </c>
      <c r="H319" s="55" t="s">
        <v>1727</v>
      </c>
      <c r="I319" s="55" t="s">
        <v>1727</v>
      </c>
      <c r="J319" s="55" t="s">
        <v>1727</v>
      </c>
      <c r="K319" s="55" t="s">
        <v>1727</v>
      </c>
      <c r="L319" s="55" t="s">
        <v>1727</v>
      </c>
      <c r="M319" s="55" t="s">
        <v>1727</v>
      </c>
      <c r="N319" s="55" t="s">
        <v>1727</v>
      </c>
      <c r="O319" s="55"/>
      <c r="P319" s="55" t="s">
        <v>7088</v>
      </c>
      <c r="Q319" s="155" t="s">
        <v>1380</v>
      </c>
      <c r="R319" s="258"/>
    </row>
    <row r="320" spans="1:18" ht="11.25" customHeight="1">
      <c r="A320" s="51">
        <v>317</v>
      </c>
      <c r="B320" s="55" t="s">
        <v>7089</v>
      </c>
      <c r="C320" s="55" t="s">
        <v>1727</v>
      </c>
      <c r="D320" s="55" t="s">
        <v>1727</v>
      </c>
      <c r="E320" s="55" t="s">
        <v>1727</v>
      </c>
      <c r="F320" s="55" t="s">
        <v>1727</v>
      </c>
      <c r="G320" s="55" t="s">
        <v>1727</v>
      </c>
      <c r="H320" s="55" t="s">
        <v>1727</v>
      </c>
      <c r="I320" s="55" t="s">
        <v>1727</v>
      </c>
      <c r="J320" s="55" t="s">
        <v>1727</v>
      </c>
      <c r="K320" s="55" t="s">
        <v>1727</v>
      </c>
      <c r="L320" s="55" t="s">
        <v>1727</v>
      </c>
      <c r="M320" s="55" t="s">
        <v>1727</v>
      </c>
      <c r="N320" s="55" t="s">
        <v>1727</v>
      </c>
      <c r="O320" s="55"/>
      <c r="P320" s="55" t="s">
        <v>7090</v>
      </c>
      <c r="Q320" s="155" t="s">
        <v>1380</v>
      </c>
      <c r="R320" s="258"/>
    </row>
    <row r="321" spans="1:18" ht="11.25" customHeight="1">
      <c r="A321" s="51">
        <v>318</v>
      </c>
      <c r="B321" s="55" t="s">
        <v>7091</v>
      </c>
      <c r="C321" s="55" t="s">
        <v>1727</v>
      </c>
      <c r="D321" s="55" t="s">
        <v>1727</v>
      </c>
      <c r="E321" s="55" t="s">
        <v>1727</v>
      </c>
      <c r="F321" s="55" t="s">
        <v>1727</v>
      </c>
      <c r="G321" s="55" t="s">
        <v>1727</v>
      </c>
      <c r="H321" s="55" t="s">
        <v>1727</v>
      </c>
      <c r="I321" s="55" t="s">
        <v>1727</v>
      </c>
      <c r="J321" s="55" t="s">
        <v>1727</v>
      </c>
      <c r="K321" s="55" t="s">
        <v>1727</v>
      </c>
      <c r="L321" s="55" t="s">
        <v>1727</v>
      </c>
      <c r="M321" s="55" t="s">
        <v>1727</v>
      </c>
      <c r="N321" s="55" t="s">
        <v>1727</v>
      </c>
      <c r="O321" s="55"/>
      <c r="P321" s="55" t="s">
        <v>7092</v>
      </c>
      <c r="Q321" s="155" t="s">
        <v>1380</v>
      </c>
      <c r="R321" s="258"/>
    </row>
    <row r="322" spans="1:18" ht="11.25" customHeight="1">
      <c r="A322" s="51">
        <v>319</v>
      </c>
      <c r="B322" s="55" t="s">
        <v>7093</v>
      </c>
      <c r="C322" s="55" t="s">
        <v>7094</v>
      </c>
      <c r="D322" s="55" t="s">
        <v>7095</v>
      </c>
      <c r="E322" s="55" t="s">
        <v>7096</v>
      </c>
      <c r="F322" s="55" t="s">
        <v>1727</v>
      </c>
      <c r="G322" s="55" t="s">
        <v>1727</v>
      </c>
      <c r="H322" s="55" t="s">
        <v>1727</v>
      </c>
      <c r="I322" s="55" t="s">
        <v>1727</v>
      </c>
      <c r="J322" s="55" t="s">
        <v>1727</v>
      </c>
      <c r="K322" s="55" t="s">
        <v>1727</v>
      </c>
      <c r="L322" s="55" t="s">
        <v>1727</v>
      </c>
      <c r="M322" s="55" t="s">
        <v>1727</v>
      </c>
      <c r="N322" s="55" t="s">
        <v>1727</v>
      </c>
      <c r="O322" s="55"/>
      <c r="P322" s="55" t="s">
        <v>7097</v>
      </c>
      <c r="Q322" s="155" t="s">
        <v>1380</v>
      </c>
      <c r="R322" s="258"/>
    </row>
    <row r="323" spans="1:18" ht="11.25" customHeight="1">
      <c r="A323" s="51">
        <v>320</v>
      </c>
      <c r="B323" s="55" t="s">
        <v>7098</v>
      </c>
      <c r="C323" s="55" t="s">
        <v>1727</v>
      </c>
      <c r="D323" s="55" t="s">
        <v>1727</v>
      </c>
      <c r="E323" s="55" t="s">
        <v>1727</v>
      </c>
      <c r="F323" s="55" t="s">
        <v>1727</v>
      </c>
      <c r="G323" s="55" t="s">
        <v>1727</v>
      </c>
      <c r="H323" s="55" t="s">
        <v>1727</v>
      </c>
      <c r="I323" s="55" t="s">
        <v>1727</v>
      </c>
      <c r="J323" s="55" t="s">
        <v>1727</v>
      </c>
      <c r="K323" s="55" t="s">
        <v>1727</v>
      </c>
      <c r="L323" s="55" t="s">
        <v>1727</v>
      </c>
      <c r="M323" s="55" t="s">
        <v>1727</v>
      </c>
      <c r="N323" s="55" t="s">
        <v>1727</v>
      </c>
      <c r="O323" s="55"/>
      <c r="P323" s="55" t="s">
        <v>7099</v>
      </c>
      <c r="Q323" s="155" t="s">
        <v>1380</v>
      </c>
      <c r="R323" s="258"/>
    </row>
    <row r="324" spans="1:18" ht="11.25" customHeight="1">
      <c r="A324" s="51">
        <v>321</v>
      </c>
      <c r="B324" s="55" t="s">
        <v>7100</v>
      </c>
      <c r="C324" s="55" t="s">
        <v>7101</v>
      </c>
      <c r="D324" s="55" t="s">
        <v>7102</v>
      </c>
      <c r="E324" s="55" t="s">
        <v>7103</v>
      </c>
      <c r="F324" s="55" t="s">
        <v>7104</v>
      </c>
      <c r="G324" s="55" t="s">
        <v>7105</v>
      </c>
      <c r="H324" s="55" t="s">
        <v>7106</v>
      </c>
      <c r="I324" s="55" t="s">
        <v>7107</v>
      </c>
      <c r="J324" s="55" t="s">
        <v>7108</v>
      </c>
      <c r="K324" s="55" t="s">
        <v>7109</v>
      </c>
      <c r="L324" s="55" t="s">
        <v>7110</v>
      </c>
      <c r="M324" s="55" t="s">
        <v>7111</v>
      </c>
      <c r="N324" s="55"/>
      <c r="O324" s="55"/>
      <c r="P324" s="55" t="s">
        <v>7112</v>
      </c>
      <c r="Q324" s="155" t="s">
        <v>1380</v>
      </c>
      <c r="R324" s="258"/>
    </row>
    <row r="325" spans="1:18" ht="11.25" customHeight="1">
      <c r="A325" s="51">
        <v>322</v>
      </c>
      <c r="B325" s="55" t="s">
        <v>7113</v>
      </c>
      <c r="C325" s="55" t="s">
        <v>1727</v>
      </c>
      <c r="D325" s="55" t="s">
        <v>1727</v>
      </c>
      <c r="E325" s="55" t="s">
        <v>1727</v>
      </c>
      <c r="F325" s="55" t="s">
        <v>1727</v>
      </c>
      <c r="G325" s="55" t="s">
        <v>1727</v>
      </c>
      <c r="H325" s="55" t="s">
        <v>1727</v>
      </c>
      <c r="I325" s="55" t="s">
        <v>1727</v>
      </c>
      <c r="J325" s="55" t="s">
        <v>1727</v>
      </c>
      <c r="K325" s="55" t="s">
        <v>1727</v>
      </c>
      <c r="L325" s="55" t="s">
        <v>1727</v>
      </c>
      <c r="M325" s="55" t="s">
        <v>1727</v>
      </c>
      <c r="N325" s="55" t="s">
        <v>1727</v>
      </c>
      <c r="O325" s="55"/>
      <c r="P325" s="55" t="s">
        <v>7114</v>
      </c>
      <c r="Q325" s="155" t="s">
        <v>1380</v>
      </c>
      <c r="R325" s="258"/>
    </row>
    <row r="326" spans="1:18" ht="11.25" customHeight="1">
      <c r="A326" s="51">
        <v>323</v>
      </c>
      <c r="B326" s="55" t="s">
        <v>7115</v>
      </c>
      <c r="C326" s="55" t="s">
        <v>7116</v>
      </c>
      <c r="D326" s="55" t="s">
        <v>7117</v>
      </c>
      <c r="E326" s="55" t="s">
        <v>7118</v>
      </c>
      <c r="F326" s="55" t="s">
        <v>1727</v>
      </c>
      <c r="G326" s="55" t="s">
        <v>1727</v>
      </c>
      <c r="H326" s="55" t="s">
        <v>1727</v>
      </c>
      <c r="I326" s="55" t="s">
        <v>1727</v>
      </c>
      <c r="J326" s="55" t="s">
        <v>1727</v>
      </c>
      <c r="K326" s="55" t="s">
        <v>1727</v>
      </c>
      <c r="L326" s="55" t="s">
        <v>1727</v>
      </c>
      <c r="M326" s="55" t="s">
        <v>1727</v>
      </c>
      <c r="N326" s="55" t="s">
        <v>1727</v>
      </c>
      <c r="O326" s="55"/>
      <c r="P326" s="55" t="s">
        <v>7119</v>
      </c>
      <c r="Q326" s="155" t="s">
        <v>1380</v>
      </c>
      <c r="R326" s="258"/>
    </row>
    <row r="327" spans="1:18" ht="11.25" customHeight="1">
      <c r="A327" s="51">
        <v>324</v>
      </c>
      <c r="B327" s="55" t="s">
        <v>7120</v>
      </c>
      <c r="C327" s="55" t="s">
        <v>1727</v>
      </c>
      <c r="D327" s="55" t="s">
        <v>1727</v>
      </c>
      <c r="E327" s="55" t="s">
        <v>1727</v>
      </c>
      <c r="F327" s="55" t="s">
        <v>1727</v>
      </c>
      <c r="G327" s="55" t="s">
        <v>1727</v>
      </c>
      <c r="H327" s="55" t="s">
        <v>1727</v>
      </c>
      <c r="I327" s="55" t="s">
        <v>1727</v>
      </c>
      <c r="J327" s="55" t="s">
        <v>1727</v>
      </c>
      <c r="K327" s="55" t="s">
        <v>1727</v>
      </c>
      <c r="L327" s="55" t="s">
        <v>1727</v>
      </c>
      <c r="M327" s="55" t="s">
        <v>1727</v>
      </c>
      <c r="N327" s="55" t="s">
        <v>1727</v>
      </c>
      <c r="O327" s="55"/>
      <c r="P327" s="55" t="s">
        <v>1727</v>
      </c>
      <c r="Q327" s="155" t="s">
        <v>1380</v>
      </c>
      <c r="R327" s="258"/>
    </row>
    <row r="328" spans="1:18" ht="11.25" customHeight="1">
      <c r="A328" s="51">
        <v>325</v>
      </c>
      <c r="B328" s="55" t="s">
        <v>7121</v>
      </c>
      <c r="C328" s="55" t="s">
        <v>1727</v>
      </c>
      <c r="D328" s="55" t="s">
        <v>1727</v>
      </c>
      <c r="E328" s="55" t="s">
        <v>1727</v>
      </c>
      <c r="F328" s="55" t="s">
        <v>1727</v>
      </c>
      <c r="G328" s="55" t="s">
        <v>1727</v>
      </c>
      <c r="H328" s="55" t="s">
        <v>1727</v>
      </c>
      <c r="I328" s="55" t="s">
        <v>1727</v>
      </c>
      <c r="J328" s="55" t="s">
        <v>1727</v>
      </c>
      <c r="K328" s="55" t="s">
        <v>1727</v>
      </c>
      <c r="L328" s="55" t="s">
        <v>1727</v>
      </c>
      <c r="M328" s="55" t="s">
        <v>1727</v>
      </c>
      <c r="N328" s="55" t="s">
        <v>1727</v>
      </c>
      <c r="O328" s="55"/>
      <c r="P328" s="55" t="s">
        <v>1727</v>
      </c>
      <c r="Q328" s="155" t="s">
        <v>1380</v>
      </c>
      <c r="R328" s="258"/>
    </row>
    <row r="329" spans="1:18" ht="11.25" customHeight="1">
      <c r="A329" s="51">
        <v>326</v>
      </c>
      <c r="B329" s="55" t="s">
        <v>7122</v>
      </c>
      <c r="C329" s="55" t="s">
        <v>1727</v>
      </c>
      <c r="D329" s="55" t="s">
        <v>1727</v>
      </c>
      <c r="E329" s="55" t="s">
        <v>1727</v>
      </c>
      <c r="F329" s="55" t="s">
        <v>1727</v>
      </c>
      <c r="G329" s="55" t="s">
        <v>1727</v>
      </c>
      <c r="H329" s="55" t="s">
        <v>1727</v>
      </c>
      <c r="I329" s="55" t="s">
        <v>1727</v>
      </c>
      <c r="J329" s="55" t="s">
        <v>1727</v>
      </c>
      <c r="K329" s="55" t="s">
        <v>1727</v>
      </c>
      <c r="L329" s="55" t="s">
        <v>1727</v>
      </c>
      <c r="M329" s="55" t="s">
        <v>1727</v>
      </c>
      <c r="N329" s="55" t="s">
        <v>1727</v>
      </c>
      <c r="O329" s="55"/>
      <c r="P329" s="55" t="s">
        <v>7123</v>
      </c>
      <c r="Q329" s="155" t="s">
        <v>1380</v>
      </c>
      <c r="R329" s="258"/>
    </row>
    <row r="330" spans="1:18" ht="11.25" customHeight="1">
      <c r="A330" s="51">
        <v>327</v>
      </c>
      <c r="B330" s="55" t="s">
        <v>7124</v>
      </c>
      <c r="C330" s="55" t="s">
        <v>1727</v>
      </c>
      <c r="D330" s="55" t="s">
        <v>1727</v>
      </c>
      <c r="E330" s="55" t="s">
        <v>1727</v>
      </c>
      <c r="F330" s="55" t="s">
        <v>1727</v>
      </c>
      <c r="G330" s="55" t="s">
        <v>1727</v>
      </c>
      <c r="H330" s="55" t="s">
        <v>1727</v>
      </c>
      <c r="I330" s="55" t="s">
        <v>1727</v>
      </c>
      <c r="J330" s="55" t="s">
        <v>1727</v>
      </c>
      <c r="K330" s="55" t="s">
        <v>1727</v>
      </c>
      <c r="L330" s="55" t="s">
        <v>1727</v>
      </c>
      <c r="M330" s="55" t="s">
        <v>1727</v>
      </c>
      <c r="N330" s="55" t="s">
        <v>1727</v>
      </c>
      <c r="O330" s="55"/>
      <c r="P330" s="55" t="s">
        <v>7125</v>
      </c>
      <c r="Q330" s="155" t="s">
        <v>1380</v>
      </c>
      <c r="R330" s="258"/>
    </row>
    <row r="331" spans="1:18" ht="11.25" customHeight="1">
      <c r="A331" s="51">
        <v>328</v>
      </c>
      <c r="B331" s="55" t="s">
        <v>7126</v>
      </c>
      <c r="C331" s="55" t="s">
        <v>1727</v>
      </c>
      <c r="D331" s="55" t="s">
        <v>1727</v>
      </c>
      <c r="E331" s="55" t="s">
        <v>1727</v>
      </c>
      <c r="F331" s="55" t="s">
        <v>1727</v>
      </c>
      <c r="G331" s="55" t="s">
        <v>1727</v>
      </c>
      <c r="H331" s="55" t="s">
        <v>1727</v>
      </c>
      <c r="I331" s="55" t="s">
        <v>1727</v>
      </c>
      <c r="J331" s="55" t="s">
        <v>1727</v>
      </c>
      <c r="K331" s="55" t="s">
        <v>1727</v>
      </c>
      <c r="L331" s="55" t="s">
        <v>1727</v>
      </c>
      <c r="M331" s="55" t="s">
        <v>1727</v>
      </c>
      <c r="N331" s="55" t="s">
        <v>1727</v>
      </c>
      <c r="O331" s="55"/>
      <c r="P331" s="55" t="s">
        <v>7127</v>
      </c>
      <c r="Q331" s="155" t="s">
        <v>1380</v>
      </c>
      <c r="R331" s="258"/>
    </row>
    <row r="332" spans="1:18" ht="11.25" customHeight="1">
      <c r="A332" s="51">
        <v>329</v>
      </c>
      <c r="B332" s="55" t="s">
        <v>7128</v>
      </c>
      <c r="C332" s="55" t="s">
        <v>7129</v>
      </c>
      <c r="D332" s="55" t="s">
        <v>1727</v>
      </c>
      <c r="E332" s="55" t="s">
        <v>1727</v>
      </c>
      <c r="F332" s="55" t="s">
        <v>1727</v>
      </c>
      <c r="G332" s="55" t="s">
        <v>1727</v>
      </c>
      <c r="H332" s="55" t="s">
        <v>1727</v>
      </c>
      <c r="I332" s="55" t="s">
        <v>1727</v>
      </c>
      <c r="J332" s="55" t="s">
        <v>1727</v>
      </c>
      <c r="K332" s="55" t="s">
        <v>1727</v>
      </c>
      <c r="L332" s="55" t="s">
        <v>1727</v>
      </c>
      <c r="M332" s="55" t="s">
        <v>1727</v>
      </c>
      <c r="N332" s="55" t="s">
        <v>1727</v>
      </c>
      <c r="O332" s="55"/>
      <c r="P332" s="55" t="s">
        <v>7130</v>
      </c>
      <c r="Q332" s="155" t="s">
        <v>1380</v>
      </c>
      <c r="R332" s="258"/>
    </row>
    <row r="333" spans="1:18" ht="11.25" customHeight="1">
      <c r="A333" s="51">
        <v>330</v>
      </c>
      <c r="B333" s="55" t="s">
        <v>7131</v>
      </c>
      <c r="C333" s="55" t="s">
        <v>1727</v>
      </c>
      <c r="D333" s="55" t="s">
        <v>1727</v>
      </c>
      <c r="E333" s="55" t="s">
        <v>1727</v>
      </c>
      <c r="F333" s="55" t="s">
        <v>1727</v>
      </c>
      <c r="G333" s="55" t="s">
        <v>1727</v>
      </c>
      <c r="H333" s="55" t="s">
        <v>1727</v>
      </c>
      <c r="I333" s="55" t="s">
        <v>1727</v>
      </c>
      <c r="J333" s="55" t="s">
        <v>1727</v>
      </c>
      <c r="K333" s="55" t="s">
        <v>1727</v>
      </c>
      <c r="L333" s="55" t="s">
        <v>1727</v>
      </c>
      <c r="M333" s="55" t="s">
        <v>1727</v>
      </c>
      <c r="N333" s="55" t="s">
        <v>1727</v>
      </c>
      <c r="O333" s="55"/>
      <c r="P333" s="55" t="s">
        <v>7132</v>
      </c>
      <c r="Q333" s="155" t="s">
        <v>1380</v>
      </c>
      <c r="R333" s="258"/>
    </row>
    <row r="334" spans="1:18" ht="11.25" customHeight="1">
      <c r="A334" s="51">
        <v>331</v>
      </c>
      <c r="B334" s="55" t="s">
        <v>7133</v>
      </c>
      <c r="C334" s="55" t="s">
        <v>1727</v>
      </c>
      <c r="D334" s="55" t="s">
        <v>1727</v>
      </c>
      <c r="E334" s="55" t="s">
        <v>1727</v>
      </c>
      <c r="F334" s="55" t="s">
        <v>1727</v>
      </c>
      <c r="G334" s="55" t="s">
        <v>1727</v>
      </c>
      <c r="H334" s="55" t="s">
        <v>1727</v>
      </c>
      <c r="I334" s="55" t="s">
        <v>1727</v>
      </c>
      <c r="J334" s="55" t="s">
        <v>1727</v>
      </c>
      <c r="K334" s="55" t="s">
        <v>1727</v>
      </c>
      <c r="L334" s="55" t="s">
        <v>1727</v>
      </c>
      <c r="M334" s="55" t="s">
        <v>1727</v>
      </c>
      <c r="N334" s="55" t="s">
        <v>1727</v>
      </c>
      <c r="O334" s="55"/>
      <c r="P334" s="55" t="s">
        <v>7134</v>
      </c>
      <c r="Q334" s="155" t="s">
        <v>1380</v>
      </c>
      <c r="R334" s="258"/>
    </row>
    <row r="335" spans="1:18" ht="11.25" customHeight="1">
      <c r="A335" s="51">
        <v>332</v>
      </c>
      <c r="B335" s="55" t="s">
        <v>7135</v>
      </c>
      <c r="C335" s="55" t="s">
        <v>7136</v>
      </c>
      <c r="D335" s="55" t="s">
        <v>7137</v>
      </c>
      <c r="E335" s="55" t="s">
        <v>7138</v>
      </c>
      <c r="F335" s="55" t="s">
        <v>1727</v>
      </c>
      <c r="G335" s="55" t="s">
        <v>1727</v>
      </c>
      <c r="H335" s="55" t="s">
        <v>1727</v>
      </c>
      <c r="I335" s="55" t="s">
        <v>1727</v>
      </c>
      <c r="J335" s="55" t="s">
        <v>1727</v>
      </c>
      <c r="K335" s="55" t="s">
        <v>1727</v>
      </c>
      <c r="L335" s="55" t="s">
        <v>1727</v>
      </c>
      <c r="M335" s="55" t="s">
        <v>1727</v>
      </c>
      <c r="N335" s="55" t="s">
        <v>1727</v>
      </c>
      <c r="O335" s="55"/>
      <c r="P335" s="55" t="s">
        <v>1727</v>
      </c>
      <c r="Q335" s="155" t="s">
        <v>1380</v>
      </c>
      <c r="R335" s="258"/>
    </row>
    <row r="336" spans="1:18" ht="11.25" customHeight="1">
      <c r="A336" s="51">
        <v>333</v>
      </c>
      <c r="B336" s="55" t="s">
        <v>7139</v>
      </c>
      <c r="C336" s="55" t="s">
        <v>7140</v>
      </c>
      <c r="D336" s="55" t="s">
        <v>1727</v>
      </c>
      <c r="E336" s="55" t="s">
        <v>1727</v>
      </c>
      <c r="F336" s="55" t="s">
        <v>1727</v>
      </c>
      <c r="G336" s="55" t="s">
        <v>1727</v>
      </c>
      <c r="H336" s="55" t="s">
        <v>1727</v>
      </c>
      <c r="I336" s="55" t="s">
        <v>1727</v>
      </c>
      <c r="J336" s="55" t="s">
        <v>1727</v>
      </c>
      <c r="K336" s="55" t="s">
        <v>1727</v>
      </c>
      <c r="L336" s="55" t="s">
        <v>1727</v>
      </c>
      <c r="M336" s="55" t="s">
        <v>1727</v>
      </c>
      <c r="N336" s="55" t="s">
        <v>1727</v>
      </c>
      <c r="O336" s="55"/>
      <c r="P336" s="55" t="s">
        <v>1727</v>
      </c>
      <c r="Q336" s="155" t="s">
        <v>1380</v>
      </c>
      <c r="R336" s="258"/>
    </row>
    <row r="337" spans="1:18" ht="11.25" customHeight="1">
      <c r="A337" s="51">
        <v>334</v>
      </c>
      <c r="B337" s="55" t="s">
        <v>7141</v>
      </c>
      <c r="C337" s="55" t="s">
        <v>7142</v>
      </c>
      <c r="D337" s="55" t="s">
        <v>1727</v>
      </c>
      <c r="E337" s="55" t="s">
        <v>1727</v>
      </c>
      <c r="F337" s="55" t="s">
        <v>1727</v>
      </c>
      <c r="G337" s="55" t="s">
        <v>1727</v>
      </c>
      <c r="H337" s="55" t="s">
        <v>1727</v>
      </c>
      <c r="I337" s="55" t="s">
        <v>1727</v>
      </c>
      <c r="J337" s="55" t="s">
        <v>1727</v>
      </c>
      <c r="K337" s="55" t="s">
        <v>1727</v>
      </c>
      <c r="L337" s="55" t="s">
        <v>1727</v>
      </c>
      <c r="M337" s="55" t="s">
        <v>1727</v>
      </c>
      <c r="N337" s="55" t="s">
        <v>1727</v>
      </c>
      <c r="O337" s="55"/>
      <c r="P337" s="55" t="s">
        <v>1727</v>
      </c>
      <c r="Q337" s="155" t="s">
        <v>1380</v>
      </c>
      <c r="R337" s="258"/>
    </row>
    <row r="338" spans="1:18" ht="11.25" customHeight="1">
      <c r="A338" s="51">
        <v>335</v>
      </c>
      <c r="B338" s="55" t="s">
        <v>7143</v>
      </c>
      <c r="C338" s="55" t="s">
        <v>7144</v>
      </c>
      <c r="D338" s="55" t="s">
        <v>1727</v>
      </c>
      <c r="E338" s="55" t="s">
        <v>1727</v>
      </c>
      <c r="F338" s="55" t="s">
        <v>1727</v>
      </c>
      <c r="G338" s="55" t="s">
        <v>1727</v>
      </c>
      <c r="H338" s="55" t="s">
        <v>1727</v>
      </c>
      <c r="I338" s="55" t="s">
        <v>1727</v>
      </c>
      <c r="J338" s="55" t="s">
        <v>1727</v>
      </c>
      <c r="K338" s="55" t="s">
        <v>1727</v>
      </c>
      <c r="L338" s="55" t="s">
        <v>1727</v>
      </c>
      <c r="M338" s="55" t="s">
        <v>1727</v>
      </c>
      <c r="N338" s="55" t="s">
        <v>1727</v>
      </c>
      <c r="O338" s="55"/>
      <c r="P338" s="55" t="s">
        <v>1727</v>
      </c>
      <c r="Q338" s="155" t="s">
        <v>1380</v>
      </c>
      <c r="R338" s="258"/>
    </row>
    <row r="339" spans="1:18" ht="11.25" customHeight="1">
      <c r="A339" s="51">
        <v>336</v>
      </c>
      <c r="B339" s="55" t="s">
        <v>7145</v>
      </c>
      <c r="C339" s="55" t="s">
        <v>1727</v>
      </c>
      <c r="D339" s="55" t="s">
        <v>1727</v>
      </c>
      <c r="E339" s="55" t="s">
        <v>1727</v>
      </c>
      <c r="F339" s="55" t="s">
        <v>1727</v>
      </c>
      <c r="G339" s="55" t="s">
        <v>1727</v>
      </c>
      <c r="H339" s="55" t="s">
        <v>1727</v>
      </c>
      <c r="I339" s="55" t="s">
        <v>1727</v>
      </c>
      <c r="J339" s="55" t="s">
        <v>1727</v>
      </c>
      <c r="K339" s="55" t="s">
        <v>1727</v>
      </c>
      <c r="L339" s="55" t="s">
        <v>1727</v>
      </c>
      <c r="M339" s="55" t="s">
        <v>1727</v>
      </c>
      <c r="N339" s="55" t="s">
        <v>1727</v>
      </c>
      <c r="O339" s="55"/>
      <c r="P339" s="55" t="s">
        <v>7146</v>
      </c>
      <c r="Q339" s="261" t="s">
        <v>1940</v>
      </c>
      <c r="R339" s="262" t="s">
        <v>1732</v>
      </c>
    </row>
    <row r="340" spans="1:18" ht="11.25" customHeight="1">
      <c r="A340" s="51">
        <v>337</v>
      </c>
      <c r="B340" s="55" t="s">
        <v>7147</v>
      </c>
      <c r="C340" s="55" t="s">
        <v>1727</v>
      </c>
      <c r="D340" s="55" t="s">
        <v>1727</v>
      </c>
      <c r="E340" s="55" t="s">
        <v>1727</v>
      </c>
      <c r="F340" s="55" t="s">
        <v>1727</v>
      </c>
      <c r="G340" s="55" t="s">
        <v>1727</v>
      </c>
      <c r="H340" s="55" t="s">
        <v>1727</v>
      </c>
      <c r="I340" s="55" t="s">
        <v>1727</v>
      </c>
      <c r="J340" s="55" t="s">
        <v>1727</v>
      </c>
      <c r="K340" s="55" t="s">
        <v>1727</v>
      </c>
      <c r="L340" s="55" t="s">
        <v>1727</v>
      </c>
      <c r="M340" s="55" t="s">
        <v>1727</v>
      </c>
      <c r="N340" s="55" t="s">
        <v>1727</v>
      </c>
      <c r="O340" s="55"/>
      <c r="P340" s="55" t="s">
        <v>7148</v>
      </c>
      <c r="Q340" s="155" t="s">
        <v>1380</v>
      </c>
      <c r="R340" s="258"/>
    </row>
    <row r="341" spans="1:18" ht="11.25" customHeight="1">
      <c r="A341" s="51">
        <v>338</v>
      </c>
      <c r="B341" s="55" t="s">
        <v>7149</v>
      </c>
      <c r="C341" s="55" t="s">
        <v>7150</v>
      </c>
      <c r="D341" s="55" t="s">
        <v>1727</v>
      </c>
      <c r="E341" s="55" t="s">
        <v>1727</v>
      </c>
      <c r="F341" s="55" t="s">
        <v>1727</v>
      </c>
      <c r="G341" s="55" t="s">
        <v>1727</v>
      </c>
      <c r="H341" s="55" t="s">
        <v>1727</v>
      </c>
      <c r="I341" s="55" t="s">
        <v>1727</v>
      </c>
      <c r="J341" s="55" t="s">
        <v>1727</v>
      </c>
      <c r="K341" s="55" t="s">
        <v>1727</v>
      </c>
      <c r="L341" s="55" t="s">
        <v>1727</v>
      </c>
      <c r="M341" s="55" t="s">
        <v>1727</v>
      </c>
      <c r="N341" s="55" t="s">
        <v>1727</v>
      </c>
      <c r="O341" s="55"/>
      <c r="P341" s="55" t="s">
        <v>7151</v>
      </c>
      <c r="Q341" s="155" t="s">
        <v>1380</v>
      </c>
      <c r="R341" s="258"/>
    </row>
    <row r="342" spans="1:18" ht="11.25" customHeight="1">
      <c r="A342" s="51">
        <v>339</v>
      </c>
      <c r="B342" s="55" t="s">
        <v>7152</v>
      </c>
      <c r="C342" s="55" t="s">
        <v>1727</v>
      </c>
      <c r="D342" s="55" t="s">
        <v>1727</v>
      </c>
      <c r="E342" s="55" t="s">
        <v>1727</v>
      </c>
      <c r="F342" s="55" t="s">
        <v>1727</v>
      </c>
      <c r="G342" s="55" t="s">
        <v>1727</v>
      </c>
      <c r="H342" s="55" t="s">
        <v>1727</v>
      </c>
      <c r="I342" s="55" t="s">
        <v>1727</v>
      </c>
      <c r="J342" s="55" t="s">
        <v>1727</v>
      </c>
      <c r="K342" s="55" t="s">
        <v>1727</v>
      </c>
      <c r="L342" s="55" t="s">
        <v>1727</v>
      </c>
      <c r="M342" s="55" t="s">
        <v>1727</v>
      </c>
      <c r="N342" s="55" t="s">
        <v>1727</v>
      </c>
      <c r="O342" s="55"/>
      <c r="P342" s="55" t="s">
        <v>7153</v>
      </c>
      <c r="Q342" s="155" t="s">
        <v>1380</v>
      </c>
      <c r="R342" s="258"/>
    </row>
    <row r="343" spans="1:18" ht="11.25" customHeight="1">
      <c r="A343" s="51">
        <v>340</v>
      </c>
      <c r="B343" s="55" t="s">
        <v>7154</v>
      </c>
      <c r="C343" s="55" t="s">
        <v>1727</v>
      </c>
      <c r="D343" s="55" t="s">
        <v>1727</v>
      </c>
      <c r="E343" s="55" t="s">
        <v>1727</v>
      </c>
      <c r="F343" s="55" t="s">
        <v>1727</v>
      </c>
      <c r="G343" s="55" t="s">
        <v>1727</v>
      </c>
      <c r="H343" s="55" t="s">
        <v>1727</v>
      </c>
      <c r="I343" s="55" t="s">
        <v>1727</v>
      </c>
      <c r="J343" s="55" t="s">
        <v>1727</v>
      </c>
      <c r="K343" s="55" t="s">
        <v>1727</v>
      </c>
      <c r="L343" s="55" t="s">
        <v>1727</v>
      </c>
      <c r="M343" s="55" t="s">
        <v>1727</v>
      </c>
      <c r="N343" s="55" t="s">
        <v>1727</v>
      </c>
      <c r="O343" s="55"/>
      <c r="P343" s="55" t="s">
        <v>7155</v>
      </c>
      <c r="Q343" s="155" t="s">
        <v>1380</v>
      </c>
      <c r="R343" s="258"/>
    </row>
    <row r="344" spans="1:18" ht="11.25" customHeight="1">
      <c r="A344" s="51">
        <v>341</v>
      </c>
      <c r="B344" s="55" t="s">
        <v>7156</v>
      </c>
      <c r="C344" s="55" t="s">
        <v>7157</v>
      </c>
      <c r="D344" s="55" t="s">
        <v>7158</v>
      </c>
      <c r="E344" s="55" t="s">
        <v>7159</v>
      </c>
      <c r="F344" s="55" t="s">
        <v>1727</v>
      </c>
      <c r="G344" s="55" t="s">
        <v>1727</v>
      </c>
      <c r="H344" s="55" t="s">
        <v>1727</v>
      </c>
      <c r="I344" s="55" t="s">
        <v>1727</v>
      </c>
      <c r="J344" s="55" t="s">
        <v>1727</v>
      </c>
      <c r="K344" s="55" t="s">
        <v>1727</v>
      </c>
      <c r="L344" s="55" t="s">
        <v>1727</v>
      </c>
      <c r="M344" s="55" t="s">
        <v>1727</v>
      </c>
      <c r="N344" s="55" t="s">
        <v>1727</v>
      </c>
      <c r="O344" s="55"/>
      <c r="P344" s="55" t="s">
        <v>7160</v>
      </c>
      <c r="Q344" s="155" t="s">
        <v>1380</v>
      </c>
      <c r="R344" s="258"/>
    </row>
    <row r="345" spans="1:18" ht="11.25" customHeight="1">
      <c r="A345" s="51">
        <v>342</v>
      </c>
      <c r="B345" s="55" t="s">
        <v>7161</v>
      </c>
      <c r="C345" s="55" t="s">
        <v>7162</v>
      </c>
      <c r="D345" s="55" t="s">
        <v>7163</v>
      </c>
      <c r="E345" s="55" t="s">
        <v>7164</v>
      </c>
      <c r="F345" s="55" t="s">
        <v>7165</v>
      </c>
      <c r="G345" s="55" t="s">
        <v>1727</v>
      </c>
      <c r="H345" s="55" t="s">
        <v>1727</v>
      </c>
      <c r="I345" s="55" t="s">
        <v>1727</v>
      </c>
      <c r="J345" s="55" t="s">
        <v>1727</v>
      </c>
      <c r="K345" s="55" t="s">
        <v>1727</v>
      </c>
      <c r="L345" s="55" t="s">
        <v>1727</v>
      </c>
      <c r="M345" s="55" t="s">
        <v>1727</v>
      </c>
      <c r="N345" s="55" t="s">
        <v>1727</v>
      </c>
      <c r="O345" s="55"/>
      <c r="P345" s="55" t="s">
        <v>7166</v>
      </c>
      <c r="Q345" s="155" t="s">
        <v>1380</v>
      </c>
      <c r="R345" s="258"/>
    </row>
    <row r="346" spans="1:18" ht="11.25" customHeight="1">
      <c r="A346" s="51">
        <v>343</v>
      </c>
      <c r="B346" s="55" t="s">
        <v>7167</v>
      </c>
      <c r="C346" s="55" t="s">
        <v>1727</v>
      </c>
      <c r="D346" s="55" t="s">
        <v>1727</v>
      </c>
      <c r="E346" s="55" t="s">
        <v>1727</v>
      </c>
      <c r="F346" s="55" t="s">
        <v>1727</v>
      </c>
      <c r="G346" s="55" t="s">
        <v>1727</v>
      </c>
      <c r="H346" s="55" t="s">
        <v>1727</v>
      </c>
      <c r="I346" s="55" t="s">
        <v>1727</v>
      </c>
      <c r="J346" s="55" t="s">
        <v>1727</v>
      </c>
      <c r="K346" s="55" t="s">
        <v>1727</v>
      </c>
      <c r="L346" s="55" t="s">
        <v>1727</v>
      </c>
      <c r="M346" s="55" t="s">
        <v>1727</v>
      </c>
      <c r="N346" s="55" t="s">
        <v>1727</v>
      </c>
      <c r="O346" s="55"/>
      <c r="P346" s="55" t="s">
        <v>7168</v>
      </c>
      <c r="Q346" s="155" t="s">
        <v>1380</v>
      </c>
      <c r="R346" s="258"/>
    </row>
    <row r="347" spans="1:18" ht="11.25" customHeight="1">
      <c r="A347" s="51">
        <v>344</v>
      </c>
      <c r="B347" s="55" t="s">
        <v>7169</v>
      </c>
      <c r="C347" s="55" t="s">
        <v>1727</v>
      </c>
      <c r="D347" s="55" t="s">
        <v>1727</v>
      </c>
      <c r="E347" s="55" t="s">
        <v>1727</v>
      </c>
      <c r="F347" s="55" t="s">
        <v>1727</v>
      </c>
      <c r="G347" s="55" t="s">
        <v>1727</v>
      </c>
      <c r="H347" s="55" t="s">
        <v>1727</v>
      </c>
      <c r="I347" s="55" t="s">
        <v>1727</v>
      </c>
      <c r="J347" s="55" t="s">
        <v>1727</v>
      </c>
      <c r="K347" s="55" t="s">
        <v>1727</v>
      </c>
      <c r="L347" s="55" t="s">
        <v>1727</v>
      </c>
      <c r="M347" s="55" t="s">
        <v>1727</v>
      </c>
      <c r="N347" s="55" t="s">
        <v>1727</v>
      </c>
      <c r="O347" s="55"/>
      <c r="P347" s="55" t="s">
        <v>7170</v>
      </c>
      <c r="Q347" s="155" t="s">
        <v>1380</v>
      </c>
      <c r="R347" s="258"/>
    </row>
    <row r="348" spans="1:18" ht="11.25" customHeight="1">
      <c r="A348" s="51">
        <v>345</v>
      </c>
      <c r="B348" s="55" t="s">
        <v>7171</v>
      </c>
      <c r="C348" s="55" t="s">
        <v>7172</v>
      </c>
      <c r="D348" s="55" t="s">
        <v>7173</v>
      </c>
      <c r="E348" s="55" t="s">
        <v>7174</v>
      </c>
      <c r="F348" s="55" t="s">
        <v>1727</v>
      </c>
      <c r="G348" s="55" t="s">
        <v>1727</v>
      </c>
      <c r="H348" s="55" t="s">
        <v>1727</v>
      </c>
      <c r="I348" s="55" t="s">
        <v>1727</v>
      </c>
      <c r="J348" s="55" t="s">
        <v>1727</v>
      </c>
      <c r="K348" s="55" t="s">
        <v>1727</v>
      </c>
      <c r="L348" s="55" t="s">
        <v>1727</v>
      </c>
      <c r="M348" s="55" t="s">
        <v>1727</v>
      </c>
      <c r="N348" s="55" t="s">
        <v>1727</v>
      </c>
      <c r="O348" s="55"/>
      <c r="P348" s="55" t="s">
        <v>7175</v>
      </c>
      <c r="Q348" s="155" t="s">
        <v>1380</v>
      </c>
      <c r="R348" s="258"/>
    </row>
    <row r="349" spans="1:18" ht="11.25" customHeight="1">
      <c r="A349" s="51">
        <v>346</v>
      </c>
      <c r="B349" s="55" t="s">
        <v>7176</v>
      </c>
      <c r="C349" s="55" t="s">
        <v>1727</v>
      </c>
      <c r="D349" s="55" t="s">
        <v>1727</v>
      </c>
      <c r="E349" s="55" t="s">
        <v>1727</v>
      </c>
      <c r="F349" s="55" t="s">
        <v>1727</v>
      </c>
      <c r="G349" s="55" t="s">
        <v>1727</v>
      </c>
      <c r="H349" s="55" t="s">
        <v>1727</v>
      </c>
      <c r="I349" s="55" t="s">
        <v>1727</v>
      </c>
      <c r="J349" s="55" t="s">
        <v>1727</v>
      </c>
      <c r="K349" s="55" t="s">
        <v>1727</v>
      </c>
      <c r="L349" s="55" t="s">
        <v>1727</v>
      </c>
      <c r="M349" s="55" t="s">
        <v>1727</v>
      </c>
      <c r="N349" s="55" t="s">
        <v>1727</v>
      </c>
      <c r="O349" s="55"/>
      <c r="P349" s="55" t="s">
        <v>1727</v>
      </c>
      <c r="Q349" s="155" t="s">
        <v>1380</v>
      </c>
      <c r="R349" s="258"/>
    </row>
    <row r="350" spans="1:18" ht="11.25" customHeight="1">
      <c r="A350" s="51">
        <v>347</v>
      </c>
      <c r="B350" s="55" t="s">
        <v>7177</v>
      </c>
      <c r="C350" s="55" t="s">
        <v>1727</v>
      </c>
      <c r="D350" s="55" t="s">
        <v>1727</v>
      </c>
      <c r="E350" s="55" t="s">
        <v>1727</v>
      </c>
      <c r="F350" s="55" t="s">
        <v>1727</v>
      </c>
      <c r="G350" s="55" t="s">
        <v>1727</v>
      </c>
      <c r="H350" s="55" t="s">
        <v>1727</v>
      </c>
      <c r="I350" s="55" t="s">
        <v>1727</v>
      </c>
      <c r="J350" s="55" t="s">
        <v>1727</v>
      </c>
      <c r="K350" s="55" t="s">
        <v>1727</v>
      </c>
      <c r="L350" s="55" t="s">
        <v>1727</v>
      </c>
      <c r="M350" s="55" t="s">
        <v>1727</v>
      </c>
      <c r="N350" s="55" t="s">
        <v>1727</v>
      </c>
      <c r="O350" s="55"/>
      <c r="P350" s="55" t="s">
        <v>1727</v>
      </c>
      <c r="Q350" s="155" t="s">
        <v>1380</v>
      </c>
      <c r="R350" s="258"/>
    </row>
    <row r="351" spans="1:18" ht="11.25" customHeight="1">
      <c r="A351" s="51">
        <v>348</v>
      </c>
      <c r="B351" s="55" t="s">
        <v>7178</v>
      </c>
      <c r="C351" s="55" t="s">
        <v>7179</v>
      </c>
      <c r="D351" s="55" t="s">
        <v>1727</v>
      </c>
      <c r="E351" s="55" t="s">
        <v>1727</v>
      </c>
      <c r="F351" s="55" t="s">
        <v>1727</v>
      </c>
      <c r="G351" s="55" t="s">
        <v>1727</v>
      </c>
      <c r="H351" s="55" t="s">
        <v>1727</v>
      </c>
      <c r="I351" s="55" t="s">
        <v>1727</v>
      </c>
      <c r="J351" s="55" t="s">
        <v>1727</v>
      </c>
      <c r="K351" s="55" t="s">
        <v>1727</v>
      </c>
      <c r="L351" s="55" t="s">
        <v>1727</v>
      </c>
      <c r="M351" s="55" t="s">
        <v>1727</v>
      </c>
      <c r="N351" s="55" t="s">
        <v>1727</v>
      </c>
      <c r="O351" s="55"/>
      <c r="P351" s="55" t="s">
        <v>1727</v>
      </c>
      <c r="Q351" s="155" t="s">
        <v>1380</v>
      </c>
      <c r="R351" s="258"/>
    </row>
    <row r="352" spans="1:18" ht="11.25" customHeight="1">
      <c r="A352" s="51">
        <v>349</v>
      </c>
      <c r="B352" s="55" t="s">
        <v>7180</v>
      </c>
      <c r="C352" s="55" t="s">
        <v>7181</v>
      </c>
      <c r="D352" s="55" t="s">
        <v>7182</v>
      </c>
      <c r="E352" s="55" t="s">
        <v>1727</v>
      </c>
      <c r="F352" s="55" t="s">
        <v>1727</v>
      </c>
      <c r="G352" s="55" t="s">
        <v>1727</v>
      </c>
      <c r="H352" s="55" t="s">
        <v>1727</v>
      </c>
      <c r="I352" s="55" t="s">
        <v>1727</v>
      </c>
      <c r="J352" s="55" t="s">
        <v>1727</v>
      </c>
      <c r="K352" s="55" t="s">
        <v>1727</v>
      </c>
      <c r="L352" s="55" t="s">
        <v>1727</v>
      </c>
      <c r="M352" s="55" t="s">
        <v>1727</v>
      </c>
      <c r="N352" s="55" t="s">
        <v>1727</v>
      </c>
      <c r="O352" s="55"/>
      <c r="P352" s="55" t="s">
        <v>1727</v>
      </c>
      <c r="Q352" s="155" t="s">
        <v>1380</v>
      </c>
      <c r="R352" s="258"/>
    </row>
    <row r="353" spans="1:18" ht="11.25" customHeight="1">
      <c r="A353" s="51">
        <v>350</v>
      </c>
      <c r="B353" s="55" t="s">
        <v>7183</v>
      </c>
      <c r="C353" s="55" t="s">
        <v>1727</v>
      </c>
      <c r="D353" s="55" t="s">
        <v>1727</v>
      </c>
      <c r="E353" s="55" t="s">
        <v>1727</v>
      </c>
      <c r="F353" s="55" t="s">
        <v>1727</v>
      </c>
      <c r="G353" s="55" t="s">
        <v>1727</v>
      </c>
      <c r="H353" s="55" t="s">
        <v>1727</v>
      </c>
      <c r="I353" s="55" t="s">
        <v>1727</v>
      </c>
      <c r="J353" s="55" t="s">
        <v>1727</v>
      </c>
      <c r="K353" s="55" t="s">
        <v>1727</v>
      </c>
      <c r="L353" s="55" t="s">
        <v>1727</v>
      </c>
      <c r="M353" s="55" t="s">
        <v>1727</v>
      </c>
      <c r="N353" s="55" t="s">
        <v>1727</v>
      </c>
      <c r="O353" s="55"/>
      <c r="P353" s="55" t="s">
        <v>1727</v>
      </c>
      <c r="Q353" s="155" t="s">
        <v>1380</v>
      </c>
      <c r="R353" s="258"/>
    </row>
    <row r="354" spans="1:18" ht="11.25" customHeight="1">
      <c r="A354" s="51">
        <v>351</v>
      </c>
      <c r="B354" s="55" t="s">
        <v>7184</v>
      </c>
      <c r="C354" s="55" t="s">
        <v>1727</v>
      </c>
      <c r="D354" s="55" t="s">
        <v>1727</v>
      </c>
      <c r="E354" s="55" t="s">
        <v>1727</v>
      </c>
      <c r="F354" s="55" t="s">
        <v>1727</v>
      </c>
      <c r="G354" s="55" t="s">
        <v>1727</v>
      </c>
      <c r="H354" s="55" t="s">
        <v>1727</v>
      </c>
      <c r="I354" s="55" t="s">
        <v>1727</v>
      </c>
      <c r="J354" s="55" t="s">
        <v>1727</v>
      </c>
      <c r="K354" s="55" t="s">
        <v>1727</v>
      </c>
      <c r="L354" s="55" t="s">
        <v>1727</v>
      </c>
      <c r="M354" s="55" t="s">
        <v>1727</v>
      </c>
      <c r="N354" s="55" t="s">
        <v>1727</v>
      </c>
      <c r="O354" s="55"/>
      <c r="P354" s="55" t="s">
        <v>1727</v>
      </c>
      <c r="Q354" s="155" t="s">
        <v>1380</v>
      </c>
      <c r="R354" s="258"/>
    </row>
    <row r="355" spans="1:18" ht="11.25" customHeight="1">
      <c r="A355" s="51">
        <v>352</v>
      </c>
      <c r="B355" s="55" t="s">
        <v>7185</v>
      </c>
      <c r="C355" s="55" t="s">
        <v>1727</v>
      </c>
      <c r="D355" s="55" t="s">
        <v>1727</v>
      </c>
      <c r="E355" s="55" t="s">
        <v>1727</v>
      </c>
      <c r="F355" s="55" t="s">
        <v>1727</v>
      </c>
      <c r="G355" s="55" t="s">
        <v>1727</v>
      </c>
      <c r="H355" s="55" t="s">
        <v>1727</v>
      </c>
      <c r="I355" s="55" t="s">
        <v>1727</v>
      </c>
      <c r="J355" s="55" t="s">
        <v>1727</v>
      </c>
      <c r="K355" s="55" t="s">
        <v>1727</v>
      </c>
      <c r="L355" s="55" t="s">
        <v>1727</v>
      </c>
      <c r="M355" s="55" t="s">
        <v>1727</v>
      </c>
      <c r="N355" s="55" t="s">
        <v>1727</v>
      </c>
      <c r="O355" s="55"/>
      <c r="P355" s="55" t="s">
        <v>1727</v>
      </c>
      <c r="Q355" s="155" t="s">
        <v>1380</v>
      </c>
      <c r="R355" s="258"/>
    </row>
    <row r="356" spans="1:18" ht="11.25" customHeight="1">
      <c r="A356" s="51">
        <v>353</v>
      </c>
      <c r="B356" s="55" t="s">
        <v>7186</v>
      </c>
      <c r="C356" s="55" t="s">
        <v>7187</v>
      </c>
      <c r="D356" s="55" t="s">
        <v>7188</v>
      </c>
      <c r="E356" s="55" t="s">
        <v>1727</v>
      </c>
      <c r="F356" s="55" t="s">
        <v>1727</v>
      </c>
      <c r="G356" s="55" t="s">
        <v>1727</v>
      </c>
      <c r="H356" s="55" t="s">
        <v>1727</v>
      </c>
      <c r="I356" s="55" t="s">
        <v>1727</v>
      </c>
      <c r="J356" s="55" t="s">
        <v>1727</v>
      </c>
      <c r="K356" s="55" t="s">
        <v>1727</v>
      </c>
      <c r="L356" s="55" t="s">
        <v>1727</v>
      </c>
      <c r="M356" s="55" t="s">
        <v>1727</v>
      </c>
      <c r="N356" s="55" t="s">
        <v>1727</v>
      </c>
      <c r="O356" s="55"/>
      <c r="P356" s="55" t="s">
        <v>7189</v>
      </c>
      <c r="Q356" s="155" t="s">
        <v>1380</v>
      </c>
      <c r="R356" s="258"/>
    </row>
    <row r="357" spans="1:18" ht="11.25" customHeight="1">
      <c r="A357" s="51">
        <v>354</v>
      </c>
      <c r="B357" s="55" t="s">
        <v>7190</v>
      </c>
      <c r="C357" s="55" t="s">
        <v>1727</v>
      </c>
      <c r="D357" s="55" t="s">
        <v>1727</v>
      </c>
      <c r="E357" s="55" t="s">
        <v>1727</v>
      </c>
      <c r="F357" s="55" t="s">
        <v>1727</v>
      </c>
      <c r="G357" s="55" t="s">
        <v>1727</v>
      </c>
      <c r="H357" s="55" t="s">
        <v>1727</v>
      </c>
      <c r="I357" s="55" t="s">
        <v>1727</v>
      </c>
      <c r="J357" s="55" t="s">
        <v>1727</v>
      </c>
      <c r="K357" s="55" t="s">
        <v>1727</v>
      </c>
      <c r="L357" s="55" t="s">
        <v>1727</v>
      </c>
      <c r="M357" s="55" t="s">
        <v>1727</v>
      </c>
      <c r="N357" s="55" t="s">
        <v>1727</v>
      </c>
      <c r="O357" s="55"/>
      <c r="P357" s="55" t="s">
        <v>7191</v>
      </c>
      <c r="Q357" s="155" t="s">
        <v>1380</v>
      </c>
      <c r="R357" s="258"/>
    </row>
    <row r="358" spans="1:18" ht="11.25" customHeight="1">
      <c r="A358" s="51">
        <v>355</v>
      </c>
      <c r="B358" s="55" t="s">
        <v>7192</v>
      </c>
      <c r="C358" s="55" t="s">
        <v>1727</v>
      </c>
      <c r="D358" s="55" t="s">
        <v>1727</v>
      </c>
      <c r="E358" s="55" t="s">
        <v>1727</v>
      </c>
      <c r="F358" s="55" t="s">
        <v>1727</v>
      </c>
      <c r="G358" s="55" t="s">
        <v>1727</v>
      </c>
      <c r="H358" s="55" t="s">
        <v>1727</v>
      </c>
      <c r="I358" s="55" t="s">
        <v>1727</v>
      </c>
      <c r="J358" s="55" t="s">
        <v>1727</v>
      </c>
      <c r="K358" s="55" t="s">
        <v>1727</v>
      </c>
      <c r="L358" s="55" t="s">
        <v>1727</v>
      </c>
      <c r="M358" s="55" t="s">
        <v>1727</v>
      </c>
      <c r="N358" s="55" t="s">
        <v>1727</v>
      </c>
      <c r="O358" s="55"/>
      <c r="P358" s="55" t="s">
        <v>7193</v>
      </c>
      <c r="Q358" s="155" t="s">
        <v>1380</v>
      </c>
      <c r="R358" s="258"/>
    </row>
    <row r="359" spans="1:18" ht="11.25" customHeight="1">
      <c r="A359" s="51">
        <v>356</v>
      </c>
      <c r="B359" s="55" t="s">
        <v>7194</v>
      </c>
      <c r="C359" s="55" t="s">
        <v>7195</v>
      </c>
      <c r="D359" s="55" t="s">
        <v>1727</v>
      </c>
      <c r="E359" s="55" t="s">
        <v>1727</v>
      </c>
      <c r="F359" s="55" t="s">
        <v>1727</v>
      </c>
      <c r="G359" s="55" t="s">
        <v>1727</v>
      </c>
      <c r="H359" s="55" t="s">
        <v>1727</v>
      </c>
      <c r="I359" s="55" t="s">
        <v>1727</v>
      </c>
      <c r="J359" s="55" t="s">
        <v>1727</v>
      </c>
      <c r="K359" s="55" t="s">
        <v>1727</v>
      </c>
      <c r="L359" s="55" t="s">
        <v>1727</v>
      </c>
      <c r="M359" s="55" t="s">
        <v>1727</v>
      </c>
      <c r="N359" s="55" t="s">
        <v>1727</v>
      </c>
      <c r="O359" s="55"/>
      <c r="P359" s="55" t="s">
        <v>7196</v>
      </c>
      <c r="Q359" s="155" t="s">
        <v>1380</v>
      </c>
      <c r="R359" s="258"/>
    </row>
    <row r="360" spans="1:18" ht="11.25" customHeight="1">
      <c r="A360" s="51">
        <v>357</v>
      </c>
      <c r="B360" s="55" t="s">
        <v>7197</v>
      </c>
      <c r="C360" s="55" t="s">
        <v>7198</v>
      </c>
      <c r="D360" s="55" t="s">
        <v>7199</v>
      </c>
      <c r="E360" s="55" t="s">
        <v>1727</v>
      </c>
      <c r="F360" s="55" t="s">
        <v>1727</v>
      </c>
      <c r="G360" s="55" t="s">
        <v>1727</v>
      </c>
      <c r="H360" s="55" t="s">
        <v>1727</v>
      </c>
      <c r="I360" s="55" t="s">
        <v>1727</v>
      </c>
      <c r="J360" s="55" t="s">
        <v>1727</v>
      </c>
      <c r="K360" s="55" t="s">
        <v>1727</v>
      </c>
      <c r="L360" s="55" t="s">
        <v>1727</v>
      </c>
      <c r="M360" s="55" t="s">
        <v>1727</v>
      </c>
      <c r="N360" s="55" t="s">
        <v>1727</v>
      </c>
      <c r="O360" s="55"/>
      <c r="P360" s="55" t="s">
        <v>7200</v>
      </c>
      <c r="Q360" s="155" t="s">
        <v>1380</v>
      </c>
      <c r="R360" s="258"/>
    </row>
    <row r="361" spans="1:18" ht="11.25" customHeight="1">
      <c r="A361" s="51">
        <v>358</v>
      </c>
      <c r="B361" s="55" t="s">
        <v>7201</v>
      </c>
      <c r="C361" s="55" t="s">
        <v>1727</v>
      </c>
      <c r="D361" s="55" t="s">
        <v>1727</v>
      </c>
      <c r="E361" s="55" t="s">
        <v>1727</v>
      </c>
      <c r="F361" s="55" t="s">
        <v>1727</v>
      </c>
      <c r="G361" s="55" t="s">
        <v>1727</v>
      </c>
      <c r="H361" s="55" t="s">
        <v>1727</v>
      </c>
      <c r="I361" s="55" t="s">
        <v>1727</v>
      </c>
      <c r="J361" s="55" t="s">
        <v>1727</v>
      </c>
      <c r="K361" s="55" t="s">
        <v>1727</v>
      </c>
      <c r="L361" s="55" t="s">
        <v>1727</v>
      </c>
      <c r="M361" s="55" t="s">
        <v>1727</v>
      </c>
      <c r="N361" s="55" t="s">
        <v>1727</v>
      </c>
      <c r="O361" s="55"/>
      <c r="P361" s="55" t="s">
        <v>7202</v>
      </c>
      <c r="Q361" s="155" t="s">
        <v>1380</v>
      </c>
      <c r="R361" s="258"/>
    </row>
    <row r="362" spans="1:18" ht="11.25" customHeight="1">
      <c r="A362" s="51">
        <v>359</v>
      </c>
      <c r="B362" s="55" t="s">
        <v>7203</v>
      </c>
      <c r="C362" s="55" t="s">
        <v>7204</v>
      </c>
      <c r="D362" s="55" t="s">
        <v>1727</v>
      </c>
      <c r="E362" s="55" t="s">
        <v>1727</v>
      </c>
      <c r="F362" s="55" t="s">
        <v>1727</v>
      </c>
      <c r="G362" s="55" t="s">
        <v>1727</v>
      </c>
      <c r="H362" s="55" t="s">
        <v>1727</v>
      </c>
      <c r="I362" s="55" t="s">
        <v>1727</v>
      </c>
      <c r="J362" s="55" t="s">
        <v>1727</v>
      </c>
      <c r="K362" s="55" t="s">
        <v>1727</v>
      </c>
      <c r="L362" s="55" t="s">
        <v>1727</v>
      </c>
      <c r="M362" s="55" t="s">
        <v>1727</v>
      </c>
      <c r="N362" s="55" t="s">
        <v>1727</v>
      </c>
      <c r="O362" s="55"/>
      <c r="P362" s="55" t="s">
        <v>7205</v>
      </c>
      <c r="Q362" s="155" t="s">
        <v>1380</v>
      </c>
      <c r="R362" s="258"/>
    </row>
    <row r="363" spans="1:18" ht="11.25" customHeight="1">
      <c r="A363" s="51">
        <v>360</v>
      </c>
      <c r="B363" s="55" t="s">
        <v>7206</v>
      </c>
      <c r="C363" s="55" t="s">
        <v>7207</v>
      </c>
      <c r="D363" s="55" t="s">
        <v>7208</v>
      </c>
      <c r="E363" s="55" t="s">
        <v>1727</v>
      </c>
      <c r="F363" s="55" t="s">
        <v>1727</v>
      </c>
      <c r="G363" s="55" t="s">
        <v>1727</v>
      </c>
      <c r="H363" s="55" t="s">
        <v>1727</v>
      </c>
      <c r="I363" s="55" t="s">
        <v>1727</v>
      </c>
      <c r="J363" s="55" t="s">
        <v>1727</v>
      </c>
      <c r="K363" s="55" t="s">
        <v>1727</v>
      </c>
      <c r="L363" s="55" t="s">
        <v>1727</v>
      </c>
      <c r="M363" s="55" t="s">
        <v>1727</v>
      </c>
      <c r="N363" s="55" t="s">
        <v>1727</v>
      </c>
      <c r="O363" s="55"/>
      <c r="P363" s="55" t="s">
        <v>7209</v>
      </c>
      <c r="Q363" s="155" t="s">
        <v>1380</v>
      </c>
      <c r="R363" s="258"/>
    </row>
    <row r="364" spans="1:18" ht="11.25" customHeight="1">
      <c r="A364" s="51">
        <v>361</v>
      </c>
      <c r="B364" s="55" t="s">
        <v>7210</v>
      </c>
      <c r="C364" s="55" t="s">
        <v>7211</v>
      </c>
      <c r="D364" s="55" t="s">
        <v>1727</v>
      </c>
      <c r="E364" s="55" t="s">
        <v>1727</v>
      </c>
      <c r="F364" s="55" t="s">
        <v>1727</v>
      </c>
      <c r="G364" s="55" t="s">
        <v>1727</v>
      </c>
      <c r="H364" s="55" t="s">
        <v>1727</v>
      </c>
      <c r="I364" s="55" t="s">
        <v>1727</v>
      </c>
      <c r="J364" s="55" t="s">
        <v>1727</v>
      </c>
      <c r="K364" s="55" t="s">
        <v>1727</v>
      </c>
      <c r="L364" s="55" t="s">
        <v>1727</v>
      </c>
      <c r="M364" s="55" t="s">
        <v>1727</v>
      </c>
      <c r="N364" s="55" t="s">
        <v>1727</v>
      </c>
      <c r="O364" s="55"/>
      <c r="P364" s="55" t="s">
        <v>7212</v>
      </c>
      <c r="Q364" s="155" t="s">
        <v>1380</v>
      </c>
      <c r="R364" s="258"/>
    </row>
    <row r="365" spans="1:18" ht="11.25" customHeight="1">
      <c r="A365" s="51">
        <v>362</v>
      </c>
      <c r="B365" s="55" t="s">
        <v>7213</v>
      </c>
      <c r="C365" s="55" t="s">
        <v>7214</v>
      </c>
      <c r="D365" s="55" t="s">
        <v>7215</v>
      </c>
      <c r="E365" s="55" t="s">
        <v>7216</v>
      </c>
      <c r="F365" s="55" t="s">
        <v>1727</v>
      </c>
      <c r="G365" s="55" t="s">
        <v>1727</v>
      </c>
      <c r="H365" s="55" t="s">
        <v>1727</v>
      </c>
      <c r="I365" s="55" t="s">
        <v>1727</v>
      </c>
      <c r="J365" s="55" t="s">
        <v>1727</v>
      </c>
      <c r="K365" s="55" t="s">
        <v>1727</v>
      </c>
      <c r="L365" s="55" t="s">
        <v>1727</v>
      </c>
      <c r="M365" s="55" t="s">
        <v>1727</v>
      </c>
      <c r="N365" s="55" t="s">
        <v>1727</v>
      </c>
      <c r="O365" s="55"/>
      <c r="P365" s="55" t="s">
        <v>7217</v>
      </c>
      <c r="Q365" s="155" t="s">
        <v>1380</v>
      </c>
      <c r="R365" s="258"/>
    </row>
    <row r="366" spans="1:18" ht="11.25" customHeight="1">
      <c r="A366" s="51">
        <v>363</v>
      </c>
      <c r="B366" s="55" t="s">
        <v>7218</v>
      </c>
      <c r="C366" s="55" t="s">
        <v>7219</v>
      </c>
      <c r="D366" s="55" t="s">
        <v>1727</v>
      </c>
      <c r="E366" s="55" t="s">
        <v>1727</v>
      </c>
      <c r="F366" s="55" t="s">
        <v>1727</v>
      </c>
      <c r="G366" s="55" t="s">
        <v>1727</v>
      </c>
      <c r="H366" s="55" t="s">
        <v>1727</v>
      </c>
      <c r="I366" s="55" t="s">
        <v>1727</v>
      </c>
      <c r="J366" s="55" t="s">
        <v>1727</v>
      </c>
      <c r="K366" s="55" t="s">
        <v>1727</v>
      </c>
      <c r="L366" s="55" t="s">
        <v>1727</v>
      </c>
      <c r="M366" s="55" t="s">
        <v>1727</v>
      </c>
      <c r="N366" s="55" t="s">
        <v>1727</v>
      </c>
      <c r="O366" s="55"/>
      <c r="P366" s="55" t="s">
        <v>7220</v>
      </c>
      <c r="Q366" s="155" t="s">
        <v>1380</v>
      </c>
      <c r="R366" s="258"/>
    </row>
    <row r="367" spans="1:18" ht="11.25" customHeight="1">
      <c r="A367" s="51">
        <v>364</v>
      </c>
      <c r="B367" s="55" t="s">
        <v>7221</v>
      </c>
      <c r="C367" s="55" t="s">
        <v>7222</v>
      </c>
      <c r="D367" s="55" t="s">
        <v>1727</v>
      </c>
      <c r="E367" s="55" t="s">
        <v>1727</v>
      </c>
      <c r="F367" s="55" t="s">
        <v>1727</v>
      </c>
      <c r="G367" s="55" t="s">
        <v>1727</v>
      </c>
      <c r="H367" s="55" t="s">
        <v>1727</v>
      </c>
      <c r="I367" s="55" t="s">
        <v>1727</v>
      </c>
      <c r="J367" s="55" t="s">
        <v>1727</v>
      </c>
      <c r="K367" s="55" t="s">
        <v>1727</v>
      </c>
      <c r="L367" s="55" t="s">
        <v>1727</v>
      </c>
      <c r="M367" s="55" t="s">
        <v>1727</v>
      </c>
      <c r="N367" s="55" t="s">
        <v>1727</v>
      </c>
      <c r="O367" s="55"/>
      <c r="P367" s="55" t="s">
        <v>1727</v>
      </c>
      <c r="Q367" s="155" t="s">
        <v>1380</v>
      </c>
      <c r="R367" s="258"/>
    </row>
    <row r="368" spans="1:18" ht="11.25" customHeight="1">
      <c r="A368" s="51">
        <v>365</v>
      </c>
      <c r="B368" s="55" t="s">
        <v>7223</v>
      </c>
      <c r="C368" s="55" t="s">
        <v>7224</v>
      </c>
      <c r="D368" s="55" t="s">
        <v>1727</v>
      </c>
      <c r="E368" s="55" t="s">
        <v>1727</v>
      </c>
      <c r="F368" s="55" t="s">
        <v>1727</v>
      </c>
      <c r="G368" s="55" t="s">
        <v>1727</v>
      </c>
      <c r="H368" s="55" t="s">
        <v>1727</v>
      </c>
      <c r="I368" s="55" t="s">
        <v>1727</v>
      </c>
      <c r="J368" s="55" t="s">
        <v>1727</v>
      </c>
      <c r="K368" s="55" t="s">
        <v>1727</v>
      </c>
      <c r="L368" s="55" t="s">
        <v>1727</v>
      </c>
      <c r="M368" s="55" t="s">
        <v>1727</v>
      </c>
      <c r="N368" s="55" t="s">
        <v>1727</v>
      </c>
      <c r="O368" s="55"/>
      <c r="P368" s="55" t="s">
        <v>1727</v>
      </c>
      <c r="Q368" s="261" t="s">
        <v>1940</v>
      </c>
      <c r="R368" s="262" t="s">
        <v>1732</v>
      </c>
    </row>
    <row r="369" spans="1:18" ht="11.25" customHeight="1">
      <c r="A369" s="51">
        <v>366</v>
      </c>
      <c r="B369" s="55" t="s">
        <v>7225</v>
      </c>
      <c r="C369" s="55" t="s">
        <v>1727</v>
      </c>
      <c r="D369" s="55" t="s">
        <v>1727</v>
      </c>
      <c r="E369" s="55" t="s">
        <v>1727</v>
      </c>
      <c r="F369" s="55" t="s">
        <v>1727</v>
      </c>
      <c r="G369" s="55" t="s">
        <v>1727</v>
      </c>
      <c r="H369" s="55" t="s">
        <v>1727</v>
      </c>
      <c r="I369" s="55" t="s">
        <v>1727</v>
      </c>
      <c r="J369" s="55" t="s">
        <v>1727</v>
      </c>
      <c r="K369" s="55" t="s">
        <v>1727</v>
      </c>
      <c r="L369" s="55" t="s">
        <v>1727</v>
      </c>
      <c r="M369" s="55" t="s">
        <v>1727</v>
      </c>
      <c r="N369" s="55" t="s">
        <v>1727</v>
      </c>
      <c r="O369" s="55"/>
      <c r="P369" s="55" t="s">
        <v>1727</v>
      </c>
      <c r="Q369" s="261" t="s">
        <v>2021</v>
      </c>
      <c r="R369" s="262" t="s">
        <v>1732</v>
      </c>
    </row>
    <row r="370" spans="1:18" ht="11.25" customHeight="1">
      <c r="A370" s="51">
        <v>367</v>
      </c>
      <c r="B370" s="55" t="s">
        <v>7226</v>
      </c>
      <c r="C370" s="55" t="s">
        <v>1727</v>
      </c>
      <c r="D370" s="55" t="s">
        <v>1727</v>
      </c>
      <c r="E370" s="55" t="s">
        <v>1727</v>
      </c>
      <c r="F370" s="55" t="s">
        <v>1727</v>
      </c>
      <c r="G370" s="55" t="s">
        <v>1727</v>
      </c>
      <c r="H370" s="55" t="s">
        <v>1727</v>
      </c>
      <c r="I370" s="55" t="s">
        <v>1727</v>
      </c>
      <c r="J370" s="55" t="s">
        <v>1727</v>
      </c>
      <c r="K370" s="55" t="s">
        <v>1727</v>
      </c>
      <c r="L370" s="55" t="s">
        <v>1727</v>
      </c>
      <c r="M370" s="55" t="s">
        <v>1727</v>
      </c>
      <c r="N370" s="55" t="s">
        <v>1727</v>
      </c>
      <c r="O370" s="55"/>
      <c r="P370" s="55" t="s">
        <v>1727</v>
      </c>
      <c r="Q370" s="155" t="s">
        <v>1380</v>
      </c>
      <c r="R370" s="258"/>
    </row>
    <row r="371" spans="1:18" ht="11.25" customHeight="1">
      <c r="A371" s="51">
        <v>368</v>
      </c>
      <c r="B371" s="55" t="s">
        <v>7227</v>
      </c>
      <c r="C371" s="55" t="s">
        <v>7228</v>
      </c>
      <c r="D371" s="55" t="s">
        <v>1727</v>
      </c>
      <c r="E371" s="55" t="s">
        <v>1727</v>
      </c>
      <c r="F371" s="55" t="s">
        <v>1727</v>
      </c>
      <c r="G371" s="55" t="s">
        <v>1727</v>
      </c>
      <c r="H371" s="55" t="s">
        <v>1727</v>
      </c>
      <c r="I371" s="55" t="s">
        <v>1727</v>
      </c>
      <c r="J371" s="55" t="s">
        <v>1727</v>
      </c>
      <c r="K371" s="55" t="s">
        <v>1727</v>
      </c>
      <c r="L371" s="55" t="s">
        <v>1727</v>
      </c>
      <c r="M371" s="55" t="s">
        <v>1727</v>
      </c>
      <c r="N371" s="55" t="s">
        <v>1727</v>
      </c>
      <c r="O371" s="55"/>
      <c r="P371" s="55" t="s">
        <v>1727</v>
      </c>
      <c r="Q371" s="261" t="s">
        <v>1726</v>
      </c>
      <c r="R371" s="262" t="s">
        <v>1732</v>
      </c>
    </row>
    <row r="372" spans="1:18" ht="11.25" customHeight="1">
      <c r="A372" s="51">
        <v>369</v>
      </c>
      <c r="B372" s="55" t="s">
        <v>7229</v>
      </c>
      <c r="C372" s="55" t="s">
        <v>1727</v>
      </c>
      <c r="D372" s="55" t="s">
        <v>1727</v>
      </c>
      <c r="E372" s="55" t="s">
        <v>1727</v>
      </c>
      <c r="F372" s="55" t="s">
        <v>1727</v>
      </c>
      <c r="G372" s="55" t="s">
        <v>1727</v>
      </c>
      <c r="H372" s="55" t="s">
        <v>1727</v>
      </c>
      <c r="I372" s="55" t="s">
        <v>1727</v>
      </c>
      <c r="J372" s="55" t="s">
        <v>1727</v>
      </c>
      <c r="K372" s="55" t="s">
        <v>1727</v>
      </c>
      <c r="L372" s="55" t="s">
        <v>1727</v>
      </c>
      <c r="M372" s="55" t="s">
        <v>1727</v>
      </c>
      <c r="N372" s="55" t="s">
        <v>1727</v>
      </c>
      <c r="O372" s="55"/>
      <c r="P372" s="55" t="s">
        <v>1727</v>
      </c>
      <c r="Q372" s="261" t="s">
        <v>1726</v>
      </c>
      <c r="R372" s="262" t="s">
        <v>1732</v>
      </c>
    </row>
    <row r="373" spans="1:18" ht="11.25" customHeight="1">
      <c r="A373" s="51">
        <v>370</v>
      </c>
      <c r="B373" s="55" t="s">
        <v>7230</v>
      </c>
      <c r="C373" s="55" t="s">
        <v>7231</v>
      </c>
      <c r="D373" s="55" t="s">
        <v>7232</v>
      </c>
      <c r="E373" s="55" t="s">
        <v>7233</v>
      </c>
      <c r="F373" s="55" t="s">
        <v>1727</v>
      </c>
      <c r="G373" s="55" t="s">
        <v>1727</v>
      </c>
      <c r="H373" s="55" t="s">
        <v>1727</v>
      </c>
      <c r="I373" s="55" t="s">
        <v>1727</v>
      </c>
      <c r="J373" s="55" t="s">
        <v>1727</v>
      </c>
      <c r="K373" s="55" t="s">
        <v>1727</v>
      </c>
      <c r="L373" s="55" t="s">
        <v>1727</v>
      </c>
      <c r="M373" s="55" t="s">
        <v>1727</v>
      </c>
      <c r="N373" s="55" t="s">
        <v>1727</v>
      </c>
      <c r="O373" s="55"/>
      <c r="P373" s="55" t="s">
        <v>7234</v>
      </c>
      <c r="Q373" s="155" t="s">
        <v>1380</v>
      </c>
      <c r="R373" s="258"/>
    </row>
    <row r="374" spans="1:18" ht="11.25" customHeight="1">
      <c r="A374" s="51">
        <v>371</v>
      </c>
      <c r="B374" s="55" t="s">
        <v>7235</v>
      </c>
      <c r="C374" s="55" t="s">
        <v>1727</v>
      </c>
      <c r="D374" s="55" t="s">
        <v>1727</v>
      </c>
      <c r="E374" s="55" t="s">
        <v>1727</v>
      </c>
      <c r="F374" s="55" t="s">
        <v>1727</v>
      </c>
      <c r="G374" s="55" t="s">
        <v>1727</v>
      </c>
      <c r="H374" s="55" t="s">
        <v>1727</v>
      </c>
      <c r="I374" s="55" t="s">
        <v>1727</v>
      </c>
      <c r="J374" s="55" t="s">
        <v>1727</v>
      </c>
      <c r="K374" s="55" t="s">
        <v>1727</v>
      </c>
      <c r="L374" s="55" t="s">
        <v>1727</v>
      </c>
      <c r="M374" s="55" t="s">
        <v>1727</v>
      </c>
      <c r="N374" s="55" t="s">
        <v>1727</v>
      </c>
      <c r="O374" s="55"/>
      <c r="P374" s="55" t="s">
        <v>7236</v>
      </c>
      <c r="Q374" s="261" t="s">
        <v>1726</v>
      </c>
      <c r="R374" s="262" t="s">
        <v>1732</v>
      </c>
    </row>
    <row r="375" spans="1:18" ht="11.25" customHeight="1">
      <c r="A375" s="51">
        <v>372</v>
      </c>
      <c r="B375" s="55" t="s">
        <v>7237</v>
      </c>
      <c r="C375" s="55" t="s">
        <v>7238</v>
      </c>
      <c r="D375" s="55" t="s">
        <v>7239</v>
      </c>
      <c r="E375" s="55" t="s">
        <v>7240</v>
      </c>
      <c r="F375" s="55" t="s">
        <v>7241</v>
      </c>
      <c r="G375" s="55" t="s">
        <v>1727</v>
      </c>
      <c r="H375" s="55" t="s">
        <v>1727</v>
      </c>
      <c r="I375" s="55" t="s">
        <v>1727</v>
      </c>
      <c r="J375" s="55" t="s">
        <v>1727</v>
      </c>
      <c r="K375" s="55" t="s">
        <v>1727</v>
      </c>
      <c r="L375" s="55" t="s">
        <v>1727</v>
      </c>
      <c r="M375" s="55" t="s">
        <v>1727</v>
      </c>
      <c r="N375" s="55" t="s">
        <v>1727</v>
      </c>
      <c r="O375" s="55"/>
      <c r="P375" s="55" t="s">
        <v>7242</v>
      </c>
      <c r="Q375" s="155" t="s">
        <v>1380</v>
      </c>
      <c r="R375" s="258"/>
    </row>
    <row r="376" spans="1:18" ht="11.25" customHeight="1">
      <c r="A376" s="51">
        <v>373</v>
      </c>
      <c r="B376" s="55" t="s">
        <v>7243</v>
      </c>
      <c r="C376" s="55" t="s">
        <v>7244</v>
      </c>
      <c r="D376" s="55" t="s">
        <v>7245</v>
      </c>
      <c r="E376" s="55" t="s">
        <v>7246</v>
      </c>
      <c r="F376" s="55" t="s">
        <v>7247</v>
      </c>
      <c r="G376" s="55" t="s">
        <v>1727</v>
      </c>
      <c r="H376" s="55" t="s">
        <v>1727</v>
      </c>
      <c r="I376" s="55" t="s">
        <v>1727</v>
      </c>
      <c r="J376" s="55" t="s">
        <v>1727</v>
      </c>
      <c r="K376" s="55" t="s">
        <v>1727</v>
      </c>
      <c r="L376" s="55" t="s">
        <v>1727</v>
      </c>
      <c r="M376" s="55" t="s">
        <v>1727</v>
      </c>
      <c r="N376" s="55" t="s">
        <v>1727</v>
      </c>
      <c r="O376" s="55"/>
      <c r="P376" s="55" t="s">
        <v>7248</v>
      </c>
      <c r="Q376" s="155" t="s">
        <v>1380</v>
      </c>
      <c r="R376" s="258"/>
    </row>
    <row r="377" spans="1:18" ht="11.25" customHeight="1">
      <c r="A377" s="51">
        <v>374</v>
      </c>
      <c r="B377" s="55" t="s">
        <v>7249</v>
      </c>
      <c r="C377" s="55" t="s">
        <v>7250</v>
      </c>
      <c r="D377" s="55" t="s">
        <v>7251</v>
      </c>
      <c r="E377" s="55" t="s">
        <v>1727</v>
      </c>
      <c r="F377" s="55" t="s">
        <v>1727</v>
      </c>
      <c r="G377" s="55" t="s">
        <v>1727</v>
      </c>
      <c r="H377" s="55" t="s">
        <v>1727</v>
      </c>
      <c r="I377" s="55" t="s">
        <v>1727</v>
      </c>
      <c r="J377" s="55" t="s">
        <v>1727</v>
      </c>
      <c r="K377" s="55" t="s">
        <v>1727</v>
      </c>
      <c r="L377" s="55" t="s">
        <v>1727</v>
      </c>
      <c r="M377" s="55" t="s">
        <v>1727</v>
      </c>
      <c r="N377" s="55" t="s">
        <v>1727</v>
      </c>
      <c r="O377" s="55"/>
      <c r="P377" s="55" t="s">
        <v>7252</v>
      </c>
      <c r="Q377" s="155" t="s">
        <v>1380</v>
      </c>
      <c r="R377" s="258"/>
    </row>
    <row r="378" spans="1:18" ht="11.25" customHeight="1">
      <c r="A378" s="51">
        <v>375</v>
      </c>
      <c r="B378" s="55" t="s">
        <v>7253</v>
      </c>
      <c r="C378" s="55" t="s">
        <v>7254</v>
      </c>
      <c r="D378" s="55" t="s">
        <v>7255</v>
      </c>
      <c r="E378" s="55" t="s">
        <v>7256</v>
      </c>
      <c r="F378" s="55" t="s">
        <v>1727</v>
      </c>
      <c r="G378" s="55" t="s">
        <v>1727</v>
      </c>
      <c r="H378" s="55" t="s">
        <v>1727</v>
      </c>
      <c r="I378" s="55" t="s">
        <v>1727</v>
      </c>
      <c r="J378" s="55" t="s">
        <v>1727</v>
      </c>
      <c r="K378" s="55" t="s">
        <v>1727</v>
      </c>
      <c r="L378" s="55" t="s">
        <v>1727</v>
      </c>
      <c r="M378" s="55" t="s">
        <v>1727</v>
      </c>
      <c r="N378" s="55" t="s">
        <v>1727</v>
      </c>
      <c r="O378" s="55"/>
      <c r="P378" s="55" t="s">
        <v>7257</v>
      </c>
      <c r="Q378" s="155" t="s">
        <v>1380</v>
      </c>
      <c r="R378" s="258"/>
    </row>
    <row r="379" spans="1:18" ht="11.25" customHeight="1">
      <c r="A379" s="51">
        <v>376</v>
      </c>
      <c r="B379" s="55" t="s">
        <v>7258</v>
      </c>
      <c r="C379" s="55" t="s">
        <v>7259</v>
      </c>
      <c r="D379" s="55" t="s">
        <v>7260</v>
      </c>
      <c r="E379" s="55" t="s">
        <v>7261</v>
      </c>
      <c r="F379" s="55" t="s">
        <v>7262</v>
      </c>
      <c r="G379" s="55" t="s">
        <v>1727</v>
      </c>
      <c r="H379" s="55" t="s">
        <v>1727</v>
      </c>
      <c r="I379" s="55" t="s">
        <v>1727</v>
      </c>
      <c r="J379" s="55" t="s">
        <v>1727</v>
      </c>
      <c r="K379" s="55" t="s">
        <v>1727</v>
      </c>
      <c r="L379" s="55" t="s">
        <v>1727</v>
      </c>
      <c r="M379" s="55" t="s">
        <v>1727</v>
      </c>
      <c r="N379" s="55" t="s">
        <v>1727</v>
      </c>
      <c r="O379" s="55"/>
      <c r="P379" s="55" t="s">
        <v>7263</v>
      </c>
      <c r="Q379" s="155" t="s">
        <v>1380</v>
      </c>
      <c r="R379" s="258"/>
    </row>
    <row r="380" spans="1:18" ht="11.25" customHeight="1">
      <c r="A380" s="51">
        <v>377</v>
      </c>
      <c r="B380" s="55" t="s">
        <v>7264</v>
      </c>
      <c r="C380" s="55" t="s">
        <v>7265</v>
      </c>
      <c r="D380" s="55" t="s">
        <v>1727</v>
      </c>
      <c r="E380" s="55" t="s">
        <v>1727</v>
      </c>
      <c r="F380" s="55" t="s">
        <v>1727</v>
      </c>
      <c r="G380" s="55" t="s">
        <v>1727</v>
      </c>
      <c r="H380" s="55" t="s">
        <v>1727</v>
      </c>
      <c r="I380" s="55" t="s">
        <v>1727</v>
      </c>
      <c r="J380" s="55" t="s">
        <v>1727</v>
      </c>
      <c r="K380" s="55" t="s">
        <v>1727</v>
      </c>
      <c r="L380" s="55" t="s">
        <v>1727</v>
      </c>
      <c r="M380" s="55" t="s">
        <v>1727</v>
      </c>
      <c r="N380" s="55" t="s">
        <v>1727</v>
      </c>
      <c r="O380" s="55"/>
      <c r="P380" s="55" t="s">
        <v>7266</v>
      </c>
      <c r="Q380" s="155" t="s">
        <v>1380</v>
      </c>
      <c r="R380" s="258"/>
    </row>
    <row r="381" spans="1:18" ht="11.25" customHeight="1">
      <c r="A381" s="51">
        <v>378</v>
      </c>
      <c r="B381" s="55" t="s">
        <v>7267</v>
      </c>
      <c r="C381" s="55" t="s">
        <v>7268</v>
      </c>
      <c r="D381" s="55" t="s">
        <v>1727</v>
      </c>
      <c r="E381" s="55" t="s">
        <v>1727</v>
      </c>
      <c r="F381" s="55" t="s">
        <v>1727</v>
      </c>
      <c r="G381" s="55" t="s">
        <v>1727</v>
      </c>
      <c r="H381" s="55" t="s">
        <v>1727</v>
      </c>
      <c r="I381" s="55" t="s">
        <v>1727</v>
      </c>
      <c r="J381" s="55" t="s">
        <v>1727</v>
      </c>
      <c r="K381" s="55" t="s">
        <v>1727</v>
      </c>
      <c r="L381" s="55" t="s">
        <v>1727</v>
      </c>
      <c r="M381" s="55" t="s">
        <v>1727</v>
      </c>
      <c r="N381" s="55" t="s">
        <v>1727</v>
      </c>
      <c r="O381" s="55"/>
      <c r="P381" s="55" t="s">
        <v>7269</v>
      </c>
      <c r="Q381" s="155" t="s">
        <v>1380</v>
      </c>
      <c r="R381" s="258"/>
    </row>
    <row r="382" spans="1:18" ht="11.25" customHeight="1">
      <c r="A382" s="51">
        <v>379</v>
      </c>
      <c r="B382" s="55" t="s">
        <v>7270</v>
      </c>
      <c r="C382" s="55" t="s">
        <v>7271</v>
      </c>
      <c r="D382" s="55" t="s">
        <v>1727</v>
      </c>
      <c r="E382" s="55" t="s">
        <v>1727</v>
      </c>
      <c r="F382" s="55" t="s">
        <v>1727</v>
      </c>
      <c r="G382" s="55" t="s">
        <v>1727</v>
      </c>
      <c r="H382" s="55" t="s">
        <v>1727</v>
      </c>
      <c r="I382" s="55" t="s">
        <v>1727</v>
      </c>
      <c r="J382" s="55" t="s">
        <v>1727</v>
      </c>
      <c r="K382" s="55" t="s">
        <v>1727</v>
      </c>
      <c r="L382" s="55" t="s">
        <v>1727</v>
      </c>
      <c r="M382" s="55" t="s">
        <v>1727</v>
      </c>
      <c r="N382" s="55" t="s">
        <v>1727</v>
      </c>
      <c r="O382" s="55"/>
      <c r="P382" s="55" t="s">
        <v>7272</v>
      </c>
      <c r="Q382" s="155" t="s">
        <v>1380</v>
      </c>
      <c r="R382" s="258"/>
    </row>
    <row r="383" spans="1:18" ht="11.25" customHeight="1">
      <c r="A383" s="51">
        <v>380</v>
      </c>
      <c r="B383" s="55" t="s">
        <v>7273</v>
      </c>
      <c r="C383" s="55" t="s">
        <v>7274</v>
      </c>
      <c r="D383" s="55" t="s">
        <v>7275</v>
      </c>
      <c r="E383" s="55" t="s">
        <v>7276</v>
      </c>
      <c r="F383" s="55" t="s">
        <v>7277</v>
      </c>
      <c r="G383" s="55" t="s">
        <v>1727</v>
      </c>
      <c r="H383" s="55" t="s">
        <v>1727</v>
      </c>
      <c r="I383" s="55" t="s">
        <v>1727</v>
      </c>
      <c r="J383" s="55" t="s">
        <v>1727</v>
      </c>
      <c r="K383" s="55" t="s">
        <v>1727</v>
      </c>
      <c r="L383" s="55" t="s">
        <v>1727</v>
      </c>
      <c r="M383" s="55" t="s">
        <v>1727</v>
      </c>
      <c r="N383" s="55" t="s">
        <v>1727</v>
      </c>
      <c r="O383" s="55"/>
      <c r="P383" s="55" t="s">
        <v>7278</v>
      </c>
      <c r="Q383" s="155" t="s">
        <v>1380</v>
      </c>
      <c r="R383" s="258"/>
    </row>
    <row r="384" spans="1:18" ht="11.25" customHeight="1">
      <c r="A384" s="51">
        <v>381</v>
      </c>
      <c r="B384" s="55" t="s">
        <v>7279</v>
      </c>
      <c r="C384" s="55" t="s">
        <v>7280</v>
      </c>
      <c r="D384" s="55" t="s">
        <v>1727</v>
      </c>
      <c r="E384" s="55" t="s">
        <v>1727</v>
      </c>
      <c r="F384" s="55" t="s">
        <v>1727</v>
      </c>
      <c r="G384" s="55" t="s">
        <v>1727</v>
      </c>
      <c r="H384" s="55" t="s">
        <v>1727</v>
      </c>
      <c r="I384" s="55" t="s">
        <v>1727</v>
      </c>
      <c r="J384" s="55" t="s">
        <v>1727</v>
      </c>
      <c r="K384" s="55" t="s">
        <v>1727</v>
      </c>
      <c r="L384" s="55" t="s">
        <v>1727</v>
      </c>
      <c r="M384" s="55" t="s">
        <v>1727</v>
      </c>
      <c r="N384" s="55" t="s">
        <v>1727</v>
      </c>
      <c r="O384" s="55"/>
      <c r="P384" s="55" t="s">
        <v>7281</v>
      </c>
      <c r="Q384" s="155" t="s">
        <v>1380</v>
      </c>
      <c r="R384" s="258"/>
    </row>
    <row r="385" spans="1:18" ht="11.25" customHeight="1">
      <c r="A385" s="51">
        <v>382</v>
      </c>
      <c r="B385" s="55" t="s">
        <v>7282</v>
      </c>
      <c r="C385" s="55" t="s">
        <v>7283</v>
      </c>
      <c r="D385" s="55" t="s">
        <v>7284</v>
      </c>
      <c r="E385" s="55" t="s">
        <v>7285</v>
      </c>
      <c r="F385" s="55" t="s">
        <v>7286</v>
      </c>
      <c r="G385" s="55" t="s">
        <v>7287</v>
      </c>
      <c r="H385" s="55" t="s">
        <v>7288</v>
      </c>
      <c r="I385" s="55" t="s">
        <v>1727</v>
      </c>
      <c r="J385" s="55" t="s">
        <v>1727</v>
      </c>
      <c r="K385" s="55" t="s">
        <v>1727</v>
      </c>
      <c r="L385" s="55" t="s">
        <v>1727</v>
      </c>
      <c r="M385" s="55" t="s">
        <v>1727</v>
      </c>
      <c r="N385" s="55" t="s">
        <v>1727</v>
      </c>
      <c r="O385" s="55"/>
      <c r="P385" s="55" t="s">
        <v>7289</v>
      </c>
      <c r="Q385" s="155" t="s">
        <v>1380</v>
      </c>
      <c r="R385" s="258"/>
    </row>
    <row r="386" spans="1:18" ht="11.25" customHeight="1">
      <c r="A386" s="51">
        <v>383</v>
      </c>
      <c r="B386" s="55" t="s">
        <v>7290</v>
      </c>
      <c r="C386" s="55" t="s">
        <v>1727</v>
      </c>
      <c r="D386" s="55" t="s">
        <v>1727</v>
      </c>
      <c r="E386" s="55" t="s">
        <v>1727</v>
      </c>
      <c r="F386" s="55" t="s">
        <v>1727</v>
      </c>
      <c r="G386" s="55" t="s">
        <v>1727</v>
      </c>
      <c r="H386" s="55" t="s">
        <v>1727</v>
      </c>
      <c r="I386" s="55" t="s">
        <v>1727</v>
      </c>
      <c r="J386" s="55" t="s">
        <v>1727</v>
      </c>
      <c r="K386" s="55" t="s">
        <v>1727</v>
      </c>
      <c r="L386" s="55" t="s">
        <v>1727</v>
      </c>
      <c r="M386" s="55" t="s">
        <v>1727</v>
      </c>
      <c r="N386" s="55" t="s">
        <v>1727</v>
      </c>
      <c r="O386" s="55"/>
      <c r="P386" s="55" t="s">
        <v>1727</v>
      </c>
      <c r="Q386" s="155" t="s">
        <v>1380</v>
      </c>
      <c r="R386" s="258"/>
    </row>
    <row r="387" spans="1:18" ht="11.25" customHeight="1">
      <c r="A387" s="51">
        <v>384</v>
      </c>
      <c r="B387" s="55" t="s">
        <v>7291</v>
      </c>
      <c r="C387" s="55" t="s">
        <v>1727</v>
      </c>
      <c r="D387" s="55" t="s">
        <v>1727</v>
      </c>
      <c r="E387" s="55" t="s">
        <v>1727</v>
      </c>
      <c r="F387" s="55" t="s">
        <v>1727</v>
      </c>
      <c r="G387" s="55" t="s">
        <v>1727</v>
      </c>
      <c r="H387" s="55" t="s">
        <v>1727</v>
      </c>
      <c r="I387" s="55" t="s">
        <v>1727</v>
      </c>
      <c r="J387" s="55" t="s">
        <v>1727</v>
      </c>
      <c r="K387" s="55" t="s">
        <v>1727</v>
      </c>
      <c r="L387" s="55" t="s">
        <v>1727</v>
      </c>
      <c r="M387" s="55" t="s">
        <v>1727</v>
      </c>
      <c r="N387" s="55" t="s">
        <v>1727</v>
      </c>
      <c r="O387" s="55"/>
      <c r="P387" s="55" t="s">
        <v>1727</v>
      </c>
      <c r="Q387" s="155" t="s">
        <v>1380</v>
      </c>
      <c r="R387" s="258"/>
    </row>
    <row r="388" spans="1:18" ht="11.25" customHeight="1">
      <c r="A388" s="51">
        <v>385</v>
      </c>
      <c r="B388" s="55" t="s">
        <v>7292</v>
      </c>
      <c r="C388" s="55" t="s">
        <v>1727</v>
      </c>
      <c r="D388" s="55" t="s">
        <v>1727</v>
      </c>
      <c r="E388" s="55" t="s">
        <v>1727</v>
      </c>
      <c r="F388" s="55" t="s">
        <v>1727</v>
      </c>
      <c r="G388" s="55" t="s">
        <v>1727</v>
      </c>
      <c r="H388" s="55" t="s">
        <v>1727</v>
      </c>
      <c r="I388" s="55" t="s">
        <v>1727</v>
      </c>
      <c r="J388" s="55" t="s">
        <v>1727</v>
      </c>
      <c r="K388" s="55" t="s">
        <v>1727</v>
      </c>
      <c r="L388" s="55" t="s">
        <v>1727</v>
      </c>
      <c r="M388" s="55" t="s">
        <v>1727</v>
      </c>
      <c r="N388" s="55" t="s">
        <v>1727</v>
      </c>
      <c r="O388" s="55"/>
      <c r="P388" s="55" t="s">
        <v>1727</v>
      </c>
      <c r="Q388" s="155" t="s">
        <v>1380</v>
      </c>
      <c r="R388" s="258"/>
    </row>
    <row r="389" spans="1:18" ht="11.25" customHeight="1">
      <c r="A389" s="51">
        <v>386</v>
      </c>
      <c r="B389" s="55" t="s">
        <v>7293</v>
      </c>
      <c r="C389" s="55" t="s">
        <v>1727</v>
      </c>
      <c r="D389" s="55" t="s">
        <v>1727</v>
      </c>
      <c r="E389" s="55" t="s">
        <v>1727</v>
      </c>
      <c r="F389" s="55" t="s">
        <v>1727</v>
      </c>
      <c r="G389" s="55" t="s">
        <v>1727</v>
      </c>
      <c r="H389" s="55" t="s">
        <v>1727</v>
      </c>
      <c r="I389" s="55" t="s">
        <v>1727</v>
      </c>
      <c r="J389" s="55" t="s">
        <v>1727</v>
      </c>
      <c r="K389" s="55" t="s">
        <v>1727</v>
      </c>
      <c r="L389" s="55" t="s">
        <v>1727</v>
      </c>
      <c r="M389" s="55" t="s">
        <v>1727</v>
      </c>
      <c r="N389" s="55" t="s">
        <v>1727</v>
      </c>
      <c r="O389" s="55"/>
      <c r="P389" s="55" t="s">
        <v>1727</v>
      </c>
      <c r="Q389" s="155" t="s">
        <v>1380</v>
      </c>
      <c r="R389" s="258"/>
    </row>
    <row r="390" spans="1:18" ht="11.25" customHeight="1">
      <c r="A390" s="51">
        <v>387</v>
      </c>
      <c r="B390" s="55" t="s">
        <v>7294</v>
      </c>
      <c r="C390" s="55" t="s">
        <v>7295</v>
      </c>
      <c r="D390" s="55" t="s">
        <v>7296</v>
      </c>
      <c r="E390" s="55" t="s">
        <v>1727</v>
      </c>
      <c r="F390" s="55" t="s">
        <v>1727</v>
      </c>
      <c r="G390" s="55" t="s">
        <v>1727</v>
      </c>
      <c r="H390" s="55" t="s">
        <v>1727</v>
      </c>
      <c r="I390" s="55" t="s">
        <v>1727</v>
      </c>
      <c r="J390" s="55" t="s">
        <v>1727</v>
      </c>
      <c r="K390" s="55" t="s">
        <v>1727</v>
      </c>
      <c r="L390" s="55" t="s">
        <v>1727</v>
      </c>
      <c r="M390" s="55" t="s">
        <v>1727</v>
      </c>
      <c r="N390" s="55" t="s">
        <v>1727</v>
      </c>
      <c r="O390" s="55"/>
      <c r="P390" s="55" t="s">
        <v>1727</v>
      </c>
      <c r="Q390" s="155" t="s">
        <v>1380</v>
      </c>
      <c r="R390" s="258"/>
    </row>
    <row r="391" spans="1:18" ht="11.25" customHeight="1">
      <c r="A391" s="51">
        <v>388</v>
      </c>
      <c r="B391" s="55" t="s">
        <v>7297</v>
      </c>
      <c r="C391" s="55" t="s">
        <v>7298</v>
      </c>
      <c r="D391" s="55" t="s">
        <v>7299</v>
      </c>
      <c r="E391" s="55" t="s">
        <v>1727</v>
      </c>
      <c r="F391" s="55" t="s">
        <v>1727</v>
      </c>
      <c r="G391" s="55" t="s">
        <v>1727</v>
      </c>
      <c r="H391" s="55" t="s">
        <v>1727</v>
      </c>
      <c r="I391" s="55" t="s">
        <v>1727</v>
      </c>
      <c r="J391" s="55" t="s">
        <v>1727</v>
      </c>
      <c r="K391" s="55" t="s">
        <v>1727</v>
      </c>
      <c r="L391" s="55" t="s">
        <v>1727</v>
      </c>
      <c r="M391" s="55" t="s">
        <v>1727</v>
      </c>
      <c r="N391" s="55" t="s">
        <v>1727</v>
      </c>
      <c r="O391" s="55"/>
      <c r="P391" s="55" t="s">
        <v>7300</v>
      </c>
      <c r="Q391" s="155" t="s">
        <v>1380</v>
      </c>
      <c r="R391" s="258"/>
    </row>
    <row r="392" spans="1:18" ht="11.25" customHeight="1">
      <c r="A392" s="51">
        <v>389</v>
      </c>
      <c r="B392" s="55" t="s">
        <v>7301</v>
      </c>
      <c r="C392" s="55" t="s">
        <v>7302</v>
      </c>
      <c r="D392" s="55" t="s">
        <v>7303</v>
      </c>
      <c r="E392" s="55" t="s">
        <v>7304</v>
      </c>
      <c r="F392" s="55" t="s">
        <v>1727</v>
      </c>
      <c r="G392" s="55" t="s">
        <v>1727</v>
      </c>
      <c r="H392" s="55" t="s">
        <v>1727</v>
      </c>
      <c r="I392" s="55" t="s">
        <v>1727</v>
      </c>
      <c r="J392" s="55" t="s">
        <v>1727</v>
      </c>
      <c r="K392" s="55" t="s">
        <v>1727</v>
      </c>
      <c r="L392" s="55" t="s">
        <v>1727</v>
      </c>
      <c r="M392" s="55" t="s">
        <v>1727</v>
      </c>
      <c r="N392" s="55" t="s">
        <v>1727</v>
      </c>
      <c r="O392" s="55"/>
      <c r="P392" s="55" t="s">
        <v>7305</v>
      </c>
      <c r="Q392" s="155" t="s">
        <v>1380</v>
      </c>
      <c r="R392" s="258"/>
    </row>
    <row r="393" spans="1:18" ht="11.25" customHeight="1">
      <c r="A393" s="51">
        <v>390</v>
      </c>
      <c r="B393" s="55" t="s">
        <v>7306</v>
      </c>
      <c r="C393" s="55" t="s">
        <v>7307</v>
      </c>
      <c r="D393" s="55" t="s">
        <v>7308</v>
      </c>
      <c r="E393" s="55" t="s">
        <v>1727</v>
      </c>
      <c r="F393" s="55" t="s">
        <v>1727</v>
      </c>
      <c r="G393" s="55" t="s">
        <v>1727</v>
      </c>
      <c r="H393" s="55" t="s">
        <v>1727</v>
      </c>
      <c r="I393" s="55" t="s">
        <v>1727</v>
      </c>
      <c r="J393" s="55" t="s">
        <v>1727</v>
      </c>
      <c r="K393" s="55" t="s">
        <v>1727</v>
      </c>
      <c r="L393" s="55" t="s">
        <v>1727</v>
      </c>
      <c r="M393" s="55" t="s">
        <v>1727</v>
      </c>
      <c r="N393" s="55" t="s">
        <v>1727</v>
      </c>
      <c r="O393" s="55"/>
      <c r="P393" s="55" t="s">
        <v>7309</v>
      </c>
      <c r="Q393" s="155" t="s">
        <v>1380</v>
      </c>
      <c r="R393" s="258"/>
    </row>
    <row r="394" spans="1:18" ht="11.25" customHeight="1">
      <c r="A394" s="51">
        <v>391</v>
      </c>
      <c r="B394" s="55" t="s">
        <v>7310</v>
      </c>
      <c r="C394" s="55"/>
      <c r="D394" s="55" t="s">
        <v>1727</v>
      </c>
      <c r="E394" s="55" t="s">
        <v>1727</v>
      </c>
      <c r="F394" s="55" t="s">
        <v>1727</v>
      </c>
      <c r="G394" s="55" t="s">
        <v>1727</v>
      </c>
      <c r="H394" s="55" t="s">
        <v>1727</v>
      </c>
      <c r="I394" s="55" t="s">
        <v>1727</v>
      </c>
      <c r="J394" s="55" t="s">
        <v>1727</v>
      </c>
      <c r="K394" s="55" t="s">
        <v>1727</v>
      </c>
      <c r="L394" s="55" t="s">
        <v>1727</v>
      </c>
      <c r="M394" s="55" t="s">
        <v>1727</v>
      </c>
      <c r="N394" s="55" t="s">
        <v>1727</v>
      </c>
      <c r="O394" s="55"/>
      <c r="P394" s="55" t="s">
        <v>7311</v>
      </c>
      <c r="Q394" s="155" t="s">
        <v>1380</v>
      </c>
      <c r="R394" s="258"/>
    </row>
    <row r="395" spans="1:18" ht="11.25" customHeight="1">
      <c r="A395" s="51">
        <v>392</v>
      </c>
      <c r="B395" s="55" t="s">
        <v>7312</v>
      </c>
      <c r="C395" s="55" t="s">
        <v>7313</v>
      </c>
      <c r="D395" s="55" t="s">
        <v>7314</v>
      </c>
      <c r="E395" s="55" t="s">
        <v>7315</v>
      </c>
      <c r="F395" s="55" t="s">
        <v>7316</v>
      </c>
      <c r="G395" s="55" t="s">
        <v>7317</v>
      </c>
      <c r="H395" s="55" t="s">
        <v>7318</v>
      </c>
      <c r="I395" s="55" t="s">
        <v>7319</v>
      </c>
      <c r="J395" s="55" t="s">
        <v>7320</v>
      </c>
      <c r="K395" s="55" t="s">
        <v>7321</v>
      </c>
      <c r="L395" s="55" t="s">
        <v>7322</v>
      </c>
      <c r="M395" s="55" t="s">
        <v>1727</v>
      </c>
      <c r="N395" s="55" t="s">
        <v>1727</v>
      </c>
      <c r="O395" s="55"/>
      <c r="P395" s="55" t="s">
        <v>7323</v>
      </c>
      <c r="Q395" s="155" t="s">
        <v>1380</v>
      </c>
      <c r="R395" s="258"/>
    </row>
    <row r="396" spans="1:18" ht="11.25" customHeight="1">
      <c r="A396" s="51">
        <v>393</v>
      </c>
      <c r="B396" s="55" t="s">
        <v>7324</v>
      </c>
      <c r="C396" s="55" t="s">
        <v>7325</v>
      </c>
      <c r="D396" s="55" t="s">
        <v>7326</v>
      </c>
      <c r="E396" s="55" t="s">
        <v>7327</v>
      </c>
      <c r="F396" s="55" t="s">
        <v>7328</v>
      </c>
      <c r="G396" s="55" t="s">
        <v>7329</v>
      </c>
      <c r="H396" s="55" t="s">
        <v>7330</v>
      </c>
      <c r="I396" s="55" t="s">
        <v>7331</v>
      </c>
      <c r="J396" s="55" t="s">
        <v>1727</v>
      </c>
      <c r="K396" s="55" t="s">
        <v>1727</v>
      </c>
      <c r="L396" s="55" t="s">
        <v>1727</v>
      </c>
      <c r="M396" s="55" t="s">
        <v>1727</v>
      </c>
      <c r="N396" s="55" t="s">
        <v>1727</v>
      </c>
      <c r="O396" s="55"/>
      <c r="P396" s="55" t="s">
        <v>7332</v>
      </c>
      <c r="Q396" s="155" t="s">
        <v>1380</v>
      </c>
      <c r="R396" s="258"/>
    </row>
    <row r="397" spans="1:18" ht="11.25" customHeight="1">
      <c r="A397" s="51">
        <v>394</v>
      </c>
      <c r="B397" s="55" t="s">
        <v>7333</v>
      </c>
      <c r="C397" s="55" t="s">
        <v>1727</v>
      </c>
      <c r="D397" s="55" t="s">
        <v>1727</v>
      </c>
      <c r="E397" s="55" t="s">
        <v>1727</v>
      </c>
      <c r="F397" s="55" t="s">
        <v>1727</v>
      </c>
      <c r="G397" s="55" t="s">
        <v>1727</v>
      </c>
      <c r="H397" s="55" t="s">
        <v>1727</v>
      </c>
      <c r="I397" s="55" t="s">
        <v>1727</v>
      </c>
      <c r="J397" s="55" t="s">
        <v>1727</v>
      </c>
      <c r="K397" s="55" t="s">
        <v>1727</v>
      </c>
      <c r="L397" s="55" t="s">
        <v>1727</v>
      </c>
      <c r="M397" s="55" t="s">
        <v>1727</v>
      </c>
      <c r="N397" s="55" t="s">
        <v>1727</v>
      </c>
      <c r="O397" s="55"/>
      <c r="P397" s="55" t="s">
        <v>7334</v>
      </c>
      <c r="Q397" s="155" t="s">
        <v>1380</v>
      </c>
      <c r="R397" s="258"/>
    </row>
    <row r="398" spans="1:18" ht="11.25" customHeight="1">
      <c r="A398" s="51">
        <v>395</v>
      </c>
      <c r="B398" s="55" t="s">
        <v>7335</v>
      </c>
      <c r="C398" s="55" t="s">
        <v>7336</v>
      </c>
      <c r="D398" s="55" t="s">
        <v>7337</v>
      </c>
      <c r="E398" s="55" t="s">
        <v>7338</v>
      </c>
      <c r="F398" s="55" t="s">
        <v>1727</v>
      </c>
      <c r="G398" s="55" t="s">
        <v>1727</v>
      </c>
      <c r="H398" s="55" t="s">
        <v>1727</v>
      </c>
      <c r="I398" s="55" t="s">
        <v>1727</v>
      </c>
      <c r="J398" s="55" t="s">
        <v>1727</v>
      </c>
      <c r="K398" s="55" t="s">
        <v>1727</v>
      </c>
      <c r="L398" s="55" t="s">
        <v>1727</v>
      </c>
      <c r="M398" s="55" t="s">
        <v>1727</v>
      </c>
      <c r="N398" s="55" t="s">
        <v>1727</v>
      </c>
      <c r="O398" s="55"/>
      <c r="P398" s="55" t="s">
        <v>7339</v>
      </c>
      <c r="Q398" s="155" t="s">
        <v>1380</v>
      </c>
      <c r="R398" s="258"/>
    </row>
    <row r="399" spans="1:18" ht="11.25" customHeight="1">
      <c r="A399" s="51">
        <v>396</v>
      </c>
      <c r="B399" s="55" t="s">
        <v>7340</v>
      </c>
      <c r="C399" s="55" t="s">
        <v>1727</v>
      </c>
      <c r="D399" s="55" t="s">
        <v>1727</v>
      </c>
      <c r="E399" s="55" t="s">
        <v>1727</v>
      </c>
      <c r="F399" s="55" t="s">
        <v>1727</v>
      </c>
      <c r="G399" s="55" t="s">
        <v>1727</v>
      </c>
      <c r="H399" s="55" t="s">
        <v>1727</v>
      </c>
      <c r="I399" s="55" t="s">
        <v>1727</v>
      </c>
      <c r="J399" s="55" t="s">
        <v>1727</v>
      </c>
      <c r="K399" s="55" t="s">
        <v>1727</v>
      </c>
      <c r="L399" s="55" t="s">
        <v>1727</v>
      </c>
      <c r="M399" s="55" t="s">
        <v>1727</v>
      </c>
      <c r="N399" s="55" t="s">
        <v>1727</v>
      </c>
      <c r="O399" s="55"/>
      <c r="P399" s="55" t="s">
        <v>7341</v>
      </c>
      <c r="Q399" s="155" t="s">
        <v>1380</v>
      </c>
      <c r="R399" s="258"/>
    </row>
    <row r="400" spans="1:18" ht="11.25" customHeight="1">
      <c r="A400" s="51">
        <v>397</v>
      </c>
      <c r="B400" s="55" t="s">
        <v>7342</v>
      </c>
      <c r="C400" s="55" t="s">
        <v>1727</v>
      </c>
      <c r="D400" s="55" t="s">
        <v>1727</v>
      </c>
      <c r="E400" s="55" t="s">
        <v>1727</v>
      </c>
      <c r="F400" s="55" t="s">
        <v>1727</v>
      </c>
      <c r="G400" s="55" t="s">
        <v>1727</v>
      </c>
      <c r="H400" s="55" t="s">
        <v>1727</v>
      </c>
      <c r="I400" s="55" t="s">
        <v>1727</v>
      </c>
      <c r="J400" s="55" t="s">
        <v>1727</v>
      </c>
      <c r="K400" s="55" t="s">
        <v>1727</v>
      </c>
      <c r="L400" s="55" t="s">
        <v>1727</v>
      </c>
      <c r="M400" s="55" t="s">
        <v>1727</v>
      </c>
      <c r="N400" s="55" t="s">
        <v>1727</v>
      </c>
      <c r="O400" s="55"/>
      <c r="P400" s="55" t="s">
        <v>7343</v>
      </c>
      <c r="Q400" s="155" t="s">
        <v>1380</v>
      </c>
      <c r="R400" s="258"/>
    </row>
    <row r="401" spans="1:18" ht="11.25" customHeight="1">
      <c r="A401" s="51">
        <v>398</v>
      </c>
      <c r="B401" s="55" t="s">
        <v>7344</v>
      </c>
      <c r="C401" s="55" t="s">
        <v>7345</v>
      </c>
      <c r="D401" s="55" t="s">
        <v>7346</v>
      </c>
      <c r="E401" s="55" t="s">
        <v>1727</v>
      </c>
      <c r="F401" s="55" t="s">
        <v>1727</v>
      </c>
      <c r="G401" s="55" t="s">
        <v>1727</v>
      </c>
      <c r="H401" s="55" t="s">
        <v>1727</v>
      </c>
      <c r="I401" s="55" t="s">
        <v>1727</v>
      </c>
      <c r="J401" s="55" t="s">
        <v>1727</v>
      </c>
      <c r="K401" s="55" t="s">
        <v>1727</v>
      </c>
      <c r="L401" s="55" t="s">
        <v>1727</v>
      </c>
      <c r="M401" s="55" t="s">
        <v>1727</v>
      </c>
      <c r="N401" s="55" t="s">
        <v>1727</v>
      </c>
      <c r="O401" s="55"/>
      <c r="P401" s="55" t="s">
        <v>7347</v>
      </c>
      <c r="Q401" s="155" t="s">
        <v>1380</v>
      </c>
      <c r="R401" s="258"/>
    </row>
    <row r="402" spans="1:18" ht="11.25" customHeight="1">
      <c r="A402" s="51">
        <v>399</v>
      </c>
      <c r="B402" s="55" t="s">
        <v>7348</v>
      </c>
      <c r="C402" s="55" t="s">
        <v>7349</v>
      </c>
      <c r="D402" s="55" t="s">
        <v>1727</v>
      </c>
      <c r="E402" s="55" t="s">
        <v>1727</v>
      </c>
      <c r="F402" s="55" t="s">
        <v>1727</v>
      </c>
      <c r="G402" s="55" t="s">
        <v>1727</v>
      </c>
      <c r="H402" s="55" t="s">
        <v>1727</v>
      </c>
      <c r="I402" s="55" t="s">
        <v>1727</v>
      </c>
      <c r="J402" s="55" t="s">
        <v>1727</v>
      </c>
      <c r="K402" s="55" t="s">
        <v>1727</v>
      </c>
      <c r="L402" s="55" t="s">
        <v>1727</v>
      </c>
      <c r="M402" s="55" t="s">
        <v>1727</v>
      </c>
      <c r="N402" s="55" t="s">
        <v>1727</v>
      </c>
      <c r="O402" s="55"/>
      <c r="P402" s="55" t="s">
        <v>7350</v>
      </c>
      <c r="Q402" s="155" t="s">
        <v>1380</v>
      </c>
      <c r="R402" s="258"/>
    </row>
    <row r="403" spans="1:18" ht="11.25" customHeight="1">
      <c r="A403" s="51">
        <v>400</v>
      </c>
      <c r="B403" s="55" t="s">
        <v>7351</v>
      </c>
      <c r="C403" s="55" t="s">
        <v>7352</v>
      </c>
      <c r="D403" s="55" t="s">
        <v>7353</v>
      </c>
      <c r="E403" s="55" t="s">
        <v>1727</v>
      </c>
      <c r="F403" s="55" t="s">
        <v>1727</v>
      </c>
      <c r="G403" s="55" t="s">
        <v>1727</v>
      </c>
      <c r="H403" s="55" t="s">
        <v>1727</v>
      </c>
      <c r="I403" s="55" t="s">
        <v>1727</v>
      </c>
      <c r="J403" s="55" t="s">
        <v>1727</v>
      </c>
      <c r="K403" s="55" t="s">
        <v>1727</v>
      </c>
      <c r="L403" s="55" t="s">
        <v>1727</v>
      </c>
      <c r="M403" s="55" t="s">
        <v>1727</v>
      </c>
      <c r="N403" s="55" t="s">
        <v>1727</v>
      </c>
      <c r="O403" s="55"/>
      <c r="P403" s="55" t="s">
        <v>7354</v>
      </c>
      <c r="Q403" s="155" t="s">
        <v>1380</v>
      </c>
      <c r="R403" s="258"/>
    </row>
    <row r="404" spans="1:18" ht="11.25" customHeight="1">
      <c r="A404" s="51">
        <v>401</v>
      </c>
      <c r="B404" s="55" t="s">
        <v>7355</v>
      </c>
      <c r="C404" s="55" t="s">
        <v>7356</v>
      </c>
      <c r="D404" s="55" t="s">
        <v>7357</v>
      </c>
      <c r="E404" s="55" t="s">
        <v>7358</v>
      </c>
      <c r="F404" s="55" t="s">
        <v>1727</v>
      </c>
      <c r="G404" s="55" t="s">
        <v>1727</v>
      </c>
      <c r="H404" s="55" t="s">
        <v>1727</v>
      </c>
      <c r="I404" s="55" t="s">
        <v>1727</v>
      </c>
      <c r="J404" s="55" t="s">
        <v>1727</v>
      </c>
      <c r="K404" s="55" t="s">
        <v>1727</v>
      </c>
      <c r="L404" s="55" t="s">
        <v>1727</v>
      </c>
      <c r="M404" s="55" t="s">
        <v>1727</v>
      </c>
      <c r="N404" s="55" t="s">
        <v>1727</v>
      </c>
      <c r="O404" s="55"/>
      <c r="P404" s="55" t="s">
        <v>1727</v>
      </c>
      <c r="Q404" s="155" t="s">
        <v>1380</v>
      </c>
      <c r="R404" s="258"/>
    </row>
    <row r="405" spans="1:18" ht="11.25" customHeight="1">
      <c r="A405" s="51">
        <v>402</v>
      </c>
      <c r="B405" s="55" t="s">
        <v>7359</v>
      </c>
      <c r="C405" s="55" t="s">
        <v>1727</v>
      </c>
      <c r="D405" s="55" t="s">
        <v>1727</v>
      </c>
      <c r="E405" s="55" t="s">
        <v>1727</v>
      </c>
      <c r="F405" s="55" t="s">
        <v>1727</v>
      </c>
      <c r="G405" s="55" t="s">
        <v>1727</v>
      </c>
      <c r="H405" s="55" t="s">
        <v>1727</v>
      </c>
      <c r="I405" s="55" t="s">
        <v>1727</v>
      </c>
      <c r="J405" s="55" t="s">
        <v>1727</v>
      </c>
      <c r="K405" s="55" t="s">
        <v>1727</v>
      </c>
      <c r="L405" s="55" t="s">
        <v>1727</v>
      </c>
      <c r="M405" s="55" t="s">
        <v>1727</v>
      </c>
      <c r="N405" s="55" t="s">
        <v>1727</v>
      </c>
      <c r="O405" s="55"/>
      <c r="P405" s="55" t="s">
        <v>1727</v>
      </c>
      <c r="Q405" s="155" t="s">
        <v>1380</v>
      </c>
      <c r="R405" s="258"/>
    </row>
    <row r="406" spans="1:18" ht="11.25" customHeight="1">
      <c r="A406" s="51">
        <v>403</v>
      </c>
      <c r="B406" s="55" t="s">
        <v>7360</v>
      </c>
      <c r="C406" s="55" t="s">
        <v>1727</v>
      </c>
      <c r="D406" s="55" t="s">
        <v>1727</v>
      </c>
      <c r="E406" s="55" t="s">
        <v>1727</v>
      </c>
      <c r="F406" s="55" t="s">
        <v>1727</v>
      </c>
      <c r="G406" s="55" t="s">
        <v>1727</v>
      </c>
      <c r="H406" s="55" t="s">
        <v>1727</v>
      </c>
      <c r="I406" s="55" t="s">
        <v>1727</v>
      </c>
      <c r="J406" s="55" t="s">
        <v>1727</v>
      </c>
      <c r="K406" s="55" t="s">
        <v>1727</v>
      </c>
      <c r="L406" s="55" t="s">
        <v>1727</v>
      </c>
      <c r="M406" s="55" t="s">
        <v>1727</v>
      </c>
      <c r="N406" s="55" t="s">
        <v>1727</v>
      </c>
      <c r="O406" s="55"/>
      <c r="P406" s="55" t="s">
        <v>1727</v>
      </c>
      <c r="Q406" s="155" t="s">
        <v>1380</v>
      </c>
      <c r="R406" s="258"/>
    </row>
    <row r="407" spans="1:18" ht="11.25" customHeight="1">
      <c r="A407" s="51">
        <v>404</v>
      </c>
      <c r="B407" s="55" t="s">
        <v>7361</v>
      </c>
      <c r="C407" s="55" t="s">
        <v>1727</v>
      </c>
      <c r="D407" s="55" t="s">
        <v>1727</v>
      </c>
      <c r="E407" s="55" t="s">
        <v>1727</v>
      </c>
      <c r="F407" s="55" t="s">
        <v>1727</v>
      </c>
      <c r="G407" s="55" t="s">
        <v>1727</v>
      </c>
      <c r="H407" s="55" t="s">
        <v>1727</v>
      </c>
      <c r="I407" s="55" t="s">
        <v>1727</v>
      </c>
      <c r="J407" s="55" t="s">
        <v>1727</v>
      </c>
      <c r="K407" s="55" t="s">
        <v>1727</v>
      </c>
      <c r="L407" s="55" t="s">
        <v>1727</v>
      </c>
      <c r="M407" s="55" t="s">
        <v>1727</v>
      </c>
      <c r="N407" s="55" t="s">
        <v>1727</v>
      </c>
      <c r="O407" s="55"/>
      <c r="P407" s="55" t="s">
        <v>1727</v>
      </c>
      <c r="Q407" s="155" t="s">
        <v>1380</v>
      </c>
      <c r="R407" s="258"/>
    </row>
    <row r="408" spans="1:18" ht="11.25" customHeight="1">
      <c r="A408" s="51">
        <v>405</v>
      </c>
      <c r="B408" s="55" t="s">
        <v>7362</v>
      </c>
      <c r="C408" s="55" t="s">
        <v>1727</v>
      </c>
      <c r="D408" s="55" t="s">
        <v>1727</v>
      </c>
      <c r="E408" s="55" t="s">
        <v>1727</v>
      </c>
      <c r="F408" s="55" t="s">
        <v>1727</v>
      </c>
      <c r="G408" s="55" t="s">
        <v>1727</v>
      </c>
      <c r="H408" s="55" t="s">
        <v>1727</v>
      </c>
      <c r="I408" s="55" t="s">
        <v>1727</v>
      </c>
      <c r="J408" s="55" t="s">
        <v>1727</v>
      </c>
      <c r="K408" s="55" t="s">
        <v>1727</v>
      </c>
      <c r="L408" s="55" t="s">
        <v>1727</v>
      </c>
      <c r="M408" s="55" t="s">
        <v>1727</v>
      </c>
      <c r="N408" s="55" t="s">
        <v>1727</v>
      </c>
      <c r="O408" s="55"/>
      <c r="P408" s="55" t="s">
        <v>1727</v>
      </c>
      <c r="Q408" s="155" t="s">
        <v>1380</v>
      </c>
      <c r="R408" s="258"/>
    </row>
    <row r="409" spans="1:18" ht="11.25" customHeight="1">
      <c r="A409" s="51">
        <v>406</v>
      </c>
      <c r="B409" s="55" t="s">
        <v>7363</v>
      </c>
      <c r="C409" s="55" t="s">
        <v>1727</v>
      </c>
      <c r="D409" s="55" t="s">
        <v>1727</v>
      </c>
      <c r="E409" s="55" t="s">
        <v>1727</v>
      </c>
      <c r="F409" s="55" t="s">
        <v>1727</v>
      </c>
      <c r="G409" s="55" t="s">
        <v>1727</v>
      </c>
      <c r="H409" s="55" t="s">
        <v>1727</v>
      </c>
      <c r="I409" s="55" t="s">
        <v>1727</v>
      </c>
      <c r="J409" s="55" t="s">
        <v>1727</v>
      </c>
      <c r="K409" s="55" t="s">
        <v>1727</v>
      </c>
      <c r="L409" s="55" t="s">
        <v>1727</v>
      </c>
      <c r="M409" s="55" t="s">
        <v>1727</v>
      </c>
      <c r="N409" s="55" t="s">
        <v>1727</v>
      </c>
      <c r="O409" s="55"/>
      <c r="P409" s="55" t="s">
        <v>7364</v>
      </c>
      <c r="Q409" s="155" t="s">
        <v>1380</v>
      </c>
      <c r="R409" s="258"/>
    </row>
    <row r="410" spans="1:18" ht="11.25" customHeight="1">
      <c r="A410" s="51">
        <v>407</v>
      </c>
      <c r="B410" s="55" t="s">
        <v>7365</v>
      </c>
      <c r="C410" s="55" t="s">
        <v>7366</v>
      </c>
      <c r="D410" s="55" t="s">
        <v>7367</v>
      </c>
      <c r="E410" s="55" t="s">
        <v>7368</v>
      </c>
      <c r="F410" s="55" t="s">
        <v>7369</v>
      </c>
      <c r="G410" s="55" t="s">
        <v>1727</v>
      </c>
      <c r="H410" s="55" t="s">
        <v>1727</v>
      </c>
      <c r="I410" s="55" t="s">
        <v>1727</v>
      </c>
      <c r="J410" s="55" t="s">
        <v>1727</v>
      </c>
      <c r="K410" s="55" t="s">
        <v>1727</v>
      </c>
      <c r="L410" s="55" t="s">
        <v>1727</v>
      </c>
      <c r="M410" s="55" t="s">
        <v>1727</v>
      </c>
      <c r="N410" s="55" t="s">
        <v>1727</v>
      </c>
      <c r="O410" s="55"/>
      <c r="P410" s="55" t="s">
        <v>7370</v>
      </c>
      <c r="Q410" s="155" t="s">
        <v>1380</v>
      </c>
      <c r="R410" s="55"/>
    </row>
    <row r="411" spans="1:18" ht="11.25" customHeight="1">
      <c r="A411" s="51">
        <v>408</v>
      </c>
      <c r="B411" s="55" t="s">
        <v>7371</v>
      </c>
      <c r="C411" s="55" t="s">
        <v>7372</v>
      </c>
      <c r="D411" s="55" t="s">
        <v>1727</v>
      </c>
      <c r="E411" s="55" t="s">
        <v>1727</v>
      </c>
      <c r="F411" s="55" t="s">
        <v>1727</v>
      </c>
      <c r="G411" s="55" t="s">
        <v>1727</v>
      </c>
      <c r="H411" s="55" t="s">
        <v>1727</v>
      </c>
      <c r="I411" s="55" t="s">
        <v>1727</v>
      </c>
      <c r="J411" s="55" t="s">
        <v>1727</v>
      </c>
      <c r="K411" s="55" t="s">
        <v>1727</v>
      </c>
      <c r="L411" s="55" t="s">
        <v>1727</v>
      </c>
      <c r="M411" s="55" t="s">
        <v>1727</v>
      </c>
      <c r="N411" s="55" t="s">
        <v>1727</v>
      </c>
      <c r="O411" s="55"/>
      <c r="P411" s="55" t="s">
        <v>7373</v>
      </c>
      <c r="Q411" s="155" t="s">
        <v>1380</v>
      </c>
      <c r="R411" s="55"/>
    </row>
    <row r="412" spans="1:18" ht="11.25" customHeight="1">
      <c r="A412" s="51">
        <v>409</v>
      </c>
      <c r="B412" s="55" t="s">
        <v>7374</v>
      </c>
      <c r="C412" s="55" t="s">
        <v>1727</v>
      </c>
      <c r="D412" s="55" t="s">
        <v>1727</v>
      </c>
      <c r="E412" s="55" t="s">
        <v>1727</v>
      </c>
      <c r="F412" s="55" t="s">
        <v>1727</v>
      </c>
      <c r="G412" s="55" t="s">
        <v>1727</v>
      </c>
      <c r="H412" s="55" t="s">
        <v>1727</v>
      </c>
      <c r="I412" s="55" t="s">
        <v>1727</v>
      </c>
      <c r="J412" s="55" t="s">
        <v>1727</v>
      </c>
      <c r="K412" s="55" t="s">
        <v>1727</v>
      </c>
      <c r="L412" s="55" t="s">
        <v>1727</v>
      </c>
      <c r="M412" s="55" t="s">
        <v>1727</v>
      </c>
      <c r="N412" s="55" t="s">
        <v>1727</v>
      </c>
      <c r="O412" s="55"/>
      <c r="P412" s="55" t="s">
        <v>7375</v>
      </c>
      <c r="Q412" s="155" t="s">
        <v>1380</v>
      </c>
      <c r="R412" s="55"/>
    </row>
    <row r="413" spans="1:18" ht="11.25" customHeight="1">
      <c r="A413" s="51">
        <v>410</v>
      </c>
      <c r="B413" s="55" t="s">
        <v>7376</v>
      </c>
      <c r="C413" s="55" t="s">
        <v>7377</v>
      </c>
      <c r="D413" s="55" t="s">
        <v>7378</v>
      </c>
      <c r="E413" s="55" t="s">
        <v>7379</v>
      </c>
      <c r="F413" s="55" t="s">
        <v>7380</v>
      </c>
      <c r="G413" s="55" t="s">
        <v>1727</v>
      </c>
      <c r="H413" s="55" t="s">
        <v>1727</v>
      </c>
      <c r="I413" s="55" t="s">
        <v>1727</v>
      </c>
      <c r="J413" s="55" t="s">
        <v>1727</v>
      </c>
      <c r="K413" s="55" t="s">
        <v>1727</v>
      </c>
      <c r="L413" s="55" t="s">
        <v>1727</v>
      </c>
      <c r="M413" s="55" t="s">
        <v>1727</v>
      </c>
      <c r="N413" s="55" t="s">
        <v>1727</v>
      </c>
      <c r="O413" s="55"/>
      <c r="P413" s="55" t="s">
        <v>7381</v>
      </c>
      <c r="Q413" s="155" t="s">
        <v>1380</v>
      </c>
      <c r="R413" s="55"/>
    </row>
    <row r="414" spans="1:18" ht="11.25" customHeight="1">
      <c r="A414" s="51">
        <v>411</v>
      </c>
      <c r="B414" s="55" t="s">
        <v>7382</v>
      </c>
      <c r="C414" s="55" t="s">
        <v>7383</v>
      </c>
      <c r="D414" s="55" t="s">
        <v>7384</v>
      </c>
      <c r="E414" s="55" t="s">
        <v>7385</v>
      </c>
      <c r="F414" s="55" t="s">
        <v>1727</v>
      </c>
      <c r="G414" s="55" t="s">
        <v>1727</v>
      </c>
      <c r="H414" s="55" t="s">
        <v>1727</v>
      </c>
      <c r="I414" s="55" t="s">
        <v>1727</v>
      </c>
      <c r="J414" s="55" t="s">
        <v>1727</v>
      </c>
      <c r="K414" s="55" t="s">
        <v>1727</v>
      </c>
      <c r="L414" s="55" t="s">
        <v>1727</v>
      </c>
      <c r="M414" s="55" t="s">
        <v>1727</v>
      </c>
      <c r="N414" s="55" t="s">
        <v>1727</v>
      </c>
      <c r="O414" s="55"/>
      <c r="P414" s="55" t="s">
        <v>7386</v>
      </c>
      <c r="Q414" s="155" t="s">
        <v>1380</v>
      </c>
      <c r="R414" s="55"/>
    </row>
    <row r="415" spans="1:18" ht="11.25" customHeight="1">
      <c r="A415" s="51">
        <v>412</v>
      </c>
      <c r="B415" s="55" t="s">
        <v>7387</v>
      </c>
      <c r="C415" s="55" t="s">
        <v>7388</v>
      </c>
      <c r="D415" s="55" t="s">
        <v>7389</v>
      </c>
      <c r="E415" s="55" t="s">
        <v>7390</v>
      </c>
      <c r="F415" s="55" t="s">
        <v>1727</v>
      </c>
      <c r="G415" s="55" t="s">
        <v>1727</v>
      </c>
      <c r="H415" s="55" t="s">
        <v>1727</v>
      </c>
      <c r="I415" s="55" t="s">
        <v>1727</v>
      </c>
      <c r="J415" s="55" t="s">
        <v>1727</v>
      </c>
      <c r="K415" s="55" t="s">
        <v>1727</v>
      </c>
      <c r="L415" s="55" t="s">
        <v>1727</v>
      </c>
      <c r="M415" s="55" t="s">
        <v>1727</v>
      </c>
      <c r="N415" s="55" t="s">
        <v>1727</v>
      </c>
      <c r="O415" s="55"/>
      <c r="P415" s="55" t="s">
        <v>7391</v>
      </c>
      <c r="Q415" s="155" t="s">
        <v>1380</v>
      </c>
      <c r="R415" s="55"/>
    </row>
    <row r="416" spans="1:18" ht="11.25" customHeight="1">
      <c r="A416" s="51">
        <v>413</v>
      </c>
      <c r="B416" s="55" t="s">
        <v>7392</v>
      </c>
      <c r="C416" s="55" t="s">
        <v>7393</v>
      </c>
      <c r="D416" s="55" t="s">
        <v>7394</v>
      </c>
      <c r="E416" s="55" t="s">
        <v>7395</v>
      </c>
      <c r="F416" s="55" t="s">
        <v>1727</v>
      </c>
      <c r="G416" s="55" t="s">
        <v>1727</v>
      </c>
      <c r="H416" s="55" t="s">
        <v>1727</v>
      </c>
      <c r="I416" s="55" t="s">
        <v>1727</v>
      </c>
      <c r="J416" s="55" t="s">
        <v>1727</v>
      </c>
      <c r="K416" s="55" t="s">
        <v>1727</v>
      </c>
      <c r="L416" s="55" t="s">
        <v>1727</v>
      </c>
      <c r="M416" s="55" t="s">
        <v>1727</v>
      </c>
      <c r="N416" s="55" t="s">
        <v>1727</v>
      </c>
      <c r="O416" s="55"/>
      <c r="P416" s="55" t="s">
        <v>7396</v>
      </c>
      <c r="Q416" s="155" t="s">
        <v>1380</v>
      </c>
      <c r="R416" s="55"/>
    </row>
    <row r="417" spans="1:18" ht="11.25" customHeight="1">
      <c r="A417" s="51">
        <v>414</v>
      </c>
      <c r="B417" s="55" t="s">
        <v>7397</v>
      </c>
      <c r="C417" s="55" t="s">
        <v>1727</v>
      </c>
      <c r="D417" s="55" t="s">
        <v>1727</v>
      </c>
      <c r="E417" s="55" t="s">
        <v>1727</v>
      </c>
      <c r="F417" s="55" t="s">
        <v>1727</v>
      </c>
      <c r="G417" s="55" t="s">
        <v>1727</v>
      </c>
      <c r="H417" s="55" t="s">
        <v>1727</v>
      </c>
      <c r="I417" s="55" t="s">
        <v>1727</v>
      </c>
      <c r="J417" s="55" t="s">
        <v>1727</v>
      </c>
      <c r="K417" s="55" t="s">
        <v>1727</v>
      </c>
      <c r="L417" s="55" t="s">
        <v>1727</v>
      </c>
      <c r="M417" s="55" t="s">
        <v>1727</v>
      </c>
      <c r="N417" s="55" t="s">
        <v>1727</v>
      </c>
      <c r="O417" s="55"/>
      <c r="P417" s="55" t="s">
        <v>7398</v>
      </c>
      <c r="Q417" s="155" t="s">
        <v>1380</v>
      </c>
      <c r="R417" s="55"/>
    </row>
    <row r="418" spans="1:18" ht="11.25" customHeight="1">
      <c r="A418" s="51">
        <v>415</v>
      </c>
      <c r="B418" s="55" t="s">
        <v>7399</v>
      </c>
      <c r="C418" s="55" t="s">
        <v>7400</v>
      </c>
      <c r="D418" s="55" t="s">
        <v>7401</v>
      </c>
      <c r="E418" s="55" t="s">
        <v>7402</v>
      </c>
      <c r="F418" s="55" t="s">
        <v>7403</v>
      </c>
      <c r="G418" s="55" t="s">
        <v>7404</v>
      </c>
      <c r="H418" s="55" t="s">
        <v>1727</v>
      </c>
      <c r="I418" s="55" t="s">
        <v>1727</v>
      </c>
      <c r="J418" s="55" t="s">
        <v>1727</v>
      </c>
      <c r="K418" s="55" t="s">
        <v>1727</v>
      </c>
      <c r="L418" s="55" t="s">
        <v>1727</v>
      </c>
      <c r="M418" s="55" t="s">
        <v>1727</v>
      </c>
      <c r="N418" s="55" t="s">
        <v>1727</v>
      </c>
      <c r="O418" s="55"/>
      <c r="P418" s="55" t="s">
        <v>7405</v>
      </c>
      <c r="Q418" s="155" t="s">
        <v>1380</v>
      </c>
      <c r="R418" s="55"/>
    </row>
    <row r="419" spans="1:18" ht="11.25" customHeight="1">
      <c r="A419" s="51">
        <v>416</v>
      </c>
      <c r="B419" s="55" t="s">
        <v>7406</v>
      </c>
      <c r="C419" s="55" t="s">
        <v>7407</v>
      </c>
      <c r="D419" s="55" t="s">
        <v>7408</v>
      </c>
      <c r="E419" s="55" t="s">
        <v>1727</v>
      </c>
      <c r="F419" s="55" t="s">
        <v>1727</v>
      </c>
      <c r="G419" s="55" t="s">
        <v>1727</v>
      </c>
      <c r="H419" s="55" t="s">
        <v>1727</v>
      </c>
      <c r="I419" s="55" t="s">
        <v>1727</v>
      </c>
      <c r="J419" s="55" t="s">
        <v>1727</v>
      </c>
      <c r="K419" s="55" t="s">
        <v>1727</v>
      </c>
      <c r="L419" s="55" t="s">
        <v>1727</v>
      </c>
      <c r="M419" s="55" t="s">
        <v>1727</v>
      </c>
      <c r="N419" s="55" t="s">
        <v>1727</v>
      </c>
      <c r="O419" s="55"/>
      <c r="P419" s="55" t="s">
        <v>7409</v>
      </c>
      <c r="Q419" s="155" t="s">
        <v>1380</v>
      </c>
      <c r="R419" s="55"/>
    </row>
    <row r="420" spans="1:18" ht="11.25" customHeight="1">
      <c r="A420" s="51">
        <v>417</v>
      </c>
      <c r="B420" s="55" t="s">
        <v>7410</v>
      </c>
      <c r="C420" s="55" t="s">
        <v>7411</v>
      </c>
      <c r="D420" s="55" t="s">
        <v>7412</v>
      </c>
      <c r="E420" s="55" t="s">
        <v>1727</v>
      </c>
      <c r="F420" s="55" t="s">
        <v>1727</v>
      </c>
      <c r="G420" s="55" t="s">
        <v>1727</v>
      </c>
      <c r="H420" s="55" t="s">
        <v>1727</v>
      </c>
      <c r="I420" s="55" t="s">
        <v>1727</v>
      </c>
      <c r="J420" s="55" t="s">
        <v>1727</v>
      </c>
      <c r="K420" s="55" t="s">
        <v>1727</v>
      </c>
      <c r="L420" s="55" t="s">
        <v>1727</v>
      </c>
      <c r="M420" s="55" t="s">
        <v>1727</v>
      </c>
      <c r="N420" s="55" t="s">
        <v>1727</v>
      </c>
      <c r="O420" s="55"/>
      <c r="P420" s="55" t="s">
        <v>7413</v>
      </c>
      <c r="Q420" s="155" t="s">
        <v>1380</v>
      </c>
      <c r="R420" s="55"/>
    </row>
    <row r="421" spans="1:18" ht="11.25" customHeight="1">
      <c r="A421" s="51">
        <v>418</v>
      </c>
      <c r="B421" s="55" t="s">
        <v>7414</v>
      </c>
      <c r="C421" s="55" t="s">
        <v>1727</v>
      </c>
      <c r="D421" s="55" t="s">
        <v>1727</v>
      </c>
      <c r="E421" s="55" t="s">
        <v>1727</v>
      </c>
      <c r="F421" s="55" t="s">
        <v>1727</v>
      </c>
      <c r="G421" s="55" t="s">
        <v>1727</v>
      </c>
      <c r="H421" s="55" t="s">
        <v>1727</v>
      </c>
      <c r="I421" s="55" t="s">
        <v>1727</v>
      </c>
      <c r="J421" s="55" t="s">
        <v>1727</v>
      </c>
      <c r="K421" s="55" t="s">
        <v>1727</v>
      </c>
      <c r="L421" s="55" t="s">
        <v>1727</v>
      </c>
      <c r="M421" s="55" t="s">
        <v>1727</v>
      </c>
      <c r="N421" s="55" t="s">
        <v>1727</v>
      </c>
      <c r="O421" s="55"/>
      <c r="P421" s="55" t="s">
        <v>7415</v>
      </c>
      <c r="Q421" s="155" t="s">
        <v>1380</v>
      </c>
      <c r="R421" s="55"/>
    </row>
    <row r="422" spans="1:18" ht="11.25" customHeight="1">
      <c r="A422" s="51">
        <v>419</v>
      </c>
      <c r="B422" s="55" t="s">
        <v>7416</v>
      </c>
      <c r="C422" s="55" t="s">
        <v>7417</v>
      </c>
      <c r="D422" s="55" t="s">
        <v>7418</v>
      </c>
      <c r="E422" s="55" t="s">
        <v>7419</v>
      </c>
      <c r="F422" s="55" t="s">
        <v>7420</v>
      </c>
      <c r="G422" s="55" t="s">
        <v>1727</v>
      </c>
      <c r="H422" s="55" t="s">
        <v>1727</v>
      </c>
      <c r="I422" s="55" t="s">
        <v>1727</v>
      </c>
      <c r="J422" s="55" t="s">
        <v>1727</v>
      </c>
      <c r="K422" s="55" t="s">
        <v>1727</v>
      </c>
      <c r="L422" s="55" t="s">
        <v>1727</v>
      </c>
      <c r="M422" s="55" t="s">
        <v>1727</v>
      </c>
      <c r="N422" s="55" t="s">
        <v>1727</v>
      </c>
      <c r="O422" s="55"/>
      <c r="P422" s="55" t="s">
        <v>7421</v>
      </c>
      <c r="Q422" s="155" t="s">
        <v>1380</v>
      </c>
      <c r="R422" s="55"/>
    </row>
    <row r="423" spans="1:18" ht="11.25" customHeight="1">
      <c r="A423" s="51">
        <v>420</v>
      </c>
      <c r="B423" s="55" t="s">
        <v>7422</v>
      </c>
      <c r="C423" s="55" t="s">
        <v>7423</v>
      </c>
      <c r="D423" s="55" t="s">
        <v>7424</v>
      </c>
      <c r="E423" s="55" t="s">
        <v>7425</v>
      </c>
      <c r="F423" s="55" t="s">
        <v>7426</v>
      </c>
      <c r="G423" s="55" t="s">
        <v>7427</v>
      </c>
      <c r="H423" s="55" t="s">
        <v>7428</v>
      </c>
      <c r="I423" s="55" t="s">
        <v>7429</v>
      </c>
      <c r="J423" s="55" t="s">
        <v>7430</v>
      </c>
      <c r="K423" s="55" t="s">
        <v>7431</v>
      </c>
      <c r="L423" s="55" t="s">
        <v>1727</v>
      </c>
      <c r="M423" s="55" t="s">
        <v>1727</v>
      </c>
      <c r="N423" s="55" t="s">
        <v>1727</v>
      </c>
      <c r="O423" s="55"/>
      <c r="P423" s="55" t="s">
        <v>7432</v>
      </c>
      <c r="Q423" s="155" t="s">
        <v>1380</v>
      </c>
      <c r="R423" s="55"/>
    </row>
    <row r="424" spans="1:18" ht="11.25" customHeight="1">
      <c r="A424" s="51">
        <v>421</v>
      </c>
      <c r="B424" s="55" t="s">
        <v>7433</v>
      </c>
      <c r="C424" s="55" t="s">
        <v>7434</v>
      </c>
      <c r="D424" s="55" t="s">
        <v>1727</v>
      </c>
      <c r="E424" s="55" t="s">
        <v>1727</v>
      </c>
      <c r="F424" s="55" t="s">
        <v>1727</v>
      </c>
      <c r="G424" s="55" t="s">
        <v>1727</v>
      </c>
      <c r="H424" s="55" t="s">
        <v>1727</v>
      </c>
      <c r="I424" s="55" t="s">
        <v>1727</v>
      </c>
      <c r="J424" s="55" t="s">
        <v>1727</v>
      </c>
      <c r="K424" s="55" t="s">
        <v>1727</v>
      </c>
      <c r="L424" s="55" t="s">
        <v>1727</v>
      </c>
      <c r="M424" s="55" t="s">
        <v>1727</v>
      </c>
      <c r="N424" s="55" t="s">
        <v>1727</v>
      </c>
      <c r="O424" s="55"/>
      <c r="P424" s="55" t="s">
        <v>7435</v>
      </c>
      <c r="Q424" s="155" t="s">
        <v>1380</v>
      </c>
      <c r="R424" s="55"/>
    </row>
    <row r="425" spans="1:18" ht="11.25" customHeight="1">
      <c r="A425" s="51">
        <v>422</v>
      </c>
      <c r="B425" s="55" t="s">
        <v>7436</v>
      </c>
      <c r="C425" s="55" t="s">
        <v>1727</v>
      </c>
      <c r="D425" s="55" t="s">
        <v>1727</v>
      </c>
      <c r="E425" s="55" t="s">
        <v>1727</v>
      </c>
      <c r="F425" s="55" t="s">
        <v>1727</v>
      </c>
      <c r="G425" s="55" t="s">
        <v>1727</v>
      </c>
      <c r="H425" s="55" t="s">
        <v>1727</v>
      </c>
      <c r="I425" s="55" t="s">
        <v>1727</v>
      </c>
      <c r="J425" s="55" t="s">
        <v>1727</v>
      </c>
      <c r="K425" s="55" t="s">
        <v>1727</v>
      </c>
      <c r="L425" s="55" t="s">
        <v>1727</v>
      </c>
      <c r="M425" s="55" t="s">
        <v>1727</v>
      </c>
      <c r="N425" s="55" t="s">
        <v>1727</v>
      </c>
      <c r="O425" s="55"/>
      <c r="P425" s="55" t="s">
        <v>1727</v>
      </c>
      <c r="Q425" s="155" t="s">
        <v>1380</v>
      </c>
      <c r="R425" s="55"/>
    </row>
    <row r="426" spans="1:18" ht="11.25" customHeight="1">
      <c r="A426" s="51">
        <v>423</v>
      </c>
      <c r="B426" s="55" t="s">
        <v>7437</v>
      </c>
      <c r="C426" s="55" t="s">
        <v>1727</v>
      </c>
      <c r="D426" s="55" t="s">
        <v>1727</v>
      </c>
      <c r="E426" s="55" t="s">
        <v>1727</v>
      </c>
      <c r="F426" s="55" t="s">
        <v>1727</v>
      </c>
      <c r="G426" s="55" t="s">
        <v>1727</v>
      </c>
      <c r="H426" s="55" t="s">
        <v>1727</v>
      </c>
      <c r="I426" s="55" t="s">
        <v>1727</v>
      </c>
      <c r="J426" s="55" t="s">
        <v>1727</v>
      </c>
      <c r="K426" s="55" t="s">
        <v>1727</v>
      </c>
      <c r="L426" s="55" t="s">
        <v>1727</v>
      </c>
      <c r="M426" s="55" t="s">
        <v>1727</v>
      </c>
      <c r="N426" s="55" t="s">
        <v>1727</v>
      </c>
      <c r="O426" s="55"/>
      <c r="P426" s="55" t="s">
        <v>1727</v>
      </c>
      <c r="Q426" s="155" t="s">
        <v>1380</v>
      </c>
      <c r="R426" s="55"/>
    </row>
    <row r="427" spans="1:18" ht="11.25" customHeight="1">
      <c r="A427" s="51">
        <v>424</v>
      </c>
      <c r="B427" s="55" t="s">
        <v>7438</v>
      </c>
      <c r="C427" s="55" t="s">
        <v>7439</v>
      </c>
      <c r="D427" s="55" t="s">
        <v>7440</v>
      </c>
      <c r="E427" s="55" t="s">
        <v>7441</v>
      </c>
      <c r="F427" s="55" t="s">
        <v>7442</v>
      </c>
      <c r="G427" s="55" t="s">
        <v>7443</v>
      </c>
      <c r="H427" s="55" t="s">
        <v>1727</v>
      </c>
      <c r="I427" s="55" t="s">
        <v>1727</v>
      </c>
      <c r="J427" s="55" t="s">
        <v>1727</v>
      </c>
      <c r="K427" s="55" t="s">
        <v>1727</v>
      </c>
      <c r="L427" s="55" t="s">
        <v>1727</v>
      </c>
      <c r="M427" s="55" t="s">
        <v>1727</v>
      </c>
      <c r="N427" s="55" t="s">
        <v>1727</v>
      </c>
      <c r="O427" s="55"/>
      <c r="P427" s="55" t="s">
        <v>7444</v>
      </c>
      <c r="Q427" s="155" t="s">
        <v>1380</v>
      </c>
      <c r="R427" s="55"/>
    </row>
    <row r="428" spans="1:18" ht="11.25" customHeight="1">
      <c r="A428" s="51">
        <v>425</v>
      </c>
      <c r="B428" s="55" t="s">
        <v>7445</v>
      </c>
      <c r="C428" s="55" t="s">
        <v>7446</v>
      </c>
      <c r="D428" s="55" t="s">
        <v>7447</v>
      </c>
      <c r="E428" s="55" t="s">
        <v>7448</v>
      </c>
      <c r="F428" s="55" t="s">
        <v>7449</v>
      </c>
      <c r="G428" s="55" t="s">
        <v>7450</v>
      </c>
      <c r="H428" s="55" t="s">
        <v>7451</v>
      </c>
      <c r="I428" s="55" t="s">
        <v>7452</v>
      </c>
      <c r="J428" s="55" t="s">
        <v>7453</v>
      </c>
      <c r="K428" s="55" t="s">
        <v>7454</v>
      </c>
      <c r="L428" s="55" t="s">
        <v>7455</v>
      </c>
      <c r="M428" s="55" t="s">
        <v>7456</v>
      </c>
      <c r="N428" s="55" t="s">
        <v>7457</v>
      </c>
      <c r="O428" s="55" t="s">
        <v>7458</v>
      </c>
      <c r="P428" s="55" t="s">
        <v>7459</v>
      </c>
      <c r="Q428" s="264" t="s">
        <v>1720</v>
      </c>
      <c r="R428" s="57" t="s">
        <v>1731</v>
      </c>
    </row>
    <row r="429" spans="1:18" ht="11.25" customHeight="1">
      <c r="A429" s="51">
        <v>426</v>
      </c>
      <c r="B429" s="55" t="s">
        <v>7460</v>
      </c>
      <c r="C429" s="55" t="s">
        <v>1727</v>
      </c>
      <c r="D429" s="55" t="s">
        <v>1727</v>
      </c>
      <c r="E429" s="55" t="s">
        <v>1727</v>
      </c>
      <c r="F429" s="55" t="s">
        <v>1727</v>
      </c>
      <c r="G429" s="55" t="s">
        <v>1727</v>
      </c>
      <c r="H429" s="55" t="s">
        <v>1727</v>
      </c>
      <c r="I429" s="55" t="s">
        <v>1727</v>
      </c>
      <c r="J429" s="55" t="s">
        <v>1727</v>
      </c>
      <c r="K429" s="55" t="s">
        <v>1727</v>
      </c>
      <c r="L429" s="55" t="s">
        <v>1727</v>
      </c>
      <c r="M429" s="55" t="s">
        <v>1727</v>
      </c>
      <c r="N429" s="55" t="s">
        <v>1727</v>
      </c>
      <c r="O429" s="55"/>
      <c r="P429" s="55" t="s">
        <v>7461</v>
      </c>
      <c r="Q429" s="155" t="s">
        <v>1380</v>
      </c>
      <c r="R429" s="55"/>
    </row>
    <row r="430" spans="1:18" ht="11.25" customHeight="1">
      <c r="A430" s="51">
        <v>427</v>
      </c>
      <c r="B430" s="55" t="s">
        <v>7462</v>
      </c>
      <c r="C430" s="55" t="s">
        <v>1727</v>
      </c>
      <c r="D430" s="55" t="s">
        <v>1727</v>
      </c>
      <c r="E430" s="55" t="s">
        <v>1727</v>
      </c>
      <c r="F430" s="55" t="s">
        <v>1727</v>
      </c>
      <c r="G430" s="55" t="s">
        <v>1727</v>
      </c>
      <c r="H430" s="55" t="s">
        <v>1727</v>
      </c>
      <c r="I430" s="55" t="s">
        <v>1727</v>
      </c>
      <c r="J430" s="55" t="s">
        <v>1727</v>
      </c>
      <c r="K430" s="55" t="s">
        <v>1727</v>
      </c>
      <c r="L430" s="55" t="s">
        <v>1727</v>
      </c>
      <c r="M430" s="55" t="s">
        <v>1727</v>
      </c>
      <c r="N430" s="55" t="s">
        <v>1727</v>
      </c>
      <c r="O430" s="55"/>
      <c r="P430" s="55" t="s">
        <v>7463</v>
      </c>
      <c r="Q430" s="155" t="s">
        <v>1380</v>
      </c>
      <c r="R430" s="55"/>
    </row>
    <row r="431" spans="1:18" ht="11.25" customHeight="1">
      <c r="A431" s="51">
        <v>428</v>
      </c>
      <c r="B431" s="55" t="s">
        <v>7464</v>
      </c>
      <c r="C431" s="55" t="s">
        <v>1727</v>
      </c>
      <c r="D431" s="55" t="s">
        <v>1727</v>
      </c>
      <c r="E431" s="55" t="s">
        <v>1727</v>
      </c>
      <c r="F431" s="55" t="s">
        <v>1727</v>
      </c>
      <c r="G431" s="55" t="s">
        <v>1727</v>
      </c>
      <c r="H431" s="55" t="s">
        <v>1727</v>
      </c>
      <c r="I431" s="55" t="s">
        <v>1727</v>
      </c>
      <c r="J431" s="55" t="s">
        <v>1727</v>
      </c>
      <c r="K431" s="55" t="s">
        <v>1727</v>
      </c>
      <c r="L431" s="55" t="s">
        <v>1727</v>
      </c>
      <c r="M431" s="55" t="s">
        <v>1727</v>
      </c>
      <c r="N431" s="55" t="s">
        <v>1727</v>
      </c>
      <c r="O431" s="55"/>
      <c r="P431" s="55" t="s">
        <v>7465</v>
      </c>
      <c r="Q431" s="155" t="s">
        <v>1380</v>
      </c>
      <c r="R431" s="55"/>
    </row>
    <row r="432" spans="1:18" ht="11.25" customHeight="1">
      <c r="A432" s="51">
        <v>429</v>
      </c>
      <c r="B432" s="55" t="s">
        <v>7466</v>
      </c>
      <c r="C432" s="55" t="s">
        <v>7467</v>
      </c>
      <c r="D432" s="55" t="s">
        <v>7468</v>
      </c>
      <c r="E432" s="55" t="s">
        <v>1727</v>
      </c>
      <c r="F432" s="55" t="s">
        <v>1727</v>
      </c>
      <c r="G432" s="55" t="s">
        <v>1727</v>
      </c>
      <c r="H432" s="55" t="s">
        <v>1727</v>
      </c>
      <c r="I432" s="55" t="s">
        <v>1727</v>
      </c>
      <c r="J432" s="55" t="s">
        <v>1727</v>
      </c>
      <c r="K432" s="55" t="s">
        <v>1727</v>
      </c>
      <c r="L432" s="55" t="s">
        <v>1727</v>
      </c>
      <c r="M432" s="55" t="s">
        <v>1727</v>
      </c>
      <c r="N432" s="55" t="s">
        <v>1727</v>
      </c>
      <c r="O432" s="55"/>
      <c r="P432" s="55" t="s">
        <v>7469</v>
      </c>
      <c r="Q432" s="155" t="s">
        <v>1380</v>
      </c>
      <c r="R432" s="55"/>
    </row>
    <row r="433" spans="1:18" ht="11.25" customHeight="1">
      <c r="A433" s="51">
        <v>430</v>
      </c>
      <c r="B433" s="55" t="s">
        <v>7470</v>
      </c>
      <c r="C433" s="55" t="s">
        <v>7471</v>
      </c>
      <c r="D433" s="55" t="s">
        <v>7472</v>
      </c>
      <c r="E433" s="55" t="s">
        <v>7473</v>
      </c>
      <c r="F433" s="55" t="s">
        <v>1727</v>
      </c>
      <c r="G433" s="55" t="s">
        <v>1727</v>
      </c>
      <c r="H433" s="55" t="s">
        <v>1727</v>
      </c>
      <c r="I433" s="55" t="s">
        <v>1727</v>
      </c>
      <c r="J433" s="55" t="s">
        <v>1727</v>
      </c>
      <c r="K433" s="55" t="s">
        <v>1727</v>
      </c>
      <c r="L433" s="55" t="s">
        <v>1727</v>
      </c>
      <c r="M433" s="55" t="s">
        <v>1727</v>
      </c>
      <c r="N433" s="55" t="s">
        <v>1727</v>
      </c>
      <c r="O433" s="55"/>
      <c r="P433" s="55" t="s">
        <v>7474</v>
      </c>
      <c r="Q433" s="155" t="s">
        <v>1380</v>
      </c>
      <c r="R433" s="55"/>
    </row>
    <row r="434" spans="1:18" ht="11.25" customHeight="1">
      <c r="A434" s="51">
        <v>431</v>
      </c>
      <c r="B434" s="55" t="s">
        <v>7475</v>
      </c>
      <c r="C434" s="55" t="s">
        <v>7476</v>
      </c>
      <c r="D434" s="55" t="s">
        <v>7477</v>
      </c>
      <c r="E434" s="55" t="s">
        <v>7478</v>
      </c>
      <c r="F434" s="55" t="s">
        <v>1727</v>
      </c>
      <c r="G434" s="55" t="s">
        <v>1727</v>
      </c>
      <c r="H434" s="55" t="s">
        <v>1727</v>
      </c>
      <c r="I434" s="55" t="s">
        <v>1727</v>
      </c>
      <c r="J434" s="55" t="s">
        <v>1727</v>
      </c>
      <c r="K434" s="55" t="s">
        <v>1727</v>
      </c>
      <c r="L434" s="55" t="s">
        <v>1727</v>
      </c>
      <c r="M434" s="55" t="s">
        <v>1727</v>
      </c>
      <c r="N434" s="55" t="s">
        <v>1727</v>
      </c>
      <c r="O434" s="55"/>
      <c r="P434" s="55" t="s">
        <v>7479</v>
      </c>
      <c r="Q434" s="155" t="s">
        <v>1380</v>
      </c>
      <c r="R434" s="55"/>
    </row>
    <row r="435" spans="1:18" ht="11.25" customHeight="1">
      <c r="A435" s="51">
        <v>432</v>
      </c>
      <c r="B435" s="55" t="s">
        <v>7480</v>
      </c>
      <c r="C435" s="55" t="s">
        <v>1727</v>
      </c>
      <c r="D435" s="55" t="s">
        <v>1727</v>
      </c>
      <c r="E435" s="55" t="s">
        <v>1727</v>
      </c>
      <c r="F435" s="55" t="s">
        <v>1727</v>
      </c>
      <c r="G435" s="55" t="s">
        <v>1727</v>
      </c>
      <c r="H435" s="55" t="s">
        <v>1727</v>
      </c>
      <c r="I435" s="55" t="s">
        <v>1727</v>
      </c>
      <c r="J435" s="55" t="s">
        <v>1727</v>
      </c>
      <c r="K435" s="55" t="s">
        <v>1727</v>
      </c>
      <c r="L435" s="55" t="s">
        <v>1727</v>
      </c>
      <c r="M435" s="55" t="s">
        <v>1727</v>
      </c>
      <c r="N435" s="55" t="s">
        <v>1727</v>
      </c>
      <c r="O435" s="55"/>
      <c r="P435" s="55" t="s">
        <v>7481</v>
      </c>
      <c r="Q435" s="155" t="s">
        <v>1380</v>
      </c>
      <c r="R435" s="55"/>
    </row>
    <row r="436" spans="1:18" ht="11.25" customHeight="1">
      <c r="A436" s="51">
        <v>433</v>
      </c>
      <c r="B436" s="55" t="s">
        <v>7482</v>
      </c>
      <c r="C436" s="55"/>
      <c r="D436" s="55" t="s">
        <v>1727</v>
      </c>
      <c r="E436" s="55" t="s">
        <v>1727</v>
      </c>
      <c r="F436" s="55" t="s">
        <v>1727</v>
      </c>
      <c r="G436" s="55" t="s">
        <v>1727</v>
      </c>
      <c r="H436" s="55" t="s">
        <v>1727</v>
      </c>
      <c r="I436" s="55" t="s">
        <v>1727</v>
      </c>
      <c r="J436" s="55" t="s">
        <v>1727</v>
      </c>
      <c r="K436" s="55" t="s">
        <v>1727</v>
      </c>
      <c r="L436" s="55" t="s">
        <v>1727</v>
      </c>
      <c r="M436" s="55" t="s">
        <v>1727</v>
      </c>
      <c r="N436" s="55" t="s">
        <v>1727</v>
      </c>
      <c r="O436" s="55"/>
      <c r="P436" s="55" t="s">
        <v>7483</v>
      </c>
      <c r="Q436" s="155" t="s">
        <v>1380</v>
      </c>
      <c r="R436" s="55"/>
    </row>
    <row r="437" spans="1:18" ht="11.25" customHeight="1">
      <c r="A437" s="51">
        <v>434</v>
      </c>
      <c r="B437" s="55" t="s">
        <v>7484</v>
      </c>
      <c r="C437" s="55" t="s">
        <v>1727</v>
      </c>
      <c r="D437" s="55" t="s">
        <v>1727</v>
      </c>
      <c r="E437" s="55" t="s">
        <v>1727</v>
      </c>
      <c r="F437" s="55" t="s">
        <v>1727</v>
      </c>
      <c r="G437" s="55" t="s">
        <v>1727</v>
      </c>
      <c r="H437" s="55" t="s">
        <v>1727</v>
      </c>
      <c r="I437" s="55" t="s">
        <v>1727</v>
      </c>
      <c r="J437" s="55" t="s">
        <v>1727</v>
      </c>
      <c r="K437" s="55" t="s">
        <v>1727</v>
      </c>
      <c r="L437" s="55" t="s">
        <v>1727</v>
      </c>
      <c r="M437" s="55" t="s">
        <v>1727</v>
      </c>
      <c r="N437" s="55" t="s">
        <v>1727</v>
      </c>
      <c r="O437" s="55"/>
      <c r="P437" s="55" t="s">
        <v>7485</v>
      </c>
      <c r="Q437" s="155" t="s">
        <v>1380</v>
      </c>
      <c r="R437" s="55"/>
    </row>
    <row r="438" spans="1:18" ht="11.25" customHeight="1">
      <c r="A438" s="51">
        <v>435</v>
      </c>
      <c r="B438" s="55" t="s">
        <v>7486</v>
      </c>
      <c r="C438" s="55" t="s">
        <v>1727</v>
      </c>
      <c r="D438" s="55" t="s">
        <v>1727</v>
      </c>
      <c r="E438" s="55" t="s">
        <v>1727</v>
      </c>
      <c r="F438" s="55" t="s">
        <v>1727</v>
      </c>
      <c r="G438" s="55" t="s">
        <v>1727</v>
      </c>
      <c r="H438" s="55" t="s">
        <v>1727</v>
      </c>
      <c r="I438" s="55" t="s">
        <v>1727</v>
      </c>
      <c r="J438" s="55" t="s">
        <v>1727</v>
      </c>
      <c r="K438" s="55" t="s">
        <v>1727</v>
      </c>
      <c r="L438" s="55" t="s">
        <v>1727</v>
      </c>
      <c r="M438" s="55" t="s">
        <v>1727</v>
      </c>
      <c r="N438" s="55" t="s">
        <v>1727</v>
      </c>
      <c r="O438" s="55"/>
      <c r="P438" s="55" t="s">
        <v>7487</v>
      </c>
      <c r="Q438" s="155" t="s">
        <v>1380</v>
      </c>
      <c r="R438" s="55"/>
    </row>
    <row r="439" spans="1:18" ht="11.25" customHeight="1">
      <c r="A439" s="51">
        <v>436</v>
      </c>
      <c r="B439" s="55" t="s">
        <v>7488</v>
      </c>
      <c r="C439" s="55" t="s">
        <v>1727</v>
      </c>
      <c r="D439" s="55" t="s">
        <v>1727</v>
      </c>
      <c r="E439" s="55" t="s">
        <v>1727</v>
      </c>
      <c r="F439" s="55" t="s">
        <v>1727</v>
      </c>
      <c r="G439" s="55" t="s">
        <v>1727</v>
      </c>
      <c r="H439" s="55" t="s">
        <v>1727</v>
      </c>
      <c r="I439" s="55" t="s">
        <v>1727</v>
      </c>
      <c r="J439" s="55" t="s">
        <v>1727</v>
      </c>
      <c r="K439" s="55" t="s">
        <v>1727</v>
      </c>
      <c r="L439" s="55" t="s">
        <v>1727</v>
      </c>
      <c r="M439" s="55" t="s">
        <v>1727</v>
      </c>
      <c r="N439" s="55" t="s">
        <v>1727</v>
      </c>
      <c r="O439" s="55"/>
      <c r="P439" s="55" t="s">
        <v>7489</v>
      </c>
      <c r="Q439" s="155" t="s">
        <v>1380</v>
      </c>
      <c r="R439" s="55"/>
    </row>
    <row r="440" spans="1:18" ht="11.25" customHeight="1">
      <c r="A440" s="51">
        <v>437</v>
      </c>
      <c r="B440" s="55" t="s">
        <v>7490</v>
      </c>
      <c r="C440" s="55" t="s">
        <v>1727</v>
      </c>
      <c r="D440" s="55" t="s">
        <v>1727</v>
      </c>
      <c r="E440" s="55" t="s">
        <v>1727</v>
      </c>
      <c r="F440" s="55" t="s">
        <v>1727</v>
      </c>
      <c r="G440" s="55" t="s">
        <v>1727</v>
      </c>
      <c r="H440" s="55" t="s">
        <v>1727</v>
      </c>
      <c r="I440" s="55" t="s">
        <v>1727</v>
      </c>
      <c r="J440" s="55" t="s">
        <v>1727</v>
      </c>
      <c r="K440" s="55" t="s">
        <v>1727</v>
      </c>
      <c r="L440" s="55" t="s">
        <v>1727</v>
      </c>
      <c r="M440" s="55" t="s">
        <v>1727</v>
      </c>
      <c r="N440" s="55" t="s">
        <v>1727</v>
      </c>
      <c r="O440" s="55"/>
      <c r="P440" s="55" t="s">
        <v>7491</v>
      </c>
      <c r="Q440" s="155" t="s">
        <v>1380</v>
      </c>
      <c r="R440" s="55"/>
    </row>
    <row r="441" spans="1:18" ht="11.25" customHeight="1">
      <c r="A441" s="51">
        <v>438</v>
      </c>
      <c r="B441" s="55" t="s">
        <v>7492</v>
      </c>
      <c r="C441" s="55" t="s">
        <v>7493</v>
      </c>
      <c r="D441" s="55" t="s">
        <v>1727</v>
      </c>
      <c r="E441" s="55" t="s">
        <v>1727</v>
      </c>
      <c r="F441" s="55" t="s">
        <v>1727</v>
      </c>
      <c r="G441" s="55" t="s">
        <v>1727</v>
      </c>
      <c r="H441" s="55" t="s">
        <v>1727</v>
      </c>
      <c r="I441" s="55" t="s">
        <v>1727</v>
      </c>
      <c r="J441" s="55" t="s">
        <v>1727</v>
      </c>
      <c r="K441" s="55" t="s">
        <v>1727</v>
      </c>
      <c r="L441" s="55" t="s">
        <v>1727</v>
      </c>
      <c r="M441" s="55" t="s">
        <v>1727</v>
      </c>
      <c r="N441" s="55" t="s">
        <v>1727</v>
      </c>
      <c r="O441" s="55"/>
      <c r="P441" s="55" t="s">
        <v>7494</v>
      </c>
      <c r="Q441" s="155" t="s">
        <v>1380</v>
      </c>
      <c r="R441" s="55"/>
    </row>
    <row r="442" spans="1:18" ht="11.25" customHeight="1">
      <c r="A442" s="51">
        <v>439</v>
      </c>
      <c r="B442" s="55" t="s">
        <v>7495</v>
      </c>
      <c r="C442" s="55" t="s">
        <v>1727</v>
      </c>
      <c r="D442" s="55" t="s">
        <v>1727</v>
      </c>
      <c r="E442" s="55" t="s">
        <v>1727</v>
      </c>
      <c r="F442" s="55" t="s">
        <v>1727</v>
      </c>
      <c r="G442" s="55" t="s">
        <v>1727</v>
      </c>
      <c r="H442" s="55" t="s">
        <v>1727</v>
      </c>
      <c r="I442" s="55" t="s">
        <v>1727</v>
      </c>
      <c r="J442" s="55" t="s">
        <v>1727</v>
      </c>
      <c r="K442" s="55" t="s">
        <v>1727</v>
      </c>
      <c r="L442" s="55" t="s">
        <v>1727</v>
      </c>
      <c r="M442" s="55" t="s">
        <v>1727</v>
      </c>
      <c r="N442" s="55" t="s">
        <v>1727</v>
      </c>
      <c r="O442" s="55"/>
      <c r="P442" s="55" t="s">
        <v>7496</v>
      </c>
      <c r="Q442" s="155" t="s">
        <v>1380</v>
      </c>
      <c r="R442" s="55"/>
    </row>
    <row r="443" spans="1:18" ht="11.25" customHeight="1">
      <c r="A443" s="51">
        <v>440</v>
      </c>
      <c r="B443" s="55" t="s">
        <v>7497</v>
      </c>
      <c r="C443" s="55" t="s">
        <v>1727</v>
      </c>
      <c r="D443" s="55" t="s">
        <v>1727</v>
      </c>
      <c r="E443" s="55" t="s">
        <v>1727</v>
      </c>
      <c r="F443" s="55" t="s">
        <v>1727</v>
      </c>
      <c r="G443" s="55" t="s">
        <v>1727</v>
      </c>
      <c r="H443" s="55" t="s">
        <v>1727</v>
      </c>
      <c r="I443" s="55" t="s">
        <v>1727</v>
      </c>
      <c r="J443" s="55" t="s">
        <v>1727</v>
      </c>
      <c r="K443" s="55" t="s">
        <v>1727</v>
      </c>
      <c r="L443" s="55" t="s">
        <v>1727</v>
      </c>
      <c r="M443" s="55" t="s">
        <v>1727</v>
      </c>
      <c r="N443" s="55" t="s">
        <v>1727</v>
      </c>
      <c r="O443" s="55"/>
      <c r="P443" s="55" t="s">
        <v>7498</v>
      </c>
      <c r="Q443" s="155" t="s">
        <v>1380</v>
      </c>
      <c r="R443" s="55"/>
    </row>
    <row r="444" spans="1:18" ht="11.25" customHeight="1">
      <c r="A444" s="51">
        <v>441</v>
      </c>
      <c r="B444" s="55" t="s">
        <v>7499</v>
      </c>
      <c r="C444" s="55" t="s">
        <v>7500</v>
      </c>
      <c r="D444" s="55" t="s">
        <v>1727</v>
      </c>
      <c r="E444" s="55" t="s">
        <v>1727</v>
      </c>
      <c r="F444" s="55" t="s">
        <v>1727</v>
      </c>
      <c r="G444" s="55" t="s">
        <v>1727</v>
      </c>
      <c r="H444" s="55" t="s">
        <v>1727</v>
      </c>
      <c r="I444" s="55" t="s">
        <v>1727</v>
      </c>
      <c r="J444" s="55" t="s">
        <v>1727</v>
      </c>
      <c r="K444" s="55" t="s">
        <v>1727</v>
      </c>
      <c r="L444" s="55" t="s">
        <v>1727</v>
      </c>
      <c r="M444" s="55" t="s">
        <v>1727</v>
      </c>
      <c r="N444" s="55" t="s">
        <v>1727</v>
      </c>
      <c r="O444" s="55"/>
      <c r="P444" s="55" t="s">
        <v>7501</v>
      </c>
      <c r="Q444" s="155" t="s">
        <v>1380</v>
      </c>
      <c r="R444" s="55"/>
    </row>
    <row r="445" spans="1:18" ht="11.25" customHeight="1">
      <c r="A445" s="51">
        <v>442</v>
      </c>
      <c r="B445" s="55" t="s">
        <v>7502</v>
      </c>
      <c r="C445" s="55" t="s">
        <v>7503</v>
      </c>
      <c r="D445" s="55" t="s">
        <v>1727</v>
      </c>
      <c r="E445" s="55" t="s">
        <v>1727</v>
      </c>
      <c r="F445" s="55" t="s">
        <v>1727</v>
      </c>
      <c r="G445" s="55" t="s">
        <v>1727</v>
      </c>
      <c r="H445" s="55" t="s">
        <v>1727</v>
      </c>
      <c r="I445" s="55" t="s">
        <v>1727</v>
      </c>
      <c r="J445" s="55" t="s">
        <v>1727</v>
      </c>
      <c r="K445" s="55" t="s">
        <v>1727</v>
      </c>
      <c r="L445" s="55" t="s">
        <v>1727</v>
      </c>
      <c r="M445" s="55" t="s">
        <v>1727</v>
      </c>
      <c r="N445" s="55" t="s">
        <v>1727</v>
      </c>
      <c r="O445" s="55"/>
      <c r="P445" s="55" t="s">
        <v>7504</v>
      </c>
      <c r="Q445" s="155" t="s">
        <v>1380</v>
      </c>
      <c r="R445" s="55"/>
    </row>
    <row r="446" spans="1:18" ht="11.25" customHeight="1">
      <c r="A446" s="51">
        <v>443</v>
      </c>
      <c r="B446" s="55" t="s">
        <v>7505</v>
      </c>
      <c r="C446" s="55" t="s">
        <v>7506</v>
      </c>
      <c r="D446" s="55" t="s">
        <v>7507</v>
      </c>
      <c r="E446" s="55" t="s">
        <v>7508</v>
      </c>
      <c r="F446" s="55" t="s">
        <v>7509</v>
      </c>
      <c r="G446" s="55" t="s">
        <v>1727</v>
      </c>
      <c r="H446" s="55" t="s">
        <v>1727</v>
      </c>
      <c r="I446" s="55" t="s">
        <v>1727</v>
      </c>
      <c r="J446" s="55" t="s">
        <v>1727</v>
      </c>
      <c r="K446" s="55" t="s">
        <v>1727</v>
      </c>
      <c r="L446" s="55" t="s">
        <v>1727</v>
      </c>
      <c r="M446" s="55" t="s">
        <v>1727</v>
      </c>
      <c r="N446" s="55" t="s">
        <v>1727</v>
      </c>
      <c r="O446" s="55"/>
      <c r="P446" s="55" t="s">
        <v>1727</v>
      </c>
      <c r="Q446" s="155" t="s">
        <v>1380</v>
      </c>
      <c r="R446" s="55"/>
    </row>
    <row r="447" spans="1:18" ht="11.25" customHeight="1">
      <c r="A447" s="51">
        <v>444</v>
      </c>
      <c r="B447" s="55" t="s">
        <v>7510</v>
      </c>
      <c r="C447" s="55" t="s">
        <v>7511</v>
      </c>
      <c r="D447" s="55" t="s">
        <v>1727</v>
      </c>
      <c r="E447" s="55" t="s">
        <v>1727</v>
      </c>
      <c r="F447" s="55" t="s">
        <v>1727</v>
      </c>
      <c r="G447" s="55" t="s">
        <v>1727</v>
      </c>
      <c r="H447" s="55" t="s">
        <v>1727</v>
      </c>
      <c r="I447" s="55" t="s">
        <v>1727</v>
      </c>
      <c r="J447" s="55" t="s">
        <v>1727</v>
      </c>
      <c r="K447" s="55" t="s">
        <v>1727</v>
      </c>
      <c r="L447" s="55" t="s">
        <v>1727</v>
      </c>
      <c r="M447" s="55" t="s">
        <v>1727</v>
      </c>
      <c r="N447" s="55" t="s">
        <v>1727</v>
      </c>
      <c r="O447" s="55"/>
      <c r="P447" s="55" t="s">
        <v>1727</v>
      </c>
      <c r="Q447" s="155" t="s">
        <v>1380</v>
      </c>
      <c r="R447" s="55"/>
    </row>
    <row r="448" spans="1:18" ht="11.25" customHeight="1">
      <c r="A448" s="51">
        <v>445</v>
      </c>
      <c r="B448" s="55" t="s">
        <v>7512</v>
      </c>
      <c r="C448" s="55" t="s">
        <v>7513</v>
      </c>
      <c r="D448" s="55" t="s">
        <v>7514</v>
      </c>
      <c r="E448" s="55" t="s">
        <v>7515</v>
      </c>
      <c r="F448" s="55" t="s">
        <v>7516</v>
      </c>
      <c r="G448" s="55" t="s">
        <v>7517</v>
      </c>
      <c r="H448" s="55" t="s">
        <v>1727</v>
      </c>
      <c r="I448" s="55" t="s">
        <v>1727</v>
      </c>
      <c r="J448" s="55" t="s">
        <v>1727</v>
      </c>
      <c r="K448" s="55" t="s">
        <v>1727</v>
      </c>
      <c r="L448" s="55" t="s">
        <v>1727</v>
      </c>
      <c r="M448" s="55" t="s">
        <v>1727</v>
      </c>
      <c r="N448" s="55" t="s">
        <v>1727</v>
      </c>
      <c r="O448" s="55"/>
      <c r="P448" s="55" t="s">
        <v>7518</v>
      </c>
      <c r="Q448" s="155" t="s">
        <v>1380</v>
      </c>
      <c r="R448" s="55"/>
    </row>
    <row r="449" spans="1:18" ht="11.25" customHeight="1">
      <c r="A449" s="51">
        <v>446</v>
      </c>
      <c r="B449" s="55" t="s">
        <v>7519</v>
      </c>
      <c r="C449" s="55" t="s">
        <v>7520</v>
      </c>
      <c r="D449" s="55" t="s">
        <v>1727</v>
      </c>
      <c r="E449" s="55" t="s">
        <v>1727</v>
      </c>
      <c r="F449" s="55" t="s">
        <v>1727</v>
      </c>
      <c r="G449" s="55" t="s">
        <v>1727</v>
      </c>
      <c r="H449" s="55" t="s">
        <v>1727</v>
      </c>
      <c r="I449" s="55" t="s">
        <v>1727</v>
      </c>
      <c r="J449" s="55" t="s">
        <v>1727</v>
      </c>
      <c r="K449" s="55" t="s">
        <v>1727</v>
      </c>
      <c r="L449" s="55" t="s">
        <v>1727</v>
      </c>
      <c r="M449" s="55" t="s">
        <v>1727</v>
      </c>
      <c r="N449" s="55" t="s">
        <v>1727</v>
      </c>
      <c r="O449" s="55"/>
      <c r="P449" s="55" t="s">
        <v>1727</v>
      </c>
      <c r="Q449" s="155" t="s">
        <v>1380</v>
      </c>
      <c r="R449" s="55"/>
    </row>
    <row r="450" spans="1:18" ht="11.25" customHeight="1">
      <c r="A450" s="51">
        <v>447</v>
      </c>
      <c r="B450" s="55" t="s">
        <v>7521</v>
      </c>
      <c r="C450" s="55" t="s">
        <v>7522</v>
      </c>
      <c r="D450" s="55" t="s">
        <v>1727</v>
      </c>
      <c r="E450" s="55" t="s">
        <v>1727</v>
      </c>
      <c r="F450" s="55" t="s">
        <v>1727</v>
      </c>
      <c r="G450" s="55" t="s">
        <v>1727</v>
      </c>
      <c r="H450" s="55" t="s">
        <v>1727</v>
      </c>
      <c r="I450" s="55" t="s">
        <v>1727</v>
      </c>
      <c r="J450" s="55" t="s">
        <v>1727</v>
      </c>
      <c r="K450" s="55" t="s">
        <v>1727</v>
      </c>
      <c r="L450" s="55" t="s">
        <v>1727</v>
      </c>
      <c r="M450" s="55" t="s">
        <v>1727</v>
      </c>
      <c r="N450" s="55" t="s">
        <v>1727</v>
      </c>
      <c r="O450" s="55"/>
      <c r="P450" s="55" t="s">
        <v>1727</v>
      </c>
      <c r="Q450" s="155" t="s">
        <v>1380</v>
      </c>
      <c r="R450" s="55"/>
    </row>
    <row r="451" spans="1:18" ht="11.25" customHeight="1">
      <c r="A451" s="51">
        <v>448</v>
      </c>
      <c r="B451" s="55" t="s">
        <v>7523</v>
      </c>
      <c r="C451" s="55" t="s">
        <v>1727</v>
      </c>
      <c r="D451" s="55" t="s">
        <v>1727</v>
      </c>
      <c r="E451" s="55" t="s">
        <v>1727</v>
      </c>
      <c r="F451" s="55" t="s">
        <v>1727</v>
      </c>
      <c r="G451" s="55" t="s">
        <v>1727</v>
      </c>
      <c r="H451" s="55" t="s">
        <v>1727</v>
      </c>
      <c r="I451" s="55" t="s">
        <v>1727</v>
      </c>
      <c r="J451" s="55" t="s">
        <v>1727</v>
      </c>
      <c r="K451" s="55" t="s">
        <v>1727</v>
      </c>
      <c r="L451" s="55" t="s">
        <v>1727</v>
      </c>
      <c r="M451" s="55" t="s">
        <v>1727</v>
      </c>
      <c r="N451" s="55" t="s">
        <v>1727</v>
      </c>
      <c r="O451" s="55"/>
      <c r="P451" s="55" t="s">
        <v>7524</v>
      </c>
      <c r="Q451" s="155" t="s">
        <v>1380</v>
      </c>
      <c r="R451" s="55"/>
    </row>
    <row r="452" spans="1:18" ht="11.25" customHeight="1">
      <c r="A452" s="51">
        <v>449</v>
      </c>
      <c r="B452" s="55" t="s">
        <v>7525</v>
      </c>
      <c r="C452" s="55" t="s">
        <v>7526</v>
      </c>
      <c r="D452" s="55" t="s">
        <v>7527</v>
      </c>
      <c r="E452" s="55" t="s">
        <v>1727</v>
      </c>
      <c r="F452" s="55" t="s">
        <v>1727</v>
      </c>
      <c r="G452" s="55" t="s">
        <v>1727</v>
      </c>
      <c r="H452" s="55" t="s">
        <v>1727</v>
      </c>
      <c r="I452" s="55" t="s">
        <v>1727</v>
      </c>
      <c r="J452" s="55" t="s">
        <v>1727</v>
      </c>
      <c r="K452" s="55" t="s">
        <v>1727</v>
      </c>
      <c r="L452" s="55" t="s">
        <v>1727</v>
      </c>
      <c r="M452" s="55" t="s">
        <v>1727</v>
      </c>
      <c r="N452" s="55" t="s">
        <v>1727</v>
      </c>
      <c r="O452" s="55"/>
      <c r="P452" s="55" t="s">
        <v>7528</v>
      </c>
      <c r="Q452" s="155" t="s">
        <v>1380</v>
      </c>
      <c r="R452" s="55"/>
    </row>
    <row r="453" spans="1:18" ht="11.25" customHeight="1">
      <c r="A453" s="51">
        <v>450</v>
      </c>
      <c r="B453" s="55" t="s">
        <v>7529</v>
      </c>
      <c r="C453" s="55" t="s">
        <v>1727</v>
      </c>
      <c r="D453" s="55" t="s">
        <v>1727</v>
      </c>
      <c r="E453" s="55" t="s">
        <v>1727</v>
      </c>
      <c r="F453" s="55" t="s">
        <v>1727</v>
      </c>
      <c r="G453" s="55" t="s">
        <v>1727</v>
      </c>
      <c r="H453" s="55" t="s">
        <v>1727</v>
      </c>
      <c r="I453" s="55" t="s">
        <v>1727</v>
      </c>
      <c r="J453" s="55" t="s">
        <v>1727</v>
      </c>
      <c r="K453" s="55" t="s">
        <v>1727</v>
      </c>
      <c r="L453" s="55" t="s">
        <v>1727</v>
      </c>
      <c r="M453" s="55" t="s">
        <v>1727</v>
      </c>
      <c r="N453" s="55" t="s">
        <v>1727</v>
      </c>
      <c r="O453" s="55"/>
      <c r="P453" s="55" t="s">
        <v>7530</v>
      </c>
      <c r="Q453" s="155" t="s">
        <v>1380</v>
      </c>
      <c r="R453" s="55"/>
    </row>
    <row r="454" spans="1:18" ht="11.25" customHeight="1">
      <c r="A454" s="51">
        <v>451</v>
      </c>
      <c r="B454" s="55" t="s">
        <v>7531</v>
      </c>
      <c r="C454" s="55" t="s">
        <v>1727</v>
      </c>
      <c r="D454" s="55" t="s">
        <v>1727</v>
      </c>
      <c r="E454" s="55" t="s">
        <v>1727</v>
      </c>
      <c r="F454" s="55" t="s">
        <v>1727</v>
      </c>
      <c r="G454" s="55" t="s">
        <v>1727</v>
      </c>
      <c r="H454" s="55" t="s">
        <v>1727</v>
      </c>
      <c r="I454" s="55" t="s">
        <v>1727</v>
      </c>
      <c r="J454" s="55" t="s">
        <v>1727</v>
      </c>
      <c r="K454" s="55" t="s">
        <v>1727</v>
      </c>
      <c r="L454" s="55" t="s">
        <v>1727</v>
      </c>
      <c r="M454" s="55" t="s">
        <v>1727</v>
      </c>
      <c r="N454" s="55" t="s">
        <v>1727</v>
      </c>
      <c r="O454" s="55"/>
      <c r="P454" s="55" t="s">
        <v>7532</v>
      </c>
      <c r="Q454" s="155" t="s">
        <v>1380</v>
      </c>
      <c r="R454" s="55"/>
    </row>
    <row r="455" spans="1:18" ht="11.25" customHeight="1">
      <c r="A455" s="51">
        <v>452</v>
      </c>
      <c r="B455" s="55" t="s">
        <v>7533</v>
      </c>
      <c r="C455" s="55" t="s">
        <v>7534</v>
      </c>
      <c r="D455" s="55" t="s">
        <v>1727</v>
      </c>
      <c r="E455" s="55" t="s">
        <v>1727</v>
      </c>
      <c r="F455" s="55" t="s">
        <v>1727</v>
      </c>
      <c r="G455" s="55" t="s">
        <v>1727</v>
      </c>
      <c r="H455" s="55" t="s">
        <v>1727</v>
      </c>
      <c r="I455" s="55" t="s">
        <v>1727</v>
      </c>
      <c r="J455" s="55" t="s">
        <v>1727</v>
      </c>
      <c r="K455" s="55" t="s">
        <v>1727</v>
      </c>
      <c r="L455" s="55" t="s">
        <v>1727</v>
      </c>
      <c r="M455" s="55" t="s">
        <v>1727</v>
      </c>
      <c r="N455" s="55" t="s">
        <v>1727</v>
      </c>
      <c r="O455" s="55"/>
      <c r="P455" s="55" t="s">
        <v>7535</v>
      </c>
      <c r="Q455" s="155" t="s">
        <v>1380</v>
      </c>
      <c r="R455" s="55"/>
    </row>
    <row r="456" spans="1:18" ht="11.25" customHeight="1">
      <c r="A456" s="51">
        <v>453</v>
      </c>
      <c r="B456" s="55" t="s">
        <v>7536</v>
      </c>
      <c r="C456" s="55" t="s">
        <v>1727</v>
      </c>
      <c r="D456" s="55" t="s">
        <v>1727</v>
      </c>
      <c r="E456" s="55" t="s">
        <v>1727</v>
      </c>
      <c r="F456" s="55" t="s">
        <v>1727</v>
      </c>
      <c r="G456" s="55" t="s">
        <v>1727</v>
      </c>
      <c r="H456" s="55" t="s">
        <v>1727</v>
      </c>
      <c r="I456" s="55" t="s">
        <v>1727</v>
      </c>
      <c r="J456" s="55" t="s">
        <v>1727</v>
      </c>
      <c r="K456" s="55" t="s">
        <v>1727</v>
      </c>
      <c r="L456" s="55" t="s">
        <v>1727</v>
      </c>
      <c r="M456" s="55" t="s">
        <v>1727</v>
      </c>
      <c r="N456" s="55" t="s">
        <v>1727</v>
      </c>
      <c r="O456" s="55"/>
      <c r="P456" s="55" t="s">
        <v>7537</v>
      </c>
      <c r="Q456" s="155" t="s">
        <v>1380</v>
      </c>
      <c r="R456" s="55"/>
    </row>
    <row r="457" spans="1:18" ht="11.25" customHeight="1">
      <c r="A457" s="51">
        <v>454</v>
      </c>
      <c r="B457" s="55" t="s">
        <v>7538</v>
      </c>
      <c r="C457" s="55" t="s">
        <v>1727</v>
      </c>
      <c r="D457" s="55" t="s">
        <v>1727</v>
      </c>
      <c r="E457" s="55" t="s">
        <v>1727</v>
      </c>
      <c r="F457" s="55" t="s">
        <v>1727</v>
      </c>
      <c r="G457" s="55" t="s">
        <v>1727</v>
      </c>
      <c r="H457" s="55" t="s">
        <v>1727</v>
      </c>
      <c r="I457" s="55" t="s">
        <v>1727</v>
      </c>
      <c r="J457" s="55" t="s">
        <v>1727</v>
      </c>
      <c r="K457" s="55" t="s">
        <v>1727</v>
      </c>
      <c r="L457" s="55" t="s">
        <v>1727</v>
      </c>
      <c r="M457" s="55" t="s">
        <v>1727</v>
      </c>
      <c r="N457" s="55" t="s">
        <v>1727</v>
      </c>
      <c r="O457" s="55"/>
      <c r="P457" s="55" t="s">
        <v>7539</v>
      </c>
      <c r="Q457" s="155" t="s">
        <v>1380</v>
      </c>
      <c r="R457" s="55"/>
    </row>
    <row r="458" spans="1:18" ht="11.25" customHeight="1">
      <c r="A458" s="51">
        <v>455</v>
      </c>
      <c r="B458" s="55" t="s">
        <v>7540</v>
      </c>
      <c r="C458" s="55" t="s">
        <v>7541</v>
      </c>
      <c r="D458" s="55" t="s">
        <v>7542</v>
      </c>
      <c r="E458" s="55" t="s">
        <v>7543</v>
      </c>
      <c r="F458" s="55" t="s">
        <v>7544</v>
      </c>
      <c r="G458" s="55" t="s">
        <v>7545</v>
      </c>
      <c r="H458" s="55" t="s">
        <v>1727</v>
      </c>
      <c r="I458" s="55" t="s">
        <v>1727</v>
      </c>
      <c r="J458" s="55" t="s">
        <v>1727</v>
      </c>
      <c r="K458" s="55" t="s">
        <v>1727</v>
      </c>
      <c r="L458" s="55" t="s">
        <v>1727</v>
      </c>
      <c r="M458" s="55" t="s">
        <v>1727</v>
      </c>
      <c r="N458" s="55" t="s">
        <v>1727</v>
      </c>
      <c r="O458" s="55"/>
      <c r="P458" s="55" t="s">
        <v>7546</v>
      </c>
      <c r="Q458" s="155" t="s">
        <v>1380</v>
      </c>
      <c r="R458" s="55"/>
    </row>
    <row r="459" spans="1:18" ht="11.25" customHeight="1">
      <c r="A459" s="51">
        <v>456</v>
      </c>
      <c r="B459" s="55" t="s">
        <v>7547</v>
      </c>
      <c r="C459" s="55" t="s">
        <v>7548</v>
      </c>
      <c r="D459" s="55" t="s">
        <v>1727</v>
      </c>
      <c r="E459" s="55" t="s">
        <v>1727</v>
      </c>
      <c r="F459" s="55" t="s">
        <v>1727</v>
      </c>
      <c r="G459" s="55" t="s">
        <v>1727</v>
      </c>
      <c r="H459" s="55" t="s">
        <v>1727</v>
      </c>
      <c r="I459" s="55" t="s">
        <v>1727</v>
      </c>
      <c r="J459" s="55" t="s">
        <v>1727</v>
      </c>
      <c r="K459" s="55" t="s">
        <v>1727</v>
      </c>
      <c r="L459" s="55" t="s">
        <v>1727</v>
      </c>
      <c r="M459" s="55" t="s">
        <v>1727</v>
      </c>
      <c r="N459" s="55" t="s">
        <v>1727</v>
      </c>
      <c r="O459" s="55"/>
      <c r="P459" s="55" t="s">
        <v>7549</v>
      </c>
      <c r="Q459" s="155" t="s">
        <v>1380</v>
      </c>
      <c r="R459" s="55"/>
    </row>
    <row r="460" spans="1:18" ht="11.25" customHeight="1">
      <c r="A460" s="51">
        <v>457</v>
      </c>
      <c r="B460" s="55" t="s">
        <v>7550</v>
      </c>
      <c r="C460" s="55" t="s">
        <v>7551</v>
      </c>
      <c r="D460" s="55" t="s">
        <v>1727</v>
      </c>
      <c r="E460" s="55" t="s">
        <v>1727</v>
      </c>
      <c r="F460" s="55" t="s">
        <v>1727</v>
      </c>
      <c r="G460" s="55" t="s">
        <v>1727</v>
      </c>
      <c r="H460" s="55" t="s">
        <v>1727</v>
      </c>
      <c r="I460" s="55" t="s">
        <v>1727</v>
      </c>
      <c r="J460" s="55" t="s">
        <v>1727</v>
      </c>
      <c r="K460" s="55" t="s">
        <v>1727</v>
      </c>
      <c r="L460" s="55" t="s">
        <v>1727</v>
      </c>
      <c r="M460" s="55" t="s">
        <v>1727</v>
      </c>
      <c r="N460" s="55" t="s">
        <v>1727</v>
      </c>
      <c r="O460" s="55"/>
      <c r="P460" s="55" t="s">
        <v>7552</v>
      </c>
      <c r="Q460" s="155" t="s">
        <v>1380</v>
      </c>
      <c r="R460" s="55"/>
    </row>
    <row r="461" spans="1:18" ht="11.25" customHeight="1">
      <c r="A461" s="51">
        <v>458</v>
      </c>
      <c r="B461" s="55" t="s">
        <v>7553</v>
      </c>
      <c r="C461" s="55" t="s">
        <v>1727</v>
      </c>
      <c r="D461" s="55" t="s">
        <v>1727</v>
      </c>
      <c r="E461" s="55" t="s">
        <v>1727</v>
      </c>
      <c r="F461" s="55" t="s">
        <v>1727</v>
      </c>
      <c r="G461" s="55" t="s">
        <v>1727</v>
      </c>
      <c r="H461" s="55" t="s">
        <v>1727</v>
      </c>
      <c r="I461" s="55" t="s">
        <v>1727</v>
      </c>
      <c r="J461" s="55" t="s">
        <v>1727</v>
      </c>
      <c r="K461" s="55" t="s">
        <v>1727</v>
      </c>
      <c r="L461" s="55" t="s">
        <v>1727</v>
      </c>
      <c r="M461" s="55" t="s">
        <v>1727</v>
      </c>
      <c r="N461" s="55" t="s">
        <v>1727</v>
      </c>
      <c r="O461" s="55"/>
      <c r="P461" s="55" t="s">
        <v>7554</v>
      </c>
      <c r="Q461" s="155" t="s">
        <v>1380</v>
      </c>
      <c r="R461" s="55"/>
    </row>
    <row r="462" spans="1:18" ht="11.25" customHeight="1">
      <c r="A462" s="51">
        <v>459</v>
      </c>
      <c r="B462" s="55" t="s">
        <v>7555</v>
      </c>
      <c r="C462" s="55" t="s">
        <v>7556</v>
      </c>
      <c r="D462" s="55" t="s">
        <v>7557</v>
      </c>
      <c r="E462" s="55" t="s">
        <v>7558</v>
      </c>
      <c r="F462" s="55" t="s">
        <v>7559</v>
      </c>
      <c r="G462" s="55" t="s">
        <v>1727</v>
      </c>
      <c r="H462" s="55" t="s">
        <v>1727</v>
      </c>
      <c r="I462" s="55" t="s">
        <v>1727</v>
      </c>
      <c r="J462" s="55" t="s">
        <v>1727</v>
      </c>
      <c r="K462" s="55" t="s">
        <v>1727</v>
      </c>
      <c r="L462" s="55" t="s">
        <v>1727</v>
      </c>
      <c r="M462" s="55" t="s">
        <v>1727</v>
      </c>
      <c r="N462" s="55" t="s">
        <v>1727</v>
      </c>
      <c r="O462" s="55"/>
      <c r="P462" s="55" t="s">
        <v>7560</v>
      </c>
      <c r="Q462" s="155" t="s">
        <v>1380</v>
      </c>
      <c r="R462" s="55"/>
    </row>
    <row r="463" spans="1:18" ht="11.25" customHeight="1">
      <c r="A463" s="51">
        <v>460</v>
      </c>
      <c r="B463" s="55" t="s">
        <v>7561</v>
      </c>
      <c r="C463" s="55" t="s">
        <v>1727</v>
      </c>
      <c r="D463" s="55" t="s">
        <v>1727</v>
      </c>
      <c r="E463" s="55" t="s">
        <v>1727</v>
      </c>
      <c r="F463" s="55" t="s">
        <v>1727</v>
      </c>
      <c r="G463" s="55" t="s">
        <v>1727</v>
      </c>
      <c r="H463" s="55" t="s">
        <v>1727</v>
      </c>
      <c r="I463" s="55" t="s">
        <v>1727</v>
      </c>
      <c r="J463" s="55" t="s">
        <v>1727</v>
      </c>
      <c r="K463" s="55" t="s">
        <v>1727</v>
      </c>
      <c r="L463" s="55" t="s">
        <v>1727</v>
      </c>
      <c r="M463" s="55" t="s">
        <v>1727</v>
      </c>
      <c r="N463" s="55" t="s">
        <v>1727</v>
      </c>
      <c r="O463" s="55"/>
      <c r="P463" s="55" t="s">
        <v>1727</v>
      </c>
      <c r="Q463" s="155" t="s">
        <v>1380</v>
      </c>
      <c r="R463" s="55"/>
    </row>
    <row r="464" spans="1:18" ht="11.25" customHeight="1">
      <c r="A464" s="51">
        <v>461</v>
      </c>
      <c r="B464" s="55" t="s">
        <v>7562</v>
      </c>
      <c r="C464" s="55" t="s">
        <v>7563</v>
      </c>
      <c r="D464" s="55" t="s">
        <v>1727</v>
      </c>
      <c r="E464" s="55" t="s">
        <v>1727</v>
      </c>
      <c r="F464" s="55" t="s">
        <v>1727</v>
      </c>
      <c r="G464" s="55" t="s">
        <v>1727</v>
      </c>
      <c r="H464" s="55" t="s">
        <v>1727</v>
      </c>
      <c r="I464" s="55" t="s">
        <v>1727</v>
      </c>
      <c r="J464" s="55" t="s">
        <v>1727</v>
      </c>
      <c r="K464" s="55" t="s">
        <v>1727</v>
      </c>
      <c r="L464" s="55" t="s">
        <v>1727</v>
      </c>
      <c r="M464" s="55" t="s">
        <v>1727</v>
      </c>
      <c r="N464" s="55" t="s">
        <v>1727</v>
      </c>
      <c r="O464" s="55"/>
      <c r="P464" s="55" t="s">
        <v>1727</v>
      </c>
      <c r="Q464" s="155" t="s">
        <v>1380</v>
      </c>
      <c r="R464" s="55"/>
    </row>
    <row r="465" spans="1:18" ht="11.25" customHeight="1">
      <c r="A465" s="51">
        <v>462</v>
      </c>
      <c r="B465" s="55" t="s">
        <v>7564</v>
      </c>
      <c r="C465" s="55" t="s">
        <v>1727</v>
      </c>
      <c r="D465" s="55" t="s">
        <v>1727</v>
      </c>
      <c r="E465" s="55" t="s">
        <v>1727</v>
      </c>
      <c r="F465" s="55" t="s">
        <v>1727</v>
      </c>
      <c r="G465" s="55" t="s">
        <v>1727</v>
      </c>
      <c r="H465" s="55" t="s">
        <v>1727</v>
      </c>
      <c r="I465" s="55" t="s">
        <v>1727</v>
      </c>
      <c r="J465" s="55" t="s">
        <v>1727</v>
      </c>
      <c r="K465" s="55" t="s">
        <v>1727</v>
      </c>
      <c r="L465" s="55" t="s">
        <v>1727</v>
      </c>
      <c r="M465" s="55" t="s">
        <v>1727</v>
      </c>
      <c r="N465" s="55" t="s">
        <v>1727</v>
      </c>
      <c r="O465" s="55"/>
      <c r="P465" s="55" t="s">
        <v>1727</v>
      </c>
      <c r="Q465" s="155" t="s">
        <v>1380</v>
      </c>
      <c r="R465" s="55"/>
    </row>
    <row r="466" spans="1:18" ht="11.25" customHeight="1">
      <c r="A466" s="51">
        <v>463</v>
      </c>
      <c r="B466" s="55" t="s">
        <v>7565</v>
      </c>
      <c r="C466" s="55" t="s">
        <v>1727</v>
      </c>
      <c r="D466" s="55" t="s">
        <v>1727</v>
      </c>
      <c r="E466" s="55" t="s">
        <v>1727</v>
      </c>
      <c r="F466" s="55" t="s">
        <v>1727</v>
      </c>
      <c r="G466" s="55" t="s">
        <v>1727</v>
      </c>
      <c r="H466" s="55" t="s">
        <v>1727</v>
      </c>
      <c r="I466" s="55" t="s">
        <v>1727</v>
      </c>
      <c r="J466" s="55" t="s">
        <v>1727</v>
      </c>
      <c r="K466" s="55" t="s">
        <v>1727</v>
      </c>
      <c r="L466" s="55" t="s">
        <v>1727</v>
      </c>
      <c r="M466" s="55" t="s">
        <v>1727</v>
      </c>
      <c r="N466" s="55" t="s">
        <v>1727</v>
      </c>
      <c r="O466" s="55"/>
      <c r="P466" s="55" t="s">
        <v>1727</v>
      </c>
      <c r="Q466" s="155" t="s">
        <v>1380</v>
      </c>
      <c r="R466" s="55"/>
    </row>
    <row r="467" spans="1:18" ht="11.25" customHeight="1">
      <c r="A467" s="51">
        <v>464</v>
      </c>
      <c r="B467" s="55" t="s">
        <v>7566</v>
      </c>
      <c r="C467" s="55" t="s">
        <v>7567</v>
      </c>
      <c r="D467" s="55" t="s">
        <v>1727</v>
      </c>
      <c r="E467" s="55" t="s">
        <v>1727</v>
      </c>
      <c r="F467" s="55" t="s">
        <v>1727</v>
      </c>
      <c r="G467" s="55" t="s">
        <v>1727</v>
      </c>
      <c r="H467" s="55" t="s">
        <v>1727</v>
      </c>
      <c r="I467" s="55" t="s">
        <v>1727</v>
      </c>
      <c r="J467" s="55" t="s">
        <v>1727</v>
      </c>
      <c r="K467" s="55" t="s">
        <v>1727</v>
      </c>
      <c r="L467" s="55" t="s">
        <v>1727</v>
      </c>
      <c r="M467" s="55" t="s">
        <v>1727</v>
      </c>
      <c r="N467" s="55" t="s">
        <v>1727</v>
      </c>
      <c r="O467" s="55"/>
      <c r="P467" s="55" t="s">
        <v>1727</v>
      </c>
      <c r="Q467" s="155" t="s">
        <v>1380</v>
      </c>
      <c r="R467" s="55"/>
    </row>
    <row r="468" spans="1:18" ht="11.25" customHeight="1">
      <c r="A468" s="51">
        <v>465</v>
      </c>
      <c r="B468" s="55" t="s">
        <v>7568</v>
      </c>
      <c r="C468" s="55" t="s">
        <v>1727</v>
      </c>
      <c r="D468" s="55" t="s">
        <v>1727</v>
      </c>
      <c r="E468" s="55" t="s">
        <v>1727</v>
      </c>
      <c r="F468" s="55" t="s">
        <v>1727</v>
      </c>
      <c r="G468" s="55" t="s">
        <v>1727</v>
      </c>
      <c r="H468" s="55" t="s">
        <v>1727</v>
      </c>
      <c r="I468" s="55" t="s">
        <v>1727</v>
      </c>
      <c r="J468" s="55" t="s">
        <v>1727</v>
      </c>
      <c r="K468" s="55" t="s">
        <v>1727</v>
      </c>
      <c r="L468" s="55" t="s">
        <v>1727</v>
      </c>
      <c r="M468" s="55" t="s">
        <v>1727</v>
      </c>
      <c r="N468" s="55" t="s">
        <v>1727</v>
      </c>
      <c r="O468" s="55"/>
      <c r="P468" s="55" t="s">
        <v>1727</v>
      </c>
      <c r="Q468" s="155" t="s">
        <v>1380</v>
      </c>
      <c r="R468" s="55"/>
    </row>
    <row r="469" spans="1:18" ht="11.25" customHeight="1">
      <c r="A469" s="51">
        <v>466</v>
      </c>
      <c r="B469" s="55" t="s">
        <v>7569</v>
      </c>
      <c r="C469" s="55" t="s">
        <v>7570</v>
      </c>
      <c r="D469" s="55" t="s">
        <v>7571</v>
      </c>
      <c r="E469" s="55" t="s">
        <v>7572</v>
      </c>
      <c r="F469" s="55" t="s">
        <v>7573</v>
      </c>
      <c r="G469" s="55" t="s">
        <v>7574</v>
      </c>
      <c r="H469" s="55" t="s">
        <v>1727</v>
      </c>
      <c r="I469" s="55" t="s">
        <v>1727</v>
      </c>
      <c r="J469" s="55" t="s">
        <v>1727</v>
      </c>
      <c r="K469" s="55" t="s">
        <v>1727</v>
      </c>
      <c r="L469" s="55" t="s">
        <v>1727</v>
      </c>
      <c r="M469" s="55" t="s">
        <v>1727</v>
      </c>
      <c r="N469" s="55" t="s">
        <v>1727</v>
      </c>
      <c r="O469" s="55"/>
      <c r="P469" s="55" t="s">
        <v>7575</v>
      </c>
      <c r="Q469" s="155" t="s">
        <v>1380</v>
      </c>
      <c r="R469" s="55"/>
    </row>
    <row r="470" spans="1:18" ht="11.25" customHeight="1">
      <c r="A470" s="51">
        <v>467</v>
      </c>
      <c r="B470" s="55" t="s">
        <v>7576</v>
      </c>
      <c r="C470" s="55" t="s">
        <v>1727</v>
      </c>
      <c r="D470" s="55" t="s">
        <v>1727</v>
      </c>
      <c r="E470" s="55" t="s">
        <v>1727</v>
      </c>
      <c r="F470" s="55" t="s">
        <v>1727</v>
      </c>
      <c r="G470" s="55" t="s">
        <v>1727</v>
      </c>
      <c r="H470" s="55" t="s">
        <v>1727</v>
      </c>
      <c r="I470" s="55" t="s">
        <v>1727</v>
      </c>
      <c r="J470" s="55" t="s">
        <v>1727</v>
      </c>
      <c r="K470" s="55" t="s">
        <v>1727</v>
      </c>
      <c r="L470" s="55" t="s">
        <v>1727</v>
      </c>
      <c r="M470" s="55" t="s">
        <v>1727</v>
      </c>
      <c r="N470" s="55" t="s">
        <v>1727</v>
      </c>
      <c r="O470" s="55"/>
      <c r="P470" s="55" t="s">
        <v>7577</v>
      </c>
      <c r="Q470" s="155" t="s">
        <v>1380</v>
      </c>
      <c r="R470" s="55"/>
    </row>
    <row r="471" spans="1:18" ht="11.25" customHeight="1">
      <c r="A471" s="51">
        <v>468</v>
      </c>
      <c r="B471" s="55" t="s">
        <v>7578</v>
      </c>
      <c r="C471" s="55" t="s">
        <v>7579</v>
      </c>
      <c r="D471" s="55" t="s">
        <v>1727</v>
      </c>
      <c r="E471" s="55" t="s">
        <v>1727</v>
      </c>
      <c r="F471" s="55" t="s">
        <v>1727</v>
      </c>
      <c r="G471" s="55" t="s">
        <v>1727</v>
      </c>
      <c r="H471" s="55" t="s">
        <v>1727</v>
      </c>
      <c r="I471" s="55" t="s">
        <v>1727</v>
      </c>
      <c r="J471" s="55" t="s">
        <v>1727</v>
      </c>
      <c r="K471" s="55" t="s">
        <v>1727</v>
      </c>
      <c r="L471" s="55" t="s">
        <v>1727</v>
      </c>
      <c r="M471" s="55" t="s">
        <v>1727</v>
      </c>
      <c r="N471" s="55" t="s">
        <v>1727</v>
      </c>
      <c r="O471" s="55"/>
      <c r="P471" s="55" t="s">
        <v>7580</v>
      </c>
      <c r="Q471" s="155" t="s">
        <v>1380</v>
      </c>
      <c r="R471" s="55"/>
    </row>
    <row r="472" spans="1:18" ht="11.25" customHeight="1">
      <c r="A472" s="51">
        <v>469</v>
      </c>
      <c r="B472" s="55" t="s">
        <v>7581</v>
      </c>
      <c r="C472" s="55" t="s">
        <v>1727</v>
      </c>
      <c r="D472" s="55" t="s">
        <v>1727</v>
      </c>
      <c r="E472" s="55" t="s">
        <v>1727</v>
      </c>
      <c r="F472" s="55" t="s">
        <v>1727</v>
      </c>
      <c r="G472" s="55" t="s">
        <v>1727</v>
      </c>
      <c r="H472" s="55" t="s">
        <v>1727</v>
      </c>
      <c r="I472" s="55" t="s">
        <v>1727</v>
      </c>
      <c r="J472" s="55" t="s">
        <v>1727</v>
      </c>
      <c r="K472" s="55" t="s">
        <v>1727</v>
      </c>
      <c r="L472" s="55" t="s">
        <v>1727</v>
      </c>
      <c r="M472" s="55" t="s">
        <v>1727</v>
      </c>
      <c r="N472" s="55" t="s">
        <v>1727</v>
      </c>
      <c r="O472" s="55"/>
      <c r="P472" s="55" t="s">
        <v>7582</v>
      </c>
      <c r="Q472" s="155" t="s">
        <v>1380</v>
      </c>
      <c r="R472" s="55"/>
    </row>
    <row r="473" spans="1:18" ht="11.25" customHeight="1">
      <c r="A473" s="51">
        <v>470</v>
      </c>
      <c r="B473" s="55" t="s">
        <v>7583</v>
      </c>
      <c r="C473" s="55" t="s">
        <v>1727</v>
      </c>
      <c r="D473" s="55" t="s">
        <v>1727</v>
      </c>
      <c r="E473" s="55" t="s">
        <v>1727</v>
      </c>
      <c r="F473" s="55" t="s">
        <v>1727</v>
      </c>
      <c r="G473" s="55" t="s">
        <v>1727</v>
      </c>
      <c r="H473" s="55" t="s">
        <v>1727</v>
      </c>
      <c r="I473" s="55" t="s">
        <v>1727</v>
      </c>
      <c r="J473" s="55" t="s">
        <v>1727</v>
      </c>
      <c r="K473" s="55" t="s">
        <v>1727</v>
      </c>
      <c r="L473" s="55" t="s">
        <v>1727</v>
      </c>
      <c r="M473" s="55" t="s">
        <v>1727</v>
      </c>
      <c r="N473" s="55" t="s">
        <v>1727</v>
      </c>
      <c r="O473" s="55"/>
      <c r="P473" s="55" t="s">
        <v>7584</v>
      </c>
      <c r="Q473" s="155" t="s">
        <v>1380</v>
      </c>
      <c r="R473" s="55"/>
    </row>
    <row r="474" spans="1:18" ht="11.25" customHeight="1">
      <c r="A474" s="51">
        <v>471</v>
      </c>
      <c r="B474" s="55" t="s">
        <v>7585</v>
      </c>
      <c r="C474" s="55" t="s">
        <v>1727</v>
      </c>
      <c r="D474" s="55" t="s">
        <v>1727</v>
      </c>
      <c r="E474" s="55" t="s">
        <v>1727</v>
      </c>
      <c r="F474" s="55" t="s">
        <v>1727</v>
      </c>
      <c r="G474" s="55" t="s">
        <v>1727</v>
      </c>
      <c r="H474" s="55" t="s">
        <v>1727</v>
      </c>
      <c r="I474" s="55" t="s">
        <v>1727</v>
      </c>
      <c r="J474" s="55" t="s">
        <v>1727</v>
      </c>
      <c r="K474" s="55" t="s">
        <v>1727</v>
      </c>
      <c r="L474" s="55" t="s">
        <v>1727</v>
      </c>
      <c r="M474" s="55" t="s">
        <v>1727</v>
      </c>
      <c r="N474" s="55" t="s">
        <v>1727</v>
      </c>
      <c r="O474" s="55"/>
      <c r="P474" s="55" t="s">
        <v>7586</v>
      </c>
      <c r="Q474" s="155" t="s">
        <v>1380</v>
      </c>
      <c r="R474" s="55"/>
    </row>
    <row r="475" spans="1:18" ht="11.25" customHeight="1">
      <c r="A475" s="51">
        <v>472</v>
      </c>
      <c r="B475" s="55" t="s">
        <v>7587</v>
      </c>
      <c r="C475" s="55" t="s">
        <v>7588</v>
      </c>
      <c r="D475" s="55" t="s">
        <v>7589</v>
      </c>
      <c r="E475" s="55" t="s">
        <v>1727</v>
      </c>
      <c r="F475" s="55" t="s">
        <v>1727</v>
      </c>
      <c r="G475" s="55" t="s">
        <v>1727</v>
      </c>
      <c r="H475" s="55" t="s">
        <v>1727</v>
      </c>
      <c r="I475" s="55" t="s">
        <v>1727</v>
      </c>
      <c r="J475" s="55" t="s">
        <v>1727</v>
      </c>
      <c r="K475" s="55" t="s">
        <v>1727</v>
      </c>
      <c r="L475" s="55" t="s">
        <v>1727</v>
      </c>
      <c r="M475" s="55" t="s">
        <v>1727</v>
      </c>
      <c r="N475" s="55" t="s">
        <v>1727</v>
      </c>
      <c r="O475" s="55"/>
      <c r="P475" s="55" t="s">
        <v>7590</v>
      </c>
      <c r="Q475" s="155" t="s">
        <v>1380</v>
      </c>
      <c r="R475" s="55"/>
    </row>
    <row r="476" spans="1:18" ht="11.25" customHeight="1">
      <c r="A476" s="51">
        <v>473</v>
      </c>
      <c r="B476" s="55" t="s">
        <v>7591</v>
      </c>
      <c r="C476" s="55" t="s">
        <v>7592</v>
      </c>
      <c r="D476" s="55" t="s">
        <v>7593</v>
      </c>
      <c r="E476" s="55" t="s">
        <v>7594</v>
      </c>
      <c r="F476" s="55" t="s">
        <v>7595</v>
      </c>
      <c r="G476" s="55" t="s">
        <v>7596</v>
      </c>
      <c r="H476" s="55" t="s">
        <v>7597</v>
      </c>
      <c r="I476" s="55" t="s">
        <v>7598</v>
      </c>
      <c r="J476" s="55" t="s">
        <v>7599</v>
      </c>
      <c r="K476" s="55" t="s">
        <v>7600</v>
      </c>
      <c r="L476" s="55" t="s">
        <v>7601</v>
      </c>
      <c r="M476" s="55" t="s">
        <v>7602</v>
      </c>
      <c r="N476" s="107"/>
      <c r="O476" s="55"/>
      <c r="P476" s="55" t="s">
        <v>7603</v>
      </c>
      <c r="Q476" s="155" t="s">
        <v>1380</v>
      </c>
      <c r="R476" s="55"/>
    </row>
    <row r="477" spans="1:18" ht="11.25" customHeight="1">
      <c r="A477" s="51">
        <v>474</v>
      </c>
      <c r="B477" s="55" t="s">
        <v>7604</v>
      </c>
      <c r="C477" s="55" t="s">
        <v>7605</v>
      </c>
      <c r="D477" s="55" t="s">
        <v>1727</v>
      </c>
      <c r="E477" s="55" t="s">
        <v>1727</v>
      </c>
      <c r="F477" s="55" t="s">
        <v>1727</v>
      </c>
      <c r="G477" s="55" t="s">
        <v>1727</v>
      </c>
      <c r="H477" s="55" t="s">
        <v>1727</v>
      </c>
      <c r="I477" s="55" t="s">
        <v>1727</v>
      </c>
      <c r="J477" s="55" t="s">
        <v>1727</v>
      </c>
      <c r="K477" s="55" t="s">
        <v>1727</v>
      </c>
      <c r="L477" s="55" t="s">
        <v>1727</v>
      </c>
      <c r="M477" s="55" t="s">
        <v>1727</v>
      </c>
      <c r="N477" s="55" t="s">
        <v>1727</v>
      </c>
      <c r="O477" s="55"/>
      <c r="P477" s="55" t="s">
        <v>7606</v>
      </c>
      <c r="Q477" s="155" t="s">
        <v>1380</v>
      </c>
      <c r="R477" s="55"/>
    </row>
    <row r="478" spans="1:18" ht="11.25" customHeight="1">
      <c r="A478" s="51">
        <v>475</v>
      </c>
      <c r="B478" s="55" t="s">
        <v>7607</v>
      </c>
      <c r="C478" s="55" t="s">
        <v>1727</v>
      </c>
      <c r="D478" s="55" t="s">
        <v>1727</v>
      </c>
      <c r="E478" s="55" t="s">
        <v>1727</v>
      </c>
      <c r="F478" s="55" t="s">
        <v>1727</v>
      </c>
      <c r="G478" s="55" t="s">
        <v>1727</v>
      </c>
      <c r="H478" s="55" t="s">
        <v>1727</v>
      </c>
      <c r="I478" s="55" t="s">
        <v>1727</v>
      </c>
      <c r="J478" s="55" t="s">
        <v>1727</v>
      </c>
      <c r="K478" s="55" t="s">
        <v>1727</v>
      </c>
      <c r="L478" s="55" t="s">
        <v>1727</v>
      </c>
      <c r="M478" s="55" t="s">
        <v>1727</v>
      </c>
      <c r="N478" s="55" t="s">
        <v>1727</v>
      </c>
      <c r="O478" s="55"/>
      <c r="P478" s="55" t="s">
        <v>7608</v>
      </c>
      <c r="Q478" s="155" t="s">
        <v>1380</v>
      </c>
      <c r="R478" s="55"/>
    </row>
    <row r="479" spans="1:18" ht="11.25" customHeight="1">
      <c r="A479" s="51">
        <v>476</v>
      </c>
      <c r="B479" s="55" t="s">
        <v>7609</v>
      </c>
      <c r="C479" s="55" t="s">
        <v>1727</v>
      </c>
      <c r="D479" s="55" t="s">
        <v>1727</v>
      </c>
      <c r="E479" s="55" t="s">
        <v>1727</v>
      </c>
      <c r="F479" s="55" t="s">
        <v>1727</v>
      </c>
      <c r="G479" s="55" t="s">
        <v>1727</v>
      </c>
      <c r="H479" s="55" t="s">
        <v>1727</v>
      </c>
      <c r="I479" s="55" t="s">
        <v>1727</v>
      </c>
      <c r="J479" s="55" t="s">
        <v>1727</v>
      </c>
      <c r="K479" s="55" t="s">
        <v>1727</v>
      </c>
      <c r="L479" s="55" t="s">
        <v>1727</v>
      </c>
      <c r="M479" s="55" t="s">
        <v>1727</v>
      </c>
      <c r="N479" s="55" t="s">
        <v>1727</v>
      </c>
      <c r="O479" s="55"/>
      <c r="P479" s="55" t="s">
        <v>1727</v>
      </c>
      <c r="Q479" s="155" t="s">
        <v>1380</v>
      </c>
      <c r="R479" s="55"/>
    </row>
    <row r="480" spans="1:18" ht="11.25" customHeight="1">
      <c r="A480" s="51">
        <v>477</v>
      </c>
      <c r="B480" s="55" t="s">
        <v>7610</v>
      </c>
      <c r="C480" s="55" t="s">
        <v>1727</v>
      </c>
      <c r="D480" s="55" t="s">
        <v>1727</v>
      </c>
      <c r="E480" s="55" t="s">
        <v>1727</v>
      </c>
      <c r="F480" s="55" t="s">
        <v>1727</v>
      </c>
      <c r="G480" s="55" t="s">
        <v>1727</v>
      </c>
      <c r="H480" s="55" t="s">
        <v>1727</v>
      </c>
      <c r="I480" s="55" t="s">
        <v>1727</v>
      </c>
      <c r="J480" s="55" t="s">
        <v>1727</v>
      </c>
      <c r="K480" s="55" t="s">
        <v>1727</v>
      </c>
      <c r="L480" s="55" t="s">
        <v>1727</v>
      </c>
      <c r="M480" s="55" t="s">
        <v>1727</v>
      </c>
      <c r="N480" s="55" t="s">
        <v>1727</v>
      </c>
      <c r="O480" s="55"/>
      <c r="P480" s="55" t="s">
        <v>1727</v>
      </c>
      <c r="Q480" s="155" t="s">
        <v>1380</v>
      </c>
      <c r="R480" s="55"/>
    </row>
    <row r="481" spans="1:18" ht="11.25" customHeight="1">
      <c r="A481" s="51">
        <v>478</v>
      </c>
      <c r="B481" s="55" t="s">
        <v>7611</v>
      </c>
      <c r="C481" s="55" t="s">
        <v>7612</v>
      </c>
      <c r="D481" s="55" t="s">
        <v>1727</v>
      </c>
      <c r="E481" s="55" t="s">
        <v>1727</v>
      </c>
      <c r="F481" s="55" t="s">
        <v>1727</v>
      </c>
      <c r="G481" s="55" t="s">
        <v>1727</v>
      </c>
      <c r="H481" s="55" t="s">
        <v>1727</v>
      </c>
      <c r="I481" s="55" t="s">
        <v>1727</v>
      </c>
      <c r="J481" s="55" t="s">
        <v>1727</v>
      </c>
      <c r="K481" s="55" t="s">
        <v>1727</v>
      </c>
      <c r="L481" s="55" t="s">
        <v>1727</v>
      </c>
      <c r="M481" s="55" t="s">
        <v>1727</v>
      </c>
      <c r="N481" s="55" t="s">
        <v>1727</v>
      </c>
      <c r="O481" s="55"/>
      <c r="P481" s="55" t="s">
        <v>1727</v>
      </c>
      <c r="Q481" s="155" t="s">
        <v>1380</v>
      </c>
      <c r="R481" s="55"/>
    </row>
    <row r="482" spans="1:18" ht="11.25" customHeight="1">
      <c r="A482" s="51">
        <v>479</v>
      </c>
      <c r="B482" s="55" t="s">
        <v>7613</v>
      </c>
      <c r="C482" s="55" t="s">
        <v>7614</v>
      </c>
      <c r="D482" s="55" t="s">
        <v>7615</v>
      </c>
      <c r="E482" s="55" t="s">
        <v>1727</v>
      </c>
      <c r="F482" s="55" t="s">
        <v>1727</v>
      </c>
      <c r="G482" s="55" t="s">
        <v>1727</v>
      </c>
      <c r="H482" s="55" t="s">
        <v>1727</v>
      </c>
      <c r="I482" s="55" t="s">
        <v>1727</v>
      </c>
      <c r="J482" s="55" t="s">
        <v>1727</v>
      </c>
      <c r="K482" s="55" t="s">
        <v>1727</v>
      </c>
      <c r="L482" s="55" t="s">
        <v>1727</v>
      </c>
      <c r="M482" s="55" t="s">
        <v>1727</v>
      </c>
      <c r="N482" s="55" t="s">
        <v>1727</v>
      </c>
      <c r="O482" s="55"/>
      <c r="P482" s="55" t="s">
        <v>1727</v>
      </c>
      <c r="Q482" s="155" t="s">
        <v>1380</v>
      </c>
      <c r="R482" s="55"/>
    </row>
    <row r="483" spans="1:18" ht="11.25" customHeight="1">
      <c r="A483" s="51">
        <v>480</v>
      </c>
      <c r="B483" s="55" t="s">
        <v>7616</v>
      </c>
      <c r="C483" s="55" t="s">
        <v>7617</v>
      </c>
      <c r="D483" s="55" t="s">
        <v>7618</v>
      </c>
      <c r="E483" s="55" t="s">
        <v>1727</v>
      </c>
      <c r="F483" s="55" t="s">
        <v>1727</v>
      </c>
      <c r="G483" s="55" t="s">
        <v>1727</v>
      </c>
      <c r="H483" s="55" t="s">
        <v>1727</v>
      </c>
      <c r="I483" s="55" t="s">
        <v>1727</v>
      </c>
      <c r="J483" s="55" t="s">
        <v>1727</v>
      </c>
      <c r="K483" s="55" t="s">
        <v>1727</v>
      </c>
      <c r="L483" s="55" t="s">
        <v>1727</v>
      </c>
      <c r="M483" s="55" t="s">
        <v>1727</v>
      </c>
      <c r="N483" s="55" t="s">
        <v>1727</v>
      </c>
      <c r="O483" s="55"/>
      <c r="P483" s="55" t="s">
        <v>1727</v>
      </c>
      <c r="Q483" s="155" t="s">
        <v>1380</v>
      </c>
      <c r="R483" s="55"/>
    </row>
    <row r="484" spans="1:18" ht="11.25" customHeight="1">
      <c r="A484" s="51">
        <v>481</v>
      </c>
      <c r="B484" s="55" t="s">
        <v>7619</v>
      </c>
      <c r="C484" s="55" t="s">
        <v>7620</v>
      </c>
      <c r="D484" s="55" t="s">
        <v>1727</v>
      </c>
      <c r="E484" s="55" t="s">
        <v>1727</v>
      </c>
      <c r="F484" s="55" t="s">
        <v>1727</v>
      </c>
      <c r="G484" s="55" t="s">
        <v>1727</v>
      </c>
      <c r="H484" s="55" t="s">
        <v>1727</v>
      </c>
      <c r="I484" s="55" t="s">
        <v>1727</v>
      </c>
      <c r="J484" s="55" t="s">
        <v>1727</v>
      </c>
      <c r="K484" s="55" t="s">
        <v>1727</v>
      </c>
      <c r="L484" s="55" t="s">
        <v>1727</v>
      </c>
      <c r="M484" s="55" t="s">
        <v>1727</v>
      </c>
      <c r="N484" s="55" t="s">
        <v>1727</v>
      </c>
      <c r="O484" s="55"/>
      <c r="P484" s="55" t="s">
        <v>1727</v>
      </c>
      <c r="Q484" s="155" t="s">
        <v>1380</v>
      </c>
      <c r="R484" s="55"/>
    </row>
    <row r="485" spans="1:18" ht="11.25" customHeight="1">
      <c r="A485" s="51">
        <v>482</v>
      </c>
      <c r="B485" s="55" t="s">
        <v>7621</v>
      </c>
      <c r="C485" s="55" t="s">
        <v>1727</v>
      </c>
      <c r="D485" s="55" t="s">
        <v>1727</v>
      </c>
      <c r="E485" s="55" t="s">
        <v>1727</v>
      </c>
      <c r="F485" s="55" t="s">
        <v>1727</v>
      </c>
      <c r="G485" s="55" t="s">
        <v>1727</v>
      </c>
      <c r="H485" s="55" t="s">
        <v>1727</v>
      </c>
      <c r="I485" s="55" t="s">
        <v>1727</v>
      </c>
      <c r="J485" s="55" t="s">
        <v>1727</v>
      </c>
      <c r="K485" s="55" t="s">
        <v>1727</v>
      </c>
      <c r="L485" s="55" t="s">
        <v>1727</v>
      </c>
      <c r="M485" s="55" t="s">
        <v>1727</v>
      </c>
      <c r="N485" s="55" t="s">
        <v>1727</v>
      </c>
      <c r="O485" s="55"/>
      <c r="P485" s="55" t="s">
        <v>1727</v>
      </c>
      <c r="Q485" s="155" t="s">
        <v>1380</v>
      </c>
      <c r="R485" s="55"/>
    </row>
    <row r="486" spans="1:18" ht="11.25" customHeight="1">
      <c r="A486" s="51">
        <v>483</v>
      </c>
      <c r="B486" s="55" t="s">
        <v>7622</v>
      </c>
      <c r="C486" s="55" t="s">
        <v>1727</v>
      </c>
      <c r="D486" s="55" t="s">
        <v>1727</v>
      </c>
      <c r="E486" s="55" t="s">
        <v>1727</v>
      </c>
      <c r="F486" s="55" t="s">
        <v>1727</v>
      </c>
      <c r="G486" s="55" t="s">
        <v>1727</v>
      </c>
      <c r="H486" s="55" t="s">
        <v>1727</v>
      </c>
      <c r="I486" s="55" t="s">
        <v>1727</v>
      </c>
      <c r="J486" s="55" t="s">
        <v>1727</v>
      </c>
      <c r="K486" s="55" t="s">
        <v>1727</v>
      </c>
      <c r="L486" s="55" t="s">
        <v>1727</v>
      </c>
      <c r="M486" s="55" t="s">
        <v>1727</v>
      </c>
      <c r="N486" s="55" t="s">
        <v>1727</v>
      </c>
      <c r="O486" s="55"/>
      <c r="P486" s="55" t="s">
        <v>1727</v>
      </c>
      <c r="Q486" s="155" t="s">
        <v>1380</v>
      </c>
      <c r="R486" s="55"/>
    </row>
    <row r="487" spans="1:18" ht="11.25" customHeight="1">
      <c r="A487" s="51">
        <v>484</v>
      </c>
      <c r="B487" s="55" t="s">
        <v>7623</v>
      </c>
      <c r="C487" s="55" t="s">
        <v>7624</v>
      </c>
      <c r="D487" s="55" t="s">
        <v>1727</v>
      </c>
      <c r="E487" s="55" t="s">
        <v>1727</v>
      </c>
      <c r="F487" s="55" t="s">
        <v>1727</v>
      </c>
      <c r="G487" s="55" t="s">
        <v>1727</v>
      </c>
      <c r="H487" s="55" t="s">
        <v>1727</v>
      </c>
      <c r="I487" s="55" t="s">
        <v>1727</v>
      </c>
      <c r="J487" s="55" t="s">
        <v>1727</v>
      </c>
      <c r="K487" s="55" t="s">
        <v>1727</v>
      </c>
      <c r="L487" s="55" t="s">
        <v>1727</v>
      </c>
      <c r="M487" s="55" t="s">
        <v>1727</v>
      </c>
      <c r="N487" s="55" t="s">
        <v>1727</v>
      </c>
      <c r="O487" s="55"/>
      <c r="P487" s="55" t="s">
        <v>1727</v>
      </c>
      <c r="Q487" s="155" t="s">
        <v>1380</v>
      </c>
      <c r="R487" s="55"/>
    </row>
    <row r="488" spans="1:18" ht="11.25" customHeight="1">
      <c r="A488" s="51">
        <v>485</v>
      </c>
      <c r="B488" s="55" t="s">
        <v>7625</v>
      </c>
      <c r="C488" s="55" t="s">
        <v>7626</v>
      </c>
      <c r="D488" s="55" t="s">
        <v>7627</v>
      </c>
      <c r="E488" s="55" t="s">
        <v>7628</v>
      </c>
      <c r="F488" s="55" t="s">
        <v>7629</v>
      </c>
      <c r="G488" s="55" t="s">
        <v>1727</v>
      </c>
      <c r="H488" s="55" t="s">
        <v>1727</v>
      </c>
      <c r="I488" s="55" t="s">
        <v>1727</v>
      </c>
      <c r="J488" s="55" t="s">
        <v>1727</v>
      </c>
      <c r="K488" s="55" t="s">
        <v>1727</v>
      </c>
      <c r="L488" s="55" t="s">
        <v>1727</v>
      </c>
      <c r="M488" s="55" t="s">
        <v>1727</v>
      </c>
      <c r="N488" s="55" t="s">
        <v>1727</v>
      </c>
      <c r="O488" s="55"/>
      <c r="P488" s="55" t="s">
        <v>7630</v>
      </c>
      <c r="Q488" s="155" t="s">
        <v>1380</v>
      </c>
      <c r="R488" s="55"/>
    </row>
    <row r="489" spans="1:18" ht="11.25" customHeight="1">
      <c r="A489" s="51">
        <v>486</v>
      </c>
      <c r="B489" s="55" t="s">
        <v>7631</v>
      </c>
      <c r="C489" s="55" t="s">
        <v>1727</v>
      </c>
      <c r="D489" s="55" t="s">
        <v>1727</v>
      </c>
      <c r="E489" s="55" t="s">
        <v>1727</v>
      </c>
      <c r="F489" s="55" t="s">
        <v>1727</v>
      </c>
      <c r="G489" s="55" t="s">
        <v>1727</v>
      </c>
      <c r="H489" s="55" t="s">
        <v>1727</v>
      </c>
      <c r="I489" s="55" t="s">
        <v>1727</v>
      </c>
      <c r="J489" s="55" t="s">
        <v>1727</v>
      </c>
      <c r="K489" s="55" t="s">
        <v>1727</v>
      </c>
      <c r="L489" s="55" t="s">
        <v>1727</v>
      </c>
      <c r="M489" s="55" t="s">
        <v>1727</v>
      </c>
      <c r="N489" s="55" t="s">
        <v>1727</v>
      </c>
      <c r="O489" s="55"/>
      <c r="P489" s="55" t="s">
        <v>7632</v>
      </c>
      <c r="Q489" s="155" t="s">
        <v>1380</v>
      </c>
      <c r="R489" s="55"/>
    </row>
    <row r="490" spans="1:18" ht="11.25" customHeight="1">
      <c r="A490" s="51">
        <v>487</v>
      </c>
      <c r="B490" s="55" t="s">
        <v>7633</v>
      </c>
      <c r="C490" s="55" t="s">
        <v>1727</v>
      </c>
      <c r="D490" s="55" t="s">
        <v>1727</v>
      </c>
      <c r="E490" s="55" t="s">
        <v>1727</v>
      </c>
      <c r="F490" s="55" t="s">
        <v>1727</v>
      </c>
      <c r="G490" s="55" t="s">
        <v>1727</v>
      </c>
      <c r="H490" s="55" t="s">
        <v>1727</v>
      </c>
      <c r="I490" s="55" t="s">
        <v>1727</v>
      </c>
      <c r="J490" s="55" t="s">
        <v>1727</v>
      </c>
      <c r="K490" s="55" t="s">
        <v>1727</v>
      </c>
      <c r="L490" s="55" t="s">
        <v>1727</v>
      </c>
      <c r="M490" s="55" t="s">
        <v>1727</v>
      </c>
      <c r="N490" s="55" t="s">
        <v>1727</v>
      </c>
      <c r="O490" s="55"/>
      <c r="P490" s="55" t="s">
        <v>7634</v>
      </c>
      <c r="Q490" s="155" t="s">
        <v>1380</v>
      </c>
      <c r="R490" s="55"/>
    </row>
    <row r="491" spans="1:18" ht="11.25" customHeight="1">
      <c r="A491" s="51">
        <v>488</v>
      </c>
      <c r="B491" s="55" t="s">
        <v>7635</v>
      </c>
      <c r="C491" s="55" t="s">
        <v>1727</v>
      </c>
      <c r="D491" s="55" t="s">
        <v>1727</v>
      </c>
      <c r="E491" s="55" t="s">
        <v>1727</v>
      </c>
      <c r="F491" s="55" t="s">
        <v>1727</v>
      </c>
      <c r="G491" s="55" t="s">
        <v>1727</v>
      </c>
      <c r="H491" s="55" t="s">
        <v>1727</v>
      </c>
      <c r="I491" s="55" t="s">
        <v>1727</v>
      </c>
      <c r="J491" s="55" t="s">
        <v>1727</v>
      </c>
      <c r="K491" s="55" t="s">
        <v>1727</v>
      </c>
      <c r="L491" s="55" t="s">
        <v>1727</v>
      </c>
      <c r="M491" s="55" t="s">
        <v>1727</v>
      </c>
      <c r="N491" s="55" t="s">
        <v>1727</v>
      </c>
      <c r="O491" s="55"/>
      <c r="P491" s="55" t="s">
        <v>7636</v>
      </c>
      <c r="Q491" s="155" t="s">
        <v>1380</v>
      </c>
      <c r="R491" s="55"/>
    </row>
    <row r="492" spans="1:18" ht="11.25" customHeight="1">
      <c r="A492" s="51">
        <v>489</v>
      </c>
      <c r="B492" s="55" t="s">
        <v>7637</v>
      </c>
      <c r="C492" s="55" t="s">
        <v>1727</v>
      </c>
      <c r="D492" s="55" t="s">
        <v>1727</v>
      </c>
      <c r="E492" s="55" t="s">
        <v>1727</v>
      </c>
      <c r="F492" s="55" t="s">
        <v>1727</v>
      </c>
      <c r="G492" s="55" t="s">
        <v>1727</v>
      </c>
      <c r="H492" s="55" t="s">
        <v>1727</v>
      </c>
      <c r="I492" s="55" t="s">
        <v>1727</v>
      </c>
      <c r="J492" s="55" t="s">
        <v>1727</v>
      </c>
      <c r="K492" s="55" t="s">
        <v>1727</v>
      </c>
      <c r="L492" s="55" t="s">
        <v>1727</v>
      </c>
      <c r="M492" s="55" t="s">
        <v>1727</v>
      </c>
      <c r="N492" s="55" t="s">
        <v>1727</v>
      </c>
      <c r="O492" s="55"/>
      <c r="P492" s="55" t="s">
        <v>7638</v>
      </c>
      <c r="Q492" s="155" t="s">
        <v>1380</v>
      </c>
      <c r="R492" s="55"/>
    </row>
    <row r="493" spans="1:18" ht="11.25" customHeight="1">
      <c r="A493" s="51">
        <v>490</v>
      </c>
      <c r="B493" s="55" t="s">
        <v>7639</v>
      </c>
      <c r="C493" s="55" t="s">
        <v>1727</v>
      </c>
      <c r="D493" s="55" t="s">
        <v>1727</v>
      </c>
      <c r="E493" s="55" t="s">
        <v>1727</v>
      </c>
      <c r="F493" s="55" t="s">
        <v>1727</v>
      </c>
      <c r="G493" s="55" t="s">
        <v>1727</v>
      </c>
      <c r="H493" s="55" t="s">
        <v>1727</v>
      </c>
      <c r="I493" s="55" t="s">
        <v>1727</v>
      </c>
      <c r="J493" s="55" t="s">
        <v>1727</v>
      </c>
      <c r="K493" s="55" t="s">
        <v>1727</v>
      </c>
      <c r="L493" s="55" t="s">
        <v>1727</v>
      </c>
      <c r="M493" s="55" t="s">
        <v>1727</v>
      </c>
      <c r="N493" s="55" t="s">
        <v>1727</v>
      </c>
      <c r="O493" s="55"/>
      <c r="P493" s="55" t="s">
        <v>7640</v>
      </c>
      <c r="Q493" s="155" t="s">
        <v>1380</v>
      </c>
      <c r="R493" s="55"/>
    </row>
    <row r="494" spans="1:18" ht="11.25" customHeight="1">
      <c r="A494" s="51">
        <v>491</v>
      </c>
      <c r="B494" s="55" t="s">
        <v>7641</v>
      </c>
      <c r="C494" s="55" t="s">
        <v>7642</v>
      </c>
      <c r="D494" s="55" t="s">
        <v>7643</v>
      </c>
      <c r="E494" s="55" t="s">
        <v>7644</v>
      </c>
      <c r="F494" s="55" t="s">
        <v>7645</v>
      </c>
      <c r="G494" s="55" t="s">
        <v>1727</v>
      </c>
      <c r="H494" s="55" t="s">
        <v>1727</v>
      </c>
      <c r="I494" s="55" t="s">
        <v>1727</v>
      </c>
      <c r="J494" s="55" t="s">
        <v>1727</v>
      </c>
      <c r="K494" s="55" t="s">
        <v>1727</v>
      </c>
      <c r="L494" s="55" t="s">
        <v>1727</v>
      </c>
      <c r="M494" s="55" t="s">
        <v>1727</v>
      </c>
      <c r="N494" s="55" t="s">
        <v>1727</v>
      </c>
      <c r="O494" s="55"/>
      <c r="P494" s="55" t="s">
        <v>7646</v>
      </c>
      <c r="Q494" s="155" t="s">
        <v>1380</v>
      </c>
      <c r="R494" s="55"/>
    </row>
    <row r="495" spans="1:18" ht="11.25" customHeight="1">
      <c r="A495" s="51">
        <v>492</v>
      </c>
      <c r="B495" s="55" t="s">
        <v>7647</v>
      </c>
      <c r="C495" s="55" t="s">
        <v>7648</v>
      </c>
      <c r="D495" s="55" t="s">
        <v>7649</v>
      </c>
      <c r="E495" s="55" t="s">
        <v>7650</v>
      </c>
      <c r="F495" s="55" t="s">
        <v>1727</v>
      </c>
      <c r="G495" s="55" t="s">
        <v>1727</v>
      </c>
      <c r="H495" s="55" t="s">
        <v>1727</v>
      </c>
      <c r="I495" s="55" t="s">
        <v>1727</v>
      </c>
      <c r="J495" s="55" t="s">
        <v>1727</v>
      </c>
      <c r="K495" s="55" t="s">
        <v>1727</v>
      </c>
      <c r="L495" s="55" t="s">
        <v>1727</v>
      </c>
      <c r="M495" s="55" t="s">
        <v>1727</v>
      </c>
      <c r="N495" s="55" t="s">
        <v>1727</v>
      </c>
      <c r="O495" s="55"/>
      <c r="P495" s="55" t="s">
        <v>7651</v>
      </c>
      <c r="Q495" s="155" t="s">
        <v>1380</v>
      </c>
      <c r="R495" s="55"/>
    </row>
    <row r="496" spans="1:18" ht="11.25" customHeight="1">
      <c r="A496" s="51">
        <v>493</v>
      </c>
      <c r="B496" s="55" t="s">
        <v>7652</v>
      </c>
      <c r="C496" s="55" t="s">
        <v>1727</v>
      </c>
      <c r="D496" s="55" t="s">
        <v>1727</v>
      </c>
      <c r="E496" s="55" t="s">
        <v>1727</v>
      </c>
      <c r="F496" s="55" t="s">
        <v>1727</v>
      </c>
      <c r="G496" s="55" t="s">
        <v>1727</v>
      </c>
      <c r="H496" s="55" t="s">
        <v>1727</v>
      </c>
      <c r="I496" s="55" t="s">
        <v>1727</v>
      </c>
      <c r="J496" s="55" t="s">
        <v>1727</v>
      </c>
      <c r="K496" s="55" t="s">
        <v>1727</v>
      </c>
      <c r="L496" s="55" t="s">
        <v>1727</v>
      </c>
      <c r="M496" s="55" t="s">
        <v>1727</v>
      </c>
      <c r="N496" s="55" t="s">
        <v>1727</v>
      </c>
      <c r="O496" s="55"/>
      <c r="P496" s="55" t="s">
        <v>7653</v>
      </c>
      <c r="Q496" s="155" t="s">
        <v>1380</v>
      </c>
      <c r="R496" s="55"/>
    </row>
    <row r="497" spans="1:18" ht="11.25" customHeight="1">
      <c r="A497" s="51">
        <v>494</v>
      </c>
      <c r="B497" s="55" t="s">
        <v>7654</v>
      </c>
      <c r="C497" s="55" t="s">
        <v>1727</v>
      </c>
      <c r="D497" s="55" t="s">
        <v>1727</v>
      </c>
      <c r="E497" s="55" t="s">
        <v>1727</v>
      </c>
      <c r="F497" s="55" t="s">
        <v>1727</v>
      </c>
      <c r="G497" s="55" t="s">
        <v>1727</v>
      </c>
      <c r="H497" s="55" t="s">
        <v>1727</v>
      </c>
      <c r="I497" s="55" t="s">
        <v>1727</v>
      </c>
      <c r="J497" s="55" t="s">
        <v>1727</v>
      </c>
      <c r="K497" s="55" t="s">
        <v>1727</v>
      </c>
      <c r="L497" s="55" t="s">
        <v>1727</v>
      </c>
      <c r="M497" s="55" t="s">
        <v>1727</v>
      </c>
      <c r="N497" s="55" t="s">
        <v>1727</v>
      </c>
      <c r="O497" s="55"/>
      <c r="P497" s="55" t="s">
        <v>7655</v>
      </c>
      <c r="Q497" s="155" t="s">
        <v>1380</v>
      </c>
      <c r="R497" s="55"/>
    </row>
    <row r="498" spans="1:18" ht="11.25" customHeight="1">
      <c r="A498" s="51">
        <v>495</v>
      </c>
      <c r="B498" s="55" t="s">
        <v>7656</v>
      </c>
      <c r="C498" s="55" t="s">
        <v>1727</v>
      </c>
      <c r="D498" s="55" t="s">
        <v>1727</v>
      </c>
      <c r="E498" s="55" t="s">
        <v>1727</v>
      </c>
      <c r="F498" s="55" t="s">
        <v>1727</v>
      </c>
      <c r="G498" s="55" t="s">
        <v>1727</v>
      </c>
      <c r="H498" s="55" t="s">
        <v>1727</v>
      </c>
      <c r="I498" s="55" t="s">
        <v>1727</v>
      </c>
      <c r="J498" s="55" t="s">
        <v>1727</v>
      </c>
      <c r="K498" s="55" t="s">
        <v>1727</v>
      </c>
      <c r="L498" s="55" t="s">
        <v>1727</v>
      </c>
      <c r="M498" s="55" t="s">
        <v>1727</v>
      </c>
      <c r="N498" s="55" t="s">
        <v>1727</v>
      </c>
      <c r="O498" s="55"/>
      <c r="P498" s="55" t="s">
        <v>7657</v>
      </c>
      <c r="Q498" s="263" t="s">
        <v>1721</v>
      </c>
      <c r="R498" s="56" t="s">
        <v>1732</v>
      </c>
    </row>
    <row r="499" spans="1:18" ht="11.25" customHeight="1">
      <c r="A499" s="51">
        <v>496</v>
      </c>
      <c r="B499" s="55" t="s">
        <v>7658</v>
      </c>
      <c r="C499" s="55" t="s">
        <v>1727</v>
      </c>
      <c r="D499" s="55" t="s">
        <v>1727</v>
      </c>
      <c r="E499" s="55" t="s">
        <v>1727</v>
      </c>
      <c r="F499" s="55" t="s">
        <v>1727</v>
      </c>
      <c r="G499" s="55" t="s">
        <v>1727</v>
      </c>
      <c r="H499" s="55" t="s">
        <v>1727</v>
      </c>
      <c r="I499" s="55" t="s">
        <v>1727</v>
      </c>
      <c r="J499" s="55" t="s">
        <v>1727</v>
      </c>
      <c r="K499" s="55" t="s">
        <v>1727</v>
      </c>
      <c r="L499" s="55" t="s">
        <v>1727</v>
      </c>
      <c r="M499" s="55" t="s">
        <v>1727</v>
      </c>
      <c r="N499" s="55" t="s">
        <v>1727</v>
      </c>
      <c r="O499" s="55"/>
      <c r="P499" s="55" t="s">
        <v>7659</v>
      </c>
      <c r="Q499" s="155" t="s">
        <v>1380</v>
      </c>
      <c r="R499" s="55"/>
    </row>
    <row r="500" spans="1:18" ht="11.25" customHeight="1">
      <c r="A500" s="51">
        <v>497</v>
      </c>
      <c r="B500" s="55" t="s">
        <v>7660</v>
      </c>
      <c r="C500" s="55" t="s">
        <v>7661</v>
      </c>
      <c r="D500" s="55" t="s">
        <v>7662</v>
      </c>
      <c r="E500" s="55" t="s">
        <v>7663</v>
      </c>
      <c r="F500" s="55" t="s">
        <v>1727</v>
      </c>
      <c r="G500" s="55" t="s">
        <v>1727</v>
      </c>
      <c r="H500" s="55" t="s">
        <v>1727</v>
      </c>
      <c r="I500" s="55" t="s">
        <v>1727</v>
      </c>
      <c r="J500" s="55" t="s">
        <v>1727</v>
      </c>
      <c r="K500" s="55" t="s">
        <v>1727</v>
      </c>
      <c r="L500" s="55" t="s">
        <v>1727</v>
      </c>
      <c r="M500" s="55" t="s">
        <v>1727</v>
      </c>
      <c r="N500" s="55" t="s">
        <v>1727</v>
      </c>
      <c r="O500" s="55"/>
      <c r="P500" s="55" t="s">
        <v>7664</v>
      </c>
      <c r="Q500" s="155" t="s">
        <v>1380</v>
      </c>
      <c r="R500" s="55"/>
    </row>
    <row r="501" spans="1:18" ht="11.25" customHeight="1">
      <c r="A501" s="51">
        <v>498</v>
      </c>
      <c r="B501" s="55" t="s">
        <v>7665</v>
      </c>
      <c r="C501" s="55" t="s">
        <v>7666</v>
      </c>
      <c r="D501" s="55" t="s">
        <v>1727</v>
      </c>
      <c r="E501" s="55" t="s">
        <v>1727</v>
      </c>
      <c r="F501" s="55" t="s">
        <v>1727</v>
      </c>
      <c r="G501" s="55" t="s">
        <v>1727</v>
      </c>
      <c r="H501" s="55" t="s">
        <v>1727</v>
      </c>
      <c r="I501" s="55" t="s">
        <v>1727</v>
      </c>
      <c r="J501" s="55" t="s">
        <v>1727</v>
      </c>
      <c r="K501" s="55" t="s">
        <v>1727</v>
      </c>
      <c r="L501" s="55" t="s">
        <v>1727</v>
      </c>
      <c r="M501" s="55" t="s">
        <v>1727</v>
      </c>
      <c r="N501" s="55" t="s">
        <v>1727</v>
      </c>
      <c r="O501" s="55"/>
      <c r="P501" s="55" t="s">
        <v>7667</v>
      </c>
      <c r="Q501" s="155" t="s">
        <v>1380</v>
      </c>
      <c r="R501" s="55"/>
    </row>
    <row r="502" spans="1:18" ht="11.25" customHeight="1">
      <c r="A502" s="51">
        <v>499</v>
      </c>
      <c r="B502" s="55" t="s">
        <v>7668</v>
      </c>
      <c r="C502" s="55" t="s">
        <v>7669</v>
      </c>
      <c r="D502" s="55" t="s">
        <v>7670</v>
      </c>
      <c r="E502" s="55" t="s">
        <v>1727</v>
      </c>
      <c r="F502" s="55" t="s">
        <v>1727</v>
      </c>
      <c r="G502" s="55" t="s">
        <v>1727</v>
      </c>
      <c r="H502" s="55" t="s">
        <v>1727</v>
      </c>
      <c r="I502" s="55" t="s">
        <v>1727</v>
      </c>
      <c r="J502" s="55" t="s">
        <v>1727</v>
      </c>
      <c r="K502" s="55" t="s">
        <v>1727</v>
      </c>
      <c r="L502" s="55" t="s">
        <v>1727</v>
      </c>
      <c r="M502" s="55" t="s">
        <v>1727</v>
      </c>
      <c r="N502" s="55" t="s">
        <v>1727</v>
      </c>
      <c r="O502" s="55"/>
      <c r="P502" s="55" t="s">
        <v>7671</v>
      </c>
      <c r="Q502" s="155" t="s">
        <v>1380</v>
      </c>
      <c r="R502" s="55"/>
    </row>
    <row r="503" spans="1:18" ht="11.25" customHeight="1">
      <c r="A503" s="51">
        <v>500</v>
      </c>
      <c r="B503" s="55" t="s">
        <v>7672</v>
      </c>
      <c r="C503" s="55" t="s">
        <v>7673</v>
      </c>
      <c r="D503" s="55" t="s">
        <v>7674</v>
      </c>
      <c r="E503" s="55" t="s">
        <v>1727</v>
      </c>
      <c r="F503" s="55" t="s">
        <v>1727</v>
      </c>
      <c r="G503" s="55" t="s">
        <v>1727</v>
      </c>
      <c r="H503" s="55" t="s">
        <v>1727</v>
      </c>
      <c r="I503" s="55" t="s">
        <v>1727</v>
      </c>
      <c r="J503" s="55" t="s">
        <v>1727</v>
      </c>
      <c r="K503" s="55" t="s">
        <v>1727</v>
      </c>
      <c r="L503" s="55" t="s">
        <v>1727</v>
      </c>
      <c r="M503" s="55" t="s">
        <v>1727</v>
      </c>
      <c r="N503" s="55" t="s">
        <v>1727</v>
      </c>
      <c r="O503" s="55"/>
      <c r="P503" s="55" t="s">
        <v>7675</v>
      </c>
      <c r="Q503" s="155" t="s">
        <v>1380</v>
      </c>
      <c r="R503" s="55"/>
    </row>
    <row r="504" spans="1:18" ht="11.25" customHeight="1">
      <c r="A504" s="51">
        <v>501</v>
      </c>
      <c r="B504" s="55" t="s">
        <v>7676</v>
      </c>
      <c r="C504" s="55" t="s">
        <v>7677</v>
      </c>
      <c r="D504" s="55" t="s">
        <v>1727</v>
      </c>
      <c r="E504" s="55" t="s">
        <v>1727</v>
      </c>
      <c r="F504" s="55" t="s">
        <v>1727</v>
      </c>
      <c r="G504" s="55" t="s">
        <v>1727</v>
      </c>
      <c r="H504" s="55" t="s">
        <v>1727</v>
      </c>
      <c r="I504" s="55" t="s">
        <v>1727</v>
      </c>
      <c r="J504" s="55" t="s">
        <v>1727</v>
      </c>
      <c r="K504" s="55" t="s">
        <v>1727</v>
      </c>
      <c r="L504" s="55" t="s">
        <v>1727</v>
      </c>
      <c r="M504" s="55" t="s">
        <v>1727</v>
      </c>
      <c r="N504" s="55" t="s">
        <v>1727</v>
      </c>
      <c r="O504" s="55"/>
      <c r="P504" s="55" t="s">
        <v>7678</v>
      </c>
      <c r="Q504" s="155" t="s">
        <v>1380</v>
      </c>
      <c r="R504" s="55"/>
    </row>
    <row r="505" spans="1:18" ht="11.25" customHeight="1">
      <c r="A505" s="51">
        <v>502</v>
      </c>
      <c r="B505" s="55" t="s">
        <v>7679</v>
      </c>
      <c r="C505" s="55" t="s">
        <v>1727</v>
      </c>
      <c r="D505" s="55" t="s">
        <v>1727</v>
      </c>
      <c r="E505" s="55" t="s">
        <v>1727</v>
      </c>
      <c r="F505" s="55" t="s">
        <v>1727</v>
      </c>
      <c r="G505" s="55" t="s">
        <v>1727</v>
      </c>
      <c r="H505" s="55" t="s">
        <v>1727</v>
      </c>
      <c r="I505" s="55" t="s">
        <v>1727</v>
      </c>
      <c r="J505" s="55" t="s">
        <v>1727</v>
      </c>
      <c r="K505" s="55" t="s">
        <v>1727</v>
      </c>
      <c r="L505" s="55" t="s">
        <v>1727</v>
      </c>
      <c r="M505" s="55" t="s">
        <v>1727</v>
      </c>
      <c r="N505" s="55" t="s">
        <v>1727</v>
      </c>
      <c r="O505" s="55"/>
      <c r="P505" s="55" t="s">
        <v>1727</v>
      </c>
      <c r="Q505" s="155" t="s">
        <v>1380</v>
      </c>
      <c r="R505" s="55"/>
    </row>
    <row r="506" spans="1:18" ht="11.25" customHeight="1">
      <c r="A506" s="51">
        <v>503</v>
      </c>
      <c r="B506" s="55" t="s">
        <v>7680</v>
      </c>
      <c r="C506" s="55" t="s">
        <v>1727</v>
      </c>
      <c r="D506" s="55" t="s">
        <v>1727</v>
      </c>
      <c r="E506" s="55" t="s">
        <v>1727</v>
      </c>
      <c r="F506" s="55" t="s">
        <v>1727</v>
      </c>
      <c r="G506" s="55" t="s">
        <v>1727</v>
      </c>
      <c r="H506" s="55" t="s">
        <v>1727</v>
      </c>
      <c r="I506" s="55" t="s">
        <v>1727</v>
      </c>
      <c r="J506" s="55" t="s">
        <v>1727</v>
      </c>
      <c r="K506" s="55" t="s">
        <v>1727</v>
      </c>
      <c r="L506" s="55" t="s">
        <v>1727</v>
      </c>
      <c r="M506" s="55" t="s">
        <v>1727</v>
      </c>
      <c r="N506" s="55" t="s">
        <v>1727</v>
      </c>
      <c r="O506" s="55"/>
      <c r="P506" s="55" t="s">
        <v>1727</v>
      </c>
      <c r="Q506" s="155" t="s">
        <v>1380</v>
      </c>
      <c r="R506" s="55"/>
    </row>
    <row r="507" spans="1:18" ht="11.25" customHeight="1">
      <c r="A507" s="51">
        <v>504</v>
      </c>
      <c r="B507" s="55" t="s">
        <v>7681</v>
      </c>
      <c r="C507" s="55" t="s">
        <v>1727</v>
      </c>
      <c r="D507" s="55" t="s">
        <v>1727</v>
      </c>
      <c r="E507" s="55" t="s">
        <v>1727</v>
      </c>
      <c r="F507" s="55" t="s">
        <v>1727</v>
      </c>
      <c r="G507" s="55" t="s">
        <v>1727</v>
      </c>
      <c r="H507" s="55" t="s">
        <v>1727</v>
      </c>
      <c r="I507" s="55" t="s">
        <v>1727</v>
      </c>
      <c r="J507" s="55" t="s">
        <v>1727</v>
      </c>
      <c r="K507" s="55" t="s">
        <v>1727</v>
      </c>
      <c r="L507" s="55" t="s">
        <v>1727</v>
      </c>
      <c r="M507" s="55" t="s">
        <v>1727</v>
      </c>
      <c r="N507" s="55" t="s">
        <v>1727</v>
      </c>
      <c r="O507" s="55"/>
      <c r="P507" s="55" t="s">
        <v>1727</v>
      </c>
      <c r="Q507" s="155" t="s">
        <v>1380</v>
      </c>
      <c r="R507" s="55"/>
    </row>
    <row r="508" spans="1:18" ht="11.25" customHeight="1">
      <c r="A508" s="51">
        <v>505</v>
      </c>
      <c r="B508" s="55" t="s">
        <v>7682</v>
      </c>
      <c r="C508" s="55" t="s">
        <v>7683</v>
      </c>
      <c r="D508" s="55" t="s">
        <v>7684</v>
      </c>
      <c r="E508" s="55" t="s">
        <v>1727</v>
      </c>
      <c r="F508" s="55" t="s">
        <v>1727</v>
      </c>
      <c r="G508" s="55" t="s">
        <v>1727</v>
      </c>
      <c r="H508" s="55" t="s">
        <v>1727</v>
      </c>
      <c r="I508" s="55" t="s">
        <v>1727</v>
      </c>
      <c r="J508" s="55" t="s">
        <v>1727</v>
      </c>
      <c r="K508" s="55" t="s">
        <v>1727</v>
      </c>
      <c r="L508" s="55" t="s">
        <v>1727</v>
      </c>
      <c r="M508" s="55" t="s">
        <v>1727</v>
      </c>
      <c r="N508" s="55" t="s">
        <v>1727</v>
      </c>
      <c r="O508" s="55"/>
      <c r="P508" s="55" t="s">
        <v>7685</v>
      </c>
      <c r="Q508" s="155" t="s">
        <v>1380</v>
      </c>
      <c r="R508" s="55"/>
    </row>
    <row r="509" spans="1:18" ht="11.25" customHeight="1">
      <c r="A509" s="51">
        <v>506</v>
      </c>
      <c r="B509" s="55" t="s">
        <v>7686</v>
      </c>
      <c r="C509" s="55" t="s">
        <v>1727</v>
      </c>
      <c r="D509" s="55" t="s">
        <v>1727</v>
      </c>
      <c r="E509" s="55" t="s">
        <v>1727</v>
      </c>
      <c r="F509" s="55" t="s">
        <v>1727</v>
      </c>
      <c r="G509" s="55" t="s">
        <v>1727</v>
      </c>
      <c r="H509" s="55" t="s">
        <v>1727</v>
      </c>
      <c r="I509" s="55" t="s">
        <v>1727</v>
      </c>
      <c r="J509" s="55" t="s">
        <v>1727</v>
      </c>
      <c r="K509" s="55" t="s">
        <v>1727</v>
      </c>
      <c r="L509" s="55" t="s">
        <v>1727</v>
      </c>
      <c r="M509" s="55" t="s">
        <v>1727</v>
      </c>
      <c r="N509" s="55" t="s">
        <v>1727</v>
      </c>
      <c r="O509" s="55"/>
      <c r="P509" s="55" t="s">
        <v>1727</v>
      </c>
      <c r="Q509" s="155" t="s">
        <v>1380</v>
      </c>
      <c r="R509" s="55"/>
    </row>
    <row r="510" spans="1:18" ht="11.25" customHeight="1">
      <c r="A510" s="51">
        <v>507</v>
      </c>
      <c r="B510" s="55" t="s">
        <v>7687</v>
      </c>
      <c r="C510" s="55" t="s">
        <v>1727</v>
      </c>
      <c r="D510" s="55" t="s">
        <v>1727</v>
      </c>
      <c r="E510" s="55" t="s">
        <v>1727</v>
      </c>
      <c r="F510" s="55" t="s">
        <v>1727</v>
      </c>
      <c r="G510" s="55" t="s">
        <v>1727</v>
      </c>
      <c r="H510" s="55" t="s">
        <v>1727</v>
      </c>
      <c r="I510" s="55" t="s">
        <v>1727</v>
      </c>
      <c r="J510" s="55" t="s">
        <v>1727</v>
      </c>
      <c r="K510" s="55" t="s">
        <v>1727</v>
      </c>
      <c r="L510" s="55" t="s">
        <v>1727</v>
      </c>
      <c r="M510" s="55" t="s">
        <v>1727</v>
      </c>
      <c r="N510" s="55" t="s">
        <v>1727</v>
      </c>
      <c r="O510" s="55"/>
      <c r="P510" s="55" t="s">
        <v>1727</v>
      </c>
      <c r="Q510" s="155" t="s">
        <v>1380</v>
      </c>
      <c r="R510" s="55"/>
    </row>
    <row r="511" spans="1:18" ht="11.25" customHeight="1">
      <c r="A511" s="51">
        <v>508</v>
      </c>
      <c r="B511" s="55" t="s">
        <v>7688</v>
      </c>
      <c r="C511" s="55" t="s">
        <v>1727</v>
      </c>
      <c r="D511" s="55" t="s">
        <v>1727</v>
      </c>
      <c r="E511" s="55" t="s">
        <v>1727</v>
      </c>
      <c r="F511" s="55" t="s">
        <v>1727</v>
      </c>
      <c r="G511" s="55" t="s">
        <v>1727</v>
      </c>
      <c r="H511" s="55" t="s">
        <v>1727</v>
      </c>
      <c r="I511" s="55" t="s">
        <v>1727</v>
      </c>
      <c r="J511" s="55" t="s">
        <v>1727</v>
      </c>
      <c r="K511" s="55" t="s">
        <v>1727</v>
      </c>
      <c r="L511" s="55" t="s">
        <v>1727</v>
      </c>
      <c r="M511" s="55" t="s">
        <v>1727</v>
      </c>
      <c r="N511" s="55" t="s">
        <v>1727</v>
      </c>
      <c r="O511" s="55"/>
      <c r="P511" s="55" t="s">
        <v>7689</v>
      </c>
      <c r="Q511" s="155" t="s">
        <v>1380</v>
      </c>
      <c r="R511" s="55"/>
    </row>
    <row r="512" spans="1:18" ht="11.25" customHeight="1">
      <c r="A512" s="51">
        <v>509</v>
      </c>
      <c r="B512" s="55" t="s">
        <v>7690</v>
      </c>
      <c r="C512" s="55" t="s">
        <v>1727</v>
      </c>
      <c r="D512" s="55" t="s">
        <v>1727</v>
      </c>
      <c r="E512" s="55" t="s">
        <v>1727</v>
      </c>
      <c r="F512" s="55" t="s">
        <v>1727</v>
      </c>
      <c r="G512" s="55" t="s">
        <v>1727</v>
      </c>
      <c r="H512" s="55" t="s">
        <v>1727</v>
      </c>
      <c r="I512" s="55" t="s">
        <v>1727</v>
      </c>
      <c r="J512" s="55" t="s">
        <v>1727</v>
      </c>
      <c r="K512" s="55" t="s">
        <v>1727</v>
      </c>
      <c r="L512" s="55" t="s">
        <v>1727</v>
      </c>
      <c r="M512" s="55" t="s">
        <v>1727</v>
      </c>
      <c r="N512" s="55" t="s">
        <v>1727</v>
      </c>
      <c r="O512" s="55"/>
      <c r="P512" s="55" t="s">
        <v>7691</v>
      </c>
      <c r="Q512" s="155" t="s">
        <v>1380</v>
      </c>
      <c r="R512" s="55"/>
    </row>
    <row r="513" spans="1:18" ht="11.25" customHeight="1">
      <c r="A513" s="51">
        <v>510</v>
      </c>
      <c r="B513" s="55" t="s">
        <v>7692</v>
      </c>
      <c r="C513" s="55" t="s">
        <v>7693</v>
      </c>
      <c r="D513" s="55" t="s">
        <v>7694</v>
      </c>
      <c r="E513" s="55" t="s">
        <v>7695</v>
      </c>
      <c r="F513" s="55" t="s">
        <v>7696</v>
      </c>
      <c r="G513" s="55" t="s">
        <v>1727</v>
      </c>
      <c r="H513" s="55" t="s">
        <v>1727</v>
      </c>
      <c r="I513" s="55" t="s">
        <v>1727</v>
      </c>
      <c r="J513" s="55" t="s">
        <v>1727</v>
      </c>
      <c r="K513" s="55" t="s">
        <v>1727</v>
      </c>
      <c r="L513" s="55" t="s">
        <v>1727</v>
      </c>
      <c r="M513" s="55" t="s">
        <v>1727</v>
      </c>
      <c r="N513" s="55" t="s">
        <v>1727</v>
      </c>
      <c r="O513" s="55"/>
      <c r="P513" s="55" t="s">
        <v>7697</v>
      </c>
      <c r="Q513" s="155" t="s">
        <v>1380</v>
      </c>
      <c r="R513" s="55"/>
    </row>
    <row r="514" spans="1:18" ht="11.25" customHeight="1">
      <c r="A514" s="51">
        <v>511</v>
      </c>
      <c r="B514" s="55" t="s">
        <v>7698</v>
      </c>
      <c r="C514" s="55" t="s">
        <v>1727</v>
      </c>
      <c r="D514" s="55" t="s">
        <v>1727</v>
      </c>
      <c r="E514" s="55" t="s">
        <v>1727</v>
      </c>
      <c r="F514" s="55" t="s">
        <v>1727</v>
      </c>
      <c r="G514" s="55" t="s">
        <v>1727</v>
      </c>
      <c r="H514" s="55" t="s">
        <v>1727</v>
      </c>
      <c r="I514" s="55" t="s">
        <v>1727</v>
      </c>
      <c r="J514" s="55" t="s">
        <v>1727</v>
      </c>
      <c r="K514" s="55" t="s">
        <v>1727</v>
      </c>
      <c r="L514" s="55" t="s">
        <v>1727</v>
      </c>
      <c r="M514" s="55" t="s">
        <v>1727</v>
      </c>
      <c r="N514" s="55" t="s">
        <v>1727</v>
      </c>
      <c r="O514" s="55"/>
      <c r="P514" s="55" t="s">
        <v>7699</v>
      </c>
      <c r="Q514" s="155" t="s">
        <v>1380</v>
      </c>
      <c r="R514" s="55"/>
    </row>
    <row r="515" spans="1:18" ht="11.25" customHeight="1">
      <c r="A515" s="51">
        <v>512</v>
      </c>
      <c r="B515" s="55" t="s">
        <v>7700</v>
      </c>
      <c r="C515" s="55" t="s">
        <v>1727</v>
      </c>
      <c r="D515" s="55" t="s">
        <v>1727</v>
      </c>
      <c r="E515" s="55" t="s">
        <v>1727</v>
      </c>
      <c r="F515" s="55" t="s">
        <v>1727</v>
      </c>
      <c r="G515" s="55" t="s">
        <v>1727</v>
      </c>
      <c r="H515" s="55" t="s">
        <v>1727</v>
      </c>
      <c r="I515" s="55" t="s">
        <v>1727</v>
      </c>
      <c r="J515" s="55" t="s">
        <v>1727</v>
      </c>
      <c r="K515" s="55" t="s">
        <v>1727</v>
      </c>
      <c r="L515" s="55" t="s">
        <v>1727</v>
      </c>
      <c r="M515" s="55" t="s">
        <v>1727</v>
      </c>
      <c r="N515" s="55" t="s">
        <v>1727</v>
      </c>
      <c r="O515" s="55"/>
      <c r="P515" s="55" t="s">
        <v>7701</v>
      </c>
      <c r="Q515" s="155" t="s">
        <v>1380</v>
      </c>
      <c r="R515" s="55"/>
    </row>
    <row r="516" spans="1:18" ht="11.25" customHeight="1">
      <c r="A516" s="51">
        <v>513</v>
      </c>
      <c r="B516" s="55" t="s">
        <v>7702</v>
      </c>
      <c r="C516" s="55" t="s">
        <v>7703</v>
      </c>
      <c r="D516" s="55" t="s">
        <v>7704</v>
      </c>
      <c r="E516" s="55" t="s">
        <v>1727</v>
      </c>
      <c r="F516" s="55" t="s">
        <v>1727</v>
      </c>
      <c r="G516" s="55" t="s">
        <v>1727</v>
      </c>
      <c r="H516" s="55" t="s">
        <v>1727</v>
      </c>
      <c r="I516" s="55" t="s">
        <v>1727</v>
      </c>
      <c r="J516" s="55" t="s">
        <v>1727</v>
      </c>
      <c r="K516" s="55" t="s">
        <v>1727</v>
      </c>
      <c r="L516" s="55" t="s">
        <v>1727</v>
      </c>
      <c r="M516" s="55" t="s">
        <v>1727</v>
      </c>
      <c r="N516" s="55" t="s">
        <v>1727</v>
      </c>
      <c r="O516" s="55"/>
      <c r="P516" s="55" t="s">
        <v>7705</v>
      </c>
      <c r="Q516" s="155" t="s">
        <v>1380</v>
      </c>
      <c r="R516" s="55"/>
    </row>
    <row r="517" spans="1:18" ht="11.25" customHeight="1">
      <c r="A517" s="51">
        <v>514</v>
      </c>
      <c r="B517" s="55" t="s">
        <v>7706</v>
      </c>
      <c r="C517" s="55" t="s">
        <v>7707</v>
      </c>
      <c r="D517" s="55"/>
      <c r="E517" s="55" t="s">
        <v>1727</v>
      </c>
      <c r="F517" s="55" t="s">
        <v>1727</v>
      </c>
      <c r="G517" s="55" t="s">
        <v>1727</v>
      </c>
      <c r="H517" s="55" t="s">
        <v>1727</v>
      </c>
      <c r="I517" s="55" t="s">
        <v>1727</v>
      </c>
      <c r="J517" s="55" t="s">
        <v>1727</v>
      </c>
      <c r="K517" s="55" t="s">
        <v>1727</v>
      </c>
      <c r="L517" s="55" t="s">
        <v>1727</v>
      </c>
      <c r="M517" s="55" t="s">
        <v>1727</v>
      </c>
      <c r="N517" s="55" t="s">
        <v>1727</v>
      </c>
      <c r="O517" s="55"/>
      <c r="P517" s="55" t="s">
        <v>7708</v>
      </c>
      <c r="Q517" s="265" t="s">
        <v>1722</v>
      </c>
      <c r="R517" s="57" t="s">
        <v>1731</v>
      </c>
    </row>
    <row r="518" spans="1:18" ht="11.25" customHeight="1">
      <c r="A518" s="51">
        <v>515</v>
      </c>
      <c r="B518" s="55" t="s">
        <v>7709</v>
      </c>
      <c r="C518" s="55" t="s">
        <v>7710</v>
      </c>
      <c r="D518" s="55" t="s">
        <v>7711</v>
      </c>
      <c r="E518" s="55" t="s">
        <v>1727</v>
      </c>
      <c r="F518" s="55" t="s">
        <v>1727</v>
      </c>
      <c r="G518" s="55" t="s">
        <v>1727</v>
      </c>
      <c r="H518" s="55" t="s">
        <v>1727</v>
      </c>
      <c r="I518" s="55" t="s">
        <v>1727</v>
      </c>
      <c r="J518" s="55" t="s">
        <v>1727</v>
      </c>
      <c r="K518" s="55" t="s">
        <v>1727</v>
      </c>
      <c r="L518" s="55" t="s">
        <v>1727</v>
      </c>
      <c r="M518" s="55" t="s">
        <v>1727</v>
      </c>
      <c r="N518" s="55" t="s">
        <v>1727</v>
      </c>
      <c r="O518" s="55"/>
      <c r="P518" s="55" t="s">
        <v>7712</v>
      </c>
      <c r="Q518" s="155" t="s">
        <v>1380</v>
      </c>
      <c r="R518" s="55"/>
    </row>
    <row r="519" spans="1:18" ht="11.25" customHeight="1">
      <c r="A519" s="51">
        <v>516</v>
      </c>
      <c r="B519" s="55" t="s">
        <v>7713</v>
      </c>
      <c r="C519" s="55" t="s">
        <v>1727</v>
      </c>
      <c r="D519" s="55" t="s">
        <v>1727</v>
      </c>
      <c r="E519" s="55" t="s">
        <v>1727</v>
      </c>
      <c r="F519" s="55" t="s">
        <v>1727</v>
      </c>
      <c r="G519" s="55" t="s">
        <v>1727</v>
      </c>
      <c r="H519" s="55" t="s">
        <v>1727</v>
      </c>
      <c r="I519" s="55" t="s">
        <v>1727</v>
      </c>
      <c r="J519" s="55" t="s">
        <v>1727</v>
      </c>
      <c r="K519" s="55" t="s">
        <v>1727</v>
      </c>
      <c r="L519" s="55" t="s">
        <v>1727</v>
      </c>
      <c r="M519" s="55" t="s">
        <v>1727</v>
      </c>
      <c r="N519" s="55" t="s">
        <v>1727</v>
      </c>
      <c r="O519" s="55"/>
      <c r="P519" s="55" t="s">
        <v>7714</v>
      </c>
      <c r="Q519" s="155" t="s">
        <v>1380</v>
      </c>
      <c r="R519" s="55"/>
    </row>
    <row r="520" spans="1:18" ht="11.25" customHeight="1">
      <c r="A520" s="51">
        <v>517</v>
      </c>
      <c r="B520" s="55" t="s">
        <v>7715</v>
      </c>
      <c r="C520" s="55" t="s">
        <v>7716</v>
      </c>
      <c r="D520" s="55" t="s">
        <v>7717</v>
      </c>
      <c r="E520" s="55" t="s">
        <v>7718</v>
      </c>
      <c r="F520" s="55" t="s">
        <v>7719</v>
      </c>
      <c r="G520" s="55" t="s">
        <v>1727</v>
      </c>
      <c r="H520" s="55" t="s">
        <v>1727</v>
      </c>
      <c r="I520" s="55" t="s">
        <v>1727</v>
      </c>
      <c r="J520" s="55" t="s">
        <v>1727</v>
      </c>
      <c r="K520" s="55" t="s">
        <v>1727</v>
      </c>
      <c r="L520" s="55" t="s">
        <v>1727</v>
      </c>
      <c r="M520" s="55" t="s">
        <v>1727</v>
      </c>
      <c r="N520" s="55" t="s">
        <v>1727</v>
      </c>
      <c r="O520" s="55"/>
      <c r="P520" s="55" t="s">
        <v>7720</v>
      </c>
      <c r="Q520" s="155" t="s">
        <v>1380</v>
      </c>
      <c r="R520" s="55"/>
    </row>
    <row r="521" spans="1:18" ht="11.25" customHeight="1">
      <c r="A521" s="51">
        <v>518</v>
      </c>
      <c r="B521" s="55" t="s">
        <v>7721</v>
      </c>
      <c r="C521" s="55" t="s">
        <v>7722</v>
      </c>
      <c r="D521" s="55" t="s">
        <v>7723</v>
      </c>
      <c r="E521" s="55" t="s">
        <v>7724</v>
      </c>
      <c r="F521" s="55" t="s">
        <v>7725</v>
      </c>
      <c r="G521" s="55" t="s">
        <v>7726</v>
      </c>
      <c r="H521" s="55" t="s">
        <v>1727</v>
      </c>
      <c r="I521" s="55" t="s">
        <v>1727</v>
      </c>
      <c r="J521" s="55" t="s">
        <v>1727</v>
      </c>
      <c r="K521" s="55" t="s">
        <v>1727</v>
      </c>
      <c r="L521" s="55" t="s">
        <v>1727</v>
      </c>
      <c r="M521" s="55" t="s">
        <v>1727</v>
      </c>
      <c r="N521" s="55" t="s">
        <v>1727</v>
      </c>
      <c r="O521" s="55"/>
      <c r="P521" s="55" t="s">
        <v>7727</v>
      </c>
      <c r="Q521" s="155" t="s">
        <v>1380</v>
      </c>
      <c r="R521" s="55"/>
    </row>
    <row r="522" spans="1:18" ht="11.25" customHeight="1">
      <c r="A522" s="51">
        <v>519</v>
      </c>
      <c r="B522" s="55" t="s">
        <v>7728</v>
      </c>
      <c r="C522" s="55" t="s">
        <v>1727</v>
      </c>
      <c r="D522" s="55" t="s">
        <v>1727</v>
      </c>
      <c r="E522" s="55" t="s">
        <v>1727</v>
      </c>
      <c r="F522" s="55" t="s">
        <v>1727</v>
      </c>
      <c r="G522" s="55" t="s">
        <v>1727</v>
      </c>
      <c r="H522" s="55" t="s">
        <v>1727</v>
      </c>
      <c r="I522" s="55" t="s">
        <v>1727</v>
      </c>
      <c r="J522" s="55" t="s">
        <v>1727</v>
      </c>
      <c r="K522" s="55" t="s">
        <v>1727</v>
      </c>
      <c r="L522" s="55" t="s">
        <v>1727</v>
      </c>
      <c r="M522" s="55" t="s">
        <v>1727</v>
      </c>
      <c r="N522" s="55" t="s">
        <v>1727</v>
      </c>
      <c r="O522" s="55"/>
      <c r="P522" s="55" t="s">
        <v>7729</v>
      </c>
      <c r="Q522" s="155" t="s">
        <v>1380</v>
      </c>
      <c r="R522" s="55"/>
    </row>
    <row r="523" spans="1:18" ht="11.25" customHeight="1">
      <c r="A523" s="51">
        <v>520</v>
      </c>
      <c r="B523" s="55" t="s">
        <v>7730</v>
      </c>
      <c r="C523" s="55" t="s">
        <v>7731</v>
      </c>
      <c r="D523" s="55" t="s">
        <v>7732</v>
      </c>
      <c r="E523" s="55" t="s">
        <v>7733</v>
      </c>
      <c r="F523" s="55" t="s">
        <v>7734</v>
      </c>
      <c r="G523" s="55" t="s">
        <v>7735</v>
      </c>
      <c r="H523" s="55" t="s">
        <v>1727</v>
      </c>
      <c r="I523" s="55" t="s">
        <v>1727</v>
      </c>
      <c r="J523" s="55" t="s">
        <v>1727</v>
      </c>
      <c r="K523" s="55" t="s">
        <v>1727</v>
      </c>
      <c r="L523" s="55" t="s">
        <v>1727</v>
      </c>
      <c r="M523" s="55" t="s">
        <v>1727</v>
      </c>
      <c r="N523" s="55" t="s">
        <v>1727</v>
      </c>
      <c r="O523" s="55"/>
      <c r="P523" s="55" t="s">
        <v>7736</v>
      </c>
      <c r="Q523" s="155" t="s">
        <v>1380</v>
      </c>
      <c r="R523" s="55"/>
    </row>
    <row r="524" spans="1:18" ht="11.25" customHeight="1">
      <c r="A524" s="51">
        <v>521</v>
      </c>
      <c r="B524" s="55" t="s">
        <v>7737</v>
      </c>
      <c r="C524" s="55" t="s">
        <v>1727</v>
      </c>
      <c r="D524" s="55" t="s">
        <v>1727</v>
      </c>
      <c r="E524" s="55" t="s">
        <v>1727</v>
      </c>
      <c r="F524" s="55" t="s">
        <v>1727</v>
      </c>
      <c r="G524" s="55" t="s">
        <v>1727</v>
      </c>
      <c r="H524" s="55"/>
      <c r="I524" s="55" t="s">
        <v>1727</v>
      </c>
      <c r="J524" s="55" t="s">
        <v>1727</v>
      </c>
      <c r="K524" s="55" t="s">
        <v>1727</v>
      </c>
      <c r="L524" s="55" t="s">
        <v>1727</v>
      </c>
      <c r="M524" s="55" t="s">
        <v>1727</v>
      </c>
      <c r="N524" s="55" t="s">
        <v>1727</v>
      </c>
      <c r="O524" s="55"/>
      <c r="P524" s="55" t="s">
        <v>1727</v>
      </c>
      <c r="Q524" s="155" t="s">
        <v>1380</v>
      </c>
      <c r="R524" s="55"/>
    </row>
    <row r="525" spans="1:18" ht="11.25" customHeight="1">
      <c r="A525" s="51">
        <v>522</v>
      </c>
      <c r="B525" s="55" t="s">
        <v>7738</v>
      </c>
      <c r="C525" s="55" t="s">
        <v>1727</v>
      </c>
      <c r="D525" s="55" t="s">
        <v>1727</v>
      </c>
      <c r="E525" s="55" t="s">
        <v>1727</v>
      </c>
      <c r="F525" s="55" t="s">
        <v>1727</v>
      </c>
      <c r="G525" s="55" t="s">
        <v>1727</v>
      </c>
      <c r="H525" s="55" t="s">
        <v>1727</v>
      </c>
      <c r="I525" s="55" t="s">
        <v>1727</v>
      </c>
      <c r="J525" s="55" t="s">
        <v>1727</v>
      </c>
      <c r="K525" s="55" t="s">
        <v>1727</v>
      </c>
      <c r="L525" s="55" t="s">
        <v>1727</v>
      </c>
      <c r="M525" s="55" t="s">
        <v>1727</v>
      </c>
      <c r="N525" s="55" t="s">
        <v>1727</v>
      </c>
      <c r="O525" s="55"/>
      <c r="P525" s="55" t="s">
        <v>1727</v>
      </c>
      <c r="Q525" s="155" t="s">
        <v>1380</v>
      </c>
      <c r="R525" s="55"/>
    </row>
    <row r="526" spans="1:18" ht="11.25" customHeight="1">
      <c r="A526" s="51">
        <v>523</v>
      </c>
      <c r="B526" s="55" t="s">
        <v>7739</v>
      </c>
      <c r="C526" s="55" t="s">
        <v>1727</v>
      </c>
      <c r="D526" s="55" t="s">
        <v>1727</v>
      </c>
      <c r="E526" s="55" t="s">
        <v>1727</v>
      </c>
      <c r="F526" s="55" t="s">
        <v>1727</v>
      </c>
      <c r="G526" s="55" t="s">
        <v>1727</v>
      </c>
      <c r="H526" s="55" t="s">
        <v>1727</v>
      </c>
      <c r="I526" s="55" t="s">
        <v>1727</v>
      </c>
      <c r="J526" s="55" t="s">
        <v>1727</v>
      </c>
      <c r="K526" s="55" t="s">
        <v>1727</v>
      </c>
      <c r="L526" s="55" t="s">
        <v>1727</v>
      </c>
      <c r="M526" s="55" t="s">
        <v>1727</v>
      </c>
      <c r="N526" s="55" t="s">
        <v>1727</v>
      </c>
      <c r="O526" s="55"/>
      <c r="P526" s="55" t="s">
        <v>1727</v>
      </c>
      <c r="Q526" s="155" t="s">
        <v>1380</v>
      </c>
      <c r="R526" s="55"/>
    </row>
    <row r="527" spans="1:18" ht="11.25" customHeight="1">
      <c r="A527" s="51">
        <v>524</v>
      </c>
      <c r="B527" s="55" t="s">
        <v>7740</v>
      </c>
      <c r="C527" s="55" t="s">
        <v>1727</v>
      </c>
      <c r="D527" s="55" t="s">
        <v>1727</v>
      </c>
      <c r="E527" s="55" t="s">
        <v>1727</v>
      </c>
      <c r="F527" s="55" t="s">
        <v>1727</v>
      </c>
      <c r="G527" s="55" t="s">
        <v>1727</v>
      </c>
      <c r="H527" s="55" t="s">
        <v>1727</v>
      </c>
      <c r="I527" s="55" t="s">
        <v>1727</v>
      </c>
      <c r="J527" s="55" t="s">
        <v>1727</v>
      </c>
      <c r="K527" s="55" t="s">
        <v>1727</v>
      </c>
      <c r="L527" s="55" t="s">
        <v>1727</v>
      </c>
      <c r="M527" s="55" t="s">
        <v>1727</v>
      </c>
      <c r="N527" s="55" t="s">
        <v>1727</v>
      </c>
      <c r="O527" s="55"/>
      <c r="P527" s="55" t="s">
        <v>1727</v>
      </c>
      <c r="Q527" s="155" t="s">
        <v>1380</v>
      </c>
      <c r="R527" s="55"/>
    </row>
    <row r="528" spans="1:18" ht="11.25" customHeight="1">
      <c r="A528" s="51">
        <v>525</v>
      </c>
      <c r="B528" s="55" t="s">
        <v>7741</v>
      </c>
      <c r="C528" s="55" t="s">
        <v>7742</v>
      </c>
      <c r="D528" s="55" t="s">
        <v>1727</v>
      </c>
      <c r="E528" s="55" t="s">
        <v>1727</v>
      </c>
      <c r="F528" s="55" t="s">
        <v>1727</v>
      </c>
      <c r="G528" s="55" t="s">
        <v>1727</v>
      </c>
      <c r="H528" s="55" t="s">
        <v>1727</v>
      </c>
      <c r="I528" s="55" t="s">
        <v>1727</v>
      </c>
      <c r="J528" s="55" t="s">
        <v>1727</v>
      </c>
      <c r="K528" s="55" t="s">
        <v>1727</v>
      </c>
      <c r="L528" s="55" t="s">
        <v>1727</v>
      </c>
      <c r="M528" s="55" t="s">
        <v>1727</v>
      </c>
      <c r="N528" s="55" t="s">
        <v>1727</v>
      </c>
      <c r="O528" s="55"/>
      <c r="P528" s="55" t="s">
        <v>1727</v>
      </c>
      <c r="Q528" s="263" t="s">
        <v>1723</v>
      </c>
      <c r="R528" s="56" t="s">
        <v>1732</v>
      </c>
    </row>
    <row r="529" spans="1:18" ht="11.25" customHeight="1">
      <c r="A529" s="51">
        <v>526</v>
      </c>
      <c r="B529" s="55" t="s">
        <v>7743</v>
      </c>
      <c r="C529" s="55" t="s">
        <v>1727</v>
      </c>
      <c r="D529" s="55" t="s">
        <v>1727</v>
      </c>
      <c r="E529" s="55" t="s">
        <v>1727</v>
      </c>
      <c r="F529" s="55" t="s">
        <v>1727</v>
      </c>
      <c r="G529" s="55" t="s">
        <v>1727</v>
      </c>
      <c r="H529" s="55" t="s">
        <v>1727</v>
      </c>
      <c r="I529" s="55" t="s">
        <v>1727</v>
      </c>
      <c r="J529" s="55" t="s">
        <v>1727</v>
      </c>
      <c r="K529" s="55" t="s">
        <v>1727</v>
      </c>
      <c r="L529" s="55" t="s">
        <v>1727</v>
      </c>
      <c r="M529" s="55" t="s">
        <v>1727</v>
      </c>
      <c r="N529" s="55" t="s">
        <v>1727</v>
      </c>
      <c r="O529" s="55"/>
      <c r="P529" s="55" t="s">
        <v>1727</v>
      </c>
      <c r="Q529" s="155" t="s">
        <v>1380</v>
      </c>
      <c r="R529" s="55"/>
    </row>
    <row r="530" spans="1:18" ht="11.25" customHeight="1">
      <c r="A530" s="51">
        <v>527</v>
      </c>
      <c r="B530" s="55" t="s">
        <v>7744</v>
      </c>
      <c r="C530" s="55" t="s">
        <v>1727</v>
      </c>
      <c r="D530" s="55" t="s">
        <v>1727</v>
      </c>
      <c r="E530" s="55" t="s">
        <v>1727</v>
      </c>
      <c r="F530" s="55" t="s">
        <v>1727</v>
      </c>
      <c r="G530" s="55" t="s">
        <v>1727</v>
      </c>
      <c r="H530" s="55" t="s">
        <v>1727</v>
      </c>
      <c r="I530" s="55" t="s">
        <v>1727</v>
      </c>
      <c r="J530" s="55" t="s">
        <v>1727</v>
      </c>
      <c r="K530" s="55" t="s">
        <v>1727</v>
      </c>
      <c r="L530" s="55" t="s">
        <v>1727</v>
      </c>
      <c r="M530" s="55" t="s">
        <v>1727</v>
      </c>
      <c r="N530" s="55" t="s">
        <v>1727</v>
      </c>
      <c r="O530" s="55"/>
      <c r="P530" s="55" t="s">
        <v>1727</v>
      </c>
      <c r="Q530" s="155" t="s">
        <v>1380</v>
      </c>
      <c r="R530" s="55"/>
    </row>
    <row r="531" spans="1:18" ht="11.25" customHeight="1">
      <c r="A531" s="51">
        <v>528</v>
      </c>
      <c r="B531" s="55" t="s">
        <v>7745</v>
      </c>
      <c r="C531" s="55" t="s">
        <v>7746</v>
      </c>
      <c r="D531" s="55" t="s">
        <v>1727</v>
      </c>
      <c r="E531" s="55" t="s">
        <v>1727</v>
      </c>
      <c r="F531" s="55" t="s">
        <v>1727</v>
      </c>
      <c r="G531" s="55" t="s">
        <v>1727</v>
      </c>
      <c r="H531" s="55" t="s">
        <v>1727</v>
      </c>
      <c r="I531" s="55" t="s">
        <v>1727</v>
      </c>
      <c r="J531" s="55" t="s">
        <v>1727</v>
      </c>
      <c r="K531" s="55" t="s">
        <v>1727</v>
      </c>
      <c r="L531" s="55" t="s">
        <v>1727</v>
      </c>
      <c r="M531" s="55" t="s">
        <v>1727</v>
      </c>
      <c r="N531" s="55" t="s">
        <v>1727</v>
      </c>
      <c r="O531" s="55"/>
      <c r="P531" s="55" t="s">
        <v>1727</v>
      </c>
      <c r="Q531" s="265" t="s">
        <v>1724</v>
      </c>
      <c r="R531" s="57" t="s">
        <v>1731</v>
      </c>
    </row>
    <row r="532" spans="1:18" ht="11.25" customHeight="1">
      <c r="A532" s="51">
        <v>529</v>
      </c>
      <c r="B532" s="55" t="s">
        <v>7747</v>
      </c>
      <c r="C532" s="55" t="s">
        <v>1727</v>
      </c>
      <c r="D532" s="55" t="s">
        <v>1727</v>
      </c>
      <c r="E532" s="55" t="s">
        <v>1727</v>
      </c>
      <c r="F532" s="55" t="s">
        <v>1727</v>
      </c>
      <c r="G532" s="55" t="s">
        <v>1727</v>
      </c>
      <c r="H532" s="55" t="s">
        <v>1727</v>
      </c>
      <c r="I532" s="55" t="s">
        <v>1727</v>
      </c>
      <c r="J532" s="55" t="s">
        <v>1727</v>
      </c>
      <c r="K532" s="55" t="s">
        <v>1727</v>
      </c>
      <c r="L532" s="55" t="s">
        <v>1727</v>
      </c>
      <c r="M532" s="55" t="s">
        <v>1727</v>
      </c>
      <c r="N532" s="55" t="s">
        <v>1727</v>
      </c>
      <c r="O532" s="55"/>
      <c r="P532" s="55" t="s">
        <v>7748</v>
      </c>
      <c r="Q532" s="155" t="s">
        <v>1380</v>
      </c>
      <c r="R532" s="55"/>
    </row>
    <row r="533" spans="1:18" ht="11.25" customHeight="1">
      <c r="A533" s="51">
        <v>530</v>
      </c>
      <c r="B533" s="55" t="s">
        <v>7749</v>
      </c>
      <c r="C533" s="55" t="s">
        <v>1727</v>
      </c>
      <c r="D533" s="55" t="s">
        <v>1727</v>
      </c>
      <c r="E533" s="55" t="s">
        <v>1727</v>
      </c>
      <c r="F533" s="55" t="s">
        <v>1727</v>
      </c>
      <c r="G533" s="55" t="s">
        <v>1727</v>
      </c>
      <c r="H533" s="55" t="s">
        <v>1727</v>
      </c>
      <c r="I533" s="55" t="s">
        <v>1727</v>
      </c>
      <c r="J533" s="55" t="s">
        <v>1727</v>
      </c>
      <c r="K533" s="55" t="s">
        <v>1727</v>
      </c>
      <c r="L533" s="55" t="s">
        <v>1727</v>
      </c>
      <c r="M533" s="55" t="s">
        <v>1727</v>
      </c>
      <c r="N533" s="55" t="s">
        <v>1727</v>
      </c>
      <c r="O533" s="55"/>
      <c r="P533" s="55" t="s">
        <v>7750</v>
      </c>
      <c r="Q533" s="155" t="s">
        <v>1380</v>
      </c>
      <c r="R533" s="55"/>
    </row>
    <row r="534" spans="1:18" ht="11.25" customHeight="1">
      <c r="A534" s="51">
        <v>531</v>
      </c>
      <c r="B534" s="55" t="s">
        <v>7751</v>
      </c>
      <c r="C534" s="55" t="s">
        <v>7752</v>
      </c>
      <c r="D534" s="55" t="s">
        <v>1727</v>
      </c>
      <c r="E534" s="55" t="s">
        <v>1727</v>
      </c>
      <c r="F534" s="55" t="s">
        <v>1727</v>
      </c>
      <c r="G534" s="55" t="s">
        <v>1727</v>
      </c>
      <c r="H534" s="55" t="s">
        <v>1727</v>
      </c>
      <c r="I534" s="55" t="s">
        <v>1727</v>
      </c>
      <c r="J534" s="55" t="s">
        <v>1727</v>
      </c>
      <c r="K534" s="55" t="s">
        <v>1727</v>
      </c>
      <c r="L534" s="55" t="s">
        <v>1727</v>
      </c>
      <c r="M534" s="55" t="s">
        <v>1727</v>
      </c>
      <c r="N534" s="55" t="s">
        <v>1727</v>
      </c>
      <c r="O534" s="55"/>
      <c r="P534" s="55" t="s">
        <v>7753</v>
      </c>
      <c r="Q534" s="155" t="s">
        <v>1380</v>
      </c>
      <c r="R534" s="55"/>
    </row>
    <row r="535" spans="1:18" ht="11.25" customHeight="1">
      <c r="A535" s="51">
        <v>532</v>
      </c>
      <c r="B535" s="55" t="s">
        <v>7754</v>
      </c>
      <c r="C535" s="55" t="s">
        <v>1727</v>
      </c>
      <c r="D535" s="55" t="s">
        <v>1727</v>
      </c>
      <c r="E535" s="55" t="s">
        <v>1727</v>
      </c>
      <c r="F535" s="55" t="s">
        <v>1727</v>
      </c>
      <c r="G535" s="55" t="s">
        <v>1727</v>
      </c>
      <c r="H535" s="55" t="s">
        <v>1727</v>
      </c>
      <c r="I535" s="55" t="s">
        <v>1727</v>
      </c>
      <c r="J535" s="55" t="s">
        <v>1727</v>
      </c>
      <c r="K535" s="55" t="s">
        <v>1727</v>
      </c>
      <c r="L535" s="55" t="s">
        <v>1727</v>
      </c>
      <c r="M535" s="55" t="s">
        <v>1727</v>
      </c>
      <c r="N535" s="55" t="s">
        <v>1727</v>
      </c>
      <c r="O535" s="55"/>
      <c r="P535" s="55" t="s">
        <v>7755</v>
      </c>
      <c r="Q535" s="155" t="s">
        <v>1380</v>
      </c>
      <c r="R535" s="55"/>
    </row>
    <row r="536" spans="1:18" ht="11.25" customHeight="1">
      <c r="A536" s="51">
        <v>533</v>
      </c>
      <c r="B536" s="55" t="s">
        <v>7756</v>
      </c>
      <c r="C536" s="55" t="s">
        <v>1727</v>
      </c>
      <c r="D536" s="55" t="s">
        <v>1727</v>
      </c>
      <c r="E536" s="55" t="s">
        <v>1727</v>
      </c>
      <c r="F536" s="55" t="s">
        <v>1727</v>
      </c>
      <c r="G536" s="55" t="s">
        <v>1727</v>
      </c>
      <c r="H536" s="55" t="s">
        <v>1727</v>
      </c>
      <c r="I536" s="55" t="s">
        <v>1727</v>
      </c>
      <c r="J536" s="55" t="s">
        <v>1727</v>
      </c>
      <c r="K536" s="55" t="s">
        <v>1727</v>
      </c>
      <c r="L536" s="55" t="s">
        <v>1727</v>
      </c>
      <c r="M536" s="55" t="s">
        <v>1727</v>
      </c>
      <c r="N536" s="55" t="s">
        <v>1727</v>
      </c>
      <c r="O536" s="55"/>
      <c r="P536" s="55" t="s">
        <v>7757</v>
      </c>
      <c r="Q536" s="155" t="s">
        <v>1380</v>
      </c>
      <c r="R536" s="55"/>
    </row>
    <row r="537" spans="1:18" ht="11.25" customHeight="1">
      <c r="A537" s="51">
        <v>534</v>
      </c>
      <c r="B537" s="55" t="s">
        <v>7758</v>
      </c>
      <c r="C537" s="55" t="s">
        <v>7759</v>
      </c>
      <c r="D537" s="55" t="s">
        <v>7760</v>
      </c>
      <c r="E537" s="55" t="s">
        <v>1727</v>
      </c>
      <c r="F537" s="55" t="s">
        <v>1727</v>
      </c>
      <c r="G537" s="55" t="s">
        <v>1727</v>
      </c>
      <c r="H537" s="55" t="s">
        <v>1727</v>
      </c>
      <c r="I537" s="55" t="s">
        <v>1727</v>
      </c>
      <c r="J537" s="55" t="s">
        <v>1727</v>
      </c>
      <c r="K537" s="55" t="s">
        <v>1727</v>
      </c>
      <c r="L537" s="55" t="s">
        <v>1727</v>
      </c>
      <c r="M537" s="55" t="s">
        <v>1727</v>
      </c>
      <c r="N537" s="55" t="s">
        <v>1727</v>
      </c>
      <c r="O537" s="55"/>
      <c r="P537" s="55" t="s">
        <v>7761</v>
      </c>
      <c r="Q537" s="155" t="s">
        <v>1380</v>
      </c>
      <c r="R537" s="55"/>
    </row>
    <row r="538" spans="1:18" ht="11.25" customHeight="1">
      <c r="A538" s="51">
        <v>535</v>
      </c>
      <c r="B538" s="55" t="s">
        <v>7762</v>
      </c>
      <c r="C538" s="55" t="s">
        <v>1727</v>
      </c>
      <c r="D538" s="55" t="s">
        <v>1727</v>
      </c>
      <c r="E538" s="55" t="s">
        <v>1727</v>
      </c>
      <c r="F538" s="55" t="s">
        <v>1727</v>
      </c>
      <c r="G538" s="55" t="s">
        <v>1727</v>
      </c>
      <c r="H538" s="55" t="s">
        <v>1727</v>
      </c>
      <c r="I538" s="55" t="s">
        <v>1727</v>
      </c>
      <c r="J538" s="55" t="s">
        <v>1727</v>
      </c>
      <c r="K538" s="55" t="s">
        <v>1727</v>
      </c>
      <c r="L538" s="55" t="s">
        <v>1727</v>
      </c>
      <c r="M538" s="55" t="s">
        <v>1727</v>
      </c>
      <c r="N538" s="55" t="s">
        <v>1727</v>
      </c>
      <c r="O538" s="55"/>
      <c r="P538" s="55" t="s">
        <v>7763</v>
      </c>
      <c r="Q538" s="155" t="s">
        <v>1380</v>
      </c>
      <c r="R538" s="55"/>
    </row>
    <row r="539" spans="1:18" ht="11.25" customHeight="1">
      <c r="A539" s="51">
        <v>536</v>
      </c>
      <c r="B539" s="55" t="s">
        <v>7764</v>
      </c>
      <c r="C539" s="55" t="s">
        <v>7765</v>
      </c>
      <c r="D539" s="55" t="s">
        <v>7766</v>
      </c>
      <c r="E539" s="55" t="s">
        <v>1727</v>
      </c>
      <c r="F539" s="55" t="s">
        <v>1727</v>
      </c>
      <c r="G539" s="55" t="s">
        <v>1727</v>
      </c>
      <c r="H539" s="55" t="s">
        <v>1727</v>
      </c>
      <c r="I539" s="55" t="s">
        <v>1727</v>
      </c>
      <c r="J539" s="55" t="s">
        <v>1727</v>
      </c>
      <c r="K539" s="55" t="s">
        <v>1727</v>
      </c>
      <c r="L539" s="55" t="s">
        <v>1727</v>
      </c>
      <c r="M539" s="55" t="s">
        <v>1727</v>
      </c>
      <c r="N539" s="55" t="s">
        <v>1727</v>
      </c>
      <c r="O539" s="55"/>
      <c r="P539" s="55" t="s">
        <v>7767</v>
      </c>
      <c r="Q539" s="155" t="s">
        <v>1380</v>
      </c>
      <c r="R539" s="55"/>
    </row>
    <row r="540" spans="1:18" ht="11.25" customHeight="1">
      <c r="A540" s="51">
        <v>537</v>
      </c>
      <c r="B540" s="55" t="s">
        <v>7768</v>
      </c>
      <c r="C540" s="55" t="s">
        <v>7769</v>
      </c>
      <c r="D540" s="55" t="s">
        <v>1727</v>
      </c>
      <c r="E540" s="55" t="s">
        <v>1727</v>
      </c>
      <c r="F540" s="55" t="s">
        <v>1727</v>
      </c>
      <c r="G540" s="55" t="s">
        <v>1727</v>
      </c>
      <c r="H540" s="55" t="s">
        <v>1727</v>
      </c>
      <c r="I540" s="55" t="s">
        <v>1727</v>
      </c>
      <c r="J540" s="55" t="s">
        <v>1727</v>
      </c>
      <c r="K540" s="55" t="s">
        <v>1727</v>
      </c>
      <c r="L540" s="55" t="s">
        <v>1727</v>
      </c>
      <c r="M540" s="55" t="s">
        <v>1727</v>
      </c>
      <c r="N540" s="55" t="s">
        <v>1727</v>
      </c>
      <c r="O540" s="55"/>
      <c r="P540" s="55" t="s">
        <v>7770</v>
      </c>
      <c r="Q540" s="155" t="s">
        <v>1380</v>
      </c>
      <c r="R540" s="55"/>
    </row>
    <row r="541" spans="1:18" ht="11.25" customHeight="1">
      <c r="A541" s="51">
        <v>538</v>
      </c>
      <c r="B541" s="55" t="s">
        <v>7771</v>
      </c>
      <c r="C541" s="55" t="s">
        <v>1727</v>
      </c>
      <c r="D541" s="55" t="s">
        <v>1727</v>
      </c>
      <c r="E541" s="55" t="s">
        <v>1727</v>
      </c>
      <c r="F541" s="55" t="s">
        <v>1727</v>
      </c>
      <c r="G541" s="55" t="s">
        <v>1727</v>
      </c>
      <c r="H541" s="55" t="s">
        <v>1727</v>
      </c>
      <c r="I541" s="55" t="s">
        <v>1727</v>
      </c>
      <c r="J541" s="55" t="s">
        <v>1727</v>
      </c>
      <c r="K541" s="55" t="s">
        <v>1727</v>
      </c>
      <c r="L541" s="55" t="s">
        <v>1727</v>
      </c>
      <c r="M541" s="55" t="s">
        <v>1727</v>
      </c>
      <c r="N541" s="55" t="s">
        <v>1727</v>
      </c>
      <c r="O541" s="55"/>
      <c r="P541" s="55" t="s">
        <v>7772</v>
      </c>
      <c r="Q541" s="155" t="s">
        <v>1380</v>
      </c>
      <c r="R541" s="55"/>
    </row>
    <row r="542" spans="1:18" ht="11.25" customHeight="1">
      <c r="A542" s="51">
        <v>539</v>
      </c>
      <c r="B542" s="55" t="s">
        <v>7773</v>
      </c>
      <c r="C542" s="55" t="s">
        <v>7774</v>
      </c>
      <c r="D542" s="55" t="s">
        <v>7775</v>
      </c>
      <c r="E542" s="55" t="s">
        <v>7776</v>
      </c>
      <c r="F542" s="55" t="s">
        <v>7777</v>
      </c>
      <c r="G542" s="55" t="s">
        <v>7778</v>
      </c>
      <c r="H542" s="55" t="s">
        <v>7779</v>
      </c>
      <c r="I542" s="55" t="s">
        <v>7780</v>
      </c>
      <c r="J542" s="55" t="s">
        <v>7781</v>
      </c>
      <c r="K542" s="55" t="s">
        <v>7782</v>
      </c>
      <c r="L542" s="55" t="s">
        <v>7783</v>
      </c>
      <c r="M542" s="55" t="s">
        <v>1727</v>
      </c>
      <c r="N542" s="55" t="s">
        <v>1727</v>
      </c>
      <c r="O542" s="55"/>
      <c r="P542" s="55" t="s">
        <v>7784</v>
      </c>
      <c r="Q542" s="155" t="s">
        <v>1380</v>
      </c>
      <c r="R542" s="55"/>
    </row>
    <row r="543" spans="1:18" ht="11.25" customHeight="1">
      <c r="A543" s="51">
        <v>540</v>
      </c>
      <c r="B543" s="55" t="s">
        <v>7785</v>
      </c>
      <c r="C543" s="55" t="s">
        <v>1727</v>
      </c>
      <c r="D543" s="55" t="s">
        <v>1727</v>
      </c>
      <c r="E543" s="55" t="s">
        <v>1727</v>
      </c>
      <c r="F543" s="55" t="s">
        <v>1727</v>
      </c>
      <c r="G543" s="55" t="s">
        <v>1727</v>
      </c>
      <c r="H543" s="55" t="s">
        <v>1727</v>
      </c>
      <c r="I543" s="55" t="s">
        <v>1727</v>
      </c>
      <c r="J543" s="55" t="s">
        <v>1727</v>
      </c>
      <c r="K543" s="55" t="s">
        <v>1727</v>
      </c>
      <c r="L543" s="55" t="s">
        <v>1727</v>
      </c>
      <c r="M543" s="55" t="s">
        <v>1727</v>
      </c>
      <c r="N543" s="55" t="s">
        <v>1727</v>
      </c>
      <c r="O543" s="55"/>
      <c r="P543" s="55" t="s">
        <v>1727</v>
      </c>
      <c r="Q543" s="155" t="s">
        <v>1380</v>
      </c>
      <c r="R543" s="55"/>
    </row>
    <row r="544" spans="1:18" ht="11.25" customHeight="1">
      <c r="A544" s="51">
        <v>541</v>
      </c>
      <c r="B544" s="55" t="s">
        <v>7786</v>
      </c>
      <c r="C544" s="55" t="s">
        <v>1727</v>
      </c>
      <c r="D544" s="55" t="s">
        <v>1727</v>
      </c>
      <c r="E544" s="55" t="s">
        <v>1727</v>
      </c>
      <c r="F544" s="55" t="s">
        <v>1727</v>
      </c>
      <c r="G544" s="55" t="s">
        <v>1727</v>
      </c>
      <c r="H544" s="55" t="s">
        <v>1727</v>
      </c>
      <c r="I544" s="55" t="s">
        <v>1727</v>
      </c>
      <c r="J544" s="55" t="s">
        <v>1727</v>
      </c>
      <c r="K544" s="55" t="s">
        <v>1727</v>
      </c>
      <c r="L544" s="55" t="s">
        <v>1727</v>
      </c>
      <c r="M544" s="55" t="s">
        <v>1727</v>
      </c>
      <c r="N544" s="55" t="s">
        <v>1727</v>
      </c>
      <c r="O544" s="55"/>
      <c r="P544" s="55" t="s">
        <v>1727</v>
      </c>
      <c r="Q544" s="155" t="s">
        <v>1380</v>
      </c>
      <c r="R544" s="55"/>
    </row>
    <row r="545" spans="1:18" ht="11.25" customHeight="1">
      <c r="A545" s="51">
        <v>542</v>
      </c>
      <c r="B545" s="55" t="s">
        <v>7787</v>
      </c>
      <c r="C545" s="55" t="s">
        <v>7788</v>
      </c>
      <c r="D545" s="55" t="s">
        <v>7789</v>
      </c>
      <c r="E545" s="55" t="s">
        <v>1727</v>
      </c>
      <c r="F545" s="55" t="s">
        <v>1727</v>
      </c>
      <c r="G545" s="55" t="s">
        <v>1727</v>
      </c>
      <c r="H545" s="55" t="s">
        <v>1727</v>
      </c>
      <c r="I545" s="55" t="s">
        <v>1727</v>
      </c>
      <c r="J545" s="55" t="s">
        <v>1727</v>
      </c>
      <c r="K545" s="55" t="s">
        <v>1727</v>
      </c>
      <c r="L545" s="55" t="s">
        <v>1727</v>
      </c>
      <c r="M545" s="55" t="s">
        <v>1727</v>
      </c>
      <c r="N545" s="55" t="s">
        <v>1727</v>
      </c>
      <c r="O545" s="55"/>
      <c r="P545" s="55" t="s">
        <v>1727</v>
      </c>
      <c r="Q545" s="155" t="s">
        <v>1380</v>
      </c>
      <c r="R545" s="55"/>
    </row>
    <row r="546" spans="1:18" ht="11.25" customHeight="1">
      <c r="A546" s="51">
        <v>543</v>
      </c>
      <c r="B546" s="55" t="s">
        <v>7790</v>
      </c>
      <c r="C546" s="55" t="s">
        <v>1727</v>
      </c>
      <c r="D546" s="55" t="s">
        <v>1727</v>
      </c>
      <c r="E546" s="55" t="s">
        <v>1727</v>
      </c>
      <c r="F546" s="55" t="s">
        <v>1727</v>
      </c>
      <c r="G546" s="55" t="s">
        <v>1727</v>
      </c>
      <c r="H546" s="55" t="s">
        <v>1727</v>
      </c>
      <c r="I546" s="55" t="s">
        <v>1727</v>
      </c>
      <c r="J546" s="55" t="s">
        <v>1727</v>
      </c>
      <c r="K546" s="55" t="s">
        <v>1727</v>
      </c>
      <c r="L546" s="55" t="s">
        <v>1727</v>
      </c>
      <c r="M546" s="55" t="s">
        <v>1727</v>
      </c>
      <c r="N546" s="55" t="s">
        <v>1727</v>
      </c>
      <c r="O546" s="55"/>
      <c r="P546" s="55" t="s">
        <v>1727</v>
      </c>
      <c r="Q546" s="155" t="s">
        <v>1380</v>
      </c>
      <c r="R546" s="55"/>
    </row>
    <row r="547" spans="1:18" ht="11.25" customHeight="1">
      <c r="A547" s="51">
        <v>544</v>
      </c>
      <c r="B547" s="55" t="s">
        <v>7791</v>
      </c>
      <c r="C547" s="55" t="s">
        <v>1727</v>
      </c>
      <c r="D547" s="55" t="s">
        <v>1727</v>
      </c>
      <c r="E547" s="55" t="s">
        <v>1727</v>
      </c>
      <c r="F547" s="55" t="s">
        <v>1727</v>
      </c>
      <c r="G547" s="55" t="s">
        <v>1727</v>
      </c>
      <c r="H547" s="55" t="s">
        <v>1727</v>
      </c>
      <c r="I547" s="55" t="s">
        <v>1727</v>
      </c>
      <c r="J547" s="55" t="s">
        <v>1727</v>
      </c>
      <c r="K547" s="55" t="s">
        <v>1727</v>
      </c>
      <c r="L547" s="55" t="s">
        <v>1727</v>
      </c>
      <c r="M547" s="55" t="s">
        <v>1727</v>
      </c>
      <c r="N547" s="55" t="s">
        <v>1727</v>
      </c>
      <c r="O547" s="55"/>
      <c r="P547" s="55" t="s">
        <v>7792</v>
      </c>
      <c r="Q547" s="155" t="s">
        <v>1380</v>
      </c>
      <c r="R547" s="55"/>
    </row>
    <row r="548" spans="1:18" ht="11.25" customHeight="1">
      <c r="A548" s="51">
        <v>545</v>
      </c>
      <c r="B548" s="55" t="s">
        <v>7793</v>
      </c>
      <c r="C548" s="55" t="s">
        <v>1727</v>
      </c>
      <c r="D548" s="55" t="s">
        <v>1727</v>
      </c>
      <c r="E548" s="55" t="s">
        <v>1727</v>
      </c>
      <c r="F548" s="55" t="s">
        <v>1727</v>
      </c>
      <c r="G548" s="55" t="s">
        <v>1727</v>
      </c>
      <c r="H548" s="55" t="s">
        <v>1727</v>
      </c>
      <c r="I548" s="55" t="s">
        <v>1727</v>
      </c>
      <c r="J548" s="55" t="s">
        <v>1727</v>
      </c>
      <c r="K548" s="55" t="s">
        <v>1727</v>
      </c>
      <c r="L548" s="55" t="s">
        <v>1727</v>
      </c>
      <c r="M548" s="55" t="s">
        <v>1727</v>
      </c>
      <c r="N548" s="55" t="s">
        <v>1727</v>
      </c>
      <c r="O548" s="55"/>
      <c r="P548" s="55" t="s">
        <v>7794</v>
      </c>
      <c r="Q548" s="155" t="s">
        <v>1380</v>
      </c>
      <c r="R548" s="55"/>
    </row>
    <row r="549" spans="1:18" ht="11.25" customHeight="1">
      <c r="A549" s="51">
        <v>546</v>
      </c>
      <c r="B549" s="55" t="s">
        <v>7795</v>
      </c>
      <c r="C549" s="55" t="s">
        <v>1727</v>
      </c>
      <c r="D549" s="55" t="s">
        <v>1727</v>
      </c>
      <c r="E549" s="55" t="s">
        <v>1727</v>
      </c>
      <c r="F549" s="55" t="s">
        <v>1727</v>
      </c>
      <c r="G549" s="55" t="s">
        <v>1727</v>
      </c>
      <c r="H549" s="55" t="s">
        <v>1727</v>
      </c>
      <c r="I549" s="55" t="s">
        <v>1727</v>
      </c>
      <c r="J549" s="55" t="s">
        <v>1727</v>
      </c>
      <c r="K549" s="55" t="s">
        <v>1727</v>
      </c>
      <c r="L549" s="55" t="s">
        <v>1727</v>
      </c>
      <c r="M549" s="55" t="s">
        <v>1727</v>
      </c>
      <c r="N549" s="55" t="s">
        <v>1727</v>
      </c>
      <c r="O549" s="55"/>
      <c r="P549" s="55" t="s">
        <v>7796</v>
      </c>
      <c r="Q549" s="155" t="s">
        <v>1380</v>
      </c>
      <c r="R549" s="55"/>
    </row>
    <row r="550" spans="1:18" ht="11.25" customHeight="1">
      <c r="A550" s="51">
        <v>547</v>
      </c>
      <c r="B550" s="55" t="s">
        <v>7797</v>
      </c>
      <c r="C550" s="55" t="s">
        <v>1727</v>
      </c>
      <c r="D550" s="55" t="s">
        <v>1727</v>
      </c>
      <c r="E550" s="55" t="s">
        <v>1727</v>
      </c>
      <c r="F550" s="55" t="s">
        <v>1727</v>
      </c>
      <c r="G550" s="55" t="s">
        <v>1727</v>
      </c>
      <c r="H550" s="55" t="s">
        <v>1727</v>
      </c>
      <c r="I550" s="55" t="s">
        <v>1727</v>
      </c>
      <c r="J550" s="55" t="s">
        <v>1727</v>
      </c>
      <c r="K550" s="55" t="s">
        <v>1727</v>
      </c>
      <c r="L550" s="55" t="s">
        <v>1727</v>
      </c>
      <c r="M550" s="55" t="s">
        <v>1727</v>
      </c>
      <c r="N550" s="55" t="s">
        <v>1727</v>
      </c>
      <c r="O550" s="55"/>
      <c r="P550" s="55" t="s">
        <v>7798</v>
      </c>
      <c r="Q550" s="155" t="s">
        <v>1380</v>
      </c>
      <c r="R550" s="55"/>
    </row>
    <row r="551" spans="1:18" ht="11.25" customHeight="1">
      <c r="A551" s="51">
        <v>548</v>
      </c>
      <c r="B551" s="55" t="s">
        <v>7799</v>
      </c>
      <c r="C551" s="55" t="s">
        <v>1727</v>
      </c>
      <c r="D551" s="55" t="s">
        <v>1727</v>
      </c>
      <c r="E551" s="55" t="s">
        <v>1727</v>
      </c>
      <c r="F551" s="55" t="s">
        <v>1727</v>
      </c>
      <c r="G551" s="55" t="s">
        <v>1727</v>
      </c>
      <c r="H551" s="55" t="s">
        <v>1727</v>
      </c>
      <c r="I551" s="55" t="s">
        <v>1727</v>
      </c>
      <c r="J551" s="55" t="s">
        <v>1727</v>
      </c>
      <c r="K551" s="55" t="s">
        <v>1727</v>
      </c>
      <c r="L551" s="55" t="s">
        <v>1727</v>
      </c>
      <c r="M551" s="55" t="s">
        <v>1727</v>
      </c>
      <c r="N551" s="55" t="s">
        <v>1727</v>
      </c>
      <c r="O551" s="55"/>
      <c r="P551" s="55" t="s">
        <v>7800</v>
      </c>
      <c r="Q551" s="155" t="s">
        <v>1380</v>
      </c>
      <c r="R551" s="55"/>
    </row>
    <row r="552" spans="1:18" ht="11.25" customHeight="1">
      <c r="A552" s="51">
        <v>549</v>
      </c>
      <c r="B552" s="55" t="s">
        <v>7801</v>
      </c>
      <c r="C552" s="55" t="s">
        <v>1727</v>
      </c>
      <c r="D552" s="55" t="s">
        <v>1727</v>
      </c>
      <c r="E552" s="55" t="s">
        <v>1727</v>
      </c>
      <c r="F552" s="55" t="s">
        <v>1727</v>
      </c>
      <c r="G552" s="55" t="s">
        <v>1727</v>
      </c>
      <c r="H552" s="55" t="s">
        <v>1727</v>
      </c>
      <c r="I552" s="55" t="s">
        <v>1727</v>
      </c>
      <c r="J552" s="55" t="s">
        <v>1727</v>
      </c>
      <c r="K552" s="55" t="s">
        <v>1727</v>
      </c>
      <c r="L552" s="55" t="s">
        <v>1727</v>
      </c>
      <c r="M552" s="55" t="s">
        <v>1727</v>
      </c>
      <c r="N552" s="55" t="s">
        <v>1727</v>
      </c>
      <c r="O552" s="55"/>
      <c r="P552" s="55" t="s">
        <v>7802</v>
      </c>
      <c r="Q552" s="155" t="s">
        <v>1380</v>
      </c>
      <c r="R552" s="55"/>
    </row>
    <row r="553" spans="1:18" ht="11.25" customHeight="1">
      <c r="A553" s="51">
        <v>550</v>
      </c>
      <c r="B553" s="55" t="s">
        <v>7803</v>
      </c>
      <c r="C553" s="55" t="s">
        <v>7804</v>
      </c>
      <c r="D553" s="55" t="s">
        <v>1727</v>
      </c>
      <c r="E553" s="55" t="s">
        <v>1727</v>
      </c>
      <c r="F553" s="55" t="s">
        <v>1727</v>
      </c>
      <c r="G553" s="55" t="s">
        <v>1727</v>
      </c>
      <c r="H553" s="55" t="s">
        <v>1727</v>
      </c>
      <c r="I553" s="55" t="s">
        <v>1727</v>
      </c>
      <c r="J553" s="55" t="s">
        <v>1727</v>
      </c>
      <c r="K553" s="55" t="s">
        <v>1727</v>
      </c>
      <c r="L553" s="55" t="s">
        <v>1727</v>
      </c>
      <c r="M553" s="55" t="s">
        <v>1727</v>
      </c>
      <c r="N553" s="55" t="s">
        <v>1727</v>
      </c>
      <c r="O553" s="55"/>
      <c r="P553" s="55" t="s">
        <v>7805</v>
      </c>
      <c r="Q553" s="155" t="s">
        <v>1380</v>
      </c>
      <c r="R553" s="55"/>
    </row>
    <row r="554" spans="1:18" ht="11.25" customHeight="1">
      <c r="A554" s="51">
        <v>551</v>
      </c>
      <c r="B554" s="55" t="s">
        <v>7806</v>
      </c>
      <c r="C554" s="55" t="s">
        <v>1727</v>
      </c>
      <c r="D554" s="55" t="s">
        <v>1727</v>
      </c>
      <c r="E554" s="55" t="s">
        <v>1727</v>
      </c>
      <c r="F554" s="55" t="s">
        <v>1727</v>
      </c>
      <c r="G554" s="55" t="s">
        <v>1727</v>
      </c>
      <c r="H554" s="55" t="s">
        <v>1727</v>
      </c>
      <c r="I554" s="55" t="s">
        <v>1727</v>
      </c>
      <c r="J554" s="55" t="s">
        <v>1727</v>
      </c>
      <c r="K554" s="55" t="s">
        <v>1727</v>
      </c>
      <c r="L554" s="55" t="s">
        <v>1727</v>
      </c>
      <c r="M554" s="55" t="s">
        <v>1727</v>
      </c>
      <c r="N554" s="55" t="s">
        <v>1727</v>
      </c>
      <c r="O554" s="55"/>
      <c r="P554" s="55" t="s">
        <v>7807</v>
      </c>
      <c r="Q554" s="155" t="s">
        <v>1380</v>
      </c>
      <c r="R554" s="55"/>
    </row>
    <row r="555" spans="1:18" ht="11.25" customHeight="1">
      <c r="A555" s="51">
        <v>552</v>
      </c>
      <c r="B555" s="55" t="s">
        <v>7808</v>
      </c>
      <c r="C555" s="55" t="s">
        <v>7809</v>
      </c>
      <c r="D555" s="55" t="s">
        <v>7810</v>
      </c>
      <c r="E555" s="55" t="s">
        <v>7811</v>
      </c>
      <c r="F555" s="55" t="s">
        <v>7812</v>
      </c>
      <c r="G555" s="55" t="s">
        <v>7813</v>
      </c>
      <c r="H555" s="55" t="s">
        <v>1727</v>
      </c>
      <c r="I555" s="55" t="s">
        <v>1727</v>
      </c>
      <c r="J555" s="55" t="s">
        <v>1727</v>
      </c>
      <c r="K555" s="55" t="s">
        <v>1727</v>
      </c>
      <c r="L555" s="55" t="s">
        <v>1727</v>
      </c>
      <c r="M555" s="55" t="s">
        <v>1727</v>
      </c>
      <c r="N555" s="55" t="s">
        <v>1727</v>
      </c>
      <c r="O555" s="55"/>
      <c r="P555" s="55" t="s">
        <v>7814</v>
      </c>
      <c r="Q555" s="155" t="s">
        <v>1380</v>
      </c>
      <c r="R555" s="55"/>
    </row>
    <row r="556" spans="1:18" ht="11.25" customHeight="1">
      <c r="A556" s="51">
        <v>553</v>
      </c>
      <c r="B556" s="55" t="s">
        <v>7815</v>
      </c>
      <c r="C556" s="55" t="s">
        <v>1727</v>
      </c>
      <c r="D556" s="55" t="s">
        <v>1727</v>
      </c>
      <c r="E556" s="55" t="s">
        <v>1727</v>
      </c>
      <c r="F556" s="55" t="s">
        <v>1727</v>
      </c>
      <c r="G556" s="55" t="s">
        <v>1727</v>
      </c>
      <c r="H556" s="55" t="s">
        <v>1727</v>
      </c>
      <c r="I556" s="55" t="s">
        <v>1727</v>
      </c>
      <c r="J556" s="55" t="s">
        <v>1727</v>
      </c>
      <c r="K556" s="55" t="s">
        <v>1727</v>
      </c>
      <c r="L556" s="55" t="s">
        <v>1727</v>
      </c>
      <c r="M556" s="55" t="s">
        <v>1727</v>
      </c>
      <c r="N556" s="55" t="s">
        <v>1727</v>
      </c>
      <c r="O556" s="55"/>
      <c r="P556" s="55" t="s">
        <v>7816</v>
      </c>
      <c r="Q556" s="155" t="s">
        <v>1380</v>
      </c>
      <c r="R556" s="55"/>
    </row>
    <row r="557" spans="1:18" ht="11.25" customHeight="1">
      <c r="A557" s="51">
        <v>554</v>
      </c>
      <c r="B557" s="55" t="s">
        <v>7817</v>
      </c>
      <c r="C557" s="55" t="s">
        <v>7818</v>
      </c>
      <c r="D557" s="55" t="s">
        <v>7819</v>
      </c>
      <c r="E557" s="55" t="s">
        <v>1727</v>
      </c>
      <c r="F557" s="55" t="s">
        <v>1727</v>
      </c>
      <c r="G557" s="55" t="s">
        <v>1727</v>
      </c>
      <c r="H557" s="55" t="s">
        <v>1727</v>
      </c>
      <c r="I557" s="55" t="s">
        <v>1727</v>
      </c>
      <c r="J557" s="55" t="s">
        <v>1727</v>
      </c>
      <c r="K557" s="55" t="s">
        <v>1727</v>
      </c>
      <c r="L557" s="55" t="s">
        <v>1727</v>
      </c>
      <c r="M557" s="55" t="s">
        <v>1727</v>
      </c>
      <c r="N557" s="55" t="s">
        <v>1727</v>
      </c>
      <c r="O557" s="55"/>
      <c r="P557" s="55" t="s">
        <v>7820</v>
      </c>
      <c r="Q557" s="155" t="s">
        <v>1380</v>
      </c>
      <c r="R557" s="55"/>
    </row>
    <row r="558" spans="1:18" ht="11.25" customHeight="1">
      <c r="A558" s="51">
        <v>555</v>
      </c>
      <c r="B558" s="55" t="s">
        <v>7821</v>
      </c>
      <c r="C558" s="55" t="s">
        <v>1727</v>
      </c>
      <c r="D558" s="55" t="s">
        <v>1727</v>
      </c>
      <c r="E558" s="55" t="s">
        <v>1727</v>
      </c>
      <c r="F558" s="55" t="s">
        <v>1727</v>
      </c>
      <c r="G558" s="55" t="s">
        <v>1727</v>
      </c>
      <c r="H558" s="55" t="s">
        <v>1727</v>
      </c>
      <c r="I558" s="55" t="s">
        <v>1727</v>
      </c>
      <c r="J558" s="55" t="s">
        <v>1727</v>
      </c>
      <c r="K558" s="55" t="s">
        <v>1727</v>
      </c>
      <c r="L558" s="55" t="s">
        <v>1727</v>
      </c>
      <c r="M558" s="55" t="s">
        <v>1727</v>
      </c>
      <c r="N558" s="55" t="s">
        <v>1727</v>
      </c>
      <c r="O558" s="55"/>
      <c r="P558" s="55" t="s">
        <v>7822</v>
      </c>
      <c r="Q558" s="155" t="s">
        <v>1380</v>
      </c>
      <c r="R558" s="55"/>
    </row>
    <row r="559" spans="1:18" ht="11.25" customHeight="1">
      <c r="A559" s="51">
        <v>556</v>
      </c>
      <c r="B559" s="55" t="s">
        <v>7823</v>
      </c>
      <c r="C559" s="55" t="s">
        <v>1727</v>
      </c>
      <c r="D559" s="55" t="s">
        <v>1727</v>
      </c>
      <c r="E559" s="55" t="s">
        <v>1727</v>
      </c>
      <c r="F559" s="55" t="s">
        <v>1727</v>
      </c>
      <c r="G559" s="55" t="s">
        <v>1727</v>
      </c>
      <c r="H559" s="55" t="s">
        <v>1727</v>
      </c>
      <c r="I559" s="55" t="s">
        <v>1727</v>
      </c>
      <c r="J559" s="55" t="s">
        <v>1727</v>
      </c>
      <c r="K559" s="55" t="s">
        <v>1727</v>
      </c>
      <c r="L559" s="55" t="s">
        <v>1727</v>
      </c>
      <c r="M559" s="55" t="s">
        <v>1727</v>
      </c>
      <c r="N559" s="55" t="s">
        <v>1727</v>
      </c>
      <c r="O559" s="55"/>
      <c r="P559" s="55" t="s">
        <v>7824</v>
      </c>
      <c r="Q559" s="155" t="s">
        <v>1380</v>
      </c>
      <c r="R559" s="55"/>
    </row>
    <row r="560" spans="1:18" ht="11.25" customHeight="1">
      <c r="A560" s="51">
        <v>557</v>
      </c>
      <c r="B560" s="55" t="s">
        <v>7825</v>
      </c>
      <c r="C560" s="55" t="s">
        <v>1727</v>
      </c>
      <c r="D560" s="55" t="s">
        <v>1727</v>
      </c>
      <c r="E560" s="55" t="s">
        <v>1727</v>
      </c>
      <c r="F560" s="55" t="s">
        <v>1727</v>
      </c>
      <c r="G560" s="55" t="s">
        <v>1727</v>
      </c>
      <c r="H560" s="55" t="s">
        <v>1727</v>
      </c>
      <c r="I560" s="55" t="s">
        <v>1727</v>
      </c>
      <c r="J560" s="55" t="s">
        <v>1727</v>
      </c>
      <c r="K560" s="55" t="s">
        <v>1727</v>
      </c>
      <c r="L560" s="55" t="s">
        <v>1727</v>
      </c>
      <c r="M560" s="55" t="s">
        <v>1727</v>
      </c>
      <c r="N560" s="55" t="s">
        <v>1727</v>
      </c>
      <c r="O560" s="55"/>
      <c r="P560" s="55" t="s">
        <v>7826</v>
      </c>
      <c r="Q560" s="155" t="s">
        <v>1380</v>
      </c>
      <c r="R560" s="55"/>
    </row>
    <row r="561" spans="1:18" ht="11.25" customHeight="1">
      <c r="A561" s="51">
        <v>558</v>
      </c>
      <c r="B561" s="55" t="s">
        <v>7827</v>
      </c>
      <c r="C561" s="55" t="s">
        <v>7828</v>
      </c>
      <c r="D561" s="55" t="s">
        <v>1727</v>
      </c>
      <c r="E561" s="55" t="s">
        <v>1727</v>
      </c>
      <c r="F561" s="55" t="s">
        <v>1727</v>
      </c>
      <c r="G561" s="55" t="s">
        <v>1727</v>
      </c>
      <c r="H561" s="55" t="s">
        <v>1727</v>
      </c>
      <c r="I561" s="55" t="s">
        <v>1727</v>
      </c>
      <c r="J561" s="55" t="s">
        <v>1727</v>
      </c>
      <c r="K561" s="55" t="s">
        <v>1727</v>
      </c>
      <c r="L561" s="55" t="s">
        <v>1727</v>
      </c>
      <c r="M561" s="55" t="s">
        <v>1727</v>
      </c>
      <c r="N561" s="55" t="s">
        <v>1727</v>
      </c>
      <c r="O561" s="55"/>
      <c r="P561" s="55" t="s">
        <v>7829</v>
      </c>
      <c r="Q561" s="155" t="s">
        <v>1380</v>
      </c>
      <c r="R561" s="55"/>
    </row>
    <row r="562" spans="1:18" ht="11.25" customHeight="1">
      <c r="A562" s="51">
        <v>559</v>
      </c>
      <c r="B562" s="55" t="s">
        <v>7830</v>
      </c>
      <c r="C562" s="55" t="s">
        <v>7831</v>
      </c>
      <c r="D562" s="55" t="s">
        <v>7832</v>
      </c>
      <c r="E562" s="55" t="s">
        <v>7833</v>
      </c>
      <c r="F562" s="55" t="s">
        <v>7834</v>
      </c>
      <c r="G562" s="55" t="s">
        <v>1727</v>
      </c>
      <c r="H562" s="55" t="s">
        <v>1727</v>
      </c>
      <c r="I562" s="55" t="s">
        <v>1727</v>
      </c>
      <c r="J562" s="55" t="s">
        <v>1727</v>
      </c>
      <c r="K562" s="55" t="s">
        <v>1727</v>
      </c>
      <c r="L562" s="55" t="s">
        <v>1727</v>
      </c>
      <c r="M562" s="55" t="s">
        <v>1727</v>
      </c>
      <c r="N562" s="55" t="s">
        <v>1727</v>
      </c>
      <c r="O562" s="55"/>
      <c r="P562" s="55" t="s">
        <v>7835</v>
      </c>
      <c r="Q562" s="155" t="s">
        <v>1380</v>
      </c>
      <c r="R562" s="55"/>
    </row>
    <row r="563" spans="1:18" ht="11.25" customHeight="1">
      <c r="A563" s="51">
        <v>560</v>
      </c>
      <c r="B563" s="55" t="s">
        <v>7836</v>
      </c>
      <c r="C563" s="55" t="s">
        <v>7837</v>
      </c>
      <c r="D563" s="55" t="s">
        <v>1727</v>
      </c>
      <c r="E563" s="55" t="s">
        <v>1727</v>
      </c>
      <c r="F563" s="55" t="s">
        <v>1727</v>
      </c>
      <c r="G563" s="55" t="s">
        <v>1727</v>
      </c>
      <c r="H563" s="55" t="s">
        <v>1727</v>
      </c>
      <c r="I563" s="55" t="s">
        <v>1727</v>
      </c>
      <c r="J563" s="55" t="s">
        <v>1727</v>
      </c>
      <c r="K563" s="55" t="s">
        <v>1727</v>
      </c>
      <c r="L563" s="55" t="s">
        <v>1727</v>
      </c>
      <c r="M563" s="55" t="s">
        <v>1727</v>
      </c>
      <c r="N563" s="55" t="s">
        <v>1727</v>
      </c>
      <c r="O563" s="55"/>
      <c r="P563" s="55" t="s">
        <v>1727</v>
      </c>
      <c r="Q563" s="155" t="s">
        <v>1380</v>
      </c>
      <c r="R563" s="55"/>
    </row>
    <row r="564" spans="1:18" ht="11.25" customHeight="1">
      <c r="A564" s="51">
        <v>561</v>
      </c>
      <c r="B564" s="55" t="s">
        <v>7838</v>
      </c>
      <c r="C564" s="55" t="s">
        <v>1727</v>
      </c>
      <c r="D564" s="55" t="s">
        <v>1727</v>
      </c>
      <c r="E564" s="55" t="s">
        <v>1727</v>
      </c>
      <c r="F564" s="55" t="s">
        <v>1727</v>
      </c>
      <c r="G564" s="55" t="s">
        <v>1727</v>
      </c>
      <c r="H564" s="55" t="s">
        <v>1727</v>
      </c>
      <c r="I564" s="55" t="s">
        <v>1727</v>
      </c>
      <c r="J564" s="55" t="s">
        <v>1727</v>
      </c>
      <c r="K564" s="55" t="s">
        <v>1727</v>
      </c>
      <c r="L564" s="55" t="s">
        <v>1727</v>
      </c>
      <c r="M564" s="55" t="s">
        <v>1727</v>
      </c>
      <c r="N564" s="55" t="s">
        <v>1727</v>
      </c>
      <c r="O564" s="55"/>
      <c r="P564" s="55" t="s">
        <v>1727</v>
      </c>
      <c r="Q564" s="155" t="s">
        <v>1380</v>
      </c>
      <c r="R564" s="55"/>
    </row>
    <row r="565" spans="1:18" ht="11.25" customHeight="1">
      <c r="A565" s="51">
        <v>562</v>
      </c>
      <c r="B565" s="55" t="s">
        <v>7839</v>
      </c>
      <c r="C565" s="55" t="s">
        <v>1727</v>
      </c>
      <c r="D565" s="55" t="s">
        <v>1727</v>
      </c>
      <c r="E565" s="55" t="s">
        <v>1727</v>
      </c>
      <c r="F565" s="55" t="s">
        <v>1727</v>
      </c>
      <c r="G565" s="55" t="s">
        <v>1727</v>
      </c>
      <c r="H565" s="55" t="s">
        <v>1727</v>
      </c>
      <c r="I565" s="55" t="s">
        <v>1727</v>
      </c>
      <c r="J565" s="55" t="s">
        <v>1727</v>
      </c>
      <c r="K565" s="55" t="s">
        <v>1727</v>
      </c>
      <c r="L565" s="55" t="s">
        <v>1727</v>
      </c>
      <c r="M565" s="55" t="s">
        <v>1727</v>
      </c>
      <c r="N565" s="55" t="s">
        <v>1727</v>
      </c>
      <c r="O565" s="55"/>
      <c r="P565" s="55" t="s">
        <v>1727</v>
      </c>
      <c r="Q565" s="155" t="s">
        <v>1380</v>
      </c>
      <c r="R565" s="55"/>
    </row>
    <row r="566" spans="1:18" ht="11.25" customHeight="1">
      <c r="A566" s="51">
        <v>563</v>
      </c>
      <c r="B566" s="55" t="s">
        <v>7840</v>
      </c>
      <c r="C566" s="55" t="s">
        <v>1727</v>
      </c>
      <c r="D566" s="55" t="s">
        <v>1727</v>
      </c>
      <c r="E566" s="55" t="s">
        <v>1727</v>
      </c>
      <c r="F566" s="55" t="s">
        <v>1727</v>
      </c>
      <c r="G566" s="55" t="s">
        <v>1727</v>
      </c>
      <c r="H566" s="55" t="s">
        <v>1727</v>
      </c>
      <c r="I566" s="55" t="s">
        <v>1727</v>
      </c>
      <c r="J566" s="55" t="s">
        <v>1727</v>
      </c>
      <c r="K566" s="55" t="s">
        <v>1727</v>
      </c>
      <c r="L566" s="55" t="s">
        <v>1727</v>
      </c>
      <c r="M566" s="55" t="s">
        <v>1727</v>
      </c>
      <c r="N566" s="55" t="s">
        <v>1727</v>
      </c>
      <c r="O566" s="55"/>
      <c r="P566" s="55" t="s">
        <v>1727</v>
      </c>
      <c r="Q566" s="155" t="s">
        <v>1380</v>
      </c>
      <c r="R566" s="55"/>
    </row>
    <row r="567" spans="1:18" ht="11.25" customHeight="1">
      <c r="A567" s="51">
        <v>564</v>
      </c>
      <c r="B567" s="55" t="s">
        <v>7841</v>
      </c>
      <c r="C567" s="55" t="s">
        <v>1727</v>
      </c>
      <c r="D567" s="55" t="s">
        <v>1727</v>
      </c>
      <c r="E567" s="55" t="s">
        <v>1727</v>
      </c>
      <c r="F567" s="55" t="s">
        <v>1727</v>
      </c>
      <c r="G567" s="55" t="s">
        <v>1727</v>
      </c>
      <c r="H567" s="55" t="s">
        <v>1727</v>
      </c>
      <c r="I567" s="55" t="s">
        <v>1727</v>
      </c>
      <c r="J567" s="55" t="s">
        <v>1727</v>
      </c>
      <c r="K567" s="55" t="s">
        <v>1727</v>
      </c>
      <c r="L567" s="55" t="s">
        <v>1727</v>
      </c>
      <c r="M567" s="55" t="s">
        <v>1727</v>
      </c>
      <c r="N567" s="55" t="s">
        <v>1727</v>
      </c>
      <c r="O567" s="55"/>
      <c r="P567" s="55" t="s">
        <v>1727</v>
      </c>
      <c r="Q567" s="155" t="s">
        <v>1380</v>
      </c>
      <c r="R567" s="55"/>
    </row>
    <row r="568" spans="1:18" ht="11.25" customHeight="1">
      <c r="A568" s="51">
        <v>565</v>
      </c>
      <c r="B568" s="55" t="s">
        <v>7842</v>
      </c>
      <c r="C568" s="55" t="s">
        <v>1727</v>
      </c>
      <c r="D568" s="55" t="s">
        <v>1727</v>
      </c>
      <c r="E568" s="55" t="s">
        <v>1727</v>
      </c>
      <c r="F568" s="55" t="s">
        <v>1727</v>
      </c>
      <c r="G568" s="55" t="s">
        <v>1727</v>
      </c>
      <c r="H568" s="55" t="s">
        <v>1727</v>
      </c>
      <c r="I568" s="55" t="s">
        <v>1727</v>
      </c>
      <c r="J568" s="55" t="s">
        <v>1727</v>
      </c>
      <c r="K568" s="55" t="s">
        <v>1727</v>
      </c>
      <c r="L568" s="55" t="s">
        <v>1727</v>
      </c>
      <c r="M568" s="55" t="s">
        <v>1727</v>
      </c>
      <c r="N568" s="55" t="s">
        <v>1727</v>
      </c>
      <c r="O568" s="55"/>
      <c r="P568" s="55" t="s">
        <v>7843</v>
      </c>
      <c r="Q568" s="155" t="s">
        <v>1380</v>
      </c>
      <c r="R568" s="55"/>
    </row>
    <row r="569" spans="1:18" ht="11.25" customHeight="1">
      <c r="A569" s="51">
        <v>566</v>
      </c>
      <c r="B569" s="55" t="s">
        <v>7844</v>
      </c>
      <c r="C569" s="55" t="s">
        <v>1727</v>
      </c>
      <c r="D569" s="55" t="s">
        <v>1727</v>
      </c>
      <c r="E569" s="55" t="s">
        <v>1727</v>
      </c>
      <c r="F569" s="55" t="s">
        <v>1727</v>
      </c>
      <c r="G569" s="55" t="s">
        <v>1727</v>
      </c>
      <c r="H569" s="55" t="s">
        <v>1727</v>
      </c>
      <c r="I569" s="55" t="s">
        <v>1727</v>
      </c>
      <c r="J569" s="55" t="s">
        <v>1727</v>
      </c>
      <c r="K569" s="55" t="s">
        <v>1727</v>
      </c>
      <c r="L569" s="55" t="s">
        <v>1727</v>
      </c>
      <c r="M569" s="55" t="s">
        <v>1727</v>
      </c>
      <c r="N569" s="55" t="s">
        <v>1727</v>
      </c>
      <c r="O569" s="55"/>
      <c r="P569" s="55" t="s">
        <v>7845</v>
      </c>
      <c r="Q569" s="155" t="s">
        <v>1380</v>
      </c>
      <c r="R569" s="55"/>
    </row>
    <row r="570" spans="1:18" ht="11.25" customHeight="1">
      <c r="A570" s="51">
        <v>567</v>
      </c>
      <c r="B570" s="55" t="s">
        <v>7846</v>
      </c>
      <c r="C570" s="55" t="s">
        <v>1727</v>
      </c>
      <c r="D570" s="55" t="s">
        <v>1727</v>
      </c>
      <c r="E570" s="55" t="s">
        <v>1727</v>
      </c>
      <c r="F570" s="55" t="s">
        <v>1727</v>
      </c>
      <c r="G570" s="55" t="s">
        <v>1727</v>
      </c>
      <c r="H570" s="55" t="s">
        <v>1727</v>
      </c>
      <c r="I570" s="55" t="s">
        <v>1727</v>
      </c>
      <c r="J570" s="55" t="s">
        <v>1727</v>
      </c>
      <c r="K570" s="55" t="s">
        <v>1727</v>
      </c>
      <c r="L570" s="55" t="s">
        <v>1727</v>
      </c>
      <c r="M570" s="55" t="s">
        <v>1727</v>
      </c>
      <c r="N570" s="55" t="s">
        <v>1727</v>
      </c>
      <c r="O570" s="55"/>
      <c r="P570" s="55" t="s">
        <v>7847</v>
      </c>
      <c r="Q570" s="155" t="s">
        <v>1380</v>
      </c>
      <c r="R570" s="55"/>
    </row>
    <row r="571" spans="1:18" ht="11.25" customHeight="1">
      <c r="A571" s="51">
        <v>568</v>
      </c>
      <c r="B571" s="55" t="s">
        <v>7848</v>
      </c>
      <c r="C571" s="55" t="s">
        <v>7849</v>
      </c>
      <c r="D571" s="55" t="s">
        <v>1727</v>
      </c>
      <c r="E571" s="55" t="s">
        <v>1727</v>
      </c>
      <c r="F571" s="55" t="s">
        <v>1727</v>
      </c>
      <c r="G571" s="55" t="s">
        <v>1727</v>
      </c>
      <c r="H571" s="55" t="s">
        <v>1727</v>
      </c>
      <c r="I571" s="55" t="s">
        <v>1727</v>
      </c>
      <c r="J571" s="55" t="s">
        <v>1727</v>
      </c>
      <c r="K571" s="55" t="s">
        <v>1727</v>
      </c>
      <c r="L571" s="55" t="s">
        <v>1727</v>
      </c>
      <c r="M571" s="55" t="s">
        <v>1727</v>
      </c>
      <c r="N571" s="55" t="s">
        <v>1727</v>
      </c>
      <c r="O571" s="55"/>
      <c r="P571" s="55" t="s">
        <v>7850</v>
      </c>
      <c r="Q571" s="155" t="s">
        <v>1380</v>
      </c>
      <c r="R571" s="55"/>
    </row>
    <row r="572" spans="1:18" ht="11.25" customHeight="1">
      <c r="A572" s="51">
        <v>569</v>
      </c>
      <c r="B572" s="55" t="s">
        <v>7851</v>
      </c>
      <c r="C572" s="55" t="s">
        <v>1727</v>
      </c>
      <c r="D572" s="55" t="s">
        <v>1727</v>
      </c>
      <c r="E572" s="55" t="s">
        <v>1727</v>
      </c>
      <c r="F572" s="55" t="s">
        <v>1727</v>
      </c>
      <c r="G572" s="55" t="s">
        <v>1727</v>
      </c>
      <c r="H572" s="55" t="s">
        <v>1727</v>
      </c>
      <c r="I572" s="55" t="s">
        <v>1727</v>
      </c>
      <c r="J572" s="55" t="s">
        <v>1727</v>
      </c>
      <c r="K572" s="55" t="s">
        <v>1727</v>
      </c>
      <c r="L572" s="55" t="s">
        <v>1727</v>
      </c>
      <c r="M572" s="55" t="s">
        <v>1727</v>
      </c>
      <c r="N572" s="55" t="s">
        <v>1727</v>
      </c>
      <c r="O572" s="55"/>
      <c r="P572" s="55" t="s">
        <v>7852</v>
      </c>
      <c r="Q572" s="155" t="s">
        <v>1380</v>
      </c>
      <c r="R572" s="55"/>
    </row>
    <row r="573" spans="1:18" ht="11.25" customHeight="1">
      <c r="A573" s="51">
        <v>570</v>
      </c>
      <c r="B573" s="55" t="s">
        <v>7853</v>
      </c>
      <c r="C573" s="55" t="s">
        <v>1727</v>
      </c>
      <c r="D573" s="55" t="s">
        <v>1727</v>
      </c>
      <c r="E573" s="55" t="s">
        <v>1727</v>
      </c>
      <c r="F573" s="55" t="s">
        <v>1727</v>
      </c>
      <c r="G573" s="55" t="s">
        <v>1727</v>
      </c>
      <c r="H573" s="55" t="s">
        <v>1727</v>
      </c>
      <c r="I573" s="55" t="s">
        <v>1727</v>
      </c>
      <c r="J573" s="55" t="s">
        <v>1727</v>
      </c>
      <c r="K573" s="55" t="s">
        <v>1727</v>
      </c>
      <c r="L573" s="55" t="s">
        <v>1727</v>
      </c>
      <c r="M573" s="55" t="s">
        <v>1727</v>
      </c>
      <c r="N573" s="55" t="s">
        <v>1727</v>
      </c>
      <c r="O573" s="55"/>
      <c r="P573" s="55" t="s">
        <v>7854</v>
      </c>
      <c r="Q573" s="155" t="s">
        <v>1380</v>
      </c>
      <c r="R573" s="55"/>
    </row>
    <row r="574" spans="1:18" ht="11.25" customHeight="1">
      <c r="A574" s="51">
        <v>571</v>
      </c>
      <c r="B574" s="55" t="s">
        <v>7855</v>
      </c>
      <c r="C574" s="55" t="s">
        <v>1727</v>
      </c>
      <c r="D574" s="55" t="s">
        <v>1727</v>
      </c>
      <c r="E574" s="55" t="s">
        <v>1727</v>
      </c>
      <c r="F574" s="55" t="s">
        <v>1727</v>
      </c>
      <c r="G574" s="55" t="s">
        <v>1727</v>
      </c>
      <c r="H574" s="55" t="s">
        <v>1727</v>
      </c>
      <c r="I574" s="55" t="s">
        <v>1727</v>
      </c>
      <c r="J574" s="55" t="s">
        <v>1727</v>
      </c>
      <c r="K574" s="55" t="s">
        <v>1727</v>
      </c>
      <c r="L574" s="55" t="s">
        <v>1727</v>
      </c>
      <c r="M574" s="55" t="s">
        <v>1727</v>
      </c>
      <c r="N574" s="55" t="s">
        <v>1727</v>
      </c>
      <c r="O574" s="55"/>
      <c r="P574" s="55" t="s">
        <v>7856</v>
      </c>
      <c r="Q574" s="155" t="s">
        <v>1380</v>
      </c>
      <c r="R574" s="55"/>
    </row>
    <row r="575" spans="1:18" ht="11.25" customHeight="1">
      <c r="A575" s="51">
        <v>572</v>
      </c>
      <c r="B575" s="55" t="s">
        <v>7857</v>
      </c>
      <c r="C575" s="55" t="s">
        <v>1727</v>
      </c>
      <c r="D575" s="55" t="s">
        <v>1727</v>
      </c>
      <c r="E575" s="55" t="s">
        <v>1727</v>
      </c>
      <c r="F575" s="55" t="s">
        <v>1727</v>
      </c>
      <c r="G575" s="55" t="s">
        <v>1727</v>
      </c>
      <c r="H575" s="55" t="s">
        <v>1727</v>
      </c>
      <c r="I575" s="55" t="s">
        <v>1727</v>
      </c>
      <c r="J575" s="55" t="s">
        <v>1727</v>
      </c>
      <c r="K575" s="55" t="s">
        <v>1727</v>
      </c>
      <c r="L575" s="55" t="s">
        <v>1727</v>
      </c>
      <c r="M575" s="55" t="s">
        <v>1727</v>
      </c>
      <c r="N575" s="55" t="s">
        <v>1727</v>
      </c>
      <c r="O575" s="55"/>
      <c r="P575" s="55" t="s">
        <v>7858</v>
      </c>
      <c r="Q575" s="155" t="s">
        <v>1380</v>
      </c>
      <c r="R575" s="55"/>
    </row>
    <row r="576" spans="1:18" ht="11.25" customHeight="1">
      <c r="A576" s="51">
        <v>573</v>
      </c>
      <c r="B576" s="55" t="s">
        <v>7859</v>
      </c>
      <c r="C576" s="55" t="s">
        <v>1727</v>
      </c>
      <c r="D576" s="55" t="s">
        <v>1727</v>
      </c>
      <c r="E576" s="55" t="s">
        <v>1727</v>
      </c>
      <c r="F576" s="55" t="s">
        <v>1727</v>
      </c>
      <c r="G576" s="55" t="s">
        <v>1727</v>
      </c>
      <c r="H576" s="55" t="s">
        <v>1727</v>
      </c>
      <c r="I576" s="55" t="s">
        <v>1727</v>
      </c>
      <c r="J576" s="55" t="s">
        <v>1727</v>
      </c>
      <c r="K576" s="55" t="s">
        <v>1727</v>
      </c>
      <c r="L576" s="55" t="s">
        <v>1727</v>
      </c>
      <c r="M576" s="55" t="s">
        <v>1727</v>
      </c>
      <c r="N576" s="55" t="s">
        <v>1727</v>
      </c>
      <c r="O576" s="55"/>
      <c r="P576" s="55" t="s">
        <v>7860</v>
      </c>
      <c r="Q576" s="155" t="s">
        <v>1380</v>
      </c>
      <c r="R576" s="55"/>
    </row>
    <row r="577" spans="1:18" ht="11.25" customHeight="1">
      <c r="A577" s="51">
        <v>574</v>
      </c>
      <c r="B577" s="55" t="s">
        <v>7861</v>
      </c>
      <c r="C577" s="55" t="s">
        <v>7862</v>
      </c>
      <c r="D577" s="55" t="s">
        <v>1727</v>
      </c>
      <c r="E577" s="55" t="s">
        <v>1727</v>
      </c>
      <c r="F577" s="55" t="s">
        <v>1727</v>
      </c>
      <c r="G577" s="55" t="s">
        <v>1727</v>
      </c>
      <c r="H577" s="55" t="s">
        <v>1727</v>
      </c>
      <c r="I577" s="55" t="s">
        <v>1727</v>
      </c>
      <c r="J577" s="55" t="s">
        <v>1727</v>
      </c>
      <c r="K577" s="55" t="s">
        <v>1727</v>
      </c>
      <c r="L577" s="55" t="s">
        <v>1727</v>
      </c>
      <c r="M577" s="55" t="s">
        <v>1727</v>
      </c>
      <c r="N577" s="55" t="s">
        <v>1727</v>
      </c>
      <c r="O577" s="55"/>
      <c r="P577" s="55" t="s">
        <v>7863</v>
      </c>
      <c r="Q577" s="155" t="s">
        <v>1380</v>
      </c>
      <c r="R577" s="55"/>
    </row>
    <row r="578" spans="1:18" ht="11.25" customHeight="1">
      <c r="A578" s="51">
        <v>575</v>
      </c>
      <c r="B578" s="55" t="s">
        <v>7864</v>
      </c>
      <c r="C578" s="55"/>
      <c r="D578" s="55" t="s">
        <v>1727</v>
      </c>
      <c r="E578" s="55" t="s">
        <v>1727</v>
      </c>
      <c r="F578" s="55" t="s">
        <v>1727</v>
      </c>
      <c r="G578" s="55" t="s">
        <v>1727</v>
      </c>
      <c r="H578" s="55" t="s">
        <v>1727</v>
      </c>
      <c r="I578" s="55" t="s">
        <v>1727</v>
      </c>
      <c r="J578" s="55" t="s">
        <v>1727</v>
      </c>
      <c r="K578" s="55" t="s">
        <v>1727</v>
      </c>
      <c r="L578" s="55" t="s">
        <v>1727</v>
      </c>
      <c r="M578" s="55" t="s">
        <v>1727</v>
      </c>
      <c r="N578" s="55" t="s">
        <v>1727</v>
      </c>
      <c r="O578" s="55"/>
      <c r="P578" s="55" t="s">
        <v>7865</v>
      </c>
      <c r="Q578" s="264" t="s">
        <v>1725</v>
      </c>
      <c r="R578" s="57" t="s">
        <v>1731</v>
      </c>
    </row>
    <row r="579" spans="1:18" ht="11.25" customHeight="1">
      <c r="A579" s="51">
        <v>576</v>
      </c>
      <c r="B579" s="55" t="s">
        <v>7866</v>
      </c>
      <c r="C579" s="55" t="s">
        <v>1727</v>
      </c>
      <c r="D579" s="55" t="s">
        <v>1727</v>
      </c>
      <c r="E579" s="55" t="s">
        <v>1727</v>
      </c>
      <c r="F579" s="55" t="s">
        <v>1727</v>
      </c>
      <c r="G579" s="55" t="s">
        <v>1727</v>
      </c>
      <c r="H579" s="55" t="s">
        <v>1727</v>
      </c>
      <c r="I579" s="55" t="s">
        <v>1727</v>
      </c>
      <c r="J579" s="55" t="s">
        <v>1727</v>
      </c>
      <c r="K579" s="55" t="s">
        <v>1727</v>
      </c>
      <c r="L579" s="55" t="s">
        <v>1727</v>
      </c>
      <c r="M579" s="55" t="s">
        <v>1727</v>
      </c>
      <c r="N579" s="55" t="s">
        <v>1727</v>
      </c>
      <c r="O579" s="55"/>
      <c r="P579" s="55" t="s">
        <v>7867</v>
      </c>
      <c r="Q579" s="155" t="s">
        <v>1380</v>
      </c>
      <c r="R579" s="55"/>
    </row>
    <row r="580" spans="1:18" ht="11.25" customHeight="1">
      <c r="A580" s="51">
        <v>577</v>
      </c>
      <c r="B580" s="55" t="s">
        <v>7868</v>
      </c>
      <c r="C580" s="55" t="s">
        <v>1727</v>
      </c>
      <c r="D580" s="55" t="s">
        <v>1727</v>
      </c>
      <c r="E580" s="55" t="s">
        <v>1727</v>
      </c>
      <c r="F580" s="55" t="s">
        <v>1727</v>
      </c>
      <c r="G580" s="55" t="s">
        <v>1727</v>
      </c>
      <c r="H580" s="55" t="s">
        <v>1727</v>
      </c>
      <c r="I580" s="55" t="s">
        <v>1727</v>
      </c>
      <c r="J580" s="55" t="s">
        <v>1727</v>
      </c>
      <c r="K580" s="55" t="s">
        <v>1727</v>
      </c>
      <c r="L580" s="55" t="s">
        <v>1727</v>
      </c>
      <c r="M580" s="55" t="s">
        <v>1727</v>
      </c>
      <c r="N580" s="55" t="s">
        <v>1727</v>
      </c>
      <c r="O580" s="55"/>
      <c r="P580" s="55" t="s">
        <v>7869</v>
      </c>
      <c r="Q580" s="155" t="s">
        <v>1380</v>
      </c>
      <c r="R580" s="55"/>
    </row>
    <row r="581" spans="1:18" ht="11.25" customHeight="1">
      <c r="A581" s="51">
        <v>578</v>
      </c>
      <c r="B581" s="55" t="s">
        <v>7870</v>
      </c>
      <c r="C581" s="55" t="s">
        <v>7871</v>
      </c>
      <c r="D581" s="55" t="s">
        <v>7872</v>
      </c>
      <c r="E581" s="55" t="s">
        <v>7873</v>
      </c>
      <c r="F581" s="55" t="s">
        <v>1727</v>
      </c>
      <c r="G581" s="55" t="s">
        <v>1727</v>
      </c>
      <c r="H581" s="55" t="s">
        <v>1727</v>
      </c>
      <c r="I581" s="55" t="s">
        <v>1727</v>
      </c>
      <c r="J581" s="55" t="s">
        <v>1727</v>
      </c>
      <c r="K581" s="55" t="s">
        <v>1727</v>
      </c>
      <c r="L581" s="55" t="s">
        <v>1727</v>
      </c>
      <c r="M581" s="55" t="s">
        <v>1727</v>
      </c>
      <c r="N581" s="55" t="s">
        <v>1727</v>
      </c>
      <c r="O581" s="55"/>
      <c r="P581" s="55" t="s">
        <v>7874</v>
      </c>
      <c r="Q581" s="155" t="s">
        <v>1380</v>
      </c>
      <c r="R581" s="55"/>
    </row>
    <row r="582" spans="1:18" ht="11.25" customHeight="1">
      <c r="A582" s="51">
        <v>579</v>
      </c>
      <c r="B582" s="55" t="s">
        <v>7875</v>
      </c>
      <c r="C582" s="55" t="s">
        <v>1727</v>
      </c>
      <c r="D582" s="55" t="s">
        <v>1727</v>
      </c>
      <c r="E582" s="55" t="s">
        <v>1727</v>
      </c>
      <c r="F582" s="55" t="s">
        <v>1727</v>
      </c>
      <c r="G582" s="55" t="s">
        <v>1727</v>
      </c>
      <c r="H582" s="55" t="s">
        <v>1727</v>
      </c>
      <c r="I582" s="55" t="s">
        <v>1727</v>
      </c>
      <c r="J582" s="55" t="s">
        <v>1727</v>
      </c>
      <c r="K582" s="55" t="s">
        <v>1727</v>
      </c>
      <c r="L582" s="55" t="s">
        <v>1727</v>
      </c>
      <c r="M582" s="55" t="s">
        <v>1727</v>
      </c>
      <c r="N582" s="55" t="s">
        <v>1727</v>
      </c>
      <c r="O582" s="55"/>
      <c r="P582" s="55" t="s">
        <v>1727</v>
      </c>
      <c r="Q582" s="155" t="s">
        <v>1380</v>
      </c>
      <c r="R582" s="55"/>
    </row>
    <row r="583" spans="1:18" ht="11.25" customHeight="1">
      <c r="A583" s="51">
        <v>580</v>
      </c>
      <c r="B583" s="55" t="s">
        <v>7876</v>
      </c>
      <c r="C583" s="55" t="s">
        <v>1727</v>
      </c>
      <c r="D583" s="55" t="s">
        <v>1727</v>
      </c>
      <c r="E583" s="55" t="s">
        <v>1727</v>
      </c>
      <c r="F583" s="55" t="s">
        <v>1727</v>
      </c>
      <c r="G583" s="55" t="s">
        <v>1727</v>
      </c>
      <c r="H583" s="55" t="s">
        <v>1727</v>
      </c>
      <c r="I583" s="55" t="s">
        <v>1727</v>
      </c>
      <c r="J583" s="55" t="s">
        <v>1727</v>
      </c>
      <c r="K583" s="55" t="s">
        <v>1727</v>
      </c>
      <c r="L583" s="55" t="s">
        <v>1727</v>
      </c>
      <c r="M583" s="55" t="s">
        <v>1727</v>
      </c>
      <c r="N583" s="55" t="s">
        <v>1727</v>
      </c>
      <c r="O583" s="55"/>
      <c r="P583" s="55" t="s">
        <v>1727</v>
      </c>
      <c r="Q583" s="155" t="s">
        <v>1380</v>
      </c>
      <c r="R583" s="55"/>
    </row>
    <row r="584" spans="1:18" ht="11.25" customHeight="1">
      <c r="A584" s="51">
        <v>581</v>
      </c>
      <c r="B584" s="55" t="s">
        <v>7877</v>
      </c>
      <c r="C584" s="55" t="s">
        <v>1727</v>
      </c>
      <c r="D584" s="55" t="s">
        <v>1727</v>
      </c>
      <c r="E584" s="55" t="s">
        <v>1727</v>
      </c>
      <c r="F584" s="55" t="s">
        <v>1727</v>
      </c>
      <c r="G584" s="55" t="s">
        <v>1727</v>
      </c>
      <c r="H584" s="55" t="s">
        <v>1727</v>
      </c>
      <c r="I584" s="55" t="s">
        <v>1727</v>
      </c>
      <c r="J584" s="55" t="s">
        <v>1727</v>
      </c>
      <c r="K584" s="55" t="s">
        <v>1727</v>
      </c>
      <c r="L584" s="55" t="s">
        <v>1727</v>
      </c>
      <c r="M584" s="55" t="s">
        <v>1727</v>
      </c>
      <c r="N584" s="55" t="s">
        <v>1727</v>
      </c>
      <c r="O584" s="55"/>
      <c r="P584" s="55" t="s">
        <v>1727</v>
      </c>
      <c r="Q584" s="155" t="s">
        <v>1380</v>
      </c>
      <c r="R584" s="55"/>
    </row>
    <row r="585" spans="1:18" ht="11.25" customHeight="1">
      <c r="A585" s="51">
        <v>582</v>
      </c>
      <c r="B585" s="55" t="s">
        <v>7878</v>
      </c>
      <c r="C585" s="55" t="s">
        <v>1727</v>
      </c>
      <c r="D585" s="55" t="s">
        <v>1727</v>
      </c>
      <c r="E585" s="55" t="s">
        <v>1727</v>
      </c>
      <c r="F585" s="55" t="s">
        <v>1727</v>
      </c>
      <c r="G585" s="55" t="s">
        <v>1727</v>
      </c>
      <c r="H585" s="55" t="s">
        <v>1727</v>
      </c>
      <c r="I585" s="55" t="s">
        <v>1727</v>
      </c>
      <c r="J585" s="55" t="s">
        <v>1727</v>
      </c>
      <c r="K585" s="55" t="s">
        <v>1727</v>
      </c>
      <c r="L585" s="55" t="s">
        <v>1727</v>
      </c>
      <c r="M585" s="55" t="s">
        <v>1727</v>
      </c>
      <c r="N585" s="55" t="s">
        <v>1727</v>
      </c>
      <c r="O585" s="55"/>
      <c r="P585" s="55" t="s">
        <v>1727</v>
      </c>
      <c r="Q585" s="155" t="s">
        <v>1380</v>
      </c>
      <c r="R585" s="55"/>
    </row>
    <row r="586" spans="1:18" ht="11.25" customHeight="1">
      <c r="A586" s="51">
        <v>583</v>
      </c>
      <c r="B586" s="55" t="s">
        <v>7879</v>
      </c>
      <c r="C586" s="55" t="s">
        <v>1727</v>
      </c>
      <c r="D586" s="55" t="s">
        <v>1727</v>
      </c>
      <c r="E586" s="55" t="s">
        <v>1727</v>
      </c>
      <c r="F586" s="55" t="s">
        <v>1727</v>
      </c>
      <c r="G586" s="55" t="s">
        <v>1727</v>
      </c>
      <c r="H586" s="55" t="s">
        <v>1727</v>
      </c>
      <c r="I586" s="55" t="s">
        <v>1727</v>
      </c>
      <c r="J586" s="55" t="s">
        <v>1727</v>
      </c>
      <c r="K586" s="55" t="s">
        <v>1727</v>
      </c>
      <c r="L586" s="55" t="s">
        <v>1727</v>
      </c>
      <c r="M586" s="55" t="s">
        <v>1727</v>
      </c>
      <c r="N586" s="55" t="s">
        <v>1727</v>
      </c>
      <c r="O586" s="55"/>
      <c r="P586" s="55" t="s">
        <v>1727</v>
      </c>
      <c r="Q586" s="155" t="s">
        <v>1380</v>
      </c>
      <c r="R586" s="55"/>
    </row>
    <row r="587" spans="1:18" ht="11.25" customHeight="1">
      <c r="A587" s="51">
        <v>584</v>
      </c>
      <c r="B587" s="55" t="s">
        <v>7880</v>
      </c>
      <c r="C587" s="55" t="s">
        <v>1727</v>
      </c>
      <c r="D587" s="55" t="s">
        <v>1727</v>
      </c>
      <c r="E587" s="55" t="s">
        <v>1727</v>
      </c>
      <c r="F587" s="55" t="s">
        <v>1727</v>
      </c>
      <c r="G587" s="55" t="s">
        <v>1727</v>
      </c>
      <c r="H587" s="55" t="s">
        <v>1727</v>
      </c>
      <c r="I587" s="55" t="s">
        <v>1727</v>
      </c>
      <c r="J587" s="55" t="s">
        <v>1727</v>
      </c>
      <c r="K587" s="55" t="s">
        <v>1727</v>
      </c>
      <c r="L587" s="55" t="s">
        <v>1727</v>
      </c>
      <c r="M587" s="55" t="s">
        <v>1727</v>
      </c>
      <c r="N587" s="55" t="s">
        <v>1727</v>
      </c>
      <c r="O587" s="55"/>
      <c r="P587" s="55" t="s">
        <v>1727</v>
      </c>
      <c r="Q587" s="155" t="s">
        <v>1380</v>
      </c>
      <c r="R587" s="55"/>
    </row>
    <row r="588" spans="1:18" ht="11.25" customHeight="1">
      <c r="A588" s="51">
        <v>585</v>
      </c>
      <c r="B588" s="55" t="s">
        <v>7881</v>
      </c>
      <c r="C588" s="55" t="s">
        <v>1727</v>
      </c>
      <c r="D588" s="55" t="s">
        <v>1727</v>
      </c>
      <c r="E588" s="55" t="s">
        <v>1727</v>
      </c>
      <c r="F588" s="55" t="s">
        <v>1727</v>
      </c>
      <c r="G588" s="55" t="s">
        <v>1727</v>
      </c>
      <c r="H588" s="55" t="s">
        <v>1727</v>
      </c>
      <c r="I588" s="55" t="s">
        <v>1727</v>
      </c>
      <c r="J588" s="55" t="s">
        <v>1727</v>
      </c>
      <c r="K588" s="55" t="s">
        <v>1727</v>
      </c>
      <c r="L588" s="55" t="s">
        <v>1727</v>
      </c>
      <c r="M588" s="55" t="s">
        <v>1727</v>
      </c>
      <c r="N588" s="55" t="s">
        <v>1727</v>
      </c>
      <c r="O588" s="55"/>
      <c r="P588" s="55" t="s">
        <v>7882</v>
      </c>
      <c r="Q588" s="155" t="s">
        <v>1380</v>
      </c>
      <c r="R588" s="55"/>
    </row>
    <row r="589" spans="1:18" ht="11.25" customHeight="1">
      <c r="A589" s="51">
        <v>586</v>
      </c>
      <c r="B589" s="55" t="s">
        <v>7883</v>
      </c>
      <c r="C589" s="55" t="s">
        <v>1727</v>
      </c>
      <c r="D589" s="55" t="s">
        <v>1727</v>
      </c>
      <c r="E589" s="55" t="s">
        <v>1727</v>
      </c>
      <c r="F589" s="55" t="s">
        <v>1727</v>
      </c>
      <c r="G589" s="55" t="s">
        <v>1727</v>
      </c>
      <c r="H589" s="55" t="s">
        <v>1727</v>
      </c>
      <c r="I589" s="55" t="s">
        <v>1727</v>
      </c>
      <c r="J589" s="55" t="s">
        <v>1727</v>
      </c>
      <c r="K589" s="55" t="s">
        <v>1727</v>
      </c>
      <c r="L589" s="55" t="s">
        <v>1727</v>
      </c>
      <c r="M589" s="55" t="s">
        <v>1727</v>
      </c>
      <c r="N589" s="55" t="s">
        <v>1727</v>
      </c>
      <c r="O589" s="55"/>
      <c r="P589" s="55" t="s">
        <v>7884</v>
      </c>
      <c r="Q589" s="155" t="s">
        <v>1380</v>
      </c>
      <c r="R589" s="55"/>
    </row>
    <row r="590" spans="1:18" ht="11.25" customHeight="1">
      <c r="A590" s="51">
        <v>587</v>
      </c>
      <c r="B590" s="55" t="s">
        <v>7885</v>
      </c>
      <c r="C590" s="55" t="s">
        <v>1727</v>
      </c>
      <c r="D590" s="55" t="s">
        <v>1727</v>
      </c>
      <c r="E590" s="55" t="s">
        <v>1727</v>
      </c>
      <c r="F590" s="55" t="s">
        <v>1727</v>
      </c>
      <c r="G590" s="55" t="s">
        <v>1727</v>
      </c>
      <c r="H590" s="55" t="s">
        <v>1727</v>
      </c>
      <c r="I590" s="55" t="s">
        <v>1727</v>
      </c>
      <c r="J590" s="55" t="s">
        <v>1727</v>
      </c>
      <c r="K590" s="55" t="s">
        <v>1727</v>
      </c>
      <c r="L590" s="55" t="s">
        <v>1727</v>
      </c>
      <c r="M590" s="55" t="s">
        <v>1727</v>
      </c>
      <c r="N590" s="55" t="s">
        <v>1727</v>
      </c>
      <c r="O590" s="55"/>
      <c r="P590" s="55" t="s">
        <v>7886</v>
      </c>
      <c r="Q590" s="155" t="s">
        <v>1380</v>
      </c>
      <c r="R590" s="55"/>
    </row>
    <row r="591" spans="1:18" ht="11.25" customHeight="1">
      <c r="A591" s="51">
        <v>588</v>
      </c>
      <c r="B591" s="55" t="s">
        <v>7887</v>
      </c>
      <c r="C591" s="55" t="s">
        <v>7888</v>
      </c>
      <c r="D591" s="55" t="s">
        <v>7889</v>
      </c>
      <c r="E591" s="55" t="s">
        <v>1727</v>
      </c>
      <c r="F591" s="55" t="s">
        <v>1727</v>
      </c>
      <c r="G591" s="55" t="s">
        <v>1727</v>
      </c>
      <c r="H591" s="55" t="s">
        <v>1727</v>
      </c>
      <c r="I591" s="55" t="s">
        <v>1727</v>
      </c>
      <c r="J591" s="55" t="s">
        <v>1727</v>
      </c>
      <c r="K591" s="55" t="s">
        <v>1727</v>
      </c>
      <c r="L591" s="55" t="s">
        <v>1727</v>
      </c>
      <c r="M591" s="55" t="s">
        <v>1727</v>
      </c>
      <c r="N591" s="55" t="s">
        <v>1727</v>
      </c>
      <c r="O591" s="55"/>
      <c r="P591" s="55" t="s">
        <v>7890</v>
      </c>
      <c r="Q591" s="155" t="s">
        <v>1380</v>
      </c>
      <c r="R591" s="55"/>
    </row>
    <row r="592" spans="1:18" ht="11.25" customHeight="1">
      <c r="A592" s="51">
        <v>589</v>
      </c>
      <c r="B592" s="55" t="s">
        <v>7891</v>
      </c>
      <c r="C592" s="55" t="s">
        <v>1727</v>
      </c>
      <c r="D592" s="55" t="s">
        <v>1727</v>
      </c>
      <c r="E592" s="55" t="s">
        <v>1727</v>
      </c>
      <c r="F592" s="55" t="s">
        <v>1727</v>
      </c>
      <c r="G592" s="55" t="s">
        <v>1727</v>
      </c>
      <c r="H592" s="55" t="s">
        <v>1727</v>
      </c>
      <c r="I592" s="55" t="s">
        <v>1727</v>
      </c>
      <c r="J592" s="55" t="s">
        <v>1727</v>
      </c>
      <c r="K592" s="55" t="s">
        <v>1727</v>
      </c>
      <c r="L592" s="55" t="s">
        <v>1727</v>
      </c>
      <c r="M592" s="55" t="s">
        <v>1727</v>
      </c>
      <c r="N592" s="55" t="s">
        <v>1727</v>
      </c>
      <c r="O592" s="55"/>
      <c r="P592" s="55" t="s">
        <v>7892</v>
      </c>
      <c r="Q592" s="155" t="s">
        <v>1380</v>
      </c>
      <c r="R592" s="55"/>
    </row>
    <row r="593" spans="1:18" ht="11.25" customHeight="1">
      <c r="A593" s="51">
        <v>590</v>
      </c>
      <c r="B593" s="55" t="s">
        <v>7893</v>
      </c>
      <c r="C593" s="55" t="s">
        <v>1727</v>
      </c>
      <c r="D593" s="55" t="s">
        <v>1727</v>
      </c>
      <c r="E593" s="55" t="s">
        <v>1727</v>
      </c>
      <c r="F593" s="55" t="s">
        <v>1727</v>
      </c>
      <c r="G593" s="55" t="s">
        <v>1727</v>
      </c>
      <c r="H593" s="55" t="s">
        <v>1727</v>
      </c>
      <c r="I593" s="55" t="s">
        <v>1727</v>
      </c>
      <c r="J593" s="55" t="s">
        <v>1727</v>
      </c>
      <c r="K593" s="55" t="s">
        <v>1727</v>
      </c>
      <c r="L593" s="55" t="s">
        <v>1727</v>
      </c>
      <c r="M593" s="55" t="s">
        <v>1727</v>
      </c>
      <c r="N593" s="55" t="s">
        <v>1727</v>
      </c>
      <c r="O593" s="55"/>
      <c r="P593" s="55" t="s">
        <v>7894</v>
      </c>
      <c r="Q593" s="155" t="s">
        <v>1380</v>
      </c>
      <c r="R593" s="55"/>
    </row>
    <row r="594" spans="1:18" ht="11.25" customHeight="1">
      <c r="A594" s="51">
        <v>591</v>
      </c>
      <c r="B594" s="55" t="s">
        <v>7895</v>
      </c>
      <c r="C594" s="55" t="s">
        <v>1727</v>
      </c>
      <c r="D594" s="55" t="s">
        <v>1727</v>
      </c>
      <c r="E594" s="55" t="s">
        <v>1727</v>
      </c>
      <c r="F594" s="55" t="s">
        <v>1727</v>
      </c>
      <c r="G594" s="55" t="s">
        <v>1727</v>
      </c>
      <c r="H594" s="55" t="s">
        <v>1727</v>
      </c>
      <c r="I594" s="55" t="s">
        <v>1727</v>
      </c>
      <c r="J594" s="55" t="s">
        <v>1727</v>
      </c>
      <c r="K594" s="55" t="s">
        <v>1727</v>
      </c>
      <c r="L594" s="55" t="s">
        <v>1727</v>
      </c>
      <c r="M594" s="55" t="s">
        <v>1727</v>
      </c>
      <c r="N594" s="55" t="s">
        <v>1727</v>
      </c>
      <c r="O594" s="55"/>
      <c r="P594" s="55" t="s">
        <v>7896</v>
      </c>
      <c r="Q594" s="155" t="s">
        <v>1380</v>
      </c>
      <c r="R594" s="55"/>
    </row>
    <row r="595" spans="1:18" ht="11.25" customHeight="1">
      <c r="A595" s="51">
        <v>592</v>
      </c>
      <c r="B595" s="55" t="s">
        <v>7897</v>
      </c>
      <c r="C595" s="55" t="s">
        <v>1727</v>
      </c>
      <c r="D595" s="55" t="s">
        <v>1727</v>
      </c>
      <c r="E595" s="55" t="s">
        <v>1727</v>
      </c>
      <c r="F595" s="55" t="s">
        <v>1727</v>
      </c>
      <c r="G595" s="55" t="s">
        <v>1727</v>
      </c>
      <c r="H595" s="55" t="s">
        <v>1727</v>
      </c>
      <c r="I595" s="55" t="s">
        <v>1727</v>
      </c>
      <c r="J595" s="55" t="s">
        <v>1727</v>
      </c>
      <c r="K595" s="55" t="s">
        <v>1727</v>
      </c>
      <c r="L595" s="55" t="s">
        <v>1727</v>
      </c>
      <c r="M595" s="55" t="s">
        <v>1727</v>
      </c>
      <c r="N595" s="55" t="s">
        <v>1727</v>
      </c>
      <c r="O595" s="55"/>
      <c r="P595" s="55" t="s">
        <v>7898</v>
      </c>
      <c r="Q595" s="155" t="s">
        <v>1380</v>
      </c>
      <c r="R595" s="55"/>
    </row>
    <row r="596" spans="1:18" ht="11.25" customHeight="1">
      <c r="A596" s="51">
        <v>593</v>
      </c>
      <c r="B596" s="55" t="s">
        <v>7899</v>
      </c>
      <c r="C596" s="55" t="s">
        <v>1727</v>
      </c>
      <c r="D596" s="55" t="s">
        <v>1727</v>
      </c>
      <c r="E596" s="55" t="s">
        <v>1727</v>
      </c>
      <c r="F596" s="55" t="s">
        <v>1727</v>
      </c>
      <c r="G596" s="55" t="s">
        <v>1727</v>
      </c>
      <c r="H596" s="55" t="s">
        <v>1727</v>
      </c>
      <c r="I596" s="55" t="s">
        <v>1727</v>
      </c>
      <c r="J596" s="55" t="s">
        <v>1727</v>
      </c>
      <c r="K596" s="55" t="s">
        <v>1727</v>
      </c>
      <c r="L596" s="55" t="s">
        <v>1727</v>
      </c>
      <c r="M596" s="55" t="s">
        <v>1727</v>
      </c>
      <c r="N596" s="55" t="s">
        <v>1727</v>
      </c>
      <c r="O596" s="55"/>
      <c r="P596" s="55" t="s">
        <v>7900</v>
      </c>
      <c r="Q596" s="155" t="s">
        <v>1380</v>
      </c>
      <c r="R596" s="55"/>
    </row>
    <row r="597" spans="1:18" ht="11.25" customHeight="1">
      <c r="A597" s="51">
        <v>594</v>
      </c>
      <c r="B597" s="55" t="s">
        <v>7901</v>
      </c>
      <c r="C597" s="55" t="s">
        <v>1727</v>
      </c>
      <c r="D597" s="55" t="s">
        <v>1727</v>
      </c>
      <c r="E597" s="55" t="s">
        <v>1727</v>
      </c>
      <c r="F597" s="55" t="s">
        <v>1727</v>
      </c>
      <c r="G597" s="55" t="s">
        <v>1727</v>
      </c>
      <c r="H597" s="55" t="s">
        <v>1727</v>
      </c>
      <c r="I597" s="55" t="s">
        <v>1727</v>
      </c>
      <c r="J597" s="55" t="s">
        <v>1727</v>
      </c>
      <c r="K597" s="55" t="s">
        <v>1727</v>
      </c>
      <c r="L597" s="55" t="s">
        <v>1727</v>
      </c>
      <c r="M597" s="55" t="s">
        <v>1727</v>
      </c>
      <c r="N597" s="55" t="s">
        <v>1727</v>
      </c>
      <c r="O597" s="55"/>
      <c r="P597" s="55" t="s">
        <v>7902</v>
      </c>
      <c r="Q597" s="155" t="s">
        <v>1380</v>
      </c>
      <c r="R597" s="55"/>
    </row>
    <row r="598" spans="1:18" ht="11.25" customHeight="1">
      <c r="A598" s="51">
        <v>595</v>
      </c>
      <c r="B598" s="55" t="s">
        <v>7903</v>
      </c>
      <c r="C598" s="55" t="s">
        <v>1727</v>
      </c>
      <c r="D598" s="55" t="s">
        <v>1727</v>
      </c>
      <c r="E598" s="55" t="s">
        <v>1727</v>
      </c>
      <c r="F598" s="55" t="s">
        <v>1727</v>
      </c>
      <c r="G598" s="55" t="s">
        <v>1727</v>
      </c>
      <c r="H598" s="55" t="s">
        <v>1727</v>
      </c>
      <c r="I598" s="55" t="s">
        <v>1727</v>
      </c>
      <c r="J598" s="55" t="s">
        <v>1727</v>
      </c>
      <c r="K598" s="55" t="s">
        <v>1727</v>
      </c>
      <c r="L598" s="55" t="s">
        <v>1727</v>
      </c>
      <c r="M598" s="55" t="s">
        <v>1727</v>
      </c>
      <c r="N598" s="55" t="s">
        <v>1727</v>
      </c>
      <c r="O598" s="55"/>
      <c r="P598" s="55" t="s">
        <v>7904</v>
      </c>
      <c r="Q598" s="155" t="s">
        <v>1380</v>
      </c>
      <c r="R598" s="55"/>
    </row>
    <row r="599" spans="1:18" ht="11.25" customHeight="1">
      <c r="A599" s="51">
        <v>596</v>
      </c>
      <c r="B599" s="55" t="s">
        <v>7905</v>
      </c>
      <c r="C599" s="55" t="s">
        <v>1727</v>
      </c>
      <c r="D599" s="55" t="s">
        <v>1727</v>
      </c>
      <c r="E599" s="55" t="s">
        <v>1727</v>
      </c>
      <c r="F599" s="55" t="s">
        <v>1727</v>
      </c>
      <c r="G599" s="55" t="s">
        <v>1727</v>
      </c>
      <c r="H599" s="55" t="s">
        <v>1727</v>
      </c>
      <c r="I599" s="55" t="s">
        <v>1727</v>
      </c>
      <c r="J599" s="55" t="s">
        <v>1727</v>
      </c>
      <c r="K599" s="55" t="s">
        <v>1727</v>
      </c>
      <c r="L599" s="55" t="s">
        <v>1727</v>
      </c>
      <c r="M599" s="55" t="s">
        <v>1727</v>
      </c>
      <c r="N599" s="55" t="s">
        <v>1727</v>
      </c>
      <c r="O599" s="55"/>
      <c r="P599" s="55" t="s">
        <v>7906</v>
      </c>
      <c r="Q599" s="155" t="s">
        <v>1380</v>
      </c>
      <c r="R599" s="55"/>
    </row>
    <row r="600" spans="1:18" ht="11.25" customHeight="1">
      <c r="A600" s="51">
        <v>597</v>
      </c>
      <c r="B600" s="55" t="s">
        <v>7907</v>
      </c>
      <c r="C600" s="55" t="s">
        <v>1727</v>
      </c>
      <c r="D600" s="55" t="s">
        <v>1727</v>
      </c>
      <c r="E600" s="55" t="s">
        <v>1727</v>
      </c>
      <c r="F600" s="55" t="s">
        <v>1727</v>
      </c>
      <c r="G600" s="55" t="s">
        <v>1727</v>
      </c>
      <c r="H600" s="55" t="s">
        <v>1727</v>
      </c>
      <c r="I600" s="55" t="s">
        <v>1727</v>
      </c>
      <c r="J600" s="55" t="s">
        <v>1727</v>
      </c>
      <c r="K600" s="55" t="s">
        <v>1727</v>
      </c>
      <c r="L600" s="55" t="s">
        <v>1727</v>
      </c>
      <c r="M600" s="55" t="s">
        <v>1727</v>
      </c>
      <c r="N600" s="55" t="s">
        <v>1727</v>
      </c>
      <c r="O600" s="55"/>
      <c r="P600" s="55" t="s">
        <v>7908</v>
      </c>
      <c r="Q600" s="155" t="s">
        <v>1380</v>
      </c>
      <c r="R600" s="55"/>
    </row>
    <row r="601" spans="1:18" ht="11.25" customHeight="1">
      <c r="A601" s="51">
        <v>598</v>
      </c>
      <c r="B601" s="55" t="s">
        <v>7909</v>
      </c>
      <c r="C601" s="55" t="s">
        <v>1727</v>
      </c>
      <c r="D601" s="55" t="s">
        <v>1727</v>
      </c>
      <c r="E601" s="55" t="s">
        <v>1727</v>
      </c>
      <c r="F601" s="55" t="s">
        <v>1727</v>
      </c>
      <c r="G601" s="55" t="s">
        <v>1727</v>
      </c>
      <c r="H601" s="55" t="s">
        <v>1727</v>
      </c>
      <c r="I601" s="55" t="s">
        <v>1727</v>
      </c>
      <c r="J601" s="55" t="s">
        <v>1727</v>
      </c>
      <c r="K601" s="55" t="s">
        <v>1727</v>
      </c>
      <c r="L601" s="55" t="s">
        <v>1727</v>
      </c>
      <c r="M601" s="55" t="s">
        <v>1727</v>
      </c>
      <c r="N601" s="55" t="s">
        <v>1727</v>
      </c>
      <c r="O601" s="55"/>
      <c r="P601" s="55" t="s">
        <v>7910</v>
      </c>
      <c r="Q601" s="155" t="s">
        <v>1380</v>
      </c>
      <c r="R601" s="55"/>
    </row>
    <row r="602" spans="1:18" ht="11.25" customHeight="1">
      <c r="A602" s="51">
        <v>599</v>
      </c>
      <c r="B602" s="55" t="s">
        <v>7911</v>
      </c>
      <c r="C602" s="55" t="s">
        <v>1727</v>
      </c>
      <c r="D602" s="55" t="s">
        <v>1727</v>
      </c>
      <c r="E602" s="55" t="s">
        <v>1727</v>
      </c>
      <c r="F602" s="55" t="s">
        <v>1727</v>
      </c>
      <c r="G602" s="55" t="s">
        <v>1727</v>
      </c>
      <c r="H602" s="55" t="s">
        <v>1727</v>
      </c>
      <c r="I602" s="55" t="s">
        <v>1727</v>
      </c>
      <c r="J602" s="55" t="s">
        <v>1727</v>
      </c>
      <c r="K602" s="55" t="s">
        <v>1727</v>
      </c>
      <c r="L602" s="55" t="s">
        <v>1727</v>
      </c>
      <c r="M602" s="55" t="s">
        <v>1727</v>
      </c>
      <c r="N602" s="55" t="s">
        <v>1727</v>
      </c>
      <c r="O602" s="55"/>
      <c r="P602" s="55" t="s">
        <v>7912</v>
      </c>
      <c r="Q602" s="155" t="s">
        <v>1380</v>
      </c>
      <c r="R602" s="55"/>
    </row>
    <row r="603" spans="1:18" ht="11.25" customHeight="1">
      <c r="A603" s="51">
        <v>600</v>
      </c>
      <c r="B603" s="55" t="s">
        <v>7913</v>
      </c>
      <c r="C603" s="55" t="s">
        <v>1727</v>
      </c>
      <c r="D603" s="55" t="s">
        <v>1727</v>
      </c>
      <c r="E603" s="55" t="s">
        <v>1727</v>
      </c>
      <c r="F603" s="55" t="s">
        <v>1727</v>
      </c>
      <c r="G603" s="55" t="s">
        <v>1727</v>
      </c>
      <c r="H603" s="55" t="s">
        <v>1727</v>
      </c>
      <c r="I603" s="55" t="s">
        <v>1727</v>
      </c>
      <c r="J603" s="55" t="s">
        <v>1727</v>
      </c>
      <c r="K603" s="55" t="s">
        <v>1727</v>
      </c>
      <c r="L603" s="55" t="s">
        <v>1727</v>
      </c>
      <c r="M603" s="55" t="s">
        <v>1727</v>
      </c>
      <c r="N603" s="55" t="s">
        <v>1727</v>
      </c>
      <c r="O603" s="55"/>
      <c r="P603" s="55" t="s">
        <v>7914</v>
      </c>
      <c r="Q603" s="155" t="s">
        <v>1380</v>
      </c>
      <c r="R603" s="55"/>
    </row>
    <row r="604" spans="1:18" ht="11.25" customHeight="1">
      <c r="A604" s="51">
        <v>601</v>
      </c>
      <c r="B604" s="55" t="s">
        <v>7915</v>
      </c>
      <c r="C604" s="55" t="s">
        <v>1727</v>
      </c>
      <c r="D604" s="55" t="s">
        <v>1727</v>
      </c>
      <c r="E604" s="55" t="s">
        <v>1727</v>
      </c>
      <c r="F604" s="55" t="s">
        <v>1727</v>
      </c>
      <c r="G604" s="55" t="s">
        <v>1727</v>
      </c>
      <c r="H604" s="55" t="s">
        <v>1727</v>
      </c>
      <c r="I604" s="55" t="s">
        <v>1727</v>
      </c>
      <c r="J604" s="55" t="s">
        <v>1727</v>
      </c>
      <c r="K604" s="55" t="s">
        <v>1727</v>
      </c>
      <c r="L604" s="55" t="s">
        <v>1727</v>
      </c>
      <c r="M604" s="55" t="s">
        <v>1727</v>
      </c>
      <c r="N604" s="55" t="s">
        <v>1727</v>
      </c>
      <c r="O604" s="55"/>
      <c r="P604" s="55" t="s">
        <v>1727</v>
      </c>
      <c r="Q604" s="155" t="s">
        <v>1380</v>
      </c>
      <c r="R604" s="55"/>
    </row>
    <row r="605" spans="1:18" ht="11.25" customHeight="1">
      <c r="A605" s="51">
        <v>602</v>
      </c>
      <c r="B605" s="55" t="s">
        <v>7916</v>
      </c>
      <c r="C605" s="55" t="s">
        <v>1727</v>
      </c>
      <c r="D605" s="55" t="s">
        <v>1727</v>
      </c>
      <c r="E605" s="55" t="s">
        <v>1727</v>
      </c>
      <c r="F605" s="55" t="s">
        <v>1727</v>
      </c>
      <c r="G605" s="55" t="s">
        <v>1727</v>
      </c>
      <c r="H605" s="55" t="s">
        <v>1727</v>
      </c>
      <c r="I605" s="55" t="s">
        <v>1727</v>
      </c>
      <c r="J605" s="55" t="s">
        <v>1727</v>
      </c>
      <c r="K605" s="55" t="s">
        <v>1727</v>
      </c>
      <c r="L605" s="55" t="s">
        <v>1727</v>
      </c>
      <c r="M605" s="55" t="s">
        <v>1727</v>
      </c>
      <c r="N605" s="55" t="s">
        <v>1727</v>
      </c>
      <c r="O605" s="55"/>
      <c r="P605" s="55" t="s">
        <v>1727</v>
      </c>
      <c r="Q605" s="155" t="s">
        <v>1380</v>
      </c>
      <c r="R605" s="55"/>
    </row>
    <row r="606" spans="1:18" ht="11.25" customHeight="1">
      <c r="A606" s="51">
        <v>603</v>
      </c>
      <c r="B606" s="55" t="s">
        <v>7917</v>
      </c>
      <c r="C606" s="55" t="s">
        <v>1727</v>
      </c>
      <c r="D606" s="55" t="s">
        <v>1727</v>
      </c>
      <c r="E606" s="55" t="s">
        <v>1727</v>
      </c>
      <c r="F606" s="55" t="s">
        <v>1727</v>
      </c>
      <c r="G606" s="55" t="s">
        <v>1727</v>
      </c>
      <c r="H606" s="55" t="s">
        <v>1727</v>
      </c>
      <c r="I606" s="55" t="s">
        <v>1727</v>
      </c>
      <c r="J606" s="55" t="s">
        <v>1727</v>
      </c>
      <c r="K606" s="55" t="s">
        <v>1727</v>
      </c>
      <c r="L606" s="55" t="s">
        <v>1727</v>
      </c>
      <c r="M606" s="55" t="s">
        <v>1727</v>
      </c>
      <c r="N606" s="55" t="s">
        <v>1727</v>
      </c>
      <c r="O606" s="55"/>
      <c r="P606" s="55" t="s">
        <v>1727</v>
      </c>
      <c r="Q606" s="261" t="s">
        <v>1941</v>
      </c>
      <c r="R606" s="56" t="s">
        <v>1732</v>
      </c>
    </row>
    <row r="607" spans="1:18" ht="11.25" customHeight="1">
      <c r="A607" s="51">
        <v>604</v>
      </c>
      <c r="B607" s="55" t="s">
        <v>7918</v>
      </c>
      <c r="C607" s="55" t="s">
        <v>1727</v>
      </c>
      <c r="D607" s="55" t="s">
        <v>1727</v>
      </c>
      <c r="E607" s="55" t="s">
        <v>1727</v>
      </c>
      <c r="F607" s="55" t="s">
        <v>1727</v>
      </c>
      <c r="G607" s="55" t="s">
        <v>1727</v>
      </c>
      <c r="H607" s="55" t="s">
        <v>1727</v>
      </c>
      <c r="I607" s="55" t="s">
        <v>1727</v>
      </c>
      <c r="J607" s="55" t="s">
        <v>1727</v>
      </c>
      <c r="K607" s="55" t="s">
        <v>1727</v>
      </c>
      <c r="L607" s="55" t="s">
        <v>1727</v>
      </c>
      <c r="M607" s="55" t="s">
        <v>1727</v>
      </c>
      <c r="N607" s="55" t="s">
        <v>1727</v>
      </c>
      <c r="O607" s="55"/>
      <c r="P607" s="55" t="s">
        <v>1727</v>
      </c>
      <c r="Q607" s="155" t="s">
        <v>1380</v>
      </c>
      <c r="R607" s="55"/>
    </row>
    <row r="608" spans="1:18" ht="11.25" customHeight="1">
      <c r="A608" s="51">
        <v>605</v>
      </c>
      <c r="B608" s="55" t="s">
        <v>7919</v>
      </c>
      <c r="C608" s="55" t="s">
        <v>1727</v>
      </c>
      <c r="D608" s="55" t="s">
        <v>1727</v>
      </c>
      <c r="E608" s="55" t="s">
        <v>1727</v>
      </c>
      <c r="F608" s="55" t="s">
        <v>1727</v>
      </c>
      <c r="G608" s="55" t="s">
        <v>1727</v>
      </c>
      <c r="H608" s="55" t="s">
        <v>1727</v>
      </c>
      <c r="I608" s="55" t="s">
        <v>1727</v>
      </c>
      <c r="J608" s="55" t="s">
        <v>1727</v>
      </c>
      <c r="K608" s="55" t="s">
        <v>1727</v>
      </c>
      <c r="L608" s="55" t="s">
        <v>1727</v>
      </c>
      <c r="M608" s="55" t="s">
        <v>1727</v>
      </c>
      <c r="N608" s="55" t="s">
        <v>1727</v>
      </c>
      <c r="O608" s="55"/>
      <c r="P608" s="55" t="s">
        <v>1727</v>
      </c>
      <c r="Q608" s="155" t="s">
        <v>1380</v>
      </c>
      <c r="R608" s="55"/>
    </row>
    <row r="609" spans="1:18" ht="11.25" customHeight="1">
      <c r="A609" s="51">
        <v>606</v>
      </c>
      <c r="B609" s="55" t="s">
        <v>7920</v>
      </c>
      <c r="C609" s="55" t="s">
        <v>1727</v>
      </c>
      <c r="D609" s="55" t="s">
        <v>1727</v>
      </c>
      <c r="E609" s="55" t="s">
        <v>1727</v>
      </c>
      <c r="F609" s="55" t="s">
        <v>1727</v>
      </c>
      <c r="G609" s="55" t="s">
        <v>1727</v>
      </c>
      <c r="H609" s="55" t="s">
        <v>1727</v>
      </c>
      <c r="I609" s="55" t="s">
        <v>1727</v>
      </c>
      <c r="J609" s="55" t="s">
        <v>1727</v>
      </c>
      <c r="K609" s="55" t="s">
        <v>1727</v>
      </c>
      <c r="L609" s="55" t="s">
        <v>1727</v>
      </c>
      <c r="M609" s="55" t="s">
        <v>1727</v>
      </c>
      <c r="N609" s="55" t="s">
        <v>1727</v>
      </c>
      <c r="O609" s="55"/>
      <c r="P609" s="55" t="s">
        <v>1727</v>
      </c>
      <c r="Q609" s="155" t="s">
        <v>1380</v>
      </c>
      <c r="R609" s="55"/>
    </row>
    <row r="610" spans="1:18" ht="11.25" customHeight="1">
      <c r="A610" s="51">
        <v>607</v>
      </c>
      <c r="B610" s="55" t="s">
        <v>7921</v>
      </c>
      <c r="C610" s="55" t="s">
        <v>1727</v>
      </c>
      <c r="D610" s="55" t="s">
        <v>1727</v>
      </c>
      <c r="E610" s="55" t="s">
        <v>1727</v>
      </c>
      <c r="F610" s="55" t="s">
        <v>1727</v>
      </c>
      <c r="G610" s="55" t="s">
        <v>1727</v>
      </c>
      <c r="H610" s="55" t="s">
        <v>1727</v>
      </c>
      <c r="I610" s="55" t="s">
        <v>1727</v>
      </c>
      <c r="J610" s="55" t="s">
        <v>1727</v>
      </c>
      <c r="K610" s="55" t="s">
        <v>1727</v>
      </c>
      <c r="L610" s="55" t="s">
        <v>1727</v>
      </c>
      <c r="M610" s="55" t="s">
        <v>1727</v>
      </c>
      <c r="N610" s="55" t="s">
        <v>1727</v>
      </c>
      <c r="O610" s="55"/>
      <c r="P610" s="55" t="s">
        <v>1727</v>
      </c>
      <c r="Q610" s="155" t="s">
        <v>1380</v>
      </c>
      <c r="R610" s="55"/>
    </row>
    <row r="611" spans="1:18" ht="11.25" customHeight="1">
      <c r="A611" s="51">
        <v>608</v>
      </c>
      <c r="B611" s="55" t="s">
        <v>7922</v>
      </c>
      <c r="C611" s="55" t="s">
        <v>1727</v>
      </c>
      <c r="D611" s="55" t="s">
        <v>1727</v>
      </c>
      <c r="E611" s="55" t="s">
        <v>1727</v>
      </c>
      <c r="F611" s="55" t="s">
        <v>1727</v>
      </c>
      <c r="G611" s="55" t="s">
        <v>1727</v>
      </c>
      <c r="H611" s="55" t="s">
        <v>1727</v>
      </c>
      <c r="I611" s="55" t="s">
        <v>1727</v>
      </c>
      <c r="J611" s="55" t="s">
        <v>1727</v>
      </c>
      <c r="K611" s="55" t="s">
        <v>1727</v>
      </c>
      <c r="L611" s="55" t="s">
        <v>1727</v>
      </c>
      <c r="M611" s="55" t="s">
        <v>1727</v>
      </c>
      <c r="N611" s="55" t="s">
        <v>1727</v>
      </c>
      <c r="O611" s="55"/>
      <c r="P611" s="55" t="s">
        <v>1727</v>
      </c>
      <c r="Q611" s="155" t="s">
        <v>1380</v>
      </c>
      <c r="R611" s="55"/>
    </row>
    <row r="612" spans="1:18" ht="11.25" customHeight="1">
      <c r="A612" s="51">
        <v>609</v>
      </c>
      <c r="B612" s="55" t="s">
        <v>7923</v>
      </c>
      <c r="C612" s="55" t="s">
        <v>7924</v>
      </c>
      <c r="D612" s="55" t="s">
        <v>1727</v>
      </c>
      <c r="E612" s="55" t="s">
        <v>1727</v>
      </c>
      <c r="F612" s="55" t="s">
        <v>1727</v>
      </c>
      <c r="G612" s="55" t="s">
        <v>1727</v>
      </c>
      <c r="H612" s="55" t="s">
        <v>1727</v>
      </c>
      <c r="I612" s="55" t="s">
        <v>1727</v>
      </c>
      <c r="J612" s="55" t="s">
        <v>1727</v>
      </c>
      <c r="K612" s="55" t="s">
        <v>1727</v>
      </c>
      <c r="L612" s="55" t="s">
        <v>1727</v>
      </c>
      <c r="M612" s="55" t="s">
        <v>1727</v>
      </c>
      <c r="N612" s="55" t="s">
        <v>1727</v>
      </c>
      <c r="O612" s="55"/>
      <c r="P612" s="55" t="s">
        <v>7925</v>
      </c>
      <c r="Q612" s="155" t="s">
        <v>1380</v>
      </c>
      <c r="R612" s="55"/>
    </row>
    <row r="613" spans="1:18" ht="11.25" customHeight="1">
      <c r="A613" s="51">
        <v>610</v>
      </c>
      <c r="B613" s="55" t="s">
        <v>7926</v>
      </c>
      <c r="C613" s="55" t="s">
        <v>1727</v>
      </c>
      <c r="D613" s="55" t="s">
        <v>1727</v>
      </c>
      <c r="E613" s="55" t="s">
        <v>1727</v>
      </c>
      <c r="F613" s="55" t="s">
        <v>1727</v>
      </c>
      <c r="G613" s="55" t="s">
        <v>1727</v>
      </c>
      <c r="H613" s="55" t="s">
        <v>1727</v>
      </c>
      <c r="I613" s="55" t="s">
        <v>1727</v>
      </c>
      <c r="J613" s="55" t="s">
        <v>1727</v>
      </c>
      <c r="K613" s="55" t="s">
        <v>1727</v>
      </c>
      <c r="L613" s="55" t="s">
        <v>1727</v>
      </c>
      <c r="M613" s="55" t="s">
        <v>1727</v>
      </c>
      <c r="N613" s="55" t="s">
        <v>1727</v>
      </c>
      <c r="O613" s="55"/>
      <c r="P613" s="55" t="s">
        <v>7927</v>
      </c>
      <c r="Q613" s="155" t="s">
        <v>1380</v>
      </c>
      <c r="R613" s="55"/>
    </row>
    <row r="614" spans="1:18" ht="11.25" customHeight="1">
      <c r="A614" s="51">
        <v>611</v>
      </c>
      <c r="B614" s="55" t="s">
        <v>7928</v>
      </c>
      <c r="C614" s="55" t="s">
        <v>1727</v>
      </c>
      <c r="D614" s="55" t="s">
        <v>1727</v>
      </c>
      <c r="E614" s="55" t="s">
        <v>1727</v>
      </c>
      <c r="F614" s="55" t="s">
        <v>1727</v>
      </c>
      <c r="G614" s="55" t="s">
        <v>1727</v>
      </c>
      <c r="H614" s="55" t="s">
        <v>1727</v>
      </c>
      <c r="I614" s="55" t="s">
        <v>1727</v>
      </c>
      <c r="J614" s="55" t="s">
        <v>1727</v>
      </c>
      <c r="K614" s="55" t="s">
        <v>1727</v>
      </c>
      <c r="L614" s="55" t="s">
        <v>1727</v>
      </c>
      <c r="M614" s="55" t="s">
        <v>1727</v>
      </c>
      <c r="N614" s="55" t="s">
        <v>1727</v>
      </c>
      <c r="O614" s="55"/>
      <c r="P614" s="55" t="s">
        <v>7929</v>
      </c>
      <c r="Q614" s="155" t="s">
        <v>1380</v>
      </c>
      <c r="R614" s="55"/>
    </row>
    <row r="615" spans="1:18" ht="11.25" customHeight="1">
      <c r="A615" s="51">
        <v>612</v>
      </c>
      <c r="B615" s="55" t="s">
        <v>7930</v>
      </c>
      <c r="C615" s="55" t="s">
        <v>1727</v>
      </c>
      <c r="D615" s="55" t="s">
        <v>1727</v>
      </c>
      <c r="E615" s="55" t="s">
        <v>1727</v>
      </c>
      <c r="F615" s="55" t="s">
        <v>1727</v>
      </c>
      <c r="G615" s="55" t="s">
        <v>1727</v>
      </c>
      <c r="H615" s="55" t="s">
        <v>1727</v>
      </c>
      <c r="I615" s="55" t="s">
        <v>1727</v>
      </c>
      <c r="J615" s="55" t="s">
        <v>1727</v>
      </c>
      <c r="K615" s="55" t="s">
        <v>1727</v>
      </c>
      <c r="L615" s="55" t="s">
        <v>1727</v>
      </c>
      <c r="M615" s="55" t="s">
        <v>1727</v>
      </c>
      <c r="N615" s="55" t="s">
        <v>1727</v>
      </c>
      <c r="O615" s="55"/>
      <c r="P615" s="55" t="s">
        <v>7931</v>
      </c>
      <c r="Q615" s="155" t="s">
        <v>1380</v>
      </c>
      <c r="R615" s="55"/>
    </row>
    <row r="616" spans="1:18" ht="11.25" customHeight="1">
      <c r="A616" s="51">
        <v>613</v>
      </c>
      <c r="B616" s="55" t="s">
        <v>7932</v>
      </c>
      <c r="C616" s="55" t="s">
        <v>1727</v>
      </c>
      <c r="D616" s="55" t="s">
        <v>1727</v>
      </c>
      <c r="E616" s="55" t="s">
        <v>1727</v>
      </c>
      <c r="F616" s="55" t="s">
        <v>1727</v>
      </c>
      <c r="G616" s="55" t="s">
        <v>1727</v>
      </c>
      <c r="H616" s="55" t="s">
        <v>1727</v>
      </c>
      <c r="I616" s="55" t="s">
        <v>1727</v>
      </c>
      <c r="J616" s="55" t="s">
        <v>1727</v>
      </c>
      <c r="K616" s="55" t="s">
        <v>1727</v>
      </c>
      <c r="L616" s="55" t="s">
        <v>1727</v>
      </c>
      <c r="M616" s="55" t="s">
        <v>1727</v>
      </c>
      <c r="N616" s="55" t="s">
        <v>1727</v>
      </c>
      <c r="O616" s="55"/>
      <c r="P616" s="55" t="s">
        <v>7933</v>
      </c>
      <c r="Q616" s="155" t="s">
        <v>1380</v>
      </c>
      <c r="R616" s="55"/>
    </row>
    <row r="617" spans="1:18" ht="11.25" customHeight="1">
      <c r="A617" s="51">
        <v>614</v>
      </c>
      <c r="B617" s="55" t="s">
        <v>7934</v>
      </c>
      <c r="C617" s="55" t="s">
        <v>7935</v>
      </c>
      <c r="D617" s="55" t="s">
        <v>1727</v>
      </c>
      <c r="E617" s="55" t="s">
        <v>1727</v>
      </c>
      <c r="F617" s="55" t="s">
        <v>1727</v>
      </c>
      <c r="G617" s="55" t="s">
        <v>1727</v>
      </c>
      <c r="H617" s="55" t="s">
        <v>1727</v>
      </c>
      <c r="I617" s="55" t="s">
        <v>1727</v>
      </c>
      <c r="J617" s="55" t="s">
        <v>1727</v>
      </c>
      <c r="K617" s="55" t="s">
        <v>1727</v>
      </c>
      <c r="L617" s="55" t="s">
        <v>1727</v>
      </c>
      <c r="M617" s="55" t="s">
        <v>1727</v>
      </c>
      <c r="N617" s="55" t="s">
        <v>1727</v>
      </c>
      <c r="O617" s="55"/>
      <c r="P617" s="55" t="s">
        <v>7936</v>
      </c>
      <c r="Q617" s="155" t="s">
        <v>1380</v>
      </c>
      <c r="R617" s="55"/>
    </row>
    <row r="618" spans="1:18" ht="11.25" customHeight="1">
      <c r="A618" s="51">
        <v>615</v>
      </c>
      <c r="B618" s="55" t="s">
        <v>7937</v>
      </c>
      <c r="C618" s="55" t="s">
        <v>1727</v>
      </c>
      <c r="D618" s="55" t="s">
        <v>1727</v>
      </c>
      <c r="E618" s="55" t="s">
        <v>1727</v>
      </c>
      <c r="F618" s="55" t="s">
        <v>1727</v>
      </c>
      <c r="G618" s="55" t="s">
        <v>1727</v>
      </c>
      <c r="H618" s="55" t="s">
        <v>1727</v>
      </c>
      <c r="I618" s="55" t="s">
        <v>1727</v>
      </c>
      <c r="J618" s="55" t="s">
        <v>1727</v>
      </c>
      <c r="K618" s="55" t="s">
        <v>1727</v>
      </c>
      <c r="L618" s="55" t="s">
        <v>1727</v>
      </c>
      <c r="M618" s="55" t="s">
        <v>1727</v>
      </c>
      <c r="N618" s="55" t="s">
        <v>1727</v>
      </c>
      <c r="O618" s="55"/>
      <c r="P618" s="55" t="s">
        <v>7938</v>
      </c>
      <c r="Q618" s="155" t="s">
        <v>1380</v>
      </c>
      <c r="R618" s="55"/>
    </row>
    <row r="619" spans="1:18" ht="11.25" customHeight="1">
      <c r="A619" s="51">
        <v>616</v>
      </c>
      <c r="B619" s="55" t="s">
        <v>7939</v>
      </c>
      <c r="C619" s="55" t="s">
        <v>1727</v>
      </c>
      <c r="D619" s="55" t="s">
        <v>1727</v>
      </c>
      <c r="E619" s="55" t="s">
        <v>1727</v>
      </c>
      <c r="F619" s="55" t="s">
        <v>1727</v>
      </c>
      <c r="G619" s="55" t="s">
        <v>1727</v>
      </c>
      <c r="H619" s="55" t="s">
        <v>1727</v>
      </c>
      <c r="I619" s="55" t="s">
        <v>1727</v>
      </c>
      <c r="J619" s="55" t="s">
        <v>1727</v>
      </c>
      <c r="K619" s="55" t="s">
        <v>1727</v>
      </c>
      <c r="L619" s="55" t="s">
        <v>1727</v>
      </c>
      <c r="M619" s="55" t="s">
        <v>1727</v>
      </c>
      <c r="N619" s="55" t="s">
        <v>1727</v>
      </c>
      <c r="O619" s="55"/>
      <c r="P619" s="55" t="s">
        <v>7940</v>
      </c>
      <c r="Q619" s="155" t="s">
        <v>1380</v>
      </c>
      <c r="R619" s="55"/>
    </row>
    <row r="620" spans="1:18" ht="11.25" customHeight="1">
      <c r="A620" s="51">
        <v>617</v>
      </c>
      <c r="B620" s="55" t="s">
        <v>7941</v>
      </c>
      <c r="C620" s="55" t="s">
        <v>1727</v>
      </c>
      <c r="D620" s="55" t="s">
        <v>1727</v>
      </c>
      <c r="E620" s="55" t="s">
        <v>1727</v>
      </c>
      <c r="F620" s="55" t="s">
        <v>1727</v>
      </c>
      <c r="G620" s="55" t="s">
        <v>1727</v>
      </c>
      <c r="H620" s="55" t="s">
        <v>1727</v>
      </c>
      <c r="I620" s="55" t="s">
        <v>1727</v>
      </c>
      <c r="J620" s="55" t="s">
        <v>1727</v>
      </c>
      <c r="K620" s="55" t="s">
        <v>1727</v>
      </c>
      <c r="L620" s="55" t="s">
        <v>1727</v>
      </c>
      <c r="M620" s="55" t="s">
        <v>1727</v>
      </c>
      <c r="N620" s="55" t="s">
        <v>1727</v>
      </c>
      <c r="O620" s="55"/>
      <c r="P620" s="55" t="s">
        <v>7942</v>
      </c>
      <c r="Q620" s="155" t="s">
        <v>1380</v>
      </c>
      <c r="R620" s="55"/>
    </row>
    <row r="621" spans="1:18" ht="11.25" customHeight="1">
      <c r="A621" s="51">
        <v>618</v>
      </c>
      <c r="B621" s="55" t="s">
        <v>7943</v>
      </c>
      <c r="C621" s="55"/>
      <c r="D621" s="55" t="s">
        <v>1727</v>
      </c>
      <c r="E621" s="55" t="s">
        <v>1727</v>
      </c>
      <c r="F621" s="55" t="s">
        <v>1727</v>
      </c>
      <c r="G621" s="55" t="s">
        <v>1727</v>
      </c>
      <c r="H621" s="55" t="s">
        <v>1727</v>
      </c>
      <c r="I621" s="55" t="s">
        <v>1727</v>
      </c>
      <c r="J621" s="55" t="s">
        <v>1727</v>
      </c>
      <c r="K621" s="55" t="s">
        <v>1727</v>
      </c>
      <c r="L621" s="55" t="s">
        <v>1727</v>
      </c>
      <c r="M621" s="55" t="s">
        <v>1727</v>
      </c>
      <c r="N621" s="55" t="s">
        <v>1727</v>
      </c>
      <c r="O621" s="55"/>
      <c r="P621" s="55" t="s">
        <v>7944</v>
      </c>
      <c r="Q621" s="264" t="s">
        <v>1725</v>
      </c>
      <c r="R621" s="57" t="s">
        <v>1731</v>
      </c>
    </row>
    <row r="622" spans="1:18" ht="11.25" customHeight="1">
      <c r="A622" s="51">
        <v>619</v>
      </c>
      <c r="B622" s="55" t="s">
        <v>7945</v>
      </c>
      <c r="C622" s="55" t="s">
        <v>1727</v>
      </c>
      <c r="D622" s="55" t="s">
        <v>1727</v>
      </c>
      <c r="E622" s="55" t="s">
        <v>1727</v>
      </c>
      <c r="F622" s="55" t="s">
        <v>1727</v>
      </c>
      <c r="G622" s="55" t="s">
        <v>1727</v>
      </c>
      <c r="H622" s="55" t="s">
        <v>1727</v>
      </c>
      <c r="I622" s="55" t="s">
        <v>1727</v>
      </c>
      <c r="J622" s="55" t="s">
        <v>1727</v>
      </c>
      <c r="K622" s="55" t="s">
        <v>1727</v>
      </c>
      <c r="L622" s="55" t="s">
        <v>1727</v>
      </c>
      <c r="M622" s="55" t="s">
        <v>1727</v>
      </c>
      <c r="N622" s="55" t="s">
        <v>1727</v>
      </c>
      <c r="O622" s="55"/>
      <c r="P622" s="55" t="s">
        <v>7946</v>
      </c>
      <c r="Q622" s="155" t="s">
        <v>1380</v>
      </c>
      <c r="R622" s="55"/>
    </row>
    <row r="623" spans="1:18" ht="11.25" customHeight="1">
      <c r="A623" s="51">
        <v>620</v>
      </c>
      <c r="B623" s="55" t="s">
        <v>7947</v>
      </c>
      <c r="C623" s="55" t="s">
        <v>1727</v>
      </c>
      <c r="D623" s="55" t="s">
        <v>1727</v>
      </c>
      <c r="E623" s="55" t="s">
        <v>1727</v>
      </c>
      <c r="F623" s="55" t="s">
        <v>1727</v>
      </c>
      <c r="G623" s="55" t="s">
        <v>1727</v>
      </c>
      <c r="H623" s="55" t="s">
        <v>1727</v>
      </c>
      <c r="I623" s="55" t="s">
        <v>1727</v>
      </c>
      <c r="J623" s="55" t="s">
        <v>1727</v>
      </c>
      <c r="K623" s="55" t="s">
        <v>1727</v>
      </c>
      <c r="L623" s="55" t="s">
        <v>1727</v>
      </c>
      <c r="M623" s="55" t="s">
        <v>1727</v>
      </c>
      <c r="N623" s="55" t="s">
        <v>1727</v>
      </c>
      <c r="O623" s="55"/>
      <c r="P623" s="55" t="s">
        <v>7948</v>
      </c>
      <c r="Q623" s="155" t="s">
        <v>1380</v>
      </c>
      <c r="R623" s="55"/>
    </row>
    <row r="624" spans="1:18" ht="11.25" customHeight="1">
      <c r="A624" s="51">
        <v>621</v>
      </c>
      <c r="B624" s="55" t="s">
        <v>7949</v>
      </c>
      <c r="C624" s="55" t="s">
        <v>1727</v>
      </c>
      <c r="D624" s="55" t="s">
        <v>1727</v>
      </c>
      <c r="E624" s="55" t="s">
        <v>1727</v>
      </c>
      <c r="F624" s="55" t="s">
        <v>1727</v>
      </c>
      <c r="G624" s="55" t="s">
        <v>1727</v>
      </c>
      <c r="H624" s="55" t="s">
        <v>1727</v>
      </c>
      <c r="I624" s="55" t="s">
        <v>1727</v>
      </c>
      <c r="J624" s="55" t="s">
        <v>1727</v>
      </c>
      <c r="K624" s="55" t="s">
        <v>1727</v>
      </c>
      <c r="L624" s="55" t="s">
        <v>1727</v>
      </c>
      <c r="M624" s="55" t="s">
        <v>1727</v>
      </c>
      <c r="N624" s="55" t="s">
        <v>1727</v>
      </c>
      <c r="O624" s="55"/>
      <c r="P624" s="55" t="s">
        <v>7950</v>
      </c>
      <c r="Q624" s="155" t="s">
        <v>1380</v>
      </c>
      <c r="R624" s="55"/>
    </row>
    <row r="625" spans="1:18" ht="11.25" customHeight="1">
      <c r="A625" s="51">
        <v>622</v>
      </c>
      <c r="B625" s="55" t="s">
        <v>7951</v>
      </c>
      <c r="C625" s="55" t="s">
        <v>1727</v>
      </c>
      <c r="D625" s="55" t="s">
        <v>1727</v>
      </c>
      <c r="E625" s="55" t="s">
        <v>1727</v>
      </c>
      <c r="F625" s="55" t="s">
        <v>1727</v>
      </c>
      <c r="G625" s="55" t="s">
        <v>1727</v>
      </c>
      <c r="H625" s="55" t="s">
        <v>1727</v>
      </c>
      <c r="I625" s="55" t="s">
        <v>1727</v>
      </c>
      <c r="J625" s="55" t="s">
        <v>1727</v>
      </c>
      <c r="K625" s="55" t="s">
        <v>1727</v>
      </c>
      <c r="L625" s="55" t="s">
        <v>1727</v>
      </c>
      <c r="M625" s="55" t="s">
        <v>1727</v>
      </c>
      <c r="N625" s="55" t="s">
        <v>1727</v>
      </c>
      <c r="O625" s="55"/>
      <c r="P625" s="55" t="s">
        <v>1727</v>
      </c>
      <c r="Q625" s="155" t="s">
        <v>1380</v>
      </c>
      <c r="R625" s="55"/>
    </row>
    <row r="626" spans="1:18" ht="11.25" customHeight="1">
      <c r="A626" s="51">
        <v>623</v>
      </c>
      <c r="B626" s="55" t="s">
        <v>7952</v>
      </c>
      <c r="C626" s="55" t="s">
        <v>1727</v>
      </c>
      <c r="D626" s="55" t="s">
        <v>1727</v>
      </c>
      <c r="E626" s="55" t="s">
        <v>1727</v>
      </c>
      <c r="F626" s="55" t="s">
        <v>1727</v>
      </c>
      <c r="G626" s="55" t="s">
        <v>1727</v>
      </c>
      <c r="H626" s="55" t="s">
        <v>1727</v>
      </c>
      <c r="I626" s="55" t="s">
        <v>1727</v>
      </c>
      <c r="J626" s="55" t="s">
        <v>1727</v>
      </c>
      <c r="K626" s="55" t="s">
        <v>1727</v>
      </c>
      <c r="L626" s="55" t="s">
        <v>1727</v>
      </c>
      <c r="M626" s="55" t="s">
        <v>1727</v>
      </c>
      <c r="N626" s="55" t="s">
        <v>1727</v>
      </c>
      <c r="O626" s="55"/>
      <c r="P626" s="55" t="s">
        <v>1727</v>
      </c>
      <c r="Q626" s="155" t="s">
        <v>1380</v>
      </c>
      <c r="R626" s="55"/>
    </row>
    <row r="627" spans="1:18" ht="11.25" customHeight="1">
      <c r="A627" s="51">
        <v>624</v>
      </c>
      <c r="B627" s="55" t="s">
        <v>7953</v>
      </c>
      <c r="C627" s="55" t="s">
        <v>1727</v>
      </c>
      <c r="D627" s="55" t="s">
        <v>1727</v>
      </c>
      <c r="E627" s="55" t="s">
        <v>1727</v>
      </c>
      <c r="F627" s="55" t="s">
        <v>1727</v>
      </c>
      <c r="G627" s="55" t="s">
        <v>1727</v>
      </c>
      <c r="H627" s="55" t="s">
        <v>1727</v>
      </c>
      <c r="I627" s="55" t="s">
        <v>1727</v>
      </c>
      <c r="J627" s="55" t="s">
        <v>1727</v>
      </c>
      <c r="K627" s="55" t="s">
        <v>1727</v>
      </c>
      <c r="L627" s="55" t="s">
        <v>1727</v>
      </c>
      <c r="M627" s="55" t="s">
        <v>1727</v>
      </c>
      <c r="N627" s="55" t="s">
        <v>1727</v>
      </c>
      <c r="O627" s="55"/>
      <c r="P627" s="55" t="s">
        <v>1727</v>
      </c>
      <c r="Q627" s="155" t="s">
        <v>1380</v>
      </c>
      <c r="R627" s="55"/>
    </row>
    <row r="628" spans="1:18" ht="11.25" customHeight="1">
      <c r="A628" s="51">
        <v>625</v>
      </c>
      <c r="B628" s="55" t="s">
        <v>7954</v>
      </c>
      <c r="C628" s="55" t="s">
        <v>7955</v>
      </c>
      <c r="D628" s="55" t="s">
        <v>7956</v>
      </c>
      <c r="E628" s="55" t="s">
        <v>7957</v>
      </c>
      <c r="F628" s="55" t="s">
        <v>1727</v>
      </c>
      <c r="G628" s="55" t="s">
        <v>1727</v>
      </c>
      <c r="H628" s="55" t="s">
        <v>1727</v>
      </c>
      <c r="I628" s="55" t="s">
        <v>1727</v>
      </c>
      <c r="J628" s="55" t="s">
        <v>1727</v>
      </c>
      <c r="K628" s="55" t="s">
        <v>1727</v>
      </c>
      <c r="L628" s="55" t="s">
        <v>1727</v>
      </c>
      <c r="M628" s="55" t="s">
        <v>1727</v>
      </c>
      <c r="N628" s="55" t="s">
        <v>1727</v>
      </c>
      <c r="O628" s="55"/>
      <c r="P628" s="55" t="s">
        <v>1727</v>
      </c>
      <c r="Q628" s="155" t="s">
        <v>1380</v>
      </c>
      <c r="R628" s="55"/>
    </row>
    <row r="629" spans="1:18" ht="11.25" customHeight="1">
      <c r="A629" s="51">
        <v>626</v>
      </c>
      <c r="B629" s="55" t="s">
        <v>7958</v>
      </c>
      <c r="C629" s="55" t="s">
        <v>1727</v>
      </c>
      <c r="D629" s="55" t="s">
        <v>1727</v>
      </c>
      <c r="E629" s="55" t="s">
        <v>1727</v>
      </c>
      <c r="F629" s="55" t="s">
        <v>1727</v>
      </c>
      <c r="G629" s="55" t="s">
        <v>1727</v>
      </c>
      <c r="H629" s="55" t="s">
        <v>1727</v>
      </c>
      <c r="I629" s="55" t="s">
        <v>1727</v>
      </c>
      <c r="J629" s="55" t="s">
        <v>1727</v>
      </c>
      <c r="K629" s="55" t="s">
        <v>1727</v>
      </c>
      <c r="L629" s="55" t="s">
        <v>1727</v>
      </c>
      <c r="M629" s="55" t="s">
        <v>1727</v>
      </c>
      <c r="N629" s="55" t="s">
        <v>1727</v>
      </c>
      <c r="O629" s="55"/>
      <c r="P629" s="55" t="s">
        <v>1727</v>
      </c>
      <c r="Q629" s="155" t="s">
        <v>1380</v>
      </c>
      <c r="R629" s="55"/>
    </row>
    <row r="630" spans="1:18" ht="11.25" customHeight="1">
      <c r="A630" s="51">
        <v>627</v>
      </c>
      <c r="B630" s="55" t="s">
        <v>7959</v>
      </c>
      <c r="C630" s="55" t="s">
        <v>1727</v>
      </c>
      <c r="D630" s="55" t="s">
        <v>1727</v>
      </c>
      <c r="E630" s="55" t="s">
        <v>1727</v>
      </c>
      <c r="F630" s="55" t="s">
        <v>1727</v>
      </c>
      <c r="G630" s="55" t="s">
        <v>1727</v>
      </c>
      <c r="H630" s="55" t="s">
        <v>1727</v>
      </c>
      <c r="I630" s="55" t="s">
        <v>1727</v>
      </c>
      <c r="J630" s="55" t="s">
        <v>1727</v>
      </c>
      <c r="K630" s="55" t="s">
        <v>1727</v>
      </c>
      <c r="L630" s="55" t="s">
        <v>1727</v>
      </c>
      <c r="M630" s="55" t="s">
        <v>1727</v>
      </c>
      <c r="N630" s="55" t="s">
        <v>1727</v>
      </c>
      <c r="O630" s="55"/>
      <c r="P630" s="55" t="s">
        <v>1727</v>
      </c>
      <c r="Q630" s="155" t="s">
        <v>1380</v>
      </c>
      <c r="R630" s="55"/>
    </row>
    <row r="631" spans="1:18" ht="11.25" customHeight="1">
      <c r="A631" s="51">
        <v>628</v>
      </c>
      <c r="B631" s="55" t="s">
        <v>7960</v>
      </c>
      <c r="C631" s="55" t="s">
        <v>1727</v>
      </c>
      <c r="D631" s="55" t="s">
        <v>1727</v>
      </c>
      <c r="E631" s="55" t="s">
        <v>1727</v>
      </c>
      <c r="F631" s="55" t="s">
        <v>1727</v>
      </c>
      <c r="G631" s="55" t="s">
        <v>1727</v>
      </c>
      <c r="H631" s="55" t="s">
        <v>1727</v>
      </c>
      <c r="I631" s="55" t="s">
        <v>1727</v>
      </c>
      <c r="J631" s="55" t="s">
        <v>1727</v>
      </c>
      <c r="K631" s="55" t="s">
        <v>1727</v>
      </c>
      <c r="L631" s="55" t="s">
        <v>1727</v>
      </c>
      <c r="M631" s="55" t="s">
        <v>1727</v>
      </c>
      <c r="N631" s="55" t="s">
        <v>1727</v>
      </c>
      <c r="O631" s="55"/>
      <c r="P631" s="55" t="s">
        <v>1727</v>
      </c>
      <c r="Q631" s="155" t="s">
        <v>1380</v>
      </c>
      <c r="R631" s="55"/>
    </row>
    <row r="632" spans="1:18" ht="11.25" customHeight="1">
      <c r="A632" s="51">
        <v>629</v>
      </c>
      <c r="B632" s="55" t="s">
        <v>7961</v>
      </c>
      <c r="C632" s="55" t="s">
        <v>1727</v>
      </c>
      <c r="D632" s="55" t="s">
        <v>1727</v>
      </c>
      <c r="E632" s="55" t="s">
        <v>1727</v>
      </c>
      <c r="F632" s="55" t="s">
        <v>1727</v>
      </c>
      <c r="G632" s="55" t="s">
        <v>1727</v>
      </c>
      <c r="H632" s="55" t="s">
        <v>1727</v>
      </c>
      <c r="I632" s="55" t="s">
        <v>1727</v>
      </c>
      <c r="J632" s="55" t="s">
        <v>1727</v>
      </c>
      <c r="K632" s="55" t="s">
        <v>1727</v>
      </c>
      <c r="L632" s="55" t="s">
        <v>1727</v>
      </c>
      <c r="M632" s="55" t="s">
        <v>1727</v>
      </c>
      <c r="N632" s="55" t="s">
        <v>1727</v>
      </c>
      <c r="O632" s="55"/>
      <c r="P632" s="55" t="s">
        <v>1727</v>
      </c>
      <c r="Q632" s="155" t="s">
        <v>1380</v>
      </c>
      <c r="R632" s="55"/>
    </row>
    <row r="633" spans="1:18" ht="11.25" customHeight="1">
      <c r="A633" s="51">
        <v>630</v>
      </c>
      <c r="B633" s="55" t="s">
        <v>7962</v>
      </c>
      <c r="C633" s="55" t="s">
        <v>1727</v>
      </c>
      <c r="D633" s="55" t="s">
        <v>1727</v>
      </c>
      <c r="E633" s="55" t="s">
        <v>1727</v>
      </c>
      <c r="F633" s="55" t="s">
        <v>1727</v>
      </c>
      <c r="G633" s="55" t="s">
        <v>1727</v>
      </c>
      <c r="H633" s="55" t="s">
        <v>1727</v>
      </c>
      <c r="I633" s="55" t="s">
        <v>1727</v>
      </c>
      <c r="J633" s="55" t="s">
        <v>1727</v>
      </c>
      <c r="K633" s="55" t="s">
        <v>1727</v>
      </c>
      <c r="L633" s="55" t="s">
        <v>1727</v>
      </c>
      <c r="M633" s="55" t="s">
        <v>1727</v>
      </c>
      <c r="N633" s="55" t="s">
        <v>1727</v>
      </c>
      <c r="O633" s="55"/>
      <c r="P633" s="55" t="s">
        <v>7963</v>
      </c>
      <c r="Q633" s="155" t="s">
        <v>1380</v>
      </c>
      <c r="R633" s="55"/>
    </row>
    <row r="634" spans="1:18" ht="11.25" customHeight="1">
      <c r="A634" s="51">
        <v>631</v>
      </c>
      <c r="B634" s="55" t="s">
        <v>7964</v>
      </c>
      <c r="C634" s="55" t="s">
        <v>1727</v>
      </c>
      <c r="D634" s="55" t="s">
        <v>1727</v>
      </c>
      <c r="E634" s="55" t="s">
        <v>1727</v>
      </c>
      <c r="F634" s="55" t="s">
        <v>1727</v>
      </c>
      <c r="G634" s="55" t="s">
        <v>1727</v>
      </c>
      <c r="H634" s="55" t="s">
        <v>1727</v>
      </c>
      <c r="I634" s="55" t="s">
        <v>1727</v>
      </c>
      <c r="J634" s="55" t="s">
        <v>1727</v>
      </c>
      <c r="K634" s="55" t="s">
        <v>1727</v>
      </c>
      <c r="L634" s="55" t="s">
        <v>1727</v>
      </c>
      <c r="M634" s="55" t="s">
        <v>1727</v>
      </c>
      <c r="N634" s="55" t="s">
        <v>1727</v>
      </c>
      <c r="O634" s="55"/>
      <c r="P634" s="55" t="s">
        <v>7965</v>
      </c>
      <c r="Q634" s="155" t="s">
        <v>1380</v>
      </c>
      <c r="R634" s="55"/>
    </row>
    <row r="635" spans="1:18" ht="11.25" customHeight="1">
      <c r="A635" s="51">
        <v>632</v>
      </c>
      <c r="B635" s="55" t="s">
        <v>7966</v>
      </c>
      <c r="C635" s="55" t="s">
        <v>1727</v>
      </c>
      <c r="D635" s="55" t="s">
        <v>1727</v>
      </c>
      <c r="E635" s="55" t="s">
        <v>1727</v>
      </c>
      <c r="F635" s="55" t="s">
        <v>1727</v>
      </c>
      <c r="G635" s="55" t="s">
        <v>1727</v>
      </c>
      <c r="H635" s="55" t="s">
        <v>1727</v>
      </c>
      <c r="I635" s="55" t="s">
        <v>1727</v>
      </c>
      <c r="J635" s="55" t="s">
        <v>1727</v>
      </c>
      <c r="K635" s="55" t="s">
        <v>1727</v>
      </c>
      <c r="L635" s="55" t="s">
        <v>1727</v>
      </c>
      <c r="M635" s="55" t="s">
        <v>1727</v>
      </c>
      <c r="N635" s="55" t="s">
        <v>1727</v>
      </c>
      <c r="O635" s="55"/>
      <c r="P635" s="55" t="s">
        <v>7967</v>
      </c>
      <c r="Q635" s="155" t="s">
        <v>1380</v>
      </c>
      <c r="R635" s="55"/>
    </row>
    <row r="636" spans="1:18" ht="11.25" customHeight="1">
      <c r="A636" s="51">
        <v>633</v>
      </c>
      <c r="B636" s="55" t="s">
        <v>7968</v>
      </c>
      <c r="C636" s="55" t="s">
        <v>1727</v>
      </c>
      <c r="D636" s="55" t="s">
        <v>1727</v>
      </c>
      <c r="E636" s="55" t="s">
        <v>1727</v>
      </c>
      <c r="F636" s="55" t="s">
        <v>1727</v>
      </c>
      <c r="G636" s="55" t="s">
        <v>1727</v>
      </c>
      <c r="H636" s="55" t="s">
        <v>1727</v>
      </c>
      <c r="I636" s="55" t="s">
        <v>1727</v>
      </c>
      <c r="J636" s="55" t="s">
        <v>1727</v>
      </c>
      <c r="K636" s="55" t="s">
        <v>1727</v>
      </c>
      <c r="L636" s="55" t="s">
        <v>1727</v>
      </c>
      <c r="M636" s="55" t="s">
        <v>1727</v>
      </c>
      <c r="N636" s="55" t="s">
        <v>1727</v>
      </c>
      <c r="O636" s="55"/>
      <c r="P636" s="55" t="s">
        <v>7969</v>
      </c>
      <c r="Q636" s="155" t="s">
        <v>1380</v>
      </c>
      <c r="R636" s="55"/>
    </row>
    <row r="637" spans="1:18" ht="11.25" customHeight="1">
      <c r="A637" s="51">
        <v>634</v>
      </c>
      <c r="B637" s="55" t="s">
        <v>7970</v>
      </c>
      <c r="C637" s="55" t="s">
        <v>1727</v>
      </c>
      <c r="D637" s="55" t="s">
        <v>1727</v>
      </c>
      <c r="E637" s="55" t="s">
        <v>1727</v>
      </c>
      <c r="F637" s="55" t="s">
        <v>1727</v>
      </c>
      <c r="G637" s="55" t="s">
        <v>1727</v>
      </c>
      <c r="H637" s="55" t="s">
        <v>1727</v>
      </c>
      <c r="I637" s="55" t="s">
        <v>1727</v>
      </c>
      <c r="J637" s="55" t="s">
        <v>1727</v>
      </c>
      <c r="K637" s="55" t="s">
        <v>1727</v>
      </c>
      <c r="L637" s="55" t="s">
        <v>1727</v>
      </c>
      <c r="M637" s="55" t="s">
        <v>1727</v>
      </c>
      <c r="N637" s="55" t="s">
        <v>1727</v>
      </c>
      <c r="O637" s="55"/>
      <c r="P637" s="55" t="s">
        <v>7971</v>
      </c>
      <c r="Q637" s="155" t="s">
        <v>1380</v>
      </c>
      <c r="R637" s="55"/>
    </row>
    <row r="638" spans="1:18" ht="11.25" customHeight="1">
      <c r="A638" s="51">
        <v>635</v>
      </c>
      <c r="B638" s="55" t="s">
        <v>7972</v>
      </c>
      <c r="C638" s="55" t="s">
        <v>1727</v>
      </c>
      <c r="D638" s="55" t="s">
        <v>1727</v>
      </c>
      <c r="E638" s="55" t="s">
        <v>1727</v>
      </c>
      <c r="F638" s="55" t="s">
        <v>1727</v>
      </c>
      <c r="G638" s="55" t="s">
        <v>1727</v>
      </c>
      <c r="H638" s="55" t="s">
        <v>1727</v>
      </c>
      <c r="I638" s="55" t="s">
        <v>1727</v>
      </c>
      <c r="J638" s="55" t="s">
        <v>1727</v>
      </c>
      <c r="K638" s="55" t="s">
        <v>1727</v>
      </c>
      <c r="L638" s="55" t="s">
        <v>1727</v>
      </c>
      <c r="M638" s="55" t="s">
        <v>1727</v>
      </c>
      <c r="N638" s="55" t="s">
        <v>1727</v>
      </c>
      <c r="O638" s="55"/>
      <c r="P638" s="55" t="s">
        <v>7973</v>
      </c>
      <c r="Q638" s="155" t="s">
        <v>1380</v>
      </c>
      <c r="R638" s="55"/>
    </row>
    <row r="639" spans="1:18" ht="11.25" customHeight="1">
      <c r="A639" s="51">
        <v>636</v>
      </c>
      <c r="B639" s="55" t="s">
        <v>7974</v>
      </c>
      <c r="C639" s="55" t="s">
        <v>1727</v>
      </c>
      <c r="D639" s="55" t="s">
        <v>1727</v>
      </c>
      <c r="E639" s="55" t="s">
        <v>1727</v>
      </c>
      <c r="F639" s="55" t="s">
        <v>1727</v>
      </c>
      <c r="G639" s="55" t="s">
        <v>1727</v>
      </c>
      <c r="H639" s="55" t="s">
        <v>1727</v>
      </c>
      <c r="I639" s="55" t="s">
        <v>1727</v>
      </c>
      <c r="J639" s="55" t="s">
        <v>1727</v>
      </c>
      <c r="K639" s="55" t="s">
        <v>1727</v>
      </c>
      <c r="L639" s="55" t="s">
        <v>1727</v>
      </c>
      <c r="M639" s="55" t="s">
        <v>1727</v>
      </c>
      <c r="N639" s="55" t="s">
        <v>1727</v>
      </c>
      <c r="O639" s="55"/>
      <c r="P639" s="55" t="s">
        <v>7975</v>
      </c>
      <c r="Q639" s="155" t="s">
        <v>1380</v>
      </c>
      <c r="R639" s="55"/>
    </row>
    <row r="640" spans="1:18" ht="11.25" customHeight="1">
      <c r="A640" s="51">
        <v>637</v>
      </c>
      <c r="B640" s="55" t="s">
        <v>7976</v>
      </c>
      <c r="C640" s="55" t="s">
        <v>7977</v>
      </c>
      <c r="D640" s="55" t="s">
        <v>1727</v>
      </c>
      <c r="E640" s="55" t="s">
        <v>1727</v>
      </c>
      <c r="F640" s="55" t="s">
        <v>1727</v>
      </c>
      <c r="G640" s="55" t="s">
        <v>1727</v>
      </c>
      <c r="H640" s="55" t="s">
        <v>1727</v>
      </c>
      <c r="I640" s="55" t="s">
        <v>1727</v>
      </c>
      <c r="J640" s="55" t="s">
        <v>1727</v>
      </c>
      <c r="K640" s="55" t="s">
        <v>1727</v>
      </c>
      <c r="L640" s="55" t="s">
        <v>1727</v>
      </c>
      <c r="M640" s="55" t="s">
        <v>1727</v>
      </c>
      <c r="N640" s="55" t="s">
        <v>1727</v>
      </c>
      <c r="O640" s="55"/>
      <c r="P640" s="55" t="s">
        <v>7978</v>
      </c>
      <c r="Q640" s="155" t="s">
        <v>1380</v>
      </c>
      <c r="R640" s="55"/>
    </row>
    <row r="641" spans="1:18" ht="11.25" customHeight="1">
      <c r="A641" s="51">
        <v>638</v>
      </c>
      <c r="B641" s="55" t="s">
        <v>7979</v>
      </c>
      <c r="C641" s="55" t="s">
        <v>1727</v>
      </c>
      <c r="D641" s="55" t="s">
        <v>1727</v>
      </c>
      <c r="E641" s="55" t="s">
        <v>1727</v>
      </c>
      <c r="F641" s="55" t="s">
        <v>1727</v>
      </c>
      <c r="G641" s="55" t="s">
        <v>1727</v>
      </c>
      <c r="H641" s="55" t="s">
        <v>1727</v>
      </c>
      <c r="I641" s="55" t="s">
        <v>1727</v>
      </c>
      <c r="J641" s="55" t="s">
        <v>1727</v>
      </c>
      <c r="K641" s="55" t="s">
        <v>1727</v>
      </c>
      <c r="L641" s="55" t="s">
        <v>1727</v>
      </c>
      <c r="M641" s="55" t="s">
        <v>1727</v>
      </c>
      <c r="N641" s="55" t="s">
        <v>1727</v>
      </c>
      <c r="O641" s="55"/>
      <c r="P641" s="55" t="s">
        <v>7980</v>
      </c>
      <c r="Q641" s="155" t="s">
        <v>1380</v>
      </c>
      <c r="R641" s="55"/>
    </row>
    <row r="642" spans="1:18" ht="11.25" customHeight="1">
      <c r="A642" s="51">
        <v>639</v>
      </c>
      <c r="B642" s="55" t="s">
        <v>7981</v>
      </c>
      <c r="C642" s="55" t="s">
        <v>1727</v>
      </c>
      <c r="D642" s="55" t="s">
        <v>1727</v>
      </c>
      <c r="E642" s="55" t="s">
        <v>1727</v>
      </c>
      <c r="F642" s="55" t="s">
        <v>1727</v>
      </c>
      <c r="G642" s="55" t="s">
        <v>1727</v>
      </c>
      <c r="H642" s="55" t="s">
        <v>1727</v>
      </c>
      <c r="I642" s="55" t="s">
        <v>1727</v>
      </c>
      <c r="J642" s="55" t="s">
        <v>1727</v>
      </c>
      <c r="K642" s="55" t="s">
        <v>1727</v>
      </c>
      <c r="L642" s="55" t="s">
        <v>1727</v>
      </c>
      <c r="M642" s="55" t="s">
        <v>1727</v>
      </c>
      <c r="N642" s="55" t="s">
        <v>1727</v>
      </c>
      <c r="O642" s="55"/>
      <c r="P642" s="55" t="s">
        <v>7982</v>
      </c>
      <c r="Q642" s="155" t="s">
        <v>1380</v>
      </c>
      <c r="R642" s="55"/>
    </row>
    <row r="643" spans="1:18" ht="11.25" customHeight="1">
      <c r="A643" s="51">
        <v>640</v>
      </c>
      <c r="B643" s="55" t="s">
        <v>7983</v>
      </c>
      <c r="C643" s="55" t="s">
        <v>1727</v>
      </c>
      <c r="D643" s="55" t="s">
        <v>1727</v>
      </c>
      <c r="E643" s="55" t="s">
        <v>1727</v>
      </c>
      <c r="F643" s="55" t="s">
        <v>1727</v>
      </c>
      <c r="G643" s="55" t="s">
        <v>1727</v>
      </c>
      <c r="H643" s="55" t="s">
        <v>1727</v>
      </c>
      <c r="I643" s="55" t="s">
        <v>1727</v>
      </c>
      <c r="J643" s="55" t="s">
        <v>1727</v>
      </c>
      <c r="K643" s="55" t="s">
        <v>1727</v>
      </c>
      <c r="L643" s="55" t="s">
        <v>1727</v>
      </c>
      <c r="M643" s="55" t="s">
        <v>1727</v>
      </c>
      <c r="N643" s="55" t="s">
        <v>1727</v>
      </c>
      <c r="O643" s="55"/>
      <c r="P643" s="55" t="s">
        <v>7984</v>
      </c>
      <c r="Q643" s="155" t="s">
        <v>1380</v>
      </c>
      <c r="R643" s="55"/>
    </row>
    <row r="644" spans="1:18" ht="11.25" customHeight="1">
      <c r="A644" s="51">
        <v>641</v>
      </c>
      <c r="B644" s="55" t="s">
        <v>7985</v>
      </c>
      <c r="C644" s="55" t="s">
        <v>1727</v>
      </c>
      <c r="D644" s="55" t="s">
        <v>1727</v>
      </c>
      <c r="E644" s="55" t="s">
        <v>1727</v>
      </c>
      <c r="F644" s="55" t="s">
        <v>1727</v>
      </c>
      <c r="G644" s="55" t="s">
        <v>1727</v>
      </c>
      <c r="H644" s="55" t="s">
        <v>1727</v>
      </c>
      <c r="I644" s="55" t="s">
        <v>1727</v>
      </c>
      <c r="J644" s="55" t="s">
        <v>1727</v>
      </c>
      <c r="K644" s="55" t="s">
        <v>1727</v>
      </c>
      <c r="L644" s="55" t="s">
        <v>1727</v>
      </c>
      <c r="M644" s="55" t="s">
        <v>1727</v>
      </c>
      <c r="N644" s="55" t="s">
        <v>1727</v>
      </c>
      <c r="O644" s="55"/>
      <c r="P644" s="55" t="s">
        <v>1727</v>
      </c>
      <c r="Q644" s="155" t="s">
        <v>1380</v>
      </c>
      <c r="R644" s="55"/>
    </row>
    <row r="645" spans="1:18" ht="11.25" customHeight="1">
      <c r="A645" s="51">
        <v>642</v>
      </c>
      <c r="B645" s="55" t="s">
        <v>7986</v>
      </c>
      <c r="C645" s="55" t="s">
        <v>1727</v>
      </c>
      <c r="D645" s="55" t="s">
        <v>1727</v>
      </c>
      <c r="E645" s="55" t="s">
        <v>1727</v>
      </c>
      <c r="F645" s="55" t="s">
        <v>1727</v>
      </c>
      <c r="G645" s="55" t="s">
        <v>1727</v>
      </c>
      <c r="H645" s="55" t="s">
        <v>1727</v>
      </c>
      <c r="I645" s="55" t="s">
        <v>1727</v>
      </c>
      <c r="J645" s="55" t="s">
        <v>1727</v>
      </c>
      <c r="K645" s="55" t="s">
        <v>1727</v>
      </c>
      <c r="L645" s="55" t="s">
        <v>1727</v>
      </c>
      <c r="M645" s="55" t="s">
        <v>1727</v>
      </c>
      <c r="N645" s="55" t="s">
        <v>1727</v>
      </c>
      <c r="O645" s="55"/>
      <c r="P645" s="55" t="s">
        <v>1727</v>
      </c>
      <c r="Q645" s="155" t="s">
        <v>1380</v>
      </c>
      <c r="R645" s="55"/>
    </row>
    <row r="646" spans="1:18" ht="11.25" customHeight="1">
      <c r="A646" s="51">
        <v>643</v>
      </c>
      <c r="B646" s="55" t="s">
        <v>7987</v>
      </c>
      <c r="C646" s="55" t="s">
        <v>1727</v>
      </c>
      <c r="D646" s="55" t="s">
        <v>1727</v>
      </c>
      <c r="E646" s="55" t="s">
        <v>1727</v>
      </c>
      <c r="F646" s="55" t="s">
        <v>1727</v>
      </c>
      <c r="G646" s="55" t="s">
        <v>1727</v>
      </c>
      <c r="H646" s="55" t="s">
        <v>1727</v>
      </c>
      <c r="I646" s="55" t="s">
        <v>1727</v>
      </c>
      <c r="J646" s="55" t="s">
        <v>1727</v>
      </c>
      <c r="K646" s="55" t="s">
        <v>1727</v>
      </c>
      <c r="L646" s="55" t="s">
        <v>1727</v>
      </c>
      <c r="M646" s="55" t="s">
        <v>1727</v>
      </c>
      <c r="N646" s="55" t="s">
        <v>1727</v>
      </c>
      <c r="O646" s="55"/>
      <c r="P646" s="55" t="s">
        <v>1727</v>
      </c>
      <c r="Q646" s="155" t="s">
        <v>1380</v>
      </c>
      <c r="R646" s="55"/>
    </row>
    <row r="647" spans="1:18" ht="11.25" customHeight="1">
      <c r="A647" s="51">
        <v>644</v>
      </c>
      <c r="B647" s="55" t="s">
        <v>7988</v>
      </c>
      <c r="C647" s="55" t="s">
        <v>1727</v>
      </c>
      <c r="D647" s="55" t="s">
        <v>1727</v>
      </c>
      <c r="E647" s="55" t="s">
        <v>1727</v>
      </c>
      <c r="F647" s="55" t="s">
        <v>1727</v>
      </c>
      <c r="G647" s="55" t="s">
        <v>1727</v>
      </c>
      <c r="H647" s="55" t="s">
        <v>1727</v>
      </c>
      <c r="I647" s="55" t="s">
        <v>1727</v>
      </c>
      <c r="J647" s="55" t="s">
        <v>1727</v>
      </c>
      <c r="K647" s="55" t="s">
        <v>1727</v>
      </c>
      <c r="L647" s="55" t="s">
        <v>1727</v>
      </c>
      <c r="M647" s="55" t="s">
        <v>1727</v>
      </c>
      <c r="N647" s="55" t="s">
        <v>1727</v>
      </c>
      <c r="O647" s="55"/>
      <c r="P647" s="55" t="s">
        <v>1727</v>
      </c>
      <c r="Q647" s="155" t="s">
        <v>1380</v>
      </c>
      <c r="R647" s="55"/>
    </row>
    <row r="648" spans="1:18" ht="11.25" customHeight="1">
      <c r="A648" s="51">
        <v>645</v>
      </c>
      <c r="B648" s="55" t="s">
        <v>7989</v>
      </c>
      <c r="C648" s="55" t="s">
        <v>1727</v>
      </c>
      <c r="D648" s="55" t="s">
        <v>1727</v>
      </c>
      <c r="E648" s="55" t="s">
        <v>1727</v>
      </c>
      <c r="F648" s="55" t="s">
        <v>1727</v>
      </c>
      <c r="G648" s="55" t="s">
        <v>1727</v>
      </c>
      <c r="H648" s="55" t="s">
        <v>1727</v>
      </c>
      <c r="I648" s="55" t="s">
        <v>1727</v>
      </c>
      <c r="J648" s="55" t="s">
        <v>1727</v>
      </c>
      <c r="K648" s="55" t="s">
        <v>1727</v>
      </c>
      <c r="L648" s="55" t="s">
        <v>1727</v>
      </c>
      <c r="M648" s="55" t="s">
        <v>1727</v>
      </c>
      <c r="N648" s="55" t="s">
        <v>1727</v>
      </c>
      <c r="O648" s="55"/>
      <c r="P648" s="55" t="s">
        <v>1727</v>
      </c>
      <c r="Q648" s="155" t="s">
        <v>1380</v>
      </c>
      <c r="R648" s="55"/>
    </row>
    <row r="649" spans="1:18" ht="11.25" customHeight="1">
      <c r="A649" s="51">
        <v>646</v>
      </c>
      <c r="B649" s="55" t="s">
        <v>7990</v>
      </c>
      <c r="C649" s="55" t="s">
        <v>1727</v>
      </c>
      <c r="D649" s="55" t="s">
        <v>1727</v>
      </c>
      <c r="E649" s="55" t="s">
        <v>1727</v>
      </c>
      <c r="F649" s="55" t="s">
        <v>1727</v>
      </c>
      <c r="G649" s="55" t="s">
        <v>1727</v>
      </c>
      <c r="H649" s="55" t="s">
        <v>1727</v>
      </c>
      <c r="I649" s="55" t="s">
        <v>1727</v>
      </c>
      <c r="J649" s="55" t="s">
        <v>1727</v>
      </c>
      <c r="K649" s="55" t="s">
        <v>1727</v>
      </c>
      <c r="L649" s="55" t="s">
        <v>1727</v>
      </c>
      <c r="M649" s="55" t="s">
        <v>1727</v>
      </c>
      <c r="N649" s="55" t="s">
        <v>1727</v>
      </c>
      <c r="O649" s="55"/>
      <c r="P649" s="55" t="s">
        <v>1727</v>
      </c>
      <c r="Q649" s="155" t="s">
        <v>1380</v>
      </c>
      <c r="R649" s="55"/>
    </row>
    <row r="650" spans="1:18" ht="11.25" customHeight="1">
      <c r="A650" s="51">
        <v>647</v>
      </c>
      <c r="B650" s="55" t="s">
        <v>7991</v>
      </c>
      <c r="C650" s="55" t="s">
        <v>1727</v>
      </c>
      <c r="D650" s="55" t="s">
        <v>1727</v>
      </c>
      <c r="E650" s="55" t="s">
        <v>1727</v>
      </c>
      <c r="F650" s="55" t="s">
        <v>1727</v>
      </c>
      <c r="G650" s="55" t="s">
        <v>1727</v>
      </c>
      <c r="H650" s="55" t="s">
        <v>1727</v>
      </c>
      <c r="I650" s="55" t="s">
        <v>1727</v>
      </c>
      <c r="J650" s="55" t="s">
        <v>1727</v>
      </c>
      <c r="K650" s="55" t="s">
        <v>1727</v>
      </c>
      <c r="L650" s="55" t="s">
        <v>1727</v>
      </c>
      <c r="M650" s="55" t="s">
        <v>1727</v>
      </c>
      <c r="N650" s="55" t="s">
        <v>1727</v>
      </c>
      <c r="O650" s="55"/>
      <c r="P650" s="55" t="s">
        <v>1727</v>
      </c>
      <c r="Q650" s="155" t="s">
        <v>1380</v>
      </c>
      <c r="R650" s="55"/>
    </row>
    <row r="651" spans="1:18" ht="11.25" customHeight="1">
      <c r="A651" s="51">
        <v>648</v>
      </c>
      <c r="B651" s="55" t="s">
        <v>7992</v>
      </c>
      <c r="C651" s="55" t="s">
        <v>1727</v>
      </c>
      <c r="D651" s="55" t="s">
        <v>1727</v>
      </c>
      <c r="E651" s="55" t="s">
        <v>1727</v>
      </c>
      <c r="F651" s="55" t="s">
        <v>1727</v>
      </c>
      <c r="G651" s="55" t="s">
        <v>1727</v>
      </c>
      <c r="H651" s="55" t="s">
        <v>1727</v>
      </c>
      <c r="I651" s="55" t="s">
        <v>1727</v>
      </c>
      <c r="J651" s="55" t="s">
        <v>1727</v>
      </c>
      <c r="K651" s="55" t="s">
        <v>1727</v>
      </c>
      <c r="L651" s="55" t="s">
        <v>1727</v>
      </c>
      <c r="M651" s="55" t="s">
        <v>1727</v>
      </c>
      <c r="N651" s="55" t="s">
        <v>1727</v>
      </c>
      <c r="O651" s="55"/>
      <c r="P651" s="55" t="s">
        <v>1727</v>
      </c>
      <c r="Q651" s="155" t="s">
        <v>1380</v>
      </c>
      <c r="R651" s="55"/>
    </row>
    <row r="652" spans="1:18" ht="11.25" customHeight="1">
      <c r="A652" s="51">
        <v>649</v>
      </c>
      <c r="B652" s="55" t="s">
        <v>7993</v>
      </c>
      <c r="C652" s="55" t="s">
        <v>1727</v>
      </c>
      <c r="D652" s="55" t="s">
        <v>1727</v>
      </c>
      <c r="E652" s="55" t="s">
        <v>1727</v>
      </c>
      <c r="F652" s="55" t="s">
        <v>1727</v>
      </c>
      <c r="G652" s="55" t="s">
        <v>1727</v>
      </c>
      <c r="H652" s="55" t="s">
        <v>1727</v>
      </c>
      <c r="I652" s="55" t="s">
        <v>1727</v>
      </c>
      <c r="J652" s="55" t="s">
        <v>1727</v>
      </c>
      <c r="K652" s="55" t="s">
        <v>1727</v>
      </c>
      <c r="L652" s="55" t="s">
        <v>1727</v>
      </c>
      <c r="M652" s="55" t="s">
        <v>1727</v>
      </c>
      <c r="N652" s="55" t="s">
        <v>1727</v>
      </c>
      <c r="O652" s="55"/>
      <c r="P652" s="55" t="s">
        <v>1727</v>
      </c>
      <c r="Q652" s="155" t="s">
        <v>1380</v>
      </c>
      <c r="R652" s="55"/>
    </row>
    <row r="653" spans="1:18" ht="11.25" customHeight="1">
      <c r="A653" s="51">
        <v>650</v>
      </c>
      <c r="B653" s="55" t="s">
        <v>7994</v>
      </c>
      <c r="C653" s="55" t="s">
        <v>1727</v>
      </c>
      <c r="D653" s="55" t="s">
        <v>1727</v>
      </c>
      <c r="E653" s="55" t="s">
        <v>1727</v>
      </c>
      <c r="F653" s="55" t="s">
        <v>1727</v>
      </c>
      <c r="G653" s="55" t="s">
        <v>1727</v>
      </c>
      <c r="H653" s="55" t="s">
        <v>1727</v>
      </c>
      <c r="I653" s="55" t="s">
        <v>1727</v>
      </c>
      <c r="J653" s="55" t="s">
        <v>1727</v>
      </c>
      <c r="K653" s="55" t="s">
        <v>1727</v>
      </c>
      <c r="L653" s="55" t="s">
        <v>1727</v>
      </c>
      <c r="M653" s="55" t="s">
        <v>1727</v>
      </c>
      <c r="N653" s="55" t="s">
        <v>1727</v>
      </c>
      <c r="O653" s="55"/>
      <c r="P653" s="55" t="s">
        <v>1727</v>
      </c>
      <c r="Q653" s="155" t="s">
        <v>1380</v>
      </c>
      <c r="R653" s="55"/>
    </row>
    <row r="654" spans="1:18" ht="11.25" customHeight="1">
      <c r="A654" s="51">
        <v>651</v>
      </c>
      <c r="B654" s="55" t="s">
        <v>7995</v>
      </c>
      <c r="C654" s="55" t="s">
        <v>1727</v>
      </c>
      <c r="D654" s="55" t="s">
        <v>1727</v>
      </c>
      <c r="E654" s="55" t="s">
        <v>1727</v>
      </c>
      <c r="F654" s="55" t="s">
        <v>1727</v>
      </c>
      <c r="G654" s="55" t="s">
        <v>1727</v>
      </c>
      <c r="H654" s="55" t="s">
        <v>1727</v>
      </c>
      <c r="I654" s="55" t="s">
        <v>1727</v>
      </c>
      <c r="J654" s="55" t="s">
        <v>1727</v>
      </c>
      <c r="K654" s="55" t="s">
        <v>1727</v>
      </c>
      <c r="L654" s="55" t="s">
        <v>1727</v>
      </c>
      <c r="M654" s="55" t="s">
        <v>1727</v>
      </c>
      <c r="N654" s="55" t="s">
        <v>1727</v>
      </c>
      <c r="O654" s="55"/>
      <c r="P654" s="55" t="s">
        <v>1727</v>
      </c>
      <c r="Q654" s="155" t="s">
        <v>1380</v>
      </c>
      <c r="R654" s="55"/>
    </row>
    <row r="655" spans="1:18" ht="11.25" customHeight="1">
      <c r="A655" s="51">
        <v>652</v>
      </c>
      <c r="B655" s="55" t="s">
        <v>7996</v>
      </c>
      <c r="C655" s="55" t="s">
        <v>1727</v>
      </c>
      <c r="D655" s="55" t="s">
        <v>1727</v>
      </c>
      <c r="E655" s="55" t="s">
        <v>1727</v>
      </c>
      <c r="F655" s="55" t="s">
        <v>1727</v>
      </c>
      <c r="G655" s="55" t="s">
        <v>1727</v>
      </c>
      <c r="H655" s="55" t="s">
        <v>1727</v>
      </c>
      <c r="I655" s="55" t="s">
        <v>1727</v>
      </c>
      <c r="J655" s="55" t="s">
        <v>1727</v>
      </c>
      <c r="K655" s="55" t="s">
        <v>1727</v>
      </c>
      <c r="L655" s="55" t="s">
        <v>1727</v>
      </c>
      <c r="M655" s="55" t="s">
        <v>1727</v>
      </c>
      <c r="N655" s="55" t="s">
        <v>1727</v>
      </c>
      <c r="O655" s="55"/>
      <c r="P655" s="55" t="s">
        <v>1727</v>
      </c>
      <c r="Q655" s="155" t="s">
        <v>1380</v>
      </c>
      <c r="R655" s="55"/>
    </row>
    <row r="656" spans="1:18" ht="11.25" customHeight="1">
      <c r="A656" s="51">
        <v>653</v>
      </c>
      <c r="B656" s="55" t="s">
        <v>7997</v>
      </c>
      <c r="C656" s="55" t="s">
        <v>1727</v>
      </c>
      <c r="D656" s="55" t="s">
        <v>1727</v>
      </c>
      <c r="E656" s="55" t="s">
        <v>1727</v>
      </c>
      <c r="F656" s="55" t="s">
        <v>1727</v>
      </c>
      <c r="G656" s="55" t="s">
        <v>1727</v>
      </c>
      <c r="H656" s="55" t="s">
        <v>1727</v>
      </c>
      <c r="I656" s="55" t="s">
        <v>1727</v>
      </c>
      <c r="J656" s="55" t="s">
        <v>1727</v>
      </c>
      <c r="K656" s="55" t="s">
        <v>1727</v>
      </c>
      <c r="L656" s="55" t="s">
        <v>1727</v>
      </c>
      <c r="M656" s="55" t="s">
        <v>1727</v>
      </c>
      <c r="N656" s="55" t="s">
        <v>1727</v>
      </c>
      <c r="O656" s="55"/>
      <c r="P656" s="55" t="s">
        <v>1727</v>
      </c>
      <c r="Q656" s="155" t="s">
        <v>1380</v>
      </c>
      <c r="R656" s="55"/>
    </row>
    <row r="657" spans="1:18" ht="11.25" customHeight="1">
      <c r="A657" s="51">
        <v>654</v>
      </c>
      <c r="B657" s="55" t="s">
        <v>7998</v>
      </c>
      <c r="C657" s="55" t="s">
        <v>1727</v>
      </c>
      <c r="D657" s="55" t="s">
        <v>1727</v>
      </c>
      <c r="E657" s="55" t="s">
        <v>1727</v>
      </c>
      <c r="F657" s="55" t="s">
        <v>1727</v>
      </c>
      <c r="G657" s="55" t="s">
        <v>1727</v>
      </c>
      <c r="H657" s="55" t="s">
        <v>1727</v>
      </c>
      <c r="I657" s="55" t="s">
        <v>1727</v>
      </c>
      <c r="J657" s="55" t="s">
        <v>1727</v>
      </c>
      <c r="K657" s="55" t="s">
        <v>1727</v>
      </c>
      <c r="L657" s="55" t="s">
        <v>1727</v>
      </c>
      <c r="M657" s="55" t="s">
        <v>1727</v>
      </c>
      <c r="N657" s="55" t="s">
        <v>1727</v>
      </c>
      <c r="O657" s="55"/>
      <c r="P657" s="55" t="s">
        <v>1727</v>
      </c>
      <c r="Q657" s="155" t="s">
        <v>1380</v>
      </c>
      <c r="R657" s="55"/>
    </row>
    <row r="658" spans="1:18" ht="11.25" customHeight="1">
      <c r="A658" s="51">
        <v>655</v>
      </c>
      <c r="B658" s="55" t="s">
        <v>7999</v>
      </c>
      <c r="C658" s="55" t="s">
        <v>1727</v>
      </c>
      <c r="D658" s="55" t="s">
        <v>1727</v>
      </c>
      <c r="E658" s="55" t="s">
        <v>1727</v>
      </c>
      <c r="F658" s="55" t="s">
        <v>1727</v>
      </c>
      <c r="G658" s="55" t="s">
        <v>1727</v>
      </c>
      <c r="H658" s="55" t="s">
        <v>1727</v>
      </c>
      <c r="I658" s="55" t="s">
        <v>1727</v>
      </c>
      <c r="J658" s="55" t="s">
        <v>1727</v>
      </c>
      <c r="K658" s="55" t="s">
        <v>1727</v>
      </c>
      <c r="L658" s="55" t="s">
        <v>1727</v>
      </c>
      <c r="M658" s="55" t="s">
        <v>1727</v>
      </c>
      <c r="N658" s="55" t="s">
        <v>1727</v>
      </c>
      <c r="O658" s="55"/>
      <c r="P658" s="55" t="s">
        <v>8000</v>
      </c>
      <c r="Q658" s="155" t="s">
        <v>1380</v>
      </c>
      <c r="R658" s="55"/>
    </row>
    <row r="659" spans="1:18" ht="11.25" customHeight="1">
      <c r="A659" s="51">
        <v>656</v>
      </c>
      <c r="B659" s="55" t="s">
        <v>8001</v>
      </c>
      <c r="C659" s="55" t="s">
        <v>1727</v>
      </c>
      <c r="D659" s="55" t="s">
        <v>1727</v>
      </c>
      <c r="E659" s="55" t="s">
        <v>1727</v>
      </c>
      <c r="F659" s="55" t="s">
        <v>1727</v>
      </c>
      <c r="G659" s="55" t="s">
        <v>1727</v>
      </c>
      <c r="H659" s="55" t="s">
        <v>1727</v>
      </c>
      <c r="I659" s="55" t="s">
        <v>1727</v>
      </c>
      <c r="J659" s="55" t="s">
        <v>1727</v>
      </c>
      <c r="K659" s="55" t="s">
        <v>1727</v>
      </c>
      <c r="L659" s="55" t="s">
        <v>1727</v>
      </c>
      <c r="M659" s="55" t="s">
        <v>1727</v>
      </c>
      <c r="N659" s="55" t="s">
        <v>1727</v>
      </c>
      <c r="O659" s="55"/>
      <c r="P659" s="55" t="s">
        <v>8002</v>
      </c>
      <c r="Q659" s="155" t="s">
        <v>1380</v>
      </c>
      <c r="R659" s="55"/>
    </row>
    <row r="660" spans="1:18" ht="11.25" customHeight="1">
      <c r="A660" s="51">
        <v>657</v>
      </c>
      <c r="B660" s="55" t="s">
        <v>8003</v>
      </c>
      <c r="C660" s="55" t="s">
        <v>8004</v>
      </c>
      <c r="D660" s="55" t="s">
        <v>8005</v>
      </c>
      <c r="E660" s="55" t="s">
        <v>8006</v>
      </c>
      <c r="F660" s="55" t="s">
        <v>8007</v>
      </c>
      <c r="G660" s="55" t="s">
        <v>8008</v>
      </c>
      <c r="H660" s="55" t="s">
        <v>1727</v>
      </c>
      <c r="I660" s="55" t="s">
        <v>1727</v>
      </c>
      <c r="J660" s="55" t="s">
        <v>1727</v>
      </c>
      <c r="K660" s="55" t="s">
        <v>1727</v>
      </c>
      <c r="L660" s="55" t="s">
        <v>1727</v>
      </c>
      <c r="M660" s="55" t="s">
        <v>1727</v>
      </c>
      <c r="N660" s="55" t="s">
        <v>1727</v>
      </c>
      <c r="O660" s="55"/>
      <c r="P660" s="55" t="s">
        <v>8009</v>
      </c>
      <c r="Q660" s="155" t="s">
        <v>1380</v>
      </c>
      <c r="R660" s="55"/>
    </row>
    <row r="661" spans="1:18" ht="11.25" customHeight="1">
      <c r="A661" s="51">
        <v>658</v>
      </c>
      <c r="B661" s="55" t="s">
        <v>8010</v>
      </c>
      <c r="C661" s="55" t="s">
        <v>1727</v>
      </c>
      <c r="D661" s="55" t="s">
        <v>1727</v>
      </c>
      <c r="E661" s="55" t="s">
        <v>1727</v>
      </c>
      <c r="F661" s="55" t="s">
        <v>1727</v>
      </c>
      <c r="G661" s="55" t="s">
        <v>1727</v>
      </c>
      <c r="H661" s="55" t="s">
        <v>1727</v>
      </c>
      <c r="I661" s="55" t="s">
        <v>1727</v>
      </c>
      <c r="J661" s="55" t="s">
        <v>1727</v>
      </c>
      <c r="K661" s="55" t="s">
        <v>1727</v>
      </c>
      <c r="L661" s="55" t="s">
        <v>1727</v>
      </c>
      <c r="M661" s="55" t="s">
        <v>1727</v>
      </c>
      <c r="N661" s="55" t="s">
        <v>1727</v>
      </c>
      <c r="O661" s="55"/>
      <c r="P661" s="55" t="s">
        <v>8011</v>
      </c>
      <c r="Q661" s="155" t="s">
        <v>1380</v>
      </c>
      <c r="R661" s="55"/>
    </row>
    <row r="662" spans="1:18" ht="11.25" customHeight="1">
      <c r="A662" s="51">
        <v>659</v>
      </c>
      <c r="B662" s="55" t="s">
        <v>8012</v>
      </c>
      <c r="C662" s="55" t="s">
        <v>8013</v>
      </c>
      <c r="D662" s="55" t="s">
        <v>1727</v>
      </c>
      <c r="E662" s="55" t="s">
        <v>1727</v>
      </c>
      <c r="F662" s="55" t="s">
        <v>1727</v>
      </c>
      <c r="G662" s="55" t="s">
        <v>1727</v>
      </c>
      <c r="H662" s="55" t="s">
        <v>1727</v>
      </c>
      <c r="I662" s="55" t="s">
        <v>1727</v>
      </c>
      <c r="J662" s="55" t="s">
        <v>1727</v>
      </c>
      <c r="K662" s="55" t="s">
        <v>1727</v>
      </c>
      <c r="L662" s="55" t="s">
        <v>1727</v>
      </c>
      <c r="M662" s="55" t="s">
        <v>1727</v>
      </c>
      <c r="N662" s="55" t="s">
        <v>1727</v>
      </c>
      <c r="O662" s="55"/>
      <c r="P662" s="55" t="s">
        <v>8014</v>
      </c>
      <c r="Q662" s="155" t="s">
        <v>1380</v>
      </c>
      <c r="R662" s="55"/>
    </row>
    <row r="663" spans="1:18" ht="11.25" customHeight="1">
      <c r="A663" s="51">
        <v>660</v>
      </c>
      <c r="B663" s="55" t="s">
        <v>8015</v>
      </c>
      <c r="C663" s="55" t="s">
        <v>1727</v>
      </c>
      <c r="D663" s="55" t="s">
        <v>1727</v>
      </c>
      <c r="E663" s="55" t="s">
        <v>1727</v>
      </c>
      <c r="F663" s="55" t="s">
        <v>1727</v>
      </c>
      <c r="G663" s="55" t="s">
        <v>1727</v>
      </c>
      <c r="H663" s="55" t="s">
        <v>1727</v>
      </c>
      <c r="I663" s="55" t="s">
        <v>1727</v>
      </c>
      <c r="J663" s="55" t="s">
        <v>1727</v>
      </c>
      <c r="K663" s="55" t="s">
        <v>1727</v>
      </c>
      <c r="L663" s="55" t="s">
        <v>1727</v>
      </c>
      <c r="M663" s="55" t="s">
        <v>1727</v>
      </c>
      <c r="N663" s="55" t="s">
        <v>1727</v>
      </c>
      <c r="O663" s="55"/>
      <c r="P663" s="55" t="s">
        <v>8016</v>
      </c>
      <c r="Q663" s="155" t="s">
        <v>1380</v>
      </c>
      <c r="R663" s="55"/>
    </row>
    <row r="664" spans="1:18" ht="11.25" customHeight="1">
      <c r="A664" s="51">
        <v>661</v>
      </c>
      <c r="B664" s="55" t="s">
        <v>8017</v>
      </c>
      <c r="C664" s="55" t="s">
        <v>8018</v>
      </c>
      <c r="D664" s="55" t="s">
        <v>8019</v>
      </c>
      <c r="E664" s="55" t="s">
        <v>8020</v>
      </c>
      <c r="F664" s="55" t="s">
        <v>1727</v>
      </c>
      <c r="G664" s="55" t="s">
        <v>1727</v>
      </c>
      <c r="H664" s="55" t="s">
        <v>1727</v>
      </c>
      <c r="I664" s="55" t="s">
        <v>1727</v>
      </c>
      <c r="J664" s="55" t="s">
        <v>1727</v>
      </c>
      <c r="K664" s="55" t="s">
        <v>1727</v>
      </c>
      <c r="L664" s="55" t="s">
        <v>1727</v>
      </c>
      <c r="M664" s="55" t="s">
        <v>1727</v>
      </c>
      <c r="N664" s="55" t="s">
        <v>1727</v>
      </c>
      <c r="O664" s="55"/>
      <c r="P664" s="55" t="s">
        <v>8021</v>
      </c>
      <c r="Q664" s="155" t="s">
        <v>1380</v>
      </c>
      <c r="R664" s="55"/>
    </row>
    <row r="665" spans="1:18" ht="11.25" customHeight="1">
      <c r="A665" s="51">
        <v>662</v>
      </c>
      <c r="B665" s="55" t="s">
        <v>8022</v>
      </c>
      <c r="C665" s="55" t="s">
        <v>1727</v>
      </c>
      <c r="D665" s="55" t="s">
        <v>1727</v>
      </c>
      <c r="E665" s="55" t="s">
        <v>1727</v>
      </c>
      <c r="F665" s="55" t="s">
        <v>1727</v>
      </c>
      <c r="G665" s="55" t="s">
        <v>1727</v>
      </c>
      <c r="H665" s="55" t="s">
        <v>1727</v>
      </c>
      <c r="I665" s="55" t="s">
        <v>1727</v>
      </c>
      <c r="J665" s="55" t="s">
        <v>1727</v>
      </c>
      <c r="K665" s="55" t="s">
        <v>1727</v>
      </c>
      <c r="L665" s="55" t="s">
        <v>1727</v>
      </c>
      <c r="M665" s="55" t="s">
        <v>1727</v>
      </c>
      <c r="N665" s="55" t="s">
        <v>1727</v>
      </c>
      <c r="O665" s="55"/>
      <c r="P665" s="55" t="s">
        <v>8023</v>
      </c>
      <c r="Q665" s="155" t="s">
        <v>1380</v>
      </c>
      <c r="R665" s="55"/>
    </row>
    <row r="666" spans="1:18" ht="11.25" customHeight="1">
      <c r="A666" s="51">
        <v>663</v>
      </c>
      <c r="B666" s="55" t="s">
        <v>8024</v>
      </c>
      <c r="C666" s="55" t="s">
        <v>1727</v>
      </c>
      <c r="D666" s="55" t="s">
        <v>1727</v>
      </c>
      <c r="E666" s="55" t="s">
        <v>1727</v>
      </c>
      <c r="F666" s="55" t="s">
        <v>1727</v>
      </c>
      <c r="G666" s="55" t="s">
        <v>1727</v>
      </c>
      <c r="H666" s="55" t="s">
        <v>1727</v>
      </c>
      <c r="I666" s="55" t="s">
        <v>1727</v>
      </c>
      <c r="J666" s="55" t="s">
        <v>1727</v>
      </c>
      <c r="K666" s="55" t="s">
        <v>1727</v>
      </c>
      <c r="L666" s="55" t="s">
        <v>1727</v>
      </c>
      <c r="M666" s="55" t="s">
        <v>1727</v>
      </c>
      <c r="N666" s="55" t="s">
        <v>1727</v>
      </c>
      <c r="O666" s="55"/>
      <c r="P666" s="55" t="s">
        <v>8025</v>
      </c>
      <c r="Q666" s="155" t="s">
        <v>1380</v>
      </c>
      <c r="R666" s="55"/>
    </row>
    <row r="667" spans="1:18" ht="11.25" customHeight="1">
      <c r="A667" s="51">
        <v>664</v>
      </c>
      <c r="B667" s="55" t="s">
        <v>8026</v>
      </c>
      <c r="C667" s="55" t="s">
        <v>1727</v>
      </c>
      <c r="D667" s="55" t="s">
        <v>1727</v>
      </c>
      <c r="E667" s="55" t="s">
        <v>1727</v>
      </c>
      <c r="F667" s="55" t="s">
        <v>1727</v>
      </c>
      <c r="G667" s="55" t="s">
        <v>1727</v>
      </c>
      <c r="H667" s="55" t="s">
        <v>1727</v>
      </c>
      <c r="I667" s="55" t="s">
        <v>1727</v>
      </c>
      <c r="J667" s="55" t="s">
        <v>1727</v>
      </c>
      <c r="K667" s="55" t="s">
        <v>1727</v>
      </c>
      <c r="L667" s="55" t="s">
        <v>1727</v>
      </c>
      <c r="M667" s="55" t="s">
        <v>1727</v>
      </c>
      <c r="N667" s="55" t="s">
        <v>1727</v>
      </c>
      <c r="O667" s="55"/>
      <c r="P667" s="55" t="s">
        <v>8027</v>
      </c>
      <c r="Q667" s="155" t="s">
        <v>1380</v>
      </c>
      <c r="R667" s="55"/>
    </row>
    <row r="668" spans="1:18" ht="11.25" customHeight="1">
      <c r="A668" s="51">
        <v>665</v>
      </c>
      <c r="B668" s="55" t="s">
        <v>8028</v>
      </c>
      <c r="C668" s="55" t="s">
        <v>8029</v>
      </c>
      <c r="D668" s="55" t="s">
        <v>1727</v>
      </c>
      <c r="E668" s="55" t="s">
        <v>1727</v>
      </c>
      <c r="F668" s="55" t="s">
        <v>1727</v>
      </c>
      <c r="G668" s="55" t="s">
        <v>1727</v>
      </c>
      <c r="H668" s="55" t="s">
        <v>1727</v>
      </c>
      <c r="I668" s="55" t="s">
        <v>1727</v>
      </c>
      <c r="J668" s="55" t="s">
        <v>1727</v>
      </c>
      <c r="K668" s="55" t="s">
        <v>1727</v>
      </c>
      <c r="L668" s="55" t="s">
        <v>1727</v>
      </c>
      <c r="M668" s="55" t="s">
        <v>1727</v>
      </c>
      <c r="N668" s="55" t="s">
        <v>1727</v>
      </c>
      <c r="O668" s="55"/>
      <c r="P668" s="55" t="s">
        <v>8030</v>
      </c>
      <c r="Q668" s="155" t="s">
        <v>1380</v>
      </c>
      <c r="R668" s="55"/>
    </row>
    <row r="669" spans="1:18" ht="11.25" customHeight="1">
      <c r="A669" s="51">
        <v>666</v>
      </c>
      <c r="B669" s="55" t="s">
        <v>8031</v>
      </c>
      <c r="C669" s="55" t="s">
        <v>1727</v>
      </c>
      <c r="D669" s="55" t="s">
        <v>1727</v>
      </c>
      <c r="E669" s="55" t="s">
        <v>1727</v>
      </c>
      <c r="F669" s="55" t="s">
        <v>1727</v>
      </c>
      <c r="G669" s="55" t="s">
        <v>1727</v>
      </c>
      <c r="H669" s="55" t="s">
        <v>1727</v>
      </c>
      <c r="I669" s="55" t="s">
        <v>1727</v>
      </c>
      <c r="J669" s="55" t="s">
        <v>1727</v>
      </c>
      <c r="K669" s="55" t="s">
        <v>1727</v>
      </c>
      <c r="L669" s="55" t="s">
        <v>1727</v>
      </c>
      <c r="M669" s="55" t="s">
        <v>1727</v>
      </c>
      <c r="N669" s="55" t="s">
        <v>1727</v>
      </c>
      <c r="O669" s="55"/>
      <c r="P669" s="55" t="s">
        <v>8032</v>
      </c>
      <c r="Q669" s="155" t="s">
        <v>1380</v>
      </c>
      <c r="R669" s="55"/>
    </row>
    <row r="670" spans="1:18" ht="11.25" customHeight="1">
      <c r="A670" s="51">
        <v>667</v>
      </c>
      <c r="B670" s="55" t="s">
        <v>8033</v>
      </c>
      <c r="C670" s="55" t="s">
        <v>1727</v>
      </c>
      <c r="D670" s="55" t="s">
        <v>1727</v>
      </c>
      <c r="E670" s="55" t="s">
        <v>1727</v>
      </c>
      <c r="F670" s="55" t="s">
        <v>1727</v>
      </c>
      <c r="G670" s="55" t="s">
        <v>1727</v>
      </c>
      <c r="H670" s="55" t="s">
        <v>1727</v>
      </c>
      <c r="I670" s="55" t="s">
        <v>1727</v>
      </c>
      <c r="J670" s="55" t="s">
        <v>1727</v>
      </c>
      <c r="K670" s="55" t="s">
        <v>1727</v>
      </c>
      <c r="L670" s="55" t="s">
        <v>1727</v>
      </c>
      <c r="M670" s="55" t="s">
        <v>1727</v>
      </c>
      <c r="N670" s="55" t="s">
        <v>1727</v>
      </c>
      <c r="O670" s="55"/>
      <c r="P670" s="55" t="s">
        <v>8034</v>
      </c>
      <c r="Q670" s="155" t="s">
        <v>1380</v>
      </c>
      <c r="R670" s="55"/>
    </row>
    <row r="671" spans="1:18" ht="11.25" customHeight="1">
      <c r="A671" s="51">
        <v>668</v>
      </c>
      <c r="B671" s="55" t="s">
        <v>8035</v>
      </c>
      <c r="C671" s="55" t="s">
        <v>1727</v>
      </c>
      <c r="D671" s="55" t="s">
        <v>1727</v>
      </c>
      <c r="E671" s="55" t="s">
        <v>1727</v>
      </c>
      <c r="F671" s="55" t="s">
        <v>1727</v>
      </c>
      <c r="G671" s="55" t="s">
        <v>1727</v>
      </c>
      <c r="H671" s="55" t="s">
        <v>1727</v>
      </c>
      <c r="I671" s="55" t="s">
        <v>1727</v>
      </c>
      <c r="J671" s="55" t="s">
        <v>1727</v>
      </c>
      <c r="K671" s="55" t="s">
        <v>1727</v>
      </c>
      <c r="L671" s="55" t="s">
        <v>1727</v>
      </c>
      <c r="M671" s="55" t="s">
        <v>1727</v>
      </c>
      <c r="N671" s="55" t="s">
        <v>1727</v>
      </c>
      <c r="O671" s="55"/>
      <c r="P671" s="55" t="s">
        <v>8036</v>
      </c>
      <c r="Q671" s="155" t="s">
        <v>1380</v>
      </c>
      <c r="R671" s="55"/>
    </row>
    <row r="672" spans="1:18" ht="11.25" customHeight="1">
      <c r="A672" s="51">
        <v>669</v>
      </c>
      <c r="B672" s="55" t="s">
        <v>8037</v>
      </c>
      <c r="C672" s="55" t="s">
        <v>1727</v>
      </c>
      <c r="D672" s="55" t="s">
        <v>1727</v>
      </c>
      <c r="E672" s="55" t="s">
        <v>1727</v>
      </c>
      <c r="F672" s="55" t="s">
        <v>1727</v>
      </c>
      <c r="G672" s="55" t="s">
        <v>1727</v>
      </c>
      <c r="H672" s="55" t="s">
        <v>1727</v>
      </c>
      <c r="I672" s="55" t="s">
        <v>1727</v>
      </c>
      <c r="J672" s="55" t="s">
        <v>1727</v>
      </c>
      <c r="K672" s="55" t="s">
        <v>1727</v>
      </c>
      <c r="L672" s="55" t="s">
        <v>1727</v>
      </c>
      <c r="M672" s="55" t="s">
        <v>1727</v>
      </c>
      <c r="N672" s="55" t="s">
        <v>1727</v>
      </c>
      <c r="O672" s="55"/>
      <c r="P672" s="55" t="s">
        <v>8038</v>
      </c>
      <c r="Q672" s="155" t="s">
        <v>1380</v>
      </c>
      <c r="R672" s="55"/>
    </row>
    <row r="673" spans="1:18" ht="11.25" customHeight="1">
      <c r="A673" s="51">
        <v>670</v>
      </c>
      <c r="B673" s="55" t="s">
        <v>8039</v>
      </c>
      <c r="C673" s="55" t="s">
        <v>1727</v>
      </c>
      <c r="D673" s="55" t="s">
        <v>1727</v>
      </c>
      <c r="E673" s="55" t="s">
        <v>1727</v>
      </c>
      <c r="F673" s="55" t="s">
        <v>1727</v>
      </c>
      <c r="G673" s="55" t="s">
        <v>1727</v>
      </c>
      <c r="H673" s="55" t="s">
        <v>1727</v>
      </c>
      <c r="I673" s="55" t="s">
        <v>1727</v>
      </c>
      <c r="J673" s="55" t="s">
        <v>1727</v>
      </c>
      <c r="K673" s="55" t="s">
        <v>1727</v>
      </c>
      <c r="L673" s="55" t="s">
        <v>1727</v>
      </c>
      <c r="M673" s="55" t="s">
        <v>1727</v>
      </c>
      <c r="N673" s="55" t="s">
        <v>1727</v>
      </c>
      <c r="O673" s="55"/>
      <c r="P673" s="55" t="s">
        <v>8040</v>
      </c>
      <c r="Q673" s="155" t="s">
        <v>1380</v>
      </c>
      <c r="R673" s="55"/>
    </row>
    <row r="674" spans="1:18" ht="11.25" customHeight="1">
      <c r="A674" s="51">
        <v>671</v>
      </c>
      <c r="B674" s="55" t="s">
        <v>8041</v>
      </c>
      <c r="C674" s="55" t="s">
        <v>1727</v>
      </c>
      <c r="D674" s="55" t="s">
        <v>1727</v>
      </c>
      <c r="E674" s="55" t="s">
        <v>1727</v>
      </c>
      <c r="F674" s="55" t="s">
        <v>1727</v>
      </c>
      <c r="G674" s="55" t="s">
        <v>1727</v>
      </c>
      <c r="H674" s="55" t="s">
        <v>1727</v>
      </c>
      <c r="I674" s="55" t="s">
        <v>1727</v>
      </c>
      <c r="J674" s="55" t="s">
        <v>1727</v>
      </c>
      <c r="K674" s="55" t="s">
        <v>1727</v>
      </c>
      <c r="L674" s="55" t="s">
        <v>1727</v>
      </c>
      <c r="M674" s="55" t="s">
        <v>1727</v>
      </c>
      <c r="N674" s="55" t="s">
        <v>1727</v>
      </c>
      <c r="O674" s="55"/>
      <c r="P674" s="55" t="s">
        <v>8042</v>
      </c>
      <c r="Q674" s="155" t="s">
        <v>1380</v>
      </c>
      <c r="R674" s="55"/>
    </row>
    <row r="675" spans="1:18" ht="11.25" customHeight="1">
      <c r="A675" s="51">
        <v>672</v>
      </c>
      <c r="B675" s="55" t="s">
        <v>8043</v>
      </c>
      <c r="C675" s="55" t="s">
        <v>1727</v>
      </c>
      <c r="D675" s="55" t="s">
        <v>1727</v>
      </c>
      <c r="E675" s="55" t="s">
        <v>1727</v>
      </c>
      <c r="F675" s="55" t="s">
        <v>1727</v>
      </c>
      <c r="G675" s="55" t="s">
        <v>1727</v>
      </c>
      <c r="H675" s="55" t="s">
        <v>1727</v>
      </c>
      <c r="I675" s="55" t="s">
        <v>1727</v>
      </c>
      <c r="J675" s="55" t="s">
        <v>1727</v>
      </c>
      <c r="K675" s="55" t="s">
        <v>1727</v>
      </c>
      <c r="L675" s="55" t="s">
        <v>1727</v>
      </c>
      <c r="M675" s="55" t="s">
        <v>1727</v>
      </c>
      <c r="N675" s="55" t="s">
        <v>1727</v>
      </c>
      <c r="O675" s="55"/>
      <c r="P675" s="55" t="s">
        <v>8044</v>
      </c>
      <c r="Q675" s="155" t="s">
        <v>1380</v>
      </c>
      <c r="R675" s="55"/>
    </row>
    <row r="676" spans="1:18" ht="11.25" customHeight="1">
      <c r="A676" s="51">
        <v>673</v>
      </c>
      <c r="B676" s="55" t="s">
        <v>8045</v>
      </c>
      <c r="C676" s="55" t="s">
        <v>1727</v>
      </c>
      <c r="D676" s="55" t="s">
        <v>1727</v>
      </c>
      <c r="E676" s="55" t="s">
        <v>1727</v>
      </c>
      <c r="F676" s="55" t="s">
        <v>1727</v>
      </c>
      <c r="G676" s="55" t="s">
        <v>1727</v>
      </c>
      <c r="H676" s="55" t="s">
        <v>1727</v>
      </c>
      <c r="I676" s="55" t="s">
        <v>1727</v>
      </c>
      <c r="J676" s="55" t="s">
        <v>1727</v>
      </c>
      <c r="K676" s="55" t="s">
        <v>1727</v>
      </c>
      <c r="L676" s="55" t="s">
        <v>1727</v>
      </c>
      <c r="M676" s="55" t="s">
        <v>1727</v>
      </c>
      <c r="N676" s="55" t="s">
        <v>1727</v>
      </c>
      <c r="O676" s="55"/>
      <c r="P676" s="55" t="s">
        <v>1727</v>
      </c>
      <c r="Q676" s="155" t="s">
        <v>1380</v>
      </c>
      <c r="R676" s="55"/>
    </row>
    <row r="677" spans="1:18" ht="11.25" customHeight="1">
      <c r="A677" s="51">
        <v>674</v>
      </c>
      <c r="B677" s="55" t="s">
        <v>8046</v>
      </c>
      <c r="C677" s="55" t="s">
        <v>1727</v>
      </c>
      <c r="D677" s="55" t="s">
        <v>1727</v>
      </c>
      <c r="E677" s="55" t="s">
        <v>1727</v>
      </c>
      <c r="F677" s="55" t="s">
        <v>1727</v>
      </c>
      <c r="G677" s="55" t="s">
        <v>1727</v>
      </c>
      <c r="H677" s="55" t="s">
        <v>1727</v>
      </c>
      <c r="I677" s="55" t="s">
        <v>1727</v>
      </c>
      <c r="J677" s="55" t="s">
        <v>1727</v>
      </c>
      <c r="K677" s="55" t="s">
        <v>1727</v>
      </c>
      <c r="L677" s="55" t="s">
        <v>1727</v>
      </c>
      <c r="M677" s="55" t="s">
        <v>1727</v>
      </c>
      <c r="N677" s="55" t="s">
        <v>1727</v>
      </c>
      <c r="O677" s="55"/>
      <c r="P677" s="55" t="s">
        <v>1727</v>
      </c>
      <c r="Q677" s="155" t="s">
        <v>1380</v>
      </c>
      <c r="R677" s="55"/>
    </row>
    <row r="678" spans="1:18" ht="11.25" customHeight="1">
      <c r="A678" s="51">
        <v>675</v>
      </c>
      <c r="B678" s="55" t="s">
        <v>8047</v>
      </c>
      <c r="C678" s="55" t="s">
        <v>1727</v>
      </c>
      <c r="D678" s="55" t="s">
        <v>1727</v>
      </c>
      <c r="E678" s="55" t="s">
        <v>1727</v>
      </c>
      <c r="F678" s="55" t="s">
        <v>1727</v>
      </c>
      <c r="G678" s="55" t="s">
        <v>1727</v>
      </c>
      <c r="H678" s="55" t="s">
        <v>1727</v>
      </c>
      <c r="I678" s="55" t="s">
        <v>1727</v>
      </c>
      <c r="J678" s="55" t="s">
        <v>1727</v>
      </c>
      <c r="K678" s="55" t="s">
        <v>1727</v>
      </c>
      <c r="L678" s="55" t="s">
        <v>1727</v>
      </c>
      <c r="M678" s="55" t="s">
        <v>1727</v>
      </c>
      <c r="N678" s="55" t="s">
        <v>1727</v>
      </c>
      <c r="O678" s="55"/>
      <c r="P678" s="55" t="s">
        <v>1727</v>
      </c>
      <c r="Q678" s="155" t="s">
        <v>1380</v>
      </c>
      <c r="R678" s="55"/>
    </row>
    <row r="679" spans="1:18" ht="11.25" customHeight="1">
      <c r="A679" s="51">
        <v>676</v>
      </c>
      <c r="B679" s="55" t="s">
        <v>8048</v>
      </c>
      <c r="C679" s="55" t="s">
        <v>1727</v>
      </c>
      <c r="D679" s="55" t="s">
        <v>1727</v>
      </c>
      <c r="E679" s="55" t="s">
        <v>1727</v>
      </c>
      <c r="F679" s="55" t="s">
        <v>1727</v>
      </c>
      <c r="G679" s="55" t="s">
        <v>1727</v>
      </c>
      <c r="H679" s="55" t="s">
        <v>1727</v>
      </c>
      <c r="I679" s="55" t="s">
        <v>1727</v>
      </c>
      <c r="J679" s="55" t="s">
        <v>1727</v>
      </c>
      <c r="K679" s="55" t="s">
        <v>1727</v>
      </c>
      <c r="L679" s="55" t="s">
        <v>1727</v>
      </c>
      <c r="M679" s="55" t="s">
        <v>1727</v>
      </c>
      <c r="N679" s="55" t="s">
        <v>1727</v>
      </c>
      <c r="O679" s="55"/>
      <c r="P679" s="55" t="s">
        <v>1727</v>
      </c>
      <c r="Q679" s="155" t="s">
        <v>1380</v>
      </c>
      <c r="R679" s="55"/>
    </row>
    <row r="680" spans="1:18" ht="11.25" customHeight="1">
      <c r="A680" s="51">
        <v>677</v>
      </c>
      <c r="B680" s="55" t="s">
        <v>8049</v>
      </c>
      <c r="C680" s="55" t="s">
        <v>1727</v>
      </c>
      <c r="D680" s="55" t="s">
        <v>1727</v>
      </c>
      <c r="E680" s="55" t="s">
        <v>1727</v>
      </c>
      <c r="F680" s="55" t="s">
        <v>1727</v>
      </c>
      <c r="G680" s="55" t="s">
        <v>1727</v>
      </c>
      <c r="H680" s="55" t="s">
        <v>1727</v>
      </c>
      <c r="I680" s="55" t="s">
        <v>1727</v>
      </c>
      <c r="J680" s="55" t="s">
        <v>1727</v>
      </c>
      <c r="K680" s="55" t="s">
        <v>1727</v>
      </c>
      <c r="L680" s="55" t="s">
        <v>1727</v>
      </c>
      <c r="M680" s="55" t="s">
        <v>1727</v>
      </c>
      <c r="N680" s="55" t="s">
        <v>1727</v>
      </c>
      <c r="O680" s="55"/>
      <c r="P680" s="55" t="s">
        <v>1727</v>
      </c>
      <c r="Q680" s="155" t="s">
        <v>1380</v>
      </c>
      <c r="R680" s="55"/>
    </row>
    <row r="681" spans="1:18" ht="11.25" customHeight="1">
      <c r="A681" s="51">
        <v>678</v>
      </c>
      <c r="B681" s="55" t="s">
        <v>8050</v>
      </c>
      <c r="C681" s="55" t="s">
        <v>1727</v>
      </c>
      <c r="D681" s="55" t="s">
        <v>1727</v>
      </c>
      <c r="E681" s="55" t="s">
        <v>1727</v>
      </c>
      <c r="F681" s="55" t="s">
        <v>1727</v>
      </c>
      <c r="G681" s="55" t="s">
        <v>1727</v>
      </c>
      <c r="H681" s="55" t="s">
        <v>1727</v>
      </c>
      <c r="I681" s="55" t="s">
        <v>1727</v>
      </c>
      <c r="J681" s="55" t="s">
        <v>1727</v>
      </c>
      <c r="K681" s="55" t="s">
        <v>1727</v>
      </c>
      <c r="L681" s="55" t="s">
        <v>1727</v>
      </c>
      <c r="M681" s="55" t="s">
        <v>1727</v>
      </c>
      <c r="N681" s="55" t="s">
        <v>1727</v>
      </c>
      <c r="O681" s="55"/>
      <c r="P681" s="55" t="s">
        <v>1727</v>
      </c>
      <c r="Q681" s="155" t="s">
        <v>1380</v>
      </c>
      <c r="R681" s="55"/>
    </row>
    <row r="682" spans="1:18" ht="11.25" customHeight="1">
      <c r="A682" s="51">
        <v>679</v>
      </c>
      <c r="B682" s="55" t="s">
        <v>8051</v>
      </c>
      <c r="C682" s="55" t="s">
        <v>1727</v>
      </c>
      <c r="D682" s="55" t="s">
        <v>1727</v>
      </c>
      <c r="E682" s="55" t="s">
        <v>1727</v>
      </c>
      <c r="F682" s="55" t="s">
        <v>1727</v>
      </c>
      <c r="G682" s="55" t="s">
        <v>1727</v>
      </c>
      <c r="H682" s="55" t="s">
        <v>1727</v>
      </c>
      <c r="I682" s="55" t="s">
        <v>1727</v>
      </c>
      <c r="J682" s="55" t="s">
        <v>1727</v>
      </c>
      <c r="K682" s="55" t="s">
        <v>1727</v>
      </c>
      <c r="L682" s="55" t="s">
        <v>1727</v>
      </c>
      <c r="M682" s="55" t="s">
        <v>1727</v>
      </c>
      <c r="N682" s="55" t="s">
        <v>1727</v>
      </c>
      <c r="O682" s="55"/>
      <c r="P682" s="55" t="s">
        <v>1727</v>
      </c>
      <c r="Q682" s="155" t="s">
        <v>1380</v>
      </c>
      <c r="R682" s="55"/>
    </row>
    <row r="683" spans="1:18" ht="11.25" customHeight="1">
      <c r="A683" s="51">
        <v>680</v>
      </c>
      <c r="B683" s="55" t="s">
        <v>8052</v>
      </c>
      <c r="C683" s="55" t="s">
        <v>1727</v>
      </c>
      <c r="D683" s="55" t="s">
        <v>1727</v>
      </c>
      <c r="E683" s="55" t="s">
        <v>1727</v>
      </c>
      <c r="F683" s="55" t="s">
        <v>1727</v>
      </c>
      <c r="G683" s="55" t="s">
        <v>1727</v>
      </c>
      <c r="H683" s="55" t="s">
        <v>1727</v>
      </c>
      <c r="I683" s="55" t="s">
        <v>1727</v>
      </c>
      <c r="J683" s="55" t="s">
        <v>1727</v>
      </c>
      <c r="K683" s="55" t="s">
        <v>1727</v>
      </c>
      <c r="L683" s="55" t="s">
        <v>1727</v>
      </c>
      <c r="M683" s="55" t="s">
        <v>1727</v>
      </c>
      <c r="N683" s="55" t="s">
        <v>1727</v>
      </c>
      <c r="O683" s="55"/>
      <c r="P683" s="55" t="s">
        <v>1727</v>
      </c>
      <c r="Q683" s="155" t="s">
        <v>1380</v>
      </c>
      <c r="R683" s="55"/>
    </row>
    <row r="684" spans="1:18" ht="11.25" customHeight="1">
      <c r="A684" s="51">
        <v>681</v>
      </c>
      <c r="B684" s="55" t="s">
        <v>8053</v>
      </c>
      <c r="C684" s="55" t="s">
        <v>1727</v>
      </c>
      <c r="D684" s="55" t="s">
        <v>1727</v>
      </c>
      <c r="E684" s="55" t="s">
        <v>1727</v>
      </c>
      <c r="F684" s="55" t="s">
        <v>1727</v>
      </c>
      <c r="G684" s="55" t="s">
        <v>1727</v>
      </c>
      <c r="H684" s="55" t="s">
        <v>1727</v>
      </c>
      <c r="I684" s="55" t="s">
        <v>1727</v>
      </c>
      <c r="J684" s="55" t="s">
        <v>1727</v>
      </c>
      <c r="K684" s="55" t="s">
        <v>1727</v>
      </c>
      <c r="L684" s="55" t="s">
        <v>1727</v>
      </c>
      <c r="M684" s="55" t="s">
        <v>1727</v>
      </c>
      <c r="N684" s="55" t="s">
        <v>1727</v>
      </c>
      <c r="O684" s="55"/>
      <c r="P684" s="55" t="s">
        <v>1727</v>
      </c>
      <c r="Q684" s="155" t="s">
        <v>1380</v>
      </c>
      <c r="R684" s="55"/>
    </row>
    <row r="685" spans="1:18" ht="11.25" customHeight="1">
      <c r="A685" s="51">
        <v>682</v>
      </c>
      <c r="B685" s="55" t="s">
        <v>8054</v>
      </c>
      <c r="C685" s="55" t="s">
        <v>1727</v>
      </c>
      <c r="D685" s="55" t="s">
        <v>1727</v>
      </c>
      <c r="E685" s="55" t="s">
        <v>1727</v>
      </c>
      <c r="F685" s="55" t="s">
        <v>1727</v>
      </c>
      <c r="G685" s="55" t="s">
        <v>1727</v>
      </c>
      <c r="H685" s="55" t="s">
        <v>1727</v>
      </c>
      <c r="I685" s="55" t="s">
        <v>1727</v>
      </c>
      <c r="J685" s="55" t="s">
        <v>1727</v>
      </c>
      <c r="K685" s="55" t="s">
        <v>1727</v>
      </c>
      <c r="L685" s="55" t="s">
        <v>1727</v>
      </c>
      <c r="M685" s="55" t="s">
        <v>1727</v>
      </c>
      <c r="N685" s="55" t="s">
        <v>1727</v>
      </c>
      <c r="O685" s="55"/>
      <c r="P685" s="55" t="s">
        <v>1727</v>
      </c>
      <c r="Q685" s="155" t="s">
        <v>1380</v>
      </c>
      <c r="R685" s="55"/>
    </row>
    <row r="686" spans="1:18" ht="11.25" customHeight="1">
      <c r="A686" s="51">
        <v>683</v>
      </c>
      <c r="B686" s="55" t="s">
        <v>8055</v>
      </c>
      <c r="C686" s="55" t="s">
        <v>1727</v>
      </c>
      <c r="D686" s="55" t="s">
        <v>1727</v>
      </c>
      <c r="E686" s="55" t="s">
        <v>1727</v>
      </c>
      <c r="F686" s="55" t="s">
        <v>1727</v>
      </c>
      <c r="G686" s="55" t="s">
        <v>1727</v>
      </c>
      <c r="H686" s="55" t="s">
        <v>1727</v>
      </c>
      <c r="I686" s="55" t="s">
        <v>1727</v>
      </c>
      <c r="J686" s="55" t="s">
        <v>1727</v>
      </c>
      <c r="K686" s="55" t="s">
        <v>1727</v>
      </c>
      <c r="L686" s="55" t="s">
        <v>1727</v>
      </c>
      <c r="M686" s="55" t="s">
        <v>1727</v>
      </c>
      <c r="N686" s="55" t="s">
        <v>1727</v>
      </c>
      <c r="O686" s="55"/>
      <c r="P686" s="55" t="s">
        <v>8056</v>
      </c>
      <c r="Q686" s="155" t="s">
        <v>1380</v>
      </c>
      <c r="R686" s="55"/>
    </row>
    <row r="687" spans="1:18" ht="11.25" customHeight="1">
      <c r="A687" s="51">
        <v>684</v>
      </c>
      <c r="B687" s="55" t="s">
        <v>8057</v>
      </c>
      <c r="C687" s="55" t="s">
        <v>1727</v>
      </c>
      <c r="D687" s="55" t="s">
        <v>1727</v>
      </c>
      <c r="E687" s="55" t="s">
        <v>1727</v>
      </c>
      <c r="F687" s="55" t="s">
        <v>1727</v>
      </c>
      <c r="G687" s="55" t="s">
        <v>1727</v>
      </c>
      <c r="H687" s="55" t="s">
        <v>1727</v>
      </c>
      <c r="I687" s="55" t="s">
        <v>1727</v>
      </c>
      <c r="J687" s="55" t="s">
        <v>1727</v>
      </c>
      <c r="K687" s="55" t="s">
        <v>1727</v>
      </c>
      <c r="L687" s="55" t="s">
        <v>1727</v>
      </c>
      <c r="M687" s="55" t="s">
        <v>1727</v>
      </c>
      <c r="N687" s="55" t="s">
        <v>1727</v>
      </c>
      <c r="O687" s="55"/>
      <c r="P687" s="55" t="s">
        <v>8058</v>
      </c>
      <c r="Q687" s="155" t="s">
        <v>1380</v>
      </c>
      <c r="R687" s="55"/>
    </row>
    <row r="688" spans="1:18" ht="11.25" customHeight="1">
      <c r="A688" s="51">
        <v>685</v>
      </c>
      <c r="B688" s="55" t="s">
        <v>8059</v>
      </c>
      <c r="C688" s="55" t="s">
        <v>8060</v>
      </c>
      <c r="D688" s="55" t="s">
        <v>1727</v>
      </c>
      <c r="E688" s="55" t="s">
        <v>1727</v>
      </c>
      <c r="F688" s="55" t="s">
        <v>1727</v>
      </c>
      <c r="G688" s="55" t="s">
        <v>1727</v>
      </c>
      <c r="H688" s="55" t="s">
        <v>1727</v>
      </c>
      <c r="I688" s="55" t="s">
        <v>1727</v>
      </c>
      <c r="J688" s="55" t="s">
        <v>1727</v>
      </c>
      <c r="K688" s="55" t="s">
        <v>1727</v>
      </c>
      <c r="L688" s="55" t="s">
        <v>1727</v>
      </c>
      <c r="M688" s="55" t="s">
        <v>1727</v>
      </c>
      <c r="N688" s="55" t="s">
        <v>1727</v>
      </c>
      <c r="O688" s="55"/>
      <c r="P688" s="55" t="s">
        <v>8061</v>
      </c>
      <c r="Q688" s="155" t="s">
        <v>1380</v>
      </c>
      <c r="R688" s="55"/>
    </row>
    <row r="689" spans="1:18" ht="11.25" customHeight="1">
      <c r="A689" s="51">
        <v>686</v>
      </c>
      <c r="B689" s="55" t="s">
        <v>8062</v>
      </c>
      <c r="C689" s="55" t="s">
        <v>1727</v>
      </c>
      <c r="D689" s="55" t="s">
        <v>1727</v>
      </c>
      <c r="E689" s="55" t="s">
        <v>1727</v>
      </c>
      <c r="F689" s="55" t="s">
        <v>1727</v>
      </c>
      <c r="G689" s="55" t="s">
        <v>1727</v>
      </c>
      <c r="H689" s="55" t="s">
        <v>1727</v>
      </c>
      <c r="I689" s="55" t="s">
        <v>1727</v>
      </c>
      <c r="J689" s="55" t="s">
        <v>1727</v>
      </c>
      <c r="K689" s="55" t="s">
        <v>1727</v>
      </c>
      <c r="L689" s="55" t="s">
        <v>1727</v>
      </c>
      <c r="M689" s="55" t="s">
        <v>1727</v>
      </c>
      <c r="N689" s="55" t="s">
        <v>1727</v>
      </c>
      <c r="O689" s="55"/>
      <c r="P689" s="55" t="s">
        <v>8063</v>
      </c>
      <c r="Q689" s="155" t="s">
        <v>1380</v>
      </c>
      <c r="R689" s="55"/>
    </row>
    <row r="690" spans="1:18" ht="11.25" customHeight="1">
      <c r="A690" s="51">
        <v>687</v>
      </c>
      <c r="B690" s="55" t="s">
        <v>8064</v>
      </c>
      <c r="C690" s="55" t="s">
        <v>1727</v>
      </c>
      <c r="D690" s="55" t="s">
        <v>1727</v>
      </c>
      <c r="E690" s="55" t="s">
        <v>1727</v>
      </c>
      <c r="F690" s="55" t="s">
        <v>1727</v>
      </c>
      <c r="G690" s="55" t="s">
        <v>1727</v>
      </c>
      <c r="H690" s="55" t="s">
        <v>1727</v>
      </c>
      <c r="I690" s="55" t="s">
        <v>1727</v>
      </c>
      <c r="J690" s="55" t="s">
        <v>1727</v>
      </c>
      <c r="K690" s="55" t="s">
        <v>1727</v>
      </c>
      <c r="L690" s="55" t="s">
        <v>1727</v>
      </c>
      <c r="M690" s="55" t="s">
        <v>1727</v>
      </c>
      <c r="N690" s="55" t="s">
        <v>1727</v>
      </c>
      <c r="O690" s="55"/>
      <c r="P690" s="55" t="s">
        <v>8065</v>
      </c>
      <c r="Q690" s="155" t="s">
        <v>1380</v>
      </c>
      <c r="R690" s="55"/>
    </row>
    <row r="691" spans="1:18" ht="11.25" customHeight="1">
      <c r="A691" s="51">
        <v>688</v>
      </c>
      <c r="B691" s="55" t="s">
        <v>8066</v>
      </c>
      <c r="C691" s="55" t="s">
        <v>8067</v>
      </c>
      <c r="D691" s="55" t="s">
        <v>1727</v>
      </c>
      <c r="E691" s="55" t="s">
        <v>1727</v>
      </c>
      <c r="F691" s="55" t="s">
        <v>1727</v>
      </c>
      <c r="G691" s="55" t="s">
        <v>1727</v>
      </c>
      <c r="H691" s="55" t="s">
        <v>1727</v>
      </c>
      <c r="I691" s="55" t="s">
        <v>1727</v>
      </c>
      <c r="J691" s="55" t="s">
        <v>1727</v>
      </c>
      <c r="K691" s="55" t="s">
        <v>1727</v>
      </c>
      <c r="L691" s="55" t="s">
        <v>1727</v>
      </c>
      <c r="M691" s="55" t="s">
        <v>1727</v>
      </c>
      <c r="N691" s="55" t="s">
        <v>1727</v>
      </c>
      <c r="O691" s="55"/>
      <c r="P691" s="55" t="s">
        <v>8068</v>
      </c>
      <c r="Q691" s="155" t="s">
        <v>1380</v>
      </c>
      <c r="R691" s="55"/>
    </row>
    <row r="692" spans="1:18" ht="11.25" customHeight="1">
      <c r="A692" s="51">
        <v>689</v>
      </c>
      <c r="B692" s="55" t="s">
        <v>8069</v>
      </c>
      <c r="C692" s="55" t="s">
        <v>1727</v>
      </c>
      <c r="D692" s="55" t="s">
        <v>1727</v>
      </c>
      <c r="E692" s="55" t="s">
        <v>1727</v>
      </c>
      <c r="F692" s="55" t="s">
        <v>1727</v>
      </c>
      <c r="G692" s="55" t="s">
        <v>1727</v>
      </c>
      <c r="H692" s="55" t="s">
        <v>1727</v>
      </c>
      <c r="I692" s="55" t="s">
        <v>1727</v>
      </c>
      <c r="J692" s="55" t="s">
        <v>1727</v>
      </c>
      <c r="K692" s="55" t="s">
        <v>1727</v>
      </c>
      <c r="L692" s="55" t="s">
        <v>1727</v>
      </c>
      <c r="M692" s="55" t="s">
        <v>1727</v>
      </c>
      <c r="N692" s="55" t="s">
        <v>1727</v>
      </c>
      <c r="O692" s="55"/>
      <c r="P692" s="55" t="s">
        <v>8070</v>
      </c>
      <c r="Q692" s="155" t="s">
        <v>1380</v>
      </c>
      <c r="R692" s="55"/>
    </row>
    <row r="693" spans="1:18" ht="11.25" customHeight="1">
      <c r="A693" s="51">
        <v>690</v>
      </c>
      <c r="B693" s="55" t="s">
        <v>8071</v>
      </c>
      <c r="C693" s="55" t="s">
        <v>1727</v>
      </c>
      <c r="D693" s="55" t="s">
        <v>1727</v>
      </c>
      <c r="E693" s="55" t="s">
        <v>1727</v>
      </c>
      <c r="F693" s="55" t="s">
        <v>1727</v>
      </c>
      <c r="G693" s="55" t="s">
        <v>1727</v>
      </c>
      <c r="H693" s="55" t="s">
        <v>1727</v>
      </c>
      <c r="I693" s="55" t="s">
        <v>1727</v>
      </c>
      <c r="J693" s="55" t="s">
        <v>1727</v>
      </c>
      <c r="K693" s="55" t="s">
        <v>1727</v>
      </c>
      <c r="L693" s="55" t="s">
        <v>1727</v>
      </c>
      <c r="M693" s="55" t="s">
        <v>1727</v>
      </c>
      <c r="N693" s="55" t="s">
        <v>1727</v>
      </c>
      <c r="O693" s="55"/>
      <c r="P693" s="55" t="s">
        <v>8072</v>
      </c>
      <c r="Q693" s="155" t="s">
        <v>1380</v>
      </c>
      <c r="R693" s="55"/>
    </row>
    <row r="694" spans="1:18" ht="11.25" customHeight="1">
      <c r="A694" s="51">
        <v>691</v>
      </c>
      <c r="B694" s="55" t="s">
        <v>8073</v>
      </c>
      <c r="C694" s="55" t="s">
        <v>1727</v>
      </c>
      <c r="D694" s="55" t="s">
        <v>1727</v>
      </c>
      <c r="E694" s="55" t="s">
        <v>1727</v>
      </c>
      <c r="F694" s="55" t="s">
        <v>1727</v>
      </c>
      <c r="G694" s="55" t="s">
        <v>1727</v>
      </c>
      <c r="H694" s="55" t="s">
        <v>1727</v>
      </c>
      <c r="I694" s="55" t="s">
        <v>1727</v>
      </c>
      <c r="J694" s="55" t="s">
        <v>1727</v>
      </c>
      <c r="K694" s="55" t="s">
        <v>1727</v>
      </c>
      <c r="L694" s="55" t="s">
        <v>1727</v>
      </c>
      <c r="M694" s="55" t="s">
        <v>1727</v>
      </c>
      <c r="N694" s="55" t="s">
        <v>1727</v>
      </c>
      <c r="O694" s="55"/>
      <c r="P694" s="55" t="s">
        <v>8074</v>
      </c>
      <c r="Q694" s="155" t="s">
        <v>1380</v>
      </c>
      <c r="R694" s="55"/>
    </row>
    <row r="695" spans="1:18" ht="11.25" customHeight="1">
      <c r="A695" s="51">
        <v>692</v>
      </c>
      <c r="B695" s="55" t="s">
        <v>8075</v>
      </c>
      <c r="C695" s="55" t="s">
        <v>1727</v>
      </c>
      <c r="D695" s="55" t="s">
        <v>1727</v>
      </c>
      <c r="E695" s="55" t="s">
        <v>1727</v>
      </c>
      <c r="F695" s="55" t="s">
        <v>1727</v>
      </c>
      <c r="G695" s="55" t="s">
        <v>1727</v>
      </c>
      <c r="H695" s="55" t="s">
        <v>1727</v>
      </c>
      <c r="I695" s="55" t="s">
        <v>1727</v>
      </c>
      <c r="J695" s="55" t="s">
        <v>1727</v>
      </c>
      <c r="K695" s="55" t="s">
        <v>1727</v>
      </c>
      <c r="L695" s="55" t="s">
        <v>1727</v>
      </c>
      <c r="M695" s="55" t="s">
        <v>1727</v>
      </c>
      <c r="N695" s="55" t="s">
        <v>1727</v>
      </c>
      <c r="O695" s="55"/>
      <c r="P695" s="55" t="s">
        <v>8076</v>
      </c>
      <c r="Q695" s="155" t="s">
        <v>1380</v>
      </c>
      <c r="R695" s="55"/>
    </row>
    <row r="696" spans="1:18" ht="11.25" customHeight="1">
      <c r="A696" s="51">
        <v>693</v>
      </c>
      <c r="B696" s="55" t="s">
        <v>8077</v>
      </c>
      <c r="C696" s="55" t="s">
        <v>1727</v>
      </c>
      <c r="D696" s="55" t="s">
        <v>1727</v>
      </c>
      <c r="E696" s="55" t="s">
        <v>1727</v>
      </c>
      <c r="F696" s="55" t="s">
        <v>1727</v>
      </c>
      <c r="G696" s="55" t="s">
        <v>1727</v>
      </c>
      <c r="H696" s="55" t="s">
        <v>1727</v>
      </c>
      <c r="I696" s="55" t="s">
        <v>1727</v>
      </c>
      <c r="J696" s="55" t="s">
        <v>1727</v>
      </c>
      <c r="K696" s="55" t="s">
        <v>1727</v>
      </c>
      <c r="L696" s="55" t="s">
        <v>1727</v>
      </c>
      <c r="M696" s="55" t="s">
        <v>1727</v>
      </c>
      <c r="N696" s="55" t="s">
        <v>1727</v>
      </c>
      <c r="O696" s="55"/>
      <c r="P696" s="55" t="s">
        <v>8078</v>
      </c>
      <c r="Q696" s="155" t="s">
        <v>1380</v>
      </c>
      <c r="R696" s="55"/>
    </row>
    <row r="697" spans="1:18" ht="11.25" customHeight="1">
      <c r="A697" s="51">
        <v>694</v>
      </c>
      <c r="B697" s="55" t="s">
        <v>8079</v>
      </c>
      <c r="C697" s="55" t="s">
        <v>1727</v>
      </c>
      <c r="D697" s="55" t="s">
        <v>1727</v>
      </c>
      <c r="E697" s="55" t="s">
        <v>1727</v>
      </c>
      <c r="F697" s="55" t="s">
        <v>1727</v>
      </c>
      <c r="G697" s="55" t="s">
        <v>1727</v>
      </c>
      <c r="H697" s="55" t="s">
        <v>1727</v>
      </c>
      <c r="I697" s="55" t="s">
        <v>1727</v>
      </c>
      <c r="J697" s="55" t="s">
        <v>1727</v>
      </c>
      <c r="K697" s="55" t="s">
        <v>1727</v>
      </c>
      <c r="L697" s="55" t="s">
        <v>1727</v>
      </c>
      <c r="M697" s="55" t="s">
        <v>1727</v>
      </c>
      <c r="N697" s="55" t="s">
        <v>1727</v>
      </c>
      <c r="O697" s="55"/>
      <c r="P697" s="55" t="s">
        <v>8080</v>
      </c>
      <c r="Q697" s="155" t="s">
        <v>1380</v>
      </c>
      <c r="R697" s="55"/>
    </row>
    <row r="698" spans="1:18" ht="11.25" customHeight="1">
      <c r="A698" s="51">
        <v>695</v>
      </c>
      <c r="B698" s="55" t="s">
        <v>8081</v>
      </c>
      <c r="C698" s="55" t="s">
        <v>1727</v>
      </c>
      <c r="D698" s="55" t="s">
        <v>1727</v>
      </c>
      <c r="E698" s="55" t="s">
        <v>1727</v>
      </c>
      <c r="F698" s="55" t="s">
        <v>1727</v>
      </c>
      <c r="G698" s="55" t="s">
        <v>1727</v>
      </c>
      <c r="H698" s="55" t="s">
        <v>1727</v>
      </c>
      <c r="I698" s="55" t="s">
        <v>1727</v>
      </c>
      <c r="J698" s="55" t="s">
        <v>1727</v>
      </c>
      <c r="K698" s="55" t="s">
        <v>1727</v>
      </c>
      <c r="L698" s="55" t="s">
        <v>1727</v>
      </c>
      <c r="M698" s="55" t="s">
        <v>1727</v>
      </c>
      <c r="N698" s="55" t="s">
        <v>1727</v>
      </c>
      <c r="O698" s="55"/>
      <c r="P698" s="55" t="s">
        <v>8082</v>
      </c>
      <c r="Q698" s="155" t="s">
        <v>1380</v>
      </c>
      <c r="R698" s="55"/>
    </row>
    <row r="699" spans="1:18" ht="11.25" customHeight="1">
      <c r="A699" s="51">
        <v>696</v>
      </c>
      <c r="B699" s="55" t="s">
        <v>8083</v>
      </c>
      <c r="C699" s="55" t="s">
        <v>1727</v>
      </c>
      <c r="D699" s="55" t="s">
        <v>1727</v>
      </c>
      <c r="E699" s="55" t="s">
        <v>1727</v>
      </c>
      <c r="F699" s="55" t="s">
        <v>1727</v>
      </c>
      <c r="G699" s="55" t="s">
        <v>1727</v>
      </c>
      <c r="H699" s="55" t="s">
        <v>1727</v>
      </c>
      <c r="I699" s="55" t="s">
        <v>1727</v>
      </c>
      <c r="J699" s="55" t="s">
        <v>1727</v>
      </c>
      <c r="K699" s="55" t="s">
        <v>1727</v>
      </c>
      <c r="L699" s="55" t="s">
        <v>1727</v>
      </c>
      <c r="M699" s="55" t="s">
        <v>1727</v>
      </c>
      <c r="N699" s="55" t="s">
        <v>1727</v>
      </c>
      <c r="O699" s="55"/>
      <c r="P699" s="55" t="s">
        <v>8084</v>
      </c>
      <c r="Q699" s="155" t="s">
        <v>1380</v>
      </c>
      <c r="R699" s="55"/>
    </row>
    <row r="700" spans="1:18" ht="11.25" customHeight="1">
      <c r="A700" s="51">
        <v>697</v>
      </c>
      <c r="B700" s="55" t="s">
        <v>8085</v>
      </c>
      <c r="C700" s="55" t="s">
        <v>1727</v>
      </c>
      <c r="D700" s="55" t="s">
        <v>1727</v>
      </c>
      <c r="E700" s="55" t="s">
        <v>1727</v>
      </c>
      <c r="F700" s="55" t="s">
        <v>1727</v>
      </c>
      <c r="G700" s="55" t="s">
        <v>1727</v>
      </c>
      <c r="H700" s="55" t="s">
        <v>1727</v>
      </c>
      <c r="I700" s="55" t="s">
        <v>1727</v>
      </c>
      <c r="J700" s="55" t="s">
        <v>1727</v>
      </c>
      <c r="K700" s="55" t="s">
        <v>1727</v>
      </c>
      <c r="L700" s="55" t="s">
        <v>1727</v>
      </c>
      <c r="M700" s="55" t="s">
        <v>1727</v>
      </c>
      <c r="N700" s="55" t="s">
        <v>1727</v>
      </c>
      <c r="O700" s="55"/>
      <c r="P700" s="55" t="s">
        <v>8086</v>
      </c>
      <c r="Q700" s="155" t="s">
        <v>1380</v>
      </c>
      <c r="R700" s="55"/>
    </row>
    <row r="701" spans="1:18" ht="11.25" customHeight="1">
      <c r="A701" s="51">
        <v>698</v>
      </c>
      <c r="B701" s="55" t="s">
        <v>8087</v>
      </c>
      <c r="C701" s="55" t="s">
        <v>1727</v>
      </c>
      <c r="D701" s="55" t="s">
        <v>1727</v>
      </c>
      <c r="E701" s="55" t="s">
        <v>1727</v>
      </c>
      <c r="F701" s="55" t="s">
        <v>1727</v>
      </c>
      <c r="G701" s="55" t="s">
        <v>1727</v>
      </c>
      <c r="H701" s="55" t="s">
        <v>1727</v>
      </c>
      <c r="I701" s="55" t="s">
        <v>1727</v>
      </c>
      <c r="J701" s="55" t="s">
        <v>1727</v>
      </c>
      <c r="K701" s="55" t="s">
        <v>1727</v>
      </c>
      <c r="L701" s="55" t="s">
        <v>1727</v>
      </c>
      <c r="M701" s="55" t="s">
        <v>1727</v>
      </c>
      <c r="N701" s="55" t="s">
        <v>1727</v>
      </c>
      <c r="O701" s="55"/>
      <c r="P701" s="55" t="s">
        <v>8088</v>
      </c>
      <c r="Q701" s="155" t="s">
        <v>1380</v>
      </c>
      <c r="R701" s="55"/>
    </row>
    <row r="702" spans="1:18" ht="11.25" customHeight="1">
      <c r="A702" s="51">
        <v>699</v>
      </c>
      <c r="B702" s="55" t="s">
        <v>8089</v>
      </c>
      <c r="C702" s="55" t="s">
        <v>1727</v>
      </c>
      <c r="D702" s="55" t="s">
        <v>1727</v>
      </c>
      <c r="E702" s="55" t="s">
        <v>1727</v>
      </c>
      <c r="F702" s="55" t="s">
        <v>1727</v>
      </c>
      <c r="G702" s="55" t="s">
        <v>1727</v>
      </c>
      <c r="H702" s="55" t="s">
        <v>1727</v>
      </c>
      <c r="I702" s="55" t="s">
        <v>1727</v>
      </c>
      <c r="J702" s="55" t="s">
        <v>1727</v>
      </c>
      <c r="K702" s="55" t="s">
        <v>1727</v>
      </c>
      <c r="L702" s="55" t="s">
        <v>1727</v>
      </c>
      <c r="M702" s="55" t="s">
        <v>1727</v>
      </c>
      <c r="N702" s="55" t="s">
        <v>1727</v>
      </c>
      <c r="O702" s="55"/>
      <c r="P702" s="55" t="s">
        <v>8090</v>
      </c>
      <c r="Q702" s="155" t="s">
        <v>1380</v>
      </c>
      <c r="R702" s="55"/>
    </row>
    <row r="703" spans="1:18" ht="11.25" customHeight="1">
      <c r="A703" s="51">
        <v>700</v>
      </c>
      <c r="B703" s="55" t="s">
        <v>8091</v>
      </c>
      <c r="C703" s="55" t="s">
        <v>1727</v>
      </c>
      <c r="D703" s="55" t="s">
        <v>1727</v>
      </c>
      <c r="E703" s="55" t="s">
        <v>1727</v>
      </c>
      <c r="F703" s="55" t="s">
        <v>1727</v>
      </c>
      <c r="G703" s="55" t="s">
        <v>1727</v>
      </c>
      <c r="H703" s="55" t="s">
        <v>1727</v>
      </c>
      <c r="I703" s="55" t="s">
        <v>1727</v>
      </c>
      <c r="J703" s="55" t="s">
        <v>1727</v>
      </c>
      <c r="K703" s="55" t="s">
        <v>1727</v>
      </c>
      <c r="L703" s="55" t="s">
        <v>1727</v>
      </c>
      <c r="M703" s="55" t="s">
        <v>1727</v>
      </c>
      <c r="N703" s="55" t="s">
        <v>1727</v>
      </c>
      <c r="O703" s="55"/>
      <c r="P703" s="55" t="s">
        <v>8092</v>
      </c>
      <c r="Q703" s="155" t="s">
        <v>1380</v>
      </c>
      <c r="R703" s="55"/>
    </row>
    <row r="704" spans="1:18" ht="11.25" customHeight="1">
      <c r="A704" s="51">
        <v>701</v>
      </c>
      <c r="B704" s="55" t="s">
        <v>8093</v>
      </c>
      <c r="C704" s="55" t="s">
        <v>1727</v>
      </c>
      <c r="D704" s="55" t="s">
        <v>1727</v>
      </c>
      <c r="E704" s="55" t="s">
        <v>1727</v>
      </c>
      <c r="F704" s="55" t="s">
        <v>1727</v>
      </c>
      <c r="G704" s="55" t="s">
        <v>1727</v>
      </c>
      <c r="H704" s="55" t="s">
        <v>1727</v>
      </c>
      <c r="I704" s="55" t="s">
        <v>1727</v>
      </c>
      <c r="J704" s="55" t="s">
        <v>1727</v>
      </c>
      <c r="K704" s="55" t="s">
        <v>1727</v>
      </c>
      <c r="L704" s="55" t="s">
        <v>1727</v>
      </c>
      <c r="M704" s="55" t="s">
        <v>1727</v>
      </c>
      <c r="N704" s="55" t="s">
        <v>1727</v>
      </c>
      <c r="O704" s="55"/>
      <c r="P704" s="55" t="s">
        <v>8094</v>
      </c>
      <c r="Q704" s="155" t="s">
        <v>1380</v>
      </c>
      <c r="R704" s="55"/>
    </row>
    <row r="705" spans="1:18" ht="11.25" customHeight="1">
      <c r="A705" s="51">
        <v>702</v>
      </c>
      <c r="B705" s="55" t="s">
        <v>8095</v>
      </c>
      <c r="C705" s="55" t="s">
        <v>1727</v>
      </c>
      <c r="D705" s="55" t="s">
        <v>1727</v>
      </c>
      <c r="E705" s="55" t="s">
        <v>1727</v>
      </c>
      <c r="F705" s="55" t="s">
        <v>1727</v>
      </c>
      <c r="G705" s="55" t="s">
        <v>1727</v>
      </c>
      <c r="H705" s="55" t="s">
        <v>1727</v>
      </c>
      <c r="I705" s="55" t="s">
        <v>1727</v>
      </c>
      <c r="J705" s="55" t="s">
        <v>1727</v>
      </c>
      <c r="K705" s="55" t="s">
        <v>1727</v>
      </c>
      <c r="L705" s="55" t="s">
        <v>1727</v>
      </c>
      <c r="M705" s="55" t="s">
        <v>1727</v>
      </c>
      <c r="N705" s="55" t="s">
        <v>1727</v>
      </c>
      <c r="O705" s="55"/>
      <c r="P705" s="55" t="s">
        <v>8096</v>
      </c>
      <c r="Q705" s="263" t="s">
        <v>1942</v>
      </c>
      <c r="R705" s="56" t="s">
        <v>1732</v>
      </c>
    </row>
    <row r="706" spans="1:18" ht="11.25" customHeight="1">
      <c r="A706" s="51">
        <v>703</v>
      </c>
      <c r="B706" s="55" t="s">
        <v>8097</v>
      </c>
      <c r="C706" s="55" t="s">
        <v>1727</v>
      </c>
      <c r="D706" s="55" t="s">
        <v>1727</v>
      </c>
      <c r="E706" s="55" t="s">
        <v>1727</v>
      </c>
      <c r="F706" s="55" t="s">
        <v>1727</v>
      </c>
      <c r="G706" s="55" t="s">
        <v>1727</v>
      </c>
      <c r="H706" s="55" t="s">
        <v>1727</v>
      </c>
      <c r="I706" s="55" t="s">
        <v>1727</v>
      </c>
      <c r="J706" s="55" t="s">
        <v>1727</v>
      </c>
      <c r="K706" s="55" t="s">
        <v>1727</v>
      </c>
      <c r="L706" s="55" t="s">
        <v>1727</v>
      </c>
      <c r="M706" s="55" t="s">
        <v>1727</v>
      </c>
      <c r="N706" s="55" t="s">
        <v>1727</v>
      </c>
      <c r="O706" s="55"/>
      <c r="P706" s="55" t="s">
        <v>1727</v>
      </c>
      <c r="Q706" s="155" t="s">
        <v>1380</v>
      </c>
      <c r="R706" s="55"/>
    </row>
    <row r="707" spans="1:18" ht="11.25" customHeight="1">
      <c r="A707" s="51">
        <v>704</v>
      </c>
      <c r="B707" s="55" t="s">
        <v>8098</v>
      </c>
      <c r="C707" s="55" t="s">
        <v>1727</v>
      </c>
      <c r="D707" s="55" t="s">
        <v>1727</v>
      </c>
      <c r="E707" s="55" t="s">
        <v>1727</v>
      </c>
      <c r="F707" s="55" t="s">
        <v>1727</v>
      </c>
      <c r="G707" s="55" t="s">
        <v>1727</v>
      </c>
      <c r="H707" s="55" t="s">
        <v>1727</v>
      </c>
      <c r="I707" s="55" t="s">
        <v>1727</v>
      </c>
      <c r="J707" s="55" t="s">
        <v>1727</v>
      </c>
      <c r="K707" s="55" t="s">
        <v>1727</v>
      </c>
      <c r="L707" s="55" t="s">
        <v>1727</v>
      </c>
      <c r="M707" s="55" t="s">
        <v>1727</v>
      </c>
      <c r="N707" s="55" t="s">
        <v>1727</v>
      </c>
      <c r="O707" s="55"/>
      <c r="P707" s="55" t="s">
        <v>1727</v>
      </c>
      <c r="Q707" s="155" t="s">
        <v>1380</v>
      </c>
      <c r="R707" s="55"/>
    </row>
    <row r="708" spans="1:18" ht="11.25" customHeight="1">
      <c r="A708" s="51">
        <v>705</v>
      </c>
      <c r="B708" s="55" t="s">
        <v>8099</v>
      </c>
      <c r="C708" s="55" t="s">
        <v>1727</v>
      </c>
      <c r="D708" s="55" t="s">
        <v>1727</v>
      </c>
      <c r="E708" s="55" t="s">
        <v>1727</v>
      </c>
      <c r="F708" s="55" t="s">
        <v>1727</v>
      </c>
      <c r="G708" s="55" t="s">
        <v>1727</v>
      </c>
      <c r="H708" s="55" t="s">
        <v>1727</v>
      </c>
      <c r="I708" s="55" t="s">
        <v>1727</v>
      </c>
      <c r="J708" s="55" t="s">
        <v>1727</v>
      </c>
      <c r="K708" s="55" t="s">
        <v>1727</v>
      </c>
      <c r="L708" s="55" t="s">
        <v>1727</v>
      </c>
      <c r="M708" s="55" t="s">
        <v>1727</v>
      </c>
      <c r="N708" s="55" t="s">
        <v>1727</v>
      </c>
      <c r="O708" s="55"/>
      <c r="P708" s="55" t="s">
        <v>1727</v>
      </c>
      <c r="Q708" s="155" t="s">
        <v>1380</v>
      </c>
      <c r="R708" s="55"/>
    </row>
    <row r="709" spans="1:18" ht="11.25" customHeight="1">
      <c r="A709" s="51">
        <v>706</v>
      </c>
      <c r="B709" s="55" t="s">
        <v>8100</v>
      </c>
      <c r="C709" s="55" t="s">
        <v>1727</v>
      </c>
      <c r="D709" s="55" t="s">
        <v>1727</v>
      </c>
      <c r="E709" s="55" t="s">
        <v>1727</v>
      </c>
      <c r="F709" s="55" t="s">
        <v>1727</v>
      </c>
      <c r="G709" s="55" t="s">
        <v>1727</v>
      </c>
      <c r="H709" s="55" t="s">
        <v>1727</v>
      </c>
      <c r="I709" s="55" t="s">
        <v>1727</v>
      </c>
      <c r="J709" s="55" t="s">
        <v>1727</v>
      </c>
      <c r="K709" s="55" t="s">
        <v>1727</v>
      </c>
      <c r="L709" s="55" t="s">
        <v>1727</v>
      </c>
      <c r="M709" s="55" t="s">
        <v>1727</v>
      </c>
      <c r="N709" s="55" t="s">
        <v>1727</v>
      </c>
      <c r="O709" s="55"/>
      <c r="P709" s="55" t="s">
        <v>1727</v>
      </c>
      <c r="Q709" s="155" t="s">
        <v>1380</v>
      </c>
      <c r="R709" s="55"/>
    </row>
    <row r="710" spans="1:18" ht="11.25" customHeight="1">
      <c r="A710" s="51">
        <v>707</v>
      </c>
      <c r="B710" s="55" t="s">
        <v>8101</v>
      </c>
      <c r="C710" s="55" t="s">
        <v>1727</v>
      </c>
      <c r="D710" s="55" t="s">
        <v>1727</v>
      </c>
      <c r="E710" s="55" t="s">
        <v>1727</v>
      </c>
      <c r="F710" s="55" t="s">
        <v>1727</v>
      </c>
      <c r="G710" s="55" t="s">
        <v>1727</v>
      </c>
      <c r="H710" s="55" t="s">
        <v>1727</v>
      </c>
      <c r="I710" s="55" t="s">
        <v>1727</v>
      </c>
      <c r="J710" s="55" t="s">
        <v>1727</v>
      </c>
      <c r="K710" s="55" t="s">
        <v>1727</v>
      </c>
      <c r="L710" s="55" t="s">
        <v>1727</v>
      </c>
      <c r="M710" s="55" t="s">
        <v>1727</v>
      </c>
      <c r="N710" s="55" t="s">
        <v>1727</v>
      </c>
      <c r="O710" s="55"/>
      <c r="P710" s="55" t="s">
        <v>1727</v>
      </c>
      <c r="Q710" s="155" t="s">
        <v>1380</v>
      </c>
      <c r="R710" s="55"/>
    </row>
    <row r="711" spans="1:18" ht="11.25" customHeight="1">
      <c r="A711" s="51">
        <v>708</v>
      </c>
      <c r="B711" s="55" t="s">
        <v>8102</v>
      </c>
      <c r="C711" s="55" t="s">
        <v>1727</v>
      </c>
      <c r="D711" s="55" t="s">
        <v>1727</v>
      </c>
      <c r="E711" s="55" t="s">
        <v>1727</v>
      </c>
      <c r="F711" s="55" t="s">
        <v>1727</v>
      </c>
      <c r="G711" s="55" t="s">
        <v>1727</v>
      </c>
      <c r="H711" s="55" t="s">
        <v>1727</v>
      </c>
      <c r="I711" s="55" t="s">
        <v>1727</v>
      </c>
      <c r="J711" s="55" t="s">
        <v>1727</v>
      </c>
      <c r="K711" s="55" t="s">
        <v>1727</v>
      </c>
      <c r="L711" s="55" t="s">
        <v>1727</v>
      </c>
      <c r="M711" s="55" t="s">
        <v>1727</v>
      </c>
      <c r="N711" s="55" t="s">
        <v>1727</v>
      </c>
      <c r="O711" s="55"/>
      <c r="P711" s="55" t="s">
        <v>1727</v>
      </c>
      <c r="Q711" s="155" t="s">
        <v>1380</v>
      </c>
      <c r="R711" s="55"/>
    </row>
    <row r="712" spans="1:18" ht="11.25" customHeight="1">
      <c r="A712" s="51">
        <v>709</v>
      </c>
      <c r="B712" s="55" t="s">
        <v>8103</v>
      </c>
      <c r="C712" s="55" t="s">
        <v>1727</v>
      </c>
      <c r="D712" s="55" t="s">
        <v>1727</v>
      </c>
      <c r="E712" s="55" t="s">
        <v>1727</v>
      </c>
      <c r="F712" s="55" t="s">
        <v>1727</v>
      </c>
      <c r="G712" s="55" t="s">
        <v>1727</v>
      </c>
      <c r="H712" s="55" t="s">
        <v>1727</v>
      </c>
      <c r="I712" s="55" t="s">
        <v>1727</v>
      </c>
      <c r="J712" s="55" t="s">
        <v>1727</v>
      </c>
      <c r="K712" s="55" t="s">
        <v>1727</v>
      </c>
      <c r="L712" s="55" t="s">
        <v>1727</v>
      </c>
      <c r="M712" s="55" t="s">
        <v>1727</v>
      </c>
      <c r="N712" s="55" t="s">
        <v>1727</v>
      </c>
      <c r="O712" s="55"/>
      <c r="P712" s="55" t="s">
        <v>1727</v>
      </c>
      <c r="Q712" s="155" t="s">
        <v>1380</v>
      </c>
      <c r="R712" s="55"/>
    </row>
    <row r="713" spans="1:18" ht="11.25" customHeight="1">
      <c r="A713" s="51">
        <v>710</v>
      </c>
      <c r="B713" s="55" t="s">
        <v>8104</v>
      </c>
      <c r="C713" s="55" t="s">
        <v>1727</v>
      </c>
      <c r="D713" s="55" t="s">
        <v>1727</v>
      </c>
      <c r="E713" s="55" t="s">
        <v>1727</v>
      </c>
      <c r="F713" s="55" t="s">
        <v>1727</v>
      </c>
      <c r="G713" s="55" t="s">
        <v>1727</v>
      </c>
      <c r="H713" s="55" t="s">
        <v>1727</v>
      </c>
      <c r="I713" s="55" t="s">
        <v>1727</v>
      </c>
      <c r="J713" s="55" t="s">
        <v>1727</v>
      </c>
      <c r="K713" s="55" t="s">
        <v>1727</v>
      </c>
      <c r="L713" s="55" t="s">
        <v>1727</v>
      </c>
      <c r="M713" s="55" t="s">
        <v>1727</v>
      </c>
      <c r="N713" s="55" t="s">
        <v>1727</v>
      </c>
      <c r="O713" s="55"/>
      <c r="P713" s="55" t="s">
        <v>1727</v>
      </c>
      <c r="Q713" s="155" t="s">
        <v>1380</v>
      </c>
      <c r="R713" s="55"/>
    </row>
    <row r="714" spans="1:18" ht="11.25" customHeight="1">
      <c r="A714" s="51">
        <v>711</v>
      </c>
      <c r="B714" s="55" t="s">
        <v>8105</v>
      </c>
      <c r="C714" s="55" t="s">
        <v>1727</v>
      </c>
      <c r="D714" s="55" t="s">
        <v>1727</v>
      </c>
      <c r="E714" s="55" t="s">
        <v>1727</v>
      </c>
      <c r="F714" s="55" t="s">
        <v>1727</v>
      </c>
      <c r="G714" s="55" t="s">
        <v>1727</v>
      </c>
      <c r="H714" s="55" t="s">
        <v>1727</v>
      </c>
      <c r="I714" s="55" t="s">
        <v>1727</v>
      </c>
      <c r="J714" s="55" t="s">
        <v>1727</v>
      </c>
      <c r="K714" s="55" t="s">
        <v>1727</v>
      </c>
      <c r="L714" s="55" t="s">
        <v>1727</v>
      </c>
      <c r="M714" s="55" t="s">
        <v>1727</v>
      </c>
      <c r="N714" s="55" t="s">
        <v>1727</v>
      </c>
      <c r="O714" s="55"/>
      <c r="P714" s="55" t="s">
        <v>1727</v>
      </c>
      <c r="Q714" s="155" t="s">
        <v>1380</v>
      </c>
      <c r="R714" s="55"/>
    </row>
    <row r="715" spans="1:18" ht="11.25" customHeight="1">
      <c r="A715" s="51">
        <v>712</v>
      </c>
      <c r="B715" s="55" t="s">
        <v>8106</v>
      </c>
      <c r="C715" s="55" t="s">
        <v>1727</v>
      </c>
      <c r="D715" s="55" t="s">
        <v>1727</v>
      </c>
      <c r="E715" s="55" t="s">
        <v>1727</v>
      </c>
      <c r="F715" s="55" t="s">
        <v>1727</v>
      </c>
      <c r="G715" s="55" t="s">
        <v>1727</v>
      </c>
      <c r="H715" s="55" t="s">
        <v>1727</v>
      </c>
      <c r="I715" s="55" t="s">
        <v>1727</v>
      </c>
      <c r="J715" s="55" t="s">
        <v>1727</v>
      </c>
      <c r="K715" s="55" t="s">
        <v>1727</v>
      </c>
      <c r="L715" s="55" t="s">
        <v>1727</v>
      </c>
      <c r="M715" s="55" t="s">
        <v>1727</v>
      </c>
      <c r="N715" s="55" t="s">
        <v>1727</v>
      </c>
      <c r="O715" s="55"/>
      <c r="P715" s="55" t="s">
        <v>8107</v>
      </c>
      <c r="Q715" s="155" t="s">
        <v>1380</v>
      </c>
      <c r="R715" s="55"/>
    </row>
    <row r="716" spans="1:18" ht="11.25" customHeight="1">
      <c r="A716" s="51">
        <v>713</v>
      </c>
      <c r="B716" s="55" t="s">
        <v>8108</v>
      </c>
      <c r="C716" s="55" t="s">
        <v>1727</v>
      </c>
      <c r="D716" s="55" t="s">
        <v>1727</v>
      </c>
      <c r="E716" s="55" t="s">
        <v>1727</v>
      </c>
      <c r="F716" s="55" t="s">
        <v>1727</v>
      </c>
      <c r="G716" s="55" t="s">
        <v>1727</v>
      </c>
      <c r="H716" s="55" t="s">
        <v>1727</v>
      </c>
      <c r="I716" s="55" t="s">
        <v>1727</v>
      </c>
      <c r="J716" s="55" t="s">
        <v>1727</v>
      </c>
      <c r="K716" s="55" t="s">
        <v>1727</v>
      </c>
      <c r="L716" s="55" t="s">
        <v>1727</v>
      </c>
      <c r="M716" s="55" t="s">
        <v>1727</v>
      </c>
      <c r="N716" s="55" t="s">
        <v>1727</v>
      </c>
      <c r="O716" s="55"/>
      <c r="P716" s="55" t="s">
        <v>8109</v>
      </c>
      <c r="Q716" s="155" t="s">
        <v>1380</v>
      </c>
      <c r="R716" s="55"/>
    </row>
    <row r="717" spans="1:18" ht="11.25" customHeight="1">
      <c r="A717" s="51">
        <v>714</v>
      </c>
      <c r="B717" s="155" t="s">
        <v>8110</v>
      </c>
      <c r="C717" s="55" t="s">
        <v>1727</v>
      </c>
      <c r="D717" s="55" t="s">
        <v>1727</v>
      </c>
      <c r="E717" s="55" t="s">
        <v>1727</v>
      </c>
      <c r="F717" s="55" t="s">
        <v>1727</v>
      </c>
      <c r="G717" s="55" t="s">
        <v>1727</v>
      </c>
      <c r="H717" s="55" t="s">
        <v>1727</v>
      </c>
      <c r="I717" s="55" t="s">
        <v>1727</v>
      </c>
      <c r="J717" s="55" t="s">
        <v>1727</v>
      </c>
      <c r="K717" s="55" t="s">
        <v>1727</v>
      </c>
      <c r="L717" s="55" t="s">
        <v>1727</v>
      </c>
      <c r="M717" s="55" t="s">
        <v>1727</v>
      </c>
      <c r="N717" s="55" t="s">
        <v>1727</v>
      </c>
      <c r="O717" s="55"/>
      <c r="P717" s="55" t="s">
        <v>8111</v>
      </c>
      <c r="Q717" s="155" t="s">
        <v>1380</v>
      </c>
      <c r="R717" s="55"/>
    </row>
    <row r="718" spans="1:18" ht="11.25" customHeight="1">
      <c r="A718" s="51">
        <v>715</v>
      </c>
      <c r="B718" s="55" t="s">
        <v>8112</v>
      </c>
      <c r="C718" s="55" t="s">
        <v>1727</v>
      </c>
      <c r="D718" s="55" t="s">
        <v>1727</v>
      </c>
      <c r="E718" s="55" t="s">
        <v>1727</v>
      </c>
      <c r="F718" s="55" t="s">
        <v>1727</v>
      </c>
      <c r="G718" s="55" t="s">
        <v>1727</v>
      </c>
      <c r="H718" s="55" t="s">
        <v>1727</v>
      </c>
      <c r="I718" s="55" t="s">
        <v>1727</v>
      </c>
      <c r="J718" s="55" t="s">
        <v>1727</v>
      </c>
      <c r="K718" s="55" t="s">
        <v>1727</v>
      </c>
      <c r="L718" s="55" t="s">
        <v>1727</v>
      </c>
      <c r="M718" s="55" t="s">
        <v>1727</v>
      </c>
      <c r="N718" s="55" t="s">
        <v>1727</v>
      </c>
      <c r="O718" s="55"/>
      <c r="P718" s="55" t="s">
        <v>8113</v>
      </c>
      <c r="Q718" s="155" t="s">
        <v>1380</v>
      </c>
      <c r="R718" s="55"/>
    </row>
    <row r="719" spans="1:18" ht="11.25" customHeight="1">
      <c r="A719" s="51">
        <v>716</v>
      </c>
      <c r="B719" s="55" t="s">
        <v>8114</v>
      </c>
      <c r="C719" s="55" t="s">
        <v>1727</v>
      </c>
      <c r="D719" s="55" t="s">
        <v>1727</v>
      </c>
      <c r="E719" s="55" t="s">
        <v>1727</v>
      </c>
      <c r="F719" s="55" t="s">
        <v>1727</v>
      </c>
      <c r="G719" s="55" t="s">
        <v>1727</v>
      </c>
      <c r="H719" s="55" t="s">
        <v>1727</v>
      </c>
      <c r="I719" s="55" t="s">
        <v>1727</v>
      </c>
      <c r="J719" s="55" t="s">
        <v>1727</v>
      </c>
      <c r="K719" s="55" t="s">
        <v>1727</v>
      </c>
      <c r="L719" s="55" t="s">
        <v>1727</v>
      </c>
      <c r="M719" s="55" t="s">
        <v>1727</v>
      </c>
      <c r="N719" s="55" t="s">
        <v>1727</v>
      </c>
      <c r="O719" s="55"/>
      <c r="P719" s="55" t="s">
        <v>8115</v>
      </c>
      <c r="Q719" s="155" t="s">
        <v>1380</v>
      </c>
      <c r="R719" s="55"/>
    </row>
    <row r="720" spans="1:18" ht="11.25" customHeight="1">
      <c r="A720" s="51">
        <v>717</v>
      </c>
      <c r="B720" s="55" t="s">
        <v>8116</v>
      </c>
      <c r="C720" s="55" t="s">
        <v>8117</v>
      </c>
      <c r="D720" s="55" t="s">
        <v>1727</v>
      </c>
      <c r="E720" s="55" t="s">
        <v>1727</v>
      </c>
      <c r="F720" s="55" t="s">
        <v>1727</v>
      </c>
      <c r="G720" s="55" t="s">
        <v>1727</v>
      </c>
      <c r="H720" s="55" t="s">
        <v>1727</v>
      </c>
      <c r="I720" s="55" t="s">
        <v>1727</v>
      </c>
      <c r="J720" s="55" t="s">
        <v>1727</v>
      </c>
      <c r="K720" s="55" t="s">
        <v>1727</v>
      </c>
      <c r="L720" s="55" t="s">
        <v>1727</v>
      </c>
      <c r="M720" s="55" t="s">
        <v>1727</v>
      </c>
      <c r="N720" s="55" t="s">
        <v>1727</v>
      </c>
      <c r="O720" s="55"/>
      <c r="P720" s="55" t="s">
        <v>8118</v>
      </c>
      <c r="Q720" s="155" t="s">
        <v>1380</v>
      </c>
      <c r="R720" s="55"/>
    </row>
    <row r="721" spans="1:18" ht="11.25" customHeight="1">
      <c r="A721" s="51">
        <v>718</v>
      </c>
      <c r="B721" s="55" t="s">
        <v>8119</v>
      </c>
      <c r="C721" s="55" t="s">
        <v>1727</v>
      </c>
      <c r="D721" s="55" t="s">
        <v>1727</v>
      </c>
      <c r="E721" s="55" t="s">
        <v>1727</v>
      </c>
      <c r="F721" s="55" t="s">
        <v>1727</v>
      </c>
      <c r="G721" s="55" t="s">
        <v>1727</v>
      </c>
      <c r="H721" s="55" t="s">
        <v>1727</v>
      </c>
      <c r="I721" s="55" t="s">
        <v>1727</v>
      </c>
      <c r="J721" s="55" t="s">
        <v>1727</v>
      </c>
      <c r="K721" s="55" t="s">
        <v>1727</v>
      </c>
      <c r="L721" s="55" t="s">
        <v>1727</v>
      </c>
      <c r="M721" s="55" t="s">
        <v>1727</v>
      </c>
      <c r="N721" s="55" t="s">
        <v>1727</v>
      </c>
      <c r="O721" s="55"/>
      <c r="P721" s="55" t="s">
        <v>8120</v>
      </c>
      <c r="Q721" s="155" t="s">
        <v>1380</v>
      </c>
      <c r="R721" s="55"/>
    </row>
    <row r="722" spans="1:18" ht="11.25" customHeight="1">
      <c r="A722" s="51">
        <v>719</v>
      </c>
      <c r="B722" s="55" t="s">
        <v>8121</v>
      </c>
      <c r="C722" s="55" t="s">
        <v>1727</v>
      </c>
      <c r="D722" s="55" t="s">
        <v>1727</v>
      </c>
      <c r="E722" s="55" t="s">
        <v>1727</v>
      </c>
      <c r="F722" s="55" t="s">
        <v>1727</v>
      </c>
      <c r="G722" s="55" t="s">
        <v>1727</v>
      </c>
      <c r="H722" s="55" t="s">
        <v>1727</v>
      </c>
      <c r="I722" s="55" t="s">
        <v>1727</v>
      </c>
      <c r="J722" s="55" t="s">
        <v>1727</v>
      </c>
      <c r="K722" s="55" t="s">
        <v>1727</v>
      </c>
      <c r="L722" s="55" t="s">
        <v>1727</v>
      </c>
      <c r="M722" s="55" t="s">
        <v>1727</v>
      </c>
      <c r="N722" s="55" t="s">
        <v>1727</v>
      </c>
      <c r="O722" s="55"/>
      <c r="P722" s="55" t="s">
        <v>8122</v>
      </c>
      <c r="Q722" s="155" t="s">
        <v>1380</v>
      </c>
      <c r="R722" s="55"/>
    </row>
    <row r="723" spans="1:18" ht="11.25" customHeight="1">
      <c r="A723" s="51">
        <v>720</v>
      </c>
      <c r="B723" s="55" t="s">
        <v>8123</v>
      </c>
      <c r="C723" s="55" t="s">
        <v>1727</v>
      </c>
      <c r="D723" s="55" t="s">
        <v>1727</v>
      </c>
      <c r="E723" s="55" t="s">
        <v>1727</v>
      </c>
      <c r="F723" s="55" t="s">
        <v>1727</v>
      </c>
      <c r="G723" s="55" t="s">
        <v>1727</v>
      </c>
      <c r="H723" s="55" t="s">
        <v>1727</v>
      </c>
      <c r="I723" s="55" t="s">
        <v>1727</v>
      </c>
      <c r="J723" s="55" t="s">
        <v>1727</v>
      </c>
      <c r="K723" s="55" t="s">
        <v>1727</v>
      </c>
      <c r="L723" s="55" t="s">
        <v>1727</v>
      </c>
      <c r="M723" s="55" t="s">
        <v>1727</v>
      </c>
      <c r="N723" s="55" t="s">
        <v>1727</v>
      </c>
      <c r="O723" s="55"/>
      <c r="P723" s="55" t="s">
        <v>8124</v>
      </c>
      <c r="Q723" s="155" t="s">
        <v>1380</v>
      </c>
      <c r="R723" s="55"/>
    </row>
    <row r="724" spans="1:18" ht="11.25" customHeight="1">
      <c r="A724" s="51">
        <v>721</v>
      </c>
      <c r="B724" s="55" t="s">
        <v>8125</v>
      </c>
      <c r="C724" s="55" t="s">
        <v>1727</v>
      </c>
      <c r="D724" s="55" t="s">
        <v>1727</v>
      </c>
      <c r="E724" s="55" t="s">
        <v>1727</v>
      </c>
      <c r="F724" s="55" t="s">
        <v>1727</v>
      </c>
      <c r="G724" s="55" t="s">
        <v>1727</v>
      </c>
      <c r="H724" s="55" t="s">
        <v>1727</v>
      </c>
      <c r="I724" s="55" t="s">
        <v>1727</v>
      </c>
      <c r="J724" s="55" t="s">
        <v>1727</v>
      </c>
      <c r="K724" s="55" t="s">
        <v>1727</v>
      </c>
      <c r="L724" s="55" t="s">
        <v>1727</v>
      </c>
      <c r="M724" s="55" t="s">
        <v>1727</v>
      </c>
      <c r="N724" s="55" t="s">
        <v>1727</v>
      </c>
      <c r="O724" s="55"/>
      <c r="P724" s="55" t="s">
        <v>8126</v>
      </c>
      <c r="Q724" s="155" t="s">
        <v>1380</v>
      </c>
      <c r="R724" s="55"/>
    </row>
    <row r="725" spans="1:18" ht="11.25" customHeight="1">
      <c r="A725" s="51">
        <v>722</v>
      </c>
      <c r="B725" s="55" t="s">
        <v>8127</v>
      </c>
      <c r="C725" s="55" t="s">
        <v>1727</v>
      </c>
      <c r="D725" s="55" t="s">
        <v>1727</v>
      </c>
      <c r="E725" s="55" t="s">
        <v>1727</v>
      </c>
      <c r="F725" s="55" t="s">
        <v>1727</v>
      </c>
      <c r="G725" s="55" t="s">
        <v>1727</v>
      </c>
      <c r="H725" s="55" t="s">
        <v>1727</v>
      </c>
      <c r="I725" s="55" t="s">
        <v>1727</v>
      </c>
      <c r="J725" s="55" t="s">
        <v>1727</v>
      </c>
      <c r="K725" s="55" t="s">
        <v>1727</v>
      </c>
      <c r="L725" s="55" t="s">
        <v>1727</v>
      </c>
      <c r="M725" s="55" t="s">
        <v>1727</v>
      </c>
      <c r="N725" s="55" t="s">
        <v>1727</v>
      </c>
      <c r="O725" s="55"/>
      <c r="P725" s="55" t="s">
        <v>8128</v>
      </c>
      <c r="Q725" s="155" t="s">
        <v>1380</v>
      </c>
      <c r="R725" s="55"/>
    </row>
    <row r="726" spans="1:18" ht="11.25" customHeight="1">
      <c r="A726" s="51">
        <v>723</v>
      </c>
      <c r="B726" s="55" t="s">
        <v>8129</v>
      </c>
      <c r="C726" s="55" t="s">
        <v>1727</v>
      </c>
      <c r="D726" s="55" t="s">
        <v>1727</v>
      </c>
      <c r="E726" s="55" t="s">
        <v>1727</v>
      </c>
      <c r="F726" s="55" t="s">
        <v>1727</v>
      </c>
      <c r="G726" s="55" t="s">
        <v>1727</v>
      </c>
      <c r="H726" s="55" t="s">
        <v>1727</v>
      </c>
      <c r="I726" s="55" t="s">
        <v>1727</v>
      </c>
      <c r="J726" s="55" t="s">
        <v>1727</v>
      </c>
      <c r="K726" s="55" t="s">
        <v>1727</v>
      </c>
      <c r="L726" s="55" t="s">
        <v>1727</v>
      </c>
      <c r="M726" s="55" t="s">
        <v>1727</v>
      </c>
      <c r="N726" s="55" t="s">
        <v>1727</v>
      </c>
      <c r="O726" s="55"/>
      <c r="P726" s="55" t="s">
        <v>8130</v>
      </c>
      <c r="Q726" s="155" t="s">
        <v>1380</v>
      </c>
      <c r="R726" s="55"/>
    </row>
    <row r="727" spans="1:18" ht="11.25" customHeight="1">
      <c r="A727" s="51">
        <v>724</v>
      </c>
      <c r="B727" s="55" t="s">
        <v>8131</v>
      </c>
      <c r="C727" s="55" t="s">
        <v>1727</v>
      </c>
      <c r="D727" s="55" t="s">
        <v>1727</v>
      </c>
      <c r="E727" s="55" t="s">
        <v>1727</v>
      </c>
      <c r="F727" s="55" t="s">
        <v>1727</v>
      </c>
      <c r="G727" s="55" t="s">
        <v>1727</v>
      </c>
      <c r="H727" s="55" t="s">
        <v>1727</v>
      </c>
      <c r="I727" s="55" t="s">
        <v>1727</v>
      </c>
      <c r="J727" s="55" t="s">
        <v>1727</v>
      </c>
      <c r="K727" s="55" t="s">
        <v>1727</v>
      </c>
      <c r="L727" s="55" t="s">
        <v>1727</v>
      </c>
      <c r="M727" s="55" t="s">
        <v>1727</v>
      </c>
      <c r="N727" s="55" t="s">
        <v>1727</v>
      </c>
      <c r="O727" s="55"/>
      <c r="P727" s="55" t="s">
        <v>8132</v>
      </c>
      <c r="Q727" s="155" t="s">
        <v>1380</v>
      </c>
      <c r="R727" s="55"/>
    </row>
    <row r="728" spans="1:18" ht="11.25" customHeight="1">
      <c r="A728" s="51">
        <v>725</v>
      </c>
      <c r="B728" s="55" t="s">
        <v>8133</v>
      </c>
      <c r="C728" s="55" t="s">
        <v>1727</v>
      </c>
      <c r="D728" s="55" t="s">
        <v>1727</v>
      </c>
      <c r="E728" s="55" t="s">
        <v>1727</v>
      </c>
      <c r="F728" s="55" t="s">
        <v>1727</v>
      </c>
      <c r="G728" s="55" t="s">
        <v>1727</v>
      </c>
      <c r="H728" s="55" t="s">
        <v>1727</v>
      </c>
      <c r="I728" s="55" t="s">
        <v>1727</v>
      </c>
      <c r="J728" s="55" t="s">
        <v>1727</v>
      </c>
      <c r="K728" s="55" t="s">
        <v>1727</v>
      </c>
      <c r="L728" s="55" t="s">
        <v>1727</v>
      </c>
      <c r="M728" s="55" t="s">
        <v>1727</v>
      </c>
      <c r="N728" s="55" t="s">
        <v>1727</v>
      </c>
      <c r="O728" s="55"/>
      <c r="P728" s="55" t="s">
        <v>1727</v>
      </c>
      <c r="Q728" s="155" t="s">
        <v>1380</v>
      </c>
      <c r="R728" s="55"/>
    </row>
    <row r="729" spans="1:18" ht="11.25" customHeight="1">
      <c r="A729" s="51">
        <v>726</v>
      </c>
      <c r="B729" s="55" t="s">
        <v>8134</v>
      </c>
      <c r="C729" s="55" t="s">
        <v>1727</v>
      </c>
      <c r="D729" s="55" t="s">
        <v>1727</v>
      </c>
      <c r="E729" s="55" t="s">
        <v>1727</v>
      </c>
      <c r="F729" s="55" t="s">
        <v>1727</v>
      </c>
      <c r="G729" s="55" t="s">
        <v>1727</v>
      </c>
      <c r="H729" s="55" t="s">
        <v>1727</v>
      </c>
      <c r="I729" s="55" t="s">
        <v>1727</v>
      </c>
      <c r="J729" s="55" t="s">
        <v>1727</v>
      </c>
      <c r="K729" s="55" t="s">
        <v>1727</v>
      </c>
      <c r="L729" s="55" t="s">
        <v>1727</v>
      </c>
      <c r="M729" s="55" t="s">
        <v>1727</v>
      </c>
      <c r="N729" s="55" t="s">
        <v>1727</v>
      </c>
      <c r="O729" s="55"/>
      <c r="P729" s="55" t="s">
        <v>1727</v>
      </c>
      <c r="Q729" s="155" t="s">
        <v>1380</v>
      </c>
      <c r="R729" s="55"/>
    </row>
    <row r="730" spans="1:18" ht="11.25" customHeight="1">
      <c r="A730" s="51">
        <v>727</v>
      </c>
      <c r="B730" s="55" t="s">
        <v>8135</v>
      </c>
      <c r="C730" s="55" t="s">
        <v>1727</v>
      </c>
      <c r="D730" s="55" t="s">
        <v>1727</v>
      </c>
      <c r="E730" s="55" t="s">
        <v>1727</v>
      </c>
      <c r="F730" s="55" t="s">
        <v>1727</v>
      </c>
      <c r="G730" s="55" t="s">
        <v>1727</v>
      </c>
      <c r="H730" s="55" t="s">
        <v>1727</v>
      </c>
      <c r="I730" s="55" t="s">
        <v>1727</v>
      </c>
      <c r="J730" s="55" t="s">
        <v>1727</v>
      </c>
      <c r="K730" s="55" t="s">
        <v>1727</v>
      </c>
      <c r="L730" s="55" t="s">
        <v>1727</v>
      </c>
      <c r="M730" s="55" t="s">
        <v>1727</v>
      </c>
      <c r="N730" s="55" t="s">
        <v>1727</v>
      </c>
      <c r="O730" s="55"/>
      <c r="P730" s="55" t="s">
        <v>1727</v>
      </c>
      <c r="Q730" s="155" t="s">
        <v>1380</v>
      </c>
      <c r="R730" s="55"/>
    </row>
    <row r="731" spans="1:18" ht="11.25" customHeight="1">
      <c r="A731" s="51">
        <v>728</v>
      </c>
      <c r="B731" s="55" t="s">
        <v>8136</v>
      </c>
      <c r="C731" s="55" t="s">
        <v>1727</v>
      </c>
      <c r="D731" s="55" t="s">
        <v>1727</v>
      </c>
      <c r="E731" s="55" t="s">
        <v>1727</v>
      </c>
      <c r="F731" s="55" t="s">
        <v>1727</v>
      </c>
      <c r="G731" s="55" t="s">
        <v>1727</v>
      </c>
      <c r="H731" s="55" t="s">
        <v>1727</v>
      </c>
      <c r="I731" s="55" t="s">
        <v>1727</v>
      </c>
      <c r="J731" s="55" t="s">
        <v>1727</v>
      </c>
      <c r="K731" s="55" t="s">
        <v>1727</v>
      </c>
      <c r="L731" s="55" t="s">
        <v>1727</v>
      </c>
      <c r="M731" s="55" t="s">
        <v>1727</v>
      </c>
      <c r="N731" s="55" t="s">
        <v>1727</v>
      </c>
      <c r="O731" s="55"/>
      <c r="P731" s="55" t="s">
        <v>1727</v>
      </c>
      <c r="Q731" s="155" t="s">
        <v>1380</v>
      </c>
      <c r="R731" s="55"/>
    </row>
    <row r="732" spans="1:18" ht="11.25" customHeight="1">
      <c r="A732" s="51">
        <v>729</v>
      </c>
      <c r="B732" s="55" t="s">
        <v>8137</v>
      </c>
      <c r="C732" s="55" t="s">
        <v>1727</v>
      </c>
      <c r="D732" s="55" t="s">
        <v>1727</v>
      </c>
      <c r="E732" s="55" t="s">
        <v>1727</v>
      </c>
      <c r="F732" s="55" t="s">
        <v>1727</v>
      </c>
      <c r="G732" s="55" t="s">
        <v>1727</v>
      </c>
      <c r="H732" s="55" t="s">
        <v>1727</v>
      </c>
      <c r="I732" s="55" t="s">
        <v>1727</v>
      </c>
      <c r="J732" s="55" t="s">
        <v>1727</v>
      </c>
      <c r="K732" s="55" t="s">
        <v>1727</v>
      </c>
      <c r="L732" s="55" t="s">
        <v>1727</v>
      </c>
      <c r="M732" s="55" t="s">
        <v>1727</v>
      </c>
      <c r="N732" s="55" t="s">
        <v>1727</v>
      </c>
      <c r="O732" s="55"/>
      <c r="P732" s="55" t="s">
        <v>1727</v>
      </c>
      <c r="Q732" s="155" t="s">
        <v>1380</v>
      </c>
      <c r="R732" s="55"/>
    </row>
    <row r="733" spans="1:18" ht="11.25" customHeight="1">
      <c r="A733" s="51">
        <v>730</v>
      </c>
      <c r="B733" s="55" t="s">
        <v>8138</v>
      </c>
      <c r="C733" s="55" t="s">
        <v>1727</v>
      </c>
      <c r="D733" s="55" t="s">
        <v>1727</v>
      </c>
      <c r="E733" s="55" t="s">
        <v>1727</v>
      </c>
      <c r="F733" s="55" t="s">
        <v>1727</v>
      </c>
      <c r="G733" s="55" t="s">
        <v>1727</v>
      </c>
      <c r="H733" s="55" t="s">
        <v>1727</v>
      </c>
      <c r="I733" s="55" t="s">
        <v>1727</v>
      </c>
      <c r="J733" s="55" t="s">
        <v>1727</v>
      </c>
      <c r="K733" s="55" t="s">
        <v>1727</v>
      </c>
      <c r="L733" s="55" t="s">
        <v>1727</v>
      </c>
      <c r="M733" s="55" t="s">
        <v>1727</v>
      </c>
      <c r="N733" s="55" t="s">
        <v>1727</v>
      </c>
      <c r="O733" s="55"/>
      <c r="P733" s="55" t="s">
        <v>1727</v>
      </c>
      <c r="Q733" s="155" t="s">
        <v>1380</v>
      </c>
      <c r="R733" s="55"/>
    </row>
    <row r="734" spans="1:18" ht="11.25" customHeight="1">
      <c r="A734" s="51">
        <v>731</v>
      </c>
      <c r="B734" s="55" t="s">
        <v>8139</v>
      </c>
      <c r="C734" s="55" t="s">
        <v>1727</v>
      </c>
      <c r="D734" s="55" t="s">
        <v>1727</v>
      </c>
      <c r="E734" s="55" t="s">
        <v>1727</v>
      </c>
      <c r="F734" s="55" t="s">
        <v>1727</v>
      </c>
      <c r="G734" s="55" t="s">
        <v>1727</v>
      </c>
      <c r="H734" s="55" t="s">
        <v>1727</v>
      </c>
      <c r="I734" s="55" t="s">
        <v>1727</v>
      </c>
      <c r="J734" s="55" t="s">
        <v>1727</v>
      </c>
      <c r="K734" s="55" t="s">
        <v>1727</v>
      </c>
      <c r="L734" s="55" t="s">
        <v>1727</v>
      </c>
      <c r="M734" s="55" t="s">
        <v>1727</v>
      </c>
      <c r="N734" s="55" t="s">
        <v>1727</v>
      </c>
      <c r="O734" s="55"/>
      <c r="P734" s="55" t="s">
        <v>1727</v>
      </c>
      <c r="Q734" s="155" t="s">
        <v>1380</v>
      </c>
      <c r="R734" s="55"/>
    </row>
    <row r="735" spans="1:18" ht="11.25" customHeight="1">
      <c r="A735" s="51">
        <v>732</v>
      </c>
      <c r="B735" s="55" t="s">
        <v>8140</v>
      </c>
      <c r="C735" s="55" t="s">
        <v>1727</v>
      </c>
      <c r="D735" s="55" t="s">
        <v>1727</v>
      </c>
      <c r="E735" s="55" t="s">
        <v>1727</v>
      </c>
      <c r="F735" s="55" t="s">
        <v>1727</v>
      </c>
      <c r="G735" s="55" t="s">
        <v>1727</v>
      </c>
      <c r="H735" s="55" t="s">
        <v>1727</v>
      </c>
      <c r="I735" s="55" t="s">
        <v>1727</v>
      </c>
      <c r="J735" s="55" t="s">
        <v>1727</v>
      </c>
      <c r="K735" s="55" t="s">
        <v>1727</v>
      </c>
      <c r="L735" s="55" t="s">
        <v>1727</v>
      </c>
      <c r="M735" s="55" t="s">
        <v>1727</v>
      </c>
      <c r="N735" s="55" t="s">
        <v>1727</v>
      </c>
      <c r="O735" s="55"/>
      <c r="P735" s="55" t="s">
        <v>1727</v>
      </c>
      <c r="Q735" s="155" t="s">
        <v>1380</v>
      </c>
      <c r="R735" s="55"/>
    </row>
    <row r="736" spans="1:18" ht="11.25" customHeight="1">
      <c r="A736" s="51">
        <v>733</v>
      </c>
      <c r="B736" s="55" t="s">
        <v>8141</v>
      </c>
      <c r="C736" s="55" t="s">
        <v>8142</v>
      </c>
      <c r="D736" s="55" t="s">
        <v>1727</v>
      </c>
      <c r="E736" s="55" t="s">
        <v>1727</v>
      </c>
      <c r="F736" s="55" t="s">
        <v>1727</v>
      </c>
      <c r="G736" s="55" t="s">
        <v>1727</v>
      </c>
      <c r="H736" s="55" t="s">
        <v>1727</v>
      </c>
      <c r="I736" s="55" t="s">
        <v>1727</v>
      </c>
      <c r="J736" s="55" t="s">
        <v>1727</v>
      </c>
      <c r="K736" s="55" t="s">
        <v>1727</v>
      </c>
      <c r="L736" s="55" t="s">
        <v>1727</v>
      </c>
      <c r="M736" s="55" t="s">
        <v>1727</v>
      </c>
      <c r="N736" s="55" t="s">
        <v>1727</v>
      </c>
      <c r="O736" s="55"/>
      <c r="P736" s="55" t="s">
        <v>1727</v>
      </c>
      <c r="Q736" s="155" t="s">
        <v>1380</v>
      </c>
      <c r="R736" s="55"/>
    </row>
    <row r="737" spans="1:18" ht="11.25" customHeight="1">
      <c r="A737" s="51">
        <v>734</v>
      </c>
      <c r="B737" s="55" t="s">
        <v>8143</v>
      </c>
      <c r="C737" s="55" t="s">
        <v>8144</v>
      </c>
      <c r="D737" s="55" t="s">
        <v>1727</v>
      </c>
      <c r="E737" s="55" t="s">
        <v>1727</v>
      </c>
      <c r="F737" s="55" t="s">
        <v>1727</v>
      </c>
      <c r="G737" s="55" t="s">
        <v>1727</v>
      </c>
      <c r="H737" s="55" t="s">
        <v>1727</v>
      </c>
      <c r="I737" s="55" t="s">
        <v>1727</v>
      </c>
      <c r="J737" s="55" t="s">
        <v>1727</v>
      </c>
      <c r="K737" s="55" t="s">
        <v>1727</v>
      </c>
      <c r="L737" s="55" t="s">
        <v>1727</v>
      </c>
      <c r="M737" s="55" t="s">
        <v>1727</v>
      </c>
      <c r="N737" s="55" t="s">
        <v>1727</v>
      </c>
      <c r="O737" s="55"/>
      <c r="P737" s="55" t="s">
        <v>1727</v>
      </c>
      <c r="Q737" s="155" t="s">
        <v>1380</v>
      </c>
      <c r="R737" s="55"/>
    </row>
    <row r="738" spans="1:18" ht="11.25" customHeight="1">
      <c r="A738" s="51">
        <v>735</v>
      </c>
      <c r="B738" s="55" t="s">
        <v>8145</v>
      </c>
      <c r="C738" s="55" t="s">
        <v>1727</v>
      </c>
      <c r="D738" s="55" t="s">
        <v>1727</v>
      </c>
      <c r="E738" s="55" t="s">
        <v>1727</v>
      </c>
      <c r="F738" s="55" t="s">
        <v>1727</v>
      </c>
      <c r="G738" s="55" t="s">
        <v>1727</v>
      </c>
      <c r="H738" s="55" t="s">
        <v>1727</v>
      </c>
      <c r="I738" s="55" t="s">
        <v>1727</v>
      </c>
      <c r="J738" s="55" t="s">
        <v>1727</v>
      </c>
      <c r="K738" s="55" t="s">
        <v>1727</v>
      </c>
      <c r="L738" s="55" t="s">
        <v>1727</v>
      </c>
      <c r="M738" s="55" t="s">
        <v>1727</v>
      </c>
      <c r="N738" s="55" t="s">
        <v>1727</v>
      </c>
      <c r="O738" s="55"/>
      <c r="P738" s="55" t="s">
        <v>1727</v>
      </c>
      <c r="Q738" s="155" t="s">
        <v>1380</v>
      </c>
      <c r="R738" s="55"/>
    </row>
    <row r="739" spans="1:18" ht="11.25" customHeight="1">
      <c r="A739" s="51">
        <v>736</v>
      </c>
      <c r="B739" s="55" t="s">
        <v>8146</v>
      </c>
      <c r="C739" s="55" t="s">
        <v>1727</v>
      </c>
      <c r="D739" s="55" t="s">
        <v>1727</v>
      </c>
      <c r="E739" s="55" t="s">
        <v>1727</v>
      </c>
      <c r="F739" s="55" t="s">
        <v>1727</v>
      </c>
      <c r="G739" s="55" t="s">
        <v>1727</v>
      </c>
      <c r="H739" s="55" t="s">
        <v>1727</v>
      </c>
      <c r="I739" s="55" t="s">
        <v>1727</v>
      </c>
      <c r="J739" s="55" t="s">
        <v>1727</v>
      </c>
      <c r="K739" s="55" t="s">
        <v>1727</v>
      </c>
      <c r="L739" s="55" t="s">
        <v>1727</v>
      </c>
      <c r="M739" s="55" t="s">
        <v>1727</v>
      </c>
      <c r="N739" s="55" t="s">
        <v>1727</v>
      </c>
      <c r="O739" s="55"/>
      <c r="P739" s="55" t="s">
        <v>1727</v>
      </c>
      <c r="Q739" s="155" t="s">
        <v>1380</v>
      </c>
      <c r="R739" s="55"/>
    </row>
    <row r="740" spans="1:18" ht="11.25" customHeight="1">
      <c r="A740" s="51">
        <v>737</v>
      </c>
      <c r="B740" s="55" t="s">
        <v>8147</v>
      </c>
      <c r="C740" s="55" t="s">
        <v>1727</v>
      </c>
      <c r="D740" s="55" t="s">
        <v>1727</v>
      </c>
      <c r="E740" s="55" t="s">
        <v>1727</v>
      </c>
      <c r="F740" s="55" t="s">
        <v>1727</v>
      </c>
      <c r="G740" s="55" t="s">
        <v>1727</v>
      </c>
      <c r="H740" s="55" t="s">
        <v>1727</v>
      </c>
      <c r="I740" s="55" t="s">
        <v>1727</v>
      </c>
      <c r="J740" s="55" t="s">
        <v>1727</v>
      </c>
      <c r="K740" s="55" t="s">
        <v>1727</v>
      </c>
      <c r="L740" s="55" t="s">
        <v>1727</v>
      </c>
      <c r="M740" s="55" t="s">
        <v>1727</v>
      </c>
      <c r="N740" s="55" t="s">
        <v>1727</v>
      </c>
      <c r="O740" s="55"/>
      <c r="P740" s="55" t="s">
        <v>1727</v>
      </c>
      <c r="Q740" s="155" t="s">
        <v>1380</v>
      </c>
      <c r="R740" s="55"/>
    </row>
    <row r="741" spans="1:18" ht="11.25" customHeight="1">
      <c r="A741" s="51">
        <v>738</v>
      </c>
      <c r="B741" s="55" t="s">
        <v>8148</v>
      </c>
      <c r="C741" s="55" t="s">
        <v>1727</v>
      </c>
      <c r="D741" s="55" t="s">
        <v>1727</v>
      </c>
      <c r="E741" s="55" t="s">
        <v>1727</v>
      </c>
      <c r="F741" s="55" t="s">
        <v>1727</v>
      </c>
      <c r="G741" s="55" t="s">
        <v>1727</v>
      </c>
      <c r="H741" s="55" t="s">
        <v>1727</v>
      </c>
      <c r="I741" s="55" t="s">
        <v>1727</v>
      </c>
      <c r="J741" s="55" t="s">
        <v>1727</v>
      </c>
      <c r="K741" s="55" t="s">
        <v>1727</v>
      </c>
      <c r="L741" s="55" t="s">
        <v>1727</v>
      </c>
      <c r="M741" s="55" t="s">
        <v>1727</v>
      </c>
      <c r="N741" s="55" t="s">
        <v>1727</v>
      </c>
      <c r="O741" s="55"/>
      <c r="P741" s="55" t="s">
        <v>1727</v>
      </c>
      <c r="Q741" s="155" t="s">
        <v>1380</v>
      </c>
      <c r="R741" s="55"/>
    </row>
    <row r="742" spans="1:18" ht="11.25" customHeight="1">
      <c r="A742" s="51">
        <v>739</v>
      </c>
      <c r="B742" s="55" t="s">
        <v>8149</v>
      </c>
      <c r="C742" s="55" t="s">
        <v>1727</v>
      </c>
      <c r="D742" s="55" t="s">
        <v>1727</v>
      </c>
      <c r="E742" s="55" t="s">
        <v>1727</v>
      </c>
      <c r="F742" s="55" t="s">
        <v>1727</v>
      </c>
      <c r="G742" s="55" t="s">
        <v>1727</v>
      </c>
      <c r="H742" s="55" t="s">
        <v>1727</v>
      </c>
      <c r="I742" s="55" t="s">
        <v>1727</v>
      </c>
      <c r="J742" s="55" t="s">
        <v>1727</v>
      </c>
      <c r="K742" s="55" t="s">
        <v>1727</v>
      </c>
      <c r="L742" s="55" t="s">
        <v>1727</v>
      </c>
      <c r="M742" s="55" t="s">
        <v>1727</v>
      </c>
      <c r="N742" s="55" t="s">
        <v>1727</v>
      </c>
      <c r="O742" s="55"/>
      <c r="P742" s="55" t="s">
        <v>8150</v>
      </c>
      <c r="Q742" s="155" t="s">
        <v>1380</v>
      </c>
      <c r="R742" s="55"/>
    </row>
    <row r="743" spans="1:18" ht="11.25" customHeight="1">
      <c r="A743" s="51">
        <v>740</v>
      </c>
      <c r="B743" s="55" t="s">
        <v>8151</v>
      </c>
      <c r="C743" s="55" t="s">
        <v>1727</v>
      </c>
      <c r="D743" s="55" t="s">
        <v>1727</v>
      </c>
      <c r="E743" s="55" t="s">
        <v>1727</v>
      </c>
      <c r="F743" s="55" t="s">
        <v>1727</v>
      </c>
      <c r="G743" s="55" t="s">
        <v>1727</v>
      </c>
      <c r="H743" s="55" t="s">
        <v>1727</v>
      </c>
      <c r="I743" s="55" t="s">
        <v>1727</v>
      </c>
      <c r="J743" s="55" t="s">
        <v>1727</v>
      </c>
      <c r="K743" s="55" t="s">
        <v>1727</v>
      </c>
      <c r="L743" s="55" t="s">
        <v>1727</v>
      </c>
      <c r="M743" s="55" t="s">
        <v>1727</v>
      </c>
      <c r="N743" s="55" t="s">
        <v>1727</v>
      </c>
      <c r="O743" s="55"/>
      <c r="P743" s="55" t="s">
        <v>8152</v>
      </c>
      <c r="Q743" s="155" t="s">
        <v>1380</v>
      </c>
      <c r="R743" s="55"/>
    </row>
    <row r="744" spans="1:18" ht="11.25" customHeight="1">
      <c r="A744" s="51">
        <v>741</v>
      </c>
      <c r="B744" s="55" t="s">
        <v>8153</v>
      </c>
      <c r="C744" s="55" t="s">
        <v>1727</v>
      </c>
      <c r="D744" s="55" t="s">
        <v>1727</v>
      </c>
      <c r="E744" s="55" t="s">
        <v>1727</v>
      </c>
      <c r="F744" s="55" t="s">
        <v>1727</v>
      </c>
      <c r="G744" s="55" t="s">
        <v>1727</v>
      </c>
      <c r="H744" s="55" t="s">
        <v>1727</v>
      </c>
      <c r="I744" s="55" t="s">
        <v>1727</v>
      </c>
      <c r="J744" s="55" t="s">
        <v>1727</v>
      </c>
      <c r="K744" s="55" t="s">
        <v>1727</v>
      </c>
      <c r="L744" s="55" t="s">
        <v>1727</v>
      </c>
      <c r="M744" s="55" t="s">
        <v>1727</v>
      </c>
      <c r="N744" s="55" t="s">
        <v>1727</v>
      </c>
      <c r="O744" s="55"/>
      <c r="P744" s="55" t="s">
        <v>8154</v>
      </c>
      <c r="Q744" s="155" t="s">
        <v>1380</v>
      </c>
      <c r="R744" s="55"/>
    </row>
    <row r="745" spans="1:18" ht="11.25" customHeight="1">
      <c r="A745" s="51">
        <v>742</v>
      </c>
      <c r="B745" s="55" t="s">
        <v>8155</v>
      </c>
      <c r="C745" s="55" t="s">
        <v>1727</v>
      </c>
      <c r="D745" s="55" t="s">
        <v>1727</v>
      </c>
      <c r="E745" s="55" t="s">
        <v>1727</v>
      </c>
      <c r="F745" s="55" t="s">
        <v>1727</v>
      </c>
      <c r="G745" s="55" t="s">
        <v>1727</v>
      </c>
      <c r="H745" s="55" t="s">
        <v>1727</v>
      </c>
      <c r="I745" s="55" t="s">
        <v>1727</v>
      </c>
      <c r="J745" s="55" t="s">
        <v>1727</v>
      </c>
      <c r="K745" s="55" t="s">
        <v>1727</v>
      </c>
      <c r="L745" s="55" t="s">
        <v>1727</v>
      </c>
      <c r="M745" s="55" t="s">
        <v>1727</v>
      </c>
      <c r="N745" s="55" t="s">
        <v>1727</v>
      </c>
      <c r="O745" s="55"/>
      <c r="P745" s="55" t="s">
        <v>8156</v>
      </c>
      <c r="Q745" s="155" t="s">
        <v>1380</v>
      </c>
      <c r="R745" s="55"/>
    </row>
    <row r="746" spans="1:18" ht="11.25" customHeight="1">
      <c r="A746" s="51">
        <v>743</v>
      </c>
      <c r="B746" s="55" t="s">
        <v>8157</v>
      </c>
      <c r="C746" s="55" t="s">
        <v>1727</v>
      </c>
      <c r="D746" s="55" t="s">
        <v>1727</v>
      </c>
      <c r="E746" s="55" t="s">
        <v>1727</v>
      </c>
      <c r="F746" s="55" t="s">
        <v>1727</v>
      </c>
      <c r="G746" s="55" t="s">
        <v>1727</v>
      </c>
      <c r="H746" s="55" t="s">
        <v>1727</v>
      </c>
      <c r="I746" s="55" t="s">
        <v>1727</v>
      </c>
      <c r="J746" s="55" t="s">
        <v>1727</v>
      </c>
      <c r="K746" s="55" t="s">
        <v>1727</v>
      </c>
      <c r="L746" s="55" t="s">
        <v>1727</v>
      </c>
      <c r="M746" s="55" t="s">
        <v>1727</v>
      </c>
      <c r="N746" s="55" t="s">
        <v>1727</v>
      </c>
      <c r="O746" s="55"/>
      <c r="P746" s="55" t="s">
        <v>8158</v>
      </c>
      <c r="Q746" s="155" t="s">
        <v>1380</v>
      </c>
      <c r="R746" s="55"/>
    </row>
    <row r="747" spans="1:18" ht="11.25" customHeight="1">
      <c r="A747" s="51">
        <v>744</v>
      </c>
      <c r="B747" s="55" t="s">
        <v>8159</v>
      </c>
      <c r="C747" s="55" t="s">
        <v>1727</v>
      </c>
      <c r="D747" s="55" t="s">
        <v>1727</v>
      </c>
      <c r="E747" s="55" t="s">
        <v>1727</v>
      </c>
      <c r="F747" s="55" t="s">
        <v>1727</v>
      </c>
      <c r="G747" s="55" t="s">
        <v>1727</v>
      </c>
      <c r="H747" s="55" t="s">
        <v>1727</v>
      </c>
      <c r="I747" s="55" t="s">
        <v>1727</v>
      </c>
      <c r="J747" s="55" t="s">
        <v>1727</v>
      </c>
      <c r="K747" s="55" t="s">
        <v>1727</v>
      </c>
      <c r="L747" s="55" t="s">
        <v>1727</v>
      </c>
      <c r="M747" s="55" t="s">
        <v>1727</v>
      </c>
      <c r="N747" s="55" t="s">
        <v>1727</v>
      </c>
      <c r="O747" s="55"/>
      <c r="P747" s="55" t="s">
        <v>8160</v>
      </c>
      <c r="Q747" s="155" t="s">
        <v>1380</v>
      </c>
      <c r="R747" s="55"/>
    </row>
    <row r="748" spans="1:18" ht="11.25" customHeight="1">
      <c r="A748" s="51">
        <v>745</v>
      </c>
      <c r="B748" s="55" t="s">
        <v>8161</v>
      </c>
      <c r="C748" s="55" t="s">
        <v>8162</v>
      </c>
      <c r="D748" s="55" t="s">
        <v>1727</v>
      </c>
      <c r="E748" s="55" t="s">
        <v>1727</v>
      </c>
      <c r="F748" s="55" t="s">
        <v>1727</v>
      </c>
      <c r="G748" s="55" t="s">
        <v>1727</v>
      </c>
      <c r="H748" s="55" t="s">
        <v>1727</v>
      </c>
      <c r="I748" s="55" t="s">
        <v>1727</v>
      </c>
      <c r="J748" s="55" t="s">
        <v>1727</v>
      </c>
      <c r="K748" s="55" t="s">
        <v>1727</v>
      </c>
      <c r="L748" s="55" t="s">
        <v>1727</v>
      </c>
      <c r="M748" s="55" t="s">
        <v>1727</v>
      </c>
      <c r="N748" s="55" t="s">
        <v>1727</v>
      </c>
      <c r="O748" s="55"/>
      <c r="P748" s="55" t="s">
        <v>8163</v>
      </c>
      <c r="Q748" s="155" t="s">
        <v>1380</v>
      </c>
      <c r="R748" s="55"/>
    </row>
    <row r="749" spans="1:18" ht="11.25" customHeight="1">
      <c r="A749" s="51">
        <v>746</v>
      </c>
      <c r="B749" s="55" t="s">
        <v>8164</v>
      </c>
      <c r="C749" s="55" t="s">
        <v>1727</v>
      </c>
      <c r="D749" s="55" t="s">
        <v>1727</v>
      </c>
      <c r="E749" s="55" t="s">
        <v>1727</v>
      </c>
      <c r="F749" s="55" t="s">
        <v>1727</v>
      </c>
      <c r="G749" s="55" t="s">
        <v>1727</v>
      </c>
      <c r="H749" s="55" t="s">
        <v>1727</v>
      </c>
      <c r="I749" s="55" t="s">
        <v>1727</v>
      </c>
      <c r="J749" s="55" t="s">
        <v>1727</v>
      </c>
      <c r="K749" s="55" t="s">
        <v>1727</v>
      </c>
      <c r="L749" s="55" t="s">
        <v>1727</v>
      </c>
      <c r="M749" s="55" t="s">
        <v>1727</v>
      </c>
      <c r="N749" s="55" t="s">
        <v>1727</v>
      </c>
      <c r="O749" s="55"/>
      <c r="P749" s="55" t="s">
        <v>8165</v>
      </c>
      <c r="Q749" s="155" t="s">
        <v>1380</v>
      </c>
      <c r="R749" s="55"/>
    </row>
    <row r="750" spans="1:18" ht="11.25" customHeight="1">
      <c r="A750" s="51">
        <v>747</v>
      </c>
      <c r="B750" s="55" t="s">
        <v>8166</v>
      </c>
      <c r="C750" s="55" t="s">
        <v>1727</v>
      </c>
      <c r="D750" s="55" t="s">
        <v>1727</v>
      </c>
      <c r="E750" s="55" t="s">
        <v>1727</v>
      </c>
      <c r="F750" s="55" t="s">
        <v>1727</v>
      </c>
      <c r="G750" s="55" t="s">
        <v>1727</v>
      </c>
      <c r="H750" s="55" t="s">
        <v>1727</v>
      </c>
      <c r="I750" s="55" t="s">
        <v>1727</v>
      </c>
      <c r="J750" s="55" t="s">
        <v>1727</v>
      </c>
      <c r="K750" s="55" t="s">
        <v>1727</v>
      </c>
      <c r="L750" s="55" t="s">
        <v>1727</v>
      </c>
      <c r="M750" s="55" t="s">
        <v>1727</v>
      </c>
      <c r="N750" s="55" t="s">
        <v>1727</v>
      </c>
      <c r="O750" s="55"/>
      <c r="P750" s="55" t="s">
        <v>8167</v>
      </c>
      <c r="Q750" s="155" t="s">
        <v>1380</v>
      </c>
      <c r="R750" s="55"/>
    </row>
    <row r="751" spans="1:18" ht="11.25" customHeight="1">
      <c r="A751" s="51">
        <v>748</v>
      </c>
      <c r="B751" s="55" t="s">
        <v>8168</v>
      </c>
      <c r="C751" s="55" t="s">
        <v>1727</v>
      </c>
      <c r="D751" s="55" t="s">
        <v>1727</v>
      </c>
      <c r="E751" s="55" t="s">
        <v>1727</v>
      </c>
      <c r="F751" s="55" t="s">
        <v>1727</v>
      </c>
      <c r="G751" s="55" t="s">
        <v>1727</v>
      </c>
      <c r="H751" s="55" t="s">
        <v>1727</v>
      </c>
      <c r="I751" s="55" t="s">
        <v>1727</v>
      </c>
      <c r="J751" s="55" t="s">
        <v>1727</v>
      </c>
      <c r="K751" s="55" t="s">
        <v>1727</v>
      </c>
      <c r="L751" s="55" t="s">
        <v>1727</v>
      </c>
      <c r="M751" s="55" t="s">
        <v>1727</v>
      </c>
      <c r="N751" s="55" t="s">
        <v>1727</v>
      </c>
      <c r="O751" s="55"/>
      <c r="P751" s="55" t="s">
        <v>8169</v>
      </c>
      <c r="Q751" s="155" t="s">
        <v>1380</v>
      </c>
      <c r="R751" s="55"/>
    </row>
    <row r="752" spans="1:18" ht="11.25" customHeight="1">
      <c r="A752" s="51">
        <v>749</v>
      </c>
      <c r="B752" s="55" t="s">
        <v>8170</v>
      </c>
      <c r="C752" s="55" t="s">
        <v>1727</v>
      </c>
      <c r="D752" s="55" t="s">
        <v>1727</v>
      </c>
      <c r="E752" s="55" t="s">
        <v>1727</v>
      </c>
      <c r="F752" s="55" t="s">
        <v>1727</v>
      </c>
      <c r="G752" s="55" t="s">
        <v>1727</v>
      </c>
      <c r="H752" s="55" t="s">
        <v>1727</v>
      </c>
      <c r="I752" s="55" t="s">
        <v>1727</v>
      </c>
      <c r="J752" s="55" t="s">
        <v>1727</v>
      </c>
      <c r="K752" s="55" t="s">
        <v>1727</v>
      </c>
      <c r="L752" s="55" t="s">
        <v>1727</v>
      </c>
      <c r="M752" s="55" t="s">
        <v>1727</v>
      </c>
      <c r="N752" s="55" t="s">
        <v>1727</v>
      </c>
      <c r="O752" s="55"/>
      <c r="P752" s="55" t="s">
        <v>8171</v>
      </c>
      <c r="Q752" s="155" t="s">
        <v>1380</v>
      </c>
      <c r="R752" s="55"/>
    </row>
    <row r="753" spans="1:18" ht="11.25" customHeight="1">
      <c r="A753" s="51">
        <v>750</v>
      </c>
      <c r="B753" s="55" t="s">
        <v>8172</v>
      </c>
      <c r="C753" s="55" t="s">
        <v>1727</v>
      </c>
      <c r="D753" s="55" t="s">
        <v>1727</v>
      </c>
      <c r="E753" s="55" t="s">
        <v>1727</v>
      </c>
      <c r="F753" s="55" t="s">
        <v>1727</v>
      </c>
      <c r="G753" s="55" t="s">
        <v>1727</v>
      </c>
      <c r="H753" s="55" t="s">
        <v>1727</v>
      </c>
      <c r="I753" s="55" t="s">
        <v>1727</v>
      </c>
      <c r="J753" s="55" t="s">
        <v>1727</v>
      </c>
      <c r="K753" s="55" t="s">
        <v>1727</v>
      </c>
      <c r="L753" s="55" t="s">
        <v>1727</v>
      </c>
      <c r="M753" s="55" t="s">
        <v>1727</v>
      </c>
      <c r="N753" s="55" t="s">
        <v>1727</v>
      </c>
      <c r="O753" s="55"/>
      <c r="P753" s="55" t="s">
        <v>8173</v>
      </c>
      <c r="Q753" s="155" t="s">
        <v>1380</v>
      </c>
      <c r="R753" s="55"/>
    </row>
    <row r="754" spans="1:18" ht="11.25" customHeight="1">
      <c r="A754" s="51">
        <v>751</v>
      </c>
      <c r="B754" s="55" t="s">
        <v>8174</v>
      </c>
      <c r="C754" s="55" t="s">
        <v>8175</v>
      </c>
      <c r="D754" s="55" t="s">
        <v>1727</v>
      </c>
      <c r="E754" s="55" t="s">
        <v>1727</v>
      </c>
      <c r="F754" s="55" t="s">
        <v>1727</v>
      </c>
      <c r="G754" s="55" t="s">
        <v>1727</v>
      </c>
      <c r="H754" s="55" t="s">
        <v>1727</v>
      </c>
      <c r="I754" s="55" t="s">
        <v>1727</v>
      </c>
      <c r="J754" s="55" t="s">
        <v>1727</v>
      </c>
      <c r="K754" s="55" t="s">
        <v>1727</v>
      </c>
      <c r="L754" s="55" t="s">
        <v>1727</v>
      </c>
      <c r="M754" s="55" t="s">
        <v>1727</v>
      </c>
      <c r="N754" s="55" t="s">
        <v>1727</v>
      </c>
      <c r="O754" s="55"/>
      <c r="P754" s="55" t="s">
        <v>8176</v>
      </c>
      <c r="Q754" s="155" t="s">
        <v>1380</v>
      </c>
      <c r="R754" s="55"/>
    </row>
    <row r="755" spans="1:18" ht="11.25" customHeight="1">
      <c r="A755" s="51">
        <v>752</v>
      </c>
      <c r="B755" s="55" t="s">
        <v>8177</v>
      </c>
      <c r="C755" s="55" t="s">
        <v>1727</v>
      </c>
      <c r="D755" s="55" t="s">
        <v>1727</v>
      </c>
      <c r="E755" s="55" t="s">
        <v>1727</v>
      </c>
      <c r="F755" s="55" t="s">
        <v>1727</v>
      </c>
      <c r="G755" s="55" t="s">
        <v>1727</v>
      </c>
      <c r="H755" s="55" t="s">
        <v>1727</v>
      </c>
      <c r="I755" s="55" t="s">
        <v>1727</v>
      </c>
      <c r="J755" s="55" t="s">
        <v>1727</v>
      </c>
      <c r="K755" s="55" t="s">
        <v>1727</v>
      </c>
      <c r="L755" s="55" t="s">
        <v>1727</v>
      </c>
      <c r="M755" s="55" t="s">
        <v>1727</v>
      </c>
      <c r="N755" s="55" t="s">
        <v>1727</v>
      </c>
      <c r="O755" s="55"/>
      <c r="P755" s="55" t="s">
        <v>8178</v>
      </c>
      <c r="Q755" s="155" t="s">
        <v>1380</v>
      </c>
      <c r="R755" s="55"/>
    </row>
    <row r="756" spans="1:18" ht="11.25" customHeight="1">
      <c r="A756" s="51">
        <v>753</v>
      </c>
      <c r="B756" s="55" t="s">
        <v>8179</v>
      </c>
      <c r="C756" s="55" t="s">
        <v>1727</v>
      </c>
      <c r="D756" s="55" t="s">
        <v>1727</v>
      </c>
      <c r="E756" s="55" t="s">
        <v>1727</v>
      </c>
      <c r="F756" s="55" t="s">
        <v>1727</v>
      </c>
      <c r="G756" s="55" t="s">
        <v>1727</v>
      </c>
      <c r="H756" s="55" t="s">
        <v>1727</v>
      </c>
      <c r="I756" s="55" t="s">
        <v>1727</v>
      </c>
      <c r="J756" s="55" t="s">
        <v>1727</v>
      </c>
      <c r="K756" s="55" t="s">
        <v>1727</v>
      </c>
      <c r="L756" s="55" t="s">
        <v>1727</v>
      </c>
      <c r="M756" s="55" t="s">
        <v>1727</v>
      </c>
      <c r="N756" s="55" t="s">
        <v>1727</v>
      </c>
      <c r="O756" s="55"/>
      <c r="P756" s="55" t="s">
        <v>8180</v>
      </c>
      <c r="Q756" s="155" t="s">
        <v>1380</v>
      </c>
      <c r="R756" s="55"/>
    </row>
    <row r="757" spans="1:18" ht="11.25" customHeight="1">
      <c r="A757" s="51">
        <v>754</v>
      </c>
      <c r="B757" s="55" t="s">
        <v>8181</v>
      </c>
      <c r="C757" s="55" t="s">
        <v>1727</v>
      </c>
      <c r="D757" s="55" t="s">
        <v>1727</v>
      </c>
      <c r="E757" s="55" t="s">
        <v>1727</v>
      </c>
      <c r="F757" s="55" t="s">
        <v>1727</v>
      </c>
      <c r="G757" s="55" t="s">
        <v>1727</v>
      </c>
      <c r="H757" s="55" t="s">
        <v>1727</v>
      </c>
      <c r="I757" s="55" t="s">
        <v>1727</v>
      </c>
      <c r="J757" s="55" t="s">
        <v>1727</v>
      </c>
      <c r="K757" s="55" t="s">
        <v>1727</v>
      </c>
      <c r="L757" s="55" t="s">
        <v>1727</v>
      </c>
      <c r="M757" s="55" t="s">
        <v>1727</v>
      </c>
      <c r="N757" s="55" t="s">
        <v>1727</v>
      </c>
      <c r="O757" s="55"/>
      <c r="P757" s="55" t="s">
        <v>8182</v>
      </c>
      <c r="Q757" s="155" t="s">
        <v>1380</v>
      </c>
      <c r="R757" s="55"/>
    </row>
    <row r="758" spans="1:18" ht="11.25" customHeight="1">
      <c r="A758" s="51">
        <v>755</v>
      </c>
      <c r="B758" s="55" t="s">
        <v>8183</v>
      </c>
      <c r="C758" s="55" t="s">
        <v>1727</v>
      </c>
      <c r="D758" s="55" t="s">
        <v>1727</v>
      </c>
      <c r="E758" s="55" t="s">
        <v>1727</v>
      </c>
      <c r="F758" s="55" t="s">
        <v>1727</v>
      </c>
      <c r="G758" s="55" t="s">
        <v>1727</v>
      </c>
      <c r="H758" s="55" t="s">
        <v>1727</v>
      </c>
      <c r="I758" s="55" t="s">
        <v>1727</v>
      </c>
      <c r="J758" s="55" t="s">
        <v>1727</v>
      </c>
      <c r="K758" s="55" t="s">
        <v>1727</v>
      </c>
      <c r="L758" s="55" t="s">
        <v>1727</v>
      </c>
      <c r="M758" s="55" t="s">
        <v>1727</v>
      </c>
      <c r="N758" s="55" t="s">
        <v>1727</v>
      </c>
      <c r="O758" s="55"/>
      <c r="P758" s="55" t="s">
        <v>1727</v>
      </c>
      <c r="Q758" s="155" t="s">
        <v>1380</v>
      </c>
      <c r="R758" s="55"/>
    </row>
    <row r="759" spans="1:18" ht="11.25" customHeight="1">
      <c r="A759" s="51">
        <v>756</v>
      </c>
      <c r="B759" s="55" t="s">
        <v>8184</v>
      </c>
      <c r="C759" s="55" t="s">
        <v>1727</v>
      </c>
      <c r="D759" s="55" t="s">
        <v>1727</v>
      </c>
      <c r="E759" s="55" t="s">
        <v>1727</v>
      </c>
      <c r="F759" s="55" t="s">
        <v>1727</v>
      </c>
      <c r="G759" s="55" t="s">
        <v>1727</v>
      </c>
      <c r="H759" s="55" t="s">
        <v>1727</v>
      </c>
      <c r="I759" s="55" t="s">
        <v>1727</v>
      </c>
      <c r="J759" s="55" t="s">
        <v>1727</v>
      </c>
      <c r="K759" s="55" t="s">
        <v>1727</v>
      </c>
      <c r="L759" s="55" t="s">
        <v>1727</v>
      </c>
      <c r="M759" s="55" t="s">
        <v>1727</v>
      </c>
      <c r="N759" s="55" t="s">
        <v>1727</v>
      </c>
      <c r="O759" s="55"/>
      <c r="P759" s="55" t="s">
        <v>1727</v>
      </c>
      <c r="Q759" s="155" t="s">
        <v>1380</v>
      </c>
      <c r="R759" s="55"/>
    </row>
    <row r="760" spans="1:18" ht="11.25" customHeight="1">
      <c r="A760" s="51">
        <v>757</v>
      </c>
      <c r="B760" s="55" t="s">
        <v>8185</v>
      </c>
      <c r="C760" s="55" t="s">
        <v>1727</v>
      </c>
      <c r="D760" s="55" t="s">
        <v>1727</v>
      </c>
      <c r="E760" s="55" t="s">
        <v>1727</v>
      </c>
      <c r="F760" s="55" t="s">
        <v>1727</v>
      </c>
      <c r="G760" s="55" t="s">
        <v>1727</v>
      </c>
      <c r="H760" s="55" t="s">
        <v>1727</v>
      </c>
      <c r="I760" s="55" t="s">
        <v>1727</v>
      </c>
      <c r="J760" s="55" t="s">
        <v>1727</v>
      </c>
      <c r="K760" s="55" t="s">
        <v>1727</v>
      </c>
      <c r="L760" s="55" t="s">
        <v>1727</v>
      </c>
      <c r="M760" s="55" t="s">
        <v>1727</v>
      </c>
      <c r="N760" s="55" t="s">
        <v>1727</v>
      </c>
      <c r="O760" s="55"/>
      <c r="P760" s="55" t="s">
        <v>1727</v>
      </c>
      <c r="Q760" s="155" t="s">
        <v>1380</v>
      </c>
      <c r="R760" s="55"/>
    </row>
    <row r="761" spans="1:18" ht="11.25" customHeight="1">
      <c r="A761" s="51">
        <v>758</v>
      </c>
      <c r="B761" s="55" t="s">
        <v>8186</v>
      </c>
      <c r="C761" s="55" t="s">
        <v>1727</v>
      </c>
      <c r="D761" s="55" t="s">
        <v>1727</v>
      </c>
      <c r="E761" s="55" t="s">
        <v>1727</v>
      </c>
      <c r="F761" s="55" t="s">
        <v>1727</v>
      </c>
      <c r="G761" s="55" t="s">
        <v>1727</v>
      </c>
      <c r="H761" s="55" t="s">
        <v>1727</v>
      </c>
      <c r="I761" s="55" t="s">
        <v>1727</v>
      </c>
      <c r="J761" s="55" t="s">
        <v>1727</v>
      </c>
      <c r="K761" s="55" t="s">
        <v>1727</v>
      </c>
      <c r="L761" s="55" t="s">
        <v>1727</v>
      </c>
      <c r="M761" s="55" t="s">
        <v>1727</v>
      </c>
      <c r="N761" s="55" t="s">
        <v>1727</v>
      </c>
      <c r="O761" s="55"/>
      <c r="P761" s="55" t="s">
        <v>1727</v>
      </c>
      <c r="Q761" s="155" t="s">
        <v>1380</v>
      </c>
      <c r="R761" s="55"/>
    </row>
    <row r="762" spans="1:18" ht="11.25" customHeight="1">
      <c r="A762" s="51">
        <v>759</v>
      </c>
      <c r="B762" s="55" t="s">
        <v>8187</v>
      </c>
      <c r="C762" s="55" t="s">
        <v>1727</v>
      </c>
      <c r="D762" s="55" t="s">
        <v>1727</v>
      </c>
      <c r="E762" s="55" t="s">
        <v>1727</v>
      </c>
      <c r="F762" s="55" t="s">
        <v>1727</v>
      </c>
      <c r="G762" s="55" t="s">
        <v>1727</v>
      </c>
      <c r="H762" s="55" t="s">
        <v>1727</v>
      </c>
      <c r="I762" s="55" t="s">
        <v>1727</v>
      </c>
      <c r="J762" s="55" t="s">
        <v>1727</v>
      </c>
      <c r="K762" s="55" t="s">
        <v>1727</v>
      </c>
      <c r="L762" s="55" t="s">
        <v>1727</v>
      </c>
      <c r="M762" s="55" t="s">
        <v>1727</v>
      </c>
      <c r="N762" s="55" t="s">
        <v>1727</v>
      </c>
      <c r="O762" s="55"/>
      <c r="P762" s="55" t="s">
        <v>1727</v>
      </c>
      <c r="Q762" s="155" t="s">
        <v>1380</v>
      </c>
      <c r="R762" s="55"/>
    </row>
    <row r="763" spans="1:18" ht="11.25" customHeight="1">
      <c r="A763" s="51">
        <v>760</v>
      </c>
      <c r="B763" s="55" t="s">
        <v>8188</v>
      </c>
      <c r="C763" s="55" t="s">
        <v>1727</v>
      </c>
      <c r="D763" s="55" t="s">
        <v>1727</v>
      </c>
      <c r="E763" s="55" t="s">
        <v>1727</v>
      </c>
      <c r="F763" s="55" t="s">
        <v>1727</v>
      </c>
      <c r="G763" s="55" t="s">
        <v>1727</v>
      </c>
      <c r="H763" s="55" t="s">
        <v>1727</v>
      </c>
      <c r="I763" s="55" t="s">
        <v>1727</v>
      </c>
      <c r="J763" s="55" t="s">
        <v>1727</v>
      </c>
      <c r="K763" s="55" t="s">
        <v>1727</v>
      </c>
      <c r="L763" s="55" t="s">
        <v>1727</v>
      </c>
      <c r="M763" s="55" t="s">
        <v>1727</v>
      </c>
      <c r="N763" s="55" t="s">
        <v>1727</v>
      </c>
      <c r="O763" s="55"/>
      <c r="P763" s="55" t="s">
        <v>8189</v>
      </c>
      <c r="Q763" s="155" t="s">
        <v>1380</v>
      </c>
      <c r="R763" s="55"/>
    </row>
    <row r="764" spans="1:18" ht="11.25" customHeight="1">
      <c r="A764" s="51">
        <v>761</v>
      </c>
      <c r="B764" s="55" t="s">
        <v>8190</v>
      </c>
      <c r="C764" s="55" t="s">
        <v>1727</v>
      </c>
      <c r="D764" s="55" t="s">
        <v>1727</v>
      </c>
      <c r="E764" s="55" t="s">
        <v>1727</v>
      </c>
      <c r="F764" s="55" t="s">
        <v>1727</v>
      </c>
      <c r="G764" s="55" t="s">
        <v>1727</v>
      </c>
      <c r="H764" s="55" t="s">
        <v>1727</v>
      </c>
      <c r="I764" s="55" t="s">
        <v>1727</v>
      </c>
      <c r="J764" s="55" t="s">
        <v>1727</v>
      </c>
      <c r="K764" s="55" t="s">
        <v>1727</v>
      </c>
      <c r="L764" s="55" t="s">
        <v>1727</v>
      </c>
      <c r="M764" s="55" t="s">
        <v>1727</v>
      </c>
      <c r="N764" s="55" t="s">
        <v>1727</v>
      </c>
      <c r="O764" s="55"/>
      <c r="P764" s="55" t="s">
        <v>1727</v>
      </c>
      <c r="Q764" s="155" t="s">
        <v>1380</v>
      </c>
      <c r="R764" s="55"/>
    </row>
    <row r="765" spans="1:18" ht="11.25" customHeight="1">
      <c r="A765" s="51">
        <v>762</v>
      </c>
      <c r="B765" s="55" t="s">
        <v>8191</v>
      </c>
      <c r="C765" s="55" t="s">
        <v>1727</v>
      </c>
      <c r="D765" s="55" t="s">
        <v>1727</v>
      </c>
      <c r="E765" s="55" t="s">
        <v>1727</v>
      </c>
      <c r="F765" s="55" t="s">
        <v>1727</v>
      </c>
      <c r="G765" s="55" t="s">
        <v>1727</v>
      </c>
      <c r="H765" s="55" t="s">
        <v>1727</v>
      </c>
      <c r="I765" s="55" t="s">
        <v>1727</v>
      </c>
      <c r="J765" s="55" t="s">
        <v>1727</v>
      </c>
      <c r="K765" s="55" t="s">
        <v>1727</v>
      </c>
      <c r="L765" s="55" t="s">
        <v>1727</v>
      </c>
      <c r="M765" s="55" t="s">
        <v>1727</v>
      </c>
      <c r="N765" s="55" t="s">
        <v>1727</v>
      </c>
      <c r="O765" s="55"/>
      <c r="P765" s="55" t="s">
        <v>8192</v>
      </c>
      <c r="Q765" s="155" t="s">
        <v>1380</v>
      </c>
      <c r="R765" s="55"/>
    </row>
    <row r="766" spans="1:18" ht="11.25" customHeight="1">
      <c r="A766" s="51">
        <v>763</v>
      </c>
      <c r="B766" s="55" t="s">
        <v>8193</v>
      </c>
      <c r="C766" s="55" t="s">
        <v>1727</v>
      </c>
      <c r="D766" s="55" t="s">
        <v>1727</v>
      </c>
      <c r="E766" s="55" t="s">
        <v>1727</v>
      </c>
      <c r="F766" s="55" t="s">
        <v>1727</v>
      </c>
      <c r="G766" s="55" t="s">
        <v>1727</v>
      </c>
      <c r="H766" s="55" t="s">
        <v>1727</v>
      </c>
      <c r="I766" s="55" t="s">
        <v>1727</v>
      </c>
      <c r="J766" s="55" t="s">
        <v>1727</v>
      </c>
      <c r="K766" s="55" t="s">
        <v>1727</v>
      </c>
      <c r="L766" s="55" t="s">
        <v>1727</v>
      </c>
      <c r="M766" s="55" t="s">
        <v>1727</v>
      </c>
      <c r="N766" s="55" t="s">
        <v>1727</v>
      </c>
      <c r="O766" s="55"/>
      <c r="P766" s="55" t="s">
        <v>8194</v>
      </c>
      <c r="Q766" s="155" t="s">
        <v>1380</v>
      </c>
      <c r="R766" s="55"/>
    </row>
    <row r="767" spans="1:18" ht="11.25" customHeight="1">
      <c r="A767" s="51">
        <v>764</v>
      </c>
      <c r="B767" s="55" t="s">
        <v>8195</v>
      </c>
      <c r="C767" s="55" t="s">
        <v>1727</v>
      </c>
      <c r="D767" s="55" t="s">
        <v>1727</v>
      </c>
      <c r="E767" s="55" t="s">
        <v>1727</v>
      </c>
      <c r="F767" s="55" t="s">
        <v>1727</v>
      </c>
      <c r="G767" s="55" t="s">
        <v>1727</v>
      </c>
      <c r="H767" s="55" t="s">
        <v>1727</v>
      </c>
      <c r="I767" s="55" t="s">
        <v>1727</v>
      </c>
      <c r="J767" s="55" t="s">
        <v>1727</v>
      </c>
      <c r="K767" s="55" t="s">
        <v>1727</v>
      </c>
      <c r="L767" s="55" t="s">
        <v>1727</v>
      </c>
      <c r="M767" s="55" t="s">
        <v>1727</v>
      </c>
      <c r="N767" s="55" t="s">
        <v>1727</v>
      </c>
      <c r="O767" s="55"/>
      <c r="P767" s="55" t="s">
        <v>8196</v>
      </c>
      <c r="Q767" s="155" t="s">
        <v>1380</v>
      </c>
      <c r="R767" s="55"/>
    </row>
    <row r="768" spans="1:18" ht="11.25" customHeight="1">
      <c r="A768" s="51">
        <v>765</v>
      </c>
      <c r="B768" s="55" t="s">
        <v>8197</v>
      </c>
      <c r="C768" s="55" t="s">
        <v>1727</v>
      </c>
      <c r="D768" s="55" t="s">
        <v>1727</v>
      </c>
      <c r="E768" s="55" t="s">
        <v>1727</v>
      </c>
      <c r="F768" s="55" t="s">
        <v>1727</v>
      </c>
      <c r="G768" s="55" t="s">
        <v>1727</v>
      </c>
      <c r="H768" s="55" t="s">
        <v>1727</v>
      </c>
      <c r="I768" s="55" t="s">
        <v>1727</v>
      </c>
      <c r="J768" s="55" t="s">
        <v>1727</v>
      </c>
      <c r="K768" s="55" t="s">
        <v>1727</v>
      </c>
      <c r="L768" s="55" t="s">
        <v>1727</v>
      </c>
      <c r="M768" s="55" t="s">
        <v>1727</v>
      </c>
      <c r="N768" s="55" t="s">
        <v>1727</v>
      </c>
      <c r="O768" s="55"/>
      <c r="P768" s="55" t="s">
        <v>8198</v>
      </c>
      <c r="Q768" s="155" t="s">
        <v>1380</v>
      </c>
      <c r="R768" s="55"/>
    </row>
    <row r="769" spans="1:18" ht="11.25" customHeight="1">
      <c r="A769" s="51">
        <v>766</v>
      </c>
      <c r="B769" s="55" t="s">
        <v>8199</v>
      </c>
      <c r="C769" s="55" t="s">
        <v>1727</v>
      </c>
      <c r="D769" s="55" t="s">
        <v>1727</v>
      </c>
      <c r="E769" s="55" t="s">
        <v>1727</v>
      </c>
      <c r="F769" s="55" t="s">
        <v>1727</v>
      </c>
      <c r="G769" s="55" t="s">
        <v>1727</v>
      </c>
      <c r="H769" s="55" t="s">
        <v>1727</v>
      </c>
      <c r="I769" s="55" t="s">
        <v>1727</v>
      </c>
      <c r="J769" s="55" t="s">
        <v>1727</v>
      </c>
      <c r="K769" s="55" t="s">
        <v>1727</v>
      </c>
      <c r="L769" s="55" t="s">
        <v>1727</v>
      </c>
      <c r="M769" s="55" t="s">
        <v>1727</v>
      </c>
      <c r="N769" s="55" t="s">
        <v>1727</v>
      </c>
      <c r="O769" s="55"/>
      <c r="P769" s="55" t="s">
        <v>8200</v>
      </c>
      <c r="Q769" s="155" t="s">
        <v>1380</v>
      </c>
      <c r="R769" s="55"/>
    </row>
    <row r="770" spans="1:18" ht="11.25" customHeight="1">
      <c r="A770" s="51">
        <v>767</v>
      </c>
      <c r="B770" s="55" t="s">
        <v>8201</v>
      </c>
      <c r="C770" s="55" t="s">
        <v>1727</v>
      </c>
      <c r="D770" s="55" t="s">
        <v>1727</v>
      </c>
      <c r="E770" s="55" t="s">
        <v>1727</v>
      </c>
      <c r="F770" s="55" t="s">
        <v>1727</v>
      </c>
      <c r="G770" s="55" t="s">
        <v>1727</v>
      </c>
      <c r="H770" s="55" t="s">
        <v>1727</v>
      </c>
      <c r="I770" s="55" t="s">
        <v>1727</v>
      </c>
      <c r="J770" s="55" t="s">
        <v>1727</v>
      </c>
      <c r="K770" s="55" t="s">
        <v>1727</v>
      </c>
      <c r="L770" s="55" t="s">
        <v>1727</v>
      </c>
      <c r="M770" s="55" t="s">
        <v>1727</v>
      </c>
      <c r="N770" s="55" t="s">
        <v>1727</v>
      </c>
      <c r="O770" s="55"/>
      <c r="P770" s="55" t="s">
        <v>8202</v>
      </c>
      <c r="Q770" s="155" t="s">
        <v>1380</v>
      </c>
      <c r="R770" s="55"/>
    </row>
    <row r="771" spans="1:18" ht="11.25" customHeight="1">
      <c r="A771" s="51">
        <v>768</v>
      </c>
      <c r="B771" s="55" t="s">
        <v>8203</v>
      </c>
      <c r="C771" s="55" t="s">
        <v>1727</v>
      </c>
      <c r="D771" s="55" t="s">
        <v>1727</v>
      </c>
      <c r="E771" s="55" t="s">
        <v>1727</v>
      </c>
      <c r="F771" s="55" t="s">
        <v>1727</v>
      </c>
      <c r="G771" s="55" t="s">
        <v>1727</v>
      </c>
      <c r="H771" s="55" t="s">
        <v>1727</v>
      </c>
      <c r="I771" s="55" t="s">
        <v>1727</v>
      </c>
      <c r="J771" s="55" t="s">
        <v>1727</v>
      </c>
      <c r="K771" s="55" t="s">
        <v>1727</v>
      </c>
      <c r="L771" s="55" t="s">
        <v>1727</v>
      </c>
      <c r="M771" s="55" t="s">
        <v>1727</v>
      </c>
      <c r="N771" s="55" t="s">
        <v>1727</v>
      </c>
      <c r="O771" s="55"/>
      <c r="P771" s="55" t="s">
        <v>8204</v>
      </c>
      <c r="Q771" s="155" t="s">
        <v>1380</v>
      </c>
      <c r="R771" s="55"/>
    </row>
    <row r="772" spans="1:18" ht="11.25" customHeight="1">
      <c r="A772" s="51">
        <v>769</v>
      </c>
      <c r="B772" s="55" t="s">
        <v>8205</v>
      </c>
      <c r="C772" s="55" t="s">
        <v>8206</v>
      </c>
      <c r="D772" s="55" t="s">
        <v>1727</v>
      </c>
      <c r="E772" s="55" t="s">
        <v>1727</v>
      </c>
      <c r="F772" s="55" t="s">
        <v>1727</v>
      </c>
      <c r="G772" s="55" t="s">
        <v>1727</v>
      </c>
      <c r="H772" s="55" t="s">
        <v>1727</v>
      </c>
      <c r="I772" s="55" t="s">
        <v>1727</v>
      </c>
      <c r="J772" s="55" t="s">
        <v>1727</v>
      </c>
      <c r="K772" s="55" t="s">
        <v>1727</v>
      </c>
      <c r="L772" s="55" t="s">
        <v>1727</v>
      </c>
      <c r="M772" s="55" t="s">
        <v>1727</v>
      </c>
      <c r="N772" s="55" t="s">
        <v>1727</v>
      </c>
      <c r="O772" s="55"/>
      <c r="P772" s="55" t="s">
        <v>8207</v>
      </c>
      <c r="Q772" s="155" t="s">
        <v>1380</v>
      </c>
      <c r="R772" s="55"/>
    </row>
    <row r="773" spans="1:18" ht="11.25" customHeight="1">
      <c r="A773" s="51">
        <v>770</v>
      </c>
      <c r="B773" s="55" t="s">
        <v>8208</v>
      </c>
      <c r="C773" s="55" t="s">
        <v>8209</v>
      </c>
      <c r="D773" s="55" t="s">
        <v>8210</v>
      </c>
      <c r="E773" s="55" t="s">
        <v>1727</v>
      </c>
      <c r="F773" s="55" t="s">
        <v>1727</v>
      </c>
      <c r="G773" s="55" t="s">
        <v>1727</v>
      </c>
      <c r="H773" s="55" t="s">
        <v>1727</v>
      </c>
      <c r="I773" s="55" t="s">
        <v>1727</v>
      </c>
      <c r="J773" s="55" t="s">
        <v>1727</v>
      </c>
      <c r="K773" s="55" t="s">
        <v>1727</v>
      </c>
      <c r="L773" s="55" t="s">
        <v>1727</v>
      </c>
      <c r="M773" s="55" t="s">
        <v>1727</v>
      </c>
      <c r="N773" s="55" t="s">
        <v>1727</v>
      </c>
      <c r="O773" s="55"/>
      <c r="P773" s="55" t="s">
        <v>8211</v>
      </c>
      <c r="Q773" s="155" t="s">
        <v>1380</v>
      </c>
      <c r="R773" s="55"/>
    </row>
    <row r="774" spans="1:18" ht="11.25" customHeight="1">
      <c r="A774" s="51">
        <v>771</v>
      </c>
      <c r="B774" s="55" t="s">
        <v>8212</v>
      </c>
      <c r="C774" s="55" t="s">
        <v>1727</v>
      </c>
      <c r="D774" s="55" t="s">
        <v>1727</v>
      </c>
      <c r="E774" s="55" t="s">
        <v>1727</v>
      </c>
      <c r="F774" s="55" t="s">
        <v>1727</v>
      </c>
      <c r="G774" s="55" t="s">
        <v>1727</v>
      </c>
      <c r="H774" s="55" t="s">
        <v>1727</v>
      </c>
      <c r="I774" s="55" t="s">
        <v>1727</v>
      </c>
      <c r="J774" s="55" t="s">
        <v>1727</v>
      </c>
      <c r="K774" s="55" t="s">
        <v>1727</v>
      </c>
      <c r="L774" s="55" t="s">
        <v>1727</v>
      </c>
      <c r="M774" s="55" t="s">
        <v>1727</v>
      </c>
      <c r="N774" s="55" t="s">
        <v>1727</v>
      </c>
      <c r="O774" s="55"/>
      <c r="P774" s="55" t="s">
        <v>8213</v>
      </c>
      <c r="Q774" s="155" t="s">
        <v>1380</v>
      </c>
      <c r="R774" s="55"/>
    </row>
    <row r="775" spans="1:18" ht="11.25" customHeight="1">
      <c r="A775" s="51">
        <v>772</v>
      </c>
      <c r="B775" s="55" t="s">
        <v>8214</v>
      </c>
      <c r="C775" s="55" t="s">
        <v>1727</v>
      </c>
      <c r="D775" s="55" t="s">
        <v>1727</v>
      </c>
      <c r="E775" s="55" t="s">
        <v>1727</v>
      </c>
      <c r="F775" s="55" t="s">
        <v>1727</v>
      </c>
      <c r="G775" s="55" t="s">
        <v>1727</v>
      </c>
      <c r="H775" s="55" t="s">
        <v>1727</v>
      </c>
      <c r="I775" s="55" t="s">
        <v>1727</v>
      </c>
      <c r="J775" s="55" t="s">
        <v>1727</v>
      </c>
      <c r="K775" s="55" t="s">
        <v>1727</v>
      </c>
      <c r="L775" s="55" t="s">
        <v>1727</v>
      </c>
      <c r="M775" s="55" t="s">
        <v>1727</v>
      </c>
      <c r="N775" s="55" t="s">
        <v>1727</v>
      </c>
      <c r="O775" s="55"/>
      <c r="P775" s="55" t="s">
        <v>8215</v>
      </c>
      <c r="Q775" s="155" t="s">
        <v>1380</v>
      </c>
      <c r="R775" s="55"/>
    </row>
    <row r="776" spans="1:18" ht="11.25" customHeight="1">
      <c r="A776" s="51">
        <v>773</v>
      </c>
      <c r="B776" s="55" t="s">
        <v>8216</v>
      </c>
      <c r="C776" s="55" t="s">
        <v>1727</v>
      </c>
      <c r="D776" s="55" t="s">
        <v>1727</v>
      </c>
      <c r="E776" s="55" t="s">
        <v>1727</v>
      </c>
      <c r="F776" s="55" t="s">
        <v>1727</v>
      </c>
      <c r="G776" s="55" t="s">
        <v>1727</v>
      </c>
      <c r="H776" s="55" t="s">
        <v>1727</v>
      </c>
      <c r="I776" s="55" t="s">
        <v>1727</v>
      </c>
      <c r="J776" s="55" t="s">
        <v>1727</v>
      </c>
      <c r="K776" s="55" t="s">
        <v>1727</v>
      </c>
      <c r="L776" s="55" t="s">
        <v>1727</v>
      </c>
      <c r="M776" s="55" t="s">
        <v>1727</v>
      </c>
      <c r="N776" s="55" t="s">
        <v>1727</v>
      </c>
      <c r="O776" s="55"/>
      <c r="P776" s="55" t="s">
        <v>8217</v>
      </c>
      <c r="Q776" s="155" t="s">
        <v>1380</v>
      </c>
      <c r="R776" s="55"/>
    </row>
    <row r="777" spans="1:18" ht="11.25" customHeight="1">
      <c r="A777" s="51">
        <v>774</v>
      </c>
      <c r="B777" s="55" t="s">
        <v>8218</v>
      </c>
      <c r="C777" s="55" t="s">
        <v>1727</v>
      </c>
      <c r="D777" s="55" t="s">
        <v>1727</v>
      </c>
      <c r="E777" s="55" t="s">
        <v>1727</v>
      </c>
      <c r="F777" s="55" t="s">
        <v>1727</v>
      </c>
      <c r="G777" s="55" t="s">
        <v>1727</v>
      </c>
      <c r="H777" s="55" t="s">
        <v>1727</v>
      </c>
      <c r="I777" s="55" t="s">
        <v>1727</v>
      </c>
      <c r="J777" s="55" t="s">
        <v>1727</v>
      </c>
      <c r="K777" s="55" t="s">
        <v>1727</v>
      </c>
      <c r="L777" s="55" t="s">
        <v>1727</v>
      </c>
      <c r="M777" s="55" t="s">
        <v>1727</v>
      </c>
      <c r="N777" s="55" t="s">
        <v>1727</v>
      </c>
      <c r="O777" s="55"/>
      <c r="P777" s="55" t="s">
        <v>8219</v>
      </c>
      <c r="Q777" s="155" t="s">
        <v>1380</v>
      </c>
      <c r="R777" s="55"/>
    </row>
    <row r="778" spans="1:18" ht="11.25" customHeight="1">
      <c r="A778" s="51">
        <v>775</v>
      </c>
      <c r="B778" s="55" t="s">
        <v>8220</v>
      </c>
      <c r="C778" s="55" t="s">
        <v>8221</v>
      </c>
      <c r="D778" s="55" t="s">
        <v>1727</v>
      </c>
      <c r="E778" s="55" t="s">
        <v>1727</v>
      </c>
      <c r="F778" s="55" t="s">
        <v>1727</v>
      </c>
      <c r="G778" s="55" t="s">
        <v>1727</v>
      </c>
      <c r="H778" s="55" t="s">
        <v>1727</v>
      </c>
      <c r="I778" s="55" t="s">
        <v>1727</v>
      </c>
      <c r="J778" s="55" t="s">
        <v>1727</v>
      </c>
      <c r="K778" s="55" t="s">
        <v>1727</v>
      </c>
      <c r="L778" s="55" t="s">
        <v>1727</v>
      </c>
      <c r="M778" s="55" t="s">
        <v>1727</v>
      </c>
      <c r="N778" s="55" t="s">
        <v>1727</v>
      </c>
      <c r="O778" s="55"/>
      <c r="P778" s="55" t="s">
        <v>8222</v>
      </c>
      <c r="Q778" s="155" t="s">
        <v>1380</v>
      </c>
      <c r="R778" s="55"/>
    </row>
    <row r="779" spans="1:18" ht="11.25" customHeight="1">
      <c r="A779" s="51">
        <v>776</v>
      </c>
      <c r="B779" s="55" t="s">
        <v>8223</v>
      </c>
      <c r="C779" s="55" t="s">
        <v>1727</v>
      </c>
      <c r="D779" s="55" t="s">
        <v>1727</v>
      </c>
      <c r="E779" s="55" t="s">
        <v>1727</v>
      </c>
      <c r="F779" s="55" t="s">
        <v>1727</v>
      </c>
      <c r="G779" s="55" t="s">
        <v>1727</v>
      </c>
      <c r="H779" s="55" t="s">
        <v>1727</v>
      </c>
      <c r="I779" s="55" t="s">
        <v>1727</v>
      </c>
      <c r="J779" s="55" t="s">
        <v>1727</v>
      </c>
      <c r="K779" s="55" t="s">
        <v>1727</v>
      </c>
      <c r="L779" s="55" t="s">
        <v>1727</v>
      </c>
      <c r="M779" s="55" t="s">
        <v>1727</v>
      </c>
      <c r="N779" s="55" t="s">
        <v>1727</v>
      </c>
      <c r="O779" s="55"/>
      <c r="P779" s="55" t="s">
        <v>8224</v>
      </c>
      <c r="Q779" s="155" t="s">
        <v>1380</v>
      </c>
      <c r="R779" s="55"/>
    </row>
    <row r="780" spans="1:18" ht="11.25" customHeight="1">
      <c r="A780" s="51">
        <v>777</v>
      </c>
      <c r="B780" s="55" t="s">
        <v>8225</v>
      </c>
      <c r="C780" s="55" t="s">
        <v>1727</v>
      </c>
      <c r="D780" s="55" t="s">
        <v>1727</v>
      </c>
      <c r="E780" s="55" t="s">
        <v>1727</v>
      </c>
      <c r="F780" s="55" t="s">
        <v>1727</v>
      </c>
      <c r="G780" s="55" t="s">
        <v>1727</v>
      </c>
      <c r="H780" s="55" t="s">
        <v>1727</v>
      </c>
      <c r="I780" s="55" t="s">
        <v>1727</v>
      </c>
      <c r="J780" s="55" t="s">
        <v>1727</v>
      </c>
      <c r="K780" s="55" t="s">
        <v>1727</v>
      </c>
      <c r="L780" s="55" t="s">
        <v>1727</v>
      </c>
      <c r="M780" s="55" t="s">
        <v>1727</v>
      </c>
      <c r="N780" s="55" t="s">
        <v>1727</v>
      </c>
      <c r="O780" s="55"/>
      <c r="P780" s="55" t="s">
        <v>8226</v>
      </c>
      <c r="Q780" s="155" t="s">
        <v>1380</v>
      </c>
      <c r="R780" s="55"/>
    </row>
    <row r="781" spans="1:18" ht="11.25" customHeight="1">
      <c r="A781" s="51">
        <v>778</v>
      </c>
      <c r="B781" s="55" t="s">
        <v>8227</v>
      </c>
      <c r="C781" s="55" t="s">
        <v>1727</v>
      </c>
      <c r="D781" s="55" t="s">
        <v>1727</v>
      </c>
      <c r="E781" s="55" t="s">
        <v>1727</v>
      </c>
      <c r="F781" s="55" t="s">
        <v>1727</v>
      </c>
      <c r="G781" s="55" t="s">
        <v>1727</v>
      </c>
      <c r="H781" s="55" t="s">
        <v>1727</v>
      </c>
      <c r="I781" s="55" t="s">
        <v>1727</v>
      </c>
      <c r="J781" s="55" t="s">
        <v>1727</v>
      </c>
      <c r="K781" s="55" t="s">
        <v>1727</v>
      </c>
      <c r="L781" s="55" t="s">
        <v>1727</v>
      </c>
      <c r="M781" s="55" t="s">
        <v>1727</v>
      </c>
      <c r="N781" s="55" t="s">
        <v>1727</v>
      </c>
      <c r="O781" s="55"/>
      <c r="P781" s="55" t="s">
        <v>8228</v>
      </c>
      <c r="Q781" s="155" t="s">
        <v>1380</v>
      </c>
      <c r="R781" s="55"/>
    </row>
    <row r="782" spans="1:18" ht="11.25" customHeight="1">
      <c r="A782" s="51">
        <v>779</v>
      </c>
      <c r="B782" s="55" t="s">
        <v>8229</v>
      </c>
      <c r="C782" s="55" t="s">
        <v>1727</v>
      </c>
      <c r="D782" s="55" t="s">
        <v>1727</v>
      </c>
      <c r="E782" s="55" t="s">
        <v>1727</v>
      </c>
      <c r="F782" s="55" t="s">
        <v>1727</v>
      </c>
      <c r="G782" s="55" t="s">
        <v>1727</v>
      </c>
      <c r="H782" s="55" t="s">
        <v>1727</v>
      </c>
      <c r="I782" s="55" t="s">
        <v>1727</v>
      </c>
      <c r="J782" s="55" t="s">
        <v>1727</v>
      </c>
      <c r="K782" s="55" t="s">
        <v>1727</v>
      </c>
      <c r="L782" s="55" t="s">
        <v>1727</v>
      </c>
      <c r="M782" s="55" t="s">
        <v>1727</v>
      </c>
      <c r="N782" s="55" t="s">
        <v>1727</v>
      </c>
      <c r="O782" s="55"/>
      <c r="P782" s="55" t="s">
        <v>8230</v>
      </c>
      <c r="Q782" s="155" t="s">
        <v>1380</v>
      </c>
      <c r="R782" s="55"/>
    </row>
    <row r="783" spans="1:18" ht="11.25" customHeight="1">
      <c r="A783" s="51">
        <v>780</v>
      </c>
      <c r="B783" s="55" t="s">
        <v>8231</v>
      </c>
      <c r="C783" s="55" t="s">
        <v>1727</v>
      </c>
      <c r="D783" s="55" t="s">
        <v>1727</v>
      </c>
      <c r="E783" s="55" t="s">
        <v>1727</v>
      </c>
      <c r="F783" s="55" t="s">
        <v>1727</v>
      </c>
      <c r="G783" s="55" t="s">
        <v>1727</v>
      </c>
      <c r="H783" s="55" t="s">
        <v>1727</v>
      </c>
      <c r="I783" s="55" t="s">
        <v>1727</v>
      </c>
      <c r="J783" s="55" t="s">
        <v>1727</v>
      </c>
      <c r="K783" s="55" t="s">
        <v>1727</v>
      </c>
      <c r="L783" s="55" t="s">
        <v>1727</v>
      </c>
      <c r="M783" s="55" t="s">
        <v>1727</v>
      </c>
      <c r="N783" s="55" t="s">
        <v>1727</v>
      </c>
      <c r="O783" s="55"/>
      <c r="P783" s="55" t="s">
        <v>8232</v>
      </c>
      <c r="Q783" s="155" t="s">
        <v>1380</v>
      </c>
      <c r="R783" s="55"/>
    </row>
    <row r="784" spans="1:18" ht="11.25" customHeight="1">
      <c r="A784" s="51">
        <v>781</v>
      </c>
      <c r="B784" s="55" t="s">
        <v>8233</v>
      </c>
      <c r="C784" s="55" t="s">
        <v>1727</v>
      </c>
      <c r="D784" s="55" t="s">
        <v>1727</v>
      </c>
      <c r="E784" s="55" t="s">
        <v>1727</v>
      </c>
      <c r="F784" s="55" t="s">
        <v>1727</v>
      </c>
      <c r="G784" s="55" t="s">
        <v>1727</v>
      </c>
      <c r="H784" s="55" t="s">
        <v>1727</v>
      </c>
      <c r="I784" s="55" t="s">
        <v>1727</v>
      </c>
      <c r="J784" s="55" t="s">
        <v>1727</v>
      </c>
      <c r="K784" s="55" t="s">
        <v>1727</v>
      </c>
      <c r="L784" s="55" t="s">
        <v>1727</v>
      </c>
      <c r="M784" s="55" t="s">
        <v>1727</v>
      </c>
      <c r="N784" s="55" t="s">
        <v>1727</v>
      </c>
      <c r="O784" s="55"/>
      <c r="P784" s="55" t="s">
        <v>8234</v>
      </c>
      <c r="Q784" s="155" t="s">
        <v>1380</v>
      </c>
      <c r="R784" s="55"/>
    </row>
    <row r="785" spans="1:18" ht="11.25" customHeight="1">
      <c r="A785" s="51">
        <v>782</v>
      </c>
      <c r="B785" s="55" t="s">
        <v>8235</v>
      </c>
      <c r="C785" s="55" t="s">
        <v>1727</v>
      </c>
      <c r="D785" s="55" t="s">
        <v>1727</v>
      </c>
      <c r="E785" s="55" t="s">
        <v>1727</v>
      </c>
      <c r="F785" s="55" t="s">
        <v>1727</v>
      </c>
      <c r="G785" s="55" t="s">
        <v>1727</v>
      </c>
      <c r="H785" s="55" t="s">
        <v>1727</v>
      </c>
      <c r="I785" s="55" t="s">
        <v>1727</v>
      </c>
      <c r="J785" s="55" t="s">
        <v>1727</v>
      </c>
      <c r="K785" s="55" t="s">
        <v>1727</v>
      </c>
      <c r="L785" s="55" t="s">
        <v>1727</v>
      </c>
      <c r="M785" s="55" t="s">
        <v>1727</v>
      </c>
      <c r="N785" s="55" t="s">
        <v>1727</v>
      </c>
      <c r="O785" s="55"/>
      <c r="P785" s="55" t="s">
        <v>8236</v>
      </c>
      <c r="Q785" s="155" t="s">
        <v>1380</v>
      </c>
      <c r="R785" s="55"/>
    </row>
    <row r="786" spans="1:18" ht="11.25" customHeight="1">
      <c r="A786" s="51">
        <v>783</v>
      </c>
      <c r="B786" s="55" t="s">
        <v>8237</v>
      </c>
      <c r="C786" s="55" t="s">
        <v>1727</v>
      </c>
      <c r="D786" s="55" t="s">
        <v>1727</v>
      </c>
      <c r="E786" s="55" t="s">
        <v>1727</v>
      </c>
      <c r="F786" s="55" t="s">
        <v>1727</v>
      </c>
      <c r="G786" s="55" t="s">
        <v>1727</v>
      </c>
      <c r="H786" s="55" t="s">
        <v>1727</v>
      </c>
      <c r="I786" s="55" t="s">
        <v>1727</v>
      </c>
      <c r="J786" s="55" t="s">
        <v>1727</v>
      </c>
      <c r="K786" s="55" t="s">
        <v>1727</v>
      </c>
      <c r="L786" s="55" t="s">
        <v>1727</v>
      </c>
      <c r="M786" s="55" t="s">
        <v>1727</v>
      </c>
      <c r="N786" s="55" t="s">
        <v>1727</v>
      </c>
      <c r="O786" s="55"/>
      <c r="P786" s="55" t="s">
        <v>1727</v>
      </c>
      <c r="Q786" s="155" t="s">
        <v>1380</v>
      </c>
      <c r="R786" s="55"/>
    </row>
    <row r="787" spans="1:18" ht="11.25" customHeight="1">
      <c r="A787" s="51">
        <v>784</v>
      </c>
      <c r="B787" s="55" t="s">
        <v>8238</v>
      </c>
      <c r="C787" s="55" t="s">
        <v>1727</v>
      </c>
      <c r="D787" s="55" t="s">
        <v>1727</v>
      </c>
      <c r="E787" s="55" t="s">
        <v>1727</v>
      </c>
      <c r="F787" s="55" t="s">
        <v>1727</v>
      </c>
      <c r="G787" s="55" t="s">
        <v>1727</v>
      </c>
      <c r="H787" s="55" t="s">
        <v>1727</v>
      </c>
      <c r="I787" s="55" t="s">
        <v>1727</v>
      </c>
      <c r="J787" s="55" t="s">
        <v>1727</v>
      </c>
      <c r="K787" s="55" t="s">
        <v>1727</v>
      </c>
      <c r="L787" s="55" t="s">
        <v>1727</v>
      </c>
      <c r="M787" s="55" t="s">
        <v>1727</v>
      </c>
      <c r="N787" s="55" t="s">
        <v>1727</v>
      </c>
      <c r="O787" s="55"/>
      <c r="P787" s="55" t="s">
        <v>1727</v>
      </c>
      <c r="Q787" s="155" t="s">
        <v>1380</v>
      </c>
      <c r="R787" s="55"/>
    </row>
    <row r="788" spans="1:18" ht="11.25" customHeight="1">
      <c r="A788" s="51">
        <v>785</v>
      </c>
      <c r="B788" s="55" t="s">
        <v>8239</v>
      </c>
      <c r="C788" s="55" t="s">
        <v>1727</v>
      </c>
      <c r="D788" s="55" t="s">
        <v>1727</v>
      </c>
      <c r="E788" s="55" t="s">
        <v>1727</v>
      </c>
      <c r="F788" s="55" t="s">
        <v>1727</v>
      </c>
      <c r="G788" s="55" t="s">
        <v>1727</v>
      </c>
      <c r="H788" s="55" t="s">
        <v>1727</v>
      </c>
      <c r="I788" s="55" t="s">
        <v>1727</v>
      </c>
      <c r="J788" s="55" t="s">
        <v>1727</v>
      </c>
      <c r="K788" s="55" t="s">
        <v>1727</v>
      </c>
      <c r="L788" s="55" t="s">
        <v>1727</v>
      </c>
      <c r="M788" s="55" t="s">
        <v>1727</v>
      </c>
      <c r="N788" s="55" t="s">
        <v>1727</v>
      </c>
      <c r="O788" s="55"/>
      <c r="P788" s="55" t="s">
        <v>1727</v>
      </c>
      <c r="Q788" s="155" t="s">
        <v>1380</v>
      </c>
      <c r="R788" s="55"/>
    </row>
    <row r="789" spans="1:18" ht="11.25" customHeight="1">
      <c r="A789" s="51">
        <v>786</v>
      </c>
      <c r="B789" s="55" t="s">
        <v>8240</v>
      </c>
      <c r="C789" s="55" t="s">
        <v>1727</v>
      </c>
      <c r="D789" s="55" t="s">
        <v>1727</v>
      </c>
      <c r="E789" s="55" t="s">
        <v>1727</v>
      </c>
      <c r="F789" s="55" t="s">
        <v>1727</v>
      </c>
      <c r="G789" s="55" t="s">
        <v>1727</v>
      </c>
      <c r="H789" s="55" t="s">
        <v>1727</v>
      </c>
      <c r="I789" s="55" t="s">
        <v>1727</v>
      </c>
      <c r="J789" s="55" t="s">
        <v>1727</v>
      </c>
      <c r="K789" s="55" t="s">
        <v>1727</v>
      </c>
      <c r="L789" s="55" t="s">
        <v>1727</v>
      </c>
      <c r="M789" s="55" t="s">
        <v>1727</v>
      </c>
      <c r="N789" s="55" t="s">
        <v>1727</v>
      </c>
      <c r="O789" s="55"/>
      <c r="P789" s="55" t="s">
        <v>1727</v>
      </c>
      <c r="Q789" s="155" t="s">
        <v>1380</v>
      </c>
      <c r="R789" s="55"/>
    </row>
    <row r="790" spans="1:18" ht="11.25" customHeight="1">
      <c r="A790" s="51">
        <v>787</v>
      </c>
      <c r="B790" s="55" t="s">
        <v>8241</v>
      </c>
      <c r="C790" s="55" t="s">
        <v>1727</v>
      </c>
      <c r="D790" s="55" t="s">
        <v>1727</v>
      </c>
      <c r="E790" s="55" t="s">
        <v>1727</v>
      </c>
      <c r="F790" s="55" t="s">
        <v>1727</v>
      </c>
      <c r="G790" s="55" t="s">
        <v>1727</v>
      </c>
      <c r="H790" s="55" t="s">
        <v>1727</v>
      </c>
      <c r="I790" s="55" t="s">
        <v>1727</v>
      </c>
      <c r="J790" s="55" t="s">
        <v>1727</v>
      </c>
      <c r="K790" s="55" t="s">
        <v>1727</v>
      </c>
      <c r="L790" s="55" t="s">
        <v>1727</v>
      </c>
      <c r="M790" s="55" t="s">
        <v>1727</v>
      </c>
      <c r="N790" s="55" t="s">
        <v>1727</v>
      </c>
      <c r="O790" s="55"/>
      <c r="P790" s="55" t="s">
        <v>1727</v>
      </c>
      <c r="Q790" s="155" t="s">
        <v>1380</v>
      </c>
      <c r="R790" s="55"/>
    </row>
    <row r="791" spans="1:18" ht="11.25" customHeight="1">
      <c r="A791" s="51">
        <v>788</v>
      </c>
      <c r="B791" s="55" t="s">
        <v>8242</v>
      </c>
      <c r="C791" s="55" t="s">
        <v>1727</v>
      </c>
      <c r="D791" s="55" t="s">
        <v>1727</v>
      </c>
      <c r="E791" s="55" t="s">
        <v>1727</v>
      </c>
      <c r="F791" s="55" t="s">
        <v>1727</v>
      </c>
      <c r="G791" s="55" t="s">
        <v>1727</v>
      </c>
      <c r="H791" s="55" t="s">
        <v>1727</v>
      </c>
      <c r="I791" s="55" t="s">
        <v>1727</v>
      </c>
      <c r="J791" s="55" t="s">
        <v>1727</v>
      </c>
      <c r="K791" s="55" t="s">
        <v>1727</v>
      </c>
      <c r="L791" s="55" t="s">
        <v>1727</v>
      </c>
      <c r="M791" s="55" t="s">
        <v>1727</v>
      </c>
      <c r="N791" s="55" t="s">
        <v>1727</v>
      </c>
      <c r="O791" s="55"/>
      <c r="P791" s="55" t="s">
        <v>1727</v>
      </c>
      <c r="Q791" s="155" t="s">
        <v>1380</v>
      </c>
      <c r="R791" s="55"/>
    </row>
    <row r="792" spans="1:18" ht="11.25" customHeight="1">
      <c r="A792" s="51">
        <v>789</v>
      </c>
      <c r="B792" s="55" t="s">
        <v>8243</v>
      </c>
      <c r="C792" s="55" t="s">
        <v>1727</v>
      </c>
      <c r="D792" s="55" t="s">
        <v>1727</v>
      </c>
      <c r="E792" s="55" t="s">
        <v>1727</v>
      </c>
      <c r="F792" s="55" t="s">
        <v>1727</v>
      </c>
      <c r="G792" s="55" t="s">
        <v>1727</v>
      </c>
      <c r="H792" s="55" t="s">
        <v>1727</v>
      </c>
      <c r="I792" s="55" t="s">
        <v>1727</v>
      </c>
      <c r="J792" s="55" t="s">
        <v>1727</v>
      </c>
      <c r="K792" s="55" t="s">
        <v>1727</v>
      </c>
      <c r="L792" s="55" t="s">
        <v>1727</v>
      </c>
      <c r="M792" s="55" t="s">
        <v>1727</v>
      </c>
      <c r="N792" s="55" t="s">
        <v>1727</v>
      </c>
      <c r="O792" s="55"/>
      <c r="P792" s="55" t="s">
        <v>1727</v>
      </c>
      <c r="Q792" s="155" t="s">
        <v>1380</v>
      </c>
      <c r="R792" s="55"/>
    </row>
    <row r="793" spans="1:18" ht="11.25" customHeight="1">
      <c r="A793" s="51">
        <v>790</v>
      </c>
      <c r="B793" s="55" t="s">
        <v>8244</v>
      </c>
      <c r="C793" s="55" t="s">
        <v>1727</v>
      </c>
      <c r="D793" s="55" t="s">
        <v>1727</v>
      </c>
      <c r="E793" s="55" t="s">
        <v>1727</v>
      </c>
      <c r="F793" s="55" t="s">
        <v>1727</v>
      </c>
      <c r="G793" s="55" t="s">
        <v>1727</v>
      </c>
      <c r="H793" s="55" t="s">
        <v>1727</v>
      </c>
      <c r="I793" s="55" t="s">
        <v>1727</v>
      </c>
      <c r="J793" s="55" t="s">
        <v>1727</v>
      </c>
      <c r="K793" s="55" t="s">
        <v>1727</v>
      </c>
      <c r="L793" s="55" t="s">
        <v>1727</v>
      </c>
      <c r="M793" s="55" t="s">
        <v>1727</v>
      </c>
      <c r="N793" s="55" t="s">
        <v>1727</v>
      </c>
      <c r="O793" s="55"/>
      <c r="P793" s="55" t="s">
        <v>1727</v>
      </c>
      <c r="Q793" s="155" t="s">
        <v>1380</v>
      </c>
      <c r="R793" s="55"/>
    </row>
    <row r="794" spans="1:18" ht="11.25" customHeight="1">
      <c r="A794" s="51">
        <v>791</v>
      </c>
      <c r="B794" s="55" t="s">
        <v>8245</v>
      </c>
      <c r="C794" s="55" t="s">
        <v>1727</v>
      </c>
      <c r="D794" s="55" t="s">
        <v>1727</v>
      </c>
      <c r="E794" s="55" t="s">
        <v>1727</v>
      </c>
      <c r="F794" s="55" t="s">
        <v>1727</v>
      </c>
      <c r="G794" s="55" t="s">
        <v>1727</v>
      </c>
      <c r="H794" s="55" t="s">
        <v>1727</v>
      </c>
      <c r="I794" s="55" t="s">
        <v>1727</v>
      </c>
      <c r="J794" s="55" t="s">
        <v>1727</v>
      </c>
      <c r="K794" s="55" t="s">
        <v>1727</v>
      </c>
      <c r="L794" s="55" t="s">
        <v>1727</v>
      </c>
      <c r="M794" s="55" t="s">
        <v>1727</v>
      </c>
      <c r="N794" s="55" t="s">
        <v>1727</v>
      </c>
      <c r="O794" s="55"/>
      <c r="P794" s="55" t="s">
        <v>1727</v>
      </c>
      <c r="Q794" s="155" t="s">
        <v>1380</v>
      </c>
      <c r="R794" s="55"/>
    </row>
    <row r="795" spans="1:18" ht="11.25" customHeight="1">
      <c r="A795" s="51">
        <v>792</v>
      </c>
      <c r="B795" s="55" t="s">
        <v>8246</v>
      </c>
      <c r="C795" s="55" t="s">
        <v>1727</v>
      </c>
      <c r="D795" s="55" t="s">
        <v>1727</v>
      </c>
      <c r="E795" s="55" t="s">
        <v>1727</v>
      </c>
      <c r="F795" s="55" t="s">
        <v>1727</v>
      </c>
      <c r="G795" s="55" t="s">
        <v>1727</v>
      </c>
      <c r="H795" s="55" t="s">
        <v>1727</v>
      </c>
      <c r="I795" s="55" t="s">
        <v>1727</v>
      </c>
      <c r="J795" s="55" t="s">
        <v>1727</v>
      </c>
      <c r="K795" s="55" t="s">
        <v>1727</v>
      </c>
      <c r="L795" s="55" t="s">
        <v>1727</v>
      </c>
      <c r="M795" s="55" t="s">
        <v>1727</v>
      </c>
      <c r="N795" s="55" t="s">
        <v>1727</v>
      </c>
      <c r="O795" s="55"/>
      <c r="P795" s="55" t="s">
        <v>8247</v>
      </c>
      <c r="Q795" s="155" t="s">
        <v>1380</v>
      </c>
      <c r="R795" s="55"/>
    </row>
    <row r="796" spans="1:18" ht="11.25" customHeight="1">
      <c r="A796" s="51">
        <v>793</v>
      </c>
      <c r="B796" s="55" t="s">
        <v>8248</v>
      </c>
      <c r="C796" s="55" t="s">
        <v>1727</v>
      </c>
      <c r="D796" s="55" t="s">
        <v>1727</v>
      </c>
      <c r="E796" s="55" t="s">
        <v>1727</v>
      </c>
      <c r="F796" s="55" t="s">
        <v>1727</v>
      </c>
      <c r="G796" s="55" t="s">
        <v>1727</v>
      </c>
      <c r="H796" s="55" t="s">
        <v>1727</v>
      </c>
      <c r="I796" s="55" t="s">
        <v>1727</v>
      </c>
      <c r="J796" s="55" t="s">
        <v>1727</v>
      </c>
      <c r="K796" s="55" t="s">
        <v>1727</v>
      </c>
      <c r="L796" s="55" t="s">
        <v>1727</v>
      </c>
      <c r="M796" s="55" t="s">
        <v>1727</v>
      </c>
      <c r="N796" s="55" t="s">
        <v>1727</v>
      </c>
      <c r="O796" s="55"/>
      <c r="P796" s="55" t="s">
        <v>8249</v>
      </c>
      <c r="Q796" s="155" t="s">
        <v>1380</v>
      </c>
      <c r="R796" s="55"/>
    </row>
    <row r="797" spans="1:18" ht="11.25" customHeight="1">
      <c r="A797" s="51">
        <v>794</v>
      </c>
      <c r="B797" s="55" t="s">
        <v>8250</v>
      </c>
      <c r="C797" s="55" t="s">
        <v>1727</v>
      </c>
      <c r="D797" s="55" t="s">
        <v>1727</v>
      </c>
      <c r="E797" s="55" t="s">
        <v>1727</v>
      </c>
      <c r="F797" s="55" t="s">
        <v>1727</v>
      </c>
      <c r="G797" s="55" t="s">
        <v>1727</v>
      </c>
      <c r="H797" s="55" t="s">
        <v>1727</v>
      </c>
      <c r="I797" s="55" t="s">
        <v>1727</v>
      </c>
      <c r="J797" s="55" t="s">
        <v>1727</v>
      </c>
      <c r="K797" s="55" t="s">
        <v>1727</v>
      </c>
      <c r="L797" s="55" t="s">
        <v>1727</v>
      </c>
      <c r="M797" s="55" t="s">
        <v>1727</v>
      </c>
      <c r="N797" s="55" t="s">
        <v>1727</v>
      </c>
      <c r="O797" s="55"/>
      <c r="P797" s="55" t="s">
        <v>8251</v>
      </c>
      <c r="Q797" s="155" t="s">
        <v>1380</v>
      </c>
      <c r="R797" s="55"/>
    </row>
    <row r="798" spans="1:18" ht="11.25" customHeight="1">
      <c r="A798" s="51">
        <v>795</v>
      </c>
      <c r="B798" s="55" t="s">
        <v>8252</v>
      </c>
      <c r="C798" s="55" t="s">
        <v>1727</v>
      </c>
      <c r="D798" s="55" t="s">
        <v>1727</v>
      </c>
      <c r="E798" s="55" t="s">
        <v>1727</v>
      </c>
      <c r="F798" s="55" t="s">
        <v>1727</v>
      </c>
      <c r="G798" s="55" t="s">
        <v>1727</v>
      </c>
      <c r="H798" s="55" t="s">
        <v>1727</v>
      </c>
      <c r="I798" s="55" t="s">
        <v>1727</v>
      </c>
      <c r="J798" s="55" t="s">
        <v>1727</v>
      </c>
      <c r="K798" s="55" t="s">
        <v>1727</v>
      </c>
      <c r="L798" s="55" t="s">
        <v>1727</v>
      </c>
      <c r="M798" s="55" t="s">
        <v>1727</v>
      </c>
      <c r="N798" s="55" t="s">
        <v>1727</v>
      </c>
      <c r="O798" s="55"/>
      <c r="P798" s="55" t="s">
        <v>8253</v>
      </c>
      <c r="Q798" s="155" t="s">
        <v>1380</v>
      </c>
      <c r="R798" s="55"/>
    </row>
    <row r="799" spans="1:18" ht="11.25" customHeight="1">
      <c r="A799" s="51">
        <v>796</v>
      </c>
      <c r="B799" s="55" t="s">
        <v>8254</v>
      </c>
      <c r="C799" s="55" t="s">
        <v>1727</v>
      </c>
      <c r="D799" s="55" t="s">
        <v>1727</v>
      </c>
      <c r="E799" s="55" t="s">
        <v>1727</v>
      </c>
      <c r="F799" s="55" t="s">
        <v>1727</v>
      </c>
      <c r="G799" s="55" t="s">
        <v>1727</v>
      </c>
      <c r="H799" s="55" t="s">
        <v>1727</v>
      </c>
      <c r="I799" s="55" t="s">
        <v>1727</v>
      </c>
      <c r="J799" s="55" t="s">
        <v>1727</v>
      </c>
      <c r="K799" s="55" t="s">
        <v>1727</v>
      </c>
      <c r="L799" s="55" t="s">
        <v>1727</v>
      </c>
      <c r="M799" s="55" t="s">
        <v>1727</v>
      </c>
      <c r="N799" s="55" t="s">
        <v>1727</v>
      </c>
      <c r="O799" s="55"/>
      <c r="P799" s="55" t="s">
        <v>8255</v>
      </c>
      <c r="Q799" s="155" t="s">
        <v>1380</v>
      </c>
      <c r="R799" s="55"/>
    </row>
    <row r="800" spans="1:18" ht="11.25" customHeight="1">
      <c r="A800" s="51">
        <v>797</v>
      </c>
      <c r="B800" s="55" t="s">
        <v>8256</v>
      </c>
      <c r="C800" s="55" t="s">
        <v>1727</v>
      </c>
      <c r="D800" s="55" t="s">
        <v>1727</v>
      </c>
      <c r="E800" s="55" t="s">
        <v>1727</v>
      </c>
      <c r="F800" s="55" t="s">
        <v>1727</v>
      </c>
      <c r="G800" s="55" t="s">
        <v>1727</v>
      </c>
      <c r="H800" s="55" t="s">
        <v>1727</v>
      </c>
      <c r="I800" s="55" t="s">
        <v>1727</v>
      </c>
      <c r="J800" s="55" t="s">
        <v>1727</v>
      </c>
      <c r="K800" s="55" t="s">
        <v>1727</v>
      </c>
      <c r="L800" s="55" t="s">
        <v>1727</v>
      </c>
      <c r="M800" s="55" t="s">
        <v>1727</v>
      </c>
      <c r="N800" s="55" t="s">
        <v>1727</v>
      </c>
      <c r="O800" s="55"/>
      <c r="P800" s="55" t="s">
        <v>8257</v>
      </c>
      <c r="Q800" s="155" t="s">
        <v>1380</v>
      </c>
      <c r="R800" s="55"/>
    </row>
    <row r="801" spans="1:18" ht="11.25" customHeight="1">
      <c r="A801" s="51">
        <v>798</v>
      </c>
      <c r="B801" s="55" t="s">
        <v>8258</v>
      </c>
      <c r="C801" s="55" t="s">
        <v>8259</v>
      </c>
      <c r="D801" s="55" t="s">
        <v>1727</v>
      </c>
      <c r="E801" s="55" t="s">
        <v>1727</v>
      </c>
      <c r="F801" s="55" t="s">
        <v>1727</v>
      </c>
      <c r="G801" s="55" t="s">
        <v>1727</v>
      </c>
      <c r="H801" s="55" t="s">
        <v>1727</v>
      </c>
      <c r="I801" s="55" t="s">
        <v>1727</v>
      </c>
      <c r="J801" s="55" t="s">
        <v>1727</v>
      </c>
      <c r="K801" s="55" t="s">
        <v>1727</v>
      </c>
      <c r="L801" s="55" t="s">
        <v>1727</v>
      </c>
      <c r="M801" s="55" t="s">
        <v>1727</v>
      </c>
      <c r="N801" s="55" t="s">
        <v>1727</v>
      </c>
      <c r="O801" s="55"/>
      <c r="P801" s="55" t="s">
        <v>8260</v>
      </c>
      <c r="Q801" s="155" t="s">
        <v>1380</v>
      </c>
      <c r="R801" s="55"/>
    </row>
    <row r="802" spans="1:18" ht="11.25" customHeight="1">
      <c r="A802" s="51">
        <v>799</v>
      </c>
      <c r="B802" s="55" t="s">
        <v>8261</v>
      </c>
      <c r="C802" s="55" t="s">
        <v>1727</v>
      </c>
      <c r="D802" s="55" t="s">
        <v>1727</v>
      </c>
      <c r="E802" s="55" t="s">
        <v>1727</v>
      </c>
      <c r="F802" s="55" t="s">
        <v>1727</v>
      </c>
      <c r="G802" s="55" t="s">
        <v>1727</v>
      </c>
      <c r="H802" s="55" t="s">
        <v>1727</v>
      </c>
      <c r="I802" s="55" t="s">
        <v>1727</v>
      </c>
      <c r="J802" s="55" t="s">
        <v>1727</v>
      </c>
      <c r="K802" s="55" t="s">
        <v>1727</v>
      </c>
      <c r="L802" s="55" t="s">
        <v>1727</v>
      </c>
      <c r="M802" s="55" t="s">
        <v>1727</v>
      </c>
      <c r="N802" s="55" t="s">
        <v>1727</v>
      </c>
      <c r="O802" s="55"/>
      <c r="P802" s="55" t="s">
        <v>8262</v>
      </c>
      <c r="Q802" s="155" t="s">
        <v>1380</v>
      </c>
      <c r="R802" s="55"/>
    </row>
    <row r="803" spans="1:18" ht="11.25" customHeight="1">
      <c r="A803" s="51">
        <v>800</v>
      </c>
      <c r="B803" s="55" t="s">
        <v>8263</v>
      </c>
      <c r="C803" s="55" t="s">
        <v>1727</v>
      </c>
      <c r="D803" s="55" t="s">
        <v>1727</v>
      </c>
      <c r="E803" s="55" t="s">
        <v>1727</v>
      </c>
      <c r="F803" s="55" t="s">
        <v>1727</v>
      </c>
      <c r="G803" s="55" t="s">
        <v>1727</v>
      </c>
      <c r="H803" s="55" t="s">
        <v>1727</v>
      </c>
      <c r="I803" s="55" t="s">
        <v>1727</v>
      </c>
      <c r="J803" s="55" t="s">
        <v>1727</v>
      </c>
      <c r="K803" s="55" t="s">
        <v>1727</v>
      </c>
      <c r="L803" s="55" t="s">
        <v>1727</v>
      </c>
      <c r="M803" s="55" t="s">
        <v>1727</v>
      </c>
      <c r="N803" s="55" t="s">
        <v>1727</v>
      </c>
      <c r="O803" s="55"/>
      <c r="P803" s="55" t="s">
        <v>8264</v>
      </c>
      <c r="Q803" s="155" t="s">
        <v>1380</v>
      </c>
      <c r="R803" s="55"/>
    </row>
    <row r="804" spans="1:18" ht="11.25" customHeight="1">
      <c r="A804" s="51">
        <v>801</v>
      </c>
      <c r="B804" s="55" t="s">
        <v>8265</v>
      </c>
      <c r="C804" s="55" t="s">
        <v>1727</v>
      </c>
      <c r="D804" s="55" t="s">
        <v>1727</v>
      </c>
      <c r="E804" s="55" t="s">
        <v>1727</v>
      </c>
      <c r="F804" s="55" t="s">
        <v>1727</v>
      </c>
      <c r="G804" s="55" t="s">
        <v>1727</v>
      </c>
      <c r="H804" s="55" t="s">
        <v>1727</v>
      </c>
      <c r="I804" s="55" t="s">
        <v>1727</v>
      </c>
      <c r="J804" s="55" t="s">
        <v>1727</v>
      </c>
      <c r="K804" s="55" t="s">
        <v>1727</v>
      </c>
      <c r="L804" s="55" t="s">
        <v>1727</v>
      </c>
      <c r="M804" s="55" t="s">
        <v>1727</v>
      </c>
      <c r="N804" s="55" t="s">
        <v>1727</v>
      </c>
      <c r="O804" s="55"/>
      <c r="P804" s="55" t="s">
        <v>8266</v>
      </c>
      <c r="Q804" s="155" t="s">
        <v>1380</v>
      </c>
      <c r="R804" s="55"/>
    </row>
    <row r="805" spans="1:18" ht="11.25" customHeight="1">
      <c r="A805" s="51">
        <v>802</v>
      </c>
      <c r="B805" s="55" t="s">
        <v>8267</v>
      </c>
      <c r="C805" s="55" t="s">
        <v>8268</v>
      </c>
      <c r="D805" s="55" t="s">
        <v>1727</v>
      </c>
      <c r="E805" s="55" t="s">
        <v>1727</v>
      </c>
      <c r="F805" s="55" t="s">
        <v>1727</v>
      </c>
      <c r="G805" s="55" t="s">
        <v>1727</v>
      </c>
      <c r="H805" s="55" t="s">
        <v>1727</v>
      </c>
      <c r="I805" s="55" t="s">
        <v>1727</v>
      </c>
      <c r="J805" s="55" t="s">
        <v>1727</v>
      </c>
      <c r="K805" s="55" t="s">
        <v>1727</v>
      </c>
      <c r="L805" s="55" t="s">
        <v>1727</v>
      </c>
      <c r="M805" s="55" t="s">
        <v>1727</v>
      </c>
      <c r="N805" s="55" t="s">
        <v>1727</v>
      </c>
      <c r="O805" s="55"/>
      <c r="P805" s="55" t="s">
        <v>8269</v>
      </c>
      <c r="Q805" s="155" t="s">
        <v>1380</v>
      </c>
      <c r="R805" s="55"/>
    </row>
    <row r="806" spans="1:18" ht="11.25" customHeight="1">
      <c r="A806" s="51">
        <v>803</v>
      </c>
      <c r="B806" s="55" t="s">
        <v>8270</v>
      </c>
      <c r="C806" s="55" t="s">
        <v>1727</v>
      </c>
      <c r="D806" s="55" t="s">
        <v>1727</v>
      </c>
      <c r="E806" s="55" t="s">
        <v>1727</v>
      </c>
      <c r="F806" s="55" t="s">
        <v>1727</v>
      </c>
      <c r="G806" s="55" t="s">
        <v>1727</v>
      </c>
      <c r="H806" s="55" t="s">
        <v>1727</v>
      </c>
      <c r="I806" s="55" t="s">
        <v>1727</v>
      </c>
      <c r="J806" s="55" t="s">
        <v>1727</v>
      </c>
      <c r="K806" s="55" t="s">
        <v>1727</v>
      </c>
      <c r="L806" s="55" t="s">
        <v>1727</v>
      </c>
      <c r="M806" s="55" t="s">
        <v>1727</v>
      </c>
      <c r="N806" s="55" t="s">
        <v>1727</v>
      </c>
      <c r="O806" s="55"/>
      <c r="P806" s="55" t="s">
        <v>8271</v>
      </c>
      <c r="Q806" s="155" t="s">
        <v>1380</v>
      </c>
      <c r="R806" s="55"/>
    </row>
    <row r="807" spans="1:18" ht="11.25" customHeight="1">
      <c r="A807" s="51">
        <v>804</v>
      </c>
      <c r="B807" s="55" t="s">
        <v>8272</v>
      </c>
      <c r="C807" s="55" t="s">
        <v>1727</v>
      </c>
      <c r="D807" s="55" t="s">
        <v>1727</v>
      </c>
      <c r="E807" s="55" t="s">
        <v>1727</v>
      </c>
      <c r="F807" s="55" t="s">
        <v>1727</v>
      </c>
      <c r="G807" s="55" t="s">
        <v>1727</v>
      </c>
      <c r="H807" s="55" t="s">
        <v>1727</v>
      </c>
      <c r="I807" s="55" t="s">
        <v>1727</v>
      </c>
      <c r="J807" s="55" t="s">
        <v>1727</v>
      </c>
      <c r="K807" s="55" t="s">
        <v>1727</v>
      </c>
      <c r="L807" s="55" t="s">
        <v>1727</v>
      </c>
      <c r="M807" s="55" t="s">
        <v>1727</v>
      </c>
      <c r="N807" s="55" t="s">
        <v>1727</v>
      </c>
      <c r="O807" s="55"/>
      <c r="P807" s="55" t="s">
        <v>8273</v>
      </c>
      <c r="Q807" s="155" t="s">
        <v>1380</v>
      </c>
      <c r="R807" s="55"/>
    </row>
    <row r="808" spans="1:18" ht="11.25" customHeight="1">
      <c r="A808" s="51">
        <v>805</v>
      </c>
      <c r="B808" s="55" t="s">
        <v>8274</v>
      </c>
      <c r="C808" s="55" t="s">
        <v>1727</v>
      </c>
      <c r="D808" s="55" t="s">
        <v>1727</v>
      </c>
      <c r="E808" s="55" t="s">
        <v>1727</v>
      </c>
      <c r="F808" s="55" t="s">
        <v>1727</v>
      </c>
      <c r="G808" s="55" t="s">
        <v>1727</v>
      </c>
      <c r="H808" s="55" t="s">
        <v>1727</v>
      </c>
      <c r="I808" s="55" t="s">
        <v>1727</v>
      </c>
      <c r="J808" s="55" t="s">
        <v>1727</v>
      </c>
      <c r="K808" s="55" t="s">
        <v>1727</v>
      </c>
      <c r="L808" s="55" t="s">
        <v>1727</v>
      </c>
      <c r="M808" s="55" t="s">
        <v>1727</v>
      </c>
      <c r="N808" s="55" t="s">
        <v>1727</v>
      </c>
      <c r="O808" s="55"/>
      <c r="P808" s="55" t="s">
        <v>8275</v>
      </c>
      <c r="Q808" s="155" t="s">
        <v>1380</v>
      </c>
      <c r="R808" s="55"/>
    </row>
    <row r="809" spans="1:18" ht="11.25" customHeight="1">
      <c r="A809" s="51">
        <v>806</v>
      </c>
      <c r="B809" s="55" t="s">
        <v>8276</v>
      </c>
      <c r="C809" s="55" t="s">
        <v>1727</v>
      </c>
      <c r="D809" s="55" t="s">
        <v>1727</v>
      </c>
      <c r="E809" s="55" t="s">
        <v>1727</v>
      </c>
      <c r="F809" s="55" t="s">
        <v>1727</v>
      </c>
      <c r="G809" s="55" t="s">
        <v>1727</v>
      </c>
      <c r="H809" s="55" t="s">
        <v>1727</v>
      </c>
      <c r="I809" s="55" t="s">
        <v>1727</v>
      </c>
      <c r="J809" s="55" t="s">
        <v>1727</v>
      </c>
      <c r="K809" s="55" t="s">
        <v>1727</v>
      </c>
      <c r="L809" s="55" t="s">
        <v>1727</v>
      </c>
      <c r="M809" s="55" t="s">
        <v>1727</v>
      </c>
      <c r="N809" s="55" t="s">
        <v>1727</v>
      </c>
      <c r="O809" s="55"/>
      <c r="P809" s="55" t="s">
        <v>8277</v>
      </c>
      <c r="Q809" s="155" t="s">
        <v>1380</v>
      </c>
      <c r="R809" s="55"/>
    </row>
    <row r="810" spans="1:18" ht="11.25" customHeight="1">
      <c r="A810" s="51">
        <v>807</v>
      </c>
      <c r="B810" s="55" t="s">
        <v>8278</v>
      </c>
      <c r="C810" s="55" t="s">
        <v>1727</v>
      </c>
      <c r="D810" s="55" t="s">
        <v>1727</v>
      </c>
      <c r="E810" s="55" t="s">
        <v>1727</v>
      </c>
      <c r="F810" s="55" t="s">
        <v>1727</v>
      </c>
      <c r="G810" s="55" t="s">
        <v>1727</v>
      </c>
      <c r="H810" s="55" t="s">
        <v>1727</v>
      </c>
      <c r="I810" s="55" t="s">
        <v>1727</v>
      </c>
      <c r="J810" s="55" t="s">
        <v>1727</v>
      </c>
      <c r="K810" s="55" t="s">
        <v>1727</v>
      </c>
      <c r="L810" s="55" t="s">
        <v>1727</v>
      </c>
      <c r="M810" s="55" t="s">
        <v>1727</v>
      </c>
      <c r="N810" s="55" t="s">
        <v>1727</v>
      </c>
      <c r="O810" s="55"/>
      <c r="P810" s="55" t="s">
        <v>8279</v>
      </c>
      <c r="Q810" s="155" t="s">
        <v>1380</v>
      </c>
      <c r="R810" s="55"/>
    </row>
    <row r="811" spans="1:18" ht="11.25" customHeight="1">
      <c r="A811" s="51">
        <v>808</v>
      </c>
      <c r="B811" s="55" t="s">
        <v>8280</v>
      </c>
      <c r="C811" s="55" t="s">
        <v>1727</v>
      </c>
      <c r="D811" s="55" t="s">
        <v>1727</v>
      </c>
      <c r="E811" s="55" t="s">
        <v>1727</v>
      </c>
      <c r="F811" s="55" t="s">
        <v>1727</v>
      </c>
      <c r="G811" s="55" t="s">
        <v>1727</v>
      </c>
      <c r="H811" s="55" t="s">
        <v>1727</v>
      </c>
      <c r="I811" s="55" t="s">
        <v>1727</v>
      </c>
      <c r="J811" s="55" t="s">
        <v>1727</v>
      </c>
      <c r="K811" s="55" t="s">
        <v>1727</v>
      </c>
      <c r="L811" s="55" t="s">
        <v>1727</v>
      </c>
      <c r="M811" s="55" t="s">
        <v>1727</v>
      </c>
      <c r="N811" s="55" t="s">
        <v>1727</v>
      </c>
      <c r="O811" s="55"/>
      <c r="P811" s="55" t="s">
        <v>1727</v>
      </c>
      <c r="Q811" s="155" t="s">
        <v>1380</v>
      </c>
      <c r="R811" s="55"/>
    </row>
    <row r="812" spans="1:18" ht="11.25" customHeight="1">
      <c r="A812" s="51">
        <v>809</v>
      </c>
      <c r="B812" s="55" t="s">
        <v>8281</v>
      </c>
      <c r="C812" s="55" t="s">
        <v>8282</v>
      </c>
      <c r="D812" s="55" t="s">
        <v>1727</v>
      </c>
      <c r="E812" s="55" t="s">
        <v>1727</v>
      </c>
      <c r="F812" s="55" t="s">
        <v>1727</v>
      </c>
      <c r="G812" s="55" t="s">
        <v>1727</v>
      </c>
      <c r="H812" s="55" t="s">
        <v>1727</v>
      </c>
      <c r="I812" s="55" t="s">
        <v>1727</v>
      </c>
      <c r="J812" s="55" t="s">
        <v>1727</v>
      </c>
      <c r="K812" s="55" t="s">
        <v>1727</v>
      </c>
      <c r="L812" s="55" t="s">
        <v>1727</v>
      </c>
      <c r="M812" s="55" t="s">
        <v>1727</v>
      </c>
      <c r="N812" s="55" t="s">
        <v>1727</v>
      </c>
      <c r="O812" s="55"/>
      <c r="P812" s="55" t="s">
        <v>8283</v>
      </c>
      <c r="Q812" s="155" t="s">
        <v>1380</v>
      </c>
      <c r="R812" s="55"/>
    </row>
    <row r="813" spans="1:18" ht="11.25" customHeight="1">
      <c r="A813" s="51">
        <v>810</v>
      </c>
      <c r="B813" s="55" t="s">
        <v>8284</v>
      </c>
      <c r="C813" s="55" t="s">
        <v>1727</v>
      </c>
      <c r="D813" s="55" t="s">
        <v>1727</v>
      </c>
      <c r="E813" s="55" t="s">
        <v>1727</v>
      </c>
      <c r="F813" s="55" t="s">
        <v>1727</v>
      </c>
      <c r="G813" s="55" t="s">
        <v>1727</v>
      </c>
      <c r="H813" s="55" t="s">
        <v>1727</v>
      </c>
      <c r="I813" s="55" t="s">
        <v>1727</v>
      </c>
      <c r="J813" s="55" t="s">
        <v>1727</v>
      </c>
      <c r="K813" s="55" t="s">
        <v>1727</v>
      </c>
      <c r="L813" s="55" t="s">
        <v>1727</v>
      </c>
      <c r="M813" s="55" t="s">
        <v>1727</v>
      </c>
      <c r="N813" s="55" t="s">
        <v>1727</v>
      </c>
      <c r="O813" s="55"/>
      <c r="P813" s="55" t="s">
        <v>8285</v>
      </c>
      <c r="Q813" s="155" t="s">
        <v>1380</v>
      </c>
      <c r="R813" s="55"/>
    </row>
    <row r="814" spans="1:18" ht="11.25" customHeight="1">
      <c r="A814" s="51">
        <v>811</v>
      </c>
      <c r="B814" s="55" t="s">
        <v>8286</v>
      </c>
      <c r="C814" s="55" t="s">
        <v>1727</v>
      </c>
      <c r="D814" s="55" t="s">
        <v>1727</v>
      </c>
      <c r="E814" s="55" t="s">
        <v>1727</v>
      </c>
      <c r="F814" s="55" t="s">
        <v>1727</v>
      </c>
      <c r="G814" s="55" t="s">
        <v>1727</v>
      </c>
      <c r="H814" s="55" t="s">
        <v>1727</v>
      </c>
      <c r="I814" s="55" t="s">
        <v>1727</v>
      </c>
      <c r="J814" s="55" t="s">
        <v>1727</v>
      </c>
      <c r="K814" s="55" t="s">
        <v>1727</v>
      </c>
      <c r="L814" s="55" t="s">
        <v>1727</v>
      </c>
      <c r="M814" s="55" t="s">
        <v>1727</v>
      </c>
      <c r="N814" s="55" t="s">
        <v>1727</v>
      </c>
      <c r="O814" s="55"/>
      <c r="P814" s="55" t="s">
        <v>1727</v>
      </c>
      <c r="Q814" s="155" t="s">
        <v>1380</v>
      </c>
      <c r="R814" s="55"/>
    </row>
    <row r="815" spans="1:18" ht="11.25" customHeight="1">
      <c r="A815" s="51">
        <v>812</v>
      </c>
      <c r="B815" s="55" t="s">
        <v>8287</v>
      </c>
      <c r="C815" s="55" t="s">
        <v>1727</v>
      </c>
      <c r="D815" s="55" t="s">
        <v>1727</v>
      </c>
      <c r="E815" s="55" t="s">
        <v>1727</v>
      </c>
      <c r="F815" s="55" t="s">
        <v>1727</v>
      </c>
      <c r="G815" s="55" t="s">
        <v>1727</v>
      </c>
      <c r="H815" s="55" t="s">
        <v>1727</v>
      </c>
      <c r="I815" s="55" t="s">
        <v>1727</v>
      </c>
      <c r="J815" s="55" t="s">
        <v>1727</v>
      </c>
      <c r="K815" s="55" t="s">
        <v>1727</v>
      </c>
      <c r="L815" s="55" t="s">
        <v>1727</v>
      </c>
      <c r="M815" s="55" t="s">
        <v>1727</v>
      </c>
      <c r="N815" s="55" t="s">
        <v>1727</v>
      </c>
      <c r="O815" s="55"/>
      <c r="P815" s="55" t="s">
        <v>1727</v>
      </c>
      <c r="Q815" s="155" t="s">
        <v>1380</v>
      </c>
      <c r="R815" s="55"/>
    </row>
    <row r="816" spans="1:18" ht="11.25" customHeight="1">
      <c r="A816" s="51">
        <v>813</v>
      </c>
      <c r="B816" s="55" t="s">
        <v>8288</v>
      </c>
      <c r="C816" s="55" t="s">
        <v>1727</v>
      </c>
      <c r="D816" s="55" t="s">
        <v>1727</v>
      </c>
      <c r="E816" s="55" t="s">
        <v>1727</v>
      </c>
      <c r="F816" s="55" t="s">
        <v>1727</v>
      </c>
      <c r="G816" s="55" t="s">
        <v>1727</v>
      </c>
      <c r="H816" s="55" t="s">
        <v>1727</v>
      </c>
      <c r="I816" s="55" t="s">
        <v>1727</v>
      </c>
      <c r="J816" s="55" t="s">
        <v>1727</v>
      </c>
      <c r="K816" s="55" t="s">
        <v>1727</v>
      </c>
      <c r="L816" s="55" t="s">
        <v>1727</v>
      </c>
      <c r="M816" s="55" t="s">
        <v>1727</v>
      </c>
      <c r="N816" s="55" t="s">
        <v>1727</v>
      </c>
      <c r="O816" s="55"/>
      <c r="P816" s="55" t="s">
        <v>1727</v>
      </c>
      <c r="Q816" s="155" t="s">
        <v>1380</v>
      </c>
      <c r="R816" s="55"/>
    </row>
    <row r="817" spans="1:18" ht="11.25" customHeight="1">
      <c r="A817" s="51">
        <v>814</v>
      </c>
      <c r="B817" s="55" t="s">
        <v>8289</v>
      </c>
      <c r="C817" s="55" t="s">
        <v>1727</v>
      </c>
      <c r="D817" s="55" t="s">
        <v>1727</v>
      </c>
      <c r="E817" s="55" t="s">
        <v>1727</v>
      </c>
      <c r="F817" s="55" t="s">
        <v>1727</v>
      </c>
      <c r="G817" s="55" t="s">
        <v>1727</v>
      </c>
      <c r="H817" s="55" t="s">
        <v>1727</v>
      </c>
      <c r="I817" s="55" t="s">
        <v>1727</v>
      </c>
      <c r="J817" s="55" t="s">
        <v>1727</v>
      </c>
      <c r="K817" s="55" t="s">
        <v>1727</v>
      </c>
      <c r="L817" s="55" t="s">
        <v>1727</v>
      </c>
      <c r="M817" s="55" t="s">
        <v>1727</v>
      </c>
      <c r="N817" s="55" t="s">
        <v>1727</v>
      </c>
      <c r="O817" s="55"/>
      <c r="P817" s="55" t="s">
        <v>1727</v>
      </c>
      <c r="Q817" s="155" t="s">
        <v>1380</v>
      </c>
      <c r="R817" s="55"/>
    </row>
    <row r="818" spans="1:18" ht="11.25" customHeight="1">
      <c r="A818" s="51">
        <v>815</v>
      </c>
      <c r="B818" s="55" t="s">
        <v>8290</v>
      </c>
      <c r="C818" s="55" t="s">
        <v>1727</v>
      </c>
      <c r="D818" s="55" t="s">
        <v>1727</v>
      </c>
      <c r="E818" s="55" t="s">
        <v>1727</v>
      </c>
      <c r="F818" s="55" t="s">
        <v>1727</v>
      </c>
      <c r="G818" s="55" t="s">
        <v>1727</v>
      </c>
      <c r="H818" s="55" t="s">
        <v>1727</v>
      </c>
      <c r="I818" s="55" t="s">
        <v>1727</v>
      </c>
      <c r="J818" s="55" t="s">
        <v>1727</v>
      </c>
      <c r="K818" s="55" t="s">
        <v>1727</v>
      </c>
      <c r="L818" s="55" t="s">
        <v>1727</v>
      </c>
      <c r="M818" s="55" t="s">
        <v>1727</v>
      </c>
      <c r="N818" s="55" t="s">
        <v>1727</v>
      </c>
      <c r="O818" s="55"/>
      <c r="P818" s="55" t="s">
        <v>1727</v>
      </c>
      <c r="Q818" s="155" t="s">
        <v>1380</v>
      </c>
      <c r="R818" s="55"/>
    </row>
    <row r="819" spans="1:18" ht="11.25" customHeight="1">
      <c r="A819" s="51">
        <v>816</v>
      </c>
      <c r="B819" s="55" t="s">
        <v>8291</v>
      </c>
      <c r="C819" s="55" t="s">
        <v>1727</v>
      </c>
      <c r="D819" s="55" t="s">
        <v>1727</v>
      </c>
      <c r="E819" s="55" t="s">
        <v>1727</v>
      </c>
      <c r="F819" s="55" t="s">
        <v>1727</v>
      </c>
      <c r="G819" s="55" t="s">
        <v>1727</v>
      </c>
      <c r="H819" s="55" t="s">
        <v>1727</v>
      </c>
      <c r="I819" s="55" t="s">
        <v>1727</v>
      </c>
      <c r="J819" s="55" t="s">
        <v>1727</v>
      </c>
      <c r="K819" s="55" t="s">
        <v>1727</v>
      </c>
      <c r="L819" s="55" t="s">
        <v>1727</v>
      </c>
      <c r="M819" s="55" t="s">
        <v>1727</v>
      </c>
      <c r="N819" s="55" t="s">
        <v>1727</v>
      </c>
      <c r="O819" s="55"/>
      <c r="P819" s="55" t="s">
        <v>1727</v>
      </c>
      <c r="Q819" s="155" t="s">
        <v>1380</v>
      </c>
      <c r="R819" s="55"/>
    </row>
    <row r="820" spans="1:18" ht="11.25" customHeight="1">
      <c r="A820" s="51">
        <v>817</v>
      </c>
      <c r="B820" s="55" t="s">
        <v>8292</v>
      </c>
      <c r="C820" s="55" t="s">
        <v>1727</v>
      </c>
      <c r="D820" s="55" t="s">
        <v>1727</v>
      </c>
      <c r="E820" s="55" t="s">
        <v>1727</v>
      </c>
      <c r="F820" s="55" t="s">
        <v>1727</v>
      </c>
      <c r="G820" s="55" t="s">
        <v>1727</v>
      </c>
      <c r="H820" s="55" t="s">
        <v>1727</v>
      </c>
      <c r="I820" s="55" t="s">
        <v>1727</v>
      </c>
      <c r="J820" s="55" t="s">
        <v>1727</v>
      </c>
      <c r="K820" s="55" t="s">
        <v>1727</v>
      </c>
      <c r="L820" s="55" t="s">
        <v>1727</v>
      </c>
      <c r="M820" s="55" t="s">
        <v>1727</v>
      </c>
      <c r="N820" s="55" t="s">
        <v>1727</v>
      </c>
      <c r="O820" s="55"/>
      <c r="P820" s="55" t="s">
        <v>1727</v>
      </c>
      <c r="Q820" s="155" t="s">
        <v>1380</v>
      </c>
      <c r="R820" s="55"/>
    </row>
    <row r="821" spans="1:18" ht="11.25" customHeight="1">
      <c r="A821" s="51">
        <v>818</v>
      </c>
      <c r="B821" s="55" t="s">
        <v>8293</v>
      </c>
      <c r="C821" s="55" t="s">
        <v>1727</v>
      </c>
      <c r="D821" s="55" t="s">
        <v>1727</v>
      </c>
      <c r="E821" s="55" t="s">
        <v>1727</v>
      </c>
      <c r="F821" s="55" t="s">
        <v>1727</v>
      </c>
      <c r="G821" s="55" t="s">
        <v>1727</v>
      </c>
      <c r="H821" s="55" t="s">
        <v>1727</v>
      </c>
      <c r="I821" s="55" t="s">
        <v>1727</v>
      </c>
      <c r="J821" s="55" t="s">
        <v>1727</v>
      </c>
      <c r="K821" s="55" t="s">
        <v>1727</v>
      </c>
      <c r="L821" s="55" t="s">
        <v>1727</v>
      </c>
      <c r="M821" s="55" t="s">
        <v>1727</v>
      </c>
      <c r="N821" s="55" t="s">
        <v>1727</v>
      </c>
      <c r="O821" s="55"/>
      <c r="P821" s="55" t="s">
        <v>1727</v>
      </c>
      <c r="Q821" s="155" t="s">
        <v>1380</v>
      </c>
      <c r="R821" s="55"/>
    </row>
    <row r="822" spans="1:18" ht="11.25" customHeight="1">
      <c r="A822" s="51">
        <v>819</v>
      </c>
      <c r="B822" s="55" t="s">
        <v>8294</v>
      </c>
      <c r="C822" s="55" t="s">
        <v>1727</v>
      </c>
      <c r="D822" s="55" t="s">
        <v>1727</v>
      </c>
      <c r="E822" s="55" t="s">
        <v>1727</v>
      </c>
      <c r="F822" s="55" t="s">
        <v>1727</v>
      </c>
      <c r="G822" s="55" t="s">
        <v>1727</v>
      </c>
      <c r="H822" s="55" t="s">
        <v>1727</v>
      </c>
      <c r="I822" s="55" t="s">
        <v>1727</v>
      </c>
      <c r="J822" s="55" t="s">
        <v>1727</v>
      </c>
      <c r="K822" s="55" t="s">
        <v>1727</v>
      </c>
      <c r="L822" s="55" t="s">
        <v>1727</v>
      </c>
      <c r="M822" s="55" t="s">
        <v>1727</v>
      </c>
      <c r="N822" s="55" t="s">
        <v>1727</v>
      </c>
      <c r="O822" s="55"/>
      <c r="P822" s="55" t="s">
        <v>1727</v>
      </c>
      <c r="Q822" s="155" t="s">
        <v>1380</v>
      </c>
      <c r="R822" s="55"/>
    </row>
    <row r="823" spans="1:18" ht="11.25" customHeight="1">
      <c r="A823" s="51">
        <v>820</v>
      </c>
      <c r="B823" s="55" t="s">
        <v>8295</v>
      </c>
      <c r="C823" s="55" t="s">
        <v>1727</v>
      </c>
      <c r="D823" s="55" t="s">
        <v>1727</v>
      </c>
      <c r="E823" s="55" t="s">
        <v>1727</v>
      </c>
      <c r="F823" s="55" t="s">
        <v>1727</v>
      </c>
      <c r="G823" s="55" t="s">
        <v>1727</v>
      </c>
      <c r="H823" s="55" t="s">
        <v>1727</v>
      </c>
      <c r="I823" s="55" t="s">
        <v>1727</v>
      </c>
      <c r="J823" s="55" t="s">
        <v>1727</v>
      </c>
      <c r="K823" s="55" t="s">
        <v>1727</v>
      </c>
      <c r="L823" s="55" t="s">
        <v>1727</v>
      </c>
      <c r="M823" s="55" t="s">
        <v>1727</v>
      </c>
      <c r="N823" s="55" t="s">
        <v>1727</v>
      </c>
      <c r="O823" s="55"/>
      <c r="P823" s="55" t="s">
        <v>1727</v>
      </c>
      <c r="Q823" s="155" t="s">
        <v>1380</v>
      </c>
      <c r="R823" s="55"/>
    </row>
    <row r="824" spans="1:18" ht="11.25" customHeight="1">
      <c r="A824" s="51">
        <v>821</v>
      </c>
      <c r="B824" s="55" t="s">
        <v>8296</v>
      </c>
      <c r="C824" s="55" t="s">
        <v>1727</v>
      </c>
      <c r="D824" s="55" t="s">
        <v>1727</v>
      </c>
      <c r="E824" s="55" t="s">
        <v>1727</v>
      </c>
      <c r="F824" s="55" t="s">
        <v>1727</v>
      </c>
      <c r="G824" s="55" t="s">
        <v>1727</v>
      </c>
      <c r="H824" s="55" t="s">
        <v>1727</v>
      </c>
      <c r="I824" s="55" t="s">
        <v>1727</v>
      </c>
      <c r="J824" s="55" t="s">
        <v>1727</v>
      </c>
      <c r="K824" s="55" t="s">
        <v>1727</v>
      </c>
      <c r="L824" s="55" t="s">
        <v>1727</v>
      </c>
      <c r="M824" s="55" t="s">
        <v>1727</v>
      </c>
      <c r="N824" s="55" t="s">
        <v>1727</v>
      </c>
      <c r="O824" s="55"/>
      <c r="P824" s="55" t="s">
        <v>1727</v>
      </c>
      <c r="Q824" s="155" t="s">
        <v>1380</v>
      </c>
      <c r="R824" s="55"/>
    </row>
    <row r="825" spans="1:18" ht="11.25" customHeight="1">
      <c r="A825" s="51">
        <v>822</v>
      </c>
      <c r="B825" s="55" t="s">
        <v>8297</v>
      </c>
      <c r="C825" s="55" t="s">
        <v>1727</v>
      </c>
      <c r="D825" s="55" t="s">
        <v>1727</v>
      </c>
      <c r="E825" s="55" t="s">
        <v>1727</v>
      </c>
      <c r="F825" s="55" t="s">
        <v>1727</v>
      </c>
      <c r="G825" s="55" t="s">
        <v>1727</v>
      </c>
      <c r="H825" s="55" t="s">
        <v>1727</v>
      </c>
      <c r="I825" s="55" t="s">
        <v>1727</v>
      </c>
      <c r="J825" s="55" t="s">
        <v>1727</v>
      </c>
      <c r="K825" s="55" t="s">
        <v>1727</v>
      </c>
      <c r="L825" s="55" t="s">
        <v>1727</v>
      </c>
      <c r="M825" s="55" t="s">
        <v>1727</v>
      </c>
      <c r="N825" s="55" t="s">
        <v>1727</v>
      </c>
      <c r="O825" s="55"/>
      <c r="P825" s="55" t="s">
        <v>1727</v>
      </c>
      <c r="Q825" s="155" t="s">
        <v>1380</v>
      </c>
      <c r="R825" s="55"/>
    </row>
    <row r="826" spans="1:18" ht="11.25" customHeight="1">
      <c r="A826" s="51">
        <v>823</v>
      </c>
      <c r="B826" s="55" t="s">
        <v>8298</v>
      </c>
      <c r="C826" s="55" t="s">
        <v>1727</v>
      </c>
      <c r="D826" s="55" t="s">
        <v>1727</v>
      </c>
      <c r="E826" s="55" t="s">
        <v>1727</v>
      </c>
      <c r="F826" s="55" t="s">
        <v>1727</v>
      </c>
      <c r="G826" s="55" t="s">
        <v>1727</v>
      </c>
      <c r="H826" s="55" t="s">
        <v>1727</v>
      </c>
      <c r="I826" s="55" t="s">
        <v>1727</v>
      </c>
      <c r="J826" s="55" t="s">
        <v>1727</v>
      </c>
      <c r="K826" s="55" t="s">
        <v>1727</v>
      </c>
      <c r="L826" s="55" t="s">
        <v>1727</v>
      </c>
      <c r="M826" s="55" t="s">
        <v>1727</v>
      </c>
      <c r="N826" s="55" t="s">
        <v>1727</v>
      </c>
      <c r="O826" s="55"/>
      <c r="P826" s="55" t="s">
        <v>1727</v>
      </c>
      <c r="Q826" s="155" t="s">
        <v>1380</v>
      </c>
      <c r="R826" s="55"/>
    </row>
    <row r="827" spans="1:18" ht="11.25" customHeight="1">
      <c r="A827" s="51">
        <v>824</v>
      </c>
      <c r="B827" s="55" t="s">
        <v>8299</v>
      </c>
      <c r="C827" s="55" t="s">
        <v>1727</v>
      </c>
      <c r="D827" s="55" t="s">
        <v>1727</v>
      </c>
      <c r="E827" s="55" t="s">
        <v>1727</v>
      </c>
      <c r="F827" s="55" t="s">
        <v>1727</v>
      </c>
      <c r="G827" s="55" t="s">
        <v>1727</v>
      </c>
      <c r="H827" s="55" t="s">
        <v>1727</v>
      </c>
      <c r="I827" s="55" t="s">
        <v>1727</v>
      </c>
      <c r="J827" s="55" t="s">
        <v>1727</v>
      </c>
      <c r="K827" s="55" t="s">
        <v>1727</v>
      </c>
      <c r="L827" s="55" t="s">
        <v>1727</v>
      </c>
      <c r="M827" s="55" t="s">
        <v>1727</v>
      </c>
      <c r="N827" s="55" t="s">
        <v>1727</v>
      </c>
      <c r="O827" s="55"/>
      <c r="P827" s="55" t="s">
        <v>1727</v>
      </c>
      <c r="Q827" s="155" t="s">
        <v>1380</v>
      </c>
      <c r="R827" s="55"/>
    </row>
    <row r="828" spans="1:18" ht="11.25" customHeight="1">
      <c r="A828" s="51">
        <v>825</v>
      </c>
      <c r="B828" s="55" t="s">
        <v>8300</v>
      </c>
      <c r="C828" s="55" t="s">
        <v>1727</v>
      </c>
      <c r="D828" s="55" t="s">
        <v>1727</v>
      </c>
      <c r="E828" s="55" t="s">
        <v>1727</v>
      </c>
      <c r="F828" s="55" t="s">
        <v>1727</v>
      </c>
      <c r="G828" s="55" t="s">
        <v>1727</v>
      </c>
      <c r="H828" s="55" t="s">
        <v>1727</v>
      </c>
      <c r="I828" s="55" t="s">
        <v>1727</v>
      </c>
      <c r="J828" s="55" t="s">
        <v>1727</v>
      </c>
      <c r="K828" s="55" t="s">
        <v>1727</v>
      </c>
      <c r="L828" s="55" t="s">
        <v>1727</v>
      </c>
      <c r="M828" s="55" t="s">
        <v>1727</v>
      </c>
      <c r="N828" s="55" t="s">
        <v>1727</v>
      </c>
      <c r="O828" s="55"/>
      <c r="P828" s="55" t="s">
        <v>1727</v>
      </c>
      <c r="Q828" s="155" t="s">
        <v>1380</v>
      </c>
      <c r="R828" s="55"/>
    </row>
    <row r="829" spans="1:18" ht="11.25" customHeight="1">
      <c r="A829" s="51">
        <v>826</v>
      </c>
      <c r="B829" s="55" t="s">
        <v>8301</v>
      </c>
      <c r="C829" s="55" t="s">
        <v>1727</v>
      </c>
      <c r="D829" s="55" t="s">
        <v>1727</v>
      </c>
      <c r="E829" s="55" t="s">
        <v>1727</v>
      </c>
      <c r="F829" s="55" t="s">
        <v>1727</v>
      </c>
      <c r="G829" s="55" t="s">
        <v>1727</v>
      </c>
      <c r="H829" s="55" t="s">
        <v>1727</v>
      </c>
      <c r="I829" s="55" t="s">
        <v>1727</v>
      </c>
      <c r="J829" s="55" t="s">
        <v>1727</v>
      </c>
      <c r="K829" s="55" t="s">
        <v>1727</v>
      </c>
      <c r="L829" s="55" t="s">
        <v>1727</v>
      </c>
      <c r="M829" s="55" t="s">
        <v>1727</v>
      </c>
      <c r="N829" s="55" t="s">
        <v>1727</v>
      </c>
      <c r="O829" s="55"/>
      <c r="P829" s="55" t="s">
        <v>8302</v>
      </c>
      <c r="Q829" s="155" t="s">
        <v>1380</v>
      </c>
      <c r="R829" s="55"/>
    </row>
    <row r="830" spans="1:18" ht="11.25" customHeight="1">
      <c r="A830" s="51">
        <v>827</v>
      </c>
      <c r="B830" s="55" t="s">
        <v>8303</v>
      </c>
      <c r="C830" s="55" t="s">
        <v>1727</v>
      </c>
      <c r="D830" s="55" t="s">
        <v>1727</v>
      </c>
      <c r="E830" s="55" t="s">
        <v>1727</v>
      </c>
      <c r="F830" s="55" t="s">
        <v>1727</v>
      </c>
      <c r="G830" s="55" t="s">
        <v>1727</v>
      </c>
      <c r="H830" s="55" t="s">
        <v>1727</v>
      </c>
      <c r="I830" s="55" t="s">
        <v>1727</v>
      </c>
      <c r="J830" s="55" t="s">
        <v>1727</v>
      </c>
      <c r="K830" s="55" t="s">
        <v>1727</v>
      </c>
      <c r="L830" s="55" t="s">
        <v>1727</v>
      </c>
      <c r="M830" s="55" t="s">
        <v>1727</v>
      </c>
      <c r="N830" s="55" t="s">
        <v>1727</v>
      </c>
      <c r="O830" s="55"/>
      <c r="P830" s="55" t="s">
        <v>8304</v>
      </c>
      <c r="Q830" s="155" t="s">
        <v>1380</v>
      </c>
      <c r="R830" s="55"/>
    </row>
    <row r="831" spans="1:18" ht="11.25" customHeight="1">
      <c r="A831" s="51">
        <v>828</v>
      </c>
      <c r="B831" s="55" t="s">
        <v>8305</v>
      </c>
      <c r="C831" s="55" t="s">
        <v>1727</v>
      </c>
      <c r="D831" s="55" t="s">
        <v>1727</v>
      </c>
      <c r="E831" s="55" t="s">
        <v>1727</v>
      </c>
      <c r="F831" s="55" t="s">
        <v>1727</v>
      </c>
      <c r="G831" s="55" t="s">
        <v>1727</v>
      </c>
      <c r="H831" s="55" t="s">
        <v>1727</v>
      </c>
      <c r="I831" s="55" t="s">
        <v>1727</v>
      </c>
      <c r="J831" s="55" t="s">
        <v>1727</v>
      </c>
      <c r="K831" s="55" t="s">
        <v>1727</v>
      </c>
      <c r="L831" s="55" t="s">
        <v>1727</v>
      </c>
      <c r="M831" s="55" t="s">
        <v>1727</v>
      </c>
      <c r="N831" s="55" t="s">
        <v>1727</v>
      </c>
      <c r="O831" s="55"/>
      <c r="P831" s="55" t="s">
        <v>8306</v>
      </c>
      <c r="Q831" s="155" t="s">
        <v>1380</v>
      </c>
      <c r="R831" s="55"/>
    </row>
    <row r="832" spans="1:18" ht="11.25" customHeight="1">
      <c r="A832" s="51">
        <v>829</v>
      </c>
      <c r="B832" s="55" t="s">
        <v>8307</v>
      </c>
      <c r="C832" s="55" t="s">
        <v>1727</v>
      </c>
      <c r="D832" s="55" t="s">
        <v>1727</v>
      </c>
      <c r="E832" s="55" t="s">
        <v>1727</v>
      </c>
      <c r="F832" s="55" t="s">
        <v>1727</v>
      </c>
      <c r="G832" s="55" t="s">
        <v>1727</v>
      </c>
      <c r="H832" s="55" t="s">
        <v>1727</v>
      </c>
      <c r="I832" s="55" t="s">
        <v>1727</v>
      </c>
      <c r="J832" s="55" t="s">
        <v>1727</v>
      </c>
      <c r="K832" s="55" t="s">
        <v>1727</v>
      </c>
      <c r="L832" s="55" t="s">
        <v>1727</v>
      </c>
      <c r="M832" s="55" t="s">
        <v>1727</v>
      </c>
      <c r="N832" s="55" t="s">
        <v>1727</v>
      </c>
      <c r="O832" s="55"/>
      <c r="P832" s="55" t="s">
        <v>8308</v>
      </c>
      <c r="Q832" s="155" t="s">
        <v>1380</v>
      </c>
      <c r="R832" s="55"/>
    </row>
    <row r="833" spans="1:18" ht="11.25" customHeight="1">
      <c r="A833" s="51">
        <v>830</v>
      </c>
      <c r="B833" s="55" t="s">
        <v>8309</v>
      </c>
      <c r="C833" s="55" t="s">
        <v>8310</v>
      </c>
      <c r="D833" s="55" t="s">
        <v>8311</v>
      </c>
      <c r="E833" s="55" t="s">
        <v>1727</v>
      </c>
      <c r="F833" s="55" t="s">
        <v>1727</v>
      </c>
      <c r="G833" s="55" t="s">
        <v>1727</v>
      </c>
      <c r="H833" s="55" t="s">
        <v>1727</v>
      </c>
      <c r="I833" s="55" t="s">
        <v>1727</v>
      </c>
      <c r="J833" s="55" t="s">
        <v>1727</v>
      </c>
      <c r="K833" s="55" t="s">
        <v>1727</v>
      </c>
      <c r="L833" s="55" t="s">
        <v>1727</v>
      </c>
      <c r="M833" s="55" t="s">
        <v>1727</v>
      </c>
      <c r="N833" s="55" t="s">
        <v>1727</v>
      </c>
      <c r="O833" s="55"/>
      <c r="P833" s="55" t="s">
        <v>8312</v>
      </c>
      <c r="Q833" s="155" t="s">
        <v>1380</v>
      </c>
      <c r="R833" s="55"/>
    </row>
    <row r="834" spans="1:18" ht="11.25" customHeight="1">
      <c r="A834" s="51">
        <v>831</v>
      </c>
      <c r="B834" s="55" t="s">
        <v>8313</v>
      </c>
      <c r="C834" s="55" t="s">
        <v>1727</v>
      </c>
      <c r="D834" s="55" t="s">
        <v>1727</v>
      </c>
      <c r="E834" s="55" t="s">
        <v>1727</v>
      </c>
      <c r="F834" s="55" t="s">
        <v>1727</v>
      </c>
      <c r="G834" s="55" t="s">
        <v>1727</v>
      </c>
      <c r="H834" s="55" t="s">
        <v>1727</v>
      </c>
      <c r="I834" s="55" t="s">
        <v>1727</v>
      </c>
      <c r="J834" s="55" t="s">
        <v>1727</v>
      </c>
      <c r="K834" s="55" t="s">
        <v>1727</v>
      </c>
      <c r="L834" s="55" t="s">
        <v>1727</v>
      </c>
      <c r="M834" s="55" t="s">
        <v>1727</v>
      </c>
      <c r="N834" s="55" t="s">
        <v>1727</v>
      </c>
      <c r="O834" s="55"/>
      <c r="P834" s="55" t="s">
        <v>8314</v>
      </c>
      <c r="Q834" s="155" t="s">
        <v>1380</v>
      </c>
      <c r="R834" s="55"/>
    </row>
    <row r="835" spans="1:18" ht="11.25" customHeight="1">
      <c r="A835" s="51">
        <v>832</v>
      </c>
      <c r="B835" s="55" t="s">
        <v>8315</v>
      </c>
      <c r="C835" s="55" t="s">
        <v>1727</v>
      </c>
      <c r="D835" s="55" t="s">
        <v>1727</v>
      </c>
      <c r="E835" s="55" t="s">
        <v>1727</v>
      </c>
      <c r="F835" s="55" t="s">
        <v>1727</v>
      </c>
      <c r="G835" s="55" t="s">
        <v>1727</v>
      </c>
      <c r="H835" s="55" t="s">
        <v>1727</v>
      </c>
      <c r="I835" s="55" t="s">
        <v>1727</v>
      </c>
      <c r="J835" s="55" t="s">
        <v>1727</v>
      </c>
      <c r="K835" s="55" t="s">
        <v>1727</v>
      </c>
      <c r="L835" s="55" t="s">
        <v>1727</v>
      </c>
      <c r="M835" s="55" t="s">
        <v>1727</v>
      </c>
      <c r="N835" s="55" t="s">
        <v>1727</v>
      </c>
      <c r="O835" s="55"/>
      <c r="P835" s="55" t="s">
        <v>8316</v>
      </c>
      <c r="Q835" s="155" t="s">
        <v>1380</v>
      </c>
      <c r="R835" s="55"/>
    </row>
    <row r="836" spans="1:18" ht="11.25" customHeight="1">
      <c r="A836" s="51">
        <v>833</v>
      </c>
      <c r="B836" s="55" t="s">
        <v>8317</v>
      </c>
      <c r="C836" s="55" t="s">
        <v>1727</v>
      </c>
      <c r="D836" s="55" t="s">
        <v>1727</v>
      </c>
      <c r="E836" s="55" t="s">
        <v>1727</v>
      </c>
      <c r="F836" s="55" t="s">
        <v>1727</v>
      </c>
      <c r="G836" s="55" t="s">
        <v>1727</v>
      </c>
      <c r="H836" s="55" t="s">
        <v>1727</v>
      </c>
      <c r="I836" s="55" t="s">
        <v>1727</v>
      </c>
      <c r="J836" s="55" t="s">
        <v>1727</v>
      </c>
      <c r="K836" s="55" t="s">
        <v>1727</v>
      </c>
      <c r="L836" s="55" t="s">
        <v>1727</v>
      </c>
      <c r="M836" s="55" t="s">
        <v>1727</v>
      </c>
      <c r="N836" s="55" t="s">
        <v>1727</v>
      </c>
      <c r="O836" s="55"/>
      <c r="P836" s="55" t="s">
        <v>8318</v>
      </c>
      <c r="Q836" s="155" t="s">
        <v>1380</v>
      </c>
      <c r="R836" s="55"/>
    </row>
    <row r="837" spans="1:18" ht="11.25" customHeight="1">
      <c r="A837" s="51">
        <v>834</v>
      </c>
      <c r="B837" s="55" t="s">
        <v>8319</v>
      </c>
      <c r="C837" s="55" t="s">
        <v>1727</v>
      </c>
      <c r="D837" s="55" t="s">
        <v>1727</v>
      </c>
      <c r="E837" s="55" t="s">
        <v>1727</v>
      </c>
      <c r="F837" s="55" t="s">
        <v>1727</v>
      </c>
      <c r="G837" s="55" t="s">
        <v>1727</v>
      </c>
      <c r="H837" s="55" t="s">
        <v>1727</v>
      </c>
      <c r="I837" s="55" t="s">
        <v>1727</v>
      </c>
      <c r="J837" s="55" t="s">
        <v>1727</v>
      </c>
      <c r="K837" s="55" t="s">
        <v>1727</v>
      </c>
      <c r="L837" s="55" t="s">
        <v>1727</v>
      </c>
      <c r="M837" s="55" t="s">
        <v>1727</v>
      </c>
      <c r="N837" s="55" t="s">
        <v>1727</v>
      </c>
      <c r="O837" s="55"/>
      <c r="P837" s="55" t="s">
        <v>8320</v>
      </c>
      <c r="Q837" s="155" t="s">
        <v>1380</v>
      </c>
      <c r="R837" s="55"/>
    </row>
    <row r="838" spans="1:18" ht="11.25" customHeight="1">
      <c r="A838" s="51">
        <v>835</v>
      </c>
      <c r="B838" s="55" t="s">
        <v>8321</v>
      </c>
      <c r="C838" s="55" t="s">
        <v>1727</v>
      </c>
      <c r="D838" s="55" t="s">
        <v>1727</v>
      </c>
      <c r="E838" s="55" t="s">
        <v>1727</v>
      </c>
      <c r="F838" s="55" t="s">
        <v>1727</v>
      </c>
      <c r="G838" s="55" t="s">
        <v>1727</v>
      </c>
      <c r="H838" s="55" t="s">
        <v>1727</v>
      </c>
      <c r="I838" s="55" t="s">
        <v>1727</v>
      </c>
      <c r="J838" s="55" t="s">
        <v>1727</v>
      </c>
      <c r="K838" s="55" t="s">
        <v>1727</v>
      </c>
      <c r="L838" s="55" t="s">
        <v>1727</v>
      </c>
      <c r="M838" s="55" t="s">
        <v>1727</v>
      </c>
      <c r="N838" s="55" t="s">
        <v>1727</v>
      </c>
      <c r="O838" s="55"/>
      <c r="P838" s="55" t="s">
        <v>8322</v>
      </c>
      <c r="Q838" s="155" t="s">
        <v>1380</v>
      </c>
      <c r="R838" s="55"/>
    </row>
    <row r="839" spans="1:18" ht="11.25" customHeight="1">
      <c r="A839" s="51">
        <v>836</v>
      </c>
      <c r="B839" s="55" t="s">
        <v>8323</v>
      </c>
      <c r="C839" s="55" t="s">
        <v>1727</v>
      </c>
      <c r="D839" s="55" t="s">
        <v>1727</v>
      </c>
      <c r="E839" s="55" t="s">
        <v>1727</v>
      </c>
      <c r="F839" s="55" t="s">
        <v>1727</v>
      </c>
      <c r="G839" s="55" t="s">
        <v>1727</v>
      </c>
      <c r="H839" s="55" t="s">
        <v>1727</v>
      </c>
      <c r="I839" s="55" t="s">
        <v>1727</v>
      </c>
      <c r="J839" s="55" t="s">
        <v>1727</v>
      </c>
      <c r="K839" s="55" t="s">
        <v>1727</v>
      </c>
      <c r="L839" s="55" t="s">
        <v>1727</v>
      </c>
      <c r="M839" s="55" t="s">
        <v>1727</v>
      </c>
      <c r="N839" s="55" t="s">
        <v>1727</v>
      </c>
      <c r="O839" s="55"/>
      <c r="P839" s="55" t="s">
        <v>8324</v>
      </c>
      <c r="Q839" s="155" t="s">
        <v>1380</v>
      </c>
      <c r="R839" s="55"/>
    </row>
    <row r="840" spans="1:18" ht="11.25" customHeight="1">
      <c r="A840" s="51">
        <v>837</v>
      </c>
      <c r="B840" s="55" t="s">
        <v>8325</v>
      </c>
      <c r="C840" s="55" t="s">
        <v>8326</v>
      </c>
      <c r="D840" s="55" t="s">
        <v>1727</v>
      </c>
      <c r="E840" s="55" t="s">
        <v>1727</v>
      </c>
      <c r="F840" s="55" t="s">
        <v>1727</v>
      </c>
      <c r="G840" s="55" t="s">
        <v>1727</v>
      </c>
      <c r="H840" s="55" t="s">
        <v>1727</v>
      </c>
      <c r="I840" s="55" t="s">
        <v>1727</v>
      </c>
      <c r="J840" s="55" t="s">
        <v>1727</v>
      </c>
      <c r="K840" s="55" t="s">
        <v>1727</v>
      </c>
      <c r="L840" s="55" t="s">
        <v>1727</v>
      </c>
      <c r="M840" s="55" t="s">
        <v>1727</v>
      </c>
      <c r="N840" s="55" t="s">
        <v>1727</v>
      </c>
      <c r="O840" s="55"/>
      <c r="P840" s="55" t="s">
        <v>8327</v>
      </c>
      <c r="Q840" s="155" t="s">
        <v>1380</v>
      </c>
      <c r="R840" s="55"/>
    </row>
    <row r="841" spans="1:18" ht="11.25" customHeight="1">
      <c r="A841" s="51">
        <v>838</v>
      </c>
      <c r="B841" s="55" t="s">
        <v>8328</v>
      </c>
      <c r="C841" s="55" t="s">
        <v>8329</v>
      </c>
      <c r="D841" s="55" t="s">
        <v>1727</v>
      </c>
      <c r="E841" s="55" t="s">
        <v>1727</v>
      </c>
      <c r="F841" s="55" t="s">
        <v>1727</v>
      </c>
      <c r="G841" s="55" t="s">
        <v>1727</v>
      </c>
      <c r="H841" s="55" t="s">
        <v>1727</v>
      </c>
      <c r="I841" s="55" t="s">
        <v>1727</v>
      </c>
      <c r="J841" s="55" t="s">
        <v>1727</v>
      </c>
      <c r="K841" s="55" t="s">
        <v>1727</v>
      </c>
      <c r="L841" s="55" t="s">
        <v>1727</v>
      </c>
      <c r="M841" s="55" t="s">
        <v>1727</v>
      </c>
      <c r="N841" s="55" t="s">
        <v>1727</v>
      </c>
      <c r="O841" s="55"/>
      <c r="P841" s="55" t="s">
        <v>8330</v>
      </c>
      <c r="Q841" s="155" t="s">
        <v>1380</v>
      </c>
      <c r="R841" s="55"/>
    </row>
    <row r="842" spans="1:18" ht="11.25" customHeight="1">
      <c r="A842" s="51">
        <v>839</v>
      </c>
      <c r="B842" s="55" t="s">
        <v>8331</v>
      </c>
      <c r="C842" s="55" t="s">
        <v>1727</v>
      </c>
      <c r="D842" s="55" t="s">
        <v>1727</v>
      </c>
      <c r="E842" s="55" t="s">
        <v>1727</v>
      </c>
      <c r="F842" s="55" t="s">
        <v>1727</v>
      </c>
      <c r="G842" s="55" t="s">
        <v>1727</v>
      </c>
      <c r="H842" s="55" t="s">
        <v>1727</v>
      </c>
      <c r="I842" s="55" t="s">
        <v>1727</v>
      </c>
      <c r="J842" s="55" t="s">
        <v>1727</v>
      </c>
      <c r="K842" s="55" t="s">
        <v>1727</v>
      </c>
      <c r="L842" s="55" t="s">
        <v>1727</v>
      </c>
      <c r="M842" s="55" t="s">
        <v>1727</v>
      </c>
      <c r="N842" s="55" t="s">
        <v>1727</v>
      </c>
      <c r="O842" s="55"/>
      <c r="P842" s="55" t="s">
        <v>1727</v>
      </c>
      <c r="Q842" s="155" t="s">
        <v>1380</v>
      </c>
      <c r="R842" s="55"/>
    </row>
    <row r="843" spans="1:18" ht="11.25" customHeight="1">
      <c r="A843" s="51">
        <v>840</v>
      </c>
      <c r="B843" s="55" t="s">
        <v>8332</v>
      </c>
      <c r="C843" s="55" t="s">
        <v>1727</v>
      </c>
      <c r="D843" s="55" t="s">
        <v>1727</v>
      </c>
      <c r="E843" s="55" t="s">
        <v>1727</v>
      </c>
      <c r="F843" s="55" t="s">
        <v>1727</v>
      </c>
      <c r="G843" s="55" t="s">
        <v>1727</v>
      </c>
      <c r="H843" s="55" t="s">
        <v>1727</v>
      </c>
      <c r="I843" s="55" t="s">
        <v>1727</v>
      </c>
      <c r="J843" s="55" t="s">
        <v>1727</v>
      </c>
      <c r="K843" s="55" t="s">
        <v>1727</v>
      </c>
      <c r="L843" s="55" t="s">
        <v>1727</v>
      </c>
      <c r="M843" s="55" t="s">
        <v>1727</v>
      </c>
      <c r="N843" s="55" t="s">
        <v>1727</v>
      </c>
      <c r="O843" s="55"/>
      <c r="P843" s="55" t="s">
        <v>1727</v>
      </c>
      <c r="Q843" s="155" t="s">
        <v>1380</v>
      </c>
      <c r="R843" s="55"/>
    </row>
    <row r="844" spans="1:18" ht="11.25" customHeight="1">
      <c r="A844" s="51">
        <v>841</v>
      </c>
      <c r="B844" s="55" t="s">
        <v>8333</v>
      </c>
      <c r="C844" s="55" t="s">
        <v>1727</v>
      </c>
      <c r="D844" s="55" t="s">
        <v>1727</v>
      </c>
      <c r="E844" s="55" t="s">
        <v>1727</v>
      </c>
      <c r="F844" s="55" t="s">
        <v>1727</v>
      </c>
      <c r="G844" s="55" t="s">
        <v>1727</v>
      </c>
      <c r="H844" s="55" t="s">
        <v>1727</v>
      </c>
      <c r="I844" s="55" t="s">
        <v>1727</v>
      </c>
      <c r="J844" s="55" t="s">
        <v>1727</v>
      </c>
      <c r="K844" s="55" t="s">
        <v>1727</v>
      </c>
      <c r="L844" s="55" t="s">
        <v>1727</v>
      </c>
      <c r="M844" s="55" t="s">
        <v>1727</v>
      </c>
      <c r="N844" s="55" t="s">
        <v>1727</v>
      </c>
      <c r="O844" s="55"/>
      <c r="P844" s="55" t="s">
        <v>1727</v>
      </c>
      <c r="Q844" s="155" t="s">
        <v>1380</v>
      </c>
      <c r="R844" s="55"/>
    </row>
    <row r="845" spans="1:18" ht="11.25" customHeight="1">
      <c r="A845" s="51">
        <v>842</v>
      </c>
      <c r="B845" s="55" t="s">
        <v>8334</v>
      </c>
      <c r="C845" s="55" t="s">
        <v>1727</v>
      </c>
      <c r="D845" s="55" t="s">
        <v>1727</v>
      </c>
      <c r="E845" s="55" t="s">
        <v>1727</v>
      </c>
      <c r="F845" s="55" t="s">
        <v>1727</v>
      </c>
      <c r="G845" s="55" t="s">
        <v>1727</v>
      </c>
      <c r="H845" s="55" t="s">
        <v>1727</v>
      </c>
      <c r="I845" s="55" t="s">
        <v>1727</v>
      </c>
      <c r="J845" s="55" t="s">
        <v>1727</v>
      </c>
      <c r="K845" s="55" t="s">
        <v>1727</v>
      </c>
      <c r="L845" s="55" t="s">
        <v>1727</v>
      </c>
      <c r="M845" s="55" t="s">
        <v>1727</v>
      </c>
      <c r="N845" s="55" t="s">
        <v>1727</v>
      </c>
      <c r="O845" s="55"/>
      <c r="P845" s="55" t="s">
        <v>1727</v>
      </c>
      <c r="Q845" s="155" t="s">
        <v>1380</v>
      </c>
      <c r="R845" s="55"/>
    </row>
    <row r="846" spans="1:18" ht="11.25" customHeight="1">
      <c r="A846" s="51">
        <v>843</v>
      </c>
      <c r="B846" s="55" t="s">
        <v>8335</v>
      </c>
      <c r="C846" s="55" t="s">
        <v>1727</v>
      </c>
      <c r="D846" s="55" t="s">
        <v>1727</v>
      </c>
      <c r="E846" s="55" t="s">
        <v>1727</v>
      </c>
      <c r="F846" s="55" t="s">
        <v>1727</v>
      </c>
      <c r="G846" s="55" t="s">
        <v>1727</v>
      </c>
      <c r="H846" s="55" t="s">
        <v>1727</v>
      </c>
      <c r="I846" s="55" t="s">
        <v>1727</v>
      </c>
      <c r="J846" s="55" t="s">
        <v>1727</v>
      </c>
      <c r="K846" s="55" t="s">
        <v>1727</v>
      </c>
      <c r="L846" s="55" t="s">
        <v>1727</v>
      </c>
      <c r="M846" s="55" t="s">
        <v>1727</v>
      </c>
      <c r="N846" s="55" t="s">
        <v>1727</v>
      </c>
      <c r="O846" s="55"/>
      <c r="P846" s="55" t="s">
        <v>1727</v>
      </c>
      <c r="Q846" s="155" t="s">
        <v>1380</v>
      </c>
      <c r="R846" s="55"/>
    </row>
    <row r="847" spans="1:18" ht="11.25" customHeight="1">
      <c r="A847" s="51">
        <v>844</v>
      </c>
      <c r="B847" s="55" t="s">
        <v>8336</v>
      </c>
      <c r="C847" s="55" t="s">
        <v>1727</v>
      </c>
      <c r="D847" s="55" t="s">
        <v>1727</v>
      </c>
      <c r="E847" s="55" t="s">
        <v>1727</v>
      </c>
      <c r="F847" s="55" t="s">
        <v>1727</v>
      </c>
      <c r="G847" s="55" t="s">
        <v>1727</v>
      </c>
      <c r="H847" s="55" t="s">
        <v>1727</v>
      </c>
      <c r="I847" s="55" t="s">
        <v>1727</v>
      </c>
      <c r="J847" s="55" t="s">
        <v>1727</v>
      </c>
      <c r="K847" s="55" t="s">
        <v>1727</v>
      </c>
      <c r="L847" s="55" t="s">
        <v>1727</v>
      </c>
      <c r="M847" s="55" t="s">
        <v>1727</v>
      </c>
      <c r="N847" s="55" t="s">
        <v>1727</v>
      </c>
      <c r="O847" s="55"/>
      <c r="P847" s="55" t="s">
        <v>1727</v>
      </c>
      <c r="Q847" s="155" t="s">
        <v>1380</v>
      </c>
      <c r="R847" s="55"/>
    </row>
    <row r="848" spans="1:18" ht="11.25" customHeight="1">
      <c r="A848" s="51">
        <v>845</v>
      </c>
      <c r="B848" s="55" t="s">
        <v>8337</v>
      </c>
      <c r="C848" s="55" t="s">
        <v>1727</v>
      </c>
      <c r="D848" s="55" t="s">
        <v>1727</v>
      </c>
      <c r="E848" s="55" t="s">
        <v>1727</v>
      </c>
      <c r="F848" s="55" t="s">
        <v>1727</v>
      </c>
      <c r="G848" s="55" t="s">
        <v>1727</v>
      </c>
      <c r="H848" s="55" t="s">
        <v>1727</v>
      </c>
      <c r="I848" s="55" t="s">
        <v>1727</v>
      </c>
      <c r="J848" s="55" t="s">
        <v>1727</v>
      </c>
      <c r="K848" s="55" t="s">
        <v>1727</v>
      </c>
      <c r="L848" s="55" t="s">
        <v>1727</v>
      </c>
      <c r="M848" s="55" t="s">
        <v>1727</v>
      </c>
      <c r="N848" s="55" t="s">
        <v>1727</v>
      </c>
      <c r="O848" s="55"/>
      <c r="P848" s="55" t="s">
        <v>1727</v>
      </c>
      <c r="Q848" s="155" t="s">
        <v>1380</v>
      </c>
      <c r="R848" s="55"/>
    </row>
    <row r="849" spans="1:18" ht="11.25" customHeight="1">
      <c r="A849" s="51">
        <v>846</v>
      </c>
      <c r="B849" s="55" t="s">
        <v>8338</v>
      </c>
      <c r="C849" s="55" t="s">
        <v>1727</v>
      </c>
      <c r="D849" s="55" t="s">
        <v>1727</v>
      </c>
      <c r="E849" s="55" t="s">
        <v>1727</v>
      </c>
      <c r="F849" s="55" t="s">
        <v>1727</v>
      </c>
      <c r="G849" s="55" t="s">
        <v>1727</v>
      </c>
      <c r="H849" s="55" t="s">
        <v>1727</v>
      </c>
      <c r="I849" s="55" t="s">
        <v>1727</v>
      </c>
      <c r="J849" s="55" t="s">
        <v>1727</v>
      </c>
      <c r="K849" s="55" t="s">
        <v>1727</v>
      </c>
      <c r="L849" s="55" t="s">
        <v>1727</v>
      </c>
      <c r="M849" s="55" t="s">
        <v>1727</v>
      </c>
      <c r="N849" s="55" t="s">
        <v>1727</v>
      </c>
      <c r="O849" s="55"/>
      <c r="P849" s="55" t="s">
        <v>1727</v>
      </c>
      <c r="Q849" s="155" t="s">
        <v>1380</v>
      </c>
      <c r="R849" s="55"/>
    </row>
    <row r="850" spans="1:18" ht="11.25" customHeight="1">
      <c r="A850" s="51">
        <v>847</v>
      </c>
      <c r="B850" s="55" t="s">
        <v>8339</v>
      </c>
      <c r="C850" s="55" t="s">
        <v>1727</v>
      </c>
      <c r="D850" s="55" t="s">
        <v>1727</v>
      </c>
      <c r="E850" s="55" t="s">
        <v>1727</v>
      </c>
      <c r="F850" s="55" t="s">
        <v>1727</v>
      </c>
      <c r="G850" s="55" t="s">
        <v>1727</v>
      </c>
      <c r="H850" s="55" t="s">
        <v>1727</v>
      </c>
      <c r="I850" s="55" t="s">
        <v>1727</v>
      </c>
      <c r="J850" s="55" t="s">
        <v>1727</v>
      </c>
      <c r="K850" s="55" t="s">
        <v>1727</v>
      </c>
      <c r="L850" s="55" t="s">
        <v>1727</v>
      </c>
      <c r="M850" s="55" t="s">
        <v>1727</v>
      </c>
      <c r="N850" s="55" t="s">
        <v>1727</v>
      </c>
      <c r="O850" s="55"/>
      <c r="P850" s="55" t="s">
        <v>1727</v>
      </c>
      <c r="Q850" s="155" t="s">
        <v>1380</v>
      </c>
      <c r="R850" s="55"/>
    </row>
    <row r="851" spans="1:18" ht="11.25" customHeight="1">
      <c r="A851" s="51">
        <v>848</v>
      </c>
      <c r="B851" s="55" t="s">
        <v>8340</v>
      </c>
      <c r="C851" s="55" t="s">
        <v>1727</v>
      </c>
      <c r="D851" s="55" t="s">
        <v>1727</v>
      </c>
      <c r="E851" s="55" t="s">
        <v>1727</v>
      </c>
      <c r="F851" s="55" t="s">
        <v>1727</v>
      </c>
      <c r="G851" s="55" t="s">
        <v>1727</v>
      </c>
      <c r="H851" s="55" t="s">
        <v>1727</v>
      </c>
      <c r="I851" s="55" t="s">
        <v>1727</v>
      </c>
      <c r="J851" s="55" t="s">
        <v>1727</v>
      </c>
      <c r="K851" s="55" t="s">
        <v>1727</v>
      </c>
      <c r="L851" s="55" t="s">
        <v>1727</v>
      </c>
      <c r="M851" s="55" t="s">
        <v>1727</v>
      </c>
      <c r="N851" s="55" t="s">
        <v>1727</v>
      </c>
      <c r="O851" s="55"/>
      <c r="P851" s="55" t="s">
        <v>1727</v>
      </c>
      <c r="Q851" s="155" t="s">
        <v>1380</v>
      </c>
      <c r="R851" s="55"/>
    </row>
    <row r="852" spans="1:18" ht="11.25" customHeight="1">
      <c r="A852" s="51">
        <v>849</v>
      </c>
      <c r="B852" s="55" t="s">
        <v>8341</v>
      </c>
      <c r="C852" s="55" t="s">
        <v>1727</v>
      </c>
      <c r="D852" s="55" t="s">
        <v>1727</v>
      </c>
      <c r="E852" s="55" t="s">
        <v>1727</v>
      </c>
      <c r="F852" s="55" t="s">
        <v>1727</v>
      </c>
      <c r="G852" s="55" t="s">
        <v>1727</v>
      </c>
      <c r="H852" s="55" t="s">
        <v>1727</v>
      </c>
      <c r="I852" s="55" t="s">
        <v>1727</v>
      </c>
      <c r="J852" s="55" t="s">
        <v>1727</v>
      </c>
      <c r="K852" s="55" t="s">
        <v>1727</v>
      </c>
      <c r="L852" s="55" t="s">
        <v>1727</v>
      </c>
      <c r="M852" s="55" t="s">
        <v>1727</v>
      </c>
      <c r="N852" s="55" t="s">
        <v>1727</v>
      </c>
      <c r="O852" s="55"/>
      <c r="P852" s="55" t="s">
        <v>1727</v>
      </c>
      <c r="Q852" s="155" t="s">
        <v>1380</v>
      </c>
      <c r="R852" s="55"/>
    </row>
    <row r="853" spans="1:18" ht="11.25" customHeight="1">
      <c r="A853" s="51">
        <v>850</v>
      </c>
      <c r="B853" s="55" t="s">
        <v>8342</v>
      </c>
      <c r="C853" s="55" t="s">
        <v>1727</v>
      </c>
      <c r="D853" s="55" t="s">
        <v>1727</v>
      </c>
      <c r="E853" s="55" t="s">
        <v>1727</v>
      </c>
      <c r="F853" s="55" t="s">
        <v>1727</v>
      </c>
      <c r="G853" s="55" t="s">
        <v>1727</v>
      </c>
      <c r="H853" s="55" t="s">
        <v>1727</v>
      </c>
      <c r="I853" s="55" t="s">
        <v>1727</v>
      </c>
      <c r="J853" s="55" t="s">
        <v>1727</v>
      </c>
      <c r="K853" s="55" t="s">
        <v>1727</v>
      </c>
      <c r="L853" s="55" t="s">
        <v>1727</v>
      </c>
      <c r="M853" s="55" t="s">
        <v>1727</v>
      </c>
      <c r="N853" s="55" t="s">
        <v>1727</v>
      </c>
      <c r="O853" s="55"/>
      <c r="P853" s="55" t="s">
        <v>1727</v>
      </c>
      <c r="Q853" s="155" t="s">
        <v>1380</v>
      </c>
      <c r="R853" s="55"/>
    </row>
    <row r="854" spans="1:18" ht="11.25" customHeight="1">
      <c r="A854" s="51">
        <v>851</v>
      </c>
      <c r="B854" s="55" t="s">
        <v>8343</v>
      </c>
      <c r="C854" s="55" t="s">
        <v>1727</v>
      </c>
      <c r="D854" s="55" t="s">
        <v>1727</v>
      </c>
      <c r="E854" s="55" t="s">
        <v>1727</v>
      </c>
      <c r="F854" s="55" t="s">
        <v>1727</v>
      </c>
      <c r="G854" s="55" t="s">
        <v>1727</v>
      </c>
      <c r="H854" s="55" t="s">
        <v>1727</v>
      </c>
      <c r="I854" s="55" t="s">
        <v>1727</v>
      </c>
      <c r="J854" s="55" t="s">
        <v>1727</v>
      </c>
      <c r="K854" s="55" t="s">
        <v>1727</v>
      </c>
      <c r="L854" s="55" t="s">
        <v>1727</v>
      </c>
      <c r="M854" s="55" t="s">
        <v>1727</v>
      </c>
      <c r="N854" s="55" t="s">
        <v>1727</v>
      </c>
      <c r="O854" s="55"/>
      <c r="P854" s="55" t="s">
        <v>1727</v>
      </c>
      <c r="Q854" s="155" t="s">
        <v>1380</v>
      </c>
      <c r="R854" s="55"/>
    </row>
    <row r="855" spans="1:18" ht="11.25" customHeight="1">
      <c r="A855" s="51">
        <v>852</v>
      </c>
      <c r="B855" s="55" t="s">
        <v>8344</v>
      </c>
      <c r="C855" s="55" t="s">
        <v>1727</v>
      </c>
      <c r="D855" s="55" t="s">
        <v>1727</v>
      </c>
      <c r="E855" s="55" t="s">
        <v>1727</v>
      </c>
      <c r="F855" s="55" t="s">
        <v>1727</v>
      </c>
      <c r="G855" s="55" t="s">
        <v>1727</v>
      </c>
      <c r="H855" s="55" t="s">
        <v>1727</v>
      </c>
      <c r="I855" s="55" t="s">
        <v>1727</v>
      </c>
      <c r="J855" s="55" t="s">
        <v>1727</v>
      </c>
      <c r="K855" s="55" t="s">
        <v>1727</v>
      </c>
      <c r="L855" s="55" t="s">
        <v>1727</v>
      </c>
      <c r="M855" s="55" t="s">
        <v>1727</v>
      </c>
      <c r="N855" s="55" t="s">
        <v>1727</v>
      </c>
      <c r="O855" s="55"/>
      <c r="P855" s="55" t="s">
        <v>1727</v>
      </c>
      <c r="Q855" s="155" t="s">
        <v>1380</v>
      </c>
      <c r="R855" s="55"/>
    </row>
    <row r="856" spans="1:18" ht="11.25" customHeight="1">
      <c r="A856" s="51">
        <v>853</v>
      </c>
      <c r="B856" s="55" t="s">
        <v>8345</v>
      </c>
      <c r="C856" s="55" t="s">
        <v>1727</v>
      </c>
      <c r="D856" s="55" t="s">
        <v>1727</v>
      </c>
      <c r="E856" s="55" t="s">
        <v>1727</v>
      </c>
      <c r="F856" s="55" t="s">
        <v>1727</v>
      </c>
      <c r="G856" s="55" t="s">
        <v>1727</v>
      </c>
      <c r="H856" s="55" t="s">
        <v>1727</v>
      </c>
      <c r="I856" s="55" t="s">
        <v>1727</v>
      </c>
      <c r="J856" s="55" t="s">
        <v>1727</v>
      </c>
      <c r="K856" s="55" t="s">
        <v>1727</v>
      </c>
      <c r="L856" s="55" t="s">
        <v>1727</v>
      </c>
      <c r="M856" s="55" t="s">
        <v>1727</v>
      </c>
      <c r="N856" s="55" t="s">
        <v>1727</v>
      </c>
      <c r="O856" s="55"/>
      <c r="P856" s="55" t="s">
        <v>1727</v>
      </c>
      <c r="Q856" s="155" t="s">
        <v>1380</v>
      </c>
      <c r="R856" s="55"/>
    </row>
    <row r="857" spans="1:18" ht="11.25" customHeight="1">
      <c r="A857" s="51">
        <v>854</v>
      </c>
      <c r="B857" s="55" t="s">
        <v>8346</v>
      </c>
      <c r="C857" s="55" t="s">
        <v>1727</v>
      </c>
      <c r="D857" s="55" t="s">
        <v>1727</v>
      </c>
      <c r="E857" s="55" t="s">
        <v>1727</v>
      </c>
      <c r="F857" s="55" t="s">
        <v>1727</v>
      </c>
      <c r="G857" s="55" t="s">
        <v>1727</v>
      </c>
      <c r="H857" s="55" t="s">
        <v>1727</v>
      </c>
      <c r="I857" s="55" t="s">
        <v>1727</v>
      </c>
      <c r="J857" s="55" t="s">
        <v>1727</v>
      </c>
      <c r="K857" s="55" t="s">
        <v>1727</v>
      </c>
      <c r="L857" s="55" t="s">
        <v>1727</v>
      </c>
      <c r="M857" s="55" t="s">
        <v>1727</v>
      </c>
      <c r="N857" s="55" t="s">
        <v>1727</v>
      </c>
      <c r="O857" s="55"/>
      <c r="P857" s="55" t="s">
        <v>1727</v>
      </c>
      <c r="Q857" s="155" t="s">
        <v>1380</v>
      </c>
      <c r="R857" s="55"/>
    </row>
    <row r="858" spans="1:18" ht="11.25" customHeight="1">
      <c r="A858" s="51">
        <v>855</v>
      </c>
      <c r="B858" s="55" t="s">
        <v>8347</v>
      </c>
      <c r="C858" s="55" t="s">
        <v>1727</v>
      </c>
      <c r="D858" s="55" t="s">
        <v>1727</v>
      </c>
      <c r="E858" s="55" t="s">
        <v>1727</v>
      </c>
      <c r="F858" s="55" t="s">
        <v>1727</v>
      </c>
      <c r="G858" s="55" t="s">
        <v>1727</v>
      </c>
      <c r="H858" s="55" t="s">
        <v>1727</v>
      </c>
      <c r="I858" s="55" t="s">
        <v>1727</v>
      </c>
      <c r="J858" s="55" t="s">
        <v>1727</v>
      </c>
      <c r="K858" s="55" t="s">
        <v>1727</v>
      </c>
      <c r="L858" s="55" t="s">
        <v>1727</v>
      </c>
      <c r="M858" s="55" t="s">
        <v>1727</v>
      </c>
      <c r="N858" s="55" t="s">
        <v>1727</v>
      </c>
      <c r="O858" s="55"/>
      <c r="P858" s="55" t="s">
        <v>1727</v>
      </c>
      <c r="Q858" s="155" t="s">
        <v>1380</v>
      </c>
      <c r="R858" s="55"/>
    </row>
    <row r="859" spans="1:18" ht="11.25" customHeight="1">
      <c r="A859" s="51">
        <v>856</v>
      </c>
      <c r="B859" s="55" t="s">
        <v>8348</v>
      </c>
      <c r="C859" s="55" t="s">
        <v>1727</v>
      </c>
      <c r="D859" s="55" t="s">
        <v>1727</v>
      </c>
      <c r="E859" s="55" t="s">
        <v>1727</v>
      </c>
      <c r="F859" s="55" t="s">
        <v>1727</v>
      </c>
      <c r="G859" s="55" t="s">
        <v>1727</v>
      </c>
      <c r="H859" s="55" t="s">
        <v>1727</v>
      </c>
      <c r="I859" s="55" t="s">
        <v>1727</v>
      </c>
      <c r="J859" s="55" t="s">
        <v>1727</v>
      </c>
      <c r="K859" s="55" t="s">
        <v>1727</v>
      </c>
      <c r="L859" s="55" t="s">
        <v>1727</v>
      </c>
      <c r="M859" s="55" t="s">
        <v>1727</v>
      </c>
      <c r="N859" s="55" t="s">
        <v>1727</v>
      </c>
      <c r="O859" s="55"/>
      <c r="P859" s="55" t="s">
        <v>1727</v>
      </c>
      <c r="Q859" s="155" t="s">
        <v>1380</v>
      </c>
      <c r="R859" s="55"/>
    </row>
    <row r="860" spans="1:18" ht="11.25" customHeight="1">
      <c r="A860" s="51">
        <v>857</v>
      </c>
      <c r="B860" s="55" t="s">
        <v>8349</v>
      </c>
      <c r="C860" s="55" t="s">
        <v>1727</v>
      </c>
      <c r="D860" s="55" t="s">
        <v>1727</v>
      </c>
      <c r="E860" s="55" t="s">
        <v>1727</v>
      </c>
      <c r="F860" s="55" t="s">
        <v>1727</v>
      </c>
      <c r="G860" s="55" t="s">
        <v>1727</v>
      </c>
      <c r="H860" s="55" t="s">
        <v>1727</v>
      </c>
      <c r="I860" s="55" t="s">
        <v>1727</v>
      </c>
      <c r="J860" s="55" t="s">
        <v>1727</v>
      </c>
      <c r="K860" s="55" t="s">
        <v>1727</v>
      </c>
      <c r="L860" s="55" t="s">
        <v>1727</v>
      </c>
      <c r="M860" s="55" t="s">
        <v>1727</v>
      </c>
      <c r="N860" s="55" t="s">
        <v>1727</v>
      </c>
      <c r="O860" s="55"/>
      <c r="P860" s="55" t="s">
        <v>1727</v>
      </c>
      <c r="Q860" s="155" t="s">
        <v>1380</v>
      </c>
      <c r="R860" s="55"/>
    </row>
    <row r="861" spans="1:18" ht="11.25" customHeight="1">
      <c r="A861" s="51">
        <v>858</v>
      </c>
      <c r="B861" s="55" t="s">
        <v>8350</v>
      </c>
      <c r="C861" s="55" t="s">
        <v>1727</v>
      </c>
      <c r="D861" s="55" t="s">
        <v>1727</v>
      </c>
      <c r="E861" s="55" t="s">
        <v>1727</v>
      </c>
      <c r="F861" s="55" t="s">
        <v>1727</v>
      </c>
      <c r="G861" s="55" t="s">
        <v>1727</v>
      </c>
      <c r="H861" s="55" t="s">
        <v>1727</v>
      </c>
      <c r="I861" s="55" t="s">
        <v>1727</v>
      </c>
      <c r="J861" s="55" t="s">
        <v>1727</v>
      </c>
      <c r="K861" s="55" t="s">
        <v>1727</v>
      </c>
      <c r="L861" s="55" t="s">
        <v>1727</v>
      </c>
      <c r="M861" s="55" t="s">
        <v>1727</v>
      </c>
      <c r="N861" s="55" t="s">
        <v>1727</v>
      </c>
      <c r="O861" s="55"/>
      <c r="P861" s="55" t="s">
        <v>1727</v>
      </c>
      <c r="Q861" s="155" t="s">
        <v>1380</v>
      </c>
      <c r="R861" s="55"/>
    </row>
    <row r="862" spans="1:18" ht="11.25" customHeight="1">
      <c r="A862" s="51">
        <v>859</v>
      </c>
      <c r="B862" s="55" t="s">
        <v>8351</v>
      </c>
      <c r="C862" s="55" t="s">
        <v>1727</v>
      </c>
      <c r="D862" s="55" t="s">
        <v>1727</v>
      </c>
      <c r="E862" s="55" t="s">
        <v>1727</v>
      </c>
      <c r="F862" s="55" t="s">
        <v>1727</v>
      </c>
      <c r="G862" s="55" t="s">
        <v>1727</v>
      </c>
      <c r="H862" s="55" t="s">
        <v>1727</v>
      </c>
      <c r="I862" s="55" t="s">
        <v>1727</v>
      </c>
      <c r="J862" s="55" t="s">
        <v>1727</v>
      </c>
      <c r="K862" s="55" t="s">
        <v>1727</v>
      </c>
      <c r="L862" s="55" t="s">
        <v>1727</v>
      </c>
      <c r="M862" s="55" t="s">
        <v>1727</v>
      </c>
      <c r="N862" s="55" t="s">
        <v>1727</v>
      </c>
      <c r="O862" s="55"/>
      <c r="P862" s="55" t="s">
        <v>8352</v>
      </c>
      <c r="Q862" s="155" t="s">
        <v>1380</v>
      </c>
      <c r="R862" s="55"/>
    </row>
    <row r="863" spans="1:18" ht="11.25" customHeight="1">
      <c r="A863" s="51">
        <v>860</v>
      </c>
      <c r="B863" s="55" t="s">
        <v>8353</v>
      </c>
      <c r="C863" s="55" t="s">
        <v>1727</v>
      </c>
      <c r="D863" s="55" t="s">
        <v>1727</v>
      </c>
      <c r="E863" s="55" t="s">
        <v>1727</v>
      </c>
      <c r="F863" s="55" t="s">
        <v>1727</v>
      </c>
      <c r="G863" s="55" t="s">
        <v>1727</v>
      </c>
      <c r="H863" s="55" t="s">
        <v>1727</v>
      </c>
      <c r="I863" s="55" t="s">
        <v>1727</v>
      </c>
      <c r="J863" s="55" t="s">
        <v>1727</v>
      </c>
      <c r="K863" s="55" t="s">
        <v>1727</v>
      </c>
      <c r="L863" s="55" t="s">
        <v>1727</v>
      </c>
      <c r="M863" s="55" t="s">
        <v>1727</v>
      </c>
      <c r="N863" s="55" t="s">
        <v>1727</v>
      </c>
      <c r="O863" s="55"/>
      <c r="P863" s="55" t="s">
        <v>8354</v>
      </c>
      <c r="Q863" s="155" t="s">
        <v>1380</v>
      </c>
      <c r="R863" s="55"/>
    </row>
    <row r="864" spans="1:18" ht="11.25" customHeight="1">
      <c r="A864" s="51">
        <v>861</v>
      </c>
      <c r="B864" s="55" t="s">
        <v>8355</v>
      </c>
      <c r="C864" s="55" t="s">
        <v>1727</v>
      </c>
      <c r="D864" s="55" t="s">
        <v>1727</v>
      </c>
      <c r="E864" s="55" t="s">
        <v>1727</v>
      </c>
      <c r="F864" s="55" t="s">
        <v>1727</v>
      </c>
      <c r="G864" s="55" t="s">
        <v>1727</v>
      </c>
      <c r="H864" s="55" t="s">
        <v>1727</v>
      </c>
      <c r="I864" s="55" t="s">
        <v>1727</v>
      </c>
      <c r="J864" s="55" t="s">
        <v>1727</v>
      </c>
      <c r="K864" s="55" t="s">
        <v>1727</v>
      </c>
      <c r="L864" s="55" t="s">
        <v>1727</v>
      </c>
      <c r="M864" s="55" t="s">
        <v>1727</v>
      </c>
      <c r="N864" s="55" t="s">
        <v>1727</v>
      </c>
      <c r="O864" s="55"/>
      <c r="P864" s="55" t="s">
        <v>8356</v>
      </c>
      <c r="Q864" s="155" t="s">
        <v>1380</v>
      </c>
      <c r="R864" s="55"/>
    </row>
    <row r="865" spans="1:18" ht="11.25" customHeight="1">
      <c r="A865" s="51">
        <v>862</v>
      </c>
      <c r="B865" s="55" t="s">
        <v>8357</v>
      </c>
      <c r="C865" s="55" t="s">
        <v>1727</v>
      </c>
      <c r="D865" s="55" t="s">
        <v>1727</v>
      </c>
      <c r="E865" s="55" t="s">
        <v>1727</v>
      </c>
      <c r="F865" s="55" t="s">
        <v>1727</v>
      </c>
      <c r="G865" s="55" t="s">
        <v>1727</v>
      </c>
      <c r="H865" s="55" t="s">
        <v>1727</v>
      </c>
      <c r="I865" s="55" t="s">
        <v>1727</v>
      </c>
      <c r="J865" s="55" t="s">
        <v>1727</v>
      </c>
      <c r="K865" s="55" t="s">
        <v>1727</v>
      </c>
      <c r="L865" s="55" t="s">
        <v>1727</v>
      </c>
      <c r="M865" s="55" t="s">
        <v>1727</v>
      </c>
      <c r="N865" s="55" t="s">
        <v>1727</v>
      </c>
      <c r="O865" s="55"/>
      <c r="P865" s="55" t="s">
        <v>8358</v>
      </c>
      <c r="Q865" s="155" t="s">
        <v>1380</v>
      </c>
      <c r="R865" s="55"/>
    </row>
    <row r="866" spans="1:18" ht="11.25" customHeight="1">
      <c r="A866" s="51">
        <v>863</v>
      </c>
      <c r="B866" s="55" t="s">
        <v>8359</v>
      </c>
      <c r="C866" s="55" t="s">
        <v>1727</v>
      </c>
      <c r="D866" s="55" t="s">
        <v>1727</v>
      </c>
      <c r="E866" s="55" t="s">
        <v>1727</v>
      </c>
      <c r="F866" s="55" t="s">
        <v>1727</v>
      </c>
      <c r="G866" s="55" t="s">
        <v>1727</v>
      </c>
      <c r="H866" s="55" t="s">
        <v>1727</v>
      </c>
      <c r="I866" s="55" t="s">
        <v>1727</v>
      </c>
      <c r="J866" s="55" t="s">
        <v>1727</v>
      </c>
      <c r="K866" s="55" t="s">
        <v>1727</v>
      </c>
      <c r="L866" s="55" t="s">
        <v>1727</v>
      </c>
      <c r="M866" s="55" t="s">
        <v>1727</v>
      </c>
      <c r="N866" s="55" t="s">
        <v>1727</v>
      </c>
      <c r="O866" s="55"/>
      <c r="P866" s="55" t="s">
        <v>8360</v>
      </c>
      <c r="Q866" s="155" t="s">
        <v>1380</v>
      </c>
      <c r="R866" s="55"/>
    </row>
    <row r="867" spans="1:18" ht="11.25" customHeight="1">
      <c r="A867" s="51">
        <v>864</v>
      </c>
      <c r="B867" s="55" t="s">
        <v>8361</v>
      </c>
      <c r="C867" s="55" t="s">
        <v>1727</v>
      </c>
      <c r="D867" s="55" t="s">
        <v>1727</v>
      </c>
      <c r="E867" s="55" t="s">
        <v>1727</v>
      </c>
      <c r="F867" s="55" t="s">
        <v>1727</v>
      </c>
      <c r="G867" s="55" t="s">
        <v>1727</v>
      </c>
      <c r="H867" s="55" t="s">
        <v>1727</v>
      </c>
      <c r="I867" s="55" t="s">
        <v>1727</v>
      </c>
      <c r="J867" s="55" t="s">
        <v>1727</v>
      </c>
      <c r="K867" s="55" t="s">
        <v>1727</v>
      </c>
      <c r="L867" s="55" t="s">
        <v>1727</v>
      </c>
      <c r="M867" s="55" t="s">
        <v>1727</v>
      </c>
      <c r="N867" s="55" t="s">
        <v>1727</v>
      </c>
      <c r="O867" s="55"/>
      <c r="P867" s="55" t="s">
        <v>8362</v>
      </c>
      <c r="Q867" s="155" t="s">
        <v>1380</v>
      </c>
      <c r="R867" s="55"/>
    </row>
    <row r="868" spans="1:18" ht="11.25" customHeight="1">
      <c r="A868" s="51">
        <v>865</v>
      </c>
      <c r="B868" s="55" t="s">
        <v>8363</v>
      </c>
      <c r="C868" s="55" t="s">
        <v>8364</v>
      </c>
      <c r="D868" s="55" t="s">
        <v>8365</v>
      </c>
      <c r="E868" s="55" t="s">
        <v>1727</v>
      </c>
      <c r="F868" s="55" t="s">
        <v>1727</v>
      </c>
      <c r="G868" s="55" t="s">
        <v>1727</v>
      </c>
      <c r="H868" s="55" t="s">
        <v>1727</v>
      </c>
      <c r="I868" s="55" t="s">
        <v>1727</v>
      </c>
      <c r="J868" s="55" t="s">
        <v>1727</v>
      </c>
      <c r="K868" s="55" t="s">
        <v>1727</v>
      </c>
      <c r="L868" s="55" t="s">
        <v>1727</v>
      </c>
      <c r="M868" s="55" t="s">
        <v>1727</v>
      </c>
      <c r="N868" s="55" t="s">
        <v>1727</v>
      </c>
      <c r="O868" s="55"/>
      <c r="P868" s="55" t="s">
        <v>8366</v>
      </c>
      <c r="Q868" s="155" t="s">
        <v>1380</v>
      </c>
      <c r="R868" s="55"/>
    </row>
    <row r="869" spans="1:18" ht="11.25" customHeight="1">
      <c r="A869" s="51">
        <v>866</v>
      </c>
      <c r="B869" s="55" t="s">
        <v>8367</v>
      </c>
      <c r="C869" s="55" t="s">
        <v>1727</v>
      </c>
      <c r="D869" s="55" t="s">
        <v>1727</v>
      </c>
      <c r="E869" s="55" t="s">
        <v>1727</v>
      </c>
      <c r="F869" s="55" t="s">
        <v>1727</v>
      </c>
      <c r="G869" s="55" t="s">
        <v>1727</v>
      </c>
      <c r="H869" s="55" t="s">
        <v>1727</v>
      </c>
      <c r="I869" s="55" t="s">
        <v>1727</v>
      </c>
      <c r="J869" s="55" t="s">
        <v>1727</v>
      </c>
      <c r="K869" s="55" t="s">
        <v>1727</v>
      </c>
      <c r="L869" s="55" t="s">
        <v>1727</v>
      </c>
      <c r="M869" s="55" t="s">
        <v>1727</v>
      </c>
      <c r="N869" s="55" t="s">
        <v>1727</v>
      </c>
      <c r="O869" s="55"/>
      <c r="P869" s="55" t="s">
        <v>8368</v>
      </c>
      <c r="Q869" s="155" t="s">
        <v>1380</v>
      </c>
      <c r="R869" s="55"/>
    </row>
    <row r="870" spans="1:18" ht="11.25" customHeight="1">
      <c r="A870" s="51">
        <v>867</v>
      </c>
      <c r="B870" s="55" t="s">
        <v>8369</v>
      </c>
      <c r="C870" s="55" t="s">
        <v>1727</v>
      </c>
      <c r="D870" s="55" t="s">
        <v>1727</v>
      </c>
      <c r="E870" s="55" t="s">
        <v>1727</v>
      </c>
      <c r="F870" s="55" t="s">
        <v>1727</v>
      </c>
      <c r="G870" s="55" t="s">
        <v>1727</v>
      </c>
      <c r="H870" s="55" t="s">
        <v>1727</v>
      </c>
      <c r="I870" s="55" t="s">
        <v>1727</v>
      </c>
      <c r="J870" s="55" t="s">
        <v>1727</v>
      </c>
      <c r="K870" s="55" t="s">
        <v>1727</v>
      </c>
      <c r="L870" s="55" t="s">
        <v>1727</v>
      </c>
      <c r="M870" s="55" t="s">
        <v>1727</v>
      </c>
      <c r="N870" s="55" t="s">
        <v>1727</v>
      </c>
      <c r="O870" s="55"/>
      <c r="P870" s="55" t="s">
        <v>8370</v>
      </c>
      <c r="Q870" s="155" t="s">
        <v>1380</v>
      </c>
      <c r="R870" s="55"/>
    </row>
    <row r="871" spans="1:18" ht="11.25" customHeight="1">
      <c r="A871" s="51">
        <v>868</v>
      </c>
      <c r="B871" s="55" t="s">
        <v>8371</v>
      </c>
      <c r="C871" s="55" t="s">
        <v>1727</v>
      </c>
      <c r="D871" s="55" t="s">
        <v>1727</v>
      </c>
      <c r="E871" s="55" t="s">
        <v>1727</v>
      </c>
      <c r="F871" s="55" t="s">
        <v>1727</v>
      </c>
      <c r="G871" s="55" t="s">
        <v>1727</v>
      </c>
      <c r="H871" s="55" t="s">
        <v>1727</v>
      </c>
      <c r="I871" s="55" t="s">
        <v>1727</v>
      </c>
      <c r="J871" s="55" t="s">
        <v>1727</v>
      </c>
      <c r="K871" s="55" t="s">
        <v>1727</v>
      </c>
      <c r="L871" s="55" t="s">
        <v>1727</v>
      </c>
      <c r="M871" s="55" t="s">
        <v>1727</v>
      </c>
      <c r="N871" s="55" t="s">
        <v>1727</v>
      </c>
      <c r="O871" s="55"/>
      <c r="P871" s="55" t="s">
        <v>8372</v>
      </c>
      <c r="Q871" s="155" t="s">
        <v>1380</v>
      </c>
      <c r="R871" s="55"/>
    </row>
    <row r="872" spans="1:18" ht="11.25" customHeight="1">
      <c r="A872" s="51">
        <v>869</v>
      </c>
      <c r="B872" s="55" t="s">
        <v>8373</v>
      </c>
      <c r="C872" s="55" t="s">
        <v>1727</v>
      </c>
      <c r="D872" s="55" t="s">
        <v>1727</v>
      </c>
      <c r="E872" s="55" t="s">
        <v>1727</v>
      </c>
      <c r="F872" s="55" t="s">
        <v>1727</v>
      </c>
      <c r="G872" s="55" t="s">
        <v>1727</v>
      </c>
      <c r="H872" s="55" t="s">
        <v>1727</v>
      </c>
      <c r="I872" s="55" t="s">
        <v>1727</v>
      </c>
      <c r="J872" s="55" t="s">
        <v>1727</v>
      </c>
      <c r="K872" s="55" t="s">
        <v>1727</v>
      </c>
      <c r="L872" s="55" t="s">
        <v>1727</v>
      </c>
      <c r="M872" s="55" t="s">
        <v>1727</v>
      </c>
      <c r="N872" s="55" t="s">
        <v>1727</v>
      </c>
      <c r="O872" s="55"/>
      <c r="P872" s="55" t="s">
        <v>8374</v>
      </c>
      <c r="Q872" s="155" t="s">
        <v>1380</v>
      </c>
      <c r="R872" s="55"/>
    </row>
    <row r="873" spans="1:18" ht="11.25" customHeight="1">
      <c r="A873" s="51">
        <v>870</v>
      </c>
      <c r="B873" s="55" t="s">
        <v>8375</v>
      </c>
      <c r="C873" s="55" t="s">
        <v>1727</v>
      </c>
      <c r="D873" s="55" t="s">
        <v>1727</v>
      </c>
      <c r="E873" s="55" t="s">
        <v>1727</v>
      </c>
      <c r="F873" s="55" t="s">
        <v>1727</v>
      </c>
      <c r="G873" s="55" t="s">
        <v>1727</v>
      </c>
      <c r="H873" s="55" t="s">
        <v>1727</v>
      </c>
      <c r="I873" s="55" t="s">
        <v>1727</v>
      </c>
      <c r="J873" s="55" t="s">
        <v>1727</v>
      </c>
      <c r="K873" s="55" t="s">
        <v>1727</v>
      </c>
      <c r="L873" s="55" t="s">
        <v>1727</v>
      </c>
      <c r="M873" s="55" t="s">
        <v>1727</v>
      </c>
      <c r="N873" s="55" t="s">
        <v>1727</v>
      </c>
      <c r="O873" s="55"/>
      <c r="P873" s="55" t="s">
        <v>8376</v>
      </c>
      <c r="Q873" s="155" t="s">
        <v>1380</v>
      </c>
      <c r="R873" s="55"/>
    </row>
    <row r="874" spans="1:18" ht="11.25" customHeight="1">
      <c r="A874" s="51">
        <v>871</v>
      </c>
      <c r="B874" s="55" t="s">
        <v>8377</v>
      </c>
      <c r="C874" s="55" t="s">
        <v>1727</v>
      </c>
      <c r="D874" s="55" t="s">
        <v>1727</v>
      </c>
      <c r="E874" s="55" t="s">
        <v>1727</v>
      </c>
      <c r="F874" s="55" t="s">
        <v>1727</v>
      </c>
      <c r="G874" s="55" t="s">
        <v>1727</v>
      </c>
      <c r="H874" s="55" t="s">
        <v>1727</v>
      </c>
      <c r="I874" s="55" t="s">
        <v>1727</v>
      </c>
      <c r="J874" s="55" t="s">
        <v>1727</v>
      </c>
      <c r="K874" s="55" t="s">
        <v>1727</v>
      </c>
      <c r="L874" s="55" t="s">
        <v>1727</v>
      </c>
      <c r="M874" s="55" t="s">
        <v>1727</v>
      </c>
      <c r="N874" s="55" t="s">
        <v>1727</v>
      </c>
      <c r="O874" s="55"/>
      <c r="P874" s="55" t="s">
        <v>8378</v>
      </c>
      <c r="Q874" s="155" t="s">
        <v>1380</v>
      </c>
      <c r="R874" s="55"/>
    </row>
    <row r="875" spans="1:18" ht="11.25" customHeight="1">
      <c r="A875" s="51">
        <v>872</v>
      </c>
      <c r="B875" s="55" t="s">
        <v>8379</v>
      </c>
      <c r="C875" s="55" t="s">
        <v>1727</v>
      </c>
      <c r="D875" s="55" t="s">
        <v>1727</v>
      </c>
      <c r="E875" s="55" t="s">
        <v>1727</v>
      </c>
      <c r="F875" s="55" t="s">
        <v>1727</v>
      </c>
      <c r="G875" s="55" t="s">
        <v>1727</v>
      </c>
      <c r="H875" s="55" t="s">
        <v>1727</v>
      </c>
      <c r="I875" s="55" t="s">
        <v>1727</v>
      </c>
      <c r="J875" s="55" t="s">
        <v>1727</v>
      </c>
      <c r="K875" s="55" t="s">
        <v>1727</v>
      </c>
      <c r="L875" s="55" t="s">
        <v>1727</v>
      </c>
      <c r="M875" s="55" t="s">
        <v>1727</v>
      </c>
      <c r="N875" s="55" t="s">
        <v>1727</v>
      </c>
      <c r="O875" s="55"/>
      <c r="P875" s="55" t="s">
        <v>8380</v>
      </c>
      <c r="Q875" s="155" t="s">
        <v>1380</v>
      </c>
      <c r="R875" s="55"/>
    </row>
    <row r="876" spans="1:18" ht="11.25" customHeight="1">
      <c r="A876" s="51">
        <v>873</v>
      </c>
      <c r="B876" s="55" t="s">
        <v>8381</v>
      </c>
      <c r="C876" s="55" t="s">
        <v>1727</v>
      </c>
      <c r="D876" s="55" t="s">
        <v>1727</v>
      </c>
      <c r="E876" s="55" t="s">
        <v>1727</v>
      </c>
      <c r="F876" s="55" t="s">
        <v>1727</v>
      </c>
      <c r="G876" s="55" t="s">
        <v>1727</v>
      </c>
      <c r="H876" s="55" t="s">
        <v>1727</v>
      </c>
      <c r="I876" s="55" t="s">
        <v>1727</v>
      </c>
      <c r="J876" s="55" t="s">
        <v>1727</v>
      </c>
      <c r="K876" s="55" t="s">
        <v>1727</v>
      </c>
      <c r="L876" s="55" t="s">
        <v>1727</v>
      </c>
      <c r="M876" s="55" t="s">
        <v>1727</v>
      </c>
      <c r="N876" s="55" t="s">
        <v>1727</v>
      </c>
      <c r="O876" s="55"/>
      <c r="P876" s="55" t="s">
        <v>8382</v>
      </c>
      <c r="Q876" s="155" t="s">
        <v>1380</v>
      </c>
      <c r="R876" s="55"/>
    </row>
    <row r="877" spans="1:18" ht="11.25" customHeight="1">
      <c r="A877" s="51">
        <v>874</v>
      </c>
      <c r="B877" s="55" t="s">
        <v>8383</v>
      </c>
      <c r="C877" s="55" t="s">
        <v>1727</v>
      </c>
      <c r="D877" s="55" t="s">
        <v>1727</v>
      </c>
      <c r="E877" s="55" t="s">
        <v>1727</v>
      </c>
      <c r="F877" s="55" t="s">
        <v>1727</v>
      </c>
      <c r="G877" s="55" t="s">
        <v>1727</v>
      </c>
      <c r="H877" s="55" t="s">
        <v>1727</v>
      </c>
      <c r="I877" s="55" t="s">
        <v>1727</v>
      </c>
      <c r="J877" s="55" t="s">
        <v>1727</v>
      </c>
      <c r="K877" s="55" t="s">
        <v>1727</v>
      </c>
      <c r="L877" s="55" t="s">
        <v>1727</v>
      </c>
      <c r="M877" s="55" t="s">
        <v>1727</v>
      </c>
      <c r="N877" s="55" t="s">
        <v>1727</v>
      </c>
      <c r="O877" s="55"/>
      <c r="P877" s="55" t="s">
        <v>8384</v>
      </c>
      <c r="Q877" s="155" t="s">
        <v>1380</v>
      </c>
      <c r="R877" s="55"/>
    </row>
    <row r="878" spans="1:18" ht="11.25" customHeight="1">
      <c r="A878" s="51">
        <v>875</v>
      </c>
      <c r="B878" s="55" t="s">
        <v>8385</v>
      </c>
      <c r="C878" s="55" t="s">
        <v>1727</v>
      </c>
      <c r="D878" s="55" t="s">
        <v>1727</v>
      </c>
      <c r="E878" s="55" t="s">
        <v>1727</v>
      </c>
      <c r="F878" s="55" t="s">
        <v>1727</v>
      </c>
      <c r="G878" s="55" t="s">
        <v>1727</v>
      </c>
      <c r="H878" s="55" t="s">
        <v>1727</v>
      </c>
      <c r="I878" s="55" t="s">
        <v>1727</v>
      </c>
      <c r="J878" s="55" t="s">
        <v>1727</v>
      </c>
      <c r="K878" s="55" t="s">
        <v>1727</v>
      </c>
      <c r="L878" s="55" t="s">
        <v>1727</v>
      </c>
      <c r="M878" s="55" t="s">
        <v>1727</v>
      </c>
      <c r="N878" s="55" t="s">
        <v>1727</v>
      </c>
      <c r="O878" s="55"/>
      <c r="P878" s="55" t="s">
        <v>8386</v>
      </c>
      <c r="Q878" s="155" t="s">
        <v>1380</v>
      </c>
      <c r="R878" s="55"/>
    </row>
    <row r="879" spans="1:18" ht="11.25" customHeight="1">
      <c r="A879" s="51">
        <v>876</v>
      </c>
      <c r="B879" s="55" t="s">
        <v>8387</v>
      </c>
      <c r="C879" s="55" t="s">
        <v>1727</v>
      </c>
      <c r="D879" s="55" t="s">
        <v>1727</v>
      </c>
      <c r="E879" s="55" t="s">
        <v>1727</v>
      </c>
      <c r="F879" s="55" t="s">
        <v>1727</v>
      </c>
      <c r="G879" s="55" t="s">
        <v>1727</v>
      </c>
      <c r="H879" s="55" t="s">
        <v>1727</v>
      </c>
      <c r="I879" s="55" t="s">
        <v>1727</v>
      </c>
      <c r="J879" s="55" t="s">
        <v>1727</v>
      </c>
      <c r="K879" s="55" t="s">
        <v>1727</v>
      </c>
      <c r="L879" s="55" t="s">
        <v>1727</v>
      </c>
      <c r="M879" s="55" t="s">
        <v>1727</v>
      </c>
      <c r="N879" s="55" t="s">
        <v>1727</v>
      </c>
      <c r="O879" s="55"/>
      <c r="P879" s="55" t="s">
        <v>8388</v>
      </c>
      <c r="Q879" s="155" t="s">
        <v>1380</v>
      </c>
      <c r="R879" s="55"/>
    </row>
    <row r="880" spans="1:18" ht="11.25" customHeight="1">
      <c r="A880" s="51">
        <v>877</v>
      </c>
      <c r="B880" s="55" t="s">
        <v>8389</v>
      </c>
      <c r="C880" s="55" t="s">
        <v>1727</v>
      </c>
      <c r="D880" s="55" t="s">
        <v>1727</v>
      </c>
      <c r="E880" s="55" t="s">
        <v>1727</v>
      </c>
      <c r="F880" s="55" t="s">
        <v>1727</v>
      </c>
      <c r="G880" s="55" t="s">
        <v>1727</v>
      </c>
      <c r="H880" s="55" t="s">
        <v>1727</v>
      </c>
      <c r="I880" s="55" t="s">
        <v>1727</v>
      </c>
      <c r="J880" s="55" t="s">
        <v>1727</v>
      </c>
      <c r="K880" s="55" t="s">
        <v>1727</v>
      </c>
      <c r="L880" s="55" t="s">
        <v>1727</v>
      </c>
      <c r="M880" s="55" t="s">
        <v>1727</v>
      </c>
      <c r="N880" s="55" t="s">
        <v>1727</v>
      </c>
      <c r="O880" s="55"/>
      <c r="P880" s="55" t="s">
        <v>8390</v>
      </c>
      <c r="Q880" s="155" t="s">
        <v>1380</v>
      </c>
      <c r="R880" s="55"/>
    </row>
    <row r="881" spans="1:18" ht="11.25" customHeight="1">
      <c r="A881" s="51">
        <v>878</v>
      </c>
      <c r="B881" s="55" t="s">
        <v>8391</v>
      </c>
      <c r="C881" s="55" t="s">
        <v>1727</v>
      </c>
      <c r="D881" s="55" t="s">
        <v>1727</v>
      </c>
      <c r="E881" s="55" t="s">
        <v>1727</v>
      </c>
      <c r="F881" s="55" t="s">
        <v>1727</v>
      </c>
      <c r="G881" s="55" t="s">
        <v>1727</v>
      </c>
      <c r="H881" s="55" t="s">
        <v>1727</v>
      </c>
      <c r="I881" s="55" t="s">
        <v>1727</v>
      </c>
      <c r="J881" s="55" t="s">
        <v>1727</v>
      </c>
      <c r="K881" s="55" t="s">
        <v>1727</v>
      </c>
      <c r="L881" s="55" t="s">
        <v>1727</v>
      </c>
      <c r="M881" s="55" t="s">
        <v>1727</v>
      </c>
      <c r="N881" s="55" t="s">
        <v>1727</v>
      </c>
      <c r="O881" s="55"/>
      <c r="P881" s="55" t="s">
        <v>8392</v>
      </c>
      <c r="Q881" s="155" t="s">
        <v>1380</v>
      </c>
      <c r="R881" s="55"/>
    </row>
    <row r="882" spans="1:18" ht="11.25" customHeight="1">
      <c r="A882" s="51">
        <v>879</v>
      </c>
      <c r="B882" s="55" t="s">
        <v>8393</v>
      </c>
      <c r="C882" s="55" t="s">
        <v>1727</v>
      </c>
      <c r="D882" s="55" t="s">
        <v>1727</v>
      </c>
      <c r="E882" s="55" t="s">
        <v>1727</v>
      </c>
      <c r="F882" s="55" t="s">
        <v>1727</v>
      </c>
      <c r="G882" s="55" t="s">
        <v>1727</v>
      </c>
      <c r="H882" s="55" t="s">
        <v>1727</v>
      </c>
      <c r="I882" s="55" t="s">
        <v>1727</v>
      </c>
      <c r="J882" s="55" t="s">
        <v>1727</v>
      </c>
      <c r="K882" s="55" t="s">
        <v>1727</v>
      </c>
      <c r="L882" s="55" t="s">
        <v>1727</v>
      </c>
      <c r="M882" s="55" t="s">
        <v>1727</v>
      </c>
      <c r="N882" s="55" t="s">
        <v>1727</v>
      </c>
      <c r="O882" s="55"/>
      <c r="P882" s="55" t="s">
        <v>8394</v>
      </c>
      <c r="Q882" s="155" t="s">
        <v>1380</v>
      </c>
      <c r="R882" s="55"/>
    </row>
    <row r="883" spans="1:18" ht="11.25" customHeight="1">
      <c r="A883" s="51">
        <v>880</v>
      </c>
      <c r="B883" s="55" t="s">
        <v>8395</v>
      </c>
      <c r="C883" s="55" t="s">
        <v>1727</v>
      </c>
      <c r="D883" s="55" t="s">
        <v>1727</v>
      </c>
      <c r="E883" s="55" t="s">
        <v>1727</v>
      </c>
      <c r="F883" s="55" t="s">
        <v>1727</v>
      </c>
      <c r="G883" s="55" t="s">
        <v>1727</v>
      </c>
      <c r="H883" s="55" t="s">
        <v>1727</v>
      </c>
      <c r="I883" s="55" t="s">
        <v>1727</v>
      </c>
      <c r="J883" s="55" t="s">
        <v>1727</v>
      </c>
      <c r="K883" s="55" t="s">
        <v>1727</v>
      </c>
      <c r="L883" s="55" t="s">
        <v>1727</v>
      </c>
      <c r="M883" s="55" t="s">
        <v>1727</v>
      </c>
      <c r="N883" s="55" t="s">
        <v>1727</v>
      </c>
      <c r="O883" s="55"/>
      <c r="P883" s="55" t="s">
        <v>8396</v>
      </c>
      <c r="Q883" s="155" t="s">
        <v>1380</v>
      </c>
      <c r="R883" s="55"/>
    </row>
    <row r="884" spans="1:18" ht="11.25" customHeight="1">
      <c r="A884" s="51">
        <v>881</v>
      </c>
      <c r="B884" s="55" t="s">
        <v>8397</v>
      </c>
      <c r="C884" s="55" t="s">
        <v>1727</v>
      </c>
      <c r="D884" s="55" t="s">
        <v>1727</v>
      </c>
      <c r="E884" s="55" t="s">
        <v>1727</v>
      </c>
      <c r="F884" s="55" t="s">
        <v>1727</v>
      </c>
      <c r="G884" s="55" t="s">
        <v>1727</v>
      </c>
      <c r="H884" s="55" t="s">
        <v>1727</v>
      </c>
      <c r="I884" s="55" t="s">
        <v>1727</v>
      </c>
      <c r="J884" s="55" t="s">
        <v>1727</v>
      </c>
      <c r="K884" s="55" t="s">
        <v>1727</v>
      </c>
      <c r="L884" s="55" t="s">
        <v>1727</v>
      </c>
      <c r="M884" s="55" t="s">
        <v>1727</v>
      </c>
      <c r="N884" s="55" t="s">
        <v>1727</v>
      </c>
      <c r="O884" s="55"/>
      <c r="P884" s="55" t="s">
        <v>8398</v>
      </c>
      <c r="Q884" s="155" t="s">
        <v>1380</v>
      </c>
      <c r="R884" s="55"/>
    </row>
    <row r="885" spans="1:18" ht="11.25" customHeight="1">
      <c r="A885" s="51">
        <v>882</v>
      </c>
      <c r="B885" s="55" t="s">
        <v>8399</v>
      </c>
      <c r="C885" s="55" t="s">
        <v>1727</v>
      </c>
      <c r="D885" s="55" t="s">
        <v>1727</v>
      </c>
      <c r="E885" s="55" t="s">
        <v>1727</v>
      </c>
      <c r="F885" s="55" t="s">
        <v>1727</v>
      </c>
      <c r="G885" s="55" t="s">
        <v>1727</v>
      </c>
      <c r="H885" s="55" t="s">
        <v>1727</v>
      </c>
      <c r="I885" s="55" t="s">
        <v>1727</v>
      </c>
      <c r="J885" s="55" t="s">
        <v>1727</v>
      </c>
      <c r="K885" s="55" t="s">
        <v>1727</v>
      </c>
      <c r="L885" s="55" t="s">
        <v>1727</v>
      </c>
      <c r="M885" s="55" t="s">
        <v>1727</v>
      </c>
      <c r="N885" s="55" t="s">
        <v>1727</v>
      </c>
      <c r="O885" s="55"/>
      <c r="P885" s="55" t="s">
        <v>8400</v>
      </c>
      <c r="Q885" s="155" t="s">
        <v>1380</v>
      </c>
      <c r="R885" s="55"/>
    </row>
    <row r="886" spans="1:18" ht="11.25" customHeight="1">
      <c r="A886" s="51">
        <v>883</v>
      </c>
      <c r="B886" s="55" t="s">
        <v>8401</v>
      </c>
      <c r="C886" s="55" t="s">
        <v>1727</v>
      </c>
      <c r="D886" s="55" t="s">
        <v>1727</v>
      </c>
      <c r="E886" s="55" t="s">
        <v>1727</v>
      </c>
      <c r="F886" s="55" t="s">
        <v>1727</v>
      </c>
      <c r="G886" s="55" t="s">
        <v>1727</v>
      </c>
      <c r="H886" s="55" t="s">
        <v>1727</v>
      </c>
      <c r="I886" s="55" t="s">
        <v>1727</v>
      </c>
      <c r="J886" s="55" t="s">
        <v>1727</v>
      </c>
      <c r="K886" s="55" t="s">
        <v>1727</v>
      </c>
      <c r="L886" s="55" t="s">
        <v>1727</v>
      </c>
      <c r="M886" s="55" t="s">
        <v>1727</v>
      </c>
      <c r="N886" s="55" t="s">
        <v>1727</v>
      </c>
      <c r="O886" s="55"/>
      <c r="P886" s="55" t="s">
        <v>8402</v>
      </c>
      <c r="Q886" s="155" t="s">
        <v>1380</v>
      </c>
      <c r="R886" s="55"/>
    </row>
    <row r="887" spans="1:18" ht="11.25" customHeight="1">
      <c r="A887" s="51">
        <v>884</v>
      </c>
      <c r="B887" s="55" t="s">
        <v>8403</v>
      </c>
      <c r="C887" s="55" t="s">
        <v>1727</v>
      </c>
      <c r="D887" s="55" t="s">
        <v>1727</v>
      </c>
      <c r="E887" s="55" t="s">
        <v>1727</v>
      </c>
      <c r="F887" s="55" t="s">
        <v>1727</v>
      </c>
      <c r="G887" s="55" t="s">
        <v>1727</v>
      </c>
      <c r="H887" s="55" t="s">
        <v>1727</v>
      </c>
      <c r="I887" s="55" t="s">
        <v>1727</v>
      </c>
      <c r="J887" s="55" t="s">
        <v>1727</v>
      </c>
      <c r="K887" s="55" t="s">
        <v>1727</v>
      </c>
      <c r="L887" s="55" t="s">
        <v>1727</v>
      </c>
      <c r="M887" s="55" t="s">
        <v>1727</v>
      </c>
      <c r="N887" s="55" t="s">
        <v>1727</v>
      </c>
      <c r="O887" s="55"/>
      <c r="P887" s="55" t="s">
        <v>1727</v>
      </c>
      <c r="Q887" s="155" t="s">
        <v>1380</v>
      </c>
      <c r="R887" s="55"/>
    </row>
    <row r="888" spans="1:18" ht="11.25" customHeight="1">
      <c r="A888" s="51">
        <v>885</v>
      </c>
      <c r="B888" s="55" t="s">
        <v>8404</v>
      </c>
      <c r="C888" s="55" t="s">
        <v>1727</v>
      </c>
      <c r="D888" s="55" t="s">
        <v>1727</v>
      </c>
      <c r="E888" s="55" t="s">
        <v>1727</v>
      </c>
      <c r="F888" s="55" t="s">
        <v>1727</v>
      </c>
      <c r="G888" s="55" t="s">
        <v>1727</v>
      </c>
      <c r="H888" s="55" t="s">
        <v>1727</v>
      </c>
      <c r="I888" s="55" t="s">
        <v>1727</v>
      </c>
      <c r="J888" s="55" t="s">
        <v>1727</v>
      </c>
      <c r="K888" s="55" t="s">
        <v>1727</v>
      </c>
      <c r="L888" s="55" t="s">
        <v>1727</v>
      </c>
      <c r="M888" s="55" t="s">
        <v>1727</v>
      </c>
      <c r="N888" s="55" t="s">
        <v>1727</v>
      </c>
      <c r="O888" s="55"/>
      <c r="P888" s="55" t="s">
        <v>1727</v>
      </c>
      <c r="Q888" s="155" t="s">
        <v>1380</v>
      </c>
      <c r="R888" s="55"/>
    </row>
    <row r="889" spans="1:18" ht="11.25" customHeight="1">
      <c r="A889" s="51">
        <v>886</v>
      </c>
      <c r="B889" s="55" t="s">
        <v>8405</v>
      </c>
      <c r="C889" s="55" t="s">
        <v>1727</v>
      </c>
      <c r="D889" s="55" t="s">
        <v>1727</v>
      </c>
      <c r="E889" s="55" t="s">
        <v>1727</v>
      </c>
      <c r="F889" s="55" t="s">
        <v>1727</v>
      </c>
      <c r="G889" s="55" t="s">
        <v>1727</v>
      </c>
      <c r="H889" s="55" t="s">
        <v>1727</v>
      </c>
      <c r="I889" s="55" t="s">
        <v>1727</v>
      </c>
      <c r="J889" s="55" t="s">
        <v>1727</v>
      </c>
      <c r="K889" s="55" t="s">
        <v>1727</v>
      </c>
      <c r="L889" s="55" t="s">
        <v>1727</v>
      </c>
      <c r="M889" s="55" t="s">
        <v>1727</v>
      </c>
      <c r="N889" s="55" t="s">
        <v>1727</v>
      </c>
      <c r="O889" s="55"/>
      <c r="P889" s="55" t="s">
        <v>1727</v>
      </c>
      <c r="Q889" s="155" t="s">
        <v>1380</v>
      </c>
      <c r="R889" s="55"/>
    </row>
    <row r="890" spans="1:18" ht="11.25" customHeight="1">
      <c r="A890" s="51">
        <v>887</v>
      </c>
      <c r="B890" s="55" t="s">
        <v>8406</v>
      </c>
      <c r="C890" s="55" t="s">
        <v>1727</v>
      </c>
      <c r="D890" s="55" t="s">
        <v>1727</v>
      </c>
      <c r="E890" s="55" t="s">
        <v>1727</v>
      </c>
      <c r="F890" s="55" t="s">
        <v>1727</v>
      </c>
      <c r="G890" s="55" t="s">
        <v>1727</v>
      </c>
      <c r="H890" s="55" t="s">
        <v>1727</v>
      </c>
      <c r="I890" s="55" t="s">
        <v>1727</v>
      </c>
      <c r="J890" s="55" t="s">
        <v>1727</v>
      </c>
      <c r="K890" s="55" t="s">
        <v>1727</v>
      </c>
      <c r="L890" s="55" t="s">
        <v>1727</v>
      </c>
      <c r="M890" s="55" t="s">
        <v>1727</v>
      </c>
      <c r="N890" s="55" t="s">
        <v>1727</v>
      </c>
      <c r="O890" s="55"/>
      <c r="P890" s="55" t="s">
        <v>1727</v>
      </c>
      <c r="Q890" s="155" t="s">
        <v>1380</v>
      </c>
      <c r="R890" s="55"/>
    </row>
    <row r="891" spans="1:18" ht="11.25" customHeight="1">
      <c r="A891" s="51">
        <v>888</v>
      </c>
      <c r="B891" s="55" t="s">
        <v>8407</v>
      </c>
      <c r="C891" s="55" t="s">
        <v>1727</v>
      </c>
      <c r="D891" s="55" t="s">
        <v>1727</v>
      </c>
      <c r="E891" s="55" t="s">
        <v>1727</v>
      </c>
      <c r="F891" s="55" t="s">
        <v>1727</v>
      </c>
      <c r="G891" s="55" t="s">
        <v>1727</v>
      </c>
      <c r="H891" s="55" t="s">
        <v>1727</v>
      </c>
      <c r="I891" s="55" t="s">
        <v>1727</v>
      </c>
      <c r="J891" s="55" t="s">
        <v>1727</v>
      </c>
      <c r="K891" s="55" t="s">
        <v>1727</v>
      </c>
      <c r="L891" s="55" t="s">
        <v>1727</v>
      </c>
      <c r="M891" s="55" t="s">
        <v>1727</v>
      </c>
      <c r="N891" s="55" t="s">
        <v>1727</v>
      </c>
      <c r="O891" s="55"/>
      <c r="P891" s="55" t="s">
        <v>1727</v>
      </c>
      <c r="Q891" s="155" t="s">
        <v>1380</v>
      </c>
      <c r="R891" s="55"/>
    </row>
    <row r="892" spans="1:18" ht="11.25" customHeight="1">
      <c r="A892" s="51">
        <v>889</v>
      </c>
      <c r="B892" s="55" t="s">
        <v>8408</v>
      </c>
      <c r="C892" s="55" t="s">
        <v>1727</v>
      </c>
      <c r="D892" s="55" t="s">
        <v>1727</v>
      </c>
      <c r="E892" s="55" t="s">
        <v>1727</v>
      </c>
      <c r="F892" s="55" t="s">
        <v>1727</v>
      </c>
      <c r="G892" s="55" t="s">
        <v>1727</v>
      </c>
      <c r="H892" s="55" t="s">
        <v>1727</v>
      </c>
      <c r="I892" s="55" t="s">
        <v>1727</v>
      </c>
      <c r="J892" s="55" t="s">
        <v>1727</v>
      </c>
      <c r="K892" s="55" t="s">
        <v>1727</v>
      </c>
      <c r="L892" s="55" t="s">
        <v>1727</v>
      </c>
      <c r="M892" s="55" t="s">
        <v>1727</v>
      </c>
      <c r="N892" s="55" t="s">
        <v>1727</v>
      </c>
      <c r="O892" s="55"/>
      <c r="P892" s="55" t="s">
        <v>1727</v>
      </c>
      <c r="Q892" s="155" t="s">
        <v>1380</v>
      </c>
      <c r="R892" s="55"/>
    </row>
    <row r="893" spans="1:18" ht="11.25" customHeight="1">
      <c r="A893" s="51">
        <v>890</v>
      </c>
      <c r="B893" s="55" t="s">
        <v>8409</v>
      </c>
      <c r="C893" s="55" t="s">
        <v>1727</v>
      </c>
      <c r="D893" s="55" t="s">
        <v>1727</v>
      </c>
      <c r="E893" s="55" t="s">
        <v>1727</v>
      </c>
      <c r="F893" s="55" t="s">
        <v>1727</v>
      </c>
      <c r="G893" s="55" t="s">
        <v>1727</v>
      </c>
      <c r="H893" s="55" t="s">
        <v>1727</v>
      </c>
      <c r="I893" s="55" t="s">
        <v>1727</v>
      </c>
      <c r="J893" s="55" t="s">
        <v>1727</v>
      </c>
      <c r="K893" s="55" t="s">
        <v>1727</v>
      </c>
      <c r="L893" s="55" t="s">
        <v>1727</v>
      </c>
      <c r="M893" s="55" t="s">
        <v>1727</v>
      </c>
      <c r="N893" s="55" t="s">
        <v>1727</v>
      </c>
      <c r="O893" s="55"/>
      <c r="P893" s="55" t="s">
        <v>1727</v>
      </c>
      <c r="Q893" s="155" t="s">
        <v>1380</v>
      </c>
      <c r="R893" s="55"/>
    </row>
    <row r="894" spans="1:18" ht="11.25" customHeight="1">
      <c r="A894" s="51">
        <v>891</v>
      </c>
      <c r="B894" s="55" t="s">
        <v>8410</v>
      </c>
      <c r="C894" s="55" t="s">
        <v>1727</v>
      </c>
      <c r="D894" s="55" t="s">
        <v>1727</v>
      </c>
      <c r="E894" s="55" t="s">
        <v>1727</v>
      </c>
      <c r="F894" s="55" t="s">
        <v>1727</v>
      </c>
      <c r="G894" s="55" t="s">
        <v>1727</v>
      </c>
      <c r="H894" s="55" t="s">
        <v>1727</v>
      </c>
      <c r="I894" s="55" t="s">
        <v>1727</v>
      </c>
      <c r="J894" s="55" t="s">
        <v>1727</v>
      </c>
      <c r="K894" s="55" t="s">
        <v>1727</v>
      </c>
      <c r="L894" s="55" t="s">
        <v>1727</v>
      </c>
      <c r="M894" s="55" t="s">
        <v>1727</v>
      </c>
      <c r="N894" s="55" t="s">
        <v>1727</v>
      </c>
      <c r="O894" s="55"/>
      <c r="P894" s="55" t="s">
        <v>1727</v>
      </c>
      <c r="Q894" s="155" t="s">
        <v>1380</v>
      </c>
      <c r="R894" s="55"/>
    </row>
    <row r="895" spans="1:18" ht="11.25" customHeight="1">
      <c r="A895" s="51">
        <v>892</v>
      </c>
      <c r="B895" s="55" t="s">
        <v>8411</v>
      </c>
      <c r="C895" s="55" t="s">
        <v>1727</v>
      </c>
      <c r="D895" s="55" t="s">
        <v>1727</v>
      </c>
      <c r="E895" s="55" t="s">
        <v>1727</v>
      </c>
      <c r="F895" s="55" t="s">
        <v>1727</v>
      </c>
      <c r="G895" s="55" t="s">
        <v>1727</v>
      </c>
      <c r="H895" s="55" t="s">
        <v>1727</v>
      </c>
      <c r="I895" s="55" t="s">
        <v>1727</v>
      </c>
      <c r="J895" s="55" t="s">
        <v>1727</v>
      </c>
      <c r="K895" s="55" t="s">
        <v>1727</v>
      </c>
      <c r="L895" s="55" t="s">
        <v>1727</v>
      </c>
      <c r="M895" s="55" t="s">
        <v>1727</v>
      </c>
      <c r="N895" s="55" t="s">
        <v>1727</v>
      </c>
      <c r="O895" s="55"/>
      <c r="P895" s="55" t="s">
        <v>1727</v>
      </c>
      <c r="Q895" s="155" t="s">
        <v>1380</v>
      </c>
      <c r="R895" s="55"/>
    </row>
    <row r="896" spans="1:18" ht="11.25" customHeight="1">
      <c r="A896" s="51">
        <v>893</v>
      </c>
      <c r="B896" s="55" t="s">
        <v>8412</v>
      </c>
      <c r="C896" s="55" t="s">
        <v>1727</v>
      </c>
      <c r="D896" s="55" t="s">
        <v>1727</v>
      </c>
      <c r="E896" s="55" t="s">
        <v>1727</v>
      </c>
      <c r="F896" s="55" t="s">
        <v>1727</v>
      </c>
      <c r="G896" s="55" t="s">
        <v>1727</v>
      </c>
      <c r="H896" s="55" t="s">
        <v>1727</v>
      </c>
      <c r="I896" s="55" t="s">
        <v>1727</v>
      </c>
      <c r="J896" s="55" t="s">
        <v>1727</v>
      </c>
      <c r="K896" s="55" t="s">
        <v>1727</v>
      </c>
      <c r="L896" s="55" t="s">
        <v>1727</v>
      </c>
      <c r="M896" s="55" t="s">
        <v>1727</v>
      </c>
      <c r="N896" s="55" t="s">
        <v>1727</v>
      </c>
      <c r="O896" s="55"/>
      <c r="P896" s="55" t="s">
        <v>8413</v>
      </c>
      <c r="Q896" s="155" t="s">
        <v>1380</v>
      </c>
      <c r="R896" s="55"/>
    </row>
    <row r="897" spans="1:18" ht="11.25" customHeight="1">
      <c r="A897" s="51">
        <v>894</v>
      </c>
      <c r="B897" s="55" t="s">
        <v>8414</v>
      </c>
      <c r="C897" s="55" t="s">
        <v>1727</v>
      </c>
      <c r="D897" s="55" t="s">
        <v>1727</v>
      </c>
      <c r="E897" s="55" t="s">
        <v>1727</v>
      </c>
      <c r="F897" s="55" t="s">
        <v>1727</v>
      </c>
      <c r="G897" s="55" t="s">
        <v>1727</v>
      </c>
      <c r="H897" s="55" t="s">
        <v>1727</v>
      </c>
      <c r="I897" s="55" t="s">
        <v>1727</v>
      </c>
      <c r="J897" s="55" t="s">
        <v>1727</v>
      </c>
      <c r="K897" s="55" t="s">
        <v>1727</v>
      </c>
      <c r="L897" s="55" t="s">
        <v>1727</v>
      </c>
      <c r="M897" s="55" t="s">
        <v>1727</v>
      </c>
      <c r="N897" s="55" t="s">
        <v>1727</v>
      </c>
      <c r="O897" s="55"/>
      <c r="P897" s="55" t="s">
        <v>8415</v>
      </c>
      <c r="Q897" s="155" t="s">
        <v>1380</v>
      </c>
      <c r="R897" s="55"/>
    </row>
    <row r="898" spans="1:18" ht="11.25" customHeight="1">
      <c r="A898" s="51">
        <v>895</v>
      </c>
      <c r="B898" s="55" t="s">
        <v>8416</v>
      </c>
      <c r="C898" s="55" t="s">
        <v>1727</v>
      </c>
      <c r="D898" s="55" t="s">
        <v>1727</v>
      </c>
      <c r="E898" s="55" t="s">
        <v>1727</v>
      </c>
      <c r="F898" s="55" t="s">
        <v>1727</v>
      </c>
      <c r="G898" s="55" t="s">
        <v>1727</v>
      </c>
      <c r="H898" s="55" t="s">
        <v>1727</v>
      </c>
      <c r="I898" s="55" t="s">
        <v>1727</v>
      </c>
      <c r="J898" s="55" t="s">
        <v>1727</v>
      </c>
      <c r="K898" s="55" t="s">
        <v>1727</v>
      </c>
      <c r="L898" s="55" t="s">
        <v>1727</v>
      </c>
      <c r="M898" s="55" t="s">
        <v>1727</v>
      </c>
      <c r="N898" s="55" t="s">
        <v>1727</v>
      </c>
      <c r="O898" s="55"/>
      <c r="P898" s="55" t="s">
        <v>8417</v>
      </c>
      <c r="Q898" s="155" t="s">
        <v>1380</v>
      </c>
      <c r="R898" s="55"/>
    </row>
    <row r="899" spans="1:18" ht="11.25" customHeight="1">
      <c r="A899" s="51">
        <v>896</v>
      </c>
      <c r="B899" s="55" t="s">
        <v>8418</v>
      </c>
      <c r="C899" s="55" t="s">
        <v>1727</v>
      </c>
      <c r="D899" s="55" t="s">
        <v>1727</v>
      </c>
      <c r="E899" s="55" t="s">
        <v>1727</v>
      </c>
      <c r="F899" s="55" t="s">
        <v>1727</v>
      </c>
      <c r="G899" s="55" t="s">
        <v>1727</v>
      </c>
      <c r="H899" s="55" t="s">
        <v>1727</v>
      </c>
      <c r="I899" s="55" t="s">
        <v>1727</v>
      </c>
      <c r="J899" s="55" t="s">
        <v>1727</v>
      </c>
      <c r="K899" s="55" t="s">
        <v>1727</v>
      </c>
      <c r="L899" s="55" t="s">
        <v>1727</v>
      </c>
      <c r="M899" s="55" t="s">
        <v>1727</v>
      </c>
      <c r="N899" s="55" t="s">
        <v>1727</v>
      </c>
      <c r="O899" s="55"/>
      <c r="P899" s="55" t="s">
        <v>8419</v>
      </c>
      <c r="Q899" s="155" t="s">
        <v>1380</v>
      </c>
      <c r="R899" s="55"/>
    </row>
    <row r="900" spans="1:18" ht="11.25" customHeight="1">
      <c r="A900" s="51">
        <v>897</v>
      </c>
      <c r="B900" s="55" t="s">
        <v>8420</v>
      </c>
      <c r="C900" s="55" t="s">
        <v>1727</v>
      </c>
      <c r="D900" s="55" t="s">
        <v>1727</v>
      </c>
      <c r="E900" s="55" t="s">
        <v>1727</v>
      </c>
      <c r="F900" s="55" t="s">
        <v>1727</v>
      </c>
      <c r="G900" s="55" t="s">
        <v>1727</v>
      </c>
      <c r="H900" s="55" t="s">
        <v>1727</v>
      </c>
      <c r="I900" s="55" t="s">
        <v>1727</v>
      </c>
      <c r="J900" s="55" t="s">
        <v>1727</v>
      </c>
      <c r="K900" s="55" t="s">
        <v>1727</v>
      </c>
      <c r="L900" s="55" t="s">
        <v>1727</v>
      </c>
      <c r="M900" s="55" t="s">
        <v>1727</v>
      </c>
      <c r="N900" s="55" t="s">
        <v>1727</v>
      </c>
      <c r="O900" s="55"/>
      <c r="P900" s="55" t="s">
        <v>8421</v>
      </c>
      <c r="Q900" s="155" t="s">
        <v>1380</v>
      </c>
      <c r="R900" s="55"/>
    </row>
    <row r="901" spans="1:18" ht="11.25" customHeight="1">
      <c r="A901" s="51">
        <v>898</v>
      </c>
      <c r="B901" s="55" t="s">
        <v>8422</v>
      </c>
      <c r="C901" s="55" t="s">
        <v>1727</v>
      </c>
      <c r="D901" s="55" t="s">
        <v>1727</v>
      </c>
      <c r="E901" s="55" t="s">
        <v>1727</v>
      </c>
      <c r="F901" s="55" t="s">
        <v>1727</v>
      </c>
      <c r="G901" s="55" t="s">
        <v>1727</v>
      </c>
      <c r="H901" s="55" t="s">
        <v>1727</v>
      </c>
      <c r="I901" s="55" t="s">
        <v>1727</v>
      </c>
      <c r="J901" s="55" t="s">
        <v>1727</v>
      </c>
      <c r="K901" s="55" t="s">
        <v>1727</v>
      </c>
      <c r="L901" s="55" t="s">
        <v>1727</v>
      </c>
      <c r="M901" s="55" t="s">
        <v>1727</v>
      </c>
      <c r="N901" s="55" t="s">
        <v>1727</v>
      </c>
      <c r="O901" s="55"/>
      <c r="P901" s="55" t="s">
        <v>8423</v>
      </c>
      <c r="Q901" s="155" t="s">
        <v>1380</v>
      </c>
      <c r="R901" s="55"/>
    </row>
    <row r="902" spans="1:18" ht="11.25" customHeight="1">
      <c r="A902" s="51">
        <v>899</v>
      </c>
      <c r="B902" s="55" t="s">
        <v>8424</v>
      </c>
      <c r="C902" s="55" t="s">
        <v>1727</v>
      </c>
      <c r="D902" s="55" t="s">
        <v>1727</v>
      </c>
      <c r="E902" s="55" t="s">
        <v>1727</v>
      </c>
      <c r="F902" s="55" t="s">
        <v>1727</v>
      </c>
      <c r="G902" s="55" t="s">
        <v>1727</v>
      </c>
      <c r="H902" s="55" t="s">
        <v>1727</v>
      </c>
      <c r="I902" s="55" t="s">
        <v>1727</v>
      </c>
      <c r="J902" s="55" t="s">
        <v>1727</v>
      </c>
      <c r="K902" s="55" t="s">
        <v>1727</v>
      </c>
      <c r="L902" s="55" t="s">
        <v>1727</v>
      </c>
      <c r="M902" s="55" t="s">
        <v>1727</v>
      </c>
      <c r="N902" s="55" t="s">
        <v>1727</v>
      </c>
      <c r="O902" s="55"/>
      <c r="P902" s="55" t="s">
        <v>8425</v>
      </c>
      <c r="Q902" s="155" t="s">
        <v>1380</v>
      </c>
      <c r="R902" s="55"/>
    </row>
    <row r="903" spans="1:18" ht="11.25" customHeight="1">
      <c r="A903" s="51">
        <v>900</v>
      </c>
      <c r="B903" s="55" t="s">
        <v>8426</v>
      </c>
      <c r="C903" s="55" t="s">
        <v>1727</v>
      </c>
      <c r="D903" s="55" t="s">
        <v>1727</v>
      </c>
      <c r="E903" s="55" t="s">
        <v>1727</v>
      </c>
      <c r="F903" s="55" t="s">
        <v>1727</v>
      </c>
      <c r="G903" s="55" t="s">
        <v>1727</v>
      </c>
      <c r="H903" s="55" t="s">
        <v>1727</v>
      </c>
      <c r="I903" s="55" t="s">
        <v>1727</v>
      </c>
      <c r="J903" s="55" t="s">
        <v>1727</v>
      </c>
      <c r="K903" s="55" t="s">
        <v>1727</v>
      </c>
      <c r="L903" s="55" t="s">
        <v>1727</v>
      </c>
      <c r="M903" s="55" t="s">
        <v>1727</v>
      </c>
      <c r="N903" s="55" t="s">
        <v>1727</v>
      </c>
      <c r="O903" s="55"/>
      <c r="P903" s="55" t="s">
        <v>8427</v>
      </c>
      <c r="Q903" s="155" t="s">
        <v>1380</v>
      </c>
      <c r="R903" s="55"/>
    </row>
    <row r="904" spans="1:18" ht="11.25" customHeight="1">
      <c r="A904" s="51">
        <v>901</v>
      </c>
      <c r="B904" s="55" t="s">
        <v>8428</v>
      </c>
      <c r="C904" s="55" t="s">
        <v>1727</v>
      </c>
      <c r="D904" s="55" t="s">
        <v>1727</v>
      </c>
      <c r="E904" s="55" t="s">
        <v>1727</v>
      </c>
      <c r="F904" s="55" t="s">
        <v>1727</v>
      </c>
      <c r="G904" s="55" t="s">
        <v>1727</v>
      </c>
      <c r="H904" s="55" t="s">
        <v>1727</v>
      </c>
      <c r="I904" s="55" t="s">
        <v>1727</v>
      </c>
      <c r="J904" s="55" t="s">
        <v>1727</v>
      </c>
      <c r="K904" s="55" t="s">
        <v>1727</v>
      </c>
      <c r="L904" s="55" t="s">
        <v>1727</v>
      </c>
      <c r="M904" s="55" t="s">
        <v>1727</v>
      </c>
      <c r="N904" s="55" t="s">
        <v>1727</v>
      </c>
      <c r="O904" s="55"/>
      <c r="P904" s="55" t="s">
        <v>8429</v>
      </c>
      <c r="Q904" s="155" t="s">
        <v>1380</v>
      </c>
      <c r="R904" s="55"/>
    </row>
    <row r="905" spans="1:18" ht="11.25" customHeight="1">
      <c r="A905" s="51">
        <v>902</v>
      </c>
      <c r="B905" s="55" t="s">
        <v>8430</v>
      </c>
      <c r="C905" s="55" t="s">
        <v>1727</v>
      </c>
      <c r="D905" s="55" t="s">
        <v>1727</v>
      </c>
      <c r="E905" s="55" t="s">
        <v>1727</v>
      </c>
      <c r="F905" s="55" t="s">
        <v>1727</v>
      </c>
      <c r="G905" s="55" t="s">
        <v>1727</v>
      </c>
      <c r="H905" s="55" t="s">
        <v>1727</v>
      </c>
      <c r="I905" s="55" t="s">
        <v>1727</v>
      </c>
      <c r="J905" s="55" t="s">
        <v>1727</v>
      </c>
      <c r="K905" s="55" t="s">
        <v>1727</v>
      </c>
      <c r="L905" s="55" t="s">
        <v>1727</v>
      </c>
      <c r="M905" s="55" t="s">
        <v>1727</v>
      </c>
      <c r="N905" s="55" t="s">
        <v>1727</v>
      </c>
      <c r="O905" s="55"/>
      <c r="P905" s="55" t="s">
        <v>8431</v>
      </c>
      <c r="Q905" s="155" t="s">
        <v>1380</v>
      </c>
      <c r="R905" s="55"/>
    </row>
    <row r="906" spans="1:18" ht="11.25" customHeight="1">
      <c r="A906" s="51">
        <v>903</v>
      </c>
      <c r="B906" s="55" t="s">
        <v>8432</v>
      </c>
      <c r="C906" s="55" t="s">
        <v>1727</v>
      </c>
      <c r="D906" s="55" t="s">
        <v>1727</v>
      </c>
      <c r="E906" s="55" t="s">
        <v>1727</v>
      </c>
      <c r="F906" s="55" t="s">
        <v>1727</v>
      </c>
      <c r="G906" s="55" t="s">
        <v>1727</v>
      </c>
      <c r="H906" s="55" t="s">
        <v>1727</v>
      </c>
      <c r="I906" s="55" t="s">
        <v>1727</v>
      </c>
      <c r="J906" s="55" t="s">
        <v>1727</v>
      </c>
      <c r="K906" s="55" t="s">
        <v>1727</v>
      </c>
      <c r="L906" s="55" t="s">
        <v>1727</v>
      </c>
      <c r="M906" s="55" t="s">
        <v>1727</v>
      </c>
      <c r="N906" s="55" t="s">
        <v>1727</v>
      </c>
      <c r="O906" s="55"/>
      <c r="P906" s="55" t="s">
        <v>8433</v>
      </c>
      <c r="Q906" s="155" t="s">
        <v>1380</v>
      </c>
      <c r="R906" s="55"/>
    </row>
    <row r="907" spans="1:18" ht="11.25" customHeight="1">
      <c r="A907" s="51">
        <v>904</v>
      </c>
      <c r="B907" s="55" t="s">
        <v>8434</v>
      </c>
      <c r="C907" s="55" t="s">
        <v>1727</v>
      </c>
      <c r="D907" s="55" t="s">
        <v>1727</v>
      </c>
      <c r="E907" s="55" t="s">
        <v>1727</v>
      </c>
      <c r="F907" s="55" t="s">
        <v>1727</v>
      </c>
      <c r="G907" s="55" t="s">
        <v>1727</v>
      </c>
      <c r="H907" s="55" t="s">
        <v>1727</v>
      </c>
      <c r="I907" s="55" t="s">
        <v>1727</v>
      </c>
      <c r="J907" s="55" t="s">
        <v>1727</v>
      </c>
      <c r="K907" s="55" t="s">
        <v>1727</v>
      </c>
      <c r="L907" s="55" t="s">
        <v>1727</v>
      </c>
      <c r="M907" s="55" t="s">
        <v>1727</v>
      </c>
      <c r="N907" s="55" t="s">
        <v>1727</v>
      </c>
      <c r="O907" s="55"/>
      <c r="P907" s="55" t="s">
        <v>8435</v>
      </c>
      <c r="Q907" s="155" t="s">
        <v>1380</v>
      </c>
      <c r="R907" s="55"/>
    </row>
    <row r="908" spans="1:18" ht="11.25" customHeight="1">
      <c r="A908" s="51">
        <v>905</v>
      </c>
      <c r="B908" s="55" t="s">
        <v>8436</v>
      </c>
      <c r="C908" s="55" t="s">
        <v>1727</v>
      </c>
      <c r="D908" s="55" t="s">
        <v>1727</v>
      </c>
      <c r="E908" s="55" t="s">
        <v>1727</v>
      </c>
      <c r="F908" s="55" t="s">
        <v>1727</v>
      </c>
      <c r="G908" s="55" t="s">
        <v>1727</v>
      </c>
      <c r="H908" s="55" t="s">
        <v>1727</v>
      </c>
      <c r="I908" s="55" t="s">
        <v>1727</v>
      </c>
      <c r="J908" s="55" t="s">
        <v>1727</v>
      </c>
      <c r="K908" s="55" t="s">
        <v>1727</v>
      </c>
      <c r="L908" s="55" t="s">
        <v>1727</v>
      </c>
      <c r="M908" s="55" t="s">
        <v>1727</v>
      </c>
      <c r="N908" s="55" t="s">
        <v>1727</v>
      </c>
      <c r="O908" s="55"/>
      <c r="P908" s="55" t="s">
        <v>8437</v>
      </c>
      <c r="Q908" s="155" t="s">
        <v>1380</v>
      </c>
      <c r="R908" s="55"/>
    </row>
    <row r="909" spans="1:18" ht="11.25" customHeight="1">
      <c r="A909" s="51">
        <v>906</v>
      </c>
      <c r="B909" s="55" t="s">
        <v>8438</v>
      </c>
      <c r="C909" s="55" t="s">
        <v>1727</v>
      </c>
      <c r="D909" s="55" t="s">
        <v>1727</v>
      </c>
      <c r="E909" s="55" t="s">
        <v>1727</v>
      </c>
      <c r="F909" s="55" t="s">
        <v>1727</v>
      </c>
      <c r="G909" s="55" t="s">
        <v>1727</v>
      </c>
      <c r="H909" s="55" t="s">
        <v>1727</v>
      </c>
      <c r="I909" s="55" t="s">
        <v>1727</v>
      </c>
      <c r="J909" s="55" t="s">
        <v>1727</v>
      </c>
      <c r="K909" s="55" t="s">
        <v>1727</v>
      </c>
      <c r="L909" s="55" t="s">
        <v>1727</v>
      </c>
      <c r="M909" s="55" t="s">
        <v>1727</v>
      </c>
      <c r="N909" s="55" t="s">
        <v>1727</v>
      </c>
      <c r="O909" s="55"/>
      <c r="P909" s="55" t="s">
        <v>8439</v>
      </c>
      <c r="Q909" s="155" t="s">
        <v>1380</v>
      </c>
      <c r="R909" s="55"/>
    </row>
    <row r="910" spans="1:18" ht="11.25" customHeight="1">
      <c r="A910" s="51">
        <v>907</v>
      </c>
      <c r="B910" s="55" t="s">
        <v>8440</v>
      </c>
      <c r="C910" s="55" t="s">
        <v>1727</v>
      </c>
      <c r="D910" s="55" t="s">
        <v>1727</v>
      </c>
      <c r="E910" s="55" t="s">
        <v>1727</v>
      </c>
      <c r="F910" s="55" t="s">
        <v>1727</v>
      </c>
      <c r="G910" s="55" t="s">
        <v>1727</v>
      </c>
      <c r="H910" s="55" t="s">
        <v>1727</v>
      </c>
      <c r="I910" s="55" t="s">
        <v>1727</v>
      </c>
      <c r="J910" s="55" t="s">
        <v>1727</v>
      </c>
      <c r="K910" s="55" t="s">
        <v>1727</v>
      </c>
      <c r="L910" s="55" t="s">
        <v>1727</v>
      </c>
      <c r="M910" s="55" t="s">
        <v>1727</v>
      </c>
      <c r="N910" s="55" t="s">
        <v>1727</v>
      </c>
      <c r="O910" s="55"/>
      <c r="P910" s="55" t="s">
        <v>8441</v>
      </c>
      <c r="Q910" s="155" t="s">
        <v>1380</v>
      </c>
      <c r="R910" s="55"/>
    </row>
    <row r="911" spans="1:18" ht="11.25" customHeight="1">
      <c r="A911" s="51">
        <v>908</v>
      </c>
      <c r="B911" s="55" t="s">
        <v>8442</v>
      </c>
      <c r="C911" s="55" t="s">
        <v>1727</v>
      </c>
      <c r="D911" s="55" t="s">
        <v>1727</v>
      </c>
      <c r="E911" s="55" t="s">
        <v>1727</v>
      </c>
      <c r="F911" s="55" t="s">
        <v>1727</v>
      </c>
      <c r="G911" s="55" t="s">
        <v>1727</v>
      </c>
      <c r="H911" s="55" t="s">
        <v>1727</v>
      </c>
      <c r="I911" s="55" t="s">
        <v>1727</v>
      </c>
      <c r="J911" s="55" t="s">
        <v>1727</v>
      </c>
      <c r="K911" s="55" t="s">
        <v>1727</v>
      </c>
      <c r="L911" s="55" t="s">
        <v>1727</v>
      </c>
      <c r="M911" s="55" t="s">
        <v>1727</v>
      </c>
      <c r="N911" s="55" t="s">
        <v>1727</v>
      </c>
      <c r="O911" s="55"/>
      <c r="P911" s="55" t="s">
        <v>1727</v>
      </c>
      <c r="Q911" s="155" t="s">
        <v>1380</v>
      </c>
      <c r="R911" s="55"/>
    </row>
    <row r="912" spans="1:18" ht="11.25" customHeight="1">
      <c r="A912" s="51">
        <v>909</v>
      </c>
      <c r="B912" s="55" t="s">
        <v>8443</v>
      </c>
      <c r="C912" s="55" t="s">
        <v>1727</v>
      </c>
      <c r="D912" s="55" t="s">
        <v>1727</v>
      </c>
      <c r="E912" s="55" t="s">
        <v>1727</v>
      </c>
      <c r="F912" s="55" t="s">
        <v>1727</v>
      </c>
      <c r="G912" s="55" t="s">
        <v>1727</v>
      </c>
      <c r="H912" s="55" t="s">
        <v>1727</v>
      </c>
      <c r="I912" s="55" t="s">
        <v>1727</v>
      </c>
      <c r="J912" s="55" t="s">
        <v>1727</v>
      </c>
      <c r="K912" s="55" t="s">
        <v>1727</v>
      </c>
      <c r="L912" s="55" t="s">
        <v>1727</v>
      </c>
      <c r="M912" s="55" t="s">
        <v>1727</v>
      </c>
      <c r="N912" s="55" t="s">
        <v>1727</v>
      </c>
      <c r="O912" s="55"/>
      <c r="P912" s="55" t="s">
        <v>1727</v>
      </c>
      <c r="Q912" s="155" t="s">
        <v>1380</v>
      </c>
      <c r="R912" s="55"/>
    </row>
    <row r="913" spans="1:18" ht="11.25" customHeight="1">
      <c r="A913" s="51">
        <v>910</v>
      </c>
      <c r="B913" s="55" t="s">
        <v>8444</v>
      </c>
      <c r="C913" s="55" t="s">
        <v>1727</v>
      </c>
      <c r="D913" s="55" t="s">
        <v>1727</v>
      </c>
      <c r="E913" s="55" t="s">
        <v>1727</v>
      </c>
      <c r="F913" s="55" t="s">
        <v>1727</v>
      </c>
      <c r="G913" s="55" t="s">
        <v>1727</v>
      </c>
      <c r="H913" s="55" t="s">
        <v>1727</v>
      </c>
      <c r="I913" s="55" t="s">
        <v>1727</v>
      </c>
      <c r="J913" s="55" t="s">
        <v>1727</v>
      </c>
      <c r="K913" s="55" t="s">
        <v>1727</v>
      </c>
      <c r="L913" s="55" t="s">
        <v>1727</v>
      </c>
      <c r="M913" s="55" t="s">
        <v>1727</v>
      </c>
      <c r="N913" s="55" t="s">
        <v>1727</v>
      </c>
      <c r="O913" s="55"/>
      <c r="P913" s="55" t="s">
        <v>1727</v>
      </c>
      <c r="Q913" s="155" t="s">
        <v>1380</v>
      </c>
      <c r="R913" s="55"/>
    </row>
    <row r="914" spans="1:18" ht="11.25" customHeight="1">
      <c r="A914" s="51">
        <v>911</v>
      </c>
      <c r="B914" s="55" t="s">
        <v>8445</v>
      </c>
      <c r="C914" s="55" t="s">
        <v>1727</v>
      </c>
      <c r="D914" s="55" t="s">
        <v>1727</v>
      </c>
      <c r="E914" s="55" t="s">
        <v>1727</v>
      </c>
      <c r="F914" s="55" t="s">
        <v>1727</v>
      </c>
      <c r="G914" s="55" t="s">
        <v>1727</v>
      </c>
      <c r="H914" s="55" t="s">
        <v>1727</v>
      </c>
      <c r="I914" s="55" t="s">
        <v>1727</v>
      </c>
      <c r="J914" s="55" t="s">
        <v>1727</v>
      </c>
      <c r="K914" s="55" t="s">
        <v>1727</v>
      </c>
      <c r="L914" s="55" t="s">
        <v>1727</v>
      </c>
      <c r="M914" s="55" t="s">
        <v>1727</v>
      </c>
      <c r="N914" s="55" t="s">
        <v>1727</v>
      </c>
      <c r="O914" s="55"/>
      <c r="P914" s="55" t="s">
        <v>1727</v>
      </c>
      <c r="Q914" s="155" t="s">
        <v>1380</v>
      </c>
      <c r="R914" s="55"/>
    </row>
    <row r="915" spans="1:18" ht="11.25" customHeight="1">
      <c r="A915" s="51">
        <v>912</v>
      </c>
      <c r="B915" s="55" t="s">
        <v>8446</v>
      </c>
      <c r="C915" s="55" t="s">
        <v>1727</v>
      </c>
      <c r="D915" s="55" t="s">
        <v>1727</v>
      </c>
      <c r="E915" s="55" t="s">
        <v>1727</v>
      </c>
      <c r="F915" s="55" t="s">
        <v>1727</v>
      </c>
      <c r="G915" s="55" t="s">
        <v>1727</v>
      </c>
      <c r="H915" s="55" t="s">
        <v>1727</v>
      </c>
      <c r="I915" s="55" t="s">
        <v>1727</v>
      </c>
      <c r="J915" s="55" t="s">
        <v>1727</v>
      </c>
      <c r="K915" s="55" t="s">
        <v>1727</v>
      </c>
      <c r="L915" s="55" t="s">
        <v>1727</v>
      </c>
      <c r="M915" s="55" t="s">
        <v>1727</v>
      </c>
      <c r="N915" s="55" t="s">
        <v>1727</v>
      </c>
      <c r="O915" s="55"/>
      <c r="P915" s="55" t="s">
        <v>1727</v>
      </c>
      <c r="Q915" s="155" t="s">
        <v>1380</v>
      </c>
      <c r="R915" s="55"/>
    </row>
    <row r="916" spans="1:18" ht="11.25" customHeight="1">
      <c r="A916" s="51">
        <v>913</v>
      </c>
      <c r="B916" s="55" t="s">
        <v>8447</v>
      </c>
      <c r="C916" s="55" t="s">
        <v>1727</v>
      </c>
      <c r="D916" s="55" t="s">
        <v>1727</v>
      </c>
      <c r="E916" s="55" t="s">
        <v>1727</v>
      </c>
      <c r="F916" s="55" t="s">
        <v>1727</v>
      </c>
      <c r="G916" s="55" t="s">
        <v>1727</v>
      </c>
      <c r="H916" s="55" t="s">
        <v>1727</v>
      </c>
      <c r="I916" s="55" t="s">
        <v>1727</v>
      </c>
      <c r="J916" s="55" t="s">
        <v>1727</v>
      </c>
      <c r="K916" s="55" t="s">
        <v>1727</v>
      </c>
      <c r="L916" s="55" t="s">
        <v>1727</v>
      </c>
      <c r="M916" s="55" t="s">
        <v>1727</v>
      </c>
      <c r="N916" s="55" t="s">
        <v>1727</v>
      </c>
      <c r="O916" s="55"/>
      <c r="P916" s="55" t="s">
        <v>1727</v>
      </c>
      <c r="Q916" s="155" t="s">
        <v>1380</v>
      </c>
      <c r="R916" s="55"/>
    </row>
    <row r="917" spans="1:18" ht="11.25" customHeight="1">
      <c r="A917" s="51">
        <v>914</v>
      </c>
      <c r="B917" s="55" t="s">
        <v>8448</v>
      </c>
      <c r="C917" s="55" t="s">
        <v>1727</v>
      </c>
      <c r="D917" s="55" t="s">
        <v>1727</v>
      </c>
      <c r="E917" s="55" t="s">
        <v>1727</v>
      </c>
      <c r="F917" s="55" t="s">
        <v>1727</v>
      </c>
      <c r="G917" s="55" t="s">
        <v>1727</v>
      </c>
      <c r="H917" s="55" t="s">
        <v>1727</v>
      </c>
      <c r="I917" s="55" t="s">
        <v>1727</v>
      </c>
      <c r="J917" s="55" t="s">
        <v>1727</v>
      </c>
      <c r="K917" s="55" t="s">
        <v>1727</v>
      </c>
      <c r="L917" s="55" t="s">
        <v>1727</v>
      </c>
      <c r="M917" s="55" t="s">
        <v>1727</v>
      </c>
      <c r="N917" s="55" t="s">
        <v>1727</v>
      </c>
      <c r="O917" s="55"/>
      <c r="P917" s="55" t="s">
        <v>1727</v>
      </c>
      <c r="Q917" s="155" t="s">
        <v>1380</v>
      </c>
      <c r="R917" s="55"/>
    </row>
    <row r="918" spans="1:18" ht="11.25" customHeight="1">
      <c r="A918" s="51">
        <v>915</v>
      </c>
      <c r="B918" s="55" t="s">
        <v>8449</v>
      </c>
      <c r="C918" s="55" t="s">
        <v>1727</v>
      </c>
      <c r="D918" s="55" t="s">
        <v>1727</v>
      </c>
      <c r="E918" s="55" t="s">
        <v>1727</v>
      </c>
      <c r="F918" s="55" t="s">
        <v>1727</v>
      </c>
      <c r="G918" s="55" t="s">
        <v>1727</v>
      </c>
      <c r="H918" s="55" t="s">
        <v>1727</v>
      </c>
      <c r="I918" s="55" t="s">
        <v>1727</v>
      </c>
      <c r="J918" s="55" t="s">
        <v>1727</v>
      </c>
      <c r="K918" s="55" t="s">
        <v>1727</v>
      </c>
      <c r="L918" s="55" t="s">
        <v>1727</v>
      </c>
      <c r="M918" s="55" t="s">
        <v>1727</v>
      </c>
      <c r="N918" s="55" t="s">
        <v>1727</v>
      </c>
      <c r="O918" s="55"/>
      <c r="P918" s="55" t="s">
        <v>8450</v>
      </c>
      <c r="Q918" s="155" t="s">
        <v>1380</v>
      </c>
      <c r="R918" s="55"/>
    </row>
    <row r="919" spans="1:18" ht="11.25" customHeight="1">
      <c r="A919" s="51">
        <v>916</v>
      </c>
      <c r="B919" s="55" t="s">
        <v>8451</v>
      </c>
      <c r="C919" s="55" t="s">
        <v>1727</v>
      </c>
      <c r="D919" s="55" t="s">
        <v>1727</v>
      </c>
      <c r="E919" s="55" t="s">
        <v>1727</v>
      </c>
      <c r="F919" s="55" t="s">
        <v>1727</v>
      </c>
      <c r="G919" s="55" t="s">
        <v>1727</v>
      </c>
      <c r="H919" s="55" t="s">
        <v>1727</v>
      </c>
      <c r="I919" s="55" t="s">
        <v>1727</v>
      </c>
      <c r="J919" s="55" t="s">
        <v>1727</v>
      </c>
      <c r="K919" s="55" t="s">
        <v>1727</v>
      </c>
      <c r="L919" s="55" t="s">
        <v>1727</v>
      </c>
      <c r="M919" s="55" t="s">
        <v>1727</v>
      </c>
      <c r="N919" s="55" t="s">
        <v>1727</v>
      </c>
      <c r="O919" s="55"/>
      <c r="P919" s="55" t="s">
        <v>8452</v>
      </c>
      <c r="Q919" s="155" t="s">
        <v>1380</v>
      </c>
      <c r="R919" s="55"/>
    </row>
    <row r="920" spans="1:18" ht="11.25" customHeight="1">
      <c r="A920" s="51">
        <v>917</v>
      </c>
      <c r="B920" s="55" t="s">
        <v>8453</v>
      </c>
      <c r="C920" s="55" t="s">
        <v>1727</v>
      </c>
      <c r="D920" s="55" t="s">
        <v>1727</v>
      </c>
      <c r="E920" s="55" t="s">
        <v>1727</v>
      </c>
      <c r="F920" s="55" t="s">
        <v>1727</v>
      </c>
      <c r="G920" s="55" t="s">
        <v>1727</v>
      </c>
      <c r="H920" s="55" t="s">
        <v>1727</v>
      </c>
      <c r="I920" s="55" t="s">
        <v>1727</v>
      </c>
      <c r="J920" s="55" t="s">
        <v>1727</v>
      </c>
      <c r="K920" s="55" t="s">
        <v>1727</v>
      </c>
      <c r="L920" s="55" t="s">
        <v>1727</v>
      </c>
      <c r="M920" s="55" t="s">
        <v>1727</v>
      </c>
      <c r="N920" s="55" t="s">
        <v>1727</v>
      </c>
      <c r="O920" s="55"/>
      <c r="P920" s="55" t="s">
        <v>8454</v>
      </c>
      <c r="Q920" s="155" t="s">
        <v>1380</v>
      </c>
      <c r="R920" s="55"/>
    </row>
    <row r="921" spans="1:18" ht="11.25" customHeight="1">
      <c r="A921" s="51">
        <v>918</v>
      </c>
      <c r="B921" s="55" t="s">
        <v>8455</v>
      </c>
      <c r="C921" s="55" t="s">
        <v>1727</v>
      </c>
      <c r="D921" s="55" t="s">
        <v>1727</v>
      </c>
      <c r="E921" s="55" t="s">
        <v>1727</v>
      </c>
      <c r="F921" s="55" t="s">
        <v>1727</v>
      </c>
      <c r="G921" s="55" t="s">
        <v>1727</v>
      </c>
      <c r="H921" s="55" t="s">
        <v>1727</v>
      </c>
      <c r="I921" s="55" t="s">
        <v>1727</v>
      </c>
      <c r="J921" s="55" t="s">
        <v>1727</v>
      </c>
      <c r="K921" s="55" t="s">
        <v>1727</v>
      </c>
      <c r="L921" s="55" t="s">
        <v>1727</v>
      </c>
      <c r="M921" s="55" t="s">
        <v>1727</v>
      </c>
      <c r="N921" s="55" t="s">
        <v>1727</v>
      </c>
      <c r="O921" s="55"/>
      <c r="P921" s="55" t="s">
        <v>8456</v>
      </c>
      <c r="Q921" s="155" t="s">
        <v>1380</v>
      </c>
      <c r="R921" s="55"/>
    </row>
    <row r="922" spans="1:18" ht="11.25" customHeight="1">
      <c r="A922" s="51">
        <v>919</v>
      </c>
      <c r="B922" s="55" t="s">
        <v>8457</v>
      </c>
      <c r="C922" s="55" t="s">
        <v>1727</v>
      </c>
      <c r="D922" s="55" t="s">
        <v>1727</v>
      </c>
      <c r="E922" s="55" t="s">
        <v>1727</v>
      </c>
      <c r="F922" s="55" t="s">
        <v>1727</v>
      </c>
      <c r="G922" s="55" t="s">
        <v>1727</v>
      </c>
      <c r="H922" s="55" t="s">
        <v>1727</v>
      </c>
      <c r="I922" s="55" t="s">
        <v>1727</v>
      </c>
      <c r="J922" s="55" t="s">
        <v>1727</v>
      </c>
      <c r="K922" s="55" t="s">
        <v>1727</v>
      </c>
      <c r="L922" s="55" t="s">
        <v>1727</v>
      </c>
      <c r="M922" s="55" t="s">
        <v>1727</v>
      </c>
      <c r="N922" s="55" t="s">
        <v>1727</v>
      </c>
      <c r="O922" s="55"/>
      <c r="P922" s="55" t="s">
        <v>1727</v>
      </c>
      <c r="Q922" s="155" t="s">
        <v>1380</v>
      </c>
      <c r="R922" s="55"/>
    </row>
    <row r="923" spans="1:18" ht="11.25" customHeight="1">
      <c r="A923" s="51">
        <v>920</v>
      </c>
      <c r="B923" s="55" t="s">
        <v>8458</v>
      </c>
      <c r="C923" s="55" t="s">
        <v>1727</v>
      </c>
      <c r="D923" s="55" t="s">
        <v>1727</v>
      </c>
      <c r="E923" s="55" t="s">
        <v>1727</v>
      </c>
      <c r="F923" s="55" t="s">
        <v>1727</v>
      </c>
      <c r="G923" s="55" t="s">
        <v>1727</v>
      </c>
      <c r="H923" s="55" t="s">
        <v>1727</v>
      </c>
      <c r="I923" s="55" t="s">
        <v>1727</v>
      </c>
      <c r="J923" s="55" t="s">
        <v>1727</v>
      </c>
      <c r="K923" s="55" t="s">
        <v>1727</v>
      </c>
      <c r="L923" s="55" t="s">
        <v>1727</v>
      </c>
      <c r="M923" s="55" t="s">
        <v>1727</v>
      </c>
      <c r="N923" s="55" t="s">
        <v>1727</v>
      </c>
      <c r="O923" s="55"/>
      <c r="P923" s="55" t="s">
        <v>1727</v>
      </c>
      <c r="Q923" s="155" t="s">
        <v>1380</v>
      </c>
      <c r="R923" s="55"/>
    </row>
    <row r="924" spans="1:18" ht="11.25" customHeight="1">
      <c r="A924" s="51">
        <v>921</v>
      </c>
      <c r="B924" s="55" t="s">
        <v>8459</v>
      </c>
      <c r="C924" s="55" t="s">
        <v>1727</v>
      </c>
      <c r="D924" s="55" t="s">
        <v>1727</v>
      </c>
      <c r="E924" s="55" t="s">
        <v>1727</v>
      </c>
      <c r="F924" s="55" t="s">
        <v>1727</v>
      </c>
      <c r="G924" s="55" t="s">
        <v>1727</v>
      </c>
      <c r="H924" s="55" t="s">
        <v>1727</v>
      </c>
      <c r="I924" s="55" t="s">
        <v>1727</v>
      </c>
      <c r="J924" s="55" t="s">
        <v>1727</v>
      </c>
      <c r="K924" s="55" t="s">
        <v>1727</v>
      </c>
      <c r="L924" s="55" t="s">
        <v>1727</v>
      </c>
      <c r="M924" s="55" t="s">
        <v>1727</v>
      </c>
      <c r="N924" s="55" t="s">
        <v>1727</v>
      </c>
      <c r="O924" s="55"/>
      <c r="P924" s="55" t="s">
        <v>1727</v>
      </c>
      <c r="Q924" s="155" t="s">
        <v>1380</v>
      </c>
      <c r="R924" s="55"/>
    </row>
    <row r="925" spans="1:18" ht="11.25" customHeight="1">
      <c r="A925" s="51">
        <v>922</v>
      </c>
      <c r="B925" s="55" t="s">
        <v>8460</v>
      </c>
      <c r="C925" s="55" t="s">
        <v>1727</v>
      </c>
      <c r="D925" s="55" t="s">
        <v>1727</v>
      </c>
      <c r="E925" s="55" t="s">
        <v>1727</v>
      </c>
      <c r="F925" s="55" t="s">
        <v>1727</v>
      </c>
      <c r="G925" s="55" t="s">
        <v>1727</v>
      </c>
      <c r="H925" s="55" t="s">
        <v>1727</v>
      </c>
      <c r="I925" s="55" t="s">
        <v>1727</v>
      </c>
      <c r="J925" s="55" t="s">
        <v>1727</v>
      </c>
      <c r="K925" s="55" t="s">
        <v>1727</v>
      </c>
      <c r="L925" s="55" t="s">
        <v>1727</v>
      </c>
      <c r="M925" s="55" t="s">
        <v>1727</v>
      </c>
      <c r="N925" s="55" t="s">
        <v>1727</v>
      </c>
      <c r="O925" s="55"/>
      <c r="P925" s="55" t="s">
        <v>1727</v>
      </c>
      <c r="Q925" s="155" t="s">
        <v>1380</v>
      </c>
      <c r="R925" s="55"/>
    </row>
    <row r="926" spans="1:18" ht="11.25" customHeight="1">
      <c r="A926" s="51">
        <v>923</v>
      </c>
      <c r="B926" s="55" t="s">
        <v>8461</v>
      </c>
      <c r="C926" s="55" t="s">
        <v>1727</v>
      </c>
      <c r="D926" s="55" t="s">
        <v>1727</v>
      </c>
      <c r="E926" s="55" t="s">
        <v>1727</v>
      </c>
      <c r="F926" s="55" t="s">
        <v>1727</v>
      </c>
      <c r="G926" s="55" t="s">
        <v>1727</v>
      </c>
      <c r="H926" s="55" t="s">
        <v>1727</v>
      </c>
      <c r="I926" s="55" t="s">
        <v>1727</v>
      </c>
      <c r="J926" s="55" t="s">
        <v>1727</v>
      </c>
      <c r="K926" s="55" t="s">
        <v>1727</v>
      </c>
      <c r="L926" s="55" t="s">
        <v>1727</v>
      </c>
      <c r="M926" s="55" t="s">
        <v>1727</v>
      </c>
      <c r="N926" s="55" t="s">
        <v>1727</v>
      </c>
      <c r="O926" s="55"/>
      <c r="P926" s="55" t="s">
        <v>1727</v>
      </c>
      <c r="Q926" s="155" t="s">
        <v>1380</v>
      </c>
      <c r="R926" s="55"/>
    </row>
    <row r="927" spans="1:18" ht="11.25" customHeight="1">
      <c r="A927" s="51">
        <v>924</v>
      </c>
      <c r="B927" s="55" t="s">
        <v>8462</v>
      </c>
      <c r="C927" s="55" t="s">
        <v>8463</v>
      </c>
      <c r="D927" s="55" t="s">
        <v>1727</v>
      </c>
      <c r="E927" s="55" t="s">
        <v>1727</v>
      </c>
      <c r="F927" s="55" t="s">
        <v>1727</v>
      </c>
      <c r="G927" s="55" t="s">
        <v>1727</v>
      </c>
      <c r="H927" s="55" t="s">
        <v>1727</v>
      </c>
      <c r="I927" s="55" t="s">
        <v>1727</v>
      </c>
      <c r="J927" s="55" t="s">
        <v>1727</v>
      </c>
      <c r="K927" s="55" t="s">
        <v>1727</v>
      </c>
      <c r="L927" s="55" t="s">
        <v>1727</v>
      </c>
      <c r="M927" s="55" t="s">
        <v>1727</v>
      </c>
      <c r="N927" s="55" t="s">
        <v>1727</v>
      </c>
      <c r="O927" s="55"/>
      <c r="P927" s="55" t="s">
        <v>8464</v>
      </c>
      <c r="Q927" s="155" t="s">
        <v>1380</v>
      </c>
      <c r="R927" s="55"/>
    </row>
    <row r="928" spans="1:18" ht="11.25" customHeight="1">
      <c r="A928" s="51">
        <v>925</v>
      </c>
      <c r="B928" s="55" t="s">
        <v>8465</v>
      </c>
      <c r="C928" s="55" t="s">
        <v>1727</v>
      </c>
      <c r="D928" s="55" t="s">
        <v>1727</v>
      </c>
      <c r="E928" s="55" t="s">
        <v>1727</v>
      </c>
      <c r="F928" s="55" t="s">
        <v>1727</v>
      </c>
      <c r="G928" s="55" t="s">
        <v>1727</v>
      </c>
      <c r="H928" s="55" t="s">
        <v>1727</v>
      </c>
      <c r="I928" s="55" t="s">
        <v>1727</v>
      </c>
      <c r="J928" s="55" t="s">
        <v>1727</v>
      </c>
      <c r="K928" s="55" t="s">
        <v>1727</v>
      </c>
      <c r="L928" s="55" t="s">
        <v>1727</v>
      </c>
      <c r="M928" s="55" t="s">
        <v>1727</v>
      </c>
      <c r="N928" s="55" t="s">
        <v>1727</v>
      </c>
      <c r="O928" s="55"/>
      <c r="P928" s="55" t="s">
        <v>8466</v>
      </c>
      <c r="Q928" s="155" t="s">
        <v>1380</v>
      </c>
      <c r="R928" s="55"/>
    </row>
    <row r="929" spans="1:18" ht="11.25" customHeight="1">
      <c r="A929" s="51">
        <v>926</v>
      </c>
      <c r="B929" s="55" t="s">
        <v>5852</v>
      </c>
      <c r="C929" s="55" t="s">
        <v>1727</v>
      </c>
      <c r="D929" s="55" t="s">
        <v>1727</v>
      </c>
      <c r="E929" s="55" t="s">
        <v>1727</v>
      </c>
      <c r="F929" s="55" t="s">
        <v>1727</v>
      </c>
      <c r="G929" s="55" t="s">
        <v>1727</v>
      </c>
      <c r="H929" s="55" t="s">
        <v>1727</v>
      </c>
      <c r="I929" s="55" t="s">
        <v>1727</v>
      </c>
      <c r="J929" s="55" t="s">
        <v>1727</v>
      </c>
      <c r="K929" s="55" t="s">
        <v>1727</v>
      </c>
      <c r="L929" s="55" t="s">
        <v>1727</v>
      </c>
      <c r="M929" s="55" t="s">
        <v>1727</v>
      </c>
      <c r="N929" s="55" t="s">
        <v>1727</v>
      </c>
      <c r="O929" s="55"/>
      <c r="P929" s="55" t="s">
        <v>8467</v>
      </c>
      <c r="Q929" s="155" t="s">
        <v>1380</v>
      </c>
      <c r="R929" s="55"/>
    </row>
    <row r="930" spans="1:18" ht="11.25" customHeight="1">
      <c r="A930" s="51">
        <v>927</v>
      </c>
      <c r="B930" s="55" t="s">
        <v>8468</v>
      </c>
      <c r="C930" s="55" t="s">
        <v>1727</v>
      </c>
      <c r="D930" s="55" t="s">
        <v>1727</v>
      </c>
      <c r="E930" s="55" t="s">
        <v>1727</v>
      </c>
      <c r="F930" s="55" t="s">
        <v>1727</v>
      </c>
      <c r="G930" s="55" t="s">
        <v>1727</v>
      </c>
      <c r="H930" s="55" t="s">
        <v>1727</v>
      </c>
      <c r="I930" s="55" t="s">
        <v>1727</v>
      </c>
      <c r="J930" s="55" t="s">
        <v>1727</v>
      </c>
      <c r="K930" s="55" t="s">
        <v>1727</v>
      </c>
      <c r="L930" s="55" t="s">
        <v>1727</v>
      </c>
      <c r="M930" s="55" t="s">
        <v>1727</v>
      </c>
      <c r="N930" s="55" t="s">
        <v>1727</v>
      </c>
      <c r="O930" s="55"/>
      <c r="P930" s="55" t="s">
        <v>8469</v>
      </c>
      <c r="Q930" s="155" t="s">
        <v>1380</v>
      </c>
      <c r="R930" s="55"/>
    </row>
    <row r="931" spans="1:18" ht="11.25" customHeight="1">
      <c r="A931" s="51">
        <v>928</v>
      </c>
      <c r="B931" s="55" t="s">
        <v>8470</v>
      </c>
      <c r="C931" s="55" t="s">
        <v>8471</v>
      </c>
      <c r="D931" s="55" t="s">
        <v>1727</v>
      </c>
      <c r="E931" s="55" t="s">
        <v>1727</v>
      </c>
      <c r="F931" s="55" t="s">
        <v>1727</v>
      </c>
      <c r="G931" s="55" t="s">
        <v>1727</v>
      </c>
      <c r="H931" s="55" t="s">
        <v>1727</v>
      </c>
      <c r="I931" s="55" t="s">
        <v>1727</v>
      </c>
      <c r="J931" s="55" t="s">
        <v>1727</v>
      </c>
      <c r="K931" s="55" t="s">
        <v>1727</v>
      </c>
      <c r="L931" s="55" t="s">
        <v>1727</v>
      </c>
      <c r="M931" s="55" t="s">
        <v>1727</v>
      </c>
      <c r="N931" s="55" t="s">
        <v>1727</v>
      </c>
      <c r="O931" s="55"/>
      <c r="P931" s="55" t="s">
        <v>8472</v>
      </c>
      <c r="Q931" s="155" t="s">
        <v>1380</v>
      </c>
      <c r="R931" s="55"/>
    </row>
    <row r="932" spans="1:18" ht="11.25" customHeight="1">
      <c r="A932" s="51">
        <v>929</v>
      </c>
      <c r="B932" s="55" t="s">
        <v>8473</v>
      </c>
      <c r="C932" s="55" t="s">
        <v>1727</v>
      </c>
      <c r="D932" s="55" t="s">
        <v>1727</v>
      </c>
      <c r="E932" s="55" t="s">
        <v>1727</v>
      </c>
      <c r="F932" s="55" t="s">
        <v>1727</v>
      </c>
      <c r="G932" s="55" t="s">
        <v>1727</v>
      </c>
      <c r="H932" s="55" t="s">
        <v>1727</v>
      </c>
      <c r="I932" s="55" t="s">
        <v>1727</v>
      </c>
      <c r="J932" s="55" t="s">
        <v>1727</v>
      </c>
      <c r="K932" s="55" t="s">
        <v>1727</v>
      </c>
      <c r="L932" s="55" t="s">
        <v>1727</v>
      </c>
      <c r="M932" s="55" t="s">
        <v>1727</v>
      </c>
      <c r="N932" s="55" t="s">
        <v>1727</v>
      </c>
      <c r="O932" s="55"/>
      <c r="P932" s="55" t="s">
        <v>8474</v>
      </c>
      <c r="Q932" s="155" t="s">
        <v>1380</v>
      </c>
      <c r="R932" s="55"/>
    </row>
    <row r="933" spans="1:18" ht="11.25" customHeight="1">
      <c r="A933" s="51">
        <v>930</v>
      </c>
      <c r="B933" s="55" t="s">
        <v>8475</v>
      </c>
      <c r="C933" s="55" t="s">
        <v>1727</v>
      </c>
      <c r="D933" s="55" t="s">
        <v>1727</v>
      </c>
      <c r="E933" s="55" t="s">
        <v>1727</v>
      </c>
      <c r="F933" s="55" t="s">
        <v>1727</v>
      </c>
      <c r="G933" s="55" t="s">
        <v>1727</v>
      </c>
      <c r="H933" s="55" t="s">
        <v>1727</v>
      </c>
      <c r="I933" s="55" t="s">
        <v>1727</v>
      </c>
      <c r="J933" s="55" t="s">
        <v>1727</v>
      </c>
      <c r="K933" s="55" t="s">
        <v>1727</v>
      </c>
      <c r="L933" s="55" t="s">
        <v>1727</v>
      </c>
      <c r="M933" s="55" t="s">
        <v>1727</v>
      </c>
      <c r="N933" s="55" t="s">
        <v>1727</v>
      </c>
      <c r="O933" s="55"/>
      <c r="P933" s="55" t="s">
        <v>8476</v>
      </c>
      <c r="Q933" s="155" t="s">
        <v>1380</v>
      </c>
      <c r="R933" s="55"/>
    </row>
    <row r="934" spans="1:18" ht="11.25" customHeight="1">
      <c r="A934" s="51">
        <v>931</v>
      </c>
      <c r="B934" s="55" t="s">
        <v>8477</v>
      </c>
      <c r="C934" s="55" t="s">
        <v>1727</v>
      </c>
      <c r="D934" s="55" t="s">
        <v>1727</v>
      </c>
      <c r="E934" s="55" t="s">
        <v>1727</v>
      </c>
      <c r="F934" s="55" t="s">
        <v>1727</v>
      </c>
      <c r="G934" s="55" t="s">
        <v>1727</v>
      </c>
      <c r="H934" s="55" t="s">
        <v>1727</v>
      </c>
      <c r="I934" s="55" t="s">
        <v>1727</v>
      </c>
      <c r="J934" s="55" t="s">
        <v>1727</v>
      </c>
      <c r="K934" s="55" t="s">
        <v>1727</v>
      </c>
      <c r="L934" s="55" t="s">
        <v>1727</v>
      </c>
      <c r="M934" s="55" t="s">
        <v>1727</v>
      </c>
      <c r="N934" s="55" t="s">
        <v>1727</v>
      </c>
      <c r="O934" s="55"/>
      <c r="P934" s="55" t="s">
        <v>8478</v>
      </c>
      <c r="Q934" s="155" t="s">
        <v>1380</v>
      </c>
      <c r="R934" s="55"/>
    </row>
    <row r="935" spans="1:18" ht="11.25" customHeight="1">
      <c r="A935" s="51">
        <v>932</v>
      </c>
      <c r="B935" s="55" t="s">
        <v>8479</v>
      </c>
      <c r="C935" s="55" t="s">
        <v>1727</v>
      </c>
      <c r="D935" s="55" t="s">
        <v>1727</v>
      </c>
      <c r="E935" s="55" t="s">
        <v>1727</v>
      </c>
      <c r="F935" s="55" t="s">
        <v>1727</v>
      </c>
      <c r="G935" s="55" t="s">
        <v>1727</v>
      </c>
      <c r="H935" s="55" t="s">
        <v>1727</v>
      </c>
      <c r="I935" s="55" t="s">
        <v>1727</v>
      </c>
      <c r="J935" s="55" t="s">
        <v>1727</v>
      </c>
      <c r="K935" s="55" t="s">
        <v>1727</v>
      </c>
      <c r="L935" s="55" t="s">
        <v>1727</v>
      </c>
      <c r="M935" s="55" t="s">
        <v>1727</v>
      </c>
      <c r="N935" s="55" t="s">
        <v>1727</v>
      </c>
      <c r="O935" s="55"/>
      <c r="P935" s="55" t="s">
        <v>8480</v>
      </c>
      <c r="Q935" s="155" t="s">
        <v>1380</v>
      </c>
      <c r="R935" s="55"/>
    </row>
    <row r="936" spans="1:18" ht="11.25" customHeight="1">
      <c r="A936" s="51">
        <v>933</v>
      </c>
      <c r="B936" s="55" t="s">
        <v>8481</v>
      </c>
      <c r="C936" s="55" t="s">
        <v>1727</v>
      </c>
      <c r="D936" s="55" t="s">
        <v>1727</v>
      </c>
      <c r="E936" s="55" t="s">
        <v>1727</v>
      </c>
      <c r="F936" s="55" t="s">
        <v>1727</v>
      </c>
      <c r="G936" s="55" t="s">
        <v>1727</v>
      </c>
      <c r="H936" s="55" t="s">
        <v>1727</v>
      </c>
      <c r="I936" s="55" t="s">
        <v>1727</v>
      </c>
      <c r="J936" s="55" t="s">
        <v>1727</v>
      </c>
      <c r="K936" s="55" t="s">
        <v>1727</v>
      </c>
      <c r="L936" s="55" t="s">
        <v>1727</v>
      </c>
      <c r="M936" s="55" t="s">
        <v>1727</v>
      </c>
      <c r="N936" s="55" t="s">
        <v>1727</v>
      </c>
      <c r="O936" s="55"/>
      <c r="P936" s="55" t="s">
        <v>8482</v>
      </c>
      <c r="Q936" s="155" t="s">
        <v>1380</v>
      </c>
      <c r="R936" s="55"/>
    </row>
    <row r="937" spans="1:18" ht="11.25" customHeight="1">
      <c r="A937" s="51">
        <v>934</v>
      </c>
      <c r="B937" s="55" t="s">
        <v>8483</v>
      </c>
      <c r="C937" s="55" t="s">
        <v>8484</v>
      </c>
      <c r="D937" s="55" t="s">
        <v>1727</v>
      </c>
      <c r="E937" s="55" t="s">
        <v>1727</v>
      </c>
      <c r="F937" s="55" t="s">
        <v>1727</v>
      </c>
      <c r="G937" s="55" t="s">
        <v>1727</v>
      </c>
      <c r="H937" s="55" t="s">
        <v>1727</v>
      </c>
      <c r="I937" s="55" t="s">
        <v>1727</v>
      </c>
      <c r="J937" s="55" t="s">
        <v>1727</v>
      </c>
      <c r="K937" s="55" t="s">
        <v>1727</v>
      </c>
      <c r="L937" s="55" t="s">
        <v>1727</v>
      </c>
      <c r="M937" s="55" t="s">
        <v>1727</v>
      </c>
      <c r="N937" s="55" t="s">
        <v>1727</v>
      </c>
      <c r="O937" s="55"/>
      <c r="P937" s="55" t="s">
        <v>8485</v>
      </c>
      <c r="Q937" s="155" t="s">
        <v>1380</v>
      </c>
      <c r="R937" s="55"/>
    </row>
    <row r="938" spans="1:18" ht="11.25" customHeight="1">
      <c r="A938" s="51">
        <v>935</v>
      </c>
      <c r="B938" s="55" t="s">
        <v>8486</v>
      </c>
      <c r="C938" s="55" t="s">
        <v>8487</v>
      </c>
      <c r="D938" s="55" t="s">
        <v>8488</v>
      </c>
      <c r="E938" s="55" t="s">
        <v>8489</v>
      </c>
      <c r="F938" s="55" t="s">
        <v>1727</v>
      </c>
      <c r="G938" s="55" t="s">
        <v>1727</v>
      </c>
      <c r="H938" s="55" t="s">
        <v>1727</v>
      </c>
      <c r="I938" s="55" t="s">
        <v>1727</v>
      </c>
      <c r="J938" s="55" t="s">
        <v>1727</v>
      </c>
      <c r="K938" s="55" t="s">
        <v>1727</v>
      </c>
      <c r="L938" s="55" t="s">
        <v>1727</v>
      </c>
      <c r="M938" s="55" t="s">
        <v>1727</v>
      </c>
      <c r="N938" s="55" t="s">
        <v>1727</v>
      </c>
      <c r="O938" s="55"/>
      <c r="P938" s="55" t="s">
        <v>8490</v>
      </c>
      <c r="Q938" s="155" t="s">
        <v>1380</v>
      </c>
      <c r="R938" s="55"/>
    </row>
    <row r="939" spans="1:18" ht="11.25" customHeight="1">
      <c r="A939" s="51">
        <v>936</v>
      </c>
      <c r="B939" s="55" t="s">
        <v>8491</v>
      </c>
      <c r="C939" s="55" t="s">
        <v>1727</v>
      </c>
      <c r="D939" s="55" t="s">
        <v>1727</v>
      </c>
      <c r="E939" s="55" t="s">
        <v>1727</v>
      </c>
      <c r="F939" s="55" t="s">
        <v>1727</v>
      </c>
      <c r="G939" s="55" t="s">
        <v>1727</v>
      </c>
      <c r="H939" s="55" t="s">
        <v>1727</v>
      </c>
      <c r="I939" s="55" t="s">
        <v>1727</v>
      </c>
      <c r="J939" s="55" t="s">
        <v>1727</v>
      </c>
      <c r="K939" s="55" t="s">
        <v>1727</v>
      </c>
      <c r="L939" s="55" t="s">
        <v>1727</v>
      </c>
      <c r="M939" s="55" t="s">
        <v>1727</v>
      </c>
      <c r="N939" s="55" t="s">
        <v>1727</v>
      </c>
      <c r="O939" s="55"/>
      <c r="P939" s="55" t="s">
        <v>8492</v>
      </c>
      <c r="Q939" s="155" t="s">
        <v>1380</v>
      </c>
      <c r="R939" s="55"/>
    </row>
    <row r="940" spans="1:18" ht="11.25" customHeight="1">
      <c r="A940" s="51">
        <v>937</v>
      </c>
      <c r="B940" s="55" t="s">
        <v>8493</v>
      </c>
      <c r="C940" s="55" t="s">
        <v>1727</v>
      </c>
      <c r="D940" s="55" t="s">
        <v>1727</v>
      </c>
      <c r="E940" s="55" t="s">
        <v>1727</v>
      </c>
      <c r="F940" s="55" t="s">
        <v>1727</v>
      </c>
      <c r="G940" s="55" t="s">
        <v>1727</v>
      </c>
      <c r="H940" s="55" t="s">
        <v>1727</v>
      </c>
      <c r="I940" s="55" t="s">
        <v>1727</v>
      </c>
      <c r="J940" s="55" t="s">
        <v>1727</v>
      </c>
      <c r="K940" s="55" t="s">
        <v>1727</v>
      </c>
      <c r="L940" s="55" t="s">
        <v>1727</v>
      </c>
      <c r="M940" s="55" t="s">
        <v>1727</v>
      </c>
      <c r="N940" s="55" t="s">
        <v>1727</v>
      </c>
      <c r="O940" s="55"/>
      <c r="P940" s="55" t="s">
        <v>8494</v>
      </c>
      <c r="Q940" s="155" t="s">
        <v>1380</v>
      </c>
      <c r="R940" s="55"/>
    </row>
    <row r="941" spans="1:18" ht="11.25" customHeight="1">
      <c r="A941" s="51">
        <v>938</v>
      </c>
      <c r="B941" s="55" t="s">
        <v>8495</v>
      </c>
      <c r="C941" s="55" t="s">
        <v>1727</v>
      </c>
      <c r="D941" s="55" t="s">
        <v>1727</v>
      </c>
      <c r="E941" s="55" t="s">
        <v>1727</v>
      </c>
      <c r="F941" s="55" t="s">
        <v>1727</v>
      </c>
      <c r="G941" s="55" t="s">
        <v>1727</v>
      </c>
      <c r="H941" s="55" t="s">
        <v>1727</v>
      </c>
      <c r="I941" s="55" t="s">
        <v>1727</v>
      </c>
      <c r="J941" s="55" t="s">
        <v>1727</v>
      </c>
      <c r="K941" s="55" t="s">
        <v>1727</v>
      </c>
      <c r="L941" s="55" t="s">
        <v>1727</v>
      </c>
      <c r="M941" s="55" t="s">
        <v>1727</v>
      </c>
      <c r="N941" s="55" t="s">
        <v>1727</v>
      </c>
      <c r="O941" s="55"/>
      <c r="P941" s="55" t="s">
        <v>8496</v>
      </c>
      <c r="Q941" s="155" t="s">
        <v>1380</v>
      </c>
      <c r="R941" s="55"/>
    </row>
    <row r="942" spans="1:18" ht="11.25" customHeight="1">
      <c r="A942" s="51">
        <v>939</v>
      </c>
      <c r="B942" s="55" t="s">
        <v>8497</v>
      </c>
      <c r="C942" s="55" t="s">
        <v>1727</v>
      </c>
      <c r="D942" s="55" t="s">
        <v>1727</v>
      </c>
      <c r="E942" s="55" t="s">
        <v>1727</v>
      </c>
      <c r="F942" s="55" t="s">
        <v>1727</v>
      </c>
      <c r="G942" s="55" t="s">
        <v>1727</v>
      </c>
      <c r="H942" s="55" t="s">
        <v>1727</v>
      </c>
      <c r="I942" s="55" t="s">
        <v>1727</v>
      </c>
      <c r="J942" s="55" t="s">
        <v>1727</v>
      </c>
      <c r="K942" s="55" t="s">
        <v>1727</v>
      </c>
      <c r="L942" s="55" t="s">
        <v>1727</v>
      </c>
      <c r="M942" s="55" t="s">
        <v>1727</v>
      </c>
      <c r="N942" s="55" t="s">
        <v>1727</v>
      </c>
      <c r="O942" s="55"/>
      <c r="P942" s="55" t="s">
        <v>8498</v>
      </c>
      <c r="Q942" s="155" t="s">
        <v>1380</v>
      </c>
      <c r="R942" s="55"/>
    </row>
    <row r="943" spans="1:18" ht="11.25" customHeight="1">
      <c r="A943" s="51">
        <v>940</v>
      </c>
      <c r="B943" s="55" t="s">
        <v>8499</v>
      </c>
      <c r="C943" s="55" t="s">
        <v>1727</v>
      </c>
      <c r="D943" s="55" t="s">
        <v>1727</v>
      </c>
      <c r="E943" s="55" t="s">
        <v>1727</v>
      </c>
      <c r="F943" s="55" t="s">
        <v>1727</v>
      </c>
      <c r="G943" s="55" t="s">
        <v>1727</v>
      </c>
      <c r="H943" s="55" t="s">
        <v>1727</v>
      </c>
      <c r="I943" s="55" t="s">
        <v>1727</v>
      </c>
      <c r="J943" s="55" t="s">
        <v>1727</v>
      </c>
      <c r="K943" s="55" t="s">
        <v>1727</v>
      </c>
      <c r="L943" s="55" t="s">
        <v>1727</v>
      </c>
      <c r="M943" s="55" t="s">
        <v>1727</v>
      </c>
      <c r="N943" s="55" t="s">
        <v>1727</v>
      </c>
      <c r="O943" s="55"/>
      <c r="P943" s="55" t="s">
        <v>1727</v>
      </c>
      <c r="Q943" s="155" t="s">
        <v>1380</v>
      </c>
      <c r="R943" s="55"/>
    </row>
    <row r="944" spans="1:18" ht="11.25" customHeight="1">
      <c r="A944" s="51">
        <v>941</v>
      </c>
      <c r="B944" s="55" t="s">
        <v>8500</v>
      </c>
      <c r="C944" s="55" t="s">
        <v>1727</v>
      </c>
      <c r="D944" s="55" t="s">
        <v>1727</v>
      </c>
      <c r="E944" s="55" t="s">
        <v>1727</v>
      </c>
      <c r="F944" s="55" t="s">
        <v>1727</v>
      </c>
      <c r="G944" s="55" t="s">
        <v>1727</v>
      </c>
      <c r="H944" s="55" t="s">
        <v>1727</v>
      </c>
      <c r="I944" s="55" t="s">
        <v>1727</v>
      </c>
      <c r="J944" s="55" t="s">
        <v>1727</v>
      </c>
      <c r="K944" s="55" t="s">
        <v>1727</v>
      </c>
      <c r="L944" s="55" t="s">
        <v>1727</v>
      </c>
      <c r="M944" s="55" t="s">
        <v>1727</v>
      </c>
      <c r="N944" s="55" t="s">
        <v>1727</v>
      </c>
      <c r="O944" s="55"/>
      <c r="P944" s="55" t="s">
        <v>1727</v>
      </c>
      <c r="Q944" s="155" t="s">
        <v>1380</v>
      </c>
      <c r="R944" s="55"/>
    </row>
    <row r="945" spans="1:18" ht="11.25" customHeight="1">
      <c r="A945" s="51">
        <v>942</v>
      </c>
      <c r="B945" s="55" t="s">
        <v>8501</v>
      </c>
      <c r="C945" s="55" t="s">
        <v>1727</v>
      </c>
      <c r="D945" s="55" t="s">
        <v>1727</v>
      </c>
      <c r="E945" s="55" t="s">
        <v>1727</v>
      </c>
      <c r="F945" s="55" t="s">
        <v>1727</v>
      </c>
      <c r="G945" s="55" t="s">
        <v>1727</v>
      </c>
      <c r="H945" s="55" t="s">
        <v>1727</v>
      </c>
      <c r="I945" s="55" t="s">
        <v>1727</v>
      </c>
      <c r="J945" s="55" t="s">
        <v>1727</v>
      </c>
      <c r="K945" s="55" t="s">
        <v>1727</v>
      </c>
      <c r="L945" s="55" t="s">
        <v>1727</v>
      </c>
      <c r="M945" s="55" t="s">
        <v>1727</v>
      </c>
      <c r="N945" s="55" t="s">
        <v>1727</v>
      </c>
      <c r="O945" s="55"/>
      <c r="P945" s="55" t="s">
        <v>1727</v>
      </c>
      <c r="Q945" s="155" t="s">
        <v>1380</v>
      </c>
      <c r="R945" s="55"/>
    </row>
    <row r="946" spans="1:18" ht="11.25" customHeight="1">
      <c r="A946" s="51">
        <v>943</v>
      </c>
      <c r="B946" s="55" t="s">
        <v>8502</v>
      </c>
      <c r="C946" s="55" t="s">
        <v>1727</v>
      </c>
      <c r="D946" s="55" t="s">
        <v>1727</v>
      </c>
      <c r="E946" s="55" t="s">
        <v>1727</v>
      </c>
      <c r="F946" s="55" t="s">
        <v>1727</v>
      </c>
      <c r="G946" s="55" t="s">
        <v>1727</v>
      </c>
      <c r="H946" s="55" t="s">
        <v>1727</v>
      </c>
      <c r="I946" s="55" t="s">
        <v>1727</v>
      </c>
      <c r="J946" s="55" t="s">
        <v>1727</v>
      </c>
      <c r="K946" s="55" t="s">
        <v>1727</v>
      </c>
      <c r="L946" s="55" t="s">
        <v>1727</v>
      </c>
      <c r="M946" s="55" t="s">
        <v>1727</v>
      </c>
      <c r="N946" s="55" t="s">
        <v>1727</v>
      </c>
      <c r="O946" s="55"/>
      <c r="P946" s="55" t="s">
        <v>1727</v>
      </c>
      <c r="Q946" s="155" t="s">
        <v>1380</v>
      </c>
      <c r="R946" s="55"/>
    </row>
    <row r="947" spans="1:18" ht="11.25" customHeight="1">
      <c r="A947" s="51">
        <v>944</v>
      </c>
      <c r="B947" s="55" t="s">
        <v>8503</v>
      </c>
      <c r="C947" s="55" t="s">
        <v>1727</v>
      </c>
      <c r="D947" s="55" t="s">
        <v>1727</v>
      </c>
      <c r="E947" s="55" t="s">
        <v>1727</v>
      </c>
      <c r="F947" s="55" t="s">
        <v>1727</v>
      </c>
      <c r="G947" s="55" t="s">
        <v>1727</v>
      </c>
      <c r="H947" s="55" t="s">
        <v>1727</v>
      </c>
      <c r="I947" s="55" t="s">
        <v>1727</v>
      </c>
      <c r="J947" s="55" t="s">
        <v>1727</v>
      </c>
      <c r="K947" s="55" t="s">
        <v>1727</v>
      </c>
      <c r="L947" s="55" t="s">
        <v>1727</v>
      </c>
      <c r="M947" s="55" t="s">
        <v>1727</v>
      </c>
      <c r="N947" s="55" t="s">
        <v>1727</v>
      </c>
      <c r="O947" s="55"/>
      <c r="P947" s="55" t="s">
        <v>1727</v>
      </c>
      <c r="Q947" s="155" t="s">
        <v>1380</v>
      </c>
      <c r="R947" s="55"/>
    </row>
    <row r="948" spans="1:18" ht="11.25" customHeight="1">
      <c r="A948" s="51">
        <v>945</v>
      </c>
      <c r="B948" s="55" t="s">
        <v>8504</v>
      </c>
      <c r="C948" s="55" t="s">
        <v>1727</v>
      </c>
      <c r="D948" s="55" t="s">
        <v>1727</v>
      </c>
      <c r="E948" s="55" t="s">
        <v>1727</v>
      </c>
      <c r="F948" s="55" t="s">
        <v>1727</v>
      </c>
      <c r="G948" s="55" t="s">
        <v>1727</v>
      </c>
      <c r="H948" s="55" t="s">
        <v>1727</v>
      </c>
      <c r="I948" s="55" t="s">
        <v>1727</v>
      </c>
      <c r="J948" s="55" t="s">
        <v>1727</v>
      </c>
      <c r="K948" s="55" t="s">
        <v>1727</v>
      </c>
      <c r="L948" s="55" t="s">
        <v>1727</v>
      </c>
      <c r="M948" s="55" t="s">
        <v>1727</v>
      </c>
      <c r="N948" s="55" t="s">
        <v>1727</v>
      </c>
      <c r="O948" s="55"/>
      <c r="P948" s="55" t="s">
        <v>1727</v>
      </c>
      <c r="Q948" s="155" t="s">
        <v>1380</v>
      </c>
      <c r="R948" s="55"/>
    </row>
    <row r="949" spans="1:18" ht="11.25" customHeight="1">
      <c r="A949" s="51">
        <v>946</v>
      </c>
      <c r="B949" s="55" t="s">
        <v>8505</v>
      </c>
      <c r="C949" s="55" t="s">
        <v>1727</v>
      </c>
      <c r="D949" s="55" t="s">
        <v>1727</v>
      </c>
      <c r="E949" s="55" t="s">
        <v>1727</v>
      </c>
      <c r="F949" s="55" t="s">
        <v>1727</v>
      </c>
      <c r="G949" s="55" t="s">
        <v>1727</v>
      </c>
      <c r="H949" s="55" t="s">
        <v>1727</v>
      </c>
      <c r="I949" s="55" t="s">
        <v>1727</v>
      </c>
      <c r="J949" s="55" t="s">
        <v>1727</v>
      </c>
      <c r="K949" s="55" t="s">
        <v>1727</v>
      </c>
      <c r="L949" s="55" t="s">
        <v>1727</v>
      </c>
      <c r="M949" s="55" t="s">
        <v>1727</v>
      </c>
      <c r="N949" s="55" t="s">
        <v>1727</v>
      </c>
      <c r="O949" s="55"/>
      <c r="P949" s="55" t="s">
        <v>1727</v>
      </c>
      <c r="Q949" s="155" t="s">
        <v>1380</v>
      </c>
      <c r="R949" s="55"/>
    </row>
    <row r="950" spans="1:18" ht="11.25" customHeight="1">
      <c r="A950" s="51">
        <v>947</v>
      </c>
      <c r="B950" s="55" t="s">
        <v>8506</v>
      </c>
      <c r="C950" s="55" t="s">
        <v>1727</v>
      </c>
      <c r="D950" s="55" t="s">
        <v>1727</v>
      </c>
      <c r="E950" s="55" t="s">
        <v>1727</v>
      </c>
      <c r="F950" s="55" t="s">
        <v>1727</v>
      </c>
      <c r="G950" s="55" t="s">
        <v>1727</v>
      </c>
      <c r="H950" s="55" t="s">
        <v>1727</v>
      </c>
      <c r="I950" s="55" t="s">
        <v>1727</v>
      </c>
      <c r="J950" s="55" t="s">
        <v>1727</v>
      </c>
      <c r="K950" s="55" t="s">
        <v>1727</v>
      </c>
      <c r="L950" s="55" t="s">
        <v>1727</v>
      </c>
      <c r="M950" s="55" t="s">
        <v>1727</v>
      </c>
      <c r="N950" s="55" t="s">
        <v>1727</v>
      </c>
      <c r="O950" s="55"/>
      <c r="P950" s="55" t="s">
        <v>1727</v>
      </c>
      <c r="Q950" s="155" t="s">
        <v>1380</v>
      </c>
      <c r="R950" s="55"/>
    </row>
    <row r="951" spans="1:18" ht="11.25" customHeight="1">
      <c r="A951" s="51">
        <v>948</v>
      </c>
      <c r="B951" s="55" t="s">
        <v>8507</v>
      </c>
      <c r="C951" s="55" t="s">
        <v>1727</v>
      </c>
      <c r="D951" s="55" t="s">
        <v>1727</v>
      </c>
      <c r="E951" s="55" t="s">
        <v>1727</v>
      </c>
      <c r="F951" s="55" t="s">
        <v>1727</v>
      </c>
      <c r="G951" s="55" t="s">
        <v>1727</v>
      </c>
      <c r="H951" s="55" t="s">
        <v>1727</v>
      </c>
      <c r="I951" s="55" t="s">
        <v>1727</v>
      </c>
      <c r="J951" s="55" t="s">
        <v>1727</v>
      </c>
      <c r="K951" s="55" t="s">
        <v>1727</v>
      </c>
      <c r="L951" s="55" t="s">
        <v>1727</v>
      </c>
      <c r="M951" s="55" t="s">
        <v>1727</v>
      </c>
      <c r="N951" s="55" t="s">
        <v>1727</v>
      </c>
      <c r="O951" s="55"/>
      <c r="P951" s="55" t="s">
        <v>1727</v>
      </c>
      <c r="Q951" s="155" t="s">
        <v>1380</v>
      </c>
      <c r="R951" s="55"/>
    </row>
    <row r="952" spans="1:18" ht="11.25" customHeight="1">
      <c r="A952" s="51">
        <v>949</v>
      </c>
      <c r="B952" s="55" t="s">
        <v>8508</v>
      </c>
      <c r="C952" s="55" t="s">
        <v>8509</v>
      </c>
      <c r="D952" s="55" t="s">
        <v>1727</v>
      </c>
      <c r="E952" s="55" t="s">
        <v>1727</v>
      </c>
      <c r="F952" s="55" t="s">
        <v>1727</v>
      </c>
      <c r="G952" s="55" t="s">
        <v>1727</v>
      </c>
      <c r="H952" s="55" t="s">
        <v>1727</v>
      </c>
      <c r="I952" s="55" t="s">
        <v>1727</v>
      </c>
      <c r="J952" s="55" t="s">
        <v>1727</v>
      </c>
      <c r="K952" s="55" t="s">
        <v>1727</v>
      </c>
      <c r="L952" s="55" t="s">
        <v>1727</v>
      </c>
      <c r="M952" s="55" t="s">
        <v>1727</v>
      </c>
      <c r="N952" s="55" t="s">
        <v>1727</v>
      </c>
      <c r="O952" s="55"/>
      <c r="P952" s="55" t="s">
        <v>8510</v>
      </c>
      <c r="Q952" s="155" t="s">
        <v>1380</v>
      </c>
      <c r="R952" s="55"/>
    </row>
    <row r="953" spans="1:18" ht="11.25" customHeight="1">
      <c r="A953" s="51">
        <v>950</v>
      </c>
      <c r="B953" s="55" t="s">
        <v>8511</v>
      </c>
      <c r="C953" s="55" t="s">
        <v>1727</v>
      </c>
      <c r="D953" s="55" t="s">
        <v>1727</v>
      </c>
      <c r="E953" s="55" t="s">
        <v>1727</v>
      </c>
      <c r="F953" s="55" t="s">
        <v>1727</v>
      </c>
      <c r="G953" s="55" t="s">
        <v>1727</v>
      </c>
      <c r="H953" s="55" t="s">
        <v>1727</v>
      </c>
      <c r="I953" s="55" t="s">
        <v>1727</v>
      </c>
      <c r="J953" s="55" t="s">
        <v>1727</v>
      </c>
      <c r="K953" s="55" t="s">
        <v>1727</v>
      </c>
      <c r="L953" s="55" t="s">
        <v>1727</v>
      </c>
      <c r="M953" s="55" t="s">
        <v>1727</v>
      </c>
      <c r="N953" s="55" t="s">
        <v>1727</v>
      </c>
      <c r="O953" s="55"/>
      <c r="P953" s="55" t="s">
        <v>8512</v>
      </c>
      <c r="Q953" s="155" t="s">
        <v>1380</v>
      </c>
      <c r="R953" s="55"/>
    </row>
    <row r="954" spans="1:18" ht="11.25" customHeight="1">
      <c r="A954" s="51">
        <v>951</v>
      </c>
      <c r="B954" s="55" t="s">
        <v>8513</v>
      </c>
      <c r="C954" s="55" t="s">
        <v>1727</v>
      </c>
      <c r="D954" s="55" t="s">
        <v>1727</v>
      </c>
      <c r="E954" s="55" t="s">
        <v>1727</v>
      </c>
      <c r="F954" s="55" t="s">
        <v>1727</v>
      </c>
      <c r="G954" s="55" t="s">
        <v>1727</v>
      </c>
      <c r="H954" s="55" t="s">
        <v>1727</v>
      </c>
      <c r="I954" s="55" t="s">
        <v>1727</v>
      </c>
      <c r="J954" s="55" t="s">
        <v>1727</v>
      </c>
      <c r="K954" s="55" t="s">
        <v>1727</v>
      </c>
      <c r="L954" s="55" t="s">
        <v>1727</v>
      </c>
      <c r="M954" s="55" t="s">
        <v>1727</v>
      </c>
      <c r="N954" s="55" t="s">
        <v>1727</v>
      </c>
      <c r="O954" s="55"/>
      <c r="P954" s="55" t="s">
        <v>8514</v>
      </c>
      <c r="Q954" s="155" t="s">
        <v>1380</v>
      </c>
      <c r="R954" s="55"/>
    </row>
    <row r="955" spans="1:18" ht="11.25" customHeight="1">
      <c r="A955" s="51">
        <v>952</v>
      </c>
      <c r="B955" s="55" t="s">
        <v>8515</v>
      </c>
      <c r="C955" s="55" t="s">
        <v>8516</v>
      </c>
      <c r="D955" s="55" t="s">
        <v>1727</v>
      </c>
      <c r="E955" s="55" t="s">
        <v>1727</v>
      </c>
      <c r="F955" s="55" t="s">
        <v>1727</v>
      </c>
      <c r="G955" s="55" t="s">
        <v>1727</v>
      </c>
      <c r="H955" s="55" t="s">
        <v>1727</v>
      </c>
      <c r="I955" s="55" t="s">
        <v>1727</v>
      </c>
      <c r="J955" s="55" t="s">
        <v>1727</v>
      </c>
      <c r="K955" s="55" t="s">
        <v>1727</v>
      </c>
      <c r="L955" s="55" t="s">
        <v>1727</v>
      </c>
      <c r="M955" s="55" t="s">
        <v>1727</v>
      </c>
      <c r="N955" s="55" t="s">
        <v>1727</v>
      </c>
      <c r="O955" s="55"/>
      <c r="P955" s="55" t="s">
        <v>8517</v>
      </c>
      <c r="Q955" s="155" t="s">
        <v>1380</v>
      </c>
      <c r="R955" s="55"/>
    </row>
    <row r="956" spans="1:18" ht="11.25" customHeight="1">
      <c r="A956" s="51">
        <v>953</v>
      </c>
      <c r="B956" s="55" t="s">
        <v>8518</v>
      </c>
      <c r="C956" s="55" t="s">
        <v>1727</v>
      </c>
      <c r="D956" s="55" t="s">
        <v>1727</v>
      </c>
      <c r="E956" s="55" t="s">
        <v>1727</v>
      </c>
      <c r="F956" s="55" t="s">
        <v>1727</v>
      </c>
      <c r="G956" s="55" t="s">
        <v>1727</v>
      </c>
      <c r="H956" s="55" t="s">
        <v>1727</v>
      </c>
      <c r="I956" s="55" t="s">
        <v>1727</v>
      </c>
      <c r="J956" s="55" t="s">
        <v>1727</v>
      </c>
      <c r="K956" s="55" t="s">
        <v>1727</v>
      </c>
      <c r="L956" s="55" t="s">
        <v>1727</v>
      </c>
      <c r="M956" s="55" t="s">
        <v>1727</v>
      </c>
      <c r="N956" s="55" t="s">
        <v>1727</v>
      </c>
      <c r="O956" s="55"/>
      <c r="P956" s="55" t="s">
        <v>8519</v>
      </c>
      <c r="Q956" s="155" t="s">
        <v>1380</v>
      </c>
      <c r="R956" s="55"/>
    </row>
    <row r="957" spans="1:18" ht="11.25" customHeight="1">
      <c r="A957" s="51">
        <v>954</v>
      </c>
      <c r="B957" s="55" t="s">
        <v>8520</v>
      </c>
      <c r="C957" s="55" t="s">
        <v>1727</v>
      </c>
      <c r="D957" s="55" t="s">
        <v>1727</v>
      </c>
      <c r="E957" s="55" t="s">
        <v>1727</v>
      </c>
      <c r="F957" s="55" t="s">
        <v>1727</v>
      </c>
      <c r="G957" s="55" t="s">
        <v>1727</v>
      </c>
      <c r="H957" s="55" t="s">
        <v>1727</v>
      </c>
      <c r="I957" s="55" t="s">
        <v>1727</v>
      </c>
      <c r="J957" s="55" t="s">
        <v>1727</v>
      </c>
      <c r="K957" s="55" t="s">
        <v>1727</v>
      </c>
      <c r="L957" s="55" t="s">
        <v>1727</v>
      </c>
      <c r="M957" s="55" t="s">
        <v>1727</v>
      </c>
      <c r="N957" s="55" t="s">
        <v>1727</v>
      </c>
      <c r="O957" s="55"/>
      <c r="P957" s="55" t="s">
        <v>8521</v>
      </c>
      <c r="Q957" s="155" t="s">
        <v>1380</v>
      </c>
      <c r="R957" s="55"/>
    </row>
    <row r="958" spans="1:18" ht="11.25" customHeight="1">
      <c r="A958" s="51">
        <v>955</v>
      </c>
      <c r="B958" s="55" t="s">
        <v>8522</v>
      </c>
      <c r="C958" s="55" t="s">
        <v>1727</v>
      </c>
      <c r="D958" s="55" t="s">
        <v>1727</v>
      </c>
      <c r="E958" s="55" t="s">
        <v>1727</v>
      </c>
      <c r="F958" s="55" t="s">
        <v>1727</v>
      </c>
      <c r="G958" s="55" t="s">
        <v>1727</v>
      </c>
      <c r="H958" s="55" t="s">
        <v>1727</v>
      </c>
      <c r="I958" s="55" t="s">
        <v>1727</v>
      </c>
      <c r="J958" s="55" t="s">
        <v>1727</v>
      </c>
      <c r="K958" s="55" t="s">
        <v>1727</v>
      </c>
      <c r="L958" s="55" t="s">
        <v>1727</v>
      </c>
      <c r="M958" s="55" t="s">
        <v>1727</v>
      </c>
      <c r="N958" s="55" t="s">
        <v>1727</v>
      </c>
      <c r="O958" s="55"/>
      <c r="P958" s="55" t="s">
        <v>8523</v>
      </c>
      <c r="Q958" s="155" t="s">
        <v>1380</v>
      </c>
      <c r="R958" s="55"/>
    </row>
    <row r="959" spans="1:18" ht="11.25" customHeight="1">
      <c r="A959" s="51">
        <v>956</v>
      </c>
      <c r="B959" s="55" t="s">
        <v>8524</v>
      </c>
      <c r="C959" s="55" t="s">
        <v>1727</v>
      </c>
      <c r="D959" s="55" t="s">
        <v>1727</v>
      </c>
      <c r="E959" s="55" t="s">
        <v>1727</v>
      </c>
      <c r="F959" s="55" t="s">
        <v>1727</v>
      </c>
      <c r="G959" s="55" t="s">
        <v>1727</v>
      </c>
      <c r="H959" s="55" t="s">
        <v>1727</v>
      </c>
      <c r="I959" s="55" t="s">
        <v>1727</v>
      </c>
      <c r="J959" s="55" t="s">
        <v>1727</v>
      </c>
      <c r="K959" s="55" t="s">
        <v>1727</v>
      </c>
      <c r="L959" s="55" t="s">
        <v>1727</v>
      </c>
      <c r="M959" s="55" t="s">
        <v>1727</v>
      </c>
      <c r="N959" s="55" t="s">
        <v>1727</v>
      </c>
      <c r="O959" s="55"/>
      <c r="P959" s="55" t="s">
        <v>8525</v>
      </c>
      <c r="Q959" s="155" t="s">
        <v>1380</v>
      </c>
      <c r="R959" s="55"/>
    </row>
    <row r="960" spans="1:18" ht="11.25" customHeight="1">
      <c r="A960" s="51">
        <v>957</v>
      </c>
      <c r="B960" s="55" t="s">
        <v>8526</v>
      </c>
      <c r="C960" s="55" t="s">
        <v>1727</v>
      </c>
      <c r="D960" s="55" t="s">
        <v>1727</v>
      </c>
      <c r="E960" s="55" t="s">
        <v>1727</v>
      </c>
      <c r="F960" s="55" t="s">
        <v>1727</v>
      </c>
      <c r="G960" s="55" t="s">
        <v>1727</v>
      </c>
      <c r="H960" s="55" t="s">
        <v>1727</v>
      </c>
      <c r="I960" s="55" t="s">
        <v>1727</v>
      </c>
      <c r="J960" s="55" t="s">
        <v>1727</v>
      </c>
      <c r="K960" s="55" t="s">
        <v>1727</v>
      </c>
      <c r="L960" s="55" t="s">
        <v>1727</v>
      </c>
      <c r="M960" s="55" t="s">
        <v>1727</v>
      </c>
      <c r="N960" s="55" t="s">
        <v>1727</v>
      </c>
      <c r="O960" s="55"/>
      <c r="P960" s="55" t="s">
        <v>8527</v>
      </c>
      <c r="Q960" s="155" t="s">
        <v>1380</v>
      </c>
      <c r="R960" s="55"/>
    </row>
    <row r="961" spans="1:18" ht="11.25" customHeight="1">
      <c r="A961" s="51">
        <v>958</v>
      </c>
      <c r="B961" s="55" t="s">
        <v>8528</v>
      </c>
      <c r="C961" s="55" t="s">
        <v>1727</v>
      </c>
      <c r="D961" s="55" t="s">
        <v>1727</v>
      </c>
      <c r="E961" s="55" t="s">
        <v>1727</v>
      </c>
      <c r="F961" s="55" t="s">
        <v>1727</v>
      </c>
      <c r="G961" s="55" t="s">
        <v>1727</v>
      </c>
      <c r="H961" s="55" t="s">
        <v>1727</v>
      </c>
      <c r="I961" s="55" t="s">
        <v>1727</v>
      </c>
      <c r="J961" s="55" t="s">
        <v>1727</v>
      </c>
      <c r="K961" s="55" t="s">
        <v>1727</v>
      </c>
      <c r="L961" s="55" t="s">
        <v>1727</v>
      </c>
      <c r="M961" s="55" t="s">
        <v>1727</v>
      </c>
      <c r="N961" s="55" t="s">
        <v>1727</v>
      </c>
      <c r="O961" s="55"/>
      <c r="P961" s="55" t="s">
        <v>8529</v>
      </c>
      <c r="Q961" s="155" t="s">
        <v>1380</v>
      </c>
      <c r="R961" s="55"/>
    </row>
    <row r="962" spans="1:18" ht="11.25" customHeight="1">
      <c r="A962" s="51">
        <v>959</v>
      </c>
      <c r="B962" s="55" t="s">
        <v>8530</v>
      </c>
      <c r="C962" s="55" t="s">
        <v>1727</v>
      </c>
      <c r="D962" s="55" t="s">
        <v>1727</v>
      </c>
      <c r="E962" s="55" t="s">
        <v>1727</v>
      </c>
      <c r="F962" s="55" t="s">
        <v>1727</v>
      </c>
      <c r="G962" s="55" t="s">
        <v>1727</v>
      </c>
      <c r="H962" s="55" t="s">
        <v>1727</v>
      </c>
      <c r="I962" s="55" t="s">
        <v>1727</v>
      </c>
      <c r="J962" s="55" t="s">
        <v>1727</v>
      </c>
      <c r="K962" s="55" t="s">
        <v>1727</v>
      </c>
      <c r="L962" s="55" t="s">
        <v>1727</v>
      </c>
      <c r="M962" s="55" t="s">
        <v>1727</v>
      </c>
      <c r="N962" s="55" t="s">
        <v>1727</v>
      </c>
      <c r="O962" s="55"/>
      <c r="P962" s="55" t="s">
        <v>8531</v>
      </c>
      <c r="Q962" s="155" t="s">
        <v>1380</v>
      </c>
      <c r="R962" s="55"/>
    </row>
    <row r="963" spans="1:18" ht="11.25" customHeight="1">
      <c r="A963" s="51">
        <v>960</v>
      </c>
      <c r="B963" s="55" t="s">
        <v>8532</v>
      </c>
      <c r="C963" s="55" t="s">
        <v>1727</v>
      </c>
      <c r="D963" s="55" t="s">
        <v>1727</v>
      </c>
      <c r="E963" s="55" t="s">
        <v>1727</v>
      </c>
      <c r="F963" s="55" t="s">
        <v>1727</v>
      </c>
      <c r="G963" s="55" t="s">
        <v>1727</v>
      </c>
      <c r="H963" s="55" t="s">
        <v>1727</v>
      </c>
      <c r="I963" s="55" t="s">
        <v>1727</v>
      </c>
      <c r="J963" s="55" t="s">
        <v>1727</v>
      </c>
      <c r="K963" s="55" t="s">
        <v>1727</v>
      </c>
      <c r="L963" s="55" t="s">
        <v>1727</v>
      </c>
      <c r="M963" s="55" t="s">
        <v>1727</v>
      </c>
      <c r="N963" s="55" t="s">
        <v>1727</v>
      </c>
      <c r="O963" s="55"/>
      <c r="P963" s="55" t="s">
        <v>8533</v>
      </c>
      <c r="Q963" s="155" t="s">
        <v>1380</v>
      </c>
      <c r="R963" s="55"/>
    </row>
    <row r="964" spans="1:18" ht="11.25" customHeight="1">
      <c r="A964" s="51">
        <v>961</v>
      </c>
      <c r="B964" s="55" t="s">
        <v>8534</v>
      </c>
      <c r="C964" s="55" t="s">
        <v>1727</v>
      </c>
      <c r="D964" s="55" t="s">
        <v>1727</v>
      </c>
      <c r="E964" s="55" t="s">
        <v>1727</v>
      </c>
      <c r="F964" s="55" t="s">
        <v>1727</v>
      </c>
      <c r="G964" s="55" t="s">
        <v>1727</v>
      </c>
      <c r="H964" s="55" t="s">
        <v>1727</v>
      </c>
      <c r="I964" s="55" t="s">
        <v>1727</v>
      </c>
      <c r="J964" s="55" t="s">
        <v>1727</v>
      </c>
      <c r="K964" s="55" t="s">
        <v>1727</v>
      </c>
      <c r="L964" s="55" t="s">
        <v>1727</v>
      </c>
      <c r="M964" s="55" t="s">
        <v>1727</v>
      </c>
      <c r="N964" s="55" t="s">
        <v>1727</v>
      </c>
      <c r="O964" s="55"/>
      <c r="P964" s="55" t="s">
        <v>8535</v>
      </c>
      <c r="Q964" s="155" t="s">
        <v>1380</v>
      </c>
      <c r="R964" s="55"/>
    </row>
    <row r="965" spans="1:18" ht="11.25" customHeight="1">
      <c r="A965" s="51">
        <v>962</v>
      </c>
      <c r="B965" s="55" t="s">
        <v>8536</v>
      </c>
      <c r="C965" s="55" t="s">
        <v>1727</v>
      </c>
      <c r="D965" s="55" t="s">
        <v>1727</v>
      </c>
      <c r="E965" s="55" t="s">
        <v>1727</v>
      </c>
      <c r="F965" s="55" t="s">
        <v>1727</v>
      </c>
      <c r="G965" s="55" t="s">
        <v>1727</v>
      </c>
      <c r="H965" s="55" t="s">
        <v>1727</v>
      </c>
      <c r="I965" s="55" t="s">
        <v>1727</v>
      </c>
      <c r="J965" s="55" t="s">
        <v>1727</v>
      </c>
      <c r="K965" s="55" t="s">
        <v>1727</v>
      </c>
      <c r="L965" s="55" t="s">
        <v>1727</v>
      </c>
      <c r="M965" s="55" t="s">
        <v>1727</v>
      </c>
      <c r="N965" s="55" t="s">
        <v>1727</v>
      </c>
      <c r="O965" s="55"/>
      <c r="P965" s="55" t="s">
        <v>1727</v>
      </c>
      <c r="Q965" s="155" t="s">
        <v>1380</v>
      </c>
      <c r="R965" s="55"/>
    </row>
    <row r="966" spans="1:18" ht="11.25" customHeight="1">
      <c r="A966" s="51">
        <v>963</v>
      </c>
      <c r="B966" s="55" t="s">
        <v>8537</v>
      </c>
      <c r="C966" s="55" t="s">
        <v>1727</v>
      </c>
      <c r="D966" s="55" t="s">
        <v>1727</v>
      </c>
      <c r="E966" s="55" t="s">
        <v>1727</v>
      </c>
      <c r="F966" s="55" t="s">
        <v>1727</v>
      </c>
      <c r="G966" s="55" t="s">
        <v>1727</v>
      </c>
      <c r="H966" s="55" t="s">
        <v>1727</v>
      </c>
      <c r="I966" s="55" t="s">
        <v>1727</v>
      </c>
      <c r="J966" s="55" t="s">
        <v>1727</v>
      </c>
      <c r="K966" s="55" t="s">
        <v>1727</v>
      </c>
      <c r="L966" s="55" t="s">
        <v>1727</v>
      </c>
      <c r="M966" s="55" t="s">
        <v>1727</v>
      </c>
      <c r="N966" s="55" t="s">
        <v>1727</v>
      </c>
      <c r="O966" s="55"/>
      <c r="P966" s="55" t="s">
        <v>1727</v>
      </c>
      <c r="Q966" s="155" t="s">
        <v>1380</v>
      </c>
      <c r="R966" s="55"/>
    </row>
    <row r="967" spans="1:18" ht="11.25" customHeight="1">
      <c r="A967" s="51">
        <v>964</v>
      </c>
      <c r="B967" s="55" t="s">
        <v>8538</v>
      </c>
      <c r="C967" s="55" t="s">
        <v>1727</v>
      </c>
      <c r="D967" s="55" t="s">
        <v>1727</v>
      </c>
      <c r="E967" s="55" t="s">
        <v>1727</v>
      </c>
      <c r="F967" s="55" t="s">
        <v>1727</v>
      </c>
      <c r="G967" s="55" t="s">
        <v>1727</v>
      </c>
      <c r="H967" s="55" t="s">
        <v>1727</v>
      </c>
      <c r="I967" s="55" t="s">
        <v>1727</v>
      </c>
      <c r="J967" s="55" t="s">
        <v>1727</v>
      </c>
      <c r="K967" s="55" t="s">
        <v>1727</v>
      </c>
      <c r="L967" s="55" t="s">
        <v>1727</v>
      </c>
      <c r="M967" s="55" t="s">
        <v>1727</v>
      </c>
      <c r="N967" s="55" t="s">
        <v>1727</v>
      </c>
      <c r="O967" s="55"/>
      <c r="P967" s="55" t="s">
        <v>1727</v>
      </c>
      <c r="Q967" s="155" t="s">
        <v>1380</v>
      </c>
      <c r="R967" s="55"/>
    </row>
    <row r="968" spans="1:18" ht="11.25" customHeight="1">
      <c r="A968" s="51">
        <v>965</v>
      </c>
      <c r="B968" s="55" t="s">
        <v>8539</v>
      </c>
      <c r="C968" s="55" t="s">
        <v>1727</v>
      </c>
      <c r="D968" s="55" t="s">
        <v>1727</v>
      </c>
      <c r="E968" s="55" t="s">
        <v>1727</v>
      </c>
      <c r="F968" s="55" t="s">
        <v>1727</v>
      </c>
      <c r="G968" s="55" t="s">
        <v>1727</v>
      </c>
      <c r="H968" s="55" t="s">
        <v>1727</v>
      </c>
      <c r="I968" s="55" t="s">
        <v>1727</v>
      </c>
      <c r="J968" s="55" t="s">
        <v>1727</v>
      </c>
      <c r="K968" s="55" t="s">
        <v>1727</v>
      </c>
      <c r="L968" s="55" t="s">
        <v>1727</v>
      </c>
      <c r="M968" s="55" t="s">
        <v>1727</v>
      </c>
      <c r="N968" s="55" t="s">
        <v>1727</v>
      </c>
      <c r="O968" s="55"/>
      <c r="P968" s="55" t="s">
        <v>1727</v>
      </c>
      <c r="Q968" s="155" t="s">
        <v>1380</v>
      </c>
      <c r="R968" s="55"/>
    </row>
    <row r="969" spans="1:18" ht="11.25" customHeight="1">
      <c r="A969" s="51">
        <v>966</v>
      </c>
      <c r="B969" s="55" t="s">
        <v>8540</v>
      </c>
      <c r="C969" s="55" t="s">
        <v>1727</v>
      </c>
      <c r="D969" s="55" t="s">
        <v>1727</v>
      </c>
      <c r="E969" s="55" t="s">
        <v>1727</v>
      </c>
      <c r="F969" s="55" t="s">
        <v>1727</v>
      </c>
      <c r="G969" s="55" t="s">
        <v>1727</v>
      </c>
      <c r="H969" s="55" t="s">
        <v>1727</v>
      </c>
      <c r="I969" s="55" t="s">
        <v>1727</v>
      </c>
      <c r="J969" s="55" t="s">
        <v>1727</v>
      </c>
      <c r="K969" s="55" t="s">
        <v>1727</v>
      </c>
      <c r="L969" s="55" t="s">
        <v>1727</v>
      </c>
      <c r="M969" s="55" t="s">
        <v>1727</v>
      </c>
      <c r="N969" s="55" t="s">
        <v>1727</v>
      </c>
      <c r="O969" s="55"/>
      <c r="P969" s="55" t="s">
        <v>8541</v>
      </c>
      <c r="Q969" s="155" t="s">
        <v>1380</v>
      </c>
      <c r="R969" s="55"/>
    </row>
    <row r="970" spans="1:18" ht="11.25" customHeight="1">
      <c r="A970" s="51">
        <v>967</v>
      </c>
      <c r="B970" s="55" t="s">
        <v>8542</v>
      </c>
      <c r="C970" s="55" t="s">
        <v>1727</v>
      </c>
      <c r="D970" s="55" t="s">
        <v>1727</v>
      </c>
      <c r="E970" s="55" t="s">
        <v>1727</v>
      </c>
      <c r="F970" s="55" t="s">
        <v>1727</v>
      </c>
      <c r="G970" s="55" t="s">
        <v>1727</v>
      </c>
      <c r="H970" s="55" t="s">
        <v>1727</v>
      </c>
      <c r="I970" s="55" t="s">
        <v>1727</v>
      </c>
      <c r="J970" s="55" t="s">
        <v>1727</v>
      </c>
      <c r="K970" s="55" t="s">
        <v>1727</v>
      </c>
      <c r="L970" s="55" t="s">
        <v>1727</v>
      </c>
      <c r="M970" s="55" t="s">
        <v>1727</v>
      </c>
      <c r="N970" s="55" t="s">
        <v>1727</v>
      </c>
      <c r="O970" s="55"/>
      <c r="P970" s="55" t="s">
        <v>8543</v>
      </c>
      <c r="Q970" s="155" t="s">
        <v>1380</v>
      </c>
      <c r="R970" s="55"/>
    </row>
    <row r="971" spans="1:18" ht="11.25" customHeight="1">
      <c r="A971" s="51">
        <v>968</v>
      </c>
      <c r="B971" s="55" t="s">
        <v>8544</v>
      </c>
      <c r="C971" s="55" t="s">
        <v>1727</v>
      </c>
      <c r="D971" s="55" t="s">
        <v>1727</v>
      </c>
      <c r="E971" s="55" t="s">
        <v>1727</v>
      </c>
      <c r="F971" s="55" t="s">
        <v>1727</v>
      </c>
      <c r="G971" s="55" t="s">
        <v>1727</v>
      </c>
      <c r="H971" s="55" t="s">
        <v>1727</v>
      </c>
      <c r="I971" s="55" t="s">
        <v>1727</v>
      </c>
      <c r="J971" s="55" t="s">
        <v>1727</v>
      </c>
      <c r="K971" s="55" t="s">
        <v>1727</v>
      </c>
      <c r="L971" s="55" t="s">
        <v>1727</v>
      </c>
      <c r="M971" s="55" t="s">
        <v>1727</v>
      </c>
      <c r="N971" s="55" t="s">
        <v>1727</v>
      </c>
      <c r="O971" s="55"/>
      <c r="P971" s="55" t="s">
        <v>8545</v>
      </c>
      <c r="Q971" s="155" t="s">
        <v>1380</v>
      </c>
      <c r="R971" s="55"/>
    </row>
    <row r="972" spans="1:18" ht="11.25" customHeight="1">
      <c r="A972" s="51">
        <v>969</v>
      </c>
      <c r="B972" s="55" t="s">
        <v>8546</v>
      </c>
      <c r="C972" s="55" t="s">
        <v>1727</v>
      </c>
      <c r="D972" s="55" t="s">
        <v>1727</v>
      </c>
      <c r="E972" s="55" t="s">
        <v>1727</v>
      </c>
      <c r="F972" s="55" t="s">
        <v>1727</v>
      </c>
      <c r="G972" s="55" t="s">
        <v>1727</v>
      </c>
      <c r="H972" s="55" t="s">
        <v>1727</v>
      </c>
      <c r="I972" s="55" t="s">
        <v>1727</v>
      </c>
      <c r="J972" s="55" t="s">
        <v>1727</v>
      </c>
      <c r="K972" s="55" t="s">
        <v>1727</v>
      </c>
      <c r="L972" s="55" t="s">
        <v>1727</v>
      </c>
      <c r="M972" s="55" t="s">
        <v>1727</v>
      </c>
      <c r="N972" s="55" t="s">
        <v>1727</v>
      </c>
      <c r="O972" s="55"/>
      <c r="P972" s="55" t="s">
        <v>8547</v>
      </c>
      <c r="Q972" s="155" t="s">
        <v>1380</v>
      </c>
      <c r="R972" s="55"/>
    </row>
    <row r="973" spans="1:18" ht="11.25" customHeight="1">
      <c r="A973" s="51">
        <v>970</v>
      </c>
      <c r="B973" s="55" t="s">
        <v>8548</v>
      </c>
      <c r="C973" s="55" t="s">
        <v>1727</v>
      </c>
      <c r="D973" s="55" t="s">
        <v>1727</v>
      </c>
      <c r="E973" s="55" t="s">
        <v>1727</v>
      </c>
      <c r="F973" s="55" t="s">
        <v>1727</v>
      </c>
      <c r="G973" s="55" t="s">
        <v>1727</v>
      </c>
      <c r="H973" s="55" t="s">
        <v>1727</v>
      </c>
      <c r="I973" s="55" t="s">
        <v>1727</v>
      </c>
      <c r="J973" s="55" t="s">
        <v>1727</v>
      </c>
      <c r="K973" s="55" t="s">
        <v>1727</v>
      </c>
      <c r="L973" s="55" t="s">
        <v>1727</v>
      </c>
      <c r="M973" s="55" t="s">
        <v>1727</v>
      </c>
      <c r="N973" s="55" t="s">
        <v>1727</v>
      </c>
      <c r="O973" s="55"/>
      <c r="P973" s="55" t="s">
        <v>8549</v>
      </c>
      <c r="Q973" s="155" t="s">
        <v>1380</v>
      </c>
      <c r="R973" s="55"/>
    </row>
    <row r="974" spans="1:18" ht="11.25" customHeight="1">
      <c r="A974" s="51">
        <v>971</v>
      </c>
      <c r="B974" s="55" t="s">
        <v>8550</v>
      </c>
      <c r="C974" s="55" t="s">
        <v>1727</v>
      </c>
      <c r="D974" s="55" t="s">
        <v>1727</v>
      </c>
      <c r="E974" s="55" t="s">
        <v>1727</v>
      </c>
      <c r="F974" s="55" t="s">
        <v>1727</v>
      </c>
      <c r="G974" s="55" t="s">
        <v>1727</v>
      </c>
      <c r="H974" s="55" t="s">
        <v>1727</v>
      </c>
      <c r="I974" s="55" t="s">
        <v>1727</v>
      </c>
      <c r="J974" s="55" t="s">
        <v>1727</v>
      </c>
      <c r="K974" s="55" t="s">
        <v>1727</v>
      </c>
      <c r="L974" s="55" t="s">
        <v>1727</v>
      </c>
      <c r="M974" s="55" t="s">
        <v>1727</v>
      </c>
      <c r="N974" s="55" t="s">
        <v>1727</v>
      </c>
      <c r="O974" s="55"/>
      <c r="P974" s="55" t="s">
        <v>1727</v>
      </c>
      <c r="Q974" s="155" t="s">
        <v>1380</v>
      </c>
      <c r="R974" s="55"/>
    </row>
    <row r="975" spans="1:18" ht="11.25" customHeight="1">
      <c r="A975" s="51">
        <v>972</v>
      </c>
      <c r="B975" s="55" t="s">
        <v>8551</v>
      </c>
      <c r="C975" s="55" t="s">
        <v>1727</v>
      </c>
      <c r="D975" s="55" t="s">
        <v>1727</v>
      </c>
      <c r="E975" s="55" t="s">
        <v>1727</v>
      </c>
      <c r="F975" s="55" t="s">
        <v>1727</v>
      </c>
      <c r="G975" s="55" t="s">
        <v>1727</v>
      </c>
      <c r="H975" s="55" t="s">
        <v>1727</v>
      </c>
      <c r="I975" s="55" t="s">
        <v>1727</v>
      </c>
      <c r="J975" s="55" t="s">
        <v>1727</v>
      </c>
      <c r="K975" s="55" t="s">
        <v>1727</v>
      </c>
      <c r="L975" s="55" t="s">
        <v>1727</v>
      </c>
      <c r="M975" s="55" t="s">
        <v>1727</v>
      </c>
      <c r="N975" s="55" t="s">
        <v>1727</v>
      </c>
      <c r="O975" s="55"/>
      <c r="P975" s="55" t="s">
        <v>1727</v>
      </c>
      <c r="Q975" s="155" t="s">
        <v>1380</v>
      </c>
      <c r="R975" s="55"/>
    </row>
    <row r="976" spans="1:18" ht="11.25" customHeight="1">
      <c r="A976" s="51">
        <v>973</v>
      </c>
      <c r="B976" s="55" t="s">
        <v>8552</v>
      </c>
      <c r="C976" s="55" t="s">
        <v>1727</v>
      </c>
      <c r="D976" s="55" t="s">
        <v>1727</v>
      </c>
      <c r="E976" s="55" t="s">
        <v>1727</v>
      </c>
      <c r="F976" s="55" t="s">
        <v>1727</v>
      </c>
      <c r="G976" s="55" t="s">
        <v>1727</v>
      </c>
      <c r="H976" s="55" t="s">
        <v>1727</v>
      </c>
      <c r="I976" s="55" t="s">
        <v>1727</v>
      </c>
      <c r="J976" s="55" t="s">
        <v>1727</v>
      </c>
      <c r="K976" s="55" t="s">
        <v>1727</v>
      </c>
      <c r="L976" s="55" t="s">
        <v>1727</v>
      </c>
      <c r="M976" s="55" t="s">
        <v>1727</v>
      </c>
      <c r="N976" s="55" t="s">
        <v>1727</v>
      </c>
      <c r="O976" s="55"/>
      <c r="P976" s="55" t="s">
        <v>1727</v>
      </c>
      <c r="Q976" s="155" t="s">
        <v>1380</v>
      </c>
      <c r="R976" s="55"/>
    </row>
    <row r="977" spans="1:18" ht="11.25" customHeight="1">
      <c r="A977" s="51">
        <v>974</v>
      </c>
      <c r="B977" s="55" t="s">
        <v>8553</v>
      </c>
      <c r="C977" s="55" t="s">
        <v>1727</v>
      </c>
      <c r="D977" s="55" t="s">
        <v>1727</v>
      </c>
      <c r="E977" s="55" t="s">
        <v>1727</v>
      </c>
      <c r="F977" s="55" t="s">
        <v>1727</v>
      </c>
      <c r="G977" s="55" t="s">
        <v>1727</v>
      </c>
      <c r="H977" s="55" t="s">
        <v>1727</v>
      </c>
      <c r="I977" s="55" t="s">
        <v>1727</v>
      </c>
      <c r="J977" s="55" t="s">
        <v>1727</v>
      </c>
      <c r="K977" s="55" t="s">
        <v>1727</v>
      </c>
      <c r="L977" s="55" t="s">
        <v>1727</v>
      </c>
      <c r="M977" s="55" t="s">
        <v>1727</v>
      </c>
      <c r="N977" s="55" t="s">
        <v>1727</v>
      </c>
      <c r="O977" s="55"/>
      <c r="P977" s="55" t="s">
        <v>1727</v>
      </c>
      <c r="Q977" s="155" t="s">
        <v>1380</v>
      </c>
      <c r="R977" s="55"/>
    </row>
    <row r="978" spans="1:18" ht="11.25" customHeight="1">
      <c r="A978" s="51">
        <v>975</v>
      </c>
      <c r="B978" s="55" t="s">
        <v>8554</v>
      </c>
      <c r="C978" s="55" t="s">
        <v>1727</v>
      </c>
      <c r="D978" s="55" t="s">
        <v>1727</v>
      </c>
      <c r="E978" s="55" t="s">
        <v>1727</v>
      </c>
      <c r="F978" s="55" t="s">
        <v>1727</v>
      </c>
      <c r="G978" s="55" t="s">
        <v>1727</v>
      </c>
      <c r="H978" s="55" t="s">
        <v>1727</v>
      </c>
      <c r="I978" s="55" t="s">
        <v>1727</v>
      </c>
      <c r="J978" s="55" t="s">
        <v>1727</v>
      </c>
      <c r="K978" s="55" t="s">
        <v>1727</v>
      </c>
      <c r="L978" s="55" t="s">
        <v>1727</v>
      </c>
      <c r="M978" s="55" t="s">
        <v>1727</v>
      </c>
      <c r="N978" s="55" t="s">
        <v>1727</v>
      </c>
      <c r="O978" s="55"/>
      <c r="P978" s="55" t="s">
        <v>1727</v>
      </c>
      <c r="Q978" s="155" t="s">
        <v>1380</v>
      </c>
      <c r="R978" s="55"/>
    </row>
    <row r="979" spans="1:18" ht="11.25" customHeight="1">
      <c r="A979" s="51">
        <v>976</v>
      </c>
      <c r="B979" s="55" t="s">
        <v>8555</v>
      </c>
      <c r="C979" s="55" t="s">
        <v>1727</v>
      </c>
      <c r="D979" s="55" t="s">
        <v>1727</v>
      </c>
      <c r="E979" s="55" t="s">
        <v>1727</v>
      </c>
      <c r="F979" s="55" t="s">
        <v>1727</v>
      </c>
      <c r="G979" s="55" t="s">
        <v>1727</v>
      </c>
      <c r="H979" s="55" t="s">
        <v>1727</v>
      </c>
      <c r="I979" s="55" t="s">
        <v>1727</v>
      </c>
      <c r="J979" s="55" t="s">
        <v>1727</v>
      </c>
      <c r="K979" s="55" t="s">
        <v>1727</v>
      </c>
      <c r="L979" s="55" t="s">
        <v>1727</v>
      </c>
      <c r="M979" s="55" t="s">
        <v>1727</v>
      </c>
      <c r="N979" s="55" t="s">
        <v>1727</v>
      </c>
      <c r="O979" s="55"/>
      <c r="P979" s="55" t="s">
        <v>1727</v>
      </c>
      <c r="Q979" s="155" t="s">
        <v>1380</v>
      </c>
      <c r="R979" s="55"/>
    </row>
    <row r="980" spans="1:18" ht="11.25" customHeight="1">
      <c r="A980" s="51">
        <v>977</v>
      </c>
      <c r="B980" s="55" t="s">
        <v>8556</v>
      </c>
      <c r="C980" s="55" t="s">
        <v>1727</v>
      </c>
      <c r="D980" s="55" t="s">
        <v>1727</v>
      </c>
      <c r="E980" s="55" t="s">
        <v>1727</v>
      </c>
      <c r="F980" s="55" t="s">
        <v>1727</v>
      </c>
      <c r="G980" s="55" t="s">
        <v>1727</v>
      </c>
      <c r="H980" s="55" t="s">
        <v>1727</v>
      </c>
      <c r="I980" s="55" t="s">
        <v>1727</v>
      </c>
      <c r="J980" s="55" t="s">
        <v>1727</v>
      </c>
      <c r="K980" s="55" t="s">
        <v>1727</v>
      </c>
      <c r="L980" s="55" t="s">
        <v>1727</v>
      </c>
      <c r="M980" s="55" t="s">
        <v>1727</v>
      </c>
      <c r="N980" s="55" t="s">
        <v>1727</v>
      </c>
      <c r="O980" s="55"/>
      <c r="P980" s="55" t="s">
        <v>1727</v>
      </c>
      <c r="Q980" s="155" t="s">
        <v>1380</v>
      </c>
      <c r="R980" s="55"/>
    </row>
    <row r="981" spans="1:18" ht="11.25" customHeight="1">
      <c r="A981" s="51">
        <v>978</v>
      </c>
      <c r="B981" s="55" t="s">
        <v>8557</v>
      </c>
      <c r="C981" s="55" t="s">
        <v>1727</v>
      </c>
      <c r="D981" s="55" t="s">
        <v>1727</v>
      </c>
      <c r="E981" s="55" t="s">
        <v>1727</v>
      </c>
      <c r="F981" s="55" t="s">
        <v>1727</v>
      </c>
      <c r="G981" s="55" t="s">
        <v>1727</v>
      </c>
      <c r="H981" s="55" t="s">
        <v>1727</v>
      </c>
      <c r="I981" s="55" t="s">
        <v>1727</v>
      </c>
      <c r="J981" s="55" t="s">
        <v>1727</v>
      </c>
      <c r="K981" s="55" t="s">
        <v>1727</v>
      </c>
      <c r="L981" s="55" t="s">
        <v>1727</v>
      </c>
      <c r="M981" s="55" t="s">
        <v>1727</v>
      </c>
      <c r="N981" s="55" t="s">
        <v>1727</v>
      </c>
      <c r="O981" s="55"/>
      <c r="P981" s="55" t="s">
        <v>1727</v>
      </c>
      <c r="Q981" s="155" t="s">
        <v>1380</v>
      </c>
      <c r="R981" s="55"/>
    </row>
    <row r="982" spans="1:18" ht="11.25" customHeight="1">
      <c r="A982" s="51">
        <v>979</v>
      </c>
      <c r="B982" s="55" t="s">
        <v>8558</v>
      </c>
      <c r="C982" s="55" t="s">
        <v>1727</v>
      </c>
      <c r="D982" s="55" t="s">
        <v>1727</v>
      </c>
      <c r="E982" s="55" t="s">
        <v>1727</v>
      </c>
      <c r="F982" s="55" t="s">
        <v>1727</v>
      </c>
      <c r="G982" s="55" t="s">
        <v>1727</v>
      </c>
      <c r="H982" s="55" t="s">
        <v>1727</v>
      </c>
      <c r="I982" s="55" t="s">
        <v>1727</v>
      </c>
      <c r="J982" s="55" t="s">
        <v>1727</v>
      </c>
      <c r="K982" s="55" t="s">
        <v>1727</v>
      </c>
      <c r="L982" s="55" t="s">
        <v>1727</v>
      </c>
      <c r="M982" s="55" t="s">
        <v>1727</v>
      </c>
      <c r="N982" s="55" t="s">
        <v>1727</v>
      </c>
      <c r="O982" s="55"/>
      <c r="P982" s="55" t="s">
        <v>1727</v>
      </c>
      <c r="Q982" s="155" t="s">
        <v>1380</v>
      </c>
      <c r="R982" s="55"/>
    </row>
    <row r="983" spans="1:18" ht="11.25" customHeight="1">
      <c r="A983" s="51">
        <v>980</v>
      </c>
      <c r="B983" s="55" t="s">
        <v>8559</v>
      </c>
      <c r="C983" s="55" t="s">
        <v>1727</v>
      </c>
      <c r="D983" s="55" t="s">
        <v>1727</v>
      </c>
      <c r="E983" s="55" t="s">
        <v>1727</v>
      </c>
      <c r="F983" s="55" t="s">
        <v>1727</v>
      </c>
      <c r="G983" s="55" t="s">
        <v>1727</v>
      </c>
      <c r="H983" s="55" t="s">
        <v>1727</v>
      </c>
      <c r="I983" s="55" t="s">
        <v>1727</v>
      </c>
      <c r="J983" s="55" t="s">
        <v>1727</v>
      </c>
      <c r="K983" s="55" t="s">
        <v>1727</v>
      </c>
      <c r="L983" s="55" t="s">
        <v>1727</v>
      </c>
      <c r="M983" s="55" t="s">
        <v>1727</v>
      </c>
      <c r="N983" s="55" t="s">
        <v>1727</v>
      </c>
      <c r="O983" s="55"/>
      <c r="P983" s="55" t="s">
        <v>1727</v>
      </c>
      <c r="Q983" s="155" t="s">
        <v>1380</v>
      </c>
      <c r="R983" s="55"/>
    </row>
    <row r="984" spans="1:18" ht="11.25" customHeight="1">
      <c r="A984" s="51">
        <v>981</v>
      </c>
      <c r="B984" s="55" t="s">
        <v>8560</v>
      </c>
      <c r="C984" s="55" t="s">
        <v>1727</v>
      </c>
      <c r="D984" s="55" t="s">
        <v>1727</v>
      </c>
      <c r="E984" s="55" t="s">
        <v>1727</v>
      </c>
      <c r="F984" s="55" t="s">
        <v>1727</v>
      </c>
      <c r="G984" s="55" t="s">
        <v>1727</v>
      </c>
      <c r="H984" s="55" t="s">
        <v>1727</v>
      </c>
      <c r="I984" s="55" t="s">
        <v>1727</v>
      </c>
      <c r="J984" s="55" t="s">
        <v>1727</v>
      </c>
      <c r="K984" s="55" t="s">
        <v>1727</v>
      </c>
      <c r="L984" s="55" t="s">
        <v>1727</v>
      </c>
      <c r="M984" s="55" t="s">
        <v>1727</v>
      </c>
      <c r="N984" s="55" t="s">
        <v>1727</v>
      </c>
      <c r="O984" s="55"/>
      <c r="P984" s="55" t="s">
        <v>1727</v>
      </c>
      <c r="Q984" s="155" t="s">
        <v>1380</v>
      </c>
      <c r="R984" s="55"/>
    </row>
    <row r="985" spans="1:18" ht="11.25" customHeight="1">
      <c r="A985" s="51">
        <v>982</v>
      </c>
      <c r="B985" s="55" t="s">
        <v>8561</v>
      </c>
      <c r="C985" s="55" t="s">
        <v>8562</v>
      </c>
      <c r="D985" s="55" t="s">
        <v>1727</v>
      </c>
      <c r="E985" s="55" t="s">
        <v>1727</v>
      </c>
      <c r="F985" s="55" t="s">
        <v>1727</v>
      </c>
      <c r="G985" s="55" t="s">
        <v>1727</v>
      </c>
      <c r="H985" s="55" t="s">
        <v>1727</v>
      </c>
      <c r="I985" s="55" t="s">
        <v>1727</v>
      </c>
      <c r="J985" s="55" t="s">
        <v>1727</v>
      </c>
      <c r="K985" s="55" t="s">
        <v>1727</v>
      </c>
      <c r="L985" s="55" t="s">
        <v>1727</v>
      </c>
      <c r="M985" s="55" t="s">
        <v>1727</v>
      </c>
      <c r="N985" s="55" t="s">
        <v>1727</v>
      </c>
      <c r="O985" s="55"/>
      <c r="P985" s="55" t="s">
        <v>8563</v>
      </c>
      <c r="Q985" s="155" t="s">
        <v>1380</v>
      </c>
      <c r="R985" s="55"/>
    </row>
    <row r="986" spans="1:18" ht="11.25" customHeight="1">
      <c r="A986" s="51">
        <v>983</v>
      </c>
      <c r="B986" s="55" t="s">
        <v>8564</v>
      </c>
      <c r="C986" s="55" t="s">
        <v>1727</v>
      </c>
      <c r="D986" s="55" t="s">
        <v>1727</v>
      </c>
      <c r="E986" s="55" t="s">
        <v>1727</v>
      </c>
      <c r="F986" s="55" t="s">
        <v>1727</v>
      </c>
      <c r="G986" s="55" t="s">
        <v>1727</v>
      </c>
      <c r="H986" s="55" t="s">
        <v>1727</v>
      </c>
      <c r="I986" s="55" t="s">
        <v>1727</v>
      </c>
      <c r="J986" s="55" t="s">
        <v>1727</v>
      </c>
      <c r="K986" s="55" t="s">
        <v>1727</v>
      </c>
      <c r="L986" s="55" t="s">
        <v>1727</v>
      </c>
      <c r="M986" s="55" t="s">
        <v>1727</v>
      </c>
      <c r="N986" s="55" t="s">
        <v>1727</v>
      </c>
      <c r="O986" s="55"/>
      <c r="P986" s="55" t="s">
        <v>8565</v>
      </c>
      <c r="Q986" s="155" t="s">
        <v>1380</v>
      </c>
      <c r="R986" s="55"/>
    </row>
    <row r="987" spans="1:18" ht="11.25" customHeight="1">
      <c r="A987" s="51">
        <v>984</v>
      </c>
      <c r="B987" s="55" t="s">
        <v>8566</v>
      </c>
      <c r="C987" s="55" t="s">
        <v>1727</v>
      </c>
      <c r="D987" s="55" t="s">
        <v>1727</v>
      </c>
      <c r="E987" s="55" t="s">
        <v>1727</v>
      </c>
      <c r="F987" s="55" t="s">
        <v>1727</v>
      </c>
      <c r="G987" s="55" t="s">
        <v>1727</v>
      </c>
      <c r="H987" s="55" t="s">
        <v>1727</v>
      </c>
      <c r="I987" s="55" t="s">
        <v>1727</v>
      </c>
      <c r="J987" s="55" t="s">
        <v>1727</v>
      </c>
      <c r="K987" s="55" t="s">
        <v>1727</v>
      </c>
      <c r="L987" s="55" t="s">
        <v>1727</v>
      </c>
      <c r="M987" s="55" t="s">
        <v>1727</v>
      </c>
      <c r="N987" s="55" t="s">
        <v>1727</v>
      </c>
      <c r="O987" s="55"/>
      <c r="P987" s="55" t="s">
        <v>8567</v>
      </c>
      <c r="Q987" s="155" t="s">
        <v>1380</v>
      </c>
      <c r="R987" s="55"/>
    </row>
    <row r="988" spans="1:18" ht="11.25" customHeight="1">
      <c r="A988" s="51">
        <v>985</v>
      </c>
      <c r="B988" s="55" t="s">
        <v>8568</v>
      </c>
      <c r="C988" s="55" t="s">
        <v>1727</v>
      </c>
      <c r="D988" s="55" t="s">
        <v>1727</v>
      </c>
      <c r="E988" s="55" t="s">
        <v>1727</v>
      </c>
      <c r="F988" s="55" t="s">
        <v>1727</v>
      </c>
      <c r="G988" s="55" t="s">
        <v>1727</v>
      </c>
      <c r="H988" s="55" t="s">
        <v>1727</v>
      </c>
      <c r="I988" s="55" t="s">
        <v>1727</v>
      </c>
      <c r="J988" s="55" t="s">
        <v>1727</v>
      </c>
      <c r="K988" s="55" t="s">
        <v>1727</v>
      </c>
      <c r="L988" s="55" t="s">
        <v>1727</v>
      </c>
      <c r="M988" s="55" t="s">
        <v>1727</v>
      </c>
      <c r="N988" s="55" t="s">
        <v>1727</v>
      </c>
      <c r="O988" s="55"/>
      <c r="P988" s="55" t="s">
        <v>8569</v>
      </c>
      <c r="Q988" s="155" t="s">
        <v>1380</v>
      </c>
      <c r="R988" s="55"/>
    </row>
    <row r="989" spans="1:18" ht="11.25" customHeight="1">
      <c r="A989" s="51">
        <v>986</v>
      </c>
      <c r="B989" s="55" t="s">
        <v>8570</v>
      </c>
      <c r="C989" s="55" t="s">
        <v>1727</v>
      </c>
      <c r="D989" s="55" t="s">
        <v>1727</v>
      </c>
      <c r="E989" s="55" t="s">
        <v>1727</v>
      </c>
      <c r="F989" s="55" t="s">
        <v>1727</v>
      </c>
      <c r="G989" s="55" t="s">
        <v>1727</v>
      </c>
      <c r="H989" s="55" t="s">
        <v>1727</v>
      </c>
      <c r="I989" s="55" t="s">
        <v>1727</v>
      </c>
      <c r="J989" s="55" t="s">
        <v>1727</v>
      </c>
      <c r="K989" s="55" t="s">
        <v>1727</v>
      </c>
      <c r="L989" s="55" t="s">
        <v>1727</v>
      </c>
      <c r="M989" s="55" t="s">
        <v>1727</v>
      </c>
      <c r="N989" s="55" t="s">
        <v>1727</v>
      </c>
      <c r="O989" s="55"/>
      <c r="P989" s="55" t="s">
        <v>8571</v>
      </c>
      <c r="Q989" s="155" t="s">
        <v>1380</v>
      </c>
      <c r="R989" s="55"/>
    </row>
    <row r="990" spans="1:18" ht="11.25" customHeight="1">
      <c r="A990" s="51">
        <v>987</v>
      </c>
      <c r="B990" s="55" t="s">
        <v>8572</v>
      </c>
      <c r="C990" s="55" t="s">
        <v>1727</v>
      </c>
      <c r="D990" s="55" t="s">
        <v>1727</v>
      </c>
      <c r="E990" s="55" t="s">
        <v>1727</v>
      </c>
      <c r="F990" s="55" t="s">
        <v>1727</v>
      </c>
      <c r="G990" s="55" t="s">
        <v>1727</v>
      </c>
      <c r="H990" s="55" t="s">
        <v>1727</v>
      </c>
      <c r="I990" s="55" t="s">
        <v>1727</v>
      </c>
      <c r="J990" s="55" t="s">
        <v>1727</v>
      </c>
      <c r="K990" s="55" t="s">
        <v>1727</v>
      </c>
      <c r="L990" s="55" t="s">
        <v>1727</v>
      </c>
      <c r="M990" s="55" t="s">
        <v>1727</v>
      </c>
      <c r="N990" s="55" t="s">
        <v>1727</v>
      </c>
      <c r="O990" s="55"/>
      <c r="P990" s="55" t="s">
        <v>8573</v>
      </c>
      <c r="Q990" s="155" t="s">
        <v>1380</v>
      </c>
      <c r="R990" s="55"/>
    </row>
    <row r="991" spans="1:18" ht="11.25" customHeight="1">
      <c r="A991" s="51">
        <v>988</v>
      </c>
      <c r="B991" s="55" t="s">
        <v>8574</v>
      </c>
      <c r="C991" s="55" t="s">
        <v>1727</v>
      </c>
      <c r="D991" s="55" t="s">
        <v>1727</v>
      </c>
      <c r="E991" s="55" t="s">
        <v>1727</v>
      </c>
      <c r="F991" s="55" t="s">
        <v>1727</v>
      </c>
      <c r="G991" s="55" t="s">
        <v>1727</v>
      </c>
      <c r="H991" s="55" t="s">
        <v>1727</v>
      </c>
      <c r="I991" s="55" t="s">
        <v>1727</v>
      </c>
      <c r="J991" s="55" t="s">
        <v>1727</v>
      </c>
      <c r="K991" s="55" t="s">
        <v>1727</v>
      </c>
      <c r="L991" s="55" t="s">
        <v>1727</v>
      </c>
      <c r="M991" s="55" t="s">
        <v>1727</v>
      </c>
      <c r="N991" s="55" t="s">
        <v>1727</v>
      </c>
      <c r="O991" s="55"/>
      <c r="P991" s="55" t="s">
        <v>8575</v>
      </c>
      <c r="Q991" s="155" t="s">
        <v>1380</v>
      </c>
      <c r="R991" s="55"/>
    </row>
    <row r="992" spans="1:18" ht="11.25" customHeight="1">
      <c r="A992" s="51">
        <v>989</v>
      </c>
      <c r="B992" s="55" t="s">
        <v>8576</v>
      </c>
      <c r="C992" s="55" t="s">
        <v>1727</v>
      </c>
      <c r="D992" s="55" t="s">
        <v>1727</v>
      </c>
      <c r="E992" s="55" t="s">
        <v>1727</v>
      </c>
      <c r="F992" s="55" t="s">
        <v>1727</v>
      </c>
      <c r="G992" s="55" t="s">
        <v>1727</v>
      </c>
      <c r="H992" s="55" t="s">
        <v>1727</v>
      </c>
      <c r="I992" s="55" t="s">
        <v>1727</v>
      </c>
      <c r="J992" s="55" t="s">
        <v>1727</v>
      </c>
      <c r="K992" s="55" t="s">
        <v>1727</v>
      </c>
      <c r="L992" s="55" t="s">
        <v>1727</v>
      </c>
      <c r="M992" s="55" t="s">
        <v>1727</v>
      </c>
      <c r="N992" s="55" t="s">
        <v>1727</v>
      </c>
      <c r="O992" s="55"/>
      <c r="P992" s="55" t="s">
        <v>8577</v>
      </c>
      <c r="Q992" s="155" t="s">
        <v>1380</v>
      </c>
      <c r="R992" s="55"/>
    </row>
    <row r="993" spans="1:18" ht="11.25" customHeight="1">
      <c r="A993" s="51">
        <v>990</v>
      </c>
      <c r="B993" s="55" t="s">
        <v>8578</v>
      </c>
      <c r="C993" s="53" t="s">
        <v>8579</v>
      </c>
      <c r="D993" s="55" t="s">
        <v>1727</v>
      </c>
      <c r="E993" s="55" t="s">
        <v>1727</v>
      </c>
      <c r="F993" s="55" t="s">
        <v>1727</v>
      </c>
      <c r="G993" s="55" t="s">
        <v>1727</v>
      </c>
      <c r="H993" s="55" t="s">
        <v>1727</v>
      </c>
      <c r="I993" s="55" t="s">
        <v>1727</v>
      </c>
      <c r="J993" s="55" t="s">
        <v>1727</v>
      </c>
      <c r="K993" s="55" t="s">
        <v>1727</v>
      </c>
      <c r="L993" s="55" t="s">
        <v>1727</v>
      </c>
      <c r="M993" s="55" t="s">
        <v>1727</v>
      </c>
      <c r="N993" s="55" t="s">
        <v>1727</v>
      </c>
      <c r="O993" s="55"/>
      <c r="P993" s="55" t="s">
        <v>8580</v>
      </c>
      <c r="Q993" s="155" t="s">
        <v>1380</v>
      </c>
      <c r="R993" s="55"/>
    </row>
    <row r="994" spans="1:18" ht="11.25" customHeight="1">
      <c r="A994" s="51">
        <v>991</v>
      </c>
      <c r="B994" s="55" t="s">
        <v>8581</v>
      </c>
      <c r="C994" s="55" t="s">
        <v>1727</v>
      </c>
      <c r="D994" s="55" t="s">
        <v>1727</v>
      </c>
      <c r="E994" s="55" t="s">
        <v>1727</v>
      </c>
      <c r="F994" s="55" t="s">
        <v>1727</v>
      </c>
      <c r="G994" s="55" t="s">
        <v>1727</v>
      </c>
      <c r="H994" s="55" t="s">
        <v>1727</v>
      </c>
      <c r="I994" s="55" t="s">
        <v>1727</v>
      </c>
      <c r="J994" s="55" t="s">
        <v>1727</v>
      </c>
      <c r="K994" s="55" t="s">
        <v>1727</v>
      </c>
      <c r="L994" s="55" t="s">
        <v>1727</v>
      </c>
      <c r="M994" s="55" t="s">
        <v>1727</v>
      </c>
      <c r="N994" s="55" t="s">
        <v>1727</v>
      </c>
      <c r="O994" s="55"/>
      <c r="P994" s="55" t="s">
        <v>1727</v>
      </c>
      <c r="Q994" s="155" t="s">
        <v>1380</v>
      </c>
      <c r="R994" s="55"/>
    </row>
    <row r="995" spans="1:18" ht="11.25" customHeight="1">
      <c r="A995" s="51">
        <v>992</v>
      </c>
      <c r="B995" s="55" t="s">
        <v>8582</v>
      </c>
      <c r="C995" s="55" t="s">
        <v>8583</v>
      </c>
      <c r="D995" s="55" t="s">
        <v>1727</v>
      </c>
      <c r="E995" s="55" t="s">
        <v>1727</v>
      </c>
      <c r="F995" s="55" t="s">
        <v>1727</v>
      </c>
      <c r="G995" s="55" t="s">
        <v>1727</v>
      </c>
      <c r="H995" s="55" t="s">
        <v>1727</v>
      </c>
      <c r="I995" s="55" t="s">
        <v>1727</v>
      </c>
      <c r="J995" s="55" t="s">
        <v>1727</v>
      </c>
      <c r="K995" s="55" t="s">
        <v>1727</v>
      </c>
      <c r="L995" s="55" t="s">
        <v>1727</v>
      </c>
      <c r="M995" s="55" t="s">
        <v>1727</v>
      </c>
      <c r="N995" s="55" t="s">
        <v>1727</v>
      </c>
      <c r="O995" s="55"/>
      <c r="P995" s="55" t="s">
        <v>8584</v>
      </c>
      <c r="Q995" s="155" t="s">
        <v>1380</v>
      </c>
      <c r="R995" s="55"/>
    </row>
    <row r="996" spans="1:18" ht="11.25" customHeight="1">
      <c r="A996" s="51">
        <v>993</v>
      </c>
      <c r="B996" s="82" t="s">
        <v>8585</v>
      </c>
      <c r="C996" s="82" t="s">
        <v>1727</v>
      </c>
      <c r="D996" s="82" t="s">
        <v>1727</v>
      </c>
      <c r="E996" s="82" t="s">
        <v>1727</v>
      </c>
      <c r="F996" s="82" t="s">
        <v>1727</v>
      </c>
      <c r="G996" s="82" t="s">
        <v>1727</v>
      </c>
      <c r="H996" s="82" t="s">
        <v>1727</v>
      </c>
      <c r="I996" s="82" t="s">
        <v>1727</v>
      </c>
      <c r="J996" s="82" t="s">
        <v>1727</v>
      </c>
      <c r="K996" s="82" t="s">
        <v>1727</v>
      </c>
      <c r="L996" s="82" t="s">
        <v>1727</v>
      </c>
      <c r="M996" s="82" t="s">
        <v>1727</v>
      </c>
      <c r="N996" s="82" t="s">
        <v>1727</v>
      </c>
      <c r="O996" s="82"/>
      <c r="P996" s="82" t="s">
        <v>1727</v>
      </c>
      <c r="Q996" s="155" t="s">
        <v>1380</v>
      </c>
      <c r="R996" s="55"/>
    </row>
    <row r="997" spans="1:18" ht="11.25" customHeight="1">
      <c r="A997" s="51">
        <v>994</v>
      </c>
      <c r="B997" s="82" t="s">
        <v>8586</v>
      </c>
      <c r="C997" s="82" t="s">
        <v>1727</v>
      </c>
      <c r="D997" s="82" t="s">
        <v>1727</v>
      </c>
      <c r="E997" s="82" t="s">
        <v>1727</v>
      </c>
      <c r="F997" s="82" t="s">
        <v>1727</v>
      </c>
      <c r="G997" s="82" t="s">
        <v>1727</v>
      </c>
      <c r="H997" s="82" t="s">
        <v>1727</v>
      </c>
      <c r="I997" s="82" t="s">
        <v>1727</v>
      </c>
      <c r="J997" s="82" t="s">
        <v>1727</v>
      </c>
      <c r="K997" s="82" t="s">
        <v>1727</v>
      </c>
      <c r="L997" s="82" t="s">
        <v>1727</v>
      </c>
      <c r="M997" s="82" t="s">
        <v>1727</v>
      </c>
      <c r="N997" s="82" t="s">
        <v>1727</v>
      </c>
      <c r="O997" s="82"/>
      <c r="P997" s="82" t="s">
        <v>1727</v>
      </c>
      <c r="Q997" s="155" t="s">
        <v>1380</v>
      </c>
      <c r="R997" s="55"/>
    </row>
    <row r="998" spans="1:18" ht="11.25" customHeight="1">
      <c r="A998" s="51">
        <v>995</v>
      </c>
      <c r="B998" s="82" t="s">
        <v>8587</v>
      </c>
      <c r="C998" s="82" t="s">
        <v>1727</v>
      </c>
      <c r="D998" s="82" t="s">
        <v>1727</v>
      </c>
      <c r="E998" s="82" t="s">
        <v>1727</v>
      </c>
      <c r="F998" s="82" t="s">
        <v>1727</v>
      </c>
      <c r="G998" s="82" t="s">
        <v>1727</v>
      </c>
      <c r="H998" s="82" t="s">
        <v>1727</v>
      </c>
      <c r="I998" s="82" t="s">
        <v>1727</v>
      </c>
      <c r="J998" s="82" t="s">
        <v>1727</v>
      </c>
      <c r="K998" s="82" t="s">
        <v>1727</v>
      </c>
      <c r="L998" s="82" t="s">
        <v>1727</v>
      </c>
      <c r="M998" s="82" t="s">
        <v>1727</v>
      </c>
      <c r="N998" s="82" t="s">
        <v>1727</v>
      </c>
      <c r="O998" s="82"/>
      <c r="P998" s="82" t="s">
        <v>1727</v>
      </c>
      <c r="Q998" s="155" t="s">
        <v>1380</v>
      </c>
      <c r="R998" s="55"/>
    </row>
    <row r="999" spans="1:18" ht="11.25" customHeight="1">
      <c r="A999" s="51">
        <v>996</v>
      </c>
      <c r="B999" s="82" t="s">
        <v>8588</v>
      </c>
      <c r="C999" s="82" t="s">
        <v>1727</v>
      </c>
      <c r="D999" s="82" t="s">
        <v>1727</v>
      </c>
      <c r="E999" s="82" t="s">
        <v>1727</v>
      </c>
      <c r="F999" s="82" t="s">
        <v>1727</v>
      </c>
      <c r="G999" s="82" t="s">
        <v>1727</v>
      </c>
      <c r="H999" s="82" t="s">
        <v>1727</v>
      </c>
      <c r="I999" s="82" t="s">
        <v>1727</v>
      </c>
      <c r="J999" s="82" t="s">
        <v>1727</v>
      </c>
      <c r="K999" s="82" t="s">
        <v>1727</v>
      </c>
      <c r="L999" s="82" t="s">
        <v>1727</v>
      </c>
      <c r="M999" s="82" t="s">
        <v>1727</v>
      </c>
      <c r="N999" s="82" t="s">
        <v>1727</v>
      </c>
      <c r="O999" s="82"/>
      <c r="P999" s="82" t="s">
        <v>1727</v>
      </c>
      <c r="Q999" s="155" t="s">
        <v>1380</v>
      </c>
      <c r="R999" s="55"/>
    </row>
    <row r="1000" spans="1:18" ht="11.25" customHeight="1">
      <c r="A1000" s="51">
        <v>997</v>
      </c>
      <c r="B1000" s="82" t="s">
        <v>8589</v>
      </c>
      <c r="C1000" s="82" t="s">
        <v>1727</v>
      </c>
      <c r="D1000" s="82" t="s">
        <v>1727</v>
      </c>
      <c r="E1000" s="82" t="s">
        <v>1727</v>
      </c>
      <c r="F1000" s="82" t="s">
        <v>1727</v>
      </c>
      <c r="G1000" s="82" t="s">
        <v>1727</v>
      </c>
      <c r="H1000" s="82" t="s">
        <v>1727</v>
      </c>
      <c r="I1000" s="82" t="s">
        <v>1727</v>
      </c>
      <c r="J1000" s="82" t="s">
        <v>1727</v>
      </c>
      <c r="K1000" s="82" t="s">
        <v>1727</v>
      </c>
      <c r="L1000" s="82" t="s">
        <v>1727</v>
      </c>
      <c r="M1000" s="82" t="s">
        <v>1727</v>
      </c>
      <c r="N1000" s="82" t="s">
        <v>1727</v>
      </c>
      <c r="O1000" s="82"/>
      <c r="P1000" s="82" t="s">
        <v>1727</v>
      </c>
      <c r="Q1000" s="155" t="s">
        <v>1380</v>
      </c>
      <c r="R1000" s="55"/>
    </row>
    <row r="1001" spans="1:18" ht="11.25" customHeight="1">
      <c r="A1001" s="51">
        <v>998</v>
      </c>
      <c r="B1001" s="82" t="s">
        <v>8590</v>
      </c>
      <c r="C1001" s="82" t="s">
        <v>1727</v>
      </c>
      <c r="D1001" s="82" t="s">
        <v>1727</v>
      </c>
      <c r="E1001" s="82" t="s">
        <v>1727</v>
      </c>
      <c r="F1001" s="82" t="s">
        <v>1727</v>
      </c>
      <c r="G1001" s="82" t="s">
        <v>1727</v>
      </c>
      <c r="H1001" s="82" t="s">
        <v>1727</v>
      </c>
      <c r="I1001" s="82" t="s">
        <v>1727</v>
      </c>
      <c r="J1001" s="82" t="s">
        <v>1727</v>
      </c>
      <c r="K1001" s="82" t="s">
        <v>1727</v>
      </c>
      <c r="L1001" s="82" t="s">
        <v>1727</v>
      </c>
      <c r="M1001" s="82" t="s">
        <v>1727</v>
      </c>
      <c r="N1001" s="82" t="s">
        <v>1727</v>
      </c>
      <c r="O1001" s="82"/>
      <c r="P1001" s="82" t="s">
        <v>1727</v>
      </c>
      <c r="Q1001" s="155" t="s">
        <v>1380</v>
      </c>
      <c r="R1001" s="55"/>
    </row>
    <row r="1002" spans="1:18" ht="11.25" customHeight="1">
      <c r="A1002" s="51">
        <v>999</v>
      </c>
      <c r="B1002" s="82" t="s">
        <v>8591</v>
      </c>
      <c r="C1002" s="82" t="s">
        <v>1727</v>
      </c>
      <c r="D1002" s="82" t="s">
        <v>1727</v>
      </c>
      <c r="E1002" s="82" t="s">
        <v>1727</v>
      </c>
      <c r="F1002" s="82" t="s">
        <v>1727</v>
      </c>
      <c r="G1002" s="82" t="s">
        <v>1727</v>
      </c>
      <c r="H1002" s="82" t="s">
        <v>1727</v>
      </c>
      <c r="I1002" s="82" t="s">
        <v>1727</v>
      </c>
      <c r="J1002" s="82" t="s">
        <v>1727</v>
      </c>
      <c r="K1002" s="82" t="s">
        <v>1727</v>
      </c>
      <c r="L1002" s="82" t="s">
        <v>1727</v>
      </c>
      <c r="M1002" s="82" t="s">
        <v>1727</v>
      </c>
      <c r="N1002" s="82" t="s">
        <v>1727</v>
      </c>
      <c r="O1002" s="82"/>
      <c r="P1002" s="82" t="s">
        <v>8592</v>
      </c>
      <c r="Q1002" s="155" t="s">
        <v>1380</v>
      </c>
      <c r="R1002" s="55"/>
    </row>
    <row r="1003" spans="1:18" ht="11.25" customHeight="1">
      <c r="A1003" s="51">
        <v>1000</v>
      </c>
      <c r="B1003" s="82" t="s">
        <v>8593</v>
      </c>
      <c r="C1003" s="82" t="s">
        <v>1727</v>
      </c>
      <c r="D1003" s="82" t="s">
        <v>1727</v>
      </c>
      <c r="E1003" s="82" t="s">
        <v>1727</v>
      </c>
      <c r="F1003" s="82" t="s">
        <v>1727</v>
      </c>
      <c r="G1003" s="82" t="s">
        <v>1727</v>
      </c>
      <c r="H1003" s="82" t="s">
        <v>1727</v>
      </c>
      <c r="I1003" s="82" t="s">
        <v>1727</v>
      </c>
      <c r="J1003" s="82" t="s">
        <v>1727</v>
      </c>
      <c r="K1003" s="82" t="s">
        <v>1727</v>
      </c>
      <c r="L1003" s="82" t="s">
        <v>1727</v>
      </c>
      <c r="M1003" s="82" t="s">
        <v>1727</v>
      </c>
      <c r="N1003" s="82" t="s">
        <v>1727</v>
      </c>
      <c r="O1003" s="82"/>
      <c r="P1003" s="82" t="s">
        <v>8594</v>
      </c>
      <c r="Q1003" s="155" t="s">
        <v>1380</v>
      </c>
      <c r="R1003" s="55"/>
    </row>
    <row r="1004" spans="1:18" ht="11.25" customHeight="1">
      <c r="A1004" s="51">
        <v>1001</v>
      </c>
      <c r="B1004" s="82" t="s">
        <v>8595</v>
      </c>
      <c r="C1004" s="82" t="s">
        <v>1727</v>
      </c>
      <c r="D1004" s="82" t="s">
        <v>1727</v>
      </c>
      <c r="E1004" s="82" t="s">
        <v>1727</v>
      </c>
      <c r="F1004" s="82" t="s">
        <v>1727</v>
      </c>
      <c r="G1004" s="82" t="s">
        <v>1727</v>
      </c>
      <c r="H1004" s="82" t="s">
        <v>1727</v>
      </c>
      <c r="I1004" s="82" t="s">
        <v>1727</v>
      </c>
      <c r="J1004" s="82" t="s">
        <v>1727</v>
      </c>
      <c r="K1004" s="82" t="s">
        <v>1727</v>
      </c>
      <c r="L1004" s="82" t="s">
        <v>1727</v>
      </c>
      <c r="M1004" s="82" t="s">
        <v>1727</v>
      </c>
      <c r="N1004" s="82" t="s">
        <v>1727</v>
      </c>
      <c r="O1004" s="82"/>
      <c r="P1004" s="82" t="s">
        <v>8596</v>
      </c>
      <c r="Q1004" s="155" t="s">
        <v>1380</v>
      </c>
      <c r="R1004" s="55"/>
    </row>
    <row r="1005" spans="1:18" ht="11.25" customHeight="1">
      <c r="A1005" s="51">
        <v>1002</v>
      </c>
      <c r="B1005" s="82" t="s">
        <v>8597</v>
      </c>
      <c r="C1005" s="82" t="s">
        <v>1727</v>
      </c>
      <c r="D1005" s="82" t="s">
        <v>1727</v>
      </c>
      <c r="E1005" s="82" t="s">
        <v>1727</v>
      </c>
      <c r="F1005" s="82" t="s">
        <v>1727</v>
      </c>
      <c r="G1005" s="82" t="s">
        <v>1727</v>
      </c>
      <c r="H1005" s="82" t="s">
        <v>1727</v>
      </c>
      <c r="I1005" s="82" t="s">
        <v>1727</v>
      </c>
      <c r="J1005" s="82" t="s">
        <v>1727</v>
      </c>
      <c r="K1005" s="82" t="s">
        <v>1727</v>
      </c>
      <c r="L1005" s="82" t="s">
        <v>1727</v>
      </c>
      <c r="M1005" s="82" t="s">
        <v>1727</v>
      </c>
      <c r="N1005" s="82" t="s">
        <v>1727</v>
      </c>
      <c r="O1005" s="82"/>
      <c r="P1005" s="82" t="s">
        <v>8598</v>
      </c>
      <c r="Q1005" s="155" t="s">
        <v>1380</v>
      </c>
      <c r="R1005" s="55"/>
    </row>
    <row r="1006" spans="1:18" ht="11.25" customHeight="1">
      <c r="A1006" s="51">
        <v>1003</v>
      </c>
      <c r="B1006" s="82" t="s">
        <v>8599</v>
      </c>
      <c r="C1006" s="82" t="s">
        <v>1727</v>
      </c>
      <c r="D1006" s="82" t="s">
        <v>1727</v>
      </c>
      <c r="E1006" s="82" t="s">
        <v>1727</v>
      </c>
      <c r="F1006" s="82" t="s">
        <v>1727</v>
      </c>
      <c r="G1006" s="82" t="s">
        <v>1727</v>
      </c>
      <c r="H1006" s="82" t="s">
        <v>1727</v>
      </c>
      <c r="I1006" s="82" t="s">
        <v>1727</v>
      </c>
      <c r="J1006" s="82" t="s">
        <v>1727</v>
      </c>
      <c r="K1006" s="82" t="s">
        <v>1727</v>
      </c>
      <c r="L1006" s="82" t="s">
        <v>1727</v>
      </c>
      <c r="M1006" s="82" t="s">
        <v>1727</v>
      </c>
      <c r="N1006" s="82" t="s">
        <v>1727</v>
      </c>
      <c r="O1006" s="82"/>
      <c r="P1006" s="82" t="s">
        <v>8600</v>
      </c>
      <c r="Q1006" s="155" t="s">
        <v>1380</v>
      </c>
      <c r="R1006" s="55"/>
    </row>
    <row r="1007" spans="1:18" ht="11.25" customHeight="1">
      <c r="A1007" s="51">
        <v>1004</v>
      </c>
      <c r="B1007" s="82" t="s">
        <v>8601</v>
      </c>
      <c r="C1007" s="82" t="s">
        <v>1727</v>
      </c>
      <c r="D1007" s="82" t="s">
        <v>1727</v>
      </c>
      <c r="E1007" s="82" t="s">
        <v>1727</v>
      </c>
      <c r="F1007" s="82" t="s">
        <v>1727</v>
      </c>
      <c r="G1007" s="82" t="s">
        <v>1727</v>
      </c>
      <c r="H1007" s="82" t="s">
        <v>1727</v>
      </c>
      <c r="I1007" s="82" t="s">
        <v>1727</v>
      </c>
      <c r="J1007" s="82" t="s">
        <v>1727</v>
      </c>
      <c r="K1007" s="82" t="s">
        <v>1727</v>
      </c>
      <c r="L1007" s="82" t="s">
        <v>1727</v>
      </c>
      <c r="M1007" s="82" t="s">
        <v>1727</v>
      </c>
      <c r="N1007" s="82" t="s">
        <v>1727</v>
      </c>
      <c r="O1007" s="82"/>
      <c r="P1007" s="82" t="s">
        <v>8602</v>
      </c>
      <c r="Q1007" s="155" t="s">
        <v>1380</v>
      </c>
      <c r="R1007" s="55"/>
    </row>
    <row r="1008" spans="1:18" ht="11.25" customHeight="1">
      <c r="A1008" s="51">
        <v>1005</v>
      </c>
      <c r="B1008" s="82" t="s">
        <v>8603</v>
      </c>
      <c r="C1008" s="82" t="s">
        <v>1727</v>
      </c>
      <c r="D1008" s="82" t="s">
        <v>1727</v>
      </c>
      <c r="E1008" s="82" t="s">
        <v>1727</v>
      </c>
      <c r="F1008" s="82" t="s">
        <v>1727</v>
      </c>
      <c r="G1008" s="82" t="s">
        <v>1727</v>
      </c>
      <c r="H1008" s="82" t="s">
        <v>1727</v>
      </c>
      <c r="I1008" s="82" t="s">
        <v>1727</v>
      </c>
      <c r="J1008" s="82" t="s">
        <v>1727</v>
      </c>
      <c r="K1008" s="82" t="s">
        <v>1727</v>
      </c>
      <c r="L1008" s="82" t="s">
        <v>1727</v>
      </c>
      <c r="M1008" s="82" t="s">
        <v>1727</v>
      </c>
      <c r="N1008" s="82" t="s">
        <v>1727</v>
      </c>
      <c r="O1008" s="82"/>
      <c r="P1008" s="82" t="s">
        <v>8604</v>
      </c>
      <c r="Q1008" s="155" t="s">
        <v>1380</v>
      </c>
      <c r="R1008" s="55"/>
    </row>
    <row r="1009" spans="1:18" ht="11.25" customHeight="1">
      <c r="A1009" s="51">
        <v>1006</v>
      </c>
      <c r="B1009" s="55" t="s">
        <v>8605</v>
      </c>
      <c r="C1009" s="55" t="s">
        <v>1727</v>
      </c>
      <c r="D1009" s="55" t="s">
        <v>1727</v>
      </c>
      <c r="E1009" s="55" t="s">
        <v>1727</v>
      </c>
      <c r="F1009" s="55" t="s">
        <v>1727</v>
      </c>
      <c r="G1009" s="55" t="s">
        <v>1727</v>
      </c>
      <c r="H1009" s="55" t="s">
        <v>1727</v>
      </c>
      <c r="I1009" s="55" t="s">
        <v>1727</v>
      </c>
      <c r="J1009" s="55" t="s">
        <v>1727</v>
      </c>
      <c r="K1009" s="55" t="s">
        <v>1727</v>
      </c>
      <c r="L1009" s="55" t="s">
        <v>1727</v>
      </c>
      <c r="M1009" s="55" t="s">
        <v>1727</v>
      </c>
      <c r="N1009" s="55" t="s">
        <v>1727</v>
      </c>
      <c r="O1009" s="55"/>
      <c r="P1009" s="55" t="s">
        <v>8606</v>
      </c>
      <c r="Q1009" s="155" t="s">
        <v>1380</v>
      </c>
      <c r="R1009" s="55"/>
    </row>
    <row r="1010" spans="1:18" ht="11.25" customHeight="1">
      <c r="A1010" s="51">
        <v>1007</v>
      </c>
      <c r="B1010" s="55" t="s">
        <v>8607</v>
      </c>
      <c r="C1010" s="55" t="s">
        <v>1727</v>
      </c>
      <c r="D1010" s="55" t="s">
        <v>1727</v>
      </c>
      <c r="E1010" s="55" t="s">
        <v>1727</v>
      </c>
      <c r="F1010" s="55" t="s">
        <v>1727</v>
      </c>
      <c r="G1010" s="55" t="s">
        <v>1727</v>
      </c>
      <c r="H1010" s="55" t="s">
        <v>1727</v>
      </c>
      <c r="I1010" s="55" t="s">
        <v>1727</v>
      </c>
      <c r="J1010" s="55" t="s">
        <v>1727</v>
      </c>
      <c r="K1010" s="55" t="s">
        <v>1727</v>
      </c>
      <c r="L1010" s="55" t="s">
        <v>1727</v>
      </c>
      <c r="M1010" s="55" t="s">
        <v>1727</v>
      </c>
      <c r="N1010" s="55" t="s">
        <v>1727</v>
      </c>
      <c r="O1010" s="55"/>
      <c r="P1010" s="55" t="s">
        <v>8608</v>
      </c>
      <c r="Q1010" s="155" t="s">
        <v>1380</v>
      </c>
      <c r="R1010" s="55"/>
    </row>
    <row r="1011" spans="1:18" ht="11.25" customHeight="1">
      <c r="A1011" s="51">
        <v>1008</v>
      </c>
      <c r="B1011" s="55" t="s">
        <v>8609</v>
      </c>
      <c r="C1011" s="55" t="s">
        <v>1727</v>
      </c>
      <c r="D1011" s="55" t="s">
        <v>1727</v>
      </c>
      <c r="E1011" s="55" t="s">
        <v>1727</v>
      </c>
      <c r="F1011" s="55" t="s">
        <v>1727</v>
      </c>
      <c r="G1011" s="55" t="s">
        <v>1727</v>
      </c>
      <c r="H1011" s="55" t="s">
        <v>1727</v>
      </c>
      <c r="I1011" s="55" t="s">
        <v>1727</v>
      </c>
      <c r="J1011" s="55" t="s">
        <v>1727</v>
      </c>
      <c r="K1011" s="55" t="s">
        <v>1727</v>
      </c>
      <c r="L1011" s="55" t="s">
        <v>1727</v>
      </c>
      <c r="M1011" s="55" t="s">
        <v>1727</v>
      </c>
      <c r="N1011" s="55" t="s">
        <v>1727</v>
      </c>
      <c r="O1011" s="55"/>
      <c r="P1011" s="55" t="s">
        <v>8610</v>
      </c>
      <c r="Q1011" s="155" t="s">
        <v>1380</v>
      </c>
      <c r="R1011" s="55"/>
    </row>
    <row r="1012" spans="1:18" ht="11.25" customHeight="1">
      <c r="A1012" s="51">
        <v>1009</v>
      </c>
      <c r="B1012" s="55" t="s">
        <v>8611</v>
      </c>
      <c r="C1012" s="55" t="s">
        <v>8612</v>
      </c>
      <c r="D1012" s="55" t="s">
        <v>1727</v>
      </c>
      <c r="E1012" s="55" t="s">
        <v>1727</v>
      </c>
      <c r="F1012" s="55" t="s">
        <v>1727</v>
      </c>
      <c r="G1012" s="55" t="s">
        <v>1727</v>
      </c>
      <c r="H1012" s="55" t="s">
        <v>1727</v>
      </c>
      <c r="I1012" s="55" t="s">
        <v>1727</v>
      </c>
      <c r="J1012" s="55" t="s">
        <v>1727</v>
      </c>
      <c r="K1012" s="55" t="s">
        <v>1727</v>
      </c>
      <c r="L1012" s="55" t="s">
        <v>1727</v>
      </c>
      <c r="M1012" s="55" t="s">
        <v>1727</v>
      </c>
      <c r="N1012" s="55" t="s">
        <v>1727</v>
      </c>
      <c r="O1012" s="55"/>
      <c r="P1012" s="55" t="s">
        <v>8613</v>
      </c>
      <c r="Q1012" s="155" t="s">
        <v>1380</v>
      </c>
      <c r="R1012" s="55"/>
    </row>
    <row r="1013" spans="1:18" ht="11.25" customHeight="1">
      <c r="A1013" s="51">
        <v>1010</v>
      </c>
      <c r="B1013" s="55" t="s">
        <v>8614</v>
      </c>
      <c r="C1013" s="55" t="s">
        <v>1727</v>
      </c>
      <c r="D1013" s="55" t="s">
        <v>1727</v>
      </c>
      <c r="E1013" s="55" t="s">
        <v>1727</v>
      </c>
      <c r="F1013" s="55" t="s">
        <v>1727</v>
      </c>
      <c r="G1013" s="55" t="s">
        <v>1727</v>
      </c>
      <c r="H1013" s="55" t="s">
        <v>1727</v>
      </c>
      <c r="I1013" s="55" t="s">
        <v>1727</v>
      </c>
      <c r="J1013" s="55" t="s">
        <v>1727</v>
      </c>
      <c r="K1013" s="55" t="s">
        <v>1727</v>
      </c>
      <c r="L1013" s="55" t="s">
        <v>1727</v>
      </c>
      <c r="M1013" s="55" t="s">
        <v>1727</v>
      </c>
      <c r="N1013" s="55" t="s">
        <v>1727</v>
      </c>
      <c r="O1013" s="55"/>
      <c r="P1013" s="55" t="s">
        <v>8615</v>
      </c>
      <c r="Q1013" s="155" t="s">
        <v>1380</v>
      </c>
      <c r="R1013" s="55"/>
    </row>
    <row r="1014" spans="1:18" ht="11.25" customHeight="1">
      <c r="A1014" s="51">
        <v>1011</v>
      </c>
      <c r="B1014" s="55" t="s">
        <v>8616</v>
      </c>
      <c r="C1014" s="55" t="s">
        <v>1727</v>
      </c>
      <c r="D1014" s="55" t="s">
        <v>1727</v>
      </c>
      <c r="E1014" s="55" t="s">
        <v>1727</v>
      </c>
      <c r="F1014" s="55" t="s">
        <v>1727</v>
      </c>
      <c r="G1014" s="55" t="s">
        <v>1727</v>
      </c>
      <c r="H1014" s="55" t="s">
        <v>1727</v>
      </c>
      <c r="I1014" s="55" t="s">
        <v>1727</v>
      </c>
      <c r="J1014" s="55" t="s">
        <v>1727</v>
      </c>
      <c r="K1014" s="55" t="s">
        <v>1727</v>
      </c>
      <c r="L1014" s="55" t="s">
        <v>1727</v>
      </c>
      <c r="M1014" s="55" t="s">
        <v>1727</v>
      </c>
      <c r="N1014" s="55" t="s">
        <v>1727</v>
      </c>
      <c r="O1014" s="55"/>
      <c r="P1014" s="55" t="s">
        <v>8617</v>
      </c>
      <c r="Q1014" s="155" t="s">
        <v>1380</v>
      </c>
      <c r="R1014" s="55"/>
    </row>
    <row r="1015" spans="1:18" ht="11.25" customHeight="1">
      <c r="A1015" s="51">
        <v>1012</v>
      </c>
      <c r="B1015" s="55" t="s">
        <v>8618</v>
      </c>
      <c r="C1015" s="55" t="s">
        <v>1727</v>
      </c>
      <c r="D1015" s="55" t="s">
        <v>1727</v>
      </c>
      <c r="E1015" s="55" t="s">
        <v>1727</v>
      </c>
      <c r="F1015" s="55" t="s">
        <v>1727</v>
      </c>
      <c r="G1015" s="55" t="s">
        <v>1727</v>
      </c>
      <c r="H1015" s="55" t="s">
        <v>1727</v>
      </c>
      <c r="I1015" s="55" t="s">
        <v>1727</v>
      </c>
      <c r="J1015" s="55" t="s">
        <v>1727</v>
      </c>
      <c r="K1015" s="55" t="s">
        <v>1727</v>
      </c>
      <c r="L1015" s="55" t="s">
        <v>1727</v>
      </c>
      <c r="M1015" s="55" t="s">
        <v>1727</v>
      </c>
      <c r="N1015" s="55" t="s">
        <v>1727</v>
      </c>
      <c r="O1015" s="55"/>
      <c r="P1015" s="55" t="s">
        <v>8619</v>
      </c>
      <c r="Q1015" s="155" t="s">
        <v>1380</v>
      </c>
      <c r="R1015" s="55"/>
    </row>
    <row r="1016" spans="1:18" ht="11.25" customHeight="1">
      <c r="A1016" s="51">
        <v>1013</v>
      </c>
      <c r="B1016" s="55" t="s">
        <v>8620</v>
      </c>
      <c r="C1016" s="55" t="s">
        <v>8621</v>
      </c>
      <c r="D1016" s="55" t="s">
        <v>1727</v>
      </c>
      <c r="E1016" s="55" t="s">
        <v>1727</v>
      </c>
      <c r="F1016" s="55" t="s">
        <v>1727</v>
      </c>
      <c r="G1016" s="55" t="s">
        <v>1727</v>
      </c>
      <c r="H1016" s="55" t="s">
        <v>1727</v>
      </c>
      <c r="I1016" s="55" t="s">
        <v>1727</v>
      </c>
      <c r="J1016" s="55" t="s">
        <v>1727</v>
      </c>
      <c r="K1016" s="55" t="s">
        <v>1727</v>
      </c>
      <c r="L1016" s="55" t="s">
        <v>1727</v>
      </c>
      <c r="M1016" s="55" t="s">
        <v>1727</v>
      </c>
      <c r="N1016" s="55" t="s">
        <v>1727</v>
      </c>
      <c r="O1016" s="55"/>
      <c r="P1016" s="55" t="s">
        <v>8622</v>
      </c>
      <c r="Q1016" s="155" t="s">
        <v>1380</v>
      </c>
      <c r="R1016" s="55"/>
    </row>
    <row r="1017" spans="1:18" ht="11.25" customHeight="1">
      <c r="A1017" s="51">
        <v>1014</v>
      </c>
      <c r="B1017" s="55" t="s">
        <v>8623</v>
      </c>
      <c r="C1017" s="55" t="s">
        <v>1727</v>
      </c>
      <c r="D1017" s="55" t="s">
        <v>1727</v>
      </c>
      <c r="E1017" s="55" t="s">
        <v>1727</v>
      </c>
      <c r="F1017" s="55" t="s">
        <v>1727</v>
      </c>
      <c r="G1017" s="55" t="s">
        <v>1727</v>
      </c>
      <c r="H1017" s="55" t="s">
        <v>1727</v>
      </c>
      <c r="I1017" s="55" t="s">
        <v>1727</v>
      </c>
      <c r="J1017" s="55" t="s">
        <v>1727</v>
      </c>
      <c r="K1017" s="55" t="s">
        <v>1727</v>
      </c>
      <c r="L1017" s="55" t="s">
        <v>1727</v>
      </c>
      <c r="M1017" s="55" t="s">
        <v>1727</v>
      </c>
      <c r="N1017" s="55" t="s">
        <v>1727</v>
      </c>
      <c r="O1017" s="55"/>
      <c r="P1017" s="55" t="s">
        <v>8624</v>
      </c>
      <c r="Q1017" s="155" t="s">
        <v>1380</v>
      </c>
      <c r="R1017" s="55"/>
    </row>
    <row r="1018" spans="1:18" ht="11.25" customHeight="1">
      <c r="A1018" s="51">
        <v>1015</v>
      </c>
      <c r="B1018" s="55" t="s">
        <v>8625</v>
      </c>
      <c r="C1018" s="55" t="s">
        <v>8626</v>
      </c>
      <c r="D1018" s="55" t="s">
        <v>1727</v>
      </c>
      <c r="E1018" s="55" t="s">
        <v>1727</v>
      </c>
      <c r="F1018" s="55" t="s">
        <v>1727</v>
      </c>
      <c r="G1018" s="55" t="s">
        <v>1727</v>
      </c>
      <c r="H1018" s="55" t="s">
        <v>1727</v>
      </c>
      <c r="I1018" s="55" t="s">
        <v>1727</v>
      </c>
      <c r="J1018" s="55" t="s">
        <v>1727</v>
      </c>
      <c r="K1018" s="55" t="s">
        <v>1727</v>
      </c>
      <c r="L1018" s="55" t="s">
        <v>1727</v>
      </c>
      <c r="M1018" s="55" t="s">
        <v>1727</v>
      </c>
      <c r="N1018" s="55" t="s">
        <v>1727</v>
      </c>
      <c r="O1018" s="55"/>
      <c r="P1018" s="55" t="s">
        <v>8627</v>
      </c>
      <c r="Q1018" s="155" t="s">
        <v>1380</v>
      </c>
      <c r="R1018" s="55"/>
    </row>
    <row r="1019" spans="1:18" ht="11.25" customHeight="1">
      <c r="A1019" s="51">
        <v>1016</v>
      </c>
      <c r="B1019" s="55" t="s">
        <v>8628</v>
      </c>
      <c r="C1019" s="55" t="s">
        <v>1727</v>
      </c>
      <c r="D1019" s="55" t="s">
        <v>1727</v>
      </c>
      <c r="E1019" s="55" t="s">
        <v>1727</v>
      </c>
      <c r="F1019" s="55" t="s">
        <v>1727</v>
      </c>
      <c r="G1019" s="55" t="s">
        <v>1727</v>
      </c>
      <c r="H1019" s="55" t="s">
        <v>1727</v>
      </c>
      <c r="I1019" s="55" t="s">
        <v>1727</v>
      </c>
      <c r="J1019" s="55" t="s">
        <v>1727</v>
      </c>
      <c r="K1019" s="55" t="s">
        <v>1727</v>
      </c>
      <c r="L1019" s="55" t="s">
        <v>1727</v>
      </c>
      <c r="M1019" s="55" t="s">
        <v>1727</v>
      </c>
      <c r="N1019" s="55" t="s">
        <v>1727</v>
      </c>
      <c r="O1019" s="55"/>
      <c r="P1019" s="55" t="s">
        <v>8629</v>
      </c>
      <c r="Q1019" s="155" t="s">
        <v>1380</v>
      </c>
      <c r="R1019" s="55"/>
    </row>
    <row r="1020" spans="1:18" ht="11.25" customHeight="1">
      <c r="A1020" s="51">
        <v>1017</v>
      </c>
      <c r="B1020" s="55" t="s">
        <v>8630</v>
      </c>
      <c r="C1020" s="55" t="s">
        <v>8631</v>
      </c>
      <c r="D1020" s="55" t="s">
        <v>1727</v>
      </c>
      <c r="E1020" s="55" t="s">
        <v>1727</v>
      </c>
      <c r="F1020" s="55" t="s">
        <v>1727</v>
      </c>
      <c r="G1020" s="55" t="s">
        <v>1727</v>
      </c>
      <c r="H1020" s="55" t="s">
        <v>1727</v>
      </c>
      <c r="I1020" s="55" t="s">
        <v>1727</v>
      </c>
      <c r="J1020" s="55" t="s">
        <v>1727</v>
      </c>
      <c r="K1020" s="55" t="s">
        <v>1727</v>
      </c>
      <c r="L1020" s="55" t="s">
        <v>1727</v>
      </c>
      <c r="M1020" s="55" t="s">
        <v>1727</v>
      </c>
      <c r="N1020" s="55" t="s">
        <v>1727</v>
      </c>
      <c r="O1020" s="55"/>
      <c r="P1020" s="55" t="s">
        <v>8632</v>
      </c>
      <c r="Q1020" s="155" t="s">
        <v>1380</v>
      </c>
      <c r="R1020" s="55"/>
    </row>
    <row r="1021" spans="1:18" ht="11.25" customHeight="1">
      <c r="A1021" s="51">
        <v>1018</v>
      </c>
      <c r="B1021" s="55" t="s">
        <v>8633</v>
      </c>
      <c r="C1021" s="55" t="s">
        <v>1727</v>
      </c>
      <c r="D1021" s="55" t="s">
        <v>1727</v>
      </c>
      <c r="E1021" s="55" t="s">
        <v>1727</v>
      </c>
      <c r="F1021" s="55" t="s">
        <v>1727</v>
      </c>
      <c r="G1021" s="55" t="s">
        <v>1727</v>
      </c>
      <c r="H1021" s="55" t="s">
        <v>1727</v>
      </c>
      <c r="I1021" s="55" t="s">
        <v>1727</v>
      </c>
      <c r="J1021" s="55" t="s">
        <v>1727</v>
      </c>
      <c r="K1021" s="55" t="s">
        <v>1727</v>
      </c>
      <c r="L1021" s="55" t="s">
        <v>1727</v>
      </c>
      <c r="M1021" s="55" t="s">
        <v>1727</v>
      </c>
      <c r="N1021" s="55" t="s">
        <v>1727</v>
      </c>
      <c r="O1021" s="55"/>
      <c r="P1021" s="55" t="s">
        <v>8634</v>
      </c>
      <c r="Q1021" s="155" t="s">
        <v>1380</v>
      </c>
      <c r="R1021" s="55"/>
    </row>
    <row r="1022" spans="1:18" ht="11.25" customHeight="1">
      <c r="A1022" s="51">
        <v>1019</v>
      </c>
      <c r="B1022" s="55" t="s">
        <v>8635</v>
      </c>
      <c r="C1022" s="55" t="s">
        <v>1727</v>
      </c>
      <c r="D1022" s="55" t="s">
        <v>1727</v>
      </c>
      <c r="E1022" s="55" t="s">
        <v>1727</v>
      </c>
      <c r="F1022" s="55" t="s">
        <v>1727</v>
      </c>
      <c r="G1022" s="55" t="s">
        <v>1727</v>
      </c>
      <c r="H1022" s="55" t="s">
        <v>1727</v>
      </c>
      <c r="I1022" s="55" t="s">
        <v>1727</v>
      </c>
      <c r="J1022" s="55" t="s">
        <v>1727</v>
      </c>
      <c r="K1022" s="55" t="s">
        <v>1727</v>
      </c>
      <c r="L1022" s="55" t="s">
        <v>1727</v>
      </c>
      <c r="M1022" s="55" t="s">
        <v>1727</v>
      </c>
      <c r="N1022" s="55" t="s">
        <v>1727</v>
      </c>
      <c r="O1022" s="55"/>
      <c r="P1022" s="55" t="s">
        <v>8636</v>
      </c>
      <c r="Q1022" s="155" t="s">
        <v>1380</v>
      </c>
      <c r="R1022" s="55"/>
    </row>
    <row r="1023" spans="1:18" ht="11.25" customHeight="1">
      <c r="A1023" s="51">
        <v>1020</v>
      </c>
      <c r="B1023" s="55" t="s">
        <v>8637</v>
      </c>
      <c r="C1023" s="55" t="s">
        <v>1727</v>
      </c>
      <c r="D1023" s="55" t="s">
        <v>1727</v>
      </c>
      <c r="E1023" s="55" t="s">
        <v>1727</v>
      </c>
      <c r="F1023" s="55" t="s">
        <v>1727</v>
      </c>
      <c r="G1023" s="55" t="s">
        <v>1727</v>
      </c>
      <c r="H1023" s="55" t="s">
        <v>1727</v>
      </c>
      <c r="I1023" s="55" t="s">
        <v>1727</v>
      </c>
      <c r="J1023" s="55" t="s">
        <v>1727</v>
      </c>
      <c r="K1023" s="55" t="s">
        <v>1727</v>
      </c>
      <c r="L1023" s="55" t="s">
        <v>1727</v>
      </c>
      <c r="M1023" s="55" t="s">
        <v>1727</v>
      </c>
      <c r="N1023" s="55" t="s">
        <v>1727</v>
      </c>
      <c r="O1023" s="55"/>
      <c r="P1023" s="55" t="s">
        <v>1727</v>
      </c>
      <c r="Q1023" s="155" t="s">
        <v>1380</v>
      </c>
      <c r="R1023" s="55"/>
    </row>
    <row r="1024" spans="1:18" ht="11.25" customHeight="1">
      <c r="A1024" s="51">
        <v>1021</v>
      </c>
      <c r="B1024" s="55" t="s">
        <v>8638</v>
      </c>
      <c r="C1024" s="55" t="s">
        <v>1727</v>
      </c>
      <c r="D1024" s="55" t="s">
        <v>1727</v>
      </c>
      <c r="E1024" s="55" t="s">
        <v>1727</v>
      </c>
      <c r="F1024" s="55" t="s">
        <v>1727</v>
      </c>
      <c r="G1024" s="55" t="s">
        <v>1727</v>
      </c>
      <c r="H1024" s="55" t="s">
        <v>1727</v>
      </c>
      <c r="I1024" s="55" t="s">
        <v>1727</v>
      </c>
      <c r="J1024" s="55" t="s">
        <v>1727</v>
      </c>
      <c r="K1024" s="55" t="s">
        <v>1727</v>
      </c>
      <c r="L1024" s="55" t="s">
        <v>1727</v>
      </c>
      <c r="M1024" s="55" t="s">
        <v>1727</v>
      </c>
      <c r="N1024" s="55" t="s">
        <v>1727</v>
      </c>
      <c r="O1024" s="55"/>
      <c r="P1024" s="55" t="s">
        <v>1727</v>
      </c>
      <c r="Q1024" s="155" t="s">
        <v>1380</v>
      </c>
      <c r="R1024" s="55"/>
    </row>
    <row r="1025" spans="1:18" ht="11.25" customHeight="1">
      <c r="A1025" s="51">
        <v>1022</v>
      </c>
      <c r="B1025" s="55" t="s">
        <v>8639</v>
      </c>
      <c r="C1025" s="55" t="s">
        <v>1727</v>
      </c>
      <c r="D1025" s="55" t="s">
        <v>1727</v>
      </c>
      <c r="E1025" s="55" t="s">
        <v>1727</v>
      </c>
      <c r="F1025" s="55" t="s">
        <v>1727</v>
      </c>
      <c r="G1025" s="55" t="s">
        <v>1727</v>
      </c>
      <c r="H1025" s="55" t="s">
        <v>1727</v>
      </c>
      <c r="I1025" s="55" t="s">
        <v>1727</v>
      </c>
      <c r="J1025" s="55" t="s">
        <v>1727</v>
      </c>
      <c r="K1025" s="55" t="s">
        <v>1727</v>
      </c>
      <c r="L1025" s="55" t="s">
        <v>1727</v>
      </c>
      <c r="M1025" s="55" t="s">
        <v>1727</v>
      </c>
      <c r="N1025" s="55" t="s">
        <v>1727</v>
      </c>
      <c r="O1025" s="55"/>
      <c r="P1025" s="55" t="s">
        <v>1727</v>
      </c>
      <c r="Q1025" s="155" t="s">
        <v>1380</v>
      </c>
      <c r="R1025" s="55"/>
    </row>
    <row r="1026" spans="1:18" ht="11.25" customHeight="1">
      <c r="A1026" s="51">
        <v>1023</v>
      </c>
      <c r="B1026" s="55" t="s">
        <v>8640</v>
      </c>
      <c r="C1026" s="55" t="s">
        <v>1727</v>
      </c>
      <c r="D1026" s="55" t="s">
        <v>1727</v>
      </c>
      <c r="E1026" s="55" t="s">
        <v>1727</v>
      </c>
      <c r="F1026" s="55" t="s">
        <v>1727</v>
      </c>
      <c r="G1026" s="55" t="s">
        <v>1727</v>
      </c>
      <c r="H1026" s="55" t="s">
        <v>1727</v>
      </c>
      <c r="I1026" s="55" t="s">
        <v>1727</v>
      </c>
      <c r="J1026" s="55" t="s">
        <v>1727</v>
      </c>
      <c r="K1026" s="55" t="s">
        <v>1727</v>
      </c>
      <c r="L1026" s="55" t="s">
        <v>1727</v>
      </c>
      <c r="M1026" s="55" t="s">
        <v>1727</v>
      </c>
      <c r="N1026" s="55" t="s">
        <v>1727</v>
      </c>
      <c r="O1026" s="55"/>
      <c r="P1026" s="55" t="s">
        <v>1727</v>
      </c>
      <c r="Q1026" s="155" t="s">
        <v>1380</v>
      </c>
      <c r="R1026" s="55"/>
    </row>
    <row r="1027" spans="1:18" ht="11.25" customHeight="1">
      <c r="A1027" s="51">
        <v>1024</v>
      </c>
      <c r="B1027" s="55" t="s">
        <v>8641</v>
      </c>
      <c r="C1027" s="55" t="s">
        <v>1727</v>
      </c>
      <c r="D1027" s="55" t="s">
        <v>1727</v>
      </c>
      <c r="E1027" s="55" t="s">
        <v>1727</v>
      </c>
      <c r="F1027" s="55" t="s">
        <v>1727</v>
      </c>
      <c r="G1027" s="55" t="s">
        <v>1727</v>
      </c>
      <c r="H1027" s="55" t="s">
        <v>1727</v>
      </c>
      <c r="I1027" s="55" t="s">
        <v>1727</v>
      </c>
      <c r="J1027" s="55" t="s">
        <v>1727</v>
      </c>
      <c r="K1027" s="55" t="s">
        <v>1727</v>
      </c>
      <c r="L1027" s="55" t="s">
        <v>1727</v>
      </c>
      <c r="M1027" s="55" t="s">
        <v>1727</v>
      </c>
      <c r="N1027" s="55" t="s">
        <v>1727</v>
      </c>
      <c r="O1027" s="55"/>
      <c r="P1027" s="55" t="s">
        <v>1727</v>
      </c>
      <c r="Q1027" s="155" t="s">
        <v>1380</v>
      </c>
      <c r="R1027" s="55"/>
    </row>
    <row r="1028" spans="1:18" ht="11.25" customHeight="1">
      <c r="A1028" s="51">
        <v>1025</v>
      </c>
      <c r="B1028" s="55" t="s">
        <v>8642</v>
      </c>
      <c r="C1028" s="55" t="s">
        <v>1727</v>
      </c>
      <c r="D1028" s="55" t="s">
        <v>1727</v>
      </c>
      <c r="E1028" s="55" t="s">
        <v>1727</v>
      </c>
      <c r="F1028" s="55" t="s">
        <v>1727</v>
      </c>
      <c r="G1028" s="55" t="s">
        <v>1727</v>
      </c>
      <c r="H1028" s="55" t="s">
        <v>1727</v>
      </c>
      <c r="I1028" s="55" t="s">
        <v>1727</v>
      </c>
      <c r="J1028" s="55" t="s">
        <v>1727</v>
      </c>
      <c r="K1028" s="55" t="s">
        <v>1727</v>
      </c>
      <c r="L1028" s="55" t="s">
        <v>1727</v>
      </c>
      <c r="M1028" s="55" t="s">
        <v>1727</v>
      </c>
      <c r="N1028" s="55" t="s">
        <v>1727</v>
      </c>
      <c r="O1028" s="55"/>
      <c r="P1028" s="55" t="s">
        <v>8643</v>
      </c>
      <c r="Q1028" s="155" t="s">
        <v>1380</v>
      </c>
      <c r="R1028" s="55"/>
    </row>
    <row r="1029" spans="1:18" ht="11.25" customHeight="1">
      <c r="A1029" s="51">
        <v>1026</v>
      </c>
      <c r="B1029" s="55" t="s">
        <v>8644</v>
      </c>
      <c r="C1029" s="55" t="s">
        <v>1727</v>
      </c>
      <c r="D1029" s="55" t="s">
        <v>1727</v>
      </c>
      <c r="E1029" s="55" t="s">
        <v>1727</v>
      </c>
      <c r="F1029" s="55" t="s">
        <v>1727</v>
      </c>
      <c r="G1029" s="55" t="s">
        <v>1727</v>
      </c>
      <c r="H1029" s="55" t="s">
        <v>1727</v>
      </c>
      <c r="I1029" s="55" t="s">
        <v>1727</v>
      </c>
      <c r="J1029" s="55" t="s">
        <v>1727</v>
      </c>
      <c r="K1029" s="55" t="s">
        <v>1727</v>
      </c>
      <c r="L1029" s="55" t="s">
        <v>1727</v>
      </c>
      <c r="M1029" s="55" t="s">
        <v>1727</v>
      </c>
      <c r="N1029" s="55" t="s">
        <v>1727</v>
      </c>
      <c r="O1029" s="55"/>
      <c r="P1029" s="55" t="s">
        <v>8645</v>
      </c>
      <c r="Q1029" s="155" t="s">
        <v>1380</v>
      </c>
      <c r="R1029" s="55"/>
    </row>
    <row r="1030" spans="1:18" ht="11.25" customHeight="1">
      <c r="A1030" s="51">
        <v>1027</v>
      </c>
      <c r="B1030" s="55" t="s">
        <v>8646</v>
      </c>
      <c r="C1030" s="55" t="s">
        <v>1727</v>
      </c>
      <c r="D1030" s="55" t="s">
        <v>1727</v>
      </c>
      <c r="E1030" s="55" t="s">
        <v>1727</v>
      </c>
      <c r="F1030" s="55" t="s">
        <v>1727</v>
      </c>
      <c r="G1030" s="55" t="s">
        <v>1727</v>
      </c>
      <c r="H1030" s="55" t="s">
        <v>1727</v>
      </c>
      <c r="I1030" s="55" t="s">
        <v>1727</v>
      </c>
      <c r="J1030" s="55" t="s">
        <v>1727</v>
      </c>
      <c r="K1030" s="55" t="s">
        <v>1727</v>
      </c>
      <c r="L1030" s="55" t="s">
        <v>1727</v>
      </c>
      <c r="M1030" s="55" t="s">
        <v>1727</v>
      </c>
      <c r="N1030" s="55" t="s">
        <v>1727</v>
      </c>
      <c r="O1030" s="55"/>
      <c r="P1030" s="55" t="s">
        <v>1727</v>
      </c>
      <c r="Q1030" s="155" t="s">
        <v>1380</v>
      </c>
      <c r="R1030" s="55"/>
    </row>
    <row r="1031" spans="1:18" ht="11.25" customHeight="1">
      <c r="A1031" s="51">
        <v>1028</v>
      </c>
      <c r="B1031" s="55" t="s">
        <v>8647</v>
      </c>
      <c r="C1031" s="55" t="s">
        <v>1727</v>
      </c>
      <c r="D1031" s="55" t="s">
        <v>1727</v>
      </c>
      <c r="E1031" s="55" t="s">
        <v>1727</v>
      </c>
      <c r="F1031" s="55" t="s">
        <v>1727</v>
      </c>
      <c r="G1031" s="55" t="s">
        <v>1727</v>
      </c>
      <c r="H1031" s="55" t="s">
        <v>1727</v>
      </c>
      <c r="I1031" s="55" t="s">
        <v>1727</v>
      </c>
      <c r="J1031" s="55" t="s">
        <v>1727</v>
      </c>
      <c r="K1031" s="55" t="s">
        <v>1727</v>
      </c>
      <c r="L1031" s="55" t="s">
        <v>1727</v>
      </c>
      <c r="M1031" s="55" t="s">
        <v>1727</v>
      </c>
      <c r="N1031" s="55" t="s">
        <v>1727</v>
      </c>
      <c r="O1031" s="55"/>
      <c r="P1031" s="55" t="s">
        <v>1727</v>
      </c>
      <c r="Q1031" s="155" t="s">
        <v>1380</v>
      </c>
      <c r="R1031" s="55"/>
    </row>
    <row r="1032" spans="1:18" ht="11.25" customHeight="1">
      <c r="A1032" s="51">
        <v>1029</v>
      </c>
      <c r="B1032" s="55" t="s">
        <v>8648</v>
      </c>
      <c r="C1032" s="55" t="s">
        <v>1727</v>
      </c>
      <c r="D1032" s="55" t="s">
        <v>1727</v>
      </c>
      <c r="E1032" s="55" t="s">
        <v>1727</v>
      </c>
      <c r="F1032" s="55" t="s">
        <v>1727</v>
      </c>
      <c r="G1032" s="55" t="s">
        <v>1727</v>
      </c>
      <c r="H1032" s="55" t="s">
        <v>1727</v>
      </c>
      <c r="I1032" s="55" t="s">
        <v>1727</v>
      </c>
      <c r="J1032" s="55" t="s">
        <v>1727</v>
      </c>
      <c r="K1032" s="55" t="s">
        <v>1727</v>
      </c>
      <c r="L1032" s="55" t="s">
        <v>1727</v>
      </c>
      <c r="M1032" s="55" t="s">
        <v>1727</v>
      </c>
      <c r="N1032" s="55" t="s">
        <v>1727</v>
      </c>
      <c r="O1032" s="55"/>
      <c r="P1032" s="55" t="s">
        <v>8649</v>
      </c>
      <c r="Q1032" s="155" t="s">
        <v>1380</v>
      </c>
      <c r="R1032" s="55"/>
    </row>
    <row r="1033" spans="1:18" ht="11.25" customHeight="1">
      <c r="A1033" s="51">
        <v>1030</v>
      </c>
      <c r="B1033" s="55" t="s">
        <v>8650</v>
      </c>
      <c r="C1033" s="55" t="s">
        <v>8651</v>
      </c>
      <c r="D1033" s="55" t="s">
        <v>1727</v>
      </c>
      <c r="E1033" s="55" t="s">
        <v>1727</v>
      </c>
      <c r="F1033" s="55" t="s">
        <v>1727</v>
      </c>
      <c r="G1033" s="55" t="s">
        <v>1727</v>
      </c>
      <c r="H1033" s="55" t="s">
        <v>1727</v>
      </c>
      <c r="I1033" s="55" t="s">
        <v>1727</v>
      </c>
      <c r="J1033" s="55" t="s">
        <v>1727</v>
      </c>
      <c r="K1033" s="55" t="s">
        <v>1727</v>
      </c>
      <c r="L1033" s="55" t="s">
        <v>1727</v>
      </c>
      <c r="M1033" s="55" t="s">
        <v>1727</v>
      </c>
      <c r="N1033" s="55" t="s">
        <v>1727</v>
      </c>
      <c r="O1033" s="55"/>
      <c r="P1033" s="55" t="s">
        <v>8652</v>
      </c>
      <c r="Q1033" s="155" t="s">
        <v>1380</v>
      </c>
      <c r="R1033" s="55"/>
    </row>
    <row r="1034" spans="1:18" ht="11.25" customHeight="1">
      <c r="A1034" s="51">
        <v>1031</v>
      </c>
      <c r="B1034" s="55" t="s">
        <v>8653</v>
      </c>
      <c r="C1034" s="55" t="s">
        <v>8654</v>
      </c>
      <c r="D1034" s="55" t="s">
        <v>1727</v>
      </c>
      <c r="E1034" s="55" t="s">
        <v>1727</v>
      </c>
      <c r="F1034" s="55" t="s">
        <v>1727</v>
      </c>
      <c r="G1034" s="55" t="s">
        <v>1727</v>
      </c>
      <c r="H1034" s="55" t="s">
        <v>1727</v>
      </c>
      <c r="I1034" s="55" t="s">
        <v>1727</v>
      </c>
      <c r="J1034" s="55" t="s">
        <v>1727</v>
      </c>
      <c r="K1034" s="55" t="s">
        <v>1727</v>
      </c>
      <c r="L1034" s="55" t="s">
        <v>1727</v>
      </c>
      <c r="M1034" s="55" t="s">
        <v>1727</v>
      </c>
      <c r="N1034" s="55" t="s">
        <v>1727</v>
      </c>
      <c r="O1034" s="55"/>
      <c r="P1034" s="55" t="s">
        <v>8655</v>
      </c>
      <c r="Q1034" s="155" t="s">
        <v>1380</v>
      </c>
      <c r="R1034" s="55"/>
    </row>
    <row r="1035" spans="1:18" ht="11.25" customHeight="1">
      <c r="A1035" s="51">
        <v>1032</v>
      </c>
      <c r="B1035" s="55" t="s">
        <v>8656</v>
      </c>
      <c r="C1035" s="55" t="s">
        <v>8657</v>
      </c>
      <c r="D1035" s="55" t="s">
        <v>1727</v>
      </c>
      <c r="E1035" s="55" t="s">
        <v>1727</v>
      </c>
      <c r="F1035" s="55" t="s">
        <v>1727</v>
      </c>
      <c r="G1035" s="55" t="s">
        <v>1727</v>
      </c>
      <c r="H1035" s="55" t="s">
        <v>1727</v>
      </c>
      <c r="I1035" s="55" t="s">
        <v>1727</v>
      </c>
      <c r="J1035" s="55" t="s">
        <v>1727</v>
      </c>
      <c r="K1035" s="55" t="s">
        <v>1727</v>
      </c>
      <c r="L1035" s="55" t="s">
        <v>1727</v>
      </c>
      <c r="M1035" s="55" t="s">
        <v>1727</v>
      </c>
      <c r="N1035" s="55" t="s">
        <v>1727</v>
      </c>
      <c r="O1035" s="55"/>
      <c r="P1035" s="55" t="s">
        <v>8658</v>
      </c>
      <c r="Q1035" s="155" t="s">
        <v>1380</v>
      </c>
      <c r="R1035" s="55"/>
    </row>
    <row r="1036" spans="1:18" ht="11.25" customHeight="1">
      <c r="A1036" s="51">
        <v>1033</v>
      </c>
      <c r="B1036" s="55" t="s">
        <v>8659</v>
      </c>
      <c r="C1036" s="55" t="s">
        <v>1727</v>
      </c>
      <c r="D1036" s="55" t="s">
        <v>1727</v>
      </c>
      <c r="E1036" s="55" t="s">
        <v>1727</v>
      </c>
      <c r="F1036" s="55" t="s">
        <v>1727</v>
      </c>
      <c r="G1036" s="55" t="s">
        <v>1727</v>
      </c>
      <c r="H1036" s="55" t="s">
        <v>1727</v>
      </c>
      <c r="I1036" s="55" t="s">
        <v>1727</v>
      </c>
      <c r="J1036" s="55" t="s">
        <v>1727</v>
      </c>
      <c r="K1036" s="55" t="s">
        <v>1727</v>
      </c>
      <c r="L1036" s="55" t="s">
        <v>1727</v>
      </c>
      <c r="M1036" s="55" t="s">
        <v>1727</v>
      </c>
      <c r="N1036" s="55" t="s">
        <v>1727</v>
      </c>
      <c r="O1036" s="55"/>
      <c r="P1036" s="55" t="s">
        <v>8660</v>
      </c>
      <c r="Q1036" s="155" t="s">
        <v>1380</v>
      </c>
      <c r="R1036" s="55"/>
    </row>
    <row r="1037" spans="1:18" ht="11.25" customHeight="1">
      <c r="A1037" s="51">
        <v>1034</v>
      </c>
      <c r="B1037" s="55" t="s">
        <v>8661</v>
      </c>
      <c r="C1037" s="55" t="s">
        <v>1727</v>
      </c>
      <c r="D1037" s="55" t="s">
        <v>1727</v>
      </c>
      <c r="E1037" s="55" t="s">
        <v>1727</v>
      </c>
      <c r="F1037" s="55" t="s">
        <v>1727</v>
      </c>
      <c r="G1037" s="55" t="s">
        <v>1727</v>
      </c>
      <c r="H1037" s="55" t="s">
        <v>1727</v>
      </c>
      <c r="I1037" s="55" t="s">
        <v>1727</v>
      </c>
      <c r="J1037" s="55" t="s">
        <v>1727</v>
      </c>
      <c r="K1037" s="55" t="s">
        <v>1727</v>
      </c>
      <c r="L1037" s="55" t="s">
        <v>1727</v>
      </c>
      <c r="M1037" s="55" t="s">
        <v>1727</v>
      </c>
      <c r="N1037" s="55" t="s">
        <v>1727</v>
      </c>
      <c r="O1037" s="55"/>
      <c r="P1037" s="55" t="s">
        <v>8662</v>
      </c>
      <c r="Q1037" s="155" t="s">
        <v>1380</v>
      </c>
      <c r="R1037" s="55"/>
    </row>
    <row r="1038" spans="1:18" ht="11.25" customHeight="1">
      <c r="A1038" s="51">
        <v>1035</v>
      </c>
      <c r="B1038" s="55" t="s">
        <v>8663</v>
      </c>
      <c r="C1038" s="55" t="s">
        <v>8664</v>
      </c>
      <c r="D1038" s="55" t="s">
        <v>1727</v>
      </c>
      <c r="E1038" s="55" t="s">
        <v>1727</v>
      </c>
      <c r="F1038" s="55" t="s">
        <v>1727</v>
      </c>
      <c r="G1038" s="55" t="s">
        <v>1727</v>
      </c>
      <c r="H1038" s="55" t="s">
        <v>1727</v>
      </c>
      <c r="I1038" s="55" t="s">
        <v>1727</v>
      </c>
      <c r="J1038" s="55" t="s">
        <v>1727</v>
      </c>
      <c r="K1038" s="55" t="s">
        <v>1727</v>
      </c>
      <c r="L1038" s="55" t="s">
        <v>1727</v>
      </c>
      <c r="M1038" s="55" t="s">
        <v>1727</v>
      </c>
      <c r="N1038" s="55" t="s">
        <v>1727</v>
      </c>
      <c r="O1038" s="55"/>
      <c r="P1038" s="55" t="s">
        <v>8665</v>
      </c>
      <c r="Q1038" s="155" t="s">
        <v>1380</v>
      </c>
      <c r="R1038" s="55"/>
    </row>
    <row r="1039" spans="1:18" ht="11.25" customHeight="1">
      <c r="A1039" s="51">
        <v>1036</v>
      </c>
      <c r="B1039" s="55" t="s">
        <v>8666</v>
      </c>
      <c r="C1039" s="55" t="s">
        <v>1727</v>
      </c>
      <c r="D1039" s="55" t="s">
        <v>1727</v>
      </c>
      <c r="E1039" s="55" t="s">
        <v>1727</v>
      </c>
      <c r="F1039" s="55" t="s">
        <v>1727</v>
      </c>
      <c r="G1039" s="55" t="s">
        <v>1727</v>
      </c>
      <c r="H1039" s="55" t="s">
        <v>1727</v>
      </c>
      <c r="I1039" s="55" t="s">
        <v>1727</v>
      </c>
      <c r="J1039" s="55" t="s">
        <v>1727</v>
      </c>
      <c r="K1039" s="55" t="s">
        <v>1727</v>
      </c>
      <c r="L1039" s="55" t="s">
        <v>1727</v>
      </c>
      <c r="M1039" s="55" t="s">
        <v>1727</v>
      </c>
      <c r="N1039" s="55" t="s">
        <v>1727</v>
      </c>
      <c r="O1039" s="55"/>
      <c r="P1039" s="55" t="s">
        <v>8667</v>
      </c>
      <c r="Q1039" s="155" t="s">
        <v>1380</v>
      </c>
      <c r="R1039" s="55"/>
    </row>
    <row r="1040" spans="1:18" ht="11.25" customHeight="1">
      <c r="A1040" s="51">
        <v>1037</v>
      </c>
      <c r="B1040" s="55" t="s">
        <v>8668</v>
      </c>
      <c r="C1040" s="55" t="s">
        <v>1727</v>
      </c>
      <c r="D1040" s="55" t="s">
        <v>1727</v>
      </c>
      <c r="E1040" s="55" t="s">
        <v>1727</v>
      </c>
      <c r="F1040" s="55" t="s">
        <v>1727</v>
      </c>
      <c r="G1040" s="55" t="s">
        <v>1727</v>
      </c>
      <c r="H1040" s="55" t="s">
        <v>1727</v>
      </c>
      <c r="I1040" s="55" t="s">
        <v>1727</v>
      </c>
      <c r="J1040" s="55" t="s">
        <v>1727</v>
      </c>
      <c r="K1040" s="55" t="s">
        <v>1727</v>
      </c>
      <c r="L1040" s="55" t="s">
        <v>1727</v>
      </c>
      <c r="M1040" s="55" t="s">
        <v>1727</v>
      </c>
      <c r="N1040" s="55" t="s">
        <v>1727</v>
      </c>
      <c r="O1040" s="55"/>
      <c r="P1040" s="55" t="s">
        <v>8669</v>
      </c>
      <c r="Q1040" s="155" t="s">
        <v>1380</v>
      </c>
      <c r="R1040" s="55"/>
    </row>
    <row r="1041" spans="1:18" ht="11.25" customHeight="1">
      <c r="A1041" s="51">
        <v>1038</v>
      </c>
      <c r="B1041" s="55" t="s">
        <v>8670</v>
      </c>
      <c r="C1041" s="55" t="s">
        <v>1727</v>
      </c>
      <c r="D1041" s="55" t="s">
        <v>1727</v>
      </c>
      <c r="E1041" s="55" t="s">
        <v>1727</v>
      </c>
      <c r="F1041" s="55" t="s">
        <v>1727</v>
      </c>
      <c r="G1041" s="55" t="s">
        <v>1727</v>
      </c>
      <c r="H1041" s="55" t="s">
        <v>1727</v>
      </c>
      <c r="I1041" s="55" t="s">
        <v>1727</v>
      </c>
      <c r="J1041" s="55" t="s">
        <v>1727</v>
      </c>
      <c r="K1041" s="55" t="s">
        <v>1727</v>
      </c>
      <c r="L1041" s="55" t="s">
        <v>1727</v>
      </c>
      <c r="M1041" s="55" t="s">
        <v>1727</v>
      </c>
      <c r="N1041" s="55" t="s">
        <v>1727</v>
      </c>
      <c r="O1041" s="55"/>
      <c r="P1041" s="55" t="s">
        <v>8671</v>
      </c>
      <c r="Q1041" s="155" t="s">
        <v>1380</v>
      </c>
      <c r="R1041" s="55"/>
    </row>
    <row r="1042" spans="1:18" ht="11.25" customHeight="1">
      <c r="A1042" s="51">
        <v>1039</v>
      </c>
      <c r="B1042" s="55" t="s">
        <v>8672</v>
      </c>
      <c r="C1042" s="55" t="s">
        <v>1727</v>
      </c>
      <c r="D1042" s="55" t="s">
        <v>1727</v>
      </c>
      <c r="E1042" s="55" t="s">
        <v>1727</v>
      </c>
      <c r="F1042" s="55" t="s">
        <v>1727</v>
      </c>
      <c r="G1042" s="55" t="s">
        <v>1727</v>
      </c>
      <c r="H1042" s="55" t="s">
        <v>1727</v>
      </c>
      <c r="I1042" s="55" t="s">
        <v>1727</v>
      </c>
      <c r="J1042" s="55" t="s">
        <v>1727</v>
      </c>
      <c r="K1042" s="55" t="s">
        <v>1727</v>
      </c>
      <c r="L1042" s="55" t="s">
        <v>1727</v>
      </c>
      <c r="M1042" s="55" t="s">
        <v>1727</v>
      </c>
      <c r="N1042" s="55" t="s">
        <v>1727</v>
      </c>
      <c r="O1042" s="55"/>
      <c r="P1042" s="55" t="s">
        <v>8673</v>
      </c>
      <c r="Q1042" s="155" t="s">
        <v>1380</v>
      </c>
      <c r="R1042" s="55"/>
    </row>
    <row r="1043" spans="1:18" ht="11.25" customHeight="1">
      <c r="A1043" s="51">
        <v>1040</v>
      </c>
      <c r="B1043" s="55" t="s">
        <v>8674</v>
      </c>
      <c r="C1043" s="55" t="s">
        <v>1727</v>
      </c>
      <c r="D1043" s="55" t="s">
        <v>1727</v>
      </c>
      <c r="E1043" s="55" t="s">
        <v>1727</v>
      </c>
      <c r="F1043" s="55" t="s">
        <v>1727</v>
      </c>
      <c r="G1043" s="55" t="s">
        <v>1727</v>
      </c>
      <c r="H1043" s="55" t="s">
        <v>1727</v>
      </c>
      <c r="I1043" s="55" t="s">
        <v>1727</v>
      </c>
      <c r="J1043" s="55" t="s">
        <v>1727</v>
      </c>
      <c r="K1043" s="55" t="s">
        <v>1727</v>
      </c>
      <c r="L1043" s="55" t="s">
        <v>1727</v>
      </c>
      <c r="M1043" s="55" t="s">
        <v>1727</v>
      </c>
      <c r="N1043" s="55" t="s">
        <v>1727</v>
      </c>
      <c r="O1043" s="55"/>
      <c r="P1043" s="55" t="s">
        <v>8675</v>
      </c>
      <c r="Q1043" s="155" t="s">
        <v>1380</v>
      </c>
      <c r="R1043" s="55"/>
    </row>
    <row r="1044" spans="1:18" ht="11.25" customHeight="1">
      <c r="A1044" s="51">
        <v>1041</v>
      </c>
      <c r="B1044" s="55" t="s">
        <v>8676</v>
      </c>
      <c r="C1044" s="55" t="s">
        <v>1727</v>
      </c>
      <c r="D1044" s="55" t="s">
        <v>1727</v>
      </c>
      <c r="E1044" s="55" t="s">
        <v>1727</v>
      </c>
      <c r="F1044" s="55" t="s">
        <v>1727</v>
      </c>
      <c r="G1044" s="55" t="s">
        <v>1727</v>
      </c>
      <c r="H1044" s="55" t="s">
        <v>1727</v>
      </c>
      <c r="I1044" s="55" t="s">
        <v>1727</v>
      </c>
      <c r="J1044" s="55" t="s">
        <v>1727</v>
      </c>
      <c r="K1044" s="55" t="s">
        <v>1727</v>
      </c>
      <c r="L1044" s="55" t="s">
        <v>1727</v>
      </c>
      <c r="M1044" s="55" t="s">
        <v>1727</v>
      </c>
      <c r="N1044" s="55" t="s">
        <v>1727</v>
      </c>
      <c r="O1044" s="55"/>
      <c r="P1044" s="55" t="s">
        <v>8677</v>
      </c>
      <c r="Q1044" s="155" t="s">
        <v>1380</v>
      </c>
      <c r="R1044" s="55"/>
    </row>
    <row r="1045" spans="1:18" ht="11.25" customHeight="1">
      <c r="A1045" s="51">
        <v>1042</v>
      </c>
      <c r="B1045" s="55" t="s">
        <v>8678</v>
      </c>
      <c r="C1045" s="55" t="s">
        <v>1727</v>
      </c>
      <c r="D1045" s="55" t="s">
        <v>1727</v>
      </c>
      <c r="E1045" s="55" t="s">
        <v>1727</v>
      </c>
      <c r="F1045" s="55" t="s">
        <v>1727</v>
      </c>
      <c r="G1045" s="55" t="s">
        <v>1727</v>
      </c>
      <c r="H1045" s="55" t="s">
        <v>1727</v>
      </c>
      <c r="I1045" s="55" t="s">
        <v>1727</v>
      </c>
      <c r="J1045" s="55" t="s">
        <v>1727</v>
      </c>
      <c r="K1045" s="55" t="s">
        <v>1727</v>
      </c>
      <c r="L1045" s="55" t="s">
        <v>1727</v>
      </c>
      <c r="M1045" s="55" t="s">
        <v>1727</v>
      </c>
      <c r="N1045" s="55" t="s">
        <v>1727</v>
      </c>
      <c r="O1045" s="55"/>
      <c r="P1045" s="55" t="s">
        <v>8679</v>
      </c>
      <c r="Q1045" s="155" t="s">
        <v>1380</v>
      </c>
      <c r="R1045" s="55"/>
    </row>
    <row r="1046" spans="1:18" ht="11.25" customHeight="1">
      <c r="A1046" s="51">
        <v>1043</v>
      </c>
      <c r="B1046" s="55" t="s">
        <v>8680</v>
      </c>
      <c r="C1046" s="55" t="s">
        <v>1727</v>
      </c>
      <c r="D1046" s="55" t="s">
        <v>1727</v>
      </c>
      <c r="E1046" s="55" t="s">
        <v>1727</v>
      </c>
      <c r="F1046" s="55" t="s">
        <v>1727</v>
      </c>
      <c r="G1046" s="55" t="s">
        <v>1727</v>
      </c>
      <c r="H1046" s="55" t="s">
        <v>1727</v>
      </c>
      <c r="I1046" s="55" t="s">
        <v>1727</v>
      </c>
      <c r="J1046" s="55" t="s">
        <v>1727</v>
      </c>
      <c r="K1046" s="55" t="s">
        <v>1727</v>
      </c>
      <c r="L1046" s="55" t="s">
        <v>1727</v>
      </c>
      <c r="M1046" s="55" t="s">
        <v>1727</v>
      </c>
      <c r="N1046" s="55" t="s">
        <v>1727</v>
      </c>
      <c r="O1046" s="55"/>
      <c r="P1046" s="55" t="s">
        <v>8681</v>
      </c>
      <c r="Q1046" s="155" t="s">
        <v>1380</v>
      </c>
      <c r="R1046" s="55"/>
    </row>
    <row r="1047" spans="1:18" ht="11.25" customHeight="1">
      <c r="A1047" s="51">
        <v>1044</v>
      </c>
      <c r="B1047" s="55" t="s">
        <v>8682</v>
      </c>
      <c r="C1047" s="55" t="s">
        <v>1727</v>
      </c>
      <c r="D1047" s="55" t="s">
        <v>1727</v>
      </c>
      <c r="E1047" s="55" t="s">
        <v>1727</v>
      </c>
      <c r="F1047" s="55" t="s">
        <v>1727</v>
      </c>
      <c r="G1047" s="55" t="s">
        <v>1727</v>
      </c>
      <c r="H1047" s="55" t="s">
        <v>1727</v>
      </c>
      <c r="I1047" s="55" t="s">
        <v>1727</v>
      </c>
      <c r="J1047" s="55" t="s">
        <v>1727</v>
      </c>
      <c r="K1047" s="55" t="s">
        <v>1727</v>
      </c>
      <c r="L1047" s="55" t="s">
        <v>1727</v>
      </c>
      <c r="M1047" s="55" t="s">
        <v>1727</v>
      </c>
      <c r="N1047" s="55" t="s">
        <v>1727</v>
      </c>
      <c r="O1047" s="55"/>
      <c r="P1047" s="55" t="s">
        <v>8683</v>
      </c>
      <c r="Q1047" s="155" t="s">
        <v>1380</v>
      </c>
      <c r="R1047" s="55"/>
    </row>
    <row r="1048" spans="1:18" ht="11.25" customHeight="1">
      <c r="A1048" s="51">
        <v>1045</v>
      </c>
      <c r="B1048" s="55" t="s">
        <v>8684</v>
      </c>
      <c r="C1048" s="55" t="s">
        <v>1727</v>
      </c>
      <c r="D1048" s="55" t="s">
        <v>1727</v>
      </c>
      <c r="E1048" s="55" t="s">
        <v>1727</v>
      </c>
      <c r="F1048" s="55" t="s">
        <v>1727</v>
      </c>
      <c r="G1048" s="55" t="s">
        <v>1727</v>
      </c>
      <c r="H1048" s="55" t="s">
        <v>1727</v>
      </c>
      <c r="I1048" s="55" t="s">
        <v>1727</v>
      </c>
      <c r="J1048" s="55" t="s">
        <v>1727</v>
      </c>
      <c r="K1048" s="55" t="s">
        <v>1727</v>
      </c>
      <c r="L1048" s="55" t="s">
        <v>1727</v>
      </c>
      <c r="M1048" s="55" t="s">
        <v>1727</v>
      </c>
      <c r="N1048" s="55" t="s">
        <v>1727</v>
      </c>
      <c r="O1048" s="55"/>
      <c r="P1048" s="55" t="s">
        <v>1727</v>
      </c>
      <c r="Q1048" s="155" t="s">
        <v>1380</v>
      </c>
      <c r="R1048" s="55"/>
    </row>
    <row r="1049" spans="1:18" ht="11.25" customHeight="1">
      <c r="A1049" s="51">
        <v>1046</v>
      </c>
      <c r="B1049" s="55" t="s">
        <v>8685</v>
      </c>
      <c r="C1049" s="55" t="s">
        <v>1727</v>
      </c>
      <c r="D1049" s="55" t="s">
        <v>1727</v>
      </c>
      <c r="E1049" s="55" t="s">
        <v>1727</v>
      </c>
      <c r="F1049" s="55" t="s">
        <v>1727</v>
      </c>
      <c r="G1049" s="55" t="s">
        <v>1727</v>
      </c>
      <c r="H1049" s="55" t="s">
        <v>1727</v>
      </c>
      <c r="I1049" s="55" t="s">
        <v>1727</v>
      </c>
      <c r="J1049" s="55" t="s">
        <v>1727</v>
      </c>
      <c r="K1049" s="55" t="s">
        <v>1727</v>
      </c>
      <c r="L1049" s="55" t="s">
        <v>1727</v>
      </c>
      <c r="M1049" s="55" t="s">
        <v>1727</v>
      </c>
      <c r="N1049" s="55" t="s">
        <v>1727</v>
      </c>
      <c r="O1049" s="55"/>
      <c r="P1049" s="55"/>
      <c r="Q1049" s="155" t="s">
        <v>1380</v>
      </c>
      <c r="R1049" s="55"/>
    </row>
    <row r="1050" spans="1:18" ht="11.25" customHeight="1">
      <c r="A1050" s="51">
        <v>1047</v>
      </c>
      <c r="B1050" s="55" t="s">
        <v>8686</v>
      </c>
      <c r="C1050" s="55" t="s">
        <v>1727</v>
      </c>
      <c r="D1050" s="55" t="s">
        <v>1727</v>
      </c>
      <c r="E1050" s="55" t="s">
        <v>1727</v>
      </c>
      <c r="F1050" s="55" t="s">
        <v>1727</v>
      </c>
      <c r="G1050" s="55" t="s">
        <v>1727</v>
      </c>
      <c r="H1050" s="55" t="s">
        <v>1727</v>
      </c>
      <c r="I1050" s="55" t="s">
        <v>1727</v>
      </c>
      <c r="J1050" s="55" t="s">
        <v>1727</v>
      </c>
      <c r="K1050" s="55" t="s">
        <v>1727</v>
      </c>
      <c r="L1050" s="55" t="s">
        <v>1727</v>
      </c>
      <c r="M1050" s="55" t="s">
        <v>1727</v>
      </c>
      <c r="N1050" s="55" t="s">
        <v>1727</v>
      </c>
      <c r="O1050" s="55"/>
      <c r="P1050" s="55" t="s">
        <v>1727</v>
      </c>
      <c r="Q1050" s="155" t="s">
        <v>1380</v>
      </c>
      <c r="R1050" s="55"/>
    </row>
    <row r="1051" spans="1:18" ht="11.25" customHeight="1">
      <c r="A1051" s="51">
        <v>1048</v>
      </c>
      <c r="B1051" s="55" t="s">
        <v>8687</v>
      </c>
      <c r="C1051" s="55" t="s">
        <v>1727</v>
      </c>
      <c r="D1051" s="55" t="s">
        <v>1727</v>
      </c>
      <c r="E1051" s="55" t="s">
        <v>1727</v>
      </c>
      <c r="F1051" s="55" t="s">
        <v>1727</v>
      </c>
      <c r="G1051" s="55" t="s">
        <v>1727</v>
      </c>
      <c r="H1051" s="55" t="s">
        <v>1727</v>
      </c>
      <c r="I1051" s="55" t="s">
        <v>1727</v>
      </c>
      <c r="J1051" s="55" t="s">
        <v>1727</v>
      </c>
      <c r="K1051" s="55" t="s">
        <v>1727</v>
      </c>
      <c r="L1051" s="55" t="s">
        <v>1727</v>
      </c>
      <c r="M1051" s="55" t="s">
        <v>1727</v>
      </c>
      <c r="N1051" s="55" t="s">
        <v>1727</v>
      </c>
      <c r="O1051" s="55"/>
      <c r="P1051" s="55" t="s">
        <v>1727</v>
      </c>
      <c r="Q1051" s="155" t="s">
        <v>1380</v>
      </c>
      <c r="R1051" s="55"/>
    </row>
    <row r="1052" spans="1:18" ht="11.25" customHeight="1">
      <c r="A1052" s="51">
        <v>1049</v>
      </c>
      <c r="B1052" s="55" t="s">
        <v>8688</v>
      </c>
      <c r="C1052" s="55" t="s">
        <v>1727</v>
      </c>
      <c r="D1052" s="55" t="s">
        <v>1727</v>
      </c>
      <c r="E1052" s="55" t="s">
        <v>1727</v>
      </c>
      <c r="F1052" s="55" t="s">
        <v>1727</v>
      </c>
      <c r="G1052" s="55" t="s">
        <v>1727</v>
      </c>
      <c r="H1052" s="55" t="s">
        <v>1727</v>
      </c>
      <c r="I1052" s="55" t="s">
        <v>1727</v>
      </c>
      <c r="J1052" s="55" t="s">
        <v>1727</v>
      </c>
      <c r="K1052" s="55" t="s">
        <v>1727</v>
      </c>
      <c r="L1052" s="55" t="s">
        <v>1727</v>
      </c>
      <c r="M1052" s="55" t="s">
        <v>1727</v>
      </c>
      <c r="N1052" s="55" t="s">
        <v>1727</v>
      </c>
      <c r="O1052" s="55"/>
      <c r="P1052" s="55" t="s">
        <v>1727</v>
      </c>
      <c r="Q1052" s="155" t="s">
        <v>1380</v>
      </c>
      <c r="R1052" s="55"/>
    </row>
    <row r="1053" spans="1:18" ht="11.25" customHeight="1">
      <c r="A1053" s="51">
        <v>1050</v>
      </c>
      <c r="B1053" s="55" t="s">
        <v>8689</v>
      </c>
      <c r="C1053" s="55" t="s">
        <v>1727</v>
      </c>
      <c r="D1053" s="55" t="s">
        <v>1727</v>
      </c>
      <c r="E1053" s="55" t="s">
        <v>1727</v>
      </c>
      <c r="F1053" s="55" t="s">
        <v>1727</v>
      </c>
      <c r="G1053" s="55" t="s">
        <v>1727</v>
      </c>
      <c r="H1053" s="55" t="s">
        <v>1727</v>
      </c>
      <c r="I1053" s="55" t="s">
        <v>1727</v>
      </c>
      <c r="J1053" s="55" t="s">
        <v>1727</v>
      </c>
      <c r="K1053" s="55" t="s">
        <v>1727</v>
      </c>
      <c r="L1053" s="55" t="s">
        <v>1727</v>
      </c>
      <c r="M1053" s="55" t="s">
        <v>1727</v>
      </c>
      <c r="N1053" s="55" t="s">
        <v>1727</v>
      </c>
      <c r="O1053" s="55"/>
      <c r="P1053" s="55" t="s">
        <v>1727</v>
      </c>
      <c r="Q1053" s="155" t="s">
        <v>1380</v>
      </c>
      <c r="R1053" s="55"/>
    </row>
    <row r="1054" spans="1:18" ht="11.25" customHeight="1">
      <c r="A1054" s="51">
        <v>1051</v>
      </c>
      <c r="B1054" s="55" t="s">
        <v>8690</v>
      </c>
      <c r="C1054" s="55" t="s">
        <v>1727</v>
      </c>
      <c r="D1054" s="55" t="s">
        <v>1727</v>
      </c>
      <c r="E1054" s="55" t="s">
        <v>1727</v>
      </c>
      <c r="F1054" s="55" t="s">
        <v>1727</v>
      </c>
      <c r="G1054" s="55" t="s">
        <v>1727</v>
      </c>
      <c r="H1054" s="55" t="s">
        <v>1727</v>
      </c>
      <c r="I1054" s="55" t="s">
        <v>1727</v>
      </c>
      <c r="J1054" s="55" t="s">
        <v>1727</v>
      </c>
      <c r="K1054" s="55" t="s">
        <v>1727</v>
      </c>
      <c r="L1054" s="55" t="s">
        <v>1727</v>
      </c>
      <c r="M1054" s="55" t="s">
        <v>1727</v>
      </c>
      <c r="N1054" s="55" t="s">
        <v>1727</v>
      </c>
      <c r="O1054" s="55"/>
      <c r="P1054" s="55" t="s">
        <v>1727</v>
      </c>
      <c r="Q1054" s="155" t="s">
        <v>1380</v>
      </c>
      <c r="R1054" s="55"/>
    </row>
    <row r="1055" spans="1:18" ht="11.25" customHeight="1">
      <c r="A1055" s="51">
        <v>1052</v>
      </c>
      <c r="B1055" s="55" t="s">
        <v>8691</v>
      </c>
      <c r="C1055" s="55" t="s">
        <v>1727</v>
      </c>
      <c r="D1055" s="55" t="s">
        <v>1727</v>
      </c>
      <c r="E1055" s="55" t="s">
        <v>1727</v>
      </c>
      <c r="F1055" s="55" t="s">
        <v>1727</v>
      </c>
      <c r="G1055" s="55" t="s">
        <v>1727</v>
      </c>
      <c r="H1055" s="55" t="s">
        <v>1727</v>
      </c>
      <c r="I1055" s="55" t="s">
        <v>1727</v>
      </c>
      <c r="J1055" s="55" t="s">
        <v>1727</v>
      </c>
      <c r="K1055" s="55" t="s">
        <v>1727</v>
      </c>
      <c r="L1055" s="55" t="s">
        <v>1727</v>
      </c>
      <c r="M1055" s="55" t="s">
        <v>1727</v>
      </c>
      <c r="N1055" s="55" t="s">
        <v>1727</v>
      </c>
      <c r="O1055" s="55"/>
      <c r="P1055" s="55" t="s">
        <v>1727</v>
      </c>
      <c r="Q1055" s="155" t="s">
        <v>1380</v>
      </c>
      <c r="R1055" s="55"/>
    </row>
    <row r="1056" spans="1:18" ht="11.25" customHeight="1">
      <c r="A1056" s="51">
        <v>1053</v>
      </c>
      <c r="B1056" s="55" t="s">
        <v>8692</v>
      </c>
      <c r="C1056" s="55" t="s">
        <v>1727</v>
      </c>
      <c r="D1056" s="55" t="s">
        <v>1727</v>
      </c>
      <c r="E1056" s="55" t="s">
        <v>1727</v>
      </c>
      <c r="F1056" s="55" t="s">
        <v>1727</v>
      </c>
      <c r="G1056" s="55" t="s">
        <v>1727</v>
      </c>
      <c r="H1056" s="55" t="s">
        <v>1727</v>
      </c>
      <c r="I1056" s="55" t="s">
        <v>1727</v>
      </c>
      <c r="J1056" s="55" t="s">
        <v>1727</v>
      </c>
      <c r="K1056" s="55" t="s">
        <v>1727</v>
      </c>
      <c r="L1056" s="55" t="s">
        <v>1727</v>
      </c>
      <c r="M1056" s="55" t="s">
        <v>1727</v>
      </c>
      <c r="N1056" s="55" t="s">
        <v>1727</v>
      </c>
      <c r="O1056" s="55"/>
      <c r="P1056" s="55" t="s">
        <v>1727</v>
      </c>
      <c r="Q1056" s="155" t="s">
        <v>1380</v>
      </c>
      <c r="R1056" s="55"/>
    </row>
    <row r="1057" spans="1:18" ht="11.25" customHeight="1">
      <c r="A1057" s="51">
        <v>1054</v>
      </c>
      <c r="B1057" s="55" t="s">
        <v>8693</v>
      </c>
      <c r="C1057" s="55" t="s">
        <v>1727</v>
      </c>
      <c r="D1057" s="55" t="s">
        <v>1727</v>
      </c>
      <c r="E1057" s="55" t="s">
        <v>1727</v>
      </c>
      <c r="F1057" s="55" t="s">
        <v>1727</v>
      </c>
      <c r="G1057" s="55" t="s">
        <v>1727</v>
      </c>
      <c r="H1057" s="55" t="s">
        <v>1727</v>
      </c>
      <c r="I1057" s="55" t="s">
        <v>1727</v>
      </c>
      <c r="J1057" s="55" t="s">
        <v>1727</v>
      </c>
      <c r="K1057" s="55" t="s">
        <v>1727</v>
      </c>
      <c r="L1057" s="55" t="s">
        <v>1727</v>
      </c>
      <c r="M1057" s="55" t="s">
        <v>1727</v>
      </c>
      <c r="N1057" s="55" t="s">
        <v>1727</v>
      </c>
      <c r="O1057" s="55"/>
      <c r="P1057" s="55" t="s">
        <v>1727</v>
      </c>
      <c r="Q1057" s="155" t="s">
        <v>1380</v>
      </c>
      <c r="R1057" s="55"/>
    </row>
    <row r="1058" spans="1:18" ht="11.25" customHeight="1">
      <c r="A1058" s="51">
        <v>1055</v>
      </c>
      <c r="B1058" s="55" t="s">
        <v>8694</v>
      </c>
      <c r="C1058" s="55" t="s">
        <v>1727</v>
      </c>
      <c r="D1058" s="55" t="s">
        <v>1727</v>
      </c>
      <c r="E1058" s="55" t="s">
        <v>1727</v>
      </c>
      <c r="F1058" s="55" t="s">
        <v>1727</v>
      </c>
      <c r="G1058" s="55" t="s">
        <v>1727</v>
      </c>
      <c r="H1058" s="55" t="s">
        <v>1727</v>
      </c>
      <c r="I1058" s="55" t="s">
        <v>1727</v>
      </c>
      <c r="J1058" s="55" t="s">
        <v>1727</v>
      </c>
      <c r="K1058" s="55" t="s">
        <v>1727</v>
      </c>
      <c r="L1058" s="55" t="s">
        <v>1727</v>
      </c>
      <c r="M1058" s="55" t="s">
        <v>1727</v>
      </c>
      <c r="N1058" s="55" t="s">
        <v>1727</v>
      </c>
      <c r="O1058" s="55"/>
      <c r="P1058" s="55" t="s">
        <v>1727</v>
      </c>
      <c r="Q1058" s="155" t="s">
        <v>1380</v>
      </c>
      <c r="R1058" s="55"/>
    </row>
    <row r="1059" spans="1:18" ht="11.25" customHeight="1">
      <c r="A1059" s="51">
        <v>1056</v>
      </c>
      <c r="B1059" s="55" t="s">
        <v>8695</v>
      </c>
      <c r="C1059" s="55" t="s">
        <v>1727</v>
      </c>
      <c r="D1059" s="55" t="s">
        <v>1727</v>
      </c>
      <c r="E1059" s="55" t="s">
        <v>1727</v>
      </c>
      <c r="F1059" s="55" t="s">
        <v>1727</v>
      </c>
      <c r="G1059" s="55" t="s">
        <v>1727</v>
      </c>
      <c r="H1059" s="55" t="s">
        <v>1727</v>
      </c>
      <c r="I1059" s="55" t="s">
        <v>1727</v>
      </c>
      <c r="J1059" s="55" t="s">
        <v>1727</v>
      </c>
      <c r="K1059" s="55" t="s">
        <v>1727</v>
      </c>
      <c r="L1059" s="55" t="s">
        <v>1727</v>
      </c>
      <c r="M1059" s="55" t="s">
        <v>1727</v>
      </c>
      <c r="N1059" s="55" t="s">
        <v>1727</v>
      </c>
      <c r="O1059" s="55"/>
      <c r="P1059" s="55" t="s">
        <v>1727</v>
      </c>
      <c r="Q1059" s="155" t="s">
        <v>1380</v>
      </c>
      <c r="R1059" s="55"/>
    </row>
    <row r="1060" spans="1:18" ht="11.25" customHeight="1">
      <c r="A1060" s="51">
        <v>1057</v>
      </c>
      <c r="B1060" s="55" t="s">
        <v>8696</v>
      </c>
      <c r="C1060" s="55" t="s">
        <v>1727</v>
      </c>
      <c r="D1060" s="55" t="s">
        <v>1727</v>
      </c>
      <c r="E1060" s="55" t="s">
        <v>1727</v>
      </c>
      <c r="F1060" s="55" t="s">
        <v>1727</v>
      </c>
      <c r="G1060" s="55" t="s">
        <v>1727</v>
      </c>
      <c r="H1060" s="55" t="s">
        <v>1727</v>
      </c>
      <c r="I1060" s="55" t="s">
        <v>1727</v>
      </c>
      <c r="J1060" s="55" t="s">
        <v>1727</v>
      </c>
      <c r="K1060" s="55" t="s">
        <v>1727</v>
      </c>
      <c r="L1060" s="55" t="s">
        <v>1727</v>
      </c>
      <c r="M1060" s="55" t="s">
        <v>1727</v>
      </c>
      <c r="N1060" s="55" t="s">
        <v>1727</v>
      </c>
      <c r="O1060" s="55"/>
      <c r="P1060" s="55" t="s">
        <v>1727</v>
      </c>
      <c r="Q1060" s="155" t="s">
        <v>1380</v>
      </c>
      <c r="R1060" s="55"/>
    </row>
    <row r="1061" spans="1:18" ht="11.25" customHeight="1">
      <c r="A1061" s="51">
        <v>1058</v>
      </c>
      <c r="B1061" s="55" t="s">
        <v>8697</v>
      </c>
      <c r="C1061" s="55" t="s">
        <v>1727</v>
      </c>
      <c r="D1061" s="55" t="s">
        <v>1727</v>
      </c>
      <c r="E1061" s="55" t="s">
        <v>1727</v>
      </c>
      <c r="F1061" s="55" t="s">
        <v>1727</v>
      </c>
      <c r="G1061" s="55" t="s">
        <v>1727</v>
      </c>
      <c r="H1061" s="55" t="s">
        <v>1727</v>
      </c>
      <c r="I1061" s="55" t="s">
        <v>1727</v>
      </c>
      <c r="J1061" s="55" t="s">
        <v>1727</v>
      </c>
      <c r="K1061" s="55" t="s">
        <v>1727</v>
      </c>
      <c r="L1061" s="55" t="s">
        <v>1727</v>
      </c>
      <c r="M1061" s="55" t="s">
        <v>1727</v>
      </c>
      <c r="N1061" s="55" t="s">
        <v>1727</v>
      </c>
      <c r="O1061" s="55"/>
      <c r="P1061" s="55" t="s">
        <v>1727</v>
      </c>
      <c r="Q1061" s="155" t="s">
        <v>1380</v>
      </c>
      <c r="R1061" s="55"/>
    </row>
    <row r="1062" spans="1:18" ht="11.25" customHeight="1">
      <c r="A1062" s="51">
        <v>1059</v>
      </c>
      <c r="B1062" s="55" t="s">
        <v>8698</v>
      </c>
      <c r="C1062" s="55" t="s">
        <v>1727</v>
      </c>
      <c r="D1062" s="55" t="s">
        <v>1727</v>
      </c>
      <c r="E1062" s="55" t="s">
        <v>1727</v>
      </c>
      <c r="F1062" s="55" t="s">
        <v>1727</v>
      </c>
      <c r="G1062" s="55" t="s">
        <v>1727</v>
      </c>
      <c r="H1062" s="55" t="s">
        <v>1727</v>
      </c>
      <c r="I1062" s="55" t="s">
        <v>1727</v>
      </c>
      <c r="J1062" s="55" t="s">
        <v>1727</v>
      </c>
      <c r="K1062" s="55" t="s">
        <v>1727</v>
      </c>
      <c r="L1062" s="55" t="s">
        <v>1727</v>
      </c>
      <c r="M1062" s="55" t="s">
        <v>1727</v>
      </c>
      <c r="N1062" s="55" t="s">
        <v>1727</v>
      </c>
      <c r="O1062" s="55"/>
      <c r="P1062" s="55" t="s">
        <v>1727</v>
      </c>
      <c r="Q1062" s="155" t="s">
        <v>1380</v>
      </c>
      <c r="R1062" s="55"/>
    </row>
    <row r="1063" spans="1:18" ht="11.25" customHeight="1">
      <c r="A1063" s="51">
        <v>1060</v>
      </c>
      <c r="B1063" s="55" t="s">
        <v>8699</v>
      </c>
      <c r="C1063" s="55" t="s">
        <v>1727</v>
      </c>
      <c r="D1063" s="55" t="s">
        <v>1727</v>
      </c>
      <c r="E1063" s="55" t="s">
        <v>1727</v>
      </c>
      <c r="F1063" s="55" t="s">
        <v>1727</v>
      </c>
      <c r="G1063" s="55" t="s">
        <v>1727</v>
      </c>
      <c r="H1063" s="55" t="s">
        <v>1727</v>
      </c>
      <c r="I1063" s="55" t="s">
        <v>1727</v>
      </c>
      <c r="J1063" s="55" t="s">
        <v>1727</v>
      </c>
      <c r="K1063" s="55" t="s">
        <v>1727</v>
      </c>
      <c r="L1063" s="55" t="s">
        <v>1727</v>
      </c>
      <c r="M1063" s="55" t="s">
        <v>1727</v>
      </c>
      <c r="N1063" s="55" t="s">
        <v>1727</v>
      </c>
      <c r="O1063" s="55"/>
      <c r="P1063" s="55" t="s">
        <v>1727</v>
      </c>
      <c r="Q1063" s="155" t="s">
        <v>1380</v>
      </c>
      <c r="R1063" s="55"/>
    </row>
    <row r="1064" spans="1:18" ht="11.25" customHeight="1">
      <c r="A1064" s="51">
        <v>1061</v>
      </c>
      <c r="B1064" s="55" t="s">
        <v>8700</v>
      </c>
      <c r="C1064" s="55" t="s">
        <v>1727</v>
      </c>
      <c r="D1064" s="55" t="s">
        <v>1727</v>
      </c>
      <c r="E1064" s="55" t="s">
        <v>1727</v>
      </c>
      <c r="F1064" s="55" t="s">
        <v>1727</v>
      </c>
      <c r="G1064" s="55" t="s">
        <v>1727</v>
      </c>
      <c r="H1064" s="55" t="s">
        <v>1727</v>
      </c>
      <c r="I1064" s="55" t="s">
        <v>1727</v>
      </c>
      <c r="J1064" s="55" t="s">
        <v>1727</v>
      </c>
      <c r="K1064" s="55" t="s">
        <v>1727</v>
      </c>
      <c r="L1064" s="55" t="s">
        <v>1727</v>
      </c>
      <c r="M1064" s="55" t="s">
        <v>1727</v>
      </c>
      <c r="N1064" s="55" t="s">
        <v>1727</v>
      </c>
      <c r="O1064" s="55"/>
      <c r="P1064" s="55" t="s">
        <v>1727</v>
      </c>
      <c r="Q1064" s="155" t="s">
        <v>1380</v>
      </c>
      <c r="R1064" s="55"/>
    </row>
    <row r="1065" spans="1:18" ht="11.25" customHeight="1">
      <c r="A1065" s="51">
        <v>1062</v>
      </c>
      <c r="B1065" s="55" t="s">
        <v>8701</v>
      </c>
      <c r="C1065" s="55" t="s">
        <v>1727</v>
      </c>
      <c r="D1065" s="55" t="s">
        <v>1727</v>
      </c>
      <c r="E1065" s="55" t="s">
        <v>1727</v>
      </c>
      <c r="F1065" s="55" t="s">
        <v>1727</v>
      </c>
      <c r="G1065" s="55" t="s">
        <v>1727</v>
      </c>
      <c r="H1065" s="55" t="s">
        <v>1727</v>
      </c>
      <c r="I1065" s="55" t="s">
        <v>1727</v>
      </c>
      <c r="J1065" s="55" t="s">
        <v>1727</v>
      </c>
      <c r="K1065" s="55" t="s">
        <v>1727</v>
      </c>
      <c r="L1065" s="55" t="s">
        <v>1727</v>
      </c>
      <c r="M1065" s="55" t="s">
        <v>1727</v>
      </c>
      <c r="N1065" s="55" t="s">
        <v>1727</v>
      </c>
      <c r="O1065" s="55"/>
      <c r="P1065" s="55" t="s">
        <v>1727</v>
      </c>
      <c r="Q1065" s="155" t="s">
        <v>1380</v>
      </c>
      <c r="R1065" s="55"/>
    </row>
    <row r="1066" spans="1:18" ht="11.25" customHeight="1">
      <c r="A1066" s="51">
        <v>1063</v>
      </c>
      <c r="B1066" s="55" t="s">
        <v>8702</v>
      </c>
      <c r="C1066" s="55" t="s">
        <v>1727</v>
      </c>
      <c r="D1066" s="55" t="s">
        <v>1727</v>
      </c>
      <c r="E1066" s="55" t="s">
        <v>1727</v>
      </c>
      <c r="F1066" s="55" t="s">
        <v>1727</v>
      </c>
      <c r="G1066" s="55" t="s">
        <v>1727</v>
      </c>
      <c r="H1066" s="55" t="s">
        <v>1727</v>
      </c>
      <c r="I1066" s="55" t="s">
        <v>1727</v>
      </c>
      <c r="J1066" s="55" t="s">
        <v>1727</v>
      </c>
      <c r="K1066" s="55" t="s">
        <v>1727</v>
      </c>
      <c r="L1066" s="55" t="s">
        <v>1727</v>
      </c>
      <c r="M1066" s="55" t="s">
        <v>1727</v>
      </c>
      <c r="N1066" s="55" t="s">
        <v>1727</v>
      </c>
      <c r="O1066" s="55"/>
      <c r="P1066" s="55" t="s">
        <v>1727</v>
      </c>
      <c r="Q1066" s="155" t="s">
        <v>1380</v>
      </c>
      <c r="R1066" s="55"/>
    </row>
    <row r="1067" spans="1:18" ht="11.25" customHeight="1">
      <c r="A1067" s="51">
        <v>1064</v>
      </c>
      <c r="B1067" s="55" t="s">
        <v>8703</v>
      </c>
      <c r="C1067" s="55" t="s">
        <v>1727</v>
      </c>
      <c r="D1067" s="55" t="s">
        <v>1727</v>
      </c>
      <c r="E1067" s="55" t="s">
        <v>1727</v>
      </c>
      <c r="F1067" s="55" t="s">
        <v>1727</v>
      </c>
      <c r="G1067" s="55" t="s">
        <v>1727</v>
      </c>
      <c r="H1067" s="55" t="s">
        <v>1727</v>
      </c>
      <c r="I1067" s="55" t="s">
        <v>1727</v>
      </c>
      <c r="J1067" s="55" t="s">
        <v>1727</v>
      </c>
      <c r="K1067" s="55" t="s">
        <v>1727</v>
      </c>
      <c r="L1067" s="55" t="s">
        <v>1727</v>
      </c>
      <c r="M1067" s="55" t="s">
        <v>1727</v>
      </c>
      <c r="N1067" s="55" t="s">
        <v>1727</v>
      </c>
      <c r="O1067" s="55"/>
      <c r="P1067" s="55" t="s">
        <v>1727</v>
      </c>
      <c r="Q1067" s="155" t="s">
        <v>1380</v>
      </c>
      <c r="R1067" s="55"/>
    </row>
    <row r="1068" spans="1:18" ht="11.25" customHeight="1">
      <c r="A1068" s="51">
        <v>1065</v>
      </c>
      <c r="B1068" s="55" t="s">
        <v>8704</v>
      </c>
      <c r="C1068" s="55" t="s">
        <v>1727</v>
      </c>
      <c r="D1068" s="55" t="s">
        <v>1727</v>
      </c>
      <c r="E1068" s="55" t="s">
        <v>1727</v>
      </c>
      <c r="F1068" s="55" t="s">
        <v>1727</v>
      </c>
      <c r="G1068" s="55" t="s">
        <v>1727</v>
      </c>
      <c r="H1068" s="55" t="s">
        <v>1727</v>
      </c>
      <c r="I1068" s="55" t="s">
        <v>1727</v>
      </c>
      <c r="J1068" s="55" t="s">
        <v>1727</v>
      </c>
      <c r="K1068" s="55" t="s">
        <v>1727</v>
      </c>
      <c r="L1068" s="55" t="s">
        <v>1727</v>
      </c>
      <c r="M1068" s="55" t="s">
        <v>1727</v>
      </c>
      <c r="N1068" s="55" t="s">
        <v>1727</v>
      </c>
      <c r="O1068" s="55"/>
      <c r="P1068" s="55" t="s">
        <v>1727</v>
      </c>
      <c r="Q1068" s="155" t="s">
        <v>1380</v>
      </c>
      <c r="R1068" s="55"/>
    </row>
    <row r="1069" spans="1:18" ht="11.25" customHeight="1">
      <c r="A1069" s="51">
        <v>1066</v>
      </c>
      <c r="B1069" s="55" t="s">
        <v>8705</v>
      </c>
      <c r="C1069" s="55" t="s">
        <v>1727</v>
      </c>
      <c r="D1069" s="55" t="s">
        <v>1727</v>
      </c>
      <c r="E1069" s="55" t="s">
        <v>1727</v>
      </c>
      <c r="F1069" s="55" t="s">
        <v>1727</v>
      </c>
      <c r="G1069" s="55" t="s">
        <v>1727</v>
      </c>
      <c r="H1069" s="55" t="s">
        <v>1727</v>
      </c>
      <c r="I1069" s="55" t="s">
        <v>1727</v>
      </c>
      <c r="J1069" s="55" t="s">
        <v>1727</v>
      </c>
      <c r="K1069" s="55" t="s">
        <v>1727</v>
      </c>
      <c r="L1069" s="55" t="s">
        <v>1727</v>
      </c>
      <c r="M1069" s="55" t="s">
        <v>1727</v>
      </c>
      <c r="N1069" s="55" t="s">
        <v>1727</v>
      </c>
      <c r="O1069" s="55"/>
      <c r="P1069" s="55" t="s">
        <v>1727</v>
      </c>
      <c r="Q1069" s="155" t="s">
        <v>1380</v>
      </c>
      <c r="R1069" s="55"/>
    </row>
    <row r="1070" spans="1:18" ht="11.25" customHeight="1">
      <c r="A1070" s="51">
        <v>1067</v>
      </c>
      <c r="B1070" s="55" t="s">
        <v>8706</v>
      </c>
      <c r="C1070" s="55" t="s">
        <v>1727</v>
      </c>
      <c r="D1070" s="55" t="s">
        <v>1727</v>
      </c>
      <c r="E1070" s="55" t="s">
        <v>1727</v>
      </c>
      <c r="F1070" s="55" t="s">
        <v>1727</v>
      </c>
      <c r="G1070" s="55" t="s">
        <v>1727</v>
      </c>
      <c r="H1070" s="55" t="s">
        <v>1727</v>
      </c>
      <c r="I1070" s="55" t="s">
        <v>1727</v>
      </c>
      <c r="J1070" s="55" t="s">
        <v>1727</v>
      </c>
      <c r="K1070" s="55" t="s">
        <v>1727</v>
      </c>
      <c r="L1070" s="55" t="s">
        <v>1727</v>
      </c>
      <c r="M1070" s="55" t="s">
        <v>1727</v>
      </c>
      <c r="N1070" s="55" t="s">
        <v>1727</v>
      </c>
      <c r="O1070" s="55"/>
      <c r="P1070" s="55" t="s">
        <v>8707</v>
      </c>
      <c r="Q1070" s="155" t="s">
        <v>1380</v>
      </c>
      <c r="R1070" s="55"/>
    </row>
    <row r="1071" spans="1:18" ht="11.25" customHeight="1">
      <c r="A1071" s="51">
        <v>1068</v>
      </c>
      <c r="B1071" s="55" t="s">
        <v>8708</v>
      </c>
      <c r="C1071" s="55" t="s">
        <v>1727</v>
      </c>
      <c r="D1071" s="55" t="s">
        <v>1727</v>
      </c>
      <c r="E1071" s="55" t="s">
        <v>1727</v>
      </c>
      <c r="F1071" s="55" t="s">
        <v>1727</v>
      </c>
      <c r="G1071" s="55" t="s">
        <v>1727</v>
      </c>
      <c r="H1071" s="55" t="s">
        <v>1727</v>
      </c>
      <c r="I1071" s="55" t="s">
        <v>1727</v>
      </c>
      <c r="J1071" s="55" t="s">
        <v>1727</v>
      </c>
      <c r="K1071" s="55" t="s">
        <v>1727</v>
      </c>
      <c r="L1071" s="55" t="s">
        <v>1727</v>
      </c>
      <c r="M1071" s="55" t="s">
        <v>1727</v>
      </c>
      <c r="N1071" s="55" t="s">
        <v>1727</v>
      </c>
      <c r="O1071" s="55"/>
      <c r="P1071" s="55" t="s">
        <v>1727</v>
      </c>
      <c r="Q1071" s="155" t="s">
        <v>1380</v>
      </c>
      <c r="R1071" s="55"/>
    </row>
    <row r="1072" spans="1:18" ht="11.25" customHeight="1">
      <c r="A1072" s="51">
        <v>1069</v>
      </c>
      <c r="B1072" s="55" t="s">
        <v>8709</v>
      </c>
      <c r="C1072" s="55" t="s">
        <v>1727</v>
      </c>
      <c r="D1072" s="55" t="s">
        <v>1727</v>
      </c>
      <c r="E1072" s="55" t="s">
        <v>1727</v>
      </c>
      <c r="F1072" s="55" t="s">
        <v>1727</v>
      </c>
      <c r="G1072" s="55" t="s">
        <v>1727</v>
      </c>
      <c r="H1072" s="55" t="s">
        <v>1727</v>
      </c>
      <c r="I1072" s="55" t="s">
        <v>1727</v>
      </c>
      <c r="J1072" s="55" t="s">
        <v>1727</v>
      </c>
      <c r="K1072" s="55" t="s">
        <v>1727</v>
      </c>
      <c r="L1072" s="55" t="s">
        <v>1727</v>
      </c>
      <c r="M1072" s="55" t="s">
        <v>1727</v>
      </c>
      <c r="N1072" s="55" t="s">
        <v>1727</v>
      </c>
      <c r="O1072" s="55"/>
      <c r="P1072" s="55" t="s">
        <v>1727</v>
      </c>
      <c r="Q1072" s="155" t="s">
        <v>1380</v>
      </c>
      <c r="R1072" s="55"/>
    </row>
    <row r="1073" spans="1:18" ht="11.25" customHeight="1">
      <c r="A1073" s="51">
        <v>1070</v>
      </c>
      <c r="B1073" s="55" t="s">
        <v>8710</v>
      </c>
      <c r="C1073" s="55" t="s">
        <v>1727</v>
      </c>
      <c r="D1073" s="55" t="s">
        <v>1727</v>
      </c>
      <c r="E1073" s="55" t="s">
        <v>1727</v>
      </c>
      <c r="F1073" s="55" t="s">
        <v>1727</v>
      </c>
      <c r="G1073" s="55" t="s">
        <v>1727</v>
      </c>
      <c r="H1073" s="55" t="s">
        <v>1727</v>
      </c>
      <c r="I1073" s="55" t="s">
        <v>1727</v>
      </c>
      <c r="J1073" s="55" t="s">
        <v>1727</v>
      </c>
      <c r="K1073" s="55" t="s">
        <v>1727</v>
      </c>
      <c r="L1073" s="55" t="s">
        <v>1727</v>
      </c>
      <c r="M1073" s="55" t="s">
        <v>1727</v>
      </c>
      <c r="N1073" s="55" t="s">
        <v>1727</v>
      </c>
      <c r="O1073" s="55"/>
      <c r="P1073" s="55" t="s">
        <v>8711</v>
      </c>
      <c r="Q1073" s="155" t="s">
        <v>1380</v>
      </c>
      <c r="R1073" s="55"/>
    </row>
    <row r="1074" spans="1:18" ht="11.25" customHeight="1">
      <c r="A1074" s="51">
        <v>1071</v>
      </c>
      <c r="B1074" s="55" t="s">
        <v>8712</v>
      </c>
      <c r="C1074" s="55" t="s">
        <v>1727</v>
      </c>
      <c r="D1074" s="55" t="s">
        <v>1727</v>
      </c>
      <c r="E1074" s="55" t="s">
        <v>1727</v>
      </c>
      <c r="F1074" s="55" t="s">
        <v>1727</v>
      </c>
      <c r="G1074" s="55" t="s">
        <v>1727</v>
      </c>
      <c r="H1074" s="55" t="s">
        <v>1727</v>
      </c>
      <c r="I1074" s="55" t="s">
        <v>1727</v>
      </c>
      <c r="J1074" s="55" t="s">
        <v>1727</v>
      </c>
      <c r="K1074" s="55" t="s">
        <v>1727</v>
      </c>
      <c r="L1074" s="55" t="s">
        <v>1727</v>
      </c>
      <c r="M1074" s="55" t="s">
        <v>1727</v>
      </c>
      <c r="N1074" s="55" t="s">
        <v>1727</v>
      </c>
      <c r="O1074" s="55"/>
      <c r="P1074" s="55" t="s">
        <v>1727</v>
      </c>
      <c r="Q1074" s="155" t="s">
        <v>1380</v>
      </c>
      <c r="R1074" s="55"/>
    </row>
    <row r="1075" spans="1:18" ht="11.25" customHeight="1">
      <c r="A1075" s="51">
        <v>1072</v>
      </c>
      <c r="B1075" s="55" t="s">
        <v>8713</v>
      </c>
      <c r="C1075" s="55" t="s">
        <v>8714</v>
      </c>
      <c r="D1075" s="55" t="s">
        <v>1727</v>
      </c>
      <c r="E1075" s="55" t="s">
        <v>1727</v>
      </c>
      <c r="F1075" s="55" t="s">
        <v>1727</v>
      </c>
      <c r="G1075" s="55" t="s">
        <v>1727</v>
      </c>
      <c r="H1075" s="55" t="s">
        <v>1727</v>
      </c>
      <c r="I1075" s="55" t="s">
        <v>1727</v>
      </c>
      <c r="J1075" s="55" t="s">
        <v>1727</v>
      </c>
      <c r="K1075" s="55" t="s">
        <v>1727</v>
      </c>
      <c r="L1075" s="55" t="s">
        <v>1727</v>
      </c>
      <c r="M1075" s="55" t="s">
        <v>1727</v>
      </c>
      <c r="N1075" s="55" t="s">
        <v>1727</v>
      </c>
      <c r="O1075" s="55"/>
      <c r="P1075" s="55" t="s">
        <v>8715</v>
      </c>
      <c r="Q1075" s="155" t="s">
        <v>1380</v>
      </c>
      <c r="R1075" s="55"/>
    </row>
    <row r="1076" spans="1:18" ht="11.25" customHeight="1">
      <c r="A1076" s="51">
        <v>1073</v>
      </c>
      <c r="B1076" s="55" t="s">
        <v>8716</v>
      </c>
      <c r="C1076" s="55" t="s">
        <v>1727</v>
      </c>
      <c r="D1076" s="55" t="s">
        <v>1727</v>
      </c>
      <c r="E1076" s="55" t="s">
        <v>1727</v>
      </c>
      <c r="F1076" s="55" t="s">
        <v>1727</v>
      </c>
      <c r="G1076" s="55" t="s">
        <v>1727</v>
      </c>
      <c r="H1076" s="55" t="s">
        <v>1727</v>
      </c>
      <c r="I1076" s="55" t="s">
        <v>1727</v>
      </c>
      <c r="J1076" s="55" t="s">
        <v>1727</v>
      </c>
      <c r="K1076" s="55" t="s">
        <v>1727</v>
      </c>
      <c r="L1076" s="55" t="s">
        <v>1727</v>
      </c>
      <c r="M1076" s="55" t="s">
        <v>1727</v>
      </c>
      <c r="N1076" s="55" t="s">
        <v>1727</v>
      </c>
      <c r="O1076" s="55"/>
      <c r="P1076" s="55" t="s">
        <v>8717</v>
      </c>
      <c r="Q1076" s="155" t="s">
        <v>1380</v>
      </c>
      <c r="R1076" s="55"/>
    </row>
    <row r="1077" spans="1:18" ht="11.25" customHeight="1">
      <c r="A1077" s="51">
        <v>1074</v>
      </c>
      <c r="B1077" s="55" t="s">
        <v>8718</v>
      </c>
      <c r="C1077" s="55" t="s">
        <v>1727</v>
      </c>
      <c r="D1077" s="55" t="s">
        <v>1727</v>
      </c>
      <c r="E1077" s="55" t="s">
        <v>1727</v>
      </c>
      <c r="F1077" s="55" t="s">
        <v>1727</v>
      </c>
      <c r="G1077" s="55" t="s">
        <v>1727</v>
      </c>
      <c r="H1077" s="55" t="s">
        <v>1727</v>
      </c>
      <c r="I1077" s="55" t="s">
        <v>1727</v>
      </c>
      <c r="J1077" s="55" t="s">
        <v>1727</v>
      </c>
      <c r="K1077" s="55" t="s">
        <v>1727</v>
      </c>
      <c r="L1077" s="55" t="s">
        <v>1727</v>
      </c>
      <c r="M1077" s="55" t="s">
        <v>1727</v>
      </c>
      <c r="N1077" s="55" t="s">
        <v>1727</v>
      </c>
      <c r="O1077" s="55"/>
      <c r="P1077" s="55" t="s">
        <v>8719</v>
      </c>
      <c r="Q1077" s="155" t="s">
        <v>1380</v>
      </c>
      <c r="R1077" s="55"/>
    </row>
    <row r="1078" spans="1:18" ht="11.25" customHeight="1">
      <c r="A1078" s="51">
        <v>1075</v>
      </c>
      <c r="B1078" s="55" t="s">
        <v>8720</v>
      </c>
      <c r="C1078" s="55" t="s">
        <v>8721</v>
      </c>
      <c r="D1078" s="55" t="s">
        <v>1727</v>
      </c>
      <c r="E1078" s="55" t="s">
        <v>1727</v>
      </c>
      <c r="F1078" s="55" t="s">
        <v>1727</v>
      </c>
      <c r="G1078" s="55" t="s">
        <v>1727</v>
      </c>
      <c r="H1078" s="55" t="s">
        <v>1727</v>
      </c>
      <c r="I1078" s="55" t="s">
        <v>1727</v>
      </c>
      <c r="J1078" s="55" t="s">
        <v>1727</v>
      </c>
      <c r="K1078" s="55" t="s">
        <v>1727</v>
      </c>
      <c r="L1078" s="55" t="s">
        <v>1727</v>
      </c>
      <c r="M1078" s="55" t="s">
        <v>1727</v>
      </c>
      <c r="N1078" s="55" t="s">
        <v>1727</v>
      </c>
      <c r="O1078" s="55"/>
      <c r="P1078" s="55" t="s">
        <v>8722</v>
      </c>
      <c r="Q1078" s="155" t="s">
        <v>1380</v>
      </c>
      <c r="R1078" s="55"/>
    </row>
    <row r="1079" spans="1:18" ht="11.25" customHeight="1">
      <c r="A1079" s="51">
        <v>1076</v>
      </c>
      <c r="B1079" s="55" t="s">
        <v>8723</v>
      </c>
      <c r="C1079" s="55" t="s">
        <v>1727</v>
      </c>
      <c r="D1079" s="55" t="s">
        <v>1727</v>
      </c>
      <c r="E1079" s="55" t="s">
        <v>1727</v>
      </c>
      <c r="F1079" s="55" t="s">
        <v>1727</v>
      </c>
      <c r="G1079" s="55" t="s">
        <v>1727</v>
      </c>
      <c r="H1079" s="55" t="s">
        <v>1727</v>
      </c>
      <c r="I1079" s="55" t="s">
        <v>1727</v>
      </c>
      <c r="J1079" s="55" t="s">
        <v>1727</v>
      </c>
      <c r="K1079" s="55" t="s">
        <v>1727</v>
      </c>
      <c r="L1079" s="55" t="s">
        <v>1727</v>
      </c>
      <c r="M1079" s="55" t="s">
        <v>1727</v>
      </c>
      <c r="N1079" s="55" t="s">
        <v>1727</v>
      </c>
      <c r="O1079" s="55"/>
      <c r="P1079" s="55" t="s">
        <v>8724</v>
      </c>
      <c r="Q1079" s="155" t="s">
        <v>1380</v>
      </c>
      <c r="R1079" s="55"/>
    </row>
    <row r="1080" spans="1:18" ht="11.25" customHeight="1">
      <c r="A1080" s="51">
        <v>1077</v>
      </c>
      <c r="B1080" s="55" t="s">
        <v>8725</v>
      </c>
      <c r="C1080" s="55" t="s">
        <v>1727</v>
      </c>
      <c r="D1080" s="55" t="s">
        <v>1727</v>
      </c>
      <c r="E1080" s="55" t="s">
        <v>1727</v>
      </c>
      <c r="F1080" s="55" t="s">
        <v>1727</v>
      </c>
      <c r="G1080" s="55" t="s">
        <v>1727</v>
      </c>
      <c r="H1080" s="55" t="s">
        <v>1727</v>
      </c>
      <c r="I1080" s="55" t="s">
        <v>1727</v>
      </c>
      <c r="J1080" s="55" t="s">
        <v>1727</v>
      </c>
      <c r="K1080" s="55" t="s">
        <v>1727</v>
      </c>
      <c r="L1080" s="55" t="s">
        <v>1727</v>
      </c>
      <c r="M1080" s="55" t="s">
        <v>1727</v>
      </c>
      <c r="N1080" s="55" t="s">
        <v>1727</v>
      </c>
      <c r="O1080" s="55"/>
      <c r="P1080" s="55" t="s">
        <v>8726</v>
      </c>
      <c r="Q1080" s="155" t="s">
        <v>1380</v>
      </c>
      <c r="R1080" s="55"/>
    </row>
    <row r="1081" spans="1:18" ht="11.25" customHeight="1">
      <c r="A1081" s="51">
        <v>1078</v>
      </c>
      <c r="B1081" s="55" t="s">
        <v>8727</v>
      </c>
      <c r="C1081" s="55" t="s">
        <v>1727</v>
      </c>
      <c r="D1081" s="55" t="s">
        <v>1727</v>
      </c>
      <c r="E1081" s="55" t="s">
        <v>1727</v>
      </c>
      <c r="F1081" s="55" t="s">
        <v>1727</v>
      </c>
      <c r="G1081" s="55" t="s">
        <v>1727</v>
      </c>
      <c r="H1081" s="55" t="s">
        <v>1727</v>
      </c>
      <c r="I1081" s="55" t="s">
        <v>1727</v>
      </c>
      <c r="J1081" s="55" t="s">
        <v>1727</v>
      </c>
      <c r="K1081" s="55" t="s">
        <v>1727</v>
      </c>
      <c r="L1081" s="55" t="s">
        <v>1727</v>
      </c>
      <c r="M1081" s="55" t="s">
        <v>1727</v>
      </c>
      <c r="N1081" s="55" t="s">
        <v>1727</v>
      </c>
      <c r="O1081" s="55"/>
      <c r="P1081" s="55" t="s">
        <v>8728</v>
      </c>
      <c r="Q1081" s="155" t="s">
        <v>1380</v>
      </c>
      <c r="R1081" s="55"/>
    </row>
    <row r="1082" spans="1:18" ht="11.25" customHeight="1">
      <c r="A1082" s="51">
        <v>1079</v>
      </c>
      <c r="B1082" s="55" t="s">
        <v>8729</v>
      </c>
      <c r="C1082" s="55" t="s">
        <v>1727</v>
      </c>
      <c r="D1082" s="55" t="s">
        <v>1727</v>
      </c>
      <c r="E1082" s="55" t="s">
        <v>1727</v>
      </c>
      <c r="F1082" s="55" t="s">
        <v>1727</v>
      </c>
      <c r="G1082" s="55" t="s">
        <v>1727</v>
      </c>
      <c r="H1082" s="55" t="s">
        <v>1727</v>
      </c>
      <c r="I1082" s="55" t="s">
        <v>1727</v>
      </c>
      <c r="J1082" s="55" t="s">
        <v>1727</v>
      </c>
      <c r="K1082" s="55" t="s">
        <v>1727</v>
      </c>
      <c r="L1082" s="55" t="s">
        <v>1727</v>
      </c>
      <c r="M1082" s="55" t="s">
        <v>1727</v>
      </c>
      <c r="N1082" s="55" t="s">
        <v>1727</v>
      </c>
      <c r="O1082" s="55"/>
      <c r="P1082" s="55" t="s">
        <v>8730</v>
      </c>
      <c r="Q1082" s="155" t="s">
        <v>1380</v>
      </c>
      <c r="R1082" s="55"/>
    </row>
    <row r="1083" spans="1:18" ht="11.25" customHeight="1">
      <c r="A1083" s="51">
        <v>1080</v>
      </c>
      <c r="B1083" s="55" t="s">
        <v>8731</v>
      </c>
      <c r="C1083" s="55" t="s">
        <v>1727</v>
      </c>
      <c r="D1083" s="55" t="s">
        <v>1727</v>
      </c>
      <c r="E1083" s="55" t="s">
        <v>1727</v>
      </c>
      <c r="F1083" s="55" t="s">
        <v>1727</v>
      </c>
      <c r="G1083" s="55" t="s">
        <v>1727</v>
      </c>
      <c r="H1083" s="55" t="s">
        <v>1727</v>
      </c>
      <c r="I1083" s="55" t="s">
        <v>1727</v>
      </c>
      <c r="J1083" s="55" t="s">
        <v>1727</v>
      </c>
      <c r="K1083" s="55" t="s">
        <v>1727</v>
      </c>
      <c r="L1083" s="55" t="s">
        <v>1727</v>
      </c>
      <c r="M1083" s="55" t="s">
        <v>1727</v>
      </c>
      <c r="N1083" s="55" t="s">
        <v>1727</v>
      </c>
      <c r="O1083" s="55"/>
      <c r="P1083" s="55" t="s">
        <v>8732</v>
      </c>
      <c r="Q1083" s="155" t="s">
        <v>1380</v>
      </c>
      <c r="R1083" s="55"/>
    </row>
    <row r="1084" spans="1:18" ht="11.25" customHeight="1">
      <c r="A1084" s="51">
        <v>1081</v>
      </c>
      <c r="B1084" s="55" t="s">
        <v>8733</v>
      </c>
      <c r="C1084" s="55" t="s">
        <v>1727</v>
      </c>
      <c r="D1084" s="55" t="s">
        <v>1727</v>
      </c>
      <c r="E1084" s="55" t="s">
        <v>1727</v>
      </c>
      <c r="F1084" s="55" t="s">
        <v>1727</v>
      </c>
      <c r="G1084" s="55" t="s">
        <v>1727</v>
      </c>
      <c r="H1084" s="55" t="s">
        <v>1727</v>
      </c>
      <c r="I1084" s="55" t="s">
        <v>1727</v>
      </c>
      <c r="J1084" s="55" t="s">
        <v>1727</v>
      </c>
      <c r="K1084" s="55" t="s">
        <v>1727</v>
      </c>
      <c r="L1084" s="55" t="s">
        <v>1727</v>
      </c>
      <c r="M1084" s="55" t="s">
        <v>1727</v>
      </c>
      <c r="N1084" s="55" t="s">
        <v>1727</v>
      </c>
      <c r="O1084" s="55"/>
      <c r="P1084" s="55" t="s">
        <v>8734</v>
      </c>
      <c r="Q1084" s="155" t="s">
        <v>1380</v>
      </c>
      <c r="R1084" s="55"/>
    </row>
    <row r="1085" spans="1:18" ht="11.25" customHeight="1">
      <c r="A1085" s="51">
        <v>1082</v>
      </c>
      <c r="B1085" s="55" t="s">
        <v>8735</v>
      </c>
      <c r="C1085" s="55" t="s">
        <v>1727</v>
      </c>
      <c r="D1085" s="55" t="s">
        <v>1727</v>
      </c>
      <c r="E1085" s="55" t="s">
        <v>1727</v>
      </c>
      <c r="F1085" s="55" t="s">
        <v>1727</v>
      </c>
      <c r="G1085" s="55" t="s">
        <v>1727</v>
      </c>
      <c r="H1085" s="55" t="s">
        <v>1727</v>
      </c>
      <c r="I1085" s="55" t="s">
        <v>1727</v>
      </c>
      <c r="J1085" s="55" t="s">
        <v>1727</v>
      </c>
      <c r="K1085" s="55" t="s">
        <v>1727</v>
      </c>
      <c r="L1085" s="55" t="s">
        <v>1727</v>
      </c>
      <c r="M1085" s="55" t="s">
        <v>1727</v>
      </c>
      <c r="N1085" s="55" t="s">
        <v>1727</v>
      </c>
      <c r="O1085" s="55"/>
      <c r="P1085" s="55" t="s">
        <v>8736</v>
      </c>
      <c r="Q1085" s="155" t="s">
        <v>1380</v>
      </c>
      <c r="R1085" s="55"/>
    </row>
    <row r="1086" spans="1:18" ht="11.25" customHeight="1">
      <c r="A1086" s="51">
        <v>1083</v>
      </c>
      <c r="B1086" s="55" t="s">
        <v>8737</v>
      </c>
      <c r="C1086" s="55" t="s">
        <v>1727</v>
      </c>
      <c r="D1086" s="55" t="s">
        <v>1727</v>
      </c>
      <c r="E1086" s="55" t="s">
        <v>1727</v>
      </c>
      <c r="F1086" s="55" t="s">
        <v>1727</v>
      </c>
      <c r="G1086" s="55" t="s">
        <v>1727</v>
      </c>
      <c r="H1086" s="55" t="s">
        <v>1727</v>
      </c>
      <c r="I1086" s="55" t="s">
        <v>1727</v>
      </c>
      <c r="J1086" s="55" t="s">
        <v>1727</v>
      </c>
      <c r="K1086" s="55" t="s">
        <v>1727</v>
      </c>
      <c r="L1086" s="55" t="s">
        <v>1727</v>
      </c>
      <c r="M1086" s="55" t="s">
        <v>1727</v>
      </c>
      <c r="N1086" s="55" t="s">
        <v>1727</v>
      </c>
      <c r="O1086" s="55"/>
      <c r="P1086" s="55" t="s">
        <v>8738</v>
      </c>
      <c r="Q1086" s="155" t="s">
        <v>1380</v>
      </c>
      <c r="R1086" s="55"/>
    </row>
    <row r="1087" spans="1:18" ht="11.25" customHeight="1">
      <c r="A1087" s="51">
        <v>1084</v>
      </c>
      <c r="B1087" s="55" t="s">
        <v>8739</v>
      </c>
      <c r="C1087" s="55" t="s">
        <v>1727</v>
      </c>
      <c r="D1087" s="55" t="s">
        <v>1727</v>
      </c>
      <c r="E1087" s="55" t="s">
        <v>1727</v>
      </c>
      <c r="F1087" s="55" t="s">
        <v>1727</v>
      </c>
      <c r="G1087" s="55" t="s">
        <v>1727</v>
      </c>
      <c r="H1087" s="55" t="s">
        <v>1727</v>
      </c>
      <c r="I1087" s="55" t="s">
        <v>1727</v>
      </c>
      <c r="J1087" s="55" t="s">
        <v>1727</v>
      </c>
      <c r="K1087" s="55" t="s">
        <v>1727</v>
      </c>
      <c r="L1087" s="55" t="s">
        <v>1727</v>
      </c>
      <c r="M1087" s="55" t="s">
        <v>1727</v>
      </c>
      <c r="N1087" s="55" t="s">
        <v>1727</v>
      </c>
      <c r="O1087" s="55"/>
      <c r="P1087" s="55" t="s">
        <v>8740</v>
      </c>
      <c r="Q1087" s="155" t="s">
        <v>1380</v>
      </c>
      <c r="R1087" s="55"/>
    </row>
    <row r="1088" spans="1:18" ht="11.25" customHeight="1">
      <c r="A1088" s="51">
        <v>1085</v>
      </c>
      <c r="B1088" s="55" t="s">
        <v>8741</v>
      </c>
      <c r="C1088" s="55" t="s">
        <v>1727</v>
      </c>
      <c r="D1088" s="55" t="s">
        <v>1727</v>
      </c>
      <c r="E1088" s="55" t="s">
        <v>1727</v>
      </c>
      <c r="F1088" s="55" t="s">
        <v>1727</v>
      </c>
      <c r="G1088" s="55" t="s">
        <v>1727</v>
      </c>
      <c r="H1088" s="55" t="s">
        <v>1727</v>
      </c>
      <c r="I1088" s="55" t="s">
        <v>1727</v>
      </c>
      <c r="J1088" s="55" t="s">
        <v>1727</v>
      </c>
      <c r="K1088" s="55" t="s">
        <v>1727</v>
      </c>
      <c r="L1088" s="55" t="s">
        <v>1727</v>
      </c>
      <c r="M1088" s="55" t="s">
        <v>1727</v>
      </c>
      <c r="N1088" s="55" t="s">
        <v>1727</v>
      </c>
      <c r="O1088" s="55"/>
      <c r="P1088" s="55" t="s">
        <v>8742</v>
      </c>
      <c r="Q1088" s="155" t="s">
        <v>1380</v>
      </c>
      <c r="R1088" s="55"/>
    </row>
    <row r="1089" spans="1:18" ht="11.25" customHeight="1">
      <c r="A1089" s="51">
        <v>1086</v>
      </c>
      <c r="B1089" s="55" t="s">
        <v>8743</v>
      </c>
      <c r="C1089" s="55" t="s">
        <v>1727</v>
      </c>
      <c r="D1089" s="55" t="s">
        <v>1727</v>
      </c>
      <c r="E1089" s="55" t="s">
        <v>1727</v>
      </c>
      <c r="F1089" s="55" t="s">
        <v>1727</v>
      </c>
      <c r="G1089" s="55" t="s">
        <v>1727</v>
      </c>
      <c r="H1089" s="55" t="s">
        <v>1727</v>
      </c>
      <c r="I1089" s="55" t="s">
        <v>1727</v>
      </c>
      <c r="J1089" s="55" t="s">
        <v>1727</v>
      </c>
      <c r="K1089" s="55" t="s">
        <v>1727</v>
      </c>
      <c r="L1089" s="55" t="s">
        <v>1727</v>
      </c>
      <c r="M1089" s="55" t="s">
        <v>1727</v>
      </c>
      <c r="N1089" s="55" t="s">
        <v>1727</v>
      </c>
      <c r="O1089" s="55"/>
      <c r="P1089" s="55" t="s">
        <v>8744</v>
      </c>
      <c r="Q1089" s="155" t="s">
        <v>1380</v>
      </c>
      <c r="R1089" s="55"/>
    </row>
    <row r="1090" spans="1:18" ht="11.25" customHeight="1">
      <c r="A1090" s="51">
        <v>1087</v>
      </c>
      <c r="B1090" s="55" t="s">
        <v>8745</v>
      </c>
      <c r="C1090" s="55" t="s">
        <v>1727</v>
      </c>
      <c r="D1090" s="55" t="s">
        <v>1727</v>
      </c>
      <c r="E1090" s="55" t="s">
        <v>1727</v>
      </c>
      <c r="F1090" s="55" t="s">
        <v>1727</v>
      </c>
      <c r="G1090" s="55" t="s">
        <v>1727</v>
      </c>
      <c r="H1090" s="55" t="s">
        <v>1727</v>
      </c>
      <c r="I1090" s="55" t="s">
        <v>1727</v>
      </c>
      <c r="J1090" s="55" t="s">
        <v>1727</v>
      </c>
      <c r="K1090" s="55" t="s">
        <v>1727</v>
      </c>
      <c r="L1090" s="55" t="s">
        <v>1727</v>
      </c>
      <c r="M1090" s="55" t="s">
        <v>1727</v>
      </c>
      <c r="N1090" s="55" t="s">
        <v>1727</v>
      </c>
      <c r="O1090" s="55"/>
      <c r="P1090" s="55" t="s">
        <v>8746</v>
      </c>
      <c r="Q1090" s="155" t="s">
        <v>1380</v>
      </c>
      <c r="R1090" s="55"/>
    </row>
    <row r="1091" spans="1:18" ht="11.25" customHeight="1">
      <c r="A1091" s="51">
        <v>1088</v>
      </c>
      <c r="B1091" s="55" t="s">
        <v>8747</v>
      </c>
      <c r="C1091" s="55" t="s">
        <v>1727</v>
      </c>
      <c r="D1091" s="55" t="s">
        <v>1727</v>
      </c>
      <c r="E1091" s="55" t="s">
        <v>1727</v>
      </c>
      <c r="F1091" s="55" t="s">
        <v>1727</v>
      </c>
      <c r="G1091" s="55" t="s">
        <v>1727</v>
      </c>
      <c r="H1091" s="55" t="s">
        <v>1727</v>
      </c>
      <c r="I1091" s="55" t="s">
        <v>1727</v>
      </c>
      <c r="J1091" s="55" t="s">
        <v>1727</v>
      </c>
      <c r="K1091" s="55" t="s">
        <v>1727</v>
      </c>
      <c r="L1091" s="55" t="s">
        <v>1727</v>
      </c>
      <c r="M1091" s="55" t="s">
        <v>1727</v>
      </c>
      <c r="N1091" s="55" t="s">
        <v>1727</v>
      </c>
      <c r="O1091" s="55"/>
      <c r="P1091" s="55" t="s">
        <v>8748</v>
      </c>
      <c r="Q1091" s="155" t="s">
        <v>1380</v>
      </c>
      <c r="R1091" s="55"/>
    </row>
    <row r="1092" spans="1:18" ht="11.25" customHeight="1">
      <c r="A1092" s="51">
        <v>1089</v>
      </c>
      <c r="B1092" s="55" t="s">
        <v>8749</v>
      </c>
      <c r="C1092" s="55" t="s">
        <v>1727</v>
      </c>
      <c r="D1092" s="55" t="s">
        <v>1727</v>
      </c>
      <c r="E1092" s="55" t="s">
        <v>1727</v>
      </c>
      <c r="F1092" s="55" t="s">
        <v>1727</v>
      </c>
      <c r="G1092" s="55" t="s">
        <v>1727</v>
      </c>
      <c r="H1092" s="55" t="s">
        <v>1727</v>
      </c>
      <c r="I1092" s="55" t="s">
        <v>1727</v>
      </c>
      <c r="J1092" s="55" t="s">
        <v>1727</v>
      </c>
      <c r="K1092" s="55" t="s">
        <v>1727</v>
      </c>
      <c r="L1092" s="55" t="s">
        <v>1727</v>
      </c>
      <c r="M1092" s="55" t="s">
        <v>1727</v>
      </c>
      <c r="N1092" s="55" t="s">
        <v>1727</v>
      </c>
      <c r="O1092" s="55"/>
      <c r="P1092" s="55" t="s">
        <v>8750</v>
      </c>
      <c r="Q1092" s="155" t="s">
        <v>1380</v>
      </c>
      <c r="R1092" s="55"/>
    </row>
    <row r="1093" spans="1:18" ht="11.25" customHeight="1">
      <c r="A1093" s="51">
        <v>1090</v>
      </c>
      <c r="B1093" s="55" t="s">
        <v>8751</v>
      </c>
      <c r="C1093" s="55" t="s">
        <v>1727</v>
      </c>
      <c r="D1093" s="55" t="s">
        <v>1727</v>
      </c>
      <c r="E1093" s="55" t="s">
        <v>1727</v>
      </c>
      <c r="F1093" s="55" t="s">
        <v>1727</v>
      </c>
      <c r="G1093" s="55" t="s">
        <v>1727</v>
      </c>
      <c r="H1093" s="55" t="s">
        <v>1727</v>
      </c>
      <c r="I1093" s="55" t="s">
        <v>1727</v>
      </c>
      <c r="J1093" s="55" t="s">
        <v>1727</v>
      </c>
      <c r="K1093" s="55" t="s">
        <v>1727</v>
      </c>
      <c r="L1093" s="55" t="s">
        <v>1727</v>
      </c>
      <c r="M1093" s="55" t="s">
        <v>1727</v>
      </c>
      <c r="N1093" s="55" t="s">
        <v>1727</v>
      </c>
      <c r="O1093" s="55"/>
      <c r="P1093" s="55" t="s">
        <v>1727</v>
      </c>
      <c r="Q1093" s="155" t="s">
        <v>1380</v>
      </c>
      <c r="R1093" s="55"/>
    </row>
    <row r="1094" spans="1:18" ht="11.25" customHeight="1">
      <c r="A1094" s="51">
        <v>1091</v>
      </c>
      <c r="B1094" s="55" t="s">
        <v>8752</v>
      </c>
      <c r="C1094" s="55" t="s">
        <v>1727</v>
      </c>
      <c r="D1094" s="55" t="s">
        <v>1727</v>
      </c>
      <c r="E1094" s="55" t="s">
        <v>1727</v>
      </c>
      <c r="F1094" s="55" t="s">
        <v>1727</v>
      </c>
      <c r="G1094" s="55" t="s">
        <v>1727</v>
      </c>
      <c r="H1094" s="55" t="s">
        <v>1727</v>
      </c>
      <c r="I1094" s="55" t="s">
        <v>1727</v>
      </c>
      <c r="J1094" s="55" t="s">
        <v>1727</v>
      </c>
      <c r="K1094" s="55" t="s">
        <v>1727</v>
      </c>
      <c r="L1094" s="55" t="s">
        <v>1727</v>
      </c>
      <c r="M1094" s="55" t="s">
        <v>1727</v>
      </c>
      <c r="N1094" s="55" t="s">
        <v>1727</v>
      </c>
      <c r="O1094" s="55"/>
      <c r="P1094" s="55" t="s">
        <v>1727</v>
      </c>
      <c r="Q1094" s="155" t="s">
        <v>1380</v>
      </c>
      <c r="R1094" s="55"/>
    </row>
    <row r="1095" spans="1:18" ht="11.25" customHeight="1">
      <c r="A1095" s="51">
        <v>1092</v>
      </c>
      <c r="B1095" s="55" t="s">
        <v>8753</v>
      </c>
      <c r="C1095" s="55" t="s">
        <v>8754</v>
      </c>
      <c r="D1095" s="55" t="s">
        <v>1727</v>
      </c>
      <c r="E1095" s="55" t="s">
        <v>1727</v>
      </c>
      <c r="F1095" s="55" t="s">
        <v>1727</v>
      </c>
      <c r="G1095" s="55" t="s">
        <v>1727</v>
      </c>
      <c r="H1095" s="55" t="s">
        <v>1727</v>
      </c>
      <c r="I1095" s="55" t="s">
        <v>1727</v>
      </c>
      <c r="J1095" s="55" t="s">
        <v>1727</v>
      </c>
      <c r="K1095" s="55" t="s">
        <v>1727</v>
      </c>
      <c r="L1095" s="55" t="s">
        <v>1727</v>
      </c>
      <c r="M1095" s="55" t="s">
        <v>1727</v>
      </c>
      <c r="N1095" s="55" t="s">
        <v>1727</v>
      </c>
      <c r="O1095" s="55"/>
      <c r="P1095" s="55" t="s">
        <v>8755</v>
      </c>
      <c r="Q1095" s="155" t="s">
        <v>1380</v>
      </c>
      <c r="R1095" s="55"/>
    </row>
    <row r="1096" spans="1:18" ht="11.25" customHeight="1">
      <c r="A1096" s="51">
        <v>1093</v>
      </c>
      <c r="B1096" s="55" t="s">
        <v>8756</v>
      </c>
      <c r="C1096" s="55" t="s">
        <v>1727</v>
      </c>
      <c r="D1096" s="55" t="s">
        <v>1727</v>
      </c>
      <c r="E1096" s="55" t="s">
        <v>1727</v>
      </c>
      <c r="F1096" s="55" t="s">
        <v>1727</v>
      </c>
      <c r="G1096" s="55" t="s">
        <v>1727</v>
      </c>
      <c r="H1096" s="55" t="s">
        <v>1727</v>
      </c>
      <c r="I1096" s="55" t="s">
        <v>1727</v>
      </c>
      <c r="J1096" s="55" t="s">
        <v>1727</v>
      </c>
      <c r="K1096" s="55" t="s">
        <v>1727</v>
      </c>
      <c r="L1096" s="55" t="s">
        <v>1727</v>
      </c>
      <c r="M1096" s="55" t="s">
        <v>1727</v>
      </c>
      <c r="N1096" s="55" t="s">
        <v>1727</v>
      </c>
      <c r="O1096" s="55"/>
      <c r="P1096" s="55" t="s">
        <v>1727</v>
      </c>
      <c r="Q1096" s="155" t="s">
        <v>1380</v>
      </c>
      <c r="R1096" s="55"/>
    </row>
    <row r="1097" spans="1:18" ht="11.25" customHeight="1">
      <c r="A1097" s="51">
        <v>1094</v>
      </c>
      <c r="B1097" s="55" t="s">
        <v>8757</v>
      </c>
      <c r="C1097" s="55" t="s">
        <v>1727</v>
      </c>
      <c r="D1097" s="55" t="s">
        <v>1727</v>
      </c>
      <c r="E1097" s="55" t="s">
        <v>1727</v>
      </c>
      <c r="F1097" s="55" t="s">
        <v>1727</v>
      </c>
      <c r="G1097" s="55" t="s">
        <v>1727</v>
      </c>
      <c r="H1097" s="55" t="s">
        <v>1727</v>
      </c>
      <c r="I1097" s="55" t="s">
        <v>1727</v>
      </c>
      <c r="J1097" s="55" t="s">
        <v>1727</v>
      </c>
      <c r="K1097" s="55" t="s">
        <v>1727</v>
      </c>
      <c r="L1097" s="55" t="s">
        <v>1727</v>
      </c>
      <c r="M1097" s="55" t="s">
        <v>1727</v>
      </c>
      <c r="N1097" s="55" t="s">
        <v>1727</v>
      </c>
      <c r="O1097" s="55"/>
      <c r="P1097" s="55" t="s">
        <v>8758</v>
      </c>
      <c r="Q1097" s="155" t="s">
        <v>1380</v>
      </c>
      <c r="R1097" s="55"/>
    </row>
    <row r="1098" spans="1:18" ht="11.25" customHeight="1">
      <c r="A1098" s="51">
        <v>1095</v>
      </c>
      <c r="B1098" s="55" t="s">
        <v>8759</v>
      </c>
      <c r="C1098" s="55" t="s">
        <v>1727</v>
      </c>
      <c r="D1098" s="55" t="s">
        <v>1727</v>
      </c>
      <c r="E1098" s="55" t="s">
        <v>1727</v>
      </c>
      <c r="F1098" s="55" t="s">
        <v>1727</v>
      </c>
      <c r="G1098" s="55" t="s">
        <v>1727</v>
      </c>
      <c r="H1098" s="55" t="s">
        <v>1727</v>
      </c>
      <c r="I1098" s="55" t="s">
        <v>1727</v>
      </c>
      <c r="J1098" s="55" t="s">
        <v>1727</v>
      </c>
      <c r="K1098" s="55" t="s">
        <v>1727</v>
      </c>
      <c r="L1098" s="55" t="s">
        <v>1727</v>
      </c>
      <c r="M1098" s="55" t="s">
        <v>1727</v>
      </c>
      <c r="N1098" s="55" t="s">
        <v>1727</v>
      </c>
      <c r="O1098" s="55"/>
      <c r="P1098" s="55" t="s">
        <v>1727</v>
      </c>
      <c r="Q1098" s="155" t="s">
        <v>1380</v>
      </c>
      <c r="R1098" s="55"/>
    </row>
    <row r="1099" spans="1:18" ht="11.25" customHeight="1">
      <c r="A1099" s="51">
        <v>1096</v>
      </c>
      <c r="B1099" s="55" t="s">
        <v>8760</v>
      </c>
      <c r="C1099" s="55" t="s">
        <v>1727</v>
      </c>
      <c r="D1099" s="55" t="s">
        <v>1727</v>
      </c>
      <c r="E1099" s="55" t="s">
        <v>1727</v>
      </c>
      <c r="F1099" s="55" t="s">
        <v>1727</v>
      </c>
      <c r="G1099" s="55" t="s">
        <v>1727</v>
      </c>
      <c r="H1099" s="55" t="s">
        <v>1727</v>
      </c>
      <c r="I1099" s="55" t="s">
        <v>1727</v>
      </c>
      <c r="J1099" s="55" t="s">
        <v>1727</v>
      </c>
      <c r="K1099" s="55" t="s">
        <v>1727</v>
      </c>
      <c r="L1099" s="55" t="s">
        <v>1727</v>
      </c>
      <c r="M1099" s="55" t="s">
        <v>1727</v>
      </c>
      <c r="N1099" s="55" t="s">
        <v>1727</v>
      </c>
      <c r="O1099" s="55"/>
      <c r="P1099" s="55" t="s">
        <v>1727</v>
      </c>
      <c r="Q1099" s="155" t="s">
        <v>1380</v>
      </c>
      <c r="R1099" s="55"/>
    </row>
    <row r="1100" spans="1:18" ht="11.25" customHeight="1">
      <c r="A1100" s="51">
        <v>1097</v>
      </c>
      <c r="B1100" s="55" t="s">
        <v>8761</v>
      </c>
      <c r="C1100" s="55" t="s">
        <v>1727</v>
      </c>
      <c r="D1100" s="55" t="s">
        <v>1727</v>
      </c>
      <c r="E1100" s="55" t="s">
        <v>1727</v>
      </c>
      <c r="F1100" s="55" t="s">
        <v>1727</v>
      </c>
      <c r="G1100" s="55" t="s">
        <v>1727</v>
      </c>
      <c r="H1100" s="55" t="s">
        <v>1727</v>
      </c>
      <c r="I1100" s="55" t="s">
        <v>1727</v>
      </c>
      <c r="J1100" s="55" t="s">
        <v>1727</v>
      </c>
      <c r="K1100" s="55" t="s">
        <v>1727</v>
      </c>
      <c r="L1100" s="55" t="s">
        <v>1727</v>
      </c>
      <c r="M1100" s="55" t="s">
        <v>1727</v>
      </c>
      <c r="N1100" s="55" t="s">
        <v>1727</v>
      </c>
      <c r="O1100" s="55"/>
      <c r="P1100" s="55" t="s">
        <v>1727</v>
      </c>
      <c r="Q1100" s="155" t="s">
        <v>1380</v>
      </c>
      <c r="R1100" s="55"/>
    </row>
    <row r="1101" spans="1:18" ht="11.25" customHeight="1">
      <c r="A1101" s="51">
        <v>1098</v>
      </c>
      <c r="B1101" s="55" t="s">
        <v>8762</v>
      </c>
      <c r="C1101" s="55" t="s">
        <v>1727</v>
      </c>
      <c r="D1101" s="55" t="s">
        <v>1727</v>
      </c>
      <c r="E1101" s="55" t="s">
        <v>1727</v>
      </c>
      <c r="F1101" s="55" t="s">
        <v>1727</v>
      </c>
      <c r="G1101" s="55" t="s">
        <v>1727</v>
      </c>
      <c r="H1101" s="55" t="s">
        <v>1727</v>
      </c>
      <c r="I1101" s="55" t="s">
        <v>1727</v>
      </c>
      <c r="J1101" s="55" t="s">
        <v>1727</v>
      </c>
      <c r="K1101" s="55" t="s">
        <v>1727</v>
      </c>
      <c r="L1101" s="55" t="s">
        <v>1727</v>
      </c>
      <c r="M1101" s="55" t="s">
        <v>1727</v>
      </c>
      <c r="N1101" s="55" t="s">
        <v>1727</v>
      </c>
      <c r="O1101" s="55"/>
      <c r="P1101" s="55" t="s">
        <v>8763</v>
      </c>
      <c r="Q1101" s="155" t="s">
        <v>1380</v>
      </c>
      <c r="R1101" s="55"/>
    </row>
    <row r="1102" spans="1:18" ht="11.25" customHeight="1">
      <c r="A1102" s="51">
        <v>1099</v>
      </c>
      <c r="B1102" s="55" t="s">
        <v>8764</v>
      </c>
      <c r="C1102" s="55" t="s">
        <v>1727</v>
      </c>
      <c r="D1102" s="55" t="s">
        <v>1727</v>
      </c>
      <c r="E1102" s="55" t="s">
        <v>1727</v>
      </c>
      <c r="F1102" s="55" t="s">
        <v>1727</v>
      </c>
      <c r="G1102" s="55" t="s">
        <v>1727</v>
      </c>
      <c r="H1102" s="55" t="s">
        <v>1727</v>
      </c>
      <c r="I1102" s="55" t="s">
        <v>1727</v>
      </c>
      <c r="J1102" s="55" t="s">
        <v>1727</v>
      </c>
      <c r="K1102" s="55" t="s">
        <v>1727</v>
      </c>
      <c r="L1102" s="55" t="s">
        <v>1727</v>
      </c>
      <c r="M1102" s="55" t="s">
        <v>1727</v>
      </c>
      <c r="N1102" s="55" t="s">
        <v>1727</v>
      </c>
      <c r="O1102" s="55"/>
      <c r="P1102" s="55" t="s">
        <v>1727</v>
      </c>
      <c r="Q1102" s="155" t="s">
        <v>1380</v>
      </c>
      <c r="R1102" s="55"/>
    </row>
    <row r="1103" spans="1:18" ht="11.25" customHeight="1">
      <c r="A1103" s="51">
        <v>1100</v>
      </c>
      <c r="B1103" s="55" t="s">
        <v>8765</v>
      </c>
      <c r="C1103" s="55" t="s">
        <v>1727</v>
      </c>
      <c r="D1103" s="55" t="s">
        <v>1727</v>
      </c>
      <c r="E1103" s="55" t="s">
        <v>1727</v>
      </c>
      <c r="F1103" s="55" t="s">
        <v>1727</v>
      </c>
      <c r="G1103" s="55" t="s">
        <v>1727</v>
      </c>
      <c r="H1103" s="55" t="s">
        <v>1727</v>
      </c>
      <c r="I1103" s="55" t="s">
        <v>1727</v>
      </c>
      <c r="J1103" s="55" t="s">
        <v>1727</v>
      </c>
      <c r="K1103" s="55" t="s">
        <v>1727</v>
      </c>
      <c r="L1103" s="55" t="s">
        <v>1727</v>
      </c>
      <c r="M1103" s="55" t="s">
        <v>1727</v>
      </c>
      <c r="N1103" s="55" t="s">
        <v>1727</v>
      </c>
      <c r="O1103" s="55"/>
      <c r="P1103" s="55" t="s">
        <v>1727</v>
      </c>
      <c r="Q1103" s="155" t="s">
        <v>1380</v>
      </c>
      <c r="R1103" s="55"/>
    </row>
    <row r="1104" spans="1:18" ht="11.25" customHeight="1">
      <c r="A1104" s="51">
        <v>1101</v>
      </c>
      <c r="B1104" s="55" t="s">
        <v>8766</v>
      </c>
      <c r="C1104" s="55" t="s">
        <v>1727</v>
      </c>
      <c r="D1104" s="55" t="s">
        <v>1727</v>
      </c>
      <c r="E1104" s="55" t="s">
        <v>1727</v>
      </c>
      <c r="F1104" s="55" t="s">
        <v>1727</v>
      </c>
      <c r="G1104" s="55" t="s">
        <v>1727</v>
      </c>
      <c r="H1104" s="55" t="s">
        <v>1727</v>
      </c>
      <c r="I1104" s="55" t="s">
        <v>1727</v>
      </c>
      <c r="J1104" s="55" t="s">
        <v>1727</v>
      </c>
      <c r="K1104" s="55" t="s">
        <v>1727</v>
      </c>
      <c r="L1104" s="55" t="s">
        <v>1727</v>
      </c>
      <c r="M1104" s="55" t="s">
        <v>1727</v>
      </c>
      <c r="N1104" s="55" t="s">
        <v>1727</v>
      </c>
      <c r="O1104" s="55"/>
      <c r="P1104" s="55" t="s">
        <v>1727</v>
      </c>
      <c r="Q1104" s="155" t="s">
        <v>1380</v>
      </c>
      <c r="R1104" s="55"/>
    </row>
    <row r="1105" spans="1:18" ht="11.25" customHeight="1">
      <c r="A1105" s="51">
        <v>1102</v>
      </c>
      <c r="B1105" s="55" t="s">
        <v>8767</v>
      </c>
      <c r="C1105" s="55" t="s">
        <v>1727</v>
      </c>
      <c r="D1105" s="55" t="s">
        <v>1727</v>
      </c>
      <c r="E1105" s="55" t="s">
        <v>1727</v>
      </c>
      <c r="F1105" s="55" t="s">
        <v>1727</v>
      </c>
      <c r="G1105" s="55" t="s">
        <v>1727</v>
      </c>
      <c r="H1105" s="55" t="s">
        <v>1727</v>
      </c>
      <c r="I1105" s="55" t="s">
        <v>1727</v>
      </c>
      <c r="J1105" s="55" t="s">
        <v>1727</v>
      </c>
      <c r="K1105" s="55" t="s">
        <v>1727</v>
      </c>
      <c r="L1105" s="55" t="s">
        <v>1727</v>
      </c>
      <c r="M1105" s="55" t="s">
        <v>1727</v>
      </c>
      <c r="N1105" s="55" t="s">
        <v>1727</v>
      </c>
      <c r="O1105" s="55"/>
      <c r="P1105" s="55" t="s">
        <v>8768</v>
      </c>
      <c r="Q1105" s="155" t="s">
        <v>1380</v>
      </c>
      <c r="R1105" s="55"/>
    </row>
    <row r="1106" spans="1:18" ht="11.25" customHeight="1">
      <c r="A1106" s="51">
        <v>1103</v>
      </c>
      <c r="B1106" s="55" t="s">
        <v>8769</v>
      </c>
      <c r="C1106" s="55" t="s">
        <v>1727</v>
      </c>
      <c r="D1106" s="55" t="s">
        <v>1727</v>
      </c>
      <c r="E1106" s="55" t="s">
        <v>1727</v>
      </c>
      <c r="F1106" s="55" t="s">
        <v>1727</v>
      </c>
      <c r="G1106" s="55" t="s">
        <v>1727</v>
      </c>
      <c r="H1106" s="55" t="s">
        <v>1727</v>
      </c>
      <c r="I1106" s="55" t="s">
        <v>1727</v>
      </c>
      <c r="J1106" s="55" t="s">
        <v>1727</v>
      </c>
      <c r="K1106" s="55" t="s">
        <v>1727</v>
      </c>
      <c r="L1106" s="55" t="s">
        <v>1727</v>
      </c>
      <c r="M1106" s="55" t="s">
        <v>1727</v>
      </c>
      <c r="N1106" s="55" t="s">
        <v>1727</v>
      </c>
      <c r="O1106" s="55"/>
      <c r="P1106" s="55" t="s">
        <v>8770</v>
      </c>
      <c r="Q1106" s="155" t="s">
        <v>1380</v>
      </c>
      <c r="R1106" s="55"/>
    </row>
    <row r="1107" spans="1:18" ht="11.25" customHeight="1">
      <c r="A1107" s="51">
        <v>1104</v>
      </c>
      <c r="B1107" s="55" t="s">
        <v>8771</v>
      </c>
      <c r="C1107" s="55" t="s">
        <v>1727</v>
      </c>
      <c r="D1107" s="55" t="s">
        <v>1727</v>
      </c>
      <c r="E1107" s="55" t="s">
        <v>1727</v>
      </c>
      <c r="F1107" s="55" t="s">
        <v>1727</v>
      </c>
      <c r="G1107" s="55" t="s">
        <v>1727</v>
      </c>
      <c r="H1107" s="55" t="s">
        <v>1727</v>
      </c>
      <c r="I1107" s="55" t="s">
        <v>1727</v>
      </c>
      <c r="J1107" s="55" t="s">
        <v>1727</v>
      </c>
      <c r="K1107" s="55" t="s">
        <v>1727</v>
      </c>
      <c r="L1107" s="55" t="s">
        <v>1727</v>
      </c>
      <c r="M1107" s="55" t="s">
        <v>1727</v>
      </c>
      <c r="N1107" s="55" t="s">
        <v>1727</v>
      </c>
      <c r="O1107" s="55"/>
      <c r="P1107" s="55" t="s">
        <v>8772</v>
      </c>
      <c r="Q1107" s="155" t="s">
        <v>1380</v>
      </c>
      <c r="R1107" s="55"/>
    </row>
    <row r="1108" spans="1:18" ht="11.25" customHeight="1">
      <c r="A1108" s="51">
        <v>1105</v>
      </c>
      <c r="B1108" s="55" t="s">
        <v>8773</v>
      </c>
      <c r="C1108" s="55" t="s">
        <v>1727</v>
      </c>
      <c r="D1108" s="55" t="s">
        <v>1727</v>
      </c>
      <c r="E1108" s="55" t="s">
        <v>1727</v>
      </c>
      <c r="F1108" s="55" t="s">
        <v>1727</v>
      </c>
      <c r="G1108" s="55" t="s">
        <v>1727</v>
      </c>
      <c r="H1108" s="55" t="s">
        <v>1727</v>
      </c>
      <c r="I1108" s="55" t="s">
        <v>1727</v>
      </c>
      <c r="J1108" s="55" t="s">
        <v>1727</v>
      </c>
      <c r="K1108" s="55" t="s">
        <v>1727</v>
      </c>
      <c r="L1108" s="55" t="s">
        <v>1727</v>
      </c>
      <c r="M1108" s="55" t="s">
        <v>1727</v>
      </c>
      <c r="N1108" s="55" t="s">
        <v>1727</v>
      </c>
      <c r="O1108" s="55"/>
      <c r="P1108" s="55" t="s">
        <v>8774</v>
      </c>
      <c r="Q1108" s="155" t="s">
        <v>1380</v>
      </c>
      <c r="R1108" s="55"/>
    </row>
    <row r="1109" spans="1:18" ht="11.25" customHeight="1">
      <c r="A1109" s="51">
        <v>1106</v>
      </c>
      <c r="B1109" s="55" t="s">
        <v>8775</v>
      </c>
      <c r="C1109" s="55" t="s">
        <v>1727</v>
      </c>
      <c r="D1109" s="55" t="s">
        <v>1727</v>
      </c>
      <c r="E1109" s="55" t="s">
        <v>1727</v>
      </c>
      <c r="F1109" s="55" t="s">
        <v>1727</v>
      </c>
      <c r="G1109" s="55" t="s">
        <v>1727</v>
      </c>
      <c r="H1109" s="55" t="s">
        <v>1727</v>
      </c>
      <c r="I1109" s="55" t="s">
        <v>1727</v>
      </c>
      <c r="J1109" s="55" t="s">
        <v>1727</v>
      </c>
      <c r="K1109" s="55" t="s">
        <v>1727</v>
      </c>
      <c r="L1109" s="55" t="s">
        <v>1727</v>
      </c>
      <c r="M1109" s="55" t="s">
        <v>1727</v>
      </c>
      <c r="N1109" s="55" t="s">
        <v>1727</v>
      </c>
      <c r="O1109" s="55"/>
      <c r="P1109" s="55" t="s">
        <v>8776</v>
      </c>
      <c r="Q1109" s="155" t="s">
        <v>1380</v>
      </c>
      <c r="R1109" s="55"/>
    </row>
    <row r="1110" spans="1:18" ht="11.25" customHeight="1">
      <c r="A1110" s="51">
        <v>1107</v>
      </c>
      <c r="B1110" s="55" t="s">
        <v>8777</v>
      </c>
      <c r="C1110" s="55" t="s">
        <v>1727</v>
      </c>
      <c r="D1110" s="55" t="s">
        <v>1727</v>
      </c>
      <c r="E1110" s="55" t="s">
        <v>1727</v>
      </c>
      <c r="F1110" s="55" t="s">
        <v>1727</v>
      </c>
      <c r="G1110" s="55" t="s">
        <v>1727</v>
      </c>
      <c r="H1110" s="55" t="s">
        <v>1727</v>
      </c>
      <c r="I1110" s="55" t="s">
        <v>1727</v>
      </c>
      <c r="J1110" s="55" t="s">
        <v>1727</v>
      </c>
      <c r="K1110" s="55" t="s">
        <v>1727</v>
      </c>
      <c r="L1110" s="55" t="s">
        <v>1727</v>
      </c>
      <c r="M1110" s="55" t="s">
        <v>1727</v>
      </c>
      <c r="N1110" s="55" t="s">
        <v>1727</v>
      </c>
      <c r="O1110" s="55"/>
      <c r="P1110" s="55" t="s">
        <v>8778</v>
      </c>
      <c r="Q1110" s="155" t="s">
        <v>1380</v>
      </c>
      <c r="R1110" s="55"/>
    </row>
    <row r="1111" spans="1:18" ht="11.25" customHeight="1">
      <c r="A1111" s="51">
        <v>1108</v>
      </c>
      <c r="B1111" s="55" t="s">
        <v>8779</v>
      </c>
      <c r="C1111" s="55" t="s">
        <v>1727</v>
      </c>
      <c r="D1111" s="55" t="s">
        <v>1727</v>
      </c>
      <c r="E1111" s="55" t="s">
        <v>1727</v>
      </c>
      <c r="F1111" s="55" t="s">
        <v>1727</v>
      </c>
      <c r="G1111" s="55" t="s">
        <v>1727</v>
      </c>
      <c r="H1111" s="55" t="s">
        <v>1727</v>
      </c>
      <c r="I1111" s="55" t="s">
        <v>1727</v>
      </c>
      <c r="J1111" s="55" t="s">
        <v>1727</v>
      </c>
      <c r="K1111" s="55" t="s">
        <v>1727</v>
      </c>
      <c r="L1111" s="55" t="s">
        <v>1727</v>
      </c>
      <c r="M1111" s="55" t="s">
        <v>1727</v>
      </c>
      <c r="N1111" s="55" t="s">
        <v>1727</v>
      </c>
      <c r="O1111" s="55"/>
      <c r="P1111" s="55" t="s">
        <v>8780</v>
      </c>
      <c r="Q1111" s="155" t="s">
        <v>1380</v>
      </c>
      <c r="R1111" s="55"/>
    </row>
    <row r="1112" spans="1:18" ht="11.25" customHeight="1">
      <c r="A1112" s="51">
        <v>1109</v>
      </c>
      <c r="B1112" s="55" t="s">
        <v>8781</v>
      </c>
      <c r="C1112" s="55" t="s">
        <v>1727</v>
      </c>
      <c r="D1112" s="55" t="s">
        <v>1727</v>
      </c>
      <c r="E1112" s="55" t="s">
        <v>1727</v>
      </c>
      <c r="F1112" s="55" t="s">
        <v>1727</v>
      </c>
      <c r="G1112" s="55" t="s">
        <v>1727</v>
      </c>
      <c r="H1112" s="55" t="s">
        <v>1727</v>
      </c>
      <c r="I1112" s="55" t="s">
        <v>1727</v>
      </c>
      <c r="J1112" s="55" t="s">
        <v>1727</v>
      </c>
      <c r="K1112" s="55" t="s">
        <v>1727</v>
      </c>
      <c r="L1112" s="55" t="s">
        <v>1727</v>
      </c>
      <c r="M1112" s="55" t="s">
        <v>1727</v>
      </c>
      <c r="N1112" s="55" t="s">
        <v>1727</v>
      </c>
      <c r="O1112" s="55"/>
      <c r="P1112" s="55" t="s">
        <v>8782</v>
      </c>
      <c r="Q1112" s="155" t="s">
        <v>1380</v>
      </c>
      <c r="R1112" s="55"/>
    </row>
    <row r="1113" spans="1:18" ht="11.25" customHeight="1">
      <c r="A1113" s="51">
        <v>1110</v>
      </c>
      <c r="B1113" s="55" t="s">
        <v>8783</v>
      </c>
      <c r="C1113" s="55" t="s">
        <v>1727</v>
      </c>
      <c r="D1113" s="55" t="s">
        <v>1727</v>
      </c>
      <c r="E1113" s="55" t="s">
        <v>1727</v>
      </c>
      <c r="F1113" s="55" t="s">
        <v>1727</v>
      </c>
      <c r="G1113" s="55" t="s">
        <v>1727</v>
      </c>
      <c r="H1113" s="55" t="s">
        <v>1727</v>
      </c>
      <c r="I1113" s="55" t="s">
        <v>1727</v>
      </c>
      <c r="J1113" s="55" t="s">
        <v>1727</v>
      </c>
      <c r="K1113" s="55" t="s">
        <v>1727</v>
      </c>
      <c r="L1113" s="55" t="s">
        <v>1727</v>
      </c>
      <c r="M1113" s="55" t="s">
        <v>1727</v>
      </c>
      <c r="N1113" s="55" t="s">
        <v>1727</v>
      </c>
      <c r="O1113" s="55"/>
      <c r="P1113" s="55" t="s">
        <v>8784</v>
      </c>
      <c r="Q1113" s="155" t="s">
        <v>1380</v>
      </c>
      <c r="R1113" s="55"/>
    </row>
    <row r="1114" spans="1:18" ht="11.25" customHeight="1">
      <c r="A1114" s="51">
        <v>1111</v>
      </c>
      <c r="B1114" s="55" t="s">
        <v>8785</v>
      </c>
      <c r="C1114" s="55" t="s">
        <v>8786</v>
      </c>
      <c r="D1114" s="55" t="s">
        <v>1727</v>
      </c>
      <c r="E1114" s="55" t="s">
        <v>1727</v>
      </c>
      <c r="F1114" s="55" t="s">
        <v>1727</v>
      </c>
      <c r="G1114" s="55" t="s">
        <v>1727</v>
      </c>
      <c r="H1114" s="55" t="s">
        <v>1727</v>
      </c>
      <c r="I1114" s="55" t="s">
        <v>1727</v>
      </c>
      <c r="J1114" s="55" t="s">
        <v>1727</v>
      </c>
      <c r="K1114" s="55" t="s">
        <v>1727</v>
      </c>
      <c r="L1114" s="55" t="s">
        <v>1727</v>
      </c>
      <c r="M1114" s="55" t="s">
        <v>1727</v>
      </c>
      <c r="N1114" s="55" t="s">
        <v>1727</v>
      </c>
      <c r="O1114" s="55"/>
      <c r="P1114" s="55" t="s">
        <v>8787</v>
      </c>
      <c r="Q1114" s="155" t="s">
        <v>1380</v>
      </c>
      <c r="R1114" s="55"/>
    </row>
    <row r="1115" spans="1:18" ht="11.25" customHeight="1">
      <c r="A1115" s="51">
        <v>1112</v>
      </c>
      <c r="B1115" s="55" t="s">
        <v>8788</v>
      </c>
      <c r="C1115" s="55" t="s">
        <v>1727</v>
      </c>
      <c r="D1115" s="55" t="s">
        <v>1727</v>
      </c>
      <c r="E1115" s="55" t="s">
        <v>1727</v>
      </c>
      <c r="F1115" s="55" t="s">
        <v>1727</v>
      </c>
      <c r="G1115" s="55" t="s">
        <v>1727</v>
      </c>
      <c r="H1115" s="55" t="s">
        <v>1727</v>
      </c>
      <c r="I1115" s="55" t="s">
        <v>1727</v>
      </c>
      <c r="J1115" s="55" t="s">
        <v>1727</v>
      </c>
      <c r="K1115" s="55" t="s">
        <v>1727</v>
      </c>
      <c r="L1115" s="55" t="s">
        <v>1727</v>
      </c>
      <c r="M1115" s="55" t="s">
        <v>1727</v>
      </c>
      <c r="N1115" s="55" t="s">
        <v>1727</v>
      </c>
      <c r="O1115" s="55"/>
      <c r="P1115" s="55" t="s">
        <v>8789</v>
      </c>
      <c r="Q1115" s="155" t="s">
        <v>1380</v>
      </c>
      <c r="R1115" s="55"/>
    </row>
    <row r="1116" spans="1:18" ht="11.25" customHeight="1">
      <c r="A1116" s="51">
        <v>1113</v>
      </c>
      <c r="B1116" s="55" t="s">
        <v>8790</v>
      </c>
      <c r="C1116" s="55" t="s">
        <v>1727</v>
      </c>
      <c r="D1116" s="55" t="s">
        <v>1727</v>
      </c>
      <c r="E1116" s="55" t="s">
        <v>1727</v>
      </c>
      <c r="F1116" s="55" t="s">
        <v>1727</v>
      </c>
      <c r="G1116" s="55" t="s">
        <v>1727</v>
      </c>
      <c r="H1116" s="55" t="s">
        <v>1727</v>
      </c>
      <c r="I1116" s="55" t="s">
        <v>1727</v>
      </c>
      <c r="J1116" s="55" t="s">
        <v>1727</v>
      </c>
      <c r="K1116" s="55" t="s">
        <v>1727</v>
      </c>
      <c r="L1116" s="55" t="s">
        <v>1727</v>
      </c>
      <c r="M1116" s="55" t="s">
        <v>1727</v>
      </c>
      <c r="N1116" s="55" t="s">
        <v>1727</v>
      </c>
      <c r="O1116" s="55"/>
      <c r="P1116" s="55" t="s">
        <v>8791</v>
      </c>
      <c r="Q1116" s="155" t="s">
        <v>1380</v>
      </c>
      <c r="R1116" s="55"/>
    </row>
    <row r="1117" spans="1:18" ht="11.25" customHeight="1">
      <c r="A1117" s="51">
        <v>1114</v>
      </c>
      <c r="B1117" s="55" t="s">
        <v>8792</v>
      </c>
      <c r="C1117" s="55" t="s">
        <v>1727</v>
      </c>
      <c r="D1117" s="55" t="s">
        <v>1727</v>
      </c>
      <c r="E1117" s="55" t="s">
        <v>1727</v>
      </c>
      <c r="F1117" s="55" t="s">
        <v>1727</v>
      </c>
      <c r="G1117" s="55" t="s">
        <v>1727</v>
      </c>
      <c r="H1117" s="55" t="s">
        <v>1727</v>
      </c>
      <c r="I1117" s="55" t="s">
        <v>1727</v>
      </c>
      <c r="J1117" s="55" t="s">
        <v>1727</v>
      </c>
      <c r="K1117" s="55" t="s">
        <v>1727</v>
      </c>
      <c r="L1117" s="55" t="s">
        <v>1727</v>
      </c>
      <c r="M1117" s="55" t="s">
        <v>1727</v>
      </c>
      <c r="N1117" s="55" t="s">
        <v>1727</v>
      </c>
      <c r="O1117" s="55"/>
      <c r="P1117" s="55" t="s">
        <v>8793</v>
      </c>
      <c r="Q1117" s="155" t="s">
        <v>1380</v>
      </c>
      <c r="R1117" s="55"/>
    </row>
    <row r="1118" spans="1:18" ht="11.25" customHeight="1">
      <c r="A1118" s="51">
        <v>1115</v>
      </c>
      <c r="B1118" s="55" t="s">
        <v>8794</v>
      </c>
      <c r="C1118" s="55" t="s">
        <v>1727</v>
      </c>
      <c r="D1118" s="55" t="s">
        <v>1727</v>
      </c>
      <c r="E1118" s="55" t="s">
        <v>1727</v>
      </c>
      <c r="F1118" s="55" t="s">
        <v>1727</v>
      </c>
      <c r="G1118" s="55" t="s">
        <v>1727</v>
      </c>
      <c r="H1118" s="55" t="s">
        <v>1727</v>
      </c>
      <c r="I1118" s="55" t="s">
        <v>1727</v>
      </c>
      <c r="J1118" s="55" t="s">
        <v>1727</v>
      </c>
      <c r="K1118" s="55" t="s">
        <v>1727</v>
      </c>
      <c r="L1118" s="55" t="s">
        <v>1727</v>
      </c>
      <c r="M1118" s="55" t="s">
        <v>1727</v>
      </c>
      <c r="N1118" s="55" t="s">
        <v>1727</v>
      </c>
      <c r="O1118" s="55"/>
      <c r="P1118" s="55" t="s">
        <v>8795</v>
      </c>
      <c r="Q1118" s="155" t="s">
        <v>1380</v>
      </c>
      <c r="R1118" s="55"/>
    </row>
    <row r="1119" spans="1:18" ht="11.25" customHeight="1">
      <c r="A1119" s="51">
        <v>1116</v>
      </c>
      <c r="B1119" s="55" t="s">
        <v>8796</v>
      </c>
      <c r="C1119" s="55" t="s">
        <v>1727</v>
      </c>
      <c r="D1119" s="55" t="s">
        <v>1727</v>
      </c>
      <c r="E1119" s="55" t="s">
        <v>1727</v>
      </c>
      <c r="F1119" s="55" t="s">
        <v>1727</v>
      </c>
      <c r="G1119" s="55" t="s">
        <v>1727</v>
      </c>
      <c r="H1119" s="55" t="s">
        <v>1727</v>
      </c>
      <c r="I1119" s="55" t="s">
        <v>1727</v>
      </c>
      <c r="J1119" s="55" t="s">
        <v>1727</v>
      </c>
      <c r="K1119" s="55" t="s">
        <v>1727</v>
      </c>
      <c r="L1119" s="55" t="s">
        <v>1727</v>
      </c>
      <c r="M1119" s="55" t="s">
        <v>1727</v>
      </c>
      <c r="N1119" s="55" t="s">
        <v>1727</v>
      </c>
      <c r="O1119" s="55"/>
      <c r="P1119" s="55" t="s">
        <v>8797</v>
      </c>
      <c r="Q1119" s="155" t="s">
        <v>1380</v>
      </c>
      <c r="R1119" s="55"/>
    </row>
    <row r="1120" spans="1:18" ht="11.25" customHeight="1">
      <c r="A1120" s="51">
        <v>1117</v>
      </c>
      <c r="B1120" s="55" t="s">
        <v>8798</v>
      </c>
      <c r="C1120" s="55" t="s">
        <v>1727</v>
      </c>
      <c r="D1120" s="55" t="s">
        <v>1727</v>
      </c>
      <c r="E1120" s="55" t="s">
        <v>1727</v>
      </c>
      <c r="F1120" s="55" t="s">
        <v>1727</v>
      </c>
      <c r="G1120" s="55" t="s">
        <v>1727</v>
      </c>
      <c r="H1120" s="55" t="s">
        <v>1727</v>
      </c>
      <c r="I1120" s="55" t="s">
        <v>1727</v>
      </c>
      <c r="J1120" s="55" t="s">
        <v>1727</v>
      </c>
      <c r="K1120" s="55" t="s">
        <v>1727</v>
      </c>
      <c r="L1120" s="55" t="s">
        <v>1727</v>
      </c>
      <c r="M1120" s="55" t="s">
        <v>1727</v>
      </c>
      <c r="N1120" s="55" t="s">
        <v>1727</v>
      </c>
      <c r="O1120" s="55"/>
      <c r="P1120" s="55" t="s">
        <v>8799</v>
      </c>
      <c r="Q1120" s="155" t="s">
        <v>1380</v>
      </c>
      <c r="R1120" s="55"/>
    </row>
    <row r="1121" spans="1:18" ht="11.25" customHeight="1">
      <c r="A1121" s="51">
        <v>1118</v>
      </c>
      <c r="B1121" s="55" t="s">
        <v>8800</v>
      </c>
      <c r="C1121" s="55" t="s">
        <v>8801</v>
      </c>
      <c r="D1121" s="55" t="s">
        <v>1727</v>
      </c>
      <c r="E1121" s="55" t="s">
        <v>1727</v>
      </c>
      <c r="F1121" s="55" t="s">
        <v>1727</v>
      </c>
      <c r="G1121" s="55" t="s">
        <v>1727</v>
      </c>
      <c r="H1121" s="55" t="s">
        <v>1727</v>
      </c>
      <c r="I1121" s="55" t="s">
        <v>1727</v>
      </c>
      <c r="J1121" s="55" t="s">
        <v>1727</v>
      </c>
      <c r="K1121" s="55" t="s">
        <v>1727</v>
      </c>
      <c r="L1121" s="55" t="s">
        <v>1727</v>
      </c>
      <c r="M1121" s="55" t="s">
        <v>1727</v>
      </c>
      <c r="N1121" s="55" t="s">
        <v>1727</v>
      </c>
      <c r="O1121" s="55"/>
      <c r="P1121" s="55" t="s">
        <v>8802</v>
      </c>
      <c r="Q1121" s="155" t="s">
        <v>1380</v>
      </c>
      <c r="R1121" s="55"/>
    </row>
    <row r="1122" spans="1:18" ht="11.25" customHeight="1">
      <c r="A1122" s="51">
        <v>1119</v>
      </c>
      <c r="B1122" s="55" t="s">
        <v>8803</v>
      </c>
      <c r="C1122" s="55" t="s">
        <v>1727</v>
      </c>
      <c r="D1122" s="55" t="s">
        <v>1727</v>
      </c>
      <c r="E1122" s="55" t="s">
        <v>1727</v>
      </c>
      <c r="F1122" s="55" t="s">
        <v>1727</v>
      </c>
      <c r="G1122" s="55" t="s">
        <v>1727</v>
      </c>
      <c r="H1122" s="55" t="s">
        <v>1727</v>
      </c>
      <c r="I1122" s="55" t="s">
        <v>1727</v>
      </c>
      <c r="J1122" s="55" t="s">
        <v>1727</v>
      </c>
      <c r="K1122" s="55" t="s">
        <v>1727</v>
      </c>
      <c r="L1122" s="55" t="s">
        <v>1727</v>
      </c>
      <c r="M1122" s="55" t="s">
        <v>1727</v>
      </c>
      <c r="N1122" s="55" t="s">
        <v>1727</v>
      </c>
      <c r="O1122" s="55"/>
      <c r="P1122" s="55" t="s">
        <v>8804</v>
      </c>
      <c r="Q1122" s="155" t="s">
        <v>1380</v>
      </c>
      <c r="R1122" s="55"/>
    </row>
    <row r="1123" spans="1:18" ht="11.25" customHeight="1">
      <c r="A1123" s="51">
        <v>1120</v>
      </c>
      <c r="B1123" s="55" t="s">
        <v>8805</v>
      </c>
      <c r="C1123" s="55" t="s">
        <v>8806</v>
      </c>
      <c r="D1123" s="55" t="s">
        <v>1727</v>
      </c>
      <c r="E1123" s="55" t="s">
        <v>1727</v>
      </c>
      <c r="F1123" s="55" t="s">
        <v>1727</v>
      </c>
      <c r="G1123" s="55" t="s">
        <v>1727</v>
      </c>
      <c r="H1123" s="55" t="s">
        <v>1727</v>
      </c>
      <c r="I1123" s="55" t="s">
        <v>1727</v>
      </c>
      <c r="J1123" s="55" t="s">
        <v>1727</v>
      </c>
      <c r="K1123" s="55" t="s">
        <v>1727</v>
      </c>
      <c r="L1123" s="55" t="s">
        <v>1727</v>
      </c>
      <c r="M1123" s="55" t="s">
        <v>1727</v>
      </c>
      <c r="N1123" s="55" t="s">
        <v>1727</v>
      </c>
      <c r="O1123" s="55"/>
      <c r="P1123" s="55" t="s">
        <v>8807</v>
      </c>
      <c r="Q1123" s="155" t="s">
        <v>1380</v>
      </c>
      <c r="R1123" s="55"/>
    </row>
    <row r="1124" spans="1:18" ht="11.25" customHeight="1">
      <c r="A1124" s="51">
        <v>1121</v>
      </c>
      <c r="B1124" s="55" t="s">
        <v>8808</v>
      </c>
      <c r="C1124" s="55" t="s">
        <v>1727</v>
      </c>
      <c r="D1124" s="55" t="s">
        <v>1727</v>
      </c>
      <c r="E1124" s="55" t="s">
        <v>1727</v>
      </c>
      <c r="F1124" s="55" t="s">
        <v>1727</v>
      </c>
      <c r="G1124" s="55" t="s">
        <v>1727</v>
      </c>
      <c r="H1124" s="55" t="s">
        <v>1727</v>
      </c>
      <c r="I1124" s="55" t="s">
        <v>1727</v>
      </c>
      <c r="J1124" s="55" t="s">
        <v>1727</v>
      </c>
      <c r="K1124" s="55" t="s">
        <v>1727</v>
      </c>
      <c r="L1124" s="55" t="s">
        <v>1727</v>
      </c>
      <c r="M1124" s="55" t="s">
        <v>1727</v>
      </c>
      <c r="N1124" s="55" t="s">
        <v>1727</v>
      </c>
      <c r="O1124" s="55"/>
      <c r="P1124" s="55" t="s">
        <v>1727</v>
      </c>
      <c r="Q1124" s="155" t="s">
        <v>1380</v>
      </c>
      <c r="R1124" s="55"/>
    </row>
    <row r="1125" spans="1:18" ht="11.25" customHeight="1">
      <c r="A1125" s="51">
        <v>1122</v>
      </c>
      <c r="B1125" s="55" t="s">
        <v>8809</v>
      </c>
      <c r="C1125" s="55" t="s">
        <v>1727</v>
      </c>
      <c r="D1125" s="55" t="s">
        <v>1727</v>
      </c>
      <c r="E1125" s="55" t="s">
        <v>1727</v>
      </c>
      <c r="F1125" s="55" t="s">
        <v>1727</v>
      </c>
      <c r="G1125" s="55" t="s">
        <v>1727</v>
      </c>
      <c r="H1125" s="55" t="s">
        <v>1727</v>
      </c>
      <c r="I1125" s="55" t="s">
        <v>1727</v>
      </c>
      <c r="J1125" s="55" t="s">
        <v>1727</v>
      </c>
      <c r="K1125" s="55" t="s">
        <v>1727</v>
      </c>
      <c r="L1125" s="55" t="s">
        <v>1727</v>
      </c>
      <c r="M1125" s="55" t="s">
        <v>1727</v>
      </c>
      <c r="N1125" s="55" t="s">
        <v>1727</v>
      </c>
      <c r="O1125" s="55"/>
      <c r="P1125" s="55" t="s">
        <v>1727</v>
      </c>
      <c r="Q1125" s="155" t="s">
        <v>1380</v>
      </c>
      <c r="R1125" s="55"/>
    </row>
    <row r="1126" spans="1:18" ht="11.25" customHeight="1">
      <c r="A1126" s="51">
        <v>1123</v>
      </c>
      <c r="B1126" s="55" t="s">
        <v>8810</v>
      </c>
      <c r="C1126" s="55" t="s">
        <v>1727</v>
      </c>
      <c r="D1126" s="55" t="s">
        <v>1727</v>
      </c>
      <c r="E1126" s="55" t="s">
        <v>1727</v>
      </c>
      <c r="F1126" s="55" t="s">
        <v>1727</v>
      </c>
      <c r="G1126" s="55" t="s">
        <v>1727</v>
      </c>
      <c r="H1126" s="55" t="s">
        <v>1727</v>
      </c>
      <c r="I1126" s="55" t="s">
        <v>1727</v>
      </c>
      <c r="J1126" s="55" t="s">
        <v>1727</v>
      </c>
      <c r="K1126" s="55" t="s">
        <v>1727</v>
      </c>
      <c r="L1126" s="55" t="s">
        <v>1727</v>
      </c>
      <c r="M1126" s="55" t="s">
        <v>1727</v>
      </c>
      <c r="N1126" s="55" t="s">
        <v>1727</v>
      </c>
      <c r="O1126" s="55"/>
      <c r="P1126" s="55" t="s">
        <v>1727</v>
      </c>
      <c r="Q1126" s="155" t="s">
        <v>1380</v>
      </c>
      <c r="R1126" s="55"/>
    </row>
    <row r="1127" spans="1:18" ht="11.25" customHeight="1">
      <c r="A1127" s="51">
        <v>1124</v>
      </c>
      <c r="B1127" s="55" t="s">
        <v>8811</v>
      </c>
      <c r="C1127" s="55" t="s">
        <v>1727</v>
      </c>
      <c r="D1127" s="55" t="s">
        <v>1727</v>
      </c>
      <c r="E1127" s="55" t="s">
        <v>1727</v>
      </c>
      <c r="F1127" s="55" t="s">
        <v>1727</v>
      </c>
      <c r="G1127" s="55" t="s">
        <v>1727</v>
      </c>
      <c r="H1127" s="55" t="s">
        <v>1727</v>
      </c>
      <c r="I1127" s="55" t="s">
        <v>1727</v>
      </c>
      <c r="J1127" s="55" t="s">
        <v>1727</v>
      </c>
      <c r="K1127" s="55" t="s">
        <v>1727</v>
      </c>
      <c r="L1127" s="55" t="s">
        <v>1727</v>
      </c>
      <c r="M1127" s="55" t="s">
        <v>1727</v>
      </c>
      <c r="N1127" s="55" t="s">
        <v>1727</v>
      </c>
      <c r="O1127" s="55"/>
      <c r="P1127" s="55" t="s">
        <v>1727</v>
      </c>
      <c r="Q1127" s="155" t="s">
        <v>1380</v>
      </c>
      <c r="R1127" s="55"/>
    </row>
    <row r="1128" spans="1:18" ht="11.25" customHeight="1">
      <c r="A1128" s="51">
        <v>1125</v>
      </c>
      <c r="B1128" s="55" t="s">
        <v>8812</v>
      </c>
      <c r="C1128" s="55" t="s">
        <v>1727</v>
      </c>
      <c r="D1128" s="55" t="s">
        <v>1727</v>
      </c>
      <c r="E1128" s="55" t="s">
        <v>1727</v>
      </c>
      <c r="F1128" s="55" t="s">
        <v>1727</v>
      </c>
      <c r="G1128" s="55" t="s">
        <v>1727</v>
      </c>
      <c r="H1128" s="55" t="s">
        <v>1727</v>
      </c>
      <c r="I1128" s="55" t="s">
        <v>1727</v>
      </c>
      <c r="J1128" s="55" t="s">
        <v>1727</v>
      </c>
      <c r="K1128" s="55" t="s">
        <v>1727</v>
      </c>
      <c r="L1128" s="55" t="s">
        <v>1727</v>
      </c>
      <c r="M1128" s="55" t="s">
        <v>1727</v>
      </c>
      <c r="N1128" s="55" t="s">
        <v>1727</v>
      </c>
      <c r="O1128" s="55"/>
      <c r="P1128" s="55" t="s">
        <v>1727</v>
      </c>
      <c r="Q1128" s="155" t="s">
        <v>1380</v>
      </c>
      <c r="R1128" s="55"/>
    </row>
    <row r="1129" spans="1:18" ht="11.25" customHeight="1">
      <c r="A1129" s="51">
        <v>1126</v>
      </c>
      <c r="B1129" s="55" t="s">
        <v>8813</v>
      </c>
      <c r="C1129" s="55" t="s">
        <v>1727</v>
      </c>
      <c r="D1129" s="55" t="s">
        <v>1727</v>
      </c>
      <c r="E1129" s="55" t="s">
        <v>1727</v>
      </c>
      <c r="F1129" s="55" t="s">
        <v>1727</v>
      </c>
      <c r="G1129" s="55" t="s">
        <v>1727</v>
      </c>
      <c r="H1129" s="55" t="s">
        <v>1727</v>
      </c>
      <c r="I1129" s="55" t="s">
        <v>1727</v>
      </c>
      <c r="J1129" s="55" t="s">
        <v>1727</v>
      </c>
      <c r="K1129" s="55" t="s">
        <v>1727</v>
      </c>
      <c r="L1129" s="55" t="s">
        <v>1727</v>
      </c>
      <c r="M1129" s="55" t="s">
        <v>1727</v>
      </c>
      <c r="N1129" s="55" t="s">
        <v>1727</v>
      </c>
      <c r="O1129" s="55"/>
      <c r="P1129" s="55" t="s">
        <v>1727</v>
      </c>
      <c r="Q1129" s="155" t="s">
        <v>1380</v>
      </c>
      <c r="R1129" s="55"/>
    </row>
    <row r="1130" spans="1:18" ht="11.25" customHeight="1">
      <c r="A1130" s="51">
        <v>1127</v>
      </c>
      <c r="B1130" s="55" t="s">
        <v>8814</v>
      </c>
      <c r="C1130" s="55" t="s">
        <v>1727</v>
      </c>
      <c r="D1130" s="55" t="s">
        <v>1727</v>
      </c>
      <c r="E1130" s="55" t="s">
        <v>1727</v>
      </c>
      <c r="F1130" s="55" t="s">
        <v>1727</v>
      </c>
      <c r="G1130" s="55" t="s">
        <v>1727</v>
      </c>
      <c r="H1130" s="55" t="s">
        <v>1727</v>
      </c>
      <c r="I1130" s="55" t="s">
        <v>1727</v>
      </c>
      <c r="J1130" s="55" t="s">
        <v>1727</v>
      </c>
      <c r="K1130" s="55" t="s">
        <v>1727</v>
      </c>
      <c r="L1130" s="55" t="s">
        <v>1727</v>
      </c>
      <c r="M1130" s="55" t="s">
        <v>1727</v>
      </c>
      <c r="N1130" s="55" t="s">
        <v>1727</v>
      </c>
      <c r="O1130" s="55"/>
      <c r="P1130" s="55" t="s">
        <v>1727</v>
      </c>
      <c r="Q1130" s="155" t="s">
        <v>1380</v>
      </c>
      <c r="R1130" s="55"/>
    </row>
    <row r="1131" spans="1:18" ht="11.25" customHeight="1">
      <c r="A1131" s="51">
        <v>1128</v>
      </c>
      <c r="B1131" s="55" t="s">
        <v>8815</v>
      </c>
      <c r="C1131" s="55" t="s">
        <v>1727</v>
      </c>
      <c r="D1131" s="55" t="s">
        <v>1727</v>
      </c>
      <c r="E1131" s="55" t="s">
        <v>1727</v>
      </c>
      <c r="F1131" s="55" t="s">
        <v>1727</v>
      </c>
      <c r="G1131" s="55" t="s">
        <v>1727</v>
      </c>
      <c r="H1131" s="55" t="s">
        <v>1727</v>
      </c>
      <c r="I1131" s="55" t="s">
        <v>1727</v>
      </c>
      <c r="J1131" s="55" t="s">
        <v>1727</v>
      </c>
      <c r="K1131" s="55" t="s">
        <v>1727</v>
      </c>
      <c r="L1131" s="55" t="s">
        <v>1727</v>
      </c>
      <c r="M1131" s="55" t="s">
        <v>1727</v>
      </c>
      <c r="N1131" s="55" t="s">
        <v>1727</v>
      </c>
      <c r="O1131" s="55"/>
      <c r="P1131" s="55" t="s">
        <v>1727</v>
      </c>
      <c r="Q1131" s="155" t="s">
        <v>1380</v>
      </c>
      <c r="R1131" s="55"/>
    </row>
    <row r="1132" spans="1:18" ht="11.25" customHeight="1">
      <c r="A1132" s="51">
        <v>1129</v>
      </c>
      <c r="B1132" s="55" t="s">
        <v>8816</v>
      </c>
      <c r="C1132" s="55" t="s">
        <v>1727</v>
      </c>
      <c r="D1132" s="55" t="s">
        <v>1727</v>
      </c>
      <c r="E1132" s="55" t="s">
        <v>1727</v>
      </c>
      <c r="F1132" s="55" t="s">
        <v>1727</v>
      </c>
      <c r="G1132" s="55" t="s">
        <v>1727</v>
      </c>
      <c r="H1132" s="55" t="s">
        <v>1727</v>
      </c>
      <c r="I1132" s="55" t="s">
        <v>1727</v>
      </c>
      <c r="J1132" s="55" t="s">
        <v>1727</v>
      </c>
      <c r="K1132" s="55" t="s">
        <v>1727</v>
      </c>
      <c r="L1132" s="55" t="s">
        <v>1727</v>
      </c>
      <c r="M1132" s="55" t="s">
        <v>1727</v>
      </c>
      <c r="N1132" s="55" t="s">
        <v>1727</v>
      </c>
      <c r="O1132" s="55"/>
      <c r="P1132" s="55" t="s">
        <v>1727</v>
      </c>
      <c r="Q1132" s="155" t="s">
        <v>1380</v>
      </c>
      <c r="R1132" s="55"/>
    </row>
    <row r="1133" spans="1:18" ht="11.25" customHeight="1">
      <c r="A1133" s="51">
        <v>1130</v>
      </c>
      <c r="B1133" s="55" t="s">
        <v>8817</v>
      </c>
      <c r="C1133" s="55" t="s">
        <v>1727</v>
      </c>
      <c r="D1133" s="55" t="s">
        <v>1727</v>
      </c>
      <c r="E1133" s="55" t="s">
        <v>1727</v>
      </c>
      <c r="F1133" s="55" t="s">
        <v>1727</v>
      </c>
      <c r="G1133" s="55" t="s">
        <v>1727</v>
      </c>
      <c r="H1133" s="55" t="s">
        <v>1727</v>
      </c>
      <c r="I1133" s="55" t="s">
        <v>1727</v>
      </c>
      <c r="J1133" s="55" t="s">
        <v>1727</v>
      </c>
      <c r="K1133" s="55" t="s">
        <v>1727</v>
      </c>
      <c r="L1133" s="55" t="s">
        <v>1727</v>
      </c>
      <c r="M1133" s="55" t="s">
        <v>1727</v>
      </c>
      <c r="N1133" s="55" t="s">
        <v>1727</v>
      </c>
      <c r="O1133" s="55"/>
      <c r="P1133" s="55" t="s">
        <v>8818</v>
      </c>
      <c r="Q1133" s="155" t="s">
        <v>1380</v>
      </c>
      <c r="R1133" s="55"/>
    </row>
    <row r="1134" spans="1:18" ht="11.25" customHeight="1">
      <c r="A1134" s="51">
        <v>1131</v>
      </c>
      <c r="B1134" s="55" t="s">
        <v>8819</v>
      </c>
      <c r="C1134" s="55" t="s">
        <v>1727</v>
      </c>
      <c r="D1134" s="55" t="s">
        <v>1727</v>
      </c>
      <c r="E1134" s="55" t="s">
        <v>1727</v>
      </c>
      <c r="F1134" s="55" t="s">
        <v>1727</v>
      </c>
      <c r="G1134" s="55" t="s">
        <v>1727</v>
      </c>
      <c r="H1134" s="55" t="s">
        <v>1727</v>
      </c>
      <c r="I1134" s="55" t="s">
        <v>1727</v>
      </c>
      <c r="J1134" s="55" t="s">
        <v>1727</v>
      </c>
      <c r="K1134" s="55" t="s">
        <v>1727</v>
      </c>
      <c r="L1134" s="55" t="s">
        <v>1727</v>
      </c>
      <c r="M1134" s="55" t="s">
        <v>1727</v>
      </c>
      <c r="N1134" s="55" t="s">
        <v>1727</v>
      </c>
      <c r="O1134" s="55"/>
      <c r="P1134" s="55" t="s">
        <v>8820</v>
      </c>
      <c r="Q1134" s="155" t="s">
        <v>1380</v>
      </c>
      <c r="R1134" s="55"/>
    </row>
    <row r="1135" spans="1:18" ht="11.25" customHeight="1">
      <c r="A1135" s="51">
        <v>1132</v>
      </c>
      <c r="B1135" s="55" t="s">
        <v>8821</v>
      </c>
      <c r="C1135" s="55" t="s">
        <v>1727</v>
      </c>
      <c r="D1135" s="55" t="s">
        <v>1727</v>
      </c>
      <c r="E1135" s="55" t="s">
        <v>1727</v>
      </c>
      <c r="F1135" s="55" t="s">
        <v>1727</v>
      </c>
      <c r="G1135" s="55" t="s">
        <v>1727</v>
      </c>
      <c r="H1135" s="55" t="s">
        <v>1727</v>
      </c>
      <c r="I1135" s="55" t="s">
        <v>1727</v>
      </c>
      <c r="J1135" s="55" t="s">
        <v>1727</v>
      </c>
      <c r="K1135" s="55" t="s">
        <v>1727</v>
      </c>
      <c r="L1135" s="55" t="s">
        <v>1727</v>
      </c>
      <c r="M1135" s="55" t="s">
        <v>1727</v>
      </c>
      <c r="N1135" s="55" t="s">
        <v>1727</v>
      </c>
      <c r="O1135" s="55"/>
      <c r="P1135" s="55" t="s">
        <v>1727</v>
      </c>
      <c r="Q1135" s="155" t="s">
        <v>1380</v>
      </c>
      <c r="R1135" s="55"/>
    </row>
    <row r="1136" spans="1:18" ht="11.25" customHeight="1">
      <c r="A1136" s="51">
        <v>1133</v>
      </c>
      <c r="B1136" s="55" t="s">
        <v>8822</v>
      </c>
      <c r="C1136" s="55" t="s">
        <v>1727</v>
      </c>
      <c r="D1136" s="55" t="s">
        <v>1727</v>
      </c>
      <c r="E1136" s="55" t="s">
        <v>1727</v>
      </c>
      <c r="F1136" s="55" t="s">
        <v>1727</v>
      </c>
      <c r="G1136" s="55" t="s">
        <v>1727</v>
      </c>
      <c r="H1136" s="55" t="s">
        <v>1727</v>
      </c>
      <c r="I1136" s="55" t="s">
        <v>1727</v>
      </c>
      <c r="J1136" s="55" t="s">
        <v>1727</v>
      </c>
      <c r="K1136" s="55" t="s">
        <v>1727</v>
      </c>
      <c r="L1136" s="55" t="s">
        <v>1727</v>
      </c>
      <c r="M1136" s="55" t="s">
        <v>1727</v>
      </c>
      <c r="N1136" s="55" t="s">
        <v>1727</v>
      </c>
      <c r="O1136" s="55"/>
      <c r="P1136" s="55" t="s">
        <v>1727</v>
      </c>
      <c r="Q1136" s="155" t="s">
        <v>1380</v>
      </c>
      <c r="R1136" s="55"/>
    </row>
    <row r="1137" spans="1:18" ht="11.25" customHeight="1">
      <c r="A1137" s="51">
        <v>1134</v>
      </c>
      <c r="B1137" s="55" t="s">
        <v>8823</v>
      </c>
      <c r="C1137" s="55" t="s">
        <v>1727</v>
      </c>
      <c r="D1137" s="55" t="s">
        <v>1727</v>
      </c>
      <c r="E1137" s="55" t="s">
        <v>1727</v>
      </c>
      <c r="F1137" s="55" t="s">
        <v>1727</v>
      </c>
      <c r="G1137" s="55" t="s">
        <v>1727</v>
      </c>
      <c r="H1137" s="55" t="s">
        <v>1727</v>
      </c>
      <c r="I1137" s="55" t="s">
        <v>1727</v>
      </c>
      <c r="J1137" s="55" t="s">
        <v>1727</v>
      </c>
      <c r="K1137" s="55" t="s">
        <v>1727</v>
      </c>
      <c r="L1137" s="55" t="s">
        <v>1727</v>
      </c>
      <c r="M1137" s="55" t="s">
        <v>1727</v>
      </c>
      <c r="N1137" s="55" t="s">
        <v>1727</v>
      </c>
      <c r="O1137" s="55"/>
      <c r="P1137" s="55" t="s">
        <v>1727</v>
      </c>
      <c r="Q1137" s="155" t="s">
        <v>1380</v>
      </c>
      <c r="R1137" s="55"/>
    </row>
    <row r="1138" spans="1:18" ht="11.25" customHeight="1">
      <c r="A1138" s="51">
        <v>1135</v>
      </c>
      <c r="B1138" s="55" t="s">
        <v>8824</v>
      </c>
      <c r="C1138" s="55" t="s">
        <v>1727</v>
      </c>
      <c r="D1138" s="55" t="s">
        <v>1727</v>
      </c>
      <c r="E1138" s="55" t="s">
        <v>1727</v>
      </c>
      <c r="F1138" s="55" t="s">
        <v>1727</v>
      </c>
      <c r="G1138" s="55" t="s">
        <v>1727</v>
      </c>
      <c r="H1138" s="55" t="s">
        <v>1727</v>
      </c>
      <c r="I1138" s="55" t="s">
        <v>1727</v>
      </c>
      <c r="J1138" s="55" t="s">
        <v>1727</v>
      </c>
      <c r="K1138" s="55" t="s">
        <v>1727</v>
      </c>
      <c r="L1138" s="55" t="s">
        <v>1727</v>
      </c>
      <c r="M1138" s="55" t="s">
        <v>1727</v>
      </c>
      <c r="N1138" s="55" t="s">
        <v>1727</v>
      </c>
      <c r="O1138" s="55"/>
      <c r="P1138" s="55" t="s">
        <v>8825</v>
      </c>
      <c r="Q1138" s="155" t="s">
        <v>1380</v>
      </c>
      <c r="R1138" s="55"/>
    </row>
    <row r="1139" spans="1:18" ht="11.25" customHeight="1">
      <c r="A1139" s="51">
        <v>1136</v>
      </c>
      <c r="B1139" s="55" t="s">
        <v>8826</v>
      </c>
      <c r="C1139" s="55" t="s">
        <v>1727</v>
      </c>
      <c r="D1139" s="55" t="s">
        <v>1727</v>
      </c>
      <c r="E1139" s="55" t="s">
        <v>1727</v>
      </c>
      <c r="F1139" s="55" t="s">
        <v>1727</v>
      </c>
      <c r="G1139" s="55" t="s">
        <v>1727</v>
      </c>
      <c r="H1139" s="55" t="s">
        <v>1727</v>
      </c>
      <c r="I1139" s="55" t="s">
        <v>1727</v>
      </c>
      <c r="J1139" s="55" t="s">
        <v>1727</v>
      </c>
      <c r="K1139" s="55" t="s">
        <v>1727</v>
      </c>
      <c r="L1139" s="55" t="s">
        <v>1727</v>
      </c>
      <c r="M1139" s="55" t="s">
        <v>1727</v>
      </c>
      <c r="N1139" s="55" t="s">
        <v>1727</v>
      </c>
      <c r="O1139" s="55"/>
      <c r="P1139" s="55" t="s">
        <v>1727</v>
      </c>
      <c r="Q1139" s="155" t="s">
        <v>1380</v>
      </c>
      <c r="R1139" s="55"/>
    </row>
    <row r="1140" spans="1:18" ht="11.25" customHeight="1">
      <c r="A1140" s="51">
        <v>1137</v>
      </c>
      <c r="B1140" s="55" t="s">
        <v>8827</v>
      </c>
      <c r="C1140" s="55" t="s">
        <v>1727</v>
      </c>
      <c r="D1140" s="55" t="s">
        <v>1727</v>
      </c>
      <c r="E1140" s="55" t="s">
        <v>1727</v>
      </c>
      <c r="F1140" s="55" t="s">
        <v>1727</v>
      </c>
      <c r="G1140" s="55" t="s">
        <v>1727</v>
      </c>
      <c r="H1140" s="55" t="s">
        <v>1727</v>
      </c>
      <c r="I1140" s="55" t="s">
        <v>1727</v>
      </c>
      <c r="J1140" s="55" t="s">
        <v>1727</v>
      </c>
      <c r="K1140" s="55" t="s">
        <v>1727</v>
      </c>
      <c r="L1140" s="55" t="s">
        <v>1727</v>
      </c>
      <c r="M1140" s="55" t="s">
        <v>1727</v>
      </c>
      <c r="N1140" s="55" t="s">
        <v>1727</v>
      </c>
      <c r="O1140" s="55"/>
      <c r="P1140" s="55" t="s">
        <v>8828</v>
      </c>
      <c r="Q1140" s="155" t="s">
        <v>1380</v>
      </c>
      <c r="R1140" s="55"/>
    </row>
    <row r="1141" spans="1:18" ht="11.25" customHeight="1">
      <c r="A1141" s="51">
        <v>1138</v>
      </c>
      <c r="B1141" s="55" t="s">
        <v>8829</v>
      </c>
      <c r="C1141" s="55" t="s">
        <v>1727</v>
      </c>
      <c r="D1141" s="55" t="s">
        <v>1727</v>
      </c>
      <c r="E1141" s="55" t="s">
        <v>1727</v>
      </c>
      <c r="F1141" s="55" t="s">
        <v>1727</v>
      </c>
      <c r="G1141" s="55" t="s">
        <v>1727</v>
      </c>
      <c r="H1141" s="55" t="s">
        <v>1727</v>
      </c>
      <c r="I1141" s="55" t="s">
        <v>1727</v>
      </c>
      <c r="J1141" s="55" t="s">
        <v>1727</v>
      </c>
      <c r="K1141" s="55" t="s">
        <v>1727</v>
      </c>
      <c r="L1141" s="55" t="s">
        <v>1727</v>
      </c>
      <c r="M1141" s="55" t="s">
        <v>1727</v>
      </c>
      <c r="N1141" s="55" t="s">
        <v>1727</v>
      </c>
      <c r="O1141" s="55"/>
      <c r="P1141" s="55" t="s">
        <v>8830</v>
      </c>
      <c r="Q1141" s="155" t="s">
        <v>1380</v>
      </c>
      <c r="R1141" s="55"/>
    </row>
    <row r="1142" spans="1:18" ht="11.25" customHeight="1">
      <c r="A1142" s="51">
        <v>1139</v>
      </c>
      <c r="B1142" s="55" t="s">
        <v>8831</v>
      </c>
      <c r="C1142" s="55" t="s">
        <v>1727</v>
      </c>
      <c r="D1142" s="55" t="s">
        <v>1727</v>
      </c>
      <c r="E1142" s="55" t="s">
        <v>1727</v>
      </c>
      <c r="F1142" s="55" t="s">
        <v>1727</v>
      </c>
      <c r="G1142" s="55" t="s">
        <v>1727</v>
      </c>
      <c r="H1142" s="55" t="s">
        <v>1727</v>
      </c>
      <c r="I1142" s="55" t="s">
        <v>1727</v>
      </c>
      <c r="J1142" s="55" t="s">
        <v>1727</v>
      </c>
      <c r="K1142" s="55" t="s">
        <v>1727</v>
      </c>
      <c r="L1142" s="55" t="s">
        <v>1727</v>
      </c>
      <c r="M1142" s="55" t="s">
        <v>1727</v>
      </c>
      <c r="N1142" s="55" t="s">
        <v>1727</v>
      </c>
      <c r="O1142" s="55"/>
      <c r="P1142" s="55" t="s">
        <v>8832</v>
      </c>
      <c r="Q1142" s="155" t="s">
        <v>1380</v>
      </c>
      <c r="R1142" s="55"/>
    </row>
    <row r="1143" spans="1:18" ht="11.25" customHeight="1">
      <c r="A1143" s="51">
        <v>1140</v>
      </c>
      <c r="B1143" s="55" t="s">
        <v>8833</v>
      </c>
      <c r="C1143" s="55" t="s">
        <v>1727</v>
      </c>
      <c r="D1143" s="55" t="s">
        <v>1727</v>
      </c>
      <c r="E1143" s="55" t="s">
        <v>1727</v>
      </c>
      <c r="F1143" s="55" t="s">
        <v>1727</v>
      </c>
      <c r="G1143" s="55" t="s">
        <v>1727</v>
      </c>
      <c r="H1143" s="55" t="s">
        <v>1727</v>
      </c>
      <c r="I1143" s="55" t="s">
        <v>1727</v>
      </c>
      <c r="J1143" s="55" t="s">
        <v>1727</v>
      </c>
      <c r="K1143" s="55" t="s">
        <v>1727</v>
      </c>
      <c r="L1143" s="55" t="s">
        <v>1727</v>
      </c>
      <c r="M1143" s="55" t="s">
        <v>1727</v>
      </c>
      <c r="N1143" s="55" t="s">
        <v>1727</v>
      </c>
      <c r="O1143" s="55"/>
      <c r="P1143" s="55" t="s">
        <v>8834</v>
      </c>
      <c r="Q1143" s="155" t="s">
        <v>1380</v>
      </c>
      <c r="R1143" s="55"/>
    </row>
    <row r="1144" spans="1:18" ht="11.25" customHeight="1">
      <c r="A1144" s="51">
        <v>1141</v>
      </c>
      <c r="B1144" s="55" t="s">
        <v>8835</v>
      </c>
      <c r="C1144" s="55" t="s">
        <v>1727</v>
      </c>
      <c r="D1144" s="55" t="s">
        <v>1727</v>
      </c>
      <c r="E1144" s="55" t="s">
        <v>1727</v>
      </c>
      <c r="F1144" s="55" t="s">
        <v>1727</v>
      </c>
      <c r="G1144" s="55" t="s">
        <v>1727</v>
      </c>
      <c r="H1144" s="55" t="s">
        <v>1727</v>
      </c>
      <c r="I1144" s="55" t="s">
        <v>1727</v>
      </c>
      <c r="J1144" s="55" t="s">
        <v>1727</v>
      </c>
      <c r="K1144" s="55" t="s">
        <v>1727</v>
      </c>
      <c r="L1144" s="55" t="s">
        <v>1727</v>
      </c>
      <c r="M1144" s="55" t="s">
        <v>1727</v>
      </c>
      <c r="N1144" s="55" t="s">
        <v>1727</v>
      </c>
      <c r="O1144" s="55"/>
      <c r="P1144" s="55" t="s">
        <v>8836</v>
      </c>
      <c r="Q1144" s="155" t="s">
        <v>1380</v>
      </c>
      <c r="R1144" s="55"/>
    </row>
    <row r="1145" spans="1:18" ht="11.25" customHeight="1">
      <c r="A1145" s="51">
        <v>1142</v>
      </c>
      <c r="B1145" s="55" t="s">
        <v>8837</v>
      </c>
      <c r="C1145" s="55" t="s">
        <v>1727</v>
      </c>
      <c r="D1145" s="55" t="s">
        <v>1727</v>
      </c>
      <c r="E1145" s="55" t="s">
        <v>1727</v>
      </c>
      <c r="F1145" s="55" t="s">
        <v>1727</v>
      </c>
      <c r="G1145" s="55" t="s">
        <v>1727</v>
      </c>
      <c r="H1145" s="55" t="s">
        <v>1727</v>
      </c>
      <c r="I1145" s="55" t="s">
        <v>1727</v>
      </c>
      <c r="J1145" s="55" t="s">
        <v>1727</v>
      </c>
      <c r="K1145" s="55" t="s">
        <v>1727</v>
      </c>
      <c r="L1145" s="55" t="s">
        <v>1727</v>
      </c>
      <c r="M1145" s="55" t="s">
        <v>1727</v>
      </c>
      <c r="N1145" s="55" t="s">
        <v>1727</v>
      </c>
      <c r="O1145" s="55"/>
      <c r="P1145" s="55" t="s">
        <v>8838</v>
      </c>
      <c r="Q1145" s="155" t="s">
        <v>1380</v>
      </c>
      <c r="R1145" s="55"/>
    </row>
    <row r="1146" spans="1:18" ht="11.25" customHeight="1">
      <c r="A1146" s="51">
        <v>1143</v>
      </c>
      <c r="B1146" s="55" t="s">
        <v>8839</v>
      </c>
      <c r="C1146" s="55" t="s">
        <v>1727</v>
      </c>
      <c r="D1146" s="55" t="s">
        <v>1727</v>
      </c>
      <c r="E1146" s="55" t="s">
        <v>1727</v>
      </c>
      <c r="F1146" s="55" t="s">
        <v>1727</v>
      </c>
      <c r="G1146" s="55" t="s">
        <v>1727</v>
      </c>
      <c r="H1146" s="55" t="s">
        <v>1727</v>
      </c>
      <c r="I1146" s="55" t="s">
        <v>1727</v>
      </c>
      <c r="J1146" s="55" t="s">
        <v>1727</v>
      </c>
      <c r="K1146" s="55" t="s">
        <v>1727</v>
      </c>
      <c r="L1146" s="55" t="s">
        <v>1727</v>
      </c>
      <c r="M1146" s="55" t="s">
        <v>1727</v>
      </c>
      <c r="N1146" s="55" t="s">
        <v>1727</v>
      </c>
      <c r="O1146" s="55"/>
      <c r="P1146" s="55" t="s">
        <v>8840</v>
      </c>
      <c r="Q1146" s="155" t="s">
        <v>1380</v>
      </c>
      <c r="R1146" s="55"/>
    </row>
    <row r="1147" spans="1:18" ht="11.25" customHeight="1">
      <c r="A1147" s="51">
        <v>1144</v>
      </c>
      <c r="B1147" s="55" t="s">
        <v>8841</v>
      </c>
      <c r="C1147" s="55" t="s">
        <v>1727</v>
      </c>
      <c r="D1147" s="55" t="s">
        <v>1727</v>
      </c>
      <c r="E1147" s="55" t="s">
        <v>1727</v>
      </c>
      <c r="F1147" s="55" t="s">
        <v>1727</v>
      </c>
      <c r="G1147" s="55" t="s">
        <v>1727</v>
      </c>
      <c r="H1147" s="55" t="s">
        <v>1727</v>
      </c>
      <c r="I1147" s="55" t="s">
        <v>1727</v>
      </c>
      <c r="J1147" s="55" t="s">
        <v>1727</v>
      </c>
      <c r="K1147" s="55" t="s">
        <v>1727</v>
      </c>
      <c r="L1147" s="55" t="s">
        <v>1727</v>
      </c>
      <c r="M1147" s="55" t="s">
        <v>1727</v>
      </c>
      <c r="N1147" s="55" t="s">
        <v>1727</v>
      </c>
      <c r="O1147" s="55"/>
      <c r="P1147" s="55" t="s">
        <v>8842</v>
      </c>
      <c r="Q1147" s="155" t="s">
        <v>1380</v>
      </c>
      <c r="R1147" s="55"/>
    </row>
    <row r="1148" spans="1:18" ht="11.25" customHeight="1">
      <c r="A1148" s="51">
        <v>1145</v>
      </c>
      <c r="B1148" s="55" t="s">
        <v>8843</v>
      </c>
      <c r="C1148" s="55" t="s">
        <v>1727</v>
      </c>
      <c r="D1148" s="55" t="s">
        <v>1727</v>
      </c>
      <c r="E1148" s="55" t="s">
        <v>1727</v>
      </c>
      <c r="F1148" s="55" t="s">
        <v>1727</v>
      </c>
      <c r="G1148" s="55" t="s">
        <v>1727</v>
      </c>
      <c r="H1148" s="55" t="s">
        <v>1727</v>
      </c>
      <c r="I1148" s="55" t="s">
        <v>1727</v>
      </c>
      <c r="J1148" s="55" t="s">
        <v>1727</v>
      </c>
      <c r="K1148" s="55" t="s">
        <v>1727</v>
      </c>
      <c r="L1148" s="55" t="s">
        <v>1727</v>
      </c>
      <c r="M1148" s="55" t="s">
        <v>1727</v>
      </c>
      <c r="N1148" s="55" t="s">
        <v>1727</v>
      </c>
      <c r="O1148" s="55"/>
      <c r="P1148" s="55" t="s">
        <v>8844</v>
      </c>
      <c r="Q1148" s="155" t="s">
        <v>1380</v>
      </c>
      <c r="R1148" s="55"/>
    </row>
    <row r="1149" spans="1:18" ht="11.25" customHeight="1">
      <c r="A1149" s="51">
        <v>1146</v>
      </c>
      <c r="B1149" s="55" t="s">
        <v>8845</v>
      </c>
      <c r="C1149" s="55" t="s">
        <v>1727</v>
      </c>
      <c r="D1149" s="55" t="s">
        <v>1727</v>
      </c>
      <c r="E1149" s="55" t="s">
        <v>1727</v>
      </c>
      <c r="F1149" s="55" t="s">
        <v>1727</v>
      </c>
      <c r="G1149" s="55" t="s">
        <v>1727</v>
      </c>
      <c r="H1149" s="55" t="s">
        <v>1727</v>
      </c>
      <c r="I1149" s="55" t="s">
        <v>1727</v>
      </c>
      <c r="J1149" s="55" t="s">
        <v>1727</v>
      </c>
      <c r="K1149" s="55" t="s">
        <v>1727</v>
      </c>
      <c r="L1149" s="55" t="s">
        <v>1727</v>
      </c>
      <c r="M1149" s="55" t="s">
        <v>1727</v>
      </c>
      <c r="N1149" s="55" t="s">
        <v>1727</v>
      </c>
      <c r="O1149" s="55"/>
      <c r="P1149" s="55" t="s">
        <v>8846</v>
      </c>
      <c r="Q1149" s="155" t="s">
        <v>1380</v>
      </c>
      <c r="R1149" s="55"/>
    </row>
    <row r="1150" spans="1:18" ht="11.25" customHeight="1">
      <c r="A1150" s="51">
        <v>1147</v>
      </c>
      <c r="B1150" s="55" t="s">
        <v>8847</v>
      </c>
      <c r="C1150" s="55" t="s">
        <v>1727</v>
      </c>
      <c r="D1150" s="55" t="s">
        <v>1727</v>
      </c>
      <c r="E1150" s="55" t="s">
        <v>1727</v>
      </c>
      <c r="F1150" s="55" t="s">
        <v>1727</v>
      </c>
      <c r="G1150" s="55" t="s">
        <v>1727</v>
      </c>
      <c r="H1150" s="55" t="s">
        <v>1727</v>
      </c>
      <c r="I1150" s="55" t="s">
        <v>1727</v>
      </c>
      <c r="J1150" s="55" t="s">
        <v>1727</v>
      </c>
      <c r="K1150" s="55" t="s">
        <v>1727</v>
      </c>
      <c r="L1150" s="55" t="s">
        <v>1727</v>
      </c>
      <c r="M1150" s="55" t="s">
        <v>1727</v>
      </c>
      <c r="N1150" s="55" t="s">
        <v>1727</v>
      </c>
      <c r="O1150" s="55"/>
      <c r="P1150" s="55" t="s">
        <v>8848</v>
      </c>
      <c r="Q1150" s="155" t="s">
        <v>1380</v>
      </c>
      <c r="R1150" s="55"/>
    </row>
    <row r="1151" spans="1:18" ht="11.25" customHeight="1">
      <c r="A1151" s="51">
        <v>1148</v>
      </c>
      <c r="B1151" s="55" t="s">
        <v>8849</v>
      </c>
      <c r="C1151" s="55" t="s">
        <v>1727</v>
      </c>
      <c r="D1151" s="55" t="s">
        <v>1727</v>
      </c>
      <c r="E1151" s="55" t="s">
        <v>1727</v>
      </c>
      <c r="F1151" s="55" t="s">
        <v>1727</v>
      </c>
      <c r="G1151" s="55" t="s">
        <v>1727</v>
      </c>
      <c r="H1151" s="55" t="s">
        <v>1727</v>
      </c>
      <c r="I1151" s="55" t="s">
        <v>1727</v>
      </c>
      <c r="J1151" s="55" t="s">
        <v>1727</v>
      </c>
      <c r="K1151" s="55" t="s">
        <v>1727</v>
      </c>
      <c r="L1151" s="55" t="s">
        <v>1727</v>
      </c>
      <c r="M1151" s="55" t="s">
        <v>1727</v>
      </c>
      <c r="N1151" s="55" t="s">
        <v>1727</v>
      </c>
      <c r="O1151" s="55"/>
      <c r="P1151" s="55" t="s">
        <v>8850</v>
      </c>
      <c r="Q1151" s="155" t="s">
        <v>1380</v>
      </c>
      <c r="R1151" s="55"/>
    </row>
    <row r="1152" spans="1:18" ht="11.25" customHeight="1">
      <c r="A1152" s="51">
        <v>1149</v>
      </c>
      <c r="B1152" s="55" t="s">
        <v>8851</v>
      </c>
      <c r="C1152" s="55" t="s">
        <v>1727</v>
      </c>
      <c r="D1152" s="55" t="s">
        <v>1727</v>
      </c>
      <c r="E1152" s="55" t="s">
        <v>1727</v>
      </c>
      <c r="F1152" s="55" t="s">
        <v>1727</v>
      </c>
      <c r="G1152" s="55" t="s">
        <v>1727</v>
      </c>
      <c r="H1152" s="55" t="s">
        <v>1727</v>
      </c>
      <c r="I1152" s="55" t="s">
        <v>1727</v>
      </c>
      <c r="J1152" s="55" t="s">
        <v>1727</v>
      </c>
      <c r="K1152" s="55" t="s">
        <v>1727</v>
      </c>
      <c r="L1152" s="55" t="s">
        <v>1727</v>
      </c>
      <c r="M1152" s="55" t="s">
        <v>1727</v>
      </c>
      <c r="N1152" s="55" t="s">
        <v>1727</v>
      </c>
      <c r="O1152" s="55"/>
      <c r="P1152" s="55" t="s">
        <v>8852</v>
      </c>
      <c r="Q1152" s="155" t="s">
        <v>1380</v>
      </c>
      <c r="R1152" s="55"/>
    </row>
    <row r="1153" spans="1:18" ht="11.25" customHeight="1">
      <c r="A1153" s="51">
        <v>1150</v>
      </c>
      <c r="B1153" s="55" t="s">
        <v>8853</v>
      </c>
      <c r="C1153" s="55" t="s">
        <v>1727</v>
      </c>
      <c r="D1153" s="55" t="s">
        <v>1727</v>
      </c>
      <c r="E1153" s="55" t="s">
        <v>1727</v>
      </c>
      <c r="F1153" s="55" t="s">
        <v>1727</v>
      </c>
      <c r="G1153" s="55" t="s">
        <v>1727</v>
      </c>
      <c r="H1153" s="55" t="s">
        <v>1727</v>
      </c>
      <c r="I1153" s="55" t="s">
        <v>1727</v>
      </c>
      <c r="J1153" s="55" t="s">
        <v>1727</v>
      </c>
      <c r="K1153" s="55" t="s">
        <v>1727</v>
      </c>
      <c r="L1153" s="55" t="s">
        <v>1727</v>
      </c>
      <c r="M1153" s="55" t="s">
        <v>1727</v>
      </c>
      <c r="N1153" s="55" t="s">
        <v>1727</v>
      </c>
      <c r="O1153" s="55"/>
      <c r="P1153" s="55" t="s">
        <v>8854</v>
      </c>
      <c r="Q1153" s="155" t="s">
        <v>1380</v>
      </c>
      <c r="R1153" s="55"/>
    </row>
    <row r="1154" spans="1:18" ht="11.25" customHeight="1">
      <c r="A1154" s="51">
        <v>1151</v>
      </c>
      <c r="B1154" s="55" t="s">
        <v>8855</v>
      </c>
      <c r="C1154" s="55" t="s">
        <v>1727</v>
      </c>
      <c r="D1154" s="55" t="s">
        <v>1727</v>
      </c>
      <c r="E1154" s="55" t="s">
        <v>1727</v>
      </c>
      <c r="F1154" s="55" t="s">
        <v>1727</v>
      </c>
      <c r="G1154" s="55" t="s">
        <v>1727</v>
      </c>
      <c r="H1154" s="55" t="s">
        <v>1727</v>
      </c>
      <c r="I1154" s="55" t="s">
        <v>1727</v>
      </c>
      <c r="J1154" s="55" t="s">
        <v>1727</v>
      </c>
      <c r="K1154" s="55" t="s">
        <v>1727</v>
      </c>
      <c r="L1154" s="55" t="s">
        <v>1727</v>
      </c>
      <c r="M1154" s="55" t="s">
        <v>1727</v>
      </c>
      <c r="N1154" s="55" t="s">
        <v>1727</v>
      </c>
      <c r="O1154" s="55"/>
      <c r="P1154" s="55" t="s">
        <v>8856</v>
      </c>
      <c r="Q1154" s="155" t="s">
        <v>1380</v>
      </c>
      <c r="R1154" s="55"/>
    </row>
    <row r="1155" spans="1:18" ht="11.25" customHeight="1">
      <c r="A1155" s="51">
        <v>1152</v>
      </c>
      <c r="B1155" s="55" t="s">
        <v>8857</v>
      </c>
      <c r="C1155" s="55" t="s">
        <v>1727</v>
      </c>
      <c r="D1155" s="55" t="s">
        <v>1727</v>
      </c>
      <c r="E1155" s="55" t="s">
        <v>1727</v>
      </c>
      <c r="F1155" s="55" t="s">
        <v>1727</v>
      </c>
      <c r="G1155" s="55" t="s">
        <v>1727</v>
      </c>
      <c r="H1155" s="55" t="s">
        <v>1727</v>
      </c>
      <c r="I1155" s="55" t="s">
        <v>1727</v>
      </c>
      <c r="J1155" s="55" t="s">
        <v>1727</v>
      </c>
      <c r="K1155" s="55" t="s">
        <v>1727</v>
      </c>
      <c r="L1155" s="55" t="s">
        <v>1727</v>
      </c>
      <c r="M1155" s="55" t="s">
        <v>1727</v>
      </c>
      <c r="N1155" s="55" t="s">
        <v>1727</v>
      </c>
      <c r="O1155" s="55"/>
      <c r="P1155" s="55" t="s">
        <v>8858</v>
      </c>
      <c r="Q1155" s="155" t="s">
        <v>1380</v>
      </c>
      <c r="R1155" s="55"/>
    </row>
    <row r="1156" spans="1:18" ht="11.25" customHeight="1">
      <c r="A1156" s="51">
        <v>1153</v>
      </c>
      <c r="B1156" s="55" t="s">
        <v>8859</v>
      </c>
      <c r="C1156" s="55" t="s">
        <v>1727</v>
      </c>
      <c r="D1156" s="55" t="s">
        <v>1727</v>
      </c>
      <c r="E1156" s="55" t="s">
        <v>1727</v>
      </c>
      <c r="F1156" s="55" t="s">
        <v>1727</v>
      </c>
      <c r="G1156" s="55" t="s">
        <v>1727</v>
      </c>
      <c r="H1156" s="55" t="s">
        <v>1727</v>
      </c>
      <c r="I1156" s="55" t="s">
        <v>1727</v>
      </c>
      <c r="J1156" s="55" t="s">
        <v>1727</v>
      </c>
      <c r="K1156" s="55" t="s">
        <v>1727</v>
      </c>
      <c r="L1156" s="55" t="s">
        <v>1727</v>
      </c>
      <c r="M1156" s="55" t="s">
        <v>1727</v>
      </c>
      <c r="N1156" s="55" t="s">
        <v>1727</v>
      </c>
      <c r="O1156" s="55"/>
      <c r="P1156" s="55" t="s">
        <v>8860</v>
      </c>
      <c r="Q1156" s="155" t="s">
        <v>1380</v>
      </c>
      <c r="R1156" s="55"/>
    </row>
    <row r="1157" spans="1:18" ht="11.25" customHeight="1">
      <c r="A1157" s="51">
        <v>1154</v>
      </c>
      <c r="B1157" s="55" t="s">
        <v>8861</v>
      </c>
      <c r="C1157" s="55" t="s">
        <v>1727</v>
      </c>
      <c r="D1157" s="55" t="s">
        <v>1727</v>
      </c>
      <c r="E1157" s="55" t="s">
        <v>1727</v>
      </c>
      <c r="F1157" s="55" t="s">
        <v>1727</v>
      </c>
      <c r="G1157" s="55" t="s">
        <v>1727</v>
      </c>
      <c r="H1157" s="55" t="s">
        <v>1727</v>
      </c>
      <c r="I1157" s="55" t="s">
        <v>1727</v>
      </c>
      <c r="J1157" s="55" t="s">
        <v>1727</v>
      </c>
      <c r="K1157" s="55" t="s">
        <v>1727</v>
      </c>
      <c r="L1157" s="55" t="s">
        <v>1727</v>
      </c>
      <c r="M1157" s="55" t="s">
        <v>1727</v>
      </c>
      <c r="N1157" s="55" t="s">
        <v>1727</v>
      </c>
      <c r="O1157" s="55"/>
      <c r="P1157" s="55" t="s">
        <v>8862</v>
      </c>
      <c r="Q1157" s="155" t="s">
        <v>1380</v>
      </c>
      <c r="R1157" s="55"/>
    </row>
    <row r="1158" spans="1:18" ht="11.25" customHeight="1">
      <c r="A1158" s="51">
        <v>1155</v>
      </c>
      <c r="B1158" s="55" t="s">
        <v>8863</v>
      </c>
      <c r="C1158" s="55" t="s">
        <v>1727</v>
      </c>
      <c r="D1158" s="55" t="s">
        <v>1727</v>
      </c>
      <c r="E1158" s="55" t="s">
        <v>1727</v>
      </c>
      <c r="F1158" s="55" t="s">
        <v>1727</v>
      </c>
      <c r="G1158" s="55" t="s">
        <v>1727</v>
      </c>
      <c r="H1158" s="55" t="s">
        <v>1727</v>
      </c>
      <c r="I1158" s="55" t="s">
        <v>1727</v>
      </c>
      <c r="J1158" s="55" t="s">
        <v>1727</v>
      </c>
      <c r="K1158" s="55" t="s">
        <v>1727</v>
      </c>
      <c r="L1158" s="55" t="s">
        <v>1727</v>
      </c>
      <c r="M1158" s="55" t="s">
        <v>1727</v>
      </c>
      <c r="N1158" s="55" t="s">
        <v>1727</v>
      </c>
      <c r="O1158" s="55"/>
      <c r="P1158" s="55" t="s">
        <v>8864</v>
      </c>
      <c r="Q1158" s="155" t="s">
        <v>1380</v>
      </c>
      <c r="R1158" s="55"/>
    </row>
    <row r="1159" spans="1:18" ht="11.25" customHeight="1">
      <c r="A1159" s="51">
        <v>1156</v>
      </c>
      <c r="B1159" s="55" t="s">
        <v>8865</v>
      </c>
      <c r="C1159" s="55" t="s">
        <v>1727</v>
      </c>
      <c r="D1159" s="55" t="s">
        <v>1727</v>
      </c>
      <c r="E1159" s="55" t="s">
        <v>1727</v>
      </c>
      <c r="F1159" s="55" t="s">
        <v>1727</v>
      </c>
      <c r="G1159" s="55" t="s">
        <v>1727</v>
      </c>
      <c r="H1159" s="55" t="s">
        <v>1727</v>
      </c>
      <c r="I1159" s="55" t="s">
        <v>1727</v>
      </c>
      <c r="J1159" s="55" t="s">
        <v>1727</v>
      </c>
      <c r="K1159" s="55" t="s">
        <v>1727</v>
      </c>
      <c r="L1159" s="55" t="s">
        <v>1727</v>
      </c>
      <c r="M1159" s="55" t="s">
        <v>1727</v>
      </c>
      <c r="N1159" s="55" t="s">
        <v>1727</v>
      </c>
      <c r="O1159" s="55"/>
      <c r="P1159" s="55" t="s">
        <v>1727</v>
      </c>
      <c r="Q1159" s="155" t="s">
        <v>1380</v>
      </c>
      <c r="R1159" s="55"/>
    </row>
    <row r="1160" spans="1:18" ht="11.25" customHeight="1">
      <c r="A1160" s="51">
        <v>1157</v>
      </c>
      <c r="B1160" s="55" t="s">
        <v>8866</v>
      </c>
      <c r="C1160" s="55" t="s">
        <v>1727</v>
      </c>
      <c r="D1160" s="55" t="s">
        <v>1727</v>
      </c>
      <c r="E1160" s="55" t="s">
        <v>1727</v>
      </c>
      <c r="F1160" s="55" t="s">
        <v>1727</v>
      </c>
      <c r="G1160" s="55" t="s">
        <v>1727</v>
      </c>
      <c r="H1160" s="55" t="s">
        <v>1727</v>
      </c>
      <c r="I1160" s="55" t="s">
        <v>1727</v>
      </c>
      <c r="J1160" s="55" t="s">
        <v>1727</v>
      </c>
      <c r="K1160" s="55" t="s">
        <v>1727</v>
      </c>
      <c r="L1160" s="55" t="s">
        <v>1727</v>
      </c>
      <c r="M1160" s="55" t="s">
        <v>1727</v>
      </c>
      <c r="N1160" s="55" t="s">
        <v>1727</v>
      </c>
      <c r="O1160" s="55"/>
      <c r="P1160" s="55" t="s">
        <v>1727</v>
      </c>
      <c r="Q1160" s="155" t="s">
        <v>1380</v>
      </c>
      <c r="R1160" s="55"/>
    </row>
    <row r="1161" spans="1:18" ht="11.25" customHeight="1">
      <c r="A1161" s="51">
        <v>1158</v>
      </c>
      <c r="B1161" s="55" t="s">
        <v>8867</v>
      </c>
      <c r="C1161" s="55" t="s">
        <v>1727</v>
      </c>
      <c r="D1161" s="55" t="s">
        <v>1727</v>
      </c>
      <c r="E1161" s="55" t="s">
        <v>1727</v>
      </c>
      <c r="F1161" s="55" t="s">
        <v>1727</v>
      </c>
      <c r="G1161" s="55" t="s">
        <v>1727</v>
      </c>
      <c r="H1161" s="55" t="s">
        <v>1727</v>
      </c>
      <c r="I1161" s="55" t="s">
        <v>1727</v>
      </c>
      <c r="J1161" s="55" t="s">
        <v>1727</v>
      </c>
      <c r="K1161" s="55" t="s">
        <v>1727</v>
      </c>
      <c r="L1161" s="55" t="s">
        <v>1727</v>
      </c>
      <c r="M1161" s="55" t="s">
        <v>1727</v>
      </c>
      <c r="N1161" s="55" t="s">
        <v>1727</v>
      </c>
      <c r="O1161" s="55"/>
      <c r="P1161" s="55" t="s">
        <v>1727</v>
      </c>
      <c r="Q1161" s="155" t="s">
        <v>1380</v>
      </c>
      <c r="R1161" s="55"/>
    </row>
    <row r="1162" spans="1:18" ht="11.25" customHeight="1">
      <c r="A1162" s="51">
        <v>1159</v>
      </c>
      <c r="B1162" s="55" t="s">
        <v>8868</v>
      </c>
      <c r="C1162" s="55" t="s">
        <v>1727</v>
      </c>
      <c r="D1162" s="55" t="s">
        <v>1727</v>
      </c>
      <c r="E1162" s="55" t="s">
        <v>1727</v>
      </c>
      <c r="F1162" s="55" t="s">
        <v>1727</v>
      </c>
      <c r="G1162" s="55" t="s">
        <v>1727</v>
      </c>
      <c r="H1162" s="55" t="s">
        <v>1727</v>
      </c>
      <c r="I1162" s="55" t="s">
        <v>1727</v>
      </c>
      <c r="J1162" s="55" t="s">
        <v>1727</v>
      </c>
      <c r="K1162" s="55" t="s">
        <v>1727</v>
      </c>
      <c r="L1162" s="55" t="s">
        <v>1727</v>
      </c>
      <c r="M1162" s="55" t="s">
        <v>1727</v>
      </c>
      <c r="N1162" s="55" t="s">
        <v>1727</v>
      </c>
      <c r="O1162" s="55"/>
      <c r="P1162" s="55" t="s">
        <v>1727</v>
      </c>
      <c r="Q1162" s="155" t="s">
        <v>1380</v>
      </c>
      <c r="R1162" s="55"/>
    </row>
    <row r="1163" spans="1:18" ht="11.25" customHeight="1">
      <c r="A1163" s="51">
        <v>1160</v>
      </c>
      <c r="B1163" s="55" t="s">
        <v>8869</v>
      </c>
      <c r="C1163" s="55" t="s">
        <v>1727</v>
      </c>
      <c r="D1163" s="55" t="s">
        <v>1727</v>
      </c>
      <c r="E1163" s="55" t="s">
        <v>1727</v>
      </c>
      <c r="F1163" s="55" t="s">
        <v>1727</v>
      </c>
      <c r="G1163" s="55" t="s">
        <v>1727</v>
      </c>
      <c r="H1163" s="55" t="s">
        <v>1727</v>
      </c>
      <c r="I1163" s="55" t="s">
        <v>1727</v>
      </c>
      <c r="J1163" s="55" t="s">
        <v>1727</v>
      </c>
      <c r="K1163" s="55" t="s">
        <v>1727</v>
      </c>
      <c r="L1163" s="55" t="s">
        <v>1727</v>
      </c>
      <c r="M1163" s="55" t="s">
        <v>1727</v>
      </c>
      <c r="N1163" s="55" t="s">
        <v>1727</v>
      </c>
      <c r="O1163" s="55"/>
      <c r="P1163" s="55" t="s">
        <v>8870</v>
      </c>
      <c r="Q1163" s="155" t="s">
        <v>1380</v>
      </c>
      <c r="R1163" s="55"/>
    </row>
    <row r="1164" spans="1:18" ht="11.25" customHeight="1">
      <c r="A1164" s="51">
        <v>1161</v>
      </c>
      <c r="B1164" s="55" t="s">
        <v>8871</v>
      </c>
      <c r="C1164" s="55" t="s">
        <v>1727</v>
      </c>
      <c r="D1164" s="55" t="s">
        <v>1727</v>
      </c>
      <c r="E1164" s="55" t="s">
        <v>1727</v>
      </c>
      <c r="F1164" s="55" t="s">
        <v>1727</v>
      </c>
      <c r="G1164" s="55" t="s">
        <v>1727</v>
      </c>
      <c r="H1164" s="55" t="s">
        <v>1727</v>
      </c>
      <c r="I1164" s="55" t="s">
        <v>1727</v>
      </c>
      <c r="J1164" s="55" t="s">
        <v>1727</v>
      </c>
      <c r="K1164" s="55" t="s">
        <v>1727</v>
      </c>
      <c r="L1164" s="55" t="s">
        <v>1727</v>
      </c>
      <c r="M1164" s="55" t="s">
        <v>1727</v>
      </c>
      <c r="N1164" s="55" t="s">
        <v>1727</v>
      </c>
      <c r="O1164" s="55"/>
      <c r="P1164" s="55" t="s">
        <v>1727</v>
      </c>
      <c r="Q1164" s="155" t="s">
        <v>1380</v>
      </c>
      <c r="R1164" s="55"/>
    </row>
    <row r="1165" spans="1:18" ht="11.25" customHeight="1">
      <c r="A1165" s="51">
        <v>1162</v>
      </c>
      <c r="B1165" s="55" t="s">
        <v>8872</v>
      </c>
      <c r="C1165" s="55" t="s">
        <v>1727</v>
      </c>
      <c r="D1165" s="55" t="s">
        <v>1727</v>
      </c>
      <c r="E1165" s="55" t="s">
        <v>1727</v>
      </c>
      <c r="F1165" s="55" t="s">
        <v>1727</v>
      </c>
      <c r="G1165" s="55" t="s">
        <v>1727</v>
      </c>
      <c r="H1165" s="55" t="s">
        <v>1727</v>
      </c>
      <c r="I1165" s="55" t="s">
        <v>1727</v>
      </c>
      <c r="J1165" s="55" t="s">
        <v>1727</v>
      </c>
      <c r="K1165" s="55" t="s">
        <v>1727</v>
      </c>
      <c r="L1165" s="55" t="s">
        <v>1727</v>
      </c>
      <c r="M1165" s="55" t="s">
        <v>1727</v>
      </c>
      <c r="N1165" s="55" t="s">
        <v>1727</v>
      </c>
      <c r="O1165" s="55"/>
      <c r="P1165" s="55" t="s">
        <v>1727</v>
      </c>
      <c r="Q1165" s="155" t="s">
        <v>1380</v>
      </c>
      <c r="R1165" s="55"/>
    </row>
    <row r="1166" spans="1:18" ht="11.25" customHeight="1">
      <c r="A1166" s="51">
        <v>1163</v>
      </c>
      <c r="B1166" s="55" t="s">
        <v>8873</v>
      </c>
      <c r="C1166" s="55" t="s">
        <v>1727</v>
      </c>
      <c r="D1166" s="55" t="s">
        <v>1727</v>
      </c>
      <c r="E1166" s="55" t="s">
        <v>1727</v>
      </c>
      <c r="F1166" s="55" t="s">
        <v>1727</v>
      </c>
      <c r="G1166" s="55" t="s">
        <v>1727</v>
      </c>
      <c r="H1166" s="55" t="s">
        <v>1727</v>
      </c>
      <c r="I1166" s="55" t="s">
        <v>1727</v>
      </c>
      <c r="J1166" s="55" t="s">
        <v>1727</v>
      </c>
      <c r="K1166" s="55" t="s">
        <v>1727</v>
      </c>
      <c r="L1166" s="55" t="s">
        <v>1727</v>
      </c>
      <c r="M1166" s="55" t="s">
        <v>1727</v>
      </c>
      <c r="N1166" s="55" t="s">
        <v>1727</v>
      </c>
      <c r="O1166" s="55"/>
      <c r="P1166" s="55" t="s">
        <v>1727</v>
      </c>
      <c r="Q1166" s="155" t="s">
        <v>1380</v>
      </c>
      <c r="R1166" s="55"/>
    </row>
    <row r="1167" spans="1:18" ht="11.25" customHeight="1">
      <c r="A1167" s="51">
        <v>1164</v>
      </c>
      <c r="B1167" s="55" t="s">
        <v>8874</v>
      </c>
      <c r="C1167" s="55" t="s">
        <v>1727</v>
      </c>
      <c r="D1167" s="55" t="s">
        <v>1727</v>
      </c>
      <c r="E1167" s="55" t="s">
        <v>1727</v>
      </c>
      <c r="F1167" s="55" t="s">
        <v>1727</v>
      </c>
      <c r="G1167" s="55" t="s">
        <v>1727</v>
      </c>
      <c r="H1167" s="55" t="s">
        <v>1727</v>
      </c>
      <c r="I1167" s="55" t="s">
        <v>1727</v>
      </c>
      <c r="J1167" s="55" t="s">
        <v>1727</v>
      </c>
      <c r="K1167" s="55" t="s">
        <v>1727</v>
      </c>
      <c r="L1167" s="55" t="s">
        <v>1727</v>
      </c>
      <c r="M1167" s="55" t="s">
        <v>1727</v>
      </c>
      <c r="N1167" s="55" t="s">
        <v>1727</v>
      </c>
      <c r="O1167" s="55"/>
      <c r="P1167" s="55" t="s">
        <v>8875</v>
      </c>
      <c r="Q1167" s="155" t="s">
        <v>1380</v>
      </c>
      <c r="R1167" s="55"/>
    </row>
    <row r="1168" spans="1:18" ht="11.25" customHeight="1">
      <c r="A1168" s="51">
        <v>1165</v>
      </c>
      <c r="B1168" s="55" t="s">
        <v>8876</v>
      </c>
      <c r="C1168" s="55" t="s">
        <v>1727</v>
      </c>
      <c r="D1168" s="55" t="s">
        <v>1727</v>
      </c>
      <c r="E1168" s="55" t="s">
        <v>1727</v>
      </c>
      <c r="F1168" s="55" t="s">
        <v>1727</v>
      </c>
      <c r="G1168" s="55" t="s">
        <v>1727</v>
      </c>
      <c r="H1168" s="55" t="s">
        <v>1727</v>
      </c>
      <c r="I1168" s="55" t="s">
        <v>1727</v>
      </c>
      <c r="J1168" s="55" t="s">
        <v>1727</v>
      </c>
      <c r="K1168" s="55" t="s">
        <v>1727</v>
      </c>
      <c r="L1168" s="55" t="s">
        <v>1727</v>
      </c>
      <c r="M1168" s="55" t="s">
        <v>1727</v>
      </c>
      <c r="N1168" s="55" t="s">
        <v>1727</v>
      </c>
      <c r="O1168" s="55"/>
      <c r="P1168" s="55" t="s">
        <v>8877</v>
      </c>
      <c r="Q1168" s="155" t="s">
        <v>1380</v>
      </c>
      <c r="R1168" s="55"/>
    </row>
    <row r="1169" spans="1:18" ht="11.25" customHeight="1">
      <c r="A1169" s="51">
        <v>1166</v>
      </c>
      <c r="B1169" s="55" t="s">
        <v>8878</v>
      </c>
      <c r="C1169" s="55" t="s">
        <v>1727</v>
      </c>
      <c r="D1169" s="55" t="s">
        <v>1727</v>
      </c>
      <c r="E1169" s="55" t="s">
        <v>1727</v>
      </c>
      <c r="F1169" s="55" t="s">
        <v>1727</v>
      </c>
      <c r="G1169" s="55" t="s">
        <v>1727</v>
      </c>
      <c r="H1169" s="55" t="s">
        <v>1727</v>
      </c>
      <c r="I1169" s="55" t="s">
        <v>1727</v>
      </c>
      <c r="J1169" s="55" t="s">
        <v>1727</v>
      </c>
      <c r="K1169" s="55" t="s">
        <v>1727</v>
      </c>
      <c r="L1169" s="55" t="s">
        <v>1727</v>
      </c>
      <c r="M1169" s="55" t="s">
        <v>1727</v>
      </c>
      <c r="N1169" s="55" t="s">
        <v>1727</v>
      </c>
      <c r="O1169" s="55"/>
      <c r="P1169" s="55" t="s">
        <v>8879</v>
      </c>
      <c r="Q1169" s="155" t="s">
        <v>1380</v>
      </c>
      <c r="R1169" s="55"/>
    </row>
    <row r="1170" spans="1:18" ht="11.25" customHeight="1">
      <c r="A1170" s="51">
        <v>1167</v>
      </c>
      <c r="B1170" s="55" t="s">
        <v>8880</v>
      </c>
      <c r="C1170" s="55" t="s">
        <v>1727</v>
      </c>
      <c r="D1170" s="55" t="s">
        <v>1727</v>
      </c>
      <c r="E1170" s="55" t="s">
        <v>1727</v>
      </c>
      <c r="F1170" s="55" t="s">
        <v>1727</v>
      </c>
      <c r="G1170" s="55" t="s">
        <v>1727</v>
      </c>
      <c r="H1170" s="55" t="s">
        <v>1727</v>
      </c>
      <c r="I1170" s="55" t="s">
        <v>1727</v>
      </c>
      <c r="J1170" s="55" t="s">
        <v>1727</v>
      </c>
      <c r="K1170" s="55" t="s">
        <v>1727</v>
      </c>
      <c r="L1170" s="55" t="s">
        <v>1727</v>
      </c>
      <c r="M1170" s="55" t="s">
        <v>1727</v>
      </c>
      <c r="N1170" s="55" t="s">
        <v>1727</v>
      </c>
      <c r="O1170" s="55"/>
      <c r="P1170" s="55" t="s">
        <v>8881</v>
      </c>
      <c r="Q1170" s="155" t="s">
        <v>1380</v>
      </c>
      <c r="R1170" s="55"/>
    </row>
    <row r="1171" spans="1:18" ht="11.25" customHeight="1">
      <c r="A1171" s="51">
        <v>1168</v>
      </c>
      <c r="B1171" s="55" t="s">
        <v>8882</v>
      </c>
      <c r="C1171" s="55" t="s">
        <v>1727</v>
      </c>
      <c r="D1171" s="55" t="s">
        <v>1727</v>
      </c>
      <c r="E1171" s="55" t="s">
        <v>1727</v>
      </c>
      <c r="F1171" s="55" t="s">
        <v>1727</v>
      </c>
      <c r="G1171" s="55" t="s">
        <v>1727</v>
      </c>
      <c r="H1171" s="55" t="s">
        <v>1727</v>
      </c>
      <c r="I1171" s="55" t="s">
        <v>1727</v>
      </c>
      <c r="J1171" s="55" t="s">
        <v>1727</v>
      </c>
      <c r="K1171" s="55" t="s">
        <v>1727</v>
      </c>
      <c r="L1171" s="55" t="s">
        <v>1727</v>
      </c>
      <c r="M1171" s="55" t="s">
        <v>1727</v>
      </c>
      <c r="N1171" s="55" t="s">
        <v>1727</v>
      </c>
      <c r="O1171" s="55"/>
      <c r="P1171" s="55" t="s">
        <v>8883</v>
      </c>
      <c r="Q1171" s="155" t="s">
        <v>1380</v>
      </c>
      <c r="R1171" s="55"/>
    </row>
    <row r="1172" spans="1:18" ht="11.25" customHeight="1">
      <c r="A1172" s="51">
        <v>1169</v>
      </c>
      <c r="B1172" s="55" t="s">
        <v>8884</v>
      </c>
      <c r="C1172" s="55" t="s">
        <v>1727</v>
      </c>
      <c r="D1172" s="55" t="s">
        <v>1727</v>
      </c>
      <c r="E1172" s="55" t="s">
        <v>1727</v>
      </c>
      <c r="F1172" s="55" t="s">
        <v>1727</v>
      </c>
      <c r="G1172" s="55" t="s">
        <v>1727</v>
      </c>
      <c r="H1172" s="55" t="s">
        <v>1727</v>
      </c>
      <c r="I1172" s="55" t="s">
        <v>1727</v>
      </c>
      <c r="J1172" s="55" t="s">
        <v>1727</v>
      </c>
      <c r="K1172" s="55" t="s">
        <v>1727</v>
      </c>
      <c r="L1172" s="55" t="s">
        <v>1727</v>
      </c>
      <c r="M1172" s="55" t="s">
        <v>1727</v>
      </c>
      <c r="N1172" s="55" t="s">
        <v>1727</v>
      </c>
      <c r="O1172" s="55"/>
      <c r="P1172" s="55" t="s">
        <v>8885</v>
      </c>
      <c r="Q1172" s="155" t="s">
        <v>1380</v>
      </c>
      <c r="R1172" s="55"/>
    </row>
    <row r="1173" spans="1:18" ht="11.25" customHeight="1">
      <c r="A1173" s="51">
        <v>1170</v>
      </c>
      <c r="B1173" s="55" t="s">
        <v>8886</v>
      </c>
      <c r="C1173" s="55" t="s">
        <v>1727</v>
      </c>
      <c r="D1173" s="55" t="s">
        <v>1727</v>
      </c>
      <c r="E1173" s="55" t="s">
        <v>1727</v>
      </c>
      <c r="F1173" s="55" t="s">
        <v>1727</v>
      </c>
      <c r="G1173" s="55" t="s">
        <v>1727</v>
      </c>
      <c r="H1173" s="55" t="s">
        <v>1727</v>
      </c>
      <c r="I1173" s="55" t="s">
        <v>1727</v>
      </c>
      <c r="J1173" s="55" t="s">
        <v>1727</v>
      </c>
      <c r="K1173" s="55" t="s">
        <v>1727</v>
      </c>
      <c r="L1173" s="55" t="s">
        <v>1727</v>
      </c>
      <c r="M1173" s="55" t="s">
        <v>1727</v>
      </c>
      <c r="N1173" s="55" t="s">
        <v>1727</v>
      </c>
      <c r="O1173" s="55"/>
      <c r="P1173" s="55" t="s">
        <v>8887</v>
      </c>
      <c r="Q1173" s="155" t="s">
        <v>1380</v>
      </c>
      <c r="R1173" s="55"/>
    </row>
    <row r="1174" spans="1:18" ht="11.25" customHeight="1">
      <c r="A1174" s="51">
        <v>1171</v>
      </c>
      <c r="B1174" s="55" t="s">
        <v>8888</v>
      </c>
      <c r="C1174" s="55" t="s">
        <v>1727</v>
      </c>
      <c r="D1174" s="55" t="s">
        <v>1727</v>
      </c>
      <c r="E1174" s="55" t="s">
        <v>1727</v>
      </c>
      <c r="F1174" s="55" t="s">
        <v>1727</v>
      </c>
      <c r="G1174" s="55" t="s">
        <v>1727</v>
      </c>
      <c r="H1174" s="55" t="s">
        <v>1727</v>
      </c>
      <c r="I1174" s="55" t="s">
        <v>1727</v>
      </c>
      <c r="J1174" s="55" t="s">
        <v>1727</v>
      </c>
      <c r="K1174" s="55" t="s">
        <v>1727</v>
      </c>
      <c r="L1174" s="55" t="s">
        <v>1727</v>
      </c>
      <c r="M1174" s="55" t="s">
        <v>1727</v>
      </c>
      <c r="N1174" s="55" t="s">
        <v>1727</v>
      </c>
      <c r="O1174" s="55"/>
      <c r="P1174" s="55" t="s">
        <v>1727</v>
      </c>
      <c r="Q1174" s="155" t="s">
        <v>1380</v>
      </c>
      <c r="R1174" s="55"/>
    </row>
    <row r="1175" spans="1:18" ht="11.25" customHeight="1">
      <c r="A1175" s="51">
        <v>1172</v>
      </c>
      <c r="B1175" s="55" t="s">
        <v>8889</v>
      </c>
      <c r="C1175" s="55" t="s">
        <v>8890</v>
      </c>
      <c r="D1175" s="55" t="s">
        <v>1727</v>
      </c>
      <c r="E1175" s="55" t="s">
        <v>1727</v>
      </c>
      <c r="F1175" s="55" t="s">
        <v>1727</v>
      </c>
      <c r="G1175" s="55" t="s">
        <v>1727</v>
      </c>
      <c r="H1175" s="55" t="s">
        <v>1727</v>
      </c>
      <c r="I1175" s="55" t="s">
        <v>1727</v>
      </c>
      <c r="J1175" s="55" t="s">
        <v>1727</v>
      </c>
      <c r="K1175" s="55" t="s">
        <v>1727</v>
      </c>
      <c r="L1175" s="55" t="s">
        <v>1727</v>
      </c>
      <c r="M1175" s="55" t="s">
        <v>1727</v>
      </c>
      <c r="N1175" s="55" t="s">
        <v>1727</v>
      </c>
      <c r="O1175" s="55"/>
      <c r="P1175" s="55" t="s">
        <v>8891</v>
      </c>
      <c r="Q1175" s="155" t="s">
        <v>1380</v>
      </c>
      <c r="R1175" s="55"/>
    </row>
    <row r="1176" spans="1:18" ht="11.25" customHeight="1">
      <c r="A1176" s="51">
        <v>1173</v>
      </c>
      <c r="B1176" s="55" t="s">
        <v>8892</v>
      </c>
      <c r="C1176" s="55" t="s">
        <v>1727</v>
      </c>
      <c r="D1176" s="55" t="s">
        <v>1727</v>
      </c>
      <c r="E1176" s="55" t="s">
        <v>1727</v>
      </c>
      <c r="F1176" s="55" t="s">
        <v>1727</v>
      </c>
      <c r="G1176" s="55" t="s">
        <v>1727</v>
      </c>
      <c r="H1176" s="55" t="s">
        <v>1727</v>
      </c>
      <c r="I1176" s="55" t="s">
        <v>1727</v>
      </c>
      <c r="J1176" s="55" t="s">
        <v>1727</v>
      </c>
      <c r="K1176" s="55" t="s">
        <v>1727</v>
      </c>
      <c r="L1176" s="55" t="s">
        <v>1727</v>
      </c>
      <c r="M1176" s="55" t="s">
        <v>1727</v>
      </c>
      <c r="N1176" s="55" t="s">
        <v>1727</v>
      </c>
      <c r="O1176" s="55"/>
      <c r="P1176" s="55" t="s">
        <v>8893</v>
      </c>
      <c r="Q1176" s="155" t="s">
        <v>1380</v>
      </c>
      <c r="R1176" s="55"/>
    </row>
    <row r="1177" spans="1:18" ht="11.25" customHeight="1">
      <c r="A1177" s="51">
        <v>1174</v>
      </c>
      <c r="B1177" s="55" t="s">
        <v>8894</v>
      </c>
      <c r="C1177" s="55" t="s">
        <v>1727</v>
      </c>
      <c r="D1177" s="55" t="s">
        <v>1727</v>
      </c>
      <c r="E1177" s="55" t="s">
        <v>1727</v>
      </c>
      <c r="F1177" s="55" t="s">
        <v>1727</v>
      </c>
      <c r="G1177" s="55" t="s">
        <v>1727</v>
      </c>
      <c r="H1177" s="55" t="s">
        <v>1727</v>
      </c>
      <c r="I1177" s="55" t="s">
        <v>1727</v>
      </c>
      <c r="J1177" s="55" t="s">
        <v>1727</v>
      </c>
      <c r="K1177" s="55" t="s">
        <v>1727</v>
      </c>
      <c r="L1177" s="55" t="s">
        <v>1727</v>
      </c>
      <c r="M1177" s="55" t="s">
        <v>1727</v>
      </c>
      <c r="N1177" s="55" t="s">
        <v>1727</v>
      </c>
      <c r="O1177" s="55"/>
      <c r="P1177" s="55" t="s">
        <v>8895</v>
      </c>
      <c r="Q1177" s="155" t="s">
        <v>1380</v>
      </c>
      <c r="R1177" s="55"/>
    </row>
    <row r="1178" spans="1:18" ht="11.25" customHeight="1">
      <c r="A1178" s="51">
        <v>1175</v>
      </c>
      <c r="B1178" s="55" t="s">
        <v>8896</v>
      </c>
      <c r="C1178" s="55" t="s">
        <v>1727</v>
      </c>
      <c r="D1178" s="55" t="s">
        <v>1727</v>
      </c>
      <c r="E1178" s="55" t="s">
        <v>1727</v>
      </c>
      <c r="F1178" s="55" t="s">
        <v>1727</v>
      </c>
      <c r="G1178" s="55" t="s">
        <v>1727</v>
      </c>
      <c r="H1178" s="55" t="s">
        <v>1727</v>
      </c>
      <c r="I1178" s="55" t="s">
        <v>1727</v>
      </c>
      <c r="J1178" s="55" t="s">
        <v>1727</v>
      </c>
      <c r="K1178" s="55" t="s">
        <v>1727</v>
      </c>
      <c r="L1178" s="55" t="s">
        <v>1727</v>
      </c>
      <c r="M1178" s="55" t="s">
        <v>1727</v>
      </c>
      <c r="N1178" s="55" t="s">
        <v>1727</v>
      </c>
      <c r="O1178" s="55"/>
      <c r="P1178" s="55" t="s">
        <v>8897</v>
      </c>
      <c r="Q1178" s="155" t="s">
        <v>1380</v>
      </c>
      <c r="R1178" s="55"/>
    </row>
    <row r="1179" spans="1:18" ht="11.25" customHeight="1">
      <c r="A1179" s="51">
        <v>1176</v>
      </c>
      <c r="B1179" s="55" t="s">
        <v>8898</v>
      </c>
      <c r="C1179" s="55" t="s">
        <v>1727</v>
      </c>
      <c r="D1179" s="55" t="s">
        <v>1727</v>
      </c>
      <c r="E1179" s="55" t="s">
        <v>1727</v>
      </c>
      <c r="F1179" s="55" t="s">
        <v>1727</v>
      </c>
      <c r="G1179" s="55" t="s">
        <v>1727</v>
      </c>
      <c r="H1179" s="55" t="s">
        <v>1727</v>
      </c>
      <c r="I1179" s="55" t="s">
        <v>1727</v>
      </c>
      <c r="J1179" s="55" t="s">
        <v>1727</v>
      </c>
      <c r="K1179" s="55" t="s">
        <v>1727</v>
      </c>
      <c r="L1179" s="55" t="s">
        <v>1727</v>
      </c>
      <c r="M1179" s="55" t="s">
        <v>1727</v>
      </c>
      <c r="N1179" s="55" t="s">
        <v>1727</v>
      </c>
      <c r="O1179" s="55"/>
      <c r="P1179" s="55" t="s">
        <v>8899</v>
      </c>
      <c r="Q1179" s="155" t="s">
        <v>1380</v>
      </c>
      <c r="R1179" s="55"/>
    </row>
    <row r="1180" spans="1:18" ht="11.25" customHeight="1">
      <c r="A1180" s="51">
        <v>1177</v>
      </c>
      <c r="B1180" s="55" t="s">
        <v>8900</v>
      </c>
      <c r="C1180" s="55" t="s">
        <v>1727</v>
      </c>
      <c r="D1180" s="55" t="s">
        <v>1727</v>
      </c>
      <c r="E1180" s="55" t="s">
        <v>1727</v>
      </c>
      <c r="F1180" s="55" t="s">
        <v>1727</v>
      </c>
      <c r="G1180" s="55" t="s">
        <v>1727</v>
      </c>
      <c r="H1180" s="55" t="s">
        <v>1727</v>
      </c>
      <c r="I1180" s="55" t="s">
        <v>1727</v>
      </c>
      <c r="J1180" s="55" t="s">
        <v>1727</v>
      </c>
      <c r="K1180" s="55" t="s">
        <v>1727</v>
      </c>
      <c r="L1180" s="55" t="s">
        <v>1727</v>
      </c>
      <c r="M1180" s="55" t="s">
        <v>1727</v>
      </c>
      <c r="N1180" s="55" t="s">
        <v>1727</v>
      </c>
      <c r="O1180" s="55"/>
      <c r="P1180" s="55" t="s">
        <v>8901</v>
      </c>
      <c r="Q1180" s="155" t="s">
        <v>1380</v>
      </c>
      <c r="R1180" s="55"/>
    </row>
    <row r="1181" spans="1:18" ht="11.25" customHeight="1">
      <c r="A1181" s="51">
        <v>1178</v>
      </c>
      <c r="B1181" s="55" t="s">
        <v>8902</v>
      </c>
      <c r="C1181" s="55" t="s">
        <v>1727</v>
      </c>
      <c r="D1181" s="55" t="s">
        <v>1727</v>
      </c>
      <c r="E1181" s="55" t="s">
        <v>1727</v>
      </c>
      <c r="F1181" s="55" t="s">
        <v>1727</v>
      </c>
      <c r="G1181" s="55" t="s">
        <v>1727</v>
      </c>
      <c r="H1181" s="55" t="s">
        <v>1727</v>
      </c>
      <c r="I1181" s="55" t="s">
        <v>1727</v>
      </c>
      <c r="J1181" s="55" t="s">
        <v>1727</v>
      </c>
      <c r="K1181" s="55" t="s">
        <v>1727</v>
      </c>
      <c r="L1181" s="55" t="s">
        <v>1727</v>
      </c>
      <c r="M1181" s="55" t="s">
        <v>1727</v>
      </c>
      <c r="N1181" s="55" t="s">
        <v>1727</v>
      </c>
      <c r="O1181" s="55"/>
      <c r="P1181" s="55" t="s">
        <v>8903</v>
      </c>
      <c r="Q1181" s="155" t="s">
        <v>1380</v>
      </c>
      <c r="R1181" s="55"/>
    </row>
    <row r="1182" spans="1:18" ht="11.25" customHeight="1">
      <c r="A1182" s="51">
        <v>1179</v>
      </c>
      <c r="B1182" s="55" t="s">
        <v>8904</v>
      </c>
      <c r="C1182" s="55" t="s">
        <v>1727</v>
      </c>
      <c r="D1182" s="55" t="s">
        <v>1727</v>
      </c>
      <c r="E1182" s="55" t="s">
        <v>1727</v>
      </c>
      <c r="F1182" s="55" t="s">
        <v>1727</v>
      </c>
      <c r="G1182" s="55" t="s">
        <v>1727</v>
      </c>
      <c r="H1182" s="55" t="s">
        <v>1727</v>
      </c>
      <c r="I1182" s="55" t="s">
        <v>1727</v>
      </c>
      <c r="J1182" s="55" t="s">
        <v>1727</v>
      </c>
      <c r="K1182" s="55" t="s">
        <v>1727</v>
      </c>
      <c r="L1182" s="55" t="s">
        <v>1727</v>
      </c>
      <c r="M1182" s="55" t="s">
        <v>1727</v>
      </c>
      <c r="N1182" s="55" t="s">
        <v>1727</v>
      </c>
      <c r="O1182" s="55"/>
      <c r="P1182" s="55" t="s">
        <v>8905</v>
      </c>
      <c r="Q1182" s="155" t="s">
        <v>1380</v>
      </c>
      <c r="R1182" s="55"/>
    </row>
    <row r="1183" spans="1:18" ht="11.25" customHeight="1">
      <c r="A1183" s="51">
        <v>1180</v>
      </c>
      <c r="B1183" s="55" t="s">
        <v>8906</v>
      </c>
      <c r="C1183" s="55" t="s">
        <v>1727</v>
      </c>
      <c r="D1183" s="55" t="s">
        <v>1727</v>
      </c>
      <c r="E1183" s="55" t="s">
        <v>1727</v>
      </c>
      <c r="F1183" s="55" t="s">
        <v>1727</v>
      </c>
      <c r="G1183" s="55" t="s">
        <v>1727</v>
      </c>
      <c r="H1183" s="55" t="s">
        <v>1727</v>
      </c>
      <c r="I1183" s="55" t="s">
        <v>1727</v>
      </c>
      <c r="J1183" s="55" t="s">
        <v>1727</v>
      </c>
      <c r="K1183" s="55" t="s">
        <v>1727</v>
      </c>
      <c r="L1183" s="55" t="s">
        <v>1727</v>
      </c>
      <c r="M1183" s="55" t="s">
        <v>1727</v>
      </c>
      <c r="N1183" s="55" t="s">
        <v>1727</v>
      </c>
      <c r="O1183" s="55"/>
      <c r="P1183" s="55" t="s">
        <v>1727</v>
      </c>
      <c r="Q1183" s="155" t="s">
        <v>1380</v>
      </c>
      <c r="R1183" s="55"/>
    </row>
    <row r="1184" spans="1:18" ht="11.25" customHeight="1">
      <c r="A1184" s="51">
        <v>1181</v>
      </c>
      <c r="B1184" s="55" t="s">
        <v>8907</v>
      </c>
      <c r="C1184" s="55" t="s">
        <v>1727</v>
      </c>
      <c r="D1184" s="55" t="s">
        <v>1727</v>
      </c>
      <c r="E1184" s="55" t="s">
        <v>1727</v>
      </c>
      <c r="F1184" s="55" t="s">
        <v>1727</v>
      </c>
      <c r="G1184" s="55" t="s">
        <v>1727</v>
      </c>
      <c r="H1184" s="55" t="s">
        <v>1727</v>
      </c>
      <c r="I1184" s="55" t="s">
        <v>1727</v>
      </c>
      <c r="J1184" s="55" t="s">
        <v>1727</v>
      </c>
      <c r="K1184" s="55" t="s">
        <v>1727</v>
      </c>
      <c r="L1184" s="55" t="s">
        <v>1727</v>
      </c>
      <c r="M1184" s="55" t="s">
        <v>1727</v>
      </c>
      <c r="N1184" s="55" t="s">
        <v>1727</v>
      </c>
      <c r="O1184" s="55"/>
      <c r="P1184" s="55" t="s">
        <v>1727</v>
      </c>
      <c r="Q1184" s="155" t="s">
        <v>1380</v>
      </c>
      <c r="R1184" s="55"/>
    </row>
    <row r="1185" spans="1:18" ht="11.25" customHeight="1">
      <c r="A1185" s="51">
        <v>1182</v>
      </c>
      <c r="B1185" s="55" t="s">
        <v>8908</v>
      </c>
      <c r="C1185" s="55" t="s">
        <v>1727</v>
      </c>
      <c r="D1185" s="55" t="s">
        <v>1727</v>
      </c>
      <c r="E1185" s="55" t="s">
        <v>1727</v>
      </c>
      <c r="F1185" s="55" t="s">
        <v>1727</v>
      </c>
      <c r="G1185" s="55" t="s">
        <v>1727</v>
      </c>
      <c r="H1185" s="55" t="s">
        <v>1727</v>
      </c>
      <c r="I1185" s="55" t="s">
        <v>1727</v>
      </c>
      <c r="J1185" s="55" t="s">
        <v>1727</v>
      </c>
      <c r="K1185" s="55" t="s">
        <v>1727</v>
      </c>
      <c r="L1185" s="55" t="s">
        <v>1727</v>
      </c>
      <c r="M1185" s="55" t="s">
        <v>1727</v>
      </c>
      <c r="N1185" s="55" t="s">
        <v>1727</v>
      </c>
      <c r="O1185" s="55"/>
      <c r="P1185" s="55" t="s">
        <v>8909</v>
      </c>
      <c r="Q1185" s="155" t="s">
        <v>1380</v>
      </c>
      <c r="R1185" s="55"/>
    </row>
    <row r="1186" spans="1:18" ht="11.25" customHeight="1">
      <c r="A1186" s="51">
        <v>1183</v>
      </c>
      <c r="B1186" s="55" t="s">
        <v>8910</v>
      </c>
      <c r="C1186" s="55" t="s">
        <v>1727</v>
      </c>
      <c r="D1186" s="55" t="s">
        <v>1727</v>
      </c>
      <c r="E1186" s="55" t="s">
        <v>1727</v>
      </c>
      <c r="F1186" s="55" t="s">
        <v>1727</v>
      </c>
      <c r="G1186" s="55" t="s">
        <v>1727</v>
      </c>
      <c r="H1186" s="55" t="s">
        <v>1727</v>
      </c>
      <c r="I1186" s="55" t="s">
        <v>1727</v>
      </c>
      <c r="J1186" s="55" t="s">
        <v>1727</v>
      </c>
      <c r="K1186" s="55" t="s">
        <v>1727</v>
      </c>
      <c r="L1186" s="55" t="s">
        <v>1727</v>
      </c>
      <c r="M1186" s="55" t="s">
        <v>1727</v>
      </c>
      <c r="N1186" s="55" t="s">
        <v>1727</v>
      </c>
      <c r="O1186" s="55"/>
      <c r="P1186" s="55" t="s">
        <v>8911</v>
      </c>
      <c r="Q1186" s="155" t="s">
        <v>1380</v>
      </c>
      <c r="R1186" s="55"/>
    </row>
    <row r="1187" spans="1:18" ht="11.25" customHeight="1">
      <c r="A1187" s="51">
        <v>1184</v>
      </c>
      <c r="B1187" s="55" t="s">
        <v>8912</v>
      </c>
      <c r="C1187" s="55" t="s">
        <v>1727</v>
      </c>
      <c r="D1187" s="55" t="s">
        <v>1727</v>
      </c>
      <c r="E1187" s="55" t="s">
        <v>1727</v>
      </c>
      <c r="F1187" s="55" t="s">
        <v>1727</v>
      </c>
      <c r="G1187" s="55" t="s">
        <v>1727</v>
      </c>
      <c r="H1187" s="55" t="s">
        <v>1727</v>
      </c>
      <c r="I1187" s="55" t="s">
        <v>1727</v>
      </c>
      <c r="J1187" s="55" t="s">
        <v>1727</v>
      </c>
      <c r="K1187" s="55" t="s">
        <v>1727</v>
      </c>
      <c r="L1187" s="55" t="s">
        <v>1727</v>
      </c>
      <c r="M1187" s="55" t="s">
        <v>1727</v>
      </c>
      <c r="N1187" s="55" t="s">
        <v>1727</v>
      </c>
      <c r="O1187" s="55"/>
      <c r="P1187" s="55" t="s">
        <v>1727</v>
      </c>
      <c r="Q1187" s="155" t="s">
        <v>1380</v>
      </c>
      <c r="R1187" s="55"/>
    </row>
    <row r="1188" spans="1:18" ht="11.25" customHeight="1">
      <c r="A1188" s="51">
        <v>1185</v>
      </c>
      <c r="B1188" s="55" t="s">
        <v>8913</v>
      </c>
      <c r="C1188" s="55" t="s">
        <v>1727</v>
      </c>
      <c r="D1188" s="55" t="s">
        <v>1727</v>
      </c>
      <c r="E1188" s="55" t="s">
        <v>1727</v>
      </c>
      <c r="F1188" s="55" t="s">
        <v>1727</v>
      </c>
      <c r="G1188" s="55" t="s">
        <v>1727</v>
      </c>
      <c r="H1188" s="55" t="s">
        <v>1727</v>
      </c>
      <c r="I1188" s="55" t="s">
        <v>1727</v>
      </c>
      <c r="J1188" s="55" t="s">
        <v>1727</v>
      </c>
      <c r="K1188" s="55" t="s">
        <v>1727</v>
      </c>
      <c r="L1188" s="55" t="s">
        <v>1727</v>
      </c>
      <c r="M1188" s="55" t="s">
        <v>1727</v>
      </c>
      <c r="N1188" s="55" t="s">
        <v>1727</v>
      </c>
      <c r="O1188" s="55"/>
      <c r="P1188" s="55" t="s">
        <v>1727</v>
      </c>
      <c r="Q1188" s="155" t="s">
        <v>1380</v>
      </c>
      <c r="R1188" s="55"/>
    </row>
    <row r="1189" spans="1:18" ht="11.25" customHeight="1">
      <c r="A1189" s="51">
        <v>1186</v>
      </c>
      <c r="B1189" s="55" t="s">
        <v>8914</v>
      </c>
      <c r="C1189" s="55" t="s">
        <v>1727</v>
      </c>
      <c r="D1189" s="55" t="s">
        <v>1727</v>
      </c>
      <c r="E1189" s="55" t="s">
        <v>1727</v>
      </c>
      <c r="F1189" s="55" t="s">
        <v>1727</v>
      </c>
      <c r="G1189" s="55" t="s">
        <v>1727</v>
      </c>
      <c r="H1189" s="55" t="s">
        <v>1727</v>
      </c>
      <c r="I1189" s="55" t="s">
        <v>1727</v>
      </c>
      <c r="J1189" s="55" t="s">
        <v>1727</v>
      </c>
      <c r="K1189" s="55" t="s">
        <v>1727</v>
      </c>
      <c r="L1189" s="55" t="s">
        <v>1727</v>
      </c>
      <c r="M1189" s="55" t="s">
        <v>1727</v>
      </c>
      <c r="N1189" s="55" t="s">
        <v>1727</v>
      </c>
      <c r="O1189" s="55"/>
      <c r="P1189" s="55" t="s">
        <v>8915</v>
      </c>
      <c r="Q1189" s="155" t="s">
        <v>1380</v>
      </c>
      <c r="R1189" s="55"/>
    </row>
    <row r="1190" spans="1:18" ht="11.25" customHeight="1">
      <c r="A1190" s="51">
        <v>1187</v>
      </c>
      <c r="B1190" s="55" t="s">
        <v>8916</v>
      </c>
      <c r="C1190" s="55" t="s">
        <v>1727</v>
      </c>
      <c r="D1190" s="55" t="s">
        <v>1727</v>
      </c>
      <c r="E1190" s="55" t="s">
        <v>1727</v>
      </c>
      <c r="F1190" s="55" t="s">
        <v>1727</v>
      </c>
      <c r="G1190" s="55" t="s">
        <v>1727</v>
      </c>
      <c r="H1190" s="55" t="s">
        <v>1727</v>
      </c>
      <c r="I1190" s="55" t="s">
        <v>1727</v>
      </c>
      <c r="J1190" s="55" t="s">
        <v>1727</v>
      </c>
      <c r="K1190" s="55" t="s">
        <v>1727</v>
      </c>
      <c r="L1190" s="55" t="s">
        <v>1727</v>
      </c>
      <c r="M1190" s="55" t="s">
        <v>1727</v>
      </c>
      <c r="N1190" s="55" t="s">
        <v>1727</v>
      </c>
      <c r="O1190" s="55"/>
      <c r="P1190" s="55" t="s">
        <v>1727</v>
      </c>
      <c r="Q1190" s="155" t="s">
        <v>1380</v>
      </c>
      <c r="R1190" s="55"/>
    </row>
    <row r="1191" spans="1:18" ht="11.25" customHeight="1">
      <c r="A1191" s="51">
        <v>1188</v>
      </c>
      <c r="B1191" s="55" t="s">
        <v>8917</v>
      </c>
      <c r="C1191" s="55" t="s">
        <v>1727</v>
      </c>
      <c r="D1191" s="55" t="s">
        <v>1727</v>
      </c>
      <c r="E1191" s="55" t="s">
        <v>1727</v>
      </c>
      <c r="F1191" s="55" t="s">
        <v>1727</v>
      </c>
      <c r="G1191" s="55" t="s">
        <v>1727</v>
      </c>
      <c r="H1191" s="55" t="s">
        <v>1727</v>
      </c>
      <c r="I1191" s="55" t="s">
        <v>1727</v>
      </c>
      <c r="J1191" s="55" t="s">
        <v>1727</v>
      </c>
      <c r="K1191" s="55" t="s">
        <v>1727</v>
      </c>
      <c r="L1191" s="55" t="s">
        <v>1727</v>
      </c>
      <c r="M1191" s="55" t="s">
        <v>1727</v>
      </c>
      <c r="N1191" s="55" t="s">
        <v>1727</v>
      </c>
      <c r="O1191" s="55"/>
      <c r="P1191" s="55" t="s">
        <v>1727</v>
      </c>
      <c r="Q1191" s="155" t="s">
        <v>1380</v>
      </c>
      <c r="R1191" s="55"/>
    </row>
    <row r="1192" spans="1:18" ht="11.25" customHeight="1">
      <c r="A1192" s="51">
        <v>1189</v>
      </c>
      <c r="B1192" s="55" t="s">
        <v>8918</v>
      </c>
      <c r="C1192" s="55" t="s">
        <v>1727</v>
      </c>
      <c r="D1192" s="55" t="s">
        <v>1727</v>
      </c>
      <c r="E1192" s="55" t="s">
        <v>1727</v>
      </c>
      <c r="F1192" s="55" t="s">
        <v>1727</v>
      </c>
      <c r="G1192" s="55" t="s">
        <v>1727</v>
      </c>
      <c r="H1192" s="55" t="s">
        <v>1727</v>
      </c>
      <c r="I1192" s="55" t="s">
        <v>1727</v>
      </c>
      <c r="J1192" s="55" t="s">
        <v>1727</v>
      </c>
      <c r="K1192" s="55" t="s">
        <v>1727</v>
      </c>
      <c r="L1192" s="55" t="s">
        <v>1727</v>
      </c>
      <c r="M1192" s="55" t="s">
        <v>1727</v>
      </c>
      <c r="N1192" s="55" t="s">
        <v>1727</v>
      </c>
      <c r="O1192" s="55"/>
      <c r="P1192" s="55" t="s">
        <v>1727</v>
      </c>
      <c r="Q1192" s="155" t="s">
        <v>1380</v>
      </c>
      <c r="R1192" s="55"/>
    </row>
    <row r="1193" spans="1:18" ht="11.25" customHeight="1">
      <c r="A1193" s="51">
        <v>1190</v>
      </c>
      <c r="B1193" s="55" t="s">
        <v>8919</v>
      </c>
      <c r="C1193" s="55" t="s">
        <v>1727</v>
      </c>
      <c r="D1193" s="55" t="s">
        <v>1727</v>
      </c>
      <c r="E1193" s="55" t="s">
        <v>1727</v>
      </c>
      <c r="F1193" s="55" t="s">
        <v>1727</v>
      </c>
      <c r="G1193" s="55" t="s">
        <v>1727</v>
      </c>
      <c r="H1193" s="55" t="s">
        <v>1727</v>
      </c>
      <c r="I1193" s="55" t="s">
        <v>1727</v>
      </c>
      <c r="J1193" s="55" t="s">
        <v>1727</v>
      </c>
      <c r="K1193" s="55" t="s">
        <v>1727</v>
      </c>
      <c r="L1193" s="55" t="s">
        <v>1727</v>
      </c>
      <c r="M1193" s="55" t="s">
        <v>1727</v>
      </c>
      <c r="N1193" s="55" t="s">
        <v>1727</v>
      </c>
      <c r="O1193" s="55"/>
      <c r="P1193" s="55" t="s">
        <v>1727</v>
      </c>
      <c r="Q1193" s="155" t="s">
        <v>1380</v>
      </c>
      <c r="R1193" s="55"/>
    </row>
    <row r="1194" spans="1:18" ht="11.25" customHeight="1">
      <c r="A1194" s="51">
        <v>1191</v>
      </c>
      <c r="B1194" s="55" t="s">
        <v>8920</v>
      </c>
      <c r="C1194" s="55" t="s">
        <v>1727</v>
      </c>
      <c r="D1194" s="55" t="s">
        <v>1727</v>
      </c>
      <c r="E1194" s="55" t="s">
        <v>1727</v>
      </c>
      <c r="F1194" s="55" t="s">
        <v>1727</v>
      </c>
      <c r="G1194" s="55" t="s">
        <v>1727</v>
      </c>
      <c r="H1194" s="55" t="s">
        <v>1727</v>
      </c>
      <c r="I1194" s="55" t="s">
        <v>1727</v>
      </c>
      <c r="J1194" s="55" t="s">
        <v>1727</v>
      </c>
      <c r="K1194" s="55" t="s">
        <v>1727</v>
      </c>
      <c r="L1194" s="55" t="s">
        <v>1727</v>
      </c>
      <c r="M1194" s="55" t="s">
        <v>1727</v>
      </c>
      <c r="N1194" s="55" t="s">
        <v>1727</v>
      </c>
      <c r="O1194" s="55"/>
      <c r="P1194" s="55" t="s">
        <v>1727</v>
      </c>
      <c r="Q1194" s="155" t="s">
        <v>1380</v>
      </c>
      <c r="R1194" s="55"/>
    </row>
    <row r="1195" spans="1:18" ht="11.25" customHeight="1">
      <c r="A1195" s="51">
        <v>1192</v>
      </c>
      <c r="B1195" s="55" t="s">
        <v>8921</v>
      </c>
      <c r="C1195" s="55" t="s">
        <v>1727</v>
      </c>
      <c r="D1195" s="55" t="s">
        <v>1727</v>
      </c>
      <c r="E1195" s="55" t="s">
        <v>1727</v>
      </c>
      <c r="F1195" s="55" t="s">
        <v>1727</v>
      </c>
      <c r="G1195" s="55" t="s">
        <v>1727</v>
      </c>
      <c r="H1195" s="55" t="s">
        <v>1727</v>
      </c>
      <c r="I1195" s="55" t="s">
        <v>1727</v>
      </c>
      <c r="J1195" s="55" t="s">
        <v>1727</v>
      </c>
      <c r="K1195" s="55" t="s">
        <v>1727</v>
      </c>
      <c r="L1195" s="55" t="s">
        <v>1727</v>
      </c>
      <c r="M1195" s="55" t="s">
        <v>1727</v>
      </c>
      <c r="N1195" s="55" t="s">
        <v>1727</v>
      </c>
      <c r="O1195" s="55"/>
      <c r="P1195" s="55" t="s">
        <v>8922</v>
      </c>
      <c r="Q1195" s="155" t="s">
        <v>1380</v>
      </c>
      <c r="R1195" s="55"/>
    </row>
    <row r="1196" spans="1:18" ht="11.25" customHeight="1">
      <c r="A1196" s="51">
        <v>1193</v>
      </c>
      <c r="B1196" s="55" t="s">
        <v>8923</v>
      </c>
      <c r="C1196" s="55" t="s">
        <v>1727</v>
      </c>
      <c r="D1196" s="55" t="s">
        <v>1727</v>
      </c>
      <c r="E1196" s="55" t="s">
        <v>1727</v>
      </c>
      <c r="F1196" s="55" t="s">
        <v>1727</v>
      </c>
      <c r="G1196" s="55" t="s">
        <v>1727</v>
      </c>
      <c r="H1196" s="55" t="s">
        <v>1727</v>
      </c>
      <c r="I1196" s="55" t="s">
        <v>1727</v>
      </c>
      <c r="J1196" s="55" t="s">
        <v>1727</v>
      </c>
      <c r="K1196" s="55" t="s">
        <v>1727</v>
      </c>
      <c r="L1196" s="55" t="s">
        <v>1727</v>
      </c>
      <c r="M1196" s="55" t="s">
        <v>1727</v>
      </c>
      <c r="N1196" s="55" t="s">
        <v>1727</v>
      </c>
      <c r="O1196" s="55"/>
      <c r="P1196" s="55" t="s">
        <v>8924</v>
      </c>
      <c r="Q1196" s="155" t="s">
        <v>1380</v>
      </c>
      <c r="R1196" s="55"/>
    </row>
    <row r="1197" spans="1:18" ht="11.25" customHeight="1">
      <c r="A1197" s="51">
        <v>1194</v>
      </c>
      <c r="B1197" s="55" t="s">
        <v>8925</v>
      </c>
      <c r="C1197" s="55" t="s">
        <v>1727</v>
      </c>
      <c r="D1197" s="55" t="s">
        <v>1727</v>
      </c>
      <c r="E1197" s="55" t="s">
        <v>1727</v>
      </c>
      <c r="F1197" s="55" t="s">
        <v>1727</v>
      </c>
      <c r="G1197" s="55" t="s">
        <v>1727</v>
      </c>
      <c r="H1197" s="55" t="s">
        <v>1727</v>
      </c>
      <c r="I1197" s="55" t="s">
        <v>1727</v>
      </c>
      <c r="J1197" s="55" t="s">
        <v>1727</v>
      </c>
      <c r="K1197" s="55" t="s">
        <v>1727</v>
      </c>
      <c r="L1197" s="55" t="s">
        <v>1727</v>
      </c>
      <c r="M1197" s="55" t="s">
        <v>1727</v>
      </c>
      <c r="N1197" s="55" t="s">
        <v>1727</v>
      </c>
      <c r="O1197" s="55"/>
      <c r="P1197" s="55" t="s">
        <v>8926</v>
      </c>
      <c r="Q1197" s="155" t="s">
        <v>1380</v>
      </c>
      <c r="R1197" s="55"/>
    </row>
    <row r="1198" spans="1:18" ht="11.25" customHeight="1">
      <c r="A1198" s="51">
        <v>1195</v>
      </c>
      <c r="B1198" s="55" t="s">
        <v>8927</v>
      </c>
      <c r="C1198" s="55" t="s">
        <v>1727</v>
      </c>
      <c r="D1198" s="55" t="s">
        <v>1727</v>
      </c>
      <c r="E1198" s="55" t="s">
        <v>1727</v>
      </c>
      <c r="F1198" s="55" t="s">
        <v>1727</v>
      </c>
      <c r="G1198" s="55" t="s">
        <v>1727</v>
      </c>
      <c r="H1198" s="55" t="s">
        <v>1727</v>
      </c>
      <c r="I1198" s="55" t="s">
        <v>1727</v>
      </c>
      <c r="J1198" s="55" t="s">
        <v>1727</v>
      </c>
      <c r="K1198" s="55" t="s">
        <v>1727</v>
      </c>
      <c r="L1198" s="55" t="s">
        <v>1727</v>
      </c>
      <c r="M1198" s="55" t="s">
        <v>1727</v>
      </c>
      <c r="N1198" s="55" t="s">
        <v>1727</v>
      </c>
      <c r="O1198" s="55"/>
      <c r="P1198" s="55" t="s">
        <v>8928</v>
      </c>
      <c r="Q1198" s="266" t="s">
        <v>2015</v>
      </c>
      <c r="R1198" s="77" t="s">
        <v>1731</v>
      </c>
    </row>
    <row r="1199" spans="1:18" ht="11.25" customHeight="1">
      <c r="A1199" s="51">
        <v>1196</v>
      </c>
      <c r="B1199" s="55" t="s">
        <v>8929</v>
      </c>
      <c r="C1199" s="55" t="s">
        <v>1727</v>
      </c>
      <c r="D1199" s="55" t="s">
        <v>1727</v>
      </c>
      <c r="E1199" s="55" t="s">
        <v>1727</v>
      </c>
      <c r="F1199" s="55" t="s">
        <v>1727</v>
      </c>
      <c r="G1199" s="55" t="s">
        <v>1727</v>
      </c>
      <c r="H1199" s="55" t="s">
        <v>1727</v>
      </c>
      <c r="I1199" s="55" t="s">
        <v>1727</v>
      </c>
      <c r="J1199" s="55" t="s">
        <v>1727</v>
      </c>
      <c r="K1199" s="55" t="s">
        <v>1727</v>
      </c>
      <c r="L1199" s="55" t="s">
        <v>1727</v>
      </c>
      <c r="M1199" s="55" t="s">
        <v>1727</v>
      </c>
      <c r="N1199" s="55" t="s">
        <v>1727</v>
      </c>
      <c r="O1199" s="55"/>
      <c r="P1199" s="55" t="s">
        <v>8930</v>
      </c>
      <c r="Q1199" s="155" t="s">
        <v>1380</v>
      </c>
      <c r="R1199" s="55"/>
    </row>
    <row r="1200" spans="1:18" ht="11.25" customHeight="1">
      <c r="A1200" s="51">
        <v>1197</v>
      </c>
      <c r="B1200" s="55" t="s">
        <v>8931</v>
      </c>
      <c r="C1200" s="55" t="s">
        <v>1727</v>
      </c>
      <c r="D1200" s="55" t="s">
        <v>1727</v>
      </c>
      <c r="E1200" s="55" t="s">
        <v>1727</v>
      </c>
      <c r="F1200" s="55" t="s">
        <v>1727</v>
      </c>
      <c r="G1200" s="55" t="s">
        <v>1727</v>
      </c>
      <c r="H1200" s="55" t="s">
        <v>1727</v>
      </c>
      <c r="I1200" s="55" t="s">
        <v>1727</v>
      </c>
      <c r="J1200" s="55" t="s">
        <v>1727</v>
      </c>
      <c r="K1200" s="55" t="s">
        <v>1727</v>
      </c>
      <c r="L1200" s="55" t="s">
        <v>1727</v>
      </c>
      <c r="M1200" s="55" t="s">
        <v>1727</v>
      </c>
      <c r="N1200" s="55" t="s">
        <v>1727</v>
      </c>
      <c r="O1200" s="55"/>
      <c r="P1200" s="55" t="s">
        <v>8932</v>
      </c>
      <c r="Q1200" s="155" t="s">
        <v>1380</v>
      </c>
      <c r="R1200" s="55"/>
    </row>
    <row r="1201" spans="1:18" ht="11.25" customHeight="1">
      <c r="A1201" s="51">
        <v>1198</v>
      </c>
      <c r="B1201" s="55" t="s">
        <v>8933</v>
      </c>
      <c r="C1201" s="55" t="s">
        <v>8934</v>
      </c>
      <c r="D1201" s="55" t="s">
        <v>1727</v>
      </c>
      <c r="E1201" s="55" t="s">
        <v>1727</v>
      </c>
      <c r="F1201" s="55" t="s">
        <v>1727</v>
      </c>
      <c r="G1201" s="55" t="s">
        <v>1727</v>
      </c>
      <c r="H1201" s="55" t="s">
        <v>1727</v>
      </c>
      <c r="I1201" s="55" t="s">
        <v>1727</v>
      </c>
      <c r="J1201" s="55" t="s">
        <v>1727</v>
      </c>
      <c r="K1201" s="55" t="s">
        <v>1727</v>
      </c>
      <c r="L1201" s="55" t="s">
        <v>1727</v>
      </c>
      <c r="M1201" s="55" t="s">
        <v>1727</v>
      </c>
      <c r="N1201" s="55" t="s">
        <v>1727</v>
      </c>
      <c r="O1201" s="55"/>
      <c r="P1201" s="55" t="s">
        <v>8935</v>
      </c>
      <c r="Q1201" s="155" t="s">
        <v>1380</v>
      </c>
      <c r="R1201" s="55"/>
    </row>
    <row r="1202" spans="1:18" ht="11.25" customHeight="1">
      <c r="A1202" s="51">
        <v>1199</v>
      </c>
      <c r="B1202" s="55" t="s">
        <v>8936</v>
      </c>
      <c r="C1202" s="55" t="s">
        <v>1727</v>
      </c>
      <c r="D1202" s="55" t="s">
        <v>1727</v>
      </c>
      <c r="E1202" s="55" t="s">
        <v>1727</v>
      </c>
      <c r="F1202" s="55" t="s">
        <v>1727</v>
      </c>
      <c r="G1202" s="55" t="s">
        <v>1727</v>
      </c>
      <c r="H1202" s="55" t="s">
        <v>1727</v>
      </c>
      <c r="I1202" s="55" t="s">
        <v>1727</v>
      </c>
      <c r="J1202" s="55" t="s">
        <v>1727</v>
      </c>
      <c r="K1202" s="55" t="s">
        <v>1727</v>
      </c>
      <c r="L1202" s="55" t="s">
        <v>1727</v>
      </c>
      <c r="M1202" s="55" t="s">
        <v>1727</v>
      </c>
      <c r="N1202" s="55" t="s">
        <v>1727</v>
      </c>
      <c r="O1202" s="55"/>
      <c r="P1202" s="55" t="s">
        <v>8937</v>
      </c>
      <c r="Q1202" s="155" t="s">
        <v>1380</v>
      </c>
      <c r="R1202" s="55"/>
    </row>
    <row r="1203" spans="1:18" ht="11.25" customHeight="1">
      <c r="A1203" s="51">
        <v>1200</v>
      </c>
      <c r="B1203" s="55" t="s">
        <v>8938</v>
      </c>
      <c r="C1203" s="55" t="s">
        <v>1727</v>
      </c>
      <c r="D1203" s="55" t="s">
        <v>1727</v>
      </c>
      <c r="E1203" s="55" t="s">
        <v>1727</v>
      </c>
      <c r="F1203" s="55" t="s">
        <v>1727</v>
      </c>
      <c r="G1203" s="55" t="s">
        <v>1727</v>
      </c>
      <c r="H1203" s="55" t="s">
        <v>1727</v>
      </c>
      <c r="I1203" s="55" t="s">
        <v>1727</v>
      </c>
      <c r="J1203" s="55" t="s">
        <v>1727</v>
      </c>
      <c r="K1203" s="55" t="s">
        <v>1727</v>
      </c>
      <c r="L1203" s="55" t="s">
        <v>1727</v>
      </c>
      <c r="M1203" s="55" t="s">
        <v>1727</v>
      </c>
      <c r="N1203" s="55" t="s">
        <v>1727</v>
      </c>
      <c r="O1203" s="55"/>
      <c r="P1203" s="55" t="s">
        <v>8939</v>
      </c>
      <c r="Q1203" s="155" t="s">
        <v>1380</v>
      </c>
      <c r="R1203" s="55"/>
    </row>
    <row r="1204" spans="1:18" ht="11.25" customHeight="1">
      <c r="A1204" s="51">
        <v>1201</v>
      </c>
      <c r="B1204" s="55" t="s">
        <v>8940</v>
      </c>
      <c r="C1204" s="55" t="s">
        <v>1727</v>
      </c>
      <c r="D1204" s="55" t="s">
        <v>1727</v>
      </c>
      <c r="E1204" s="55" t="s">
        <v>1727</v>
      </c>
      <c r="F1204" s="55" t="s">
        <v>1727</v>
      </c>
      <c r="G1204" s="55" t="s">
        <v>1727</v>
      </c>
      <c r="H1204" s="55" t="s">
        <v>1727</v>
      </c>
      <c r="I1204" s="55" t="s">
        <v>1727</v>
      </c>
      <c r="J1204" s="55" t="s">
        <v>1727</v>
      </c>
      <c r="K1204" s="55" t="s">
        <v>1727</v>
      </c>
      <c r="L1204" s="55" t="s">
        <v>1727</v>
      </c>
      <c r="M1204" s="55" t="s">
        <v>1727</v>
      </c>
      <c r="N1204" s="55" t="s">
        <v>1727</v>
      </c>
      <c r="O1204" s="55"/>
      <c r="P1204" s="55" t="s">
        <v>8941</v>
      </c>
      <c r="Q1204" s="155" t="s">
        <v>1380</v>
      </c>
      <c r="R1204" s="55"/>
    </row>
    <row r="1205" spans="1:18" ht="11.25" customHeight="1">
      <c r="A1205" s="51">
        <v>1202</v>
      </c>
      <c r="B1205" s="55" t="s">
        <v>8942</v>
      </c>
      <c r="C1205" s="55" t="s">
        <v>1727</v>
      </c>
      <c r="D1205" s="55" t="s">
        <v>1727</v>
      </c>
      <c r="E1205" s="55" t="s">
        <v>1727</v>
      </c>
      <c r="F1205" s="55" t="s">
        <v>1727</v>
      </c>
      <c r="G1205" s="55" t="s">
        <v>1727</v>
      </c>
      <c r="H1205" s="55" t="s">
        <v>1727</v>
      </c>
      <c r="I1205" s="55" t="s">
        <v>1727</v>
      </c>
      <c r="J1205" s="55" t="s">
        <v>1727</v>
      </c>
      <c r="K1205" s="55" t="s">
        <v>1727</v>
      </c>
      <c r="L1205" s="55" t="s">
        <v>1727</v>
      </c>
      <c r="M1205" s="55" t="s">
        <v>1727</v>
      </c>
      <c r="N1205" s="55" t="s">
        <v>1727</v>
      </c>
      <c r="O1205" s="55"/>
      <c r="P1205" s="55" t="s">
        <v>8943</v>
      </c>
      <c r="Q1205" s="155" t="s">
        <v>1380</v>
      </c>
      <c r="R1205" s="55"/>
    </row>
    <row r="1206" spans="1:18" ht="11.25" customHeight="1">
      <c r="A1206" s="51">
        <v>1203</v>
      </c>
      <c r="B1206" s="55" t="s">
        <v>8944</v>
      </c>
      <c r="C1206" s="55" t="s">
        <v>1727</v>
      </c>
      <c r="D1206" s="55" t="s">
        <v>1727</v>
      </c>
      <c r="E1206" s="55" t="s">
        <v>1727</v>
      </c>
      <c r="F1206" s="55" t="s">
        <v>1727</v>
      </c>
      <c r="G1206" s="55" t="s">
        <v>1727</v>
      </c>
      <c r="H1206" s="55" t="s">
        <v>1727</v>
      </c>
      <c r="I1206" s="55" t="s">
        <v>1727</v>
      </c>
      <c r="J1206" s="55" t="s">
        <v>1727</v>
      </c>
      <c r="K1206" s="55" t="s">
        <v>1727</v>
      </c>
      <c r="L1206" s="55" t="s">
        <v>1727</v>
      </c>
      <c r="M1206" s="55" t="s">
        <v>1727</v>
      </c>
      <c r="N1206" s="55" t="s">
        <v>1727</v>
      </c>
      <c r="O1206" s="55"/>
      <c r="P1206" s="55" t="s">
        <v>8945</v>
      </c>
      <c r="Q1206" s="155" t="s">
        <v>1380</v>
      </c>
      <c r="R1206" s="55"/>
    </row>
    <row r="1207" spans="1:18" ht="11.25" customHeight="1">
      <c r="A1207" s="51">
        <v>1204</v>
      </c>
      <c r="B1207" s="55" t="s">
        <v>8946</v>
      </c>
      <c r="C1207" s="55" t="s">
        <v>1727</v>
      </c>
      <c r="D1207" s="55" t="s">
        <v>1727</v>
      </c>
      <c r="E1207" s="55" t="s">
        <v>1727</v>
      </c>
      <c r="F1207" s="55" t="s">
        <v>1727</v>
      </c>
      <c r="G1207" s="55" t="s">
        <v>1727</v>
      </c>
      <c r="H1207" s="55" t="s">
        <v>1727</v>
      </c>
      <c r="I1207" s="55" t="s">
        <v>1727</v>
      </c>
      <c r="J1207" s="55" t="s">
        <v>1727</v>
      </c>
      <c r="K1207" s="55" t="s">
        <v>1727</v>
      </c>
      <c r="L1207" s="55" t="s">
        <v>1727</v>
      </c>
      <c r="M1207" s="55" t="s">
        <v>1727</v>
      </c>
      <c r="N1207" s="55" t="s">
        <v>1727</v>
      </c>
      <c r="O1207" s="55"/>
      <c r="P1207" s="55" t="s">
        <v>8947</v>
      </c>
      <c r="Q1207" s="155" t="s">
        <v>1380</v>
      </c>
      <c r="R1207" s="55"/>
    </row>
    <row r="1208" spans="1:18" ht="11.25" customHeight="1">
      <c r="A1208" s="51">
        <v>1205</v>
      </c>
      <c r="B1208" s="55" t="s">
        <v>8948</v>
      </c>
      <c r="C1208" s="55" t="s">
        <v>1727</v>
      </c>
      <c r="D1208" s="55" t="s">
        <v>1727</v>
      </c>
      <c r="E1208" s="55" t="s">
        <v>1727</v>
      </c>
      <c r="F1208" s="55" t="s">
        <v>1727</v>
      </c>
      <c r="G1208" s="55" t="s">
        <v>1727</v>
      </c>
      <c r="H1208" s="55" t="s">
        <v>1727</v>
      </c>
      <c r="I1208" s="55" t="s">
        <v>1727</v>
      </c>
      <c r="J1208" s="55" t="s">
        <v>1727</v>
      </c>
      <c r="K1208" s="55" t="s">
        <v>1727</v>
      </c>
      <c r="L1208" s="55" t="s">
        <v>1727</v>
      </c>
      <c r="M1208" s="55" t="s">
        <v>1727</v>
      </c>
      <c r="N1208" s="55" t="s">
        <v>1727</v>
      </c>
      <c r="O1208" s="55"/>
      <c r="P1208" s="55" t="s">
        <v>8949</v>
      </c>
      <c r="Q1208" s="155" t="s">
        <v>1380</v>
      </c>
      <c r="R1208" s="55"/>
    </row>
    <row r="1209" spans="1:18" ht="11.25" customHeight="1">
      <c r="A1209" s="51">
        <v>1206</v>
      </c>
      <c r="B1209" s="55" t="s">
        <v>8950</v>
      </c>
      <c r="C1209" s="55" t="s">
        <v>1727</v>
      </c>
      <c r="D1209" s="55" t="s">
        <v>1727</v>
      </c>
      <c r="E1209" s="55" t="s">
        <v>1727</v>
      </c>
      <c r="F1209" s="55" t="s">
        <v>1727</v>
      </c>
      <c r="G1209" s="55" t="s">
        <v>1727</v>
      </c>
      <c r="H1209" s="55" t="s">
        <v>1727</v>
      </c>
      <c r="I1209" s="55" t="s">
        <v>1727</v>
      </c>
      <c r="J1209" s="55" t="s">
        <v>1727</v>
      </c>
      <c r="K1209" s="55" t="s">
        <v>1727</v>
      </c>
      <c r="L1209" s="55" t="s">
        <v>1727</v>
      </c>
      <c r="M1209" s="55" t="s">
        <v>1727</v>
      </c>
      <c r="N1209" s="55" t="s">
        <v>1727</v>
      </c>
      <c r="O1209" s="55"/>
      <c r="P1209" s="55" t="s">
        <v>8951</v>
      </c>
      <c r="Q1209" s="155" t="s">
        <v>1380</v>
      </c>
      <c r="R1209" s="55"/>
    </row>
    <row r="1210" spans="1:18" ht="11.25" customHeight="1">
      <c r="A1210" s="51">
        <v>1207</v>
      </c>
      <c r="B1210" s="55" t="s">
        <v>8952</v>
      </c>
      <c r="C1210" s="55" t="s">
        <v>1727</v>
      </c>
      <c r="D1210" s="55" t="s">
        <v>1727</v>
      </c>
      <c r="E1210" s="55" t="s">
        <v>1727</v>
      </c>
      <c r="F1210" s="55" t="s">
        <v>1727</v>
      </c>
      <c r="G1210" s="55" t="s">
        <v>1727</v>
      </c>
      <c r="H1210" s="55" t="s">
        <v>1727</v>
      </c>
      <c r="I1210" s="55" t="s">
        <v>1727</v>
      </c>
      <c r="J1210" s="55" t="s">
        <v>1727</v>
      </c>
      <c r="K1210" s="55" t="s">
        <v>1727</v>
      </c>
      <c r="L1210" s="55" t="s">
        <v>1727</v>
      </c>
      <c r="M1210" s="55" t="s">
        <v>1727</v>
      </c>
      <c r="N1210" s="55" t="s">
        <v>1727</v>
      </c>
      <c r="O1210" s="55"/>
      <c r="P1210" s="55" t="s">
        <v>8953</v>
      </c>
      <c r="Q1210" s="155" t="s">
        <v>1380</v>
      </c>
      <c r="R1210" s="55"/>
    </row>
    <row r="1211" spans="1:18" ht="11.25" customHeight="1">
      <c r="A1211" s="51">
        <v>1208</v>
      </c>
      <c r="B1211" s="55" t="s">
        <v>8954</v>
      </c>
      <c r="C1211" s="55" t="s">
        <v>1727</v>
      </c>
      <c r="D1211" s="55" t="s">
        <v>1727</v>
      </c>
      <c r="E1211" s="55" t="s">
        <v>1727</v>
      </c>
      <c r="F1211" s="55" t="s">
        <v>1727</v>
      </c>
      <c r="G1211" s="55" t="s">
        <v>1727</v>
      </c>
      <c r="H1211" s="55" t="s">
        <v>1727</v>
      </c>
      <c r="I1211" s="55" t="s">
        <v>1727</v>
      </c>
      <c r="J1211" s="55" t="s">
        <v>1727</v>
      </c>
      <c r="K1211" s="55" t="s">
        <v>1727</v>
      </c>
      <c r="L1211" s="55" t="s">
        <v>1727</v>
      </c>
      <c r="M1211" s="55" t="s">
        <v>1727</v>
      </c>
      <c r="N1211" s="55" t="s">
        <v>1727</v>
      </c>
      <c r="O1211" s="55"/>
      <c r="P1211" s="55" t="s">
        <v>8955</v>
      </c>
      <c r="Q1211" s="155" t="s">
        <v>1380</v>
      </c>
      <c r="R1211" s="55"/>
    </row>
    <row r="1212" spans="1:18" ht="11.25" customHeight="1">
      <c r="A1212" s="51">
        <v>1209</v>
      </c>
      <c r="B1212" s="55" t="s">
        <v>8956</v>
      </c>
      <c r="C1212" s="55" t="s">
        <v>1727</v>
      </c>
      <c r="D1212" s="55" t="s">
        <v>1727</v>
      </c>
      <c r="E1212" s="55" t="s">
        <v>1727</v>
      </c>
      <c r="F1212" s="55" t="s">
        <v>1727</v>
      </c>
      <c r="G1212" s="55" t="s">
        <v>1727</v>
      </c>
      <c r="H1212" s="55" t="s">
        <v>1727</v>
      </c>
      <c r="I1212" s="55" t="s">
        <v>1727</v>
      </c>
      <c r="J1212" s="55" t="s">
        <v>1727</v>
      </c>
      <c r="K1212" s="55" t="s">
        <v>1727</v>
      </c>
      <c r="L1212" s="55" t="s">
        <v>1727</v>
      </c>
      <c r="M1212" s="55" t="s">
        <v>1727</v>
      </c>
      <c r="N1212" s="55" t="s">
        <v>1727</v>
      </c>
      <c r="O1212" s="55"/>
      <c r="P1212" s="55" t="s">
        <v>8957</v>
      </c>
      <c r="Q1212" s="155" t="s">
        <v>1380</v>
      </c>
      <c r="R1212" s="55"/>
    </row>
    <row r="1213" spans="1:18" ht="11.25" customHeight="1">
      <c r="A1213" s="51">
        <v>1210</v>
      </c>
      <c r="B1213" s="55" t="s">
        <v>8958</v>
      </c>
      <c r="C1213" s="55" t="s">
        <v>1727</v>
      </c>
      <c r="D1213" s="55" t="s">
        <v>1727</v>
      </c>
      <c r="E1213" s="55" t="s">
        <v>1727</v>
      </c>
      <c r="F1213" s="55" t="s">
        <v>1727</v>
      </c>
      <c r="G1213" s="55" t="s">
        <v>1727</v>
      </c>
      <c r="H1213" s="55" t="s">
        <v>1727</v>
      </c>
      <c r="I1213" s="55" t="s">
        <v>1727</v>
      </c>
      <c r="J1213" s="55" t="s">
        <v>1727</v>
      </c>
      <c r="K1213" s="55" t="s">
        <v>1727</v>
      </c>
      <c r="L1213" s="55" t="s">
        <v>1727</v>
      </c>
      <c r="M1213" s="55" t="s">
        <v>1727</v>
      </c>
      <c r="N1213" s="55" t="s">
        <v>1727</v>
      </c>
      <c r="O1213" s="55"/>
      <c r="P1213" s="55" t="s">
        <v>8959</v>
      </c>
      <c r="Q1213" s="155" t="s">
        <v>1380</v>
      </c>
      <c r="R1213" s="55"/>
    </row>
    <row r="1214" spans="1:18" ht="11.25" customHeight="1">
      <c r="A1214" s="51">
        <v>1211</v>
      </c>
      <c r="B1214" s="55" t="s">
        <v>8960</v>
      </c>
      <c r="C1214" s="55" t="s">
        <v>1727</v>
      </c>
      <c r="D1214" s="55" t="s">
        <v>1727</v>
      </c>
      <c r="E1214" s="55" t="s">
        <v>1727</v>
      </c>
      <c r="F1214" s="55" t="s">
        <v>1727</v>
      </c>
      <c r="G1214" s="55" t="s">
        <v>1727</v>
      </c>
      <c r="H1214" s="55" t="s">
        <v>1727</v>
      </c>
      <c r="I1214" s="55" t="s">
        <v>1727</v>
      </c>
      <c r="J1214" s="55" t="s">
        <v>1727</v>
      </c>
      <c r="K1214" s="55" t="s">
        <v>1727</v>
      </c>
      <c r="L1214" s="55" t="s">
        <v>1727</v>
      </c>
      <c r="M1214" s="55" t="s">
        <v>1727</v>
      </c>
      <c r="N1214" s="55" t="s">
        <v>1727</v>
      </c>
      <c r="O1214" s="55"/>
      <c r="P1214" s="55" t="s">
        <v>8961</v>
      </c>
      <c r="Q1214" s="155" t="s">
        <v>1380</v>
      </c>
      <c r="R1214" s="55"/>
    </row>
    <row r="1215" spans="1:18" ht="11.25" customHeight="1">
      <c r="A1215" s="51">
        <v>1212</v>
      </c>
      <c r="B1215" s="55" t="s">
        <v>8962</v>
      </c>
      <c r="C1215" s="55" t="s">
        <v>1727</v>
      </c>
      <c r="D1215" s="55" t="s">
        <v>1727</v>
      </c>
      <c r="E1215" s="55" t="s">
        <v>1727</v>
      </c>
      <c r="F1215" s="55" t="s">
        <v>1727</v>
      </c>
      <c r="G1215" s="55" t="s">
        <v>1727</v>
      </c>
      <c r="H1215" s="55" t="s">
        <v>1727</v>
      </c>
      <c r="I1215" s="55" t="s">
        <v>1727</v>
      </c>
      <c r="J1215" s="55" t="s">
        <v>1727</v>
      </c>
      <c r="K1215" s="55" t="s">
        <v>1727</v>
      </c>
      <c r="L1215" s="55" t="s">
        <v>1727</v>
      </c>
      <c r="M1215" s="55" t="s">
        <v>1727</v>
      </c>
      <c r="N1215" s="55" t="s">
        <v>1727</v>
      </c>
      <c r="O1215" s="55"/>
      <c r="P1215" s="55" t="s">
        <v>8963</v>
      </c>
      <c r="Q1215" s="155" t="s">
        <v>1380</v>
      </c>
      <c r="R1215" s="55"/>
    </row>
    <row r="1216" spans="1:18" ht="11.25" customHeight="1">
      <c r="A1216" s="51">
        <v>1213</v>
      </c>
      <c r="B1216" s="55" t="s">
        <v>8964</v>
      </c>
      <c r="C1216" s="55" t="s">
        <v>1727</v>
      </c>
      <c r="D1216" s="55" t="s">
        <v>1727</v>
      </c>
      <c r="E1216" s="55" t="s">
        <v>1727</v>
      </c>
      <c r="F1216" s="55" t="s">
        <v>1727</v>
      </c>
      <c r="G1216" s="55" t="s">
        <v>1727</v>
      </c>
      <c r="H1216" s="55" t="s">
        <v>1727</v>
      </c>
      <c r="I1216" s="55" t="s">
        <v>1727</v>
      </c>
      <c r="J1216" s="55" t="s">
        <v>1727</v>
      </c>
      <c r="K1216" s="55" t="s">
        <v>1727</v>
      </c>
      <c r="L1216" s="55" t="s">
        <v>1727</v>
      </c>
      <c r="M1216" s="55" t="s">
        <v>1727</v>
      </c>
      <c r="N1216" s="55" t="s">
        <v>1727</v>
      </c>
      <c r="O1216" s="55"/>
      <c r="P1216" s="55" t="s">
        <v>8965</v>
      </c>
      <c r="Q1216" s="155" t="s">
        <v>1380</v>
      </c>
      <c r="R1216" s="55"/>
    </row>
    <row r="1217" spans="1:18" ht="11.25" customHeight="1">
      <c r="A1217" s="51">
        <v>1214</v>
      </c>
      <c r="B1217" s="55" t="s">
        <v>8966</v>
      </c>
      <c r="C1217" s="55" t="s">
        <v>8967</v>
      </c>
      <c r="D1217" s="55" t="s">
        <v>1727</v>
      </c>
      <c r="E1217" s="55" t="s">
        <v>1727</v>
      </c>
      <c r="F1217" s="55" t="s">
        <v>1727</v>
      </c>
      <c r="G1217" s="55" t="s">
        <v>1727</v>
      </c>
      <c r="H1217" s="55" t="s">
        <v>1727</v>
      </c>
      <c r="I1217" s="55" t="s">
        <v>1727</v>
      </c>
      <c r="J1217" s="55" t="s">
        <v>1727</v>
      </c>
      <c r="K1217" s="55" t="s">
        <v>1727</v>
      </c>
      <c r="L1217" s="55" t="s">
        <v>1727</v>
      </c>
      <c r="M1217" s="55" t="s">
        <v>1727</v>
      </c>
      <c r="N1217" s="55" t="s">
        <v>1727</v>
      </c>
      <c r="O1217" s="55"/>
      <c r="P1217" s="55" t="s">
        <v>8968</v>
      </c>
      <c r="Q1217" s="155" t="s">
        <v>1380</v>
      </c>
      <c r="R1217" s="55"/>
    </row>
    <row r="1218" spans="1:18" ht="11.25" customHeight="1">
      <c r="A1218" s="51">
        <v>1215</v>
      </c>
      <c r="B1218" s="55" t="s">
        <v>8969</v>
      </c>
      <c r="C1218" s="55" t="s">
        <v>1727</v>
      </c>
      <c r="D1218" s="55" t="s">
        <v>1727</v>
      </c>
      <c r="E1218" s="55" t="s">
        <v>1727</v>
      </c>
      <c r="F1218" s="55" t="s">
        <v>1727</v>
      </c>
      <c r="G1218" s="55" t="s">
        <v>1727</v>
      </c>
      <c r="H1218" s="55" t="s">
        <v>1727</v>
      </c>
      <c r="I1218" s="55" t="s">
        <v>1727</v>
      </c>
      <c r="J1218" s="55" t="s">
        <v>1727</v>
      </c>
      <c r="K1218" s="55" t="s">
        <v>1727</v>
      </c>
      <c r="L1218" s="55" t="s">
        <v>1727</v>
      </c>
      <c r="M1218" s="55" t="s">
        <v>1727</v>
      </c>
      <c r="N1218" s="55" t="s">
        <v>1727</v>
      </c>
      <c r="O1218" s="55"/>
      <c r="P1218" s="55" t="s">
        <v>8970</v>
      </c>
      <c r="Q1218" s="155" t="s">
        <v>1380</v>
      </c>
      <c r="R1218" s="55"/>
    </row>
    <row r="1219" spans="1:18" ht="11.25" customHeight="1">
      <c r="A1219" s="51">
        <v>1216</v>
      </c>
      <c r="B1219" s="55" t="s">
        <v>8971</v>
      </c>
      <c r="C1219" s="55" t="s">
        <v>1727</v>
      </c>
      <c r="D1219" s="55" t="s">
        <v>1727</v>
      </c>
      <c r="E1219" s="55" t="s">
        <v>1727</v>
      </c>
      <c r="F1219" s="55" t="s">
        <v>1727</v>
      </c>
      <c r="G1219" s="55" t="s">
        <v>1727</v>
      </c>
      <c r="H1219" s="55" t="s">
        <v>1727</v>
      </c>
      <c r="I1219" s="55" t="s">
        <v>1727</v>
      </c>
      <c r="J1219" s="55" t="s">
        <v>1727</v>
      </c>
      <c r="K1219" s="55" t="s">
        <v>1727</v>
      </c>
      <c r="L1219" s="55" t="s">
        <v>1727</v>
      </c>
      <c r="M1219" s="55" t="s">
        <v>1727</v>
      </c>
      <c r="N1219" s="55" t="s">
        <v>1727</v>
      </c>
      <c r="O1219" s="55"/>
      <c r="P1219" s="55" t="s">
        <v>8972</v>
      </c>
      <c r="Q1219" s="155" t="s">
        <v>1380</v>
      </c>
      <c r="R1219" s="55"/>
    </row>
    <row r="1220" spans="1:18" ht="11.25" customHeight="1">
      <c r="A1220" s="51">
        <v>1217</v>
      </c>
      <c r="B1220" s="55" t="s">
        <v>8973</v>
      </c>
      <c r="C1220" s="55" t="s">
        <v>1727</v>
      </c>
      <c r="D1220" s="55" t="s">
        <v>1727</v>
      </c>
      <c r="E1220" s="55" t="s">
        <v>1727</v>
      </c>
      <c r="F1220" s="55" t="s">
        <v>1727</v>
      </c>
      <c r="G1220" s="55" t="s">
        <v>1727</v>
      </c>
      <c r="H1220" s="55" t="s">
        <v>1727</v>
      </c>
      <c r="I1220" s="55" t="s">
        <v>1727</v>
      </c>
      <c r="J1220" s="55" t="s">
        <v>1727</v>
      </c>
      <c r="K1220" s="55" t="s">
        <v>1727</v>
      </c>
      <c r="L1220" s="55" t="s">
        <v>1727</v>
      </c>
      <c r="M1220" s="55" t="s">
        <v>1727</v>
      </c>
      <c r="N1220" s="55" t="s">
        <v>1727</v>
      </c>
      <c r="O1220" s="55"/>
      <c r="P1220" s="55" t="s">
        <v>8974</v>
      </c>
      <c r="Q1220" s="155" t="s">
        <v>1380</v>
      </c>
      <c r="R1220" s="55"/>
    </row>
    <row r="1221" spans="1:18" ht="11.25" customHeight="1">
      <c r="A1221" s="51">
        <v>1218</v>
      </c>
      <c r="B1221" s="55" t="s">
        <v>8975</v>
      </c>
      <c r="C1221" s="55" t="s">
        <v>1727</v>
      </c>
      <c r="D1221" s="55" t="s">
        <v>1727</v>
      </c>
      <c r="E1221" s="55" t="s">
        <v>1727</v>
      </c>
      <c r="F1221" s="55" t="s">
        <v>1727</v>
      </c>
      <c r="G1221" s="55" t="s">
        <v>1727</v>
      </c>
      <c r="H1221" s="55" t="s">
        <v>1727</v>
      </c>
      <c r="I1221" s="55" t="s">
        <v>1727</v>
      </c>
      <c r="J1221" s="55" t="s">
        <v>1727</v>
      </c>
      <c r="K1221" s="55" t="s">
        <v>1727</v>
      </c>
      <c r="L1221" s="55" t="s">
        <v>1727</v>
      </c>
      <c r="M1221" s="55" t="s">
        <v>1727</v>
      </c>
      <c r="N1221" s="55" t="s">
        <v>1727</v>
      </c>
      <c r="O1221" s="55"/>
      <c r="P1221" s="55" t="s">
        <v>1727</v>
      </c>
      <c r="Q1221" s="155" t="s">
        <v>1380</v>
      </c>
      <c r="R1221" s="55"/>
    </row>
    <row r="1222" spans="1:18" ht="11.25" customHeight="1">
      <c r="A1222" s="51">
        <v>1219</v>
      </c>
      <c r="B1222" s="55" t="s">
        <v>8976</v>
      </c>
      <c r="C1222" s="55" t="s">
        <v>1727</v>
      </c>
      <c r="D1222" s="55" t="s">
        <v>1727</v>
      </c>
      <c r="E1222" s="55" t="s">
        <v>1727</v>
      </c>
      <c r="F1222" s="55" t="s">
        <v>1727</v>
      </c>
      <c r="G1222" s="55" t="s">
        <v>1727</v>
      </c>
      <c r="H1222" s="55" t="s">
        <v>1727</v>
      </c>
      <c r="I1222" s="55" t="s">
        <v>1727</v>
      </c>
      <c r="J1222" s="55" t="s">
        <v>1727</v>
      </c>
      <c r="K1222" s="55" t="s">
        <v>1727</v>
      </c>
      <c r="L1222" s="55" t="s">
        <v>1727</v>
      </c>
      <c r="M1222" s="55" t="s">
        <v>1727</v>
      </c>
      <c r="N1222" s="55" t="s">
        <v>1727</v>
      </c>
      <c r="O1222" s="55"/>
      <c r="P1222" s="55" t="s">
        <v>1727</v>
      </c>
      <c r="Q1222" s="155" t="s">
        <v>1380</v>
      </c>
      <c r="R1222" s="55"/>
    </row>
    <row r="1223" spans="1:18" ht="11.25" customHeight="1">
      <c r="A1223" s="51">
        <v>1220</v>
      </c>
      <c r="B1223" s="55" t="s">
        <v>8977</v>
      </c>
      <c r="C1223" s="55" t="s">
        <v>1727</v>
      </c>
      <c r="D1223" s="55" t="s">
        <v>1727</v>
      </c>
      <c r="E1223" s="55" t="s">
        <v>1727</v>
      </c>
      <c r="F1223" s="55" t="s">
        <v>1727</v>
      </c>
      <c r="G1223" s="55" t="s">
        <v>1727</v>
      </c>
      <c r="H1223" s="55" t="s">
        <v>1727</v>
      </c>
      <c r="I1223" s="55" t="s">
        <v>1727</v>
      </c>
      <c r="J1223" s="55" t="s">
        <v>1727</v>
      </c>
      <c r="K1223" s="55" t="s">
        <v>1727</v>
      </c>
      <c r="L1223" s="55" t="s">
        <v>1727</v>
      </c>
      <c r="M1223" s="55" t="s">
        <v>1727</v>
      </c>
      <c r="N1223" s="55" t="s">
        <v>1727</v>
      </c>
      <c r="O1223" s="55"/>
      <c r="P1223" s="55" t="s">
        <v>1727</v>
      </c>
      <c r="Q1223" s="155" t="s">
        <v>1380</v>
      </c>
      <c r="R1223" s="55"/>
    </row>
    <row r="1224" spans="1:18" ht="11.25" customHeight="1">
      <c r="A1224" s="51">
        <v>1221</v>
      </c>
      <c r="B1224" s="55" t="s">
        <v>8978</v>
      </c>
      <c r="C1224" s="55" t="s">
        <v>1727</v>
      </c>
      <c r="D1224" s="55" t="s">
        <v>1727</v>
      </c>
      <c r="E1224" s="55" t="s">
        <v>1727</v>
      </c>
      <c r="F1224" s="55" t="s">
        <v>1727</v>
      </c>
      <c r="G1224" s="55" t="s">
        <v>1727</v>
      </c>
      <c r="H1224" s="55" t="s">
        <v>1727</v>
      </c>
      <c r="I1224" s="55" t="s">
        <v>1727</v>
      </c>
      <c r="J1224" s="55" t="s">
        <v>1727</v>
      </c>
      <c r="K1224" s="55" t="s">
        <v>1727</v>
      </c>
      <c r="L1224" s="55" t="s">
        <v>1727</v>
      </c>
      <c r="M1224" s="55" t="s">
        <v>1727</v>
      </c>
      <c r="N1224" s="55" t="s">
        <v>1727</v>
      </c>
      <c r="O1224" s="55"/>
      <c r="P1224" s="55" t="s">
        <v>1727</v>
      </c>
      <c r="Q1224" s="155" t="s">
        <v>1380</v>
      </c>
      <c r="R1224" s="55"/>
    </row>
    <row r="1225" spans="1:18" ht="11.25" customHeight="1">
      <c r="A1225" s="51">
        <v>1222</v>
      </c>
      <c r="B1225" s="55" t="s">
        <v>8979</v>
      </c>
      <c r="C1225" s="55" t="s">
        <v>1727</v>
      </c>
      <c r="D1225" s="55" t="s">
        <v>1727</v>
      </c>
      <c r="E1225" s="55" t="s">
        <v>1727</v>
      </c>
      <c r="F1225" s="55" t="s">
        <v>1727</v>
      </c>
      <c r="G1225" s="55" t="s">
        <v>1727</v>
      </c>
      <c r="H1225" s="55" t="s">
        <v>1727</v>
      </c>
      <c r="I1225" s="55" t="s">
        <v>1727</v>
      </c>
      <c r="J1225" s="55" t="s">
        <v>1727</v>
      </c>
      <c r="K1225" s="55" t="s">
        <v>1727</v>
      </c>
      <c r="L1225" s="55" t="s">
        <v>1727</v>
      </c>
      <c r="M1225" s="55" t="s">
        <v>1727</v>
      </c>
      <c r="N1225" s="55" t="s">
        <v>1727</v>
      </c>
      <c r="O1225" s="55"/>
      <c r="P1225" s="55" t="s">
        <v>1727</v>
      </c>
      <c r="Q1225" s="155" t="s">
        <v>1380</v>
      </c>
      <c r="R1225" s="55"/>
    </row>
    <row r="1226" spans="1:18" ht="11.25" customHeight="1">
      <c r="A1226" s="51">
        <v>1223</v>
      </c>
      <c r="B1226" s="55" t="s">
        <v>8980</v>
      </c>
      <c r="C1226" s="55" t="s">
        <v>1727</v>
      </c>
      <c r="D1226" s="55" t="s">
        <v>1727</v>
      </c>
      <c r="E1226" s="55" t="s">
        <v>1727</v>
      </c>
      <c r="F1226" s="55" t="s">
        <v>1727</v>
      </c>
      <c r="G1226" s="55" t="s">
        <v>1727</v>
      </c>
      <c r="H1226" s="55" t="s">
        <v>1727</v>
      </c>
      <c r="I1226" s="55" t="s">
        <v>1727</v>
      </c>
      <c r="J1226" s="55" t="s">
        <v>1727</v>
      </c>
      <c r="K1226" s="55" t="s">
        <v>1727</v>
      </c>
      <c r="L1226" s="55" t="s">
        <v>1727</v>
      </c>
      <c r="M1226" s="55" t="s">
        <v>1727</v>
      </c>
      <c r="N1226" s="55" t="s">
        <v>1727</v>
      </c>
      <c r="O1226" s="55"/>
      <c r="P1226" s="55" t="s">
        <v>8981</v>
      </c>
      <c r="Q1226" s="155" t="s">
        <v>1380</v>
      </c>
      <c r="R1226" s="55"/>
    </row>
    <row r="1227" spans="1:18" ht="11.25" customHeight="1">
      <c r="A1227" s="51">
        <v>1224</v>
      </c>
      <c r="B1227" s="55" t="s">
        <v>8982</v>
      </c>
      <c r="C1227" s="55" t="s">
        <v>1727</v>
      </c>
      <c r="D1227" s="55" t="s">
        <v>1727</v>
      </c>
      <c r="E1227" s="55" t="s">
        <v>1727</v>
      </c>
      <c r="F1227" s="55" t="s">
        <v>1727</v>
      </c>
      <c r="G1227" s="55" t="s">
        <v>1727</v>
      </c>
      <c r="H1227" s="55" t="s">
        <v>1727</v>
      </c>
      <c r="I1227" s="55" t="s">
        <v>1727</v>
      </c>
      <c r="J1227" s="55" t="s">
        <v>1727</v>
      </c>
      <c r="K1227" s="55" t="s">
        <v>1727</v>
      </c>
      <c r="L1227" s="55" t="s">
        <v>1727</v>
      </c>
      <c r="M1227" s="55" t="s">
        <v>1727</v>
      </c>
      <c r="N1227" s="55" t="s">
        <v>1727</v>
      </c>
      <c r="O1227" s="55"/>
      <c r="P1227" s="55" t="s">
        <v>1727</v>
      </c>
      <c r="Q1227" s="155" t="s">
        <v>1380</v>
      </c>
      <c r="R1227" s="55"/>
    </row>
    <row r="1228" spans="1:18" ht="11.25" customHeight="1">
      <c r="A1228" s="51">
        <v>1225</v>
      </c>
      <c r="B1228" s="55" t="s">
        <v>8983</v>
      </c>
      <c r="C1228" s="55" t="s">
        <v>1727</v>
      </c>
      <c r="D1228" s="55" t="s">
        <v>1727</v>
      </c>
      <c r="E1228" s="55" t="s">
        <v>1727</v>
      </c>
      <c r="F1228" s="55" t="s">
        <v>1727</v>
      </c>
      <c r="G1228" s="55" t="s">
        <v>1727</v>
      </c>
      <c r="H1228" s="55" t="s">
        <v>1727</v>
      </c>
      <c r="I1228" s="55" t="s">
        <v>1727</v>
      </c>
      <c r="J1228" s="55" t="s">
        <v>1727</v>
      </c>
      <c r="K1228" s="55" t="s">
        <v>1727</v>
      </c>
      <c r="L1228" s="55" t="s">
        <v>1727</v>
      </c>
      <c r="M1228" s="55" t="s">
        <v>1727</v>
      </c>
      <c r="N1228" s="55" t="s">
        <v>1727</v>
      </c>
      <c r="O1228" s="55"/>
      <c r="P1228" s="55" t="s">
        <v>1727</v>
      </c>
      <c r="Q1228" s="155" t="s">
        <v>1380</v>
      </c>
      <c r="R1228" s="55"/>
    </row>
    <row r="1229" spans="1:18" ht="11.25" customHeight="1">
      <c r="A1229" s="51">
        <v>1226</v>
      </c>
      <c r="B1229" s="55" t="s">
        <v>8984</v>
      </c>
      <c r="C1229" s="55" t="s">
        <v>1727</v>
      </c>
      <c r="D1229" s="55" t="s">
        <v>1727</v>
      </c>
      <c r="E1229" s="55" t="s">
        <v>1727</v>
      </c>
      <c r="F1229" s="55" t="s">
        <v>1727</v>
      </c>
      <c r="G1229" s="55" t="s">
        <v>1727</v>
      </c>
      <c r="H1229" s="55" t="s">
        <v>1727</v>
      </c>
      <c r="I1229" s="55" t="s">
        <v>1727</v>
      </c>
      <c r="J1229" s="55" t="s">
        <v>1727</v>
      </c>
      <c r="K1229" s="55" t="s">
        <v>1727</v>
      </c>
      <c r="L1229" s="55" t="s">
        <v>1727</v>
      </c>
      <c r="M1229" s="55" t="s">
        <v>1727</v>
      </c>
      <c r="N1229" s="55" t="s">
        <v>1727</v>
      </c>
      <c r="O1229" s="55"/>
      <c r="P1229" s="55" t="s">
        <v>1727</v>
      </c>
      <c r="Q1229" s="155" t="s">
        <v>1380</v>
      </c>
      <c r="R1229" s="55"/>
    </row>
    <row r="1230" spans="1:18" ht="11.25" customHeight="1">
      <c r="A1230" s="51">
        <v>1227</v>
      </c>
      <c r="B1230" s="55" t="s">
        <v>8985</v>
      </c>
      <c r="C1230" s="55" t="s">
        <v>1727</v>
      </c>
      <c r="D1230" s="55" t="s">
        <v>1727</v>
      </c>
      <c r="E1230" s="55" t="s">
        <v>1727</v>
      </c>
      <c r="F1230" s="55" t="s">
        <v>1727</v>
      </c>
      <c r="G1230" s="55" t="s">
        <v>1727</v>
      </c>
      <c r="H1230" s="55" t="s">
        <v>1727</v>
      </c>
      <c r="I1230" s="55" t="s">
        <v>1727</v>
      </c>
      <c r="J1230" s="55" t="s">
        <v>1727</v>
      </c>
      <c r="K1230" s="55" t="s">
        <v>1727</v>
      </c>
      <c r="L1230" s="55" t="s">
        <v>1727</v>
      </c>
      <c r="M1230" s="55" t="s">
        <v>1727</v>
      </c>
      <c r="N1230" s="55" t="s">
        <v>1727</v>
      </c>
      <c r="O1230" s="55"/>
      <c r="P1230" s="55" t="s">
        <v>8986</v>
      </c>
      <c r="Q1230" s="155" t="s">
        <v>1380</v>
      </c>
      <c r="R1230" s="55"/>
    </row>
    <row r="1231" spans="1:18" ht="11.25" customHeight="1">
      <c r="A1231" s="51">
        <v>1228</v>
      </c>
      <c r="B1231" s="55" t="s">
        <v>8987</v>
      </c>
      <c r="C1231" s="55" t="s">
        <v>1727</v>
      </c>
      <c r="D1231" s="55" t="s">
        <v>1727</v>
      </c>
      <c r="E1231" s="55" t="s">
        <v>1727</v>
      </c>
      <c r="F1231" s="55" t="s">
        <v>1727</v>
      </c>
      <c r="G1231" s="55" t="s">
        <v>1727</v>
      </c>
      <c r="H1231" s="55" t="s">
        <v>1727</v>
      </c>
      <c r="I1231" s="55" t="s">
        <v>1727</v>
      </c>
      <c r="J1231" s="55" t="s">
        <v>1727</v>
      </c>
      <c r="K1231" s="55" t="s">
        <v>1727</v>
      </c>
      <c r="L1231" s="55" t="s">
        <v>1727</v>
      </c>
      <c r="M1231" s="55" t="s">
        <v>1727</v>
      </c>
      <c r="N1231" s="55" t="s">
        <v>1727</v>
      </c>
      <c r="O1231" s="55"/>
      <c r="P1231" s="55" t="s">
        <v>8988</v>
      </c>
      <c r="Q1231" s="155" t="s">
        <v>1380</v>
      </c>
      <c r="R1231" s="55"/>
    </row>
    <row r="1232" spans="1:18" ht="11.25" customHeight="1">
      <c r="A1232" s="51">
        <v>1229</v>
      </c>
      <c r="B1232" s="55" t="s">
        <v>8989</v>
      </c>
      <c r="C1232" s="55" t="s">
        <v>1727</v>
      </c>
      <c r="D1232" s="55" t="s">
        <v>1727</v>
      </c>
      <c r="E1232" s="55" t="s">
        <v>1727</v>
      </c>
      <c r="F1232" s="55" t="s">
        <v>1727</v>
      </c>
      <c r="G1232" s="55" t="s">
        <v>1727</v>
      </c>
      <c r="H1232" s="55" t="s">
        <v>1727</v>
      </c>
      <c r="I1232" s="55" t="s">
        <v>1727</v>
      </c>
      <c r="J1232" s="55" t="s">
        <v>1727</v>
      </c>
      <c r="K1232" s="55" t="s">
        <v>1727</v>
      </c>
      <c r="L1232" s="55" t="s">
        <v>1727</v>
      </c>
      <c r="M1232" s="55" t="s">
        <v>1727</v>
      </c>
      <c r="N1232" s="55" t="s">
        <v>1727</v>
      </c>
      <c r="O1232" s="55"/>
      <c r="P1232" s="55" t="s">
        <v>8990</v>
      </c>
      <c r="Q1232" s="155" t="s">
        <v>1380</v>
      </c>
      <c r="R1232" s="55"/>
    </row>
    <row r="1233" spans="1:18" ht="11.25" customHeight="1">
      <c r="A1233" s="51">
        <v>1230</v>
      </c>
      <c r="B1233" s="83" t="s">
        <v>8991</v>
      </c>
      <c r="C1233" s="83" t="s">
        <v>8992</v>
      </c>
      <c r="D1233" s="83" t="s">
        <v>1727</v>
      </c>
      <c r="E1233" s="83" t="s">
        <v>1727</v>
      </c>
      <c r="F1233" s="83" t="s">
        <v>1727</v>
      </c>
      <c r="G1233" s="83" t="s">
        <v>1727</v>
      </c>
      <c r="H1233" s="83" t="s">
        <v>1727</v>
      </c>
      <c r="I1233" s="83" t="s">
        <v>1727</v>
      </c>
      <c r="J1233" s="83" t="s">
        <v>1727</v>
      </c>
      <c r="K1233" s="83" t="s">
        <v>1727</v>
      </c>
      <c r="L1233" s="83" t="s">
        <v>1727</v>
      </c>
      <c r="M1233" s="83" t="s">
        <v>1727</v>
      </c>
      <c r="N1233" s="83" t="s">
        <v>1727</v>
      </c>
      <c r="O1233" s="83"/>
      <c r="P1233" s="83" t="s">
        <v>8993</v>
      </c>
      <c r="Q1233" s="155" t="s">
        <v>1380</v>
      </c>
      <c r="R1233" s="55"/>
    </row>
    <row r="1234" spans="1:18" ht="11.25" customHeight="1">
      <c r="A1234" s="51">
        <v>1231</v>
      </c>
      <c r="B1234" s="83" t="s">
        <v>8994</v>
      </c>
      <c r="C1234" s="83" t="s">
        <v>1727</v>
      </c>
      <c r="D1234" s="83" t="s">
        <v>1727</v>
      </c>
      <c r="E1234" s="83" t="s">
        <v>1727</v>
      </c>
      <c r="F1234" s="83" t="s">
        <v>1727</v>
      </c>
      <c r="G1234" s="83" t="s">
        <v>1727</v>
      </c>
      <c r="H1234" s="83" t="s">
        <v>1727</v>
      </c>
      <c r="I1234" s="83" t="s">
        <v>1727</v>
      </c>
      <c r="J1234" s="83" t="s">
        <v>1727</v>
      </c>
      <c r="K1234" s="83" t="s">
        <v>1727</v>
      </c>
      <c r="L1234" s="83" t="s">
        <v>1727</v>
      </c>
      <c r="M1234" s="83" t="s">
        <v>1727</v>
      </c>
      <c r="N1234" s="83" t="s">
        <v>1727</v>
      </c>
      <c r="O1234" s="83"/>
      <c r="P1234" s="83" t="s">
        <v>8995</v>
      </c>
      <c r="Q1234" s="155" t="s">
        <v>1380</v>
      </c>
      <c r="R1234" s="55"/>
    </row>
    <row r="1235" spans="1:18" ht="11.25" customHeight="1">
      <c r="A1235" s="51">
        <v>1232</v>
      </c>
      <c r="B1235" s="83" t="s">
        <v>8996</v>
      </c>
      <c r="C1235" s="83" t="s">
        <v>1727</v>
      </c>
      <c r="D1235" s="83" t="s">
        <v>1727</v>
      </c>
      <c r="E1235" s="83" t="s">
        <v>1727</v>
      </c>
      <c r="F1235" s="83" t="s">
        <v>1727</v>
      </c>
      <c r="G1235" s="83" t="s">
        <v>1727</v>
      </c>
      <c r="H1235" s="83" t="s">
        <v>1727</v>
      </c>
      <c r="I1235" s="83" t="s">
        <v>1727</v>
      </c>
      <c r="J1235" s="83" t="s">
        <v>1727</v>
      </c>
      <c r="K1235" s="83" t="s">
        <v>1727</v>
      </c>
      <c r="L1235" s="83" t="s">
        <v>1727</v>
      </c>
      <c r="M1235" s="83" t="s">
        <v>1727</v>
      </c>
      <c r="N1235" s="83" t="s">
        <v>1727</v>
      </c>
      <c r="O1235" s="83"/>
      <c r="P1235" s="83" t="s">
        <v>8997</v>
      </c>
      <c r="Q1235" s="155" t="s">
        <v>1380</v>
      </c>
      <c r="R1235" s="55"/>
    </row>
    <row r="1236" spans="1:18" ht="11.25" customHeight="1">
      <c r="A1236" s="51">
        <v>1233</v>
      </c>
      <c r="B1236" s="83" t="s">
        <v>8998</v>
      </c>
      <c r="C1236" s="83" t="s">
        <v>1727</v>
      </c>
      <c r="D1236" s="83" t="s">
        <v>1727</v>
      </c>
      <c r="E1236" s="83" t="s">
        <v>1727</v>
      </c>
      <c r="F1236" s="83" t="s">
        <v>1727</v>
      </c>
      <c r="G1236" s="83" t="s">
        <v>1727</v>
      </c>
      <c r="H1236" s="83" t="s">
        <v>1727</v>
      </c>
      <c r="I1236" s="83" t="s">
        <v>1727</v>
      </c>
      <c r="J1236" s="83" t="s">
        <v>1727</v>
      </c>
      <c r="K1236" s="83" t="s">
        <v>1727</v>
      </c>
      <c r="L1236" s="83" t="s">
        <v>1727</v>
      </c>
      <c r="M1236" s="83" t="s">
        <v>1727</v>
      </c>
      <c r="N1236" s="83" t="s">
        <v>1727</v>
      </c>
      <c r="O1236" s="83"/>
      <c r="P1236" s="83" t="s">
        <v>8999</v>
      </c>
      <c r="Q1236" s="155" t="s">
        <v>1380</v>
      </c>
      <c r="R1236" s="55"/>
    </row>
    <row r="1237" spans="1:18" ht="11.25" customHeight="1">
      <c r="A1237" s="51">
        <v>1234</v>
      </c>
      <c r="B1237" s="83" t="s">
        <v>9000</v>
      </c>
      <c r="C1237" s="83" t="s">
        <v>1727</v>
      </c>
      <c r="D1237" s="83" t="s">
        <v>1727</v>
      </c>
      <c r="E1237" s="83" t="s">
        <v>1727</v>
      </c>
      <c r="F1237" s="83" t="s">
        <v>1727</v>
      </c>
      <c r="G1237" s="83" t="s">
        <v>1727</v>
      </c>
      <c r="H1237" s="83" t="s">
        <v>1727</v>
      </c>
      <c r="I1237" s="83" t="s">
        <v>1727</v>
      </c>
      <c r="J1237" s="83" t="s">
        <v>1727</v>
      </c>
      <c r="K1237" s="83" t="s">
        <v>1727</v>
      </c>
      <c r="L1237" s="83" t="s">
        <v>1727</v>
      </c>
      <c r="M1237" s="83" t="s">
        <v>1727</v>
      </c>
      <c r="N1237" s="83" t="s">
        <v>1727</v>
      </c>
      <c r="O1237" s="83"/>
      <c r="P1237" s="83" t="s">
        <v>9001</v>
      </c>
      <c r="Q1237" s="155" t="s">
        <v>1380</v>
      </c>
      <c r="R1237" s="55"/>
    </row>
    <row r="1238" spans="1:18" ht="11.25" customHeight="1">
      <c r="A1238" s="51">
        <v>1235</v>
      </c>
      <c r="B1238" s="83" t="s">
        <v>9002</v>
      </c>
      <c r="C1238" s="83" t="s">
        <v>1727</v>
      </c>
      <c r="D1238" s="83" t="s">
        <v>1727</v>
      </c>
      <c r="E1238" s="83" t="s">
        <v>1727</v>
      </c>
      <c r="F1238" s="83" t="s">
        <v>1727</v>
      </c>
      <c r="G1238" s="83" t="s">
        <v>1727</v>
      </c>
      <c r="H1238" s="83" t="s">
        <v>1727</v>
      </c>
      <c r="I1238" s="83" t="s">
        <v>1727</v>
      </c>
      <c r="J1238" s="83" t="s">
        <v>1727</v>
      </c>
      <c r="K1238" s="83" t="s">
        <v>1727</v>
      </c>
      <c r="L1238" s="83" t="s">
        <v>1727</v>
      </c>
      <c r="M1238" s="83" t="s">
        <v>1727</v>
      </c>
      <c r="N1238" s="83" t="s">
        <v>1727</v>
      </c>
      <c r="O1238" s="83"/>
      <c r="P1238" s="83" t="s">
        <v>9003</v>
      </c>
      <c r="Q1238" s="155" t="s">
        <v>1380</v>
      </c>
      <c r="R1238" s="55"/>
    </row>
    <row r="1239" spans="1:18" ht="11.25" customHeight="1">
      <c r="A1239" s="51">
        <v>1236</v>
      </c>
      <c r="B1239" s="83" t="s">
        <v>9004</v>
      </c>
      <c r="C1239" s="83" t="s">
        <v>1727</v>
      </c>
      <c r="D1239" s="83" t="s">
        <v>1727</v>
      </c>
      <c r="E1239" s="83" t="s">
        <v>1727</v>
      </c>
      <c r="F1239" s="83" t="s">
        <v>1727</v>
      </c>
      <c r="G1239" s="83" t="s">
        <v>1727</v>
      </c>
      <c r="H1239" s="83" t="s">
        <v>1727</v>
      </c>
      <c r="I1239" s="83" t="s">
        <v>1727</v>
      </c>
      <c r="J1239" s="83" t="s">
        <v>1727</v>
      </c>
      <c r="K1239" s="83" t="s">
        <v>1727</v>
      </c>
      <c r="L1239" s="83" t="s">
        <v>1727</v>
      </c>
      <c r="M1239" s="83" t="s">
        <v>1727</v>
      </c>
      <c r="N1239" s="83" t="s">
        <v>1727</v>
      </c>
      <c r="O1239" s="83"/>
      <c r="P1239" s="83" t="s">
        <v>9005</v>
      </c>
      <c r="Q1239" s="155" t="s">
        <v>1380</v>
      </c>
      <c r="R1239" s="55"/>
    </row>
    <row r="1240" spans="1:18" ht="11.25" customHeight="1">
      <c r="A1240" s="51">
        <v>1237</v>
      </c>
      <c r="B1240" s="83" t="s">
        <v>9006</v>
      </c>
      <c r="C1240" s="83" t="s">
        <v>1727</v>
      </c>
      <c r="D1240" s="83" t="s">
        <v>1727</v>
      </c>
      <c r="E1240" s="83" t="s">
        <v>1727</v>
      </c>
      <c r="F1240" s="83" t="s">
        <v>1727</v>
      </c>
      <c r="G1240" s="83" t="s">
        <v>1727</v>
      </c>
      <c r="H1240" s="83" t="s">
        <v>1727</v>
      </c>
      <c r="I1240" s="83" t="s">
        <v>1727</v>
      </c>
      <c r="J1240" s="83" t="s">
        <v>1727</v>
      </c>
      <c r="K1240" s="83" t="s">
        <v>1727</v>
      </c>
      <c r="L1240" s="83" t="s">
        <v>1727</v>
      </c>
      <c r="M1240" s="83" t="s">
        <v>1727</v>
      </c>
      <c r="N1240" s="83" t="s">
        <v>1727</v>
      </c>
      <c r="O1240" s="83"/>
      <c r="P1240" s="83" t="s">
        <v>9007</v>
      </c>
      <c r="Q1240" s="155" t="s">
        <v>1380</v>
      </c>
      <c r="R1240" s="55"/>
    </row>
    <row r="1241" spans="1:18" ht="11.25" customHeight="1">
      <c r="A1241" s="51">
        <v>1238</v>
      </c>
      <c r="B1241" s="83" t="s">
        <v>9008</v>
      </c>
      <c r="C1241" s="83" t="s">
        <v>1727</v>
      </c>
      <c r="D1241" s="83" t="s">
        <v>1727</v>
      </c>
      <c r="E1241" s="83" t="s">
        <v>1727</v>
      </c>
      <c r="F1241" s="83" t="s">
        <v>1727</v>
      </c>
      <c r="G1241" s="83" t="s">
        <v>1727</v>
      </c>
      <c r="H1241" s="83" t="s">
        <v>1727</v>
      </c>
      <c r="I1241" s="83" t="s">
        <v>1727</v>
      </c>
      <c r="J1241" s="83" t="s">
        <v>1727</v>
      </c>
      <c r="K1241" s="83" t="s">
        <v>1727</v>
      </c>
      <c r="L1241" s="83" t="s">
        <v>1727</v>
      </c>
      <c r="M1241" s="83" t="s">
        <v>1727</v>
      </c>
      <c r="N1241" s="83" t="s">
        <v>1727</v>
      </c>
      <c r="O1241" s="83"/>
      <c r="P1241" s="83" t="s">
        <v>9009</v>
      </c>
      <c r="Q1241" s="155" t="s">
        <v>1380</v>
      </c>
      <c r="R1241" s="55"/>
    </row>
    <row r="1242" spans="1:18" ht="11.25" customHeight="1">
      <c r="A1242" s="51">
        <v>1239</v>
      </c>
      <c r="B1242" s="83" t="s">
        <v>9010</v>
      </c>
      <c r="C1242" s="83" t="s">
        <v>1727</v>
      </c>
      <c r="D1242" s="83" t="s">
        <v>1727</v>
      </c>
      <c r="E1242" s="83" t="s">
        <v>1727</v>
      </c>
      <c r="F1242" s="83" t="s">
        <v>1727</v>
      </c>
      <c r="G1242" s="83" t="s">
        <v>1727</v>
      </c>
      <c r="H1242" s="83" t="s">
        <v>1727</v>
      </c>
      <c r="I1242" s="83" t="s">
        <v>1727</v>
      </c>
      <c r="J1242" s="83" t="s">
        <v>1727</v>
      </c>
      <c r="K1242" s="83" t="s">
        <v>1727</v>
      </c>
      <c r="L1242" s="83" t="s">
        <v>1727</v>
      </c>
      <c r="M1242" s="83" t="s">
        <v>1727</v>
      </c>
      <c r="N1242" s="83" t="s">
        <v>1727</v>
      </c>
      <c r="O1242" s="83"/>
      <c r="P1242" s="83" t="s">
        <v>9011</v>
      </c>
      <c r="Q1242" s="155" t="s">
        <v>1380</v>
      </c>
      <c r="R1242" s="55"/>
    </row>
    <row r="1243" spans="1:18" ht="11.25" customHeight="1">
      <c r="A1243" s="51">
        <v>1240</v>
      </c>
      <c r="B1243" s="83" t="s">
        <v>9012</v>
      </c>
      <c r="C1243" s="83" t="s">
        <v>1727</v>
      </c>
      <c r="D1243" s="83" t="s">
        <v>1727</v>
      </c>
      <c r="E1243" s="83" t="s">
        <v>1727</v>
      </c>
      <c r="F1243" s="83" t="s">
        <v>1727</v>
      </c>
      <c r="G1243" s="83" t="s">
        <v>1727</v>
      </c>
      <c r="H1243" s="83" t="s">
        <v>1727</v>
      </c>
      <c r="I1243" s="83" t="s">
        <v>1727</v>
      </c>
      <c r="J1243" s="83" t="s">
        <v>1727</v>
      </c>
      <c r="K1243" s="83" t="s">
        <v>1727</v>
      </c>
      <c r="L1243" s="83" t="s">
        <v>1727</v>
      </c>
      <c r="M1243" s="83" t="s">
        <v>1727</v>
      </c>
      <c r="N1243" s="83" t="s">
        <v>1727</v>
      </c>
      <c r="O1243" s="83"/>
      <c r="P1243" s="83" t="s">
        <v>9013</v>
      </c>
      <c r="Q1243" s="155" t="s">
        <v>1380</v>
      </c>
      <c r="R1243" s="55"/>
    </row>
    <row r="1244" spans="1:18" ht="11.25" customHeight="1">
      <c r="A1244" s="51">
        <v>1241</v>
      </c>
      <c r="B1244" s="83" t="s">
        <v>9014</v>
      </c>
      <c r="C1244" s="83" t="s">
        <v>1727</v>
      </c>
      <c r="D1244" s="83" t="s">
        <v>1727</v>
      </c>
      <c r="E1244" s="83" t="s">
        <v>1727</v>
      </c>
      <c r="F1244" s="83" t="s">
        <v>1727</v>
      </c>
      <c r="G1244" s="83" t="s">
        <v>1727</v>
      </c>
      <c r="H1244" s="83" t="s">
        <v>1727</v>
      </c>
      <c r="I1244" s="83" t="s">
        <v>1727</v>
      </c>
      <c r="J1244" s="83" t="s">
        <v>1727</v>
      </c>
      <c r="K1244" s="83" t="s">
        <v>1727</v>
      </c>
      <c r="L1244" s="83" t="s">
        <v>1727</v>
      </c>
      <c r="M1244" s="83" t="s">
        <v>1727</v>
      </c>
      <c r="N1244" s="83" t="s">
        <v>1727</v>
      </c>
      <c r="O1244" s="83"/>
      <c r="P1244" s="83" t="s">
        <v>9015</v>
      </c>
      <c r="Q1244" s="155" t="s">
        <v>1380</v>
      </c>
      <c r="R1244" s="55"/>
    </row>
    <row r="1245" spans="1:18" ht="11.25" customHeight="1">
      <c r="A1245" s="51">
        <v>1242</v>
      </c>
      <c r="B1245" s="83" t="s">
        <v>9016</v>
      </c>
      <c r="C1245" s="83" t="s">
        <v>1727</v>
      </c>
      <c r="D1245" s="83" t="s">
        <v>1727</v>
      </c>
      <c r="E1245" s="83" t="s">
        <v>1727</v>
      </c>
      <c r="F1245" s="83" t="s">
        <v>1727</v>
      </c>
      <c r="G1245" s="83" t="s">
        <v>1727</v>
      </c>
      <c r="H1245" s="83" t="s">
        <v>1727</v>
      </c>
      <c r="I1245" s="83" t="s">
        <v>1727</v>
      </c>
      <c r="J1245" s="83" t="s">
        <v>1727</v>
      </c>
      <c r="K1245" s="83" t="s">
        <v>1727</v>
      </c>
      <c r="L1245" s="83" t="s">
        <v>1727</v>
      </c>
      <c r="M1245" s="83" t="s">
        <v>1727</v>
      </c>
      <c r="N1245" s="83" t="s">
        <v>1727</v>
      </c>
      <c r="O1245" s="83"/>
      <c r="P1245" s="83" t="s">
        <v>9017</v>
      </c>
      <c r="Q1245" s="155" t="s">
        <v>1380</v>
      </c>
      <c r="R1245" s="55"/>
    </row>
    <row r="1246" spans="1:18" ht="11.25" customHeight="1">
      <c r="A1246" s="51">
        <v>1243</v>
      </c>
      <c r="B1246" s="83" t="s">
        <v>9018</v>
      </c>
      <c r="C1246" s="83" t="s">
        <v>1727</v>
      </c>
      <c r="D1246" s="83" t="s">
        <v>1727</v>
      </c>
      <c r="E1246" s="83" t="s">
        <v>1727</v>
      </c>
      <c r="F1246" s="83" t="s">
        <v>1727</v>
      </c>
      <c r="G1246" s="83" t="s">
        <v>1727</v>
      </c>
      <c r="H1246" s="83" t="s">
        <v>1727</v>
      </c>
      <c r="I1246" s="83" t="s">
        <v>1727</v>
      </c>
      <c r="J1246" s="83" t="s">
        <v>1727</v>
      </c>
      <c r="K1246" s="83" t="s">
        <v>1727</v>
      </c>
      <c r="L1246" s="83" t="s">
        <v>1727</v>
      </c>
      <c r="M1246" s="83" t="s">
        <v>1727</v>
      </c>
      <c r="N1246" s="83" t="s">
        <v>1727</v>
      </c>
      <c r="O1246" s="83"/>
      <c r="P1246" s="83" t="s">
        <v>1727</v>
      </c>
      <c r="Q1246" s="155" t="s">
        <v>1380</v>
      </c>
      <c r="R1246" s="55"/>
    </row>
    <row r="1247" spans="1:18" ht="11.25" customHeight="1">
      <c r="A1247" s="51">
        <v>1244</v>
      </c>
      <c r="B1247" s="83" t="s">
        <v>9019</v>
      </c>
      <c r="C1247" s="83" t="s">
        <v>1727</v>
      </c>
      <c r="D1247" s="83" t="s">
        <v>1727</v>
      </c>
      <c r="E1247" s="83" t="s">
        <v>1727</v>
      </c>
      <c r="F1247" s="83" t="s">
        <v>1727</v>
      </c>
      <c r="G1247" s="83" t="s">
        <v>1727</v>
      </c>
      <c r="H1247" s="83" t="s">
        <v>1727</v>
      </c>
      <c r="I1247" s="83" t="s">
        <v>1727</v>
      </c>
      <c r="J1247" s="83" t="s">
        <v>1727</v>
      </c>
      <c r="K1247" s="83" t="s">
        <v>1727</v>
      </c>
      <c r="L1247" s="83" t="s">
        <v>1727</v>
      </c>
      <c r="M1247" s="83" t="s">
        <v>1727</v>
      </c>
      <c r="N1247" s="83" t="s">
        <v>1727</v>
      </c>
      <c r="O1247" s="83"/>
      <c r="P1247" s="83" t="s">
        <v>9020</v>
      </c>
      <c r="Q1247" s="155" t="s">
        <v>1380</v>
      </c>
      <c r="R1247" s="55"/>
    </row>
    <row r="1248" spans="1:18" ht="11.25" customHeight="1">
      <c r="A1248" s="51">
        <v>1245</v>
      </c>
      <c r="B1248" s="83" t="s">
        <v>9021</v>
      </c>
      <c r="C1248" s="83" t="s">
        <v>1727</v>
      </c>
      <c r="D1248" s="83" t="s">
        <v>1727</v>
      </c>
      <c r="E1248" s="83" t="s">
        <v>1727</v>
      </c>
      <c r="F1248" s="83" t="s">
        <v>1727</v>
      </c>
      <c r="G1248" s="83" t="s">
        <v>1727</v>
      </c>
      <c r="H1248" s="83" t="s">
        <v>1727</v>
      </c>
      <c r="I1248" s="83" t="s">
        <v>1727</v>
      </c>
      <c r="J1248" s="83" t="s">
        <v>1727</v>
      </c>
      <c r="K1248" s="83" t="s">
        <v>1727</v>
      </c>
      <c r="L1248" s="83" t="s">
        <v>1727</v>
      </c>
      <c r="M1248" s="83" t="s">
        <v>1727</v>
      </c>
      <c r="N1248" s="83" t="s">
        <v>1727</v>
      </c>
      <c r="O1248" s="83"/>
      <c r="P1248" s="83" t="s">
        <v>9022</v>
      </c>
      <c r="Q1248" s="155" t="s">
        <v>1380</v>
      </c>
      <c r="R1248" s="55"/>
    </row>
    <row r="1249" spans="1:18" ht="11.25" customHeight="1">
      <c r="A1249" s="51">
        <v>1246</v>
      </c>
      <c r="B1249" s="83" t="s">
        <v>9023</v>
      </c>
      <c r="C1249" s="83" t="s">
        <v>1727</v>
      </c>
      <c r="D1249" s="83" t="s">
        <v>1727</v>
      </c>
      <c r="E1249" s="83" t="s">
        <v>1727</v>
      </c>
      <c r="F1249" s="83" t="s">
        <v>1727</v>
      </c>
      <c r="G1249" s="83" t="s">
        <v>1727</v>
      </c>
      <c r="H1249" s="83" t="s">
        <v>1727</v>
      </c>
      <c r="I1249" s="83" t="s">
        <v>1727</v>
      </c>
      <c r="J1249" s="83" t="s">
        <v>1727</v>
      </c>
      <c r="K1249" s="83" t="s">
        <v>1727</v>
      </c>
      <c r="L1249" s="83" t="s">
        <v>1727</v>
      </c>
      <c r="M1249" s="83" t="s">
        <v>1727</v>
      </c>
      <c r="N1249" s="83" t="s">
        <v>1727</v>
      </c>
      <c r="O1249" s="83"/>
      <c r="P1249" s="83" t="s">
        <v>9024</v>
      </c>
      <c r="Q1249" s="155" t="s">
        <v>1380</v>
      </c>
      <c r="R1249" s="55"/>
    </row>
    <row r="1250" spans="1:18" ht="11.25" customHeight="1">
      <c r="A1250" s="51">
        <v>1247</v>
      </c>
      <c r="B1250" s="83" t="s">
        <v>9025</v>
      </c>
      <c r="C1250" s="83" t="s">
        <v>1727</v>
      </c>
      <c r="D1250" s="83" t="s">
        <v>1727</v>
      </c>
      <c r="E1250" s="83" t="s">
        <v>1727</v>
      </c>
      <c r="F1250" s="83" t="s">
        <v>1727</v>
      </c>
      <c r="G1250" s="83" t="s">
        <v>1727</v>
      </c>
      <c r="H1250" s="83" t="s">
        <v>1727</v>
      </c>
      <c r="I1250" s="83" t="s">
        <v>1727</v>
      </c>
      <c r="J1250" s="83" t="s">
        <v>1727</v>
      </c>
      <c r="K1250" s="83" t="s">
        <v>1727</v>
      </c>
      <c r="L1250" s="83" t="s">
        <v>1727</v>
      </c>
      <c r="M1250" s="83" t="s">
        <v>1727</v>
      </c>
      <c r="N1250" s="83" t="s">
        <v>1727</v>
      </c>
      <c r="O1250" s="83"/>
      <c r="P1250" s="83" t="s">
        <v>9026</v>
      </c>
      <c r="Q1250" s="155" t="s">
        <v>1380</v>
      </c>
      <c r="R1250" s="55"/>
    </row>
    <row r="1251" spans="1:18" ht="11.25" customHeight="1">
      <c r="A1251" s="51">
        <v>1248</v>
      </c>
      <c r="B1251" s="83" t="s">
        <v>9027</v>
      </c>
      <c r="C1251" s="83" t="s">
        <v>1727</v>
      </c>
      <c r="D1251" s="83" t="s">
        <v>1727</v>
      </c>
      <c r="E1251" s="83" t="s">
        <v>1727</v>
      </c>
      <c r="F1251" s="83" t="s">
        <v>1727</v>
      </c>
      <c r="G1251" s="83" t="s">
        <v>1727</v>
      </c>
      <c r="H1251" s="83" t="s">
        <v>1727</v>
      </c>
      <c r="I1251" s="83" t="s">
        <v>1727</v>
      </c>
      <c r="J1251" s="83" t="s">
        <v>1727</v>
      </c>
      <c r="K1251" s="83" t="s">
        <v>1727</v>
      </c>
      <c r="L1251" s="83" t="s">
        <v>1727</v>
      </c>
      <c r="M1251" s="83" t="s">
        <v>1727</v>
      </c>
      <c r="N1251" s="83" t="s">
        <v>1727</v>
      </c>
      <c r="O1251" s="83"/>
      <c r="P1251" s="83" t="s">
        <v>9028</v>
      </c>
      <c r="Q1251" s="155" t="s">
        <v>1380</v>
      </c>
      <c r="R1251" s="55"/>
    </row>
    <row r="1252" spans="1:18" ht="11.25" customHeight="1">
      <c r="A1252" s="51">
        <v>1249</v>
      </c>
      <c r="B1252" s="83" t="s">
        <v>9029</v>
      </c>
      <c r="C1252" s="83" t="s">
        <v>1727</v>
      </c>
      <c r="D1252" s="83" t="s">
        <v>1727</v>
      </c>
      <c r="E1252" s="83" t="s">
        <v>1727</v>
      </c>
      <c r="F1252" s="83" t="s">
        <v>1727</v>
      </c>
      <c r="G1252" s="83" t="s">
        <v>1727</v>
      </c>
      <c r="H1252" s="83" t="s">
        <v>1727</v>
      </c>
      <c r="I1252" s="83" t="s">
        <v>1727</v>
      </c>
      <c r="J1252" s="83" t="s">
        <v>1727</v>
      </c>
      <c r="K1252" s="83" t="s">
        <v>1727</v>
      </c>
      <c r="L1252" s="83" t="s">
        <v>1727</v>
      </c>
      <c r="M1252" s="83" t="s">
        <v>1727</v>
      </c>
      <c r="N1252" s="83" t="s">
        <v>1727</v>
      </c>
      <c r="O1252" s="83"/>
      <c r="P1252" s="83" t="s">
        <v>1727</v>
      </c>
      <c r="Q1252" s="155" t="s">
        <v>1380</v>
      </c>
      <c r="R1252" s="55"/>
    </row>
    <row r="1253" spans="1:18" ht="11.25" customHeight="1">
      <c r="A1253" s="51">
        <v>1250</v>
      </c>
      <c r="B1253" s="83" t="s">
        <v>9030</v>
      </c>
      <c r="C1253" s="83" t="s">
        <v>1727</v>
      </c>
      <c r="D1253" s="83" t="s">
        <v>1727</v>
      </c>
      <c r="E1253" s="83" t="s">
        <v>1727</v>
      </c>
      <c r="F1253" s="83" t="s">
        <v>1727</v>
      </c>
      <c r="G1253" s="83" t="s">
        <v>1727</v>
      </c>
      <c r="H1253" s="83" t="s">
        <v>1727</v>
      </c>
      <c r="I1253" s="83" t="s">
        <v>1727</v>
      </c>
      <c r="J1253" s="83" t="s">
        <v>1727</v>
      </c>
      <c r="K1253" s="83" t="s">
        <v>1727</v>
      </c>
      <c r="L1253" s="83" t="s">
        <v>1727</v>
      </c>
      <c r="M1253" s="83" t="s">
        <v>1727</v>
      </c>
      <c r="N1253" s="83" t="s">
        <v>1727</v>
      </c>
      <c r="O1253" s="83"/>
      <c r="P1253" s="83" t="s">
        <v>9031</v>
      </c>
      <c r="Q1253" s="155" t="s">
        <v>1380</v>
      </c>
      <c r="R1253" s="55"/>
    </row>
    <row r="1254" spans="1:18" ht="11.25" customHeight="1">
      <c r="A1254" s="51">
        <v>1251</v>
      </c>
      <c r="B1254" s="83" t="s">
        <v>9032</v>
      </c>
      <c r="C1254" s="83" t="s">
        <v>1727</v>
      </c>
      <c r="D1254" s="83" t="s">
        <v>1727</v>
      </c>
      <c r="E1254" s="83" t="s">
        <v>1727</v>
      </c>
      <c r="F1254" s="83" t="s">
        <v>1727</v>
      </c>
      <c r="G1254" s="83" t="s">
        <v>1727</v>
      </c>
      <c r="H1254" s="83" t="s">
        <v>1727</v>
      </c>
      <c r="I1254" s="83" t="s">
        <v>1727</v>
      </c>
      <c r="J1254" s="83" t="s">
        <v>1727</v>
      </c>
      <c r="K1254" s="83" t="s">
        <v>1727</v>
      </c>
      <c r="L1254" s="83" t="s">
        <v>1727</v>
      </c>
      <c r="M1254" s="83" t="s">
        <v>1727</v>
      </c>
      <c r="N1254" s="83" t="s">
        <v>1727</v>
      </c>
      <c r="O1254" s="83"/>
      <c r="P1254" s="83" t="s">
        <v>1727</v>
      </c>
      <c r="Q1254" s="155" t="s">
        <v>1380</v>
      </c>
      <c r="R1254" s="55"/>
    </row>
    <row r="1255" spans="1:18" ht="11.25" customHeight="1">
      <c r="A1255" s="51">
        <v>1252</v>
      </c>
      <c r="B1255" s="83" t="s">
        <v>9033</v>
      </c>
      <c r="C1255" s="83" t="s">
        <v>1727</v>
      </c>
      <c r="D1255" s="83" t="s">
        <v>1727</v>
      </c>
      <c r="E1255" s="83" t="s">
        <v>1727</v>
      </c>
      <c r="F1255" s="83" t="s">
        <v>1727</v>
      </c>
      <c r="G1255" s="83" t="s">
        <v>1727</v>
      </c>
      <c r="H1255" s="83" t="s">
        <v>1727</v>
      </c>
      <c r="I1255" s="83" t="s">
        <v>1727</v>
      </c>
      <c r="J1255" s="83" t="s">
        <v>1727</v>
      </c>
      <c r="K1255" s="83" t="s">
        <v>1727</v>
      </c>
      <c r="L1255" s="83" t="s">
        <v>1727</v>
      </c>
      <c r="M1255" s="83" t="s">
        <v>1727</v>
      </c>
      <c r="N1255" s="83" t="s">
        <v>1727</v>
      </c>
      <c r="O1255" s="83"/>
      <c r="P1255" s="83" t="s">
        <v>9034</v>
      </c>
      <c r="Q1255" s="155" t="s">
        <v>1380</v>
      </c>
      <c r="R1255" s="55"/>
    </row>
    <row r="1256" spans="1:18" ht="11.25" customHeight="1">
      <c r="A1256" s="51">
        <v>1253</v>
      </c>
      <c r="B1256" s="83" t="s">
        <v>9035</v>
      </c>
      <c r="C1256" s="83" t="s">
        <v>1727</v>
      </c>
      <c r="D1256" s="83" t="s">
        <v>1727</v>
      </c>
      <c r="E1256" s="83" t="s">
        <v>1727</v>
      </c>
      <c r="F1256" s="83" t="s">
        <v>1727</v>
      </c>
      <c r="G1256" s="83" t="s">
        <v>1727</v>
      </c>
      <c r="H1256" s="83" t="s">
        <v>1727</v>
      </c>
      <c r="I1256" s="83" t="s">
        <v>1727</v>
      </c>
      <c r="J1256" s="83" t="s">
        <v>1727</v>
      </c>
      <c r="K1256" s="83" t="s">
        <v>1727</v>
      </c>
      <c r="L1256" s="83" t="s">
        <v>1727</v>
      </c>
      <c r="M1256" s="83" t="s">
        <v>1727</v>
      </c>
      <c r="N1256" s="83" t="s">
        <v>1727</v>
      </c>
      <c r="O1256" s="83"/>
      <c r="P1256" s="83" t="s">
        <v>9036</v>
      </c>
      <c r="Q1256" s="155" t="s">
        <v>1380</v>
      </c>
      <c r="R1256" s="55"/>
    </row>
    <row r="1257" spans="1:18" ht="11.25" customHeight="1">
      <c r="A1257" s="51">
        <v>1254</v>
      </c>
      <c r="B1257" s="83" t="s">
        <v>9037</v>
      </c>
      <c r="C1257" s="83" t="s">
        <v>1727</v>
      </c>
      <c r="D1257" s="83" t="s">
        <v>1727</v>
      </c>
      <c r="E1257" s="83" t="s">
        <v>1727</v>
      </c>
      <c r="F1257" s="83" t="s">
        <v>1727</v>
      </c>
      <c r="G1257" s="83" t="s">
        <v>1727</v>
      </c>
      <c r="H1257" s="83" t="s">
        <v>1727</v>
      </c>
      <c r="I1257" s="83" t="s">
        <v>1727</v>
      </c>
      <c r="J1257" s="83" t="s">
        <v>1727</v>
      </c>
      <c r="K1257" s="83" t="s">
        <v>1727</v>
      </c>
      <c r="L1257" s="83" t="s">
        <v>1727</v>
      </c>
      <c r="M1257" s="83" t="s">
        <v>1727</v>
      </c>
      <c r="N1257" s="83" t="s">
        <v>1727</v>
      </c>
      <c r="O1257" s="83"/>
      <c r="P1257" s="83" t="s">
        <v>1727</v>
      </c>
      <c r="Q1257" s="155" t="s">
        <v>1380</v>
      </c>
      <c r="R1257" s="55"/>
    </row>
    <row r="1258" spans="1:18" ht="11.25" customHeight="1">
      <c r="A1258" s="51">
        <v>1255</v>
      </c>
      <c r="B1258" s="83" t="s">
        <v>9038</v>
      </c>
      <c r="C1258" s="83" t="s">
        <v>1727</v>
      </c>
      <c r="D1258" s="83" t="s">
        <v>1727</v>
      </c>
      <c r="E1258" s="83" t="s">
        <v>1727</v>
      </c>
      <c r="F1258" s="83" t="s">
        <v>1727</v>
      </c>
      <c r="G1258" s="83" t="s">
        <v>1727</v>
      </c>
      <c r="H1258" s="83" t="s">
        <v>1727</v>
      </c>
      <c r="I1258" s="83" t="s">
        <v>1727</v>
      </c>
      <c r="J1258" s="83" t="s">
        <v>1727</v>
      </c>
      <c r="K1258" s="83" t="s">
        <v>1727</v>
      </c>
      <c r="L1258" s="83" t="s">
        <v>1727</v>
      </c>
      <c r="M1258" s="83" t="s">
        <v>1727</v>
      </c>
      <c r="N1258" s="83" t="s">
        <v>1727</v>
      </c>
      <c r="O1258" s="83"/>
      <c r="P1258" s="83" t="s">
        <v>9039</v>
      </c>
      <c r="Q1258" s="155" t="s">
        <v>1380</v>
      </c>
      <c r="R1258" s="55"/>
    </row>
    <row r="1259" spans="1:18" ht="11.25" customHeight="1">
      <c r="A1259" s="51">
        <v>1256</v>
      </c>
      <c r="B1259" s="54" t="s">
        <v>9040</v>
      </c>
      <c r="C1259" s="83" t="s">
        <v>1727</v>
      </c>
      <c r="D1259" s="83" t="s">
        <v>1727</v>
      </c>
      <c r="E1259" s="55"/>
      <c r="F1259" s="55"/>
      <c r="G1259" s="55"/>
      <c r="H1259" s="55"/>
      <c r="I1259" s="55"/>
      <c r="J1259" s="55"/>
      <c r="K1259" s="55"/>
      <c r="L1259" s="55"/>
      <c r="M1259" s="55"/>
      <c r="N1259" s="55"/>
      <c r="O1259" s="55"/>
      <c r="P1259" s="55"/>
      <c r="Q1259" s="155" t="s">
        <v>1380</v>
      </c>
      <c r="R1259" s="55"/>
    </row>
    <row r="1260" spans="1:18" ht="11.25" customHeight="1">
      <c r="A1260" s="51">
        <v>1257</v>
      </c>
      <c r="B1260" s="54" t="s">
        <v>9041</v>
      </c>
      <c r="C1260" s="83" t="s">
        <v>1727</v>
      </c>
      <c r="D1260" s="83" t="s">
        <v>1727</v>
      </c>
      <c r="E1260" s="55"/>
      <c r="F1260" s="55"/>
      <c r="G1260" s="55"/>
      <c r="H1260" s="55"/>
      <c r="I1260" s="55"/>
      <c r="J1260" s="55"/>
      <c r="K1260" s="55"/>
      <c r="L1260" s="55"/>
      <c r="M1260" s="55"/>
      <c r="N1260" s="55"/>
      <c r="O1260" s="55"/>
      <c r="P1260" s="55"/>
      <c r="Q1260" s="155" t="s">
        <v>1380</v>
      </c>
      <c r="R1260" s="55"/>
    </row>
    <row r="1261" spans="1:18" ht="11.25" customHeight="1">
      <c r="A1261" s="51">
        <v>1258</v>
      </c>
      <c r="B1261" s="83" t="s">
        <v>9042</v>
      </c>
      <c r="C1261" s="83" t="s">
        <v>1727</v>
      </c>
      <c r="D1261" s="83" t="s">
        <v>1727</v>
      </c>
      <c r="E1261" s="83" t="s">
        <v>1727</v>
      </c>
      <c r="F1261" s="83" t="s">
        <v>1727</v>
      </c>
      <c r="G1261" s="83" t="s">
        <v>1727</v>
      </c>
      <c r="H1261" s="83" t="s">
        <v>1727</v>
      </c>
      <c r="I1261" s="83" t="s">
        <v>1727</v>
      </c>
      <c r="J1261" s="83" t="s">
        <v>1727</v>
      </c>
      <c r="K1261" s="83" t="s">
        <v>1727</v>
      </c>
      <c r="L1261" s="83" t="s">
        <v>1727</v>
      </c>
      <c r="M1261" s="83" t="s">
        <v>1727</v>
      </c>
      <c r="N1261" s="83" t="s">
        <v>1727</v>
      </c>
      <c r="O1261" s="83"/>
      <c r="P1261" s="83" t="s">
        <v>1727</v>
      </c>
      <c r="Q1261" s="155" t="s">
        <v>1380</v>
      </c>
      <c r="R1261" s="55"/>
    </row>
    <row r="1262" spans="1:18" ht="11.25" customHeight="1">
      <c r="A1262" s="51">
        <v>1259</v>
      </c>
      <c r="B1262" s="83" t="s">
        <v>9043</v>
      </c>
      <c r="C1262" s="83" t="s">
        <v>1727</v>
      </c>
      <c r="D1262" s="83" t="s">
        <v>1727</v>
      </c>
      <c r="E1262" s="83" t="s">
        <v>1727</v>
      </c>
      <c r="F1262" s="83" t="s">
        <v>1727</v>
      </c>
      <c r="G1262" s="83" t="s">
        <v>1727</v>
      </c>
      <c r="H1262" s="83" t="s">
        <v>1727</v>
      </c>
      <c r="I1262" s="83" t="s">
        <v>1727</v>
      </c>
      <c r="J1262" s="83" t="s">
        <v>1727</v>
      </c>
      <c r="K1262" s="83" t="s">
        <v>1727</v>
      </c>
      <c r="L1262" s="83" t="s">
        <v>1727</v>
      </c>
      <c r="M1262" s="83" t="s">
        <v>1727</v>
      </c>
      <c r="N1262" s="83" t="s">
        <v>1727</v>
      </c>
      <c r="O1262" s="83"/>
      <c r="P1262" s="83" t="s">
        <v>9044</v>
      </c>
      <c r="Q1262" s="155" t="s">
        <v>1380</v>
      </c>
      <c r="R1262" s="55"/>
    </row>
    <row r="1263" spans="1:18" ht="11.25" customHeight="1">
      <c r="A1263" s="51">
        <v>1260</v>
      </c>
      <c r="B1263" s="83" t="s">
        <v>9045</v>
      </c>
      <c r="C1263" s="83" t="s">
        <v>1727</v>
      </c>
      <c r="D1263" s="83" t="s">
        <v>1727</v>
      </c>
      <c r="E1263" s="83" t="s">
        <v>1727</v>
      </c>
      <c r="F1263" s="83" t="s">
        <v>1727</v>
      </c>
      <c r="G1263" s="83" t="s">
        <v>1727</v>
      </c>
      <c r="H1263" s="83" t="s">
        <v>1727</v>
      </c>
      <c r="I1263" s="83" t="s">
        <v>1727</v>
      </c>
      <c r="J1263" s="83" t="s">
        <v>1727</v>
      </c>
      <c r="K1263" s="83" t="s">
        <v>1727</v>
      </c>
      <c r="L1263" s="83" t="s">
        <v>1727</v>
      </c>
      <c r="M1263" s="83" t="s">
        <v>1727</v>
      </c>
      <c r="N1263" s="83" t="s">
        <v>1727</v>
      </c>
      <c r="O1263" s="83"/>
      <c r="P1263" s="83" t="s">
        <v>9046</v>
      </c>
      <c r="Q1263" s="155" t="s">
        <v>1380</v>
      </c>
      <c r="R1263" s="55"/>
    </row>
    <row r="1264" spans="1:18" ht="11.25" customHeight="1">
      <c r="A1264" s="51">
        <v>1261</v>
      </c>
      <c r="B1264" s="54" t="s">
        <v>9047</v>
      </c>
      <c r="C1264" s="83" t="s">
        <v>1727</v>
      </c>
      <c r="D1264" s="55"/>
      <c r="E1264" s="55"/>
      <c r="F1264" s="55"/>
      <c r="G1264" s="55"/>
      <c r="H1264" s="55"/>
      <c r="I1264" s="55"/>
      <c r="J1264" s="55"/>
      <c r="K1264" s="55"/>
      <c r="L1264" s="55"/>
      <c r="M1264" s="55"/>
      <c r="N1264" s="55"/>
      <c r="O1264" s="55"/>
      <c r="P1264" s="55" t="s">
        <v>9048</v>
      </c>
      <c r="Q1264" s="155" t="s">
        <v>1380</v>
      </c>
      <c r="R1264" s="55"/>
    </row>
    <row r="1265" spans="1:18" ht="11.25" customHeight="1">
      <c r="A1265" s="51">
        <v>1262</v>
      </c>
      <c r="B1265" s="54" t="s">
        <v>9049</v>
      </c>
      <c r="C1265" s="83" t="s">
        <v>1727</v>
      </c>
      <c r="D1265" s="55"/>
      <c r="E1265" s="55"/>
      <c r="F1265" s="55"/>
      <c r="G1265" s="55"/>
      <c r="H1265" s="55"/>
      <c r="I1265" s="55"/>
      <c r="J1265" s="55"/>
      <c r="K1265" s="55"/>
      <c r="L1265" s="55"/>
      <c r="M1265" s="55"/>
      <c r="N1265" s="55"/>
      <c r="O1265" s="55"/>
      <c r="P1265" s="54" t="s">
        <v>9050</v>
      </c>
      <c r="Q1265" s="155" t="s">
        <v>1380</v>
      </c>
      <c r="R1265" s="55"/>
    </row>
    <row r="1266" spans="1:18" ht="11.25" customHeight="1">
      <c r="A1266" s="51">
        <v>1263</v>
      </c>
      <c r="B1266" s="54" t="s">
        <v>9051</v>
      </c>
      <c r="C1266" s="83" t="s">
        <v>1727</v>
      </c>
      <c r="D1266" s="54"/>
      <c r="E1266" s="55"/>
      <c r="F1266" s="55"/>
      <c r="G1266" s="55"/>
      <c r="H1266" s="55"/>
      <c r="I1266" s="55"/>
      <c r="J1266" s="55"/>
      <c r="K1266" s="55"/>
      <c r="L1266" s="55"/>
      <c r="M1266" s="55"/>
      <c r="N1266" s="55"/>
      <c r="O1266" s="55"/>
      <c r="P1266" s="55" t="s">
        <v>9052</v>
      </c>
      <c r="Q1266" s="117" t="s">
        <v>1875</v>
      </c>
      <c r="R1266" s="55"/>
    </row>
    <row r="1267" spans="1:18" ht="11.25" customHeight="1">
      <c r="A1267" s="51">
        <v>1264</v>
      </c>
      <c r="B1267" s="83" t="s">
        <v>9053</v>
      </c>
      <c r="C1267" s="83" t="s">
        <v>1727</v>
      </c>
      <c r="D1267" s="83" t="s">
        <v>1727</v>
      </c>
      <c r="E1267" s="83" t="s">
        <v>1727</v>
      </c>
      <c r="F1267" s="83" t="s">
        <v>1727</v>
      </c>
      <c r="G1267" s="83" t="s">
        <v>1727</v>
      </c>
      <c r="H1267" s="83" t="s">
        <v>1727</v>
      </c>
      <c r="I1267" s="83" t="s">
        <v>1727</v>
      </c>
      <c r="J1267" s="83" t="s">
        <v>1727</v>
      </c>
      <c r="K1267" s="83" t="s">
        <v>1727</v>
      </c>
      <c r="L1267" s="83" t="s">
        <v>1727</v>
      </c>
      <c r="M1267" s="83" t="s">
        <v>1727</v>
      </c>
      <c r="N1267" s="83" t="s">
        <v>1727</v>
      </c>
      <c r="O1267" s="83"/>
      <c r="P1267" s="83" t="s">
        <v>9054</v>
      </c>
      <c r="Q1267" s="155" t="s">
        <v>1380</v>
      </c>
      <c r="R1267" s="55"/>
    </row>
    <row r="1268" spans="1:18" ht="11.25" customHeight="1">
      <c r="A1268" s="51">
        <v>1265</v>
      </c>
      <c r="B1268" s="83" t="s">
        <v>9055</v>
      </c>
      <c r="C1268" s="83" t="s">
        <v>1727</v>
      </c>
      <c r="D1268" s="83" t="s">
        <v>1727</v>
      </c>
      <c r="E1268" s="83" t="s">
        <v>1727</v>
      </c>
      <c r="F1268" s="83" t="s">
        <v>1727</v>
      </c>
      <c r="G1268" s="83" t="s">
        <v>1727</v>
      </c>
      <c r="H1268" s="83" t="s">
        <v>1727</v>
      </c>
      <c r="I1268" s="83" t="s">
        <v>1727</v>
      </c>
      <c r="J1268" s="83" t="s">
        <v>1727</v>
      </c>
      <c r="K1268" s="83" t="s">
        <v>1727</v>
      </c>
      <c r="L1268" s="83" t="s">
        <v>1727</v>
      </c>
      <c r="M1268" s="83" t="s">
        <v>1727</v>
      </c>
      <c r="N1268" s="83" t="s">
        <v>1727</v>
      </c>
      <c r="O1268" s="83"/>
      <c r="P1268" s="83" t="s">
        <v>9056</v>
      </c>
      <c r="Q1268" s="155" t="s">
        <v>1380</v>
      </c>
      <c r="R1268" s="55"/>
    </row>
    <row r="1269" spans="1:18" ht="11.25" customHeight="1">
      <c r="A1269" s="51">
        <v>1266</v>
      </c>
      <c r="B1269" s="83" t="s">
        <v>9057</v>
      </c>
      <c r="C1269" s="83" t="s">
        <v>1727</v>
      </c>
      <c r="D1269" s="83" t="s">
        <v>1727</v>
      </c>
      <c r="E1269" s="83" t="s">
        <v>1727</v>
      </c>
      <c r="F1269" s="83" t="s">
        <v>1727</v>
      </c>
      <c r="G1269" s="83" t="s">
        <v>1727</v>
      </c>
      <c r="H1269" s="83" t="s">
        <v>1727</v>
      </c>
      <c r="I1269" s="83" t="s">
        <v>1727</v>
      </c>
      <c r="J1269" s="83" t="s">
        <v>1727</v>
      </c>
      <c r="K1269" s="83" t="s">
        <v>1727</v>
      </c>
      <c r="L1269" s="83" t="s">
        <v>1727</v>
      </c>
      <c r="M1269" s="83" t="s">
        <v>1727</v>
      </c>
      <c r="N1269" s="83" t="s">
        <v>1727</v>
      </c>
      <c r="O1269" s="83"/>
      <c r="P1269" s="83" t="s">
        <v>9058</v>
      </c>
      <c r="Q1269" s="155" t="s">
        <v>1380</v>
      </c>
      <c r="R1269" s="55"/>
    </row>
    <row r="1270" spans="1:18" ht="11.25" customHeight="1">
      <c r="A1270" s="51">
        <v>1267</v>
      </c>
      <c r="B1270" s="83" t="s">
        <v>9059</v>
      </c>
      <c r="C1270" s="83" t="s">
        <v>1727</v>
      </c>
      <c r="D1270" s="83" t="s">
        <v>1727</v>
      </c>
      <c r="E1270" s="83" t="s">
        <v>1727</v>
      </c>
      <c r="F1270" s="83" t="s">
        <v>1727</v>
      </c>
      <c r="G1270" s="83" t="s">
        <v>1727</v>
      </c>
      <c r="H1270" s="83" t="s">
        <v>1727</v>
      </c>
      <c r="I1270" s="83" t="s">
        <v>1727</v>
      </c>
      <c r="J1270" s="83" t="s">
        <v>1727</v>
      </c>
      <c r="K1270" s="83" t="s">
        <v>1727</v>
      </c>
      <c r="L1270" s="83" t="s">
        <v>1727</v>
      </c>
      <c r="M1270" s="83" t="s">
        <v>1727</v>
      </c>
      <c r="N1270" s="83" t="s">
        <v>1727</v>
      </c>
      <c r="O1270" s="83"/>
      <c r="P1270" s="83" t="s">
        <v>9060</v>
      </c>
      <c r="Q1270" s="155" t="s">
        <v>1380</v>
      </c>
      <c r="R1270" s="55"/>
    </row>
    <row r="1271" spans="1:18" ht="11.25" customHeight="1">
      <c r="A1271" s="51">
        <v>1268</v>
      </c>
      <c r="B1271" s="83" t="s">
        <v>9061</v>
      </c>
      <c r="C1271" s="83" t="s">
        <v>1727</v>
      </c>
      <c r="D1271" s="83" t="s">
        <v>1727</v>
      </c>
      <c r="E1271" s="83" t="s">
        <v>1727</v>
      </c>
      <c r="F1271" s="83" t="s">
        <v>1727</v>
      </c>
      <c r="G1271" s="83" t="s">
        <v>1727</v>
      </c>
      <c r="H1271" s="83" t="s">
        <v>1727</v>
      </c>
      <c r="I1271" s="83" t="s">
        <v>1727</v>
      </c>
      <c r="J1271" s="83" t="s">
        <v>1727</v>
      </c>
      <c r="K1271" s="83" t="s">
        <v>1727</v>
      </c>
      <c r="L1271" s="83" t="s">
        <v>1727</v>
      </c>
      <c r="M1271" s="83" t="s">
        <v>1727</v>
      </c>
      <c r="N1271" s="83" t="s">
        <v>1727</v>
      </c>
      <c r="O1271" s="83"/>
      <c r="P1271" s="83" t="s">
        <v>9062</v>
      </c>
      <c r="Q1271" s="155" t="s">
        <v>1380</v>
      </c>
      <c r="R1271" s="55"/>
    </row>
    <row r="1272" spans="1:18" ht="11.25" customHeight="1">
      <c r="A1272" s="51">
        <v>1269</v>
      </c>
      <c r="B1272" s="83" t="s">
        <v>9063</v>
      </c>
      <c r="C1272" s="83" t="s">
        <v>1727</v>
      </c>
      <c r="D1272" s="83" t="s">
        <v>1727</v>
      </c>
      <c r="E1272" s="83" t="s">
        <v>1727</v>
      </c>
      <c r="F1272" s="83" t="s">
        <v>1727</v>
      </c>
      <c r="G1272" s="83" t="s">
        <v>1727</v>
      </c>
      <c r="H1272" s="83" t="s">
        <v>1727</v>
      </c>
      <c r="I1272" s="83" t="s">
        <v>1727</v>
      </c>
      <c r="J1272" s="83" t="s">
        <v>1727</v>
      </c>
      <c r="K1272" s="83" t="s">
        <v>1727</v>
      </c>
      <c r="L1272" s="83" t="s">
        <v>1727</v>
      </c>
      <c r="M1272" s="83" t="s">
        <v>1727</v>
      </c>
      <c r="N1272" s="83" t="s">
        <v>1727</v>
      </c>
      <c r="O1272" s="83"/>
      <c r="P1272" s="83" t="s">
        <v>9064</v>
      </c>
      <c r="Q1272" s="155" t="s">
        <v>1380</v>
      </c>
      <c r="R1272" s="55"/>
    </row>
    <row r="1273" spans="1:18" ht="11.25" customHeight="1">
      <c r="A1273" s="51">
        <v>1270</v>
      </c>
      <c r="B1273" s="83" t="s">
        <v>9065</v>
      </c>
      <c r="C1273" s="83" t="s">
        <v>1727</v>
      </c>
      <c r="D1273" s="83" t="s">
        <v>1727</v>
      </c>
      <c r="E1273" s="83" t="s">
        <v>1727</v>
      </c>
      <c r="F1273" s="83" t="s">
        <v>1727</v>
      </c>
      <c r="G1273" s="83" t="s">
        <v>1727</v>
      </c>
      <c r="H1273" s="83" t="s">
        <v>1727</v>
      </c>
      <c r="I1273" s="83" t="s">
        <v>1727</v>
      </c>
      <c r="J1273" s="83" t="s">
        <v>1727</v>
      </c>
      <c r="K1273" s="83" t="s">
        <v>1727</v>
      </c>
      <c r="L1273" s="83" t="s">
        <v>1727</v>
      </c>
      <c r="M1273" s="83" t="s">
        <v>1727</v>
      </c>
      <c r="N1273" s="83" t="s">
        <v>1727</v>
      </c>
      <c r="O1273" s="83"/>
      <c r="P1273" s="83" t="s">
        <v>9066</v>
      </c>
      <c r="Q1273" s="155" t="s">
        <v>1380</v>
      </c>
      <c r="R1273" s="55"/>
    </row>
    <row r="1274" spans="1:18" ht="11.25" customHeight="1">
      <c r="A1274" s="51">
        <v>1271</v>
      </c>
      <c r="B1274" s="55" t="s">
        <v>9067</v>
      </c>
      <c r="C1274" s="83" t="s">
        <v>1727</v>
      </c>
      <c r="D1274" s="83" t="s">
        <v>1727</v>
      </c>
      <c r="E1274" s="83" t="s">
        <v>1727</v>
      </c>
      <c r="F1274" s="83" t="s">
        <v>1727</v>
      </c>
      <c r="G1274" s="83" t="s">
        <v>1727</v>
      </c>
      <c r="H1274" s="83" t="s">
        <v>1727</v>
      </c>
      <c r="I1274" s="83" t="s">
        <v>1727</v>
      </c>
      <c r="J1274" s="83" t="s">
        <v>1727</v>
      </c>
      <c r="K1274" s="83" t="s">
        <v>1727</v>
      </c>
      <c r="L1274" s="83" t="s">
        <v>1727</v>
      </c>
      <c r="M1274" s="83" t="s">
        <v>1727</v>
      </c>
      <c r="N1274" s="83" t="s">
        <v>1727</v>
      </c>
      <c r="O1274" s="83"/>
      <c r="P1274" s="83" t="s">
        <v>9068</v>
      </c>
      <c r="Q1274" s="155" t="s">
        <v>1380</v>
      </c>
      <c r="R1274" s="55"/>
    </row>
    <row r="1275" spans="1:18" ht="11.25" customHeight="1">
      <c r="A1275" s="51">
        <v>1272</v>
      </c>
      <c r="B1275" s="83" t="s">
        <v>9069</v>
      </c>
      <c r="C1275" s="83" t="s">
        <v>1727</v>
      </c>
      <c r="D1275" s="83" t="s">
        <v>1727</v>
      </c>
      <c r="E1275" s="83" t="s">
        <v>1727</v>
      </c>
      <c r="F1275" s="83" t="s">
        <v>1727</v>
      </c>
      <c r="G1275" s="83" t="s">
        <v>1727</v>
      </c>
      <c r="H1275" s="83" t="s">
        <v>1727</v>
      </c>
      <c r="I1275" s="83" t="s">
        <v>1727</v>
      </c>
      <c r="J1275" s="83" t="s">
        <v>1727</v>
      </c>
      <c r="K1275" s="83" t="s">
        <v>1727</v>
      </c>
      <c r="L1275" s="83" t="s">
        <v>1727</v>
      </c>
      <c r="M1275" s="83" t="s">
        <v>1727</v>
      </c>
      <c r="N1275" s="83" t="s">
        <v>1727</v>
      </c>
      <c r="O1275" s="83"/>
      <c r="P1275" s="83" t="s">
        <v>9070</v>
      </c>
      <c r="Q1275" s="155" t="s">
        <v>1380</v>
      </c>
      <c r="R1275" s="55"/>
    </row>
    <row r="1276" spans="1:18" ht="11.25" customHeight="1">
      <c r="A1276" s="51">
        <v>1273</v>
      </c>
      <c r="B1276" s="83" t="s">
        <v>9071</v>
      </c>
      <c r="C1276" s="83" t="s">
        <v>1727</v>
      </c>
      <c r="D1276" s="83" t="s">
        <v>1727</v>
      </c>
      <c r="E1276" s="83" t="s">
        <v>1727</v>
      </c>
      <c r="F1276" s="83" t="s">
        <v>1727</v>
      </c>
      <c r="G1276" s="83" t="s">
        <v>1727</v>
      </c>
      <c r="H1276" s="83" t="s">
        <v>1727</v>
      </c>
      <c r="I1276" s="83" t="s">
        <v>1727</v>
      </c>
      <c r="J1276" s="83" t="s">
        <v>1727</v>
      </c>
      <c r="K1276" s="83" t="s">
        <v>1727</v>
      </c>
      <c r="L1276" s="83" t="s">
        <v>1727</v>
      </c>
      <c r="M1276" s="83" t="s">
        <v>1727</v>
      </c>
      <c r="N1276" s="83" t="s">
        <v>1727</v>
      </c>
      <c r="O1276" s="83"/>
      <c r="P1276" s="83" t="s">
        <v>9072</v>
      </c>
      <c r="Q1276" s="155" t="s">
        <v>1380</v>
      </c>
      <c r="R1276" s="55"/>
    </row>
    <row r="1277" spans="1:18" ht="11.25" customHeight="1">
      <c r="A1277" s="51">
        <v>1274</v>
      </c>
      <c r="B1277" s="83" t="s">
        <v>9073</v>
      </c>
      <c r="C1277" s="83" t="s">
        <v>1727</v>
      </c>
      <c r="D1277" s="83" t="s">
        <v>1727</v>
      </c>
      <c r="E1277" s="83" t="s">
        <v>1727</v>
      </c>
      <c r="F1277" s="83" t="s">
        <v>1727</v>
      </c>
      <c r="G1277" s="83" t="s">
        <v>1727</v>
      </c>
      <c r="H1277" s="83" t="s">
        <v>1727</v>
      </c>
      <c r="I1277" s="83" t="s">
        <v>1727</v>
      </c>
      <c r="J1277" s="83" t="s">
        <v>1727</v>
      </c>
      <c r="K1277" s="83" t="s">
        <v>1727</v>
      </c>
      <c r="L1277" s="83" t="s">
        <v>1727</v>
      </c>
      <c r="M1277" s="83" t="s">
        <v>1727</v>
      </c>
      <c r="N1277" s="83" t="s">
        <v>1727</v>
      </c>
      <c r="O1277" s="83"/>
      <c r="P1277" s="83" t="s">
        <v>9074</v>
      </c>
      <c r="Q1277" s="155" t="s">
        <v>1380</v>
      </c>
      <c r="R1277" s="55"/>
    </row>
    <row r="1278" spans="1:18" ht="11.25" customHeight="1">
      <c r="A1278" s="51">
        <v>1275</v>
      </c>
      <c r="B1278" s="83" t="s">
        <v>9075</v>
      </c>
      <c r="C1278" s="83" t="s">
        <v>1727</v>
      </c>
      <c r="D1278" s="83" t="s">
        <v>1727</v>
      </c>
      <c r="E1278" s="83" t="s">
        <v>1727</v>
      </c>
      <c r="F1278" s="83" t="s">
        <v>1727</v>
      </c>
      <c r="G1278" s="83" t="s">
        <v>1727</v>
      </c>
      <c r="H1278" s="83" t="s">
        <v>1727</v>
      </c>
      <c r="I1278" s="83" t="s">
        <v>1727</v>
      </c>
      <c r="J1278" s="83" t="s">
        <v>1727</v>
      </c>
      <c r="K1278" s="83" t="s">
        <v>1727</v>
      </c>
      <c r="L1278" s="83" t="s">
        <v>1727</v>
      </c>
      <c r="M1278" s="83" t="s">
        <v>1727</v>
      </c>
      <c r="N1278" s="83" t="s">
        <v>1727</v>
      </c>
      <c r="O1278" s="83"/>
      <c r="P1278" s="83" t="s">
        <v>9076</v>
      </c>
      <c r="Q1278" s="155" t="s">
        <v>1380</v>
      </c>
      <c r="R1278" s="55"/>
    </row>
    <row r="1279" spans="1:18" ht="11.25" customHeight="1">
      <c r="A1279" s="51">
        <v>1276</v>
      </c>
      <c r="B1279" s="55" t="s">
        <v>9077</v>
      </c>
      <c r="C1279" s="55" t="s">
        <v>1727</v>
      </c>
      <c r="D1279" s="55" t="s">
        <v>1727</v>
      </c>
      <c r="E1279" s="55" t="s">
        <v>1727</v>
      </c>
      <c r="F1279" s="55" t="s">
        <v>1727</v>
      </c>
      <c r="G1279" s="55" t="s">
        <v>1727</v>
      </c>
      <c r="H1279" s="55" t="s">
        <v>1727</v>
      </c>
      <c r="I1279" s="55" t="s">
        <v>1727</v>
      </c>
      <c r="J1279" s="55" t="s">
        <v>1727</v>
      </c>
      <c r="K1279" s="55" t="s">
        <v>1727</v>
      </c>
      <c r="L1279" s="55" t="s">
        <v>1727</v>
      </c>
      <c r="M1279" s="55" t="s">
        <v>1727</v>
      </c>
      <c r="N1279" s="55" t="s">
        <v>1727</v>
      </c>
      <c r="O1279" s="55"/>
      <c r="P1279" s="55" t="s">
        <v>1727</v>
      </c>
      <c r="Q1279" s="155" t="s">
        <v>1380</v>
      </c>
      <c r="R1279" s="55"/>
    </row>
    <row r="1280" spans="1:18" ht="11.25" customHeight="1">
      <c r="A1280" s="51">
        <v>1277</v>
      </c>
      <c r="B1280" s="55" t="s">
        <v>9078</v>
      </c>
      <c r="C1280" s="55" t="s">
        <v>1727</v>
      </c>
      <c r="D1280" s="55" t="s">
        <v>1727</v>
      </c>
      <c r="E1280" s="55" t="s">
        <v>1727</v>
      </c>
      <c r="F1280" s="55" t="s">
        <v>1727</v>
      </c>
      <c r="G1280" s="55" t="s">
        <v>1727</v>
      </c>
      <c r="H1280" s="55" t="s">
        <v>1727</v>
      </c>
      <c r="I1280" s="55" t="s">
        <v>1727</v>
      </c>
      <c r="J1280" s="55" t="s">
        <v>1727</v>
      </c>
      <c r="K1280" s="55" t="s">
        <v>1727</v>
      </c>
      <c r="L1280" s="55" t="s">
        <v>1727</v>
      </c>
      <c r="M1280" s="55" t="s">
        <v>1727</v>
      </c>
      <c r="N1280" s="55" t="s">
        <v>1727</v>
      </c>
      <c r="O1280" s="55"/>
      <c r="P1280" s="55" t="s">
        <v>1727</v>
      </c>
      <c r="Q1280" s="155" t="s">
        <v>1380</v>
      </c>
      <c r="R1280" s="55"/>
    </row>
    <row r="1281" spans="1:18" ht="11.25" customHeight="1">
      <c r="A1281" s="51">
        <v>1278</v>
      </c>
      <c r="B1281" s="55" t="s">
        <v>9079</v>
      </c>
      <c r="C1281" s="55" t="s">
        <v>1727</v>
      </c>
      <c r="D1281" s="55" t="s">
        <v>1727</v>
      </c>
      <c r="E1281" s="55" t="s">
        <v>1727</v>
      </c>
      <c r="F1281" s="55" t="s">
        <v>1727</v>
      </c>
      <c r="G1281" s="55" t="s">
        <v>1727</v>
      </c>
      <c r="H1281" s="55" t="s">
        <v>1727</v>
      </c>
      <c r="I1281" s="55" t="s">
        <v>1727</v>
      </c>
      <c r="J1281" s="55" t="s">
        <v>1727</v>
      </c>
      <c r="K1281" s="55" t="s">
        <v>1727</v>
      </c>
      <c r="L1281" s="55" t="s">
        <v>1727</v>
      </c>
      <c r="M1281" s="55" t="s">
        <v>1727</v>
      </c>
      <c r="N1281" s="55" t="s">
        <v>1727</v>
      </c>
      <c r="O1281" s="55"/>
      <c r="P1281" s="55" t="s">
        <v>1727</v>
      </c>
      <c r="Q1281" s="155" t="s">
        <v>1380</v>
      </c>
      <c r="R1281" s="55"/>
    </row>
    <row r="1282" spans="1:18" ht="11.25" customHeight="1">
      <c r="A1282" s="51">
        <v>1279</v>
      </c>
      <c r="B1282" s="55" t="s">
        <v>9080</v>
      </c>
      <c r="C1282" s="55" t="s">
        <v>1727</v>
      </c>
      <c r="D1282" s="55" t="s">
        <v>1727</v>
      </c>
      <c r="E1282" s="55" t="s">
        <v>1727</v>
      </c>
      <c r="F1282" s="55" t="s">
        <v>1727</v>
      </c>
      <c r="G1282" s="55" t="s">
        <v>1727</v>
      </c>
      <c r="H1282" s="55" t="s">
        <v>1727</v>
      </c>
      <c r="I1282" s="55" t="s">
        <v>1727</v>
      </c>
      <c r="J1282" s="55" t="s">
        <v>1727</v>
      </c>
      <c r="K1282" s="55" t="s">
        <v>1727</v>
      </c>
      <c r="L1282" s="55" t="s">
        <v>1727</v>
      </c>
      <c r="M1282" s="55" t="s">
        <v>1727</v>
      </c>
      <c r="N1282" s="55" t="s">
        <v>1727</v>
      </c>
      <c r="O1282" s="55"/>
      <c r="P1282" s="55" t="s">
        <v>1727</v>
      </c>
      <c r="Q1282" s="155" t="s">
        <v>1380</v>
      </c>
      <c r="R1282" s="55"/>
    </row>
    <row r="1283" spans="1:18" ht="11.25" customHeight="1">
      <c r="A1283" s="51">
        <v>1280</v>
      </c>
      <c r="B1283" s="55" t="s">
        <v>9081</v>
      </c>
      <c r="C1283" s="55" t="s">
        <v>1727</v>
      </c>
      <c r="D1283" s="55" t="s">
        <v>1727</v>
      </c>
      <c r="E1283" s="55" t="s">
        <v>1727</v>
      </c>
      <c r="F1283" s="55" t="s">
        <v>1727</v>
      </c>
      <c r="G1283" s="55" t="s">
        <v>1727</v>
      </c>
      <c r="H1283" s="55" t="s">
        <v>1727</v>
      </c>
      <c r="I1283" s="55" t="s">
        <v>1727</v>
      </c>
      <c r="J1283" s="55" t="s">
        <v>1727</v>
      </c>
      <c r="K1283" s="55" t="s">
        <v>1727</v>
      </c>
      <c r="L1283" s="55" t="s">
        <v>1727</v>
      </c>
      <c r="M1283" s="55" t="s">
        <v>1727</v>
      </c>
      <c r="N1283" s="55" t="s">
        <v>1727</v>
      </c>
      <c r="O1283" s="55"/>
      <c r="P1283" s="55" t="s">
        <v>1727</v>
      </c>
      <c r="Q1283" s="155" t="s">
        <v>1380</v>
      </c>
      <c r="R1283" s="55"/>
    </row>
    <row r="1284" spans="1:18" ht="11.25" customHeight="1">
      <c r="A1284" s="51">
        <v>1281</v>
      </c>
      <c r="B1284" s="55" t="s">
        <v>9082</v>
      </c>
      <c r="C1284" s="55" t="s">
        <v>1727</v>
      </c>
      <c r="D1284" s="55" t="s">
        <v>1727</v>
      </c>
      <c r="E1284" s="55" t="s">
        <v>1727</v>
      </c>
      <c r="F1284" s="55" t="s">
        <v>1727</v>
      </c>
      <c r="G1284" s="55" t="s">
        <v>1727</v>
      </c>
      <c r="H1284" s="55" t="s">
        <v>1727</v>
      </c>
      <c r="I1284" s="55" t="s">
        <v>1727</v>
      </c>
      <c r="J1284" s="55" t="s">
        <v>1727</v>
      </c>
      <c r="K1284" s="55" t="s">
        <v>1727</v>
      </c>
      <c r="L1284" s="55" t="s">
        <v>1727</v>
      </c>
      <c r="M1284" s="55" t="s">
        <v>1727</v>
      </c>
      <c r="N1284" s="55" t="s">
        <v>1727</v>
      </c>
      <c r="O1284" s="55"/>
      <c r="P1284" s="55" t="s">
        <v>9083</v>
      </c>
      <c r="Q1284" s="155" t="s">
        <v>1380</v>
      </c>
      <c r="R1284" s="55"/>
    </row>
    <row r="1285" spans="1:18" ht="11.25" customHeight="1">
      <c r="A1285" s="51">
        <v>1282</v>
      </c>
      <c r="B1285" s="55" t="s">
        <v>9084</v>
      </c>
      <c r="C1285" s="55" t="s">
        <v>1727</v>
      </c>
      <c r="D1285" s="55" t="s">
        <v>1727</v>
      </c>
      <c r="E1285" s="55" t="s">
        <v>1727</v>
      </c>
      <c r="F1285" s="55" t="s">
        <v>1727</v>
      </c>
      <c r="G1285" s="55" t="s">
        <v>1727</v>
      </c>
      <c r="H1285" s="55" t="s">
        <v>1727</v>
      </c>
      <c r="I1285" s="55" t="s">
        <v>1727</v>
      </c>
      <c r="J1285" s="55" t="s">
        <v>1727</v>
      </c>
      <c r="K1285" s="55" t="s">
        <v>1727</v>
      </c>
      <c r="L1285" s="55" t="s">
        <v>1727</v>
      </c>
      <c r="M1285" s="55" t="s">
        <v>1727</v>
      </c>
      <c r="N1285" s="55" t="s">
        <v>1727</v>
      </c>
      <c r="O1285" s="55"/>
      <c r="P1285" s="55" t="s">
        <v>1727</v>
      </c>
      <c r="Q1285" s="155" t="s">
        <v>1380</v>
      </c>
      <c r="R1285" s="55"/>
    </row>
    <row r="1286" spans="1:18" ht="11.25" customHeight="1">
      <c r="A1286" s="51">
        <v>1283</v>
      </c>
      <c r="B1286" s="55" t="s">
        <v>9085</v>
      </c>
      <c r="C1286" s="55" t="s">
        <v>1727</v>
      </c>
      <c r="D1286" s="55" t="s">
        <v>1727</v>
      </c>
      <c r="E1286" s="55" t="s">
        <v>1727</v>
      </c>
      <c r="F1286" s="55" t="s">
        <v>1727</v>
      </c>
      <c r="G1286" s="55" t="s">
        <v>1727</v>
      </c>
      <c r="H1286" s="55" t="s">
        <v>1727</v>
      </c>
      <c r="I1286" s="55" t="s">
        <v>1727</v>
      </c>
      <c r="J1286" s="55" t="s">
        <v>1727</v>
      </c>
      <c r="K1286" s="55" t="s">
        <v>1727</v>
      </c>
      <c r="L1286" s="55" t="s">
        <v>1727</v>
      </c>
      <c r="M1286" s="55" t="s">
        <v>1727</v>
      </c>
      <c r="N1286" s="55" t="s">
        <v>1727</v>
      </c>
      <c r="O1286" s="55"/>
      <c r="P1286" s="55" t="s">
        <v>1727</v>
      </c>
      <c r="Q1286" s="155" t="s">
        <v>1380</v>
      </c>
      <c r="R1286" s="55"/>
    </row>
    <row r="1287" spans="1:18" ht="11.25" customHeight="1">
      <c r="A1287" s="51">
        <v>1284</v>
      </c>
      <c r="B1287" s="55" t="s">
        <v>9086</v>
      </c>
      <c r="C1287" s="55" t="s">
        <v>1727</v>
      </c>
      <c r="D1287" s="55" t="s">
        <v>1727</v>
      </c>
      <c r="E1287" s="55" t="s">
        <v>1727</v>
      </c>
      <c r="F1287" s="55" t="s">
        <v>1727</v>
      </c>
      <c r="G1287" s="55" t="s">
        <v>1727</v>
      </c>
      <c r="H1287" s="55" t="s">
        <v>1727</v>
      </c>
      <c r="I1287" s="55" t="s">
        <v>1727</v>
      </c>
      <c r="J1287" s="55" t="s">
        <v>1727</v>
      </c>
      <c r="K1287" s="55" t="s">
        <v>1727</v>
      </c>
      <c r="L1287" s="55" t="s">
        <v>1727</v>
      </c>
      <c r="M1287" s="55" t="s">
        <v>1727</v>
      </c>
      <c r="N1287" s="55" t="s">
        <v>1727</v>
      </c>
      <c r="O1287" s="55"/>
      <c r="P1287" s="55" t="s">
        <v>1727</v>
      </c>
      <c r="Q1287" s="155" t="s">
        <v>1380</v>
      </c>
      <c r="R1287" s="55"/>
    </row>
    <row r="1288" spans="1:18" ht="11.25" customHeight="1">
      <c r="A1288" s="51">
        <v>1285</v>
      </c>
      <c r="B1288" s="55" t="s">
        <v>9087</v>
      </c>
      <c r="C1288" s="55" t="s">
        <v>1727</v>
      </c>
      <c r="D1288" s="55" t="s">
        <v>1727</v>
      </c>
      <c r="E1288" s="55" t="s">
        <v>1727</v>
      </c>
      <c r="F1288" s="55" t="s">
        <v>1727</v>
      </c>
      <c r="G1288" s="55" t="s">
        <v>1727</v>
      </c>
      <c r="H1288" s="55" t="s">
        <v>1727</v>
      </c>
      <c r="I1288" s="55" t="s">
        <v>1727</v>
      </c>
      <c r="J1288" s="55" t="s">
        <v>1727</v>
      </c>
      <c r="K1288" s="55" t="s">
        <v>1727</v>
      </c>
      <c r="L1288" s="55" t="s">
        <v>1727</v>
      </c>
      <c r="M1288" s="55" t="s">
        <v>1727</v>
      </c>
      <c r="N1288" s="55" t="s">
        <v>1727</v>
      </c>
      <c r="O1288" s="55"/>
      <c r="P1288" s="55" t="s">
        <v>9088</v>
      </c>
      <c r="Q1288" s="155" t="s">
        <v>1380</v>
      </c>
      <c r="R1288" s="55"/>
    </row>
    <row r="1289" spans="1:18" ht="11.25" customHeight="1">
      <c r="A1289" s="51">
        <v>1286</v>
      </c>
      <c r="B1289" s="55" t="s">
        <v>9089</v>
      </c>
      <c r="C1289" s="55" t="s">
        <v>1727</v>
      </c>
      <c r="D1289" s="55" t="s">
        <v>1727</v>
      </c>
      <c r="E1289" s="55" t="s">
        <v>1727</v>
      </c>
      <c r="F1289" s="55" t="s">
        <v>1727</v>
      </c>
      <c r="G1289" s="55" t="s">
        <v>1727</v>
      </c>
      <c r="H1289" s="55" t="s">
        <v>1727</v>
      </c>
      <c r="I1289" s="55" t="s">
        <v>1727</v>
      </c>
      <c r="J1289" s="55" t="s">
        <v>1727</v>
      </c>
      <c r="K1289" s="55" t="s">
        <v>1727</v>
      </c>
      <c r="L1289" s="55" t="s">
        <v>1727</v>
      </c>
      <c r="M1289" s="55" t="s">
        <v>1727</v>
      </c>
      <c r="N1289" s="55" t="s">
        <v>1727</v>
      </c>
      <c r="O1289" s="55"/>
      <c r="P1289" s="55" t="s">
        <v>1727</v>
      </c>
      <c r="Q1289" s="155" t="s">
        <v>1380</v>
      </c>
      <c r="R1289" s="55"/>
    </row>
    <row r="1290" spans="1:18" ht="11.25" customHeight="1">
      <c r="A1290" s="51">
        <v>1287</v>
      </c>
      <c r="B1290" s="55" t="s">
        <v>9090</v>
      </c>
      <c r="C1290" s="55" t="s">
        <v>1727</v>
      </c>
      <c r="D1290" s="55" t="s">
        <v>1727</v>
      </c>
      <c r="E1290" s="55" t="s">
        <v>1727</v>
      </c>
      <c r="F1290" s="55" t="s">
        <v>1727</v>
      </c>
      <c r="G1290" s="55" t="s">
        <v>1727</v>
      </c>
      <c r="H1290" s="55" t="s">
        <v>1727</v>
      </c>
      <c r="I1290" s="55" t="s">
        <v>1727</v>
      </c>
      <c r="J1290" s="55" t="s">
        <v>1727</v>
      </c>
      <c r="K1290" s="55" t="s">
        <v>1727</v>
      </c>
      <c r="L1290" s="55" t="s">
        <v>1727</v>
      </c>
      <c r="M1290" s="55" t="s">
        <v>1727</v>
      </c>
      <c r="N1290" s="55" t="s">
        <v>1727</v>
      </c>
      <c r="O1290" s="55"/>
      <c r="P1290" s="55" t="s">
        <v>9091</v>
      </c>
      <c r="Q1290" s="155" t="s">
        <v>1380</v>
      </c>
      <c r="R1290" s="55"/>
    </row>
    <row r="1291" spans="1:18" ht="11.25" customHeight="1">
      <c r="A1291" s="51">
        <v>1288</v>
      </c>
      <c r="B1291" s="55" t="s">
        <v>9092</v>
      </c>
      <c r="C1291" s="55" t="s">
        <v>1727</v>
      </c>
      <c r="D1291" s="55" t="s">
        <v>1727</v>
      </c>
      <c r="E1291" s="55" t="s">
        <v>1727</v>
      </c>
      <c r="F1291" s="55" t="s">
        <v>1727</v>
      </c>
      <c r="G1291" s="55" t="s">
        <v>1727</v>
      </c>
      <c r="H1291" s="55" t="s">
        <v>1727</v>
      </c>
      <c r="I1291" s="55" t="s">
        <v>1727</v>
      </c>
      <c r="J1291" s="55" t="s">
        <v>1727</v>
      </c>
      <c r="K1291" s="55" t="s">
        <v>1727</v>
      </c>
      <c r="L1291" s="55" t="s">
        <v>1727</v>
      </c>
      <c r="M1291" s="55" t="s">
        <v>1727</v>
      </c>
      <c r="N1291" s="55" t="s">
        <v>1727</v>
      </c>
      <c r="O1291" s="55"/>
      <c r="P1291" s="55" t="s">
        <v>1727</v>
      </c>
      <c r="Q1291" s="155" t="s">
        <v>1380</v>
      </c>
      <c r="R1291" s="55"/>
    </row>
    <row r="1292" spans="1:18" ht="11.25" customHeight="1">
      <c r="A1292" s="51">
        <v>1289</v>
      </c>
      <c r="B1292" s="55" t="s">
        <v>9093</v>
      </c>
      <c r="C1292" s="55" t="s">
        <v>1727</v>
      </c>
      <c r="D1292" s="55" t="s">
        <v>1727</v>
      </c>
      <c r="E1292" s="55" t="s">
        <v>1727</v>
      </c>
      <c r="F1292" s="55" t="s">
        <v>1727</v>
      </c>
      <c r="G1292" s="55" t="s">
        <v>1727</v>
      </c>
      <c r="H1292" s="55" t="s">
        <v>1727</v>
      </c>
      <c r="I1292" s="55" t="s">
        <v>1727</v>
      </c>
      <c r="J1292" s="55" t="s">
        <v>1727</v>
      </c>
      <c r="K1292" s="55" t="s">
        <v>1727</v>
      </c>
      <c r="L1292" s="55" t="s">
        <v>1727</v>
      </c>
      <c r="M1292" s="55" t="s">
        <v>1727</v>
      </c>
      <c r="N1292" s="55" t="s">
        <v>1727</v>
      </c>
      <c r="O1292" s="55"/>
      <c r="P1292" s="55" t="s">
        <v>1727</v>
      </c>
      <c r="Q1292" s="155" t="s">
        <v>1380</v>
      </c>
      <c r="R1292" s="55"/>
    </row>
    <row r="1293" spans="1:18" ht="11.25" customHeight="1">
      <c r="A1293" s="51">
        <v>1290</v>
      </c>
      <c r="B1293" s="55" t="s">
        <v>9094</v>
      </c>
      <c r="C1293" s="55" t="s">
        <v>1727</v>
      </c>
      <c r="D1293" s="55" t="s">
        <v>1727</v>
      </c>
      <c r="E1293" s="55" t="s">
        <v>1727</v>
      </c>
      <c r="F1293" s="55" t="s">
        <v>1727</v>
      </c>
      <c r="G1293" s="55" t="s">
        <v>1727</v>
      </c>
      <c r="H1293" s="55" t="s">
        <v>1727</v>
      </c>
      <c r="I1293" s="55" t="s">
        <v>1727</v>
      </c>
      <c r="J1293" s="55" t="s">
        <v>1727</v>
      </c>
      <c r="K1293" s="55" t="s">
        <v>1727</v>
      </c>
      <c r="L1293" s="55" t="s">
        <v>1727</v>
      </c>
      <c r="M1293" s="55" t="s">
        <v>1727</v>
      </c>
      <c r="N1293" s="55" t="s">
        <v>1727</v>
      </c>
      <c r="O1293" s="55"/>
      <c r="P1293" s="55" t="s">
        <v>1727</v>
      </c>
      <c r="Q1293" s="155" t="s">
        <v>1380</v>
      </c>
      <c r="R1293" s="55"/>
    </row>
    <row r="1294" spans="1:18" ht="11.25" customHeight="1">
      <c r="A1294" s="51">
        <v>1291</v>
      </c>
      <c r="B1294" s="55" t="s">
        <v>9095</v>
      </c>
      <c r="C1294" s="55" t="s">
        <v>1727</v>
      </c>
      <c r="D1294" s="55" t="s">
        <v>1727</v>
      </c>
      <c r="E1294" s="55" t="s">
        <v>1727</v>
      </c>
      <c r="F1294" s="55" t="s">
        <v>1727</v>
      </c>
      <c r="G1294" s="55" t="s">
        <v>1727</v>
      </c>
      <c r="H1294" s="55" t="s">
        <v>1727</v>
      </c>
      <c r="I1294" s="55" t="s">
        <v>1727</v>
      </c>
      <c r="J1294" s="55" t="s">
        <v>1727</v>
      </c>
      <c r="K1294" s="55" t="s">
        <v>1727</v>
      </c>
      <c r="L1294" s="55" t="s">
        <v>1727</v>
      </c>
      <c r="M1294" s="55" t="s">
        <v>1727</v>
      </c>
      <c r="N1294" s="55" t="s">
        <v>1727</v>
      </c>
      <c r="O1294" s="55"/>
      <c r="P1294" s="55" t="s">
        <v>1727</v>
      </c>
      <c r="Q1294" s="155" t="s">
        <v>1380</v>
      </c>
      <c r="R1294" s="55"/>
    </row>
    <row r="1295" spans="1:18" ht="11.25" customHeight="1">
      <c r="A1295" s="51">
        <v>1292</v>
      </c>
      <c r="B1295" s="55" t="s">
        <v>9096</v>
      </c>
      <c r="C1295" s="55" t="s">
        <v>1727</v>
      </c>
      <c r="D1295" s="55" t="s">
        <v>1727</v>
      </c>
      <c r="E1295" s="55" t="s">
        <v>1727</v>
      </c>
      <c r="F1295" s="55" t="s">
        <v>1727</v>
      </c>
      <c r="G1295" s="55" t="s">
        <v>1727</v>
      </c>
      <c r="H1295" s="55" t="s">
        <v>1727</v>
      </c>
      <c r="I1295" s="55" t="s">
        <v>1727</v>
      </c>
      <c r="J1295" s="55" t="s">
        <v>1727</v>
      </c>
      <c r="K1295" s="55" t="s">
        <v>1727</v>
      </c>
      <c r="L1295" s="55" t="s">
        <v>1727</v>
      </c>
      <c r="M1295" s="55" t="s">
        <v>1727</v>
      </c>
      <c r="N1295" s="55" t="s">
        <v>1727</v>
      </c>
      <c r="O1295" s="55"/>
      <c r="P1295" s="55" t="s">
        <v>9097</v>
      </c>
      <c r="Q1295" s="155" t="s">
        <v>1380</v>
      </c>
      <c r="R1295" s="55"/>
    </row>
    <row r="1296" spans="1:18" ht="11.25" customHeight="1">
      <c r="A1296" s="51">
        <v>1293</v>
      </c>
      <c r="B1296" s="55" t="s">
        <v>9098</v>
      </c>
      <c r="C1296" s="55" t="s">
        <v>1727</v>
      </c>
      <c r="D1296" s="55" t="s">
        <v>1727</v>
      </c>
      <c r="E1296" s="55" t="s">
        <v>1727</v>
      </c>
      <c r="F1296" s="55" t="s">
        <v>1727</v>
      </c>
      <c r="G1296" s="55" t="s">
        <v>1727</v>
      </c>
      <c r="H1296" s="55" t="s">
        <v>1727</v>
      </c>
      <c r="I1296" s="55" t="s">
        <v>1727</v>
      </c>
      <c r="J1296" s="55" t="s">
        <v>1727</v>
      </c>
      <c r="K1296" s="55" t="s">
        <v>1727</v>
      </c>
      <c r="L1296" s="55" t="s">
        <v>1727</v>
      </c>
      <c r="M1296" s="55" t="s">
        <v>1727</v>
      </c>
      <c r="N1296" s="55" t="s">
        <v>1727</v>
      </c>
      <c r="O1296" s="55"/>
      <c r="P1296" s="55" t="s">
        <v>9099</v>
      </c>
      <c r="Q1296" s="155" t="s">
        <v>1380</v>
      </c>
      <c r="R1296" s="55"/>
    </row>
    <row r="1297" spans="1:18" ht="11.25" customHeight="1">
      <c r="A1297" s="51">
        <v>1294</v>
      </c>
      <c r="B1297" s="55" t="s">
        <v>9100</v>
      </c>
      <c r="C1297" s="55" t="s">
        <v>1727</v>
      </c>
      <c r="D1297" s="55" t="s">
        <v>1727</v>
      </c>
      <c r="E1297" s="55" t="s">
        <v>1727</v>
      </c>
      <c r="F1297" s="55" t="s">
        <v>1727</v>
      </c>
      <c r="G1297" s="55" t="s">
        <v>1727</v>
      </c>
      <c r="H1297" s="55" t="s">
        <v>1727</v>
      </c>
      <c r="I1297" s="55" t="s">
        <v>1727</v>
      </c>
      <c r="J1297" s="55" t="s">
        <v>1727</v>
      </c>
      <c r="K1297" s="55" t="s">
        <v>1727</v>
      </c>
      <c r="L1297" s="55" t="s">
        <v>1727</v>
      </c>
      <c r="M1297" s="55" t="s">
        <v>1727</v>
      </c>
      <c r="N1297" s="55" t="s">
        <v>1727</v>
      </c>
      <c r="O1297" s="55"/>
      <c r="P1297" s="55" t="s">
        <v>9101</v>
      </c>
      <c r="Q1297" s="155" t="s">
        <v>1380</v>
      </c>
      <c r="R1297" s="55"/>
    </row>
    <row r="1298" spans="1:18" ht="11.25" customHeight="1">
      <c r="A1298" s="51">
        <v>1295</v>
      </c>
      <c r="B1298" s="55" t="s">
        <v>9102</v>
      </c>
      <c r="C1298" s="55" t="s">
        <v>1727</v>
      </c>
      <c r="D1298" s="55" t="s">
        <v>1727</v>
      </c>
      <c r="E1298" s="55" t="s">
        <v>1727</v>
      </c>
      <c r="F1298" s="55" t="s">
        <v>1727</v>
      </c>
      <c r="G1298" s="55" t="s">
        <v>1727</v>
      </c>
      <c r="H1298" s="55" t="s">
        <v>1727</v>
      </c>
      <c r="I1298" s="55" t="s">
        <v>1727</v>
      </c>
      <c r="J1298" s="55" t="s">
        <v>1727</v>
      </c>
      <c r="K1298" s="55" t="s">
        <v>1727</v>
      </c>
      <c r="L1298" s="55" t="s">
        <v>1727</v>
      </c>
      <c r="M1298" s="55" t="s">
        <v>1727</v>
      </c>
      <c r="N1298" s="55" t="s">
        <v>1727</v>
      </c>
      <c r="O1298" s="55"/>
      <c r="P1298" s="55" t="s">
        <v>9103</v>
      </c>
      <c r="Q1298" s="155" t="s">
        <v>1380</v>
      </c>
      <c r="R1298" s="55"/>
    </row>
    <row r="1299" spans="1:18" ht="11.25" customHeight="1">
      <c r="A1299" s="51">
        <v>1296</v>
      </c>
      <c r="B1299" s="55" t="s">
        <v>9104</v>
      </c>
      <c r="C1299" s="55" t="s">
        <v>1727</v>
      </c>
      <c r="D1299" s="55" t="s">
        <v>1727</v>
      </c>
      <c r="E1299" s="55" t="s">
        <v>1727</v>
      </c>
      <c r="F1299" s="55" t="s">
        <v>1727</v>
      </c>
      <c r="G1299" s="55" t="s">
        <v>1727</v>
      </c>
      <c r="H1299" s="55" t="s">
        <v>1727</v>
      </c>
      <c r="I1299" s="55" t="s">
        <v>1727</v>
      </c>
      <c r="J1299" s="55" t="s">
        <v>1727</v>
      </c>
      <c r="K1299" s="55" t="s">
        <v>1727</v>
      </c>
      <c r="L1299" s="55" t="s">
        <v>1727</v>
      </c>
      <c r="M1299" s="55" t="s">
        <v>1727</v>
      </c>
      <c r="N1299" s="55" t="s">
        <v>1727</v>
      </c>
      <c r="O1299" s="55"/>
      <c r="P1299" s="55" t="s">
        <v>9105</v>
      </c>
      <c r="Q1299" s="155" t="s">
        <v>1380</v>
      </c>
      <c r="R1299" s="55"/>
    </row>
    <row r="1300" spans="1:18" ht="11.25" customHeight="1">
      <c r="A1300" s="51">
        <v>1297</v>
      </c>
      <c r="B1300" s="55" t="s">
        <v>9106</v>
      </c>
      <c r="C1300" s="55" t="s">
        <v>1727</v>
      </c>
      <c r="D1300" s="55" t="s">
        <v>1727</v>
      </c>
      <c r="E1300" s="55" t="s">
        <v>1727</v>
      </c>
      <c r="F1300" s="55" t="s">
        <v>1727</v>
      </c>
      <c r="G1300" s="55" t="s">
        <v>1727</v>
      </c>
      <c r="H1300" s="55" t="s">
        <v>1727</v>
      </c>
      <c r="I1300" s="55" t="s">
        <v>1727</v>
      </c>
      <c r="J1300" s="55" t="s">
        <v>1727</v>
      </c>
      <c r="K1300" s="55" t="s">
        <v>1727</v>
      </c>
      <c r="L1300" s="55" t="s">
        <v>1727</v>
      </c>
      <c r="M1300" s="55" t="s">
        <v>1727</v>
      </c>
      <c r="N1300" s="55" t="s">
        <v>1727</v>
      </c>
      <c r="O1300" s="55"/>
      <c r="P1300" s="55" t="s">
        <v>9107</v>
      </c>
      <c r="Q1300" s="155" t="s">
        <v>1380</v>
      </c>
      <c r="R1300" s="55"/>
    </row>
    <row r="1301" spans="1:18" ht="11.25" customHeight="1">
      <c r="A1301" s="51">
        <v>1298</v>
      </c>
      <c r="B1301" s="55" t="s">
        <v>9108</v>
      </c>
      <c r="C1301" s="55" t="s">
        <v>1727</v>
      </c>
      <c r="D1301" s="55" t="s">
        <v>1727</v>
      </c>
      <c r="E1301" s="55" t="s">
        <v>1727</v>
      </c>
      <c r="F1301" s="55" t="s">
        <v>1727</v>
      </c>
      <c r="G1301" s="55" t="s">
        <v>1727</v>
      </c>
      <c r="H1301" s="55" t="s">
        <v>1727</v>
      </c>
      <c r="I1301" s="55" t="s">
        <v>1727</v>
      </c>
      <c r="J1301" s="55" t="s">
        <v>1727</v>
      </c>
      <c r="K1301" s="55" t="s">
        <v>1727</v>
      </c>
      <c r="L1301" s="55" t="s">
        <v>1727</v>
      </c>
      <c r="M1301" s="55" t="s">
        <v>1727</v>
      </c>
      <c r="N1301" s="55" t="s">
        <v>1727</v>
      </c>
      <c r="O1301" s="55"/>
      <c r="P1301" s="55" t="s">
        <v>9109</v>
      </c>
      <c r="Q1301" s="155" t="s">
        <v>1380</v>
      </c>
      <c r="R1301" s="55"/>
    </row>
    <row r="1302" spans="1:18" ht="11.25" customHeight="1">
      <c r="A1302" s="51">
        <v>1299</v>
      </c>
      <c r="B1302" s="55" t="s">
        <v>9110</v>
      </c>
      <c r="C1302" s="55" t="s">
        <v>1727</v>
      </c>
      <c r="D1302" s="55" t="s">
        <v>1727</v>
      </c>
      <c r="E1302" s="55" t="s">
        <v>1727</v>
      </c>
      <c r="F1302" s="55" t="s">
        <v>1727</v>
      </c>
      <c r="G1302" s="55" t="s">
        <v>1727</v>
      </c>
      <c r="H1302" s="55" t="s">
        <v>1727</v>
      </c>
      <c r="I1302" s="55" t="s">
        <v>1727</v>
      </c>
      <c r="J1302" s="55" t="s">
        <v>1727</v>
      </c>
      <c r="K1302" s="55" t="s">
        <v>1727</v>
      </c>
      <c r="L1302" s="55" t="s">
        <v>1727</v>
      </c>
      <c r="M1302" s="55" t="s">
        <v>1727</v>
      </c>
      <c r="N1302" s="55" t="s">
        <v>1727</v>
      </c>
      <c r="O1302" s="55"/>
      <c r="P1302" s="55" t="s">
        <v>9111</v>
      </c>
      <c r="Q1302" s="155" t="s">
        <v>1380</v>
      </c>
      <c r="R1302" s="55"/>
    </row>
    <row r="1303" spans="1:18" ht="11.25" customHeight="1">
      <c r="A1303" s="51">
        <v>1300</v>
      </c>
      <c r="B1303" s="55" t="s">
        <v>9112</v>
      </c>
      <c r="C1303" s="55" t="s">
        <v>1727</v>
      </c>
      <c r="D1303" s="55" t="s">
        <v>1727</v>
      </c>
      <c r="E1303" s="55" t="s">
        <v>1727</v>
      </c>
      <c r="F1303" s="55" t="s">
        <v>1727</v>
      </c>
      <c r="G1303" s="55" t="s">
        <v>1727</v>
      </c>
      <c r="H1303" s="55" t="s">
        <v>1727</v>
      </c>
      <c r="I1303" s="55" t="s">
        <v>1727</v>
      </c>
      <c r="J1303" s="55" t="s">
        <v>1727</v>
      </c>
      <c r="K1303" s="55" t="s">
        <v>1727</v>
      </c>
      <c r="L1303" s="55" t="s">
        <v>1727</v>
      </c>
      <c r="M1303" s="55" t="s">
        <v>1727</v>
      </c>
      <c r="N1303" s="55" t="s">
        <v>1727</v>
      </c>
      <c r="O1303" s="55"/>
      <c r="P1303" s="55" t="s">
        <v>9113</v>
      </c>
      <c r="Q1303" s="155" t="s">
        <v>1380</v>
      </c>
      <c r="R1303" s="55"/>
    </row>
    <row r="1304" spans="1:18" ht="11.25" customHeight="1">
      <c r="A1304" s="51">
        <v>1301</v>
      </c>
      <c r="B1304" s="55" t="s">
        <v>9114</v>
      </c>
      <c r="C1304" s="55" t="s">
        <v>1727</v>
      </c>
      <c r="D1304" s="55" t="s">
        <v>1727</v>
      </c>
      <c r="E1304" s="55" t="s">
        <v>1727</v>
      </c>
      <c r="F1304" s="55" t="s">
        <v>1727</v>
      </c>
      <c r="G1304" s="55" t="s">
        <v>1727</v>
      </c>
      <c r="H1304" s="55" t="s">
        <v>1727</v>
      </c>
      <c r="I1304" s="55" t="s">
        <v>1727</v>
      </c>
      <c r="J1304" s="55" t="s">
        <v>1727</v>
      </c>
      <c r="K1304" s="55" t="s">
        <v>1727</v>
      </c>
      <c r="L1304" s="55" t="s">
        <v>1727</v>
      </c>
      <c r="M1304" s="55" t="s">
        <v>1727</v>
      </c>
      <c r="N1304" s="55" t="s">
        <v>1727</v>
      </c>
      <c r="O1304" s="55"/>
      <c r="P1304" s="55" t="s">
        <v>9115</v>
      </c>
      <c r="Q1304" s="155" t="s">
        <v>1380</v>
      </c>
      <c r="R1304" s="55"/>
    </row>
    <row r="1305" spans="1:18" ht="11.25" customHeight="1">
      <c r="A1305" s="51">
        <v>1302</v>
      </c>
      <c r="B1305" s="55" t="s">
        <v>9116</v>
      </c>
      <c r="C1305" s="55" t="s">
        <v>1727</v>
      </c>
      <c r="D1305" s="55" t="s">
        <v>1727</v>
      </c>
      <c r="E1305" s="55" t="s">
        <v>1727</v>
      </c>
      <c r="F1305" s="55" t="s">
        <v>1727</v>
      </c>
      <c r="G1305" s="55" t="s">
        <v>1727</v>
      </c>
      <c r="H1305" s="55" t="s">
        <v>1727</v>
      </c>
      <c r="I1305" s="55" t="s">
        <v>1727</v>
      </c>
      <c r="J1305" s="55" t="s">
        <v>1727</v>
      </c>
      <c r="K1305" s="55" t="s">
        <v>1727</v>
      </c>
      <c r="L1305" s="55" t="s">
        <v>1727</v>
      </c>
      <c r="M1305" s="55" t="s">
        <v>1727</v>
      </c>
      <c r="N1305" s="55" t="s">
        <v>1727</v>
      </c>
      <c r="O1305" s="55"/>
      <c r="P1305" s="55" t="s">
        <v>9117</v>
      </c>
      <c r="Q1305" s="155" t="s">
        <v>1380</v>
      </c>
      <c r="R1305" s="55"/>
    </row>
    <row r="1306" spans="1:18" ht="11.25" customHeight="1">
      <c r="A1306" s="51">
        <v>1303</v>
      </c>
      <c r="B1306" s="55" t="s">
        <v>9118</v>
      </c>
      <c r="C1306" s="55" t="s">
        <v>1727</v>
      </c>
      <c r="D1306" s="55" t="s">
        <v>1727</v>
      </c>
      <c r="E1306" s="55" t="s">
        <v>1727</v>
      </c>
      <c r="F1306" s="55" t="s">
        <v>1727</v>
      </c>
      <c r="G1306" s="55" t="s">
        <v>1727</v>
      </c>
      <c r="H1306" s="55" t="s">
        <v>1727</v>
      </c>
      <c r="I1306" s="55" t="s">
        <v>1727</v>
      </c>
      <c r="J1306" s="55" t="s">
        <v>1727</v>
      </c>
      <c r="K1306" s="55" t="s">
        <v>1727</v>
      </c>
      <c r="L1306" s="55" t="s">
        <v>1727</v>
      </c>
      <c r="M1306" s="55" t="s">
        <v>1727</v>
      </c>
      <c r="N1306" s="55" t="s">
        <v>1727</v>
      </c>
      <c r="O1306" s="55"/>
      <c r="P1306" s="55" t="s">
        <v>9119</v>
      </c>
      <c r="Q1306" s="155" t="s">
        <v>1380</v>
      </c>
      <c r="R1306" s="55"/>
    </row>
    <row r="1307" spans="1:18" ht="11.25" customHeight="1">
      <c r="A1307" s="51">
        <v>1304</v>
      </c>
      <c r="B1307" s="55" t="s">
        <v>9120</v>
      </c>
      <c r="C1307" s="55" t="s">
        <v>1727</v>
      </c>
      <c r="D1307" s="55" t="s">
        <v>1727</v>
      </c>
      <c r="E1307" s="55" t="s">
        <v>1727</v>
      </c>
      <c r="F1307" s="55" t="s">
        <v>1727</v>
      </c>
      <c r="G1307" s="55" t="s">
        <v>1727</v>
      </c>
      <c r="H1307" s="55" t="s">
        <v>1727</v>
      </c>
      <c r="I1307" s="55" t="s">
        <v>1727</v>
      </c>
      <c r="J1307" s="55" t="s">
        <v>1727</v>
      </c>
      <c r="K1307" s="55" t="s">
        <v>1727</v>
      </c>
      <c r="L1307" s="55" t="s">
        <v>1727</v>
      </c>
      <c r="M1307" s="55" t="s">
        <v>1727</v>
      </c>
      <c r="N1307" s="55" t="s">
        <v>1727</v>
      </c>
      <c r="O1307" s="55"/>
      <c r="P1307" s="55" t="s">
        <v>9121</v>
      </c>
      <c r="Q1307" s="155" t="s">
        <v>1380</v>
      </c>
      <c r="R1307" s="55"/>
    </row>
    <row r="1308" spans="1:18" ht="11.25" customHeight="1">
      <c r="A1308" s="51">
        <v>1305</v>
      </c>
      <c r="B1308" s="55" t="s">
        <v>9122</v>
      </c>
      <c r="C1308" s="55" t="s">
        <v>1727</v>
      </c>
      <c r="D1308" s="55" t="s">
        <v>1727</v>
      </c>
      <c r="E1308" s="55" t="s">
        <v>1727</v>
      </c>
      <c r="F1308" s="55" t="s">
        <v>1727</v>
      </c>
      <c r="G1308" s="55" t="s">
        <v>1727</v>
      </c>
      <c r="H1308" s="55" t="s">
        <v>1727</v>
      </c>
      <c r="I1308" s="55" t="s">
        <v>1727</v>
      </c>
      <c r="J1308" s="55" t="s">
        <v>1727</v>
      </c>
      <c r="K1308" s="55" t="s">
        <v>1727</v>
      </c>
      <c r="L1308" s="55" t="s">
        <v>1727</v>
      </c>
      <c r="M1308" s="55" t="s">
        <v>1727</v>
      </c>
      <c r="N1308" s="55" t="s">
        <v>1727</v>
      </c>
      <c r="O1308" s="55"/>
      <c r="P1308" s="55" t="s">
        <v>9123</v>
      </c>
      <c r="Q1308" s="155" t="s">
        <v>1380</v>
      </c>
      <c r="R1308" s="55"/>
    </row>
    <row r="1309" spans="1:18" ht="11.25" customHeight="1">
      <c r="A1309" s="51">
        <v>1306</v>
      </c>
      <c r="B1309" s="55" t="s">
        <v>9124</v>
      </c>
      <c r="C1309" s="55" t="s">
        <v>1727</v>
      </c>
      <c r="D1309" s="55" t="s">
        <v>1727</v>
      </c>
      <c r="E1309" s="55" t="s">
        <v>1727</v>
      </c>
      <c r="F1309" s="55" t="s">
        <v>1727</v>
      </c>
      <c r="G1309" s="55" t="s">
        <v>1727</v>
      </c>
      <c r="H1309" s="55" t="s">
        <v>1727</v>
      </c>
      <c r="I1309" s="55" t="s">
        <v>1727</v>
      </c>
      <c r="J1309" s="55" t="s">
        <v>1727</v>
      </c>
      <c r="K1309" s="55" t="s">
        <v>1727</v>
      </c>
      <c r="L1309" s="55" t="s">
        <v>1727</v>
      </c>
      <c r="M1309" s="55" t="s">
        <v>1727</v>
      </c>
      <c r="N1309" s="55" t="s">
        <v>1727</v>
      </c>
      <c r="O1309" s="55"/>
      <c r="P1309" s="55" t="s">
        <v>9125</v>
      </c>
      <c r="Q1309" s="155" t="s">
        <v>1380</v>
      </c>
      <c r="R1309" s="55"/>
    </row>
    <row r="1310" spans="1:18" ht="11.25" customHeight="1">
      <c r="A1310" s="51">
        <v>1307</v>
      </c>
      <c r="B1310" s="55" t="s">
        <v>9126</v>
      </c>
      <c r="C1310" s="55" t="s">
        <v>1727</v>
      </c>
      <c r="D1310" s="55" t="s">
        <v>1727</v>
      </c>
      <c r="E1310" s="55" t="s">
        <v>1727</v>
      </c>
      <c r="F1310" s="55" t="s">
        <v>1727</v>
      </c>
      <c r="G1310" s="55" t="s">
        <v>1727</v>
      </c>
      <c r="H1310" s="55" t="s">
        <v>1727</v>
      </c>
      <c r="I1310" s="55" t="s">
        <v>1727</v>
      </c>
      <c r="J1310" s="55" t="s">
        <v>1727</v>
      </c>
      <c r="K1310" s="55" t="s">
        <v>1727</v>
      </c>
      <c r="L1310" s="55" t="s">
        <v>1727</v>
      </c>
      <c r="M1310" s="55" t="s">
        <v>1727</v>
      </c>
      <c r="N1310" s="55" t="s">
        <v>1727</v>
      </c>
      <c r="O1310" s="55"/>
      <c r="P1310" s="55" t="s">
        <v>9127</v>
      </c>
      <c r="Q1310" s="155" t="s">
        <v>1380</v>
      </c>
      <c r="R1310" s="55"/>
    </row>
    <row r="1311" spans="1:18" ht="11.25" customHeight="1">
      <c r="A1311" s="51">
        <v>1308</v>
      </c>
      <c r="B1311" s="55" t="s">
        <v>9128</v>
      </c>
      <c r="C1311" s="55" t="s">
        <v>1727</v>
      </c>
      <c r="D1311" s="55" t="s">
        <v>1727</v>
      </c>
      <c r="E1311" s="55" t="s">
        <v>1727</v>
      </c>
      <c r="F1311" s="55" t="s">
        <v>1727</v>
      </c>
      <c r="G1311" s="55" t="s">
        <v>1727</v>
      </c>
      <c r="H1311" s="55" t="s">
        <v>1727</v>
      </c>
      <c r="I1311" s="55" t="s">
        <v>1727</v>
      </c>
      <c r="J1311" s="55" t="s">
        <v>1727</v>
      </c>
      <c r="K1311" s="55" t="s">
        <v>1727</v>
      </c>
      <c r="L1311" s="55" t="s">
        <v>1727</v>
      </c>
      <c r="M1311" s="55" t="s">
        <v>1727</v>
      </c>
      <c r="N1311" s="55" t="s">
        <v>1727</v>
      </c>
      <c r="O1311" s="55"/>
      <c r="P1311" s="55"/>
      <c r="Q1311" s="155" t="s">
        <v>1380</v>
      </c>
      <c r="R1311" s="55"/>
    </row>
    <row r="1312" spans="1:18" ht="11.25" customHeight="1">
      <c r="A1312" s="51">
        <v>1309</v>
      </c>
      <c r="B1312" s="55" t="s">
        <v>9129</v>
      </c>
      <c r="C1312" s="55" t="s">
        <v>1727</v>
      </c>
      <c r="D1312" s="55" t="s">
        <v>1727</v>
      </c>
      <c r="E1312" s="55" t="s">
        <v>1727</v>
      </c>
      <c r="F1312" s="55" t="s">
        <v>1727</v>
      </c>
      <c r="G1312" s="55" t="s">
        <v>1727</v>
      </c>
      <c r="H1312" s="55" t="s">
        <v>1727</v>
      </c>
      <c r="I1312" s="55" t="s">
        <v>1727</v>
      </c>
      <c r="J1312" s="55" t="s">
        <v>1727</v>
      </c>
      <c r="K1312" s="55" t="s">
        <v>1727</v>
      </c>
      <c r="L1312" s="55" t="s">
        <v>1727</v>
      </c>
      <c r="M1312" s="55" t="s">
        <v>1727</v>
      </c>
      <c r="N1312" s="55" t="s">
        <v>1727</v>
      </c>
      <c r="O1312" s="55"/>
      <c r="P1312" s="55"/>
      <c r="Q1312" s="155" t="s">
        <v>1380</v>
      </c>
      <c r="R1312" s="55"/>
    </row>
    <row r="1313" spans="1:18" ht="11.25" customHeight="1">
      <c r="A1313" s="51">
        <v>1310</v>
      </c>
      <c r="B1313" s="55" t="s">
        <v>9130</v>
      </c>
      <c r="C1313" s="55" t="s">
        <v>1727</v>
      </c>
      <c r="D1313" s="55" t="s">
        <v>1727</v>
      </c>
      <c r="E1313" s="55" t="s">
        <v>1727</v>
      </c>
      <c r="F1313" s="55" t="s">
        <v>1727</v>
      </c>
      <c r="G1313" s="55" t="s">
        <v>1727</v>
      </c>
      <c r="H1313" s="55" t="s">
        <v>1727</v>
      </c>
      <c r="I1313" s="55" t="s">
        <v>1727</v>
      </c>
      <c r="J1313" s="55" t="s">
        <v>1727</v>
      </c>
      <c r="K1313" s="55" t="s">
        <v>1727</v>
      </c>
      <c r="L1313" s="55" t="s">
        <v>1727</v>
      </c>
      <c r="M1313" s="55" t="s">
        <v>1727</v>
      </c>
      <c r="N1313" s="55" t="s">
        <v>1727</v>
      </c>
      <c r="O1313" s="55"/>
      <c r="P1313" s="55"/>
      <c r="Q1313" s="155" t="s">
        <v>1380</v>
      </c>
      <c r="R1313" s="55"/>
    </row>
    <row r="1314" spans="1:18" ht="11.25" customHeight="1">
      <c r="A1314" s="51">
        <v>1311</v>
      </c>
      <c r="B1314" s="55" t="s">
        <v>9131</v>
      </c>
      <c r="C1314" s="55" t="s">
        <v>1727</v>
      </c>
      <c r="D1314" s="55" t="s">
        <v>1727</v>
      </c>
      <c r="E1314" s="55" t="s">
        <v>1727</v>
      </c>
      <c r="F1314" s="55" t="s">
        <v>1727</v>
      </c>
      <c r="G1314" s="55" t="s">
        <v>1727</v>
      </c>
      <c r="H1314" s="55" t="s">
        <v>1727</v>
      </c>
      <c r="I1314" s="55" t="s">
        <v>1727</v>
      </c>
      <c r="J1314" s="55" t="s">
        <v>1727</v>
      </c>
      <c r="K1314" s="55" t="s">
        <v>1727</v>
      </c>
      <c r="L1314" s="55" t="s">
        <v>1727</v>
      </c>
      <c r="M1314" s="55" t="s">
        <v>1727</v>
      </c>
      <c r="N1314" s="55" t="s">
        <v>1727</v>
      </c>
      <c r="O1314" s="55"/>
      <c r="P1314" s="55"/>
      <c r="Q1314" s="155" t="s">
        <v>1380</v>
      </c>
      <c r="R1314" s="55"/>
    </row>
    <row r="1315" spans="1:18" ht="11.25" customHeight="1">
      <c r="A1315" s="51">
        <v>1312</v>
      </c>
      <c r="B1315" s="55" t="s">
        <v>9132</v>
      </c>
      <c r="C1315" s="55" t="s">
        <v>1727</v>
      </c>
      <c r="D1315" s="55" t="s">
        <v>1727</v>
      </c>
      <c r="E1315" s="55" t="s">
        <v>1727</v>
      </c>
      <c r="F1315" s="55" t="s">
        <v>1727</v>
      </c>
      <c r="G1315" s="55" t="s">
        <v>1727</v>
      </c>
      <c r="H1315" s="55" t="s">
        <v>1727</v>
      </c>
      <c r="I1315" s="55" t="s">
        <v>1727</v>
      </c>
      <c r="J1315" s="55" t="s">
        <v>1727</v>
      </c>
      <c r="K1315" s="55" t="s">
        <v>1727</v>
      </c>
      <c r="L1315" s="55" t="s">
        <v>1727</v>
      </c>
      <c r="M1315" s="55" t="s">
        <v>1727</v>
      </c>
      <c r="N1315" s="55" t="s">
        <v>1727</v>
      </c>
      <c r="O1315" s="55"/>
      <c r="P1315" s="55"/>
      <c r="Q1315" s="155" t="s">
        <v>1380</v>
      </c>
      <c r="R1315" s="55"/>
    </row>
    <row r="1316" spans="1:18" ht="11.25" customHeight="1">
      <c r="A1316" s="51">
        <v>1313</v>
      </c>
      <c r="B1316" s="55" t="s">
        <v>9133</v>
      </c>
      <c r="C1316" s="55" t="s">
        <v>1727</v>
      </c>
      <c r="D1316" s="55" t="s">
        <v>1727</v>
      </c>
      <c r="E1316" s="55" t="s">
        <v>1727</v>
      </c>
      <c r="F1316" s="55" t="s">
        <v>1727</v>
      </c>
      <c r="G1316" s="55" t="s">
        <v>1727</v>
      </c>
      <c r="H1316" s="55" t="s">
        <v>1727</v>
      </c>
      <c r="I1316" s="55" t="s">
        <v>1727</v>
      </c>
      <c r="J1316" s="55" t="s">
        <v>1727</v>
      </c>
      <c r="K1316" s="55" t="s">
        <v>1727</v>
      </c>
      <c r="L1316" s="55" t="s">
        <v>1727</v>
      </c>
      <c r="M1316" s="55" t="s">
        <v>1727</v>
      </c>
      <c r="N1316" s="55" t="s">
        <v>1727</v>
      </c>
      <c r="O1316" s="55"/>
      <c r="P1316" s="55"/>
      <c r="Q1316" s="155" t="s">
        <v>1380</v>
      </c>
      <c r="R1316" s="55"/>
    </row>
    <row r="1317" spans="1:18" ht="11.25" customHeight="1">
      <c r="A1317" s="51">
        <v>1314</v>
      </c>
      <c r="B1317" s="55" t="s">
        <v>9134</v>
      </c>
      <c r="C1317" s="55" t="s">
        <v>1727</v>
      </c>
      <c r="D1317" s="55" t="s">
        <v>1727</v>
      </c>
      <c r="E1317" s="55" t="s">
        <v>1727</v>
      </c>
      <c r="F1317" s="55" t="s">
        <v>1727</v>
      </c>
      <c r="G1317" s="55" t="s">
        <v>1727</v>
      </c>
      <c r="H1317" s="55" t="s">
        <v>1727</v>
      </c>
      <c r="I1317" s="55" t="s">
        <v>1727</v>
      </c>
      <c r="J1317" s="55" t="s">
        <v>1727</v>
      </c>
      <c r="K1317" s="55" t="s">
        <v>1727</v>
      </c>
      <c r="L1317" s="55" t="s">
        <v>1727</v>
      </c>
      <c r="M1317" s="55" t="s">
        <v>1727</v>
      </c>
      <c r="N1317" s="55" t="s">
        <v>1727</v>
      </c>
      <c r="O1317" s="55"/>
      <c r="P1317" s="55"/>
      <c r="Q1317" s="155" t="s">
        <v>1380</v>
      </c>
      <c r="R1317" s="55"/>
    </row>
    <row r="1318" spans="1:18" ht="11.25" customHeight="1">
      <c r="A1318" s="51">
        <v>1315</v>
      </c>
      <c r="B1318" s="55" t="s">
        <v>9134</v>
      </c>
      <c r="C1318" s="55" t="s">
        <v>1727</v>
      </c>
      <c r="D1318" s="55" t="s">
        <v>1727</v>
      </c>
      <c r="E1318" s="55" t="s">
        <v>1727</v>
      </c>
      <c r="F1318" s="55" t="s">
        <v>1727</v>
      </c>
      <c r="G1318" s="55" t="s">
        <v>1727</v>
      </c>
      <c r="H1318" s="55" t="s">
        <v>1727</v>
      </c>
      <c r="I1318" s="55" t="s">
        <v>1727</v>
      </c>
      <c r="J1318" s="55" t="s">
        <v>1727</v>
      </c>
      <c r="K1318" s="55" t="s">
        <v>1727</v>
      </c>
      <c r="L1318" s="55" t="s">
        <v>1727</v>
      </c>
      <c r="M1318" s="55" t="s">
        <v>1727</v>
      </c>
      <c r="N1318" s="55" t="s">
        <v>1727</v>
      </c>
      <c r="O1318" s="55"/>
      <c r="P1318" s="55"/>
      <c r="Q1318" s="155" t="s">
        <v>1380</v>
      </c>
      <c r="R1318" s="55"/>
    </row>
    <row r="1319" spans="1:18" ht="11.25" customHeight="1">
      <c r="A1319" s="51">
        <v>1316</v>
      </c>
      <c r="B1319" s="55" t="s">
        <v>9135</v>
      </c>
      <c r="C1319" s="55" t="s">
        <v>1727</v>
      </c>
      <c r="D1319" s="55" t="s">
        <v>1727</v>
      </c>
      <c r="E1319" s="55" t="s">
        <v>1727</v>
      </c>
      <c r="F1319" s="55" t="s">
        <v>1727</v>
      </c>
      <c r="G1319" s="55" t="s">
        <v>1727</v>
      </c>
      <c r="H1319" s="55" t="s">
        <v>1727</v>
      </c>
      <c r="I1319" s="55" t="s">
        <v>1727</v>
      </c>
      <c r="J1319" s="55" t="s">
        <v>1727</v>
      </c>
      <c r="K1319" s="55" t="s">
        <v>1727</v>
      </c>
      <c r="L1319" s="55" t="s">
        <v>1727</v>
      </c>
      <c r="M1319" s="55" t="s">
        <v>1727</v>
      </c>
      <c r="N1319" s="55" t="s">
        <v>1727</v>
      </c>
      <c r="O1319" s="55"/>
      <c r="P1319" s="55"/>
      <c r="Q1319" s="155" t="s">
        <v>1380</v>
      </c>
      <c r="R1319" s="55"/>
    </row>
    <row r="1320" spans="1:18" ht="11.25" customHeight="1">
      <c r="A1320" s="51">
        <v>1317</v>
      </c>
      <c r="B1320" s="55" t="s">
        <v>9136</v>
      </c>
      <c r="C1320" s="55" t="s">
        <v>1727</v>
      </c>
      <c r="D1320" s="55" t="s">
        <v>1727</v>
      </c>
      <c r="E1320" s="55" t="s">
        <v>1727</v>
      </c>
      <c r="F1320" s="55" t="s">
        <v>1727</v>
      </c>
      <c r="G1320" s="55" t="s">
        <v>1727</v>
      </c>
      <c r="H1320" s="55" t="s">
        <v>1727</v>
      </c>
      <c r="I1320" s="55" t="s">
        <v>1727</v>
      </c>
      <c r="J1320" s="55" t="s">
        <v>1727</v>
      </c>
      <c r="K1320" s="55" t="s">
        <v>1727</v>
      </c>
      <c r="L1320" s="55" t="s">
        <v>1727</v>
      </c>
      <c r="M1320" s="55" t="s">
        <v>1727</v>
      </c>
      <c r="N1320" s="55" t="s">
        <v>1727</v>
      </c>
      <c r="O1320" s="55"/>
      <c r="P1320" s="55"/>
      <c r="Q1320" s="155" t="s">
        <v>1380</v>
      </c>
      <c r="R1320" s="55"/>
    </row>
    <row r="1321" spans="1:18" ht="11.25" customHeight="1">
      <c r="A1321" s="51">
        <v>1318</v>
      </c>
      <c r="B1321" s="55" t="s">
        <v>9137</v>
      </c>
      <c r="C1321" s="55" t="s">
        <v>9138</v>
      </c>
      <c r="D1321" s="55" t="s">
        <v>1727</v>
      </c>
      <c r="E1321" s="55" t="s">
        <v>1727</v>
      </c>
      <c r="F1321" s="55" t="s">
        <v>1727</v>
      </c>
      <c r="G1321" s="55" t="s">
        <v>1727</v>
      </c>
      <c r="H1321" s="55" t="s">
        <v>1727</v>
      </c>
      <c r="I1321" s="55" t="s">
        <v>1727</v>
      </c>
      <c r="J1321" s="55" t="s">
        <v>1727</v>
      </c>
      <c r="K1321" s="55" t="s">
        <v>1727</v>
      </c>
      <c r="L1321" s="55" t="s">
        <v>1727</v>
      </c>
      <c r="M1321" s="55" t="s">
        <v>1727</v>
      </c>
      <c r="N1321" s="55" t="s">
        <v>1727</v>
      </c>
      <c r="O1321" s="55"/>
      <c r="P1321" s="55" t="s">
        <v>9139</v>
      </c>
      <c r="Q1321" s="155" t="s">
        <v>1380</v>
      </c>
      <c r="R1321" s="55"/>
    </row>
    <row r="1322" spans="1:18" ht="11.25" customHeight="1">
      <c r="A1322" s="51">
        <v>1319</v>
      </c>
      <c r="B1322" s="55" t="s">
        <v>9140</v>
      </c>
      <c r="C1322" s="55" t="s">
        <v>1727</v>
      </c>
      <c r="D1322" s="55" t="s">
        <v>1727</v>
      </c>
      <c r="E1322" s="55" t="s">
        <v>1727</v>
      </c>
      <c r="F1322" s="55" t="s">
        <v>1727</v>
      </c>
      <c r="G1322" s="55" t="s">
        <v>1727</v>
      </c>
      <c r="H1322" s="55" t="s">
        <v>1727</v>
      </c>
      <c r="I1322" s="55" t="s">
        <v>1727</v>
      </c>
      <c r="J1322" s="55" t="s">
        <v>1727</v>
      </c>
      <c r="K1322" s="55" t="s">
        <v>1727</v>
      </c>
      <c r="L1322" s="55" t="s">
        <v>1727</v>
      </c>
      <c r="M1322" s="55" t="s">
        <v>1727</v>
      </c>
      <c r="N1322" s="55" t="s">
        <v>1727</v>
      </c>
      <c r="O1322" s="55"/>
      <c r="P1322" s="55" t="s">
        <v>9141</v>
      </c>
      <c r="Q1322" s="155" t="s">
        <v>1380</v>
      </c>
      <c r="R1322" s="55"/>
    </row>
    <row r="1323" spans="1:18" ht="11.25" customHeight="1">
      <c r="A1323" s="51">
        <v>1320</v>
      </c>
      <c r="B1323" s="55" t="s">
        <v>9142</v>
      </c>
      <c r="C1323" s="55" t="s">
        <v>1727</v>
      </c>
      <c r="D1323" s="55" t="s">
        <v>1727</v>
      </c>
      <c r="E1323" s="55" t="s">
        <v>1727</v>
      </c>
      <c r="F1323" s="55" t="s">
        <v>1727</v>
      </c>
      <c r="G1323" s="55" t="s">
        <v>1727</v>
      </c>
      <c r="H1323" s="55" t="s">
        <v>1727</v>
      </c>
      <c r="I1323" s="55" t="s">
        <v>1727</v>
      </c>
      <c r="J1323" s="55" t="s">
        <v>1727</v>
      </c>
      <c r="K1323" s="55" t="s">
        <v>1727</v>
      </c>
      <c r="L1323" s="55" t="s">
        <v>1727</v>
      </c>
      <c r="M1323" s="55" t="s">
        <v>1727</v>
      </c>
      <c r="N1323" s="55" t="s">
        <v>1727</v>
      </c>
      <c r="O1323" s="55"/>
      <c r="P1323" s="55" t="s">
        <v>9143</v>
      </c>
      <c r="Q1323" s="155" t="s">
        <v>1380</v>
      </c>
      <c r="R1323" s="55"/>
    </row>
    <row r="1324" spans="1:18" ht="11.25" customHeight="1">
      <c r="A1324" s="51">
        <v>1321</v>
      </c>
      <c r="B1324" s="55" t="s">
        <v>9144</v>
      </c>
      <c r="C1324" s="55" t="s">
        <v>1727</v>
      </c>
      <c r="D1324" s="55" t="s">
        <v>1727</v>
      </c>
      <c r="E1324" s="55" t="s">
        <v>1727</v>
      </c>
      <c r="F1324" s="55" t="s">
        <v>1727</v>
      </c>
      <c r="G1324" s="55" t="s">
        <v>1727</v>
      </c>
      <c r="H1324" s="55" t="s">
        <v>1727</v>
      </c>
      <c r="I1324" s="55" t="s">
        <v>1727</v>
      </c>
      <c r="J1324" s="55" t="s">
        <v>1727</v>
      </c>
      <c r="K1324" s="55" t="s">
        <v>1727</v>
      </c>
      <c r="L1324" s="55" t="s">
        <v>1727</v>
      </c>
      <c r="M1324" s="55" t="s">
        <v>1727</v>
      </c>
      <c r="N1324" s="55" t="s">
        <v>1727</v>
      </c>
      <c r="O1324" s="55"/>
      <c r="P1324" s="55" t="s">
        <v>9145</v>
      </c>
      <c r="Q1324" s="155" t="s">
        <v>1380</v>
      </c>
      <c r="R1324" s="55"/>
    </row>
    <row r="1325" spans="1:18" ht="11.25" customHeight="1">
      <c r="A1325" s="51">
        <v>1322</v>
      </c>
      <c r="B1325" s="55" t="s">
        <v>9146</v>
      </c>
      <c r="C1325" s="55" t="s">
        <v>1727</v>
      </c>
      <c r="D1325" s="55" t="s">
        <v>1727</v>
      </c>
      <c r="E1325" s="55" t="s">
        <v>1727</v>
      </c>
      <c r="F1325" s="55" t="s">
        <v>1727</v>
      </c>
      <c r="G1325" s="55" t="s">
        <v>1727</v>
      </c>
      <c r="H1325" s="55" t="s">
        <v>1727</v>
      </c>
      <c r="I1325" s="55" t="s">
        <v>1727</v>
      </c>
      <c r="J1325" s="55" t="s">
        <v>1727</v>
      </c>
      <c r="K1325" s="55" t="s">
        <v>1727</v>
      </c>
      <c r="L1325" s="55" t="s">
        <v>1727</v>
      </c>
      <c r="M1325" s="55" t="s">
        <v>1727</v>
      </c>
      <c r="N1325" s="55" t="s">
        <v>1727</v>
      </c>
      <c r="O1325" s="55"/>
      <c r="P1325" s="55" t="s">
        <v>9147</v>
      </c>
      <c r="Q1325" s="155" t="s">
        <v>1380</v>
      </c>
      <c r="R1325" s="55"/>
    </row>
    <row r="1326" spans="1:18" ht="11.25" customHeight="1">
      <c r="A1326" s="51">
        <v>1323</v>
      </c>
      <c r="B1326" s="55" t="s">
        <v>9148</v>
      </c>
      <c r="C1326" s="55" t="s">
        <v>1727</v>
      </c>
      <c r="D1326" s="55" t="s">
        <v>1727</v>
      </c>
      <c r="E1326" s="55" t="s">
        <v>1727</v>
      </c>
      <c r="F1326" s="55" t="s">
        <v>1727</v>
      </c>
      <c r="G1326" s="55" t="s">
        <v>1727</v>
      </c>
      <c r="H1326" s="55" t="s">
        <v>1727</v>
      </c>
      <c r="I1326" s="55" t="s">
        <v>1727</v>
      </c>
      <c r="J1326" s="55" t="s">
        <v>1727</v>
      </c>
      <c r="K1326" s="55" t="s">
        <v>1727</v>
      </c>
      <c r="L1326" s="55" t="s">
        <v>1727</v>
      </c>
      <c r="M1326" s="55" t="s">
        <v>1727</v>
      </c>
      <c r="N1326" s="55" t="s">
        <v>1727</v>
      </c>
      <c r="O1326" s="55"/>
      <c r="P1326" s="55" t="s">
        <v>9149</v>
      </c>
      <c r="Q1326" s="155" t="s">
        <v>1380</v>
      </c>
      <c r="R1326" s="55"/>
    </row>
    <row r="1327" spans="1:18" ht="11.25" customHeight="1">
      <c r="A1327" s="51">
        <v>1324</v>
      </c>
      <c r="B1327" s="55" t="s">
        <v>9150</v>
      </c>
      <c r="C1327" s="55" t="s">
        <v>1727</v>
      </c>
      <c r="D1327" s="55" t="s">
        <v>1727</v>
      </c>
      <c r="E1327" s="55" t="s">
        <v>1727</v>
      </c>
      <c r="F1327" s="55" t="s">
        <v>1727</v>
      </c>
      <c r="G1327" s="55" t="s">
        <v>1727</v>
      </c>
      <c r="H1327" s="55" t="s">
        <v>1727</v>
      </c>
      <c r="I1327" s="55" t="s">
        <v>1727</v>
      </c>
      <c r="J1327" s="55" t="s">
        <v>1727</v>
      </c>
      <c r="K1327" s="55" t="s">
        <v>1727</v>
      </c>
      <c r="L1327" s="55" t="s">
        <v>1727</v>
      </c>
      <c r="M1327" s="55" t="s">
        <v>1727</v>
      </c>
      <c r="N1327" s="55" t="s">
        <v>1727</v>
      </c>
      <c r="O1327" s="55"/>
      <c r="P1327" s="55" t="s">
        <v>9151</v>
      </c>
      <c r="Q1327" s="155" t="s">
        <v>1380</v>
      </c>
      <c r="R1327" s="55"/>
    </row>
    <row r="1328" spans="1:18" ht="11.25" customHeight="1">
      <c r="A1328" s="51">
        <v>1325</v>
      </c>
      <c r="B1328" s="55" t="s">
        <v>9152</v>
      </c>
      <c r="C1328" s="55" t="s">
        <v>1727</v>
      </c>
      <c r="D1328" s="55" t="s">
        <v>1727</v>
      </c>
      <c r="E1328" s="55" t="s">
        <v>1727</v>
      </c>
      <c r="F1328" s="55" t="s">
        <v>1727</v>
      </c>
      <c r="G1328" s="55" t="s">
        <v>1727</v>
      </c>
      <c r="H1328" s="55" t="s">
        <v>1727</v>
      </c>
      <c r="I1328" s="55" t="s">
        <v>1727</v>
      </c>
      <c r="J1328" s="55" t="s">
        <v>1727</v>
      </c>
      <c r="K1328" s="55" t="s">
        <v>1727</v>
      </c>
      <c r="L1328" s="55" t="s">
        <v>1727</v>
      </c>
      <c r="M1328" s="55" t="s">
        <v>1727</v>
      </c>
      <c r="N1328" s="55" t="s">
        <v>1727</v>
      </c>
      <c r="O1328" s="55"/>
      <c r="P1328" s="55" t="s">
        <v>9153</v>
      </c>
      <c r="Q1328" s="155" t="s">
        <v>1380</v>
      </c>
      <c r="R1328" s="55"/>
    </row>
    <row r="1329" spans="1:18" ht="11.25" customHeight="1">
      <c r="A1329" s="51">
        <v>1326</v>
      </c>
      <c r="B1329" s="55" t="s">
        <v>9154</v>
      </c>
      <c r="C1329" s="55" t="s">
        <v>1727</v>
      </c>
      <c r="D1329" s="55" t="s">
        <v>1727</v>
      </c>
      <c r="E1329" s="55" t="s">
        <v>1727</v>
      </c>
      <c r="F1329" s="55" t="s">
        <v>1727</v>
      </c>
      <c r="G1329" s="55" t="s">
        <v>1727</v>
      </c>
      <c r="H1329" s="55" t="s">
        <v>1727</v>
      </c>
      <c r="I1329" s="55" t="s">
        <v>1727</v>
      </c>
      <c r="J1329" s="55" t="s">
        <v>1727</v>
      </c>
      <c r="K1329" s="55" t="s">
        <v>1727</v>
      </c>
      <c r="L1329" s="55" t="s">
        <v>1727</v>
      </c>
      <c r="M1329" s="55" t="s">
        <v>1727</v>
      </c>
      <c r="N1329" s="55" t="s">
        <v>1727</v>
      </c>
      <c r="O1329" s="55"/>
      <c r="P1329" s="55" t="s">
        <v>9155</v>
      </c>
      <c r="Q1329" s="155" t="s">
        <v>1380</v>
      </c>
      <c r="R1329" s="55"/>
    </row>
    <row r="1330" spans="1:18" ht="11.25" customHeight="1">
      <c r="A1330" s="51">
        <v>1327</v>
      </c>
      <c r="B1330" s="55" t="s">
        <v>9156</v>
      </c>
      <c r="C1330" s="55" t="s">
        <v>1727</v>
      </c>
      <c r="D1330" s="55" t="s">
        <v>1727</v>
      </c>
      <c r="E1330" s="55" t="s">
        <v>1727</v>
      </c>
      <c r="F1330" s="55" t="s">
        <v>1727</v>
      </c>
      <c r="G1330" s="55" t="s">
        <v>1727</v>
      </c>
      <c r="H1330" s="55" t="s">
        <v>1727</v>
      </c>
      <c r="I1330" s="55" t="s">
        <v>1727</v>
      </c>
      <c r="J1330" s="55" t="s">
        <v>1727</v>
      </c>
      <c r="K1330" s="55" t="s">
        <v>1727</v>
      </c>
      <c r="L1330" s="55" t="s">
        <v>1727</v>
      </c>
      <c r="M1330" s="55" t="s">
        <v>1727</v>
      </c>
      <c r="N1330" s="55" t="s">
        <v>1727</v>
      </c>
      <c r="O1330" s="55"/>
      <c r="P1330" s="55" t="s">
        <v>9157</v>
      </c>
      <c r="Q1330" s="155" t="s">
        <v>1380</v>
      </c>
      <c r="R1330" s="55"/>
    </row>
    <row r="1331" spans="1:18" ht="11.25" customHeight="1">
      <c r="A1331" s="51">
        <v>1328</v>
      </c>
      <c r="B1331" s="55" t="s">
        <v>9158</v>
      </c>
      <c r="C1331" s="55" t="s">
        <v>1727</v>
      </c>
      <c r="D1331" s="55" t="s">
        <v>1727</v>
      </c>
      <c r="E1331" s="55" t="s">
        <v>1727</v>
      </c>
      <c r="F1331" s="55" t="s">
        <v>1727</v>
      </c>
      <c r="G1331" s="55" t="s">
        <v>1727</v>
      </c>
      <c r="H1331" s="55" t="s">
        <v>1727</v>
      </c>
      <c r="I1331" s="55" t="s">
        <v>1727</v>
      </c>
      <c r="J1331" s="55" t="s">
        <v>1727</v>
      </c>
      <c r="K1331" s="55" t="s">
        <v>1727</v>
      </c>
      <c r="L1331" s="55" t="s">
        <v>1727</v>
      </c>
      <c r="M1331" s="55" t="s">
        <v>1727</v>
      </c>
      <c r="N1331" s="55" t="s">
        <v>1727</v>
      </c>
      <c r="O1331" s="55"/>
      <c r="P1331" s="55" t="s">
        <v>9159</v>
      </c>
      <c r="Q1331" s="155" t="s">
        <v>1380</v>
      </c>
      <c r="R1331" s="55"/>
    </row>
    <row r="1332" spans="1:18" ht="11.25" customHeight="1">
      <c r="A1332" s="51">
        <v>1329</v>
      </c>
      <c r="B1332" s="55" t="s">
        <v>9160</v>
      </c>
      <c r="C1332" s="55" t="s">
        <v>1727</v>
      </c>
      <c r="D1332" s="55" t="s">
        <v>1727</v>
      </c>
      <c r="E1332" s="55" t="s">
        <v>1727</v>
      </c>
      <c r="F1332" s="55" t="s">
        <v>1727</v>
      </c>
      <c r="G1332" s="55" t="s">
        <v>1727</v>
      </c>
      <c r="H1332" s="55" t="s">
        <v>1727</v>
      </c>
      <c r="I1332" s="55" t="s">
        <v>1727</v>
      </c>
      <c r="J1332" s="55" t="s">
        <v>1727</v>
      </c>
      <c r="K1332" s="55" t="s">
        <v>1727</v>
      </c>
      <c r="L1332" s="55" t="s">
        <v>1727</v>
      </c>
      <c r="M1332" s="55" t="s">
        <v>1727</v>
      </c>
      <c r="N1332" s="55" t="s">
        <v>1727</v>
      </c>
      <c r="O1332" s="55"/>
      <c r="P1332" s="55" t="s">
        <v>9161</v>
      </c>
      <c r="Q1332" s="155" t="s">
        <v>1380</v>
      </c>
      <c r="R1332" s="55"/>
    </row>
    <row r="1333" spans="1:18" ht="11.25" customHeight="1">
      <c r="A1333" s="51">
        <v>1330</v>
      </c>
      <c r="B1333" s="55" t="s">
        <v>9162</v>
      </c>
      <c r="C1333" s="55" t="s">
        <v>1727</v>
      </c>
      <c r="D1333" s="55" t="s">
        <v>1727</v>
      </c>
      <c r="E1333" s="55" t="s">
        <v>1727</v>
      </c>
      <c r="F1333" s="55" t="s">
        <v>1727</v>
      </c>
      <c r="G1333" s="55" t="s">
        <v>1727</v>
      </c>
      <c r="H1333" s="55" t="s">
        <v>1727</v>
      </c>
      <c r="I1333" s="55" t="s">
        <v>1727</v>
      </c>
      <c r="J1333" s="55" t="s">
        <v>1727</v>
      </c>
      <c r="K1333" s="55" t="s">
        <v>1727</v>
      </c>
      <c r="L1333" s="55" t="s">
        <v>1727</v>
      </c>
      <c r="M1333" s="55" t="s">
        <v>1727</v>
      </c>
      <c r="N1333" s="55" t="s">
        <v>1727</v>
      </c>
      <c r="O1333" s="55"/>
      <c r="P1333" s="55" t="s">
        <v>9163</v>
      </c>
      <c r="Q1333" s="155" t="s">
        <v>1380</v>
      </c>
      <c r="R1333" s="55"/>
    </row>
    <row r="1334" spans="1:18" ht="11.25" customHeight="1">
      <c r="A1334" s="51">
        <v>1331</v>
      </c>
      <c r="B1334" s="55" t="s">
        <v>9164</v>
      </c>
      <c r="C1334" s="55" t="s">
        <v>1727</v>
      </c>
      <c r="D1334" s="55" t="s">
        <v>1727</v>
      </c>
      <c r="E1334" s="55" t="s">
        <v>1727</v>
      </c>
      <c r="F1334" s="55" t="s">
        <v>1727</v>
      </c>
      <c r="G1334" s="55" t="s">
        <v>1727</v>
      </c>
      <c r="H1334" s="55" t="s">
        <v>1727</v>
      </c>
      <c r="I1334" s="55" t="s">
        <v>1727</v>
      </c>
      <c r="J1334" s="55" t="s">
        <v>1727</v>
      </c>
      <c r="K1334" s="55" t="s">
        <v>1727</v>
      </c>
      <c r="L1334" s="55" t="s">
        <v>1727</v>
      </c>
      <c r="M1334" s="55" t="s">
        <v>1727</v>
      </c>
      <c r="N1334" s="55" t="s">
        <v>1727</v>
      </c>
      <c r="O1334" s="55"/>
      <c r="P1334" s="55" t="s">
        <v>9165</v>
      </c>
      <c r="Q1334" s="155" t="s">
        <v>1380</v>
      </c>
      <c r="R1334" s="55"/>
    </row>
    <row r="1335" spans="1:18" ht="11.25" customHeight="1">
      <c r="A1335" s="51">
        <v>1332</v>
      </c>
      <c r="B1335" s="55" t="s">
        <v>9166</v>
      </c>
      <c r="C1335" s="55" t="s">
        <v>1727</v>
      </c>
      <c r="D1335" s="55" t="s">
        <v>1727</v>
      </c>
      <c r="E1335" s="55" t="s">
        <v>1727</v>
      </c>
      <c r="F1335" s="55" t="s">
        <v>1727</v>
      </c>
      <c r="G1335" s="55" t="s">
        <v>1727</v>
      </c>
      <c r="H1335" s="55" t="s">
        <v>1727</v>
      </c>
      <c r="I1335" s="55" t="s">
        <v>1727</v>
      </c>
      <c r="J1335" s="55" t="s">
        <v>1727</v>
      </c>
      <c r="K1335" s="55" t="s">
        <v>1727</v>
      </c>
      <c r="L1335" s="55" t="s">
        <v>1727</v>
      </c>
      <c r="M1335" s="55" t="s">
        <v>1727</v>
      </c>
      <c r="N1335" s="55" t="s">
        <v>1727</v>
      </c>
      <c r="O1335" s="55"/>
      <c r="P1335" s="55" t="s">
        <v>9167</v>
      </c>
      <c r="Q1335" s="155" t="s">
        <v>1380</v>
      </c>
      <c r="R1335" s="55"/>
    </row>
    <row r="1336" spans="1:18" ht="11.25" customHeight="1">
      <c r="A1336" s="51">
        <v>1333</v>
      </c>
      <c r="B1336" s="55" t="s">
        <v>9168</v>
      </c>
      <c r="C1336" s="55" t="s">
        <v>1727</v>
      </c>
      <c r="D1336" s="55" t="s">
        <v>1727</v>
      </c>
      <c r="E1336" s="55" t="s">
        <v>1727</v>
      </c>
      <c r="F1336" s="55" t="s">
        <v>1727</v>
      </c>
      <c r="G1336" s="55" t="s">
        <v>1727</v>
      </c>
      <c r="H1336" s="55" t="s">
        <v>1727</v>
      </c>
      <c r="I1336" s="55" t="s">
        <v>1727</v>
      </c>
      <c r="J1336" s="55" t="s">
        <v>1727</v>
      </c>
      <c r="K1336" s="55" t="s">
        <v>1727</v>
      </c>
      <c r="L1336" s="55" t="s">
        <v>1727</v>
      </c>
      <c r="M1336" s="55" t="s">
        <v>1727</v>
      </c>
      <c r="N1336" s="55" t="s">
        <v>1727</v>
      </c>
      <c r="O1336" s="55"/>
      <c r="P1336" s="55" t="s">
        <v>9169</v>
      </c>
      <c r="Q1336" s="155" t="s">
        <v>1380</v>
      </c>
      <c r="R1336" s="55"/>
    </row>
    <row r="1337" spans="1:18" ht="11.25" customHeight="1">
      <c r="A1337" s="51">
        <v>1334</v>
      </c>
      <c r="B1337" s="55" t="s">
        <v>9170</v>
      </c>
      <c r="C1337" s="55" t="s">
        <v>9171</v>
      </c>
      <c r="D1337" s="55" t="s">
        <v>9172</v>
      </c>
      <c r="E1337" s="55" t="s">
        <v>9173</v>
      </c>
      <c r="F1337" s="55" t="s">
        <v>1727</v>
      </c>
      <c r="G1337" s="55" t="s">
        <v>1727</v>
      </c>
      <c r="H1337" s="55" t="s">
        <v>1727</v>
      </c>
      <c r="I1337" s="55" t="s">
        <v>1727</v>
      </c>
      <c r="J1337" s="55" t="s">
        <v>1727</v>
      </c>
      <c r="K1337" s="55" t="s">
        <v>1727</v>
      </c>
      <c r="L1337" s="55" t="s">
        <v>1727</v>
      </c>
      <c r="M1337" s="55" t="s">
        <v>1727</v>
      </c>
      <c r="N1337" s="55" t="s">
        <v>1727</v>
      </c>
      <c r="O1337" s="55"/>
      <c r="P1337" s="55" t="s">
        <v>9174</v>
      </c>
      <c r="Q1337" s="155" t="s">
        <v>1380</v>
      </c>
      <c r="R1337" s="55"/>
    </row>
    <row r="1338" spans="1:18" ht="11.25" customHeight="1">
      <c r="A1338" s="51">
        <v>1335</v>
      </c>
      <c r="B1338" s="55" t="s">
        <v>9175</v>
      </c>
      <c r="C1338" s="55" t="s">
        <v>1727</v>
      </c>
      <c r="D1338" s="55" t="s">
        <v>1727</v>
      </c>
      <c r="E1338" s="55" t="s">
        <v>1727</v>
      </c>
      <c r="F1338" s="55" t="s">
        <v>1727</v>
      </c>
      <c r="G1338" s="55" t="s">
        <v>1727</v>
      </c>
      <c r="H1338" s="55" t="s">
        <v>1727</v>
      </c>
      <c r="I1338" s="55" t="s">
        <v>1727</v>
      </c>
      <c r="J1338" s="55" t="s">
        <v>1727</v>
      </c>
      <c r="K1338" s="55" t="s">
        <v>1727</v>
      </c>
      <c r="L1338" s="55" t="s">
        <v>1727</v>
      </c>
      <c r="M1338" s="55" t="s">
        <v>1727</v>
      </c>
      <c r="N1338" s="55" t="s">
        <v>1727</v>
      </c>
      <c r="O1338" s="55"/>
      <c r="P1338" s="55" t="s">
        <v>9176</v>
      </c>
      <c r="Q1338" s="155" t="s">
        <v>1380</v>
      </c>
      <c r="R1338" s="55"/>
    </row>
    <row r="1339" spans="1:18" ht="11.25" customHeight="1">
      <c r="A1339" s="51">
        <v>1336</v>
      </c>
      <c r="B1339" s="55" t="s">
        <v>9177</v>
      </c>
      <c r="C1339" s="55" t="s">
        <v>1727</v>
      </c>
      <c r="D1339" s="55" t="s">
        <v>1727</v>
      </c>
      <c r="E1339" s="55" t="s">
        <v>1727</v>
      </c>
      <c r="F1339" s="55" t="s">
        <v>1727</v>
      </c>
      <c r="G1339" s="55" t="s">
        <v>1727</v>
      </c>
      <c r="H1339" s="55" t="s">
        <v>1727</v>
      </c>
      <c r="I1339" s="55" t="s">
        <v>1727</v>
      </c>
      <c r="J1339" s="55" t="s">
        <v>1727</v>
      </c>
      <c r="K1339" s="55" t="s">
        <v>1727</v>
      </c>
      <c r="L1339" s="55" t="s">
        <v>1727</v>
      </c>
      <c r="M1339" s="55" t="s">
        <v>1727</v>
      </c>
      <c r="N1339" s="55" t="s">
        <v>1727</v>
      </c>
      <c r="O1339" s="55"/>
      <c r="P1339" s="55" t="s">
        <v>9178</v>
      </c>
      <c r="Q1339" s="155" t="s">
        <v>1380</v>
      </c>
      <c r="R1339" s="55"/>
    </row>
    <row r="1340" spans="1:18">
      <c r="A1340" s="51">
        <v>1337</v>
      </c>
      <c r="B1340" s="55" t="s">
        <v>9179</v>
      </c>
      <c r="C1340" s="55" t="s">
        <v>1727</v>
      </c>
      <c r="D1340" s="55"/>
      <c r="E1340" s="55"/>
      <c r="F1340" s="55"/>
      <c r="G1340" s="55"/>
      <c r="H1340" s="55"/>
      <c r="I1340" s="55"/>
      <c r="J1340" s="55"/>
      <c r="K1340" s="55"/>
      <c r="L1340" s="55"/>
      <c r="M1340" s="55"/>
      <c r="N1340" s="55"/>
      <c r="O1340" s="55"/>
      <c r="P1340" s="55"/>
      <c r="Q1340" s="155" t="s">
        <v>1380</v>
      </c>
      <c r="R1340" s="55"/>
    </row>
    <row r="1341" spans="1:18">
      <c r="A1341" s="51">
        <v>1338</v>
      </c>
      <c r="B1341" s="55" t="s">
        <v>9180</v>
      </c>
      <c r="C1341" s="55" t="s">
        <v>1727</v>
      </c>
      <c r="D1341" s="55"/>
      <c r="E1341" s="55"/>
      <c r="F1341" s="55"/>
      <c r="G1341" s="55"/>
      <c r="H1341" s="55"/>
      <c r="I1341" s="55"/>
      <c r="J1341" s="55"/>
      <c r="K1341" s="55"/>
      <c r="L1341" s="55"/>
      <c r="M1341" s="55"/>
      <c r="N1341" s="55"/>
      <c r="O1341" s="55"/>
      <c r="P1341" s="55"/>
      <c r="Q1341" s="155" t="s">
        <v>1380</v>
      </c>
      <c r="R1341" s="55"/>
    </row>
    <row r="1342" spans="1:18">
      <c r="A1342" s="51">
        <v>1339</v>
      </c>
      <c r="B1342" s="55" t="s">
        <v>9181</v>
      </c>
      <c r="C1342" s="55" t="s">
        <v>1727</v>
      </c>
      <c r="D1342" s="55"/>
      <c r="E1342" s="55"/>
      <c r="F1342" s="55"/>
      <c r="G1342" s="55"/>
      <c r="H1342" s="55"/>
      <c r="I1342" s="55"/>
      <c r="J1342" s="55"/>
      <c r="K1342" s="55"/>
      <c r="L1342" s="55"/>
      <c r="M1342" s="55"/>
      <c r="N1342" s="55"/>
      <c r="O1342" s="55"/>
      <c r="P1342" s="55" t="s">
        <v>9182</v>
      </c>
      <c r="Q1342" s="155" t="s">
        <v>1380</v>
      </c>
      <c r="R1342" s="55"/>
    </row>
    <row r="1343" spans="1:18">
      <c r="A1343" s="51">
        <v>1340</v>
      </c>
      <c r="B1343" s="55" t="s">
        <v>9183</v>
      </c>
      <c r="C1343" s="55" t="s">
        <v>1727</v>
      </c>
      <c r="D1343" s="55"/>
      <c r="E1343" s="55"/>
      <c r="F1343" s="55"/>
      <c r="G1343" s="55"/>
      <c r="H1343" s="55"/>
      <c r="I1343" s="55"/>
      <c r="J1343" s="55"/>
      <c r="K1343" s="55"/>
      <c r="L1343" s="55"/>
      <c r="M1343" s="55"/>
      <c r="N1343" s="55"/>
      <c r="O1343" s="55"/>
      <c r="P1343" s="55" t="s">
        <v>9184</v>
      </c>
      <c r="Q1343" s="155" t="s">
        <v>1380</v>
      </c>
      <c r="R1343" s="55"/>
    </row>
    <row r="1344" spans="1:18">
      <c r="A1344" s="51">
        <v>1341</v>
      </c>
      <c r="B1344" s="55" t="s">
        <v>9185</v>
      </c>
      <c r="C1344" s="55" t="s">
        <v>1727</v>
      </c>
      <c r="D1344" s="55"/>
      <c r="E1344" s="55"/>
      <c r="F1344" s="55"/>
      <c r="G1344" s="55"/>
      <c r="H1344" s="55"/>
      <c r="I1344" s="55"/>
      <c r="J1344" s="55"/>
      <c r="K1344" s="55"/>
      <c r="L1344" s="55"/>
      <c r="M1344" s="55"/>
      <c r="N1344" s="55"/>
      <c r="O1344" s="55"/>
      <c r="P1344" s="55"/>
      <c r="Q1344" s="155" t="s">
        <v>1380</v>
      </c>
      <c r="R1344" s="55"/>
    </row>
    <row r="1345" spans="1:18">
      <c r="A1345" s="51">
        <v>1342</v>
      </c>
      <c r="B1345" s="55" t="s">
        <v>9186</v>
      </c>
      <c r="C1345" s="55" t="s">
        <v>1727</v>
      </c>
      <c r="D1345" s="55"/>
      <c r="E1345" s="55"/>
      <c r="F1345" s="55"/>
      <c r="G1345" s="55"/>
      <c r="H1345" s="55"/>
      <c r="I1345" s="55"/>
      <c r="J1345" s="55"/>
      <c r="K1345" s="55"/>
      <c r="L1345" s="55"/>
      <c r="M1345" s="55"/>
      <c r="N1345" s="55"/>
      <c r="O1345" s="55"/>
      <c r="P1345" s="55"/>
      <c r="Q1345" s="155" t="s">
        <v>1380</v>
      </c>
      <c r="R1345" s="55"/>
    </row>
    <row r="1346" spans="1:18">
      <c r="A1346" s="51">
        <v>1343</v>
      </c>
      <c r="B1346" s="55" t="s">
        <v>9187</v>
      </c>
      <c r="C1346" s="55" t="s">
        <v>1727</v>
      </c>
      <c r="D1346" s="55"/>
      <c r="E1346" s="55"/>
      <c r="F1346" s="55"/>
      <c r="G1346" s="55"/>
      <c r="H1346" s="55"/>
      <c r="I1346" s="55"/>
      <c r="J1346" s="55"/>
      <c r="K1346" s="55"/>
      <c r="L1346" s="55"/>
      <c r="M1346" s="55"/>
      <c r="N1346" s="55"/>
      <c r="O1346" s="55"/>
      <c r="P1346" s="55" t="s">
        <v>9188</v>
      </c>
      <c r="Q1346" s="155" t="s">
        <v>1380</v>
      </c>
      <c r="R1346" s="55"/>
    </row>
    <row r="1347" spans="1:18">
      <c r="A1347" s="51">
        <v>1344</v>
      </c>
      <c r="B1347" s="55" t="s">
        <v>9189</v>
      </c>
      <c r="C1347" s="55" t="s">
        <v>1727</v>
      </c>
      <c r="D1347" s="55"/>
      <c r="E1347" s="55"/>
      <c r="F1347" s="55"/>
      <c r="G1347" s="55"/>
      <c r="H1347" s="55"/>
      <c r="I1347" s="55"/>
      <c r="J1347" s="55"/>
      <c r="K1347" s="55"/>
      <c r="L1347" s="55"/>
      <c r="M1347" s="55"/>
      <c r="N1347" s="55"/>
      <c r="O1347" s="55"/>
      <c r="P1347" s="55" t="s">
        <v>9190</v>
      </c>
      <c r="Q1347" s="155" t="s">
        <v>1380</v>
      </c>
      <c r="R1347" s="55"/>
    </row>
    <row r="1348" spans="1:18">
      <c r="A1348" s="51">
        <v>1345</v>
      </c>
      <c r="B1348" s="55" t="s">
        <v>9191</v>
      </c>
      <c r="C1348" s="55" t="s">
        <v>1727</v>
      </c>
      <c r="D1348" s="55"/>
      <c r="E1348" s="55"/>
      <c r="F1348" s="55"/>
      <c r="G1348" s="55"/>
      <c r="H1348" s="55"/>
      <c r="I1348" s="55"/>
      <c r="J1348" s="55"/>
      <c r="K1348" s="55"/>
      <c r="L1348" s="55"/>
      <c r="M1348" s="55"/>
      <c r="N1348" s="55"/>
      <c r="O1348" s="55"/>
      <c r="P1348" s="55" t="s">
        <v>9192</v>
      </c>
      <c r="Q1348" s="155" t="s">
        <v>1380</v>
      </c>
      <c r="R1348" s="55"/>
    </row>
    <row r="1349" spans="1:18">
      <c r="A1349" s="51">
        <v>1346</v>
      </c>
      <c r="B1349" s="55" t="s">
        <v>9193</v>
      </c>
      <c r="C1349" s="55" t="s">
        <v>1727</v>
      </c>
      <c r="D1349" s="55"/>
      <c r="E1349" s="55"/>
      <c r="F1349" s="55"/>
      <c r="G1349" s="55"/>
      <c r="H1349" s="55"/>
      <c r="I1349" s="55"/>
      <c r="J1349" s="55"/>
      <c r="K1349" s="55"/>
      <c r="L1349" s="55"/>
      <c r="M1349" s="55"/>
      <c r="N1349" s="55"/>
      <c r="O1349" s="55"/>
      <c r="P1349" s="55"/>
      <c r="Q1349" s="155" t="s">
        <v>1380</v>
      </c>
      <c r="R1349" s="55"/>
    </row>
    <row r="1350" spans="1:18">
      <c r="A1350" s="51">
        <v>1347</v>
      </c>
      <c r="B1350" s="55" t="s">
        <v>9194</v>
      </c>
      <c r="C1350" s="55" t="s">
        <v>1727</v>
      </c>
      <c r="D1350" s="55"/>
      <c r="E1350" s="55"/>
      <c r="F1350" s="55"/>
      <c r="G1350" s="55"/>
      <c r="H1350" s="55"/>
      <c r="I1350" s="55"/>
      <c r="J1350" s="55"/>
      <c r="K1350" s="55"/>
      <c r="L1350" s="55"/>
      <c r="M1350" s="55"/>
      <c r="N1350" s="55"/>
      <c r="O1350" s="55"/>
      <c r="P1350" s="55"/>
      <c r="Q1350" s="155" t="s">
        <v>1380</v>
      </c>
      <c r="R1350" s="55"/>
    </row>
    <row r="1351" spans="1:18">
      <c r="A1351" s="51">
        <v>1348</v>
      </c>
      <c r="B1351" s="55" t="s">
        <v>9195</v>
      </c>
      <c r="C1351" s="55" t="s">
        <v>1727</v>
      </c>
      <c r="D1351" s="55"/>
      <c r="E1351" s="55"/>
      <c r="F1351" s="55"/>
      <c r="G1351" s="55"/>
      <c r="H1351" s="55"/>
      <c r="I1351" s="55"/>
      <c r="J1351" s="55"/>
      <c r="K1351" s="55"/>
      <c r="L1351" s="55"/>
      <c r="M1351" s="55"/>
      <c r="N1351" s="55"/>
      <c r="O1351" s="55"/>
      <c r="P1351" s="55" t="s">
        <v>9196</v>
      </c>
      <c r="Q1351" s="155" t="s">
        <v>1380</v>
      </c>
      <c r="R1351" s="55"/>
    </row>
    <row r="1352" spans="1:18">
      <c r="A1352" s="51">
        <v>1349</v>
      </c>
      <c r="B1352" s="55" t="s">
        <v>9197</v>
      </c>
      <c r="C1352" s="55" t="s">
        <v>1727</v>
      </c>
      <c r="D1352" s="55"/>
      <c r="E1352" s="55"/>
      <c r="F1352" s="55"/>
      <c r="G1352" s="55"/>
      <c r="H1352" s="55"/>
      <c r="I1352" s="55"/>
      <c r="J1352" s="55"/>
      <c r="K1352" s="55"/>
      <c r="L1352" s="55"/>
      <c r="M1352" s="55"/>
      <c r="N1352" s="55"/>
      <c r="O1352" s="55"/>
      <c r="P1352" s="55"/>
      <c r="Q1352" s="155" t="s">
        <v>1380</v>
      </c>
      <c r="R1352" s="55"/>
    </row>
    <row r="1353" spans="1:18">
      <c r="A1353" s="51">
        <v>1350</v>
      </c>
      <c r="B1353" s="55" t="s">
        <v>9198</v>
      </c>
      <c r="C1353" s="55" t="s">
        <v>1727</v>
      </c>
      <c r="D1353" s="55"/>
      <c r="E1353" s="55"/>
      <c r="F1353" s="55"/>
      <c r="G1353" s="55"/>
      <c r="H1353" s="55"/>
      <c r="I1353" s="55"/>
      <c r="J1353" s="55"/>
      <c r="K1353" s="55"/>
      <c r="L1353" s="55"/>
      <c r="M1353" s="55"/>
      <c r="N1353" s="55"/>
      <c r="O1353" s="55"/>
      <c r="P1353" s="55" t="s">
        <v>9199</v>
      </c>
      <c r="Q1353" s="155" t="s">
        <v>1380</v>
      </c>
      <c r="R1353" s="55"/>
    </row>
    <row r="1354" spans="1:18">
      <c r="A1354" s="51">
        <v>1351</v>
      </c>
      <c r="B1354" s="55" t="s">
        <v>9200</v>
      </c>
      <c r="C1354" s="55" t="s">
        <v>1727</v>
      </c>
      <c r="D1354" s="55"/>
      <c r="E1354" s="55"/>
      <c r="F1354" s="55"/>
      <c r="G1354" s="55"/>
      <c r="H1354" s="55"/>
      <c r="I1354" s="55"/>
      <c r="J1354" s="55"/>
      <c r="K1354" s="55"/>
      <c r="L1354" s="55"/>
      <c r="M1354" s="55"/>
      <c r="N1354" s="55"/>
      <c r="O1354" s="55"/>
      <c r="P1354" s="55" t="s">
        <v>9201</v>
      </c>
      <c r="Q1354" s="155" t="s">
        <v>1380</v>
      </c>
      <c r="R1354" s="55"/>
    </row>
    <row r="1355" spans="1:18">
      <c r="A1355" s="51">
        <v>1352</v>
      </c>
      <c r="B1355" s="55" t="s">
        <v>9202</v>
      </c>
      <c r="C1355" s="55" t="s">
        <v>1727</v>
      </c>
      <c r="D1355" s="55"/>
      <c r="E1355" s="55"/>
      <c r="F1355" s="55"/>
      <c r="G1355" s="55"/>
      <c r="H1355" s="55"/>
      <c r="I1355" s="55"/>
      <c r="J1355" s="55"/>
      <c r="K1355" s="55"/>
      <c r="L1355" s="55"/>
      <c r="M1355" s="55"/>
      <c r="N1355" s="55"/>
      <c r="O1355" s="55"/>
      <c r="P1355" s="55"/>
      <c r="Q1355" s="155" t="s">
        <v>1380</v>
      </c>
      <c r="R1355" s="55"/>
    </row>
    <row r="1356" spans="1:18">
      <c r="A1356" s="51">
        <v>1353</v>
      </c>
      <c r="B1356" s="55" t="s">
        <v>9203</v>
      </c>
      <c r="C1356" s="55" t="s">
        <v>1727</v>
      </c>
      <c r="D1356" s="55"/>
      <c r="E1356" s="55"/>
      <c r="F1356" s="55"/>
      <c r="G1356" s="55"/>
      <c r="H1356" s="55"/>
      <c r="I1356" s="55"/>
      <c r="J1356" s="55"/>
      <c r="K1356" s="55"/>
      <c r="L1356" s="55"/>
      <c r="M1356" s="55"/>
      <c r="N1356" s="55"/>
      <c r="O1356" s="55"/>
      <c r="P1356" s="55" t="s">
        <v>9204</v>
      </c>
      <c r="Q1356" s="155" t="s">
        <v>1380</v>
      </c>
      <c r="R1356" s="55"/>
    </row>
    <row r="1357" spans="1:18">
      <c r="A1357" s="51">
        <v>1354</v>
      </c>
      <c r="B1357" s="55" t="s">
        <v>9205</v>
      </c>
      <c r="C1357" s="55" t="s">
        <v>1727</v>
      </c>
      <c r="D1357" s="55"/>
      <c r="E1357" s="55"/>
      <c r="F1357" s="55"/>
      <c r="G1357" s="55"/>
      <c r="H1357" s="55"/>
      <c r="I1357" s="55"/>
      <c r="J1357" s="55"/>
      <c r="K1357" s="55"/>
      <c r="L1357" s="55"/>
      <c r="M1357" s="55"/>
      <c r="N1357" s="55"/>
      <c r="O1357" s="55"/>
      <c r="P1357" s="55" t="s">
        <v>9206</v>
      </c>
      <c r="Q1357" s="155" t="s">
        <v>1380</v>
      </c>
      <c r="R1357" s="55"/>
    </row>
    <row r="1358" spans="1:18">
      <c r="A1358" s="51">
        <v>1355</v>
      </c>
      <c r="B1358" s="55" t="s">
        <v>9207</v>
      </c>
      <c r="C1358" s="55" t="s">
        <v>1727</v>
      </c>
      <c r="D1358" s="55"/>
      <c r="E1358" s="55"/>
      <c r="F1358" s="55"/>
      <c r="G1358" s="55"/>
      <c r="H1358" s="55"/>
      <c r="I1358" s="55"/>
      <c r="J1358" s="55"/>
      <c r="K1358" s="55"/>
      <c r="L1358" s="55"/>
      <c r="M1358" s="55"/>
      <c r="N1358" s="55"/>
      <c r="O1358" s="55"/>
      <c r="P1358" s="55" t="s">
        <v>9208</v>
      </c>
      <c r="Q1358" s="155" t="s">
        <v>1380</v>
      </c>
      <c r="R1358" s="55"/>
    </row>
    <row r="1359" spans="1:18">
      <c r="A1359" s="51">
        <v>1356</v>
      </c>
      <c r="B1359" s="55" t="s">
        <v>9209</v>
      </c>
      <c r="C1359" s="55" t="s">
        <v>1727</v>
      </c>
      <c r="D1359" s="55"/>
      <c r="E1359" s="55"/>
      <c r="F1359" s="55"/>
      <c r="G1359" s="55"/>
      <c r="H1359" s="55"/>
      <c r="I1359" s="55"/>
      <c r="J1359" s="55"/>
      <c r="K1359" s="55"/>
      <c r="L1359" s="55"/>
      <c r="M1359" s="55"/>
      <c r="N1359" s="55"/>
      <c r="O1359" s="55"/>
      <c r="P1359" s="55" t="s">
        <v>9210</v>
      </c>
      <c r="Q1359" s="155" t="s">
        <v>1380</v>
      </c>
      <c r="R1359" s="55"/>
    </row>
    <row r="1360" spans="1:18">
      <c r="A1360" s="51">
        <v>1357</v>
      </c>
      <c r="B1360" s="55" t="s">
        <v>9211</v>
      </c>
      <c r="C1360" s="55" t="s">
        <v>1727</v>
      </c>
      <c r="D1360" s="55"/>
      <c r="E1360" s="55"/>
      <c r="F1360" s="55"/>
      <c r="G1360" s="55"/>
      <c r="H1360" s="55"/>
      <c r="I1360" s="55"/>
      <c r="J1360" s="55"/>
      <c r="K1360" s="55"/>
      <c r="L1360" s="55"/>
      <c r="M1360" s="55"/>
      <c r="N1360" s="55"/>
      <c r="O1360" s="55"/>
      <c r="P1360" s="55" t="s">
        <v>9212</v>
      </c>
      <c r="Q1360" s="155" t="s">
        <v>1380</v>
      </c>
      <c r="R1360" s="55"/>
    </row>
    <row r="1361" spans="1:18">
      <c r="A1361" s="51">
        <v>1358</v>
      </c>
      <c r="B1361" s="55" t="s">
        <v>9213</v>
      </c>
      <c r="C1361" s="55" t="s">
        <v>1727</v>
      </c>
      <c r="D1361" s="55"/>
      <c r="E1361" s="55"/>
      <c r="F1361" s="55"/>
      <c r="G1361" s="55"/>
      <c r="H1361" s="55"/>
      <c r="I1361" s="55"/>
      <c r="J1361" s="55"/>
      <c r="K1361" s="55"/>
      <c r="L1361" s="55"/>
      <c r="M1361" s="55"/>
      <c r="N1361" s="55"/>
      <c r="O1361" s="55"/>
      <c r="P1361" s="55" t="s">
        <v>9214</v>
      </c>
      <c r="Q1361" s="155" t="s">
        <v>1380</v>
      </c>
      <c r="R1361" s="55"/>
    </row>
    <row r="1362" spans="1:18">
      <c r="A1362" s="51">
        <v>1359</v>
      </c>
      <c r="B1362" s="55" t="s">
        <v>9215</v>
      </c>
      <c r="C1362" s="55" t="s">
        <v>1727</v>
      </c>
      <c r="D1362" s="55"/>
      <c r="E1362" s="55"/>
      <c r="F1362" s="55"/>
      <c r="G1362" s="55"/>
      <c r="H1362" s="55"/>
      <c r="I1362" s="55"/>
      <c r="J1362" s="55"/>
      <c r="K1362" s="55"/>
      <c r="L1362" s="55"/>
      <c r="M1362" s="55"/>
      <c r="N1362" s="55"/>
      <c r="O1362" s="55"/>
      <c r="P1362" s="55" t="s">
        <v>9216</v>
      </c>
      <c r="Q1362" s="155" t="s">
        <v>1380</v>
      </c>
      <c r="R1362" s="55"/>
    </row>
    <row r="1363" spans="1:18">
      <c r="A1363" s="51">
        <v>1360</v>
      </c>
      <c r="B1363" s="55" t="s">
        <v>9217</v>
      </c>
      <c r="C1363" s="55" t="s">
        <v>1727</v>
      </c>
      <c r="D1363" s="55"/>
      <c r="E1363" s="55"/>
      <c r="F1363" s="55"/>
      <c r="G1363" s="55"/>
      <c r="H1363" s="55"/>
      <c r="I1363" s="55"/>
      <c r="J1363" s="55"/>
      <c r="K1363" s="55"/>
      <c r="L1363" s="55"/>
      <c r="M1363" s="55"/>
      <c r="N1363" s="55"/>
      <c r="O1363" s="55"/>
      <c r="P1363" s="55" t="s">
        <v>9218</v>
      </c>
      <c r="Q1363" s="155" t="s">
        <v>1380</v>
      </c>
      <c r="R1363" s="55"/>
    </row>
    <row r="1364" spans="1:18">
      <c r="A1364" s="51">
        <v>1361</v>
      </c>
      <c r="B1364" s="55" t="s">
        <v>9219</v>
      </c>
      <c r="C1364" s="55" t="s">
        <v>1727</v>
      </c>
      <c r="D1364" s="55"/>
      <c r="E1364" s="55"/>
      <c r="F1364" s="55"/>
      <c r="G1364" s="55"/>
      <c r="H1364" s="55"/>
      <c r="I1364" s="55"/>
      <c r="J1364" s="55"/>
      <c r="K1364" s="55"/>
      <c r="L1364" s="55"/>
      <c r="M1364" s="55"/>
      <c r="N1364" s="55"/>
      <c r="O1364" s="55"/>
      <c r="P1364" s="55" t="s">
        <v>9220</v>
      </c>
      <c r="Q1364" s="155" t="s">
        <v>1380</v>
      </c>
      <c r="R1364" s="55"/>
    </row>
    <row r="1365" spans="1:18">
      <c r="A1365" s="51">
        <v>1362</v>
      </c>
      <c r="B1365" s="55" t="s">
        <v>9221</v>
      </c>
      <c r="C1365" s="55" t="s">
        <v>1727</v>
      </c>
      <c r="D1365" s="55"/>
      <c r="E1365" s="55"/>
      <c r="F1365" s="55"/>
      <c r="G1365" s="55"/>
      <c r="H1365" s="55"/>
      <c r="I1365" s="55"/>
      <c r="J1365" s="55"/>
      <c r="K1365" s="55"/>
      <c r="L1365" s="55"/>
      <c r="M1365" s="55"/>
      <c r="N1365" s="55"/>
      <c r="O1365" s="55"/>
      <c r="P1365" s="55" t="s">
        <v>9222</v>
      </c>
      <c r="Q1365" s="155" t="s">
        <v>1380</v>
      </c>
      <c r="R1365" s="55"/>
    </row>
    <row r="1366" spans="1:18">
      <c r="A1366" s="51">
        <v>1363</v>
      </c>
      <c r="B1366" s="55" t="s">
        <v>9223</v>
      </c>
      <c r="C1366" s="55" t="s">
        <v>1727</v>
      </c>
      <c r="D1366" s="55"/>
      <c r="E1366" s="55"/>
      <c r="F1366" s="55"/>
      <c r="G1366" s="55"/>
      <c r="H1366" s="55"/>
      <c r="I1366" s="55"/>
      <c r="J1366" s="55"/>
      <c r="K1366" s="55"/>
      <c r="L1366" s="55"/>
      <c r="M1366" s="55"/>
      <c r="N1366" s="55"/>
      <c r="O1366" s="55"/>
      <c r="P1366" s="55" t="s">
        <v>9224</v>
      </c>
      <c r="Q1366" s="155" t="s">
        <v>1380</v>
      </c>
      <c r="R1366" s="55"/>
    </row>
    <row r="1367" spans="1:18">
      <c r="A1367" s="51">
        <v>1364</v>
      </c>
      <c r="B1367" s="55" t="s">
        <v>9225</v>
      </c>
      <c r="C1367" s="55" t="s">
        <v>9226</v>
      </c>
      <c r="D1367" s="55" t="s">
        <v>1727</v>
      </c>
      <c r="E1367" s="55"/>
      <c r="F1367" s="55"/>
      <c r="G1367" s="55"/>
      <c r="H1367" s="55"/>
      <c r="I1367" s="55"/>
      <c r="J1367" s="55"/>
      <c r="K1367" s="55"/>
      <c r="L1367" s="55"/>
      <c r="M1367" s="55"/>
      <c r="N1367" s="55"/>
      <c r="O1367" s="55"/>
      <c r="P1367" s="55" t="s">
        <v>9227</v>
      </c>
      <c r="Q1367" s="155" t="s">
        <v>1380</v>
      </c>
      <c r="R1367" s="55"/>
    </row>
    <row r="1368" spans="1:18">
      <c r="A1368" s="51">
        <v>1365</v>
      </c>
      <c r="B1368" s="55" t="s">
        <v>9228</v>
      </c>
      <c r="C1368" s="55" t="s">
        <v>1727</v>
      </c>
      <c r="D1368" s="55"/>
      <c r="E1368" s="55"/>
      <c r="F1368" s="55"/>
      <c r="G1368" s="55"/>
      <c r="H1368" s="55"/>
      <c r="I1368" s="55"/>
      <c r="J1368" s="55"/>
      <c r="K1368" s="55"/>
      <c r="L1368" s="55"/>
      <c r="M1368" s="55"/>
      <c r="N1368" s="55"/>
      <c r="O1368" s="55"/>
      <c r="P1368" s="55" t="s">
        <v>9229</v>
      </c>
      <c r="Q1368" s="155" t="s">
        <v>1380</v>
      </c>
      <c r="R1368" s="55"/>
    </row>
    <row r="1369" spans="1:18">
      <c r="A1369" s="51">
        <v>1366</v>
      </c>
      <c r="B1369" s="55" t="s">
        <v>9230</v>
      </c>
      <c r="C1369" s="55" t="s">
        <v>1727</v>
      </c>
      <c r="D1369" s="55"/>
      <c r="E1369" s="55"/>
      <c r="F1369" s="55"/>
      <c r="G1369" s="55"/>
      <c r="H1369" s="55"/>
      <c r="I1369" s="55"/>
      <c r="J1369" s="55"/>
      <c r="K1369" s="55"/>
      <c r="L1369" s="55"/>
      <c r="M1369" s="55"/>
      <c r="N1369" s="55"/>
      <c r="O1369" s="55"/>
      <c r="P1369" s="55" t="s">
        <v>9231</v>
      </c>
      <c r="Q1369" s="155" t="s">
        <v>1380</v>
      </c>
      <c r="R1369" s="55"/>
    </row>
    <row r="1370" spans="1:18">
      <c r="A1370" s="51">
        <v>1367</v>
      </c>
      <c r="B1370" s="55" t="s">
        <v>9232</v>
      </c>
      <c r="C1370" s="55" t="s">
        <v>1727</v>
      </c>
      <c r="D1370" s="55"/>
      <c r="E1370" s="55"/>
      <c r="F1370" s="55"/>
      <c r="G1370" s="55"/>
      <c r="H1370" s="55"/>
      <c r="I1370" s="55"/>
      <c r="J1370" s="55"/>
      <c r="K1370" s="55"/>
      <c r="L1370" s="55"/>
      <c r="M1370" s="55"/>
      <c r="N1370" s="55"/>
      <c r="O1370" s="55"/>
      <c r="P1370" s="55"/>
      <c r="Q1370" s="155" t="s">
        <v>1380</v>
      </c>
      <c r="R1370" s="55"/>
    </row>
    <row r="1371" spans="1:18">
      <c r="A1371" s="51">
        <v>1368</v>
      </c>
      <c r="B1371" s="55" t="s">
        <v>9233</v>
      </c>
      <c r="C1371" s="55" t="s">
        <v>1727</v>
      </c>
      <c r="D1371" s="55"/>
      <c r="E1371" s="55"/>
      <c r="F1371" s="55"/>
      <c r="G1371" s="55"/>
      <c r="H1371" s="55"/>
      <c r="I1371" s="55"/>
      <c r="J1371" s="55"/>
      <c r="K1371" s="55"/>
      <c r="L1371" s="55"/>
      <c r="M1371" s="55"/>
      <c r="N1371" s="55"/>
      <c r="O1371" s="55"/>
      <c r="P1371" s="55" t="s">
        <v>9234</v>
      </c>
      <c r="Q1371" s="155" t="s">
        <v>1380</v>
      </c>
      <c r="R1371" s="55"/>
    </row>
    <row r="1372" spans="1:18">
      <c r="A1372" s="51">
        <v>1369</v>
      </c>
      <c r="B1372" s="55" t="s">
        <v>9235</v>
      </c>
      <c r="C1372" s="55" t="s">
        <v>1727</v>
      </c>
      <c r="D1372" s="55"/>
      <c r="E1372" s="55"/>
      <c r="F1372" s="55"/>
      <c r="G1372" s="55"/>
      <c r="H1372" s="55"/>
      <c r="I1372" s="55"/>
      <c r="J1372" s="55"/>
      <c r="K1372" s="55"/>
      <c r="L1372" s="55"/>
      <c r="M1372" s="55"/>
      <c r="N1372" s="55"/>
      <c r="O1372" s="55"/>
      <c r="P1372" s="55"/>
      <c r="Q1372" s="155" t="s">
        <v>1380</v>
      </c>
      <c r="R1372" s="55"/>
    </row>
    <row r="1373" spans="1:18">
      <c r="A1373" s="51">
        <v>1370</v>
      </c>
      <c r="B1373" s="55" t="s">
        <v>9236</v>
      </c>
      <c r="C1373" s="55" t="s">
        <v>1727</v>
      </c>
      <c r="D1373" s="55"/>
      <c r="E1373" s="55"/>
      <c r="F1373" s="55"/>
      <c r="G1373" s="55"/>
      <c r="H1373" s="55"/>
      <c r="I1373" s="55"/>
      <c r="J1373" s="55"/>
      <c r="K1373" s="55"/>
      <c r="L1373" s="55"/>
      <c r="M1373" s="55"/>
      <c r="N1373" s="55"/>
      <c r="O1373" s="55"/>
      <c r="P1373" s="55" t="s">
        <v>9237</v>
      </c>
      <c r="Q1373" s="155" t="s">
        <v>1380</v>
      </c>
      <c r="R1373" s="55"/>
    </row>
    <row r="1374" spans="1:18">
      <c r="A1374" s="51">
        <v>1371</v>
      </c>
      <c r="B1374" s="55" t="s">
        <v>9238</v>
      </c>
      <c r="C1374" s="55" t="s">
        <v>1727</v>
      </c>
      <c r="D1374" s="55"/>
      <c r="E1374" s="55"/>
      <c r="F1374" s="55"/>
      <c r="G1374" s="55"/>
      <c r="H1374" s="55"/>
      <c r="I1374" s="55"/>
      <c r="J1374" s="55"/>
      <c r="K1374" s="55"/>
      <c r="L1374" s="55"/>
      <c r="M1374" s="55"/>
      <c r="N1374" s="55"/>
      <c r="O1374" s="55"/>
      <c r="P1374" s="55" t="s">
        <v>9239</v>
      </c>
      <c r="Q1374" s="155" t="s">
        <v>1380</v>
      </c>
      <c r="R1374" s="55"/>
    </row>
    <row r="1375" spans="1:18">
      <c r="A1375" s="51">
        <v>1372</v>
      </c>
      <c r="B1375" s="55" t="s">
        <v>9240</v>
      </c>
      <c r="C1375" s="55" t="s">
        <v>1727</v>
      </c>
      <c r="D1375" s="55"/>
      <c r="E1375" s="55"/>
      <c r="F1375" s="55"/>
      <c r="G1375" s="55"/>
      <c r="H1375" s="55"/>
      <c r="I1375" s="55"/>
      <c r="J1375" s="55"/>
      <c r="K1375" s="55"/>
      <c r="L1375" s="55"/>
      <c r="M1375" s="55"/>
      <c r="N1375" s="55"/>
      <c r="O1375" s="55"/>
      <c r="P1375" s="55"/>
      <c r="Q1375" s="155" t="s">
        <v>1380</v>
      </c>
      <c r="R1375" s="55"/>
    </row>
    <row r="1376" spans="1:18">
      <c r="A1376" s="51">
        <v>1373</v>
      </c>
      <c r="B1376" s="55" t="s">
        <v>9241</v>
      </c>
      <c r="C1376" s="55" t="s">
        <v>1727</v>
      </c>
      <c r="D1376" s="55"/>
      <c r="E1376" s="55"/>
      <c r="F1376" s="55"/>
      <c r="G1376" s="55"/>
      <c r="H1376" s="55"/>
      <c r="I1376" s="55"/>
      <c r="J1376" s="55"/>
      <c r="K1376" s="55"/>
      <c r="L1376" s="55"/>
      <c r="M1376" s="55"/>
      <c r="N1376" s="55"/>
      <c r="O1376" s="55"/>
      <c r="P1376" s="55" t="s">
        <v>9242</v>
      </c>
      <c r="Q1376" s="155" t="s">
        <v>1380</v>
      </c>
      <c r="R1376" s="55"/>
    </row>
    <row r="1377" spans="1:18">
      <c r="A1377" s="51">
        <v>1374</v>
      </c>
      <c r="B1377" s="55" t="s">
        <v>9243</v>
      </c>
      <c r="C1377" s="55" t="s">
        <v>1727</v>
      </c>
      <c r="D1377" s="55"/>
      <c r="E1377" s="55"/>
      <c r="F1377" s="55"/>
      <c r="G1377" s="55"/>
      <c r="H1377" s="55"/>
      <c r="I1377" s="55"/>
      <c r="J1377" s="55"/>
      <c r="K1377" s="55"/>
      <c r="L1377" s="55"/>
      <c r="M1377" s="55"/>
      <c r="N1377" s="55"/>
      <c r="O1377" s="55"/>
      <c r="P1377" s="55" t="s">
        <v>9244</v>
      </c>
      <c r="Q1377" s="155" t="s">
        <v>1380</v>
      </c>
      <c r="R1377" s="55"/>
    </row>
    <row r="1378" spans="1:18">
      <c r="A1378" s="51">
        <v>1375</v>
      </c>
      <c r="B1378" s="55" t="s">
        <v>9245</v>
      </c>
      <c r="C1378" s="55" t="s">
        <v>1727</v>
      </c>
      <c r="D1378" s="55"/>
      <c r="E1378" s="55"/>
      <c r="F1378" s="55"/>
      <c r="G1378" s="55"/>
      <c r="H1378" s="55"/>
      <c r="I1378" s="55"/>
      <c r="J1378" s="55"/>
      <c r="K1378" s="55"/>
      <c r="L1378" s="55"/>
      <c r="M1378" s="55"/>
      <c r="N1378" s="55"/>
      <c r="O1378" s="55"/>
      <c r="P1378" s="55" t="s">
        <v>9246</v>
      </c>
      <c r="Q1378" s="155" t="s">
        <v>1380</v>
      </c>
      <c r="R1378" s="55"/>
    </row>
    <row r="1379" spans="1:18">
      <c r="A1379" s="51">
        <v>1376</v>
      </c>
      <c r="B1379" s="55" t="s">
        <v>9247</v>
      </c>
      <c r="C1379" s="55" t="s">
        <v>1727</v>
      </c>
      <c r="D1379" s="55"/>
      <c r="E1379" s="55"/>
      <c r="F1379" s="55"/>
      <c r="G1379" s="55"/>
      <c r="H1379" s="55"/>
      <c r="I1379" s="55"/>
      <c r="J1379" s="55"/>
      <c r="K1379" s="55"/>
      <c r="L1379" s="55"/>
      <c r="M1379" s="55"/>
      <c r="N1379" s="55"/>
      <c r="O1379" s="55"/>
      <c r="P1379" s="55" t="s">
        <v>9248</v>
      </c>
      <c r="Q1379" s="155" t="s">
        <v>1380</v>
      </c>
      <c r="R1379" s="55"/>
    </row>
    <row r="1380" spans="1:18">
      <c r="A1380" s="51">
        <v>1377</v>
      </c>
      <c r="B1380" s="55" t="s">
        <v>9249</v>
      </c>
      <c r="C1380" s="55" t="s">
        <v>1727</v>
      </c>
      <c r="D1380" s="55"/>
      <c r="E1380" s="55"/>
      <c r="F1380" s="55"/>
      <c r="G1380" s="55"/>
      <c r="H1380" s="55"/>
      <c r="I1380" s="55"/>
      <c r="J1380" s="55"/>
      <c r="K1380" s="55"/>
      <c r="L1380" s="55"/>
      <c r="M1380" s="55"/>
      <c r="N1380" s="55"/>
      <c r="O1380" s="55"/>
      <c r="P1380" s="55" t="s">
        <v>9250</v>
      </c>
      <c r="Q1380" s="155" t="s">
        <v>1380</v>
      </c>
      <c r="R1380" s="55"/>
    </row>
    <row r="1381" spans="1:18">
      <c r="A1381" s="51">
        <v>1378</v>
      </c>
      <c r="B1381" s="55" t="s">
        <v>9251</v>
      </c>
      <c r="C1381" s="55" t="s">
        <v>1727</v>
      </c>
      <c r="D1381" s="55"/>
      <c r="E1381" s="55"/>
      <c r="F1381" s="55"/>
      <c r="G1381" s="55"/>
      <c r="H1381" s="55"/>
      <c r="I1381" s="55"/>
      <c r="J1381" s="55"/>
      <c r="K1381" s="55"/>
      <c r="L1381" s="55"/>
      <c r="M1381" s="55"/>
      <c r="N1381" s="55"/>
      <c r="O1381" s="55"/>
      <c r="P1381" s="55" t="s">
        <v>9252</v>
      </c>
      <c r="Q1381" s="155" t="s">
        <v>1380</v>
      </c>
      <c r="R1381" s="55"/>
    </row>
    <row r="1382" spans="1:18">
      <c r="A1382" s="51">
        <v>1379</v>
      </c>
      <c r="B1382" s="55" t="s">
        <v>9253</v>
      </c>
      <c r="C1382" s="55" t="s">
        <v>1727</v>
      </c>
      <c r="D1382" s="55"/>
      <c r="E1382" s="55"/>
      <c r="F1382" s="55"/>
      <c r="G1382" s="55"/>
      <c r="H1382" s="55"/>
      <c r="I1382" s="55"/>
      <c r="J1382" s="55"/>
      <c r="K1382" s="55"/>
      <c r="L1382" s="55"/>
      <c r="M1382" s="55"/>
      <c r="N1382" s="55"/>
      <c r="O1382" s="55"/>
      <c r="P1382" s="55" t="s">
        <v>9254</v>
      </c>
      <c r="Q1382" s="155" t="s">
        <v>1380</v>
      </c>
      <c r="R1382" s="55"/>
    </row>
    <row r="1383" spans="1:18">
      <c r="A1383" s="51">
        <v>1380</v>
      </c>
      <c r="B1383" s="55" t="s">
        <v>9255</v>
      </c>
      <c r="C1383" s="55" t="s">
        <v>1727</v>
      </c>
      <c r="D1383" s="55"/>
      <c r="E1383" s="55"/>
      <c r="F1383" s="55"/>
      <c r="G1383" s="55"/>
      <c r="H1383" s="55"/>
      <c r="I1383" s="55"/>
      <c r="J1383" s="55"/>
      <c r="K1383" s="55"/>
      <c r="L1383" s="55"/>
      <c r="M1383" s="55"/>
      <c r="N1383" s="55"/>
      <c r="O1383" s="55"/>
      <c r="P1383" s="55" t="s">
        <v>9256</v>
      </c>
      <c r="Q1383" s="155" t="s">
        <v>1380</v>
      </c>
      <c r="R1383" s="55"/>
    </row>
    <row r="1384" spans="1:18">
      <c r="A1384" s="51">
        <v>1381</v>
      </c>
      <c r="B1384" s="55" t="s">
        <v>9257</v>
      </c>
      <c r="C1384" s="55" t="s">
        <v>1727</v>
      </c>
      <c r="D1384" s="55"/>
      <c r="E1384" s="55"/>
      <c r="F1384" s="55"/>
      <c r="G1384" s="55"/>
      <c r="H1384" s="55"/>
      <c r="I1384" s="55"/>
      <c r="J1384" s="55"/>
      <c r="K1384" s="55"/>
      <c r="L1384" s="55"/>
      <c r="M1384" s="55"/>
      <c r="N1384" s="55"/>
      <c r="O1384" s="55"/>
      <c r="P1384" s="55" t="s">
        <v>9258</v>
      </c>
      <c r="Q1384" s="155" t="s">
        <v>1380</v>
      </c>
      <c r="R1384" s="55"/>
    </row>
    <row r="1385" spans="1:18">
      <c r="A1385" s="51">
        <v>1382</v>
      </c>
      <c r="B1385" s="55" t="s">
        <v>9259</v>
      </c>
      <c r="C1385" s="55" t="s">
        <v>1727</v>
      </c>
      <c r="D1385" s="55"/>
      <c r="E1385" s="55"/>
      <c r="F1385" s="55"/>
      <c r="G1385" s="55"/>
      <c r="H1385" s="55"/>
      <c r="I1385" s="55"/>
      <c r="J1385" s="55"/>
      <c r="K1385" s="55"/>
      <c r="L1385" s="55"/>
      <c r="M1385" s="55"/>
      <c r="N1385" s="55"/>
      <c r="O1385" s="55"/>
      <c r="P1385" s="55" t="s">
        <v>9260</v>
      </c>
      <c r="Q1385" s="155" t="s">
        <v>1380</v>
      </c>
      <c r="R1385" s="55"/>
    </row>
    <row r="1386" spans="1:18">
      <c r="A1386" s="51">
        <v>1383</v>
      </c>
      <c r="B1386" s="55" t="s">
        <v>9261</v>
      </c>
      <c r="C1386" s="55" t="s">
        <v>1727</v>
      </c>
      <c r="D1386" s="55"/>
      <c r="E1386" s="55"/>
      <c r="F1386" s="55"/>
      <c r="G1386" s="55"/>
      <c r="H1386" s="55"/>
      <c r="I1386" s="55"/>
      <c r="J1386" s="55"/>
      <c r="K1386" s="55"/>
      <c r="L1386" s="55"/>
      <c r="M1386" s="55"/>
      <c r="N1386" s="55"/>
      <c r="O1386" s="55"/>
      <c r="P1386" s="55" t="s">
        <v>9262</v>
      </c>
      <c r="Q1386" s="155" t="s">
        <v>1380</v>
      </c>
      <c r="R1386" s="55"/>
    </row>
    <row r="1387" spans="1:18">
      <c r="A1387" s="51">
        <v>1384</v>
      </c>
      <c r="B1387" s="55" t="s">
        <v>9263</v>
      </c>
      <c r="C1387" s="55" t="s">
        <v>1727</v>
      </c>
      <c r="D1387" s="55"/>
      <c r="E1387" s="55"/>
      <c r="F1387" s="55"/>
      <c r="G1387" s="55"/>
      <c r="H1387" s="55"/>
      <c r="I1387" s="55"/>
      <c r="J1387" s="55"/>
      <c r="K1387" s="55"/>
      <c r="L1387" s="55"/>
      <c r="M1387" s="55"/>
      <c r="N1387" s="55"/>
      <c r="O1387" s="55"/>
      <c r="P1387" s="55" t="s">
        <v>9264</v>
      </c>
      <c r="Q1387" s="155" t="s">
        <v>1380</v>
      </c>
      <c r="R1387" s="55"/>
    </row>
    <row r="1388" spans="1:18">
      <c r="A1388" s="51">
        <v>1385</v>
      </c>
      <c r="B1388" s="55" t="s">
        <v>9265</v>
      </c>
      <c r="C1388" s="55" t="s">
        <v>1727</v>
      </c>
      <c r="D1388" s="55"/>
      <c r="E1388" s="55"/>
      <c r="F1388" s="55"/>
      <c r="G1388" s="55"/>
      <c r="H1388" s="55"/>
      <c r="I1388" s="55"/>
      <c r="J1388" s="55"/>
      <c r="K1388" s="55"/>
      <c r="L1388" s="55"/>
      <c r="M1388" s="55"/>
      <c r="N1388" s="55"/>
      <c r="O1388" s="55"/>
      <c r="P1388" s="55" t="s">
        <v>9266</v>
      </c>
      <c r="Q1388" s="155" t="s">
        <v>1380</v>
      </c>
      <c r="R1388" s="55"/>
    </row>
    <row r="1389" spans="1:18">
      <c r="A1389" s="51">
        <v>1386</v>
      </c>
      <c r="B1389" s="55" t="s">
        <v>9267</v>
      </c>
      <c r="C1389" s="55" t="s">
        <v>1727</v>
      </c>
      <c r="D1389" s="55"/>
      <c r="E1389" s="55"/>
      <c r="F1389" s="55"/>
      <c r="G1389" s="55"/>
      <c r="H1389" s="55"/>
      <c r="I1389" s="55"/>
      <c r="J1389" s="55"/>
      <c r="K1389" s="55"/>
      <c r="L1389" s="55"/>
      <c r="M1389" s="55"/>
      <c r="N1389" s="55"/>
      <c r="O1389" s="55"/>
      <c r="P1389" s="55" t="s">
        <v>9268</v>
      </c>
      <c r="Q1389" s="155" t="s">
        <v>1380</v>
      </c>
      <c r="R1389" s="55"/>
    </row>
    <row r="1390" spans="1:18">
      <c r="A1390" s="51">
        <v>1387</v>
      </c>
      <c r="B1390" s="55" t="s">
        <v>9269</v>
      </c>
      <c r="C1390" s="55" t="s">
        <v>1727</v>
      </c>
      <c r="D1390" s="55"/>
      <c r="E1390" s="55"/>
      <c r="F1390" s="55"/>
      <c r="G1390" s="55"/>
      <c r="H1390" s="55"/>
      <c r="I1390" s="55"/>
      <c r="J1390" s="55"/>
      <c r="K1390" s="55"/>
      <c r="L1390" s="55"/>
      <c r="M1390" s="55"/>
      <c r="N1390" s="55"/>
      <c r="O1390" s="55"/>
      <c r="P1390" s="55"/>
      <c r="Q1390" s="155" t="s">
        <v>1380</v>
      </c>
      <c r="R1390" s="55"/>
    </row>
    <row r="1391" spans="1:18">
      <c r="A1391" s="51">
        <v>1388</v>
      </c>
      <c r="B1391" s="55" t="s">
        <v>9270</v>
      </c>
      <c r="C1391" s="55" t="s">
        <v>1727</v>
      </c>
      <c r="D1391" s="55"/>
      <c r="E1391" s="55"/>
      <c r="F1391" s="55"/>
      <c r="G1391" s="55"/>
      <c r="H1391" s="55"/>
      <c r="I1391" s="55"/>
      <c r="J1391" s="55"/>
      <c r="K1391" s="55"/>
      <c r="L1391" s="55"/>
      <c r="M1391" s="55"/>
      <c r="N1391" s="55"/>
      <c r="O1391" s="55"/>
      <c r="P1391" s="55"/>
      <c r="Q1391" s="155" t="s">
        <v>1380</v>
      </c>
      <c r="R1391" s="55"/>
    </row>
    <row r="1392" spans="1:18">
      <c r="A1392" s="51">
        <v>1389</v>
      </c>
      <c r="B1392" s="55" t="s">
        <v>9271</v>
      </c>
      <c r="C1392" s="55" t="s">
        <v>1727</v>
      </c>
      <c r="D1392" s="55"/>
      <c r="E1392" s="55"/>
      <c r="F1392" s="55"/>
      <c r="G1392" s="55"/>
      <c r="H1392" s="55"/>
      <c r="I1392" s="55"/>
      <c r="J1392" s="55"/>
      <c r="K1392" s="55"/>
      <c r="L1392" s="55"/>
      <c r="M1392" s="55"/>
      <c r="N1392" s="55"/>
      <c r="O1392" s="55"/>
      <c r="P1392" s="55" t="s">
        <v>9272</v>
      </c>
      <c r="Q1392" s="155" t="s">
        <v>1380</v>
      </c>
      <c r="R1392" s="55"/>
    </row>
    <row r="1393" spans="1:18">
      <c r="A1393" s="51">
        <v>1390</v>
      </c>
      <c r="B1393" s="55" t="s">
        <v>9273</v>
      </c>
      <c r="C1393" s="55" t="s">
        <v>1727</v>
      </c>
      <c r="D1393" s="55"/>
      <c r="E1393" s="55"/>
      <c r="F1393" s="55"/>
      <c r="G1393" s="55"/>
      <c r="H1393" s="55"/>
      <c r="I1393" s="55"/>
      <c r="J1393" s="55"/>
      <c r="K1393" s="55"/>
      <c r="L1393" s="55"/>
      <c r="M1393" s="55"/>
      <c r="N1393" s="55"/>
      <c r="O1393" s="55"/>
      <c r="P1393" s="55" t="s">
        <v>9274</v>
      </c>
      <c r="Q1393" s="155" t="s">
        <v>1380</v>
      </c>
      <c r="R1393" s="55"/>
    </row>
    <row r="1394" spans="1:18">
      <c r="A1394" s="51">
        <v>1391</v>
      </c>
      <c r="B1394" s="55" t="s">
        <v>9275</v>
      </c>
      <c r="C1394" s="55" t="s">
        <v>1727</v>
      </c>
      <c r="D1394" s="55"/>
      <c r="E1394" s="55"/>
      <c r="F1394" s="55"/>
      <c r="G1394" s="55"/>
      <c r="H1394" s="55"/>
      <c r="I1394" s="55"/>
      <c r="J1394" s="55"/>
      <c r="K1394" s="55"/>
      <c r="L1394" s="55"/>
      <c r="M1394" s="55"/>
      <c r="N1394" s="55"/>
      <c r="O1394" s="55"/>
      <c r="P1394" s="55" t="s">
        <v>9276</v>
      </c>
      <c r="Q1394" s="155" t="s">
        <v>1380</v>
      </c>
      <c r="R1394" s="55"/>
    </row>
    <row r="1395" spans="1:18">
      <c r="A1395" s="51">
        <v>1392</v>
      </c>
      <c r="B1395" s="55" t="s">
        <v>9277</v>
      </c>
      <c r="C1395" s="55" t="s">
        <v>1727</v>
      </c>
      <c r="D1395" s="55"/>
      <c r="E1395" s="55"/>
      <c r="F1395" s="55"/>
      <c r="G1395" s="55"/>
      <c r="H1395" s="55"/>
      <c r="I1395" s="55"/>
      <c r="J1395" s="55"/>
      <c r="K1395" s="55"/>
      <c r="L1395" s="55"/>
      <c r="M1395" s="55"/>
      <c r="N1395" s="55"/>
      <c r="O1395" s="55"/>
      <c r="P1395" s="55" t="s">
        <v>9278</v>
      </c>
      <c r="Q1395" s="155" t="s">
        <v>1380</v>
      </c>
      <c r="R1395" s="55"/>
    </row>
    <row r="1396" spans="1:18">
      <c r="A1396" s="51">
        <v>1393</v>
      </c>
      <c r="B1396" s="55" t="s">
        <v>9279</v>
      </c>
      <c r="C1396" s="55" t="s">
        <v>1727</v>
      </c>
      <c r="D1396" s="55"/>
      <c r="E1396" s="55"/>
      <c r="F1396" s="55"/>
      <c r="G1396" s="55"/>
      <c r="H1396" s="55"/>
      <c r="I1396" s="55"/>
      <c r="J1396" s="55"/>
      <c r="K1396" s="55"/>
      <c r="L1396" s="55"/>
      <c r="M1396" s="55"/>
      <c r="N1396" s="55"/>
      <c r="O1396" s="55"/>
      <c r="P1396" s="55" t="s">
        <v>9280</v>
      </c>
      <c r="Q1396" s="155" t="s">
        <v>1380</v>
      </c>
      <c r="R1396" s="55"/>
    </row>
    <row r="1397" spans="1:18">
      <c r="A1397" s="51">
        <v>1394</v>
      </c>
      <c r="B1397" s="55" t="s">
        <v>9281</v>
      </c>
      <c r="C1397" s="55" t="s">
        <v>1727</v>
      </c>
      <c r="D1397" s="55"/>
      <c r="E1397" s="55"/>
      <c r="F1397" s="55"/>
      <c r="G1397" s="55"/>
      <c r="H1397" s="55"/>
      <c r="I1397" s="55"/>
      <c r="J1397" s="55"/>
      <c r="K1397" s="55"/>
      <c r="L1397" s="55"/>
      <c r="M1397" s="55"/>
      <c r="N1397" s="55"/>
      <c r="O1397" s="55"/>
      <c r="P1397" s="55" t="s">
        <v>9282</v>
      </c>
      <c r="Q1397" s="155" t="s">
        <v>1380</v>
      </c>
      <c r="R1397" s="55"/>
    </row>
    <row r="1398" spans="1:18">
      <c r="A1398" s="51">
        <v>1395</v>
      </c>
      <c r="B1398" s="55" t="s">
        <v>9283</v>
      </c>
      <c r="C1398" s="55" t="s">
        <v>1727</v>
      </c>
      <c r="D1398" s="55"/>
      <c r="E1398" s="55"/>
      <c r="F1398" s="55"/>
      <c r="G1398" s="55"/>
      <c r="H1398" s="55"/>
      <c r="I1398" s="55"/>
      <c r="J1398" s="55"/>
      <c r="K1398" s="55"/>
      <c r="L1398" s="55"/>
      <c r="M1398" s="55"/>
      <c r="N1398" s="55"/>
      <c r="O1398" s="55"/>
      <c r="P1398" s="55" t="s">
        <v>9284</v>
      </c>
      <c r="Q1398" s="155" t="s">
        <v>1380</v>
      </c>
      <c r="R1398" s="55"/>
    </row>
    <row r="1399" spans="1:18">
      <c r="A1399" s="51">
        <v>1396</v>
      </c>
      <c r="B1399" s="55" t="s">
        <v>9285</v>
      </c>
      <c r="C1399" s="55" t="s">
        <v>1727</v>
      </c>
      <c r="D1399" s="55"/>
      <c r="E1399" s="55"/>
      <c r="F1399" s="55"/>
      <c r="G1399" s="55"/>
      <c r="H1399" s="55"/>
      <c r="I1399" s="55"/>
      <c r="J1399" s="55"/>
      <c r="K1399" s="55"/>
      <c r="L1399" s="55"/>
      <c r="M1399" s="55"/>
      <c r="N1399" s="55"/>
      <c r="O1399" s="55"/>
      <c r="P1399" s="55" t="s">
        <v>9286</v>
      </c>
      <c r="Q1399" s="155" t="s">
        <v>1380</v>
      </c>
      <c r="R1399" s="55"/>
    </row>
    <row r="1400" spans="1:18">
      <c r="A1400" s="51">
        <v>1397</v>
      </c>
      <c r="B1400" s="55" t="s">
        <v>9287</v>
      </c>
      <c r="C1400" s="55" t="s">
        <v>1727</v>
      </c>
      <c r="D1400" s="55"/>
      <c r="E1400" s="55"/>
      <c r="F1400" s="55"/>
      <c r="G1400" s="55"/>
      <c r="H1400" s="55"/>
      <c r="I1400" s="55"/>
      <c r="J1400" s="55"/>
      <c r="K1400" s="55"/>
      <c r="L1400" s="55"/>
      <c r="M1400" s="55"/>
      <c r="N1400" s="55"/>
      <c r="O1400" s="55"/>
      <c r="P1400" s="55"/>
      <c r="Q1400" s="155" t="s">
        <v>1380</v>
      </c>
      <c r="R1400" s="55"/>
    </row>
    <row r="1401" spans="1:18">
      <c r="A1401" s="51">
        <v>1398</v>
      </c>
      <c r="B1401" s="55" t="s">
        <v>9288</v>
      </c>
      <c r="C1401" s="55" t="s">
        <v>9289</v>
      </c>
      <c r="D1401" s="55" t="s">
        <v>1727</v>
      </c>
      <c r="E1401" s="55"/>
      <c r="F1401" s="55"/>
      <c r="G1401" s="55"/>
      <c r="H1401" s="55"/>
      <c r="I1401" s="55"/>
      <c r="J1401" s="55"/>
      <c r="K1401" s="55"/>
      <c r="L1401" s="55"/>
      <c r="M1401" s="55"/>
      <c r="N1401" s="55"/>
      <c r="O1401" s="55"/>
      <c r="P1401" s="55" t="s">
        <v>9290</v>
      </c>
      <c r="Q1401" s="155" t="s">
        <v>1380</v>
      </c>
      <c r="R1401" s="55"/>
    </row>
    <row r="1402" spans="1:18">
      <c r="A1402" s="51">
        <v>1399</v>
      </c>
      <c r="B1402" s="55" t="s">
        <v>9291</v>
      </c>
      <c r="C1402" s="55" t="s">
        <v>1727</v>
      </c>
      <c r="D1402" s="55"/>
      <c r="E1402" s="55"/>
      <c r="F1402" s="55"/>
      <c r="G1402" s="55"/>
      <c r="H1402" s="55"/>
      <c r="I1402" s="55"/>
      <c r="J1402" s="55"/>
      <c r="K1402" s="55"/>
      <c r="L1402" s="55"/>
      <c r="M1402" s="55"/>
      <c r="N1402" s="55"/>
      <c r="O1402" s="55"/>
      <c r="P1402" s="55"/>
      <c r="Q1402" s="155" t="s">
        <v>1380</v>
      </c>
      <c r="R1402" s="55"/>
    </row>
    <row r="1403" spans="1:18">
      <c r="A1403" s="51">
        <v>1400</v>
      </c>
      <c r="B1403" s="55" t="s">
        <v>9292</v>
      </c>
      <c r="C1403" s="55" t="s">
        <v>1727</v>
      </c>
      <c r="D1403" s="55"/>
      <c r="E1403" s="55"/>
      <c r="F1403" s="55"/>
      <c r="G1403" s="55"/>
      <c r="H1403" s="55"/>
      <c r="I1403" s="55"/>
      <c r="J1403" s="55"/>
      <c r="K1403" s="55"/>
      <c r="L1403" s="55"/>
      <c r="M1403" s="55"/>
      <c r="N1403" s="55"/>
      <c r="O1403" s="55"/>
      <c r="P1403" s="55" t="s">
        <v>9293</v>
      </c>
      <c r="Q1403" s="155" t="s">
        <v>1380</v>
      </c>
      <c r="R1403" s="55"/>
    </row>
    <row r="1404" spans="1:18">
      <c r="A1404" s="51">
        <v>1401</v>
      </c>
      <c r="B1404" s="55" t="s">
        <v>9294</v>
      </c>
      <c r="C1404" s="55" t="s">
        <v>1727</v>
      </c>
      <c r="D1404" s="55"/>
      <c r="E1404" s="55"/>
      <c r="F1404" s="55"/>
      <c r="G1404" s="55"/>
      <c r="H1404" s="55"/>
      <c r="I1404" s="55"/>
      <c r="J1404" s="55"/>
      <c r="K1404" s="55"/>
      <c r="L1404" s="55"/>
      <c r="M1404" s="55"/>
      <c r="N1404" s="55"/>
      <c r="O1404" s="55"/>
      <c r="P1404" s="55"/>
      <c r="Q1404" s="155" t="s">
        <v>1380</v>
      </c>
      <c r="R1404" s="55"/>
    </row>
    <row r="1405" spans="1:18">
      <c r="A1405" s="51">
        <v>1402</v>
      </c>
      <c r="B1405" s="55" t="s">
        <v>9295</v>
      </c>
      <c r="C1405" s="55" t="s">
        <v>1727</v>
      </c>
      <c r="D1405" s="55"/>
      <c r="E1405" s="55"/>
      <c r="F1405" s="55"/>
      <c r="G1405" s="55"/>
      <c r="H1405" s="55"/>
      <c r="I1405" s="55"/>
      <c r="J1405" s="55"/>
      <c r="K1405" s="55"/>
      <c r="L1405" s="55"/>
      <c r="M1405" s="55"/>
      <c r="N1405" s="55"/>
      <c r="O1405" s="55"/>
      <c r="P1405" s="55"/>
      <c r="Q1405" s="155" t="s">
        <v>1380</v>
      </c>
      <c r="R1405" s="55"/>
    </row>
    <row r="1406" spans="1:18">
      <c r="A1406" s="51">
        <v>1403</v>
      </c>
      <c r="B1406" s="55" t="s">
        <v>9296</v>
      </c>
      <c r="C1406" s="55" t="s">
        <v>1727</v>
      </c>
      <c r="D1406" s="55"/>
      <c r="E1406" s="55"/>
      <c r="F1406" s="55"/>
      <c r="G1406" s="55"/>
      <c r="H1406" s="55"/>
      <c r="I1406" s="55"/>
      <c r="J1406" s="55"/>
      <c r="K1406" s="55"/>
      <c r="L1406" s="55"/>
      <c r="M1406" s="55"/>
      <c r="N1406" s="55"/>
      <c r="O1406" s="55"/>
      <c r="P1406" s="55"/>
      <c r="Q1406" s="155" t="s">
        <v>1380</v>
      </c>
      <c r="R1406" s="55"/>
    </row>
    <row r="1407" spans="1:18">
      <c r="A1407" s="51">
        <v>1404</v>
      </c>
      <c r="B1407" s="55" t="s">
        <v>9297</v>
      </c>
      <c r="C1407" s="55" t="s">
        <v>1727</v>
      </c>
      <c r="D1407" s="55"/>
      <c r="E1407" s="55"/>
      <c r="F1407" s="55"/>
      <c r="G1407" s="55"/>
      <c r="H1407" s="55"/>
      <c r="I1407" s="55"/>
      <c r="J1407" s="55"/>
      <c r="K1407" s="55"/>
      <c r="L1407" s="55"/>
      <c r="M1407" s="55"/>
      <c r="N1407" s="55"/>
      <c r="O1407" s="55"/>
      <c r="P1407" s="55"/>
      <c r="Q1407" s="155" t="s">
        <v>1380</v>
      </c>
      <c r="R1407" s="55"/>
    </row>
    <row r="1408" spans="1:18">
      <c r="A1408" s="51">
        <v>1405</v>
      </c>
      <c r="B1408" s="55" t="s">
        <v>9298</v>
      </c>
      <c r="C1408" s="55" t="s">
        <v>1727</v>
      </c>
      <c r="D1408" s="55"/>
      <c r="E1408" s="55"/>
      <c r="F1408" s="55"/>
      <c r="G1408" s="55"/>
      <c r="H1408" s="55"/>
      <c r="I1408" s="55"/>
      <c r="J1408" s="55"/>
      <c r="K1408" s="55"/>
      <c r="L1408" s="55"/>
      <c r="M1408" s="55"/>
      <c r="N1408" s="55"/>
      <c r="O1408" s="55"/>
      <c r="P1408" s="55"/>
      <c r="Q1408" s="155" t="s">
        <v>1380</v>
      </c>
      <c r="R1408" s="55"/>
    </row>
    <row r="1409" spans="1:18">
      <c r="A1409" s="51">
        <v>1406</v>
      </c>
      <c r="B1409" s="55" t="s">
        <v>9299</v>
      </c>
      <c r="C1409" s="55" t="s">
        <v>1727</v>
      </c>
      <c r="D1409" s="55"/>
      <c r="E1409" s="55"/>
      <c r="F1409" s="55"/>
      <c r="G1409" s="55"/>
      <c r="H1409" s="55"/>
      <c r="I1409" s="55"/>
      <c r="J1409" s="55"/>
      <c r="K1409" s="55"/>
      <c r="L1409" s="55"/>
      <c r="M1409" s="55"/>
      <c r="N1409" s="55"/>
      <c r="O1409" s="55"/>
      <c r="P1409" s="55"/>
      <c r="Q1409" s="155" t="s">
        <v>1380</v>
      </c>
      <c r="R1409" s="55"/>
    </row>
    <row r="1410" spans="1:18">
      <c r="A1410" s="51">
        <v>1407</v>
      </c>
      <c r="B1410" s="55" t="s">
        <v>9300</v>
      </c>
      <c r="C1410" s="55" t="s">
        <v>1727</v>
      </c>
      <c r="D1410" s="55"/>
      <c r="E1410" s="55"/>
      <c r="F1410" s="55"/>
      <c r="G1410" s="55"/>
      <c r="H1410" s="55"/>
      <c r="I1410" s="55"/>
      <c r="J1410" s="55"/>
      <c r="K1410" s="55"/>
      <c r="L1410" s="55"/>
      <c r="M1410" s="55"/>
      <c r="N1410" s="55"/>
      <c r="O1410" s="55"/>
      <c r="P1410" s="55" t="s">
        <v>9301</v>
      </c>
      <c r="Q1410" s="155" t="s">
        <v>1380</v>
      </c>
      <c r="R1410" s="55"/>
    </row>
    <row r="1411" spans="1:18">
      <c r="A1411" s="51">
        <v>1408</v>
      </c>
      <c r="B1411" s="55" t="s">
        <v>9302</v>
      </c>
      <c r="C1411" s="55" t="s">
        <v>1727</v>
      </c>
      <c r="D1411" s="55"/>
      <c r="E1411" s="55"/>
      <c r="F1411" s="55"/>
      <c r="G1411" s="55"/>
      <c r="H1411" s="55"/>
      <c r="I1411" s="55"/>
      <c r="J1411" s="55"/>
      <c r="K1411" s="55"/>
      <c r="L1411" s="55"/>
      <c r="M1411" s="55"/>
      <c r="N1411" s="55"/>
      <c r="O1411" s="55"/>
      <c r="P1411" s="55"/>
      <c r="Q1411" s="155" t="s">
        <v>1380</v>
      </c>
      <c r="R1411" s="55"/>
    </row>
    <row r="1412" spans="1:18">
      <c r="A1412" s="51">
        <v>1409</v>
      </c>
      <c r="B1412" s="55" t="s">
        <v>9303</v>
      </c>
      <c r="C1412" s="55" t="s">
        <v>1727</v>
      </c>
      <c r="D1412" s="55"/>
      <c r="E1412" s="55"/>
      <c r="F1412" s="55"/>
      <c r="G1412" s="55"/>
      <c r="H1412" s="55"/>
      <c r="I1412" s="55"/>
      <c r="J1412" s="55"/>
      <c r="K1412" s="55"/>
      <c r="L1412" s="55"/>
      <c r="M1412" s="55"/>
      <c r="N1412" s="55"/>
      <c r="O1412" s="55"/>
      <c r="P1412" s="55"/>
      <c r="Q1412" s="155" t="s">
        <v>1380</v>
      </c>
      <c r="R1412" s="55"/>
    </row>
    <row r="1413" spans="1:18">
      <c r="A1413" s="51">
        <v>1410</v>
      </c>
      <c r="B1413" s="55" t="s">
        <v>9304</v>
      </c>
      <c r="C1413" s="55" t="s">
        <v>1727</v>
      </c>
      <c r="D1413" s="55"/>
      <c r="E1413" s="55"/>
      <c r="F1413" s="55"/>
      <c r="G1413" s="55"/>
      <c r="H1413" s="55"/>
      <c r="I1413" s="55"/>
      <c r="J1413" s="55"/>
      <c r="K1413" s="55"/>
      <c r="L1413" s="55"/>
      <c r="M1413" s="55"/>
      <c r="N1413" s="55"/>
      <c r="O1413" s="55"/>
      <c r="P1413" s="55" t="s">
        <v>9305</v>
      </c>
      <c r="Q1413" s="155" t="s">
        <v>1380</v>
      </c>
      <c r="R1413" s="55"/>
    </row>
    <row r="1414" spans="1:18">
      <c r="A1414" s="51">
        <v>1411</v>
      </c>
      <c r="B1414" s="55" t="s">
        <v>9306</v>
      </c>
      <c r="C1414" s="55" t="s">
        <v>1727</v>
      </c>
      <c r="D1414" s="55"/>
      <c r="E1414" s="55"/>
      <c r="F1414" s="55"/>
      <c r="G1414" s="55"/>
      <c r="H1414" s="55"/>
      <c r="I1414" s="55"/>
      <c r="J1414" s="55"/>
      <c r="K1414" s="55"/>
      <c r="L1414" s="55"/>
      <c r="M1414" s="55"/>
      <c r="N1414" s="55"/>
      <c r="O1414" s="55"/>
      <c r="P1414" s="55"/>
      <c r="Q1414" s="155" t="s">
        <v>1380</v>
      </c>
      <c r="R1414" s="55"/>
    </row>
    <row r="1415" spans="1:18">
      <c r="A1415" s="51">
        <v>1412</v>
      </c>
      <c r="B1415" s="55" t="s">
        <v>9306</v>
      </c>
      <c r="C1415" s="55" t="s">
        <v>1727</v>
      </c>
      <c r="D1415" s="55"/>
      <c r="E1415" s="55"/>
      <c r="F1415" s="55"/>
      <c r="G1415" s="55"/>
      <c r="H1415" s="55"/>
      <c r="I1415" s="55"/>
      <c r="J1415" s="55"/>
      <c r="K1415" s="55"/>
      <c r="L1415" s="55"/>
      <c r="M1415" s="55"/>
      <c r="N1415" s="55"/>
      <c r="O1415" s="55"/>
      <c r="P1415" s="55"/>
      <c r="Q1415" s="155" t="s">
        <v>1380</v>
      </c>
      <c r="R1415" s="55"/>
    </row>
    <row r="1416" spans="1:18">
      <c r="A1416" s="51">
        <v>1413</v>
      </c>
      <c r="B1416" s="55" t="s">
        <v>9307</v>
      </c>
      <c r="C1416" s="55" t="s">
        <v>1727</v>
      </c>
      <c r="D1416" s="55"/>
      <c r="E1416" s="55"/>
      <c r="F1416" s="55"/>
      <c r="G1416" s="55"/>
      <c r="H1416" s="55"/>
      <c r="I1416" s="55"/>
      <c r="J1416" s="55"/>
      <c r="K1416" s="55"/>
      <c r="L1416" s="55"/>
      <c r="M1416" s="55"/>
      <c r="N1416" s="55"/>
      <c r="O1416" s="55"/>
      <c r="P1416" s="55"/>
      <c r="Q1416" s="155" t="s">
        <v>1380</v>
      </c>
      <c r="R1416" s="55"/>
    </row>
    <row r="1417" spans="1:18">
      <c r="A1417" s="51">
        <v>1414</v>
      </c>
      <c r="B1417" s="55" t="s">
        <v>9308</v>
      </c>
      <c r="C1417" s="55" t="s">
        <v>1727</v>
      </c>
      <c r="D1417" s="55"/>
      <c r="E1417" s="55"/>
      <c r="F1417" s="55"/>
      <c r="G1417" s="55"/>
      <c r="H1417" s="55"/>
      <c r="I1417" s="55"/>
      <c r="J1417" s="55"/>
      <c r="K1417" s="55"/>
      <c r="L1417" s="55"/>
      <c r="M1417" s="55"/>
      <c r="N1417" s="55"/>
      <c r="O1417" s="55"/>
      <c r="P1417" s="55" t="s">
        <v>9309</v>
      </c>
      <c r="Q1417" s="155" t="s">
        <v>1380</v>
      </c>
      <c r="R1417" s="55"/>
    </row>
    <row r="1418" spans="1:18">
      <c r="A1418" s="51">
        <v>1415</v>
      </c>
      <c r="B1418" s="55" t="s">
        <v>9310</v>
      </c>
      <c r="C1418" s="55" t="s">
        <v>1727</v>
      </c>
      <c r="D1418" s="55"/>
      <c r="E1418" s="55"/>
      <c r="F1418" s="55"/>
      <c r="G1418" s="55"/>
      <c r="H1418" s="55"/>
      <c r="I1418" s="55"/>
      <c r="J1418" s="55"/>
      <c r="K1418" s="55"/>
      <c r="L1418" s="55"/>
      <c r="M1418" s="55"/>
      <c r="N1418" s="55"/>
      <c r="O1418" s="55"/>
      <c r="P1418" s="55" t="s">
        <v>9311</v>
      </c>
      <c r="Q1418" s="155" t="s">
        <v>1380</v>
      </c>
      <c r="R1418" s="55"/>
    </row>
    <row r="1419" spans="1:18">
      <c r="A1419" s="51">
        <v>1416</v>
      </c>
      <c r="B1419" s="55" t="s">
        <v>9312</v>
      </c>
      <c r="C1419" s="55" t="s">
        <v>1727</v>
      </c>
      <c r="D1419" s="55"/>
      <c r="E1419" s="55"/>
      <c r="F1419" s="55"/>
      <c r="G1419" s="55"/>
      <c r="H1419" s="55"/>
      <c r="I1419" s="55"/>
      <c r="J1419" s="55"/>
      <c r="K1419" s="55"/>
      <c r="L1419" s="55"/>
      <c r="M1419" s="55"/>
      <c r="N1419" s="55"/>
      <c r="O1419" s="55"/>
      <c r="P1419" s="55" t="s">
        <v>9313</v>
      </c>
      <c r="Q1419" s="155" t="s">
        <v>1380</v>
      </c>
      <c r="R1419" s="55"/>
    </row>
    <row r="1420" spans="1:18">
      <c r="A1420" s="51">
        <v>1417</v>
      </c>
      <c r="B1420" s="55" t="s">
        <v>9314</v>
      </c>
      <c r="C1420" s="55" t="s">
        <v>1727</v>
      </c>
      <c r="D1420" s="55"/>
      <c r="E1420" s="55"/>
      <c r="F1420" s="55"/>
      <c r="G1420" s="55"/>
      <c r="H1420" s="55"/>
      <c r="I1420" s="55"/>
      <c r="J1420" s="55"/>
      <c r="K1420" s="55"/>
      <c r="L1420" s="55"/>
      <c r="M1420" s="55"/>
      <c r="N1420" s="55"/>
      <c r="O1420" s="55"/>
      <c r="P1420" s="55" t="s">
        <v>9315</v>
      </c>
      <c r="Q1420" s="155" t="s">
        <v>1380</v>
      </c>
      <c r="R1420" s="55"/>
    </row>
    <row r="1421" spans="1:18">
      <c r="A1421" s="51">
        <v>1418</v>
      </c>
      <c r="B1421" s="55" t="s">
        <v>9316</v>
      </c>
      <c r="C1421" s="55" t="s">
        <v>1727</v>
      </c>
      <c r="D1421" s="55"/>
      <c r="E1421" s="55"/>
      <c r="F1421" s="55"/>
      <c r="G1421" s="55"/>
      <c r="H1421" s="55"/>
      <c r="I1421" s="55"/>
      <c r="J1421" s="55"/>
      <c r="K1421" s="55"/>
      <c r="L1421" s="55"/>
      <c r="M1421" s="55"/>
      <c r="N1421" s="55"/>
      <c r="O1421" s="55"/>
      <c r="P1421" s="55"/>
      <c r="Q1421" s="155" t="s">
        <v>1380</v>
      </c>
      <c r="R1421" s="55"/>
    </row>
    <row r="1422" spans="1:18">
      <c r="A1422" s="51">
        <v>1419</v>
      </c>
      <c r="B1422" s="55" t="s">
        <v>9317</v>
      </c>
      <c r="C1422" s="55" t="s">
        <v>1727</v>
      </c>
      <c r="D1422" s="55"/>
      <c r="E1422" s="55"/>
      <c r="F1422" s="55"/>
      <c r="G1422" s="55"/>
      <c r="H1422" s="55"/>
      <c r="I1422" s="55"/>
      <c r="J1422" s="55"/>
      <c r="K1422" s="55"/>
      <c r="L1422" s="55"/>
      <c r="M1422" s="55"/>
      <c r="N1422" s="55"/>
      <c r="O1422" s="55"/>
      <c r="P1422" s="55" t="s">
        <v>9318</v>
      </c>
      <c r="Q1422" s="155" t="s">
        <v>1380</v>
      </c>
      <c r="R1422" s="55"/>
    </row>
    <row r="1423" spans="1:18">
      <c r="A1423" s="51">
        <v>1420</v>
      </c>
      <c r="B1423" s="55" t="s">
        <v>9319</v>
      </c>
      <c r="C1423" s="55" t="s">
        <v>1727</v>
      </c>
      <c r="D1423" s="55"/>
      <c r="E1423" s="55"/>
      <c r="F1423" s="55"/>
      <c r="G1423" s="55"/>
      <c r="H1423" s="55"/>
      <c r="I1423" s="55"/>
      <c r="J1423" s="55"/>
      <c r="K1423" s="55"/>
      <c r="L1423" s="55"/>
      <c r="M1423" s="55"/>
      <c r="N1423" s="55"/>
      <c r="O1423" s="55"/>
      <c r="P1423" s="55" t="s">
        <v>9320</v>
      </c>
      <c r="Q1423" s="155" t="s">
        <v>1380</v>
      </c>
      <c r="R1423" s="55"/>
    </row>
    <row r="1424" spans="1:18">
      <c r="A1424" s="51">
        <v>1421</v>
      </c>
      <c r="B1424" s="55" t="s">
        <v>9321</v>
      </c>
      <c r="C1424" s="55" t="s">
        <v>1727</v>
      </c>
      <c r="D1424" s="55"/>
      <c r="E1424" s="55"/>
      <c r="F1424" s="55"/>
      <c r="G1424" s="55"/>
      <c r="H1424" s="55"/>
      <c r="I1424" s="55"/>
      <c r="J1424" s="55"/>
      <c r="K1424" s="55"/>
      <c r="L1424" s="55"/>
      <c r="M1424" s="55"/>
      <c r="N1424" s="55"/>
      <c r="O1424" s="55"/>
      <c r="P1424" s="55" t="s">
        <v>9322</v>
      </c>
      <c r="Q1424" s="155" t="s">
        <v>1380</v>
      </c>
      <c r="R1424" s="55"/>
    </row>
    <row r="1425" spans="1:18">
      <c r="A1425" s="51">
        <v>1422</v>
      </c>
      <c r="B1425" s="55" t="s">
        <v>9323</v>
      </c>
      <c r="C1425" s="55" t="s">
        <v>1727</v>
      </c>
      <c r="D1425" s="55"/>
      <c r="E1425" s="55"/>
      <c r="F1425" s="55"/>
      <c r="G1425" s="55"/>
      <c r="H1425" s="55"/>
      <c r="I1425" s="55"/>
      <c r="J1425" s="55"/>
      <c r="K1425" s="55"/>
      <c r="L1425" s="55"/>
      <c r="M1425" s="55"/>
      <c r="N1425" s="55"/>
      <c r="O1425" s="55"/>
      <c r="P1425" s="55"/>
      <c r="Q1425" s="155" t="s">
        <v>1380</v>
      </c>
      <c r="R1425" s="55"/>
    </row>
    <row r="1426" spans="1:18">
      <c r="A1426" s="51">
        <v>1423</v>
      </c>
      <c r="B1426" s="55" t="s">
        <v>9324</v>
      </c>
      <c r="C1426" s="55" t="s">
        <v>1727</v>
      </c>
      <c r="D1426" s="55"/>
      <c r="E1426" s="55"/>
      <c r="F1426" s="55"/>
      <c r="G1426" s="55"/>
      <c r="H1426" s="55"/>
      <c r="I1426" s="55"/>
      <c r="J1426" s="55"/>
      <c r="K1426" s="55"/>
      <c r="L1426" s="55"/>
      <c r="M1426" s="55"/>
      <c r="N1426" s="55"/>
      <c r="O1426" s="55"/>
      <c r="P1426" s="55" t="s">
        <v>9325</v>
      </c>
      <c r="Q1426" s="155" t="s">
        <v>1380</v>
      </c>
      <c r="R1426" s="55"/>
    </row>
    <row r="1427" spans="1:18">
      <c r="A1427" s="51">
        <v>1424</v>
      </c>
      <c r="B1427" s="55" t="s">
        <v>9326</v>
      </c>
      <c r="C1427" s="55" t="s">
        <v>1727</v>
      </c>
      <c r="D1427" s="55"/>
      <c r="E1427" s="55"/>
      <c r="F1427" s="55"/>
      <c r="G1427" s="55"/>
      <c r="H1427" s="55"/>
      <c r="I1427" s="55"/>
      <c r="J1427" s="55"/>
      <c r="K1427" s="55"/>
      <c r="L1427" s="55"/>
      <c r="M1427" s="55"/>
      <c r="N1427" s="55"/>
      <c r="O1427" s="55"/>
      <c r="P1427" s="55"/>
      <c r="Q1427" s="155" t="s">
        <v>1380</v>
      </c>
      <c r="R1427" s="55"/>
    </row>
    <row r="1428" spans="1:18">
      <c r="A1428" s="51">
        <v>1425</v>
      </c>
      <c r="B1428" s="55" t="s">
        <v>9327</v>
      </c>
      <c r="C1428" s="55" t="s">
        <v>1727</v>
      </c>
      <c r="D1428" s="55"/>
      <c r="E1428" s="55"/>
      <c r="F1428" s="55"/>
      <c r="G1428" s="55"/>
      <c r="H1428" s="55"/>
      <c r="I1428" s="55"/>
      <c r="J1428" s="55"/>
      <c r="K1428" s="55"/>
      <c r="L1428" s="55"/>
      <c r="M1428" s="55"/>
      <c r="N1428" s="55"/>
      <c r="O1428" s="55"/>
      <c r="P1428" s="55"/>
      <c r="Q1428" s="155" t="s">
        <v>1380</v>
      </c>
      <c r="R1428" s="55"/>
    </row>
    <row r="1429" spans="1:18">
      <c r="A1429" s="51">
        <v>1426</v>
      </c>
      <c r="B1429" s="55" t="s">
        <v>9328</v>
      </c>
      <c r="C1429" s="55" t="s">
        <v>1727</v>
      </c>
      <c r="D1429" s="55"/>
      <c r="E1429" s="55"/>
      <c r="F1429" s="55"/>
      <c r="G1429" s="55"/>
      <c r="H1429" s="55"/>
      <c r="I1429" s="55"/>
      <c r="J1429" s="55"/>
      <c r="K1429" s="55"/>
      <c r="L1429" s="55"/>
      <c r="M1429" s="55"/>
      <c r="N1429" s="55"/>
      <c r="O1429" s="55"/>
      <c r="P1429" s="55"/>
      <c r="Q1429" s="155" t="s">
        <v>1380</v>
      </c>
      <c r="R1429" s="55"/>
    </row>
    <row r="1430" spans="1:18">
      <c r="A1430" s="51">
        <v>1427</v>
      </c>
      <c r="B1430" s="55" t="s">
        <v>9329</v>
      </c>
      <c r="C1430" s="55" t="s">
        <v>1727</v>
      </c>
      <c r="D1430" s="55"/>
      <c r="E1430" s="55"/>
      <c r="F1430" s="55"/>
      <c r="G1430" s="55"/>
      <c r="H1430" s="55"/>
      <c r="I1430" s="55"/>
      <c r="J1430" s="55"/>
      <c r="K1430" s="55"/>
      <c r="L1430" s="55"/>
      <c r="M1430" s="55"/>
      <c r="N1430" s="55"/>
      <c r="O1430" s="55"/>
      <c r="P1430" s="55" t="s">
        <v>9330</v>
      </c>
      <c r="Q1430" s="155" t="s">
        <v>1380</v>
      </c>
      <c r="R1430" s="55"/>
    </row>
    <row r="1431" spans="1:18">
      <c r="A1431" s="51">
        <v>1428</v>
      </c>
      <c r="B1431" s="55" t="s">
        <v>9331</v>
      </c>
      <c r="C1431" s="55" t="s">
        <v>1727</v>
      </c>
      <c r="D1431" s="55"/>
      <c r="E1431" s="55"/>
      <c r="F1431" s="55"/>
      <c r="G1431" s="55"/>
      <c r="H1431" s="55"/>
      <c r="I1431" s="55"/>
      <c r="J1431" s="55"/>
      <c r="K1431" s="55"/>
      <c r="L1431" s="55"/>
      <c r="M1431" s="55"/>
      <c r="N1431" s="55"/>
      <c r="O1431" s="55"/>
      <c r="P1431" s="55" t="s">
        <v>9332</v>
      </c>
      <c r="Q1431" s="155" t="s">
        <v>1380</v>
      </c>
      <c r="R1431" s="55"/>
    </row>
    <row r="1432" spans="1:18">
      <c r="A1432" s="51">
        <v>1429</v>
      </c>
      <c r="B1432" s="55" t="s">
        <v>9333</v>
      </c>
      <c r="C1432" s="55" t="s">
        <v>1727</v>
      </c>
      <c r="D1432" s="55"/>
      <c r="E1432" s="55"/>
      <c r="F1432" s="55"/>
      <c r="G1432" s="55"/>
      <c r="H1432" s="55"/>
      <c r="I1432" s="55"/>
      <c r="J1432" s="55"/>
      <c r="K1432" s="55"/>
      <c r="L1432" s="55"/>
      <c r="M1432" s="55"/>
      <c r="N1432" s="55"/>
      <c r="O1432" s="55"/>
      <c r="P1432" s="55" t="s">
        <v>9334</v>
      </c>
      <c r="Q1432" s="155" t="s">
        <v>1380</v>
      </c>
      <c r="R1432" s="55"/>
    </row>
    <row r="1433" spans="1:18">
      <c r="A1433" s="51">
        <v>1430</v>
      </c>
      <c r="B1433" s="55" t="s">
        <v>9335</v>
      </c>
      <c r="C1433" s="55" t="s">
        <v>1727</v>
      </c>
      <c r="D1433" s="55"/>
      <c r="E1433" s="55"/>
      <c r="F1433" s="55"/>
      <c r="G1433" s="55"/>
      <c r="H1433" s="55"/>
      <c r="I1433" s="55"/>
      <c r="J1433" s="55"/>
      <c r="K1433" s="55"/>
      <c r="L1433" s="55"/>
      <c r="M1433" s="55"/>
      <c r="N1433" s="55"/>
      <c r="O1433" s="55"/>
      <c r="P1433" s="55" t="s">
        <v>9336</v>
      </c>
      <c r="Q1433" s="155" t="s">
        <v>1380</v>
      </c>
      <c r="R1433" s="55"/>
    </row>
    <row r="1434" spans="1:18">
      <c r="A1434" s="51">
        <v>1431</v>
      </c>
      <c r="B1434" s="55" t="s">
        <v>9337</v>
      </c>
      <c r="C1434" s="55" t="s">
        <v>1727</v>
      </c>
      <c r="D1434" s="55"/>
      <c r="E1434" s="55"/>
      <c r="F1434" s="55"/>
      <c r="G1434" s="55"/>
      <c r="H1434" s="55"/>
      <c r="I1434" s="55"/>
      <c r="J1434" s="55"/>
      <c r="K1434" s="55"/>
      <c r="L1434" s="55"/>
      <c r="M1434" s="55"/>
      <c r="N1434" s="55"/>
      <c r="O1434" s="55"/>
      <c r="P1434" s="55" t="s">
        <v>9338</v>
      </c>
      <c r="Q1434" s="155" t="s">
        <v>1380</v>
      </c>
      <c r="R1434" s="55"/>
    </row>
    <row r="1435" spans="1:18">
      <c r="A1435" s="51">
        <v>1432</v>
      </c>
      <c r="B1435" s="55" t="s">
        <v>9339</v>
      </c>
      <c r="C1435" s="55" t="s">
        <v>1727</v>
      </c>
      <c r="D1435" s="55"/>
      <c r="E1435" s="55"/>
      <c r="F1435" s="55"/>
      <c r="G1435" s="55"/>
      <c r="H1435" s="55"/>
      <c r="I1435" s="55"/>
      <c r="J1435" s="55"/>
      <c r="K1435" s="55"/>
      <c r="L1435" s="55"/>
      <c r="M1435" s="55"/>
      <c r="N1435" s="55"/>
      <c r="O1435" s="55"/>
      <c r="P1435" s="55" t="s">
        <v>9340</v>
      </c>
      <c r="Q1435" s="155" t="s">
        <v>1380</v>
      </c>
      <c r="R1435" s="55"/>
    </row>
    <row r="1436" spans="1:18">
      <c r="A1436" s="51">
        <v>1433</v>
      </c>
      <c r="B1436" s="55" t="s">
        <v>9341</v>
      </c>
      <c r="C1436" s="55" t="s">
        <v>1727</v>
      </c>
      <c r="D1436" s="55"/>
      <c r="E1436" s="55"/>
      <c r="F1436" s="55"/>
      <c r="G1436" s="55"/>
      <c r="H1436" s="55"/>
      <c r="I1436" s="55"/>
      <c r="J1436" s="55"/>
      <c r="K1436" s="55"/>
      <c r="L1436" s="55"/>
      <c r="M1436" s="55"/>
      <c r="N1436" s="55"/>
      <c r="O1436" s="55"/>
      <c r="P1436" s="55"/>
      <c r="Q1436" s="155" t="s">
        <v>1380</v>
      </c>
      <c r="R1436" s="55"/>
    </row>
    <row r="1437" spans="1:18">
      <c r="A1437" s="51">
        <v>1434</v>
      </c>
      <c r="B1437" s="55" t="s">
        <v>9342</v>
      </c>
      <c r="C1437" s="55" t="s">
        <v>1727</v>
      </c>
      <c r="D1437" s="55"/>
      <c r="E1437" s="55"/>
      <c r="F1437" s="55"/>
      <c r="G1437" s="55"/>
      <c r="H1437" s="55"/>
      <c r="I1437" s="55"/>
      <c r="J1437" s="55"/>
      <c r="K1437" s="55"/>
      <c r="L1437" s="55"/>
      <c r="M1437" s="55"/>
      <c r="N1437" s="55"/>
      <c r="O1437" s="55"/>
      <c r="P1437" s="55"/>
      <c r="Q1437" s="155" t="s">
        <v>1380</v>
      </c>
      <c r="R1437" s="55"/>
    </row>
    <row r="1438" spans="1:18">
      <c r="A1438" s="51">
        <v>1435</v>
      </c>
      <c r="B1438" s="55" t="s">
        <v>9343</v>
      </c>
      <c r="C1438" s="55" t="s">
        <v>1727</v>
      </c>
      <c r="D1438" s="55"/>
      <c r="E1438" s="55"/>
      <c r="F1438" s="55"/>
      <c r="G1438" s="55"/>
      <c r="H1438" s="55"/>
      <c r="I1438" s="55"/>
      <c r="J1438" s="55"/>
      <c r="K1438" s="55"/>
      <c r="L1438" s="55"/>
      <c r="M1438" s="55"/>
      <c r="N1438" s="55"/>
      <c r="O1438" s="55"/>
      <c r="P1438" s="55" t="s">
        <v>9344</v>
      </c>
      <c r="Q1438" s="155" t="s">
        <v>1380</v>
      </c>
      <c r="R1438" s="55"/>
    </row>
    <row r="1439" spans="1:18">
      <c r="A1439" s="51">
        <v>1436</v>
      </c>
      <c r="B1439" s="55" t="s">
        <v>9345</v>
      </c>
      <c r="C1439" s="55" t="s">
        <v>1727</v>
      </c>
      <c r="D1439" s="55"/>
      <c r="E1439" s="55"/>
      <c r="F1439" s="55"/>
      <c r="G1439" s="55"/>
      <c r="H1439" s="55"/>
      <c r="I1439" s="55"/>
      <c r="J1439" s="55"/>
      <c r="K1439" s="55"/>
      <c r="L1439" s="55"/>
      <c r="M1439" s="55"/>
      <c r="N1439" s="55"/>
      <c r="O1439" s="55"/>
      <c r="P1439" s="55" t="s">
        <v>9346</v>
      </c>
      <c r="Q1439" s="155" t="s">
        <v>1380</v>
      </c>
      <c r="R1439" s="55"/>
    </row>
    <row r="1440" spans="1:18">
      <c r="A1440" s="51">
        <v>1437</v>
      </c>
      <c r="B1440" s="55" t="s">
        <v>9347</v>
      </c>
      <c r="C1440" s="55" t="s">
        <v>9348</v>
      </c>
      <c r="D1440" s="55" t="s">
        <v>1727</v>
      </c>
      <c r="E1440" s="55"/>
      <c r="F1440" s="55"/>
      <c r="G1440" s="55"/>
      <c r="H1440" s="55"/>
      <c r="I1440" s="55"/>
      <c r="J1440" s="55"/>
      <c r="K1440" s="55"/>
      <c r="L1440" s="55"/>
      <c r="M1440" s="55"/>
      <c r="N1440" s="55"/>
      <c r="O1440" s="55"/>
      <c r="P1440" s="55" t="s">
        <v>9349</v>
      </c>
      <c r="Q1440" s="155" t="s">
        <v>1380</v>
      </c>
      <c r="R1440" s="55"/>
    </row>
    <row r="1441" spans="1:18">
      <c r="A1441" s="51">
        <v>1438</v>
      </c>
      <c r="B1441" s="55" t="s">
        <v>9350</v>
      </c>
      <c r="C1441" s="55" t="s">
        <v>1727</v>
      </c>
      <c r="D1441" s="55"/>
      <c r="E1441" s="55"/>
      <c r="F1441" s="55"/>
      <c r="G1441" s="55"/>
      <c r="H1441" s="55"/>
      <c r="I1441" s="55"/>
      <c r="J1441" s="55"/>
      <c r="K1441" s="55"/>
      <c r="L1441" s="55"/>
      <c r="M1441" s="55"/>
      <c r="N1441" s="55"/>
      <c r="O1441" s="55"/>
      <c r="P1441" s="55"/>
      <c r="Q1441" s="155" t="s">
        <v>1380</v>
      </c>
      <c r="R1441" s="55"/>
    </row>
    <row r="1442" spans="1:18">
      <c r="A1442" s="51">
        <v>1439</v>
      </c>
      <c r="B1442" s="55" t="s">
        <v>9351</v>
      </c>
      <c r="C1442" s="55" t="s">
        <v>1727</v>
      </c>
      <c r="D1442" s="55"/>
      <c r="E1442" s="55"/>
      <c r="F1442" s="55"/>
      <c r="G1442" s="55"/>
      <c r="H1442" s="55"/>
      <c r="I1442" s="55"/>
      <c r="J1442" s="55"/>
      <c r="K1442" s="55"/>
      <c r="L1442" s="55"/>
      <c r="M1442" s="55"/>
      <c r="N1442" s="55"/>
      <c r="O1442" s="55"/>
      <c r="P1442" s="55" t="s">
        <v>9352</v>
      </c>
      <c r="Q1442" s="155" t="s">
        <v>1380</v>
      </c>
      <c r="R1442" s="55"/>
    </row>
    <row r="1443" spans="1:18">
      <c r="A1443" s="51">
        <v>1440</v>
      </c>
      <c r="B1443" s="55" t="s">
        <v>9353</v>
      </c>
      <c r="C1443" s="55" t="s">
        <v>1727</v>
      </c>
      <c r="D1443" s="55"/>
      <c r="E1443" s="55"/>
      <c r="F1443" s="55"/>
      <c r="G1443" s="55"/>
      <c r="H1443" s="55"/>
      <c r="I1443" s="55"/>
      <c r="J1443" s="55"/>
      <c r="K1443" s="55"/>
      <c r="L1443" s="55"/>
      <c r="M1443" s="55"/>
      <c r="N1443" s="55"/>
      <c r="O1443" s="55"/>
      <c r="P1443" s="55" t="s">
        <v>9354</v>
      </c>
      <c r="Q1443" s="155" t="s">
        <v>1380</v>
      </c>
      <c r="R1443" s="55"/>
    </row>
    <row r="1444" spans="1:18">
      <c r="A1444" s="51">
        <v>1441</v>
      </c>
      <c r="B1444" s="55" t="s">
        <v>9355</v>
      </c>
      <c r="C1444" s="55" t="s">
        <v>1727</v>
      </c>
      <c r="D1444" s="55"/>
      <c r="E1444" s="55"/>
      <c r="F1444" s="55"/>
      <c r="G1444" s="55"/>
      <c r="H1444" s="55"/>
      <c r="I1444" s="55"/>
      <c r="J1444" s="55"/>
      <c r="K1444" s="55"/>
      <c r="L1444" s="55"/>
      <c r="M1444" s="55"/>
      <c r="N1444" s="55"/>
      <c r="O1444" s="55"/>
      <c r="P1444" s="55" t="s">
        <v>9356</v>
      </c>
      <c r="Q1444" s="155" t="s">
        <v>1380</v>
      </c>
      <c r="R1444" s="55"/>
    </row>
    <row r="1445" spans="1:18">
      <c r="A1445" s="51">
        <v>1442</v>
      </c>
      <c r="B1445" s="55" t="s">
        <v>9357</v>
      </c>
      <c r="C1445" s="55" t="s">
        <v>1727</v>
      </c>
      <c r="D1445" s="55"/>
      <c r="E1445" s="55"/>
      <c r="F1445" s="55"/>
      <c r="G1445" s="55"/>
      <c r="H1445" s="55"/>
      <c r="I1445" s="55"/>
      <c r="J1445" s="55"/>
      <c r="K1445" s="55"/>
      <c r="L1445" s="55"/>
      <c r="M1445" s="55"/>
      <c r="N1445" s="55"/>
      <c r="O1445" s="55"/>
      <c r="P1445" s="55" t="s">
        <v>9358</v>
      </c>
      <c r="Q1445" s="155" t="s">
        <v>1380</v>
      </c>
      <c r="R1445" s="55"/>
    </row>
    <row r="1446" spans="1:18">
      <c r="A1446" s="51">
        <v>1443</v>
      </c>
      <c r="B1446" s="55" t="s">
        <v>9359</v>
      </c>
      <c r="C1446" s="55" t="s">
        <v>1727</v>
      </c>
      <c r="D1446" s="55"/>
      <c r="E1446" s="55"/>
      <c r="F1446" s="55"/>
      <c r="G1446" s="55"/>
      <c r="H1446" s="55"/>
      <c r="I1446" s="55"/>
      <c r="J1446" s="55"/>
      <c r="K1446" s="55"/>
      <c r="L1446" s="55"/>
      <c r="M1446" s="55"/>
      <c r="N1446" s="55"/>
      <c r="O1446" s="55"/>
      <c r="P1446" s="55" t="s">
        <v>9360</v>
      </c>
      <c r="Q1446" s="155" t="s">
        <v>1380</v>
      </c>
      <c r="R1446" s="55"/>
    </row>
    <row r="1447" spans="1:18">
      <c r="A1447" s="51">
        <v>1444</v>
      </c>
      <c r="B1447" s="55" t="s">
        <v>9361</v>
      </c>
      <c r="C1447" s="55" t="s">
        <v>1727</v>
      </c>
      <c r="D1447" s="55"/>
      <c r="E1447" s="55"/>
      <c r="F1447" s="55"/>
      <c r="G1447" s="55"/>
      <c r="H1447" s="55"/>
      <c r="I1447" s="55"/>
      <c r="J1447" s="55"/>
      <c r="K1447" s="55"/>
      <c r="L1447" s="55"/>
      <c r="M1447" s="55"/>
      <c r="N1447" s="55"/>
      <c r="O1447" s="55"/>
      <c r="P1447" s="55" t="s">
        <v>9362</v>
      </c>
      <c r="Q1447" s="155" t="s">
        <v>1380</v>
      </c>
      <c r="R1447" s="55"/>
    </row>
    <row r="1448" spans="1:18">
      <c r="A1448" s="51">
        <v>1445</v>
      </c>
      <c r="B1448" s="55" t="s">
        <v>9363</v>
      </c>
      <c r="C1448" s="55" t="s">
        <v>1727</v>
      </c>
      <c r="D1448" s="55"/>
      <c r="E1448" s="55"/>
      <c r="F1448" s="55"/>
      <c r="G1448" s="55"/>
      <c r="H1448" s="55"/>
      <c r="I1448" s="55"/>
      <c r="J1448" s="55"/>
      <c r="K1448" s="55"/>
      <c r="L1448" s="55"/>
      <c r="M1448" s="55"/>
      <c r="N1448" s="55"/>
      <c r="O1448" s="55"/>
      <c r="P1448" s="55" t="s">
        <v>9364</v>
      </c>
      <c r="Q1448" s="155" t="s">
        <v>1380</v>
      </c>
      <c r="R1448" s="55"/>
    </row>
    <row r="1449" spans="1:18">
      <c r="A1449" s="51">
        <v>1446</v>
      </c>
      <c r="B1449" s="55" t="s">
        <v>9365</v>
      </c>
      <c r="C1449" s="55" t="s">
        <v>1727</v>
      </c>
      <c r="D1449" s="55"/>
      <c r="E1449" s="55"/>
      <c r="F1449" s="55"/>
      <c r="G1449" s="55"/>
      <c r="H1449" s="55"/>
      <c r="I1449" s="55"/>
      <c r="J1449" s="55"/>
      <c r="K1449" s="55"/>
      <c r="L1449" s="55"/>
      <c r="M1449" s="55"/>
      <c r="N1449" s="55"/>
      <c r="O1449" s="55"/>
      <c r="P1449" s="55"/>
      <c r="Q1449" s="155" t="s">
        <v>1380</v>
      </c>
      <c r="R1449" s="55"/>
    </row>
    <row r="1450" spans="1:18">
      <c r="A1450" s="51">
        <v>1447</v>
      </c>
      <c r="B1450" s="55" t="s">
        <v>9366</v>
      </c>
      <c r="C1450" s="55" t="s">
        <v>9367</v>
      </c>
      <c r="D1450" s="55" t="s">
        <v>1727</v>
      </c>
      <c r="E1450" s="55"/>
      <c r="F1450" s="55"/>
      <c r="G1450" s="55"/>
      <c r="H1450" s="55"/>
      <c r="I1450" s="55"/>
      <c r="J1450" s="55"/>
      <c r="K1450" s="55"/>
      <c r="L1450" s="55"/>
      <c r="M1450" s="55"/>
      <c r="N1450" s="55"/>
      <c r="O1450" s="55"/>
      <c r="P1450" s="55" t="s">
        <v>9368</v>
      </c>
      <c r="Q1450" s="155" t="s">
        <v>1380</v>
      </c>
      <c r="R1450" s="55"/>
    </row>
    <row r="1451" spans="1:18">
      <c r="A1451" s="51">
        <v>1448</v>
      </c>
      <c r="B1451" s="55" t="s">
        <v>9369</v>
      </c>
      <c r="C1451" s="55" t="s">
        <v>1727</v>
      </c>
      <c r="D1451" s="55"/>
      <c r="E1451" s="55"/>
      <c r="F1451" s="55"/>
      <c r="G1451" s="55"/>
      <c r="H1451" s="55"/>
      <c r="I1451" s="55"/>
      <c r="J1451" s="55"/>
      <c r="K1451" s="55"/>
      <c r="L1451" s="55"/>
      <c r="M1451" s="55"/>
      <c r="N1451" s="55"/>
      <c r="O1451" s="55"/>
      <c r="P1451" s="55" t="s">
        <v>9370</v>
      </c>
      <c r="Q1451" s="155" t="s">
        <v>1380</v>
      </c>
      <c r="R1451" s="55"/>
    </row>
    <row r="1452" spans="1:18">
      <c r="A1452" s="51">
        <v>1449</v>
      </c>
      <c r="B1452" s="55" t="s">
        <v>9371</v>
      </c>
      <c r="C1452" s="55" t="s">
        <v>1727</v>
      </c>
      <c r="D1452" s="55"/>
      <c r="E1452" s="55"/>
      <c r="F1452" s="55"/>
      <c r="G1452" s="55"/>
      <c r="H1452" s="55"/>
      <c r="I1452" s="55"/>
      <c r="J1452" s="55"/>
      <c r="K1452" s="55"/>
      <c r="L1452" s="55"/>
      <c r="M1452" s="55"/>
      <c r="N1452" s="55"/>
      <c r="O1452" s="55"/>
      <c r="P1452" s="55" t="s">
        <v>9372</v>
      </c>
      <c r="Q1452" s="155" t="s">
        <v>1380</v>
      </c>
      <c r="R1452" s="55"/>
    </row>
    <row r="1453" spans="1:18">
      <c r="A1453" s="51">
        <v>1450</v>
      </c>
      <c r="B1453" s="55" t="s">
        <v>9373</v>
      </c>
      <c r="C1453" s="55" t="s">
        <v>1727</v>
      </c>
      <c r="D1453" s="55"/>
      <c r="E1453" s="55"/>
      <c r="F1453" s="55"/>
      <c r="G1453" s="55"/>
      <c r="H1453" s="55"/>
      <c r="I1453" s="55"/>
      <c r="J1453" s="55"/>
      <c r="K1453" s="55"/>
      <c r="L1453" s="55"/>
      <c r="M1453" s="55"/>
      <c r="N1453" s="55"/>
      <c r="O1453" s="55"/>
      <c r="P1453" s="55" t="s">
        <v>9374</v>
      </c>
      <c r="Q1453" s="155" t="s">
        <v>1380</v>
      </c>
      <c r="R1453" s="55"/>
    </row>
    <row r="1454" spans="1:18">
      <c r="A1454" s="51">
        <v>1451</v>
      </c>
      <c r="B1454" s="55" t="s">
        <v>9375</v>
      </c>
      <c r="C1454" s="55" t="s">
        <v>1727</v>
      </c>
      <c r="D1454" s="55"/>
      <c r="E1454" s="55"/>
      <c r="F1454" s="55"/>
      <c r="G1454" s="55"/>
      <c r="H1454" s="55"/>
      <c r="I1454" s="55"/>
      <c r="J1454" s="55"/>
      <c r="K1454" s="55"/>
      <c r="L1454" s="55"/>
      <c r="M1454" s="55"/>
      <c r="N1454" s="55"/>
      <c r="O1454" s="55"/>
      <c r="P1454" s="55" t="s">
        <v>9376</v>
      </c>
      <c r="Q1454" s="155" t="s">
        <v>1380</v>
      </c>
      <c r="R1454" s="55"/>
    </row>
    <row r="1455" spans="1:18">
      <c r="A1455" s="51">
        <v>1452</v>
      </c>
      <c r="B1455" s="55" t="s">
        <v>9377</v>
      </c>
      <c r="C1455" s="55" t="s">
        <v>1727</v>
      </c>
      <c r="D1455" s="55"/>
      <c r="E1455" s="55"/>
      <c r="F1455" s="55"/>
      <c r="G1455" s="55"/>
      <c r="H1455" s="55"/>
      <c r="I1455" s="55"/>
      <c r="J1455" s="55"/>
      <c r="K1455" s="55"/>
      <c r="L1455" s="55"/>
      <c r="M1455" s="55"/>
      <c r="N1455" s="55"/>
      <c r="O1455" s="55"/>
      <c r="P1455" s="55"/>
      <c r="Q1455" s="155" t="s">
        <v>1380</v>
      </c>
      <c r="R1455" s="55"/>
    </row>
    <row r="1456" spans="1:18">
      <c r="A1456" s="51">
        <v>1453</v>
      </c>
      <c r="B1456" s="55" t="s">
        <v>9378</v>
      </c>
      <c r="C1456" s="55" t="s">
        <v>1727</v>
      </c>
      <c r="D1456" s="55"/>
      <c r="E1456" s="55"/>
      <c r="F1456" s="55"/>
      <c r="G1456" s="55"/>
      <c r="H1456" s="55"/>
      <c r="I1456" s="55"/>
      <c r="J1456" s="55"/>
      <c r="K1456" s="55"/>
      <c r="L1456" s="55"/>
      <c r="M1456" s="55"/>
      <c r="N1456" s="55"/>
      <c r="O1456" s="55"/>
      <c r="P1456" s="55" t="s">
        <v>9379</v>
      </c>
      <c r="Q1456" s="155" t="s">
        <v>1380</v>
      </c>
      <c r="R1456" s="55"/>
    </row>
    <row r="1457" spans="1:18">
      <c r="A1457" s="51">
        <v>1454</v>
      </c>
      <c r="B1457" s="55" t="s">
        <v>9380</v>
      </c>
      <c r="C1457" s="55" t="s">
        <v>1727</v>
      </c>
      <c r="D1457" s="55"/>
      <c r="E1457" s="55"/>
      <c r="F1457" s="55"/>
      <c r="G1457" s="55"/>
      <c r="H1457" s="55"/>
      <c r="I1457" s="55"/>
      <c r="J1457" s="55"/>
      <c r="K1457" s="55"/>
      <c r="L1457" s="55"/>
      <c r="M1457" s="55"/>
      <c r="N1457" s="55"/>
      <c r="O1457" s="55"/>
      <c r="P1457" s="55"/>
      <c r="Q1457" s="155" t="s">
        <v>1380</v>
      </c>
      <c r="R1457" s="55"/>
    </row>
    <row r="1458" spans="1:18">
      <c r="A1458" s="51">
        <v>1455</v>
      </c>
      <c r="B1458" s="55" t="s">
        <v>9381</v>
      </c>
      <c r="C1458" s="55" t="s">
        <v>1727</v>
      </c>
      <c r="D1458" s="55"/>
      <c r="E1458" s="55"/>
      <c r="F1458" s="55"/>
      <c r="G1458" s="55"/>
      <c r="H1458" s="55"/>
      <c r="I1458" s="55"/>
      <c r="J1458" s="55"/>
      <c r="K1458" s="55"/>
      <c r="L1458" s="55"/>
      <c r="M1458" s="55"/>
      <c r="N1458" s="55"/>
      <c r="O1458" s="55"/>
      <c r="P1458" s="55"/>
      <c r="Q1458" s="155" t="s">
        <v>1380</v>
      </c>
      <c r="R1458" s="55"/>
    </row>
    <row r="1459" spans="1:18">
      <c r="A1459" s="51">
        <v>1456</v>
      </c>
      <c r="B1459" s="55" t="s">
        <v>9382</v>
      </c>
      <c r="C1459" s="55" t="s">
        <v>1727</v>
      </c>
      <c r="D1459" s="55"/>
      <c r="E1459" s="55"/>
      <c r="F1459" s="55"/>
      <c r="G1459" s="55"/>
      <c r="H1459" s="55"/>
      <c r="I1459" s="55"/>
      <c r="J1459" s="55"/>
      <c r="K1459" s="55"/>
      <c r="L1459" s="55"/>
      <c r="M1459" s="55"/>
      <c r="N1459" s="55"/>
      <c r="O1459" s="55"/>
      <c r="P1459" s="55" t="s">
        <v>9383</v>
      </c>
      <c r="Q1459" s="155" t="s">
        <v>1380</v>
      </c>
      <c r="R1459" s="55"/>
    </row>
    <row r="1460" spans="1:18">
      <c r="A1460" s="51">
        <v>1457</v>
      </c>
      <c r="B1460" s="55" t="s">
        <v>9384</v>
      </c>
      <c r="C1460" s="55" t="s">
        <v>1727</v>
      </c>
      <c r="D1460" s="55"/>
      <c r="E1460" s="55"/>
      <c r="F1460" s="55"/>
      <c r="G1460" s="55"/>
      <c r="H1460" s="55"/>
      <c r="I1460" s="55"/>
      <c r="J1460" s="55"/>
      <c r="K1460" s="55"/>
      <c r="L1460" s="55"/>
      <c r="M1460" s="55"/>
      <c r="N1460" s="55"/>
      <c r="O1460" s="55"/>
      <c r="P1460" s="55" t="s">
        <v>9385</v>
      </c>
      <c r="Q1460" s="155" t="s">
        <v>1380</v>
      </c>
      <c r="R1460" s="55"/>
    </row>
    <row r="1461" spans="1:18">
      <c r="A1461" s="51">
        <v>1458</v>
      </c>
      <c r="B1461" s="55" t="s">
        <v>9386</v>
      </c>
      <c r="C1461" s="55" t="s">
        <v>1727</v>
      </c>
      <c r="D1461" s="55"/>
      <c r="E1461" s="55"/>
      <c r="F1461" s="55"/>
      <c r="G1461" s="55"/>
      <c r="H1461" s="55"/>
      <c r="I1461" s="55"/>
      <c r="J1461" s="55"/>
      <c r="K1461" s="55"/>
      <c r="L1461" s="55"/>
      <c r="M1461" s="55"/>
      <c r="N1461" s="55"/>
      <c r="O1461" s="55"/>
      <c r="P1461" s="55" t="s">
        <v>9387</v>
      </c>
      <c r="Q1461" s="155" t="s">
        <v>1380</v>
      </c>
      <c r="R1461" s="55"/>
    </row>
    <row r="1462" spans="1:18">
      <c r="A1462" s="51">
        <v>1459</v>
      </c>
      <c r="B1462" s="55" t="s">
        <v>9388</v>
      </c>
      <c r="C1462" s="55" t="s">
        <v>1727</v>
      </c>
      <c r="D1462" s="55"/>
      <c r="E1462" s="55"/>
      <c r="F1462" s="55"/>
      <c r="G1462" s="55"/>
      <c r="H1462" s="55"/>
      <c r="I1462" s="55"/>
      <c r="J1462" s="55"/>
      <c r="K1462" s="55"/>
      <c r="L1462" s="55"/>
      <c r="M1462" s="55"/>
      <c r="N1462" s="55"/>
      <c r="O1462" s="55"/>
      <c r="P1462" s="55" t="s">
        <v>9389</v>
      </c>
      <c r="Q1462" s="155" t="s">
        <v>1380</v>
      </c>
      <c r="R1462" s="55"/>
    </row>
    <row r="1463" spans="1:18">
      <c r="A1463" s="51">
        <v>1460</v>
      </c>
      <c r="B1463" s="55" t="s">
        <v>9390</v>
      </c>
      <c r="C1463" s="55" t="s">
        <v>1727</v>
      </c>
      <c r="D1463" s="55"/>
      <c r="E1463" s="55"/>
      <c r="F1463" s="55"/>
      <c r="G1463" s="55"/>
      <c r="H1463" s="55"/>
      <c r="I1463" s="55"/>
      <c r="J1463" s="55"/>
      <c r="K1463" s="55"/>
      <c r="L1463" s="55"/>
      <c r="M1463" s="55"/>
      <c r="N1463" s="55"/>
      <c r="O1463" s="55"/>
      <c r="P1463" s="55" t="s">
        <v>9391</v>
      </c>
      <c r="Q1463" s="155" t="s">
        <v>1380</v>
      </c>
      <c r="R1463" s="55"/>
    </row>
    <row r="1464" spans="1:18">
      <c r="A1464" s="51">
        <v>1461</v>
      </c>
      <c r="B1464" s="55" t="s">
        <v>9392</v>
      </c>
      <c r="C1464" s="55" t="s">
        <v>1727</v>
      </c>
      <c r="D1464" s="55"/>
      <c r="E1464" s="55"/>
      <c r="F1464" s="55"/>
      <c r="G1464" s="55"/>
      <c r="H1464" s="55"/>
      <c r="I1464" s="55"/>
      <c r="J1464" s="55"/>
      <c r="K1464" s="55"/>
      <c r="L1464" s="55"/>
      <c r="M1464" s="55"/>
      <c r="N1464" s="55"/>
      <c r="O1464" s="55"/>
      <c r="P1464" s="55"/>
      <c r="Q1464" s="155" t="s">
        <v>1380</v>
      </c>
      <c r="R1464" s="55"/>
    </row>
    <row r="1465" spans="1:18">
      <c r="A1465" s="51">
        <v>1462</v>
      </c>
      <c r="B1465" s="55" t="s">
        <v>9393</v>
      </c>
      <c r="C1465" s="55" t="s">
        <v>1727</v>
      </c>
      <c r="D1465" s="55"/>
      <c r="E1465" s="55"/>
      <c r="F1465" s="55"/>
      <c r="G1465" s="55"/>
      <c r="H1465" s="55"/>
      <c r="I1465" s="55"/>
      <c r="J1465" s="55"/>
      <c r="K1465" s="55"/>
      <c r="L1465" s="55"/>
      <c r="M1465" s="55"/>
      <c r="N1465" s="55"/>
      <c r="O1465" s="55"/>
      <c r="P1465" s="55"/>
      <c r="Q1465" s="155" t="s">
        <v>1380</v>
      </c>
      <c r="R1465" s="55"/>
    </row>
    <row r="1466" spans="1:18">
      <c r="A1466" s="51">
        <v>1463</v>
      </c>
      <c r="B1466" s="55" t="s">
        <v>9394</v>
      </c>
      <c r="C1466" s="55" t="s">
        <v>1727</v>
      </c>
      <c r="D1466" s="55"/>
      <c r="E1466" s="55"/>
      <c r="F1466" s="55"/>
      <c r="G1466" s="55"/>
      <c r="H1466" s="55"/>
      <c r="I1466" s="55"/>
      <c r="J1466" s="55"/>
      <c r="K1466" s="55"/>
      <c r="L1466" s="55"/>
      <c r="M1466" s="55"/>
      <c r="N1466" s="55"/>
      <c r="O1466" s="55"/>
      <c r="P1466" s="55" t="s">
        <v>9395</v>
      </c>
      <c r="Q1466" s="155" t="s">
        <v>1380</v>
      </c>
      <c r="R1466" s="55"/>
    </row>
    <row r="1467" spans="1:18">
      <c r="A1467" s="51">
        <v>1464</v>
      </c>
      <c r="B1467" s="55" t="s">
        <v>9396</v>
      </c>
      <c r="C1467" s="55" t="s">
        <v>1727</v>
      </c>
      <c r="D1467" s="55"/>
      <c r="E1467" s="55"/>
      <c r="F1467" s="55"/>
      <c r="G1467" s="55"/>
      <c r="H1467" s="55"/>
      <c r="I1467" s="55"/>
      <c r="J1467" s="55"/>
      <c r="K1467" s="55"/>
      <c r="L1467" s="55"/>
      <c r="M1467" s="55"/>
      <c r="N1467" s="55"/>
      <c r="O1467" s="55"/>
      <c r="P1467" s="55" t="s">
        <v>9397</v>
      </c>
      <c r="Q1467" s="155" t="s">
        <v>1380</v>
      </c>
      <c r="R1467" s="55"/>
    </row>
    <row r="1468" spans="1:18">
      <c r="A1468" s="51">
        <v>1465</v>
      </c>
      <c r="B1468" s="55" t="s">
        <v>9398</v>
      </c>
      <c r="C1468" s="55" t="s">
        <v>1727</v>
      </c>
      <c r="D1468" s="55"/>
      <c r="E1468" s="55"/>
      <c r="F1468" s="55"/>
      <c r="G1468" s="55"/>
      <c r="H1468" s="55"/>
      <c r="I1468" s="55"/>
      <c r="J1468" s="55"/>
      <c r="K1468" s="55"/>
      <c r="L1468" s="55"/>
      <c r="M1468" s="55"/>
      <c r="N1468" s="55"/>
      <c r="O1468" s="55"/>
      <c r="P1468" s="55" t="s">
        <v>9399</v>
      </c>
      <c r="Q1468" s="155" t="s">
        <v>1380</v>
      </c>
      <c r="R1468" s="55"/>
    </row>
    <row r="1469" spans="1:18">
      <c r="A1469" s="51">
        <v>1466</v>
      </c>
      <c r="B1469" s="55" t="s">
        <v>9400</v>
      </c>
      <c r="C1469" s="55" t="s">
        <v>1727</v>
      </c>
      <c r="D1469" s="55"/>
      <c r="E1469" s="55"/>
      <c r="F1469" s="55"/>
      <c r="G1469" s="55"/>
      <c r="H1469" s="55"/>
      <c r="I1469" s="55"/>
      <c r="J1469" s="55"/>
      <c r="K1469" s="55"/>
      <c r="L1469" s="55"/>
      <c r="M1469" s="55"/>
      <c r="N1469" s="55"/>
      <c r="O1469" s="55"/>
      <c r="P1469" s="55" t="s">
        <v>9401</v>
      </c>
      <c r="Q1469" s="155" t="s">
        <v>1380</v>
      </c>
      <c r="R1469" s="55"/>
    </row>
    <row r="1470" spans="1:18">
      <c r="A1470" s="51">
        <v>1467</v>
      </c>
      <c r="B1470" s="55" t="s">
        <v>9402</v>
      </c>
      <c r="C1470" s="55" t="s">
        <v>1727</v>
      </c>
      <c r="D1470" s="55"/>
      <c r="E1470" s="55"/>
      <c r="F1470" s="55"/>
      <c r="G1470" s="55"/>
      <c r="H1470" s="55"/>
      <c r="I1470" s="55"/>
      <c r="J1470" s="55"/>
      <c r="K1470" s="55"/>
      <c r="L1470" s="55"/>
      <c r="M1470" s="55"/>
      <c r="N1470" s="55"/>
      <c r="O1470" s="55"/>
      <c r="P1470" s="55" t="s">
        <v>9403</v>
      </c>
      <c r="Q1470" s="155" t="s">
        <v>1380</v>
      </c>
      <c r="R1470" s="55"/>
    </row>
    <row r="1471" spans="1:18">
      <c r="A1471" s="51">
        <v>1468</v>
      </c>
      <c r="B1471" s="55" t="s">
        <v>9404</v>
      </c>
      <c r="C1471" s="55" t="s">
        <v>1727</v>
      </c>
      <c r="D1471" s="55"/>
      <c r="E1471" s="55"/>
      <c r="F1471" s="55"/>
      <c r="G1471" s="55"/>
      <c r="H1471" s="55"/>
      <c r="I1471" s="55"/>
      <c r="J1471" s="55"/>
      <c r="K1471" s="55"/>
      <c r="L1471" s="55"/>
      <c r="M1471" s="55"/>
      <c r="N1471" s="55"/>
      <c r="O1471" s="55"/>
      <c r="P1471" s="55" t="s">
        <v>9405</v>
      </c>
      <c r="Q1471" s="155" t="s">
        <v>1380</v>
      </c>
      <c r="R1471" s="55"/>
    </row>
    <row r="1472" spans="1:18">
      <c r="A1472" s="51">
        <v>1469</v>
      </c>
      <c r="B1472" s="55" t="s">
        <v>9406</v>
      </c>
      <c r="C1472" s="55" t="s">
        <v>9407</v>
      </c>
      <c r="D1472" s="55" t="s">
        <v>1727</v>
      </c>
      <c r="E1472" s="55"/>
      <c r="F1472" s="55"/>
      <c r="G1472" s="55"/>
      <c r="H1472" s="55"/>
      <c r="I1472" s="55"/>
      <c r="J1472" s="55"/>
      <c r="K1472" s="55"/>
      <c r="L1472" s="55"/>
      <c r="M1472" s="55"/>
      <c r="N1472" s="55"/>
      <c r="O1472" s="55"/>
      <c r="P1472" s="55" t="s">
        <v>9408</v>
      </c>
      <c r="Q1472" s="155" t="s">
        <v>1380</v>
      </c>
      <c r="R1472" s="55"/>
    </row>
    <row r="1473" spans="1:18">
      <c r="A1473" s="51">
        <v>1470</v>
      </c>
      <c r="B1473" s="55" t="s">
        <v>9409</v>
      </c>
      <c r="C1473" s="55" t="s">
        <v>1727</v>
      </c>
      <c r="D1473" s="55"/>
      <c r="E1473" s="55"/>
      <c r="F1473" s="55"/>
      <c r="G1473" s="55"/>
      <c r="H1473" s="55"/>
      <c r="I1473" s="55"/>
      <c r="J1473" s="55"/>
      <c r="K1473" s="55"/>
      <c r="L1473" s="55"/>
      <c r="M1473" s="55"/>
      <c r="N1473" s="55"/>
      <c r="O1473" s="55"/>
      <c r="P1473" s="55" t="s">
        <v>9410</v>
      </c>
      <c r="Q1473" s="155" t="s">
        <v>1380</v>
      </c>
      <c r="R1473" s="55"/>
    </row>
    <row r="1474" spans="1:18">
      <c r="A1474" s="51">
        <v>1471</v>
      </c>
      <c r="B1474" s="55" t="s">
        <v>9411</v>
      </c>
      <c r="C1474" s="55" t="s">
        <v>1727</v>
      </c>
      <c r="D1474" s="55"/>
      <c r="E1474" s="55"/>
      <c r="F1474" s="55"/>
      <c r="G1474" s="55"/>
      <c r="H1474" s="55"/>
      <c r="I1474" s="55"/>
      <c r="J1474" s="55"/>
      <c r="K1474" s="55"/>
      <c r="L1474" s="55"/>
      <c r="M1474" s="55"/>
      <c r="N1474" s="55"/>
      <c r="O1474" s="55"/>
      <c r="P1474" s="55" t="s">
        <v>9412</v>
      </c>
      <c r="Q1474" s="155" t="s">
        <v>1380</v>
      </c>
      <c r="R1474" s="55"/>
    </row>
    <row r="1475" spans="1:18">
      <c r="A1475" s="51">
        <v>1472</v>
      </c>
      <c r="B1475" s="55" t="s">
        <v>9413</v>
      </c>
      <c r="C1475" s="55" t="s">
        <v>1727</v>
      </c>
      <c r="D1475" s="55"/>
      <c r="E1475" s="55"/>
      <c r="F1475" s="55"/>
      <c r="G1475" s="55"/>
      <c r="H1475" s="55"/>
      <c r="I1475" s="55"/>
      <c r="J1475" s="55"/>
      <c r="K1475" s="55"/>
      <c r="L1475" s="55"/>
      <c r="M1475" s="55"/>
      <c r="N1475" s="55"/>
      <c r="O1475" s="55"/>
      <c r="P1475" s="55" t="s">
        <v>9414</v>
      </c>
      <c r="Q1475" s="155" t="s">
        <v>1380</v>
      </c>
      <c r="R1475" s="55"/>
    </row>
    <row r="1476" spans="1:18">
      <c r="A1476" s="51">
        <v>1473</v>
      </c>
      <c r="B1476" s="55" t="s">
        <v>9415</v>
      </c>
      <c r="C1476" s="55" t="s">
        <v>1727</v>
      </c>
      <c r="D1476" s="55"/>
      <c r="E1476" s="55"/>
      <c r="F1476" s="55"/>
      <c r="G1476" s="55"/>
      <c r="H1476" s="55"/>
      <c r="I1476" s="55"/>
      <c r="J1476" s="55"/>
      <c r="K1476" s="55"/>
      <c r="L1476" s="55"/>
      <c r="M1476" s="55"/>
      <c r="N1476" s="55"/>
      <c r="O1476" s="55"/>
      <c r="P1476" s="55"/>
      <c r="Q1476" s="155" t="s">
        <v>1380</v>
      </c>
      <c r="R1476" s="55"/>
    </row>
    <row r="1477" spans="1:18">
      <c r="A1477" s="51">
        <v>1474</v>
      </c>
      <c r="B1477" s="55" t="s">
        <v>9416</v>
      </c>
      <c r="C1477" s="55" t="s">
        <v>1727</v>
      </c>
      <c r="D1477" s="55"/>
      <c r="E1477" s="55"/>
      <c r="F1477" s="55"/>
      <c r="G1477" s="55"/>
      <c r="H1477" s="55"/>
      <c r="I1477" s="55"/>
      <c r="J1477" s="55"/>
      <c r="K1477" s="55"/>
      <c r="L1477" s="55"/>
      <c r="M1477" s="55"/>
      <c r="N1477" s="55"/>
      <c r="O1477" s="55"/>
      <c r="P1477" s="55"/>
      <c r="Q1477" s="155" t="s">
        <v>1380</v>
      </c>
      <c r="R1477" s="55"/>
    </row>
    <row r="1478" spans="1:18">
      <c r="A1478" s="51">
        <v>1475</v>
      </c>
      <c r="B1478" s="55" t="s">
        <v>9417</v>
      </c>
      <c r="C1478" s="55" t="s">
        <v>1727</v>
      </c>
      <c r="D1478" s="55"/>
      <c r="E1478" s="55"/>
      <c r="F1478" s="55"/>
      <c r="G1478" s="55"/>
      <c r="H1478" s="55"/>
      <c r="I1478" s="55"/>
      <c r="J1478" s="55"/>
      <c r="K1478" s="55"/>
      <c r="L1478" s="55"/>
      <c r="M1478" s="55"/>
      <c r="N1478" s="55"/>
      <c r="O1478" s="55"/>
      <c r="P1478" s="55" t="s">
        <v>9418</v>
      </c>
      <c r="Q1478" s="155" t="s">
        <v>1380</v>
      </c>
      <c r="R1478" s="55"/>
    </row>
    <row r="1479" spans="1:18">
      <c r="A1479" s="51">
        <v>1476</v>
      </c>
      <c r="B1479" s="55" t="s">
        <v>9419</v>
      </c>
      <c r="C1479" s="55" t="s">
        <v>1727</v>
      </c>
      <c r="D1479" s="55"/>
      <c r="E1479" s="55"/>
      <c r="F1479" s="55"/>
      <c r="G1479" s="55"/>
      <c r="H1479" s="55"/>
      <c r="I1479" s="55"/>
      <c r="J1479" s="55"/>
      <c r="K1479" s="55"/>
      <c r="L1479" s="55"/>
      <c r="M1479" s="55"/>
      <c r="N1479" s="55"/>
      <c r="O1479" s="55"/>
      <c r="P1479" s="55" t="s">
        <v>9420</v>
      </c>
      <c r="Q1479" s="155" t="s">
        <v>1380</v>
      </c>
      <c r="R1479" s="55"/>
    </row>
    <row r="1480" spans="1:18">
      <c r="A1480" s="51">
        <v>1477</v>
      </c>
      <c r="B1480" s="55" t="s">
        <v>9421</v>
      </c>
      <c r="C1480" s="55" t="s">
        <v>1727</v>
      </c>
      <c r="D1480" s="55"/>
      <c r="E1480" s="55"/>
      <c r="F1480" s="55"/>
      <c r="G1480" s="55"/>
      <c r="H1480" s="55"/>
      <c r="I1480" s="55"/>
      <c r="J1480" s="55"/>
      <c r="K1480" s="55"/>
      <c r="L1480" s="55"/>
      <c r="M1480" s="55"/>
      <c r="N1480" s="55"/>
      <c r="O1480" s="55"/>
      <c r="P1480" s="55" t="s">
        <v>9422</v>
      </c>
      <c r="Q1480" s="155" t="s">
        <v>1380</v>
      </c>
      <c r="R1480" s="55"/>
    </row>
    <row r="1481" spans="1:18">
      <c r="A1481" s="51">
        <v>1478</v>
      </c>
      <c r="B1481" s="55" t="s">
        <v>9423</v>
      </c>
      <c r="C1481" s="55" t="s">
        <v>1727</v>
      </c>
      <c r="D1481" s="55"/>
      <c r="E1481" s="55"/>
      <c r="F1481" s="55"/>
      <c r="G1481" s="55"/>
      <c r="H1481" s="55"/>
      <c r="I1481" s="55"/>
      <c r="J1481" s="55"/>
      <c r="K1481" s="55"/>
      <c r="L1481" s="55"/>
      <c r="M1481" s="55"/>
      <c r="N1481" s="55"/>
      <c r="O1481" s="55"/>
      <c r="P1481" s="55"/>
      <c r="Q1481" s="155" t="s">
        <v>1380</v>
      </c>
      <c r="R1481" s="55"/>
    </row>
    <row r="1482" spans="1:18">
      <c r="A1482" s="51">
        <v>1479</v>
      </c>
      <c r="B1482" s="55" t="s">
        <v>9424</v>
      </c>
      <c r="C1482" s="55" t="s">
        <v>1727</v>
      </c>
      <c r="D1482" s="55"/>
      <c r="E1482" s="55"/>
      <c r="F1482" s="55"/>
      <c r="G1482" s="55"/>
      <c r="H1482" s="55"/>
      <c r="I1482" s="55"/>
      <c r="J1482" s="55"/>
      <c r="K1482" s="55"/>
      <c r="L1482" s="55"/>
      <c r="M1482" s="55"/>
      <c r="N1482" s="55"/>
      <c r="O1482" s="55"/>
      <c r="P1482" s="55"/>
      <c r="Q1482" s="155" t="s">
        <v>1380</v>
      </c>
      <c r="R1482" s="55"/>
    </row>
    <row r="1483" spans="1:18">
      <c r="A1483" s="51">
        <v>1480</v>
      </c>
      <c r="B1483" s="55" t="s">
        <v>9425</v>
      </c>
      <c r="C1483" s="55" t="s">
        <v>1727</v>
      </c>
      <c r="D1483" s="55"/>
      <c r="E1483" s="55"/>
      <c r="F1483" s="55"/>
      <c r="G1483" s="55"/>
      <c r="H1483" s="55"/>
      <c r="I1483" s="55"/>
      <c r="J1483" s="55"/>
      <c r="K1483" s="55"/>
      <c r="L1483" s="55"/>
      <c r="M1483" s="55"/>
      <c r="N1483" s="55"/>
      <c r="O1483" s="55"/>
      <c r="P1483" s="55"/>
      <c r="Q1483" s="155" t="s">
        <v>1380</v>
      </c>
      <c r="R1483" s="55"/>
    </row>
    <row r="1484" spans="1:18">
      <c r="A1484" s="51">
        <v>1481</v>
      </c>
      <c r="B1484" s="55" t="s">
        <v>9426</v>
      </c>
      <c r="C1484" s="55" t="s">
        <v>1727</v>
      </c>
      <c r="D1484" s="55"/>
      <c r="E1484" s="55"/>
      <c r="F1484" s="55"/>
      <c r="G1484" s="55"/>
      <c r="H1484" s="55"/>
      <c r="I1484" s="55"/>
      <c r="J1484" s="55"/>
      <c r="K1484" s="55"/>
      <c r="L1484" s="55"/>
      <c r="M1484" s="55"/>
      <c r="N1484" s="55"/>
      <c r="O1484" s="55"/>
      <c r="P1484" s="55"/>
      <c r="Q1484" s="155" t="s">
        <v>1380</v>
      </c>
      <c r="R1484" s="55"/>
    </row>
    <row r="1485" spans="1:18">
      <c r="A1485" s="51">
        <v>1482</v>
      </c>
      <c r="B1485" s="55" t="s">
        <v>9427</v>
      </c>
      <c r="C1485" s="55" t="s">
        <v>1727</v>
      </c>
      <c r="D1485" s="55"/>
      <c r="E1485" s="55"/>
      <c r="F1485" s="55"/>
      <c r="G1485" s="55"/>
      <c r="H1485" s="55"/>
      <c r="I1485" s="55"/>
      <c r="J1485" s="55"/>
      <c r="K1485" s="55"/>
      <c r="L1485" s="55"/>
      <c r="M1485" s="55"/>
      <c r="N1485" s="55"/>
      <c r="O1485" s="55"/>
      <c r="P1485" s="55"/>
      <c r="Q1485" s="155" t="s">
        <v>1380</v>
      </c>
      <c r="R1485" s="55"/>
    </row>
    <row r="1486" spans="1:18">
      <c r="A1486" s="51">
        <v>1483</v>
      </c>
      <c r="B1486" s="55" t="s">
        <v>9428</v>
      </c>
      <c r="C1486" s="55" t="s">
        <v>1727</v>
      </c>
      <c r="D1486" s="55"/>
      <c r="E1486" s="55"/>
      <c r="F1486" s="55"/>
      <c r="G1486" s="55"/>
      <c r="H1486" s="55"/>
      <c r="I1486" s="55"/>
      <c r="J1486" s="55"/>
      <c r="K1486" s="55"/>
      <c r="L1486" s="55"/>
      <c r="M1486" s="55"/>
      <c r="N1486" s="55"/>
      <c r="O1486" s="55"/>
      <c r="P1486" s="55" t="s">
        <v>9429</v>
      </c>
      <c r="Q1486" s="155" t="s">
        <v>1380</v>
      </c>
      <c r="R1486" s="55"/>
    </row>
    <row r="1487" spans="1:18">
      <c r="A1487" s="51">
        <v>1484</v>
      </c>
      <c r="B1487" s="55" t="s">
        <v>9430</v>
      </c>
      <c r="C1487" s="55" t="s">
        <v>1727</v>
      </c>
      <c r="D1487" s="55"/>
      <c r="E1487" s="55"/>
      <c r="F1487" s="55"/>
      <c r="G1487" s="55"/>
      <c r="H1487" s="55"/>
      <c r="I1487" s="55"/>
      <c r="J1487" s="55"/>
      <c r="K1487" s="55"/>
      <c r="L1487" s="55"/>
      <c r="M1487" s="55"/>
      <c r="N1487" s="55"/>
      <c r="O1487" s="55"/>
      <c r="P1487" s="55" t="s">
        <v>9431</v>
      </c>
      <c r="Q1487" s="155" t="s">
        <v>1380</v>
      </c>
      <c r="R1487" s="55"/>
    </row>
    <row r="1488" spans="1:18">
      <c r="A1488" s="51">
        <v>1485</v>
      </c>
      <c r="B1488" s="55" t="s">
        <v>9432</v>
      </c>
      <c r="C1488" s="55" t="s">
        <v>1727</v>
      </c>
      <c r="D1488" s="55"/>
      <c r="E1488" s="55"/>
      <c r="F1488" s="55"/>
      <c r="G1488" s="55"/>
      <c r="H1488" s="55"/>
      <c r="I1488" s="55"/>
      <c r="J1488" s="55"/>
      <c r="K1488" s="55"/>
      <c r="L1488" s="55"/>
      <c r="M1488" s="55"/>
      <c r="N1488" s="55"/>
      <c r="O1488" s="55"/>
      <c r="P1488" s="55" t="s">
        <v>9433</v>
      </c>
      <c r="Q1488" s="155" t="s">
        <v>1380</v>
      </c>
      <c r="R1488" s="55"/>
    </row>
    <row r="1489" spans="1:18">
      <c r="A1489" s="51">
        <v>1486</v>
      </c>
      <c r="B1489" s="55" t="s">
        <v>9434</v>
      </c>
      <c r="C1489" s="55" t="s">
        <v>1727</v>
      </c>
      <c r="D1489" s="55"/>
      <c r="E1489" s="55"/>
      <c r="F1489" s="55"/>
      <c r="G1489" s="55"/>
      <c r="H1489" s="55"/>
      <c r="I1489" s="55"/>
      <c r="J1489" s="55"/>
      <c r="K1489" s="55"/>
      <c r="L1489" s="55"/>
      <c r="M1489" s="55"/>
      <c r="N1489" s="55"/>
      <c r="O1489" s="55"/>
      <c r="P1489" s="55" t="s">
        <v>9435</v>
      </c>
      <c r="Q1489" s="155" t="s">
        <v>1380</v>
      </c>
      <c r="R1489" s="55"/>
    </row>
    <row r="1490" spans="1:18">
      <c r="A1490" s="51">
        <v>1487</v>
      </c>
      <c r="B1490" s="55" t="s">
        <v>9436</v>
      </c>
      <c r="C1490" s="55" t="s">
        <v>1727</v>
      </c>
      <c r="D1490" s="55"/>
      <c r="E1490" s="55"/>
      <c r="F1490" s="55"/>
      <c r="G1490" s="55"/>
      <c r="H1490" s="55"/>
      <c r="I1490" s="55"/>
      <c r="J1490" s="55"/>
      <c r="K1490" s="55"/>
      <c r="L1490" s="55"/>
      <c r="M1490" s="55"/>
      <c r="N1490" s="55"/>
      <c r="O1490" s="55"/>
      <c r="P1490" s="55" t="s">
        <v>9437</v>
      </c>
      <c r="Q1490" s="155" t="s">
        <v>1380</v>
      </c>
      <c r="R1490" s="55"/>
    </row>
    <row r="1491" spans="1:18">
      <c r="A1491" s="51">
        <v>1488</v>
      </c>
      <c r="B1491" s="55" t="s">
        <v>9438</v>
      </c>
      <c r="C1491" s="55" t="s">
        <v>1727</v>
      </c>
      <c r="D1491" s="55"/>
      <c r="E1491" s="55"/>
      <c r="F1491" s="55"/>
      <c r="G1491" s="55"/>
      <c r="H1491" s="55"/>
      <c r="I1491" s="55"/>
      <c r="J1491" s="55"/>
      <c r="K1491" s="55"/>
      <c r="L1491" s="55"/>
      <c r="M1491" s="55"/>
      <c r="N1491" s="55"/>
      <c r="O1491" s="55"/>
      <c r="P1491" s="55" t="s">
        <v>9439</v>
      </c>
      <c r="Q1491" s="155" t="s">
        <v>1380</v>
      </c>
      <c r="R1491" s="55"/>
    </row>
    <row r="1492" spans="1:18">
      <c r="A1492" s="51">
        <v>1489</v>
      </c>
      <c r="B1492" s="55" t="s">
        <v>9440</v>
      </c>
      <c r="C1492" s="55" t="s">
        <v>1727</v>
      </c>
      <c r="D1492" s="55"/>
      <c r="E1492" s="55"/>
      <c r="F1492" s="55"/>
      <c r="G1492" s="55"/>
      <c r="H1492" s="55"/>
      <c r="I1492" s="55"/>
      <c r="J1492" s="55"/>
      <c r="K1492" s="55"/>
      <c r="L1492" s="55"/>
      <c r="M1492" s="55"/>
      <c r="N1492" s="55"/>
      <c r="O1492" s="55"/>
      <c r="P1492" s="55" t="s">
        <v>9441</v>
      </c>
      <c r="Q1492" s="155" t="s">
        <v>1380</v>
      </c>
      <c r="R1492" s="55"/>
    </row>
    <row r="1493" spans="1:18">
      <c r="A1493" s="51">
        <v>1490</v>
      </c>
      <c r="B1493" s="55" t="s">
        <v>9442</v>
      </c>
      <c r="C1493" s="55" t="s">
        <v>1727</v>
      </c>
      <c r="D1493" s="55"/>
      <c r="E1493" s="55"/>
      <c r="F1493" s="55"/>
      <c r="G1493" s="55"/>
      <c r="H1493" s="55"/>
      <c r="I1493" s="55"/>
      <c r="J1493" s="55"/>
      <c r="K1493" s="55"/>
      <c r="L1493" s="55"/>
      <c r="M1493" s="55"/>
      <c r="N1493" s="55"/>
      <c r="O1493" s="55"/>
      <c r="P1493" s="55" t="s">
        <v>9443</v>
      </c>
      <c r="Q1493" s="155" t="s">
        <v>1380</v>
      </c>
      <c r="R1493" s="55"/>
    </row>
    <row r="1494" spans="1:18">
      <c r="A1494" s="51">
        <v>1491</v>
      </c>
      <c r="B1494" s="55" t="s">
        <v>9444</v>
      </c>
      <c r="C1494" s="55" t="s">
        <v>1727</v>
      </c>
      <c r="D1494" s="55"/>
      <c r="E1494" s="55"/>
      <c r="F1494" s="55"/>
      <c r="G1494" s="55"/>
      <c r="H1494" s="55"/>
      <c r="I1494" s="55"/>
      <c r="J1494" s="55"/>
      <c r="K1494" s="55"/>
      <c r="L1494" s="55"/>
      <c r="M1494" s="55"/>
      <c r="N1494" s="55"/>
      <c r="O1494" s="55"/>
      <c r="P1494" s="55" t="s">
        <v>9445</v>
      </c>
      <c r="Q1494" s="155" t="s">
        <v>1380</v>
      </c>
      <c r="R1494" s="55"/>
    </row>
    <row r="1495" spans="1:18">
      <c r="A1495" s="51">
        <v>1492</v>
      </c>
      <c r="B1495" s="55" t="s">
        <v>9446</v>
      </c>
      <c r="C1495" s="55" t="s">
        <v>1727</v>
      </c>
      <c r="D1495" s="55"/>
      <c r="E1495" s="55"/>
      <c r="F1495" s="55"/>
      <c r="G1495" s="55"/>
      <c r="H1495" s="55"/>
      <c r="I1495" s="55"/>
      <c r="J1495" s="55"/>
      <c r="K1495" s="55"/>
      <c r="L1495" s="55"/>
      <c r="M1495" s="55"/>
      <c r="N1495" s="55"/>
      <c r="O1495" s="55"/>
      <c r="P1495" s="55" t="s">
        <v>9447</v>
      </c>
      <c r="Q1495" s="155" t="s">
        <v>1380</v>
      </c>
      <c r="R1495" s="55"/>
    </row>
    <row r="1496" spans="1:18">
      <c r="A1496" s="51">
        <v>1493</v>
      </c>
      <c r="B1496" s="55" t="s">
        <v>9448</v>
      </c>
      <c r="C1496" s="55" t="s">
        <v>1727</v>
      </c>
      <c r="D1496" s="55"/>
      <c r="E1496" s="55"/>
      <c r="F1496" s="55"/>
      <c r="G1496" s="55"/>
      <c r="H1496" s="55"/>
      <c r="I1496" s="55"/>
      <c r="J1496" s="55"/>
      <c r="K1496" s="55"/>
      <c r="L1496" s="55"/>
      <c r="M1496" s="55"/>
      <c r="N1496" s="55"/>
      <c r="O1496" s="55"/>
      <c r="P1496" s="55" t="s">
        <v>9449</v>
      </c>
      <c r="Q1496" s="155" t="s">
        <v>1380</v>
      </c>
      <c r="R1496" s="55"/>
    </row>
    <row r="1497" spans="1:18">
      <c r="A1497" s="51">
        <v>1494</v>
      </c>
      <c r="B1497" s="55" t="s">
        <v>9450</v>
      </c>
      <c r="C1497" s="55" t="s">
        <v>1727</v>
      </c>
      <c r="D1497" s="55"/>
      <c r="E1497" s="55"/>
      <c r="F1497" s="55"/>
      <c r="G1497" s="55"/>
      <c r="H1497" s="55"/>
      <c r="I1497" s="55"/>
      <c r="J1497" s="55"/>
      <c r="K1497" s="55"/>
      <c r="L1497" s="55"/>
      <c r="M1497" s="55"/>
      <c r="N1497" s="55"/>
      <c r="O1497" s="55"/>
      <c r="P1497" s="55" t="s">
        <v>9451</v>
      </c>
      <c r="Q1497" s="155" t="s">
        <v>1380</v>
      </c>
      <c r="R1497" s="55"/>
    </row>
    <row r="1498" spans="1:18">
      <c r="A1498" s="51">
        <v>1495</v>
      </c>
      <c r="B1498" s="55" t="s">
        <v>9452</v>
      </c>
      <c r="C1498" s="55" t="s">
        <v>1727</v>
      </c>
      <c r="D1498" s="55"/>
      <c r="E1498" s="55"/>
      <c r="F1498" s="55"/>
      <c r="G1498" s="55"/>
      <c r="H1498" s="55"/>
      <c r="I1498" s="55"/>
      <c r="J1498" s="55"/>
      <c r="K1498" s="55"/>
      <c r="L1498" s="55"/>
      <c r="M1498" s="55"/>
      <c r="N1498" s="55"/>
      <c r="O1498" s="55"/>
      <c r="P1498" s="55" t="s">
        <v>9453</v>
      </c>
      <c r="Q1498" s="155" t="s">
        <v>1380</v>
      </c>
      <c r="R1498" s="55"/>
    </row>
    <row r="1499" spans="1:18">
      <c r="A1499" s="51">
        <v>1496</v>
      </c>
      <c r="B1499" s="55" t="s">
        <v>9454</v>
      </c>
      <c r="C1499" s="55" t="s">
        <v>1727</v>
      </c>
      <c r="D1499" s="55"/>
      <c r="E1499" s="55"/>
      <c r="F1499" s="55"/>
      <c r="G1499" s="55"/>
      <c r="H1499" s="55"/>
      <c r="I1499" s="55"/>
      <c r="J1499" s="55"/>
      <c r="K1499" s="55"/>
      <c r="L1499" s="55"/>
      <c r="M1499" s="55"/>
      <c r="N1499" s="55"/>
      <c r="O1499" s="55"/>
      <c r="P1499" s="55" t="s">
        <v>9455</v>
      </c>
      <c r="Q1499" s="155" t="s">
        <v>1380</v>
      </c>
      <c r="R1499" s="55"/>
    </row>
    <row r="1500" spans="1:18">
      <c r="A1500" s="51">
        <v>1497</v>
      </c>
      <c r="B1500" s="55" t="s">
        <v>9456</v>
      </c>
      <c r="C1500" s="55" t="s">
        <v>1727</v>
      </c>
      <c r="D1500" s="55"/>
      <c r="E1500" s="55"/>
      <c r="F1500" s="55"/>
      <c r="G1500" s="55"/>
      <c r="H1500" s="55"/>
      <c r="I1500" s="55"/>
      <c r="J1500" s="55"/>
      <c r="K1500" s="55"/>
      <c r="L1500" s="55"/>
      <c r="M1500" s="55"/>
      <c r="N1500" s="55"/>
      <c r="O1500" s="55"/>
      <c r="P1500" s="55" t="s">
        <v>9457</v>
      </c>
      <c r="Q1500" s="155" t="s">
        <v>1380</v>
      </c>
      <c r="R1500" s="55"/>
    </row>
    <row r="1501" spans="1:18">
      <c r="A1501" s="51">
        <v>1498</v>
      </c>
      <c r="B1501" s="55" t="s">
        <v>9458</v>
      </c>
      <c r="C1501" s="55" t="s">
        <v>1727</v>
      </c>
      <c r="D1501" s="55"/>
      <c r="E1501" s="55"/>
      <c r="F1501" s="55"/>
      <c r="G1501" s="55"/>
      <c r="H1501" s="55"/>
      <c r="I1501" s="55"/>
      <c r="J1501" s="55"/>
      <c r="K1501" s="55"/>
      <c r="L1501" s="55"/>
      <c r="M1501" s="55"/>
      <c r="N1501" s="55"/>
      <c r="O1501" s="55"/>
      <c r="P1501" s="55" t="s">
        <v>9459</v>
      </c>
      <c r="Q1501" s="155" t="s">
        <v>1380</v>
      </c>
      <c r="R1501" s="55"/>
    </row>
    <row r="1502" spans="1:18">
      <c r="A1502" s="51">
        <v>1499</v>
      </c>
      <c r="B1502" s="55" t="s">
        <v>9460</v>
      </c>
      <c r="C1502" s="55" t="s">
        <v>1727</v>
      </c>
      <c r="D1502" s="55"/>
      <c r="E1502" s="55"/>
      <c r="F1502" s="55"/>
      <c r="G1502" s="55"/>
      <c r="H1502" s="55"/>
      <c r="I1502" s="55"/>
      <c r="J1502" s="55"/>
      <c r="K1502" s="55"/>
      <c r="L1502" s="55"/>
      <c r="M1502" s="55"/>
      <c r="N1502" s="55"/>
      <c r="O1502" s="55"/>
      <c r="P1502" s="55" t="s">
        <v>9461</v>
      </c>
      <c r="Q1502" s="155" t="s">
        <v>1380</v>
      </c>
      <c r="R1502" s="55"/>
    </row>
    <row r="1503" spans="1:18">
      <c r="A1503" s="51">
        <v>1500</v>
      </c>
      <c r="B1503" s="55" t="s">
        <v>9462</v>
      </c>
      <c r="C1503" s="55" t="s">
        <v>1727</v>
      </c>
      <c r="D1503" s="55"/>
      <c r="E1503" s="55"/>
      <c r="F1503" s="55"/>
      <c r="G1503" s="55"/>
      <c r="H1503" s="55"/>
      <c r="I1503" s="55"/>
      <c r="J1503" s="55"/>
      <c r="K1503" s="55"/>
      <c r="L1503" s="55"/>
      <c r="M1503" s="55"/>
      <c r="N1503" s="55"/>
      <c r="O1503" s="55"/>
      <c r="P1503" s="55" t="s">
        <v>9463</v>
      </c>
      <c r="Q1503" s="155" t="s">
        <v>1380</v>
      </c>
      <c r="R1503" s="55"/>
    </row>
    <row r="1504" spans="1:18">
      <c r="A1504" s="51">
        <v>1501</v>
      </c>
      <c r="B1504" s="55" t="s">
        <v>9464</v>
      </c>
      <c r="C1504" s="55" t="s">
        <v>1727</v>
      </c>
      <c r="D1504" s="55"/>
      <c r="E1504" s="55"/>
      <c r="F1504" s="55"/>
      <c r="G1504" s="55"/>
      <c r="H1504" s="55"/>
      <c r="I1504" s="55"/>
      <c r="J1504" s="55"/>
      <c r="K1504" s="55"/>
      <c r="L1504" s="55"/>
      <c r="M1504" s="55"/>
      <c r="N1504" s="55"/>
      <c r="O1504" s="55"/>
      <c r="P1504" s="55" t="s">
        <v>9465</v>
      </c>
      <c r="Q1504" s="155" t="s">
        <v>1380</v>
      </c>
      <c r="R1504" s="55"/>
    </row>
    <row r="1505" spans="1:18">
      <c r="A1505" s="51">
        <v>1502</v>
      </c>
      <c r="B1505" s="55" t="s">
        <v>9466</v>
      </c>
      <c r="C1505" s="55" t="s">
        <v>1727</v>
      </c>
      <c r="D1505" s="55"/>
      <c r="E1505" s="55"/>
      <c r="F1505" s="55"/>
      <c r="G1505" s="55"/>
      <c r="H1505" s="55"/>
      <c r="I1505" s="55"/>
      <c r="J1505" s="55"/>
      <c r="K1505" s="55"/>
      <c r="L1505" s="55"/>
      <c r="M1505" s="55"/>
      <c r="N1505" s="55"/>
      <c r="O1505" s="55"/>
      <c r="P1505" s="55" t="s">
        <v>9467</v>
      </c>
      <c r="Q1505" s="155" t="s">
        <v>1380</v>
      </c>
      <c r="R1505" s="55"/>
    </row>
    <row r="1506" spans="1:18">
      <c r="A1506" s="51">
        <v>1503</v>
      </c>
      <c r="B1506" s="55" t="s">
        <v>9468</v>
      </c>
      <c r="C1506" s="55" t="s">
        <v>1727</v>
      </c>
      <c r="D1506" s="55"/>
      <c r="E1506" s="55"/>
      <c r="F1506" s="55"/>
      <c r="G1506" s="55"/>
      <c r="H1506" s="55"/>
      <c r="I1506" s="55"/>
      <c r="J1506" s="55"/>
      <c r="K1506" s="55"/>
      <c r="L1506" s="55"/>
      <c r="M1506" s="55"/>
      <c r="N1506" s="55"/>
      <c r="O1506" s="55"/>
      <c r="P1506" s="55" t="s">
        <v>9469</v>
      </c>
      <c r="Q1506" s="155" t="s">
        <v>1380</v>
      </c>
      <c r="R1506" s="55"/>
    </row>
    <row r="1507" spans="1:18">
      <c r="A1507" s="51">
        <v>1504</v>
      </c>
      <c r="B1507" s="55" t="s">
        <v>9470</v>
      </c>
      <c r="C1507" s="55" t="s">
        <v>1727</v>
      </c>
      <c r="D1507" s="55"/>
      <c r="E1507" s="55"/>
      <c r="F1507" s="55"/>
      <c r="G1507" s="55"/>
      <c r="H1507" s="55"/>
      <c r="I1507" s="55"/>
      <c r="J1507" s="55"/>
      <c r="K1507" s="55"/>
      <c r="L1507" s="55"/>
      <c r="M1507" s="55"/>
      <c r="N1507" s="55"/>
      <c r="O1507" s="55"/>
      <c r="P1507" s="55" t="s">
        <v>9471</v>
      </c>
      <c r="Q1507" s="155" t="s">
        <v>1380</v>
      </c>
      <c r="R1507" s="55"/>
    </row>
    <row r="1508" spans="1:18">
      <c r="A1508" s="51">
        <v>1505</v>
      </c>
      <c r="B1508" s="55" t="s">
        <v>9472</v>
      </c>
      <c r="C1508" s="55" t="s">
        <v>1727</v>
      </c>
      <c r="D1508" s="55"/>
      <c r="E1508" s="55"/>
      <c r="F1508" s="55"/>
      <c r="G1508" s="55"/>
      <c r="H1508" s="55"/>
      <c r="I1508" s="55"/>
      <c r="J1508" s="55"/>
      <c r="K1508" s="55"/>
      <c r="L1508" s="55"/>
      <c r="M1508" s="55"/>
      <c r="N1508" s="55"/>
      <c r="O1508" s="55"/>
      <c r="P1508" s="55" t="s">
        <v>9473</v>
      </c>
      <c r="Q1508" s="155" t="s">
        <v>1380</v>
      </c>
      <c r="R1508" s="55"/>
    </row>
    <row r="1509" spans="1:18">
      <c r="A1509" s="51">
        <v>1506</v>
      </c>
      <c r="B1509" s="55" t="s">
        <v>9474</v>
      </c>
      <c r="C1509" s="55" t="s">
        <v>1727</v>
      </c>
      <c r="D1509" s="55"/>
      <c r="E1509" s="55"/>
      <c r="F1509" s="55"/>
      <c r="G1509" s="55"/>
      <c r="H1509" s="55"/>
      <c r="I1509" s="55"/>
      <c r="J1509" s="55"/>
      <c r="K1509" s="55"/>
      <c r="L1509" s="55"/>
      <c r="M1509" s="55"/>
      <c r="N1509" s="55"/>
      <c r="O1509" s="55"/>
      <c r="P1509" s="55" t="s">
        <v>9475</v>
      </c>
      <c r="Q1509" s="155" t="s">
        <v>1380</v>
      </c>
      <c r="R1509" s="55"/>
    </row>
    <row r="1510" spans="1:18">
      <c r="A1510" s="51">
        <v>1507</v>
      </c>
      <c r="B1510" s="55" t="s">
        <v>9476</v>
      </c>
      <c r="C1510" s="55" t="s">
        <v>1727</v>
      </c>
      <c r="D1510" s="55"/>
      <c r="E1510" s="55"/>
      <c r="F1510" s="55"/>
      <c r="G1510" s="55"/>
      <c r="H1510" s="55"/>
      <c r="I1510" s="55"/>
      <c r="J1510" s="55"/>
      <c r="K1510" s="55"/>
      <c r="L1510" s="55"/>
      <c r="M1510" s="55"/>
      <c r="N1510" s="55"/>
      <c r="O1510" s="55"/>
      <c r="P1510" s="55" t="s">
        <v>9477</v>
      </c>
      <c r="Q1510" s="155" t="s">
        <v>1380</v>
      </c>
      <c r="R1510" s="55"/>
    </row>
    <row r="1511" spans="1:18">
      <c r="A1511" s="51">
        <v>1508</v>
      </c>
      <c r="B1511" s="55" t="s">
        <v>9478</v>
      </c>
      <c r="C1511" s="55" t="s">
        <v>1727</v>
      </c>
      <c r="D1511" s="55"/>
      <c r="E1511" s="55"/>
      <c r="F1511" s="55"/>
      <c r="G1511" s="55"/>
      <c r="H1511" s="55"/>
      <c r="I1511" s="55"/>
      <c r="J1511" s="55"/>
      <c r="K1511" s="55"/>
      <c r="L1511" s="55"/>
      <c r="M1511" s="55"/>
      <c r="N1511" s="55"/>
      <c r="O1511" s="55"/>
      <c r="P1511" s="55"/>
      <c r="Q1511" s="155" t="s">
        <v>1380</v>
      </c>
      <c r="R1511" s="55"/>
    </row>
    <row r="1512" spans="1:18">
      <c r="A1512" s="51">
        <v>1509</v>
      </c>
      <c r="B1512" s="55" t="s">
        <v>9479</v>
      </c>
      <c r="C1512" s="55" t="s">
        <v>1727</v>
      </c>
      <c r="D1512" s="55"/>
      <c r="E1512" s="55"/>
      <c r="F1512" s="55"/>
      <c r="G1512" s="55"/>
      <c r="H1512" s="55"/>
      <c r="I1512" s="55"/>
      <c r="J1512" s="55"/>
      <c r="K1512" s="55"/>
      <c r="L1512" s="55"/>
      <c r="M1512" s="55"/>
      <c r="N1512" s="55"/>
      <c r="O1512" s="55"/>
      <c r="P1512" s="55"/>
      <c r="Q1512" s="155" t="s">
        <v>1380</v>
      </c>
      <c r="R1512" s="55"/>
    </row>
    <row r="1513" spans="1:18">
      <c r="A1513" s="51">
        <v>1510</v>
      </c>
      <c r="B1513" s="55" t="s">
        <v>9480</v>
      </c>
      <c r="C1513" s="55" t="s">
        <v>1727</v>
      </c>
      <c r="D1513" s="55"/>
      <c r="E1513" s="55"/>
      <c r="F1513" s="55"/>
      <c r="G1513" s="55"/>
      <c r="H1513" s="55"/>
      <c r="I1513" s="55"/>
      <c r="J1513" s="55"/>
      <c r="K1513" s="55"/>
      <c r="L1513" s="55"/>
      <c r="M1513" s="55"/>
      <c r="N1513" s="55"/>
      <c r="O1513" s="55"/>
      <c r="P1513" s="55"/>
      <c r="Q1513" s="155" t="s">
        <v>1380</v>
      </c>
      <c r="R1513" s="55"/>
    </row>
    <row r="1514" spans="1:18">
      <c r="A1514" s="51">
        <v>1511</v>
      </c>
      <c r="B1514" s="55" t="s">
        <v>9481</v>
      </c>
      <c r="C1514" s="55" t="s">
        <v>1727</v>
      </c>
      <c r="D1514" s="55"/>
      <c r="E1514" s="55"/>
      <c r="F1514" s="55"/>
      <c r="G1514" s="55"/>
      <c r="H1514" s="55"/>
      <c r="I1514" s="55"/>
      <c r="J1514" s="55"/>
      <c r="K1514" s="55"/>
      <c r="L1514" s="55"/>
      <c r="M1514" s="55"/>
      <c r="N1514" s="55"/>
      <c r="O1514" s="55"/>
      <c r="P1514" s="55"/>
      <c r="Q1514" s="155" t="s">
        <v>1380</v>
      </c>
      <c r="R1514" s="55"/>
    </row>
    <row r="1515" spans="1:18">
      <c r="A1515" s="51">
        <v>1512</v>
      </c>
      <c r="B1515" s="55" t="s">
        <v>9482</v>
      </c>
      <c r="C1515" s="55" t="s">
        <v>1727</v>
      </c>
      <c r="D1515" s="55"/>
      <c r="E1515" s="55"/>
      <c r="F1515" s="55"/>
      <c r="G1515" s="55"/>
      <c r="H1515" s="55"/>
      <c r="I1515" s="55"/>
      <c r="J1515" s="55"/>
      <c r="K1515" s="55"/>
      <c r="L1515" s="55"/>
      <c r="M1515" s="55"/>
      <c r="N1515" s="55"/>
      <c r="O1515" s="55"/>
      <c r="P1515" s="55" t="s">
        <v>9483</v>
      </c>
      <c r="Q1515" s="155" t="s">
        <v>1380</v>
      </c>
      <c r="R1515" s="55"/>
    </row>
    <row r="1516" spans="1:18">
      <c r="A1516" s="51">
        <v>1513</v>
      </c>
      <c r="B1516" s="55" t="s">
        <v>9484</v>
      </c>
      <c r="C1516" s="55" t="s">
        <v>1727</v>
      </c>
      <c r="D1516" s="55"/>
      <c r="E1516" s="55"/>
      <c r="F1516" s="55"/>
      <c r="G1516" s="55"/>
      <c r="H1516" s="55"/>
      <c r="I1516" s="55"/>
      <c r="J1516" s="55"/>
      <c r="K1516" s="55"/>
      <c r="L1516" s="55"/>
      <c r="M1516" s="55"/>
      <c r="N1516" s="55"/>
      <c r="O1516" s="55"/>
      <c r="P1516" s="55" t="s">
        <v>9485</v>
      </c>
      <c r="Q1516" s="155" t="s">
        <v>1380</v>
      </c>
      <c r="R1516" s="55"/>
    </row>
    <row r="1517" spans="1:18">
      <c r="A1517" s="51">
        <v>1514</v>
      </c>
      <c r="B1517" s="55" t="s">
        <v>9486</v>
      </c>
      <c r="C1517" s="55" t="s">
        <v>1727</v>
      </c>
      <c r="D1517" s="55"/>
      <c r="E1517" s="55"/>
      <c r="F1517" s="55"/>
      <c r="G1517" s="55"/>
      <c r="H1517" s="55"/>
      <c r="I1517" s="55"/>
      <c r="J1517" s="55"/>
      <c r="K1517" s="55"/>
      <c r="L1517" s="55"/>
      <c r="M1517" s="55"/>
      <c r="N1517" s="55"/>
      <c r="O1517" s="55"/>
      <c r="P1517" s="55" t="s">
        <v>9487</v>
      </c>
      <c r="Q1517" s="155" t="s">
        <v>1380</v>
      </c>
      <c r="R1517" s="55"/>
    </row>
    <row r="1518" spans="1:18">
      <c r="A1518" s="51">
        <v>1515</v>
      </c>
      <c r="B1518" s="55" t="s">
        <v>9488</v>
      </c>
      <c r="C1518" s="55" t="s">
        <v>1727</v>
      </c>
      <c r="D1518" s="55"/>
      <c r="E1518" s="55"/>
      <c r="F1518" s="55"/>
      <c r="G1518" s="55"/>
      <c r="H1518" s="55"/>
      <c r="I1518" s="55"/>
      <c r="J1518" s="55"/>
      <c r="K1518" s="55"/>
      <c r="L1518" s="55"/>
      <c r="M1518" s="55"/>
      <c r="N1518" s="55"/>
      <c r="O1518" s="55"/>
      <c r="P1518" s="55" t="s">
        <v>9489</v>
      </c>
      <c r="Q1518" s="155" t="s">
        <v>1380</v>
      </c>
      <c r="R1518" s="55"/>
    </row>
    <row r="1519" spans="1:18">
      <c r="A1519" s="51">
        <v>1516</v>
      </c>
      <c r="B1519" s="55" t="s">
        <v>9490</v>
      </c>
      <c r="C1519" s="55" t="s">
        <v>1727</v>
      </c>
      <c r="D1519" s="55"/>
      <c r="E1519" s="55"/>
      <c r="F1519" s="55"/>
      <c r="G1519" s="55"/>
      <c r="H1519" s="55"/>
      <c r="I1519" s="55"/>
      <c r="J1519" s="55"/>
      <c r="K1519" s="55"/>
      <c r="L1519" s="55"/>
      <c r="M1519" s="55"/>
      <c r="N1519" s="55"/>
      <c r="O1519" s="55"/>
      <c r="P1519" s="55" t="s">
        <v>9491</v>
      </c>
      <c r="Q1519" s="155" t="s">
        <v>1380</v>
      </c>
      <c r="R1519" s="55"/>
    </row>
    <row r="1520" spans="1:18">
      <c r="A1520" s="51">
        <v>1517</v>
      </c>
      <c r="B1520" s="55" t="s">
        <v>9492</v>
      </c>
      <c r="C1520" s="55" t="s">
        <v>1727</v>
      </c>
      <c r="D1520" s="55"/>
      <c r="E1520" s="55"/>
      <c r="F1520" s="55"/>
      <c r="G1520" s="55"/>
      <c r="H1520" s="55"/>
      <c r="I1520" s="55"/>
      <c r="J1520" s="55"/>
      <c r="K1520" s="55"/>
      <c r="L1520" s="55"/>
      <c r="M1520" s="55"/>
      <c r="N1520" s="55"/>
      <c r="O1520" s="55"/>
      <c r="P1520" s="55" t="s">
        <v>9493</v>
      </c>
      <c r="Q1520" s="155" t="s">
        <v>1380</v>
      </c>
      <c r="R1520" s="55"/>
    </row>
    <row r="1521" spans="1:18">
      <c r="A1521" s="51">
        <v>1518</v>
      </c>
      <c r="B1521" s="55" t="s">
        <v>9494</v>
      </c>
      <c r="C1521" s="55" t="s">
        <v>1727</v>
      </c>
      <c r="D1521" s="55"/>
      <c r="E1521" s="55"/>
      <c r="F1521" s="55"/>
      <c r="G1521" s="55"/>
      <c r="H1521" s="55"/>
      <c r="I1521" s="55"/>
      <c r="J1521" s="55"/>
      <c r="K1521" s="55"/>
      <c r="L1521" s="55"/>
      <c r="M1521" s="55"/>
      <c r="N1521" s="55"/>
      <c r="O1521" s="55"/>
      <c r="P1521" s="55" t="s">
        <v>9495</v>
      </c>
      <c r="Q1521" s="155" t="s">
        <v>1380</v>
      </c>
      <c r="R1521" s="55"/>
    </row>
    <row r="1522" spans="1:18">
      <c r="A1522" s="51">
        <v>1519</v>
      </c>
      <c r="B1522" s="55" t="s">
        <v>9496</v>
      </c>
      <c r="C1522" s="55" t="s">
        <v>1727</v>
      </c>
      <c r="D1522" s="55"/>
      <c r="E1522" s="55"/>
      <c r="F1522" s="55"/>
      <c r="G1522" s="55"/>
      <c r="H1522" s="55"/>
      <c r="I1522" s="55"/>
      <c r="J1522" s="55"/>
      <c r="K1522" s="55"/>
      <c r="L1522" s="55"/>
      <c r="M1522" s="55"/>
      <c r="N1522" s="55"/>
      <c r="O1522" s="55"/>
      <c r="P1522" s="55" t="s">
        <v>9497</v>
      </c>
      <c r="Q1522" s="155" t="s">
        <v>1380</v>
      </c>
      <c r="R1522" s="55"/>
    </row>
    <row r="1523" spans="1:18">
      <c r="A1523" s="51">
        <v>1520</v>
      </c>
      <c r="B1523" s="55" t="s">
        <v>9498</v>
      </c>
      <c r="C1523" s="55" t="s">
        <v>1727</v>
      </c>
      <c r="D1523" s="55"/>
      <c r="E1523" s="55"/>
      <c r="F1523" s="55"/>
      <c r="G1523" s="55"/>
      <c r="H1523" s="55"/>
      <c r="I1523" s="55"/>
      <c r="J1523" s="55"/>
      <c r="K1523" s="55"/>
      <c r="L1523" s="55"/>
      <c r="M1523" s="55"/>
      <c r="N1523" s="55"/>
      <c r="O1523" s="55"/>
      <c r="P1523" s="55" t="s">
        <v>9499</v>
      </c>
      <c r="Q1523" s="155" t="s">
        <v>1380</v>
      </c>
      <c r="R1523" s="55"/>
    </row>
    <row r="1524" spans="1:18">
      <c r="A1524" s="51">
        <v>1521</v>
      </c>
      <c r="B1524" s="55" t="s">
        <v>9500</v>
      </c>
      <c r="C1524" s="55" t="s">
        <v>1727</v>
      </c>
      <c r="D1524" s="55"/>
      <c r="E1524" s="55"/>
      <c r="F1524" s="55"/>
      <c r="G1524" s="55"/>
      <c r="H1524" s="55"/>
      <c r="I1524" s="55"/>
      <c r="J1524" s="55"/>
      <c r="K1524" s="55"/>
      <c r="L1524" s="55"/>
      <c r="M1524" s="55"/>
      <c r="N1524" s="55"/>
      <c r="O1524" s="55"/>
      <c r="P1524" s="55" t="s">
        <v>9501</v>
      </c>
      <c r="Q1524" s="155" t="s">
        <v>1380</v>
      </c>
      <c r="R1524" s="55"/>
    </row>
    <row r="1525" spans="1:18">
      <c r="A1525" s="51">
        <v>1522</v>
      </c>
      <c r="B1525" s="55" t="s">
        <v>9502</v>
      </c>
      <c r="C1525" s="55" t="s">
        <v>1727</v>
      </c>
      <c r="D1525" s="55"/>
      <c r="E1525" s="55"/>
      <c r="F1525" s="55"/>
      <c r="G1525" s="55"/>
      <c r="H1525" s="55"/>
      <c r="I1525" s="55"/>
      <c r="J1525" s="55"/>
      <c r="K1525" s="55"/>
      <c r="L1525" s="55"/>
      <c r="M1525" s="55"/>
      <c r="N1525" s="55"/>
      <c r="O1525" s="55"/>
      <c r="P1525" s="55" t="s">
        <v>9503</v>
      </c>
      <c r="Q1525" s="155" t="s">
        <v>1380</v>
      </c>
      <c r="R1525" s="55"/>
    </row>
    <row r="1526" spans="1:18">
      <c r="A1526" s="51">
        <v>1523</v>
      </c>
      <c r="B1526" s="55" t="s">
        <v>9504</v>
      </c>
      <c r="C1526" s="55" t="s">
        <v>1727</v>
      </c>
      <c r="D1526" s="55"/>
      <c r="E1526" s="55"/>
      <c r="F1526" s="55"/>
      <c r="G1526" s="55"/>
      <c r="H1526" s="55"/>
      <c r="I1526" s="55"/>
      <c r="J1526" s="55"/>
      <c r="K1526" s="55"/>
      <c r="L1526" s="55"/>
      <c r="M1526" s="55"/>
      <c r="N1526" s="55"/>
      <c r="O1526" s="55"/>
      <c r="P1526" s="55" t="s">
        <v>9505</v>
      </c>
      <c r="Q1526" s="155" t="s">
        <v>1380</v>
      </c>
      <c r="R1526" s="55"/>
    </row>
    <row r="1527" spans="1:18">
      <c r="A1527" s="51">
        <v>1524</v>
      </c>
      <c r="B1527" s="55" t="s">
        <v>9506</v>
      </c>
      <c r="C1527" s="55" t="s">
        <v>1727</v>
      </c>
      <c r="D1527" s="55"/>
      <c r="E1527" s="55"/>
      <c r="F1527" s="55"/>
      <c r="G1527" s="55"/>
      <c r="H1527" s="55"/>
      <c r="I1527" s="55"/>
      <c r="J1527" s="55"/>
      <c r="K1527" s="55"/>
      <c r="L1527" s="55"/>
      <c r="M1527" s="55"/>
      <c r="N1527" s="55"/>
      <c r="O1527" s="55"/>
      <c r="P1527" s="55" t="s">
        <v>9507</v>
      </c>
      <c r="Q1527" s="155" t="s">
        <v>1380</v>
      </c>
      <c r="R1527" s="55"/>
    </row>
    <row r="1528" spans="1:18">
      <c r="A1528" s="51">
        <v>1525</v>
      </c>
      <c r="B1528" s="55" t="s">
        <v>9508</v>
      </c>
      <c r="C1528" s="55" t="s">
        <v>1727</v>
      </c>
      <c r="D1528" s="55"/>
      <c r="E1528" s="55"/>
      <c r="F1528" s="55"/>
      <c r="G1528" s="55"/>
      <c r="H1528" s="55"/>
      <c r="I1528" s="55"/>
      <c r="J1528" s="55"/>
      <c r="K1528" s="55"/>
      <c r="L1528" s="55"/>
      <c r="M1528" s="55"/>
      <c r="N1528" s="55"/>
      <c r="O1528" s="55"/>
      <c r="P1528" s="55" t="s">
        <v>9509</v>
      </c>
      <c r="Q1528" s="155" t="s">
        <v>1380</v>
      </c>
      <c r="R1528" s="55"/>
    </row>
    <row r="1529" spans="1:18">
      <c r="A1529" s="51">
        <v>1526</v>
      </c>
      <c r="B1529" s="55" t="s">
        <v>9510</v>
      </c>
      <c r="C1529" s="55" t="s">
        <v>1727</v>
      </c>
      <c r="D1529" s="55"/>
      <c r="E1529" s="55"/>
      <c r="F1529" s="55"/>
      <c r="G1529" s="55"/>
      <c r="H1529" s="55"/>
      <c r="I1529" s="55"/>
      <c r="J1529" s="55"/>
      <c r="K1529" s="55"/>
      <c r="L1529" s="55"/>
      <c r="M1529" s="55"/>
      <c r="N1529" s="55"/>
      <c r="O1529" s="55"/>
      <c r="P1529" s="55" t="s">
        <v>9511</v>
      </c>
      <c r="Q1529" s="155" t="s">
        <v>1380</v>
      </c>
      <c r="R1529" s="55"/>
    </row>
    <row r="1530" spans="1:18">
      <c r="A1530" s="51">
        <v>1527</v>
      </c>
      <c r="B1530" s="55" t="s">
        <v>9512</v>
      </c>
      <c r="C1530" s="55" t="s">
        <v>1727</v>
      </c>
      <c r="D1530" s="55"/>
      <c r="E1530" s="55"/>
      <c r="F1530" s="55"/>
      <c r="G1530" s="55"/>
      <c r="H1530" s="55"/>
      <c r="I1530" s="55"/>
      <c r="J1530" s="55"/>
      <c r="K1530" s="55"/>
      <c r="L1530" s="55"/>
      <c r="M1530" s="55"/>
      <c r="N1530" s="55"/>
      <c r="O1530" s="55"/>
      <c r="P1530" s="55" t="s">
        <v>9513</v>
      </c>
      <c r="Q1530" s="155" t="s">
        <v>1380</v>
      </c>
      <c r="R1530" s="55"/>
    </row>
    <row r="1531" spans="1:18">
      <c r="A1531" s="51">
        <v>1528</v>
      </c>
      <c r="B1531" s="55" t="s">
        <v>9514</v>
      </c>
      <c r="C1531" s="55" t="s">
        <v>1727</v>
      </c>
      <c r="D1531" s="55"/>
      <c r="E1531" s="55"/>
      <c r="F1531" s="55"/>
      <c r="G1531" s="55"/>
      <c r="H1531" s="55"/>
      <c r="I1531" s="55"/>
      <c r="J1531" s="55"/>
      <c r="K1531" s="55"/>
      <c r="L1531" s="55"/>
      <c r="M1531" s="55"/>
      <c r="N1531" s="55"/>
      <c r="O1531" s="55"/>
      <c r="P1531" s="55" t="s">
        <v>9515</v>
      </c>
      <c r="Q1531" s="155" t="s">
        <v>1380</v>
      </c>
      <c r="R1531" s="55"/>
    </row>
    <row r="1532" spans="1:18">
      <c r="A1532" s="51">
        <v>1529</v>
      </c>
      <c r="B1532" s="55" t="s">
        <v>9516</v>
      </c>
      <c r="C1532" s="55" t="s">
        <v>1727</v>
      </c>
      <c r="D1532" s="55"/>
      <c r="E1532" s="55"/>
      <c r="F1532" s="55"/>
      <c r="G1532" s="55"/>
      <c r="H1532" s="55"/>
      <c r="I1532" s="55"/>
      <c r="J1532" s="55"/>
      <c r="K1532" s="55"/>
      <c r="L1532" s="55"/>
      <c r="M1532" s="55"/>
      <c r="N1532" s="55"/>
      <c r="O1532" s="55"/>
      <c r="P1532" s="55" t="s">
        <v>9517</v>
      </c>
      <c r="Q1532" s="155" t="s">
        <v>1380</v>
      </c>
      <c r="R1532" s="55"/>
    </row>
    <row r="1533" spans="1:18">
      <c r="A1533" s="51">
        <v>1530</v>
      </c>
      <c r="B1533" s="55" t="s">
        <v>9518</v>
      </c>
      <c r="C1533" s="55" t="s">
        <v>1727</v>
      </c>
      <c r="D1533" s="55"/>
      <c r="E1533" s="55"/>
      <c r="F1533" s="55"/>
      <c r="G1533" s="55"/>
      <c r="H1533" s="55"/>
      <c r="I1533" s="55"/>
      <c r="J1533" s="55"/>
      <c r="K1533" s="55"/>
      <c r="L1533" s="55"/>
      <c r="M1533" s="55"/>
      <c r="N1533" s="55"/>
      <c r="O1533" s="55"/>
      <c r="P1533" s="55" t="s">
        <v>9519</v>
      </c>
      <c r="Q1533" s="155" t="s">
        <v>1380</v>
      </c>
      <c r="R1533" s="55"/>
    </row>
    <row r="1534" spans="1:18">
      <c r="A1534" s="51">
        <v>1531</v>
      </c>
      <c r="B1534" s="55" t="s">
        <v>9520</v>
      </c>
      <c r="C1534" s="55" t="s">
        <v>1727</v>
      </c>
      <c r="D1534" s="55"/>
      <c r="E1534" s="55"/>
      <c r="F1534" s="55"/>
      <c r="G1534" s="55"/>
      <c r="H1534" s="55"/>
      <c r="I1534" s="55"/>
      <c r="J1534" s="55"/>
      <c r="K1534" s="55"/>
      <c r="L1534" s="55"/>
      <c r="M1534" s="55"/>
      <c r="N1534" s="55"/>
      <c r="O1534" s="55"/>
      <c r="P1534" s="55" t="s">
        <v>9521</v>
      </c>
      <c r="Q1534" s="155" t="s">
        <v>1380</v>
      </c>
      <c r="R1534" s="55"/>
    </row>
    <row r="1535" spans="1:18">
      <c r="A1535" s="51">
        <v>1532</v>
      </c>
      <c r="B1535" s="55" t="s">
        <v>9522</v>
      </c>
      <c r="C1535" s="55" t="s">
        <v>1727</v>
      </c>
      <c r="D1535" s="55"/>
      <c r="E1535" s="55"/>
      <c r="F1535" s="55"/>
      <c r="G1535" s="55"/>
      <c r="H1535" s="55"/>
      <c r="I1535" s="55"/>
      <c r="J1535" s="55"/>
      <c r="K1535" s="55"/>
      <c r="L1535" s="55"/>
      <c r="M1535" s="55"/>
      <c r="N1535" s="55"/>
      <c r="O1535" s="55"/>
      <c r="P1535" s="55" t="s">
        <v>9523</v>
      </c>
      <c r="Q1535" s="155" t="s">
        <v>1380</v>
      </c>
      <c r="R1535" s="55"/>
    </row>
    <row r="1536" spans="1:18">
      <c r="A1536" s="51">
        <v>1533</v>
      </c>
      <c r="B1536" s="55" t="s">
        <v>9524</v>
      </c>
      <c r="C1536" s="55" t="s">
        <v>1727</v>
      </c>
      <c r="D1536" s="55"/>
      <c r="E1536" s="55"/>
      <c r="F1536" s="55"/>
      <c r="G1536" s="55"/>
      <c r="H1536" s="55"/>
      <c r="I1536" s="55"/>
      <c r="J1536" s="55"/>
      <c r="K1536" s="55"/>
      <c r="L1536" s="55"/>
      <c r="M1536" s="55"/>
      <c r="N1536" s="55"/>
      <c r="O1536" s="55"/>
      <c r="P1536" s="55" t="s">
        <v>9525</v>
      </c>
      <c r="Q1536" s="155" t="s">
        <v>1380</v>
      </c>
      <c r="R1536" s="55"/>
    </row>
    <row r="1537" spans="1:18">
      <c r="A1537" s="51">
        <v>1534</v>
      </c>
      <c r="B1537" s="55" t="s">
        <v>9526</v>
      </c>
      <c r="C1537" s="55" t="s">
        <v>1727</v>
      </c>
      <c r="D1537" s="55"/>
      <c r="E1537" s="55"/>
      <c r="F1537" s="55"/>
      <c r="G1537" s="55"/>
      <c r="H1537" s="55"/>
      <c r="I1537" s="55"/>
      <c r="J1537" s="55"/>
      <c r="K1537" s="55"/>
      <c r="L1537" s="55"/>
      <c r="M1537" s="55"/>
      <c r="N1537" s="55"/>
      <c r="O1537" s="55"/>
      <c r="P1537" s="55" t="s">
        <v>9527</v>
      </c>
      <c r="Q1537" s="155" t="s">
        <v>1380</v>
      </c>
      <c r="R1537" s="55"/>
    </row>
    <row r="1538" spans="1:18">
      <c r="A1538" s="51">
        <v>1535</v>
      </c>
      <c r="B1538" s="55" t="s">
        <v>9528</v>
      </c>
      <c r="C1538" s="55" t="s">
        <v>1727</v>
      </c>
      <c r="D1538" s="55"/>
      <c r="E1538" s="55"/>
      <c r="F1538" s="55"/>
      <c r="G1538" s="55"/>
      <c r="H1538" s="55"/>
      <c r="I1538" s="55"/>
      <c r="J1538" s="55"/>
      <c r="K1538" s="55"/>
      <c r="L1538" s="55"/>
      <c r="M1538" s="55"/>
      <c r="N1538" s="55"/>
      <c r="O1538" s="55"/>
      <c r="P1538" s="55" t="s">
        <v>9529</v>
      </c>
      <c r="Q1538" s="155" t="s">
        <v>1380</v>
      </c>
      <c r="R1538" s="55"/>
    </row>
    <row r="1539" spans="1:18">
      <c r="A1539" s="51">
        <v>1536</v>
      </c>
      <c r="B1539" s="55" t="s">
        <v>9530</v>
      </c>
      <c r="C1539" s="55" t="s">
        <v>1727</v>
      </c>
      <c r="D1539" s="55"/>
      <c r="E1539" s="55"/>
      <c r="F1539" s="55"/>
      <c r="G1539" s="55"/>
      <c r="H1539" s="55"/>
      <c r="I1539" s="55"/>
      <c r="J1539" s="55"/>
      <c r="K1539" s="55"/>
      <c r="L1539" s="55"/>
      <c r="M1539" s="55"/>
      <c r="N1539" s="55"/>
      <c r="O1539" s="55"/>
      <c r="P1539" s="55"/>
      <c r="Q1539" s="155" t="s">
        <v>1380</v>
      </c>
      <c r="R1539" s="55"/>
    </row>
    <row r="1540" spans="1:18">
      <c r="A1540" s="51">
        <v>1537</v>
      </c>
      <c r="B1540" s="55" t="s">
        <v>9531</v>
      </c>
      <c r="C1540" s="55" t="s">
        <v>1727</v>
      </c>
      <c r="D1540" s="55"/>
      <c r="E1540" s="55"/>
      <c r="F1540" s="55"/>
      <c r="G1540" s="55"/>
      <c r="H1540" s="55"/>
      <c r="I1540" s="55"/>
      <c r="J1540" s="55"/>
      <c r="K1540" s="55"/>
      <c r="L1540" s="55"/>
      <c r="M1540" s="55"/>
      <c r="N1540" s="55"/>
      <c r="O1540" s="55"/>
      <c r="P1540" s="55"/>
      <c r="Q1540" s="155" t="s">
        <v>1380</v>
      </c>
      <c r="R1540" s="55"/>
    </row>
    <row r="1541" spans="1:18">
      <c r="A1541" s="51">
        <v>1538</v>
      </c>
      <c r="B1541" s="55" t="s">
        <v>9532</v>
      </c>
      <c r="C1541" s="55" t="s">
        <v>1727</v>
      </c>
      <c r="D1541" s="55"/>
      <c r="E1541" s="55"/>
      <c r="F1541" s="55"/>
      <c r="G1541" s="55"/>
      <c r="H1541" s="55"/>
      <c r="I1541" s="55"/>
      <c r="J1541" s="55"/>
      <c r="K1541" s="55"/>
      <c r="L1541" s="55"/>
      <c r="M1541" s="55"/>
      <c r="N1541" s="55"/>
      <c r="O1541" s="55"/>
      <c r="P1541" s="55"/>
      <c r="Q1541" s="155" t="s">
        <v>1380</v>
      </c>
      <c r="R1541" s="55"/>
    </row>
    <row r="1542" spans="1:18">
      <c r="A1542" s="51">
        <v>1539</v>
      </c>
      <c r="B1542" s="55" t="s">
        <v>9533</v>
      </c>
      <c r="C1542" s="55" t="s">
        <v>1727</v>
      </c>
      <c r="D1542" s="55"/>
      <c r="E1542" s="55"/>
      <c r="F1542" s="55"/>
      <c r="G1542" s="55"/>
      <c r="H1542" s="55"/>
      <c r="I1542" s="55"/>
      <c r="J1542" s="55"/>
      <c r="K1542" s="55"/>
      <c r="L1542" s="55"/>
      <c r="M1542" s="55"/>
      <c r="N1542" s="55"/>
      <c r="O1542" s="55"/>
      <c r="P1542" s="55"/>
      <c r="Q1542" s="155" t="s">
        <v>1380</v>
      </c>
      <c r="R1542" s="55"/>
    </row>
    <row r="1543" spans="1:18">
      <c r="A1543" s="51">
        <v>1540</v>
      </c>
      <c r="B1543" s="55" t="s">
        <v>9534</v>
      </c>
      <c r="C1543" s="55" t="s">
        <v>1727</v>
      </c>
      <c r="D1543" s="55"/>
      <c r="E1543" s="55"/>
      <c r="F1543" s="55"/>
      <c r="G1543" s="55"/>
      <c r="H1543" s="55"/>
      <c r="I1543" s="55"/>
      <c r="J1543" s="55"/>
      <c r="K1543" s="55"/>
      <c r="L1543" s="55"/>
      <c r="M1543" s="55"/>
      <c r="N1543" s="55"/>
      <c r="O1543" s="55"/>
      <c r="P1543" s="55" t="s">
        <v>9535</v>
      </c>
      <c r="Q1543" s="155" t="s">
        <v>1380</v>
      </c>
      <c r="R1543" s="55"/>
    </row>
    <row r="1544" spans="1:18">
      <c r="A1544" s="51">
        <v>1541</v>
      </c>
      <c r="B1544" s="55" t="s">
        <v>9536</v>
      </c>
      <c r="C1544" s="55" t="s">
        <v>1727</v>
      </c>
      <c r="D1544" s="55"/>
      <c r="E1544" s="55"/>
      <c r="F1544" s="55"/>
      <c r="G1544" s="55"/>
      <c r="H1544" s="55"/>
      <c r="I1544" s="55"/>
      <c r="J1544" s="55"/>
      <c r="K1544" s="55"/>
      <c r="L1544" s="55"/>
      <c r="M1544" s="55"/>
      <c r="N1544" s="55"/>
      <c r="O1544" s="55"/>
      <c r="P1544" s="55"/>
      <c r="Q1544" s="155" t="s">
        <v>1380</v>
      </c>
      <c r="R1544" s="55"/>
    </row>
    <row r="1545" spans="1:18">
      <c r="A1545" s="51">
        <v>1542</v>
      </c>
      <c r="B1545" s="55" t="s">
        <v>9537</v>
      </c>
      <c r="C1545" s="55" t="s">
        <v>1727</v>
      </c>
      <c r="D1545" s="55"/>
      <c r="E1545" s="55"/>
      <c r="F1545" s="55"/>
      <c r="G1545" s="55"/>
      <c r="H1545" s="55"/>
      <c r="I1545" s="55"/>
      <c r="J1545" s="55"/>
      <c r="K1545" s="55"/>
      <c r="L1545" s="55"/>
      <c r="M1545" s="55"/>
      <c r="N1545" s="55"/>
      <c r="O1545" s="55"/>
      <c r="P1545" s="55" t="s">
        <v>9538</v>
      </c>
      <c r="Q1545" s="155" t="s">
        <v>1380</v>
      </c>
      <c r="R1545" s="55"/>
    </row>
    <row r="1546" spans="1:18">
      <c r="A1546" s="51">
        <v>1543</v>
      </c>
      <c r="B1546" s="55" t="s">
        <v>9539</v>
      </c>
      <c r="C1546" s="55" t="s">
        <v>1727</v>
      </c>
      <c r="D1546" s="55"/>
      <c r="E1546" s="55"/>
      <c r="F1546" s="55"/>
      <c r="G1546" s="55"/>
      <c r="H1546" s="55"/>
      <c r="I1546" s="55"/>
      <c r="J1546" s="55"/>
      <c r="K1546" s="55"/>
      <c r="L1546" s="55"/>
      <c r="M1546" s="55"/>
      <c r="N1546" s="55"/>
      <c r="O1546" s="55"/>
      <c r="P1546" s="55" t="s">
        <v>9540</v>
      </c>
      <c r="Q1546" s="155" t="s">
        <v>1380</v>
      </c>
      <c r="R1546" s="55"/>
    </row>
    <row r="1547" spans="1:18">
      <c r="A1547" s="51">
        <v>1544</v>
      </c>
      <c r="B1547" s="55" t="s">
        <v>9541</v>
      </c>
      <c r="C1547" s="55" t="s">
        <v>1727</v>
      </c>
      <c r="D1547" s="55"/>
      <c r="E1547" s="55"/>
      <c r="F1547" s="55"/>
      <c r="G1547" s="55"/>
      <c r="H1547" s="55"/>
      <c r="I1547" s="55"/>
      <c r="J1547" s="55"/>
      <c r="K1547" s="55"/>
      <c r="L1547" s="55"/>
      <c r="M1547" s="55"/>
      <c r="N1547" s="55"/>
      <c r="O1547" s="55"/>
      <c r="P1547" s="55"/>
      <c r="Q1547" s="155" t="s">
        <v>1380</v>
      </c>
      <c r="R1547" s="55"/>
    </row>
    <row r="1548" spans="1:18">
      <c r="A1548" s="51">
        <v>1545</v>
      </c>
      <c r="B1548" s="55" t="s">
        <v>9542</v>
      </c>
      <c r="C1548" s="55" t="s">
        <v>1727</v>
      </c>
      <c r="D1548" s="55"/>
      <c r="E1548" s="55"/>
      <c r="F1548" s="55"/>
      <c r="G1548" s="55"/>
      <c r="H1548" s="55"/>
      <c r="I1548" s="55"/>
      <c r="J1548" s="55"/>
      <c r="K1548" s="55"/>
      <c r="L1548" s="55"/>
      <c r="M1548" s="55"/>
      <c r="N1548" s="55"/>
      <c r="O1548" s="55"/>
      <c r="P1548" s="55"/>
      <c r="Q1548" s="155" t="s">
        <v>1380</v>
      </c>
      <c r="R1548" s="55"/>
    </row>
    <row r="1549" spans="1:18">
      <c r="A1549" s="51">
        <v>1546</v>
      </c>
      <c r="B1549" s="55" t="s">
        <v>9543</v>
      </c>
      <c r="C1549" s="55" t="s">
        <v>1727</v>
      </c>
      <c r="D1549" s="55"/>
      <c r="E1549" s="55"/>
      <c r="F1549" s="55"/>
      <c r="G1549" s="55"/>
      <c r="H1549" s="55"/>
      <c r="I1549" s="55"/>
      <c r="J1549" s="55"/>
      <c r="K1549" s="55"/>
      <c r="L1549" s="55"/>
      <c r="M1549" s="55"/>
      <c r="N1549" s="55"/>
      <c r="O1549" s="55"/>
      <c r="P1549" s="55" t="s">
        <v>9544</v>
      </c>
      <c r="Q1549" s="155" t="s">
        <v>1380</v>
      </c>
      <c r="R1549" s="55"/>
    </row>
    <row r="1550" spans="1:18">
      <c r="A1550" s="51">
        <v>1547</v>
      </c>
      <c r="B1550" s="55" t="s">
        <v>9545</v>
      </c>
      <c r="C1550" s="55" t="s">
        <v>1727</v>
      </c>
      <c r="D1550" s="55"/>
      <c r="E1550" s="55"/>
      <c r="F1550" s="55"/>
      <c r="G1550" s="55"/>
      <c r="H1550" s="55"/>
      <c r="I1550" s="55"/>
      <c r="J1550" s="55"/>
      <c r="K1550" s="55"/>
      <c r="L1550" s="55"/>
      <c r="M1550" s="55"/>
      <c r="N1550" s="55"/>
      <c r="O1550" s="55"/>
      <c r="P1550" s="55" t="s">
        <v>9546</v>
      </c>
      <c r="Q1550" s="155" t="s">
        <v>1380</v>
      </c>
      <c r="R1550" s="55"/>
    </row>
    <row r="1551" spans="1:18">
      <c r="A1551" s="51">
        <v>1548</v>
      </c>
      <c r="B1551" s="55" t="s">
        <v>9547</v>
      </c>
      <c r="C1551" s="55" t="s">
        <v>1727</v>
      </c>
      <c r="D1551" s="55"/>
      <c r="E1551" s="55"/>
      <c r="F1551" s="55"/>
      <c r="G1551" s="55"/>
      <c r="H1551" s="55"/>
      <c r="I1551" s="55"/>
      <c r="J1551" s="55"/>
      <c r="K1551" s="55"/>
      <c r="L1551" s="55"/>
      <c r="M1551" s="55"/>
      <c r="N1551" s="55"/>
      <c r="O1551" s="55"/>
      <c r="P1551" s="55" t="s">
        <v>9548</v>
      </c>
      <c r="Q1551" s="155" t="s">
        <v>1380</v>
      </c>
      <c r="R1551" s="55"/>
    </row>
    <row r="1552" spans="1:18">
      <c r="A1552" s="51">
        <v>1549</v>
      </c>
      <c r="B1552" s="55" t="s">
        <v>9549</v>
      </c>
      <c r="C1552" s="55" t="s">
        <v>1727</v>
      </c>
      <c r="D1552" s="55"/>
      <c r="E1552" s="55"/>
      <c r="F1552" s="55"/>
      <c r="G1552" s="55"/>
      <c r="H1552" s="55"/>
      <c r="I1552" s="55"/>
      <c r="J1552" s="55"/>
      <c r="K1552" s="55"/>
      <c r="L1552" s="55"/>
      <c r="M1552" s="55"/>
      <c r="N1552" s="55"/>
      <c r="O1552" s="55"/>
      <c r="P1552" s="55" t="s">
        <v>9550</v>
      </c>
      <c r="Q1552" s="155" t="s">
        <v>1380</v>
      </c>
      <c r="R1552" s="55"/>
    </row>
    <row r="1553" spans="1:18">
      <c r="A1553" s="51">
        <v>1550</v>
      </c>
      <c r="B1553" s="55" t="s">
        <v>9551</v>
      </c>
      <c r="C1553" s="55" t="s">
        <v>1727</v>
      </c>
      <c r="D1553" s="55"/>
      <c r="E1553" s="55"/>
      <c r="F1553" s="55"/>
      <c r="G1553" s="55"/>
      <c r="H1553" s="55"/>
      <c r="I1553" s="55"/>
      <c r="J1553" s="55"/>
      <c r="K1553" s="55"/>
      <c r="L1553" s="55"/>
      <c r="M1553" s="55"/>
      <c r="N1553" s="55"/>
      <c r="O1553" s="55"/>
      <c r="P1553" s="55" t="s">
        <v>9552</v>
      </c>
      <c r="Q1553" s="155" t="s">
        <v>1380</v>
      </c>
      <c r="R1553" s="55"/>
    </row>
    <row r="1554" spans="1:18">
      <c r="A1554" s="51">
        <v>1551</v>
      </c>
      <c r="B1554" s="55" t="s">
        <v>9553</v>
      </c>
      <c r="C1554" s="55" t="s">
        <v>1727</v>
      </c>
      <c r="D1554" s="55"/>
      <c r="E1554" s="55"/>
      <c r="F1554" s="55"/>
      <c r="G1554" s="55"/>
      <c r="H1554" s="55"/>
      <c r="I1554" s="55"/>
      <c r="J1554" s="55"/>
      <c r="K1554" s="55"/>
      <c r="L1554" s="55"/>
      <c r="M1554" s="55"/>
      <c r="N1554" s="55"/>
      <c r="O1554" s="55"/>
      <c r="P1554" s="55"/>
      <c r="Q1554" s="155" t="s">
        <v>1380</v>
      </c>
      <c r="R1554" s="55"/>
    </row>
    <row r="1555" spans="1:18">
      <c r="A1555" s="51">
        <v>1552</v>
      </c>
      <c r="B1555" s="55" t="s">
        <v>9554</v>
      </c>
      <c r="C1555" s="55" t="s">
        <v>1727</v>
      </c>
      <c r="D1555" s="55"/>
      <c r="E1555" s="55"/>
      <c r="F1555" s="55"/>
      <c r="G1555" s="55"/>
      <c r="H1555" s="55"/>
      <c r="I1555" s="55"/>
      <c r="J1555" s="55"/>
      <c r="K1555" s="55"/>
      <c r="L1555" s="55"/>
      <c r="M1555" s="55"/>
      <c r="N1555" s="55"/>
      <c r="O1555" s="55"/>
      <c r="P1555" s="55" t="s">
        <v>9555</v>
      </c>
      <c r="Q1555" s="155" t="s">
        <v>1380</v>
      </c>
      <c r="R1555" s="55"/>
    </row>
    <row r="1556" spans="1:18">
      <c r="A1556" s="51">
        <v>1553</v>
      </c>
      <c r="B1556" s="55" t="s">
        <v>9556</v>
      </c>
      <c r="C1556" s="55" t="s">
        <v>1727</v>
      </c>
      <c r="D1556" s="55"/>
      <c r="E1556" s="55"/>
      <c r="F1556" s="55"/>
      <c r="G1556" s="55"/>
      <c r="H1556" s="55"/>
      <c r="I1556" s="55"/>
      <c r="J1556" s="55"/>
      <c r="K1556" s="55"/>
      <c r="L1556" s="55"/>
      <c r="M1556" s="55"/>
      <c r="N1556" s="55"/>
      <c r="O1556" s="55"/>
      <c r="P1556" s="55" t="s">
        <v>9557</v>
      </c>
      <c r="Q1556" s="155" t="s">
        <v>1380</v>
      </c>
      <c r="R1556" s="55"/>
    </row>
    <row r="1557" spans="1:18">
      <c r="A1557" s="51">
        <v>1554</v>
      </c>
      <c r="B1557" s="55" t="s">
        <v>9558</v>
      </c>
      <c r="C1557" s="55" t="s">
        <v>1727</v>
      </c>
      <c r="D1557" s="55"/>
      <c r="E1557" s="55"/>
      <c r="F1557" s="55"/>
      <c r="G1557" s="55"/>
      <c r="H1557" s="55"/>
      <c r="I1557" s="55"/>
      <c r="J1557" s="55"/>
      <c r="K1557" s="55"/>
      <c r="L1557" s="55"/>
      <c r="M1557" s="55"/>
      <c r="N1557" s="55"/>
      <c r="O1557" s="55"/>
      <c r="P1557" s="55"/>
      <c r="Q1557" s="155" t="s">
        <v>1380</v>
      </c>
      <c r="R1557" s="55"/>
    </row>
    <row r="1558" spans="1:18">
      <c r="A1558" s="51">
        <v>1555</v>
      </c>
      <c r="B1558" s="55" t="s">
        <v>9559</v>
      </c>
      <c r="C1558" s="55" t="s">
        <v>1727</v>
      </c>
      <c r="D1558" s="55"/>
      <c r="E1558" s="55"/>
      <c r="F1558" s="55"/>
      <c r="G1558" s="55"/>
      <c r="H1558" s="55"/>
      <c r="I1558" s="55"/>
      <c r="J1558" s="55"/>
      <c r="K1558" s="55"/>
      <c r="L1558" s="55"/>
      <c r="M1558" s="55"/>
      <c r="N1558" s="55"/>
      <c r="O1558" s="55"/>
      <c r="P1558" s="55" t="s">
        <v>9560</v>
      </c>
      <c r="Q1558" s="155" t="s">
        <v>1380</v>
      </c>
      <c r="R1558" s="55"/>
    </row>
    <row r="1559" spans="1:18">
      <c r="A1559" s="51">
        <v>1556</v>
      </c>
      <c r="B1559" s="55" t="s">
        <v>9561</v>
      </c>
      <c r="C1559" s="55" t="s">
        <v>1727</v>
      </c>
      <c r="D1559" s="55"/>
      <c r="E1559" s="55"/>
      <c r="F1559" s="55"/>
      <c r="G1559" s="55"/>
      <c r="H1559" s="55"/>
      <c r="I1559" s="55"/>
      <c r="J1559" s="55"/>
      <c r="K1559" s="55"/>
      <c r="L1559" s="55"/>
      <c r="M1559" s="55"/>
      <c r="N1559" s="55"/>
      <c r="O1559" s="55"/>
      <c r="P1559" s="55" t="s">
        <v>9562</v>
      </c>
      <c r="Q1559" s="155" t="s">
        <v>1380</v>
      </c>
      <c r="R1559" s="55"/>
    </row>
    <row r="1560" spans="1:18">
      <c r="A1560" s="51">
        <v>1557</v>
      </c>
      <c r="B1560" s="55" t="s">
        <v>9563</v>
      </c>
      <c r="C1560" s="55" t="s">
        <v>1727</v>
      </c>
      <c r="D1560" s="55"/>
      <c r="E1560" s="55"/>
      <c r="F1560" s="55"/>
      <c r="G1560" s="55"/>
      <c r="H1560" s="55"/>
      <c r="I1560" s="55"/>
      <c r="J1560" s="55"/>
      <c r="K1560" s="55"/>
      <c r="L1560" s="55"/>
      <c r="M1560" s="55"/>
      <c r="N1560" s="55"/>
      <c r="O1560" s="55"/>
      <c r="P1560" s="55" t="s">
        <v>9564</v>
      </c>
      <c r="Q1560" s="155" t="s">
        <v>1380</v>
      </c>
      <c r="R1560" s="55"/>
    </row>
    <row r="1561" spans="1:18">
      <c r="A1561" s="51">
        <v>1558</v>
      </c>
      <c r="B1561" s="55" t="s">
        <v>9565</v>
      </c>
      <c r="C1561" s="55" t="s">
        <v>1727</v>
      </c>
      <c r="D1561" s="55"/>
      <c r="E1561" s="55"/>
      <c r="F1561" s="55"/>
      <c r="G1561" s="55"/>
      <c r="H1561" s="55"/>
      <c r="I1561" s="55"/>
      <c r="J1561" s="55"/>
      <c r="K1561" s="55"/>
      <c r="L1561" s="55"/>
      <c r="M1561" s="55"/>
      <c r="N1561" s="55"/>
      <c r="O1561" s="55"/>
      <c r="P1561" s="55"/>
      <c r="Q1561" s="155" t="s">
        <v>1380</v>
      </c>
      <c r="R1561" s="55"/>
    </row>
    <row r="1562" spans="1:18">
      <c r="A1562" s="51">
        <v>1559</v>
      </c>
      <c r="B1562" s="55" t="s">
        <v>9566</v>
      </c>
      <c r="C1562" s="55" t="s">
        <v>1727</v>
      </c>
      <c r="D1562" s="55"/>
      <c r="E1562" s="55"/>
      <c r="F1562" s="55"/>
      <c r="G1562" s="55"/>
      <c r="H1562" s="55"/>
      <c r="I1562" s="55"/>
      <c r="J1562" s="55"/>
      <c r="K1562" s="55"/>
      <c r="L1562" s="55"/>
      <c r="M1562" s="55"/>
      <c r="N1562" s="55"/>
      <c r="O1562" s="55"/>
      <c r="P1562" s="55"/>
      <c r="Q1562" s="155" t="s">
        <v>1380</v>
      </c>
      <c r="R1562" s="55"/>
    </row>
    <row r="1563" spans="1:18">
      <c r="A1563" s="51">
        <v>1560</v>
      </c>
      <c r="B1563" s="55" t="s">
        <v>9567</v>
      </c>
      <c r="C1563" s="55" t="s">
        <v>1727</v>
      </c>
      <c r="D1563" s="55"/>
      <c r="E1563" s="55"/>
      <c r="F1563" s="55"/>
      <c r="G1563" s="55"/>
      <c r="H1563" s="55"/>
      <c r="I1563" s="55"/>
      <c r="J1563" s="55"/>
      <c r="K1563" s="55"/>
      <c r="L1563" s="55"/>
      <c r="M1563" s="55"/>
      <c r="N1563" s="55"/>
      <c r="O1563" s="55"/>
      <c r="P1563" s="55" t="s">
        <v>9568</v>
      </c>
      <c r="Q1563" s="155" t="s">
        <v>1380</v>
      </c>
      <c r="R1563" s="55"/>
    </row>
    <row r="1564" spans="1:18">
      <c r="A1564" s="51">
        <v>1561</v>
      </c>
      <c r="B1564" s="55" t="s">
        <v>9569</v>
      </c>
      <c r="C1564" s="55" t="s">
        <v>1727</v>
      </c>
      <c r="D1564" s="55"/>
      <c r="E1564" s="55"/>
      <c r="F1564" s="55"/>
      <c r="G1564" s="55"/>
      <c r="H1564" s="55"/>
      <c r="I1564" s="55"/>
      <c r="J1564" s="55"/>
      <c r="K1564" s="55"/>
      <c r="L1564" s="55"/>
      <c r="M1564" s="55"/>
      <c r="N1564" s="55"/>
      <c r="O1564" s="55"/>
      <c r="P1564" s="55" t="s">
        <v>9570</v>
      </c>
      <c r="Q1564" s="155" t="s">
        <v>1380</v>
      </c>
      <c r="R1564" s="55"/>
    </row>
    <row r="1565" spans="1:18">
      <c r="A1565" s="51">
        <v>1562</v>
      </c>
      <c r="B1565" s="55" t="s">
        <v>9571</v>
      </c>
      <c r="C1565" s="55" t="s">
        <v>1727</v>
      </c>
      <c r="D1565" s="55"/>
      <c r="E1565" s="55"/>
      <c r="F1565" s="55"/>
      <c r="G1565" s="55"/>
      <c r="H1565" s="55"/>
      <c r="I1565" s="55"/>
      <c r="J1565" s="55"/>
      <c r="K1565" s="55"/>
      <c r="L1565" s="55"/>
      <c r="M1565" s="55"/>
      <c r="N1565" s="55"/>
      <c r="O1565" s="55"/>
      <c r="P1565" s="55"/>
      <c r="Q1565" s="155" t="s">
        <v>1380</v>
      </c>
      <c r="R1565" s="55"/>
    </row>
    <row r="1566" spans="1:18">
      <c r="A1566" s="51">
        <v>1563</v>
      </c>
      <c r="B1566" s="55" t="s">
        <v>9572</v>
      </c>
      <c r="C1566" s="55" t="s">
        <v>1727</v>
      </c>
      <c r="D1566" s="55"/>
      <c r="E1566" s="55"/>
      <c r="F1566" s="55"/>
      <c r="G1566" s="55"/>
      <c r="H1566" s="55"/>
      <c r="I1566" s="55"/>
      <c r="J1566" s="55"/>
      <c r="K1566" s="55"/>
      <c r="L1566" s="55"/>
      <c r="M1566" s="55"/>
      <c r="N1566" s="55"/>
      <c r="O1566" s="55"/>
      <c r="P1566" s="55" t="s">
        <v>9573</v>
      </c>
      <c r="Q1566" s="155" t="s">
        <v>1380</v>
      </c>
      <c r="R1566" s="55"/>
    </row>
    <row r="1567" spans="1:18">
      <c r="A1567" s="51">
        <v>1564</v>
      </c>
      <c r="B1567" s="55" t="s">
        <v>9574</v>
      </c>
      <c r="C1567" s="55" t="s">
        <v>1727</v>
      </c>
      <c r="D1567" s="55"/>
      <c r="E1567" s="55"/>
      <c r="F1567" s="55"/>
      <c r="G1567" s="55"/>
      <c r="H1567" s="55"/>
      <c r="I1567" s="55"/>
      <c r="J1567" s="55"/>
      <c r="K1567" s="55"/>
      <c r="L1567" s="55"/>
      <c r="M1567" s="55"/>
      <c r="N1567" s="55"/>
      <c r="O1567" s="55"/>
      <c r="P1567" s="55"/>
      <c r="Q1567" s="155" t="s">
        <v>1380</v>
      </c>
      <c r="R1567" s="55"/>
    </row>
    <row r="1568" spans="1:18">
      <c r="A1568" s="51">
        <v>1565</v>
      </c>
      <c r="B1568" s="54" t="s">
        <v>9575</v>
      </c>
      <c r="C1568" s="55" t="s">
        <v>1727</v>
      </c>
      <c r="D1568" s="55"/>
      <c r="E1568" s="55"/>
      <c r="F1568" s="55"/>
      <c r="G1568" s="55"/>
      <c r="H1568" s="55"/>
      <c r="I1568" s="55"/>
      <c r="J1568" s="55"/>
      <c r="K1568" s="55"/>
      <c r="L1568" s="55"/>
      <c r="M1568" s="55"/>
      <c r="N1568" s="55"/>
      <c r="O1568" s="55"/>
      <c r="P1568" s="55"/>
      <c r="Q1568" s="155" t="s">
        <v>1380</v>
      </c>
      <c r="R1568" s="55"/>
    </row>
    <row r="1569" spans="1:18">
      <c r="A1569" s="51">
        <v>1566</v>
      </c>
      <c r="B1569" s="55" t="s">
        <v>9576</v>
      </c>
      <c r="C1569" s="55" t="s">
        <v>1727</v>
      </c>
      <c r="D1569" s="55"/>
      <c r="E1569" s="55"/>
      <c r="F1569" s="55"/>
      <c r="G1569" s="55"/>
      <c r="H1569" s="55"/>
      <c r="I1569" s="55"/>
      <c r="J1569" s="55"/>
      <c r="K1569" s="55"/>
      <c r="L1569" s="55"/>
      <c r="M1569" s="55"/>
      <c r="N1569" s="55"/>
      <c r="O1569" s="55"/>
      <c r="P1569" s="55"/>
      <c r="Q1569" s="155"/>
      <c r="R1569" s="55"/>
    </row>
    <row r="1570" spans="1:18">
      <c r="A1570" s="51">
        <v>1567</v>
      </c>
      <c r="B1570" s="55" t="s">
        <v>9577</v>
      </c>
      <c r="C1570" s="55" t="s">
        <v>1727</v>
      </c>
      <c r="D1570" s="55"/>
      <c r="E1570" s="55"/>
      <c r="F1570" s="55"/>
      <c r="G1570" s="55"/>
      <c r="H1570" s="55"/>
      <c r="I1570" s="55"/>
      <c r="J1570" s="55"/>
      <c r="K1570" s="55"/>
      <c r="L1570" s="55"/>
      <c r="M1570" s="55"/>
      <c r="N1570" s="55"/>
      <c r="O1570" s="55"/>
      <c r="P1570" s="55"/>
      <c r="Q1570" s="155"/>
      <c r="R1570" s="55"/>
    </row>
    <row r="1571" spans="1:18">
      <c r="A1571" s="51">
        <v>1568</v>
      </c>
      <c r="B1571" s="55" t="s">
        <v>9578</v>
      </c>
      <c r="C1571" s="55" t="s">
        <v>1727</v>
      </c>
      <c r="D1571" s="55"/>
      <c r="E1571" s="55"/>
      <c r="F1571" s="55"/>
      <c r="G1571" s="55"/>
      <c r="H1571" s="55"/>
      <c r="I1571" s="55"/>
      <c r="J1571" s="55"/>
      <c r="K1571" s="55"/>
      <c r="L1571" s="55"/>
      <c r="M1571" s="55"/>
      <c r="N1571" s="55"/>
      <c r="O1571" s="55"/>
      <c r="P1571" s="55" t="s">
        <v>9579</v>
      </c>
      <c r="Q1571" s="117"/>
      <c r="R1571" s="55"/>
    </row>
    <row r="1572" spans="1:18">
      <c r="A1572" s="51">
        <v>1569</v>
      </c>
      <c r="B1572" s="54" t="s">
        <v>9580</v>
      </c>
      <c r="C1572" s="55" t="s">
        <v>1727</v>
      </c>
      <c r="D1572" s="55"/>
      <c r="E1572" s="55"/>
      <c r="F1572" s="55"/>
      <c r="G1572" s="55"/>
      <c r="H1572" s="55"/>
      <c r="I1572" s="55"/>
      <c r="J1572" s="55"/>
      <c r="K1572" s="55"/>
      <c r="L1572" s="55"/>
      <c r="M1572" s="55"/>
      <c r="N1572" s="55"/>
      <c r="O1572" s="55"/>
      <c r="P1572" s="55"/>
      <c r="Q1572" s="117"/>
      <c r="R1572" s="55"/>
    </row>
    <row r="1573" spans="1:18">
      <c r="A1573" s="51">
        <v>1570</v>
      </c>
      <c r="B1573" s="54" t="s">
        <v>9581</v>
      </c>
      <c r="C1573" s="55" t="s">
        <v>1727</v>
      </c>
      <c r="D1573" s="55"/>
      <c r="E1573" s="55"/>
      <c r="F1573" s="55"/>
      <c r="G1573" s="55"/>
      <c r="H1573" s="55"/>
      <c r="I1573" s="55"/>
      <c r="J1573" s="55"/>
      <c r="K1573" s="55"/>
      <c r="L1573" s="55"/>
      <c r="M1573" s="55"/>
      <c r="N1573" s="55"/>
      <c r="O1573" s="55"/>
      <c r="P1573" s="55"/>
      <c r="Q1573" s="117"/>
      <c r="R1573" s="55"/>
    </row>
    <row r="1574" spans="1:18">
      <c r="A1574" s="51">
        <v>1571</v>
      </c>
      <c r="B1574" s="54" t="s">
        <v>9582</v>
      </c>
      <c r="C1574" s="55" t="s">
        <v>1727</v>
      </c>
      <c r="D1574" s="55"/>
      <c r="E1574" s="55"/>
      <c r="F1574" s="55"/>
      <c r="G1574" s="55"/>
      <c r="H1574" s="55"/>
      <c r="I1574" s="55"/>
      <c r="J1574" s="55"/>
      <c r="K1574" s="55"/>
      <c r="L1574" s="55"/>
      <c r="M1574" s="55"/>
      <c r="N1574" s="55"/>
      <c r="O1574" s="55"/>
      <c r="P1574" s="55"/>
      <c r="Q1574" s="117"/>
      <c r="R1574" s="55"/>
    </row>
    <row r="1575" spans="1:18">
      <c r="A1575" s="51">
        <v>1572</v>
      </c>
      <c r="B1575" s="54" t="s">
        <v>9583</v>
      </c>
      <c r="C1575" s="55" t="s">
        <v>1727</v>
      </c>
      <c r="D1575" s="55"/>
      <c r="E1575" s="55"/>
      <c r="F1575" s="55"/>
      <c r="G1575" s="55"/>
      <c r="H1575" s="55"/>
      <c r="I1575" s="55"/>
      <c r="J1575" s="55"/>
      <c r="K1575" s="55"/>
      <c r="L1575" s="55"/>
      <c r="M1575" s="55"/>
      <c r="N1575" s="55"/>
      <c r="O1575" s="55"/>
      <c r="P1575" s="55"/>
      <c r="Q1575" s="117"/>
      <c r="R1575" s="55"/>
    </row>
    <row r="1576" spans="1:18">
      <c r="A1576" s="51">
        <v>1573</v>
      </c>
      <c r="B1576" s="54" t="s">
        <v>9584</v>
      </c>
      <c r="C1576" s="55" t="s">
        <v>1727</v>
      </c>
      <c r="D1576" s="55"/>
      <c r="E1576" s="55"/>
      <c r="F1576" s="55"/>
      <c r="G1576" s="55"/>
      <c r="H1576" s="55"/>
      <c r="I1576" s="55"/>
      <c r="J1576" s="55"/>
      <c r="K1576" s="55"/>
      <c r="L1576" s="55"/>
      <c r="M1576" s="55"/>
      <c r="N1576" s="55"/>
      <c r="O1576" s="55"/>
      <c r="P1576" s="55"/>
      <c r="Q1576" s="117"/>
      <c r="R1576" s="55"/>
    </row>
    <row r="1577" spans="1:18">
      <c r="A1577" s="51">
        <v>1574</v>
      </c>
      <c r="B1577" s="55" t="s">
        <v>9585</v>
      </c>
      <c r="C1577" s="55" t="s">
        <v>1727</v>
      </c>
      <c r="D1577" s="55"/>
      <c r="E1577" s="55"/>
      <c r="F1577" s="55"/>
      <c r="G1577" s="55"/>
      <c r="H1577" s="55"/>
      <c r="I1577" s="55"/>
      <c r="J1577" s="55"/>
      <c r="K1577" s="55"/>
      <c r="L1577" s="55"/>
      <c r="M1577" s="55"/>
      <c r="N1577" s="55"/>
      <c r="O1577" s="55"/>
      <c r="P1577" s="55"/>
      <c r="Q1577" s="117"/>
      <c r="R1577" s="55"/>
    </row>
    <row r="1578" spans="1:18">
      <c r="A1578" s="51">
        <v>1575</v>
      </c>
      <c r="B1578" s="55" t="s">
        <v>9586</v>
      </c>
      <c r="C1578" s="55" t="s">
        <v>1727</v>
      </c>
      <c r="D1578" s="55"/>
      <c r="E1578" s="55"/>
      <c r="F1578" s="55"/>
      <c r="G1578" s="55"/>
      <c r="H1578" s="55"/>
      <c r="I1578" s="55"/>
      <c r="J1578" s="55"/>
      <c r="K1578" s="55"/>
      <c r="L1578" s="55"/>
      <c r="M1578" s="55"/>
      <c r="N1578" s="55"/>
      <c r="O1578" s="55"/>
      <c r="P1578" s="55"/>
      <c r="Q1578" s="117"/>
      <c r="R1578" s="55"/>
    </row>
    <row r="1579" spans="1:18">
      <c r="A1579" s="51">
        <v>1576</v>
      </c>
      <c r="B1579" s="54" t="s">
        <v>9587</v>
      </c>
      <c r="C1579" s="55" t="s">
        <v>1727</v>
      </c>
      <c r="D1579" s="55"/>
      <c r="E1579" s="55"/>
      <c r="F1579" s="55"/>
      <c r="G1579" s="55"/>
      <c r="H1579" s="55"/>
      <c r="I1579" s="55"/>
      <c r="J1579" s="55"/>
      <c r="K1579" s="55"/>
      <c r="L1579" s="55"/>
      <c r="M1579" s="55"/>
      <c r="N1579" s="55"/>
      <c r="O1579" s="55"/>
      <c r="P1579" s="55" t="s">
        <v>9588</v>
      </c>
      <c r="Q1579" s="117"/>
      <c r="R1579" s="55"/>
    </row>
    <row r="1580" spans="1:18">
      <c r="A1580" s="51">
        <v>1577</v>
      </c>
      <c r="B1580" s="54" t="s">
        <v>9589</v>
      </c>
      <c r="C1580" s="55" t="s">
        <v>1727</v>
      </c>
      <c r="D1580" s="55"/>
      <c r="E1580" s="55"/>
      <c r="F1580" s="55"/>
      <c r="G1580" s="55"/>
      <c r="H1580" s="55"/>
      <c r="I1580" s="55"/>
      <c r="J1580" s="55"/>
      <c r="K1580" s="55"/>
      <c r="L1580" s="55"/>
      <c r="M1580" s="55"/>
      <c r="N1580" s="55"/>
      <c r="O1580" s="55"/>
      <c r="P1580" s="55"/>
      <c r="Q1580" s="117"/>
      <c r="R1580" s="55"/>
    </row>
    <row r="1581" spans="1:18">
      <c r="A1581" s="51">
        <v>1578</v>
      </c>
      <c r="B1581" s="54" t="s">
        <v>9590</v>
      </c>
      <c r="C1581" s="55" t="s">
        <v>1727</v>
      </c>
      <c r="D1581" s="55"/>
      <c r="E1581" s="55"/>
      <c r="F1581" s="55"/>
      <c r="G1581" s="55"/>
      <c r="H1581" s="55"/>
      <c r="I1581" s="55"/>
      <c r="J1581" s="55"/>
      <c r="K1581" s="55"/>
      <c r="L1581" s="55"/>
      <c r="M1581" s="55"/>
      <c r="N1581" s="55"/>
      <c r="O1581" s="55"/>
      <c r="P1581" s="55" t="s">
        <v>9591</v>
      </c>
      <c r="Q1581" s="117"/>
      <c r="R1581" s="55"/>
    </row>
    <row r="1582" spans="1:18">
      <c r="A1582" s="51">
        <v>1579</v>
      </c>
      <c r="B1582" s="54" t="s">
        <v>9592</v>
      </c>
      <c r="C1582" s="55" t="s">
        <v>1727</v>
      </c>
      <c r="D1582" s="55"/>
      <c r="E1582" s="55"/>
      <c r="F1582" s="55"/>
      <c r="G1582" s="55"/>
      <c r="H1582" s="55"/>
      <c r="I1582" s="55"/>
      <c r="J1582" s="55"/>
      <c r="K1582" s="55"/>
      <c r="L1582" s="55"/>
      <c r="M1582" s="55"/>
      <c r="N1582" s="55"/>
      <c r="O1582" s="55"/>
      <c r="P1582" s="55"/>
      <c r="Q1582" s="117"/>
      <c r="R1582" s="55"/>
    </row>
    <row r="1583" spans="1:18">
      <c r="A1583" s="51">
        <v>1580</v>
      </c>
      <c r="B1583" s="54" t="s">
        <v>9593</v>
      </c>
      <c r="C1583" s="55" t="s">
        <v>1727</v>
      </c>
      <c r="D1583" s="55"/>
      <c r="E1583" s="55"/>
      <c r="F1583" s="55"/>
      <c r="G1583" s="55"/>
      <c r="H1583" s="55"/>
      <c r="I1583" s="55"/>
      <c r="J1583" s="55"/>
      <c r="K1583" s="55"/>
      <c r="L1583" s="55"/>
      <c r="M1583" s="55"/>
      <c r="N1583" s="55"/>
      <c r="O1583" s="55"/>
      <c r="P1583" s="55" t="s">
        <v>9594</v>
      </c>
      <c r="Q1583" s="117"/>
      <c r="R1583" s="55"/>
    </row>
    <row r="1584" spans="1:18">
      <c r="A1584" s="51">
        <v>1581</v>
      </c>
      <c r="B1584" s="54" t="s">
        <v>9595</v>
      </c>
      <c r="C1584" s="55" t="s">
        <v>1727</v>
      </c>
      <c r="D1584" s="55"/>
      <c r="E1584" s="55"/>
      <c r="F1584" s="55"/>
      <c r="G1584" s="55"/>
      <c r="H1584" s="55"/>
      <c r="I1584" s="55"/>
      <c r="J1584" s="55"/>
      <c r="K1584" s="55"/>
      <c r="L1584" s="55"/>
      <c r="M1584" s="55"/>
      <c r="N1584" s="55"/>
      <c r="O1584" s="55"/>
      <c r="P1584" s="55" t="s">
        <v>9596</v>
      </c>
      <c r="Q1584" s="117"/>
      <c r="R1584" s="55"/>
    </row>
    <row r="1585" spans="1:18">
      <c r="A1585" s="51">
        <v>1582</v>
      </c>
      <c r="B1585" s="54" t="s">
        <v>9597</v>
      </c>
      <c r="C1585" s="55" t="s">
        <v>1727</v>
      </c>
      <c r="D1585" s="55"/>
      <c r="E1585" s="55"/>
      <c r="F1585" s="55"/>
      <c r="G1585" s="55"/>
      <c r="H1585" s="55"/>
      <c r="I1585" s="55"/>
      <c r="J1585" s="55"/>
      <c r="K1585" s="55"/>
      <c r="L1585" s="55"/>
      <c r="M1585" s="55"/>
      <c r="N1585" s="55"/>
      <c r="O1585" s="55"/>
      <c r="P1585" s="55" t="s">
        <v>9598</v>
      </c>
      <c r="Q1585" s="117"/>
      <c r="R1585" s="55"/>
    </row>
    <row r="1586" spans="1:18">
      <c r="A1586" s="51">
        <v>1583</v>
      </c>
      <c r="B1586" s="54" t="s">
        <v>9599</v>
      </c>
      <c r="C1586" s="55" t="s">
        <v>1727</v>
      </c>
      <c r="D1586" s="55"/>
      <c r="E1586" s="55"/>
      <c r="F1586" s="55"/>
      <c r="G1586" s="55"/>
      <c r="H1586" s="55"/>
      <c r="I1586" s="55"/>
      <c r="J1586" s="55"/>
      <c r="K1586" s="55"/>
      <c r="L1586" s="55"/>
      <c r="M1586" s="55"/>
      <c r="N1586" s="55"/>
      <c r="O1586" s="55"/>
      <c r="P1586" s="55" t="s">
        <v>9600</v>
      </c>
      <c r="Q1586" s="117"/>
      <c r="R1586" s="55"/>
    </row>
    <row r="1587" spans="1:18">
      <c r="A1587" s="51">
        <v>1584</v>
      </c>
      <c r="B1587" s="54" t="s">
        <v>9601</v>
      </c>
      <c r="C1587" s="55" t="s">
        <v>1727</v>
      </c>
      <c r="D1587" s="55"/>
      <c r="E1587" s="55"/>
      <c r="F1587" s="55"/>
      <c r="G1587" s="55"/>
      <c r="H1587" s="55"/>
      <c r="I1587" s="55"/>
      <c r="J1587" s="55"/>
      <c r="K1587" s="55"/>
      <c r="L1587" s="55"/>
      <c r="M1587" s="55"/>
      <c r="N1587" s="55"/>
      <c r="O1587" s="55"/>
      <c r="P1587" s="55" t="s">
        <v>9602</v>
      </c>
      <c r="Q1587" s="117"/>
      <c r="R1587" s="55"/>
    </row>
    <row r="1588" spans="1:18">
      <c r="A1588" s="51">
        <v>1585</v>
      </c>
      <c r="B1588" s="54" t="s">
        <v>9603</v>
      </c>
      <c r="C1588" s="55" t="s">
        <v>1727</v>
      </c>
      <c r="D1588" s="55"/>
      <c r="E1588" s="55"/>
      <c r="F1588" s="55"/>
      <c r="G1588" s="55"/>
      <c r="H1588" s="55"/>
      <c r="I1588" s="55"/>
      <c r="J1588" s="55"/>
      <c r="K1588" s="55"/>
      <c r="L1588" s="55"/>
      <c r="M1588" s="55"/>
      <c r="N1588" s="55"/>
      <c r="O1588" s="55"/>
      <c r="P1588" s="55"/>
      <c r="Q1588" s="117"/>
      <c r="R1588" s="55"/>
    </row>
    <row r="1589" spans="1:18">
      <c r="A1589" s="51">
        <v>1586</v>
      </c>
      <c r="B1589" s="54" t="s">
        <v>9604</v>
      </c>
      <c r="C1589" s="55" t="s">
        <v>1727</v>
      </c>
      <c r="D1589" s="55"/>
      <c r="E1589" s="55"/>
      <c r="F1589" s="55"/>
      <c r="G1589" s="55"/>
      <c r="H1589" s="55"/>
      <c r="I1589" s="55"/>
      <c r="J1589" s="55"/>
      <c r="K1589" s="55"/>
      <c r="L1589" s="55"/>
      <c r="M1589" s="55"/>
      <c r="N1589" s="55"/>
      <c r="O1589" s="55"/>
      <c r="P1589" s="55" t="s">
        <v>9605</v>
      </c>
      <c r="Q1589" s="117"/>
      <c r="R1589" s="55"/>
    </row>
    <row r="1590" spans="1:18">
      <c r="A1590" s="51">
        <v>1587</v>
      </c>
      <c r="B1590" s="54" t="s">
        <v>9606</v>
      </c>
      <c r="C1590" s="55" t="s">
        <v>1727</v>
      </c>
      <c r="D1590" s="55"/>
      <c r="E1590" s="55"/>
      <c r="F1590" s="55"/>
      <c r="G1590" s="55"/>
      <c r="H1590" s="55"/>
      <c r="I1590" s="55"/>
      <c r="J1590" s="55"/>
      <c r="K1590" s="55"/>
      <c r="L1590" s="55"/>
      <c r="M1590" s="55"/>
      <c r="N1590" s="55"/>
      <c r="O1590" s="55"/>
      <c r="P1590" s="55" t="s">
        <v>9607</v>
      </c>
      <c r="Q1590" s="117"/>
      <c r="R1590" s="55"/>
    </row>
    <row r="1591" spans="1:18">
      <c r="A1591" s="51">
        <v>1588</v>
      </c>
      <c r="B1591" s="54" t="s">
        <v>9608</v>
      </c>
      <c r="C1591" s="55" t="s">
        <v>1727</v>
      </c>
      <c r="D1591" s="55"/>
      <c r="E1591" s="55"/>
      <c r="F1591" s="55"/>
      <c r="G1591" s="55"/>
      <c r="H1591" s="55"/>
      <c r="I1591" s="55"/>
      <c r="J1591" s="55"/>
      <c r="K1591" s="55"/>
      <c r="L1591" s="55"/>
      <c r="M1591" s="55"/>
      <c r="N1591" s="55"/>
      <c r="O1591" s="55"/>
      <c r="P1591" s="55"/>
      <c r="Q1591" s="117"/>
      <c r="R1591" s="55"/>
    </row>
    <row r="1592" spans="1:18">
      <c r="A1592" s="51">
        <v>1589</v>
      </c>
      <c r="B1592" s="54" t="s">
        <v>9609</v>
      </c>
      <c r="C1592" s="55" t="s">
        <v>1727</v>
      </c>
      <c r="D1592" s="55"/>
      <c r="E1592" s="55"/>
      <c r="F1592" s="55"/>
      <c r="G1592" s="55"/>
      <c r="H1592" s="55"/>
      <c r="I1592" s="55"/>
      <c r="J1592" s="55"/>
      <c r="K1592" s="55"/>
      <c r="L1592" s="55"/>
      <c r="M1592" s="55"/>
      <c r="N1592" s="55"/>
      <c r="O1592" s="55"/>
      <c r="P1592" s="55" t="s">
        <v>9610</v>
      </c>
      <c r="Q1592" s="117"/>
      <c r="R1592" s="55"/>
    </row>
    <row r="1593" spans="1:18">
      <c r="A1593" s="51">
        <v>1590</v>
      </c>
      <c r="B1593" s="54" t="s">
        <v>9611</v>
      </c>
      <c r="C1593" s="55" t="s">
        <v>1727</v>
      </c>
      <c r="D1593" s="55"/>
      <c r="E1593" s="55"/>
      <c r="F1593" s="55"/>
      <c r="G1593" s="55"/>
      <c r="H1593" s="55"/>
      <c r="I1593" s="55"/>
      <c r="J1593" s="55"/>
      <c r="K1593" s="55"/>
      <c r="L1593" s="55"/>
      <c r="M1593" s="55"/>
      <c r="N1593" s="55"/>
      <c r="O1593" s="55"/>
      <c r="P1593" s="55" t="s">
        <v>9612</v>
      </c>
      <c r="Q1593" s="117"/>
      <c r="R1593" s="55"/>
    </row>
    <row r="1594" spans="1:18">
      <c r="A1594" s="51">
        <v>1591</v>
      </c>
      <c r="B1594" s="54" t="s">
        <v>9613</v>
      </c>
      <c r="C1594" s="55" t="s">
        <v>1727</v>
      </c>
      <c r="D1594" s="55"/>
      <c r="E1594" s="55"/>
      <c r="F1594" s="55"/>
      <c r="G1594" s="55"/>
      <c r="H1594" s="55"/>
      <c r="I1594" s="55"/>
      <c r="J1594" s="55"/>
      <c r="K1594" s="55"/>
      <c r="L1594" s="55"/>
      <c r="M1594" s="55"/>
      <c r="N1594" s="55"/>
      <c r="O1594" s="55"/>
      <c r="P1594" s="55" t="s">
        <v>9614</v>
      </c>
      <c r="Q1594" s="117"/>
      <c r="R1594" s="55"/>
    </row>
    <row r="1595" spans="1:18">
      <c r="A1595" s="51">
        <v>1592</v>
      </c>
      <c r="B1595" s="54" t="s">
        <v>9615</v>
      </c>
      <c r="C1595" s="55" t="s">
        <v>1727</v>
      </c>
      <c r="D1595" s="55"/>
      <c r="E1595" s="55"/>
      <c r="F1595" s="55"/>
      <c r="G1595" s="55"/>
      <c r="H1595" s="55"/>
      <c r="I1595" s="55"/>
      <c r="J1595" s="55"/>
      <c r="K1595" s="55"/>
      <c r="L1595" s="55"/>
      <c r="M1595" s="55"/>
      <c r="N1595" s="55"/>
      <c r="O1595" s="55"/>
      <c r="P1595" s="55"/>
      <c r="Q1595" s="117"/>
      <c r="R1595" s="55"/>
    </row>
    <row r="1596" spans="1:18">
      <c r="A1596" s="51">
        <v>1593</v>
      </c>
      <c r="B1596" s="54" t="s">
        <v>9616</v>
      </c>
      <c r="C1596" s="55" t="s">
        <v>1727</v>
      </c>
      <c r="D1596" s="55"/>
      <c r="E1596" s="55"/>
      <c r="F1596" s="55"/>
      <c r="G1596" s="55"/>
      <c r="H1596" s="55"/>
      <c r="I1596" s="55"/>
      <c r="J1596" s="55"/>
      <c r="K1596" s="55"/>
      <c r="L1596" s="55"/>
      <c r="M1596" s="55"/>
      <c r="N1596" s="55"/>
      <c r="O1596" s="55"/>
      <c r="P1596" s="55" t="s">
        <v>9617</v>
      </c>
      <c r="Q1596" s="117"/>
      <c r="R1596" s="55"/>
    </row>
    <row r="1597" spans="1:18">
      <c r="A1597" s="51">
        <v>1594</v>
      </c>
      <c r="B1597" s="54" t="s">
        <v>9618</v>
      </c>
      <c r="C1597" s="55" t="s">
        <v>1727</v>
      </c>
      <c r="D1597" s="55"/>
      <c r="E1597" s="55"/>
      <c r="F1597" s="55"/>
      <c r="G1597" s="55"/>
      <c r="H1597" s="55"/>
      <c r="I1597" s="55"/>
      <c r="J1597" s="55"/>
      <c r="K1597" s="55"/>
      <c r="L1597" s="55"/>
      <c r="M1597" s="55"/>
      <c r="N1597" s="55"/>
      <c r="O1597" s="55"/>
      <c r="P1597" s="55"/>
      <c r="Q1597" s="117"/>
      <c r="R1597" s="55"/>
    </row>
    <row r="1598" spans="1:18">
      <c r="A1598" s="51">
        <v>1595</v>
      </c>
      <c r="B1598" s="54" t="s">
        <v>9619</v>
      </c>
      <c r="C1598" s="55" t="s">
        <v>1727</v>
      </c>
      <c r="D1598" s="55"/>
      <c r="E1598" s="55"/>
      <c r="F1598" s="55"/>
      <c r="G1598" s="55"/>
      <c r="H1598" s="55"/>
      <c r="I1598" s="55"/>
      <c r="J1598" s="55"/>
      <c r="K1598" s="55"/>
      <c r="L1598" s="55"/>
      <c r="M1598" s="55"/>
      <c r="N1598" s="55"/>
      <c r="O1598" s="55"/>
      <c r="P1598" s="55"/>
      <c r="Q1598" s="117"/>
      <c r="R1598" s="55"/>
    </row>
    <row r="1599" spans="1:18">
      <c r="A1599" s="51">
        <v>1596</v>
      </c>
      <c r="B1599" s="54" t="s">
        <v>9620</v>
      </c>
      <c r="C1599" s="55" t="s">
        <v>1727</v>
      </c>
      <c r="D1599" s="55"/>
      <c r="E1599" s="55"/>
      <c r="F1599" s="55"/>
      <c r="G1599" s="55"/>
      <c r="H1599" s="55"/>
      <c r="I1599" s="55"/>
      <c r="J1599" s="55"/>
      <c r="K1599" s="55"/>
      <c r="L1599" s="55"/>
      <c r="M1599" s="55"/>
      <c r="N1599" s="55"/>
      <c r="O1599" s="55"/>
      <c r="P1599" s="55" t="s">
        <v>9621</v>
      </c>
      <c r="Q1599" s="117"/>
      <c r="R1599" s="55"/>
    </row>
    <row r="1600" spans="1:18">
      <c r="A1600" s="51">
        <v>1597</v>
      </c>
      <c r="B1600" s="54" t="s">
        <v>9622</v>
      </c>
      <c r="C1600" s="55" t="s">
        <v>1727</v>
      </c>
      <c r="D1600" s="55"/>
      <c r="E1600" s="55"/>
      <c r="F1600" s="55"/>
      <c r="G1600" s="55"/>
      <c r="H1600" s="55"/>
      <c r="I1600" s="55"/>
      <c r="J1600" s="55"/>
      <c r="K1600" s="55"/>
      <c r="L1600" s="55"/>
      <c r="M1600" s="55"/>
      <c r="N1600" s="55"/>
      <c r="O1600" s="55"/>
      <c r="P1600" s="55"/>
      <c r="Q1600" s="117"/>
      <c r="R1600" s="55"/>
    </row>
    <row r="1601" spans="1:18">
      <c r="A1601" s="51">
        <v>1598</v>
      </c>
      <c r="B1601" s="54" t="s">
        <v>9623</v>
      </c>
      <c r="C1601" s="55" t="s">
        <v>1727</v>
      </c>
      <c r="D1601" s="55"/>
      <c r="E1601" s="55"/>
      <c r="F1601" s="55"/>
      <c r="G1601" s="55"/>
      <c r="H1601" s="55"/>
      <c r="I1601" s="55"/>
      <c r="J1601" s="55"/>
      <c r="K1601" s="55"/>
      <c r="L1601" s="55"/>
      <c r="M1601" s="55"/>
      <c r="N1601" s="55"/>
      <c r="O1601" s="55"/>
      <c r="P1601" s="55" t="s">
        <v>9624</v>
      </c>
      <c r="Q1601" s="117"/>
      <c r="R1601" s="55"/>
    </row>
    <row r="1602" spans="1:18">
      <c r="A1602" s="51">
        <v>1599</v>
      </c>
      <c r="B1602" s="54" t="s">
        <v>9625</v>
      </c>
      <c r="C1602" s="55" t="s">
        <v>1727</v>
      </c>
      <c r="D1602" s="55"/>
      <c r="E1602" s="55"/>
      <c r="F1602" s="55"/>
      <c r="G1602" s="55"/>
      <c r="H1602" s="55"/>
      <c r="I1602" s="55"/>
      <c r="J1602" s="55"/>
      <c r="K1602" s="55"/>
      <c r="L1602" s="55"/>
      <c r="M1602" s="55"/>
      <c r="N1602" s="55"/>
      <c r="O1602" s="55"/>
      <c r="P1602" s="55"/>
      <c r="Q1602" s="117"/>
      <c r="R1602" s="55"/>
    </row>
    <row r="1603" spans="1:18">
      <c r="A1603" s="51">
        <v>1600</v>
      </c>
      <c r="B1603" s="54" t="s">
        <v>9626</v>
      </c>
      <c r="C1603" s="55" t="s">
        <v>1727</v>
      </c>
      <c r="D1603" s="55"/>
      <c r="E1603" s="55"/>
      <c r="F1603" s="55"/>
      <c r="G1603" s="55"/>
      <c r="H1603" s="55"/>
      <c r="I1603" s="55"/>
      <c r="J1603" s="55"/>
      <c r="K1603" s="55"/>
      <c r="L1603" s="55"/>
      <c r="M1603" s="55"/>
      <c r="N1603" s="55"/>
      <c r="O1603" s="55"/>
      <c r="P1603" s="55" t="s">
        <v>9627</v>
      </c>
      <c r="Q1603" s="117"/>
      <c r="R1603" s="55"/>
    </row>
    <row r="1604" spans="1:18">
      <c r="A1604" s="51">
        <v>1601</v>
      </c>
      <c r="B1604" s="54" t="s">
        <v>9628</v>
      </c>
      <c r="C1604" s="55" t="s">
        <v>1727</v>
      </c>
      <c r="D1604" s="55"/>
      <c r="E1604" s="55"/>
      <c r="F1604" s="55"/>
      <c r="G1604" s="55"/>
      <c r="H1604" s="55"/>
      <c r="I1604" s="55"/>
      <c r="J1604" s="55"/>
      <c r="K1604" s="55"/>
      <c r="L1604" s="55"/>
      <c r="M1604" s="55"/>
      <c r="N1604" s="55"/>
      <c r="O1604" s="55"/>
      <c r="P1604" s="55"/>
      <c r="Q1604" s="117"/>
      <c r="R1604" s="55"/>
    </row>
    <row r="1605" spans="1:18">
      <c r="A1605" s="51">
        <v>1602</v>
      </c>
      <c r="B1605" s="54" t="s">
        <v>9629</v>
      </c>
      <c r="C1605" s="55" t="s">
        <v>1727</v>
      </c>
      <c r="D1605" s="55"/>
      <c r="E1605" s="55"/>
      <c r="F1605" s="55"/>
      <c r="G1605" s="55"/>
      <c r="H1605" s="55"/>
      <c r="I1605" s="55"/>
      <c r="J1605" s="55"/>
      <c r="K1605" s="55"/>
      <c r="L1605" s="55"/>
      <c r="M1605" s="55"/>
      <c r="N1605" s="55"/>
      <c r="O1605" s="55"/>
      <c r="P1605" s="55" t="s">
        <v>9630</v>
      </c>
      <c r="Q1605" s="117"/>
      <c r="R1605" s="55"/>
    </row>
    <row r="1606" spans="1:18">
      <c r="A1606" s="51">
        <v>1603</v>
      </c>
      <c r="B1606" s="54" t="s">
        <v>9631</v>
      </c>
      <c r="C1606" s="55" t="s">
        <v>1727</v>
      </c>
      <c r="D1606" s="55"/>
      <c r="E1606" s="55"/>
      <c r="F1606" s="55"/>
      <c r="G1606" s="55"/>
      <c r="H1606" s="55"/>
      <c r="I1606" s="55"/>
      <c r="J1606" s="55"/>
      <c r="K1606" s="55"/>
      <c r="L1606" s="55"/>
      <c r="M1606" s="55"/>
      <c r="N1606" s="55"/>
      <c r="O1606" s="55"/>
      <c r="P1606" s="55" t="s">
        <v>9632</v>
      </c>
      <c r="Q1606" s="117"/>
      <c r="R1606" s="55"/>
    </row>
    <row r="1607" spans="1:18">
      <c r="A1607" s="51">
        <v>1604</v>
      </c>
      <c r="B1607" s="54" t="s">
        <v>9633</v>
      </c>
      <c r="C1607" s="55" t="s">
        <v>1727</v>
      </c>
      <c r="D1607" s="55"/>
      <c r="E1607" s="55"/>
      <c r="F1607" s="55"/>
      <c r="G1607" s="55"/>
      <c r="H1607" s="55"/>
      <c r="I1607" s="55"/>
      <c r="J1607" s="55"/>
      <c r="K1607" s="55"/>
      <c r="L1607" s="55"/>
      <c r="M1607" s="55"/>
      <c r="N1607" s="55"/>
      <c r="O1607" s="55"/>
      <c r="P1607" s="55" t="s">
        <v>9634</v>
      </c>
      <c r="Q1607" s="117"/>
      <c r="R1607" s="55"/>
    </row>
    <row r="1608" spans="1:18">
      <c r="A1608" s="51">
        <v>1605</v>
      </c>
      <c r="B1608" s="54" t="s">
        <v>9635</v>
      </c>
      <c r="C1608" s="55" t="s">
        <v>1727</v>
      </c>
      <c r="D1608" s="55"/>
      <c r="E1608" s="55"/>
      <c r="F1608" s="55"/>
      <c r="G1608" s="55"/>
      <c r="H1608" s="55"/>
      <c r="I1608" s="55"/>
      <c r="J1608" s="55"/>
      <c r="K1608" s="55"/>
      <c r="L1608" s="55"/>
      <c r="M1608" s="55"/>
      <c r="N1608" s="55"/>
      <c r="O1608" s="55"/>
      <c r="P1608" s="55" t="s">
        <v>9636</v>
      </c>
      <c r="Q1608" s="117"/>
      <c r="R1608" s="55"/>
    </row>
    <row r="1609" spans="1:18">
      <c r="A1609" s="51">
        <v>1606</v>
      </c>
      <c r="B1609" s="54" t="s">
        <v>9637</v>
      </c>
      <c r="C1609" s="55" t="s">
        <v>1727</v>
      </c>
      <c r="D1609" s="55"/>
      <c r="E1609" s="55"/>
      <c r="F1609" s="55"/>
      <c r="G1609" s="55"/>
      <c r="H1609" s="55"/>
      <c r="I1609" s="55"/>
      <c r="J1609" s="55"/>
      <c r="K1609" s="55"/>
      <c r="L1609" s="55"/>
      <c r="M1609" s="55"/>
      <c r="N1609" s="55"/>
      <c r="O1609" s="55"/>
      <c r="P1609" s="55" t="s">
        <v>9638</v>
      </c>
      <c r="Q1609" s="117"/>
      <c r="R1609" s="55"/>
    </row>
    <row r="1610" spans="1:18">
      <c r="A1610" s="51">
        <v>1607</v>
      </c>
      <c r="B1610" s="54" t="s">
        <v>9639</v>
      </c>
      <c r="C1610" s="55" t="s">
        <v>1727</v>
      </c>
      <c r="D1610" s="55"/>
      <c r="E1610" s="55"/>
      <c r="F1610" s="55"/>
      <c r="G1610" s="55"/>
      <c r="H1610" s="55"/>
      <c r="I1610" s="55"/>
      <c r="J1610" s="55"/>
      <c r="K1610" s="55"/>
      <c r="L1610" s="55"/>
      <c r="M1610" s="55"/>
      <c r="N1610" s="55"/>
      <c r="O1610" s="55"/>
      <c r="P1610" s="55" t="s">
        <v>9640</v>
      </c>
      <c r="Q1610" s="117"/>
      <c r="R1610" s="55"/>
    </row>
    <row r="1611" spans="1:18">
      <c r="A1611" s="51">
        <v>1608</v>
      </c>
      <c r="B1611" s="54" t="s">
        <v>9641</v>
      </c>
      <c r="C1611" s="55" t="s">
        <v>1727</v>
      </c>
      <c r="D1611" s="55"/>
      <c r="E1611" s="55"/>
      <c r="F1611" s="55"/>
      <c r="G1611" s="55"/>
      <c r="H1611" s="55"/>
      <c r="I1611" s="55"/>
      <c r="J1611" s="55"/>
      <c r="K1611" s="55"/>
      <c r="L1611" s="55"/>
      <c r="M1611" s="55"/>
      <c r="N1611" s="55"/>
      <c r="O1611" s="55"/>
      <c r="P1611" s="55" t="s">
        <v>9642</v>
      </c>
      <c r="Q1611" s="117"/>
      <c r="R1611" s="55"/>
    </row>
    <row r="1612" spans="1:18">
      <c r="A1612" s="51">
        <v>1609</v>
      </c>
      <c r="B1612" s="54" t="s">
        <v>9643</v>
      </c>
      <c r="C1612" s="55" t="s">
        <v>1727</v>
      </c>
      <c r="D1612" s="55"/>
      <c r="E1612" s="55"/>
      <c r="F1612" s="55"/>
      <c r="G1612" s="55"/>
      <c r="H1612" s="55"/>
      <c r="I1612" s="55"/>
      <c r="J1612" s="55"/>
      <c r="K1612" s="55"/>
      <c r="L1612" s="55"/>
      <c r="M1612" s="55"/>
      <c r="N1612" s="55"/>
      <c r="O1612" s="55"/>
      <c r="P1612" s="55"/>
      <c r="Q1612" s="117"/>
      <c r="R1612" s="55"/>
    </row>
    <row r="1613" spans="1:18">
      <c r="A1613" s="51">
        <v>1610</v>
      </c>
      <c r="B1613" s="54" t="s">
        <v>9644</v>
      </c>
      <c r="C1613" s="55" t="s">
        <v>1727</v>
      </c>
      <c r="D1613" s="55"/>
      <c r="E1613" s="55"/>
      <c r="F1613" s="55"/>
      <c r="G1613" s="55"/>
      <c r="H1613" s="55"/>
      <c r="I1613" s="55"/>
      <c r="J1613" s="55"/>
      <c r="K1613" s="55"/>
      <c r="L1613" s="55"/>
      <c r="M1613" s="55"/>
      <c r="N1613" s="55"/>
      <c r="O1613" s="55"/>
      <c r="P1613" s="55"/>
      <c r="Q1613" s="117"/>
      <c r="R1613" s="55"/>
    </row>
    <row r="1614" spans="1:18">
      <c r="A1614" s="51">
        <v>1611</v>
      </c>
      <c r="B1614" s="54" t="s">
        <v>9645</v>
      </c>
      <c r="C1614" s="55" t="s">
        <v>1727</v>
      </c>
      <c r="D1614" s="55"/>
      <c r="E1614" s="55"/>
      <c r="F1614" s="55"/>
      <c r="G1614" s="55"/>
      <c r="H1614" s="55"/>
      <c r="I1614" s="55"/>
      <c r="J1614" s="55"/>
      <c r="K1614" s="55"/>
      <c r="L1614" s="55"/>
      <c r="M1614" s="55"/>
      <c r="N1614" s="55"/>
      <c r="O1614" s="55"/>
      <c r="P1614" s="55" t="s">
        <v>9646</v>
      </c>
      <c r="Q1614" s="117"/>
      <c r="R1614" s="55"/>
    </row>
    <row r="1615" spans="1:18">
      <c r="A1615" s="51">
        <v>1612</v>
      </c>
      <c r="B1615" s="54" t="s">
        <v>9647</v>
      </c>
      <c r="C1615" s="55" t="s">
        <v>1727</v>
      </c>
      <c r="D1615" s="55"/>
      <c r="E1615" s="55"/>
      <c r="F1615" s="55"/>
      <c r="G1615" s="55"/>
      <c r="H1615" s="55"/>
      <c r="I1615" s="55"/>
      <c r="J1615" s="55"/>
      <c r="K1615" s="55"/>
      <c r="L1615" s="55"/>
      <c r="M1615" s="55"/>
      <c r="N1615" s="55"/>
      <c r="O1615" s="55"/>
      <c r="P1615" s="55"/>
      <c r="Q1615" s="117"/>
      <c r="R1615" s="55"/>
    </row>
    <row r="1616" spans="1:18">
      <c r="A1616" s="51">
        <v>1613</v>
      </c>
      <c r="B1616" s="54" t="s">
        <v>9648</v>
      </c>
      <c r="C1616" s="55" t="s">
        <v>1727</v>
      </c>
      <c r="D1616" s="55"/>
      <c r="E1616" s="55"/>
      <c r="F1616" s="55"/>
      <c r="G1616" s="55"/>
      <c r="H1616" s="55"/>
      <c r="I1616" s="55"/>
      <c r="J1616" s="55"/>
      <c r="K1616" s="55"/>
      <c r="L1616" s="55"/>
      <c r="M1616" s="55"/>
      <c r="N1616" s="55"/>
      <c r="O1616" s="55"/>
      <c r="P1616" s="55" t="s">
        <v>9649</v>
      </c>
      <c r="Q1616" s="117"/>
      <c r="R1616" s="55"/>
    </row>
    <row r="1617" spans="1:18">
      <c r="A1617" s="51">
        <v>1614</v>
      </c>
      <c r="B1617" s="54" t="s">
        <v>9650</v>
      </c>
      <c r="C1617" s="55" t="s">
        <v>1727</v>
      </c>
      <c r="D1617" s="55"/>
      <c r="E1617" s="55"/>
      <c r="F1617" s="55"/>
      <c r="G1617" s="55"/>
      <c r="H1617" s="55"/>
      <c r="I1617" s="55"/>
      <c r="J1617" s="55"/>
      <c r="K1617" s="55"/>
      <c r="L1617" s="55"/>
      <c r="M1617" s="55"/>
      <c r="N1617" s="55"/>
      <c r="O1617" s="55"/>
      <c r="P1617" s="55" t="s">
        <v>9651</v>
      </c>
      <c r="Q1617" s="117"/>
      <c r="R1617" s="55"/>
    </row>
    <row r="1618" spans="1:18">
      <c r="A1618" s="51">
        <v>1615</v>
      </c>
      <c r="B1618" s="54" t="s">
        <v>9652</v>
      </c>
      <c r="C1618" s="55" t="s">
        <v>1727</v>
      </c>
      <c r="D1618" s="55"/>
      <c r="E1618" s="55"/>
      <c r="F1618" s="55"/>
      <c r="G1618" s="55"/>
      <c r="H1618" s="55"/>
      <c r="I1618" s="55"/>
      <c r="J1618" s="55"/>
      <c r="K1618" s="55"/>
      <c r="L1618" s="55"/>
      <c r="M1618" s="55"/>
      <c r="N1618" s="55"/>
      <c r="O1618" s="55"/>
      <c r="P1618" s="55" t="s">
        <v>9653</v>
      </c>
      <c r="Q1618" s="117"/>
      <c r="R1618" s="55"/>
    </row>
    <row r="1619" spans="1:18">
      <c r="A1619" s="51">
        <v>1616</v>
      </c>
      <c r="B1619" s="54" t="s">
        <v>9654</v>
      </c>
      <c r="C1619" s="55" t="s">
        <v>1727</v>
      </c>
      <c r="D1619" s="55"/>
      <c r="E1619" s="55"/>
      <c r="F1619" s="55"/>
      <c r="G1619" s="55"/>
      <c r="H1619" s="55"/>
      <c r="I1619" s="55"/>
      <c r="J1619" s="55"/>
      <c r="K1619" s="55"/>
      <c r="L1619" s="55"/>
      <c r="M1619" s="55"/>
      <c r="N1619" s="55"/>
      <c r="O1619" s="55"/>
      <c r="P1619" s="55" t="s">
        <v>9655</v>
      </c>
      <c r="Q1619" s="117"/>
      <c r="R1619" s="55"/>
    </row>
    <row r="1620" spans="1:18">
      <c r="A1620" s="51">
        <v>1617</v>
      </c>
      <c r="B1620" s="54" t="s">
        <v>9656</v>
      </c>
      <c r="C1620" s="55" t="s">
        <v>1727</v>
      </c>
      <c r="D1620" s="55"/>
      <c r="E1620" s="55"/>
      <c r="F1620" s="55"/>
      <c r="G1620" s="55"/>
      <c r="H1620" s="55"/>
      <c r="I1620" s="55"/>
      <c r="J1620" s="55"/>
      <c r="K1620" s="55"/>
      <c r="L1620" s="55"/>
      <c r="M1620" s="55"/>
      <c r="N1620" s="55"/>
      <c r="O1620" s="55"/>
      <c r="P1620" s="55" t="s">
        <v>9657</v>
      </c>
      <c r="Q1620" s="117"/>
      <c r="R1620" s="55"/>
    </row>
    <row r="1621" spans="1:18">
      <c r="A1621" s="51">
        <v>1618</v>
      </c>
      <c r="B1621" s="54" t="s">
        <v>9658</v>
      </c>
      <c r="C1621" s="55" t="s">
        <v>1727</v>
      </c>
      <c r="D1621" s="55"/>
      <c r="E1621" s="55"/>
      <c r="F1621" s="55"/>
      <c r="G1621" s="55"/>
      <c r="H1621" s="55"/>
      <c r="I1621" s="55"/>
      <c r="J1621" s="55"/>
      <c r="K1621" s="55"/>
      <c r="L1621" s="55"/>
      <c r="M1621" s="55"/>
      <c r="N1621" s="55"/>
      <c r="O1621" s="55"/>
      <c r="P1621" s="55"/>
      <c r="Q1621" s="117"/>
      <c r="R1621" s="55"/>
    </row>
    <row r="1622" spans="1:18">
      <c r="A1622" s="51">
        <v>1619</v>
      </c>
      <c r="B1622" s="54" t="s">
        <v>9659</v>
      </c>
      <c r="C1622" s="55" t="s">
        <v>1727</v>
      </c>
      <c r="D1622" s="55"/>
      <c r="E1622" s="55"/>
      <c r="F1622" s="55"/>
      <c r="G1622" s="55"/>
      <c r="H1622" s="55"/>
      <c r="I1622" s="55"/>
      <c r="J1622" s="55"/>
      <c r="K1622" s="55"/>
      <c r="L1622" s="55"/>
      <c r="M1622" s="55"/>
      <c r="N1622" s="55"/>
      <c r="O1622" s="55"/>
      <c r="P1622" s="55" t="s">
        <v>9660</v>
      </c>
      <c r="Q1622" s="117"/>
      <c r="R1622" s="55"/>
    </row>
    <row r="1623" spans="1:18">
      <c r="A1623" s="51">
        <v>1620</v>
      </c>
      <c r="B1623" s="54" t="s">
        <v>9661</v>
      </c>
      <c r="C1623" s="55" t="s">
        <v>1727</v>
      </c>
      <c r="D1623" s="55"/>
      <c r="E1623" s="55"/>
      <c r="F1623" s="55"/>
      <c r="G1623" s="55"/>
      <c r="H1623" s="55"/>
      <c r="I1623" s="55"/>
      <c r="J1623" s="55"/>
      <c r="K1623" s="55"/>
      <c r="L1623" s="55"/>
      <c r="M1623" s="55"/>
      <c r="N1623" s="55"/>
      <c r="O1623" s="55"/>
      <c r="P1623" s="55" t="s">
        <v>9662</v>
      </c>
      <c r="Q1623" s="117"/>
      <c r="R1623" s="55"/>
    </row>
    <row r="1624" spans="1:18">
      <c r="A1624" s="51">
        <v>1621</v>
      </c>
      <c r="B1624" s="54" t="s">
        <v>9663</v>
      </c>
      <c r="C1624" s="55" t="s">
        <v>1727</v>
      </c>
      <c r="D1624" s="55"/>
      <c r="E1624" s="55"/>
      <c r="F1624" s="55"/>
      <c r="G1624" s="55"/>
      <c r="H1624" s="55"/>
      <c r="I1624" s="55"/>
      <c r="J1624" s="55"/>
      <c r="K1624" s="55"/>
      <c r="L1624" s="55"/>
      <c r="M1624" s="55"/>
      <c r="N1624" s="55"/>
      <c r="O1624" s="55"/>
      <c r="P1624" s="55"/>
      <c r="Q1624" s="117"/>
      <c r="R1624" s="55"/>
    </row>
    <row r="1625" spans="1:18">
      <c r="A1625" s="51">
        <v>1622</v>
      </c>
      <c r="B1625" s="54" t="s">
        <v>9664</v>
      </c>
      <c r="C1625" s="55" t="s">
        <v>1727</v>
      </c>
      <c r="D1625" s="55"/>
      <c r="E1625" s="55"/>
      <c r="F1625" s="55"/>
      <c r="G1625" s="55"/>
      <c r="H1625" s="55"/>
      <c r="I1625" s="55"/>
      <c r="J1625" s="55"/>
      <c r="K1625" s="55"/>
      <c r="L1625" s="55"/>
      <c r="M1625" s="55"/>
      <c r="N1625" s="55"/>
      <c r="O1625" s="55"/>
      <c r="P1625" s="55"/>
      <c r="Q1625" s="117"/>
      <c r="R1625" s="55"/>
    </row>
    <row r="1626" spans="1:18">
      <c r="A1626" s="51">
        <v>1623</v>
      </c>
      <c r="B1626" s="54" t="s">
        <v>9665</v>
      </c>
      <c r="C1626" s="55" t="s">
        <v>1727</v>
      </c>
      <c r="D1626" s="55"/>
      <c r="E1626" s="55"/>
      <c r="F1626" s="55"/>
      <c r="G1626" s="55"/>
      <c r="H1626" s="55"/>
      <c r="I1626" s="55"/>
      <c r="J1626" s="55"/>
      <c r="K1626" s="55"/>
      <c r="L1626" s="55"/>
      <c r="M1626" s="55"/>
      <c r="N1626" s="55"/>
      <c r="O1626" s="55"/>
      <c r="P1626" s="55" t="s">
        <v>9666</v>
      </c>
      <c r="Q1626" s="117"/>
      <c r="R1626" s="55"/>
    </row>
    <row r="1627" spans="1:18">
      <c r="A1627" s="51">
        <v>1624</v>
      </c>
      <c r="B1627" s="54" t="s">
        <v>9667</v>
      </c>
      <c r="C1627" s="55" t="s">
        <v>1727</v>
      </c>
      <c r="D1627" s="55"/>
      <c r="E1627" s="55"/>
      <c r="F1627" s="55"/>
      <c r="G1627" s="55"/>
      <c r="H1627" s="55"/>
      <c r="I1627" s="55"/>
      <c r="J1627" s="55"/>
      <c r="K1627" s="55"/>
      <c r="L1627" s="55"/>
      <c r="M1627" s="55"/>
      <c r="N1627" s="55"/>
      <c r="O1627" s="55"/>
      <c r="P1627" s="55"/>
      <c r="Q1627" s="117"/>
      <c r="R1627" s="55"/>
    </row>
    <row r="1628" spans="1:18">
      <c r="A1628" s="51">
        <v>1625</v>
      </c>
      <c r="B1628" s="54" t="s">
        <v>9668</v>
      </c>
      <c r="C1628" s="55" t="s">
        <v>1727</v>
      </c>
      <c r="D1628" s="55"/>
      <c r="E1628" s="55"/>
      <c r="F1628" s="55"/>
      <c r="G1628" s="55"/>
      <c r="H1628" s="55"/>
      <c r="I1628" s="55"/>
      <c r="J1628" s="55"/>
      <c r="K1628" s="55"/>
      <c r="L1628" s="55"/>
      <c r="M1628" s="55"/>
      <c r="N1628" s="55"/>
      <c r="O1628" s="55"/>
      <c r="P1628" s="55" t="s">
        <v>9669</v>
      </c>
      <c r="Q1628" s="117"/>
      <c r="R1628" s="55"/>
    </row>
    <row r="1629" spans="1:18">
      <c r="A1629" s="51">
        <v>1626</v>
      </c>
      <c r="B1629" s="54" t="s">
        <v>9670</v>
      </c>
      <c r="C1629" s="55" t="s">
        <v>1727</v>
      </c>
      <c r="D1629" s="55"/>
      <c r="E1629" s="55"/>
      <c r="F1629" s="55"/>
      <c r="G1629" s="55"/>
      <c r="H1629" s="55"/>
      <c r="I1629" s="55"/>
      <c r="J1629" s="55"/>
      <c r="K1629" s="55"/>
      <c r="L1629" s="55"/>
      <c r="M1629" s="55"/>
      <c r="N1629" s="55"/>
      <c r="O1629" s="55"/>
      <c r="P1629" s="55"/>
      <c r="Q1629" s="117"/>
      <c r="R1629" s="55"/>
    </row>
    <row r="1630" spans="1:18">
      <c r="A1630" s="51">
        <v>1627</v>
      </c>
      <c r="B1630" s="54" t="s">
        <v>9671</v>
      </c>
      <c r="C1630" s="55" t="s">
        <v>1727</v>
      </c>
      <c r="D1630" s="55"/>
      <c r="E1630" s="55"/>
      <c r="F1630" s="55"/>
      <c r="G1630" s="55"/>
      <c r="H1630" s="55"/>
      <c r="I1630" s="55"/>
      <c r="J1630" s="55"/>
      <c r="K1630" s="55"/>
      <c r="L1630" s="55"/>
      <c r="M1630" s="55"/>
      <c r="N1630" s="55"/>
      <c r="O1630" s="55"/>
      <c r="P1630" s="55" t="s">
        <v>9672</v>
      </c>
      <c r="Q1630" s="117"/>
      <c r="R1630" s="55"/>
    </row>
    <row r="1631" spans="1:18">
      <c r="A1631" s="51">
        <v>1628</v>
      </c>
      <c r="B1631" s="54" t="s">
        <v>9673</v>
      </c>
      <c r="C1631" s="55" t="s">
        <v>1727</v>
      </c>
      <c r="D1631" s="55"/>
      <c r="E1631" s="55"/>
      <c r="F1631" s="55"/>
      <c r="G1631" s="55"/>
      <c r="H1631" s="55"/>
      <c r="I1631" s="55"/>
      <c r="J1631" s="55"/>
      <c r="K1631" s="55"/>
      <c r="L1631" s="55"/>
      <c r="M1631" s="55"/>
      <c r="N1631" s="55"/>
      <c r="O1631" s="55"/>
      <c r="P1631" s="55" t="s">
        <v>9674</v>
      </c>
      <c r="Q1631" s="117"/>
      <c r="R1631" s="55"/>
    </row>
    <row r="1632" spans="1:18">
      <c r="A1632" s="51">
        <v>1629</v>
      </c>
      <c r="B1632" s="54" t="s">
        <v>9675</v>
      </c>
      <c r="C1632" s="55" t="s">
        <v>1727</v>
      </c>
      <c r="D1632" s="55"/>
      <c r="E1632" s="55"/>
      <c r="F1632" s="55"/>
      <c r="G1632" s="55"/>
      <c r="H1632" s="55"/>
      <c r="I1632" s="55"/>
      <c r="J1632" s="55"/>
      <c r="K1632" s="55"/>
      <c r="L1632" s="55"/>
      <c r="M1632" s="55"/>
      <c r="N1632" s="55"/>
      <c r="O1632" s="55"/>
      <c r="P1632" s="55" t="s">
        <v>9676</v>
      </c>
      <c r="Q1632" s="117"/>
      <c r="R1632" s="55"/>
    </row>
    <row r="1633" spans="1:18">
      <c r="A1633" s="51">
        <v>1630</v>
      </c>
      <c r="B1633" s="54" t="s">
        <v>9677</v>
      </c>
      <c r="C1633" s="55" t="s">
        <v>1727</v>
      </c>
      <c r="D1633" s="55"/>
      <c r="E1633" s="55"/>
      <c r="F1633" s="55"/>
      <c r="G1633" s="55"/>
      <c r="H1633" s="55"/>
      <c r="I1633" s="55"/>
      <c r="J1633" s="55"/>
      <c r="K1633" s="55"/>
      <c r="L1633" s="55"/>
      <c r="M1633" s="55"/>
      <c r="N1633" s="55"/>
      <c r="O1633" s="55"/>
      <c r="P1633" s="55" t="s">
        <v>9678</v>
      </c>
      <c r="Q1633" s="117"/>
      <c r="R1633" s="55"/>
    </row>
    <row r="1634" spans="1:18">
      <c r="A1634" s="51">
        <v>1631</v>
      </c>
      <c r="B1634" s="54" t="s">
        <v>9679</v>
      </c>
      <c r="C1634" s="55" t="s">
        <v>1727</v>
      </c>
      <c r="D1634" s="55"/>
      <c r="E1634" s="55"/>
      <c r="F1634" s="55"/>
      <c r="G1634" s="55"/>
      <c r="H1634" s="55"/>
      <c r="I1634" s="55"/>
      <c r="J1634" s="55"/>
      <c r="K1634" s="55"/>
      <c r="L1634" s="55"/>
      <c r="M1634" s="55"/>
      <c r="N1634" s="55"/>
      <c r="O1634" s="55"/>
      <c r="P1634" s="55"/>
      <c r="Q1634" s="117"/>
      <c r="R1634" s="55"/>
    </row>
    <row r="1635" spans="1:18">
      <c r="A1635" s="51">
        <v>1632</v>
      </c>
      <c r="B1635" s="54" t="s">
        <v>9680</v>
      </c>
      <c r="C1635" s="54" t="s">
        <v>9681</v>
      </c>
      <c r="D1635" s="55" t="s">
        <v>1727</v>
      </c>
      <c r="E1635" s="55"/>
      <c r="F1635" s="55"/>
      <c r="G1635" s="55"/>
      <c r="H1635" s="55"/>
      <c r="I1635" s="55"/>
      <c r="J1635" s="55"/>
      <c r="K1635" s="55"/>
      <c r="L1635" s="55"/>
      <c r="M1635" s="55"/>
      <c r="N1635" s="55"/>
      <c r="O1635" s="55"/>
      <c r="P1635" s="55" t="s">
        <v>9682</v>
      </c>
      <c r="Q1635" s="117"/>
      <c r="R1635" s="55"/>
    </row>
    <row r="1636" spans="1:18">
      <c r="A1636" s="51">
        <v>1633</v>
      </c>
      <c r="B1636" s="54" t="s">
        <v>9683</v>
      </c>
      <c r="C1636" s="55" t="s">
        <v>1727</v>
      </c>
      <c r="D1636" s="55"/>
      <c r="E1636" s="55"/>
      <c r="F1636" s="55"/>
      <c r="G1636" s="55"/>
      <c r="H1636" s="55"/>
      <c r="I1636" s="55"/>
      <c r="J1636" s="55"/>
      <c r="K1636" s="55"/>
      <c r="L1636" s="55"/>
      <c r="M1636" s="55"/>
      <c r="N1636" s="55"/>
      <c r="O1636" s="55"/>
      <c r="P1636" s="55" t="s">
        <v>9684</v>
      </c>
      <c r="Q1636" s="117"/>
      <c r="R1636" s="55"/>
    </row>
    <row r="1637" spans="1:18">
      <c r="A1637" s="51">
        <v>1634</v>
      </c>
      <c r="B1637" s="54" t="s">
        <v>9685</v>
      </c>
      <c r="C1637" s="55" t="s">
        <v>1727</v>
      </c>
      <c r="D1637" s="55"/>
      <c r="E1637" s="55"/>
      <c r="F1637" s="55"/>
      <c r="G1637" s="55"/>
      <c r="H1637" s="55"/>
      <c r="I1637" s="55"/>
      <c r="J1637" s="55"/>
      <c r="K1637" s="55"/>
      <c r="L1637" s="55"/>
      <c r="M1637" s="55"/>
      <c r="N1637" s="55"/>
      <c r="O1637" s="55"/>
      <c r="P1637" s="55" t="s">
        <v>9686</v>
      </c>
      <c r="Q1637" s="117"/>
      <c r="R1637" s="55"/>
    </row>
    <row r="1638" spans="1:18">
      <c r="A1638" s="51">
        <v>1635</v>
      </c>
      <c r="B1638" s="54" t="s">
        <v>9687</v>
      </c>
      <c r="C1638" s="55" t="s">
        <v>1727</v>
      </c>
      <c r="D1638" s="55"/>
      <c r="E1638" s="55"/>
      <c r="F1638" s="55"/>
      <c r="G1638" s="55"/>
      <c r="H1638" s="55"/>
      <c r="I1638" s="55"/>
      <c r="J1638" s="55"/>
      <c r="K1638" s="55"/>
      <c r="L1638" s="55"/>
      <c r="M1638" s="55"/>
      <c r="N1638" s="55"/>
      <c r="O1638" s="55"/>
      <c r="P1638" s="55" t="s">
        <v>9688</v>
      </c>
      <c r="Q1638" s="117"/>
      <c r="R1638" s="55"/>
    </row>
    <row r="1639" spans="1:18">
      <c r="A1639" s="51">
        <v>1636</v>
      </c>
      <c r="B1639" s="54" t="s">
        <v>9689</v>
      </c>
      <c r="C1639" s="55" t="s">
        <v>1727</v>
      </c>
      <c r="D1639" s="55"/>
      <c r="E1639" s="55"/>
      <c r="F1639" s="55"/>
      <c r="G1639" s="55"/>
      <c r="H1639" s="55"/>
      <c r="I1639" s="55"/>
      <c r="J1639" s="55"/>
      <c r="K1639" s="55"/>
      <c r="L1639" s="55"/>
      <c r="M1639" s="55"/>
      <c r="N1639" s="55"/>
      <c r="O1639" s="55"/>
      <c r="P1639" s="55" t="s">
        <v>9690</v>
      </c>
      <c r="Q1639" s="117"/>
      <c r="R1639" s="55"/>
    </row>
    <row r="1640" spans="1:18">
      <c r="A1640" s="51">
        <v>1637</v>
      </c>
      <c r="B1640" s="54" t="s">
        <v>9691</v>
      </c>
      <c r="C1640" s="55" t="s">
        <v>1727</v>
      </c>
      <c r="D1640" s="55"/>
      <c r="E1640" s="55"/>
      <c r="F1640" s="55"/>
      <c r="G1640" s="55"/>
      <c r="H1640" s="55"/>
      <c r="I1640" s="55"/>
      <c r="J1640" s="55"/>
      <c r="K1640" s="55"/>
      <c r="L1640" s="55"/>
      <c r="M1640" s="55"/>
      <c r="N1640" s="55"/>
      <c r="O1640" s="55"/>
      <c r="P1640" s="55" t="s">
        <v>9692</v>
      </c>
      <c r="Q1640" s="117"/>
      <c r="R1640" s="55"/>
    </row>
    <row r="1641" spans="1:18">
      <c r="A1641" s="51">
        <v>1638</v>
      </c>
      <c r="B1641" s="54" t="s">
        <v>9693</v>
      </c>
      <c r="C1641" s="55" t="s">
        <v>1727</v>
      </c>
      <c r="D1641" s="55"/>
      <c r="E1641" s="55"/>
      <c r="F1641" s="55"/>
      <c r="G1641" s="55"/>
      <c r="H1641" s="55"/>
      <c r="I1641" s="55"/>
      <c r="J1641" s="55"/>
      <c r="K1641" s="55"/>
      <c r="L1641" s="55"/>
      <c r="M1641" s="55"/>
      <c r="N1641" s="55"/>
      <c r="O1641" s="55"/>
      <c r="P1641" s="55" t="s">
        <v>9694</v>
      </c>
      <c r="Q1641" s="117"/>
      <c r="R1641" s="55"/>
    </row>
    <row r="1642" spans="1:18">
      <c r="A1642" s="51">
        <v>1639</v>
      </c>
      <c r="B1642" s="54" t="s">
        <v>9695</v>
      </c>
      <c r="C1642" s="55" t="s">
        <v>1727</v>
      </c>
      <c r="D1642" s="55"/>
      <c r="E1642" s="55"/>
      <c r="F1642" s="55"/>
      <c r="G1642" s="55"/>
      <c r="H1642" s="55"/>
      <c r="I1642" s="55"/>
      <c r="J1642" s="55"/>
      <c r="K1642" s="55"/>
      <c r="L1642" s="55"/>
      <c r="M1642" s="55"/>
      <c r="N1642" s="55"/>
      <c r="O1642" s="55"/>
      <c r="P1642" s="55" t="s">
        <v>9696</v>
      </c>
      <c r="Q1642" s="117"/>
      <c r="R1642" s="55"/>
    </row>
    <row r="1643" spans="1:18">
      <c r="A1643" s="51">
        <v>1640</v>
      </c>
      <c r="B1643" s="54" t="s">
        <v>9697</v>
      </c>
      <c r="C1643" s="55" t="s">
        <v>1727</v>
      </c>
      <c r="D1643" s="55"/>
      <c r="E1643" s="55"/>
      <c r="F1643" s="55"/>
      <c r="G1643" s="55"/>
      <c r="H1643" s="55"/>
      <c r="I1643" s="55"/>
      <c r="J1643" s="55"/>
      <c r="K1643" s="55"/>
      <c r="L1643" s="55"/>
      <c r="M1643" s="55"/>
      <c r="N1643" s="55"/>
      <c r="O1643" s="55"/>
      <c r="P1643" s="55" t="s">
        <v>9698</v>
      </c>
      <c r="Q1643" s="117"/>
      <c r="R1643" s="55"/>
    </row>
    <row r="1644" spans="1:18">
      <c r="A1644" s="51">
        <v>1641</v>
      </c>
      <c r="B1644" s="54" t="s">
        <v>9699</v>
      </c>
      <c r="C1644" s="55" t="s">
        <v>1727</v>
      </c>
      <c r="D1644" s="55"/>
      <c r="E1644" s="55"/>
      <c r="F1644" s="55"/>
      <c r="G1644" s="55"/>
      <c r="H1644" s="55"/>
      <c r="I1644" s="55"/>
      <c r="J1644" s="55"/>
      <c r="K1644" s="55"/>
      <c r="L1644" s="55"/>
      <c r="M1644" s="55"/>
      <c r="N1644" s="55"/>
      <c r="O1644" s="55"/>
      <c r="P1644" s="55" t="s">
        <v>9700</v>
      </c>
      <c r="Q1644" s="117"/>
      <c r="R1644" s="55"/>
    </row>
    <row r="1645" spans="1:18">
      <c r="A1645" s="51">
        <v>1642</v>
      </c>
      <c r="B1645" s="54" t="s">
        <v>9701</v>
      </c>
      <c r="C1645" s="55" t="s">
        <v>1727</v>
      </c>
      <c r="D1645" s="55"/>
      <c r="E1645" s="55"/>
      <c r="F1645" s="55"/>
      <c r="G1645" s="55"/>
      <c r="H1645" s="55"/>
      <c r="I1645" s="55"/>
      <c r="J1645" s="55"/>
      <c r="K1645" s="55"/>
      <c r="L1645" s="55"/>
      <c r="M1645" s="55"/>
      <c r="N1645" s="55"/>
      <c r="O1645" s="55"/>
      <c r="P1645" s="55"/>
      <c r="Q1645" s="117"/>
      <c r="R1645" s="55"/>
    </row>
    <row r="1646" spans="1:18">
      <c r="A1646" s="51">
        <v>1643</v>
      </c>
      <c r="B1646" s="54" t="s">
        <v>9702</v>
      </c>
      <c r="C1646" s="55" t="s">
        <v>1727</v>
      </c>
      <c r="D1646" s="55"/>
      <c r="E1646" s="55"/>
      <c r="F1646" s="55"/>
      <c r="G1646" s="55"/>
      <c r="H1646" s="55"/>
      <c r="I1646" s="55"/>
      <c r="J1646" s="55"/>
      <c r="K1646" s="55"/>
      <c r="L1646" s="55"/>
      <c r="M1646" s="55"/>
      <c r="N1646" s="55"/>
      <c r="O1646" s="55"/>
      <c r="P1646" s="55"/>
      <c r="Q1646" s="117"/>
      <c r="R1646" s="55"/>
    </row>
    <row r="1647" spans="1:18">
      <c r="A1647" s="51">
        <v>1644</v>
      </c>
      <c r="B1647" s="54" t="s">
        <v>9703</v>
      </c>
      <c r="C1647" s="55" t="s">
        <v>1727</v>
      </c>
      <c r="D1647" s="55"/>
      <c r="E1647" s="55"/>
      <c r="F1647" s="55"/>
      <c r="G1647" s="55"/>
      <c r="H1647" s="55"/>
      <c r="I1647" s="55"/>
      <c r="J1647" s="55"/>
      <c r="K1647" s="55"/>
      <c r="L1647" s="55"/>
      <c r="M1647" s="55"/>
      <c r="N1647" s="55"/>
      <c r="O1647" s="55"/>
      <c r="P1647" s="55"/>
      <c r="Q1647" s="117"/>
      <c r="R1647" s="55"/>
    </row>
    <row r="1648" spans="1:18">
      <c r="A1648" s="51">
        <v>1645</v>
      </c>
      <c r="B1648" s="54" t="s">
        <v>9704</v>
      </c>
      <c r="C1648" s="55" t="s">
        <v>1727</v>
      </c>
      <c r="D1648" s="55"/>
      <c r="E1648" s="55"/>
      <c r="F1648" s="55"/>
      <c r="G1648" s="55"/>
      <c r="H1648" s="55"/>
      <c r="I1648" s="55"/>
      <c r="J1648" s="55"/>
      <c r="K1648" s="55"/>
      <c r="L1648" s="55"/>
      <c r="M1648" s="55"/>
      <c r="N1648" s="55"/>
      <c r="O1648" s="55"/>
      <c r="P1648" s="55" t="s">
        <v>9705</v>
      </c>
      <c r="Q1648" s="117"/>
      <c r="R1648" s="55"/>
    </row>
    <row r="1649" spans="1:18">
      <c r="A1649" s="51">
        <v>1646</v>
      </c>
      <c r="B1649" s="54" t="s">
        <v>9706</v>
      </c>
      <c r="C1649" s="54" t="s">
        <v>9707</v>
      </c>
      <c r="D1649" s="55" t="s">
        <v>9708</v>
      </c>
      <c r="E1649" s="55" t="s">
        <v>1727</v>
      </c>
      <c r="F1649" s="55"/>
      <c r="G1649" s="55"/>
      <c r="H1649" s="55"/>
      <c r="I1649" s="55"/>
      <c r="J1649" s="55"/>
      <c r="K1649" s="55"/>
      <c r="L1649" s="55"/>
      <c r="M1649" s="55"/>
      <c r="N1649" s="55"/>
      <c r="O1649" s="55"/>
      <c r="P1649" s="55" t="s">
        <v>9709</v>
      </c>
      <c r="Q1649" s="117"/>
      <c r="R1649" s="55"/>
    </row>
    <row r="1650" spans="1:18">
      <c r="A1650" s="51">
        <v>1647</v>
      </c>
      <c r="B1650" s="54" t="s">
        <v>9710</v>
      </c>
      <c r="C1650" s="55" t="s">
        <v>1727</v>
      </c>
      <c r="D1650" s="55"/>
      <c r="E1650" s="55"/>
      <c r="F1650" s="55"/>
      <c r="G1650" s="55"/>
      <c r="H1650" s="55"/>
      <c r="I1650" s="55"/>
      <c r="J1650" s="55"/>
      <c r="K1650" s="55"/>
      <c r="L1650" s="55"/>
      <c r="M1650" s="55"/>
      <c r="N1650" s="55"/>
      <c r="O1650" s="55"/>
      <c r="P1650" s="55"/>
      <c r="Q1650" s="117"/>
      <c r="R1650" s="55"/>
    </row>
    <row r="1651" spans="1:18">
      <c r="A1651" s="51">
        <v>1648</v>
      </c>
      <c r="B1651" s="54" t="s">
        <v>9711</v>
      </c>
      <c r="C1651" s="55" t="s">
        <v>1727</v>
      </c>
      <c r="D1651" s="55"/>
      <c r="E1651" s="55"/>
      <c r="F1651" s="55"/>
      <c r="G1651" s="55"/>
      <c r="H1651" s="55"/>
      <c r="I1651" s="55"/>
      <c r="J1651" s="55"/>
      <c r="K1651" s="55"/>
      <c r="L1651" s="55"/>
      <c r="M1651" s="55"/>
      <c r="N1651" s="55"/>
      <c r="O1651" s="55"/>
      <c r="P1651" s="55"/>
      <c r="Q1651" s="117"/>
      <c r="R1651" s="55"/>
    </row>
    <row r="1652" spans="1:18">
      <c r="A1652" s="51">
        <v>1649</v>
      </c>
      <c r="B1652" s="54" t="s">
        <v>9712</v>
      </c>
      <c r="C1652" s="55" t="s">
        <v>1727</v>
      </c>
      <c r="D1652" s="55"/>
      <c r="E1652" s="55"/>
      <c r="F1652" s="55"/>
      <c r="G1652" s="55"/>
      <c r="H1652" s="55"/>
      <c r="I1652" s="55"/>
      <c r="J1652" s="55"/>
      <c r="K1652" s="55"/>
      <c r="L1652" s="55"/>
      <c r="M1652" s="55"/>
      <c r="N1652" s="55"/>
      <c r="O1652" s="55"/>
      <c r="P1652" s="55"/>
      <c r="Q1652" s="117"/>
      <c r="R1652" s="55"/>
    </row>
    <row r="1653" spans="1:18">
      <c r="A1653" s="51">
        <v>1650</v>
      </c>
      <c r="B1653" s="54" t="s">
        <v>9713</v>
      </c>
      <c r="C1653" s="55" t="s">
        <v>1727</v>
      </c>
      <c r="D1653" s="55"/>
      <c r="E1653" s="55"/>
      <c r="F1653" s="55"/>
      <c r="G1653" s="55"/>
      <c r="H1653" s="55"/>
      <c r="I1653" s="55"/>
      <c r="J1653" s="55"/>
      <c r="K1653" s="55"/>
      <c r="L1653" s="55"/>
      <c r="M1653" s="55"/>
      <c r="N1653" s="55"/>
      <c r="O1653" s="55"/>
      <c r="P1653" s="55"/>
      <c r="Q1653" s="117"/>
      <c r="R1653" s="55"/>
    </row>
    <row r="1654" spans="1:18">
      <c r="A1654" s="51">
        <v>1651</v>
      </c>
      <c r="B1654" s="54" t="s">
        <v>9714</v>
      </c>
      <c r="C1654" s="55" t="s">
        <v>1727</v>
      </c>
      <c r="D1654" s="55"/>
      <c r="E1654" s="55"/>
      <c r="F1654" s="55"/>
      <c r="G1654" s="55"/>
      <c r="H1654" s="55"/>
      <c r="I1654" s="55"/>
      <c r="J1654" s="55"/>
      <c r="K1654" s="55"/>
      <c r="L1654" s="55"/>
      <c r="M1654" s="55"/>
      <c r="N1654" s="55"/>
      <c r="O1654" s="55"/>
      <c r="P1654" s="55" t="s">
        <v>9715</v>
      </c>
      <c r="Q1654" s="117"/>
      <c r="R1654" s="55"/>
    </row>
    <row r="1655" spans="1:18">
      <c r="A1655" s="51">
        <v>1652</v>
      </c>
      <c r="B1655" s="54" t="s">
        <v>9716</v>
      </c>
      <c r="C1655" s="55" t="s">
        <v>1727</v>
      </c>
      <c r="D1655" s="55"/>
      <c r="E1655" s="55"/>
      <c r="F1655" s="55"/>
      <c r="G1655" s="55"/>
      <c r="H1655" s="55"/>
      <c r="I1655" s="55"/>
      <c r="J1655" s="55"/>
      <c r="K1655" s="55"/>
      <c r="L1655" s="55"/>
      <c r="M1655" s="55"/>
      <c r="N1655" s="55"/>
      <c r="O1655" s="55"/>
      <c r="P1655" s="55" t="s">
        <v>9717</v>
      </c>
      <c r="Q1655" s="117"/>
      <c r="R1655" s="55"/>
    </row>
    <row r="1656" spans="1:18">
      <c r="A1656" s="51">
        <v>1653</v>
      </c>
      <c r="B1656" s="54" t="s">
        <v>9718</v>
      </c>
      <c r="C1656" s="55" t="s">
        <v>1727</v>
      </c>
      <c r="D1656" s="55"/>
      <c r="E1656" s="55"/>
      <c r="F1656" s="55"/>
      <c r="G1656" s="55"/>
      <c r="H1656" s="55"/>
      <c r="I1656" s="55"/>
      <c r="J1656" s="55"/>
      <c r="K1656" s="55"/>
      <c r="L1656" s="55"/>
      <c r="M1656" s="55"/>
      <c r="N1656" s="55"/>
      <c r="O1656" s="55"/>
      <c r="P1656" s="55" t="s">
        <v>9719</v>
      </c>
      <c r="Q1656" s="117"/>
      <c r="R1656" s="55"/>
    </row>
    <row r="1657" spans="1:18">
      <c r="A1657" s="51">
        <v>1654</v>
      </c>
      <c r="B1657" s="54" t="s">
        <v>9720</v>
      </c>
      <c r="C1657" s="55" t="s">
        <v>1727</v>
      </c>
      <c r="D1657" s="55"/>
      <c r="E1657" s="55"/>
      <c r="F1657" s="55"/>
      <c r="G1657" s="55"/>
      <c r="H1657" s="55"/>
      <c r="I1657" s="55"/>
      <c r="J1657" s="55"/>
      <c r="K1657" s="55"/>
      <c r="L1657" s="55"/>
      <c r="M1657" s="55"/>
      <c r="N1657" s="55"/>
      <c r="O1657" s="55"/>
      <c r="P1657" s="55" t="s">
        <v>9721</v>
      </c>
      <c r="Q1657" s="117"/>
      <c r="R1657" s="55"/>
    </row>
    <row r="1658" spans="1:18">
      <c r="A1658" s="51">
        <v>1655</v>
      </c>
      <c r="B1658" s="54" t="s">
        <v>9722</v>
      </c>
      <c r="C1658" s="55" t="s">
        <v>1727</v>
      </c>
      <c r="D1658" s="55"/>
      <c r="E1658" s="55"/>
      <c r="F1658" s="55"/>
      <c r="G1658" s="55"/>
      <c r="H1658" s="55"/>
      <c r="I1658" s="55"/>
      <c r="J1658" s="55"/>
      <c r="K1658" s="55"/>
      <c r="L1658" s="55"/>
      <c r="M1658" s="55"/>
      <c r="N1658" s="55"/>
      <c r="O1658" s="55"/>
      <c r="P1658" s="55" t="s">
        <v>9723</v>
      </c>
      <c r="Q1658" s="117"/>
      <c r="R1658" s="55"/>
    </row>
    <row r="1659" spans="1:18">
      <c r="A1659" s="51">
        <v>1656</v>
      </c>
      <c r="B1659" s="54" t="s">
        <v>9724</v>
      </c>
      <c r="C1659" s="55" t="s">
        <v>1727</v>
      </c>
      <c r="D1659" s="55"/>
      <c r="E1659" s="55"/>
      <c r="F1659" s="55"/>
      <c r="G1659" s="55"/>
      <c r="H1659" s="55"/>
      <c r="I1659" s="55"/>
      <c r="J1659" s="55"/>
      <c r="K1659" s="55"/>
      <c r="L1659" s="55"/>
      <c r="M1659" s="55"/>
      <c r="N1659" s="55"/>
      <c r="O1659" s="55"/>
      <c r="P1659" s="55" t="s">
        <v>9725</v>
      </c>
      <c r="Q1659" s="117"/>
      <c r="R1659" s="55"/>
    </row>
    <row r="1660" spans="1:18">
      <c r="A1660" s="51">
        <v>1657</v>
      </c>
      <c r="B1660" s="117" t="s">
        <v>9726</v>
      </c>
      <c r="C1660" s="55" t="s">
        <v>1727</v>
      </c>
      <c r="D1660" s="55"/>
      <c r="E1660" s="55"/>
      <c r="F1660" s="55"/>
      <c r="G1660" s="55"/>
      <c r="H1660" s="55"/>
      <c r="I1660" s="55"/>
      <c r="J1660" s="55"/>
      <c r="K1660" s="55"/>
      <c r="L1660" s="55"/>
      <c r="M1660" s="55"/>
      <c r="N1660" s="55"/>
      <c r="O1660" s="55"/>
      <c r="P1660" s="55" t="s">
        <v>9727</v>
      </c>
      <c r="Q1660" s="117"/>
      <c r="R1660" s="55"/>
    </row>
    <row r="1661" spans="1:18">
      <c r="A1661" s="51">
        <v>1658</v>
      </c>
      <c r="B1661" s="54" t="s">
        <v>9728</v>
      </c>
      <c r="C1661" s="55" t="s">
        <v>1727</v>
      </c>
      <c r="D1661" s="55"/>
      <c r="E1661" s="55"/>
      <c r="F1661" s="55"/>
      <c r="G1661" s="55"/>
      <c r="H1661" s="55"/>
      <c r="I1661" s="55"/>
      <c r="J1661" s="55"/>
      <c r="K1661" s="55"/>
      <c r="L1661" s="55"/>
      <c r="M1661" s="55"/>
      <c r="N1661" s="55"/>
      <c r="O1661" s="55"/>
      <c r="P1661" s="55" t="s">
        <v>9729</v>
      </c>
      <c r="Q1661" s="117"/>
      <c r="R1661" s="55"/>
    </row>
    <row r="1662" spans="1:18">
      <c r="A1662" s="51">
        <v>1659</v>
      </c>
      <c r="B1662" s="54" t="s">
        <v>9730</v>
      </c>
      <c r="C1662" s="55" t="s">
        <v>1727</v>
      </c>
      <c r="D1662" s="55"/>
      <c r="E1662" s="55"/>
      <c r="F1662" s="55"/>
      <c r="G1662" s="55"/>
      <c r="H1662" s="55"/>
      <c r="I1662" s="55"/>
      <c r="J1662" s="55"/>
      <c r="K1662" s="55"/>
      <c r="L1662" s="55"/>
      <c r="M1662" s="55"/>
      <c r="N1662" s="55"/>
      <c r="O1662" s="55"/>
      <c r="P1662" s="55" t="s">
        <v>9731</v>
      </c>
      <c r="Q1662" s="117"/>
      <c r="R1662" s="55"/>
    </row>
    <row r="1663" spans="1:18">
      <c r="A1663" s="51">
        <v>1660</v>
      </c>
      <c r="B1663" s="54" t="s">
        <v>9732</v>
      </c>
      <c r="C1663" s="55" t="s">
        <v>1727</v>
      </c>
      <c r="D1663" s="55"/>
      <c r="E1663" s="55"/>
      <c r="F1663" s="55"/>
      <c r="G1663" s="55"/>
      <c r="H1663" s="55"/>
      <c r="I1663" s="55"/>
      <c r="J1663" s="55"/>
      <c r="K1663" s="55"/>
      <c r="L1663" s="55"/>
      <c r="M1663" s="55"/>
      <c r="N1663" s="55"/>
      <c r="O1663" s="55"/>
      <c r="P1663" s="55" t="s">
        <v>9733</v>
      </c>
      <c r="Q1663" s="117"/>
      <c r="R1663" s="55"/>
    </row>
    <row r="1664" spans="1:18">
      <c r="A1664" s="51">
        <v>1661</v>
      </c>
      <c r="B1664" s="54" t="s">
        <v>9734</v>
      </c>
      <c r="C1664" s="55" t="s">
        <v>1727</v>
      </c>
      <c r="D1664" s="55"/>
      <c r="E1664" s="55"/>
      <c r="F1664" s="55"/>
      <c r="G1664" s="55"/>
      <c r="H1664" s="55"/>
      <c r="I1664" s="55"/>
      <c r="J1664" s="55"/>
      <c r="K1664" s="55"/>
      <c r="L1664" s="55"/>
      <c r="M1664" s="55"/>
      <c r="N1664" s="55"/>
      <c r="O1664" s="55"/>
      <c r="P1664" s="55"/>
      <c r="Q1664" s="117"/>
      <c r="R1664" s="55"/>
    </row>
    <row r="1665" spans="1:18">
      <c r="A1665" s="51">
        <v>1662</v>
      </c>
      <c r="B1665" s="54" t="s">
        <v>9735</v>
      </c>
      <c r="C1665" s="55" t="s">
        <v>1727</v>
      </c>
      <c r="D1665" s="55"/>
      <c r="E1665" s="55"/>
      <c r="F1665" s="55"/>
      <c r="G1665" s="55"/>
      <c r="H1665" s="55"/>
      <c r="I1665" s="55"/>
      <c r="J1665" s="55"/>
      <c r="K1665" s="55"/>
      <c r="L1665" s="55"/>
      <c r="M1665" s="55"/>
      <c r="N1665" s="55"/>
      <c r="O1665" s="55"/>
      <c r="P1665" s="55" t="s">
        <v>9736</v>
      </c>
      <c r="Q1665" s="117"/>
      <c r="R1665" s="55"/>
    </row>
    <row r="1666" spans="1:18">
      <c r="A1666" s="51">
        <v>1663</v>
      </c>
      <c r="B1666" s="54" t="s">
        <v>9737</v>
      </c>
      <c r="C1666" s="55" t="s">
        <v>1727</v>
      </c>
      <c r="D1666" s="55"/>
      <c r="E1666" s="55"/>
      <c r="F1666" s="55"/>
      <c r="G1666" s="55"/>
      <c r="H1666" s="55"/>
      <c r="I1666" s="55"/>
      <c r="J1666" s="55"/>
      <c r="K1666" s="55"/>
      <c r="L1666" s="55"/>
      <c r="M1666" s="55"/>
      <c r="N1666" s="55"/>
      <c r="O1666" s="55"/>
      <c r="P1666" s="55" t="s">
        <v>9738</v>
      </c>
      <c r="Q1666" s="117"/>
      <c r="R1666" s="55"/>
    </row>
    <row r="1667" spans="1:18">
      <c r="A1667" s="51">
        <v>1664</v>
      </c>
      <c r="B1667" s="54" t="s">
        <v>5853</v>
      </c>
      <c r="C1667" s="55" t="s">
        <v>1727</v>
      </c>
      <c r="D1667" s="55"/>
      <c r="E1667" s="55"/>
      <c r="F1667" s="55"/>
      <c r="G1667" s="55"/>
      <c r="H1667" s="55"/>
      <c r="I1667" s="55"/>
      <c r="J1667" s="55"/>
      <c r="K1667" s="55"/>
      <c r="L1667" s="55"/>
      <c r="M1667" s="55"/>
      <c r="N1667" s="55"/>
      <c r="O1667" s="55"/>
      <c r="P1667" s="55" t="s">
        <v>9739</v>
      </c>
      <c r="Q1667" s="117"/>
      <c r="R1667" s="55"/>
    </row>
    <row r="1668" spans="1:18">
      <c r="A1668" s="51">
        <v>1665</v>
      </c>
      <c r="B1668" s="54" t="s">
        <v>5854</v>
      </c>
      <c r="C1668" s="55" t="s">
        <v>1727</v>
      </c>
      <c r="D1668" s="55"/>
      <c r="E1668" s="55"/>
      <c r="F1668" s="55"/>
      <c r="G1668" s="55"/>
      <c r="H1668" s="55"/>
      <c r="I1668" s="55"/>
      <c r="J1668" s="55"/>
      <c r="K1668" s="55"/>
      <c r="L1668" s="55"/>
      <c r="M1668" s="55"/>
      <c r="N1668" s="55"/>
      <c r="O1668" s="55"/>
      <c r="P1668" s="55" t="s">
        <v>9740</v>
      </c>
      <c r="Q1668" s="117"/>
      <c r="R1668" s="55"/>
    </row>
    <row r="1669" spans="1:18">
      <c r="A1669" s="51">
        <v>1666</v>
      </c>
      <c r="B1669" s="54" t="s">
        <v>9741</v>
      </c>
      <c r="C1669" s="54" t="s">
        <v>9742</v>
      </c>
      <c r="D1669" s="55" t="s">
        <v>1727</v>
      </c>
      <c r="E1669" s="55"/>
      <c r="F1669" s="55"/>
      <c r="G1669" s="55"/>
      <c r="H1669" s="55"/>
      <c r="I1669" s="55"/>
      <c r="J1669" s="55"/>
      <c r="K1669" s="55"/>
      <c r="L1669" s="55"/>
      <c r="M1669" s="55"/>
      <c r="N1669" s="55"/>
      <c r="O1669" s="55"/>
      <c r="P1669" s="55" t="s">
        <v>9743</v>
      </c>
      <c r="Q1669" s="117"/>
      <c r="R1669" s="55"/>
    </row>
    <row r="1670" spans="1:18">
      <c r="A1670" s="51">
        <v>1667</v>
      </c>
      <c r="B1670" s="54" t="s">
        <v>9744</v>
      </c>
      <c r="C1670" s="55" t="s">
        <v>1727</v>
      </c>
      <c r="D1670" s="55"/>
      <c r="E1670" s="55"/>
      <c r="F1670" s="55"/>
      <c r="G1670" s="55"/>
      <c r="H1670" s="55"/>
      <c r="I1670" s="55"/>
      <c r="J1670" s="55"/>
      <c r="K1670" s="55"/>
      <c r="L1670" s="55"/>
      <c r="M1670" s="55"/>
      <c r="N1670" s="55"/>
      <c r="O1670" s="55"/>
      <c r="P1670" s="55"/>
      <c r="Q1670" s="117"/>
      <c r="R1670" s="55"/>
    </row>
    <row r="1671" spans="1:18">
      <c r="A1671" s="51">
        <v>1668</v>
      </c>
      <c r="B1671" s="54" t="s">
        <v>9745</v>
      </c>
      <c r="C1671" s="55" t="s">
        <v>1727</v>
      </c>
      <c r="D1671" s="55"/>
      <c r="E1671" s="55"/>
      <c r="F1671" s="55"/>
      <c r="G1671" s="55"/>
      <c r="H1671" s="55"/>
      <c r="I1671" s="55"/>
      <c r="J1671" s="55"/>
      <c r="K1671" s="55"/>
      <c r="L1671" s="55"/>
      <c r="M1671" s="55"/>
      <c r="N1671" s="55"/>
      <c r="O1671" s="55"/>
      <c r="P1671" s="55"/>
      <c r="Q1671" s="117"/>
      <c r="R1671" s="55"/>
    </row>
    <row r="1672" spans="1:18">
      <c r="A1672" s="51">
        <v>1669</v>
      </c>
      <c r="B1672" s="54" t="s">
        <v>9746</v>
      </c>
      <c r="C1672" s="55" t="s">
        <v>1727</v>
      </c>
      <c r="D1672" s="55"/>
      <c r="E1672" s="55"/>
      <c r="F1672" s="55"/>
      <c r="G1672" s="55"/>
      <c r="H1672" s="55"/>
      <c r="I1672" s="55"/>
      <c r="J1672" s="55"/>
      <c r="K1672" s="55"/>
      <c r="L1672" s="55"/>
      <c r="M1672" s="55"/>
      <c r="N1672" s="55"/>
      <c r="O1672" s="55"/>
      <c r="P1672" s="55"/>
      <c r="Q1672" s="117"/>
      <c r="R1672" s="55"/>
    </row>
    <row r="1673" spans="1:18">
      <c r="A1673" s="51">
        <v>1670</v>
      </c>
      <c r="B1673" s="54" t="s">
        <v>9747</v>
      </c>
      <c r="C1673" s="55" t="s">
        <v>1727</v>
      </c>
      <c r="D1673" s="55"/>
      <c r="E1673" s="55"/>
      <c r="F1673" s="55"/>
      <c r="G1673" s="55"/>
      <c r="H1673" s="55"/>
      <c r="I1673" s="55"/>
      <c r="J1673" s="55"/>
      <c r="K1673" s="55"/>
      <c r="L1673" s="55"/>
      <c r="M1673" s="55"/>
      <c r="N1673" s="55"/>
      <c r="O1673" s="55"/>
      <c r="P1673" s="55" t="s">
        <v>9748</v>
      </c>
      <c r="Q1673" s="117"/>
      <c r="R1673" s="55"/>
    </row>
    <row r="1674" spans="1:18">
      <c r="A1674" s="51">
        <v>1671</v>
      </c>
      <c r="B1674" s="54" t="s">
        <v>9749</v>
      </c>
      <c r="C1674" s="55" t="s">
        <v>1727</v>
      </c>
      <c r="D1674" s="55" t="s">
        <v>1727</v>
      </c>
      <c r="E1674" s="55" t="s">
        <v>1727</v>
      </c>
      <c r="F1674" s="55" t="s">
        <v>1727</v>
      </c>
      <c r="G1674" s="55" t="s">
        <v>1727</v>
      </c>
      <c r="H1674" s="55" t="s">
        <v>1727</v>
      </c>
      <c r="I1674" s="55" t="s">
        <v>1727</v>
      </c>
      <c r="J1674" s="55" t="s">
        <v>1727</v>
      </c>
      <c r="K1674" s="55" t="s">
        <v>1727</v>
      </c>
      <c r="L1674" s="55" t="s">
        <v>1727</v>
      </c>
      <c r="M1674" s="55" t="s">
        <v>1727</v>
      </c>
      <c r="N1674" s="55" t="s">
        <v>1727</v>
      </c>
      <c r="O1674" s="55" t="s">
        <v>1727</v>
      </c>
      <c r="P1674" s="55" t="s">
        <v>9750</v>
      </c>
      <c r="Q1674" s="117"/>
      <c r="R1674" s="55"/>
    </row>
    <row r="1675" spans="1:18">
      <c r="A1675" s="51">
        <v>1672</v>
      </c>
      <c r="B1675" s="117" t="s">
        <v>9751</v>
      </c>
      <c r="C1675" s="55" t="s">
        <v>1727</v>
      </c>
      <c r="D1675" s="55" t="s">
        <v>1727</v>
      </c>
      <c r="E1675" s="55" t="s">
        <v>1727</v>
      </c>
      <c r="F1675" s="55" t="s">
        <v>1727</v>
      </c>
      <c r="G1675" s="55" t="s">
        <v>1727</v>
      </c>
      <c r="H1675" s="55" t="s">
        <v>1727</v>
      </c>
      <c r="I1675" s="55" t="s">
        <v>1727</v>
      </c>
      <c r="J1675" s="55" t="s">
        <v>1727</v>
      </c>
      <c r="K1675" s="55" t="s">
        <v>1727</v>
      </c>
      <c r="L1675" s="55" t="s">
        <v>1727</v>
      </c>
      <c r="M1675" s="55" t="s">
        <v>1727</v>
      </c>
      <c r="N1675" s="55" t="s">
        <v>1727</v>
      </c>
      <c r="O1675" s="55" t="s">
        <v>1727</v>
      </c>
      <c r="P1675" s="117"/>
      <c r="Q1675" s="117"/>
      <c r="R1675" s="55"/>
    </row>
    <row r="1676" spans="1:18">
      <c r="A1676" s="51">
        <v>1673</v>
      </c>
      <c r="B1676" s="117" t="s">
        <v>9752</v>
      </c>
      <c r="C1676" s="55" t="s">
        <v>1727</v>
      </c>
      <c r="D1676" s="55" t="s">
        <v>1727</v>
      </c>
      <c r="E1676" s="55" t="s">
        <v>1727</v>
      </c>
      <c r="F1676" s="55" t="s">
        <v>1727</v>
      </c>
      <c r="G1676" s="55" t="s">
        <v>1727</v>
      </c>
      <c r="H1676" s="55" t="s">
        <v>1727</v>
      </c>
      <c r="I1676" s="55" t="s">
        <v>1727</v>
      </c>
      <c r="J1676" s="55" t="s">
        <v>1727</v>
      </c>
      <c r="K1676" s="55" t="s">
        <v>1727</v>
      </c>
      <c r="L1676" s="55" t="s">
        <v>1727</v>
      </c>
      <c r="M1676" s="55" t="s">
        <v>1727</v>
      </c>
      <c r="N1676" s="55" t="s">
        <v>1727</v>
      </c>
      <c r="O1676" s="55" t="s">
        <v>1727</v>
      </c>
      <c r="P1676" s="117" t="s">
        <v>9753</v>
      </c>
      <c r="Q1676" s="117"/>
      <c r="R1676" s="55"/>
    </row>
    <row r="1677" spans="1:18">
      <c r="A1677" s="51">
        <v>1674</v>
      </c>
      <c r="B1677" s="117" t="s">
        <v>9754</v>
      </c>
      <c r="C1677" s="55" t="s">
        <v>1727</v>
      </c>
      <c r="D1677" s="55" t="s">
        <v>1727</v>
      </c>
      <c r="E1677" s="55" t="s">
        <v>1727</v>
      </c>
      <c r="F1677" s="55" t="s">
        <v>1727</v>
      </c>
      <c r="G1677" s="55" t="s">
        <v>1727</v>
      </c>
      <c r="H1677" s="55" t="s">
        <v>1727</v>
      </c>
      <c r="I1677" s="55" t="s">
        <v>1727</v>
      </c>
      <c r="J1677" s="55" t="s">
        <v>1727</v>
      </c>
      <c r="K1677" s="55" t="s">
        <v>1727</v>
      </c>
      <c r="L1677" s="55" t="s">
        <v>1727</v>
      </c>
      <c r="M1677" s="55" t="s">
        <v>1727</v>
      </c>
      <c r="N1677" s="55" t="s">
        <v>1727</v>
      </c>
      <c r="O1677" s="55" t="s">
        <v>1727</v>
      </c>
      <c r="P1677" s="117"/>
      <c r="Q1677" s="117"/>
      <c r="R1677" s="55"/>
    </row>
    <row r="1678" spans="1:18">
      <c r="A1678" s="51">
        <v>1675</v>
      </c>
      <c r="B1678" s="117" t="s">
        <v>9755</v>
      </c>
      <c r="C1678" s="55" t="s">
        <v>1727</v>
      </c>
      <c r="D1678" s="55" t="s">
        <v>1727</v>
      </c>
      <c r="E1678" s="55" t="s">
        <v>1727</v>
      </c>
      <c r="F1678" s="55" t="s">
        <v>1727</v>
      </c>
      <c r="G1678" s="55" t="s">
        <v>1727</v>
      </c>
      <c r="H1678" s="55" t="s">
        <v>1727</v>
      </c>
      <c r="I1678" s="55" t="s">
        <v>1727</v>
      </c>
      <c r="J1678" s="55" t="s">
        <v>1727</v>
      </c>
      <c r="K1678" s="55" t="s">
        <v>1727</v>
      </c>
      <c r="L1678" s="55" t="s">
        <v>1727</v>
      </c>
      <c r="M1678" s="55" t="s">
        <v>1727</v>
      </c>
      <c r="N1678" s="55" t="s">
        <v>1727</v>
      </c>
      <c r="O1678" s="55" t="s">
        <v>1727</v>
      </c>
      <c r="P1678" s="117" t="s">
        <v>9756</v>
      </c>
      <c r="Q1678" s="117"/>
      <c r="R1678" s="55"/>
    </row>
    <row r="1679" spans="1:18">
      <c r="A1679" s="51">
        <v>1676</v>
      </c>
      <c r="B1679" s="117" t="s">
        <v>9757</v>
      </c>
      <c r="C1679" s="55" t="s">
        <v>1727</v>
      </c>
      <c r="D1679" s="55" t="s">
        <v>1727</v>
      </c>
      <c r="E1679" s="55" t="s">
        <v>1727</v>
      </c>
      <c r="F1679" s="55" t="s">
        <v>1727</v>
      </c>
      <c r="G1679" s="55" t="s">
        <v>1727</v>
      </c>
      <c r="H1679" s="55" t="s">
        <v>1727</v>
      </c>
      <c r="I1679" s="55" t="s">
        <v>1727</v>
      </c>
      <c r="J1679" s="55" t="s">
        <v>1727</v>
      </c>
      <c r="K1679" s="55" t="s">
        <v>1727</v>
      </c>
      <c r="L1679" s="55" t="s">
        <v>1727</v>
      </c>
      <c r="M1679" s="55" t="s">
        <v>1727</v>
      </c>
      <c r="N1679" s="55" t="s">
        <v>1727</v>
      </c>
      <c r="O1679" s="55" t="s">
        <v>1727</v>
      </c>
      <c r="P1679" s="117" t="s">
        <v>9758</v>
      </c>
      <c r="Q1679" s="117"/>
      <c r="R1679" s="55"/>
    </row>
    <row r="1680" spans="1:18">
      <c r="A1680" s="51">
        <v>1677</v>
      </c>
      <c r="B1680" s="117" t="s">
        <v>9759</v>
      </c>
      <c r="C1680" s="55"/>
      <c r="D1680" s="55" t="s">
        <v>1727</v>
      </c>
      <c r="E1680" s="55" t="s">
        <v>1727</v>
      </c>
      <c r="F1680" s="55" t="s">
        <v>1727</v>
      </c>
      <c r="G1680" s="55" t="s">
        <v>1727</v>
      </c>
      <c r="H1680" s="55" t="s">
        <v>1727</v>
      </c>
      <c r="I1680" s="55" t="s">
        <v>1727</v>
      </c>
      <c r="J1680" s="55" t="s">
        <v>1727</v>
      </c>
      <c r="K1680" s="55" t="s">
        <v>1727</v>
      </c>
      <c r="L1680" s="55" t="s">
        <v>1727</v>
      </c>
      <c r="M1680" s="55" t="s">
        <v>1727</v>
      </c>
      <c r="N1680" s="55" t="s">
        <v>1727</v>
      </c>
      <c r="O1680" s="55" t="s">
        <v>1727</v>
      </c>
      <c r="P1680" s="117" t="s">
        <v>9760</v>
      </c>
      <c r="Q1680" s="117"/>
      <c r="R1680" s="55"/>
    </row>
    <row r="1681" spans="1:18">
      <c r="A1681" s="51">
        <v>1678</v>
      </c>
      <c r="B1681" s="55" t="s">
        <v>9761</v>
      </c>
      <c r="C1681" s="55"/>
      <c r="D1681" s="55"/>
      <c r="E1681" s="55"/>
      <c r="F1681" s="55"/>
      <c r="G1681" s="55"/>
      <c r="H1681" s="55"/>
      <c r="I1681" s="55"/>
      <c r="J1681" s="55"/>
      <c r="K1681" s="55"/>
      <c r="L1681" s="55"/>
      <c r="M1681" s="55"/>
      <c r="N1681" s="55"/>
      <c r="O1681" s="55"/>
      <c r="P1681" s="55"/>
      <c r="Q1681" s="55"/>
      <c r="R1681" s="55"/>
    </row>
    <row r="1682" spans="1:18">
      <c r="A1682" s="51">
        <v>1679</v>
      </c>
      <c r="B1682" s="55" t="s">
        <v>9762</v>
      </c>
      <c r="C1682" s="55"/>
      <c r="D1682" s="55"/>
      <c r="E1682" s="55"/>
      <c r="F1682" s="55"/>
      <c r="G1682" s="55"/>
      <c r="H1682" s="55"/>
      <c r="I1682" s="55"/>
      <c r="J1682" s="55"/>
      <c r="K1682" s="55"/>
      <c r="L1682" s="55"/>
      <c r="M1682" s="55"/>
      <c r="N1682" s="55"/>
      <c r="O1682" s="55"/>
      <c r="P1682" s="55"/>
      <c r="Q1682" s="55"/>
      <c r="R1682" s="55"/>
    </row>
    <row r="1683" spans="1:18">
      <c r="A1683" s="51">
        <v>1680</v>
      </c>
      <c r="B1683" s="55" t="s">
        <v>9763</v>
      </c>
      <c r="C1683" s="55"/>
      <c r="D1683" s="55"/>
      <c r="E1683" s="55"/>
      <c r="F1683" s="55"/>
      <c r="G1683" s="55"/>
      <c r="H1683" s="55"/>
      <c r="I1683" s="55"/>
      <c r="J1683" s="55"/>
      <c r="K1683" s="55"/>
      <c r="L1683" s="55"/>
      <c r="M1683" s="55"/>
      <c r="N1683" s="55"/>
      <c r="O1683" s="55"/>
      <c r="P1683" s="55"/>
      <c r="Q1683" s="55"/>
      <c r="R1683" s="55"/>
    </row>
    <row r="1684" spans="1:18">
      <c r="A1684" s="51">
        <v>1681</v>
      </c>
      <c r="B1684" s="55" t="s">
        <v>9764</v>
      </c>
      <c r="C1684" s="55"/>
      <c r="D1684" s="55"/>
      <c r="E1684" s="55"/>
      <c r="F1684" s="55"/>
      <c r="G1684" s="55"/>
      <c r="H1684" s="55"/>
      <c r="I1684" s="55"/>
      <c r="J1684" s="55"/>
      <c r="K1684" s="55"/>
      <c r="L1684" s="55"/>
      <c r="M1684" s="55"/>
      <c r="N1684" s="55"/>
      <c r="O1684" s="55"/>
      <c r="P1684" s="55" t="s">
        <v>9765</v>
      </c>
      <c r="Q1684" s="55"/>
      <c r="R1684" s="55"/>
    </row>
    <row r="1685" spans="1:18">
      <c r="A1685" s="51">
        <v>1682</v>
      </c>
      <c r="B1685" s="55" t="s">
        <v>9766</v>
      </c>
      <c r="C1685" s="55"/>
      <c r="D1685" s="55"/>
      <c r="E1685" s="55"/>
      <c r="F1685" s="55"/>
      <c r="G1685" s="55"/>
      <c r="H1685" s="55"/>
      <c r="I1685" s="55"/>
      <c r="J1685" s="55"/>
      <c r="K1685" s="55"/>
      <c r="L1685" s="55"/>
      <c r="M1685" s="55"/>
      <c r="N1685" s="55"/>
      <c r="O1685" s="55"/>
      <c r="P1685" s="55" t="s">
        <v>9767</v>
      </c>
      <c r="Q1685" s="55"/>
      <c r="R1685" s="55"/>
    </row>
    <row r="1686" spans="1:18">
      <c r="A1686" s="51">
        <v>1683</v>
      </c>
      <c r="B1686" s="55" t="s">
        <v>9768</v>
      </c>
      <c r="C1686" s="55"/>
      <c r="D1686" s="55"/>
      <c r="E1686" s="55"/>
      <c r="F1686" s="55"/>
      <c r="G1686" s="55"/>
      <c r="H1686" s="55"/>
      <c r="I1686" s="55"/>
      <c r="J1686" s="55"/>
      <c r="K1686" s="55"/>
      <c r="L1686" s="55"/>
      <c r="M1686" s="55"/>
      <c r="N1686" s="55"/>
      <c r="O1686" s="55"/>
      <c r="P1686" s="55" t="s">
        <v>9769</v>
      </c>
      <c r="Q1686" s="55"/>
      <c r="R1686" s="55"/>
    </row>
    <row r="1687" spans="1:18">
      <c r="A1687" s="51">
        <v>1684</v>
      </c>
      <c r="B1687" s="55" t="s">
        <v>9770</v>
      </c>
      <c r="C1687" s="55"/>
      <c r="D1687" s="55"/>
      <c r="E1687" s="55"/>
      <c r="F1687" s="55"/>
      <c r="G1687" s="55"/>
      <c r="H1687" s="55"/>
      <c r="I1687" s="55"/>
      <c r="J1687" s="55"/>
      <c r="K1687" s="55"/>
      <c r="L1687" s="55"/>
      <c r="M1687" s="55"/>
      <c r="N1687" s="55"/>
      <c r="O1687" s="55"/>
      <c r="P1687" s="55" t="s">
        <v>9771</v>
      </c>
      <c r="Q1687" s="55"/>
      <c r="R1687" s="55"/>
    </row>
    <row r="1688" spans="1:18">
      <c r="A1688" s="51">
        <v>1685</v>
      </c>
      <c r="B1688" s="55" t="s">
        <v>9772</v>
      </c>
      <c r="C1688" s="55"/>
      <c r="D1688" s="55"/>
      <c r="E1688" s="55"/>
      <c r="F1688" s="55"/>
      <c r="G1688" s="55"/>
      <c r="H1688" s="55"/>
      <c r="I1688" s="55"/>
      <c r="J1688" s="55"/>
      <c r="K1688" s="55"/>
      <c r="L1688" s="55"/>
      <c r="M1688" s="55"/>
      <c r="N1688" s="55"/>
      <c r="O1688" s="55"/>
      <c r="P1688" s="55" t="s">
        <v>9773</v>
      </c>
      <c r="Q1688" s="55"/>
      <c r="R1688" s="55"/>
    </row>
    <row r="1689" spans="1:18">
      <c r="A1689" s="51">
        <v>1686</v>
      </c>
      <c r="B1689" s="55" t="s">
        <v>9774</v>
      </c>
      <c r="C1689" s="55"/>
      <c r="D1689" s="55"/>
      <c r="E1689" s="55"/>
      <c r="F1689" s="55"/>
      <c r="G1689" s="55"/>
      <c r="H1689" s="55"/>
      <c r="I1689" s="55"/>
      <c r="J1689" s="55"/>
      <c r="K1689" s="55"/>
      <c r="L1689" s="55"/>
      <c r="M1689" s="55"/>
      <c r="N1689" s="55"/>
      <c r="O1689" s="55"/>
      <c r="P1689" s="55"/>
      <c r="Q1689" s="55"/>
      <c r="R1689" s="55"/>
    </row>
    <row r="1690" spans="1:18">
      <c r="A1690" s="51">
        <v>1687</v>
      </c>
      <c r="B1690" s="55" t="s">
        <v>9775</v>
      </c>
      <c r="C1690" s="55"/>
      <c r="D1690" s="55"/>
      <c r="E1690" s="55"/>
      <c r="F1690" s="55"/>
      <c r="G1690" s="55"/>
      <c r="H1690" s="55"/>
      <c r="I1690" s="55"/>
      <c r="J1690" s="55"/>
      <c r="K1690" s="55"/>
      <c r="L1690" s="55"/>
      <c r="M1690" s="55"/>
      <c r="N1690" s="55"/>
      <c r="O1690" s="55"/>
      <c r="P1690" s="55" t="s">
        <v>9776</v>
      </c>
      <c r="Q1690" s="55"/>
      <c r="R1690" s="55"/>
    </row>
    <row r="1691" spans="1:18">
      <c r="A1691" s="51">
        <v>1688</v>
      </c>
      <c r="B1691" s="55" t="s">
        <v>9777</v>
      </c>
      <c r="C1691" s="55"/>
      <c r="D1691" s="55"/>
      <c r="E1691" s="55"/>
      <c r="F1691" s="55"/>
      <c r="G1691" s="55"/>
      <c r="H1691" s="55"/>
      <c r="I1691" s="55"/>
      <c r="J1691" s="55"/>
      <c r="K1691" s="55"/>
      <c r="L1691" s="55"/>
      <c r="M1691" s="55"/>
      <c r="N1691" s="55"/>
      <c r="O1691" s="55"/>
      <c r="P1691" s="55"/>
      <c r="Q1691" s="55"/>
      <c r="R1691" s="55"/>
    </row>
    <row r="1692" spans="1:18">
      <c r="A1692" s="51">
        <v>1689</v>
      </c>
      <c r="B1692" s="55" t="s">
        <v>9778</v>
      </c>
      <c r="C1692" s="55"/>
      <c r="D1692" s="55"/>
      <c r="E1692" s="55"/>
      <c r="F1692" s="55"/>
      <c r="G1692" s="55"/>
      <c r="H1692" s="55"/>
      <c r="I1692" s="55"/>
      <c r="J1692" s="55"/>
      <c r="K1692" s="55"/>
      <c r="L1692" s="55"/>
      <c r="M1692" s="55"/>
      <c r="N1692" s="55"/>
      <c r="O1692" s="55"/>
      <c r="P1692" s="55" t="s">
        <v>9779</v>
      </c>
      <c r="Q1692" s="55"/>
      <c r="R1692" s="55"/>
    </row>
    <row r="1693" spans="1:18">
      <c r="A1693" s="51">
        <v>1690</v>
      </c>
      <c r="B1693" s="55" t="s">
        <v>9780</v>
      </c>
      <c r="C1693" s="55"/>
      <c r="D1693" s="55"/>
      <c r="E1693" s="55"/>
      <c r="F1693" s="55"/>
      <c r="G1693" s="55"/>
      <c r="H1693" s="55"/>
      <c r="I1693" s="55"/>
      <c r="J1693" s="55"/>
      <c r="K1693" s="55"/>
      <c r="L1693" s="55"/>
      <c r="M1693" s="55"/>
      <c r="N1693" s="55"/>
      <c r="O1693" s="55"/>
      <c r="P1693" s="55" t="s">
        <v>9781</v>
      </c>
      <c r="Q1693" s="55"/>
      <c r="R1693" s="55"/>
    </row>
    <row r="1694" spans="1:18">
      <c r="A1694" s="51">
        <v>1691</v>
      </c>
      <c r="B1694" s="55" t="s">
        <v>9782</v>
      </c>
      <c r="C1694" s="55" t="s">
        <v>9783</v>
      </c>
      <c r="D1694" s="55"/>
      <c r="E1694" s="55"/>
      <c r="F1694" s="55"/>
      <c r="G1694" s="55"/>
      <c r="H1694" s="55"/>
      <c r="I1694" s="55"/>
      <c r="J1694" s="55"/>
      <c r="K1694" s="55"/>
      <c r="L1694" s="55"/>
      <c r="M1694" s="55"/>
      <c r="N1694" s="55"/>
      <c r="O1694" s="55"/>
      <c r="P1694" s="55"/>
      <c r="Q1694" s="55"/>
      <c r="R1694" s="55"/>
    </row>
    <row r="1695" spans="1:18">
      <c r="A1695" s="51">
        <v>1692</v>
      </c>
      <c r="B1695" s="55" t="s">
        <v>9784</v>
      </c>
      <c r="C1695" s="55"/>
      <c r="D1695" s="55"/>
      <c r="E1695" s="55"/>
      <c r="F1695" s="55"/>
      <c r="G1695" s="55"/>
      <c r="H1695" s="55"/>
      <c r="I1695" s="55"/>
      <c r="J1695" s="55"/>
      <c r="K1695" s="55"/>
      <c r="L1695" s="55"/>
      <c r="M1695" s="55"/>
      <c r="N1695" s="55"/>
      <c r="O1695" s="55"/>
      <c r="P1695" s="55" t="s">
        <v>9785</v>
      </c>
      <c r="Q1695" s="55"/>
      <c r="R1695" s="55"/>
    </row>
    <row r="1696" spans="1:18">
      <c r="A1696" s="51">
        <v>1693</v>
      </c>
      <c r="B1696" s="55" t="s">
        <v>9786</v>
      </c>
      <c r="C1696" s="55"/>
      <c r="D1696" s="55"/>
      <c r="E1696" s="55"/>
      <c r="F1696" s="55"/>
      <c r="G1696" s="55"/>
      <c r="H1696" s="55"/>
      <c r="I1696" s="55"/>
      <c r="J1696" s="55"/>
      <c r="K1696" s="55"/>
      <c r="L1696" s="55"/>
      <c r="M1696" s="55"/>
      <c r="N1696" s="55"/>
      <c r="O1696" s="55"/>
      <c r="P1696" s="55"/>
      <c r="Q1696" s="55"/>
      <c r="R1696" s="55"/>
    </row>
    <row r="1697" spans="1:18">
      <c r="A1697" s="51">
        <v>1694</v>
      </c>
      <c r="B1697" s="55" t="s">
        <v>9787</v>
      </c>
      <c r="C1697" s="55"/>
      <c r="D1697" s="55"/>
      <c r="E1697" s="55"/>
      <c r="F1697" s="55"/>
      <c r="G1697" s="55"/>
      <c r="H1697" s="55"/>
      <c r="I1697" s="55"/>
      <c r="J1697" s="55"/>
      <c r="K1697" s="55"/>
      <c r="L1697" s="55"/>
      <c r="M1697" s="55"/>
      <c r="N1697" s="55"/>
      <c r="O1697" s="55"/>
      <c r="P1697" s="55" t="s">
        <v>9788</v>
      </c>
      <c r="Q1697" s="55"/>
      <c r="R1697" s="55"/>
    </row>
    <row r="1698" spans="1:18">
      <c r="A1698" s="51">
        <v>1695</v>
      </c>
      <c r="B1698" s="55" t="s">
        <v>9789</v>
      </c>
      <c r="C1698" s="55"/>
      <c r="D1698" s="55"/>
      <c r="E1698" s="55"/>
      <c r="F1698" s="55"/>
      <c r="G1698" s="55"/>
      <c r="H1698" s="55"/>
      <c r="I1698" s="55"/>
      <c r="J1698" s="55"/>
      <c r="K1698" s="55"/>
      <c r="L1698" s="55"/>
      <c r="M1698" s="55"/>
      <c r="N1698" s="55"/>
      <c r="O1698" s="55"/>
      <c r="P1698" s="55"/>
      <c r="Q1698" s="55"/>
      <c r="R1698" s="55"/>
    </row>
    <row r="1699" spans="1:18">
      <c r="A1699" s="51">
        <v>1696</v>
      </c>
      <c r="B1699" s="55" t="s">
        <v>9790</v>
      </c>
      <c r="C1699" s="55"/>
      <c r="D1699" s="55"/>
      <c r="E1699" s="55"/>
      <c r="F1699" s="55"/>
      <c r="G1699" s="55"/>
      <c r="H1699" s="55"/>
      <c r="I1699" s="55"/>
      <c r="J1699" s="55"/>
      <c r="K1699" s="55"/>
      <c r="L1699" s="55"/>
      <c r="M1699" s="55"/>
      <c r="N1699" s="55"/>
      <c r="O1699" s="55"/>
      <c r="P1699" s="55" t="s">
        <v>9791</v>
      </c>
      <c r="Q1699" s="55"/>
      <c r="R1699" s="55"/>
    </row>
    <row r="1700" spans="1:18">
      <c r="A1700" s="51">
        <v>1697</v>
      </c>
      <c r="B1700" s="55" t="s">
        <v>9792</v>
      </c>
      <c r="C1700" s="55"/>
      <c r="D1700" s="55"/>
      <c r="E1700" s="55"/>
      <c r="F1700" s="55"/>
      <c r="G1700" s="55"/>
      <c r="H1700" s="55"/>
      <c r="I1700" s="55"/>
      <c r="J1700" s="55"/>
      <c r="K1700" s="55"/>
      <c r="L1700" s="55"/>
      <c r="M1700" s="55"/>
      <c r="N1700" s="55"/>
      <c r="O1700" s="55"/>
      <c r="P1700" s="55"/>
      <c r="Q1700" s="55"/>
      <c r="R1700" s="55"/>
    </row>
    <row r="1701" spans="1:18">
      <c r="A1701" s="51">
        <v>1698</v>
      </c>
      <c r="B1701" s="55" t="s">
        <v>9793</v>
      </c>
      <c r="C1701" s="55"/>
      <c r="D1701" s="55"/>
      <c r="E1701" s="55"/>
      <c r="F1701" s="55"/>
      <c r="G1701" s="55"/>
      <c r="H1701" s="55"/>
      <c r="I1701" s="55"/>
      <c r="J1701" s="55"/>
      <c r="K1701" s="55"/>
      <c r="L1701" s="55"/>
      <c r="M1701" s="55"/>
      <c r="N1701" s="55"/>
      <c r="O1701" s="55"/>
      <c r="P1701" s="55" t="s">
        <v>9794</v>
      </c>
      <c r="Q1701" s="55"/>
      <c r="R1701" s="55"/>
    </row>
    <row r="1702" spans="1:18">
      <c r="A1702" s="51">
        <v>1699</v>
      </c>
      <c r="B1702" s="55" t="s">
        <v>9795</v>
      </c>
      <c r="C1702" s="55"/>
      <c r="D1702" s="55"/>
      <c r="E1702" s="55"/>
      <c r="F1702" s="55"/>
      <c r="G1702" s="55"/>
      <c r="H1702" s="55"/>
      <c r="I1702" s="55"/>
      <c r="J1702" s="55"/>
      <c r="K1702" s="55"/>
      <c r="L1702" s="55"/>
      <c r="M1702" s="55"/>
      <c r="N1702" s="55"/>
      <c r="O1702" s="55"/>
      <c r="P1702" s="55" t="s">
        <v>9796</v>
      </c>
      <c r="Q1702" s="55"/>
      <c r="R1702" s="55"/>
    </row>
    <row r="1703" spans="1:18">
      <c r="A1703" s="51">
        <v>1700</v>
      </c>
      <c r="B1703" s="55" t="s">
        <v>9797</v>
      </c>
      <c r="C1703" s="55"/>
      <c r="D1703" s="55"/>
      <c r="E1703" s="55"/>
      <c r="F1703" s="55"/>
      <c r="G1703" s="55"/>
      <c r="H1703" s="55"/>
      <c r="I1703" s="55"/>
      <c r="J1703" s="55"/>
      <c r="K1703" s="55"/>
      <c r="L1703" s="55"/>
      <c r="M1703" s="55"/>
      <c r="N1703" s="55"/>
      <c r="O1703" s="55"/>
      <c r="P1703" s="55" t="s">
        <v>9798</v>
      </c>
      <c r="Q1703" s="55"/>
      <c r="R1703" s="55"/>
    </row>
    <row r="1704" spans="1:18">
      <c r="A1704" s="51">
        <v>1701</v>
      </c>
      <c r="B1704" s="55" t="s">
        <v>9799</v>
      </c>
      <c r="C1704" s="55"/>
      <c r="D1704" s="55"/>
      <c r="E1704" s="55"/>
      <c r="F1704" s="55"/>
      <c r="G1704" s="55"/>
      <c r="H1704" s="55"/>
      <c r="I1704" s="55"/>
      <c r="J1704" s="55"/>
      <c r="K1704" s="55"/>
      <c r="L1704" s="55"/>
      <c r="M1704" s="55"/>
      <c r="N1704" s="55"/>
      <c r="O1704" s="55"/>
      <c r="P1704" s="55"/>
      <c r="Q1704" s="55"/>
      <c r="R1704" s="55"/>
    </row>
    <row r="1705" spans="1:18">
      <c r="A1705" s="51">
        <v>1702</v>
      </c>
      <c r="B1705" s="55" t="s">
        <v>9800</v>
      </c>
      <c r="C1705" s="55"/>
      <c r="D1705" s="55"/>
      <c r="E1705" s="55"/>
      <c r="F1705" s="55"/>
      <c r="G1705" s="55"/>
      <c r="H1705" s="55"/>
      <c r="I1705" s="55"/>
      <c r="J1705" s="55"/>
      <c r="K1705" s="55"/>
      <c r="L1705" s="55"/>
      <c r="M1705" s="55"/>
      <c r="N1705" s="55"/>
      <c r="O1705" s="55"/>
      <c r="P1705" s="55"/>
      <c r="Q1705" s="55"/>
      <c r="R1705" s="55"/>
    </row>
    <row r="1706" spans="1:18">
      <c r="A1706" s="51">
        <v>1703</v>
      </c>
      <c r="B1706" s="55" t="s">
        <v>9801</v>
      </c>
      <c r="C1706" s="55"/>
      <c r="D1706" s="55"/>
      <c r="E1706" s="55"/>
      <c r="F1706" s="55"/>
      <c r="G1706" s="55"/>
      <c r="H1706" s="55"/>
      <c r="I1706" s="55"/>
      <c r="J1706" s="55"/>
      <c r="K1706" s="55"/>
      <c r="L1706" s="55"/>
      <c r="M1706" s="55"/>
      <c r="N1706" s="55"/>
      <c r="O1706" s="55"/>
      <c r="P1706" s="55"/>
      <c r="Q1706" s="55"/>
      <c r="R1706" s="55"/>
    </row>
    <row r="1707" spans="1:18">
      <c r="A1707" s="51">
        <v>1704</v>
      </c>
      <c r="B1707" s="55" t="s">
        <v>9802</v>
      </c>
      <c r="C1707" s="55"/>
      <c r="D1707" s="55"/>
      <c r="E1707" s="55"/>
      <c r="F1707" s="55"/>
      <c r="G1707" s="55"/>
      <c r="H1707" s="55"/>
      <c r="I1707" s="55"/>
      <c r="J1707" s="55"/>
      <c r="K1707" s="55"/>
      <c r="L1707" s="55"/>
      <c r="M1707" s="55"/>
      <c r="N1707" s="55"/>
      <c r="O1707" s="55"/>
      <c r="P1707" s="55"/>
      <c r="Q1707" s="55"/>
      <c r="R1707" s="55"/>
    </row>
    <row r="1708" spans="1:18">
      <c r="A1708" s="51">
        <v>1705</v>
      </c>
      <c r="B1708" s="55" t="s">
        <v>9803</v>
      </c>
      <c r="C1708" s="55"/>
      <c r="D1708" s="55"/>
      <c r="E1708" s="55"/>
      <c r="F1708" s="55"/>
      <c r="G1708" s="55"/>
      <c r="H1708" s="55"/>
      <c r="I1708" s="55"/>
      <c r="J1708" s="55"/>
      <c r="K1708" s="55"/>
      <c r="L1708" s="55"/>
      <c r="M1708" s="55"/>
      <c r="N1708" s="55"/>
      <c r="O1708" s="55"/>
      <c r="P1708" s="55" t="s">
        <v>9804</v>
      </c>
      <c r="Q1708" s="55"/>
      <c r="R1708" s="55"/>
    </row>
    <row r="1709" spans="1:18">
      <c r="A1709" s="51">
        <v>1706</v>
      </c>
      <c r="B1709" s="55" t="s">
        <v>9805</v>
      </c>
      <c r="C1709" s="55"/>
      <c r="D1709" s="55"/>
      <c r="E1709" s="55"/>
      <c r="F1709" s="55"/>
      <c r="G1709" s="55"/>
      <c r="H1709" s="55"/>
      <c r="I1709" s="55"/>
      <c r="J1709" s="55"/>
      <c r="K1709" s="55"/>
      <c r="L1709" s="55"/>
      <c r="M1709" s="55"/>
      <c r="N1709" s="55"/>
      <c r="O1709" s="55"/>
      <c r="P1709" s="55"/>
      <c r="Q1709" s="55"/>
      <c r="R1709" s="55"/>
    </row>
    <row r="1710" spans="1:18">
      <c r="A1710" s="51">
        <v>1707</v>
      </c>
      <c r="B1710" s="55" t="s">
        <v>9806</v>
      </c>
      <c r="C1710" s="55"/>
      <c r="D1710" s="55"/>
      <c r="E1710" s="55"/>
      <c r="F1710" s="55"/>
      <c r="G1710" s="55"/>
      <c r="H1710" s="55"/>
      <c r="I1710" s="55"/>
      <c r="J1710" s="55"/>
      <c r="K1710" s="55"/>
      <c r="L1710" s="55"/>
      <c r="M1710" s="55"/>
      <c r="N1710" s="55"/>
      <c r="O1710" s="55"/>
      <c r="P1710" s="55" t="s">
        <v>9807</v>
      </c>
      <c r="Q1710" s="55"/>
      <c r="R1710" s="55"/>
    </row>
    <row r="1711" spans="1:18">
      <c r="A1711" s="51">
        <v>1708</v>
      </c>
      <c r="B1711" s="55" t="s">
        <v>9808</v>
      </c>
      <c r="C1711" s="55"/>
      <c r="D1711" s="55"/>
      <c r="E1711" s="55"/>
      <c r="F1711" s="55"/>
      <c r="G1711" s="55"/>
      <c r="H1711" s="55"/>
      <c r="I1711" s="55"/>
      <c r="J1711" s="55"/>
      <c r="K1711" s="55"/>
      <c r="L1711" s="55"/>
      <c r="M1711" s="55"/>
      <c r="N1711" s="55"/>
      <c r="O1711" s="55"/>
      <c r="P1711" s="53" t="s">
        <v>9809</v>
      </c>
      <c r="Q1711" s="55"/>
      <c r="R1711" s="55"/>
    </row>
    <row r="1712" spans="1:18">
      <c r="A1712" s="51">
        <v>1709</v>
      </c>
      <c r="B1712" s="55" t="s">
        <v>9810</v>
      </c>
      <c r="C1712" s="55"/>
      <c r="D1712" s="55"/>
      <c r="E1712" s="55"/>
      <c r="F1712" s="55"/>
      <c r="G1712" s="55"/>
      <c r="H1712" s="55"/>
      <c r="I1712" s="55"/>
      <c r="J1712" s="55"/>
      <c r="K1712" s="55"/>
      <c r="L1712" s="55"/>
      <c r="M1712" s="55"/>
      <c r="N1712" s="55"/>
      <c r="O1712" s="55"/>
      <c r="P1712" s="55" t="s">
        <v>9811</v>
      </c>
      <c r="Q1712" s="55"/>
      <c r="R1712" s="55"/>
    </row>
    <row r="1713" spans="1:18">
      <c r="A1713" s="51">
        <v>1710</v>
      </c>
      <c r="B1713" s="55" t="s">
        <v>9812</v>
      </c>
      <c r="C1713" s="55"/>
      <c r="D1713" s="55"/>
      <c r="E1713" s="55"/>
      <c r="F1713" s="55"/>
      <c r="G1713" s="55"/>
      <c r="H1713" s="55"/>
      <c r="I1713" s="55"/>
      <c r="J1713" s="55"/>
      <c r="K1713" s="55"/>
      <c r="L1713" s="55"/>
      <c r="M1713" s="55"/>
      <c r="N1713" s="55"/>
      <c r="O1713" s="55"/>
      <c r="P1713" s="55" t="s">
        <v>9813</v>
      </c>
      <c r="Q1713" s="55"/>
      <c r="R1713" s="55"/>
    </row>
    <row r="1714" spans="1:18">
      <c r="A1714" s="51">
        <v>1711</v>
      </c>
      <c r="B1714" s="55" t="s">
        <v>9814</v>
      </c>
      <c r="C1714" s="55"/>
      <c r="D1714" s="55"/>
      <c r="E1714" s="55"/>
      <c r="F1714" s="55"/>
      <c r="G1714" s="55"/>
      <c r="H1714" s="55"/>
      <c r="I1714" s="55"/>
      <c r="J1714" s="55"/>
      <c r="K1714" s="55"/>
      <c r="L1714" s="55"/>
      <c r="M1714" s="55"/>
      <c r="N1714" s="55"/>
      <c r="O1714" s="55"/>
      <c r="P1714" s="55"/>
      <c r="Q1714" s="55"/>
      <c r="R1714" s="55"/>
    </row>
    <row r="1715" spans="1:18">
      <c r="A1715" s="51">
        <v>1712</v>
      </c>
      <c r="B1715" s="55" t="s">
        <v>9815</v>
      </c>
      <c r="C1715" s="55"/>
      <c r="D1715" s="55"/>
      <c r="E1715" s="55"/>
      <c r="F1715" s="55"/>
      <c r="G1715" s="55"/>
      <c r="H1715" s="55"/>
      <c r="I1715" s="55"/>
      <c r="J1715" s="55"/>
      <c r="K1715" s="55"/>
      <c r="L1715" s="55"/>
      <c r="M1715" s="55"/>
      <c r="N1715" s="55"/>
      <c r="O1715" s="55"/>
      <c r="P1715" s="55" t="s">
        <v>9816</v>
      </c>
      <c r="Q1715" s="55"/>
      <c r="R1715" s="55"/>
    </row>
    <row r="1716" spans="1:18">
      <c r="A1716" s="51">
        <v>1713</v>
      </c>
      <c r="B1716" s="55" t="s">
        <v>9817</v>
      </c>
      <c r="C1716" s="55"/>
      <c r="D1716" s="55"/>
      <c r="E1716" s="55"/>
      <c r="F1716" s="55"/>
      <c r="G1716" s="55"/>
      <c r="H1716" s="55"/>
      <c r="I1716" s="55"/>
      <c r="J1716" s="55"/>
      <c r="K1716" s="55"/>
      <c r="L1716" s="55"/>
      <c r="M1716" s="55"/>
      <c r="N1716" s="55"/>
      <c r="O1716" s="55"/>
      <c r="P1716" s="55" t="s">
        <v>9818</v>
      </c>
      <c r="Q1716" s="55"/>
      <c r="R1716" s="55"/>
    </row>
    <row r="1717" spans="1:18">
      <c r="A1717" s="51">
        <v>1714</v>
      </c>
      <c r="B1717" s="55" t="s">
        <v>9819</v>
      </c>
      <c r="C1717" s="55"/>
      <c r="D1717" s="55"/>
      <c r="E1717" s="55"/>
      <c r="F1717" s="55"/>
      <c r="G1717" s="55"/>
      <c r="H1717" s="55"/>
      <c r="I1717" s="55"/>
      <c r="J1717" s="55"/>
      <c r="K1717" s="55"/>
      <c r="L1717" s="55"/>
      <c r="M1717" s="55"/>
      <c r="N1717" s="55"/>
      <c r="O1717" s="55"/>
      <c r="P1717" s="55" t="s">
        <v>9820</v>
      </c>
      <c r="Q1717" s="55"/>
      <c r="R1717" s="55"/>
    </row>
    <row r="1718" spans="1:18">
      <c r="A1718" s="51">
        <v>1715</v>
      </c>
      <c r="B1718" s="55" t="s">
        <v>9821</v>
      </c>
      <c r="C1718" s="55"/>
      <c r="D1718" s="55"/>
      <c r="E1718" s="55"/>
      <c r="F1718" s="55"/>
      <c r="G1718" s="55"/>
      <c r="H1718" s="55"/>
      <c r="I1718" s="55"/>
      <c r="J1718" s="55"/>
      <c r="K1718" s="55"/>
      <c r="L1718" s="55"/>
      <c r="M1718" s="55"/>
      <c r="N1718" s="55"/>
      <c r="O1718" s="55"/>
      <c r="P1718" s="55"/>
      <c r="Q1718" s="55"/>
      <c r="R1718" s="55"/>
    </row>
    <row r="1719" spans="1:18">
      <c r="A1719" s="51">
        <v>1716</v>
      </c>
      <c r="B1719" s="55" t="s">
        <v>9822</v>
      </c>
      <c r="C1719" s="55"/>
      <c r="D1719" s="55"/>
      <c r="E1719" s="55"/>
      <c r="F1719" s="55"/>
      <c r="G1719" s="55"/>
      <c r="H1719" s="55"/>
      <c r="I1719" s="55"/>
      <c r="J1719" s="55"/>
      <c r="K1719" s="55"/>
      <c r="L1719" s="55"/>
      <c r="M1719" s="55"/>
      <c r="N1719" s="55"/>
      <c r="O1719" s="55"/>
      <c r="P1719" s="55"/>
      <c r="Q1719" s="55"/>
      <c r="R1719" s="55"/>
    </row>
    <row r="1720" spans="1:18">
      <c r="A1720" s="51">
        <v>1717</v>
      </c>
      <c r="B1720" s="55" t="s">
        <v>9823</v>
      </c>
      <c r="C1720" s="55"/>
      <c r="D1720" s="55"/>
      <c r="E1720" s="55"/>
      <c r="F1720" s="55"/>
      <c r="G1720" s="55"/>
      <c r="H1720" s="55"/>
      <c r="I1720" s="55"/>
      <c r="J1720" s="55"/>
      <c r="K1720" s="55"/>
      <c r="L1720" s="55"/>
      <c r="M1720" s="55"/>
      <c r="N1720" s="55"/>
      <c r="O1720" s="55"/>
      <c r="P1720" s="55"/>
      <c r="Q1720" s="55"/>
      <c r="R1720" s="55"/>
    </row>
    <row r="1721" spans="1:18">
      <c r="A1721" s="51">
        <v>1718</v>
      </c>
      <c r="B1721" s="55" t="s">
        <v>9793</v>
      </c>
      <c r="C1721" s="55"/>
      <c r="D1721" s="55"/>
      <c r="E1721" s="55"/>
      <c r="F1721" s="55"/>
      <c r="G1721" s="55"/>
      <c r="H1721" s="55"/>
      <c r="I1721" s="55"/>
      <c r="J1721" s="55"/>
      <c r="K1721" s="55"/>
      <c r="L1721" s="55"/>
      <c r="M1721" s="55"/>
      <c r="N1721" s="55"/>
      <c r="O1721" s="55"/>
      <c r="P1721" s="55" t="s">
        <v>9824</v>
      </c>
      <c r="Q1721" s="55"/>
      <c r="R1721" s="55"/>
    </row>
    <row r="1722" spans="1:18">
      <c r="A1722" s="51">
        <v>1719</v>
      </c>
      <c r="B1722" s="55" t="s">
        <v>9825</v>
      </c>
      <c r="C1722" s="55"/>
      <c r="D1722" s="55"/>
      <c r="E1722" s="55"/>
      <c r="F1722" s="55"/>
      <c r="G1722" s="55"/>
      <c r="H1722" s="55"/>
      <c r="I1722" s="55"/>
      <c r="J1722" s="55"/>
      <c r="K1722" s="55"/>
      <c r="L1722" s="55"/>
      <c r="M1722" s="55"/>
      <c r="N1722" s="55"/>
      <c r="O1722" s="55"/>
      <c r="P1722" s="55" t="s">
        <v>9826</v>
      </c>
      <c r="Q1722" s="55"/>
      <c r="R1722" s="55"/>
    </row>
    <row r="1723" spans="1:18">
      <c r="A1723" s="51">
        <v>1720</v>
      </c>
      <c r="B1723" s="55" t="s">
        <v>9827</v>
      </c>
      <c r="C1723" s="55"/>
      <c r="D1723" s="55"/>
      <c r="E1723" s="55"/>
      <c r="F1723" s="55"/>
      <c r="G1723" s="55"/>
      <c r="H1723" s="55"/>
      <c r="I1723" s="55"/>
      <c r="J1723" s="55"/>
      <c r="K1723" s="55"/>
      <c r="L1723" s="55"/>
      <c r="M1723" s="55"/>
      <c r="N1723" s="55"/>
      <c r="O1723" s="55"/>
      <c r="P1723" s="55"/>
      <c r="Q1723" s="55"/>
      <c r="R1723" s="55"/>
    </row>
    <row r="1724" spans="1:18">
      <c r="A1724" s="51">
        <v>1721</v>
      </c>
      <c r="B1724" s="55" t="s">
        <v>9828</v>
      </c>
      <c r="C1724" s="55"/>
      <c r="D1724" s="55"/>
      <c r="E1724" s="55"/>
      <c r="F1724" s="55"/>
      <c r="G1724" s="55"/>
      <c r="H1724" s="55"/>
      <c r="I1724" s="55"/>
      <c r="J1724" s="55"/>
      <c r="K1724" s="55"/>
      <c r="L1724" s="55"/>
      <c r="M1724" s="55"/>
      <c r="N1724" s="55"/>
      <c r="O1724" s="55"/>
      <c r="P1724" s="55"/>
      <c r="Q1724" s="55"/>
      <c r="R1724" s="55"/>
    </row>
    <row r="1725" spans="1:18">
      <c r="A1725" s="51">
        <v>1722</v>
      </c>
      <c r="B1725" s="55" t="s">
        <v>9829</v>
      </c>
      <c r="C1725" s="55"/>
      <c r="D1725" s="55"/>
      <c r="E1725" s="55"/>
      <c r="F1725" s="55"/>
      <c r="G1725" s="55"/>
      <c r="H1725" s="55"/>
      <c r="I1725" s="55"/>
      <c r="J1725" s="55"/>
      <c r="K1725" s="55"/>
      <c r="L1725" s="55"/>
      <c r="M1725" s="55"/>
      <c r="N1725" s="55"/>
      <c r="O1725" s="55"/>
      <c r="P1725" s="55" t="s">
        <v>9830</v>
      </c>
      <c r="Q1725" s="55"/>
      <c r="R1725" s="55"/>
    </row>
    <row r="1726" spans="1:18">
      <c r="A1726" s="51">
        <v>1723</v>
      </c>
      <c r="B1726" s="55" t="s">
        <v>9831</v>
      </c>
      <c r="C1726" s="55"/>
      <c r="D1726" s="55"/>
      <c r="E1726" s="55"/>
      <c r="F1726" s="55"/>
      <c r="G1726" s="55"/>
      <c r="H1726" s="55"/>
      <c r="I1726" s="55"/>
      <c r="J1726" s="55"/>
      <c r="K1726" s="55"/>
      <c r="L1726" s="55"/>
      <c r="M1726" s="55"/>
      <c r="N1726" s="55"/>
      <c r="O1726" s="55"/>
      <c r="P1726" s="55"/>
      <c r="Q1726" s="55"/>
      <c r="R1726" s="55"/>
    </row>
    <row r="1727" spans="1:18">
      <c r="A1727" s="51">
        <v>1724</v>
      </c>
      <c r="B1727" s="55" t="s">
        <v>9832</v>
      </c>
      <c r="C1727" s="55"/>
      <c r="D1727" s="55"/>
      <c r="E1727" s="55"/>
      <c r="F1727" s="55"/>
      <c r="G1727" s="55"/>
      <c r="H1727" s="55"/>
      <c r="I1727" s="55"/>
      <c r="J1727" s="55"/>
      <c r="K1727" s="55"/>
      <c r="L1727" s="55"/>
      <c r="M1727" s="55"/>
      <c r="N1727" s="55"/>
      <c r="O1727" s="55"/>
      <c r="P1727" s="55" t="s">
        <v>9833</v>
      </c>
      <c r="Q1727" s="55"/>
      <c r="R1727" s="55"/>
    </row>
    <row r="1728" spans="1:18">
      <c r="A1728" s="51">
        <v>1725</v>
      </c>
      <c r="B1728" s="55" t="s">
        <v>9834</v>
      </c>
      <c r="C1728" s="55"/>
      <c r="D1728" s="55"/>
      <c r="E1728" s="55"/>
      <c r="F1728" s="55"/>
      <c r="G1728" s="55"/>
      <c r="H1728" s="55"/>
      <c r="I1728" s="55"/>
      <c r="J1728" s="55"/>
      <c r="K1728" s="55"/>
      <c r="L1728" s="55"/>
      <c r="M1728" s="55"/>
      <c r="N1728" s="55"/>
      <c r="O1728" s="55"/>
      <c r="P1728" s="55"/>
      <c r="Q1728" s="55"/>
      <c r="R1728" s="55"/>
    </row>
    <row r="1729" spans="1:18">
      <c r="A1729" s="51">
        <v>1726</v>
      </c>
      <c r="B1729" s="55" t="s">
        <v>9835</v>
      </c>
      <c r="C1729" s="55"/>
      <c r="D1729" s="55"/>
      <c r="E1729" s="55"/>
      <c r="F1729" s="55"/>
      <c r="G1729" s="55"/>
      <c r="H1729" s="55"/>
      <c r="I1729" s="55"/>
      <c r="J1729" s="55"/>
      <c r="K1729" s="55"/>
      <c r="L1729" s="55"/>
      <c r="M1729" s="55"/>
      <c r="N1729" s="55"/>
      <c r="O1729" s="55"/>
      <c r="P1729" s="55"/>
      <c r="Q1729" s="55"/>
      <c r="R1729" s="55"/>
    </row>
    <row r="1730" spans="1:18">
      <c r="A1730" s="51">
        <v>1727</v>
      </c>
      <c r="B1730" s="55" t="s">
        <v>9836</v>
      </c>
      <c r="C1730" s="55"/>
      <c r="D1730" s="55"/>
      <c r="E1730" s="55"/>
      <c r="F1730" s="55"/>
      <c r="G1730" s="55"/>
      <c r="H1730" s="55"/>
      <c r="I1730" s="55"/>
      <c r="J1730" s="55"/>
      <c r="K1730" s="55"/>
      <c r="L1730" s="55"/>
      <c r="M1730" s="55"/>
      <c r="N1730" s="55"/>
      <c r="O1730" s="55"/>
      <c r="P1730" s="55"/>
      <c r="Q1730" s="55"/>
      <c r="R1730" s="55"/>
    </row>
    <row r="1731" spans="1:18">
      <c r="A1731" s="51">
        <v>1728</v>
      </c>
      <c r="B1731" s="55" t="s">
        <v>9837</v>
      </c>
      <c r="C1731" s="55"/>
      <c r="D1731" s="55"/>
      <c r="E1731" s="55"/>
      <c r="F1731" s="55"/>
      <c r="G1731" s="55"/>
      <c r="H1731" s="55"/>
      <c r="I1731" s="55"/>
      <c r="J1731" s="55"/>
      <c r="K1731" s="55"/>
      <c r="L1731" s="55"/>
      <c r="M1731" s="55"/>
      <c r="N1731" s="55"/>
      <c r="O1731" s="55"/>
      <c r="P1731" s="55" t="s">
        <v>9838</v>
      </c>
      <c r="Q1731" s="55"/>
      <c r="R1731" s="55"/>
    </row>
    <row r="1732" spans="1:18">
      <c r="A1732" s="51">
        <v>1729</v>
      </c>
      <c r="B1732" s="55" t="s">
        <v>9839</v>
      </c>
      <c r="C1732" s="55"/>
      <c r="D1732" s="55"/>
      <c r="E1732" s="55"/>
      <c r="F1732" s="55"/>
      <c r="G1732" s="55"/>
      <c r="H1732" s="55"/>
      <c r="I1732" s="55"/>
      <c r="J1732" s="55"/>
      <c r="K1732" s="55"/>
      <c r="L1732" s="55"/>
      <c r="M1732" s="55"/>
      <c r="N1732" s="55"/>
      <c r="O1732" s="55"/>
      <c r="P1732" s="55" t="s">
        <v>9840</v>
      </c>
      <c r="Q1732" s="55"/>
      <c r="R1732" s="55"/>
    </row>
    <row r="1733" spans="1:18">
      <c r="A1733" s="51">
        <v>1730</v>
      </c>
      <c r="B1733" s="55" t="s">
        <v>9841</v>
      </c>
      <c r="C1733" s="55"/>
      <c r="D1733" s="55"/>
      <c r="E1733" s="55"/>
      <c r="F1733" s="55"/>
      <c r="G1733" s="55"/>
      <c r="H1733" s="55"/>
      <c r="I1733" s="55"/>
      <c r="J1733" s="55"/>
      <c r="K1733" s="55"/>
      <c r="L1733" s="55"/>
      <c r="M1733" s="55"/>
      <c r="N1733" s="55"/>
      <c r="O1733" s="55"/>
      <c r="P1733" s="55"/>
      <c r="Q1733" s="55"/>
      <c r="R1733" s="55"/>
    </row>
    <row r="1734" spans="1:18">
      <c r="A1734" s="51">
        <v>1731</v>
      </c>
      <c r="B1734" s="55" t="s">
        <v>9842</v>
      </c>
      <c r="C1734" s="55"/>
      <c r="D1734" s="55"/>
      <c r="E1734" s="55"/>
      <c r="F1734" s="55"/>
      <c r="G1734" s="55"/>
      <c r="H1734" s="55"/>
      <c r="I1734" s="55"/>
      <c r="J1734" s="55"/>
      <c r="K1734" s="55"/>
      <c r="L1734" s="55"/>
      <c r="M1734" s="55"/>
      <c r="N1734" s="55"/>
      <c r="O1734" s="55"/>
      <c r="P1734" s="55"/>
      <c r="Q1734" s="55"/>
      <c r="R1734" s="55"/>
    </row>
    <row r="1735" spans="1:18">
      <c r="A1735" s="51">
        <v>1732</v>
      </c>
      <c r="B1735" s="55" t="s">
        <v>9843</v>
      </c>
      <c r="C1735" s="55"/>
      <c r="D1735" s="55"/>
      <c r="E1735" s="55"/>
      <c r="F1735" s="55"/>
      <c r="G1735" s="55"/>
      <c r="H1735" s="55"/>
      <c r="I1735" s="55"/>
      <c r="J1735" s="55"/>
      <c r="K1735" s="55"/>
      <c r="L1735" s="55"/>
      <c r="M1735" s="55"/>
      <c r="N1735" s="55"/>
      <c r="O1735" s="55"/>
      <c r="P1735" s="55"/>
      <c r="Q1735" s="55"/>
      <c r="R1735" s="55"/>
    </row>
    <row r="1736" spans="1:18">
      <c r="A1736" s="51">
        <v>1733</v>
      </c>
      <c r="B1736" s="55" t="s">
        <v>9844</v>
      </c>
      <c r="C1736" s="55"/>
      <c r="D1736" s="55"/>
      <c r="E1736" s="55"/>
      <c r="F1736" s="55"/>
      <c r="G1736" s="55"/>
      <c r="H1736" s="55"/>
      <c r="I1736" s="55"/>
      <c r="J1736" s="55"/>
      <c r="K1736" s="55"/>
      <c r="L1736" s="55"/>
      <c r="M1736" s="55"/>
      <c r="N1736" s="55"/>
      <c r="O1736" s="55"/>
      <c r="P1736" s="55" t="s">
        <v>9845</v>
      </c>
      <c r="Q1736" s="55"/>
      <c r="R1736" s="55"/>
    </row>
    <row r="1737" spans="1:18">
      <c r="A1737" s="51">
        <v>1734</v>
      </c>
      <c r="B1737" s="55" t="s">
        <v>9846</v>
      </c>
      <c r="C1737" s="55"/>
      <c r="D1737" s="55"/>
      <c r="E1737" s="55"/>
      <c r="F1737" s="55"/>
      <c r="G1737" s="55"/>
      <c r="H1737" s="55"/>
      <c r="I1737" s="55"/>
      <c r="J1737" s="55"/>
      <c r="K1737" s="55"/>
      <c r="L1737" s="55"/>
      <c r="M1737" s="55"/>
      <c r="N1737" s="55"/>
      <c r="O1737" s="55"/>
      <c r="P1737" s="55" t="s">
        <v>9847</v>
      </c>
      <c r="Q1737" s="55"/>
      <c r="R1737" s="55"/>
    </row>
    <row r="1738" spans="1:18">
      <c r="A1738" s="51">
        <v>1735</v>
      </c>
      <c r="B1738" s="55" t="s">
        <v>9848</v>
      </c>
      <c r="C1738" s="55"/>
      <c r="D1738" s="55"/>
      <c r="E1738" s="55"/>
      <c r="F1738" s="55"/>
      <c r="G1738" s="55"/>
      <c r="H1738" s="55"/>
      <c r="I1738" s="55"/>
      <c r="J1738" s="55"/>
      <c r="K1738" s="55"/>
      <c r="L1738" s="55"/>
      <c r="M1738" s="55"/>
      <c r="N1738" s="55"/>
      <c r="O1738" s="55"/>
      <c r="P1738" s="55" t="s">
        <v>9849</v>
      </c>
      <c r="Q1738" s="55"/>
      <c r="R1738" s="55"/>
    </row>
    <row r="1739" spans="1:18">
      <c r="A1739" s="51">
        <v>1736</v>
      </c>
      <c r="B1739" s="55" t="s">
        <v>9850</v>
      </c>
      <c r="C1739" s="55"/>
      <c r="D1739" s="55"/>
      <c r="E1739" s="55"/>
      <c r="F1739" s="55"/>
      <c r="G1739" s="55"/>
      <c r="H1739" s="55"/>
      <c r="I1739" s="55"/>
      <c r="J1739" s="55"/>
      <c r="K1739" s="55"/>
      <c r="L1739" s="55"/>
      <c r="M1739" s="55"/>
      <c r="N1739" s="55"/>
      <c r="O1739" s="55"/>
      <c r="P1739" s="55"/>
      <c r="Q1739" s="55"/>
      <c r="R1739" s="55"/>
    </row>
    <row r="1740" spans="1:18">
      <c r="A1740" s="51">
        <v>1737</v>
      </c>
      <c r="B1740" s="55" t="s">
        <v>9851</v>
      </c>
      <c r="C1740" s="55"/>
      <c r="D1740" s="55"/>
      <c r="E1740" s="55"/>
      <c r="F1740" s="55"/>
      <c r="G1740" s="55"/>
      <c r="H1740" s="55"/>
      <c r="I1740" s="55"/>
      <c r="J1740" s="55"/>
      <c r="K1740" s="55"/>
      <c r="L1740" s="55"/>
      <c r="M1740" s="55"/>
      <c r="N1740" s="55"/>
      <c r="O1740" s="55"/>
      <c r="P1740" s="55" t="s">
        <v>9852</v>
      </c>
      <c r="Q1740" s="55"/>
      <c r="R1740" s="55"/>
    </row>
    <row r="1741" spans="1:18">
      <c r="A1741" s="51">
        <v>1738</v>
      </c>
      <c r="B1741" s="55" t="s">
        <v>9853</v>
      </c>
      <c r="C1741" s="55"/>
      <c r="D1741" s="55"/>
      <c r="E1741" s="55"/>
      <c r="F1741" s="55"/>
      <c r="G1741" s="55"/>
      <c r="H1741" s="55"/>
      <c r="I1741" s="55"/>
      <c r="J1741" s="55"/>
      <c r="K1741" s="55"/>
      <c r="L1741" s="55"/>
      <c r="M1741" s="55"/>
      <c r="N1741" s="55"/>
      <c r="O1741" s="55"/>
      <c r="P1741" s="55"/>
      <c r="Q1741" s="55"/>
      <c r="R1741" s="55"/>
    </row>
    <row r="1742" spans="1:18">
      <c r="A1742" s="51">
        <v>1739</v>
      </c>
      <c r="B1742" s="55" t="s">
        <v>9854</v>
      </c>
      <c r="C1742" s="55"/>
      <c r="D1742" s="55"/>
      <c r="E1742" s="55"/>
      <c r="F1742" s="55"/>
      <c r="G1742" s="55"/>
      <c r="H1742" s="55"/>
      <c r="I1742" s="55"/>
      <c r="J1742" s="55"/>
      <c r="K1742" s="55"/>
      <c r="L1742" s="55"/>
      <c r="M1742" s="55"/>
      <c r="N1742" s="55"/>
      <c r="O1742" s="55"/>
      <c r="P1742" s="55" t="s">
        <v>9855</v>
      </c>
      <c r="Q1742" s="55"/>
      <c r="R1742" s="55"/>
    </row>
    <row r="1743" spans="1:18">
      <c r="A1743" s="51">
        <v>1740</v>
      </c>
      <c r="B1743" s="55" t="s">
        <v>9856</v>
      </c>
      <c r="C1743" s="55"/>
      <c r="D1743" s="55"/>
      <c r="E1743" s="55"/>
      <c r="F1743" s="55"/>
      <c r="G1743" s="55"/>
      <c r="H1743" s="55"/>
      <c r="I1743" s="55"/>
      <c r="J1743" s="55"/>
      <c r="K1743" s="55"/>
      <c r="L1743" s="55"/>
      <c r="M1743" s="55"/>
      <c r="N1743" s="55"/>
      <c r="O1743" s="55"/>
      <c r="P1743" s="55" t="s">
        <v>9857</v>
      </c>
      <c r="Q1743" s="55"/>
      <c r="R1743" s="55"/>
    </row>
    <row r="1744" spans="1:18">
      <c r="A1744" s="51">
        <v>1741</v>
      </c>
      <c r="B1744" s="55" t="s">
        <v>9858</v>
      </c>
      <c r="C1744" s="55"/>
      <c r="D1744" s="55"/>
      <c r="E1744" s="55"/>
      <c r="F1744" s="55"/>
      <c r="G1744" s="55"/>
      <c r="H1744" s="55"/>
      <c r="I1744" s="55"/>
      <c r="J1744" s="55"/>
      <c r="K1744" s="55"/>
      <c r="L1744" s="55"/>
      <c r="M1744" s="55"/>
      <c r="N1744" s="55"/>
      <c r="O1744" s="55"/>
      <c r="P1744" s="55" t="s">
        <v>9859</v>
      </c>
      <c r="Q1744" s="55"/>
      <c r="R1744" s="55"/>
    </row>
    <row r="1745" spans="1:18">
      <c r="A1745" s="51">
        <v>1742</v>
      </c>
      <c r="B1745" s="55" t="s">
        <v>9860</v>
      </c>
      <c r="C1745" s="55"/>
      <c r="D1745" s="55"/>
      <c r="E1745" s="55"/>
      <c r="F1745" s="55"/>
      <c r="G1745" s="55"/>
      <c r="H1745" s="55"/>
      <c r="I1745" s="55"/>
      <c r="J1745" s="55"/>
      <c r="K1745" s="55"/>
      <c r="L1745" s="55"/>
      <c r="M1745" s="55"/>
      <c r="N1745" s="55"/>
      <c r="O1745" s="55"/>
      <c r="P1745" s="55" t="s">
        <v>9861</v>
      </c>
      <c r="Q1745" s="55"/>
      <c r="R1745" s="55"/>
    </row>
    <row r="1746" spans="1:18">
      <c r="A1746" s="51">
        <v>1743</v>
      </c>
      <c r="B1746" s="55" t="s">
        <v>9862</v>
      </c>
      <c r="C1746" s="55"/>
      <c r="D1746" s="55"/>
      <c r="E1746" s="55"/>
      <c r="F1746" s="55"/>
      <c r="G1746" s="55"/>
      <c r="H1746" s="55"/>
      <c r="I1746" s="55"/>
      <c r="J1746" s="55"/>
      <c r="K1746" s="55"/>
      <c r="L1746" s="55"/>
      <c r="M1746" s="55"/>
      <c r="N1746" s="55"/>
      <c r="O1746" s="55"/>
      <c r="P1746" s="55" t="s">
        <v>9863</v>
      </c>
      <c r="Q1746" s="55"/>
      <c r="R1746" s="55"/>
    </row>
    <row r="1747" spans="1:18">
      <c r="A1747" s="51">
        <v>1744</v>
      </c>
      <c r="B1747" s="55" t="s">
        <v>9864</v>
      </c>
      <c r="C1747" s="55"/>
      <c r="D1747" s="55"/>
      <c r="E1747" s="55"/>
      <c r="F1747" s="55"/>
      <c r="G1747" s="55"/>
      <c r="H1747" s="55"/>
      <c r="I1747" s="55"/>
      <c r="J1747" s="55"/>
      <c r="K1747" s="55"/>
      <c r="L1747" s="55"/>
      <c r="M1747" s="55"/>
      <c r="N1747" s="55"/>
      <c r="O1747" s="55"/>
      <c r="P1747" s="55" t="s">
        <v>9865</v>
      </c>
      <c r="Q1747" s="55"/>
      <c r="R1747" s="55"/>
    </row>
    <row r="1748" spans="1:18">
      <c r="A1748" s="51">
        <v>1745</v>
      </c>
      <c r="B1748" s="55" t="s">
        <v>9866</v>
      </c>
      <c r="C1748" s="55"/>
      <c r="D1748" s="55"/>
      <c r="E1748" s="55"/>
      <c r="F1748" s="55"/>
      <c r="G1748" s="55"/>
      <c r="H1748" s="55"/>
      <c r="I1748" s="55"/>
      <c r="J1748" s="55"/>
      <c r="K1748" s="55"/>
      <c r="L1748" s="55"/>
      <c r="M1748" s="55"/>
      <c r="N1748" s="55"/>
      <c r="O1748" s="55"/>
      <c r="P1748" s="55" t="s">
        <v>9867</v>
      </c>
      <c r="Q1748" s="55"/>
      <c r="R1748" s="55"/>
    </row>
    <row r="1749" spans="1:18">
      <c r="A1749" s="51">
        <v>1746</v>
      </c>
      <c r="B1749" s="55" t="s">
        <v>9868</v>
      </c>
      <c r="C1749" s="55"/>
      <c r="D1749" s="55"/>
      <c r="E1749" s="55"/>
      <c r="F1749" s="55"/>
      <c r="G1749" s="55"/>
      <c r="H1749" s="55"/>
      <c r="I1749" s="55"/>
      <c r="J1749" s="55"/>
      <c r="K1749" s="55"/>
      <c r="L1749" s="55"/>
      <c r="M1749" s="55"/>
      <c r="N1749" s="55"/>
      <c r="O1749" s="55"/>
      <c r="P1749" s="55"/>
      <c r="Q1749" s="55"/>
      <c r="R1749" s="55"/>
    </row>
    <row r="1750" spans="1:18">
      <c r="A1750" s="51">
        <v>1747</v>
      </c>
      <c r="B1750" s="55" t="s">
        <v>9869</v>
      </c>
      <c r="C1750" s="55"/>
      <c r="D1750" s="55"/>
      <c r="E1750" s="55"/>
      <c r="F1750" s="55"/>
      <c r="G1750" s="55"/>
      <c r="H1750" s="55"/>
      <c r="I1750" s="55"/>
      <c r="J1750" s="55"/>
      <c r="K1750" s="55"/>
      <c r="L1750" s="55"/>
      <c r="M1750" s="55"/>
      <c r="N1750" s="55"/>
      <c r="O1750" s="55"/>
      <c r="P1750" s="55" t="s">
        <v>9870</v>
      </c>
      <c r="Q1750" s="55"/>
      <c r="R1750" s="55"/>
    </row>
    <row r="1751" spans="1:18">
      <c r="A1751" s="51">
        <v>1748</v>
      </c>
      <c r="B1751" s="55" t="s">
        <v>9871</v>
      </c>
      <c r="C1751" s="55"/>
      <c r="D1751" s="55"/>
      <c r="E1751" s="55"/>
      <c r="F1751" s="55"/>
      <c r="G1751" s="55"/>
      <c r="H1751" s="55"/>
      <c r="I1751" s="55"/>
      <c r="J1751" s="55"/>
      <c r="K1751" s="55"/>
      <c r="L1751" s="55"/>
      <c r="M1751" s="55"/>
      <c r="N1751" s="55"/>
      <c r="O1751" s="55"/>
      <c r="P1751" s="55"/>
      <c r="Q1751" s="55"/>
      <c r="R1751" s="55"/>
    </row>
    <row r="1752" spans="1:18">
      <c r="A1752" s="51">
        <v>1749</v>
      </c>
      <c r="B1752" s="55" t="s">
        <v>9872</v>
      </c>
      <c r="C1752" s="55"/>
      <c r="D1752" s="55"/>
      <c r="E1752" s="55"/>
      <c r="F1752" s="55"/>
      <c r="G1752" s="55"/>
      <c r="H1752" s="55"/>
      <c r="I1752" s="55"/>
      <c r="J1752" s="55"/>
      <c r="K1752" s="55"/>
      <c r="L1752" s="55"/>
      <c r="M1752" s="55"/>
      <c r="N1752" s="55"/>
      <c r="O1752" s="55"/>
      <c r="P1752" s="55" t="s">
        <v>9873</v>
      </c>
      <c r="Q1752" s="55"/>
      <c r="R1752" s="55"/>
    </row>
    <row r="1753" spans="1:18">
      <c r="A1753" s="51">
        <v>1750</v>
      </c>
      <c r="B1753" s="55" t="s">
        <v>9874</v>
      </c>
      <c r="C1753" s="55"/>
      <c r="D1753" s="55"/>
      <c r="E1753" s="55"/>
      <c r="F1753" s="55"/>
      <c r="G1753" s="55"/>
      <c r="H1753" s="55"/>
      <c r="I1753" s="55"/>
      <c r="J1753" s="55"/>
      <c r="K1753" s="55"/>
      <c r="L1753" s="55"/>
      <c r="M1753" s="55"/>
      <c r="N1753" s="55"/>
      <c r="O1753" s="55"/>
      <c r="P1753" s="55" t="s">
        <v>9875</v>
      </c>
      <c r="Q1753" s="55"/>
      <c r="R1753" s="55"/>
    </row>
    <row r="1754" spans="1:18">
      <c r="A1754" s="51">
        <v>1751</v>
      </c>
      <c r="B1754" s="55" t="s">
        <v>9876</v>
      </c>
      <c r="C1754" s="55"/>
      <c r="D1754" s="55"/>
      <c r="E1754" s="55"/>
      <c r="F1754" s="55"/>
      <c r="G1754" s="55"/>
      <c r="H1754" s="55"/>
      <c r="I1754" s="55"/>
      <c r="J1754" s="55"/>
      <c r="K1754" s="55"/>
      <c r="L1754" s="55"/>
      <c r="M1754" s="55"/>
      <c r="N1754" s="55"/>
      <c r="O1754" s="55"/>
      <c r="P1754" s="55" t="s">
        <v>9877</v>
      </c>
      <c r="Q1754" s="55"/>
      <c r="R1754" s="55"/>
    </row>
    <row r="1755" spans="1:18">
      <c r="A1755" s="51">
        <v>1752</v>
      </c>
      <c r="B1755" s="55" t="s">
        <v>9878</v>
      </c>
      <c r="C1755" s="55"/>
      <c r="D1755" s="55"/>
      <c r="E1755" s="55"/>
      <c r="F1755" s="55"/>
      <c r="G1755" s="55"/>
      <c r="H1755" s="55"/>
      <c r="I1755" s="55"/>
      <c r="J1755" s="55"/>
      <c r="K1755" s="55"/>
      <c r="L1755" s="55"/>
      <c r="M1755" s="55"/>
      <c r="N1755" s="55"/>
      <c r="O1755" s="55"/>
      <c r="P1755" s="55" t="s">
        <v>9879</v>
      </c>
      <c r="Q1755" s="55"/>
      <c r="R1755" s="55"/>
    </row>
    <row r="1756" spans="1:18">
      <c r="A1756" s="51">
        <v>1753</v>
      </c>
      <c r="B1756" s="55" t="s">
        <v>9880</v>
      </c>
      <c r="C1756" s="55"/>
      <c r="D1756" s="55"/>
      <c r="E1756" s="55"/>
      <c r="F1756" s="55"/>
      <c r="G1756" s="55"/>
      <c r="H1756" s="55"/>
      <c r="I1756" s="55"/>
      <c r="J1756" s="55"/>
      <c r="K1756" s="55"/>
      <c r="L1756" s="55"/>
      <c r="M1756" s="55"/>
      <c r="N1756" s="55"/>
      <c r="O1756" s="55"/>
      <c r="P1756" s="55" t="s">
        <v>9881</v>
      </c>
      <c r="Q1756" s="55"/>
      <c r="R1756" s="55"/>
    </row>
    <row r="1757" spans="1:18">
      <c r="A1757" s="51">
        <v>1754</v>
      </c>
      <c r="B1757" s="55" t="s">
        <v>9882</v>
      </c>
      <c r="C1757" s="55"/>
      <c r="D1757" s="55"/>
      <c r="E1757" s="55"/>
      <c r="F1757" s="55"/>
      <c r="G1757" s="55"/>
      <c r="H1757" s="55"/>
      <c r="I1757" s="55"/>
      <c r="J1757" s="55"/>
      <c r="K1757" s="55"/>
      <c r="L1757" s="55"/>
      <c r="M1757" s="55"/>
      <c r="N1757" s="55"/>
      <c r="O1757" s="55"/>
      <c r="P1757" s="55" t="s">
        <v>9883</v>
      </c>
      <c r="Q1757" s="55"/>
      <c r="R1757" s="55"/>
    </row>
    <row r="1758" spans="1:18">
      <c r="A1758" s="51">
        <v>1755</v>
      </c>
      <c r="B1758" s="55" t="s">
        <v>9884</v>
      </c>
      <c r="C1758" s="55"/>
      <c r="D1758" s="55"/>
      <c r="E1758" s="55"/>
      <c r="F1758" s="55"/>
      <c r="G1758" s="55"/>
      <c r="H1758" s="55"/>
      <c r="I1758" s="55"/>
      <c r="J1758" s="55"/>
      <c r="K1758" s="55"/>
      <c r="L1758" s="55"/>
      <c r="M1758" s="55"/>
      <c r="N1758" s="55"/>
      <c r="O1758" s="55"/>
      <c r="P1758" s="55" t="s">
        <v>9885</v>
      </c>
      <c r="Q1758" s="55"/>
      <c r="R1758" s="55"/>
    </row>
    <row r="1759" spans="1:18">
      <c r="A1759" s="51">
        <v>1756</v>
      </c>
      <c r="B1759" s="55" t="s">
        <v>9886</v>
      </c>
      <c r="C1759" s="55"/>
      <c r="D1759" s="55"/>
      <c r="E1759" s="55"/>
      <c r="F1759" s="55"/>
      <c r="G1759" s="55"/>
      <c r="H1759" s="55"/>
      <c r="I1759" s="55"/>
      <c r="J1759" s="55"/>
      <c r="K1759" s="55"/>
      <c r="L1759" s="55"/>
      <c r="M1759" s="55"/>
      <c r="N1759" s="55"/>
      <c r="O1759" s="55"/>
      <c r="P1759" s="55" t="s">
        <v>9887</v>
      </c>
      <c r="Q1759" s="55"/>
      <c r="R1759" s="55"/>
    </row>
    <row r="1760" spans="1:18">
      <c r="A1760" s="51">
        <v>1757</v>
      </c>
      <c r="B1760" s="55" t="s">
        <v>9888</v>
      </c>
      <c r="C1760" s="55"/>
      <c r="D1760" s="55"/>
      <c r="E1760" s="55"/>
      <c r="F1760" s="55"/>
      <c r="G1760" s="55"/>
      <c r="H1760" s="55"/>
      <c r="I1760" s="55"/>
      <c r="J1760" s="55"/>
      <c r="K1760" s="55"/>
      <c r="L1760" s="55"/>
      <c r="M1760" s="55"/>
      <c r="N1760" s="55"/>
      <c r="O1760" s="55"/>
      <c r="P1760" s="55"/>
      <c r="Q1760" s="55"/>
      <c r="R1760" s="55"/>
    </row>
    <row r="1761" spans="1:18">
      <c r="A1761" s="51">
        <v>1758</v>
      </c>
      <c r="B1761" s="55" t="s">
        <v>9889</v>
      </c>
      <c r="C1761" s="55"/>
      <c r="D1761" s="55"/>
      <c r="E1761" s="55"/>
      <c r="F1761" s="55"/>
      <c r="G1761" s="55"/>
      <c r="H1761" s="55"/>
      <c r="I1761" s="55"/>
      <c r="J1761" s="55"/>
      <c r="K1761" s="55"/>
      <c r="L1761" s="55"/>
      <c r="M1761" s="55"/>
      <c r="N1761" s="55"/>
      <c r="O1761" s="55"/>
      <c r="P1761" s="55" t="s">
        <v>9890</v>
      </c>
      <c r="Q1761" s="55"/>
      <c r="R1761" s="55"/>
    </row>
    <row r="1762" spans="1:18">
      <c r="A1762" s="51">
        <v>1759</v>
      </c>
      <c r="B1762" s="55" t="s">
        <v>9891</v>
      </c>
      <c r="C1762" s="55"/>
      <c r="D1762" s="55"/>
      <c r="E1762" s="55"/>
      <c r="F1762" s="55"/>
      <c r="G1762" s="55"/>
      <c r="H1762" s="55"/>
      <c r="I1762" s="55"/>
      <c r="J1762" s="55"/>
      <c r="K1762" s="55"/>
      <c r="L1762" s="55"/>
      <c r="M1762" s="55"/>
      <c r="N1762" s="55"/>
      <c r="O1762" s="55"/>
      <c r="P1762" s="55"/>
      <c r="Q1762" s="55"/>
      <c r="R1762" s="55"/>
    </row>
    <row r="1763" spans="1:18">
      <c r="A1763" s="51">
        <v>1760</v>
      </c>
      <c r="B1763" s="55" t="s">
        <v>9892</v>
      </c>
      <c r="C1763" s="55"/>
      <c r="D1763" s="55"/>
      <c r="E1763" s="55"/>
      <c r="F1763" s="55"/>
      <c r="G1763" s="55"/>
      <c r="H1763" s="55"/>
      <c r="I1763" s="55"/>
      <c r="J1763" s="55"/>
      <c r="K1763" s="55"/>
      <c r="L1763" s="55"/>
      <c r="M1763" s="55"/>
      <c r="N1763" s="55"/>
      <c r="O1763" s="55"/>
      <c r="P1763" s="55" t="s">
        <v>9893</v>
      </c>
      <c r="Q1763" s="55"/>
      <c r="R1763" s="55"/>
    </row>
    <row r="1764" spans="1:18">
      <c r="A1764" s="51">
        <v>1761</v>
      </c>
      <c r="B1764" s="55" t="s">
        <v>9894</v>
      </c>
      <c r="C1764" s="55"/>
      <c r="D1764" s="55"/>
      <c r="E1764" s="55"/>
      <c r="F1764" s="55"/>
      <c r="G1764" s="55"/>
      <c r="H1764" s="55"/>
      <c r="I1764" s="55"/>
      <c r="J1764" s="55"/>
      <c r="K1764" s="55"/>
      <c r="L1764" s="55"/>
      <c r="M1764" s="55"/>
      <c r="N1764" s="55"/>
      <c r="O1764" s="55"/>
      <c r="P1764" s="55"/>
      <c r="Q1764" s="55"/>
      <c r="R1764" s="55"/>
    </row>
    <row r="1765" spans="1:18">
      <c r="A1765" s="51">
        <v>1762</v>
      </c>
      <c r="B1765" s="55" t="s">
        <v>9895</v>
      </c>
      <c r="C1765" s="55"/>
      <c r="D1765" s="55"/>
      <c r="E1765" s="55"/>
      <c r="F1765" s="55"/>
      <c r="G1765" s="55"/>
      <c r="H1765" s="55"/>
      <c r="I1765" s="55"/>
      <c r="J1765" s="55"/>
      <c r="K1765" s="55"/>
      <c r="L1765" s="55"/>
      <c r="M1765" s="55"/>
      <c r="N1765" s="55"/>
      <c r="O1765" s="55"/>
      <c r="P1765" s="55" t="s">
        <v>9896</v>
      </c>
      <c r="Q1765" s="55"/>
      <c r="R1765" s="55"/>
    </row>
    <row r="1766" spans="1:18">
      <c r="A1766" s="51">
        <v>1763</v>
      </c>
      <c r="B1766" s="55" t="s">
        <v>9897</v>
      </c>
      <c r="C1766" s="55"/>
      <c r="D1766" s="55"/>
      <c r="E1766" s="55"/>
      <c r="F1766" s="55"/>
      <c r="G1766" s="55"/>
      <c r="H1766" s="55"/>
      <c r="I1766" s="55"/>
      <c r="J1766" s="55"/>
      <c r="K1766" s="55"/>
      <c r="L1766" s="55"/>
      <c r="M1766" s="55"/>
      <c r="N1766" s="55"/>
      <c r="O1766" s="55"/>
      <c r="P1766" s="55"/>
      <c r="Q1766" s="55"/>
      <c r="R1766" s="55"/>
    </row>
    <row r="1767" spans="1:18">
      <c r="A1767" s="51">
        <v>1764</v>
      </c>
      <c r="B1767" s="55" t="s">
        <v>9898</v>
      </c>
      <c r="C1767" s="55"/>
      <c r="D1767" s="55"/>
      <c r="E1767" s="55"/>
      <c r="F1767" s="55"/>
      <c r="G1767" s="55"/>
      <c r="H1767" s="55"/>
      <c r="I1767" s="55"/>
      <c r="J1767" s="55"/>
      <c r="K1767" s="55"/>
      <c r="L1767" s="55"/>
      <c r="M1767" s="55"/>
      <c r="N1767" s="55"/>
      <c r="O1767" s="55"/>
      <c r="P1767" s="55" t="s">
        <v>9899</v>
      </c>
      <c r="Q1767" s="55"/>
      <c r="R1767" s="55"/>
    </row>
    <row r="1768" spans="1:18">
      <c r="A1768" s="51">
        <v>1765</v>
      </c>
      <c r="B1768" s="55" t="s">
        <v>9900</v>
      </c>
      <c r="C1768" s="55"/>
      <c r="D1768" s="55"/>
      <c r="E1768" s="55"/>
      <c r="F1768" s="55"/>
      <c r="G1768" s="55"/>
      <c r="H1768" s="55"/>
      <c r="I1768" s="55"/>
      <c r="J1768" s="55"/>
      <c r="K1768" s="55"/>
      <c r="L1768" s="55"/>
      <c r="M1768" s="55"/>
      <c r="N1768" s="55"/>
      <c r="O1768" s="55"/>
      <c r="P1768" s="55" t="s">
        <v>9901</v>
      </c>
      <c r="Q1768" s="55"/>
      <c r="R1768" s="55"/>
    </row>
    <row r="1769" spans="1:18">
      <c r="A1769" s="51">
        <v>1766</v>
      </c>
      <c r="B1769" s="55" t="s">
        <v>9902</v>
      </c>
      <c r="C1769" s="55"/>
      <c r="D1769" s="55"/>
      <c r="E1769" s="55"/>
      <c r="F1769" s="55"/>
      <c r="G1769" s="55"/>
      <c r="H1769" s="55"/>
      <c r="I1769" s="55"/>
      <c r="J1769" s="55"/>
      <c r="K1769" s="55"/>
      <c r="L1769" s="55"/>
      <c r="M1769" s="55"/>
      <c r="N1769" s="55"/>
      <c r="O1769" s="55"/>
      <c r="P1769" s="55"/>
      <c r="Q1769" s="55"/>
      <c r="R1769" s="55"/>
    </row>
    <row r="1770" spans="1:18">
      <c r="A1770" s="51">
        <v>1767</v>
      </c>
      <c r="B1770" s="55" t="s">
        <v>9903</v>
      </c>
      <c r="C1770" s="55"/>
      <c r="D1770" s="55"/>
      <c r="E1770" s="55"/>
      <c r="F1770" s="55"/>
      <c r="G1770" s="55"/>
      <c r="H1770" s="55"/>
      <c r="I1770" s="55"/>
      <c r="J1770" s="55"/>
      <c r="K1770" s="55"/>
      <c r="L1770" s="55"/>
      <c r="M1770" s="55"/>
      <c r="N1770" s="55"/>
      <c r="O1770" s="55"/>
      <c r="P1770" s="55"/>
      <c r="Q1770" s="55"/>
      <c r="R1770" s="55"/>
    </row>
    <row r="1771" spans="1:18">
      <c r="A1771" s="51">
        <v>1768</v>
      </c>
      <c r="B1771" s="55" t="s">
        <v>9904</v>
      </c>
      <c r="C1771" s="55"/>
      <c r="D1771" s="55"/>
      <c r="E1771" s="55"/>
      <c r="F1771" s="55"/>
      <c r="G1771" s="55"/>
      <c r="H1771" s="55"/>
      <c r="I1771" s="55"/>
      <c r="J1771" s="55"/>
      <c r="K1771" s="55"/>
      <c r="L1771" s="55"/>
      <c r="M1771" s="55"/>
      <c r="N1771" s="55"/>
      <c r="O1771" s="55"/>
      <c r="P1771" s="55" t="s">
        <v>9905</v>
      </c>
      <c r="Q1771" s="55"/>
      <c r="R1771" s="55"/>
    </row>
    <row r="1772" spans="1:18">
      <c r="A1772" s="51">
        <v>1769</v>
      </c>
      <c r="B1772" s="55" t="s">
        <v>9906</v>
      </c>
      <c r="C1772" s="55"/>
      <c r="D1772" s="55"/>
      <c r="E1772" s="55"/>
      <c r="F1772" s="55"/>
      <c r="G1772" s="55"/>
      <c r="H1772" s="55"/>
      <c r="I1772" s="55"/>
      <c r="J1772" s="55"/>
      <c r="K1772" s="55"/>
      <c r="L1772" s="55"/>
      <c r="M1772" s="55"/>
      <c r="N1772" s="55"/>
      <c r="O1772" s="55"/>
      <c r="P1772" s="55" t="s">
        <v>9907</v>
      </c>
      <c r="Q1772" s="55"/>
      <c r="R1772" s="55"/>
    </row>
    <row r="1773" spans="1:18">
      <c r="A1773" s="51">
        <v>1770</v>
      </c>
      <c r="B1773" s="55" t="s">
        <v>9908</v>
      </c>
      <c r="C1773" s="55"/>
      <c r="D1773" s="55"/>
      <c r="E1773" s="55"/>
      <c r="F1773" s="55"/>
      <c r="G1773" s="55"/>
      <c r="H1773" s="55"/>
      <c r="I1773" s="55"/>
      <c r="J1773" s="55"/>
      <c r="K1773" s="55"/>
      <c r="L1773" s="55"/>
      <c r="M1773" s="55"/>
      <c r="N1773" s="55"/>
      <c r="O1773" s="55"/>
      <c r="P1773" s="55"/>
      <c r="Q1773" s="55"/>
      <c r="R1773" s="55"/>
    </row>
    <row r="1774" spans="1:18">
      <c r="A1774" s="51">
        <v>1771</v>
      </c>
      <c r="B1774" s="55" t="s">
        <v>9909</v>
      </c>
      <c r="C1774" s="55"/>
      <c r="D1774" s="55"/>
      <c r="E1774" s="55"/>
      <c r="F1774" s="55"/>
      <c r="G1774" s="55"/>
      <c r="H1774" s="55"/>
      <c r="I1774" s="55"/>
      <c r="J1774" s="55"/>
      <c r="K1774" s="55"/>
      <c r="L1774" s="55"/>
      <c r="M1774" s="55"/>
      <c r="N1774" s="55"/>
      <c r="O1774" s="55"/>
      <c r="P1774" s="55"/>
      <c r="Q1774" s="55"/>
      <c r="R1774" s="55"/>
    </row>
    <row r="1775" spans="1:18">
      <c r="A1775" s="51">
        <v>1772</v>
      </c>
      <c r="B1775" s="55" t="s">
        <v>9910</v>
      </c>
      <c r="C1775" s="55"/>
      <c r="D1775" s="55"/>
      <c r="E1775" s="55"/>
      <c r="F1775" s="55"/>
      <c r="G1775" s="55"/>
      <c r="H1775" s="55"/>
      <c r="I1775" s="55"/>
      <c r="J1775" s="55"/>
      <c r="K1775" s="55"/>
      <c r="L1775" s="55"/>
      <c r="M1775" s="55"/>
      <c r="N1775" s="55"/>
      <c r="O1775" s="55"/>
      <c r="P1775" s="55" t="s">
        <v>9911</v>
      </c>
      <c r="Q1775" s="55"/>
      <c r="R1775" s="55"/>
    </row>
    <row r="1776" spans="1:18">
      <c r="A1776" s="51">
        <v>1773</v>
      </c>
      <c r="B1776" s="55" t="s">
        <v>9912</v>
      </c>
      <c r="C1776" s="55"/>
      <c r="D1776" s="55"/>
      <c r="E1776" s="55"/>
      <c r="F1776" s="55"/>
      <c r="G1776" s="55"/>
      <c r="H1776" s="55"/>
      <c r="I1776" s="55"/>
      <c r="J1776" s="55"/>
      <c r="K1776" s="55"/>
      <c r="L1776" s="55"/>
      <c r="M1776" s="55"/>
      <c r="N1776" s="55"/>
      <c r="O1776" s="55"/>
      <c r="P1776" s="55" t="s">
        <v>9913</v>
      </c>
      <c r="Q1776" s="55"/>
      <c r="R1776" s="55"/>
    </row>
    <row r="1777" spans="1:18">
      <c r="A1777" s="51">
        <v>1774</v>
      </c>
      <c r="B1777" s="55" t="s">
        <v>9914</v>
      </c>
      <c r="C1777" s="55"/>
      <c r="D1777" s="55"/>
      <c r="E1777" s="55"/>
      <c r="F1777" s="55"/>
      <c r="G1777" s="55"/>
      <c r="H1777" s="55"/>
      <c r="I1777" s="55"/>
      <c r="J1777" s="55"/>
      <c r="K1777" s="55"/>
      <c r="L1777" s="55"/>
      <c r="M1777" s="55"/>
      <c r="N1777" s="55"/>
      <c r="O1777" s="55"/>
      <c r="P1777" s="55" t="s">
        <v>9915</v>
      </c>
      <c r="Q1777" s="55"/>
      <c r="R1777" s="55"/>
    </row>
    <row r="1778" spans="1:18">
      <c r="A1778" s="51">
        <v>1775</v>
      </c>
      <c r="B1778" s="55" t="s">
        <v>9916</v>
      </c>
      <c r="C1778" s="55"/>
      <c r="D1778" s="55"/>
      <c r="E1778" s="55"/>
      <c r="F1778" s="55"/>
      <c r="G1778" s="55"/>
      <c r="H1778" s="55"/>
      <c r="I1778" s="55"/>
      <c r="J1778" s="55"/>
      <c r="K1778" s="55"/>
      <c r="L1778" s="55"/>
      <c r="M1778" s="55"/>
      <c r="N1778" s="55"/>
      <c r="O1778" s="55"/>
      <c r="P1778" s="55" t="s">
        <v>9917</v>
      </c>
      <c r="Q1778" s="55"/>
      <c r="R1778" s="55"/>
    </row>
    <row r="1779" spans="1:18">
      <c r="A1779" s="51">
        <v>1776</v>
      </c>
      <c r="B1779" s="55" t="s">
        <v>9918</v>
      </c>
      <c r="C1779" s="55"/>
      <c r="D1779" s="55"/>
      <c r="E1779" s="55"/>
      <c r="F1779" s="55"/>
      <c r="G1779" s="55"/>
      <c r="H1779" s="55"/>
      <c r="I1779" s="55"/>
      <c r="J1779" s="55"/>
      <c r="K1779" s="55"/>
      <c r="L1779" s="55"/>
      <c r="M1779" s="55"/>
      <c r="N1779" s="55"/>
      <c r="O1779" s="55"/>
      <c r="P1779" s="55" t="s">
        <v>9919</v>
      </c>
      <c r="Q1779" s="55"/>
      <c r="R1779" s="55"/>
    </row>
    <row r="1780" spans="1:18">
      <c r="A1780" s="51">
        <v>1777</v>
      </c>
      <c r="B1780" s="55" t="s">
        <v>9920</v>
      </c>
      <c r="C1780" s="55"/>
      <c r="D1780" s="55"/>
      <c r="E1780" s="55"/>
      <c r="F1780" s="55"/>
      <c r="G1780" s="55"/>
      <c r="H1780" s="55"/>
      <c r="I1780" s="55"/>
      <c r="J1780" s="55"/>
      <c r="K1780" s="55"/>
      <c r="L1780" s="55"/>
      <c r="M1780" s="55"/>
      <c r="N1780" s="55"/>
      <c r="O1780" s="55"/>
      <c r="P1780" s="55" t="s">
        <v>9921</v>
      </c>
      <c r="Q1780" s="55"/>
      <c r="R1780" s="55"/>
    </row>
    <row r="1781" spans="1:18">
      <c r="A1781" s="51">
        <v>1778</v>
      </c>
      <c r="B1781" s="55" t="s">
        <v>9922</v>
      </c>
      <c r="C1781" s="55"/>
      <c r="D1781" s="55"/>
      <c r="E1781" s="55"/>
      <c r="F1781" s="55"/>
      <c r="G1781" s="55"/>
      <c r="H1781" s="55"/>
      <c r="I1781" s="55"/>
      <c r="J1781" s="55"/>
      <c r="K1781" s="55"/>
      <c r="L1781" s="55"/>
      <c r="M1781" s="55"/>
      <c r="N1781" s="55"/>
      <c r="O1781" s="55"/>
      <c r="P1781" s="55"/>
      <c r="Q1781" s="55"/>
      <c r="R1781" s="55"/>
    </row>
    <row r="1782" spans="1:18">
      <c r="A1782" s="51">
        <v>1779</v>
      </c>
      <c r="B1782" s="55" t="s">
        <v>9923</v>
      </c>
      <c r="C1782" s="55"/>
      <c r="D1782" s="55"/>
      <c r="E1782" s="55"/>
      <c r="F1782" s="55"/>
      <c r="G1782" s="55"/>
      <c r="H1782" s="55"/>
      <c r="I1782" s="55"/>
      <c r="J1782" s="55"/>
      <c r="K1782" s="55"/>
      <c r="L1782" s="55"/>
      <c r="M1782" s="55"/>
      <c r="N1782" s="55"/>
      <c r="O1782" s="55"/>
      <c r="P1782" s="55"/>
      <c r="Q1782" s="55"/>
      <c r="R1782" s="55"/>
    </row>
    <row r="1783" spans="1:18">
      <c r="A1783" s="51">
        <v>1780</v>
      </c>
      <c r="B1783" s="55" t="s">
        <v>9924</v>
      </c>
      <c r="C1783" s="55"/>
      <c r="D1783" s="55"/>
      <c r="E1783" s="55"/>
      <c r="F1783" s="55"/>
      <c r="G1783" s="55"/>
      <c r="H1783" s="55"/>
      <c r="I1783" s="55"/>
      <c r="J1783" s="55"/>
      <c r="K1783" s="55"/>
      <c r="L1783" s="55"/>
      <c r="M1783" s="55"/>
      <c r="N1783" s="55"/>
      <c r="O1783" s="55"/>
      <c r="P1783" s="55" t="s">
        <v>9925</v>
      </c>
      <c r="Q1783" s="55"/>
      <c r="R1783" s="55"/>
    </row>
    <row r="1784" spans="1:18">
      <c r="A1784" s="51">
        <v>1781</v>
      </c>
      <c r="B1784" s="55" t="s">
        <v>9926</v>
      </c>
      <c r="C1784" s="55"/>
      <c r="D1784" s="55"/>
      <c r="E1784" s="55"/>
      <c r="F1784" s="55"/>
      <c r="G1784" s="55"/>
      <c r="H1784" s="55"/>
      <c r="I1784" s="55"/>
      <c r="J1784" s="55"/>
      <c r="K1784" s="55"/>
      <c r="L1784" s="55"/>
      <c r="M1784" s="55"/>
      <c r="N1784" s="55"/>
      <c r="O1784" s="55"/>
      <c r="P1784" s="55"/>
      <c r="Q1784" s="55"/>
      <c r="R1784" s="55"/>
    </row>
    <row r="1785" spans="1:18">
      <c r="A1785" s="51">
        <v>1782</v>
      </c>
      <c r="B1785" s="55" t="s">
        <v>9927</v>
      </c>
      <c r="C1785" s="55"/>
      <c r="D1785" s="55"/>
      <c r="E1785" s="55"/>
      <c r="F1785" s="55"/>
      <c r="G1785" s="55"/>
      <c r="H1785" s="55"/>
      <c r="I1785" s="55"/>
      <c r="J1785" s="55"/>
      <c r="K1785" s="55"/>
      <c r="L1785" s="55"/>
      <c r="M1785" s="55"/>
      <c r="N1785" s="55"/>
      <c r="O1785" s="55"/>
      <c r="P1785" s="55" t="s">
        <v>9928</v>
      </c>
      <c r="Q1785" s="55"/>
      <c r="R1785" s="55"/>
    </row>
    <row r="1786" spans="1:18">
      <c r="A1786" s="51">
        <v>1783</v>
      </c>
      <c r="B1786" s="55" t="s">
        <v>9929</v>
      </c>
      <c r="C1786" s="55"/>
      <c r="D1786" s="55"/>
      <c r="E1786" s="55"/>
      <c r="F1786" s="55"/>
      <c r="G1786" s="55"/>
      <c r="H1786" s="55"/>
      <c r="I1786" s="55"/>
      <c r="J1786" s="55"/>
      <c r="K1786" s="55"/>
      <c r="L1786" s="55"/>
      <c r="M1786" s="55"/>
      <c r="N1786" s="55"/>
      <c r="O1786" s="55"/>
      <c r="P1786" s="55"/>
      <c r="Q1786" s="55"/>
      <c r="R1786" s="55"/>
    </row>
    <row r="1787" spans="1:18">
      <c r="A1787" s="51">
        <v>1784</v>
      </c>
      <c r="B1787" s="55" t="s">
        <v>9930</v>
      </c>
      <c r="C1787" s="55"/>
      <c r="D1787" s="55"/>
      <c r="E1787" s="55"/>
      <c r="F1787" s="55"/>
      <c r="G1787" s="55"/>
      <c r="H1787" s="55"/>
      <c r="I1787" s="55"/>
      <c r="J1787" s="55"/>
      <c r="K1787" s="55"/>
      <c r="L1787" s="55"/>
      <c r="M1787" s="55"/>
      <c r="N1787" s="55"/>
      <c r="O1787" s="55"/>
      <c r="P1787" s="55"/>
      <c r="Q1787" s="55"/>
      <c r="R1787" s="55"/>
    </row>
    <row r="1788" spans="1:18">
      <c r="A1788" s="51">
        <v>1785</v>
      </c>
      <c r="B1788" s="55" t="s">
        <v>9931</v>
      </c>
      <c r="C1788" s="55"/>
      <c r="D1788" s="55"/>
      <c r="E1788" s="55"/>
      <c r="F1788" s="55"/>
      <c r="G1788" s="55"/>
      <c r="H1788" s="55"/>
      <c r="I1788" s="55"/>
      <c r="J1788" s="55"/>
      <c r="K1788" s="55"/>
      <c r="L1788" s="55"/>
      <c r="M1788" s="55"/>
      <c r="N1788" s="55"/>
      <c r="O1788" s="55"/>
      <c r="P1788" s="55" t="s">
        <v>9932</v>
      </c>
      <c r="Q1788" s="55"/>
      <c r="R1788" s="55"/>
    </row>
    <row r="1789" spans="1:18">
      <c r="A1789" s="51">
        <v>1786</v>
      </c>
      <c r="B1789" s="55" t="s">
        <v>9933</v>
      </c>
      <c r="C1789" s="55"/>
      <c r="D1789" s="55"/>
      <c r="E1789" s="55"/>
      <c r="F1789" s="55"/>
      <c r="G1789" s="55"/>
      <c r="H1789" s="55"/>
      <c r="I1789" s="55"/>
      <c r="J1789" s="55"/>
      <c r="K1789" s="55"/>
      <c r="L1789" s="55"/>
      <c r="M1789" s="55"/>
      <c r="N1789" s="55"/>
      <c r="O1789" s="55"/>
      <c r="P1789" s="55" t="s">
        <v>9934</v>
      </c>
      <c r="Q1789" s="55"/>
      <c r="R1789" s="55"/>
    </row>
    <row r="1790" spans="1:18">
      <c r="A1790" s="51">
        <v>1787</v>
      </c>
      <c r="B1790" s="55" t="s">
        <v>9935</v>
      </c>
      <c r="C1790" s="55"/>
      <c r="D1790" s="55"/>
      <c r="E1790" s="55"/>
      <c r="F1790" s="55"/>
      <c r="G1790" s="55"/>
      <c r="H1790" s="55"/>
      <c r="I1790" s="55"/>
      <c r="J1790" s="55"/>
      <c r="K1790" s="55"/>
      <c r="L1790" s="55"/>
      <c r="M1790" s="55"/>
      <c r="N1790" s="55"/>
      <c r="O1790" s="55"/>
      <c r="P1790" s="55" t="s">
        <v>9936</v>
      </c>
      <c r="Q1790" s="55"/>
      <c r="R1790" s="55"/>
    </row>
    <row r="1791" spans="1:18">
      <c r="A1791" s="51">
        <v>1788</v>
      </c>
      <c r="B1791" s="55" t="s">
        <v>9937</v>
      </c>
      <c r="C1791" s="55"/>
      <c r="D1791" s="55"/>
      <c r="E1791" s="55"/>
      <c r="F1791" s="55"/>
      <c r="G1791" s="55"/>
      <c r="H1791" s="55"/>
      <c r="I1791" s="55"/>
      <c r="J1791" s="55"/>
      <c r="K1791" s="55"/>
      <c r="L1791" s="55"/>
      <c r="M1791" s="55"/>
      <c r="N1791" s="55"/>
      <c r="O1791" s="55"/>
      <c r="P1791" s="55" t="s">
        <v>9938</v>
      </c>
      <c r="Q1791" s="55"/>
      <c r="R1791" s="55"/>
    </row>
    <row r="1792" spans="1:18">
      <c r="A1792" s="51">
        <v>1789</v>
      </c>
      <c r="B1792" s="55" t="s">
        <v>9939</v>
      </c>
      <c r="C1792" s="55"/>
      <c r="D1792" s="55"/>
      <c r="E1792" s="55"/>
      <c r="F1792" s="55"/>
      <c r="G1792" s="55"/>
      <c r="H1792" s="55"/>
      <c r="I1792" s="55"/>
      <c r="J1792" s="55"/>
      <c r="K1792" s="55"/>
      <c r="L1792" s="55"/>
      <c r="M1792" s="55"/>
      <c r="N1792" s="55"/>
      <c r="O1792" s="55"/>
      <c r="P1792" s="55" t="s">
        <v>9940</v>
      </c>
      <c r="Q1792" s="55"/>
      <c r="R1792" s="55"/>
    </row>
    <row r="1793" spans="1:18">
      <c r="A1793" s="51">
        <v>1790</v>
      </c>
      <c r="B1793" s="55" t="s">
        <v>9941</v>
      </c>
      <c r="C1793" s="55"/>
      <c r="D1793" s="55"/>
      <c r="E1793" s="55"/>
      <c r="F1793" s="55"/>
      <c r="G1793" s="55"/>
      <c r="H1793" s="55"/>
      <c r="I1793" s="55"/>
      <c r="J1793" s="55"/>
      <c r="K1793" s="55"/>
      <c r="L1793" s="55"/>
      <c r="M1793" s="55"/>
      <c r="N1793" s="55"/>
      <c r="O1793" s="55"/>
      <c r="P1793" s="55"/>
      <c r="Q1793" s="55"/>
      <c r="R1793" s="55"/>
    </row>
    <row r="1794" spans="1:18">
      <c r="A1794" s="51">
        <v>1791</v>
      </c>
      <c r="B1794" s="55" t="s">
        <v>9942</v>
      </c>
      <c r="C1794" s="55"/>
      <c r="D1794" s="55"/>
      <c r="E1794" s="55"/>
      <c r="F1794" s="55"/>
      <c r="G1794" s="55"/>
      <c r="H1794" s="55"/>
      <c r="I1794" s="55"/>
      <c r="J1794" s="55"/>
      <c r="K1794" s="55"/>
      <c r="L1794" s="55"/>
      <c r="M1794" s="55"/>
      <c r="N1794" s="55"/>
      <c r="O1794" s="55"/>
      <c r="P1794" s="55" t="s">
        <v>9943</v>
      </c>
      <c r="Q1794" s="55"/>
      <c r="R1794" s="55"/>
    </row>
    <row r="1795" spans="1:18">
      <c r="A1795" s="51">
        <v>1792</v>
      </c>
      <c r="B1795" s="55" t="s">
        <v>9944</v>
      </c>
      <c r="C1795" s="55"/>
      <c r="D1795" s="55"/>
      <c r="E1795" s="55"/>
      <c r="F1795" s="55"/>
      <c r="G1795" s="55"/>
      <c r="H1795" s="55"/>
      <c r="I1795" s="55"/>
      <c r="J1795" s="55"/>
      <c r="K1795" s="55"/>
      <c r="L1795" s="55"/>
      <c r="M1795" s="55"/>
      <c r="N1795" s="55"/>
      <c r="O1795" s="55"/>
      <c r="P1795" s="55" t="s">
        <v>9945</v>
      </c>
      <c r="Q1795" s="55"/>
      <c r="R1795" s="55"/>
    </row>
    <row r="1796" spans="1:18">
      <c r="A1796" s="51">
        <v>1793</v>
      </c>
      <c r="B1796" s="55" t="s">
        <v>9946</v>
      </c>
      <c r="C1796" s="55"/>
      <c r="D1796" s="55"/>
      <c r="E1796" s="55"/>
      <c r="F1796" s="55"/>
      <c r="G1796" s="55"/>
      <c r="H1796" s="55"/>
      <c r="I1796" s="55"/>
      <c r="J1796" s="55"/>
      <c r="K1796" s="55"/>
      <c r="L1796" s="55"/>
      <c r="M1796" s="55"/>
      <c r="N1796" s="55"/>
      <c r="O1796" s="55"/>
      <c r="P1796" s="55" t="s">
        <v>9947</v>
      </c>
      <c r="Q1796" s="55"/>
      <c r="R1796" s="55"/>
    </row>
    <row r="1797" spans="1:18">
      <c r="A1797" s="51">
        <v>1794</v>
      </c>
      <c r="B1797" s="55" t="s">
        <v>9948</v>
      </c>
      <c r="C1797" s="55"/>
      <c r="D1797" s="55"/>
      <c r="E1797" s="55"/>
      <c r="F1797" s="55"/>
      <c r="G1797" s="55"/>
      <c r="H1797" s="55"/>
      <c r="I1797" s="55"/>
      <c r="J1797" s="55"/>
      <c r="K1797" s="55"/>
      <c r="L1797" s="55"/>
      <c r="M1797" s="55"/>
      <c r="N1797" s="55"/>
      <c r="O1797" s="55"/>
      <c r="P1797" s="55"/>
      <c r="Q1797" s="55"/>
      <c r="R1797" s="55"/>
    </row>
    <row r="1798" spans="1:18">
      <c r="A1798" s="51">
        <v>1795</v>
      </c>
      <c r="B1798" s="55" t="s">
        <v>9949</v>
      </c>
      <c r="C1798" s="55"/>
      <c r="D1798" s="55"/>
      <c r="E1798" s="55"/>
      <c r="F1798" s="55"/>
      <c r="G1798" s="55"/>
      <c r="H1798" s="55"/>
      <c r="I1798" s="55"/>
      <c r="J1798" s="55"/>
      <c r="K1798" s="55"/>
      <c r="L1798" s="55"/>
      <c r="M1798" s="55"/>
      <c r="N1798" s="55"/>
      <c r="O1798" s="55"/>
      <c r="P1798" s="55"/>
      <c r="Q1798" s="55"/>
      <c r="R1798" s="55"/>
    </row>
    <row r="1799" spans="1:18">
      <c r="A1799" s="51">
        <v>1796</v>
      </c>
      <c r="B1799" s="55" t="s">
        <v>9950</v>
      </c>
      <c r="C1799" s="55"/>
      <c r="D1799" s="55"/>
      <c r="E1799" s="55"/>
      <c r="F1799" s="55"/>
      <c r="G1799" s="55"/>
      <c r="H1799" s="55"/>
      <c r="I1799" s="55"/>
      <c r="J1799" s="55"/>
      <c r="K1799" s="55"/>
      <c r="L1799" s="55"/>
      <c r="M1799" s="55"/>
      <c r="N1799" s="55"/>
      <c r="O1799" s="55"/>
      <c r="P1799" s="55"/>
      <c r="Q1799" s="55"/>
      <c r="R1799" s="55"/>
    </row>
    <row r="1800" spans="1:18">
      <c r="A1800" s="51">
        <v>1797</v>
      </c>
      <c r="B1800" s="55" t="s">
        <v>9951</v>
      </c>
      <c r="C1800" s="55"/>
      <c r="D1800" s="55"/>
      <c r="E1800" s="55"/>
      <c r="F1800" s="55"/>
      <c r="G1800" s="55"/>
      <c r="H1800" s="55"/>
      <c r="I1800" s="55"/>
      <c r="J1800" s="55"/>
      <c r="K1800" s="55"/>
      <c r="L1800" s="55"/>
      <c r="M1800" s="55"/>
      <c r="N1800" s="55"/>
      <c r="O1800" s="55"/>
      <c r="P1800" s="55"/>
      <c r="Q1800" s="55"/>
      <c r="R1800" s="55"/>
    </row>
    <row r="1801" spans="1:18">
      <c r="A1801" s="51">
        <v>1798</v>
      </c>
      <c r="B1801" s="55" t="s">
        <v>9952</v>
      </c>
      <c r="C1801" s="55"/>
      <c r="D1801" s="55"/>
      <c r="E1801" s="55"/>
      <c r="F1801" s="55"/>
      <c r="G1801" s="55"/>
      <c r="H1801" s="55"/>
      <c r="I1801" s="55"/>
      <c r="J1801" s="55"/>
      <c r="K1801" s="55"/>
      <c r="L1801" s="55"/>
      <c r="M1801" s="55"/>
      <c r="N1801" s="55"/>
      <c r="O1801" s="55"/>
      <c r="P1801" s="55"/>
      <c r="Q1801" s="55"/>
      <c r="R1801" s="55"/>
    </row>
    <row r="1802" spans="1:18">
      <c r="A1802" s="51">
        <v>1799</v>
      </c>
      <c r="B1802" s="55" t="s">
        <v>9953</v>
      </c>
      <c r="C1802" s="55"/>
      <c r="D1802" s="55"/>
      <c r="E1802" s="55"/>
      <c r="F1802" s="55"/>
      <c r="G1802" s="55"/>
      <c r="H1802" s="55"/>
      <c r="I1802" s="55"/>
      <c r="J1802" s="55"/>
      <c r="K1802" s="55"/>
      <c r="L1802" s="55"/>
      <c r="M1802" s="55"/>
      <c r="N1802" s="55"/>
      <c r="O1802" s="55"/>
      <c r="P1802" s="55"/>
      <c r="Q1802" s="55"/>
      <c r="R1802" s="55"/>
    </row>
    <row r="1803" spans="1:18">
      <c r="A1803" s="51">
        <v>1800</v>
      </c>
      <c r="B1803" s="55" t="s">
        <v>9954</v>
      </c>
      <c r="C1803" s="55"/>
      <c r="D1803" s="55"/>
      <c r="E1803" s="55"/>
      <c r="F1803" s="55"/>
      <c r="G1803" s="55"/>
      <c r="H1803" s="55"/>
      <c r="I1803" s="55"/>
      <c r="J1803" s="55"/>
      <c r="K1803" s="55"/>
      <c r="L1803" s="55"/>
      <c r="M1803" s="55"/>
      <c r="N1803" s="55"/>
      <c r="O1803" s="55"/>
      <c r="P1803" s="55" t="s">
        <v>9955</v>
      </c>
      <c r="Q1803" s="55"/>
      <c r="R1803" s="55"/>
    </row>
    <row r="1804" spans="1:18">
      <c r="A1804" s="51">
        <v>1801</v>
      </c>
      <c r="B1804" s="55" t="s">
        <v>9956</v>
      </c>
      <c r="C1804" s="55"/>
      <c r="D1804" s="55"/>
      <c r="E1804" s="55"/>
      <c r="F1804" s="55"/>
      <c r="G1804" s="55"/>
      <c r="H1804" s="55"/>
      <c r="I1804" s="55"/>
      <c r="J1804" s="55"/>
      <c r="K1804" s="55"/>
      <c r="L1804" s="55"/>
      <c r="M1804" s="55"/>
      <c r="N1804" s="55"/>
      <c r="O1804" s="55"/>
      <c r="P1804" s="55" t="s">
        <v>9957</v>
      </c>
      <c r="Q1804" s="55"/>
      <c r="R1804" s="55"/>
    </row>
    <row r="1805" spans="1:18">
      <c r="A1805" s="51">
        <v>1802</v>
      </c>
      <c r="B1805" s="55" t="s">
        <v>9958</v>
      </c>
      <c r="C1805" s="55"/>
      <c r="D1805" s="55"/>
      <c r="E1805" s="55"/>
      <c r="F1805" s="55"/>
      <c r="G1805" s="55"/>
      <c r="H1805" s="55"/>
      <c r="I1805" s="55"/>
      <c r="J1805" s="55"/>
      <c r="K1805" s="55"/>
      <c r="L1805" s="55"/>
      <c r="M1805" s="55"/>
      <c r="N1805" s="55"/>
      <c r="O1805" s="55"/>
      <c r="P1805" s="55" t="s">
        <v>9959</v>
      </c>
      <c r="Q1805" s="55"/>
      <c r="R1805" s="55"/>
    </row>
    <row r="1806" spans="1:18">
      <c r="A1806" s="51">
        <v>1803</v>
      </c>
      <c r="B1806" s="55" t="s">
        <v>9960</v>
      </c>
      <c r="C1806" s="55"/>
      <c r="D1806" s="55"/>
      <c r="E1806" s="55"/>
      <c r="F1806" s="55"/>
      <c r="G1806" s="55"/>
      <c r="H1806" s="55"/>
      <c r="I1806" s="55"/>
      <c r="J1806" s="55"/>
      <c r="K1806" s="55"/>
      <c r="L1806" s="55"/>
      <c r="M1806" s="55"/>
      <c r="N1806" s="55"/>
      <c r="O1806" s="55"/>
      <c r="P1806" s="55"/>
      <c r="Q1806" s="55"/>
      <c r="R1806" s="55"/>
    </row>
    <row r="1807" spans="1:18">
      <c r="A1807" s="51">
        <v>1804</v>
      </c>
      <c r="B1807" s="55" t="s">
        <v>9961</v>
      </c>
      <c r="C1807" s="55"/>
      <c r="D1807" s="55"/>
      <c r="E1807" s="55"/>
      <c r="F1807" s="55"/>
      <c r="G1807" s="55"/>
      <c r="H1807" s="55"/>
      <c r="I1807" s="55"/>
      <c r="J1807" s="55"/>
      <c r="K1807" s="55"/>
      <c r="L1807" s="55"/>
      <c r="M1807" s="55"/>
      <c r="N1807" s="55"/>
      <c r="O1807" s="55"/>
      <c r="P1807" s="55"/>
      <c r="Q1807" s="55"/>
      <c r="R1807" s="55"/>
    </row>
    <row r="1808" spans="1:18">
      <c r="A1808" s="51">
        <v>1805</v>
      </c>
      <c r="B1808" s="55" t="s">
        <v>9962</v>
      </c>
      <c r="C1808" s="55"/>
      <c r="D1808" s="55"/>
      <c r="E1808" s="55"/>
      <c r="F1808" s="55"/>
      <c r="G1808" s="55"/>
      <c r="H1808" s="55"/>
      <c r="I1808" s="55"/>
      <c r="J1808" s="55"/>
      <c r="K1808" s="55"/>
      <c r="L1808" s="55"/>
      <c r="M1808" s="55"/>
      <c r="N1808" s="55"/>
      <c r="O1808" s="55"/>
      <c r="P1808" s="55" t="s">
        <v>9963</v>
      </c>
      <c r="Q1808" s="55"/>
      <c r="R1808" s="55"/>
    </row>
    <row r="1809" spans="1:18">
      <c r="A1809" s="51">
        <v>1806</v>
      </c>
      <c r="B1809" s="55" t="s">
        <v>9964</v>
      </c>
      <c r="C1809" s="55"/>
      <c r="D1809" s="55"/>
      <c r="E1809" s="55"/>
      <c r="F1809" s="55"/>
      <c r="G1809" s="55"/>
      <c r="H1809" s="55"/>
      <c r="I1809" s="55"/>
      <c r="J1809" s="55"/>
      <c r="K1809" s="55"/>
      <c r="L1809" s="55"/>
      <c r="M1809" s="55"/>
      <c r="N1809" s="55"/>
      <c r="O1809" s="55"/>
      <c r="P1809" s="55" t="s">
        <v>9965</v>
      </c>
      <c r="Q1809" s="55"/>
      <c r="R1809" s="55"/>
    </row>
    <row r="1810" spans="1:18">
      <c r="A1810" s="51">
        <v>1807</v>
      </c>
      <c r="B1810" s="55" t="s">
        <v>9966</v>
      </c>
      <c r="C1810" s="55"/>
      <c r="D1810" s="55"/>
      <c r="E1810" s="55"/>
      <c r="F1810" s="55"/>
      <c r="G1810" s="55"/>
      <c r="H1810" s="55"/>
      <c r="I1810" s="55"/>
      <c r="J1810" s="55"/>
      <c r="K1810" s="55"/>
      <c r="L1810" s="55"/>
      <c r="M1810" s="55"/>
      <c r="N1810" s="55"/>
      <c r="O1810" s="55"/>
      <c r="P1810" s="55" t="s">
        <v>9967</v>
      </c>
      <c r="Q1810" s="55"/>
      <c r="R1810" s="55"/>
    </row>
    <row r="1811" spans="1:18">
      <c r="A1811" s="51">
        <v>1808</v>
      </c>
      <c r="B1811" s="55" t="s">
        <v>9968</v>
      </c>
      <c r="C1811" s="55"/>
      <c r="D1811" s="55"/>
      <c r="E1811" s="55"/>
      <c r="F1811" s="55"/>
      <c r="G1811" s="55"/>
      <c r="H1811" s="55"/>
      <c r="I1811" s="55"/>
      <c r="J1811" s="55"/>
      <c r="K1811" s="55"/>
      <c r="L1811" s="55"/>
      <c r="M1811" s="55"/>
      <c r="N1811" s="55"/>
      <c r="O1811" s="55"/>
      <c r="P1811" s="55"/>
      <c r="Q1811" s="55"/>
      <c r="R1811" s="55"/>
    </row>
    <row r="1812" spans="1:18">
      <c r="A1812" s="51">
        <v>1809</v>
      </c>
      <c r="B1812" s="55" t="s">
        <v>9969</v>
      </c>
      <c r="C1812" s="55"/>
      <c r="D1812" s="55"/>
      <c r="E1812" s="55"/>
      <c r="F1812" s="55"/>
      <c r="G1812" s="55"/>
      <c r="H1812" s="55"/>
      <c r="I1812" s="55"/>
      <c r="J1812" s="55"/>
      <c r="K1812" s="55"/>
      <c r="L1812" s="55"/>
      <c r="M1812" s="55"/>
      <c r="N1812" s="55"/>
      <c r="O1812" s="55"/>
      <c r="P1812" s="55" t="s">
        <v>9970</v>
      </c>
      <c r="Q1812" s="55"/>
      <c r="R1812" s="55"/>
    </row>
    <row r="1813" spans="1:18">
      <c r="A1813" s="51">
        <v>1810</v>
      </c>
      <c r="B1813" s="55" t="s">
        <v>9971</v>
      </c>
      <c r="C1813" s="55"/>
      <c r="D1813" s="55"/>
      <c r="E1813" s="55"/>
      <c r="F1813" s="55"/>
      <c r="G1813" s="55"/>
      <c r="H1813" s="55"/>
      <c r="I1813" s="55"/>
      <c r="J1813" s="55"/>
      <c r="K1813" s="55"/>
      <c r="L1813" s="55"/>
      <c r="M1813" s="55"/>
      <c r="N1813" s="55"/>
      <c r="O1813" s="55"/>
      <c r="P1813" s="55" t="s">
        <v>9972</v>
      </c>
      <c r="Q1813" s="55"/>
      <c r="R1813" s="55"/>
    </row>
    <row r="1814" spans="1:18">
      <c r="A1814" s="51">
        <v>1811</v>
      </c>
      <c r="B1814" s="55" t="s">
        <v>9973</v>
      </c>
      <c r="C1814" s="55"/>
      <c r="D1814" s="55"/>
      <c r="E1814" s="55"/>
      <c r="F1814" s="55"/>
      <c r="G1814" s="55"/>
      <c r="H1814" s="55"/>
      <c r="I1814" s="55"/>
      <c r="J1814" s="55"/>
      <c r="K1814" s="55"/>
      <c r="L1814" s="55"/>
      <c r="M1814" s="55"/>
      <c r="N1814" s="55"/>
      <c r="O1814" s="55"/>
      <c r="P1814" s="55" t="s">
        <v>9974</v>
      </c>
      <c r="Q1814" s="55"/>
      <c r="R1814" s="55"/>
    </row>
    <row r="1815" spans="1:18">
      <c r="A1815" s="51">
        <v>1812</v>
      </c>
      <c r="B1815" s="55" t="s">
        <v>9975</v>
      </c>
      <c r="C1815" s="55"/>
      <c r="D1815" s="55"/>
      <c r="E1815" s="55"/>
      <c r="F1815" s="55"/>
      <c r="G1815" s="55"/>
      <c r="H1815" s="55"/>
      <c r="I1815" s="55"/>
      <c r="J1815" s="55"/>
      <c r="K1815" s="55"/>
      <c r="L1815" s="55"/>
      <c r="M1815" s="55"/>
      <c r="N1815" s="55"/>
      <c r="O1815" s="55"/>
      <c r="P1815" s="55" t="s">
        <v>9976</v>
      </c>
      <c r="Q1815" s="55"/>
      <c r="R1815" s="55"/>
    </row>
    <row r="1816" spans="1:18">
      <c r="A1816" s="51">
        <v>1813</v>
      </c>
      <c r="B1816" s="55" t="s">
        <v>5855</v>
      </c>
      <c r="C1816" s="55"/>
      <c r="D1816" s="55"/>
      <c r="E1816" s="55"/>
      <c r="F1816" s="55"/>
      <c r="G1816" s="55"/>
      <c r="H1816" s="55"/>
      <c r="I1816" s="55"/>
      <c r="J1816" s="55"/>
      <c r="K1816" s="55"/>
      <c r="L1816" s="55"/>
      <c r="M1816" s="55"/>
      <c r="N1816" s="55"/>
      <c r="O1816" s="55"/>
      <c r="P1816" s="55" t="s">
        <v>9977</v>
      </c>
      <c r="Q1816" s="55"/>
      <c r="R1816" s="55"/>
    </row>
    <row r="1817" spans="1:18">
      <c r="A1817" s="51">
        <v>1814</v>
      </c>
      <c r="B1817" s="55" t="s">
        <v>9978</v>
      </c>
      <c r="C1817" s="55"/>
      <c r="D1817" s="55"/>
      <c r="E1817" s="55"/>
      <c r="F1817" s="55"/>
      <c r="G1817" s="55"/>
      <c r="H1817" s="55"/>
      <c r="I1817" s="55"/>
      <c r="J1817" s="55"/>
      <c r="K1817" s="55"/>
      <c r="L1817" s="55"/>
      <c r="M1817" s="55"/>
      <c r="N1817" s="55"/>
      <c r="O1817" s="55"/>
      <c r="P1817" s="55" t="s">
        <v>9979</v>
      </c>
      <c r="Q1817" s="55"/>
      <c r="R1817" s="55"/>
    </row>
    <row r="1818" spans="1:18">
      <c r="A1818" s="51">
        <v>1815</v>
      </c>
      <c r="B1818" s="55" t="s">
        <v>9980</v>
      </c>
      <c r="C1818" s="55"/>
      <c r="D1818" s="55"/>
      <c r="E1818" s="55"/>
      <c r="F1818" s="55"/>
      <c r="G1818" s="55"/>
      <c r="H1818" s="55"/>
      <c r="I1818" s="55"/>
      <c r="J1818" s="55"/>
      <c r="K1818" s="55"/>
      <c r="L1818" s="55"/>
      <c r="M1818" s="55"/>
      <c r="N1818" s="55"/>
      <c r="O1818" s="55"/>
      <c r="P1818" s="55" t="s">
        <v>9981</v>
      </c>
      <c r="Q1818" s="55"/>
      <c r="R1818" s="55"/>
    </row>
    <row r="1819" spans="1:18">
      <c r="A1819" s="51">
        <v>1816</v>
      </c>
      <c r="B1819" s="55" t="s">
        <v>9982</v>
      </c>
      <c r="C1819" s="55"/>
      <c r="D1819" s="55"/>
      <c r="E1819" s="55"/>
      <c r="F1819" s="55"/>
      <c r="G1819" s="55"/>
      <c r="H1819" s="55"/>
      <c r="I1819" s="55"/>
      <c r="J1819" s="55"/>
      <c r="K1819" s="55"/>
      <c r="L1819" s="55"/>
      <c r="M1819" s="55"/>
      <c r="N1819" s="55"/>
      <c r="O1819" s="55"/>
      <c r="P1819" s="55"/>
      <c r="Q1819" s="55"/>
      <c r="R1819" s="55"/>
    </row>
    <row r="1820" spans="1:18">
      <c r="A1820" s="51">
        <v>1817</v>
      </c>
      <c r="B1820" s="55" t="s">
        <v>9983</v>
      </c>
      <c r="C1820" s="55"/>
      <c r="D1820" s="55"/>
      <c r="E1820" s="55"/>
      <c r="F1820" s="55"/>
      <c r="G1820" s="55"/>
      <c r="H1820" s="55"/>
      <c r="I1820" s="55"/>
      <c r="J1820" s="55"/>
      <c r="K1820" s="55"/>
      <c r="L1820" s="55"/>
      <c r="M1820" s="55"/>
      <c r="N1820" s="55"/>
      <c r="O1820" s="55"/>
      <c r="P1820" s="55" t="s">
        <v>9984</v>
      </c>
      <c r="Q1820" s="55"/>
      <c r="R1820" s="55"/>
    </row>
    <row r="1821" spans="1:18">
      <c r="A1821" s="51">
        <v>1818</v>
      </c>
      <c r="B1821" s="55" t="s">
        <v>9985</v>
      </c>
      <c r="C1821" s="55"/>
      <c r="D1821" s="55"/>
      <c r="E1821" s="55"/>
      <c r="F1821" s="55"/>
      <c r="G1821" s="55"/>
      <c r="H1821" s="55"/>
      <c r="I1821" s="55"/>
      <c r="J1821" s="55"/>
      <c r="K1821" s="55"/>
      <c r="L1821" s="55"/>
      <c r="M1821" s="55"/>
      <c r="N1821" s="55"/>
      <c r="O1821" s="55"/>
      <c r="P1821" s="55" t="s">
        <v>9986</v>
      </c>
      <c r="Q1821" s="55"/>
      <c r="R1821" s="55"/>
    </row>
    <row r="1822" spans="1:18">
      <c r="A1822" s="51">
        <v>1819</v>
      </c>
      <c r="B1822" s="55" t="s">
        <v>9987</v>
      </c>
      <c r="C1822" s="55"/>
      <c r="D1822" s="55"/>
      <c r="E1822" s="55"/>
      <c r="F1822" s="55"/>
      <c r="G1822" s="55"/>
      <c r="H1822" s="55"/>
      <c r="I1822" s="55"/>
      <c r="J1822" s="55"/>
      <c r="K1822" s="55"/>
      <c r="L1822" s="55"/>
      <c r="M1822" s="55"/>
      <c r="N1822" s="55"/>
      <c r="O1822" s="55"/>
      <c r="P1822" s="55"/>
      <c r="Q1822" s="55"/>
      <c r="R1822" s="55"/>
    </row>
    <row r="1823" spans="1:18">
      <c r="A1823" s="51">
        <v>1820</v>
      </c>
      <c r="B1823" s="55" t="s">
        <v>9988</v>
      </c>
      <c r="C1823" s="55"/>
      <c r="D1823" s="55"/>
      <c r="E1823" s="55"/>
      <c r="F1823" s="55"/>
      <c r="G1823" s="55"/>
      <c r="H1823" s="55"/>
      <c r="I1823" s="55"/>
      <c r="J1823" s="55"/>
      <c r="K1823" s="55"/>
      <c r="L1823" s="55"/>
      <c r="M1823" s="55"/>
      <c r="N1823" s="55"/>
      <c r="O1823" s="55"/>
      <c r="P1823" s="55" t="s">
        <v>9989</v>
      </c>
      <c r="Q1823" s="55"/>
      <c r="R1823" s="55"/>
    </row>
    <row r="1824" spans="1:18">
      <c r="A1824" s="51">
        <v>1821</v>
      </c>
      <c r="B1824" s="55" t="s">
        <v>9990</v>
      </c>
      <c r="C1824" s="55"/>
      <c r="D1824" s="55"/>
      <c r="E1824" s="55"/>
      <c r="F1824" s="55"/>
      <c r="G1824" s="55"/>
      <c r="H1824" s="55"/>
      <c r="I1824" s="55"/>
      <c r="J1824" s="55"/>
      <c r="K1824" s="55"/>
      <c r="L1824" s="55"/>
      <c r="M1824" s="55"/>
      <c r="N1824" s="55"/>
      <c r="O1824" s="55"/>
      <c r="P1824" s="55" t="s">
        <v>9991</v>
      </c>
      <c r="Q1824" s="55"/>
      <c r="R1824" s="55"/>
    </row>
    <row r="1825" spans="1:18">
      <c r="A1825" s="51">
        <v>1822</v>
      </c>
      <c r="B1825" s="55" t="s">
        <v>9992</v>
      </c>
      <c r="C1825" s="55"/>
      <c r="D1825" s="55"/>
      <c r="E1825" s="55"/>
      <c r="F1825" s="55"/>
      <c r="G1825" s="55"/>
      <c r="H1825" s="55"/>
      <c r="I1825" s="55"/>
      <c r="J1825" s="55"/>
      <c r="K1825" s="55"/>
      <c r="L1825" s="55"/>
      <c r="M1825" s="55"/>
      <c r="N1825" s="55"/>
      <c r="O1825" s="55"/>
      <c r="P1825" s="55"/>
      <c r="Q1825" s="55"/>
      <c r="R1825" s="55"/>
    </row>
    <row r="1826" spans="1:18">
      <c r="A1826" s="51">
        <v>1823</v>
      </c>
      <c r="B1826" s="55" t="s">
        <v>9993</v>
      </c>
      <c r="C1826" s="55"/>
      <c r="D1826" s="55"/>
      <c r="E1826" s="55"/>
      <c r="F1826" s="55"/>
      <c r="G1826" s="55"/>
      <c r="H1826" s="55"/>
      <c r="I1826" s="55"/>
      <c r="J1826" s="55"/>
      <c r="K1826" s="55"/>
      <c r="L1826" s="55"/>
      <c r="M1826" s="55"/>
      <c r="N1826" s="55"/>
      <c r="O1826" s="55"/>
      <c r="P1826" s="55"/>
      <c r="Q1826" s="55"/>
      <c r="R1826" s="55"/>
    </row>
    <row r="1827" spans="1:18">
      <c r="A1827" s="51">
        <v>1824</v>
      </c>
      <c r="B1827" s="55" t="s">
        <v>9994</v>
      </c>
      <c r="C1827" s="55"/>
      <c r="D1827" s="55"/>
      <c r="E1827" s="55"/>
      <c r="F1827" s="55"/>
      <c r="G1827" s="55"/>
      <c r="H1827" s="55"/>
      <c r="I1827" s="55"/>
      <c r="J1827" s="55"/>
      <c r="K1827" s="55"/>
      <c r="L1827" s="55"/>
      <c r="M1827" s="55"/>
      <c r="N1827" s="55"/>
      <c r="O1827" s="55"/>
      <c r="P1827" s="55"/>
      <c r="Q1827" s="55"/>
      <c r="R1827" s="55"/>
    </row>
    <row r="1828" spans="1:18">
      <c r="A1828" s="51">
        <v>1825</v>
      </c>
      <c r="B1828" s="55" t="s">
        <v>9995</v>
      </c>
      <c r="C1828" s="55"/>
      <c r="D1828" s="55"/>
      <c r="E1828" s="55"/>
      <c r="F1828" s="55"/>
      <c r="G1828" s="55"/>
      <c r="H1828" s="55"/>
      <c r="I1828" s="55"/>
      <c r="J1828" s="55"/>
      <c r="K1828" s="55"/>
      <c r="L1828" s="55"/>
      <c r="M1828" s="55"/>
      <c r="N1828" s="55"/>
      <c r="O1828" s="55"/>
      <c r="P1828" s="55"/>
      <c r="Q1828" s="55"/>
      <c r="R1828" s="55"/>
    </row>
    <row r="1829" spans="1:18">
      <c r="A1829" s="51">
        <v>1826</v>
      </c>
      <c r="B1829" s="55" t="s">
        <v>9996</v>
      </c>
      <c r="C1829" s="55"/>
      <c r="D1829" s="55"/>
      <c r="E1829" s="55"/>
      <c r="F1829" s="55"/>
      <c r="G1829" s="55"/>
      <c r="H1829" s="55"/>
      <c r="I1829" s="55"/>
      <c r="J1829" s="55"/>
      <c r="K1829" s="55"/>
      <c r="L1829" s="55"/>
      <c r="M1829" s="55"/>
      <c r="N1829" s="55"/>
      <c r="O1829" s="55"/>
      <c r="P1829" s="55"/>
      <c r="Q1829" s="55"/>
      <c r="R1829" s="55"/>
    </row>
    <row r="1830" spans="1:18">
      <c r="A1830" s="51">
        <v>1827</v>
      </c>
      <c r="B1830" s="55" t="s">
        <v>9997</v>
      </c>
      <c r="C1830" s="55"/>
      <c r="D1830" s="55"/>
      <c r="E1830" s="55"/>
      <c r="F1830" s="55"/>
      <c r="G1830" s="55"/>
      <c r="H1830" s="55"/>
      <c r="I1830" s="55"/>
      <c r="J1830" s="55"/>
      <c r="K1830" s="55"/>
      <c r="L1830" s="55"/>
      <c r="M1830" s="55"/>
      <c r="N1830" s="55"/>
      <c r="O1830" s="55"/>
      <c r="P1830" s="55"/>
      <c r="Q1830" s="55"/>
      <c r="R1830" s="55"/>
    </row>
    <row r="1831" spans="1:18">
      <c r="A1831" s="51">
        <v>1828</v>
      </c>
      <c r="B1831" s="55" t="s">
        <v>9998</v>
      </c>
      <c r="C1831" s="55"/>
      <c r="D1831" s="55"/>
      <c r="E1831" s="55"/>
      <c r="F1831" s="55"/>
      <c r="G1831" s="55"/>
      <c r="H1831" s="55"/>
      <c r="I1831" s="55"/>
      <c r="J1831" s="55"/>
      <c r="K1831" s="55"/>
      <c r="L1831" s="55"/>
      <c r="M1831" s="55"/>
      <c r="N1831" s="55"/>
      <c r="O1831" s="55"/>
      <c r="P1831" s="55"/>
      <c r="Q1831" s="55"/>
      <c r="R1831" s="55"/>
    </row>
    <row r="1832" spans="1:18">
      <c r="A1832" s="51">
        <v>1829</v>
      </c>
      <c r="B1832" s="55" t="s">
        <v>9999</v>
      </c>
      <c r="C1832" s="55"/>
      <c r="D1832" s="55"/>
      <c r="E1832" s="55"/>
      <c r="F1832" s="55"/>
      <c r="G1832" s="55"/>
      <c r="H1832" s="55"/>
      <c r="I1832" s="55"/>
      <c r="J1832" s="55"/>
      <c r="K1832" s="55"/>
      <c r="L1832" s="55"/>
      <c r="M1832" s="55"/>
      <c r="N1832" s="55"/>
      <c r="O1832" s="55"/>
      <c r="P1832" s="55" t="s">
        <v>10000</v>
      </c>
      <c r="Q1832" s="55"/>
      <c r="R1832" s="55"/>
    </row>
    <row r="1833" spans="1:18">
      <c r="A1833" s="51">
        <v>1830</v>
      </c>
      <c r="B1833" s="55" t="s">
        <v>10001</v>
      </c>
      <c r="C1833" s="55"/>
      <c r="D1833" s="55"/>
      <c r="E1833" s="55"/>
      <c r="F1833" s="55"/>
      <c r="G1833" s="55"/>
      <c r="H1833" s="55"/>
      <c r="I1833" s="55"/>
      <c r="J1833" s="55"/>
      <c r="K1833" s="55"/>
      <c r="L1833" s="55"/>
      <c r="M1833" s="55"/>
      <c r="N1833" s="55"/>
      <c r="O1833" s="55"/>
      <c r="P1833" s="55" t="s">
        <v>10002</v>
      </c>
      <c r="Q1833" s="55"/>
      <c r="R1833" s="55"/>
    </row>
    <row r="1834" spans="1:18">
      <c r="A1834" s="51">
        <v>1831</v>
      </c>
      <c r="B1834" s="55" t="s">
        <v>10003</v>
      </c>
      <c r="C1834" s="55"/>
      <c r="D1834" s="55"/>
      <c r="E1834" s="55"/>
      <c r="F1834" s="55"/>
      <c r="G1834" s="55"/>
      <c r="H1834" s="55"/>
      <c r="I1834" s="55"/>
      <c r="J1834" s="55"/>
      <c r="K1834" s="55"/>
      <c r="L1834" s="55"/>
      <c r="M1834" s="55"/>
      <c r="N1834" s="55"/>
      <c r="O1834" s="55"/>
      <c r="P1834" s="55"/>
      <c r="Q1834" s="55"/>
      <c r="R1834" s="55"/>
    </row>
    <row r="1835" spans="1:18">
      <c r="A1835" s="51">
        <v>1832</v>
      </c>
      <c r="B1835" s="55" t="s">
        <v>10004</v>
      </c>
      <c r="C1835" s="55"/>
      <c r="D1835" s="55"/>
      <c r="E1835" s="55"/>
      <c r="F1835" s="55"/>
      <c r="G1835" s="55"/>
      <c r="H1835" s="55"/>
      <c r="I1835" s="55"/>
      <c r="J1835" s="55"/>
      <c r="K1835" s="55"/>
      <c r="L1835" s="55"/>
      <c r="M1835" s="55"/>
      <c r="N1835" s="55"/>
      <c r="O1835" s="55"/>
      <c r="P1835" s="55" t="s">
        <v>10005</v>
      </c>
      <c r="Q1835" s="55"/>
      <c r="R1835" s="55"/>
    </row>
    <row r="1836" spans="1:18">
      <c r="A1836" s="51">
        <v>1833</v>
      </c>
      <c r="B1836" s="55" t="s">
        <v>10006</v>
      </c>
      <c r="C1836" s="55"/>
      <c r="D1836" s="55"/>
      <c r="E1836" s="55"/>
      <c r="F1836" s="55"/>
      <c r="G1836" s="55"/>
      <c r="H1836" s="55"/>
      <c r="I1836" s="55"/>
      <c r="J1836" s="55"/>
      <c r="K1836" s="55"/>
      <c r="L1836" s="55"/>
      <c r="M1836" s="55"/>
      <c r="N1836" s="55"/>
      <c r="O1836" s="55"/>
      <c r="P1836" s="55"/>
      <c r="Q1836" s="55"/>
      <c r="R1836" s="55"/>
    </row>
    <row r="1837" spans="1:18">
      <c r="A1837" s="51">
        <v>1834</v>
      </c>
      <c r="B1837" s="55" t="s">
        <v>10007</v>
      </c>
      <c r="C1837" s="55"/>
      <c r="D1837" s="55"/>
      <c r="E1837" s="55"/>
      <c r="F1837" s="55"/>
      <c r="G1837" s="55"/>
      <c r="H1837" s="55"/>
      <c r="I1837" s="55"/>
      <c r="J1837" s="55"/>
      <c r="K1837" s="55"/>
      <c r="L1837" s="55"/>
      <c r="M1837" s="55"/>
      <c r="N1837" s="55"/>
      <c r="O1837" s="55"/>
      <c r="P1837" s="55" t="s">
        <v>10008</v>
      </c>
      <c r="Q1837" s="55"/>
      <c r="R1837" s="55"/>
    </row>
    <row r="1838" spans="1:18">
      <c r="A1838" s="51">
        <v>1835</v>
      </c>
      <c r="B1838" s="55" t="s">
        <v>10009</v>
      </c>
      <c r="C1838" s="55"/>
      <c r="D1838" s="55"/>
      <c r="E1838" s="55"/>
      <c r="F1838" s="55"/>
      <c r="G1838" s="55"/>
      <c r="H1838" s="55"/>
      <c r="I1838" s="55"/>
      <c r="J1838" s="55"/>
      <c r="K1838" s="55"/>
      <c r="L1838" s="55"/>
      <c r="M1838" s="55"/>
      <c r="N1838" s="55"/>
      <c r="O1838" s="55"/>
      <c r="P1838" s="55"/>
      <c r="Q1838" s="55"/>
      <c r="R1838" s="55"/>
    </row>
    <row r="1839" spans="1:18">
      <c r="A1839" s="51">
        <v>1836</v>
      </c>
      <c r="B1839" s="55" t="s">
        <v>10010</v>
      </c>
      <c r="C1839" s="55"/>
      <c r="D1839" s="55"/>
      <c r="E1839" s="55"/>
      <c r="F1839" s="55"/>
      <c r="G1839" s="55"/>
      <c r="H1839" s="55"/>
      <c r="I1839" s="55"/>
      <c r="J1839" s="55"/>
      <c r="K1839" s="55"/>
      <c r="L1839" s="55"/>
      <c r="M1839" s="55"/>
      <c r="N1839" s="55"/>
      <c r="O1839" s="55"/>
      <c r="P1839" s="55"/>
      <c r="Q1839" s="55"/>
      <c r="R1839" s="55"/>
    </row>
    <row r="1840" spans="1:18">
      <c r="A1840" s="51">
        <v>1837</v>
      </c>
      <c r="B1840" s="55" t="s">
        <v>10011</v>
      </c>
      <c r="C1840" s="55" t="s">
        <v>10012</v>
      </c>
      <c r="D1840" s="55" t="s">
        <v>10013</v>
      </c>
      <c r="E1840" s="55"/>
      <c r="F1840" s="55"/>
      <c r="G1840" s="55"/>
      <c r="H1840" s="55"/>
      <c r="I1840" s="55"/>
      <c r="J1840" s="55"/>
      <c r="K1840" s="55"/>
      <c r="L1840" s="55"/>
      <c r="M1840" s="55"/>
      <c r="N1840" s="55"/>
      <c r="O1840" s="55"/>
      <c r="P1840" s="55"/>
      <c r="Q1840" s="55"/>
      <c r="R1840" s="55"/>
    </row>
    <row r="1841" spans="1:18">
      <c r="A1841" s="51">
        <v>1838</v>
      </c>
      <c r="B1841" s="55" t="s">
        <v>10014</v>
      </c>
      <c r="C1841" s="55"/>
      <c r="D1841" s="55"/>
      <c r="E1841" s="55"/>
      <c r="F1841" s="55"/>
      <c r="G1841" s="55"/>
      <c r="H1841" s="55"/>
      <c r="I1841" s="55"/>
      <c r="J1841" s="55"/>
      <c r="K1841" s="55"/>
      <c r="L1841" s="55"/>
      <c r="M1841" s="55"/>
      <c r="N1841" s="55"/>
      <c r="O1841" s="55"/>
      <c r="P1841" s="55" t="s">
        <v>10015</v>
      </c>
      <c r="Q1841" s="55"/>
      <c r="R1841" s="55"/>
    </row>
    <row r="1842" spans="1:18">
      <c r="A1842" s="51">
        <v>1839</v>
      </c>
      <c r="B1842" s="55" t="s">
        <v>10016</v>
      </c>
      <c r="C1842" s="55"/>
      <c r="D1842" s="55"/>
      <c r="E1842" s="55"/>
      <c r="F1842" s="55"/>
      <c r="G1842" s="55"/>
      <c r="H1842" s="55"/>
      <c r="I1842" s="55"/>
      <c r="J1842" s="55"/>
      <c r="K1842" s="55"/>
      <c r="L1842" s="55"/>
      <c r="M1842" s="55"/>
      <c r="N1842" s="55"/>
      <c r="O1842" s="55"/>
      <c r="P1842" s="55"/>
      <c r="Q1842" s="55"/>
      <c r="R1842" s="55"/>
    </row>
    <row r="1843" spans="1:18">
      <c r="A1843" s="51">
        <v>1840</v>
      </c>
      <c r="B1843" s="55" t="s">
        <v>10017</v>
      </c>
      <c r="C1843" s="55"/>
      <c r="D1843" s="55"/>
      <c r="E1843" s="55"/>
      <c r="F1843" s="55"/>
      <c r="G1843" s="55"/>
      <c r="H1843" s="55"/>
      <c r="I1843" s="55"/>
      <c r="J1843" s="55"/>
      <c r="K1843" s="55"/>
      <c r="L1843" s="55"/>
      <c r="M1843" s="55"/>
      <c r="N1843" s="55"/>
      <c r="O1843" s="55"/>
      <c r="P1843" s="55"/>
      <c r="Q1843" s="55"/>
      <c r="R1843" s="55"/>
    </row>
    <row r="1844" spans="1:18">
      <c r="A1844" s="51">
        <v>1841</v>
      </c>
      <c r="B1844" s="55" t="s">
        <v>10018</v>
      </c>
      <c r="C1844" s="55"/>
      <c r="D1844" s="55"/>
      <c r="E1844" s="55"/>
      <c r="F1844" s="55"/>
      <c r="G1844" s="55"/>
      <c r="H1844" s="55"/>
      <c r="I1844" s="55"/>
      <c r="J1844" s="55"/>
      <c r="K1844" s="55"/>
      <c r="L1844" s="55"/>
      <c r="M1844" s="55"/>
      <c r="N1844" s="55"/>
      <c r="O1844" s="55"/>
      <c r="P1844" s="55" t="s">
        <v>10019</v>
      </c>
      <c r="Q1844" s="55"/>
      <c r="R1844" s="55"/>
    </row>
    <row r="1845" spans="1:18">
      <c r="A1845" s="51">
        <v>1842</v>
      </c>
      <c r="B1845" s="55" t="s">
        <v>10020</v>
      </c>
      <c r="C1845" s="55"/>
      <c r="D1845" s="55"/>
      <c r="E1845" s="55"/>
      <c r="F1845" s="55"/>
      <c r="G1845" s="55"/>
      <c r="H1845" s="55"/>
      <c r="I1845" s="55"/>
      <c r="J1845" s="55"/>
      <c r="K1845" s="55"/>
      <c r="L1845" s="55"/>
      <c r="M1845" s="55"/>
      <c r="N1845" s="55"/>
      <c r="O1845" s="55"/>
      <c r="P1845" s="55"/>
      <c r="Q1845" s="55"/>
      <c r="R1845" s="55"/>
    </row>
    <row r="1846" spans="1:18">
      <c r="A1846" s="51">
        <v>1843</v>
      </c>
      <c r="B1846" s="55" t="s">
        <v>10021</v>
      </c>
      <c r="C1846" s="55"/>
      <c r="D1846" s="55"/>
      <c r="E1846" s="55"/>
      <c r="F1846" s="55"/>
      <c r="G1846" s="55"/>
      <c r="H1846" s="55"/>
      <c r="I1846" s="55"/>
      <c r="J1846" s="55"/>
      <c r="K1846" s="55"/>
      <c r="L1846" s="55"/>
      <c r="M1846" s="55"/>
      <c r="N1846" s="55"/>
      <c r="O1846" s="55"/>
      <c r="P1846" s="55" t="s">
        <v>10022</v>
      </c>
      <c r="Q1846" s="55"/>
      <c r="R1846" s="55"/>
    </row>
    <row r="1847" spans="1:18">
      <c r="A1847" s="51">
        <v>1844</v>
      </c>
      <c r="B1847" s="55" t="s">
        <v>10023</v>
      </c>
      <c r="C1847" s="55"/>
      <c r="D1847" s="55"/>
      <c r="E1847" s="55"/>
      <c r="F1847" s="55"/>
      <c r="G1847" s="55"/>
      <c r="H1847" s="55"/>
      <c r="I1847" s="55"/>
      <c r="J1847" s="55"/>
      <c r="K1847" s="55"/>
      <c r="L1847" s="55"/>
      <c r="M1847" s="55"/>
      <c r="N1847" s="55"/>
      <c r="O1847" s="55"/>
      <c r="P1847" s="55" t="s">
        <v>10024</v>
      </c>
      <c r="Q1847" s="55"/>
      <c r="R1847" s="55"/>
    </row>
    <row r="1848" spans="1:18">
      <c r="A1848" s="51">
        <v>1845</v>
      </c>
      <c r="B1848" s="55" t="s">
        <v>10025</v>
      </c>
      <c r="C1848" s="55"/>
      <c r="D1848" s="55"/>
      <c r="E1848" s="55"/>
      <c r="F1848" s="55"/>
      <c r="G1848" s="55"/>
      <c r="H1848" s="55"/>
      <c r="I1848" s="55"/>
      <c r="J1848" s="55"/>
      <c r="K1848" s="55"/>
      <c r="L1848" s="55"/>
      <c r="M1848" s="55"/>
      <c r="N1848" s="55"/>
      <c r="O1848" s="55"/>
      <c r="P1848" s="55" t="s">
        <v>10026</v>
      </c>
      <c r="Q1848" s="55"/>
      <c r="R1848" s="55"/>
    </row>
    <row r="1849" spans="1:18">
      <c r="A1849" s="51">
        <v>1846</v>
      </c>
      <c r="B1849" s="55" t="s">
        <v>10027</v>
      </c>
      <c r="C1849" s="55"/>
      <c r="D1849" s="55"/>
      <c r="E1849" s="55"/>
      <c r="F1849" s="55"/>
      <c r="G1849" s="55"/>
      <c r="H1849" s="55"/>
      <c r="I1849" s="55"/>
      <c r="J1849" s="55"/>
      <c r="K1849" s="55"/>
      <c r="L1849" s="55"/>
      <c r="M1849" s="55"/>
      <c r="N1849" s="55"/>
      <c r="O1849" s="55"/>
      <c r="P1849" s="55"/>
      <c r="Q1849" s="55"/>
      <c r="R1849" s="55"/>
    </row>
    <row r="1850" spans="1:18">
      <c r="A1850" s="51">
        <v>1847</v>
      </c>
      <c r="B1850" s="55" t="s">
        <v>10028</v>
      </c>
      <c r="C1850" s="55"/>
      <c r="D1850" s="55"/>
      <c r="E1850" s="55"/>
      <c r="F1850" s="55"/>
      <c r="G1850" s="55"/>
      <c r="H1850" s="55"/>
      <c r="I1850" s="55"/>
      <c r="J1850" s="55"/>
      <c r="K1850" s="55"/>
      <c r="L1850" s="55"/>
      <c r="M1850" s="55"/>
      <c r="N1850" s="55"/>
      <c r="O1850" s="55"/>
      <c r="P1850" s="55"/>
      <c r="Q1850" s="55"/>
      <c r="R1850" s="55"/>
    </row>
    <row r="1851" spans="1:18">
      <c r="A1851" s="51">
        <v>1848</v>
      </c>
      <c r="B1851" s="55" t="s">
        <v>10029</v>
      </c>
      <c r="C1851" s="55"/>
      <c r="D1851" s="55"/>
      <c r="E1851" s="55"/>
      <c r="F1851" s="55"/>
      <c r="G1851" s="55"/>
      <c r="H1851" s="55"/>
      <c r="I1851" s="55"/>
      <c r="J1851" s="55"/>
      <c r="K1851" s="55"/>
      <c r="L1851" s="55"/>
      <c r="M1851" s="55"/>
      <c r="N1851" s="55"/>
      <c r="O1851" s="55"/>
      <c r="P1851" s="55" t="s">
        <v>10030</v>
      </c>
      <c r="Q1851" s="55"/>
      <c r="R1851" s="55"/>
    </row>
    <row r="1852" spans="1:18">
      <c r="A1852" s="51">
        <v>1849</v>
      </c>
      <c r="B1852" s="55" t="s">
        <v>10031</v>
      </c>
      <c r="C1852" s="55"/>
      <c r="D1852" s="55"/>
      <c r="E1852" s="55"/>
      <c r="F1852" s="55"/>
      <c r="G1852" s="55"/>
      <c r="H1852" s="55"/>
      <c r="I1852" s="55"/>
      <c r="J1852" s="55"/>
      <c r="K1852" s="55"/>
      <c r="L1852" s="55"/>
      <c r="M1852" s="55"/>
      <c r="N1852" s="55"/>
      <c r="O1852" s="55"/>
      <c r="P1852" s="55" t="s">
        <v>10032</v>
      </c>
      <c r="Q1852" s="55"/>
      <c r="R1852" s="55"/>
    </row>
    <row r="1853" spans="1:18">
      <c r="A1853" s="51">
        <v>1850</v>
      </c>
      <c r="B1853" s="55" t="s">
        <v>10033</v>
      </c>
      <c r="C1853" s="55"/>
      <c r="D1853" s="55"/>
      <c r="E1853" s="55"/>
      <c r="F1853" s="55"/>
      <c r="G1853" s="55"/>
      <c r="H1853" s="55"/>
      <c r="I1853" s="55"/>
      <c r="J1853" s="55"/>
      <c r="K1853" s="55"/>
      <c r="L1853" s="55"/>
      <c r="M1853" s="55"/>
      <c r="N1853" s="55"/>
      <c r="O1853" s="55"/>
      <c r="P1853" s="55"/>
      <c r="Q1853" s="55"/>
      <c r="R1853" s="55"/>
    </row>
    <row r="1854" spans="1:18">
      <c r="A1854" s="51">
        <v>1851</v>
      </c>
      <c r="B1854" s="55" t="s">
        <v>10034</v>
      </c>
      <c r="C1854" s="55"/>
      <c r="D1854" s="55"/>
      <c r="E1854" s="55"/>
      <c r="F1854" s="55"/>
      <c r="G1854" s="55"/>
      <c r="H1854" s="55"/>
      <c r="I1854" s="55"/>
      <c r="J1854" s="55"/>
      <c r="K1854" s="55"/>
      <c r="L1854" s="55"/>
      <c r="M1854" s="55"/>
      <c r="N1854" s="55"/>
      <c r="O1854" s="55"/>
      <c r="P1854" s="55" t="s">
        <v>10035</v>
      </c>
      <c r="Q1854" s="55"/>
      <c r="R1854" s="55"/>
    </row>
    <row r="1855" spans="1:18">
      <c r="A1855" s="51">
        <v>1852</v>
      </c>
      <c r="B1855" s="55" t="s">
        <v>10036</v>
      </c>
      <c r="C1855" s="55"/>
      <c r="D1855" s="55"/>
      <c r="E1855" s="55"/>
      <c r="F1855" s="55"/>
      <c r="G1855" s="55"/>
      <c r="H1855" s="55"/>
      <c r="I1855" s="55"/>
      <c r="J1855" s="55"/>
      <c r="K1855" s="55"/>
      <c r="L1855" s="55"/>
      <c r="M1855" s="55"/>
      <c r="N1855" s="55"/>
      <c r="O1855" s="55"/>
      <c r="P1855" s="55" t="s">
        <v>10037</v>
      </c>
      <c r="Q1855" s="55"/>
      <c r="R1855" s="55"/>
    </row>
    <row r="1856" spans="1:18">
      <c r="A1856" s="51">
        <v>1853</v>
      </c>
      <c r="B1856" s="55" t="s">
        <v>10038</v>
      </c>
      <c r="C1856" s="55"/>
      <c r="D1856" s="55"/>
      <c r="E1856" s="55"/>
      <c r="F1856" s="55"/>
      <c r="G1856" s="55"/>
      <c r="H1856" s="55"/>
      <c r="I1856" s="55"/>
      <c r="J1856" s="55"/>
      <c r="K1856" s="55"/>
      <c r="L1856" s="55"/>
      <c r="M1856" s="55"/>
      <c r="N1856" s="55"/>
      <c r="O1856" s="55"/>
      <c r="P1856" s="55" t="s">
        <v>10039</v>
      </c>
      <c r="Q1856" s="55"/>
      <c r="R1856" s="55"/>
    </row>
    <row r="1857" spans="1:18">
      <c r="A1857" s="173">
        <v>1854</v>
      </c>
      <c r="B1857" s="53" t="s">
        <v>10040</v>
      </c>
      <c r="C1857" s="55"/>
      <c r="D1857" s="55"/>
      <c r="E1857" s="55"/>
      <c r="F1857" s="55"/>
      <c r="G1857" s="55"/>
      <c r="H1857" s="55"/>
      <c r="I1857" s="55"/>
      <c r="J1857" s="55"/>
      <c r="K1857" s="55"/>
      <c r="L1857" s="55"/>
      <c r="M1857" s="55"/>
      <c r="N1857" s="55"/>
      <c r="O1857" s="55"/>
      <c r="P1857" s="55"/>
      <c r="Q1857" s="55"/>
      <c r="R1857" s="55"/>
    </row>
    <row r="1858" spans="1:18">
      <c r="A1858" s="173">
        <v>1855</v>
      </c>
      <c r="B1858" s="55" t="s">
        <v>10041</v>
      </c>
      <c r="C1858" s="55"/>
      <c r="D1858" s="55"/>
      <c r="E1858" s="55"/>
      <c r="F1858" s="55"/>
      <c r="G1858" s="55"/>
      <c r="H1858" s="55"/>
      <c r="I1858" s="55"/>
      <c r="J1858" s="55"/>
      <c r="K1858" s="55"/>
      <c r="L1858" s="55"/>
      <c r="M1858" s="55"/>
      <c r="N1858" s="55"/>
      <c r="O1858" s="55"/>
      <c r="P1858" s="55" t="s">
        <v>10042</v>
      </c>
      <c r="Q1858" s="55"/>
      <c r="R1858" s="55"/>
    </row>
    <row r="1859" spans="1:18">
      <c r="A1859" s="173">
        <v>1856</v>
      </c>
      <c r="B1859" s="55" t="s">
        <v>10043</v>
      </c>
      <c r="C1859" s="55"/>
      <c r="D1859" s="55"/>
      <c r="E1859" s="55"/>
      <c r="F1859" s="55"/>
      <c r="G1859" s="55"/>
      <c r="H1859" s="55"/>
      <c r="I1859" s="55"/>
      <c r="J1859" s="55"/>
      <c r="K1859" s="55"/>
      <c r="L1859" s="55"/>
      <c r="M1859" s="55"/>
      <c r="N1859" s="55"/>
      <c r="O1859" s="55"/>
      <c r="P1859" s="55" t="s">
        <v>5734</v>
      </c>
      <c r="Q1859" s="55"/>
      <c r="R1859" s="55"/>
    </row>
    <row r="1860" spans="1:18">
      <c r="A1860" s="173">
        <v>1857</v>
      </c>
      <c r="B1860" s="55" t="s">
        <v>10044</v>
      </c>
      <c r="C1860" s="55"/>
      <c r="D1860" s="55"/>
      <c r="E1860" s="55"/>
      <c r="F1860" s="55"/>
      <c r="G1860" s="55"/>
      <c r="H1860" s="55"/>
      <c r="I1860" s="55"/>
      <c r="J1860" s="55"/>
      <c r="K1860" s="55"/>
      <c r="L1860" s="55"/>
      <c r="M1860" s="55"/>
      <c r="N1860" s="55"/>
      <c r="O1860" s="55"/>
      <c r="P1860" s="55"/>
      <c r="Q1860" s="55"/>
      <c r="R1860" s="55"/>
    </row>
    <row r="1861" spans="1:18">
      <c r="A1861" s="173">
        <v>1858</v>
      </c>
      <c r="B1861" s="55" t="s">
        <v>10045</v>
      </c>
      <c r="C1861" s="55"/>
      <c r="D1861" s="55"/>
      <c r="E1861" s="55"/>
      <c r="F1861" s="55"/>
      <c r="G1861" s="55"/>
      <c r="H1861" s="55"/>
      <c r="I1861" s="55"/>
      <c r="J1861" s="55"/>
      <c r="K1861" s="55"/>
      <c r="L1861" s="55"/>
      <c r="M1861" s="55"/>
      <c r="N1861" s="55"/>
      <c r="O1861" s="55"/>
      <c r="P1861" s="55"/>
      <c r="Q1861" s="55"/>
      <c r="R1861" s="55"/>
    </row>
    <row r="1862" spans="1:18">
      <c r="A1862" s="173">
        <v>1859</v>
      </c>
      <c r="B1862" s="55" t="s">
        <v>10046</v>
      </c>
      <c r="C1862" s="55"/>
      <c r="D1862" s="55"/>
      <c r="E1862" s="55"/>
      <c r="F1862" s="55"/>
      <c r="G1862" s="55"/>
      <c r="H1862" s="55"/>
      <c r="I1862" s="55"/>
      <c r="J1862" s="55"/>
      <c r="K1862" s="55"/>
      <c r="L1862" s="55"/>
      <c r="M1862" s="55"/>
      <c r="N1862" s="55"/>
      <c r="O1862" s="55"/>
      <c r="P1862" s="55" t="s">
        <v>10047</v>
      </c>
      <c r="Q1862" s="55"/>
      <c r="R1862" s="55"/>
    </row>
    <row r="1863" spans="1:18">
      <c r="A1863" s="173">
        <v>1860</v>
      </c>
      <c r="B1863" s="55" t="s">
        <v>10048</v>
      </c>
      <c r="C1863" s="55"/>
      <c r="D1863" s="55"/>
      <c r="E1863" s="55"/>
      <c r="F1863" s="55"/>
      <c r="G1863" s="55"/>
      <c r="H1863" s="55"/>
      <c r="I1863" s="55"/>
      <c r="J1863" s="55"/>
      <c r="K1863" s="55"/>
      <c r="L1863" s="55"/>
      <c r="M1863" s="55"/>
      <c r="N1863" s="55"/>
      <c r="O1863" s="55"/>
      <c r="P1863" s="55" t="s">
        <v>5735</v>
      </c>
      <c r="Q1863" s="55"/>
      <c r="R1863" s="55"/>
    </row>
    <row r="1864" spans="1:18">
      <c r="A1864" s="173">
        <v>1861</v>
      </c>
      <c r="B1864" s="55" t="s">
        <v>10049</v>
      </c>
      <c r="C1864" s="55"/>
      <c r="D1864" s="55"/>
      <c r="E1864" s="55"/>
      <c r="F1864" s="55"/>
      <c r="G1864" s="55"/>
      <c r="H1864" s="55"/>
      <c r="I1864" s="55"/>
      <c r="J1864" s="55"/>
      <c r="K1864" s="55"/>
      <c r="L1864" s="55"/>
      <c r="M1864" s="55"/>
      <c r="N1864" s="55"/>
      <c r="O1864" s="55"/>
      <c r="P1864" s="55" t="s">
        <v>5736</v>
      </c>
      <c r="Q1864" s="55"/>
      <c r="R1864" s="55"/>
    </row>
    <row r="1865" spans="1:18">
      <c r="A1865" s="173">
        <v>1862</v>
      </c>
      <c r="B1865" s="55" t="s">
        <v>10050</v>
      </c>
      <c r="C1865" s="55"/>
      <c r="D1865" s="55"/>
      <c r="E1865" s="55"/>
      <c r="F1865" s="55"/>
      <c r="G1865" s="55"/>
      <c r="H1865" s="55"/>
      <c r="I1865" s="55"/>
      <c r="J1865" s="55"/>
      <c r="K1865" s="55"/>
      <c r="L1865" s="55"/>
      <c r="M1865" s="55"/>
      <c r="N1865" s="55"/>
      <c r="O1865" s="55"/>
      <c r="P1865" s="55" t="s">
        <v>10051</v>
      </c>
      <c r="Q1865" s="55"/>
      <c r="R1865" s="55"/>
    </row>
    <row r="1866" spans="1:18">
      <c r="A1866" s="173">
        <v>1863</v>
      </c>
      <c r="B1866" s="55" t="s">
        <v>10052</v>
      </c>
      <c r="C1866" s="55"/>
      <c r="D1866" s="55"/>
      <c r="E1866" s="55"/>
      <c r="F1866" s="55"/>
      <c r="G1866" s="55"/>
      <c r="H1866" s="55"/>
      <c r="I1866" s="55"/>
      <c r="J1866" s="55"/>
      <c r="K1866" s="55"/>
      <c r="L1866" s="55"/>
      <c r="M1866" s="55"/>
      <c r="N1866" s="55"/>
      <c r="O1866" s="55"/>
      <c r="P1866" s="55" t="s">
        <v>10053</v>
      </c>
      <c r="Q1866" s="55"/>
      <c r="R1866" s="55"/>
    </row>
    <row r="1867" spans="1:18">
      <c r="A1867" s="173">
        <v>1864</v>
      </c>
      <c r="B1867" s="55" t="s">
        <v>10054</v>
      </c>
      <c r="C1867" s="55"/>
      <c r="D1867" s="55"/>
      <c r="E1867" s="55"/>
      <c r="F1867" s="55"/>
      <c r="G1867" s="55"/>
      <c r="H1867" s="55"/>
      <c r="I1867" s="55"/>
      <c r="J1867" s="55"/>
      <c r="K1867" s="55"/>
      <c r="L1867" s="55"/>
      <c r="M1867" s="55"/>
      <c r="N1867" s="55"/>
      <c r="O1867" s="55"/>
      <c r="P1867" s="55" t="s">
        <v>5737</v>
      </c>
      <c r="Q1867" s="55"/>
      <c r="R1867" s="55"/>
    </row>
    <row r="1868" spans="1:18">
      <c r="A1868" s="173">
        <v>1865</v>
      </c>
      <c r="B1868" s="55" t="s">
        <v>10055</v>
      </c>
      <c r="C1868" s="55"/>
      <c r="D1868" s="55"/>
      <c r="E1868" s="55"/>
      <c r="F1868" s="55"/>
      <c r="G1868" s="55"/>
      <c r="H1868" s="55"/>
      <c r="I1868" s="55"/>
      <c r="J1868" s="55"/>
      <c r="K1868" s="55"/>
      <c r="L1868" s="55"/>
      <c r="M1868" s="55"/>
      <c r="N1868" s="55"/>
      <c r="O1868" s="55"/>
      <c r="P1868" s="55"/>
      <c r="Q1868" s="55"/>
      <c r="R1868" s="55"/>
    </row>
    <row r="1869" spans="1:18">
      <c r="A1869" s="173">
        <v>1866</v>
      </c>
      <c r="B1869" s="55" t="s">
        <v>10056</v>
      </c>
      <c r="C1869" s="55"/>
      <c r="D1869" s="55"/>
      <c r="E1869" s="55"/>
      <c r="F1869" s="55"/>
      <c r="G1869" s="55"/>
      <c r="H1869" s="55"/>
      <c r="I1869" s="55"/>
      <c r="J1869" s="55"/>
      <c r="K1869" s="55"/>
      <c r="L1869" s="55"/>
      <c r="M1869" s="55"/>
      <c r="N1869" s="55"/>
      <c r="O1869" s="55"/>
      <c r="P1869" s="55" t="s">
        <v>5738</v>
      </c>
      <c r="Q1869" s="55"/>
      <c r="R1869" s="55"/>
    </row>
    <row r="1870" spans="1:18">
      <c r="A1870" s="173">
        <v>1867</v>
      </c>
      <c r="B1870" s="55" t="s">
        <v>10057</v>
      </c>
      <c r="C1870" s="55"/>
      <c r="D1870" s="55"/>
      <c r="E1870" s="55"/>
      <c r="F1870" s="55"/>
      <c r="G1870" s="55"/>
      <c r="H1870" s="55"/>
      <c r="I1870" s="55"/>
      <c r="J1870" s="55"/>
      <c r="K1870" s="55"/>
      <c r="L1870" s="55"/>
      <c r="M1870" s="55"/>
      <c r="N1870" s="55"/>
      <c r="O1870" s="55"/>
      <c r="P1870" s="55"/>
      <c r="Q1870" s="55"/>
      <c r="R1870" s="55"/>
    </row>
    <row r="1871" spans="1:18">
      <c r="A1871" s="173">
        <v>1868</v>
      </c>
      <c r="B1871" s="55" t="s">
        <v>10058</v>
      </c>
      <c r="C1871" s="55"/>
      <c r="D1871" s="55"/>
      <c r="E1871" s="55"/>
      <c r="F1871" s="55"/>
      <c r="G1871" s="55"/>
      <c r="H1871" s="55"/>
      <c r="I1871" s="55"/>
      <c r="J1871" s="55"/>
      <c r="K1871" s="55"/>
      <c r="L1871" s="55"/>
      <c r="M1871" s="55"/>
      <c r="N1871" s="55"/>
      <c r="O1871" s="55"/>
      <c r="P1871" s="55"/>
      <c r="Q1871" s="55"/>
      <c r="R1871" s="55"/>
    </row>
    <row r="1872" spans="1:18">
      <c r="A1872" s="173">
        <v>1869</v>
      </c>
      <c r="B1872" s="55" t="s">
        <v>10059</v>
      </c>
      <c r="C1872" s="55"/>
      <c r="D1872" s="55"/>
      <c r="E1872" s="55"/>
      <c r="F1872" s="55"/>
      <c r="G1872" s="55"/>
      <c r="H1872" s="55"/>
      <c r="I1872" s="55"/>
      <c r="J1872" s="55"/>
      <c r="K1872" s="55"/>
      <c r="L1872" s="55"/>
      <c r="M1872" s="55"/>
      <c r="N1872" s="55"/>
      <c r="O1872" s="55"/>
      <c r="P1872" s="55" t="s">
        <v>5739</v>
      </c>
      <c r="Q1872" s="55"/>
      <c r="R1872" s="55"/>
    </row>
    <row r="1873" spans="1:18">
      <c r="A1873" s="173">
        <v>1870</v>
      </c>
      <c r="B1873" s="55" t="s">
        <v>10060</v>
      </c>
      <c r="C1873" s="55"/>
      <c r="D1873" s="55"/>
      <c r="E1873" s="55"/>
      <c r="F1873" s="55"/>
      <c r="G1873" s="55"/>
      <c r="H1873" s="55"/>
      <c r="I1873" s="55"/>
      <c r="J1873" s="55"/>
      <c r="K1873" s="55"/>
      <c r="L1873" s="55"/>
      <c r="M1873" s="55"/>
      <c r="N1873" s="55"/>
      <c r="O1873" s="55"/>
      <c r="P1873" s="55" t="s">
        <v>5740</v>
      </c>
      <c r="Q1873" s="55"/>
      <c r="R1873" s="55"/>
    </row>
    <row r="1874" spans="1:18">
      <c r="A1874" s="173">
        <v>1871</v>
      </c>
      <c r="B1874" s="55" t="s">
        <v>10061</v>
      </c>
      <c r="C1874" s="55"/>
      <c r="D1874" s="55"/>
      <c r="E1874" s="55"/>
      <c r="F1874" s="55"/>
      <c r="G1874" s="55"/>
      <c r="H1874" s="55"/>
      <c r="I1874" s="55"/>
      <c r="J1874" s="55"/>
      <c r="K1874" s="55"/>
      <c r="L1874" s="55"/>
      <c r="M1874" s="55"/>
      <c r="N1874" s="55"/>
      <c r="O1874" s="55"/>
      <c r="P1874" s="55" t="s">
        <v>5741</v>
      </c>
      <c r="Q1874" s="55"/>
      <c r="R1874" s="55"/>
    </row>
    <row r="1875" spans="1:18">
      <c r="A1875" s="173">
        <v>1872</v>
      </c>
      <c r="B1875" s="55" t="s">
        <v>5903</v>
      </c>
      <c r="C1875" s="55"/>
      <c r="D1875" s="55"/>
      <c r="E1875" s="55"/>
      <c r="F1875" s="55"/>
      <c r="G1875" s="55"/>
      <c r="H1875" s="55"/>
      <c r="I1875" s="55"/>
      <c r="J1875" s="55"/>
      <c r="K1875" s="55"/>
      <c r="L1875" s="55"/>
      <c r="M1875" s="55"/>
      <c r="N1875" s="55"/>
      <c r="O1875" s="55"/>
      <c r="P1875" s="55" t="s">
        <v>5904</v>
      </c>
      <c r="Q1875" s="55"/>
      <c r="R1875" s="55"/>
    </row>
    <row r="1876" spans="1:18">
      <c r="A1876" s="173">
        <v>1873</v>
      </c>
      <c r="B1876" s="55" t="s">
        <v>5905</v>
      </c>
      <c r="C1876" s="55"/>
      <c r="D1876" s="55"/>
      <c r="E1876" s="55"/>
      <c r="F1876" s="55"/>
      <c r="G1876" s="55"/>
      <c r="H1876" s="55"/>
      <c r="I1876" s="55"/>
      <c r="J1876" s="55"/>
      <c r="K1876" s="55"/>
      <c r="L1876" s="55"/>
      <c r="M1876" s="55"/>
      <c r="N1876" s="55"/>
      <c r="O1876" s="55"/>
      <c r="P1876" s="55"/>
      <c r="Q1876" s="55"/>
      <c r="R1876" s="55"/>
    </row>
    <row r="1877" spans="1:18">
      <c r="A1877" s="173">
        <v>1874</v>
      </c>
      <c r="B1877" s="55" t="s">
        <v>5906</v>
      </c>
      <c r="C1877" s="55"/>
      <c r="D1877" s="55"/>
      <c r="E1877" s="55"/>
      <c r="F1877" s="55"/>
      <c r="G1877" s="55"/>
      <c r="H1877" s="55"/>
      <c r="I1877" s="55"/>
      <c r="J1877" s="55"/>
      <c r="K1877" s="55"/>
      <c r="L1877" s="55"/>
      <c r="M1877" s="55"/>
      <c r="N1877" s="55"/>
      <c r="O1877" s="55"/>
      <c r="P1877" s="55" t="s">
        <v>5907</v>
      </c>
      <c r="Q1877" s="55"/>
      <c r="R1877" s="55"/>
    </row>
    <row r="1878" spans="1:18">
      <c r="A1878" s="173">
        <v>1875</v>
      </c>
      <c r="B1878" s="55" t="s">
        <v>5908</v>
      </c>
      <c r="C1878" s="55"/>
      <c r="D1878" s="55"/>
      <c r="E1878" s="55"/>
      <c r="F1878" s="55"/>
      <c r="G1878" s="55"/>
      <c r="H1878" s="55"/>
      <c r="I1878" s="55"/>
      <c r="J1878" s="55"/>
      <c r="K1878" s="55"/>
      <c r="L1878" s="55"/>
      <c r="M1878" s="55"/>
      <c r="N1878" s="55"/>
      <c r="O1878" s="55"/>
      <c r="P1878" s="55" t="s">
        <v>5909</v>
      </c>
      <c r="Q1878" s="55"/>
      <c r="R1878" s="55"/>
    </row>
    <row r="1879" spans="1:18">
      <c r="A1879" s="173">
        <v>1876</v>
      </c>
      <c r="B1879" s="55" t="s">
        <v>5910</v>
      </c>
      <c r="C1879" s="55"/>
      <c r="D1879" s="55"/>
      <c r="E1879" s="55"/>
      <c r="F1879" s="55"/>
      <c r="G1879" s="55"/>
      <c r="H1879" s="55"/>
      <c r="I1879" s="55"/>
      <c r="J1879" s="55"/>
      <c r="K1879" s="55"/>
      <c r="L1879" s="55"/>
      <c r="M1879" s="55"/>
      <c r="N1879" s="55"/>
      <c r="O1879" s="55"/>
      <c r="P1879" s="55" t="s">
        <v>5911</v>
      </c>
      <c r="Q1879" s="55"/>
      <c r="R1879" s="55"/>
    </row>
    <row r="1880" spans="1:18">
      <c r="A1880" s="173">
        <v>1877</v>
      </c>
      <c r="B1880" s="55" t="s">
        <v>5912</v>
      </c>
      <c r="C1880" s="55"/>
      <c r="D1880" s="55"/>
      <c r="E1880" s="55"/>
      <c r="F1880" s="55"/>
      <c r="G1880" s="55"/>
      <c r="H1880" s="55"/>
      <c r="I1880" s="55"/>
      <c r="J1880" s="55"/>
      <c r="K1880" s="55"/>
      <c r="L1880" s="55"/>
      <c r="M1880" s="55"/>
      <c r="N1880" s="55"/>
      <c r="O1880" s="55"/>
      <c r="P1880" s="55" t="s">
        <v>5913</v>
      </c>
      <c r="Q1880" s="55"/>
      <c r="R1880" s="55"/>
    </row>
    <row r="1881" spans="1:18">
      <c r="A1881" s="173">
        <v>1878</v>
      </c>
      <c r="B1881" s="55" t="s">
        <v>5914</v>
      </c>
      <c r="C1881" s="55"/>
      <c r="D1881" s="55"/>
      <c r="E1881" s="55"/>
      <c r="F1881" s="55"/>
      <c r="G1881" s="55"/>
      <c r="H1881" s="55"/>
      <c r="I1881" s="55"/>
      <c r="J1881" s="55"/>
      <c r="K1881" s="55"/>
      <c r="L1881" s="55"/>
      <c r="M1881" s="55"/>
      <c r="N1881" s="55"/>
      <c r="O1881" s="55"/>
      <c r="P1881" s="55" t="s">
        <v>5915</v>
      </c>
      <c r="Q1881" s="55"/>
      <c r="R1881" s="55"/>
    </row>
    <row r="1882" spans="1:18">
      <c r="A1882" s="173">
        <v>1879</v>
      </c>
      <c r="B1882" s="55" t="s">
        <v>5916</v>
      </c>
      <c r="C1882" s="55"/>
      <c r="D1882" s="55"/>
      <c r="E1882" s="55"/>
      <c r="F1882" s="55"/>
      <c r="G1882" s="55"/>
      <c r="H1882" s="55"/>
      <c r="I1882" s="55"/>
      <c r="J1882" s="55"/>
      <c r="K1882" s="55"/>
      <c r="L1882" s="55"/>
      <c r="M1882" s="55"/>
      <c r="N1882" s="55"/>
      <c r="O1882" s="55"/>
      <c r="P1882" s="55" t="s">
        <v>5917</v>
      </c>
      <c r="Q1882" s="55"/>
      <c r="R1882" s="55"/>
    </row>
    <row r="1883" spans="1:18">
      <c r="A1883" s="173">
        <v>1880</v>
      </c>
      <c r="B1883" s="55" t="s">
        <v>5918</v>
      </c>
      <c r="C1883" s="55"/>
      <c r="D1883" s="55"/>
      <c r="E1883" s="55"/>
      <c r="F1883" s="55"/>
      <c r="G1883" s="55"/>
      <c r="H1883" s="55"/>
      <c r="I1883" s="55"/>
      <c r="J1883" s="55"/>
      <c r="K1883" s="55"/>
      <c r="L1883" s="55"/>
      <c r="M1883" s="55"/>
      <c r="N1883" s="55"/>
      <c r="O1883" s="55"/>
      <c r="P1883" s="55"/>
      <c r="Q1883" s="55"/>
      <c r="R1883" s="55"/>
    </row>
    <row r="1884" spans="1:18">
      <c r="A1884" s="173">
        <v>1881</v>
      </c>
      <c r="B1884" s="55" t="s">
        <v>5919</v>
      </c>
      <c r="C1884" s="55" t="s">
        <v>5920</v>
      </c>
      <c r="D1884" s="55"/>
      <c r="E1884" s="55"/>
      <c r="F1884" s="55"/>
      <c r="G1884" s="55"/>
      <c r="H1884" s="55"/>
      <c r="I1884" s="55"/>
      <c r="J1884" s="55"/>
      <c r="K1884" s="55"/>
      <c r="L1884" s="55"/>
      <c r="M1884" s="55"/>
      <c r="N1884" s="55"/>
      <c r="O1884" s="55"/>
      <c r="P1884" s="55" t="s">
        <v>5921</v>
      </c>
      <c r="Q1884" s="55"/>
      <c r="R1884" s="55"/>
    </row>
    <row r="1885" spans="1:18">
      <c r="A1885" s="173">
        <v>1882</v>
      </c>
      <c r="B1885" s="55" t="s">
        <v>5922</v>
      </c>
      <c r="C1885" s="55"/>
      <c r="D1885" s="55"/>
      <c r="E1885" s="55"/>
      <c r="F1885" s="55"/>
      <c r="G1885" s="55"/>
      <c r="H1885" s="55"/>
      <c r="I1885" s="55"/>
      <c r="J1885" s="55"/>
      <c r="K1885" s="55"/>
      <c r="L1885" s="55"/>
      <c r="M1885" s="55"/>
      <c r="N1885" s="55"/>
      <c r="O1885" s="55"/>
      <c r="P1885" s="55" t="s">
        <v>5923</v>
      </c>
      <c r="Q1885" s="55"/>
      <c r="R1885" s="55"/>
    </row>
    <row r="1886" spans="1:18">
      <c r="A1886" s="173">
        <v>1883</v>
      </c>
      <c r="B1886" s="55" t="s">
        <v>5924</v>
      </c>
      <c r="C1886" s="55"/>
      <c r="D1886" s="55"/>
      <c r="E1886" s="55"/>
      <c r="F1886" s="55"/>
      <c r="G1886" s="55"/>
      <c r="H1886" s="55"/>
      <c r="I1886" s="55"/>
      <c r="J1886" s="55"/>
      <c r="K1886" s="55"/>
      <c r="L1886" s="55"/>
      <c r="M1886" s="55"/>
      <c r="N1886" s="55"/>
      <c r="O1886" s="55"/>
      <c r="P1886" s="55" t="s">
        <v>5925</v>
      </c>
      <c r="Q1886" s="55"/>
      <c r="R1886" s="55"/>
    </row>
    <row r="1887" spans="1:18">
      <c r="A1887" s="173">
        <v>1884</v>
      </c>
      <c r="B1887" s="55" t="s">
        <v>5926</v>
      </c>
      <c r="C1887" s="55" t="s">
        <v>5927</v>
      </c>
      <c r="D1887" s="55"/>
      <c r="E1887" s="55"/>
      <c r="F1887" s="55"/>
      <c r="G1887" s="55"/>
      <c r="H1887" s="55"/>
      <c r="I1887" s="55"/>
      <c r="J1887" s="55"/>
      <c r="K1887" s="55"/>
      <c r="L1887" s="55"/>
      <c r="M1887" s="55"/>
      <c r="N1887" s="55"/>
      <c r="O1887" s="55"/>
      <c r="P1887" s="55" t="s">
        <v>5928</v>
      </c>
      <c r="Q1887" s="55"/>
      <c r="R1887" s="55"/>
    </row>
    <row r="1888" spans="1:18">
      <c r="A1888" s="173">
        <v>1885</v>
      </c>
      <c r="B1888" s="55" t="s">
        <v>5929</v>
      </c>
      <c r="C1888" s="55"/>
      <c r="D1888" s="55"/>
      <c r="E1888" s="55"/>
      <c r="F1888" s="55"/>
      <c r="G1888" s="55"/>
      <c r="H1888" s="55"/>
      <c r="I1888" s="55"/>
      <c r="J1888" s="55"/>
      <c r="K1888" s="55"/>
      <c r="L1888" s="55"/>
      <c r="M1888" s="55"/>
      <c r="N1888" s="55"/>
      <c r="O1888" s="55"/>
      <c r="P1888" s="55" t="s">
        <v>5930</v>
      </c>
      <c r="Q1888" s="55"/>
      <c r="R1888" s="55"/>
    </row>
    <row r="1889" spans="1:18">
      <c r="A1889" s="173">
        <v>1886</v>
      </c>
      <c r="B1889" s="55" t="s">
        <v>5931</v>
      </c>
      <c r="C1889" s="55"/>
      <c r="D1889" s="55"/>
      <c r="E1889" s="55"/>
      <c r="F1889" s="55"/>
      <c r="G1889" s="55"/>
      <c r="H1889" s="55"/>
      <c r="I1889" s="55"/>
      <c r="J1889" s="55"/>
      <c r="K1889" s="55"/>
      <c r="L1889" s="55"/>
      <c r="M1889" s="55"/>
      <c r="N1889" s="55"/>
      <c r="O1889" s="55"/>
      <c r="P1889" s="55"/>
      <c r="Q1889" s="55"/>
      <c r="R1889" s="55"/>
    </row>
    <row r="1890" spans="1:18">
      <c r="A1890" s="173">
        <v>1887</v>
      </c>
      <c r="B1890" s="55" t="s">
        <v>5932</v>
      </c>
      <c r="C1890" s="55"/>
      <c r="D1890" s="55"/>
      <c r="E1890" s="55"/>
      <c r="F1890" s="55"/>
      <c r="G1890" s="55"/>
      <c r="H1890" s="55"/>
      <c r="I1890" s="55"/>
      <c r="J1890" s="55"/>
      <c r="K1890" s="55"/>
      <c r="L1890" s="55"/>
      <c r="M1890" s="55"/>
      <c r="N1890" s="55"/>
      <c r="O1890" s="55"/>
      <c r="P1890" s="55" t="s">
        <v>5933</v>
      </c>
      <c r="Q1890" s="55"/>
      <c r="R1890" s="55"/>
    </row>
    <row r="1891" spans="1:18">
      <c r="A1891" s="173">
        <v>1888</v>
      </c>
      <c r="B1891" s="55" t="s">
        <v>5934</v>
      </c>
      <c r="C1891" s="55"/>
      <c r="D1891" s="55"/>
      <c r="E1891" s="55"/>
      <c r="F1891" s="55"/>
      <c r="G1891" s="55"/>
      <c r="H1891" s="55"/>
      <c r="I1891" s="55"/>
      <c r="J1891" s="55"/>
      <c r="K1891" s="55"/>
      <c r="L1891" s="55"/>
      <c r="M1891" s="55"/>
      <c r="N1891" s="55"/>
      <c r="O1891" s="55"/>
      <c r="P1891" s="53" t="s">
        <v>6108</v>
      </c>
      <c r="Q1891" s="55"/>
      <c r="R1891" s="55"/>
    </row>
    <row r="1892" spans="1:18">
      <c r="A1892" s="173">
        <v>1889</v>
      </c>
      <c r="B1892" s="55" t="s">
        <v>5935</v>
      </c>
      <c r="C1892" s="55"/>
      <c r="D1892" s="55"/>
      <c r="E1892" s="55"/>
      <c r="F1892" s="55"/>
      <c r="G1892" s="55"/>
      <c r="H1892" s="55"/>
      <c r="I1892" s="55"/>
      <c r="J1892" s="55"/>
      <c r="K1892" s="55"/>
      <c r="L1892" s="55"/>
      <c r="M1892" s="55"/>
      <c r="N1892" s="55"/>
      <c r="O1892" s="55"/>
      <c r="P1892" s="55"/>
      <c r="Q1892" s="55"/>
      <c r="R1892" s="55"/>
    </row>
    <row r="1893" spans="1:18">
      <c r="A1893" s="173">
        <v>1890</v>
      </c>
      <c r="B1893" s="55" t="s">
        <v>5936</v>
      </c>
      <c r="C1893" s="55"/>
      <c r="D1893" s="55"/>
      <c r="E1893" s="55"/>
      <c r="F1893" s="55"/>
      <c r="G1893" s="55"/>
      <c r="H1893" s="55"/>
      <c r="I1893" s="55"/>
      <c r="J1893" s="55"/>
      <c r="K1893" s="55"/>
      <c r="L1893" s="55"/>
      <c r="M1893" s="55"/>
      <c r="N1893" s="55"/>
      <c r="O1893" s="55"/>
      <c r="P1893" s="55"/>
      <c r="Q1893" s="55"/>
      <c r="R1893" s="55"/>
    </row>
    <row r="1894" spans="1:18">
      <c r="A1894" s="173">
        <v>1891</v>
      </c>
      <c r="B1894" s="55" t="s">
        <v>5937</v>
      </c>
      <c r="C1894" s="55"/>
      <c r="D1894" s="55"/>
      <c r="E1894" s="55"/>
      <c r="F1894" s="55"/>
      <c r="G1894" s="55"/>
      <c r="H1894" s="55"/>
      <c r="I1894" s="55"/>
      <c r="J1894" s="55"/>
      <c r="K1894" s="55"/>
      <c r="L1894" s="55"/>
      <c r="M1894" s="55"/>
      <c r="N1894" s="55"/>
      <c r="O1894" s="55"/>
      <c r="P1894" s="55" t="s">
        <v>5938</v>
      </c>
      <c r="Q1894" s="55"/>
      <c r="R1894" s="55"/>
    </row>
    <row r="1895" spans="1:18">
      <c r="A1895" s="173">
        <v>1892</v>
      </c>
      <c r="B1895" s="55" t="s">
        <v>5939</v>
      </c>
      <c r="C1895" s="55"/>
      <c r="D1895" s="55"/>
      <c r="E1895" s="55"/>
      <c r="F1895" s="55"/>
      <c r="G1895" s="55"/>
      <c r="H1895" s="55"/>
      <c r="I1895" s="55"/>
      <c r="J1895" s="55"/>
      <c r="K1895" s="55"/>
      <c r="L1895" s="55"/>
      <c r="M1895" s="55"/>
      <c r="N1895" s="55"/>
      <c r="O1895" s="55"/>
      <c r="P1895" s="55"/>
      <c r="Q1895" s="55"/>
      <c r="R1895" s="55"/>
    </row>
    <row r="1896" spans="1:18">
      <c r="A1896" s="173">
        <v>1893</v>
      </c>
      <c r="B1896" s="55" t="s">
        <v>5940</v>
      </c>
      <c r="C1896" s="55"/>
      <c r="D1896" s="55"/>
      <c r="E1896" s="55"/>
      <c r="F1896" s="55"/>
      <c r="G1896" s="55"/>
      <c r="H1896" s="55"/>
      <c r="I1896" s="55"/>
      <c r="J1896" s="55"/>
      <c r="K1896" s="55"/>
      <c r="L1896" s="55"/>
      <c r="M1896" s="55"/>
      <c r="N1896" s="55"/>
      <c r="O1896" s="55"/>
      <c r="P1896" s="55" t="s">
        <v>5941</v>
      </c>
      <c r="Q1896" s="55"/>
      <c r="R1896" s="55"/>
    </row>
    <row r="1897" spans="1:18">
      <c r="A1897" s="173">
        <v>1894</v>
      </c>
      <c r="B1897" s="55" t="s">
        <v>5942</v>
      </c>
      <c r="C1897" s="55"/>
      <c r="D1897" s="55"/>
      <c r="E1897" s="55"/>
      <c r="F1897" s="55"/>
      <c r="G1897" s="55"/>
      <c r="H1897" s="55"/>
      <c r="I1897" s="55"/>
      <c r="J1897" s="55"/>
      <c r="K1897" s="55"/>
      <c r="L1897" s="55"/>
      <c r="M1897" s="55"/>
      <c r="N1897" s="55"/>
      <c r="O1897" s="55"/>
      <c r="P1897" s="55" t="s">
        <v>5943</v>
      </c>
      <c r="Q1897" s="55"/>
      <c r="R1897" s="55"/>
    </row>
    <row r="1898" spans="1:18">
      <c r="A1898" s="173">
        <v>1895</v>
      </c>
      <c r="B1898" s="55" t="s">
        <v>5944</v>
      </c>
      <c r="C1898" s="55"/>
      <c r="D1898" s="55"/>
      <c r="E1898" s="55"/>
      <c r="F1898" s="55"/>
      <c r="G1898" s="55"/>
      <c r="H1898" s="55"/>
      <c r="I1898" s="55"/>
      <c r="J1898" s="55"/>
      <c r="K1898" s="55"/>
      <c r="L1898" s="55"/>
      <c r="M1898" s="55"/>
      <c r="N1898" s="55"/>
      <c r="O1898" s="55"/>
      <c r="P1898" s="55" t="s">
        <v>5945</v>
      </c>
      <c r="Q1898" s="55"/>
      <c r="R1898" s="55"/>
    </row>
    <row r="1899" spans="1:18">
      <c r="A1899" s="173">
        <v>1896</v>
      </c>
      <c r="B1899" s="55" t="s">
        <v>5946</v>
      </c>
      <c r="C1899" s="55"/>
      <c r="D1899" s="55"/>
      <c r="E1899" s="55"/>
      <c r="F1899" s="55"/>
      <c r="G1899" s="55"/>
      <c r="H1899" s="55"/>
      <c r="I1899" s="55"/>
      <c r="J1899" s="55"/>
      <c r="K1899" s="55"/>
      <c r="L1899" s="55"/>
      <c r="M1899" s="55"/>
      <c r="N1899" s="55"/>
      <c r="O1899" s="55"/>
      <c r="P1899" s="55" t="s">
        <v>6109</v>
      </c>
      <c r="Q1899" s="55"/>
      <c r="R1899" s="55"/>
    </row>
    <row r="1900" spans="1:18">
      <c r="A1900" s="173">
        <v>1897</v>
      </c>
      <c r="B1900" s="55" t="s">
        <v>5947</v>
      </c>
      <c r="C1900" s="55"/>
      <c r="D1900" s="55"/>
      <c r="E1900" s="55"/>
      <c r="F1900" s="55"/>
      <c r="G1900" s="55"/>
      <c r="H1900" s="55"/>
      <c r="I1900" s="55"/>
      <c r="J1900" s="55"/>
      <c r="K1900" s="55"/>
      <c r="L1900" s="55"/>
      <c r="M1900" s="55"/>
      <c r="N1900" s="55"/>
      <c r="O1900" s="55"/>
      <c r="P1900" s="55"/>
      <c r="Q1900" s="55"/>
      <c r="R1900" s="55"/>
    </row>
    <row r="1901" spans="1:18">
      <c r="A1901" s="173">
        <v>1898</v>
      </c>
      <c r="B1901" s="55" t="s">
        <v>5948</v>
      </c>
      <c r="C1901" s="55"/>
      <c r="D1901" s="55"/>
      <c r="E1901" s="55"/>
      <c r="F1901" s="55"/>
      <c r="G1901" s="55"/>
      <c r="H1901" s="55"/>
      <c r="I1901" s="55"/>
      <c r="J1901" s="55"/>
      <c r="K1901" s="55"/>
      <c r="L1901" s="55"/>
      <c r="M1901" s="55"/>
      <c r="N1901" s="55"/>
      <c r="O1901" s="55"/>
      <c r="P1901" s="55" t="s">
        <v>5949</v>
      </c>
      <c r="Q1901" s="55"/>
      <c r="R1901" s="55"/>
    </row>
    <row r="1902" spans="1:18">
      <c r="A1902" s="173">
        <v>1899</v>
      </c>
      <c r="B1902" s="55" t="s">
        <v>5950</v>
      </c>
      <c r="C1902" s="55"/>
      <c r="D1902" s="55"/>
      <c r="E1902" s="55"/>
      <c r="F1902" s="55"/>
      <c r="G1902" s="55"/>
      <c r="H1902" s="55"/>
      <c r="I1902" s="55"/>
      <c r="J1902" s="55"/>
      <c r="K1902" s="55"/>
      <c r="L1902" s="55"/>
      <c r="M1902" s="55"/>
      <c r="N1902" s="55"/>
      <c r="O1902" s="55"/>
      <c r="P1902" s="55" t="s">
        <v>6110</v>
      </c>
      <c r="Q1902" s="55"/>
      <c r="R1902" s="55"/>
    </row>
    <row r="1903" spans="1:18">
      <c r="A1903" s="173">
        <v>1900</v>
      </c>
      <c r="B1903" s="55" t="s">
        <v>5951</v>
      </c>
      <c r="C1903" s="55"/>
      <c r="D1903" s="55"/>
      <c r="E1903" s="55"/>
      <c r="F1903" s="55"/>
      <c r="G1903" s="55"/>
      <c r="H1903" s="55"/>
      <c r="I1903" s="55"/>
      <c r="J1903" s="55"/>
      <c r="K1903" s="55"/>
      <c r="L1903" s="55"/>
      <c r="M1903" s="55"/>
      <c r="N1903" s="55"/>
      <c r="O1903" s="55"/>
      <c r="P1903" s="55"/>
      <c r="Q1903" s="55"/>
      <c r="R1903" s="55"/>
    </row>
    <row r="1904" spans="1:18">
      <c r="A1904" s="173">
        <v>1901</v>
      </c>
      <c r="B1904" s="55" t="s">
        <v>5952</v>
      </c>
      <c r="C1904" s="55"/>
      <c r="D1904" s="55"/>
      <c r="E1904" s="55"/>
      <c r="F1904" s="55"/>
      <c r="G1904" s="55"/>
      <c r="H1904" s="55"/>
      <c r="I1904" s="55"/>
      <c r="J1904" s="55"/>
      <c r="K1904" s="55"/>
      <c r="L1904" s="55"/>
      <c r="M1904" s="55"/>
      <c r="N1904" s="55"/>
      <c r="O1904" s="55"/>
      <c r="P1904" s="55" t="s">
        <v>5953</v>
      </c>
      <c r="Q1904" s="55"/>
      <c r="R1904" s="55"/>
    </row>
    <row r="1905" spans="1:18">
      <c r="A1905" s="173">
        <v>1902</v>
      </c>
      <c r="B1905" s="55" t="s">
        <v>5954</v>
      </c>
      <c r="C1905" s="55"/>
      <c r="D1905" s="55"/>
      <c r="E1905" s="55"/>
      <c r="F1905" s="55"/>
      <c r="G1905" s="55"/>
      <c r="H1905" s="55"/>
      <c r="I1905" s="55"/>
      <c r="J1905" s="55"/>
      <c r="K1905" s="55"/>
      <c r="L1905" s="55"/>
      <c r="M1905" s="55"/>
      <c r="N1905" s="55"/>
      <c r="O1905" s="55"/>
      <c r="P1905" s="55" t="s">
        <v>5955</v>
      </c>
      <c r="Q1905" s="55"/>
      <c r="R1905" s="55"/>
    </row>
    <row r="1906" spans="1:18">
      <c r="A1906" s="173">
        <v>1903</v>
      </c>
      <c r="B1906" s="55" t="s">
        <v>5956</v>
      </c>
      <c r="C1906" s="55"/>
      <c r="D1906" s="55"/>
      <c r="E1906" s="55"/>
      <c r="F1906" s="55"/>
      <c r="G1906" s="55"/>
      <c r="H1906" s="55"/>
      <c r="I1906" s="55"/>
      <c r="J1906" s="55"/>
      <c r="K1906" s="55"/>
      <c r="L1906" s="55"/>
      <c r="M1906" s="55"/>
      <c r="N1906" s="55"/>
      <c r="O1906" s="55"/>
      <c r="P1906" s="55" t="s">
        <v>6111</v>
      </c>
      <c r="Q1906" s="55"/>
      <c r="R1906" s="55"/>
    </row>
    <row r="1907" spans="1:18">
      <c r="A1907" s="173">
        <v>1904</v>
      </c>
      <c r="B1907" s="55" t="s">
        <v>5957</v>
      </c>
      <c r="C1907" s="55"/>
      <c r="D1907" s="55"/>
      <c r="E1907" s="55"/>
      <c r="F1907" s="55"/>
      <c r="G1907" s="55"/>
      <c r="H1907" s="55"/>
      <c r="I1907" s="55"/>
      <c r="J1907" s="55"/>
      <c r="K1907" s="55"/>
      <c r="L1907" s="55"/>
      <c r="M1907" s="55"/>
      <c r="N1907" s="55"/>
      <c r="O1907" s="55"/>
      <c r="P1907" s="55" t="s">
        <v>5958</v>
      </c>
      <c r="Q1907" s="55"/>
      <c r="R1907" s="55"/>
    </row>
    <row r="1908" spans="1:18">
      <c r="A1908" s="173">
        <v>1905</v>
      </c>
      <c r="B1908" s="55" t="s">
        <v>5959</v>
      </c>
      <c r="C1908" s="55"/>
      <c r="D1908" s="55"/>
      <c r="E1908" s="55"/>
      <c r="F1908" s="55"/>
      <c r="G1908" s="55"/>
      <c r="H1908" s="55"/>
      <c r="I1908" s="55"/>
      <c r="J1908" s="55"/>
      <c r="K1908" s="55"/>
      <c r="L1908" s="55"/>
      <c r="M1908" s="55"/>
      <c r="N1908" s="55"/>
      <c r="O1908" s="55"/>
      <c r="P1908" s="55" t="s">
        <v>5960</v>
      </c>
      <c r="Q1908" s="55"/>
      <c r="R1908" s="55"/>
    </row>
    <row r="1909" spans="1:18">
      <c r="A1909" s="173">
        <v>1906</v>
      </c>
      <c r="B1909" s="55" t="s">
        <v>5961</v>
      </c>
      <c r="C1909" s="55"/>
      <c r="D1909" s="55"/>
      <c r="E1909" s="55"/>
      <c r="F1909" s="55"/>
      <c r="G1909" s="55"/>
      <c r="H1909" s="55"/>
      <c r="I1909" s="55"/>
      <c r="J1909" s="55"/>
      <c r="K1909" s="55"/>
      <c r="L1909" s="55"/>
      <c r="M1909" s="55"/>
      <c r="N1909" s="55"/>
      <c r="O1909" s="55"/>
      <c r="P1909" s="55"/>
      <c r="Q1909" s="55"/>
      <c r="R1909" s="55"/>
    </row>
    <row r="1910" spans="1:18">
      <c r="A1910" s="173">
        <v>1907</v>
      </c>
      <c r="B1910" s="55" t="s">
        <v>5962</v>
      </c>
      <c r="C1910" s="55"/>
      <c r="D1910" s="55"/>
      <c r="E1910" s="55"/>
      <c r="F1910" s="55"/>
      <c r="G1910" s="55"/>
      <c r="H1910" s="55"/>
      <c r="I1910" s="55"/>
      <c r="J1910" s="55"/>
      <c r="K1910" s="55"/>
      <c r="L1910" s="55"/>
      <c r="M1910" s="55"/>
      <c r="N1910" s="55"/>
      <c r="O1910" s="55"/>
      <c r="P1910" s="55" t="s">
        <v>5963</v>
      </c>
      <c r="Q1910" s="55"/>
      <c r="R1910" s="55"/>
    </row>
    <row r="1911" spans="1:18">
      <c r="A1911" s="173">
        <v>1908</v>
      </c>
      <c r="B1911" s="55" t="s">
        <v>5964</v>
      </c>
      <c r="C1911" s="55"/>
      <c r="D1911" s="55"/>
      <c r="E1911" s="55"/>
      <c r="F1911" s="55"/>
      <c r="G1911" s="55"/>
      <c r="H1911" s="55"/>
      <c r="I1911" s="55"/>
      <c r="J1911" s="55"/>
      <c r="K1911" s="55"/>
      <c r="L1911" s="55"/>
      <c r="M1911" s="55"/>
      <c r="N1911" s="55"/>
      <c r="O1911" s="55"/>
      <c r="P1911" s="55" t="s">
        <v>10062</v>
      </c>
      <c r="Q1911" s="55"/>
      <c r="R1911" s="55"/>
    </row>
    <row r="1912" spans="1:18">
      <c r="A1912" s="173">
        <v>1909</v>
      </c>
      <c r="B1912" s="55" t="s">
        <v>5965</v>
      </c>
      <c r="C1912" s="55"/>
      <c r="D1912" s="55"/>
      <c r="E1912" s="55"/>
      <c r="F1912" s="55"/>
      <c r="G1912" s="55"/>
      <c r="H1912" s="55"/>
      <c r="I1912" s="55"/>
      <c r="J1912" s="55"/>
      <c r="K1912" s="55"/>
      <c r="L1912" s="55"/>
      <c r="M1912" s="55"/>
      <c r="N1912" s="55"/>
      <c r="O1912" s="55"/>
      <c r="P1912" s="55" t="s">
        <v>5966</v>
      </c>
      <c r="Q1912" s="55"/>
      <c r="R1912" s="55"/>
    </row>
    <row r="1913" spans="1:18">
      <c r="A1913" s="173">
        <v>1910</v>
      </c>
      <c r="B1913" s="55" t="s">
        <v>5967</v>
      </c>
      <c r="C1913" s="55"/>
      <c r="D1913" s="55"/>
      <c r="E1913" s="55"/>
      <c r="F1913" s="55"/>
      <c r="G1913" s="55"/>
      <c r="H1913" s="55"/>
      <c r="I1913" s="55"/>
      <c r="J1913" s="55"/>
      <c r="K1913" s="55"/>
      <c r="L1913" s="55"/>
      <c r="M1913" s="55"/>
      <c r="N1913" s="55"/>
      <c r="O1913" s="55"/>
      <c r="P1913" s="55" t="s">
        <v>12738</v>
      </c>
      <c r="Q1913" s="55"/>
      <c r="R1913" s="55"/>
    </row>
    <row r="1914" spans="1:18">
      <c r="A1914" s="173">
        <v>1911</v>
      </c>
      <c r="B1914" s="55" t="s">
        <v>5968</v>
      </c>
      <c r="C1914" s="55"/>
      <c r="D1914" s="55"/>
      <c r="E1914" s="55"/>
      <c r="F1914" s="55"/>
      <c r="G1914" s="55"/>
      <c r="H1914" s="55"/>
      <c r="I1914" s="55"/>
      <c r="J1914" s="55"/>
      <c r="K1914" s="55"/>
      <c r="L1914" s="55"/>
      <c r="M1914" s="55"/>
      <c r="N1914" s="55"/>
      <c r="O1914" s="55"/>
      <c r="P1914" s="55" t="s">
        <v>5969</v>
      </c>
      <c r="Q1914" s="55"/>
      <c r="R1914" s="55"/>
    </row>
    <row r="1915" spans="1:18">
      <c r="A1915" s="173">
        <v>1912</v>
      </c>
      <c r="B1915" s="55" t="s">
        <v>5970</v>
      </c>
      <c r="C1915" s="55"/>
      <c r="D1915" s="55"/>
      <c r="E1915" s="55"/>
      <c r="F1915" s="55"/>
      <c r="G1915" s="55"/>
      <c r="H1915" s="55"/>
      <c r="I1915" s="55"/>
      <c r="J1915" s="55"/>
      <c r="K1915" s="55"/>
      <c r="L1915" s="55"/>
      <c r="M1915" s="55"/>
      <c r="N1915" s="55"/>
      <c r="O1915" s="55"/>
      <c r="P1915" s="55"/>
      <c r="Q1915" s="55"/>
      <c r="R1915" s="55"/>
    </row>
    <row r="1916" spans="1:18">
      <c r="A1916" s="173">
        <v>1913</v>
      </c>
      <c r="B1916" s="55" t="s">
        <v>5971</v>
      </c>
      <c r="C1916" s="55"/>
      <c r="D1916" s="55"/>
      <c r="E1916" s="55"/>
      <c r="F1916" s="55"/>
      <c r="G1916" s="55"/>
      <c r="H1916" s="55"/>
      <c r="I1916" s="55"/>
      <c r="J1916" s="55"/>
      <c r="K1916" s="55"/>
      <c r="L1916" s="55"/>
      <c r="M1916" s="55"/>
      <c r="N1916" s="55"/>
      <c r="O1916" s="55"/>
      <c r="P1916" s="55" t="s">
        <v>5972</v>
      </c>
      <c r="Q1916" s="55"/>
      <c r="R1916" s="55"/>
    </row>
    <row r="1917" spans="1:18">
      <c r="A1917" s="173">
        <v>1914</v>
      </c>
      <c r="B1917" s="55" t="s">
        <v>5973</v>
      </c>
      <c r="C1917" s="55"/>
      <c r="D1917" s="55"/>
      <c r="E1917" s="55"/>
      <c r="F1917" s="55"/>
      <c r="G1917" s="55"/>
      <c r="H1917" s="55"/>
      <c r="I1917" s="55"/>
      <c r="J1917" s="55"/>
      <c r="K1917" s="55"/>
      <c r="L1917" s="55"/>
      <c r="M1917" s="55"/>
      <c r="N1917" s="55"/>
      <c r="O1917" s="55"/>
      <c r="P1917" s="55" t="s">
        <v>5974</v>
      </c>
      <c r="Q1917" s="55"/>
      <c r="R1917" s="55"/>
    </row>
    <row r="1918" spans="1:18">
      <c r="A1918" s="173">
        <v>1915</v>
      </c>
      <c r="B1918" s="55" t="s">
        <v>5975</v>
      </c>
      <c r="C1918" s="55"/>
      <c r="D1918" s="55"/>
      <c r="E1918" s="55"/>
      <c r="F1918" s="55"/>
      <c r="G1918" s="55"/>
      <c r="H1918" s="55"/>
      <c r="I1918" s="55"/>
      <c r="J1918" s="55"/>
      <c r="K1918" s="55"/>
      <c r="L1918" s="55"/>
      <c r="M1918" s="55"/>
      <c r="N1918" s="55"/>
      <c r="O1918" s="55"/>
      <c r="P1918" s="55" t="s">
        <v>5976</v>
      </c>
      <c r="Q1918" s="55"/>
      <c r="R1918" s="55"/>
    </row>
    <row r="1919" spans="1:18">
      <c r="A1919" s="173">
        <v>1916</v>
      </c>
      <c r="B1919" s="55" t="s">
        <v>5977</v>
      </c>
      <c r="C1919" s="55"/>
      <c r="D1919" s="55"/>
      <c r="E1919" s="55"/>
      <c r="F1919" s="55"/>
      <c r="G1919" s="55"/>
      <c r="H1919" s="55"/>
      <c r="I1919" s="55"/>
      <c r="J1919" s="55"/>
      <c r="K1919" s="55"/>
      <c r="L1919" s="55"/>
      <c r="M1919" s="55"/>
      <c r="N1919" s="55"/>
      <c r="O1919" s="55"/>
      <c r="P1919" s="55"/>
      <c r="Q1919" s="55"/>
      <c r="R1919" s="55"/>
    </row>
    <row r="1920" spans="1:18">
      <c r="A1920" s="173">
        <v>1917</v>
      </c>
      <c r="B1920" s="55" t="s">
        <v>5978</v>
      </c>
      <c r="C1920" s="55"/>
      <c r="D1920" s="55"/>
      <c r="E1920" s="55"/>
      <c r="F1920" s="55"/>
      <c r="G1920" s="55"/>
      <c r="H1920" s="55"/>
      <c r="I1920" s="55"/>
      <c r="J1920" s="55"/>
      <c r="K1920" s="55"/>
      <c r="L1920" s="55"/>
      <c r="M1920" s="55"/>
      <c r="N1920" s="55"/>
      <c r="O1920" s="55"/>
      <c r="P1920" s="55" t="s">
        <v>5979</v>
      </c>
      <c r="Q1920" s="55"/>
      <c r="R1920" s="55"/>
    </row>
    <row r="1921" spans="1:18">
      <c r="A1921" s="173">
        <v>1918</v>
      </c>
      <c r="B1921" s="55" t="s">
        <v>5980</v>
      </c>
      <c r="C1921" s="55"/>
      <c r="D1921" s="55"/>
      <c r="E1921" s="55"/>
      <c r="F1921" s="55"/>
      <c r="G1921" s="55"/>
      <c r="H1921" s="55"/>
      <c r="I1921" s="55"/>
      <c r="J1921" s="55"/>
      <c r="K1921" s="55"/>
      <c r="L1921" s="55"/>
      <c r="M1921" s="55"/>
      <c r="N1921" s="55"/>
      <c r="O1921" s="55"/>
      <c r="P1921" s="55" t="s">
        <v>5981</v>
      </c>
      <c r="Q1921" s="55"/>
      <c r="R1921" s="55"/>
    </row>
    <row r="1922" spans="1:18">
      <c r="A1922" s="173">
        <v>1919</v>
      </c>
      <c r="B1922" s="55" t="s">
        <v>5982</v>
      </c>
      <c r="C1922" s="55"/>
      <c r="D1922" s="55"/>
      <c r="E1922" s="55"/>
      <c r="F1922" s="55"/>
      <c r="G1922" s="55"/>
      <c r="H1922" s="55"/>
      <c r="I1922" s="55"/>
      <c r="J1922" s="55"/>
      <c r="K1922" s="55"/>
      <c r="L1922" s="55"/>
      <c r="M1922" s="55"/>
      <c r="N1922" s="55"/>
      <c r="O1922" s="55"/>
      <c r="P1922" s="55" t="s">
        <v>5983</v>
      </c>
      <c r="Q1922" s="55"/>
      <c r="R1922" s="55"/>
    </row>
    <row r="1923" spans="1:18">
      <c r="A1923" s="173">
        <v>1920</v>
      </c>
      <c r="B1923" s="55" t="s">
        <v>6241</v>
      </c>
      <c r="C1923" s="55"/>
      <c r="D1923" s="55"/>
      <c r="E1923" s="55"/>
      <c r="F1923" s="55"/>
      <c r="G1923" s="55"/>
      <c r="H1923" s="55"/>
      <c r="I1923" s="55"/>
      <c r="J1923" s="55"/>
      <c r="K1923" s="55"/>
      <c r="L1923" s="55"/>
      <c r="M1923" s="55"/>
      <c r="N1923" s="55"/>
      <c r="O1923" s="55"/>
      <c r="P1923" s="55"/>
      <c r="Q1923" s="55"/>
      <c r="R1923" s="55"/>
    </row>
    <row r="1924" spans="1:18">
      <c r="A1924" s="173">
        <v>1921</v>
      </c>
      <c r="B1924" s="55" t="s">
        <v>6242</v>
      </c>
      <c r="C1924" s="55"/>
      <c r="D1924" s="55"/>
      <c r="E1924" s="55"/>
      <c r="F1924" s="55"/>
      <c r="G1924" s="55"/>
      <c r="H1924" s="55"/>
      <c r="I1924" s="55"/>
      <c r="J1924" s="55"/>
      <c r="K1924" s="55"/>
      <c r="L1924" s="55"/>
      <c r="M1924" s="55"/>
      <c r="N1924" s="55"/>
      <c r="O1924" s="55"/>
      <c r="P1924" s="55"/>
      <c r="Q1924" s="55"/>
      <c r="R1924" s="55"/>
    </row>
    <row r="1925" spans="1:18">
      <c r="A1925" s="173">
        <v>1922</v>
      </c>
      <c r="B1925" s="55" t="s">
        <v>6243</v>
      </c>
      <c r="C1925" s="55"/>
      <c r="D1925" s="55"/>
      <c r="E1925" s="55"/>
      <c r="F1925" s="55"/>
      <c r="G1925" s="55"/>
      <c r="H1925" s="55"/>
      <c r="I1925" s="55"/>
      <c r="J1925" s="55"/>
      <c r="K1925" s="55"/>
      <c r="L1925" s="55"/>
      <c r="M1925" s="55"/>
      <c r="N1925" s="55"/>
      <c r="O1925" s="55"/>
      <c r="P1925" s="55"/>
      <c r="Q1925" s="55"/>
      <c r="R1925" s="55"/>
    </row>
    <row r="1926" spans="1:18">
      <c r="A1926" s="173">
        <v>1923</v>
      </c>
      <c r="B1926" s="55" t="s">
        <v>6244</v>
      </c>
      <c r="C1926" s="55"/>
      <c r="D1926" s="55"/>
      <c r="E1926" s="55"/>
      <c r="F1926" s="55"/>
      <c r="G1926" s="55"/>
      <c r="H1926" s="55"/>
      <c r="I1926" s="55"/>
      <c r="J1926" s="55"/>
      <c r="K1926" s="55"/>
      <c r="L1926" s="55"/>
      <c r="M1926" s="55"/>
      <c r="N1926" s="55"/>
      <c r="O1926" s="55"/>
      <c r="P1926" s="55" t="s">
        <v>6245</v>
      </c>
      <c r="Q1926" s="55"/>
      <c r="R1926" s="55"/>
    </row>
    <row r="1927" spans="1:18">
      <c r="A1927" s="173">
        <v>1924</v>
      </c>
      <c r="B1927" s="55" t="s">
        <v>6246</v>
      </c>
      <c r="C1927" s="55" t="s">
        <v>6247</v>
      </c>
      <c r="D1927" s="55"/>
      <c r="E1927" s="55"/>
      <c r="F1927" s="55"/>
      <c r="G1927" s="55"/>
      <c r="H1927" s="55"/>
      <c r="I1927" s="55"/>
      <c r="J1927" s="55"/>
      <c r="K1927" s="55"/>
      <c r="L1927" s="55"/>
      <c r="M1927" s="55"/>
      <c r="N1927" s="55"/>
      <c r="O1927" s="55"/>
      <c r="P1927" s="53" t="s">
        <v>6248</v>
      </c>
      <c r="Q1927" s="55"/>
      <c r="R1927" s="55"/>
    </row>
    <row r="1928" spans="1:18">
      <c r="A1928" s="173">
        <v>1925</v>
      </c>
      <c r="B1928" s="55" t="s">
        <v>6249</v>
      </c>
      <c r="C1928" s="55"/>
      <c r="D1928" s="55"/>
      <c r="E1928" s="55"/>
      <c r="F1928" s="55"/>
      <c r="G1928" s="55"/>
      <c r="H1928" s="55"/>
      <c r="I1928" s="55"/>
      <c r="J1928" s="55"/>
      <c r="K1928" s="55"/>
      <c r="L1928" s="55"/>
      <c r="M1928" s="55"/>
      <c r="N1928" s="55"/>
      <c r="O1928" s="55"/>
      <c r="P1928" s="55"/>
      <c r="Q1928" s="55"/>
      <c r="R1928" s="55"/>
    </row>
    <row r="1929" spans="1:18">
      <c r="A1929" s="173">
        <v>1926</v>
      </c>
      <c r="B1929" s="55" t="s">
        <v>6250</v>
      </c>
      <c r="C1929" s="55"/>
      <c r="D1929" s="55"/>
      <c r="E1929" s="55"/>
      <c r="F1929" s="55"/>
      <c r="G1929" s="55"/>
      <c r="H1929" s="55"/>
      <c r="I1929" s="55"/>
      <c r="J1929" s="55"/>
      <c r="K1929" s="55"/>
      <c r="L1929" s="55"/>
      <c r="M1929" s="55"/>
      <c r="N1929" s="55"/>
      <c r="O1929" s="55"/>
      <c r="P1929" s="53" t="s">
        <v>6251</v>
      </c>
      <c r="Q1929" s="55"/>
      <c r="R1929" s="55"/>
    </row>
    <row r="1930" spans="1:18">
      <c r="A1930" s="173">
        <v>1927</v>
      </c>
      <c r="B1930" s="55" t="s">
        <v>6252</v>
      </c>
      <c r="C1930" s="55"/>
      <c r="D1930" s="55"/>
      <c r="E1930" s="55"/>
      <c r="F1930" s="55"/>
      <c r="G1930" s="55"/>
      <c r="H1930" s="55"/>
      <c r="I1930" s="55"/>
      <c r="J1930" s="55"/>
      <c r="K1930" s="55"/>
      <c r="L1930" s="55"/>
      <c r="M1930" s="55"/>
      <c r="N1930" s="55"/>
      <c r="O1930" s="55"/>
      <c r="P1930" s="55" t="s">
        <v>6253</v>
      </c>
      <c r="Q1930" s="55"/>
      <c r="R1930" s="55"/>
    </row>
    <row r="1931" spans="1:18">
      <c r="A1931" s="173">
        <v>1928</v>
      </c>
      <c r="B1931" s="55" t="s">
        <v>6254</v>
      </c>
      <c r="C1931" s="55"/>
      <c r="D1931" s="55"/>
      <c r="E1931" s="55"/>
      <c r="F1931" s="55"/>
      <c r="G1931" s="55"/>
      <c r="H1931" s="55"/>
      <c r="I1931" s="55"/>
      <c r="J1931" s="55"/>
      <c r="K1931" s="55"/>
      <c r="L1931" s="55"/>
      <c r="M1931" s="55"/>
      <c r="N1931" s="55"/>
      <c r="O1931" s="55"/>
      <c r="P1931" s="55" t="s">
        <v>6255</v>
      </c>
      <c r="Q1931" s="55"/>
      <c r="R1931" s="55"/>
    </row>
    <row r="1932" spans="1:18">
      <c r="A1932" s="173">
        <v>1929</v>
      </c>
      <c r="B1932" s="55" t="s">
        <v>6256</v>
      </c>
      <c r="C1932" s="55"/>
      <c r="D1932" s="55"/>
      <c r="E1932" s="55"/>
      <c r="F1932" s="55"/>
      <c r="G1932" s="55"/>
      <c r="H1932" s="55"/>
      <c r="I1932" s="55"/>
      <c r="J1932" s="55"/>
      <c r="K1932" s="55"/>
      <c r="L1932" s="55"/>
      <c r="M1932" s="55"/>
      <c r="N1932" s="55"/>
      <c r="O1932" s="55"/>
      <c r="P1932" s="55" t="s">
        <v>6257</v>
      </c>
      <c r="Q1932" s="55"/>
      <c r="R1932" s="55"/>
    </row>
    <row r="1933" spans="1:18">
      <c r="A1933" s="173">
        <v>1930</v>
      </c>
      <c r="B1933" s="55" t="s">
        <v>6258</v>
      </c>
      <c r="C1933" s="55"/>
      <c r="D1933" s="55"/>
      <c r="E1933" s="55"/>
      <c r="F1933" s="55"/>
      <c r="G1933" s="55"/>
      <c r="H1933" s="55"/>
      <c r="I1933" s="55"/>
      <c r="J1933" s="55"/>
      <c r="K1933" s="55"/>
      <c r="L1933" s="55"/>
      <c r="M1933" s="55"/>
      <c r="N1933" s="55"/>
      <c r="O1933" s="55"/>
      <c r="P1933" s="55" t="s">
        <v>6259</v>
      </c>
      <c r="Q1933" s="55"/>
      <c r="R1933" s="55"/>
    </row>
    <row r="1934" spans="1:18">
      <c r="A1934" s="173">
        <v>1931</v>
      </c>
      <c r="B1934" s="55" t="s">
        <v>6260</v>
      </c>
      <c r="C1934" s="55"/>
      <c r="D1934" s="55"/>
      <c r="E1934" s="55"/>
      <c r="F1934" s="55"/>
      <c r="G1934" s="55"/>
      <c r="H1934" s="55"/>
      <c r="I1934" s="55"/>
      <c r="J1934" s="55"/>
      <c r="K1934" s="55"/>
      <c r="L1934" s="55"/>
      <c r="M1934" s="55"/>
      <c r="N1934" s="55"/>
      <c r="O1934" s="55"/>
      <c r="P1934" s="55" t="s">
        <v>6261</v>
      </c>
      <c r="Q1934" s="55"/>
      <c r="R1934" s="55"/>
    </row>
    <row r="1935" spans="1:18">
      <c r="A1935" s="173">
        <v>1932</v>
      </c>
      <c r="B1935" s="55" t="s">
        <v>6262</v>
      </c>
      <c r="C1935" s="55"/>
      <c r="D1935" s="55"/>
      <c r="E1935" s="55"/>
      <c r="F1935" s="55"/>
      <c r="G1935" s="55"/>
      <c r="H1935" s="55"/>
      <c r="I1935" s="55"/>
      <c r="J1935" s="55"/>
      <c r="K1935" s="55"/>
      <c r="L1935" s="55"/>
      <c r="M1935" s="55"/>
      <c r="N1935" s="55"/>
      <c r="O1935" s="55"/>
      <c r="P1935" s="55" t="s">
        <v>6263</v>
      </c>
      <c r="Q1935" s="55"/>
      <c r="R1935" s="55"/>
    </row>
    <row r="1936" spans="1:18">
      <c r="A1936" s="173">
        <v>1933</v>
      </c>
      <c r="B1936" s="55" t="s">
        <v>6264</v>
      </c>
      <c r="C1936" s="55"/>
      <c r="D1936" s="55"/>
      <c r="E1936" s="55"/>
      <c r="F1936" s="55"/>
      <c r="G1936" s="55"/>
      <c r="H1936" s="55"/>
      <c r="I1936" s="55"/>
      <c r="J1936" s="55"/>
      <c r="K1936" s="55"/>
      <c r="L1936" s="55"/>
      <c r="M1936" s="55"/>
      <c r="N1936" s="55"/>
      <c r="O1936" s="55"/>
      <c r="P1936" s="55" t="s">
        <v>6265</v>
      </c>
      <c r="Q1936" s="55"/>
      <c r="R1936" s="55"/>
    </row>
    <row r="1937" spans="1:18">
      <c r="A1937" s="173">
        <v>1934</v>
      </c>
      <c r="B1937" s="55" t="s">
        <v>6266</v>
      </c>
      <c r="C1937" s="55"/>
      <c r="D1937" s="55"/>
      <c r="E1937" s="55"/>
      <c r="F1937" s="55"/>
      <c r="G1937" s="55"/>
      <c r="H1937" s="55"/>
      <c r="I1937" s="55"/>
      <c r="J1937" s="55"/>
      <c r="K1937" s="55"/>
      <c r="L1937" s="55"/>
      <c r="M1937" s="55"/>
      <c r="N1937" s="55"/>
      <c r="O1937" s="55"/>
      <c r="P1937" s="55" t="s">
        <v>6267</v>
      </c>
      <c r="Q1937" s="55"/>
      <c r="R1937" s="55"/>
    </row>
    <row r="1938" spans="1:18">
      <c r="A1938" s="173">
        <v>1935</v>
      </c>
      <c r="B1938" s="55" t="s">
        <v>6268</v>
      </c>
      <c r="C1938" s="55"/>
      <c r="D1938" s="55"/>
      <c r="E1938" s="55"/>
      <c r="F1938" s="55"/>
      <c r="G1938" s="55"/>
      <c r="H1938" s="55"/>
      <c r="I1938" s="55"/>
      <c r="J1938" s="55"/>
      <c r="K1938" s="55"/>
      <c r="L1938" s="55"/>
      <c r="M1938" s="55"/>
      <c r="N1938" s="55"/>
      <c r="O1938" s="55"/>
      <c r="P1938" s="55" t="s">
        <v>6269</v>
      </c>
      <c r="Q1938" s="55"/>
      <c r="R1938" s="55"/>
    </row>
    <row r="1939" spans="1:18">
      <c r="A1939" s="173">
        <v>1936</v>
      </c>
      <c r="B1939" s="55" t="s">
        <v>6270</v>
      </c>
      <c r="C1939" s="55"/>
      <c r="D1939" s="55"/>
      <c r="E1939" s="55"/>
      <c r="F1939" s="55"/>
      <c r="G1939" s="55"/>
      <c r="H1939" s="55"/>
      <c r="I1939" s="55"/>
      <c r="J1939" s="55"/>
      <c r="K1939" s="55"/>
      <c r="L1939" s="55"/>
      <c r="M1939" s="55"/>
      <c r="N1939" s="55"/>
      <c r="O1939" s="55"/>
      <c r="P1939" s="55" t="s">
        <v>6271</v>
      </c>
      <c r="Q1939" s="55"/>
      <c r="R1939" s="55"/>
    </row>
    <row r="1940" spans="1:18">
      <c r="A1940" s="173">
        <v>1937</v>
      </c>
      <c r="B1940" s="55" t="s">
        <v>6272</v>
      </c>
      <c r="C1940" s="55"/>
      <c r="D1940" s="55"/>
      <c r="E1940" s="55"/>
      <c r="F1940" s="55"/>
      <c r="G1940" s="55"/>
      <c r="H1940" s="55"/>
      <c r="I1940" s="55"/>
      <c r="J1940" s="55"/>
      <c r="K1940" s="55"/>
      <c r="L1940" s="55"/>
      <c r="M1940" s="55"/>
      <c r="N1940" s="55"/>
      <c r="O1940" s="55"/>
      <c r="P1940" s="55" t="s">
        <v>6273</v>
      </c>
      <c r="Q1940" s="55"/>
      <c r="R1940" s="55"/>
    </row>
    <row r="1941" spans="1:18">
      <c r="A1941" s="173">
        <v>1938</v>
      </c>
      <c r="B1941" s="55" t="s">
        <v>6274</v>
      </c>
      <c r="C1941" s="55"/>
      <c r="D1941" s="55"/>
      <c r="E1941" s="55"/>
      <c r="F1941" s="55"/>
      <c r="G1941" s="55"/>
      <c r="H1941" s="55"/>
      <c r="I1941" s="55"/>
      <c r="J1941" s="55"/>
      <c r="K1941" s="55"/>
      <c r="L1941" s="55"/>
      <c r="M1941" s="55"/>
      <c r="N1941" s="55"/>
      <c r="O1941" s="55"/>
      <c r="P1941" s="55" t="s">
        <v>6275</v>
      </c>
      <c r="Q1941" s="55"/>
      <c r="R1941" s="55"/>
    </row>
    <row r="1942" spans="1:18">
      <c r="A1942" s="173">
        <v>1939</v>
      </c>
      <c r="B1942" s="55" t="s">
        <v>6276</v>
      </c>
      <c r="C1942" s="55"/>
      <c r="D1942" s="55"/>
      <c r="E1942" s="55"/>
      <c r="F1942" s="55"/>
      <c r="G1942" s="55"/>
      <c r="H1942" s="55"/>
      <c r="I1942" s="55"/>
      <c r="J1942" s="55"/>
      <c r="K1942" s="55"/>
      <c r="L1942" s="55"/>
      <c r="M1942" s="55"/>
      <c r="N1942" s="55"/>
      <c r="O1942" s="55"/>
      <c r="P1942" s="55"/>
      <c r="Q1942" s="55"/>
      <c r="R1942" s="55"/>
    </row>
    <row r="1943" spans="1:18">
      <c r="A1943" s="173">
        <v>1940</v>
      </c>
      <c r="B1943" s="55" t="s">
        <v>6277</v>
      </c>
      <c r="C1943" s="55"/>
      <c r="D1943" s="55"/>
      <c r="E1943" s="55"/>
      <c r="F1943" s="55"/>
      <c r="G1943" s="55"/>
      <c r="H1943" s="55"/>
      <c r="I1943" s="55"/>
      <c r="J1943" s="55"/>
      <c r="K1943" s="55"/>
      <c r="L1943" s="55"/>
      <c r="M1943" s="55"/>
      <c r="N1943" s="55"/>
      <c r="O1943" s="55"/>
      <c r="P1943" s="55" t="s">
        <v>6278</v>
      </c>
      <c r="Q1943" s="55"/>
      <c r="R1943" s="55"/>
    </row>
    <row r="1944" spans="1:18">
      <c r="A1944" s="173">
        <v>1941</v>
      </c>
      <c r="B1944" s="55" t="s">
        <v>6279</v>
      </c>
      <c r="C1944" s="55"/>
      <c r="D1944" s="55"/>
      <c r="E1944" s="55"/>
      <c r="F1944" s="55"/>
      <c r="G1944" s="55"/>
      <c r="H1944" s="55"/>
      <c r="I1944" s="55"/>
      <c r="J1944" s="55"/>
      <c r="K1944" s="55"/>
      <c r="L1944" s="55"/>
      <c r="M1944" s="55"/>
      <c r="N1944" s="55"/>
      <c r="O1944" s="55"/>
      <c r="P1944" s="55"/>
      <c r="Q1944" s="55"/>
      <c r="R1944" s="55"/>
    </row>
    <row r="1945" spans="1:18">
      <c r="A1945" s="173">
        <v>1942</v>
      </c>
      <c r="B1945" s="55" t="s">
        <v>6280</v>
      </c>
      <c r="C1945" s="55"/>
      <c r="D1945" s="55"/>
      <c r="E1945" s="55"/>
      <c r="F1945" s="55"/>
      <c r="G1945" s="55"/>
      <c r="H1945" s="55"/>
      <c r="I1945" s="55"/>
      <c r="J1945" s="55"/>
      <c r="K1945" s="55"/>
      <c r="L1945" s="55"/>
      <c r="M1945" s="55"/>
      <c r="N1945" s="55"/>
      <c r="O1945" s="55"/>
      <c r="P1945" s="55" t="s">
        <v>6281</v>
      </c>
      <c r="Q1945" s="55"/>
      <c r="R1945" s="55"/>
    </row>
    <row r="1946" spans="1:18">
      <c r="A1946" s="173">
        <v>1943</v>
      </c>
      <c r="B1946" s="55" t="s">
        <v>6282</v>
      </c>
      <c r="C1946" s="55"/>
      <c r="D1946" s="55"/>
      <c r="E1946" s="55"/>
      <c r="F1946" s="55"/>
      <c r="G1946" s="55"/>
      <c r="H1946" s="55"/>
      <c r="I1946" s="55"/>
      <c r="J1946" s="55"/>
      <c r="K1946" s="55"/>
      <c r="L1946" s="55"/>
      <c r="M1946" s="55"/>
      <c r="N1946" s="55"/>
      <c r="O1946" s="55"/>
      <c r="P1946" s="55"/>
      <c r="Q1946" s="55"/>
      <c r="R1946" s="55"/>
    </row>
    <row r="1947" spans="1:18">
      <c r="A1947" s="173">
        <v>1944</v>
      </c>
      <c r="B1947" s="55" t="s">
        <v>6283</v>
      </c>
      <c r="C1947" s="55"/>
      <c r="D1947" s="55"/>
      <c r="E1947" s="55"/>
      <c r="F1947" s="55"/>
      <c r="G1947" s="55"/>
      <c r="H1947" s="55"/>
      <c r="I1947" s="55"/>
      <c r="J1947" s="55"/>
      <c r="K1947" s="55"/>
      <c r="L1947" s="55"/>
      <c r="M1947" s="55"/>
      <c r="N1947" s="55"/>
      <c r="O1947" s="55"/>
      <c r="P1947" s="55" t="s">
        <v>6284</v>
      </c>
      <c r="Q1947" s="55"/>
      <c r="R1947" s="55"/>
    </row>
    <row r="1948" spans="1:18">
      <c r="A1948" s="173">
        <v>1945</v>
      </c>
      <c r="B1948" s="55" t="s">
        <v>6285</v>
      </c>
      <c r="C1948" s="55"/>
      <c r="D1948" s="55"/>
      <c r="E1948" s="55"/>
      <c r="F1948" s="55"/>
      <c r="G1948" s="55"/>
      <c r="H1948" s="55"/>
      <c r="I1948" s="55"/>
      <c r="J1948" s="55"/>
      <c r="K1948" s="55"/>
      <c r="L1948" s="55"/>
      <c r="M1948" s="55"/>
      <c r="N1948" s="55"/>
      <c r="O1948" s="55"/>
      <c r="P1948" s="55"/>
      <c r="Q1948" s="55"/>
      <c r="R1948" s="55"/>
    </row>
    <row r="1949" spans="1:18">
      <c r="A1949" s="173">
        <v>1946</v>
      </c>
      <c r="B1949" s="55" t="s">
        <v>6366</v>
      </c>
      <c r="C1949" s="55"/>
      <c r="D1949" s="55"/>
      <c r="E1949" s="55"/>
      <c r="F1949" s="55"/>
      <c r="G1949" s="55"/>
      <c r="H1949" s="55"/>
      <c r="I1949" s="55"/>
      <c r="J1949" s="55"/>
      <c r="K1949" s="55"/>
      <c r="L1949" s="55"/>
      <c r="M1949" s="55"/>
      <c r="N1949" s="55"/>
      <c r="O1949" s="55"/>
      <c r="P1949" s="55" t="s">
        <v>6367</v>
      </c>
      <c r="Q1949" s="55"/>
      <c r="R1949" s="55"/>
    </row>
    <row r="1950" spans="1:18">
      <c r="A1950" s="173">
        <v>1947</v>
      </c>
      <c r="B1950" s="55" t="s">
        <v>6368</v>
      </c>
      <c r="C1950" s="55"/>
      <c r="D1950" s="55"/>
      <c r="E1950" s="55"/>
      <c r="F1950" s="55"/>
      <c r="G1950" s="55"/>
      <c r="H1950" s="55"/>
      <c r="I1950" s="55"/>
      <c r="J1950" s="55"/>
      <c r="K1950" s="55"/>
      <c r="L1950" s="55"/>
      <c r="M1950" s="55"/>
      <c r="N1950" s="55"/>
      <c r="O1950" s="55"/>
      <c r="P1950" s="55"/>
      <c r="Q1950" s="55"/>
      <c r="R1950" s="55"/>
    </row>
    <row r="1951" spans="1:18">
      <c r="A1951" s="173">
        <v>1948</v>
      </c>
      <c r="B1951" s="55" t="s">
        <v>6369</v>
      </c>
      <c r="C1951" s="55"/>
      <c r="D1951" s="55"/>
      <c r="E1951" s="55"/>
      <c r="F1951" s="55"/>
      <c r="G1951" s="55"/>
      <c r="H1951" s="55"/>
      <c r="I1951" s="55"/>
      <c r="J1951" s="55"/>
      <c r="K1951" s="55"/>
      <c r="L1951" s="55"/>
      <c r="M1951" s="55"/>
      <c r="N1951" s="55"/>
      <c r="O1951" s="55"/>
      <c r="P1951" s="55"/>
      <c r="Q1951" s="55"/>
      <c r="R1951" s="55"/>
    </row>
    <row r="1952" spans="1:18">
      <c r="A1952" s="173">
        <v>1949</v>
      </c>
      <c r="B1952" s="55" t="s">
        <v>6370</v>
      </c>
      <c r="C1952" s="55"/>
      <c r="D1952" s="55"/>
      <c r="E1952" s="55"/>
      <c r="F1952" s="55"/>
      <c r="G1952" s="55"/>
      <c r="H1952" s="55"/>
      <c r="I1952" s="55"/>
      <c r="J1952" s="55"/>
      <c r="K1952" s="55"/>
      <c r="L1952" s="55"/>
      <c r="M1952" s="55"/>
      <c r="N1952" s="55"/>
      <c r="O1952" s="55"/>
      <c r="P1952" s="55"/>
      <c r="Q1952" s="55"/>
      <c r="R1952" s="55"/>
    </row>
    <row r="1953" spans="1:18">
      <c r="A1953" s="173">
        <v>1950</v>
      </c>
      <c r="B1953" s="55" t="s">
        <v>6371</v>
      </c>
      <c r="C1953" s="55"/>
      <c r="D1953" s="55"/>
      <c r="E1953" s="55"/>
      <c r="F1953" s="55"/>
      <c r="G1953" s="55"/>
      <c r="H1953" s="55"/>
      <c r="I1953" s="55"/>
      <c r="J1953" s="55"/>
      <c r="K1953" s="55"/>
      <c r="L1953" s="55"/>
      <c r="M1953" s="55"/>
      <c r="N1953" s="55"/>
      <c r="O1953" s="55"/>
      <c r="P1953" s="55"/>
      <c r="Q1953" s="55"/>
      <c r="R1953" s="55"/>
    </row>
    <row r="1954" spans="1:18">
      <c r="A1954" s="173">
        <v>1951</v>
      </c>
      <c r="B1954" s="55" t="s">
        <v>6372</v>
      </c>
      <c r="C1954" s="55" t="s">
        <v>6373</v>
      </c>
      <c r="D1954" s="55"/>
      <c r="E1954" s="55"/>
      <c r="F1954" s="55"/>
      <c r="G1954" s="55"/>
      <c r="H1954" s="55"/>
      <c r="I1954" s="55"/>
      <c r="J1954" s="55"/>
      <c r="K1954" s="55"/>
      <c r="L1954" s="55"/>
      <c r="M1954" s="55"/>
      <c r="N1954" s="55"/>
      <c r="O1954" s="55"/>
      <c r="P1954" s="55"/>
      <c r="Q1954" s="55"/>
      <c r="R1954" s="55"/>
    </row>
    <row r="1955" spans="1:18">
      <c r="A1955" s="173">
        <v>1952</v>
      </c>
      <c r="B1955" s="55" t="s">
        <v>6374</v>
      </c>
      <c r="C1955" s="55"/>
      <c r="D1955" s="55"/>
      <c r="E1955" s="55"/>
      <c r="F1955" s="55"/>
      <c r="G1955" s="55"/>
      <c r="H1955" s="55"/>
      <c r="I1955" s="55"/>
      <c r="J1955" s="55"/>
      <c r="K1955" s="55"/>
      <c r="L1955" s="55"/>
      <c r="M1955" s="55"/>
      <c r="N1955" s="55"/>
      <c r="O1955" s="55"/>
      <c r="P1955" s="55"/>
      <c r="Q1955" s="55"/>
      <c r="R1955" s="55"/>
    </row>
    <row r="1956" spans="1:18">
      <c r="A1956" s="173">
        <v>1953</v>
      </c>
      <c r="B1956" s="55" t="s">
        <v>6375</v>
      </c>
      <c r="C1956" s="55"/>
      <c r="D1956" s="55"/>
      <c r="E1956" s="55"/>
      <c r="F1956" s="55"/>
      <c r="G1956" s="55"/>
      <c r="H1956" s="55"/>
      <c r="I1956" s="55"/>
      <c r="J1956" s="55"/>
      <c r="K1956" s="55"/>
      <c r="L1956" s="55"/>
      <c r="M1956" s="55"/>
      <c r="N1956" s="55"/>
      <c r="O1956" s="55"/>
      <c r="P1956" s="55"/>
      <c r="Q1956" s="55"/>
      <c r="R1956" s="55"/>
    </row>
    <row r="1957" spans="1:18">
      <c r="A1957" s="173">
        <v>1954</v>
      </c>
      <c r="B1957" s="55" t="s">
        <v>6376</v>
      </c>
      <c r="C1957" s="55" t="s">
        <v>6377</v>
      </c>
      <c r="D1957" s="55"/>
      <c r="E1957" s="55"/>
      <c r="F1957" s="55"/>
      <c r="G1957" s="55"/>
      <c r="H1957" s="55"/>
      <c r="I1957" s="55"/>
      <c r="J1957" s="55"/>
      <c r="K1957" s="55"/>
      <c r="L1957" s="55"/>
      <c r="M1957" s="55"/>
      <c r="N1957" s="55"/>
      <c r="O1957" s="55"/>
      <c r="P1957" s="55"/>
      <c r="Q1957" s="55"/>
      <c r="R1957" s="55"/>
    </row>
    <row r="1958" spans="1:18">
      <c r="A1958" s="173">
        <v>1955</v>
      </c>
      <c r="B1958" s="55" t="s">
        <v>6378</v>
      </c>
      <c r="C1958" s="55"/>
      <c r="D1958" s="55"/>
      <c r="E1958" s="55"/>
      <c r="F1958" s="55"/>
      <c r="G1958" s="55"/>
      <c r="H1958" s="55"/>
      <c r="I1958" s="55"/>
      <c r="J1958" s="55"/>
      <c r="K1958" s="55"/>
      <c r="L1958" s="55"/>
      <c r="M1958" s="55"/>
      <c r="N1958" s="55"/>
      <c r="O1958" s="55"/>
      <c r="P1958" s="55"/>
      <c r="Q1958" s="55"/>
      <c r="R1958" s="55"/>
    </row>
    <row r="1959" spans="1:18">
      <c r="A1959" s="173">
        <v>1956</v>
      </c>
      <c r="B1959" s="55" t="s">
        <v>6379</v>
      </c>
      <c r="C1959" s="55"/>
      <c r="D1959" s="55"/>
      <c r="E1959" s="55"/>
      <c r="F1959" s="55"/>
      <c r="G1959" s="55"/>
      <c r="H1959" s="55"/>
      <c r="I1959" s="55"/>
      <c r="J1959" s="55"/>
      <c r="K1959" s="55"/>
      <c r="L1959" s="55"/>
      <c r="M1959" s="55"/>
      <c r="N1959" s="55"/>
      <c r="O1959" s="55"/>
      <c r="P1959" s="55"/>
      <c r="Q1959" s="55"/>
      <c r="R1959" s="55"/>
    </row>
    <row r="1960" spans="1:18">
      <c r="A1960" s="173">
        <v>1957</v>
      </c>
      <c r="B1960" s="55" t="s">
        <v>6380</v>
      </c>
      <c r="C1960" s="55"/>
      <c r="D1960" s="55"/>
      <c r="E1960" s="55"/>
      <c r="F1960" s="55"/>
      <c r="G1960" s="55"/>
      <c r="H1960" s="55"/>
      <c r="I1960" s="55"/>
      <c r="J1960" s="55"/>
      <c r="K1960" s="55"/>
      <c r="L1960" s="55"/>
      <c r="M1960" s="55"/>
      <c r="N1960" s="55"/>
      <c r="O1960" s="55"/>
      <c r="P1960" s="55" t="s">
        <v>6381</v>
      </c>
      <c r="Q1960" s="55"/>
      <c r="R1960" s="55"/>
    </row>
    <row r="1961" spans="1:18">
      <c r="A1961" s="173">
        <v>1958</v>
      </c>
      <c r="B1961" s="55" t="s">
        <v>6382</v>
      </c>
      <c r="C1961" s="55"/>
      <c r="D1961" s="55"/>
      <c r="E1961" s="55"/>
      <c r="F1961" s="55"/>
      <c r="G1961" s="55"/>
      <c r="H1961" s="55"/>
      <c r="I1961" s="55"/>
      <c r="J1961" s="55"/>
      <c r="K1961" s="55"/>
      <c r="L1961" s="55"/>
      <c r="M1961" s="55"/>
      <c r="N1961" s="55"/>
      <c r="O1961" s="55"/>
      <c r="P1961" s="55"/>
      <c r="Q1961" s="55"/>
      <c r="R1961" s="55"/>
    </row>
    <row r="1962" spans="1:18">
      <c r="A1962" s="173">
        <v>1959</v>
      </c>
      <c r="B1962" s="55" t="s">
        <v>6383</v>
      </c>
      <c r="C1962" s="55"/>
      <c r="D1962" s="55"/>
      <c r="E1962" s="55"/>
      <c r="F1962" s="55"/>
      <c r="G1962" s="55"/>
      <c r="H1962" s="55"/>
      <c r="I1962" s="55"/>
      <c r="J1962" s="55"/>
      <c r="K1962" s="55"/>
      <c r="L1962" s="55"/>
      <c r="M1962" s="55"/>
      <c r="N1962" s="55"/>
      <c r="O1962" s="55"/>
      <c r="P1962" s="55"/>
      <c r="Q1962" s="55"/>
      <c r="R1962" s="55"/>
    </row>
    <row r="1963" spans="1:18">
      <c r="A1963" s="173">
        <v>1960</v>
      </c>
      <c r="B1963" s="55" t="s">
        <v>6384</v>
      </c>
      <c r="C1963" s="55"/>
      <c r="D1963" s="55"/>
      <c r="E1963" s="55"/>
      <c r="F1963" s="55"/>
      <c r="G1963" s="55"/>
      <c r="H1963" s="55"/>
      <c r="I1963" s="55"/>
      <c r="J1963" s="55"/>
      <c r="K1963" s="55"/>
      <c r="L1963" s="55"/>
      <c r="M1963" s="55"/>
      <c r="N1963" s="55"/>
      <c r="O1963" s="55"/>
      <c r="P1963" s="55" t="s">
        <v>6385</v>
      </c>
      <c r="Q1963" s="55"/>
      <c r="R1963" s="55"/>
    </row>
    <row r="1964" spans="1:18">
      <c r="A1964" s="173">
        <v>1961</v>
      </c>
      <c r="B1964" s="55" t="s">
        <v>6386</v>
      </c>
      <c r="C1964" s="55"/>
      <c r="D1964" s="55"/>
      <c r="E1964" s="55"/>
      <c r="F1964" s="55"/>
      <c r="G1964" s="55"/>
      <c r="H1964" s="55"/>
      <c r="I1964" s="55"/>
      <c r="J1964" s="55"/>
      <c r="K1964" s="55"/>
      <c r="L1964" s="55"/>
      <c r="M1964" s="55"/>
      <c r="N1964" s="55"/>
      <c r="O1964" s="55"/>
      <c r="P1964" s="55" t="s">
        <v>6387</v>
      </c>
      <c r="Q1964" s="55"/>
      <c r="R1964" s="55"/>
    </row>
    <row r="1965" spans="1:18">
      <c r="A1965" s="173">
        <v>1962</v>
      </c>
      <c r="B1965" s="55" t="s">
        <v>6388</v>
      </c>
      <c r="C1965" s="55"/>
      <c r="D1965" s="55"/>
      <c r="E1965" s="55"/>
      <c r="F1965" s="55"/>
      <c r="G1965" s="55"/>
      <c r="H1965" s="55"/>
      <c r="I1965" s="55"/>
      <c r="J1965" s="55"/>
      <c r="K1965" s="55"/>
      <c r="L1965" s="55"/>
      <c r="M1965" s="55"/>
      <c r="N1965" s="55"/>
      <c r="O1965" s="55"/>
      <c r="P1965" s="55" t="s">
        <v>6389</v>
      </c>
      <c r="Q1965" s="55"/>
      <c r="R1965" s="55"/>
    </row>
    <row r="1966" spans="1:18">
      <c r="A1966" s="173">
        <v>1963</v>
      </c>
      <c r="B1966" s="55" t="s">
        <v>6390</v>
      </c>
      <c r="C1966" s="55"/>
      <c r="D1966" s="55"/>
      <c r="E1966" s="55"/>
      <c r="F1966" s="55"/>
      <c r="G1966" s="55"/>
      <c r="H1966" s="55"/>
      <c r="I1966" s="55"/>
      <c r="J1966" s="55"/>
      <c r="K1966" s="55"/>
      <c r="L1966" s="55"/>
      <c r="M1966" s="55"/>
      <c r="N1966" s="55"/>
      <c r="O1966" s="55"/>
      <c r="P1966" s="55"/>
      <c r="Q1966" s="55"/>
      <c r="R1966" s="55"/>
    </row>
    <row r="1967" spans="1:18">
      <c r="A1967" s="173">
        <v>1964</v>
      </c>
      <c r="B1967" s="55" t="s">
        <v>6391</v>
      </c>
      <c r="C1967" s="55"/>
      <c r="D1967" s="55"/>
      <c r="E1967" s="55"/>
      <c r="F1967" s="55"/>
      <c r="G1967" s="55"/>
      <c r="H1967" s="55"/>
      <c r="I1967" s="55"/>
      <c r="J1967" s="55"/>
      <c r="K1967" s="55"/>
      <c r="L1967" s="55"/>
      <c r="M1967" s="55"/>
      <c r="N1967" s="55"/>
      <c r="O1967" s="55"/>
      <c r="P1967" s="55"/>
      <c r="Q1967" s="55"/>
      <c r="R1967" s="55"/>
    </row>
    <row r="1968" spans="1:18">
      <c r="A1968" s="173">
        <v>1965</v>
      </c>
      <c r="B1968" s="55" t="s">
        <v>6392</v>
      </c>
      <c r="C1968" s="55"/>
      <c r="D1968" s="55"/>
      <c r="E1968" s="55"/>
      <c r="F1968" s="55"/>
      <c r="G1968" s="55"/>
      <c r="H1968" s="55"/>
      <c r="I1968" s="55"/>
      <c r="J1968" s="55"/>
      <c r="K1968" s="55"/>
      <c r="L1968" s="55"/>
      <c r="M1968" s="55"/>
      <c r="N1968" s="55"/>
      <c r="O1968" s="55"/>
      <c r="P1968" s="55"/>
      <c r="Q1968" s="55"/>
      <c r="R1968" s="55"/>
    </row>
    <row r="1969" spans="1:18">
      <c r="A1969" s="173">
        <v>1966</v>
      </c>
      <c r="B1969" s="55" t="s">
        <v>6393</v>
      </c>
      <c r="C1969" s="55" t="s">
        <v>6394</v>
      </c>
      <c r="D1969" s="55" t="s">
        <v>6395</v>
      </c>
      <c r="E1969" s="55"/>
      <c r="F1969" s="55"/>
      <c r="G1969" s="55"/>
      <c r="H1969" s="55"/>
      <c r="I1969" s="55"/>
      <c r="J1969" s="55"/>
      <c r="K1969" s="55"/>
      <c r="L1969" s="55"/>
      <c r="M1969" s="55"/>
      <c r="N1969" s="55"/>
      <c r="O1969" s="55"/>
      <c r="P1969" s="55" t="s">
        <v>6396</v>
      </c>
      <c r="Q1969" s="55"/>
      <c r="R1969" s="55"/>
    </row>
    <row r="1970" spans="1:18">
      <c r="A1970" s="173">
        <v>1967</v>
      </c>
      <c r="B1970" s="55" t="s">
        <v>6397</v>
      </c>
      <c r="C1970" s="55"/>
      <c r="D1970" s="55"/>
      <c r="E1970" s="55"/>
      <c r="F1970" s="55"/>
      <c r="G1970" s="55"/>
      <c r="H1970" s="55"/>
      <c r="I1970" s="55"/>
      <c r="J1970" s="55"/>
      <c r="K1970" s="55"/>
      <c r="L1970" s="55"/>
      <c r="M1970" s="55"/>
      <c r="N1970" s="55"/>
      <c r="O1970" s="55"/>
      <c r="P1970" s="55" t="s">
        <v>6398</v>
      </c>
      <c r="Q1970" s="55"/>
      <c r="R1970" s="55"/>
    </row>
    <row r="1971" spans="1:18">
      <c r="A1971" s="173">
        <v>1968</v>
      </c>
      <c r="B1971" s="55" t="s">
        <v>6399</v>
      </c>
      <c r="C1971" s="55"/>
      <c r="D1971" s="55"/>
      <c r="E1971" s="55"/>
      <c r="F1971" s="55"/>
      <c r="G1971" s="55"/>
      <c r="H1971" s="55"/>
      <c r="I1971" s="55"/>
      <c r="J1971" s="55"/>
      <c r="K1971" s="55"/>
      <c r="L1971" s="55"/>
      <c r="M1971" s="55"/>
      <c r="N1971" s="55"/>
      <c r="O1971" s="55"/>
      <c r="P1971" s="55" t="s">
        <v>6400</v>
      </c>
      <c r="Q1971" s="55"/>
      <c r="R1971" s="55"/>
    </row>
    <row r="1972" spans="1:18">
      <c r="A1972" s="173">
        <v>1969</v>
      </c>
      <c r="B1972" s="55" t="s">
        <v>6401</v>
      </c>
      <c r="C1972" s="55"/>
      <c r="D1972" s="55"/>
      <c r="E1972" s="55"/>
      <c r="F1972" s="55"/>
      <c r="G1972" s="55"/>
      <c r="H1972" s="55"/>
      <c r="I1972" s="55"/>
      <c r="J1972" s="55"/>
      <c r="K1972" s="55"/>
      <c r="L1972" s="55"/>
      <c r="M1972" s="55"/>
      <c r="N1972" s="55"/>
      <c r="O1972" s="55"/>
      <c r="P1972" s="55"/>
      <c r="Q1972" s="55"/>
      <c r="R1972" s="55"/>
    </row>
    <row r="1973" spans="1:18">
      <c r="A1973" s="173">
        <v>1970</v>
      </c>
      <c r="B1973" s="55" t="s">
        <v>6402</v>
      </c>
      <c r="C1973" s="55"/>
      <c r="D1973" s="55"/>
      <c r="E1973" s="55"/>
      <c r="F1973" s="55"/>
      <c r="G1973" s="55"/>
      <c r="H1973" s="55"/>
      <c r="I1973" s="55"/>
      <c r="J1973" s="55"/>
      <c r="K1973" s="55"/>
      <c r="L1973" s="55"/>
      <c r="M1973" s="55"/>
      <c r="N1973" s="55"/>
      <c r="O1973" s="55"/>
      <c r="P1973" s="55" t="s">
        <v>6403</v>
      </c>
      <c r="Q1973" s="55"/>
      <c r="R1973" s="55"/>
    </row>
    <row r="1974" spans="1:18">
      <c r="A1974" s="173">
        <v>1971</v>
      </c>
      <c r="B1974" s="55" t="s">
        <v>6404</v>
      </c>
      <c r="C1974" s="55"/>
      <c r="D1974" s="55"/>
      <c r="E1974" s="55"/>
      <c r="F1974" s="55"/>
      <c r="G1974" s="55"/>
      <c r="H1974" s="55"/>
      <c r="I1974" s="55"/>
      <c r="J1974" s="55"/>
      <c r="K1974" s="55"/>
      <c r="L1974" s="55"/>
      <c r="M1974" s="55"/>
      <c r="N1974" s="55"/>
      <c r="O1974" s="55"/>
      <c r="P1974" s="55" t="s">
        <v>6405</v>
      </c>
      <c r="Q1974" s="55"/>
      <c r="R1974" s="55"/>
    </row>
    <row r="1975" spans="1:18">
      <c r="A1975" s="173">
        <v>1972</v>
      </c>
      <c r="B1975" s="55" t="s">
        <v>10097</v>
      </c>
      <c r="C1975" s="55"/>
      <c r="D1975" s="55"/>
      <c r="E1975" s="55"/>
      <c r="F1975" s="55"/>
      <c r="G1975" s="55"/>
      <c r="H1975" s="55"/>
      <c r="I1975" s="55"/>
      <c r="J1975" s="55"/>
      <c r="K1975" s="55"/>
      <c r="L1975" s="55"/>
      <c r="M1975" s="55"/>
      <c r="N1975" s="55"/>
      <c r="O1975" s="55"/>
      <c r="P1975" s="55" t="s">
        <v>10098</v>
      </c>
      <c r="Q1975" s="55"/>
      <c r="R1975" s="55"/>
    </row>
    <row r="1976" spans="1:18">
      <c r="A1976" s="173">
        <v>1973</v>
      </c>
      <c r="B1976" s="55" t="s">
        <v>10099</v>
      </c>
      <c r="C1976" s="55"/>
      <c r="D1976" s="55"/>
      <c r="E1976" s="55"/>
      <c r="F1976" s="55"/>
      <c r="G1976" s="55"/>
      <c r="H1976" s="55"/>
      <c r="I1976" s="55"/>
      <c r="J1976" s="55"/>
      <c r="K1976" s="55"/>
      <c r="L1976" s="55"/>
      <c r="M1976" s="55"/>
      <c r="N1976" s="55"/>
      <c r="O1976" s="55"/>
      <c r="P1976" s="55" t="s">
        <v>10100</v>
      </c>
      <c r="Q1976" s="55"/>
      <c r="R1976" s="55"/>
    </row>
    <row r="1977" spans="1:18">
      <c r="A1977" s="173">
        <v>1974</v>
      </c>
      <c r="B1977" s="55" t="s">
        <v>10101</v>
      </c>
      <c r="C1977" s="55"/>
      <c r="D1977" s="55"/>
      <c r="E1977" s="55"/>
      <c r="F1977" s="55"/>
      <c r="G1977" s="55"/>
      <c r="H1977" s="55"/>
      <c r="I1977" s="55"/>
      <c r="J1977" s="55"/>
      <c r="K1977" s="55"/>
      <c r="L1977" s="55"/>
      <c r="M1977" s="55"/>
      <c r="N1977" s="55"/>
      <c r="O1977" s="55"/>
      <c r="P1977" s="55"/>
      <c r="Q1977" s="55"/>
      <c r="R1977" s="55"/>
    </row>
    <row r="1978" spans="1:18">
      <c r="A1978" s="173">
        <v>1975</v>
      </c>
      <c r="B1978" s="55" t="s">
        <v>10102</v>
      </c>
      <c r="C1978" s="55"/>
      <c r="D1978" s="55"/>
      <c r="E1978" s="55"/>
      <c r="F1978" s="55"/>
      <c r="G1978" s="55"/>
      <c r="H1978" s="55"/>
      <c r="I1978" s="55"/>
      <c r="J1978" s="55"/>
      <c r="K1978" s="55"/>
      <c r="L1978" s="55"/>
      <c r="M1978" s="55"/>
      <c r="N1978" s="55"/>
      <c r="O1978" s="55"/>
      <c r="P1978" s="55" t="s">
        <v>10103</v>
      </c>
      <c r="Q1978" s="55"/>
      <c r="R1978" s="55"/>
    </row>
    <row r="1979" spans="1:18">
      <c r="A1979" s="173">
        <v>1976</v>
      </c>
      <c r="B1979" s="55" t="s">
        <v>10104</v>
      </c>
      <c r="C1979" s="55"/>
      <c r="D1979" s="55"/>
      <c r="E1979" s="55"/>
      <c r="F1979" s="55"/>
      <c r="G1979" s="55"/>
      <c r="H1979" s="55"/>
      <c r="I1979" s="55"/>
      <c r="J1979" s="55"/>
      <c r="K1979" s="55"/>
      <c r="L1979" s="55"/>
      <c r="M1979" s="55"/>
      <c r="N1979" s="55"/>
      <c r="O1979" s="55"/>
      <c r="P1979" s="55"/>
      <c r="Q1979" s="55"/>
      <c r="R1979" s="55"/>
    </row>
    <row r="1980" spans="1:18">
      <c r="A1980" s="173">
        <v>1977</v>
      </c>
      <c r="B1980" s="55" t="s">
        <v>10105</v>
      </c>
      <c r="C1980" s="55"/>
      <c r="D1980" s="55"/>
      <c r="E1980" s="55"/>
      <c r="F1980" s="55"/>
      <c r="G1980" s="55"/>
      <c r="H1980" s="55"/>
      <c r="I1980" s="55"/>
      <c r="J1980" s="55"/>
      <c r="K1980" s="55"/>
      <c r="L1980" s="55"/>
      <c r="M1980" s="55"/>
      <c r="N1980" s="55"/>
      <c r="O1980" s="55"/>
      <c r="P1980" s="55"/>
      <c r="Q1980" s="55"/>
      <c r="R1980" s="55"/>
    </row>
    <row r="1981" spans="1:18">
      <c r="A1981" s="173">
        <v>1978</v>
      </c>
      <c r="B1981" s="55" t="s">
        <v>10106</v>
      </c>
      <c r="C1981" s="55"/>
      <c r="D1981" s="55"/>
      <c r="E1981" s="55"/>
      <c r="F1981" s="55"/>
      <c r="G1981" s="55"/>
      <c r="H1981" s="55"/>
      <c r="I1981" s="55"/>
      <c r="J1981" s="55"/>
      <c r="K1981" s="55"/>
      <c r="L1981" s="55"/>
      <c r="M1981" s="55"/>
      <c r="N1981" s="55"/>
      <c r="O1981" s="55"/>
      <c r="P1981" s="55" t="s">
        <v>10107</v>
      </c>
      <c r="Q1981" s="55"/>
      <c r="R1981" s="55"/>
    </row>
    <row r="1982" spans="1:18">
      <c r="A1982" s="173">
        <v>1979</v>
      </c>
      <c r="B1982" s="55" t="s">
        <v>10108</v>
      </c>
      <c r="C1982" s="55"/>
      <c r="D1982" s="55"/>
      <c r="E1982" s="55"/>
      <c r="F1982" s="55"/>
      <c r="G1982" s="55"/>
      <c r="H1982" s="55"/>
      <c r="I1982" s="55"/>
      <c r="J1982" s="55"/>
      <c r="K1982" s="55"/>
      <c r="L1982" s="55"/>
      <c r="M1982" s="55"/>
      <c r="N1982" s="55"/>
      <c r="O1982" s="55"/>
      <c r="P1982" s="55"/>
      <c r="Q1982" s="55"/>
      <c r="R1982" s="55"/>
    </row>
    <row r="1983" spans="1:18">
      <c r="A1983" s="173">
        <v>1980</v>
      </c>
      <c r="B1983" s="55" t="s">
        <v>10109</v>
      </c>
      <c r="C1983" s="55"/>
      <c r="D1983" s="55"/>
      <c r="E1983" s="55"/>
      <c r="F1983" s="55"/>
      <c r="G1983" s="55"/>
      <c r="H1983" s="55"/>
      <c r="I1983" s="55"/>
      <c r="J1983" s="55"/>
      <c r="K1983" s="55"/>
      <c r="L1983" s="55"/>
      <c r="M1983" s="55"/>
      <c r="N1983" s="55"/>
      <c r="O1983" s="55"/>
      <c r="P1983" s="55"/>
      <c r="Q1983" s="55"/>
      <c r="R1983" s="55"/>
    </row>
    <row r="1984" spans="1:18">
      <c r="A1984" s="173">
        <v>1981</v>
      </c>
      <c r="B1984" s="55" t="s">
        <v>10110</v>
      </c>
      <c r="C1984" s="55"/>
      <c r="D1984" s="55"/>
      <c r="E1984" s="55"/>
      <c r="F1984" s="55"/>
      <c r="G1984" s="55"/>
      <c r="H1984" s="55"/>
      <c r="I1984" s="55"/>
      <c r="J1984" s="55"/>
      <c r="K1984" s="55"/>
      <c r="L1984" s="55"/>
      <c r="M1984" s="55"/>
      <c r="N1984" s="55"/>
      <c r="O1984" s="55"/>
      <c r="P1984" s="55" t="s">
        <v>10111</v>
      </c>
      <c r="Q1984" s="55"/>
      <c r="R1984" s="55"/>
    </row>
    <row r="1985" spans="1:18">
      <c r="A1985" s="173">
        <v>1982</v>
      </c>
      <c r="B1985" s="55" t="s">
        <v>10112</v>
      </c>
      <c r="C1985" s="55"/>
      <c r="D1985" s="55"/>
      <c r="E1985" s="55"/>
      <c r="F1985" s="55"/>
      <c r="G1985" s="55"/>
      <c r="H1985" s="55"/>
      <c r="I1985" s="55"/>
      <c r="J1985" s="55"/>
      <c r="K1985" s="55"/>
      <c r="L1985" s="55"/>
      <c r="M1985" s="55"/>
      <c r="N1985" s="55"/>
      <c r="O1985" s="55"/>
      <c r="P1985" s="55" t="s">
        <v>10113</v>
      </c>
      <c r="Q1985" s="55"/>
      <c r="R1985" s="55"/>
    </row>
    <row r="1986" spans="1:18">
      <c r="A1986" s="173">
        <v>1983</v>
      </c>
      <c r="B1986" s="55" t="s">
        <v>10114</v>
      </c>
      <c r="C1986" s="55"/>
      <c r="D1986" s="55"/>
      <c r="E1986" s="55"/>
      <c r="F1986" s="55"/>
      <c r="G1986" s="55"/>
      <c r="H1986" s="55"/>
      <c r="I1986" s="55"/>
      <c r="J1986" s="55"/>
      <c r="K1986" s="55"/>
      <c r="L1986" s="55"/>
      <c r="M1986" s="55"/>
      <c r="N1986" s="55"/>
      <c r="O1986" s="55"/>
      <c r="P1986" s="55" t="s">
        <v>10115</v>
      </c>
      <c r="Q1986" s="55"/>
      <c r="R1986" s="55"/>
    </row>
    <row r="1987" spans="1:18">
      <c r="A1987" s="173">
        <v>1984</v>
      </c>
      <c r="B1987" s="55" t="s">
        <v>10116</v>
      </c>
      <c r="C1987" s="55"/>
      <c r="D1987" s="55"/>
      <c r="E1987" s="55"/>
      <c r="F1987" s="55"/>
      <c r="G1987" s="55"/>
      <c r="H1987" s="55"/>
      <c r="I1987" s="55"/>
      <c r="J1987" s="55"/>
      <c r="K1987" s="55"/>
      <c r="L1987" s="55"/>
      <c r="M1987" s="55"/>
      <c r="N1987" s="55"/>
      <c r="O1987" s="55"/>
      <c r="P1987" s="55" t="s">
        <v>10117</v>
      </c>
      <c r="Q1987" s="55"/>
      <c r="R1987" s="55"/>
    </row>
    <row r="1988" spans="1:18">
      <c r="A1988" s="173">
        <v>1985</v>
      </c>
      <c r="B1988" s="55" t="s">
        <v>10118</v>
      </c>
      <c r="C1988" s="55"/>
      <c r="D1988" s="55"/>
      <c r="E1988" s="55"/>
      <c r="F1988" s="55"/>
      <c r="G1988" s="55"/>
      <c r="H1988" s="55"/>
      <c r="I1988" s="55"/>
      <c r="J1988" s="55"/>
      <c r="K1988" s="55"/>
      <c r="L1988" s="55"/>
      <c r="M1988" s="55"/>
      <c r="N1988" s="55"/>
      <c r="O1988" s="55"/>
      <c r="P1988" s="55" t="s">
        <v>10119</v>
      </c>
      <c r="Q1988" s="55"/>
      <c r="R1988" s="55"/>
    </row>
    <row r="1989" spans="1:18">
      <c r="A1989" s="173">
        <v>1986</v>
      </c>
      <c r="B1989" s="55" t="s">
        <v>10120</v>
      </c>
      <c r="C1989" s="55" t="s">
        <v>10121</v>
      </c>
      <c r="D1989" s="55"/>
      <c r="E1989" s="55"/>
      <c r="F1989" s="55"/>
      <c r="G1989" s="55"/>
      <c r="H1989" s="55"/>
      <c r="I1989" s="55"/>
      <c r="J1989" s="55"/>
      <c r="K1989" s="55"/>
      <c r="L1989" s="55"/>
      <c r="M1989" s="55"/>
      <c r="N1989" s="55"/>
      <c r="O1989" s="55"/>
      <c r="P1989" s="55"/>
      <c r="Q1989" s="55"/>
      <c r="R1989" s="55"/>
    </row>
    <row r="1990" spans="1:18">
      <c r="A1990" s="173">
        <v>1987</v>
      </c>
      <c r="B1990" s="55" t="s">
        <v>10122</v>
      </c>
      <c r="C1990" s="55"/>
      <c r="D1990" s="55"/>
      <c r="E1990" s="55"/>
      <c r="F1990" s="55"/>
      <c r="G1990" s="55"/>
      <c r="H1990" s="55"/>
      <c r="I1990" s="55"/>
      <c r="J1990" s="55"/>
      <c r="K1990" s="55"/>
      <c r="L1990" s="55"/>
      <c r="M1990" s="55"/>
      <c r="N1990" s="55"/>
      <c r="O1990" s="55"/>
      <c r="P1990" s="55"/>
      <c r="Q1990" s="55"/>
      <c r="R1990" s="55"/>
    </row>
    <row r="1991" spans="1:18">
      <c r="A1991" s="173">
        <v>1988</v>
      </c>
      <c r="B1991" s="55" t="s">
        <v>10123</v>
      </c>
      <c r="C1991" s="55"/>
      <c r="D1991" s="55"/>
      <c r="E1991" s="55"/>
      <c r="F1991" s="55"/>
      <c r="G1991" s="55"/>
      <c r="H1991" s="55"/>
      <c r="I1991" s="55"/>
      <c r="J1991" s="55"/>
      <c r="K1991" s="55"/>
      <c r="L1991" s="55"/>
      <c r="M1991" s="55"/>
      <c r="N1991" s="55"/>
      <c r="O1991" s="55"/>
      <c r="P1991" s="55"/>
      <c r="Q1991" s="55"/>
      <c r="R1991" s="55"/>
    </row>
    <row r="1992" spans="1:18">
      <c r="A1992" s="173">
        <v>1989</v>
      </c>
      <c r="B1992" s="55" t="s">
        <v>10124</v>
      </c>
      <c r="C1992" s="55"/>
      <c r="D1992" s="55"/>
      <c r="E1992" s="55"/>
      <c r="F1992" s="55"/>
      <c r="G1992" s="55"/>
      <c r="H1992" s="55"/>
      <c r="I1992" s="55"/>
      <c r="J1992" s="55"/>
      <c r="K1992" s="55"/>
      <c r="L1992" s="55"/>
      <c r="M1992" s="55"/>
      <c r="N1992" s="55"/>
      <c r="O1992" s="55"/>
      <c r="P1992" s="55" t="s">
        <v>10125</v>
      </c>
      <c r="Q1992" s="55"/>
      <c r="R1992" s="55"/>
    </row>
    <row r="1993" spans="1:18">
      <c r="A1993" s="173">
        <v>1990</v>
      </c>
      <c r="B1993" s="55" t="s">
        <v>10126</v>
      </c>
      <c r="C1993" s="55"/>
      <c r="D1993" s="55"/>
      <c r="E1993" s="55"/>
      <c r="F1993" s="55"/>
      <c r="G1993" s="55"/>
      <c r="H1993" s="55"/>
      <c r="I1993" s="55"/>
      <c r="J1993" s="55"/>
      <c r="K1993" s="55"/>
      <c r="L1993" s="55"/>
      <c r="M1993" s="55"/>
      <c r="N1993" s="55"/>
      <c r="O1993" s="55"/>
      <c r="P1993" s="55"/>
      <c r="Q1993" s="55"/>
      <c r="R1993" s="55"/>
    </row>
    <row r="1994" spans="1:18">
      <c r="A1994" s="173">
        <v>1991</v>
      </c>
      <c r="B1994" s="55" t="s">
        <v>10127</v>
      </c>
      <c r="C1994" s="55"/>
      <c r="D1994" s="55"/>
      <c r="E1994" s="55"/>
      <c r="F1994" s="55"/>
      <c r="G1994" s="55"/>
      <c r="H1994" s="55"/>
      <c r="I1994" s="55"/>
      <c r="J1994" s="55"/>
      <c r="K1994" s="55"/>
      <c r="L1994" s="55"/>
      <c r="M1994" s="55"/>
      <c r="N1994" s="55"/>
      <c r="O1994" s="55"/>
      <c r="P1994" s="55" t="s">
        <v>10128</v>
      </c>
      <c r="Q1994" s="55"/>
      <c r="R1994" s="55"/>
    </row>
    <row r="1995" spans="1:18">
      <c r="A1995" s="173">
        <v>1992</v>
      </c>
      <c r="B1995" s="55" t="s">
        <v>10129</v>
      </c>
      <c r="C1995" s="55"/>
      <c r="D1995" s="55"/>
      <c r="E1995" s="55"/>
      <c r="F1995" s="55"/>
      <c r="G1995" s="55"/>
      <c r="H1995" s="55"/>
      <c r="I1995" s="55"/>
      <c r="J1995" s="55"/>
      <c r="K1995" s="55"/>
      <c r="L1995" s="55"/>
      <c r="M1995" s="55"/>
      <c r="N1995" s="55"/>
      <c r="O1995" s="55"/>
      <c r="P1995" s="55" t="s">
        <v>10130</v>
      </c>
      <c r="Q1995" s="55"/>
      <c r="R1995" s="55"/>
    </row>
    <row r="1996" spans="1:18">
      <c r="A1996" s="173">
        <v>1993</v>
      </c>
      <c r="B1996" s="55" t="s">
        <v>10131</v>
      </c>
      <c r="C1996" s="55"/>
      <c r="D1996" s="55"/>
      <c r="E1996" s="55"/>
      <c r="F1996" s="55"/>
      <c r="G1996" s="55"/>
      <c r="H1996" s="55"/>
      <c r="I1996" s="55"/>
      <c r="J1996" s="55"/>
      <c r="K1996" s="55"/>
      <c r="L1996" s="55"/>
      <c r="M1996" s="55"/>
      <c r="N1996" s="55"/>
      <c r="O1996" s="55"/>
      <c r="P1996" s="55" t="s">
        <v>10132</v>
      </c>
      <c r="Q1996" s="55"/>
      <c r="R1996" s="55"/>
    </row>
    <row r="1997" spans="1:18">
      <c r="A1997" s="173">
        <v>1994</v>
      </c>
      <c r="B1997" s="55" t="s">
        <v>10133</v>
      </c>
      <c r="C1997" s="55"/>
      <c r="D1997" s="55"/>
      <c r="E1997" s="55"/>
      <c r="F1997" s="55"/>
      <c r="G1997" s="55"/>
      <c r="H1997" s="55"/>
      <c r="I1997" s="55"/>
      <c r="J1997" s="55"/>
      <c r="K1997" s="55"/>
      <c r="L1997" s="55"/>
      <c r="M1997" s="55"/>
      <c r="N1997" s="55"/>
      <c r="O1997" s="55"/>
      <c r="P1997" s="55" t="s">
        <v>10134</v>
      </c>
      <c r="Q1997" s="55"/>
      <c r="R1997" s="55"/>
    </row>
    <row r="1998" spans="1:18">
      <c r="A1998" s="173">
        <v>1995</v>
      </c>
      <c r="B1998" s="55" t="s">
        <v>10135</v>
      </c>
      <c r="C1998" s="55"/>
      <c r="D1998" s="55"/>
      <c r="E1998" s="55"/>
      <c r="F1998" s="55"/>
      <c r="G1998" s="55"/>
      <c r="H1998" s="55"/>
      <c r="I1998" s="55"/>
      <c r="J1998" s="55"/>
      <c r="K1998" s="55"/>
      <c r="L1998" s="55"/>
      <c r="M1998" s="55"/>
      <c r="N1998" s="55"/>
      <c r="O1998" s="55"/>
      <c r="P1998" s="55"/>
      <c r="Q1998" s="55"/>
      <c r="R1998" s="55"/>
    </row>
    <row r="1999" spans="1:18">
      <c r="A1999" s="173">
        <v>1996</v>
      </c>
      <c r="B1999" s="55" t="s">
        <v>10136</v>
      </c>
      <c r="C1999" s="55"/>
      <c r="D1999" s="55"/>
      <c r="E1999" s="55"/>
      <c r="F1999" s="55"/>
      <c r="G1999" s="55"/>
      <c r="H1999" s="55"/>
      <c r="I1999" s="55"/>
      <c r="J1999" s="55"/>
      <c r="K1999" s="55"/>
      <c r="L1999" s="55"/>
      <c r="M1999" s="55"/>
      <c r="N1999" s="55"/>
      <c r="O1999" s="55"/>
      <c r="P1999" s="55" t="s">
        <v>10137</v>
      </c>
      <c r="Q1999" s="55"/>
      <c r="R1999" s="55"/>
    </row>
    <row r="2000" spans="1:18">
      <c r="A2000" s="173">
        <v>1997</v>
      </c>
      <c r="B2000" s="55" t="s">
        <v>10286</v>
      </c>
      <c r="C2000" s="55"/>
      <c r="D2000" s="55"/>
      <c r="E2000" s="55"/>
      <c r="F2000" s="55"/>
      <c r="G2000" s="55"/>
      <c r="H2000" s="55"/>
      <c r="I2000" s="55"/>
      <c r="J2000" s="55"/>
      <c r="K2000" s="55"/>
      <c r="L2000" s="55"/>
      <c r="M2000" s="55"/>
      <c r="N2000" s="55"/>
      <c r="O2000" s="55"/>
      <c r="P2000" s="55" t="s">
        <v>10287</v>
      </c>
      <c r="Q2000" s="55"/>
      <c r="R2000" s="55"/>
    </row>
    <row r="2001" spans="1:18">
      <c r="A2001" s="173">
        <v>1998</v>
      </c>
      <c r="B2001" s="55" t="s">
        <v>10288</v>
      </c>
      <c r="C2001" s="55"/>
      <c r="D2001" s="55"/>
      <c r="E2001" s="55"/>
      <c r="F2001" s="55"/>
      <c r="G2001" s="55"/>
      <c r="H2001" s="55"/>
      <c r="I2001" s="55"/>
      <c r="J2001" s="55"/>
      <c r="K2001" s="55"/>
      <c r="L2001" s="55"/>
      <c r="M2001" s="55"/>
      <c r="N2001" s="55"/>
      <c r="O2001" s="55"/>
      <c r="P2001" s="55"/>
      <c r="Q2001" s="55"/>
      <c r="R2001" s="55"/>
    </row>
    <row r="2002" spans="1:18">
      <c r="A2002" s="173">
        <v>1999</v>
      </c>
      <c r="B2002" s="55" t="s">
        <v>10289</v>
      </c>
      <c r="C2002" s="55"/>
      <c r="D2002" s="55"/>
      <c r="E2002" s="55"/>
      <c r="F2002" s="55"/>
      <c r="G2002" s="55"/>
      <c r="H2002" s="55"/>
      <c r="I2002" s="55"/>
      <c r="J2002" s="55"/>
      <c r="K2002" s="55"/>
      <c r="L2002" s="55"/>
      <c r="M2002" s="55"/>
      <c r="N2002" s="55"/>
      <c r="O2002" s="55"/>
      <c r="P2002" s="55" t="s">
        <v>10290</v>
      </c>
      <c r="Q2002" s="55"/>
      <c r="R2002" s="55"/>
    </row>
    <row r="2003" spans="1:18">
      <c r="A2003" s="173">
        <v>2000</v>
      </c>
      <c r="B2003" s="55" t="s">
        <v>10291</v>
      </c>
      <c r="C2003" s="55"/>
      <c r="D2003" s="55"/>
      <c r="E2003" s="55"/>
      <c r="F2003" s="55"/>
      <c r="G2003" s="55"/>
      <c r="H2003" s="55"/>
      <c r="I2003" s="55"/>
      <c r="J2003" s="55"/>
      <c r="K2003" s="55"/>
      <c r="L2003" s="55"/>
      <c r="M2003" s="55"/>
      <c r="N2003" s="55"/>
      <c r="O2003" s="55"/>
      <c r="P2003" s="55" t="s">
        <v>10292</v>
      </c>
      <c r="Q2003" s="55"/>
      <c r="R2003" s="55"/>
    </row>
    <row r="2004" spans="1:18">
      <c r="A2004" s="173">
        <v>2001</v>
      </c>
      <c r="B2004" s="55" t="s">
        <v>10293</v>
      </c>
      <c r="C2004" s="55"/>
      <c r="D2004" s="55"/>
      <c r="E2004" s="55"/>
      <c r="F2004" s="55"/>
      <c r="G2004" s="55"/>
      <c r="H2004" s="55"/>
      <c r="I2004" s="55"/>
      <c r="J2004" s="55"/>
      <c r="K2004" s="55"/>
      <c r="L2004" s="55"/>
      <c r="M2004" s="55"/>
      <c r="N2004" s="55"/>
      <c r="O2004" s="55"/>
      <c r="P2004" s="55" t="s">
        <v>10294</v>
      </c>
      <c r="Q2004" s="55"/>
      <c r="R2004" s="55"/>
    </row>
    <row r="2005" spans="1:18">
      <c r="A2005" s="173">
        <v>2002</v>
      </c>
      <c r="B2005" s="55" t="s">
        <v>10295</v>
      </c>
      <c r="C2005" s="55"/>
      <c r="D2005" s="55"/>
      <c r="E2005" s="55"/>
      <c r="F2005" s="55"/>
      <c r="G2005" s="55"/>
      <c r="H2005" s="55"/>
      <c r="I2005" s="55"/>
      <c r="J2005" s="55"/>
      <c r="K2005" s="55"/>
      <c r="L2005" s="55"/>
      <c r="M2005" s="55"/>
      <c r="N2005" s="55"/>
      <c r="O2005" s="55"/>
      <c r="P2005" s="55" t="s">
        <v>10296</v>
      </c>
      <c r="Q2005" s="55"/>
      <c r="R2005" s="55"/>
    </row>
    <row r="2006" spans="1:18">
      <c r="A2006" s="173">
        <v>2003</v>
      </c>
      <c r="B2006" s="55" t="s">
        <v>10297</v>
      </c>
      <c r="C2006" s="55"/>
      <c r="D2006" s="55"/>
      <c r="E2006" s="55"/>
      <c r="F2006" s="55"/>
      <c r="G2006" s="55"/>
      <c r="H2006" s="55"/>
      <c r="I2006" s="55"/>
      <c r="J2006" s="55"/>
      <c r="K2006" s="55"/>
      <c r="L2006" s="55"/>
      <c r="M2006" s="55"/>
      <c r="N2006" s="55"/>
      <c r="O2006" s="55"/>
      <c r="P2006" s="55" t="s">
        <v>10298</v>
      </c>
      <c r="Q2006" s="55"/>
      <c r="R2006" s="55"/>
    </row>
    <row r="2007" spans="1:18">
      <c r="A2007" s="173">
        <v>2004</v>
      </c>
      <c r="B2007" s="55" t="s">
        <v>10299</v>
      </c>
      <c r="C2007" s="55"/>
      <c r="D2007" s="55"/>
      <c r="E2007" s="55"/>
      <c r="F2007" s="55"/>
      <c r="G2007" s="55"/>
      <c r="H2007" s="55"/>
      <c r="I2007" s="55"/>
      <c r="J2007" s="55"/>
      <c r="K2007" s="55"/>
      <c r="L2007" s="55"/>
      <c r="M2007" s="55"/>
      <c r="N2007" s="55"/>
      <c r="O2007" s="55"/>
      <c r="P2007" s="55" t="s">
        <v>10300</v>
      </c>
      <c r="Q2007" s="55"/>
      <c r="R2007" s="55"/>
    </row>
    <row r="2008" spans="1:18">
      <c r="A2008" s="173">
        <v>2005</v>
      </c>
      <c r="B2008" s="55" t="s">
        <v>10301</v>
      </c>
      <c r="C2008" s="55"/>
      <c r="D2008" s="55"/>
      <c r="E2008" s="55"/>
      <c r="F2008" s="55"/>
      <c r="G2008" s="55"/>
      <c r="H2008" s="55"/>
      <c r="I2008" s="55"/>
      <c r="J2008" s="55"/>
      <c r="K2008" s="55"/>
      <c r="L2008" s="55"/>
      <c r="M2008" s="55"/>
      <c r="N2008" s="55"/>
      <c r="O2008" s="55"/>
      <c r="P2008" s="55" t="s">
        <v>10302</v>
      </c>
      <c r="Q2008" s="55"/>
      <c r="R2008" s="55"/>
    </row>
    <row r="2009" spans="1:18">
      <c r="A2009" s="173">
        <v>2006</v>
      </c>
      <c r="B2009" s="55" t="s">
        <v>10303</v>
      </c>
      <c r="C2009" s="55"/>
      <c r="D2009" s="55"/>
      <c r="E2009" s="55"/>
      <c r="F2009" s="55"/>
      <c r="G2009" s="55"/>
      <c r="H2009" s="55"/>
      <c r="I2009" s="55"/>
      <c r="J2009" s="55"/>
      <c r="K2009" s="55"/>
      <c r="L2009" s="55"/>
      <c r="M2009" s="55"/>
      <c r="N2009" s="55"/>
      <c r="O2009" s="55"/>
      <c r="P2009" s="55" t="s">
        <v>10304</v>
      </c>
      <c r="Q2009" s="55"/>
      <c r="R2009" s="55"/>
    </row>
    <row r="2010" spans="1:18">
      <c r="A2010" s="173">
        <v>2007</v>
      </c>
      <c r="B2010" s="55" t="s">
        <v>10305</v>
      </c>
      <c r="C2010" s="55"/>
      <c r="D2010" s="55"/>
      <c r="E2010" s="55"/>
      <c r="F2010" s="55"/>
      <c r="G2010" s="55"/>
      <c r="H2010" s="55"/>
      <c r="I2010" s="55"/>
      <c r="J2010" s="55"/>
      <c r="K2010" s="55"/>
      <c r="L2010" s="55"/>
      <c r="M2010" s="55"/>
      <c r="N2010" s="55"/>
      <c r="O2010" s="55"/>
      <c r="P2010" s="55" t="s">
        <v>10306</v>
      </c>
      <c r="Q2010" s="55"/>
      <c r="R2010" s="55"/>
    </row>
    <row r="2011" spans="1:18">
      <c r="A2011" s="173">
        <v>2008</v>
      </c>
      <c r="B2011" s="55" t="s">
        <v>10307</v>
      </c>
      <c r="C2011" s="55"/>
      <c r="D2011" s="55"/>
      <c r="E2011" s="55"/>
      <c r="F2011" s="55"/>
      <c r="G2011" s="55"/>
      <c r="H2011" s="55"/>
      <c r="I2011" s="55"/>
      <c r="J2011" s="55"/>
      <c r="K2011" s="55"/>
      <c r="L2011" s="55"/>
      <c r="M2011" s="55"/>
      <c r="N2011" s="55"/>
      <c r="O2011" s="55"/>
      <c r="P2011" s="55" t="s">
        <v>10308</v>
      </c>
      <c r="Q2011" s="55"/>
      <c r="R2011" s="55"/>
    </row>
    <row r="2012" spans="1:18">
      <c r="A2012" s="173">
        <v>2009</v>
      </c>
      <c r="B2012" s="55" t="s">
        <v>10309</v>
      </c>
      <c r="C2012" s="55"/>
      <c r="D2012" s="55"/>
      <c r="E2012" s="55"/>
      <c r="F2012" s="55"/>
      <c r="G2012" s="55"/>
      <c r="H2012" s="55"/>
      <c r="I2012" s="55"/>
      <c r="J2012" s="55"/>
      <c r="K2012" s="55"/>
      <c r="L2012" s="55"/>
      <c r="M2012" s="55"/>
      <c r="N2012" s="55"/>
      <c r="O2012" s="55"/>
      <c r="P2012" s="55" t="s">
        <v>10310</v>
      </c>
      <c r="Q2012" s="55"/>
      <c r="R2012" s="55"/>
    </row>
    <row r="2013" spans="1:18">
      <c r="A2013" s="173">
        <v>2010</v>
      </c>
      <c r="B2013" s="55" t="s">
        <v>10311</v>
      </c>
      <c r="C2013" s="55"/>
      <c r="D2013" s="55"/>
      <c r="E2013" s="55"/>
      <c r="F2013" s="55"/>
      <c r="G2013" s="55"/>
      <c r="H2013" s="55"/>
      <c r="I2013" s="55"/>
      <c r="J2013" s="55"/>
      <c r="K2013" s="55"/>
      <c r="L2013" s="55"/>
      <c r="M2013" s="55"/>
      <c r="N2013" s="55"/>
      <c r="O2013" s="55"/>
      <c r="P2013" s="55" t="s">
        <v>10312</v>
      </c>
      <c r="Q2013" s="55"/>
      <c r="R2013" s="55"/>
    </row>
    <row r="2014" spans="1:18">
      <c r="A2014" s="173">
        <v>2011</v>
      </c>
      <c r="B2014" s="55" t="s">
        <v>10313</v>
      </c>
      <c r="C2014" s="55"/>
      <c r="D2014" s="55"/>
      <c r="E2014" s="55"/>
      <c r="F2014" s="55"/>
      <c r="G2014" s="55"/>
      <c r="H2014" s="55"/>
      <c r="I2014" s="55"/>
      <c r="J2014" s="55"/>
      <c r="K2014" s="55"/>
      <c r="L2014" s="55"/>
      <c r="M2014" s="55"/>
      <c r="N2014" s="55"/>
      <c r="O2014" s="55"/>
      <c r="P2014" s="55"/>
      <c r="Q2014" s="55"/>
      <c r="R2014" s="55"/>
    </row>
    <row r="2015" spans="1:18">
      <c r="A2015" s="173">
        <v>2012</v>
      </c>
      <c r="B2015" s="55" t="s">
        <v>10314</v>
      </c>
      <c r="C2015" s="55"/>
      <c r="D2015" s="55"/>
      <c r="E2015" s="55"/>
      <c r="F2015" s="55"/>
      <c r="G2015" s="55"/>
      <c r="H2015" s="55"/>
      <c r="I2015" s="55"/>
      <c r="J2015" s="55"/>
      <c r="K2015" s="55"/>
      <c r="L2015" s="55"/>
      <c r="M2015" s="55"/>
      <c r="N2015" s="55"/>
      <c r="O2015" s="55"/>
      <c r="P2015" s="55"/>
      <c r="Q2015" s="55"/>
      <c r="R2015" s="55"/>
    </row>
    <row r="2016" spans="1:18">
      <c r="A2016" s="173">
        <v>2013</v>
      </c>
      <c r="B2016" s="55" t="s">
        <v>10315</v>
      </c>
      <c r="C2016" s="55"/>
      <c r="D2016" s="55"/>
      <c r="E2016" s="55"/>
      <c r="F2016" s="55"/>
      <c r="G2016" s="55"/>
      <c r="H2016" s="55"/>
      <c r="I2016" s="55"/>
      <c r="J2016" s="55"/>
      <c r="K2016" s="55"/>
      <c r="L2016" s="55"/>
      <c r="M2016" s="55"/>
      <c r="N2016" s="55"/>
      <c r="O2016" s="55"/>
      <c r="P2016" s="55"/>
      <c r="Q2016" s="55"/>
      <c r="R2016" s="55"/>
    </row>
    <row r="2017" spans="1:18">
      <c r="A2017" s="173">
        <v>2014</v>
      </c>
      <c r="B2017" s="55" t="s">
        <v>12739</v>
      </c>
      <c r="C2017" s="55"/>
      <c r="D2017" s="55"/>
      <c r="E2017" s="55"/>
      <c r="F2017" s="55"/>
      <c r="G2017" s="55"/>
      <c r="H2017" s="55"/>
      <c r="I2017" s="55"/>
      <c r="J2017" s="55"/>
      <c r="K2017" s="55"/>
      <c r="L2017" s="55"/>
      <c r="M2017" s="55"/>
      <c r="N2017" s="55"/>
      <c r="O2017" s="55"/>
      <c r="P2017" s="55" t="s">
        <v>10316</v>
      </c>
      <c r="Q2017" s="55"/>
      <c r="R2017" s="55"/>
    </row>
    <row r="2018" spans="1:18">
      <c r="A2018" s="173">
        <v>2015</v>
      </c>
      <c r="B2018" s="55" t="s">
        <v>10317</v>
      </c>
      <c r="C2018" s="55"/>
      <c r="D2018" s="55"/>
      <c r="E2018" s="55"/>
      <c r="F2018" s="55"/>
      <c r="G2018" s="55"/>
      <c r="H2018" s="55"/>
      <c r="I2018" s="55"/>
      <c r="J2018" s="55"/>
      <c r="K2018" s="55"/>
      <c r="L2018" s="55"/>
      <c r="M2018" s="55"/>
      <c r="N2018" s="55"/>
      <c r="O2018" s="55"/>
      <c r="P2018" s="55" t="s">
        <v>10318</v>
      </c>
      <c r="Q2018" s="55"/>
      <c r="R2018" s="55"/>
    </row>
    <row r="2019" spans="1:18">
      <c r="A2019" s="173">
        <v>2016</v>
      </c>
      <c r="B2019" s="55" t="s">
        <v>10319</v>
      </c>
      <c r="C2019" s="55"/>
      <c r="D2019" s="55"/>
      <c r="E2019" s="55"/>
      <c r="F2019" s="55"/>
      <c r="G2019" s="55"/>
      <c r="H2019" s="55"/>
      <c r="I2019" s="55"/>
      <c r="J2019" s="55"/>
      <c r="K2019" s="55"/>
      <c r="L2019" s="55"/>
      <c r="M2019" s="55"/>
      <c r="N2019" s="55"/>
      <c r="O2019" s="55"/>
      <c r="P2019" s="55"/>
      <c r="Q2019" s="55"/>
      <c r="R2019" s="55"/>
    </row>
    <row r="2020" spans="1:18">
      <c r="A2020" s="173">
        <v>2017</v>
      </c>
      <c r="B2020" s="55" t="s">
        <v>10320</v>
      </c>
      <c r="C2020" s="55"/>
      <c r="D2020" s="55"/>
      <c r="E2020" s="55"/>
      <c r="F2020" s="55"/>
      <c r="G2020" s="55"/>
      <c r="H2020" s="55"/>
      <c r="I2020" s="55"/>
      <c r="J2020" s="55"/>
      <c r="K2020" s="55"/>
      <c r="L2020" s="55"/>
      <c r="M2020" s="55"/>
      <c r="N2020" s="55"/>
      <c r="O2020" s="55"/>
      <c r="P2020" s="55"/>
      <c r="Q2020" s="55"/>
      <c r="R2020" s="55"/>
    </row>
    <row r="2021" spans="1:18">
      <c r="A2021" s="173">
        <v>2018</v>
      </c>
      <c r="B2021" s="55" t="s">
        <v>10321</v>
      </c>
      <c r="C2021" s="55"/>
      <c r="D2021" s="55"/>
      <c r="E2021" s="55"/>
      <c r="F2021" s="55"/>
      <c r="G2021" s="55"/>
      <c r="H2021" s="55"/>
      <c r="I2021" s="55"/>
      <c r="J2021" s="55"/>
      <c r="K2021" s="55"/>
      <c r="L2021" s="55"/>
      <c r="M2021" s="55"/>
      <c r="N2021" s="55"/>
      <c r="O2021" s="55"/>
      <c r="P2021" s="55" t="s">
        <v>10322</v>
      </c>
      <c r="Q2021" s="55"/>
      <c r="R2021" s="55"/>
    </row>
    <row r="2022" spans="1:18">
      <c r="A2022" s="173">
        <v>2019</v>
      </c>
      <c r="B2022" s="55" t="s">
        <v>10323</v>
      </c>
      <c r="C2022" s="55"/>
      <c r="D2022" s="55"/>
      <c r="E2022" s="55"/>
      <c r="F2022" s="55"/>
      <c r="G2022" s="55"/>
      <c r="H2022" s="55"/>
      <c r="I2022" s="55"/>
      <c r="J2022" s="55"/>
      <c r="K2022" s="55"/>
      <c r="L2022" s="55"/>
      <c r="M2022" s="55"/>
      <c r="N2022" s="55"/>
      <c r="O2022" s="55"/>
      <c r="P2022" s="55" t="s">
        <v>10324</v>
      </c>
      <c r="Q2022" s="55"/>
      <c r="R2022" s="55"/>
    </row>
    <row r="2023" spans="1:18">
      <c r="A2023" s="173">
        <v>2020</v>
      </c>
      <c r="B2023" s="55" t="s">
        <v>10325</v>
      </c>
      <c r="C2023" s="55"/>
      <c r="D2023" s="55"/>
      <c r="E2023" s="55"/>
      <c r="F2023" s="55"/>
      <c r="G2023" s="55"/>
      <c r="H2023" s="55"/>
      <c r="I2023" s="55"/>
      <c r="J2023" s="55"/>
      <c r="K2023" s="55"/>
      <c r="L2023" s="55"/>
      <c r="M2023" s="55"/>
      <c r="N2023" s="55"/>
      <c r="O2023" s="55"/>
      <c r="P2023" s="55" t="s">
        <v>10326</v>
      </c>
      <c r="Q2023" s="55"/>
      <c r="R2023" s="55"/>
    </row>
    <row r="2024" spans="1:18">
      <c r="A2024" s="173">
        <v>2021</v>
      </c>
      <c r="B2024" s="55" t="s">
        <v>10327</v>
      </c>
      <c r="C2024" s="55"/>
      <c r="D2024" s="55"/>
      <c r="E2024" s="55"/>
      <c r="F2024" s="55"/>
      <c r="G2024" s="55"/>
      <c r="H2024" s="55"/>
      <c r="I2024" s="55"/>
      <c r="J2024" s="55"/>
      <c r="K2024" s="55"/>
      <c r="L2024" s="55"/>
      <c r="M2024" s="55"/>
      <c r="N2024" s="55"/>
      <c r="O2024" s="55"/>
      <c r="P2024" s="55"/>
      <c r="Q2024" s="55"/>
      <c r="R2024" s="55"/>
    </row>
    <row r="2025" spans="1:18">
      <c r="A2025" s="173">
        <v>2022</v>
      </c>
      <c r="B2025" s="55" t="s">
        <v>10328</v>
      </c>
      <c r="C2025" s="55"/>
      <c r="D2025" s="55"/>
      <c r="E2025" s="55"/>
      <c r="F2025" s="55"/>
      <c r="G2025" s="55"/>
      <c r="H2025" s="55"/>
      <c r="I2025" s="55"/>
      <c r="J2025" s="55"/>
      <c r="K2025" s="55"/>
      <c r="L2025" s="55"/>
      <c r="M2025" s="55"/>
      <c r="N2025" s="55"/>
      <c r="O2025" s="55"/>
      <c r="P2025" s="55" t="s">
        <v>10329</v>
      </c>
      <c r="Q2025" s="55"/>
      <c r="R2025" s="55"/>
    </row>
    <row r="2026" spans="1:18">
      <c r="A2026" s="173">
        <v>2023</v>
      </c>
      <c r="B2026" s="55" t="s">
        <v>10330</v>
      </c>
      <c r="C2026" s="55"/>
      <c r="D2026" s="55"/>
      <c r="E2026" s="55"/>
      <c r="F2026" s="55"/>
      <c r="G2026" s="55"/>
      <c r="H2026" s="55"/>
      <c r="I2026" s="55"/>
      <c r="J2026" s="55"/>
      <c r="K2026" s="55"/>
      <c r="L2026" s="55"/>
      <c r="M2026" s="55"/>
      <c r="N2026" s="55"/>
      <c r="O2026" s="55"/>
      <c r="P2026" s="55" t="s">
        <v>10331</v>
      </c>
      <c r="Q2026" s="55"/>
      <c r="R2026" s="55"/>
    </row>
    <row r="2027" spans="1:18">
      <c r="A2027" s="173">
        <v>2024</v>
      </c>
      <c r="B2027" s="55" t="s">
        <v>10332</v>
      </c>
      <c r="C2027" s="55"/>
      <c r="D2027" s="55"/>
      <c r="E2027" s="55"/>
      <c r="F2027" s="55"/>
      <c r="G2027" s="55"/>
      <c r="H2027" s="55"/>
      <c r="I2027" s="55"/>
      <c r="J2027" s="55"/>
      <c r="K2027" s="55"/>
      <c r="L2027" s="55"/>
      <c r="M2027" s="55"/>
      <c r="N2027" s="55"/>
      <c r="O2027" s="55"/>
      <c r="P2027" s="55" t="s">
        <v>10333</v>
      </c>
      <c r="Q2027" s="55"/>
      <c r="R2027" s="55"/>
    </row>
    <row r="2028" spans="1:18">
      <c r="A2028" s="173">
        <v>2025</v>
      </c>
      <c r="B2028" s="55" t="s">
        <v>10334</v>
      </c>
      <c r="C2028" s="55"/>
      <c r="D2028" s="55"/>
      <c r="E2028" s="55"/>
      <c r="F2028" s="55"/>
      <c r="G2028" s="55"/>
      <c r="H2028" s="55"/>
      <c r="I2028" s="55"/>
      <c r="J2028" s="55"/>
      <c r="K2028" s="55"/>
      <c r="L2028" s="55"/>
      <c r="M2028" s="55"/>
      <c r="N2028" s="55"/>
      <c r="O2028" s="55"/>
      <c r="P2028" s="55" t="s">
        <v>10335</v>
      </c>
      <c r="Q2028" s="55"/>
      <c r="R2028" s="55"/>
    </row>
    <row r="2029" spans="1:18">
      <c r="A2029" s="173">
        <v>2026</v>
      </c>
      <c r="B2029" s="55" t="s">
        <v>10336</v>
      </c>
      <c r="C2029" s="55"/>
      <c r="D2029" s="55"/>
      <c r="E2029" s="55"/>
      <c r="F2029" s="55"/>
      <c r="G2029" s="55"/>
      <c r="H2029" s="55"/>
      <c r="I2029" s="55"/>
      <c r="J2029" s="55"/>
      <c r="K2029" s="55"/>
      <c r="L2029" s="55"/>
      <c r="M2029" s="55"/>
      <c r="N2029" s="55"/>
      <c r="O2029" s="55"/>
      <c r="P2029" s="55" t="s">
        <v>10337</v>
      </c>
      <c r="Q2029" s="55"/>
      <c r="R2029" s="55"/>
    </row>
    <row r="2030" spans="1:18">
      <c r="A2030" s="173">
        <v>2027</v>
      </c>
      <c r="B2030" s="55" t="s">
        <v>10338</v>
      </c>
      <c r="C2030" s="55"/>
      <c r="D2030" s="55"/>
      <c r="E2030" s="55"/>
      <c r="F2030" s="55"/>
      <c r="G2030" s="55"/>
      <c r="H2030" s="55"/>
      <c r="I2030" s="55"/>
      <c r="J2030" s="55"/>
      <c r="K2030" s="55"/>
      <c r="L2030" s="55"/>
      <c r="M2030" s="55"/>
      <c r="N2030" s="55"/>
      <c r="O2030" s="55"/>
      <c r="P2030" s="55" t="s">
        <v>10339</v>
      </c>
      <c r="Q2030" s="55"/>
      <c r="R2030" s="55"/>
    </row>
    <row r="2031" spans="1:18">
      <c r="A2031" s="173">
        <v>2028</v>
      </c>
      <c r="B2031" s="55" t="s">
        <v>10340</v>
      </c>
      <c r="C2031" s="55" t="s">
        <v>10341</v>
      </c>
      <c r="D2031" s="55" t="s">
        <v>10342</v>
      </c>
      <c r="E2031" s="55"/>
      <c r="F2031" s="55"/>
      <c r="G2031" s="55"/>
      <c r="H2031" s="55"/>
      <c r="I2031" s="55"/>
      <c r="J2031" s="55"/>
      <c r="K2031" s="55"/>
      <c r="L2031" s="55"/>
      <c r="M2031" s="55"/>
      <c r="N2031" s="55"/>
      <c r="O2031" s="55"/>
      <c r="P2031" s="55" t="s">
        <v>10343</v>
      </c>
      <c r="Q2031" s="55"/>
      <c r="R2031" s="55"/>
    </row>
    <row r="2032" spans="1:18">
      <c r="A2032" s="173">
        <v>2029</v>
      </c>
      <c r="B2032" s="55" t="s">
        <v>10344</v>
      </c>
      <c r="C2032" s="55"/>
      <c r="D2032" s="55"/>
      <c r="E2032" s="55"/>
      <c r="F2032" s="55"/>
      <c r="G2032" s="55"/>
      <c r="H2032" s="55"/>
      <c r="I2032" s="55"/>
      <c r="J2032" s="55"/>
      <c r="K2032" s="55"/>
      <c r="L2032" s="55"/>
      <c r="M2032" s="55"/>
      <c r="N2032" s="55"/>
      <c r="O2032" s="55"/>
      <c r="P2032" s="55"/>
      <c r="Q2032" s="55"/>
      <c r="R2032" s="55"/>
    </row>
    <row r="2033" spans="1:18">
      <c r="A2033" s="173">
        <v>2030</v>
      </c>
      <c r="B2033" s="55" t="s">
        <v>10345</v>
      </c>
      <c r="C2033" s="55"/>
      <c r="D2033" s="55"/>
      <c r="E2033" s="55"/>
      <c r="F2033" s="55"/>
      <c r="G2033" s="55"/>
      <c r="H2033" s="55"/>
      <c r="I2033" s="55"/>
      <c r="J2033" s="55"/>
      <c r="K2033" s="55"/>
      <c r="L2033" s="55"/>
      <c r="M2033" s="55"/>
      <c r="N2033" s="55"/>
      <c r="O2033" s="55"/>
      <c r="P2033" s="55" t="s">
        <v>10346</v>
      </c>
      <c r="Q2033" s="55"/>
      <c r="R2033" s="55"/>
    </row>
    <row r="2034" spans="1:18">
      <c r="A2034" s="173">
        <v>2031</v>
      </c>
      <c r="B2034" s="55" t="s">
        <v>10347</v>
      </c>
      <c r="C2034" s="55"/>
      <c r="D2034" s="55"/>
      <c r="E2034" s="55"/>
      <c r="F2034" s="55"/>
      <c r="G2034" s="55"/>
      <c r="H2034" s="55"/>
      <c r="I2034" s="55"/>
      <c r="J2034" s="55"/>
      <c r="K2034" s="55"/>
      <c r="L2034" s="55"/>
      <c r="M2034" s="55"/>
      <c r="N2034" s="55"/>
      <c r="O2034" s="55"/>
      <c r="P2034" s="55" t="s">
        <v>10348</v>
      </c>
      <c r="Q2034" s="55"/>
      <c r="R2034" s="55"/>
    </row>
    <row r="2035" spans="1:18">
      <c r="A2035" s="173">
        <v>2032</v>
      </c>
      <c r="B2035" s="55" t="s">
        <v>10349</v>
      </c>
      <c r="C2035" s="55"/>
      <c r="D2035" s="55"/>
      <c r="E2035" s="55"/>
      <c r="F2035" s="55"/>
      <c r="G2035" s="55"/>
      <c r="H2035" s="55"/>
      <c r="I2035" s="55"/>
      <c r="J2035" s="55"/>
      <c r="K2035" s="55"/>
      <c r="L2035" s="55"/>
      <c r="M2035" s="55"/>
      <c r="N2035" s="55"/>
      <c r="O2035" s="55"/>
      <c r="P2035" s="55" t="s">
        <v>10350</v>
      </c>
      <c r="Q2035" s="55"/>
      <c r="R2035" s="55"/>
    </row>
    <row r="2036" spans="1:18">
      <c r="A2036" s="173">
        <v>2033</v>
      </c>
      <c r="B2036" s="55" t="s">
        <v>10351</v>
      </c>
      <c r="C2036" s="55"/>
      <c r="D2036" s="55"/>
      <c r="E2036" s="55"/>
      <c r="F2036" s="55"/>
      <c r="G2036" s="55"/>
      <c r="H2036" s="55"/>
      <c r="I2036" s="55"/>
      <c r="J2036" s="55"/>
      <c r="K2036" s="55"/>
      <c r="L2036" s="55"/>
      <c r="M2036" s="55"/>
      <c r="N2036" s="55"/>
      <c r="O2036" s="55"/>
      <c r="P2036" s="55"/>
      <c r="Q2036" s="55"/>
      <c r="R2036" s="55"/>
    </row>
    <row r="2037" spans="1:18">
      <c r="A2037" s="173">
        <v>2034</v>
      </c>
      <c r="B2037" s="55" t="s">
        <v>10352</v>
      </c>
      <c r="C2037" s="55"/>
      <c r="D2037" s="55"/>
      <c r="E2037" s="55"/>
      <c r="F2037" s="55"/>
      <c r="G2037" s="55"/>
      <c r="H2037" s="55"/>
      <c r="I2037" s="55"/>
      <c r="J2037" s="55"/>
      <c r="K2037" s="55"/>
      <c r="L2037" s="55"/>
      <c r="M2037" s="55"/>
      <c r="N2037" s="55"/>
      <c r="O2037" s="55"/>
      <c r="P2037" s="55" t="s">
        <v>10353</v>
      </c>
      <c r="Q2037" s="55"/>
      <c r="R2037" s="55"/>
    </row>
    <row r="2038" spans="1:18">
      <c r="A2038" s="173">
        <v>2035</v>
      </c>
      <c r="B2038" s="55" t="s">
        <v>10354</v>
      </c>
      <c r="C2038" s="55"/>
      <c r="D2038" s="55"/>
      <c r="E2038" s="55"/>
      <c r="F2038" s="55"/>
      <c r="G2038" s="55"/>
      <c r="H2038" s="55"/>
      <c r="I2038" s="55"/>
      <c r="J2038" s="55"/>
      <c r="K2038" s="55"/>
      <c r="L2038" s="55"/>
      <c r="M2038" s="55"/>
      <c r="N2038" s="55"/>
      <c r="O2038" s="55"/>
      <c r="P2038" s="55" t="s">
        <v>10355</v>
      </c>
      <c r="Q2038" s="55"/>
      <c r="R2038" s="55"/>
    </row>
    <row r="2039" spans="1:18">
      <c r="A2039" s="173">
        <v>2036</v>
      </c>
      <c r="B2039" s="55" t="s">
        <v>10356</v>
      </c>
      <c r="C2039" s="55"/>
      <c r="D2039" s="55"/>
      <c r="E2039" s="55"/>
      <c r="F2039" s="55"/>
      <c r="G2039" s="55"/>
      <c r="H2039" s="55"/>
      <c r="I2039" s="55"/>
      <c r="J2039" s="55"/>
      <c r="K2039" s="55"/>
      <c r="L2039" s="55"/>
      <c r="M2039" s="55"/>
      <c r="N2039" s="55"/>
      <c r="O2039" s="55"/>
      <c r="P2039" s="55" t="s">
        <v>10357</v>
      </c>
      <c r="Q2039" s="55"/>
      <c r="R2039" s="55"/>
    </row>
    <row r="2040" spans="1:18">
      <c r="A2040" s="173">
        <v>2037</v>
      </c>
      <c r="B2040" s="55" t="s">
        <v>10358</v>
      </c>
      <c r="C2040" s="55"/>
      <c r="D2040" s="55"/>
      <c r="E2040" s="55"/>
      <c r="F2040" s="55"/>
      <c r="G2040" s="55"/>
      <c r="H2040" s="55"/>
      <c r="I2040" s="55"/>
      <c r="J2040" s="55"/>
      <c r="K2040" s="55"/>
      <c r="L2040" s="55"/>
      <c r="M2040" s="55"/>
      <c r="N2040" s="55"/>
      <c r="O2040" s="55"/>
      <c r="P2040" s="55" t="s">
        <v>10359</v>
      </c>
      <c r="Q2040" s="55"/>
      <c r="R2040" s="55"/>
    </row>
    <row r="2041" spans="1:18">
      <c r="A2041" s="173">
        <v>2038</v>
      </c>
      <c r="B2041" s="55" t="s">
        <v>10360</v>
      </c>
      <c r="C2041" s="55"/>
      <c r="D2041" s="55"/>
      <c r="E2041" s="55"/>
      <c r="F2041" s="55"/>
      <c r="G2041" s="55"/>
      <c r="H2041" s="55"/>
      <c r="I2041" s="55"/>
      <c r="J2041" s="55"/>
      <c r="K2041" s="55"/>
      <c r="L2041" s="55"/>
      <c r="M2041" s="55"/>
      <c r="N2041" s="55"/>
      <c r="O2041" s="55"/>
      <c r="P2041" s="55" t="s">
        <v>10361</v>
      </c>
      <c r="Q2041" s="55"/>
      <c r="R2041" s="55"/>
    </row>
    <row r="2042" spans="1:18">
      <c r="A2042" s="173">
        <v>2039</v>
      </c>
      <c r="B2042" s="55" t="s">
        <v>10362</v>
      </c>
      <c r="C2042" s="55"/>
      <c r="D2042" s="55"/>
      <c r="E2042" s="55"/>
      <c r="F2042" s="55"/>
      <c r="G2042" s="55"/>
      <c r="H2042" s="55"/>
      <c r="I2042" s="55"/>
      <c r="J2042" s="55"/>
      <c r="K2042" s="55"/>
      <c r="L2042" s="55"/>
      <c r="M2042" s="55"/>
      <c r="N2042" s="55"/>
      <c r="O2042" s="55"/>
      <c r="P2042" s="55"/>
      <c r="Q2042" s="55"/>
      <c r="R2042" s="55"/>
    </row>
    <row r="2043" spans="1:18">
      <c r="A2043" s="173">
        <v>2040</v>
      </c>
      <c r="B2043" s="55" t="s">
        <v>10363</v>
      </c>
      <c r="C2043" s="55"/>
      <c r="D2043" s="55"/>
      <c r="E2043" s="55"/>
      <c r="F2043" s="55"/>
      <c r="G2043" s="55"/>
      <c r="H2043" s="55"/>
      <c r="I2043" s="55"/>
      <c r="J2043" s="55"/>
      <c r="K2043" s="55"/>
      <c r="L2043" s="55"/>
      <c r="M2043" s="55"/>
      <c r="N2043" s="55"/>
      <c r="O2043" s="55"/>
      <c r="P2043" s="55" t="s">
        <v>10364</v>
      </c>
      <c r="Q2043" s="55"/>
      <c r="R2043" s="55"/>
    </row>
    <row r="2044" spans="1:18" ht="13">
      <c r="A2044" s="173">
        <v>2041</v>
      </c>
      <c r="B2044" s="55" t="s">
        <v>10365</v>
      </c>
      <c r="C2044" s="55"/>
      <c r="D2044" s="55"/>
      <c r="E2044" s="55"/>
      <c r="F2044" s="55"/>
      <c r="G2044" s="55"/>
      <c r="H2044" s="55"/>
      <c r="I2044" s="55"/>
      <c r="J2044" s="55"/>
      <c r="K2044" s="55"/>
      <c r="L2044" s="55"/>
      <c r="M2044" s="55"/>
      <c r="N2044" s="55"/>
      <c r="O2044" s="55"/>
      <c r="P2044" s="205"/>
      <c r="Q2044" s="55"/>
      <c r="R2044" s="55"/>
    </row>
    <row r="2045" spans="1:18">
      <c r="A2045" s="173">
        <v>2042</v>
      </c>
      <c r="B2045" s="55" t="s">
        <v>10366</v>
      </c>
      <c r="C2045" s="55"/>
      <c r="D2045" s="55"/>
      <c r="E2045" s="55"/>
      <c r="F2045" s="55"/>
      <c r="G2045" s="55"/>
      <c r="H2045" s="55"/>
      <c r="I2045" s="55"/>
      <c r="J2045" s="55"/>
      <c r="K2045" s="55"/>
      <c r="L2045" s="55"/>
      <c r="M2045" s="55"/>
      <c r="N2045" s="55"/>
      <c r="O2045" s="55"/>
      <c r="P2045" s="55" t="s">
        <v>10367</v>
      </c>
      <c r="Q2045" s="55"/>
      <c r="R2045" s="55"/>
    </row>
    <row r="2046" spans="1:18">
      <c r="A2046" s="173">
        <v>2043</v>
      </c>
      <c r="B2046" s="55" t="s">
        <v>10477</v>
      </c>
      <c r="C2046" s="55"/>
      <c r="D2046" s="55"/>
      <c r="E2046" s="55"/>
      <c r="F2046" s="55"/>
      <c r="G2046" s="55"/>
      <c r="H2046" s="55"/>
      <c r="I2046" s="55"/>
      <c r="J2046" s="55"/>
      <c r="K2046" s="55"/>
      <c r="L2046" s="55"/>
      <c r="M2046" s="55"/>
      <c r="N2046" s="55"/>
      <c r="O2046" s="55"/>
      <c r="P2046" s="55" t="s">
        <v>10478</v>
      </c>
      <c r="Q2046" s="55"/>
      <c r="R2046" s="55"/>
    </row>
    <row r="2047" spans="1:18">
      <c r="A2047" s="173">
        <v>2044</v>
      </c>
      <c r="B2047" s="55" t="s">
        <v>10479</v>
      </c>
      <c r="C2047" s="55"/>
      <c r="D2047" s="55"/>
      <c r="E2047" s="55"/>
      <c r="F2047" s="55"/>
      <c r="G2047" s="55"/>
      <c r="H2047" s="55"/>
      <c r="I2047" s="55"/>
      <c r="J2047" s="55"/>
      <c r="K2047" s="55"/>
      <c r="L2047" s="55"/>
      <c r="M2047" s="55"/>
      <c r="N2047" s="55"/>
      <c r="O2047" s="55"/>
      <c r="P2047" s="55"/>
      <c r="Q2047" s="55"/>
      <c r="R2047" s="55"/>
    </row>
    <row r="2048" spans="1:18">
      <c r="A2048" s="173">
        <v>2045</v>
      </c>
      <c r="B2048" s="55" t="s">
        <v>10480</v>
      </c>
      <c r="C2048" s="55"/>
      <c r="D2048" s="55"/>
      <c r="E2048" s="55"/>
      <c r="F2048" s="55"/>
      <c r="G2048" s="55"/>
      <c r="H2048" s="55"/>
      <c r="I2048" s="55"/>
      <c r="J2048" s="55"/>
      <c r="K2048" s="55"/>
      <c r="L2048" s="55"/>
      <c r="M2048" s="55"/>
      <c r="N2048" s="55"/>
      <c r="O2048" s="55"/>
      <c r="P2048" s="55" t="s">
        <v>10481</v>
      </c>
      <c r="Q2048" s="55"/>
      <c r="R2048" s="55"/>
    </row>
    <row r="2049" spans="1:18">
      <c r="A2049" s="173">
        <v>2046</v>
      </c>
      <c r="B2049" s="55" t="s">
        <v>10482</v>
      </c>
      <c r="C2049" s="55"/>
      <c r="D2049" s="55"/>
      <c r="E2049" s="55"/>
      <c r="F2049" s="55"/>
      <c r="G2049" s="55"/>
      <c r="H2049" s="55"/>
      <c r="I2049" s="55"/>
      <c r="J2049" s="55"/>
      <c r="K2049" s="55"/>
      <c r="L2049" s="55"/>
      <c r="M2049" s="55"/>
      <c r="N2049" s="55"/>
      <c r="O2049" s="55"/>
      <c r="P2049" s="55" t="s">
        <v>10483</v>
      </c>
      <c r="Q2049" s="55"/>
      <c r="R2049" s="55"/>
    </row>
    <row r="2050" spans="1:18">
      <c r="A2050" s="173">
        <v>2047</v>
      </c>
      <c r="B2050" s="53" t="s">
        <v>10484</v>
      </c>
      <c r="C2050" s="55"/>
      <c r="D2050" s="55"/>
      <c r="E2050" s="55"/>
      <c r="F2050" s="55"/>
      <c r="G2050" s="55"/>
      <c r="H2050" s="55"/>
      <c r="I2050" s="55"/>
      <c r="J2050" s="55"/>
      <c r="K2050" s="55"/>
      <c r="L2050" s="55"/>
      <c r="M2050" s="55"/>
      <c r="N2050" s="55"/>
      <c r="O2050" s="55"/>
      <c r="P2050" s="55" t="s">
        <v>10485</v>
      </c>
      <c r="Q2050" s="55"/>
      <c r="R2050" s="55"/>
    </row>
    <row r="2051" spans="1:18">
      <c r="A2051" s="173">
        <v>2048</v>
      </c>
      <c r="B2051" s="55" t="s">
        <v>10486</v>
      </c>
      <c r="C2051" s="55"/>
      <c r="D2051" s="55"/>
      <c r="E2051" s="55"/>
      <c r="F2051" s="55"/>
      <c r="G2051" s="55"/>
      <c r="H2051" s="55"/>
      <c r="I2051" s="55"/>
      <c r="J2051" s="55"/>
      <c r="K2051" s="55"/>
      <c r="L2051" s="55"/>
      <c r="M2051" s="55"/>
      <c r="N2051" s="55"/>
      <c r="O2051" s="55"/>
      <c r="P2051" s="55" t="s">
        <v>10487</v>
      </c>
      <c r="Q2051" s="55"/>
      <c r="R2051" s="55"/>
    </row>
    <row r="2052" spans="1:18">
      <c r="A2052" s="173">
        <v>2049</v>
      </c>
      <c r="B2052" s="55" t="s">
        <v>10488</v>
      </c>
      <c r="C2052" s="55"/>
      <c r="D2052" s="55"/>
      <c r="E2052" s="55"/>
      <c r="F2052" s="55"/>
      <c r="G2052" s="55"/>
      <c r="H2052" s="55"/>
      <c r="I2052" s="55"/>
      <c r="J2052" s="55"/>
      <c r="K2052" s="55"/>
      <c r="L2052" s="55"/>
      <c r="M2052" s="55"/>
      <c r="N2052" s="55"/>
      <c r="O2052" s="55"/>
      <c r="P2052" s="55"/>
      <c r="Q2052" s="55"/>
      <c r="R2052" s="55"/>
    </row>
    <row r="2053" spans="1:18">
      <c r="A2053" s="173">
        <v>2050</v>
      </c>
      <c r="B2053" s="55" t="s">
        <v>10489</v>
      </c>
      <c r="C2053" s="55"/>
      <c r="D2053" s="55"/>
      <c r="E2053" s="55"/>
      <c r="F2053" s="55"/>
      <c r="G2053" s="55"/>
      <c r="H2053" s="55"/>
      <c r="I2053" s="55"/>
      <c r="J2053" s="55"/>
      <c r="K2053" s="55"/>
      <c r="L2053" s="55"/>
      <c r="M2053" s="55"/>
      <c r="N2053" s="55"/>
      <c r="O2053" s="55"/>
      <c r="P2053" s="55" t="s">
        <v>10490</v>
      </c>
      <c r="Q2053" s="55"/>
      <c r="R2053" s="55"/>
    </row>
    <row r="2054" spans="1:18">
      <c r="A2054" s="173">
        <v>2051</v>
      </c>
      <c r="B2054" s="55" t="s">
        <v>10491</v>
      </c>
      <c r="C2054" s="55"/>
      <c r="D2054" s="55"/>
      <c r="E2054" s="55"/>
      <c r="F2054" s="55"/>
      <c r="G2054" s="55"/>
      <c r="H2054" s="55"/>
      <c r="I2054" s="55"/>
      <c r="J2054" s="55"/>
      <c r="K2054" s="55"/>
      <c r="L2054" s="55"/>
      <c r="M2054" s="55"/>
      <c r="N2054" s="55"/>
      <c r="O2054" s="55"/>
      <c r="P2054" s="55" t="s">
        <v>10492</v>
      </c>
      <c r="Q2054" s="55"/>
      <c r="R2054" s="55"/>
    </row>
    <row r="2055" spans="1:18">
      <c r="A2055" s="173">
        <v>2052</v>
      </c>
      <c r="B2055" s="55" t="s">
        <v>10493</v>
      </c>
      <c r="C2055" s="55"/>
      <c r="D2055" s="55"/>
      <c r="E2055" s="55"/>
      <c r="F2055" s="55"/>
      <c r="G2055" s="55"/>
      <c r="H2055" s="55"/>
      <c r="I2055" s="55"/>
      <c r="J2055" s="55"/>
      <c r="K2055" s="55"/>
      <c r="L2055" s="55"/>
      <c r="M2055" s="55"/>
      <c r="N2055" s="55"/>
      <c r="O2055" s="55"/>
      <c r="P2055" s="55" t="s">
        <v>10494</v>
      </c>
      <c r="Q2055" s="55"/>
      <c r="R2055" s="55"/>
    </row>
    <row r="2056" spans="1:18">
      <c r="A2056" s="173">
        <v>2053</v>
      </c>
      <c r="B2056" s="55" t="s">
        <v>10495</v>
      </c>
      <c r="C2056" s="55"/>
      <c r="D2056" s="55"/>
      <c r="E2056" s="55"/>
      <c r="F2056" s="55"/>
      <c r="G2056" s="55"/>
      <c r="H2056" s="55"/>
      <c r="I2056" s="55"/>
      <c r="J2056" s="55"/>
      <c r="K2056" s="55"/>
      <c r="L2056" s="55"/>
      <c r="M2056" s="55"/>
      <c r="N2056" s="55"/>
      <c r="O2056" s="55"/>
      <c r="P2056" s="55" t="s">
        <v>10496</v>
      </c>
      <c r="Q2056" s="55"/>
      <c r="R2056" s="55"/>
    </row>
    <row r="2057" spans="1:18">
      <c r="A2057" s="173">
        <v>2054</v>
      </c>
      <c r="B2057" s="55" t="s">
        <v>10497</v>
      </c>
      <c r="C2057" s="55"/>
      <c r="D2057" s="55"/>
      <c r="E2057" s="55"/>
      <c r="F2057" s="55"/>
      <c r="G2057" s="55"/>
      <c r="H2057" s="55"/>
      <c r="I2057" s="55"/>
      <c r="J2057" s="55"/>
      <c r="K2057" s="55"/>
      <c r="L2057" s="55"/>
      <c r="M2057" s="55"/>
      <c r="N2057" s="55"/>
      <c r="O2057" s="55"/>
      <c r="P2057" s="55" t="s">
        <v>10498</v>
      </c>
      <c r="Q2057" s="55"/>
      <c r="R2057" s="55"/>
    </row>
    <row r="2058" spans="1:18">
      <c r="A2058" s="173">
        <v>2055</v>
      </c>
      <c r="B2058" s="55" t="s">
        <v>10499</v>
      </c>
      <c r="C2058" s="55"/>
      <c r="D2058" s="55"/>
      <c r="E2058" s="55"/>
      <c r="F2058" s="55"/>
      <c r="G2058" s="55"/>
      <c r="H2058" s="55"/>
      <c r="I2058" s="55"/>
      <c r="J2058" s="55"/>
      <c r="K2058" s="55"/>
      <c r="L2058" s="55"/>
      <c r="M2058" s="55"/>
      <c r="N2058" s="55"/>
      <c r="O2058" s="55"/>
      <c r="P2058" s="55" t="s">
        <v>10500</v>
      </c>
      <c r="Q2058" s="55"/>
      <c r="R2058" s="55"/>
    </row>
    <row r="2059" spans="1:18">
      <c r="A2059" s="173">
        <v>2056</v>
      </c>
      <c r="B2059" s="55" t="s">
        <v>10501</v>
      </c>
      <c r="C2059" s="55"/>
      <c r="D2059" s="55"/>
      <c r="E2059" s="55"/>
      <c r="F2059" s="55"/>
      <c r="G2059" s="55"/>
      <c r="H2059" s="55"/>
      <c r="I2059" s="55"/>
      <c r="J2059" s="55"/>
      <c r="K2059" s="55"/>
      <c r="L2059" s="55"/>
      <c r="M2059" s="55"/>
      <c r="N2059" s="55"/>
      <c r="O2059" s="55"/>
      <c r="P2059" s="55" t="s">
        <v>10502</v>
      </c>
      <c r="Q2059" s="55"/>
      <c r="R2059" s="55"/>
    </row>
    <row r="2060" spans="1:18">
      <c r="A2060" s="173">
        <v>2057</v>
      </c>
      <c r="B2060" s="55" t="s">
        <v>10503</v>
      </c>
      <c r="C2060" s="55"/>
      <c r="D2060" s="55"/>
      <c r="E2060" s="55"/>
      <c r="F2060" s="55"/>
      <c r="G2060" s="55"/>
      <c r="H2060" s="55"/>
      <c r="I2060" s="55"/>
      <c r="J2060" s="55"/>
      <c r="K2060" s="55"/>
      <c r="L2060" s="55"/>
      <c r="M2060" s="55"/>
      <c r="N2060" s="55"/>
      <c r="O2060" s="55"/>
      <c r="P2060" s="55"/>
      <c r="Q2060" s="55"/>
      <c r="R2060" s="55"/>
    </row>
    <row r="2061" spans="1:18">
      <c r="A2061" s="173">
        <v>2058</v>
      </c>
      <c r="B2061" s="55" t="s">
        <v>10504</v>
      </c>
      <c r="C2061" s="55"/>
      <c r="D2061" s="55"/>
      <c r="E2061" s="55"/>
      <c r="F2061" s="55"/>
      <c r="G2061" s="55"/>
      <c r="H2061" s="55"/>
      <c r="I2061" s="55"/>
      <c r="J2061" s="55"/>
      <c r="K2061" s="55"/>
      <c r="L2061" s="55"/>
      <c r="M2061" s="55"/>
      <c r="N2061" s="55"/>
      <c r="O2061" s="55"/>
      <c r="P2061" s="55" t="s">
        <v>10505</v>
      </c>
      <c r="Q2061" s="55"/>
      <c r="R2061" s="55"/>
    </row>
    <row r="2062" spans="1:18">
      <c r="A2062" s="173">
        <v>2059</v>
      </c>
      <c r="B2062" s="55" t="s">
        <v>10506</v>
      </c>
      <c r="C2062" s="55"/>
      <c r="D2062" s="55"/>
      <c r="E2062" s="55"/>
      <c r="F2062" s="55"/>
      <c r="G2062" s="55"/>
      <c r="H2062" s="55"/>
      <c r="I2062" s="55"/>
      <c r="J2062" s="55"/>
      <c r="K2062" s="55"/>
      <c r="L2062" s="55"/>
      <c r="M2062" s="55"/>
      <c r="N2062" s="55"/>
      <c r="O2062" s="55"/>
      <c r="P2062" s="55" t="s">
        <v>10507</v>
      </c>
      <c r="Q2062" s="55"/>
      <c r="R2062" s="55"/>
    </row>
    <row r="2063" spans="1:18">
      <c r="A2063" s="173">
        <v>2060</v>
      </c>
      <c r="B2063" s="55" t="s">
        <v>10508</v>
      </c>
      <c r="C2063" s="55"/>
      <c r="D2063" s="55"/>
      <c r="E2063" s="55"/>
      <c r="F2063" s="55"/>
      <c r="G2063" s="55"/>
      <c r="H2063" s="55"/>
      <c r="I2063" s="55"/>
      <c r="J2063" s="55"/>
      <c r="K2063" s="55"/>
      <c r="L2063" s="55"/>
      <c r="M2063" s="55"/>
      <c r="N2063" s="55"/>
      <c r="O2063" s="55"/>
      <c r="P2063" s="55"/>
      <c r="Q2063" s="55"/>
      <c r="R2063" s="55"/>
    </row>
    <row r="2064" spans="1:18">
      <c r="A2064" s="173">
        <v>2061</v>
      </c>
      <c r="B2064" s="55" t="s">
        <v>10509</v>
      </c>
      <c r="C2064" s="55"/>
      <c r="D2064" s="55"/>
      <c r="E2064" s="55"/>
      <c r="F2064" s="55"/>
      <c r="G2064" s="55"/>
      <c r="H2064" s="55"/>
      <c r="I2064" s="55"/>
      <c r="J2064" s="55"/>
      <c r="K2064" s="55"/>
      <c r="L2064" s="55"/>
      <c r="M2064" s="55"/>
      <c r="N2064" s="55"/>
      <c r="O2064" s="55"/>
      <c r="P2064" s="55" t="s">
        <v>10510</v>
      </c>
      <c r="Q2064" s="55"/>
      <c r="R2064" s="55"/>
    </row>
    <row r="2065" spans="1:18">
      <c r="A2065" s="173">
        <v>2062</v>
      </c>
      <c r="B2065" s="55" t="s">
        <v>10511</v>
      </c>
      <c r="C2065" s="55"/>
      <c r="D2065" s="55"/>
      <c r="E2065" s="55"/>
      <c r="F2065" s="55"/>
      <c r="G2065" s="55"/>
      <c r="H2065" s="55"/>
      <c r="I2065" s="55"/>
      <c r="J2065" s="55"/>
      <c r="K2065" s="55"/>
      <c r="L2065" s="55"/>
      <c r="M2065" s="55"/>
      <c r="N2065" s="55"/>
      <c r="O2065" s="55"/>
      <c r="P2065" s="55" t="s">
        <v>10512</v>
      </c>
      <c r="Q2065" s="55"/>
      <c r="R2065" s="55"/>
    </row>
    <row r="2066" spans="1:18">
      <c r="A2066" s="173">
        <v>2063</v>
      </c>
      <c r="B2066" s="55" t="s">
        <v>10513</v>
      </c>
      <c r="C2066" s="55" t="s">
        <v>10514</v>
      </c>
      <c r="D2066" s="55" t="s">
        <v>10515</v>
      </c>
      <c r="E2066" s="55"/>
      <c r="F2066" s="55"/>
      <c r="G2066" s="55"/>
      <c r="H2066" s="55"/>
      <c r="I2066" s="55"/>
      <c r="J2066" s="55"/>
      <c r="K2066" s="55"/>
      <c r="L2066" s="55"/>
      <c r="M2066" s="55"/>
      <c r="N2066" s="55"/>
      <c r="O2066" s="55"/>
      <c r="P2066" s="55" t="s">
        <v>10516</v>
      </c>
      <c r="Q2066" s="55"/>
      <c r="R2066" s="55"/>
    </row>
    <row r="2067" spans="1:18">
      <c r="A2067" s="173">
        <v>2064</v>
      </c>
      <c r="B2067" s="55" t="s">
        <v>10517</v>
      </c>
      <c r="C2067" s="55" t="s">
        <v>10518</v>
      </c>
      <c r="D2067" s="55"/>
      <c r="E2067" s="55"/>
      <c r="F2067" s="55"/>
      <c r="G2067" s="55"/>
      <c r="H2067" s="55"/>
      <c r="I2067" s="55"/>
      <c r="J2067" s="55"/>
      <c r="K2067" s="55"/>
      <c r="L2067" s="55"/>
      <c r="M2067" s="55"/>
      <c r="N2067" s="55"/>
      <c r="O2067" s="55"/>
      <c r="P2067" s="55" t="s">
        <v>10519</v>
      </c>
      <c r="Q2067" s="55"/>
      <c r="R2067" s="55"/>
    </row>
    <row r="2068" spans="1:18">
      <c r="A2068" s="173">
        <v>2065</v>
      </c>
      <c r="B2068" s="55" t="s">
        <v>10520</v>
      </c>
      <c r="C2068" s="55"/>
      <c r="D2068" s="55"/>
      <c r="E2068" s="55"/>
      <c r="F2068" s="55"/>
      <c r="G2068" s="55"/>
      <c r="H2068" s="55"/>
      <c r="I2068" s="55"/>
      <c r="J2068" s="55"/>
      <c r="K2068" s="55"/>
      <c r="L2068" s="55"/>
      <c r="M2068" s="55"/>
      <c r="N2068" s="55"/>
      <c r="O2068" s="55"/>
      <c r="P2068" s="55"/>
      <c r="Q2068" s="55"/>
      <c r="R2068" s="55"/>
    </row>
    <row r="2069" spans="1:18">
      <c r="A2069" s="173">
        <v>2066</v>
      </c>
      <c r="B2069" s="55" t="s">
        <v>10521</v>
      </c>
      <c r="C2069" s="55"/>
      <c r="D2069" s="55"/>
      <c r="E2069" s="55"/>
      <c r="F2069" s="55"/>
      <c r="G2069" s="55"/>
      <c r="H2069" s="55"/>
      <c r="I2069" s="55"/>
      <c r="J2069" s="55"/>
      <c r="K2069" s="55"/>
      <c r="L2069" s="55"/>
      <c r="M2069" s="55"/>
      <c r="N2069" s="55"/>
      <c r="O2069" s="55"/>
      <c r="P2069" s="55"/>
      <c r="Q2069" s="55"/>
      <c r="R2069" s="55"/>
    </row>
    <row r="2070" spans="1:18">
      <c r="A2070" s="173">
        <v>2067</v>
      </c>
      <c r="B2070" s="55" t="s">
        <v>10522</v>
      </c>
      <c r="C2070" s="55"/>
      <c r="D2070" s="55"/>
      <c r="E2070" s="55"/>
      <c r="F2070" s="55"/>
      <c r="G2070" s="55"/>
      <c r="H2070" s="55"/>
      <c r="I2070" s="55"/>
      <c r="J2070" s="55"/>
      <c r="K2070" s="55"/>
      <c r="L2070" s="55"/>
      <c r="M2070" s="55"/>
      <c r="N2070" s="55"/>
      <c r="O2070" s="55"/>
      <c r="P2070" s="55" t="s">
        <v>10523</v>
      </c>
      <c r="Q2070" s="55"/>
      <c r="R2070" s="55"/>
    </row>
    <row r="2071" spans="1:18">
      <c r="A2071" s="173">
        <v>2068</v>
      </c>
      <c r="B2071" s="55" t="s">
        <v>10524</v>
      </c>
      <c r="C2071" s="55"/>
      <c r="D2071" s="55"/>
      <c r="E2071" s="55"/>
      <c r="F2071" s="55"/>
      <c r="G2071" s="55"/>
      <c r="H2071" s="55"/>
      <c r="I2071" s="55"/>
      <c r="J2071" s="55"/>
      <c r="K2071" s="55"/>
      <c r="L2071" s="55"/>
      <c r="M2071" s="55"/>
      <c r="N2071" s="55"/>
      <c r="O2071" s="55"/>
      <c r="P2071" s="55" t="s">
        <v>10525</v>
      </c>
      <c r="Q2071" s="55"/>
      <c r="R2071" s="55"/>
    </row>
    <row r="2072" spans="1:18">
      <c r="A2072" s="173">
        <v>2069</v>
      </c>
      <c r="B2072" s="55" t="s">
        <v>10620</v>
      </c>
      <c r="C2072" s="55"/>
      <c r="D2072" s="55"/>
      <c r="E2072" s="55"/>
      <c r="F2072" s="55"/>
      <c r="G2072" s="55"/>
      <c r="H2072" s="55"/>
      <c r="I2072" s="55"/>
      <c r="J2072" s="55"/>
      <c r="K2072" s="55"/>
      <c r="L2072" s="55"/>
      <c r="M2072" s="55"/>
      <c r="N2072" s="55"/>
      <c r="O2072" s="55"/>
      <c r="P2072" s="55" t="s">
        <v>10621</v>
      </c>
      <c r="Q2072" s="55"/>
      <c r="R2072" s="55"/>
    </row>
    <row r="2073" spans="1:18">
      <c r="A2073" s="173">
        <v>2070</v>
      </c>
      <c r="B2073" s="55" t="s">
        <v>10622</v>
      </c>
      <c r="C2073" s="55"/>
      <c r="D2073" s="55"/>
      <c r="E2073" s="55"/>
      <c r="F2073" s="55"/>
      <c r="G2073" s="55"/>
      <c r="H2073" s="55"/>
      <c r="I2073" s="55"/>
      <c r="J2073" s="55"/>
      <c r="K2073" s="55"/>
      <c r="L2073" s="55"/>
      <c r="M2073" s="55"/>
      <c r="N2073" s="55"/>
      <c r="O2073" s="55"/>
      <c r="P2073" s="55"/>
      <c r="Q2073" s="55"/>
      <c r="R2073" s="55"/>
    </row>
    <row r="2074" spans="1:18">
      <c r="A2074" s="173">
        <v>2071</v>
      </c>
      <c r="B2074" s="55" t="s">
        <v>10623</v>
      </c>
      <c r="C2074" s="55"/>
      <c r="D2074" s="55"/>
      <c r="E2074" s="55"/>
      <c r="F2074" s="55"/>
      <c r="G2074" s="55"/>
      <c r="H2074" s="55"/>
      <c r="I2074" s="55"/>
      <c r="J2074" s="55"/>
      <c r="K2074" s="55"/>
      <c r="L2074" s="55"/>
      <c r="M2074" s="55"/>
      <c r="N2074" s="55"/>
      <c r="O2074" s="55"/>
      <c r="P2074" s="55"/>
      <c r="Q2074" s="55"/>
      <c r="R2074" s="55"/>
    </row>
    <row r="2075" spans="1:18">
      <c r="A2075" s="173">
        <v>2072</v>
      </c>
      <c r="B2075" s="55" t="s">
        <v>10624</v>
      </c>
      <c r="C2075" s="55"/>
      <c r="D2075" s="55"/>
      <c r="E2075" s="55"/>
      <c r="F2075" s="55"/>
      <c r="G2075" s="55"/>
      <c r="H2075" s="55"/>
      <c r="I2075" s="55"/>
      <c r="J2075" s="55"/>
      <c r="K2075" s="55"/>
      <c r="L2075" s="55"/>
      <c r="M2075" s="55"/>
      <c r="N2075" s="55"/>
      <c r="O2075" s="55"/>
      <c r="P2075" s="55"/>
      <c r="Q2075" s="55"/>
      <c r="R2075" s="55"/>
    </row>
    <row r="2076" spans="1:18">
      <c r="A2076" s="173">
        <v>2073</v>
      </c>
      <c r="B2076" s="55" t="s">
        <v>10625</v>
      </c>
      <c r="C2076" s="55"/>
      <c r="D2076" s="55"/>
      <c r="E2076" s="55"/>
      <c r="F2076" s="55"/>
      <c r="G2076" s="55"/>
      <c r="H2076" s="55"/>
      <c r="I2076" s="55"/>
      <c r="J2076" s="55"/>
      <c r="K2076" s="55"/>
      <c r="L2076" s="55"/>
      <c r="M2076" s="55"/>
      <c r="N2076" s="55"/>
      <c r="O2076" s="55"/>
      <c r="P2076" s="55"/>
      <c r="Q2076" s="55"/>
      <c r="R2076" s="55"/>
    </row>
    <row r="2077" spans="1:18">
      <c r="A2077" s="173">
        <v>2074</v>
      </c>
      <c r="B2077" s="55" t="s">
        <v>10626</v>
      </c>
      <c r="C2077" s="55"/>
      <c r="D2077" s="55"/>
      <c r="E2077" s="55"/>
      <c r="F2077" s="55"/>
      <c r="G2077" s="55"/>
      <c r="H2077" s="55"/>
      <c r="I2077" s="55"/>
      <c r="J2077" s="55"/>
      <c r="K2077" s="55"/>
      <c r="L2077" s="55"/>
      <c r="M2077" s="55"/>
      <c r="N2077" s="55"/>
      <c r="O2077" s="55"/>
      <c r="P2077" s="55"/>
      <c r="Q2077" s="55"/>
      <c r="R2077" s="55"/>
    </row>
    <row r="2078" spans="1:18">
      <c r="A2078" s="173">
        <v>2075</v>
      </c>
      <c r="B2078" s="55" t="s">
        <v>10627</v>
      </c>
      <c r="C2078" s="55"/>
      <c r="D2078" s="55"/>
      <c r="E2078" s="55"/>
      <c r="F2078" s="55"/>
      <c r="G2078" s="55"/>
      <c r="H2078" s="55"/>
      <c r="I2078" s="55"/>
      <c r="J2078" s="55"/>
      <c r="K2078" s="55"/>
      <c r="L2078" s="55"/>
      <c r="M2078" s="55"/>
      <c r="N2078" s="55"/>
      <c r="O2078" s="55"/>
      <c r="P2078" s="55" t="s">
        <v>10628</v>
      </c>
      <c r="Q2078" s="55"/>
      <c r="R2078" s="55"/>
    </row>
    <row r="2079" spans="1:18">
      <c r="A2079" s="173">
        <v>2076</v>
      </c>
      <c r="B2079" s="55" t="s">
        <v>10629</v>
      </c>
      <c r="C2079" s="55"/>
      <c r="D2079" s="55"/>
      <c r="E2079" s="55"/>
      <c r="F2079" s="55"/>
      <c r="G2079" s="55"/>
      <c r="H2079" s="55"/>
      <c r="I2079" s="55"/>
      <c r="J2079" s="55"/>
      <c r="K2079" s="55"/>
      <c r="L2079" s="55"/>
      <c r="M2079" s="55"/>
      <c r="N2079" s="55"/>
      <c r="O2079" s="55"/>
      <c r="P2079" s="55" t="s">
        <v>10630</v>
      </c>
      <c r="Q2079" s="55"/>
      <c r="R2079" s="55"/>
    </row>
    <row r="2080" spans="1:18">
      <c r="A2080" s="173">
        <v>2077</v>
      </c>
      <c r="B2080" s="55" t="s">
        <v>10631</v>
      </c>
      <c r="C2080" s="55"/>
      <c r="D2080" s="55"/>
      <c r="E2080" s="55"/>
      <c r="F2080" s="55"/>
      <c r="G2080" s="55"/>
      <c r="H2080" s="55"/>
      <c r="I2080" s="55"/>
      <c r="J2080" s="55"/>
      <c r="K2080" s="55"/>
      <c r="L2080" s="55"/>
      <c r="M2080" s="55"/>
      <c r="N2080" s="55"/>
      <c r="O2080" s="55"/>
      <c r="P2080" s="55" t="s">
        <v>10632</v>
      </c>
      <c r="Q2080" s="55"/>
      <c r="R2080" s="55"/>
    </row>
    <row r="2081" spans="1:18">
      <c r="A2081" s="173">
        <v>2078</v>
      </c>
      <c r="B2081" s="55" t="s">
        <v>10633</v>
      </c>
      <c r="C2081" s="55"/>
      <c r="D2081" s="55"/>
      <c r="E2081" s="55"/>
      <c r="F2081" s="55"/>
      <c r="G2081" s="55"/>
      <c r="H2081" s="55"/>
      <c r="I2081" s="55"/>
      <c r="J2081" s="55"/>
      <c r="K2081" s="55"/>
      <c r="L2081" s="55"/>
      <c r="M2081" s="55"/>
      <c r="N2081" s="55"/>
      <c r="O2081" s="55"/>
      <c r="P2081" s="55"/>
      <c r="Q2081" s="55"/>
      <c r="R2081" s="55"/>
    </row>
    <row r="2082" spans="1:18">
      <c r="A2082" s="173">
        <v>2079</v>
      </c>
      <c r="B2082" s="55" t="s">
        <v>10634</v>
      </c>
      <c r="C2082" s="55"/>
      <c r="D2082" s="55"/>
      <c r="E2082" s="55"/>
      <c r="F2082" s="55"/>
      <c r="G2082" s="55"/>
      <c r="H2082" s="55"/>
      <c r="I2082" s="55"/>
      <c r="J2082" s="55"/>
      <c r="K2082" s="55"/>
      <c r="L2082" s="55"/>
      <c r="M2082" s="55"/>
      <c r="N2082" s="55"/>
      <c r="O2082" s="55"/>
      <c r="P2082" s="55"/>
      <c r="Q2082" s="55"/>
      <c r="R2082" s="55"/>
    </row>
    <row r="2083" spans="1:18">
      <c r="A2083" s="173">
        <v>2080</v>
      </c>
      <c r="B2083" s="55" t="s">
        <v>10635</v>
      </c>
      <c r="C2083" s="55"/>
      <c r="D2083" s="55"/>
      <c r="E2083" s="55"/>
      <c r="F2083" s="55"/>
      <c r="G2083" s="55"/>
      <c r="H2083" s="55"/>
      <c r="I2083" s="55"/>
      <c r="J2083" s="55"/>
      <c r="K2083" s="55"/>
      <c r="L2083" s="55"/>
      <c r="M2083" s="55"/>
      <c r="N2083" s="55"/>
      <c r="O2083" s="55"/>
      <c r="P2083" s="55"/>
      <c r="Q2083" s="55"/>
      <c r="R2083" s="55"/>
    </row>
    <row r="2084" spans="1:18">
      <c r="A2084" s="173">
        <v>2081</v>
      </c>
      <c r="B2084" s="55" t="s">
        <v>10636</v>
      </c>
      <c r="C2084" s="55"/>
      <c r="D2084" s="55"/>
      <c r="E2084" s="55"/>
      <c r="F2084" s="55"/>
      <c r="G2084" s="55"/>
      <c r="H2084" s="55"/>
      <c r="I2084" s="55"/>
      <c r="J2084" s="55"/>
      <c r="K2084" s="55"/>
      <c r="L2084" s="55"/>
      <c r="M2084" s="55"/>
      <c r="N2084" s="55"/>
      <c r="O2084" s="55"/>
      <c r="P2084" s="55"/>
      <c r="Q2084" s="55"/>
      <c r="R2084" s="55"/>
    </row>
    <row r="2085" spans="1:18">
      <c r="A2085" s="173">
        <v>2082</v>
      </c>
      <c r="B2085" s="55" t="s">
        <v>10637</v>
      </c>
      <c r="C2085" s="55"/>
      <c r="D2085" s="55"/>
      <c r="E2085" s="55"/>
      <c r="F2085" s="55"/>
      <c r="G2085" s="55"/>
      <c r="H2085" s="55"/>
      <c r="I2085" s="55"/>
      <c r="J2085" s="55"/>
      <c r="K2085" s="55"/>
      <c r="L2085" s="55"/>
      <c r="M2085" s="55"/>
      <c r="N2085" s="55"/>
      <c r="O2085" s="55"/>
      <c r="P2085" s="55" t="s">
        <v>10638</v>
      </c>
      <c r="Q2085" s="55"/>
      <c r="R2085" s="55"/>
    </row>
    <row r="2086" spans="1:18">
      <c r="A2086" s="173">
        <v>2083</v>
      </c>
      <c r="B2086" s="55" t="s">
        <v>10639</v>
      </c>
      <c r="C2086" s="55"/>
      <c r="D2086" s="55"/>
      <c r="E2086" s="55"/>
      <c r="F2086" s="55"/>
      <c r="G2086" s="55"/>
      <c r="H2086" s="55"/>
      <c r="I2086" s="55"/>
      <c r="J2086" s="55"/>
      <c r="K2086" s="55"/>
      <c r="L2086" s="55"/>
      <c r="M2086" s="55"/>
      <c r="N2086" s="55"/>
      <c r="O2086" s="55"/>
      <c r="P2086" s="55"/>
      <c r="Q2086" s="55"/>
      <c r="R2086" s="55"/>
    </row>
    <row r="2087" spans="1:18">
      <c r="A2087" s="173">
        <v>2084</v>
      </c>
      <c r="B2087" s="55" t="s">
        <v>10640</v>
      </c>
      <c r="C2087" s="55"/>
      <c r="D2087" s="55"/>
      <c r="E2087" s="55"/>
      <c r="F2087" s="55"/>
      <c r="G2087" s="55"/>
      <c r="H2087" s="55"/>
      <c r="I2087" s="55"/>
      <c r="J2087" s="55"/>
      <c r="K2087" s="55"/>
      <c r="L2087" s="55"/>
      <c r="M2087" s="55"/>
      <c r="N2087" s="55"/>
      <c r="O2087" s="55"/>
      <c r="P2087" s="55"/>
      <c r="Q2087" s="55"/>
      <c r="R2087" s="55"/>
    </row>
    <row r="2088" spans="1:18">
      <c r="A2088" s="173">
        <v>2085</v>
      </c>
      <c r="B2088" s="55" t="s">
        <v>10641</v>
      </c>
      <c r="C2088" s="55"/>
      <c r="D2088" s="55"/>
      <c r="E2088" s="55"/>
      <c r="F2088" s="55"/>
      <c r="G2088" s="55"/>
      <c r="H2088" s="55"/>
      <c r="I2088" s="55"/>
      <c r="J2088" s="55"/>
      <c r="K2088" s="55"/>
      <c r="L2088" s="55"/>
      <c r="M2088" s="55"/>
      <c r="N2088" s="55"/>
      <c r="O2088" s="55"/>
      <c r="P2088" s="55" t="s">
        <v>10642</v>
      </c>
      <c r="Q2088" s="55"/>
      <c r="R2088" s="55"/>
    </row>
    <row r="2089" spans="1:18">
      <c r="A2089" s="173">
        <v>2086</v>
      </c>
      <c r="B2089" s="55" t="s">
        <v>10643</v>
      </c>
      <c r="C2089" s="55"/>
      <c r="D2089" s="55"/>
      <c r="E2089" s="55"/>
      <c r="F2089" s="55"/>
      <c r="G2089" s="55"/>
      <c r="H2089" s="55"/>
      <c r="I2089" s="55"/>
      <c r="J2089" s="55"/>
      <c r="K2089" s="55"/>
      <c r="L2089" s="55"/>
      <c r="M2089" s="55"/>
      <c r="N2089" s="55"/>
      <c r="O2089" s="55"/>
      <c r="P2089" s="55" t="s">
        <v>10644</v>
      </c>
      <c r="Q2089" s="55"/>
      <c r="R2089" s="55"/>
    </row>
    <row r="2090" spans="1:18">
      <c r="A2090" s="173">
        <v>2087</v>
      </c>
      <c r="B2090" s="55" t="s">
        <v>10645</v>
      </c>
      <c r="C2090" s="55"/>
      <c r="D2090" s="55"/>
      <c r="E2090" s="55"/>
      <c r="F2090" s="55"/>
      <c r="G2090" s="55"/>
      <c r="H2090" s="55"/>
      <c r="I2090" s="55"/>
      <c r="J2090" s="55"/>
      <c r="K2090" s="55"/>
      <c r="L2090" s="55"/>
      <c r="M2090" s="55"/>
      <c r="N2090" s="55"/>
      <c r="O2090" s="55"/>
      <c r="P2090" s="55" t="s">
        <v>10646</v>
      </c>
      <c r="Q2090" s="55"/>
      <c r="R2090" s="55"/>
    </row>
    <row r="2091" spans="1:18">
      <c r="A2091" s="173">
        <v>2088</v>
      </c>
      <c r="B2091" s="55" t="s">
        <v>10647</v>
      </c>
      <c r="C2091" s="55"/>
      <c r="D2091" s="55"/>
      <c r="E2091" s="55"/>
      <c r="F2091" s="55"/>
      <c r="G2091" s="55"/>
      <c r="H2091" s="55"/>
      <c r="I2091" s="55"/>
      <c r="J2091" s="55"/>
      <c r="K2091" s="55"/>
      <c r="L2091" s="55"/>
      <c r="M2091" s="55"/>
      <c r="N2091" s="55"/>
      <c r="O2091" s="55"/>
      <c r="P2091" s="55" t="s">
        <v>10648</v>
      </c>
      <c r="Q2091" s="55"/>
      <c r="R2091" s="55"/>
    </row>
    <row r="2092" spans="1:18">
      <c r="A2092" s="173">
        <v>2089</v>
      </c>
      <c r="B2092" s="55" t="s">
        <v>10649</v>
      </c>
      <c r="C2092" s="55"/>
      <c r="D2092" s="55"/>
      <c r="E2092" s="55"/>
      <c r="F2092" s="55"/>
      <c r="G2092" s="55"/>
      <c r="H2092" s="55"/>
      <c r="I2092" s="55"/>
      <c r="J2092" s="55"/>
      <c r="K2092" s="55"/>
      <c r="L2092" s="55"/>
      <c r="M2092" s="55"/>
      <c r="N2092" s="55"/>
      <c r="O2092" s="55"/>
      <c r="P2092" s="55" t="s">
        <v>10650</v>
      </c>
      <c r="Q2092" s="55"/>
      <c r="R2092" s="55"/>
    </row>
    <row r="2093" spans="1:18">
      <c r="A2093" s="173">
        <v>2090</v>
      </c>
      <c r="B2093" s="55" t="s">
        <v>10651</v>
      </c>
      <c r="C2093" s="55"/>
      <c r="D2093" s="55"/>
      <c r="E2093" s="55"/>
      <c r="F2093" s="55"/>
      <c r="G2093" s="55"/>
      <c r="H2093" s="55"/>
      <c r="I2093" s="55"/>
      <c r="J2093" s="55"/>
      <c r="K2093" s="55"/>
      <c r="L2093" s="55"/>
      <c r="M2093" s="55"/>
      <c r="N2093" s="55"/>
      <c r="O2093" s="55"/>
      <c r="P2093" s="55" t="s">
        <v>10652</v>
      </c>
      <c r="Q2093" s="55"/>
      <c r="R2093" s="55"/>
    </row>
    <row r="2094" spans="1:18">
      <c r="A2094" s="173">
        <v>2091</v>
      </c>
      <c r="B2094" s="55" t="s">
        <v>10653</v>
      </c>
      <c r="C2094" s="55"/>
      <c r="D2094" s="55"/>
      <c r="E2094" s="55"/>
      <c r="F2094" s="55"/>
      <c r="G2094" s="55"/>
      <c r="H2094" s="55"/>
      <c r="I2094" s="55"/>
      <c r="J2094" s="55"/>
      <c r="K2094" s="55"/>
      <c r="L2094" s="55"/>
      <c r="M2094" s="55"/>
      <c r="N2094" s="55"/>
      <c r="O2094" s="55"/>
      <c r="P2094" s="55" t="s">
        <v>10701</v>
      </c>
      <c r="Q2094" s="55"/>
      <c r="R2094" s="55"/>
    </row>
    <row r="2095" spans="1:18">
      <c r="A2095" s="173">
        <v>2092</v>
      </c>
      <c r="B2095" s="55" t="s">
        <v>10654</v>
      </c>
      <c r="C2095" s="55"/>
      <c r="D2095" s="55"/>
      <c r="E2095" s="55"/>
      <c r="F2095" s="55"/>
      <c r="G2095" s="55"/>
      <c r="H2095" s="55"/>
      <c r="I2095" s="55"/>
      <c r="J2095" s="55"/>
      <c r="K2095" s="55"/>
      <c r="L2095" s="55"/>
      <c r="M2095" s="55"/>
      <c r="N2095" s="55"/>
      <c r="O2095" s="55"/>
      <c r="P2095" s="55" t="s">
        <v>10655</v>
      </c>
      <c r="Q2095" s="55"/>
      <c r="R2095" s="55"/>
    </row>
    <row r="2096" spans="1:18">
      <c r="A2096" s="173">
        <v>2093</v>
      </c>
      <c r="B2096" s="55" t="s">
        <v>10656</v>
      </c>
      <c r="C2096" s="55"/>
      <c r="D2096" s="55"/>
      <c r="E2096" s="55"/>
      <c r="F2096" s="55"/>
      <c r="G2096" s="55"/>
      <c r="H2096" s="55"/>
      <c r="I2096" s="55"/>
      <c r="J2096" s="55"/>
      <c r="K2096" s="55"/>
      <c r="L2096" s="55"/>
      <c r="M2096" s="55"/>
      <c r="N2096" s="55"/>
      <c r="O2096" s="55"/>
      <c r="P2096" s="55" t="s">
        <v>10657</v>
      </c>
      <c r="Q2096" s="55"/>
      <c r="R2096" s="55"/>
    </row>
    <row r="2097" spans="1:18">
      <c r="A2097" s="173">
        <v>2094</v>
      </c>
      <c r="B2097" s="55" t="s">
        <v>10658</v>
      </c>
      <c r="C2097" s="55"/>
      <c r="D2097" s="55"/>
      <c r="E2097" s="55"/>
      <c r="F2097" s="55"/>
      <c r="G2097" s="55"/>
      <c r="H2097" s="55"/>
      <c r="I2097" s="55"/>
      <c r="J2097" s="55"/>
      <c r="K2097" s="55"/>
      <c r="L2097" s="55"/>
      <c r="M2097" s="55"/>
      <c r="N2097" s="55"/>
      <c r="O2097" s="55"/>
      <c r="P2097" s="55" t="s">
        <v>10659</v>
      </c>
      <c r="Q2097" s="55"/>
      <c r="R2097" s="55"/>
    </row>
    <row r="2098" spans="1:18">
      <c r="A2098" s="173">
        <v>2095</v>
      </c>
      <c r="B2098" s="55" t="s">
        <v>10660</v>
      </c>
      <c r="C2098" s="55"/>
      <c r="D2098" s="55"/>
      <c r="E2098" s="55"/>
      <c r="F2098" s="55"/>
      <c r="G2098" s="55"/>
      <c r="H2098" s="55"/>
      <c r="I2098" s="55"/>
      <c r="J2098" s="55"/>
      <c r="K2098" s="55"/>
      <c r="L2098" s="55"/>
      <c r="M2098" s="55"/>
      <c r="N2098" s="55"/>
      <c r="O2098" s="55"/>
      <c r="P2098" s="55" t="s">
        <v>10661</v>
      </c>
      <c r="Q2098" s="55"/>
      <c r="R2098" s="55"/>
    </row>
    <row r="2099" spans="1:18">
      <c r="A2099" s="173">
        <v>2096</v>
      </c>
      <c r="B2099" s="55" t="s">
        <v>10662</v>
      </c>
      <c r="C2099" s="55"/>
      <c r="D2099" s="55"/>
      <c r="E2099" s="55"/>
      <c r="F2099" s="55"/>
      <c r="G2099" s="55"/>
      <c r="H2099" s="55"/>
      <c r="I2099" s="55"/>
      <c r="J2099" s="55"/>
      <c r="K2099" s="55"/>
      <c r="L2099" s="55"/>
      <c r="M2099" s="55"/>
      <c r="N2099" s="55"/>
      <c r="O2099" s="55"/>
      <c r="P2099" s="55" t="s">
        <v>10663</v>
      </c>
      <c r="Q2099" s="55"/>
      <c r="R2099" s="55"/>
    </row>
    <row r="2100" spans="1:18">
      <c r="A2100" s="173">
        <v>2097</v>
      </c>
      <c r="B2100" s="55" t="s">
        <v>10664</v>
      </c>
      <c r="C2100" s="55"/>
      <c r="D2100" s="55"/>
      <c r="E2100" s="55"/>
      <c r="F2100" s="55"/>
      <c r="G2100" s="55"/>
      <c r="H2100" s="55"/>
      <c r="I2100" s="55"/>
      <c r="J2100" s="55"/>
      <c r="K2100" s="55"/>
      <c r="L2100" s="55"/>
      <c r="M2100" s="55"/>
      <c r="N2100" s="55"/>
      <c r="O2100" s="55"/>
      <c r="P2100" s="55" t="s">
        <v>10700</v>
      </c>
      <c r="Q2100" s="55"/>
      <c r="R2100" s="55"/>
    </row>
    <row r="2101" spans="1:18">
      <c r="A2101" s="173">
        <v>2098</v>
      </c>
      <c r="B2101" s="55" t="s">
        <v>10665</v>
      </c>
      <c r="C2101" s="55"/>
      <c r="D2101" s="55"/>
      <c r="E2101" s="55"/>
      <c r="F2101" s="55"/>
      <c r="G2101" s="55"/>
      <c r="H2101" s="55"/>
      <c r="I2101" s="55"/>
      <c r="J2101" s="55"/>
      <c r="K2101" s="55"/>
      <c r="L2101" s="55"/>
      <c r="M2101" s="55"/>
      <c r="N2101" s="55"/>
      <c r="O2101" s="55"/>
      <c r="P2101" s="55" t="s">
        <v>10666</v>
      </c>
      <c r="Q2101" s="55"/>
      <c r="R2101" s="55"/>
    </row>
    <row r="2102" spans="1:18">
      <c r="A2102" s="173">
        <v>2099</v>
      </c>
      <c r="B2102" s="55" t="s">
        <v>10667</v>
      </c>
      <c r="C2102" s="55"/>
      <c r="D2102" s="55"/>
      <c r="E2102" s="55"/>
      <c r="F2102" s="55"/>
      <c r="G2102" s="55"/>
      <c r="H2102" s="55"/>
      <c r="I2102" s="55"/>
      <c r="J2102" s="55"/>
      <c r="K2102" s="55"/>
      <c r="L2102" s="55"/>
      <c r="M2102" s="55"/>
      <c r="N2102" s="55"/>
      <c r="O2102" s="55"/>
      <c r="P2102" s="55" t="s">
        <v>10668</v>
      </c>
      <c r="Q2102" s="55"/>
      <c r="R2102" s="55"/>
    </row>
    <row r="2103" spans="1:18">
      <c r="A2103" s="173">
        <v>2100</v>
      </c>
      <c r="B2103" s="55" t="s">
        <v>10669</v>
      </c>
      <c r="C2103" s="55"/>
      <c r="D2103" s="55"/>
      <c r="E2103" s="55"/>
      <c r="F2103" s="55"/>
      <c r="G2103" s="55"/>
      <c r="H2103" s="55"/>
      <c r="I2103" s="55"/>
      <c r="J2103" s="55"/>
      <c r="K2103" s="55"/>
      <c r="L2103" s="55"/>
      <c r="M2103" s="55"/>
      <c r="N2103" s="55"/>
      <c r="O2103" s="55"/>
      <c r="P2103" s="55" t="s">
        <v>10670</v>
      </c>
      <c r="Q2103" s="55"/>
      <c r="R2103" s="55"/>
    </row>
    <row r="2104" spans="1:18">
      <c r="A2104" s="173">
        <v>2101</v>
      </c>
      <c r="B2104" s="55" t="s">
        <v>12740</v>
      </c>
      <c r="C2104" s="55"/>
      <c r="D2104" s="55"/>
      <c r="E2104" s="55"/>
      <c r="F2104" s="55"/>
      <c r="G2104" s="55"/>
      <c r="H2104" s="55"/>
      <c r="I2104" s="55"/>
      <c r="J2104" s="55"/>
      <c r="K2104" s="55"/>
      <c r="L2104" s="55"/>
      <c r="M2104" s="55"/>
      <c r="N2104" s="55"/>
      <c r="O2104" s="55"/>
      <c r="P2104" s="55" t="s">
        <v>10671</v>
      </c>
      <c r="Q2104" s="55"/>
      <c r="R2104" s="55"/>
    </row>
    <row r="2105" spans="1:18">
      <c r="A2105" s="173">
        <v>2102</v>
      </c>
      <c r="B2105" s="55" t="s">
        <v>10672</v>
      </c>
      <c r="C2105" s="55"/>
      <c r="D2105" s="55"/>
      <c r="E2105" s="55"/>
      <c r="F2105" s="55"/>
      <c r="G2105" s="55"/>
      <c r="H2105" s="55"/>
      <c r="I2105" s="55"/>
      <c r="J2105" s="55"/>
      <c r="K2105" s="55"/>
      <c r="L2105" s="55"/>
      <c r="M2105" s="55"/>
      <c r="N2105" s="55"/>
      <c r="O2105" s="55"/>
      <c r="P2105" s="55" t="s">
        <v>10673</v>
      </c>
      <c r="Q2105" s="55"/>
      <c r="R2105" s="55"/>
    </row>
    <row r="2106" spans="1:18">
      <c r="A2106" s="173">
        <v>2103</v>
      </c>
      <c r="B2106" s="55" t="s">
        <v>10674</v>
      </c>
      <c r="C2106" s="55"/>
      <c r="D2106" s="55"/>
      <c r="E2106" s="55"/>
      <c r="F2106" s="55"/>
      <c r="G2106" s="55"/>
      <c r="H2106" s="55"/>
      <c r="I2106" s="55"/>
      <c r="J2106" s="55"/>
      <c r="K2106" s="55"/>
      <c r="L2106" s="55"/>
      <c r="M2106" s="55"/>
      <c r="N2106" s="55"/>
      <c r="O2106" s="55"/>
      <c r="P2106" s="55" t="s">
        <v>10675</v>
      </c>
      <c r="Q2106" s="55"/>
      <c r="R2106" s="55"/>
    </row>
    <row r="2107" spans="1:18">
      <c r="A2107" s="173">
        <v>2104</v>
      </c>
      <c r="B2107" s="55" t="s">
        <v>10676</v>
      </c>
      <c r="C2107" s="55"/>
      <c r="D2107" s="55"/>
      <c r="E2107" s="55"/>
      <c r="F2107" s="55"/>
      <c r="G2107" s="55"/>
      <c r="H2107" s="55"/>
      <c r="I2107" s="55"/>
      <c r="J2107" s="55"/>
      <c r="K2107" s="55"/>
      <c r="L2107" s="55"/>
      <c r="M2107" s="55"/>
      <c r="N2107" s="55"/>
      <c r="O2107" s="55"/>
      <c r="P2107" s="55" t="s">
        <v>10677</v>
      </c>
      <c r="Q2107" s="55"/>
      <c r="R2107" s="55"/>
    </row>
    <row r="2108" spans="1:18">
      <c r="A2108" s="173">
        <v>2105</v>
      </c>
      <c r="B2108" s="55" t="s">
        <v>10678</v>
      </c>
      <c r="C2108" s="55"/>
      <c r="D2108" s="55"/>
      <c r="E2108" s="55"/>
      <c r="F2108" s="55"/>
      <c r="G2108" s="55"/>
      <c r="H2108" s="55"/>
      <c r="I2108" s="55"/>
      <c r="J2108" s="55"/>
      <c r="K2108" s="55"/>
      <c r="L2108" s="55"/>
      <c r="M2108" s="55"/>
      <c r="N2108" s="55"/>
      <c r="O2108" s="55"/>
      <c r="P2108" s="55" t="s">
        <v>10679</v>
      </c>
      <c r="Q2108" s="55"/>
      <c r="R2108" s="55"/>
    </row>
    <row r="2109" spans="1:18">
      <c r="A2109" s="173">
        <v>2106</v>
      </c>
      <c r="B2109" s="55" t="s">
        <v>10680</v>
      </c>
      <c r="C2109" s="55"/>
      <c r="D2109" s="55"/>
      <c r="E2109" s="55"/>
      <c r="F2109" s="55"/>
      <c r="G2109" s="55"/>
      <c r="H2109" s="55"/>
      <c r="I2109" s="55"/>
      <c r="J2109" s="55"/>
      <c r="K2109" s="55"/>
      <c r="L2109" s="55"/>
      <c r="M2109" s="55"/>
      <c r="N2109" s="55"/>
      <c r="O2109" s="55"/>
      <c r="P2109" s="55"/>
      <c r="Q2109" s="55"/>
      <c r="R2109" s="55"/>
    </row>
    <row r="2110" spans="1:18">
      <c r="A2110" s="173">
        <v>2107</v>
      </c>
      <c r="B2110" s="55" t="s">
        <v>10681</v>
      </c>
      <c r="C2110" s="55"/>
      <c r="D2110" s="55"/>
      <c r="E2110" s="55"/>
      <c r="F2110" s="55"/>
      <c r="G2110" s="55"/>
      <c r="H2110" s="55"/>
      <c r="I2110" s="55"/>
      <c r="J2110" s="55"/>
      <c r="K2110" s="55"/>
      <c r="L2110" s="55"/>
      <c r="M2110" s="55"/>
      <c r="N2110" s="55"/>
      <c r="O2110" s="55"/>
      <c r="P2110" s="55" t="s">
        <v>10682</v>
      </c>
      <c r="Q2110" s="55"/>
      <c r="R2110" s="55"/>
    </row>
    <row r="2111" spans="1:18">
      <c r="A2111" s="173">
        <v>2108</v>
      </c>
      <c r="B2111" s="55" t="s">
        <v>10683</v>
      </c>
      <c r="C2111" s="55"/>
      <c r="D2111" s="55"/>
      <c r="E2111" s="55"/>
      <c r="F2111" s="55"/>
      <c r="G2111" s="55"/>
      <c r="H2111" s="55"/>
      <c r="I2111" s="55"/>
      <c r="J2111" s="55"/>
      <c r="K2111" s="55"/>
      <c r="L2111" s="55"/>
      <c r="M2111" s="55"/>
      <c r="N2111" s="55"/>
      <c r="O2111" s="55"/>
      <c r="P2111" s="55"/>
      <c r="Q2111" s="55"/>
      <c r="R2111" s="55"/>
    </row>
    <row r="2112" spans="1:18">
      <c r="A2112" s="173">
        <v>2109</v>
      </c>
      <c r="B2112" s="55" t="s">
        <v>10684</v>
      </c>
      <c r="C2112" s="55"/>
      <c r="D2112" s="55"/>
      <c r="E2112" s="55"/>
      <c r="F2112" s="55"/>
      <c r="G2112" s="55"/>
      <c r="H2112" s="55"/>
      <c r="I2112" s="55"/>
      <c r="J2112" s="55"/>
      <c r="K2112" s="55"/>
      <c r="L2112" s="55"/>
      <c r="M2112" s="55"/>
      <c r="N2112" s="55"/>
      <c r="O2112" s="55"/>
      <c r="P2112" s="55" t="s">
        <v>10685</v>
      </c>
      <c r="Q2112" s="55"/>
      <c r="R2112" s="55"/>
    </row>
    <row r="2113" spans="1:18">
      <c r="A2113" s="173">
        <v>2110</v>
      </c>
      <c r="B2113" s="55" t="s">
        <v>10686</v>
      </c>
      <c r="C2113" s="55"/>
      <c r="D2113" s="55"/>
      <c r="E2113" s="55"/>
      <c r="F2113" s="55"/>
      <c r="G2113" s="55"/>
      <c r="H2113" s="55"/>
      <c r="I2113" s="55"/>
      <c r="J2113" s="55"/>
      <c r="K2113" s="55"/>
      <c r="L2113" s="55"/>
      <c r="M2113" s="55"/>
      <c r="N2113" s="55"/>
      <c r="O2113" s="55"/>
      <c r="P2113" s="55" t="s">
        <v>10687</v>
      </c>
      <c r="Q2113" s="55"/>
      <c r="R2113" s="55"/>
    </row>
    <row r="2114" spans="1:18">
      <c r="A2114" s="173">
        <v>2111</v>
      </c>
      <c r="B2114" s="53" t="s">
        <v>11238</v>
      </c>
    </row>
    <row r="2115" spans="1:18">
      <c r="A2115" s="173">
        <v>2112</v>
      </c>
      <c r="B2115" s="53" t="s">
        <v>11239</v>
      </c>
      <c r="P2115" s="53" t="s">
        <v>11240</v>
      </c>
    </row>
    <row r="2116" spans="1:18">
      <c r="A2116" s="173">
        <v>2113</v>
      </c>
      <c r="B2116" s="53" t="s">
        <v>11241</v>
      </c>
      <c r="P2116" s="53" t="s">
        <v>11242</v>
      </c>
    </row>
    <row r="2117" spans="1:18">
      <c r="A2117" s="173">
        <v>2114</v>
      </c>
      <c r="B2117" s="53" t="s">
        <v>11243</v>
      </c>
      <c r="P2117" s="53" t="s">
        <v>11244</v>
      </c>
    </row>
    <row r="2118" spans="1:18">
      <c r="A2118" s="173">
        <v>2115</v>
      </c>
      <c r="B2118" s="53" t="s">
        <v>11245</v>
      </c>
      <c r="P2118" s="53" t="s">
        <v>11246</v>
      </c>
    </row>
    <row r="2119" spans="1:18">
      <c r="A2119" s="173">
        <v>2116</v>
      </c>
      <c r="B2119" s="53" t="s">
        <v>11247</v>
      </c>
      <c r="P2119" s="53" t="s">
        <v>11248</v>
      </c>
    </row>
    <row r="2120" spans="1:18">
      <c r="A2120" s="173">
        <v>2117</v>
      </c>
      <c r="B2120" s="53" t="s">
        <v>11249</v>
      </c>
    </row>
    <row r="2121" spans="1:18">
      <c r="A2121" s="173">
        <v>2118</v>
      </c>
      <c r="B2121" s="53" t="s">
        <v>11250</v>
      </c>
    </row>
    <row r="2122" spans="1:18">
      <c r="A2122" s="173">
        <v>2119</v>
      </c>
      <c r="B2122" s="53" t="s">
        <v>11251</v>
      </c>
      <c r="C2122" s="53" t="s">
        <v>11252</v>
      </c>
    </row>
    <row r="2123" spans="1:18">
      <c r="A2123" s="173">
        <v>2120</v>
      </c>
      <c r="B2123" s="53" t="s">
        <v>11253</v>
      </c>
    </row>
    <row r="2124" spans="1:18">
      <c r="A2124" s="173">
        <v>2121</v>
      </c>
      <c r="B2124" s="53" t="s">
        <v>11254</v>
      </c>
      <c r="C2124" s="53" t="s">
        <v>11255</v>
      </c>
    </row>
    <row r="2125" spans="1:18">
      <c r="A2125" s="173">
        <v>2122</v>
      </c>
      <c r="B2125" s="53" t="s">
        <v>11256</v>
      </c>
      <c r="P2125" s="53" t="s">
        <v>11242</v>
      </c>
    </row>
    <row r="2126" spans="1:18">
      <c r="A2126" s="173">
        <v>2123</v>
      </c>
      <c r="B2126" s="53" t="s">
        <v>11257</v>
      </c>
    </row>
    <row r="2127" spans="1:18">
      <c r="A2127" s="173">
        <v>2124</v>
      </c>
      <c r="B2127" s="53" t="s">
        <v>11258</v>
      </c>
      <c r="P2127" s="53" t="s">
        <v>11259</v>
      </c>
    </row>
    <row r="2128" spans="1:18">
      <c r="A2128" s="173">
        <v>2125</v>
      </c>
      <c r="B2128" s="53" t="s">
        <v>11260</v>
      </c>
      <c r="P2128" s="53" t="s">
        <v>11261</v>
      </c>
    </row>
    <row r="2129" spans="1:16">
      <c r="A2129" s="173">
        <v>2126</v>
      </c>
      <c r="B2129" s="53" t="s">
        <v>11262</v>
      </c>
      <c r="P2129" s="53" t="s">
        <v>11263</v>
      </c>
    </row>
    <row r="2130" spans="1:16">
      <c r="A2130" s="173">
        <v>2127</v>
      </c>
      <c r="B2130" s="53" t="s">
        <v>11264</v>
      </c>
      <c r="P2130" s="53" t="s">
        <v>11265</v>
      </c>
    </row>
    <row r="2131" spans="1:16">
      <c r="A2131" s="173">
        <v>2128</v>
      </c>
      <c r="B2131" s="53" t="s">
        <v>11266</v>
      </c>
      <c r="P2131" s="53" t="s">
        <v>11267</v>
      </c>
    </row>
    <row r="2132" spans="1:16">
      <c r="A2132" s="173">
        <v>2129</v>
      </c>
      <c r="B2132" s="53" t="s">
        <v>11268</v>
      </c>
      <c r="P2132" s="53" t="s">
        <v>11269</v>
      </c>
    </row>
    <row r="2133" spans="1:16">
      <c r="A2133" s="173">
        <v>2130</v>
      </c>
      <c r="B2133" s="53" t="s">
        <v>11270</v>
      </c>
    </row>
    <row r="2134" spans="1:16">
      <c r="A2134" s="173">
        <v>2131</v>
      </c>
      <c r="B2134" s="53" t="s">
        <v>11271</v>
      </c>
      <c r="C2134" s="53" t="s">
        <v>11272</v>
      </c>
      <c r="D2134" s="53" t="s">
        <v>11273</v>
      </c>
      <c r="E2134" s="53" t="s">
        <v>11274</v>
      </c>
      <c r="P2134" s="53" t="s">
        <v>11275</v>
      </c>
    </row>
    <row r="2135" spans="1:16">
      <c r="A2135" s="173">
        <v>2132</v>
      </c>
      <c r="B2135" s="53" t="s">
        <v>11276</v>
      </c>
      <c r="P2135" s="53" t="s">
        <v>11259</v>
      </c>
    </row>
    <row r="2136" spans="1:16">
      <c r="A2136" s="235">
        <v>2133</v>
      </c>
      <c r="B2136" s="53" t="s">
        <v>11506</v>
      </c>
      <c r="P2136" s="53" t="s">
        <v>11507</v>
      </c>
    </row>
    <row r="2137" spans="1:16">
      <c r="A2137" s="235">
        <v>2134</v>
      </c>
      <c r="B2137" s="53" t="s">
        <v>11508</v>
      </c>
      <c r="P2137" s="53" t="s">
        <v>11509</v>
      </c>
    </row>
    <row r="2138" spans="1:16">
      <c r="A2138" s="235">
        <v>2135</v>
      </c>
      <c r="B2138" s="55" t="s">
        <v>11510</v>
      </c>
    </row>
    <row r="2139" spans="1:16">
      <c r="A2139" s="235">
        <v>2136</v>
      </c>
      <c r="B2139" s="55" t="s">
        <v>11511</v>
      </c>
    </row>
    <row r="2140" spans="1:16">
      <c r="A2140" s="235">
        <v>2137</v>
      </c>
      <c r="B2140" s="55" t="s">
        <v>11512</v>
      </c>
    </row>
    <row r="2141" spans="1:16">
      <c r="A2141" s="235">
        <v>2138</v>
      </c>
      <c r="B2141" s="55" t="s">
        <v>11513</v>
      </c>
    </row>
    <row r="2142" spans="1:16" ht="13.25" customHeight="1">
      <c r="A2142" s="235">
        <v>2139</v>
      </c>
      <c r="B2142" s="55" t="s">
        <v>11514</v>
      </c>
      <c r="P2142" s="53" t="s">
        <v>11515</v>
      </c>
    </row>
    <row r="2143" spans="1:16" ht="13.25" customHeight="1">
      <c r="A2143" s="235">
        <v>2140</v>
      </c>
      <c r="B2143" s="55" t="s">
        <v>11516</v>
      </c>
      <c r="P2143" s="53" t="s">
        <v>11517</v>
      </c>
    </row>
    <row r="2144" spans="1:16">
      <c r="A2144" s="235">
        <v>2141</v>
      </c>
      <c r="B2144" s="55" t="s">
        <v>11518</v>
      </c>
    </row>
    <row r="2145" spans="1:16">
      <c r="A2145" s="235">
        <v>2142</v>
      </c>
      <c r="B2145" s="55" t="s">
        <v>11519</v>
      </c>
      <c r="P2145" s="267" t="s">
        <v>11520</v>
      </c>
    </row>
    <row r="2146" spans="1:16" ht="13.25" customHeight="1">
      <c r="A2146" s="235">
        <v>2143</v>
      </c>
      <c r="B2146" s="55" t="s">
        <v>11521</v>
      </c>
      <c r="P2146" s="53" t="s">
        <v>11522</v>
      </c>
    </row>
    <row r="2147" spans="1:16">
      <c r="A2147" s="235">
        <v>2144</v>
      </c>
      <c r="B2147" s="55" t="s">
        <v>11523</v>
      </c>
    </row>
    <row r="2148" spans="1:16">
      <c r="A2148" s="235">
        <v>2145</v>
      </c>
      <c r="B2148" s="55" t="s">
        <v>11524</v>
      </c>
    </row>
    <row r="2149" spans="1:16" ht="13.25" customHeight="1">
      <c r="A2149" s="235">
        <v>2146</v>
      </c>
      <c r="B2149" s="55" t="s">
        <v>11525</v>
      </c>
      <c r="P2149" s="53" t="s">
        <v>11526</v>
      </c>
    </row>
    <row r="2150" spans="1:16" ht="13.25" customHeight="1">
      <c r="A2150" s="235">
        <v>2147</v>
      </c>
      <c r="B2150" s="55" t="s">
        <v>11527</v>
      </c>
      <c r="C2150" s="53" t="s">
        <v>11528</v>
      </c>
      <c r="P2150" s="53" t="s">
        <v>11529</v>
      </c>
    </row>
    <row r="2151" spans="1:16" ht="13.25" customHeight="1">
      <c r="A2151" s="235">
        <v>2148</v>
      </c>
      <c r="B2151" s="55" t="s">
        <v>11530</v>
      </c>
      <c r="P2151" s="53" t="s">
        <v>11531</v>
      </c>
    </row>
    <row r="2152" spans="1:16">
      <c r="A2152" s="235">
        <v>2149</v>
      </c>
      <c r="B2152" s="55" t="s">
        <v>11532</v>
      </c>
    </row>
    <row r="2153" spans="1:16">
      <c r="A2153" s="235">
        <v>2150</v>
      </c>
      <c r="B2153" s="55" t="s">
        <v>11533</v>
      </c>
    </row>
    <row r="2154" spans="1:16">
      <c r="A2154" s="235">
        <v>2151</v>
      </c>
      <c r="B2154" s="55" t="s">
        <v>11534</v>
      </c>
    </row>
    <row r="2155" spans="1:16">
      <c r="A2155" s="235">
        <v>2152</v>
      </c>
      <c r="B2155" s="55" t="s">
        <v>11535</v>
      </c>
    </row>
    <row r="2156" spans="1:16">
      <c r="A2156" s="235">
        <v>2153</v>
      </c>
      <c r="B2156" s="55" t="s">
        <v>11536</v>
      </c>
    </row>
    <row r="2157" spans="1:16">
      <c r="A2157" s="235">
        <v>2154</v>
      </c>
      <c r="B2157" s="55" t="s">
        <v>11537</v>
      </c>
    </row>
    <row r="2158" spans="1:16">
      <c r="A2158" s="235">
        <v>2155</v>
      </c>
      <c r="B2158" s="55" t="s">
        <v>11538</v>
      </c>
    </row>
    <row r="2159" spans="1:16">
      <c r="A2159" s="235">
        <v>2156</v>
      </c>
      <c r="B2159" s="55" t="s">
        <v>11539</v>
      </c>
    </row>
    <row r="2160" spans="1:16" ht="13.25" customHeight="1">
      <c r="A2160" s="235">
        <v>2157</v>
      </c>
      <c r="B2160" s="55" t="s">
        <v>11540</v>
      </c>
      <c r="P2160" s="53" t="s">
        <v>11541</v>
      </c>
    </row>
    <row r="2161" spans="1:16" ht="13.25" customHeight="1">
      <c r="A2161" s="235">
        <v>2158</v>
      </c>
      <c r="B2161" s="55" t="s">
        <v>11542</v>
      </c>
      <c r="P2161" s="53" t="s">
        <v>11543</v>
      </c>
    </row>
    <row r="2162" spans="1:16" ht="13.25" customHeight="1">
      <c r="A2162" s="235">
        <v>2159</v>
      </c>
      <c r="B2162" s="55" t="s">
        <v>11544</v>
      </c>
      <c r="P2162" s="53" t="s">
        <v>11545</v>
      </c>
    </row>
    <row r="2163" spans="1:16" ht="13.25" customHeight="1">
      <c r="A2163" s="235">
        <v>2160</v>
      </c>
      <c r="B2163" s="55" t="s">
        <v>11546</v>
      </c>
      <c r="P2163" s="53" t="s">
        <v>11547</v>
      </c>
    </row>
    <row r="2164" spans="1:16">
      <c r="A2164" s="235">
        <v>2161</v>
      </c>
      <c r="B2164" s="55" t="s">
        <v>11548</v>
      </c>
    </row>
    <row r="2165" spans="1:16">
      <c r="A2165" s="235">
        <v>2162</v>
      </c>
      <c r="B2165" s="55" t="s">
        <v>11549</v>
      </c>
    </row>
    <row r="2166" spans="1:16" ht="13.25" customHeight="1">
      <c r="A2166" s="235">
        <v>2163</v>
      </c>
      <c r="B2166" s="55" t="s">
        <v>11550</v>
      </c>
      <c r="P2166" s="53" t="s">
        <v>11551</v>
      </c>
    </row>
    <row r="2167" spans="1:16" ht="13.25" customHeight="1">
      <c r="A2167" s="235">
        <v>2164</v>
      </c>
      <c r="B2167" s="55" t="s">
        <v>11552</v>
      </c>
      <c r="C2167" s="53" t="s">
        <v>11553</v>
      </c>
    </row>
    <row r="2168" spans="1:16">
      <c r="A2168" s="235">
        <v>2165</v>
      </c>
      <c r="B2168" s="55" t="s">
        <v>11554</v>
      </c>
    </row>
    <row r="2169" spans="1:16" ht="13.25" customHeight="1">
      <c r="A2169" s="235">
        <v>2166</v>
      </c>
      <c r="B2169" s="55" t="s">
        <v>11555</v>
      </c>
      <c r="P2169" s="53" t="s">
        <v>11556</v>
      </c>
    </row>
    <row r="2170" spans="1:16">
      <c r="A2170" s="235">
        <v>2167</v>
      </c>
      <c r="B2170" s="55" t="s">
        <v>11557</v>
      </c>
    </row>
    <row r="2171" spans="1:16" ht="13.25" customHeight="1">
      <c r="A2171" s="235">
        <v>2168</v>
      </c>
      <c r="B2171" s="55" t="s">
        <v>11558</v>
      </c>
      <c r="P2171" s="53" t="s">
        <v>11559</v>
      </c>
    </row>
    <row r="2172" spans="1:16">
      <c r="A2172" s="235">
        <v>2169</v>
      </c>
      <c r="B2172" s="55" t="s">
        <v>11560</v>
      </c>
    </row>
    <row r="2173" spans="1:16">
      <c r="A2173" s="235">
        <v>2170</v>
      </c>
      <c r="B2173" s="55" t="s">
        <v>11561</v>
      </c>
    </row>
    <row r="2174" spans="1:16">
      <c r="A2174" s="235">
        <v>2171</v>
      </c>
      <c r="B2174" s="55" t="s">
        <v>11562</v>
      </c>
    </row>
    <row r="2175" spans="1:16" ht="13.25" customHeight="1">
      <c r="A2175" s="235">
        <v>2172</v>
      </c>
      <c r="B2175" s="55" t="s">
        <v>12741</v>
      </c>
      <c r="P2175" s="53" t="s">
        <v>11563</v>
      </c>
    </row>
    <row r="2176" spans="1:16" ht="13.25" customHeight="1">
      <c r="A2176" s="235">
        <v>2173</v>
      </c>
      <c r="B2176" s="55" t="s">
        <v>11564</v>
      </c>
      <c r="P2176" s="53" t="s">
        <v>11565</v>
      </c>
    </row>
    <row r="2177" spans="1:16" ht="13.25" customHeight="1">
      <c r="A2177" s="235">
        <v>2174</v>
      </c>
      <c r="B2177" s="55" t="s">
        <v>11566</v>
      </c>
      <c r="P2177" s="53" t="s">
        <v>11567</v>
      </c>
    </row>
    <row r="2178" spans="1:16" ht="13.25" customHeight="1">
      <c r="A2178" s="235">
        <v>2175</v>
      </c>
      <c r="B2178" s="55" t="s">
        <v>11568</v>
      </c>
      <c r="P2178" s="53" t="s">
        <v>11569</v>
      </c>
    </row>
    <row r="2179" spans="1:16">
      <c r="A2179" s="235">
        <v>2176</v>
      </c>
      <c r="B2179" s="55" t="s">
        <v>11570</v>
      </c>
    </row>
    <row r="2180" spans="1:16">
      <c r="A2180" s="235">
        <v>2177</v>
      </c>
      <c r="B2180" s="55" t="s">
        <v>11571</v>
      </c>
    </row>
    <row r="2181" spans="1:16">
      <c r="A2181" s="235">
        <v>2178</v>
      </c>
      <c r="B2181" s="55" t="s">
        <v>11572</v>
      </c>
    </row>
    <row r="2182" spans="1:16" ht="13.25" customHeight="1">
      <c r="A2182" s="235">
        <v>2179</v>
      </c>
      <c r="B2182" s="55" t="s">
        <v>11573</v>
      </c>
      <c r="P2182" s="53" t="s">
        <v>11574</v>
      </c>
    </row>
    <row r="2183" spans="1:16" ht="13.25" customHeight="1">
      <c r="A2183" s="235">
        <v>2180</v>
      </c>
      <c r="B2183" s="55" t="s">
        <v>11575</v>
      </c>
      <c r="P2183" s="53" t="s">
        <v>11576</v>
      </c>
    </row>
    <row r="2184" spans="1:16">
      <c r="A2184" s="235">
        <v>2181</v>
      </c>
      <c r="B2184" s="55" t="s">
        <v>11577</v>
      </c>
    </row>
    <row r="2185" spans="1:16">
      <c r="A2185" s="235">
        <v>2182</v>
      </c>
      <c r="B2185" s="55" t="s">
        <v>11578</v>
      </c>
    </row>
    <row r="2186" spans="1:16">
      <c r="A2186" s="235">
        <v>2183</v>
      </c>
      <c r="B2186" s="55" t="s">
        <v>11579</v>
      </c>
    </row>
    <row r="2187" spans="1:16" ht="13.25" customHeight="1">
      <c r="A2187" s="235">
        <v>2184</v>
      </c>
      <c r="B2187" s="55" t="s">
        <v>11580</v>
      </c>
      <c r="P2187" s="53" t="s">
        <v>11581</v>
      </c>
    </row>
    <row r="2188" spans="1:16">
      <c r="A2188" s="235">
        <v>2185</v>
      </c>
      <c r="B2188" s="55" t="s">
        <v>11582</v>
      </c>
    </row>
    <row r="2189" spans="1:16" ht="13.25" customHeight="1">
      <c r="A2189" s="235">
        <v>2186</v>
      </c>
      <c r="B2189" s="55" t="s">
        <v>11583</v>
      </c>
      <c r="P2189" s="53" t="s">
        <v>11584</v>
      </c>
    </row>
    <row r="2190" spans="1:16" ht="13.25" customHeight="1">
      <c r="A2190" s="235">
        <v>2187</v>
      </c>
      <c r="B2190" s="55" t="s">
        <v>11585</v>
      </c>
      <c r="P2190" s="53" t="s">
        <v>11586</v>
      </c>
    </row>
    <row r="2191" spans="1:16">
      <c r="A2191" s="235">
        <v>2188</v>
      </c>
      <c r="B2191" s="55" t="s">
        <v>11587</v>
      </c>
    </row>
    <row r="2192" spans="1:16">
      <c r="A2192" s="235">
        <v>2189</v>
      </c>
      <c r="B2192" s="55" t="s">
        <v>11588</v>
      </c>
    </row>
    <row r="2193" spans="1:16" ht="13.25" customHeight="1">
      <c r="A2193" s="235">
        <v>2190</v>
      </c>
      <c r="B2193" s="55" t="s">
        <v>11589</v>
      </c>
      <c r="C2193" s="53" t="s">
        <v>11590</v>
      </c>
    </row>
    <row r="2194" spans="1:16" ht="13.25" customHeight="1">
      <c r="A2194" s="235">
        <v>2191</v>
      </c>
      <c r="B2194" s="55" t="s">
        <v>11591</v>
      </c>
    </row>
    <row r="2195" spans="1:16">
      <c r="A2195" s="235">
        <v>2192</v>
      </c>
      <c r="B2195" s="55" t="s">
        <v>11592</v>
      </c>
    </row>
    <row r="2196" spans="1:16" ht="13.25" customHeight="1">
      <c r="A2196" s="235">
        <v>2193</v>
      </c>
      <c r="B2196" s="55" t="s">
        <v>11593</v>
      </c>
      <c r="P2196" s="53" t="s">
        <v>11594</v>
      </c>
    </row>
    <row r="2197" spans="1:16" ht="13.25" customHeight="1">
      <c r="A2197" s="235">
        <v>2194</v>
      </c>
      <c r="B2197" s="55" t="s">
        <v>11595</v>
      </c>
      <c r="P2197" s="53" t="s">
        <v>11596</v>
      </c>
    </row>
    <row r="2198" spans="1:16">
      <c r="A2198" s="235">
        <v>2195</v>
      </c>
      <c r="B2198" s="53" t="s">
        <v>11736</v>
      </c>
      <c r="P2198" s="53" t="s">
        <v>11735</v>
      </c>
    </row>
    <row r="2199" spans="1:16">
      <c r="A2199" s="235">
        <v>2196</v>
      </c>
      <c r="B2199" s="53" t="s">
        <v>11734</v>
      </c>
    </row>
    <row r="2200" spans="1:16">
      <c r="A2200" s="235">
        <v>2197</v>
      </c>
      <c r="B2200" s="53" t="s">
        <v>11733</v>
      </c>
    </row>
    <row r="2201" spans="1:16">
      <c r="A2201" s="235">
        <v>2198</v>
      </c>
      <c r="B2201" s="53" t="s">
        <v>11732</v>
      </c>
      <c r="P2201" s="53" t="s">
        <v>11731</v>
      </c>
    </row>
    <row r="2202" spans="1:16">
      <c r="A2202" s="235">
        <v>2199</v>
      </c>
      <c r="B2202" s="53" t="s">
        <v>11730</v>
      </c>
      <c r="P2202" s="53" t="s">
        <v>11729</v>
      </c>
    </row>
    <row r="2203" spans="1:16">
      <c r="A2203" s="235">
        <v>2200</v>
      </c>
      <c r="B2203" s="53" t="s">
        <v>11728</v>
      </c>
    </row>
    <row r="2204" spans="1:16">
      <c r="A2204" s="235">
        <v>2201</v>
      </c>
      <c r="B2204" s="53" t="s">
        <v>11727</v>
      </c>
    </row>
    <row r="2205" spans="1:16">
      <c r="A2205" s="235">
        <v>2202</v>
      </c>
      <c r="B2205" s="53" t="s">
        <v>11726</v>
      </c>
      <c r="P2205" s="53" t="s">
        <v>11725</v>
      </c>
    </row>
    <row r="2206" spans="1:16">
      <c r="A2206" s="235">
        <v>2203</v>
      </c>
      <c r="B2206" s="53" t="s">
        <v>11724</v>
      </c>
      <c r="P2206" s="53" t="s">
        <v>11723</v>
      </c>
    </row>
    <row r="2207" spans="1:16">
      <c r="A2207" s="235">
        <v>2204</v>
      </c>
      <c r="B2207" s="53" t="s">
        <v>11722</v>
      </c>
      <c r="P2207" s="53" t="s">
        <v>11721</v>
      </c>
    </row>
    <row r="2208" spans="1:16">
      <c r="A2208" s="235">
        <v>2205</v>
      </c>
      <c r="B2208" s="53" t="s">
        <v>11720</v>
      </c>
      <c r="P2208" s="53" t="s">
        <v>11719</v>
      </c>
    </row>
    <row r="2209" spans="1:16">
      <c r="A2209" s="235">
        <v>2206</v>
      </c>
      <c r="B2209" s="53" t="s">
        <v>11718</v>
      </c>
      <c r="P2209" s="53" t="s">
        <v>11717</v>
      </c>
    </row>
    <row r="2210" spans="1:16">
      <c r="A2210" s="235">
        <v>2207</v>
      </c>
      <c r="B2210" s="53" t="s">
        <v>11716</v>
      </c>
    </row>
    <row r="2211" spans="1:16">
      <c r="A2211" s="235">
        <v>2208</v>
      </c>
      <c r="B2211" s="53" t="s">
        <v>11715</v>
      </c>
    </row>
    <row r="2212" spans="1:16">
      <c r="A2212" s="235">
        <v>2209</v>
      </c>
      <c r="B2212" s="53" t="s">
        <v>12742</v>
      </c>
      <c r="P2212" s="53" t="s">
        <v>11714</v>
      </c>
    </row>
    <row r="2213" spans="1:16">
      <c r="A2213" s="235">
        <v>2210</v>
      </c>
      <c r="B2213" s="53" t="s">
        <v>11713</v>
      </c>
    </row>
    <row r="2214" spans="1:16">
      <c r="A2214" s="235">
        <v>2211</v>
      </c>
      <c r="B2214" s="53" t="s">
        <v>11712</v>
      </c>
    </row>
    <row r="2215" spans="1:16">
      <c r="A2215" s="235">
        <v>2212</v>
      </c>
      <c r="B2215" s="53" t="s">
        <v>11711</v>
      </c>
      <c r="P2215" s="53" t="s">
        <v>11710</v>
      </c>
    </row>
    <row r="2216" spans="1:16">
      <c r="A2216" s="235">
        <v>2213</v>
      </c>
      <c r="B2216" s="53" t="s">
        <v>11709</v>
      </c>
      <c r="P2216" s="53" t="s">
        <v>11708</v>
      </c>
    </row>
    <row r="2217" spans="1:16">
      <c r="A2217" s="235">
        <v>2214</v>
      </c>
      <c r="B2217" s="53" t="s">
        <v>11707</v>
      </c>
      <c r="P2217" s="53" t="s">
        <v>11706</v>
      </c>
    </row>
    <row r="2218" spans="1:16">
      <c r="A2218" s="235">
        <v>2215</v>
      </c>
      <c r="B2218" s="53" t="s">
        <v>11705</v>
      </c>
      <c r="P2218" s="53" t="s">
        <v>11704</v>
      </c>
    </row>
    <row r="2219" spans="1:16">
      <c r="A2219" s="235">
        <v>2216</v>
      </c>
      <c r="B2219" s="53" t="s">
        <v>11703</v>
      </c>
      <c r="P2219" s="53" t="s">
        <v>11738</v>
      </c>
    </row>
    <row r="2220" spans="1:16">
      <c r="A2220" s="235">
        <v>2217</v>
      </c>
      <c r="B2220" s="53" t="s">
        <v>11702</v>
      </c>
    </row>
    <row r="2221" spans="1:16">
      <c r="A2221" s="235">
        <v>2218</v>
      </c>
      <c r="B2221" s="53" t="s">
        <v>11701</v>
      </c>
    </row>
    <row r="2222" spans="1:16">
      <c r="A2222" s="235">
        <v>2219</v>
      </c>
      <c r="B2222" s="53" t="s">
        <v>11700</v>
      </c>
      <c r="P2222" s="53" t="s">
        <v>11699</v>
      </c>
    </row>
    <row r="2223" spans="1:16">
      <c r="A2223" s="235">
        <v>2220</v>
      </c>
      <c r="B2223" s="53" t="s">
        <v>11698</v>
      </c>
    </row>
    <row r="2224" spans="1:16">
      <c r="A2224" s="235">
        <v>2221</v>
      </c>
      <c r="B2224" s="53" t="s">
        <v>11697</v>
      </c>
      <c r="P2224" s="53" t="s">
        <v>11696</v>
      </c>
    </row>
    <row r="2225" spans="1:16">
      <c r="A2225" s="235">
        <v>2222</v>
      </c>
      <c r="B2225" s="53" t="s">
        <v>11695</v>
      </c>
      <c r="P2225" s="53" t="s">
        <v>11739</v>
      </c>
    </row>
    <row r="2226" spans="1:16">
      <c r="A2226" s="235">
        <v>2223</v>
      </c>
      <c r="B2226" s="53" t="s">
        <v>11694</v>
      </c>
      <c r="P2226" s="53" t="s">
        <v>12743</v>
      </c>
    </row>
    <row r="2227" spans="1:16">
      <c r="A2227" s="235">
        <v>2224</v>
      </c>
      <c r="B2227" s="53" t="s">
        <v>11693</v>
      </c>
    </row>
    <row r="2228" spans="1:16" ht="13">
      <c r="A2228" s="235">
        <v>2225</v>
      </c>
      <c r="B2228" s="244" t="s">
        <v>12744</v>
      </c>
      <c r="P2228" s="53" t="s">
        <v>11762</v>
      </c>
    </row>
    <row r="2229" spans="1:16">
      <c r="A2229" s="235">
        <v>2226</v>
      </c>
      <c r="B2229" s="53" t="s">
        <v>11763</v>
      </c>
    </row>
    <row r="2230" spans="1:16">
      <c r="A2230" s="235">
        <v>2227</v>
      </c>
      <c r="B2230" s="53" t="s">
        <v>11764</v>
      </c>
      <c r="P2230" s="53" t="s">
        <v>11765</v>
      </c>
    </row>
    <row r="2231" spans="1:16">
      <c r="A2231" s="235">
        <v>2228</v>
      </c>
      <c r="B2231" s="53" t="s">
        <v>11766</v>
      </c>
      <c r="C2231" s="53" t="s">
        <v>11767</v>
      </c>
    </row>
    <row r="2232" spans="1:16">
      <c r="A2232" s="235">
        <v>2229</v>
      </c>
      <c r="B2232" s="53" t="s">
        <v>11768</v>
      </c>
    </row>
    <row r="2233" spans="1:16">
      <c r="A2233" s="235">
        <v>2230</v>
      </c>
      <c r="B2233" s="53" t="s">
        <v>11769</v>
      </c>
      <c r="P2233" s="53" t="s">
        <v>11770</v>
      </c>
    </row>
    <row r="2234" spans="1:16">
      <c r="A2234" s="235">
        <v>2231</v>
      </c>
      <c r="B2234" s="53" t="s">
        <v>11771</v>
      </c>
      <c r="P2234" s="53" t="s">
        <v>11772</v>
      </c>
    </row>
    <row r="2235" spans="1:16">
      <c r="A2235" s="235">
        <v>2232</v>
      </c>
      <c r="B2235" s="53" t="s">
        <v>11773</v>
      </c>
    </row>
    <row r="2236" spans="1:16">
      <c r="A2236" s="235">
        <v>2233</v>
      </c>
      <c r="B2236" s="53" t="s">
        <v>11774</v>
      </c>
    </row>
    <row r="2237" spans="1:16">
      <c r="A2237" s="235">
        <v>2234</v>
      </c>
      <c r="B2237" s="53" t="s">
        <v>11774</v>
      </c>
    </row>
    <row r="2238" spans="1:16">
      <c r="A2238" s="235">
        <v>2235</v>
      </c>
      <c r="B2238" s="53" t="s">
        <v>11775</v>
      </c>
      <c r="C2238" s="53" t="s">
        <v>11776</v>
      </c>
    </row>
    <row r="2239" spans="1:16">
      <c r="A2239" s="235">
        <v>2236</v>
      </c>
      <c r="B2239" s="53" t="s">
        <v>11777</v>
      </c>
    </row>
    <row r="2240" spans="1:16">
      <c r="A2240" s="235">
        <v>2237</v>
      </c>
      <c r="B2240" s="53" t="s">
        <v>11778</v>
      </c>
      <c r="P2240" s="53" t="s">
        <v>11779</v>
      </c>
    </row>
    <row r="2241" spans="1:16">
      <c r="A2241" s="235">
        <v>2238</v>
      </c>
      <c r="B2241" s="53" t="s">
        <v>11780</v>
      </c>
      <c r="P2241" s="53" t="s">
        <v>11781</v>
      </c>
    </row>
    <row r="2242" spans="1:16">
      <c r="A2242" s="235">
        <v>2239</v>
      </c>
      <c r="B2242" s="53" t="s">
        <v>11782</v>
      </c>
      <c r="P2242" s="53" t="s">
        <v>11783</v>
      </c>
    </row>
    <row r="2243" spans="1:16">
      <c r="A2243" s="235">
        <v>2240</v>
      </c>
      <c r="B2243" s="53" t="s">
        <v>11784</v>
      </c>
    </row>
    <row r="2244" spans="1:16">
      <c r="A2244" s="235">
        <v>2241</v>
      </c>
      <c r="B2244" s="53" t="s">
        <v>11785</v>
      </c>
    </row>
    <row r="2245" spans="1:16">
      <c r="A2245" s="235">
        <v>2242</v>
      </c>
      <c r="B2245" s="53" t="s">
        <v>11786</v>
      </c>
    </row>
    <row r="2246" spans="1:16">
      <c r="A2246" s="235">
        <v>2243</v>
      </c>
      <c r="B2246" s="53" t="s">
        <v>11787</v>
      </c>
    </row>
    <row r="2247" spans="1:16">
      <c r="A2247" s="235">
        <v>2244</v>
      </c>
      <c r="B2247" s="53" t="s">
        <v>11788</v>
      </c>
      <c r="P2247" s="53" t="s">
        <v>11789</v>
      </c>
    </row>
    <row r="2248" spans="1:16">
      <c r="A2248" s="235">
        <v>2245</v>
      </c>
      <c r="B2248" s="53" t="s">
        <v>11790</v>
      </c>
    </row>
    <row r="2249" spans="1:16">
      <c r="A2249" s="235">
        <v>2246</v>
      </c>
      <c r="B2249" s="53" t="s">
        <v>11790</v>
      </c>
    </row>
    <row r="2250" spans="1:16">
      <c r="A2250" s="235">
        <v>2247</v>
      </c>
      <c r="B2250" s="53" t="s">
        <v>11791</v>
      </c>
    </row>
    <row r="2251" spans="1:16">
      <c r="A2251" s="235">
        <v>2248</v>
      </c>
      <c r="B2251" s="53" t="s">
        <v>11792</v>
      </c>
      <c r="P2251" s="53" t="s">
        <v>11793</v>
      </c>
    </row>
    <row r="2252" spans="1:16">
      <c r="A2252" s="235">
        <v>2249</v>
      </c>
      <c r="B2252" s="53" t="s">
        <v>11794</v>
      </c>
    </row>
    <row r="2253" spans="1:16">
      <c r="A2253" s="235">
        <v>2250</v>
      </c>
      <c r="B2253" s="53" t="s">
        <v>11795</v>
      </c>
      <c r="P2253" s="53" t="s">
        <v>11796</v>
      </c>
    </row>
    <row r="2254" spans="1:16">
      <c r="A2254" s="235">
        <v>2251</v>
      </c>
      <c r="B2254" s="53" t="s">
        <v>11797</v>
      </c>
    </row>
    <row r="2255" spans="1:16">
      <c r="A2255" s="235">
        <v>2252</v>
      </c>
      <c r="B2255" s="53" t="s">
        <v>11798</v>
      </c>
    </row>
    <row r="2256" spans="1:16">
      <c r="A2256" s="235">
        <v>2253</v>
      </c>
      <c r="B2256" s="53" t="s">
        <v>11799</v>
      </c>
    </row>
    <row r="2257" spans="1:16">
      <c r="A2257" s="235">
        <v>2254</v>
      </c>
      <c r="B2257" s="53" t="s">
        <v>11800</v>
      </c>
    </row>
    <row r="2258" spans="1:16">
      <c r="A2258" s="235">
        <v>2255</v>
      </c>
      <c r="B2258" s="53" t="s">
        <v>11801</v>
      </c>
      <c r="C2258" s="53" t="s">
        <v>11802</v>
      </c>
    </row>
    <row r="2259" spans="1:16">
      <c r="A2259" s="235">
        <v>2256</v>
      </c>
      <c r="B2259" s="53" t="s">
        <v>11803</v>
      </c>
      <c r="C2259" s="53" t="s">
        <v>11804</v>
      </c>
    </row>
    <row r="2260" spans="1:16">
      <c r="A2260" s="235">
        <v>2257</v>
      </c>
      <c r="B2260" s="53" t="s">
        <v>11805</v>
      </c>
    </row>
    <row r="2261" spans="1:16">
      <c r="A2261" s="235">
        <v>2258</v>
      </c>
      <c r="B2261" s="53" t="s">
        <v>11806</v>
      </c>
      <c r="P2261" s="53" t="s">
        <v>11807</v>
      </c>
    </row>
    <row r="2262" spans="1:16">
      <c r="A2262" s="235">
        <v>2259</v>
      </c>
      <c r="B2262" s="53" t="s">
        <v>11808</v>
      </c>
    </row>
    <row r="2263" spans="1:16">
      <c r="A2263" s="235">
        <v>2260</v>
      </c>
      <c r="B2263" s="53" t="s">
        <v>11809</v>
      </c>
    </row>
    <row r="2264" spans="1:16">
      <c r="A2264" s="235">
        <v>2261</v>
      </c>
      <c r="B2264" s="53" t="s">
        <v>11810</v>
      </c>
      <c r="P2264" s="53" t="s">
        <v>12025</v>
      </c>
    </row>
    <row r="2265" spans="1:16">
      <c r="A2265" s="235">
        <v>2262</v>
      </c>
      <c r="B2265" s="53" t="s">
        <v>11811</v>
      </c>
      <c r="P2265" s="53" t="s">
        <v>12023</v>
      </c>
    </row>
    <row r="2266" spans="1:16">
      <c r="A2266" s="235">
        <v>2263</v>
      </c>
      <c r="B2266" s="53" t="s">
        <v>11812</v>
      </c>
      <c r="P2266" s="53" t="s">
        <v>12024</v>
      </c>
    </row>
    <row r="2267" spans="1:16">
      <c r="A2267" s="235">
        <v>2264</v>
      </c>
      <c r="B2267" s="53" t="s">
        <v>11813</v>
      </c>
    </row>
    <row r="2268" spans="1:16">
      <c r="A2268" s="235">
        <v>2265</v>
      </c>
      <c r="B2268" s="53" t="s">
        <v>11814</v>
      </c>
      <c r="P2268" s="53" t="s">
        <v>11815</v>
      </c>
    </row>
    <row r="2269" spans="1:16">
      <c r="A2269" s="235">
        <v>2266</v>
      </c>
      <c r="B2269" s="53" t="s">
        <v>11816</v>
      </c>
    </row>
    <row r="2270" spans="1:16">
      <c r="A2270" s="235">
        <v>2267</v>
      </c>
      <c r="B2270" s="53" t="s">
        <v>11817</v>
      </c>
      <c r="P2270" s="53" t="s">
        <v>11818</v>
      </c>
    </row>
    <row r="2271" spans="1:16">
      <c r="A2271" s="235">
        <v>2268</v>
      </c>
      <c r="B2271" s="53" t="s">
        <v>11819</v>
      </c>
      <c r="P2271" s="53" t="s">
        <v>11820</v>
      </c>
    </row>
    <row r="2272" spans="1:16">
      <c r="A2272" s="235">
        <v>2269</v>
      </c>
      <c r="B2272" s="53" t="s">
        <v>11821</v>
      </c>
      <c r="P2272" s="53" t="s">
        <v>11822</v>
      </c>
    </row>
    <row r="2273" spans="1:16">
      <c r="A2273" s="235">
        <v>2270</v>
      </c>
      <c r="B2273" s="53" t="s">
        <v>11823</v>
      </c>
      <c r="P2273" s="53" t="s">
        <v>11824</v>
      </c>
    </row>
    <row r="2274" spans="1:16">
      <c r="A2274" s="235">
        <v>2271</v>
      </c>
      <c r="B2274" s="53" t="s">
        <v>11825</v>
      </c>
    </row>
    <row r="2275" spans="1:16">
      <c r="A2275" s="235">
        <v>2272</v>
      </c>
      <c r="B2275" s="53" t="s">
        <v>11826</v>
      </c>
    </row>
    <row r="2276" spans="1:16">
      <c r="A2276" s="235">
        <v>2273</v>
      </c>
      <c r="B2276" s="53" t="s">
        <v>11827</v>
      </c>
    </row>
    <row r="2277" spans="1:16">
      <c r="A2277" s="235">
        <v>2274</v>
      </c>
      <c r="B2277" s="53" t="s">
        <v>11828</v>
      </c>
    </row>
    <row r="2278" spans="1:16">
      <c r="A2278" s="235">
        <v>2275</v>
      </c>
      <c r="B2278" s="53" t="s">
        <v>11829</v>
      </c>
    </row>
    <row r="2279" spans="1:16">
      <c r="A2279" s="235">
        <v>2276</v>
      </c>
      <c r="B2279" s="53" t="s">
        <v>11830</v>
      </c>
    </row>
    <row r="2280" spans="1:16">
      <c r="A2280" s="235">
        <v>2277</v>
      </c>
      <c r="B2280" s="53" t="s">
        <v>11831</v>
      </c>
      <c r="P2280" s="53" t="s">
        <v>12022</v>
      </c>
    </row>
    <row r="2281" spans="1:16">
      <c r="A2281" s="235">
        <v>2278</v>
      </c>
      <c r="B2281" s="53" t="s">
        <v>11832</v>
      </c>
      <c r="P2281" s="53" t="s">
        <v>11833</v>
      </c>
    </row>
    <row r="2282" spans="1:16">
      <c r="A2282" s="235">
        <v>2279</v>
      </c>
      <c r="B2282" s="53" t="s">
        <v>11834</v>
      </c>
    </row>
    <row r="2283" spans="1:16">
      <c r="A2283" s="235">
        <v>2280</v>
      </c>
      <c r="B2283" s="53" t="s">
        <v>11835</v>
      </c>
    </row>
    <row r="2284" spans="1:16">
      <c r="A2284" s="235">
        <v>2281</v>
      </c>
      <c r="B2284" s="53" t="s">
        <v>11836</v>
      </c>
    </row>
    <row r="2285" spans="1:16">
      <c r="A2285" s="235">
        <v>2282</v>
      </c>
      <c r="B2285" s="53" t="s">
        <v>11837</v>
      </c>
    </row>
    <row r="2286" spans="1:16">
      <c r="A2286" s="235">
        <v>2283</v>
      </c>
      <c r="B2286" s="53" t="s">
        <v>11838</v>
      </c>
    </row>
    <row r="2287" spans="1:16">
      <c r="A2287" s="235">
        <v>2284</v>
      </c>
      <c r="B2287" s="53" t="s">
        <v>11839</v>
      </c>
      <c r="P2287" s="53" t="s">
        <v>11840</v>
      </c>
    </row>
    <row r="2288" spans="1:16">
      <c r="A2288" s="235">
        <v>2285</v>
      </c>
      <c r="B2288" s="53" t="s">
        <v>11841</v>
      </c>
      <c r="C2288" s="53" t="s">
        <v>12745</v>
      </c>
      <c r="P2288" s="53" t="s">
        <v>12021</v>
      </c>
    </row>
    <row r="2289" spans="1:16">
      <c r="A2289" s="235">
        <v>2286</v>
      </c>
      <c r="B2289" s="53" t="s">
        <v>12746</v>
      </c>
      <c r="P2289" s="53" t="s">
        <v>12020</v>
      </c>
    </row>
    <row r="2290" spans="1:16">
      <c r="A2290" s="243">
        <v>2287</v>
      </c>
      <c r="B2290" s="53" t="s">
        <v>12076</v>
      </c>
      <c r="P2290" s="53" t="s">
        <v>12077</v>
      </c>
    </row>
    <row r="2291" spans="1:16">
      <c r="A2291" s="243">
        <v>2288</v>
      </c>
      <c r="B2291" s="53" t="s">
        <v>12078</v>
      </c>
      <c r="P2291" s="53" t="s">
        <v>12079</v>
      </c>
    </row>
    <row r="2292" spans="1:16" ht="13">
      <c r="A2292" s="243">
        <v>2289</v>
      </c>
      <c r="B2292" s="53" t="s">
        <v>12080</v>
      </c>
      <c r="D2292" s="244"/>
    </row>
    <row r="2293" spans="1:16">
      <c r="A2293" s="243">
        <v>2290</v>
      </c>
      <c r="B2293" s="53" t="s">
        <v>12081</v>
      </c>
    </row>
    <row r="2294" spans="1:16">
      <c r="A2294" s="243">
        <v>2291</v>
      </c>
      <c r="B2294" s="53" t="s">
        <v>12082</v>
      </c>
    </row>
    <row r="2295" spans="1:16">
      <c r="A2295" s="243">
        <v>2292</v>
      </c>
      <c r="B2295" s="53" t="s">
        <v>12083</v>
      </c>
    </row>
    <row r="2296" spans="1:16">
      <c r="A2296" s="243">
        <v>2293</v>
      </c>
      <c r="B2296" s="53" t="s">
        <v>12084</v>
      </c>
    </row>
    <row r="2297" spans="1:16">
      <c r="A2297" s="243">
        <v>2294</v>
      </c>
      <c r="B2297" s="53" t="s">
        <v>12085</v>
      </c>
    </row>
    <row r="2298" spans="1:16">
      <c r="A2298" s="243">
        <v>2295</v>
      </c>
      <c r="B2298" s="53" t="s">
        <v>12086</v>
      </c>
    </row>
    <row r="2299" spans="1:16">
      <c r="A2299" s="243">
        <v>2296</v>
      </c>
      <c r="B2299" s="53" t="s">
        <v>12087</v>
      </c>
      <c r="P2299" s="53" t="s">
        <v>12088</v>
      </c>
    </row>
    <row r="2300" spans="1:16">
      <c r="A2300" s="243">
        <v>2297</v>
      </c>
      <c r="B2300" s="53" t="s">
        <v>12747</v>
      </c>
      <c r="C2300" s="53" t="s">
        <v>12748</v>
      </c>
      <c r="D2300" s="53" t="s">
        <v>12749</v>
      </c>
      <c r="E2300" s="53" t="s">
        <v>12750</v>
      </c>
      <c r="F2300" s="53" t="s">
        <v>12751</v>
      </c>
    </row>
    <row r="2301" spans="1:16">
      <c r="A2301" s="243">
        <v>2298</v>
      </c>
      <c r="B2301" s="53" t="s">
        <v>12089</v>
      </c>
    </row>
    <row r="2302" spans="1:16">
      <c r="A2302" s="243">
        <v>2299</v>
      </c>
      <c r="B2302" s="53" t="s">
        <v>12090</v>
      </c>
    </row>
    <row r="2303" spans="1:16">
      <c r="A2303" s="243">
        <v>2300</v>
      </c>
      <c r="B2303" s="53" t="s">
        <v>12091</v>
      </c>
    </row>
    <row r="2304" spans="1:16">
      <c r="A2304" s="243">
        <v>2301</v>
      </c>
      <c r="B2304" s="53" t="s">
        <v>12092</v>
      </c>
    </row>
    <row r="2305" spans="1:16">
      <c r="A2305" s="243">
        <v>2302</v>
      </c>
      <c r="B2305" s="53" t="s">
        <v>12093</v>
      </c>
    </row>
    <row r="2306" spans="1:16">
      <c r="A2306" s="243">
        <v>2303</v>
      </c>
      <c r="B2306" s="53" t="s">
        <v>12094</v>
      </c>
    </row>
    <row r="2307" spans="1:16" ht="13">
      <c r="A2307" s="243">
        <v>2304</v>
      </c>
      <c r="B2307" s="53" t="s">
        <v>12095</v>
      </c>
      <c r="P2307" s="244" t="s">
        <v>12096</v>
      </c>
    </row>
    <row r="2308" spans="1:16" ht="13">
      <c r="A2308" s="243">
        <v>2305</v>
      </c>
      <c r="B2308" s="53" t="s">
        <v>12097</v>
      </c>
      <c r="P2308" s="244" t="s">
        <v>12098</v>
      </c>
    </row>
    <row r="2309" spans="1:16">
      <c r="A2309" s="243">
        <v>2306</v>
      </c>
      <c r="B2309" s="53" t="s">
        <v>12099</v>
      </c>
    </row>
    <row r="2310" spans="1:16" ht="13">
      <c r="A2310" s="243">
        <v>2307</v>
      </c>
      <c r="B2310" s="53" t="s">
        <v>12100</v>
      </c>
      <c r="P2310" s="244" t="s">
        <v>12101</v>
      </c>
    </row>
    <row r="2311" spans="1:16">
      <c r="A2311" s="243">
        <v>2308</v>
      </c>
      <c r="B2311" s="53" t="s">
        <v>12102</v>
      </c>
    </row>
    <row r="2312" spans="1:16">
      <c r="A2312" s="243">
        <v>2309</v>
      </c>
      <c r="B2312" s="53" t="s">
        <v>12103</v>
      </c>
    </row>
    <row r="2313" spans="1:16">
      <c r="A2313" s="243">
        <v>2310</v>
      </c>
      <c r="B2313" s="53" t="s">
        <v>12201</v>
      </c>
      <c r="P2313" s="53" t="s">
        <v>12202</v>
      </c>
    </row>
    <row r="2314" spans="1:16">
      <c r="A2314" s="243">
        <v>2311</v>
      </c>
      <c r="B2314" s="53" t="s">
        <v>12203</v>
      </c>
      <c r="P2314" s="53" t="s">
        <v>12204</v>
      </c>
    </row>
    <row r="2315" spans="1:16">
      <c r="A2315" s="243">
        <v>2312</v>
      </c>
      <c r="B2315" s="53" t="s">
        <v>12205</v>
      </c>
      <c r="P2315" s="53" t="s">
        <v>12206</v>
      </c>
    </row>
    <row r="2316" spans="1:16">
      <c r="A2316" s="243">
        <v>2313</v>
      </c>
      <c r="B2316" s="53" t="s">
        <v>12207</v>
      </c>
    </row>
    <row r="2317" spans="1:16">
      <c r="A2317" s="243">
        <v>2314</v>
      </c>
      <c r="B2317" s="53" t="s">
        <v>12208</v>
      </c>
    </row>
    <row r="2318" spans="1:16">
      <c r="A2318" s="243">
        <v>2315</v>
      </c>
      <c r="B2318" s="53" t="s">
        <v>12209</v>
      </c>
    </row>
    <row r="2319" spans="1:16">
      <c r="A2319" s="243">
        <v>2316</v>
      </c>
      <c r="B2319" s="53" t="s">
        <v>12210</v>
      </c>
    </row>
    <row r="2320" spans="1:16">
      <c r="A2320" s="243">
        <v>2317</v>
      </c>
      <c r="B2320" s="53" t="s">
        <v>12211</v>
      </c>
    </row>
    <row r="2321" spans="1:16">
      <c r="A2321" s="243">
        <v>2318</v>
      </c>
      <c r="B2321" s="53" t="s">
        <v>12212</v>
      </c>
    </row>
    <row r="2322" spans="1:16">
      <c r="A2322" s="243">
        <v>2319</v>
      </c>
      <c r="B2322" s="53" t="s">
        <v>12213</v>
      </c>
    </row>
    <row r="2323" spans="1:16">
      <c r="A2323" s="243">
        <v>2320</v>
      </c>
      <c r="B2323" s="53" t="s">
        <v>12214</v>
      </c>
      <c r="C2323" s="53" t="s">
        <v>12215</v>
      </c>
      <c r="P2323" s="53" t="s">
        <v>12216</v>
      </c>
    </row>
    <row r="2324" spans="1:16">
      <c r="A2324" s="243">
        <v>2321</v>
      </c>
      <c r="B2324" s="53" t="s">
        <v>12217</v>
      </c>
    </row>
    <row r="2325" spans="1:16">
      <c r="A2325" s="243">
        <v>2322</v>
      </c>
      <c r="B2325" s="53" t="s">
        <v>12218</v>
      </c>
      <c r="P2325" s="53" t="s">
        <v>12219</v>
      </c>
    </row>
    <row r="2326" spans="1:16">
      <c r="A2326" s="243">
        <v>2323</v>
      </c>
      <c r="B2326" s="53" t="s">
        <v>12220</v>
      </c>
    </row>
    <row r="2327" spans="1:16">
      <c r="A2327" s="243">
        <v>2324</v>
      </c>
      <c r="B2327" s="53" t="s">
        <v>12221</v>
      </c>
    </row>
    <row r="2328" spans="1:16">
      <c r="A2328" s="243">
        <v>2325</v>
      </c>
      <c r="B2328" s="53" t="s">
        <v>12222</v>
      </c>
    </row>
    <row r="2329" spans="1:16">
      <c r="A2329" s="243">
        <v>2326</v>
      </c>
      <c r="B2329" s="53" t="s">
        <v>12223</v>
      </c>
    </row>
    <row r="2330" spans="1:16">
      <c r="A2330" s="243">
        <v>2327</v>
      </c>
      <c r="B2330" s="53" t="s">
        <v>12224</v>
      </c>
    </row>
    <row r="2331" spans="1:16">
      <c r="A2331" s="243">
        <v>2328</v>
      </c>
      <c r="B2331" s="53" t="s">
        <v>12752</v>
      </c>
      <c r="C2331" s="53" t="s">
        <v>12225</v>
      </c>
    </row>
    <row r="2332" spans="1:16">
      <c r="A2332" s="243">
        <v>2329</v>
      </c>
      <c r="B2332" s="53" t="s">
        <v>12226</v>
      </c>
    </row>
    <row r="2333" spans="1:16">
      <c r="A2333" s="243">
        <v>2330</v>
      </c>
      <c r="B2333" s="53" t="s">
        <v>12227</v>
      </c>
    </row>
    <row r="2334" spans="1:16">
      <c r="A2334" s="243">
        <v>2331</v>
      </c>
      <c r="B2334" s="53" t="s">
        <v>12228</v>
      </c>
    </row>
    <row r="2335" spans="1:16">
      <c r="A2335" s="243">
        <v>2332</v>
      </c>
      <c r="B2335" s="53" t="s">
        <v>12229</v>
      </c>
      <c r="P2335" s="53" t="s">
        <v>12230</v>
      </c>
    </row>
    <row r="2336" spans="1:16">
      <c r="A2336" s="243">
        <v>2333</v>
      </c>
      <c r="B2336" s="53" t="s">
        <v>12643</v>
      </c>
      <c r="P2336" s="53" t="s">
        <v>12642</v>
      </c>
    </row>
    <row r="2337" spans="1:16">
      <c r="A2337" s="243">
        <v>2334</v>
      </c>
      <c r="B2337" s="53" t="s">
        <v>12231</v>
      </c>
      <c r="P2337" s="53" t="s">
        <v>12232</v>
      </c>
    </row>
    <row r="2338" spans="1:16">
      <c r="A2338" s="243">
        <v>2335</v>
      </c>
      <c r="B2338" s="53" t="s">
        <v>12233</v>
      </c>
      <c r="P2338" s="53" t="s">
        <v>12234</v>
      </c>
    </row>
    <row r="2339" spans="1:16">
      <c r="A2339" s="243">
        <v>2336</v>
      </c>
      <c r="B2339" s="53" t="s">
        <v>12235</v>
      </c>
    </row>
    <row r="2340" spans="1:16">
      <c r="A2340" s="243">
        <v>2337</v>
      </c>
      <c r="B2340" s="53" t="s">
        <v>12236</v>
      </c>
    </row>
    <row r="2341" spans="1:16">
      <c r="A2341" s="243">
        <v>2338</v>
      </c>
      <c r="B2341" s="53" t="s">
        <v>12237</v>
      </c>
      <c r="P2341" s="53" t="s">
        <v>12238</v>
      </c>
    </row>
    <row r="2342" spans="1:16">
      <c r="A2342" s="243">
        <v>2339</v>
      </c>
      <c r="B2342" s="53" t="s">
        <v>12239</v>
      </c>
    </row>
    <row r="2343" spans="1:16">
      <c r="A2343" s="243">
        <v>2340</v>
      </c>
      <c r="B2343" s="53" t="s">
        <v>12240</v>
      </c>
      <c r="P2343" s="53" t="s">
        <v>12241</v>
      </c>
    </row>
    <row r="2344" spans="1:16">
      <c r="A2344" s="243">
        <v>2341</v>
      </c>
      <c r="B2344" s="53" t="s">
        <v>12242</v>
      </c>
    </row>
    <row r="2345" spans="1:16">
      <c r="A2345" s="243">
        <v>2342</v>
      </c>
      <c r="B2345" s="53" t="s">
        <v>12243</v>
      </c>
    </row>
    <row r="2346" spans="1:16">
      <c r="A2346" s="243">
        <v>2343</v>
      </c>
      <c r="B2346" s="53" t="s">
        <v>12244</v>
      </c>
    </row>
    <row r="2347" spans="1:16">
      <c r="A2347" s="243">
        <v>2344</v>
      </c>
      <c r="B2347" s="53" t="s">
        <v>12245</v>
      </c>
    </row>
    <row r="2348" spans="1:16">
      <c r="A2348" s="243">
        <v>2345</v>
      </c>
      <c r="B2348" s="53" t="s">
        <v>12246</v>
      </c>
      <c r="C2348" s="53" t="s">
        <v>12247</v>
      </c>
    </row>
    <row r="2349" spans="1:16">
      <c r="A2349" s="243">
        <v>2346</v>
      </c>
      <c r="B2349" s="53" t="s">
        <v>12284</v>
      </c>
      <c r="P2349" s="53" t="s">
        <v>12285</v>
      </c>
    </row>
    <row r="2350" spans="1:16">
      <c r="A2350" s="243">
        <v>2347</v>
      </c>
      <c r="B2350" s="53" t="s">
        <v>12286</v>
      </c>
    </row>
    <row r="2351" spans="1:16">
      <c r="A2351" s="243">
        <v>2348</v>
      </c>
      <c r="B2351" s="53" t="s">
        <v>12287</v>
      </c>
    </row>
    <row r="2352" spans="1:16">
      <c r="A2352" s="243">
        <v>2349</v>
      </c>
      <c r="B2352" s="53" t="s">
        <v>12288</v>
      </c>
    </row>
    <row r="2353" spans="1:16">
      <c r="A2353" s="243">
        <v>2350</v>
      </c>
      <c r="B2353" s="53" t="s">
        <v>12289</v>
      </c>
      <c r="P2353" s="53" t="s">
        <v>12290</v>
      </c>
    </row>
    <row r="2354" spans="1:16">
      <c r="A2354" s="243">
        <v>2351</v>
      </c>
      <c r="B2354" s="53" t="s">
        <v>12291</v>
      </c>
    </row>
    <row r="2355" spans="1:16">
      <c r="A2355" s="243">
        <v>2352</v>
      </c>
      <c r="B2355" s="53" t="s">
        <v>12292</v>
      </c>
    </row>
    <row r="2356" spans="1:16">
      <c r="A2356" s="243">
        <v>2353</v>
      </c>
      <c r="B2356" s="53" t="s">
        <v>12293</v>
      </c>
    </row>
    <row r="2357" spans="1:16">
      <c r="A2357" s="243">
        <v>2354</v>
      </c>
      <c r="B2357" s="53" t="s">
        <v>12294</v>
      </c>
    </row>
    <row r="2358" spans="1:16">
      <c r="A2358" s="243">
        <v>2355</v>
      </c>
      <c r="B2358" s="53" t="s">
        <v>12295</v>
      </c>
    </row>
    <row r="2359" spans="1:16">
      <c r="A2359" s="243">
        <v>2356</v>
      </c>
      <c r="B2359" s="53" t="s">
        <v>12296</v>
      </c>
    </row>
    <row r="2360" spans="1:16">
      <c r="A2360" s="243">
        <v>2357</v>
      </c>
      <c r="B2360" s="53" t="s">
        <v>12753</v>
      </c>
    </row>
    <row r="2361" spans="1:16">
      <c r="A2361" s="243">
        <v>2358</v>
      </c>
      <c r="B2361" s="53" t="s">
        <v>12297</v>
      </c>
    </row>
    <row r="2362" spans="1:16">
      <c r="A2362" s="243">
        <v>2359</v>
      </c>
      <c r="B2362" s="53" t="s">
        <v>12298</v>
      </c>
    </row>
    <row r="2363" spans="1:16">
      <c r="A2363" s="243">
        <v>2360</v>
      </c>
      <c r="B2363" s="53" t="s">
        <v>12299</v>
      </c>
      <c r="P2363" s="53" t="s">
        <v>12300</v>
      </c>
    </row>
    <row r="2364" spans="1:16">
      <c r="A2364" s="243">
        <v>2361</v>
      </c>
      <c r="B2364" s="53" t="s">
        <v>12301</v>
      </c>
    </row>
    <row r="2365" spans="1:16">
      <c r="A2365" s="243">
        <v>2362</v>
      </c>
      <c r="B2365" s="53" t="s">
        <v>12302</v>
      </c>
    </row>
    <row r="2366" spans="1:16">
      <c r="A2366" s="243">
        <v>2363</v>
      </c>
      <c r="B2366" s="53" t="s">
        <v>12303</v>
      </c>
    </row>
    <row r="2367" spans="1:16">
      <c r="A2367" s="243">
        <v>2364</v>
      </c>
      <c r="B2367" s="53" t="s">
        <v>12304</v>
      </c>
    </row>
    <row r="2368" spans="1:16">
      <c r="A2368" s="243">
        <v>2365</v>
      </c>
      <c r="B2368" s="53" t="s">
        <v>12305</v>
      </c>
      <c r="P2368" s="53" t="s">
        <v>12306</v>
      </c>
    </row>
    <row r="2369" spans="1:16">
      <c r="A2369" s="243">
        <v>2366</v>
      </c>
      <c r="B2369" s="53" t="s">
        <v>12307</v>
      </c>
    </row>
    <row r="2370" spans="1:16">
      <c r="A2370" s="243">
        <v>2367</v>
      </c>
      <c r="B2370" s="53" t="s">
        <v>12308</v>
      </c>
      <c r="P2370" s="53" t="s">
        <v>12309</v>
      </c>
    </row>
    <row r="2371" spans="1:16">
      <c r="A2371" s="243">
        <v>2368</v>
      </c>
      <c r="B2371" s="53" t="s">
        <v>12471</v>
      </c>
    </row>
    <row r="2372" spans="1:16">
      <c r="A2372" s="243">
        <v>2369</v>
      </c>
      <c r="B2372" s="53" t="s">
        <v>12472</v>
      </c>
    </row>
    <row r="2373" spans="1:16">
      <c r="A2373" s="243">
        <v>2370</v>
      </c>
      <c r="B2373" s="53" t="s">
        <v>12473</v>
      </c>
      <c r="C2373" s="53" t="s">
        <v>12474</v>
      </c>
    </row>
    <row r="2374" spans="1:16">
      <c r="A2374" s="243">
        <v>2371</v>
      </c>
      <c r="B2374" s="53" t="s">
        <v>12475</v>
      </c>
    </row>
    <row r="2375" spans="1:16">
      <c r="A2375" s="243">
        <v>2372</v>
      </c>
      <c r="B2375" s="53" t="s">
        <v>12476</v>
      </c>
    </row>
    <row r="2376" spans="1:16">
      <c r="A2376" s="243">
        <v>2373</v>
      </c>
      <c r="B2376" s="53" t="s">
        <v>12477</v>
      </c>
    </row>
    <row r="2377" spans="1:16">
      <c r="A2377" s="243">
        <v>2374</v>
      </c>
      <c r="B2377" s="53" t="s">
        <v>12478</v>
      </c>
    </row>
    <row r="2378" spans="1:16">
      <c r="A2378" s="243">
        <v>2375</v>
      </c>
      <c r="B2378" s="53" t="s">
        <v>12479</v>
      </c>
    </row>
    <row r="2379" spans="1:16">
      <c r="A2379" s="243">
        <v>2376</v>
      </c>
      <c r="B2379" s="53" t="s">
        <v>12480</v>
      </c>
    </row>
    <row r="2380" spans="1:16">
      <c r="A2380" s="243">
        <v>2377</v>
      </c>
      <c r="B2380" s="53" t="s">
        <v>12481</v>
      </c>
    </row>
    <row r="2381" spans="1:16">
      <c r="A2381" s="243">
        <v>2378</v>
      </c>
      <c r="B2381" s="53" t="s">
        <v>12482</v>
      </c>
      <c r="P2381" s="53" t="s">
        <v>12483</v>
      </c>
    </row>
    <row r="2382" spans="1:16">
      <c r="A2382" s="243">
        <v>2379</v>
      </c>
      <c r="B2382" s="53" t="s">
        <v>12484</v>
      </c>
      <c r="P2382" s="53" t="s">
        <v>12485</v>
      </c>
    </row>
    <row r="2383" spans="1:16">
      <c r="A2383" s="243">
        <v>2380</v>
      </c>
      <c r="B2383" s="53" t="s">
        <v>12486</v>
      </c>
      <c r="P2383" s="53" t="s">
        <v>12487</v>
      </c>
    </row>
    <row r="2384" spans="1:16">
      <c r="A2384" s="243">
        <v>2381</v>
      </c>
      <c r="B2384" s="53" t="s">
        <v>12488</v>
      </c>
    </row>
    <row r="2385" spans="1:16">
      <c r="A2385" s="243">
        <v>2382</v>
      </c>
      <c r="B2385" s="53" t="s">
        <v>12489</v>
      </c>
    </row>
    <row r="2386" spans="1:16">
      <c r="A2386" s="243">
        <v>2383</v>
      </c>
      <c r="B2386" s="53" t="s">
        <v>12490</v>
      </c>
    </row>
    <row r="2387" spans="1:16">
      <c r="A2387" s="243">
        <v>2384</v>
      </c>
      <c r="B2387" s="53" t="s">
        <v>12491</v>
      </c>
    </row>
    <row r="2388" spans="1:16">
      <c r="A2388" s="243">
        <v>2385</v>
      </c>
      <c r="B2388" s="53" t="s">
        <v>12492</v>
      </c>
    </row>
    <row r="2389" spans="1:16">
      <c r="A2389" s="243">
        <v>2386</v>
      </c>
      <c r="B2389" s="53" t="s">
        <v>12754</v>
      </c>
      <c r="P2389" s="53" t="s">
        <v>12755</v>
      </c>
    </row>
    <row r="2390" spans="1:16">
      <c r="A2390" s="243">
        <v>2387</v>
      </c>
      <c r="B2390" s="53" t="s">
        <v>12493</v>
      </c>
      <c r="P2390" s="53" t="s">
        <v>12494</v>
      </c>
    </row>
    <row r="2391" spans="1:16">
      <c r="A2391" s="243">
        <v>2388</v>
      </c>
      <c r="B2391" s="53" t="s">
        <v>12495</v>
      </c>
    </row>
    <row r="2392" spans="1:16">
      <c r="A2392" s="243">
        <v>2389</v>
      </c>
      <c r="B2392" s="53" t="s">
        <v>12496</v>
      </c>
    </row>
    <row r="2393" spans="1:16">
      <c r="A2393" s="243">
        <v>2390</v>
      </c>
      <c r="B2393" s="53" t="s">
        <v>12497</v>
      </c>
    </row>
    <row r="2394" spans="1:16">
      <c r="A2394" s="243">
        <v>2391</v>
      </c>
      <c r="B2394" s="53" t="s">
        <v>12498</v>
      </c>
    </row>
    <row r="2395" spans="1:16">
      <c r="A2395" s="243">
        <v>2392</v>
      </c>
      <c r="B2395" s="53" t="s">
        <v>12499</v>
      </c>
    </row>
    <row r="2396" spans="1:16">
      <c r="A2396" s="243">
        <v>2393</v>
      </c>
      <c r="B2396" s="53" t="s">
        <v>12500</v>
      </c>
    </row>
    <row r="2397" spans="1:16">
      <c r="A2397" s="243">
        <v>2394</v>
      </c>
      <c r="B2397" s="53" t="s">
        <v>12501</v>
      </c>
    </row>
    <row r="2398" spans="1:16">
      <c r="A2398" s="243">
        <v>2395</v>
      </c>
      <c r="B2398" s="53" t="s">
        <v>12502</v>
      </c>
    </row>
    <row r="2399" spans="1:16">
      <c r="A2399" s="243">
        <v>2396</v>
      </c>
      <c r="B2399" s="53" t="s">
        <v>12503</v>
      </c>
    </row>
    <row r="2400" spans="1:16">
      <c r="A2400" s="243">
        <v>2397</v>
      </c>
      <c r="B2400" s="53" t="s">
        <v>12504</v>
      </c>
    </row>
    <row r="2401" spans="1:16">
      <c r="A2401" s="243">
        <v>2398</v>
      </c>
      <c r="B2401" s="53" t="s">
        <v>12505</v>
      </c>
    </row>
    <row r="2402" spans="1:16">
      <c r="A2402" s="243">
        <v>2399</v>
      </c>
      <c r="B2402" s="53" t="s">
        <v>12506</v>
      </c>
    </row>
    <row r="2403" spans="1:16">
      <c r="A2403" s="243">
        <v>2400</v>
      </c>
      <c r="B2403" s="53" t="s">
        <v>12507</v>
      </c>
      <c r="C2403" s="53" t="s">
        <v>12508</v>
      </c>
      <c r="D2403" s="53" t="s">
        <v>12509</v>
      </c>
      <c r="E2403" s="53" t="s">
        <v>12510</v>
      </c>
    </row>
    <row r="2404" spans="1:16">
      <c r="A2404" s="243">
        <v>2401</v>
      </c>
      <c r="B2404" s="53" t="s">
        <v>12511</v>
      </c>
    </row>
    <row r="2405" spans="1:16">
      <c r="A2405" s="243">
        <v>2402</v>
      </c>
      <c r="B2405" s="53" t="s">
        <v>12512</v>
      </c>
    </row>
    <row r="2406" spans="1:16">
      <c r="A2406" s="243">
        <v>2403</v>
      </c>
      <c r="B2406" s="53" t="s">
        <v>12513</v>
      </c>
      <c r="P2406" s="53" t="s">
        <v>12514</v>
      </c>
    </row>
    <row r="2407" spans="1:16">
      <c r="A2407" s="243">
        <v>2404</v>
      </c>
      <c r="B2407" s="53" t="s">
        <v>12515</v>
      </c>
    </row>
    <row r="2408" spans="1:16">
      <c r="A2408" s="243">
        <v>2405</v>
      </c>
      <c r="B2408" s="53" t="s">
        <v>12516</v>
      </c>
      <c r="P2408" s="53" t="s">
        <v>12517</v>
      </c>
    </row>
    <row r="2409" spans="1:16">
      <c r="A2409" s="243">
        <v>2406</v>
      </c>
      <c r="B2409" s="53" t="s">
        <v>12620</v>
      </c>
    </row>
    <row r="2410" spans="1:16">
      <c r="A2410" s="243">
        <v>2407</v>
      </c>
      <c r="B2410" s="53" t="s">
        <v>12621</v>
      </c>
    </row>
    <row r="2411" spans="1:16">
      <c r="A2411" s="243">
        <v>2408</v>
      </c>
      <c r="B2411" s="53" t="s">
        <v>12622</v>
      </c>
      <c r="P2411" s="53" t="s">
        <v>12623</v>
      </c>
    </row>
    <row r="2412" spans="1:16">
      <c r="A2412" s="243">
        <v>2409</v>
      </c>
      <c r="B2412" s="53" t="s">
        <v>12624</v>
      </c>
      <c r="P2412" s="53" t="s">
        <v>12882</v>
      </c>
    </row>
    <row r="2413" spans="1:16">
      <c r="A2413" s="243">
        <v>2410</v>
      </c>
      <c r="B2413" s="53" t="s">
        <v>12625</v>
      </c>
    </row>
    <row r="2414" spans="1:16" ht="13">
      <c r="A2414" s="243">
        <v>2411</v>
      </c>
      <c r="B2414" s="53" t="s">
        <v>12626</v>
      </c>
      <c r="P2414" s="244" t="s">
        <v>12883</v>
      </c>
    </row>
    <row r="2415" spans="1:16">
      <c r="A2415" s="243">
        <v>2412</v>
      </c>
      <c r="B2415" s="53" t="s">
        <v>12627</v>
      </c>
      <c r="P2415" s="53" t="s">
        <v>12628</v>
      </c>
    </row>
    <row r="2416" spans="1:16">
      <c r="A2416" s="243">
        <v>2413</v>
      </c>
      <c r="B2416" s="53" t="s">
        <v>12629</v>
      </c>
      <c r="P2416" s="53" t="s">
        <v>12630</v>
      </c>
    </row>
    <row r="2417" spans="1:16" ht="13">
      <c r="A2417" s="243">
        <v>2414</v>
      </c>
      <c r="B2417" s="53" t="s">
        <v>12631</v>
      </c>
      <c r="P2417" s="244" t="s">
        <v>12756</v>
      </c>
    </row>
    <row r="2418" spans="1:16">
      <c r="A2418" s="243">
        <v>2415</v>
      </c>
      <c r="B2418" s="53" t="s">
        <v>12632</v>
      </c>
      <c r="P2418" s="53" t="s">
        <v>12633</v>
      </c>
    </row>
    <row r="2419" spans="1:16" ht="13">
      <c r="A2419" s="243">
        <v>2416</v>
      </c>
      <c r="B2419" s="53" t="s">
        <v>12634</v>
      </c>
      <c r="P2419" s="244" t="s">
        <v>12757</v>
      </c>
    </row>
    <row r="2420" spans="1:16">
      <c r="A2420" s="243">
        <v>2417</v>
      </c>
      <c r="B2420" s="53" t="s">
        <v>12635</v>
      </c>
    </row>
    <row r="2421" spans="1:16">
      <c r="A2421" s="243">
        <v>2418</v>
      </c>
      <c r="B2421" s="53" t="s">
        <v>12636</v>
      </c>
    </row>
    <row r="2422" spans="1:16" ht="13">
      <c r="A2422" s="243">
        <v>2419</v>
      </c>
      <c r="B2422" s="53" t="s">
        <v>12637</v>
      </c>
      <c r="P2422" s="244" t="s">
        <v>12758</v>
      </c>
    </row>
    <row r="2423" spans="1:16" ht="13">
      <c r="A2423" s="243">
        <v>2420</v>
      </c>
      <c r="B2423" s="53" t="s">
        <v>12638</v>
      </c>
      <c r="P2423" s="244" t="s">
        <v>12759</v>
      </c>
    </row>
    <row r="2424" spans="1:16">
      <c r="A2424" s="243">
        <v>2421</v>
      </c>
      <c r="B2424" s="53" t="s">
        <v>12639</v>
      </c>
      <c r="P2424" s="53" t="s">
        <v>12640</v>
      </c>
    </row>
    <row r="2425" spans="1:16">
      <c r="A2425" s="243">
        <v>2422</v>
      </c>
      <c r="B2425" s="53" t="s">
        <v>12641</v>
      </c>
    </row>
    <row r="2426" spans="1:16" ht="13">
      <c r="A2426" s="46">
        <v>2423</v>
      </c>
      <c r="B2426" s="244" t="s">
        <v>12760</v>
      </c>
      <c r="C2426"/>
      <c r="D2426"/>
      <c r="E2426"/>
      <c r="F2426"/>
      <c r="G2426"/>
      <c r="H2426"/>
      <c r="I2426"/>
      <c r="J2426"/>
      <c r="K2426"/>
      <c r="L2426"/>
      <c r="M2426"/>
      <c r="N2426"/>
      <c r="O2426"/>
      <c r="P2426" s="244" t="s">
        <v>13050</v>
      </c>
    </row>
    <row r="2427" spans="1:16" ht="13">
      <c r="A2427" s="243">
        <v>2424</v>
      </c>
      <c r="B2427" s="244" t="s">
        <v>12761</v>
      </c>
      <c r="C2427"/>
      <c r="D2427"/>
      <c r="E2427"/>
      <c r="F2427"/>
      <c r="G2427"/>
      <c r="H2427"/>
      <c r="I2427"/>
      <c r="J2427"/>
      <c r="K2427"/>
      <c r="L2427"/>
      <c r="M2427"/>
      <c r="N2427"/>
      <c r="O2427"/>
      <c r="P2427" s="244" t="s">
        <v>12762</v>
      </c>
    </row>
    <row r="2428" spans="1:16" ht="13">
      <c r="A2428" s="46">
        <v>2425</v>
      </c>
      <c r="B2428" s="244" t="s">
        <v>12763</v>
      </c>
      <c r="C2428"/>
      <c r="D2428"/>
      <c r="E2428"/>
      <c r="F2428"/>
      <c r="G2428"/>
      <c r="H2428"/>
      <c r="I2428"/>
      <c r="J2428"/>
      <c r="K2428"/>
      <c r="L2428"/>
      <c r="M2428"/>
      <c r="N2428"/>
      <c r="O2428"/>
      <c r="P2428" s="244" t="s">
        <v>13051</v>
      </c>
    </row>
    <row r="2429" spans="1:16" ht="13">
      <c r="A2429" s="46">
        <v>2426</v>
      </c>
      <c r="B2429" s="244" t="s">
        <v>12764</v>
      </c>
      <c r="C2429"/>
      <c r="D2429"/>
      <c r="E2429"/>
      <c r="F2429"/>
      <c r="G2429"/>
      <c r="H2429"/>
      <c r="I2429"/>
      <c r="J2429"/>
      <c r="K2429"/>
      <c r="L2429"/>
      <c r="M2429"/>
      <c r="N2429"/>
      <c r="O2429"/>
      <c r="P2429" s="244" t="s">
        <v>13052</v>
      </c>
    </row>
    <row r="2430" spans="1:16" ht="13">
      <c r="A2430" s="243">
        <v>2427</v>
      </c>
      <c r="B2430" s="244" t="s">
        <v>12765</v>
      </c>
      <c r="C2430"/>
      <c r="D2430"/>
      <c r="E2430"/>
      <c r="F2430"/>
      <c r="G2430"/>
      <c r="H2430"/>
      <c r="I2430"/>
      <c r="J2430"/>
      <c r="K2430"/>
      <c r="L2430"/>
      <c r="M2430"/>
      <c r="N2430"/>
      <c r="O2430"/>
      <c r="P2430" s="244" t="s">
        <v>13080</v>
      </c>
    </row>
    <row r="2431" spans="1:16" ht="13">
      <c r="A2431" s="46">
        <v>2428</v>
      </c>
      <c r="B2431" s="244" t="s">
        <v>12766</v>
      </c>
      <c r="C2431"/>
      <c r="D2431"/>
      <c r="E2431"/>
      <c r="F2431"/>
      <c r="G2431"/>
      <c r="H2431"/>
      <c r="I2431"/>
      <c r="J2431"/>
      <c r="K2431"/>
      <c r="L2431"/>
      <c r="M2431"/>
      <c r="N2431"/>
      <c r="O2431"/>
      <c r="P2431" s="244" t="s">
        <v>13053</v>
      </c>
    </row>
    <row r="2432" spans="1:16" ht="13">
      <c r="A2432" s="243">
        <v>2429</v>
      </c>
      <c r="B2432" s="244" t="s">
        <v>12767</v>
      </c>
      <c r="C2432"/>
      <c r="D2432"/>
      <c r="E2432"/>
      <c r="F2432"/>
      <c r="G2432"/>
      <c r="H2432"/>
      <c r="I2432"/>
      <c r="J2432"/>
      <c r="K2432"/>
      <c r="L2432"/>
      <c r="M2432"/>
      <c r="N2432"/>
      <c r="O2432"/>
      <c r="P2432" s="244" t="s">
        <v>12768</v>
      </c>
    </row>
    <row r="2433" spans="1:16" ht="13">
      <c r="A2433" s="243">
        <v>2430</v>
      </c>
      <c r="B2433" s="244" t="s">
        <v>12769</v>
      </c>
      <c r="C2433"/>
      <c r="D2433"/>
      <c r="E2433"/>
      <c r="F2433"/>
      <c r="G2433"/>
      <c r="H2433"/>
      <c r="I2433"/>
      <c r="J2433"/>
      <c r="K2433"/>
      <c r="L2433"/>
      <c r="M2433"/>
      <c r="N2433"/>
      <c r="O2433"/>
      <c r="P2433" s="244" t="s">
        <v>12770</v>
      </c>
    </row>
    <row r="2434" spans="1:16" ht="13">
      <c r="A2434" s="46">
        <v>2431</v>
      </c>
      <c r="B2434" s="244" t="s">
        <v>12771</v>
      </c>
      <c r="C2434"/>
      <c r="D2434"/>
      <c r="E2434"/>
      <c r="F2434"/>
      <c r="G2434"/>
      <c r="H2434"/>
      <c r="I2434"/>
      <c r="J2434"/>
      <c r="K2434"/>
      <c r="L2434"/>
      <c r="M2434"/>
      <c r="N2434"/>
      <c r="O2434"/>
      <c r="P2434" s="244" t="s">
        <v>13054</v>
      </c>
    </row>
    <row r="2435" spans="1:16" ht="13">
      <c r="A2435" s="243">
        <v>2432</v>
      </c>
      <c r="B2435" s="244" t="s">
        <v>12772</v>
      </c>
      <c r="C2435"/>
      <c r="D2435"/>
      <c r="E2435"/>
      <c r="F2435"/>
      <c r="G2435"/>
      <c r="H2435"/>
      <c r="I2435"/>
      <c r="J2435"/>
      <c r="K2435"/>
      <c r="L2435"/>
      <c r="M2435"/>
      <c r="N2435"/>
      <c r="O2435"/>
      <c r="P2435" s="244" t="s">
        <v>12773</v>
      </c>
    </row>
    <row r="2436" spans="1:16" ht="13">
      <c r="A2436" s="243">
        <v>2433</v>
      </c>
      <c r="B2436" s="244" t="s">
        <v>12774</v>
      </c>
      <c r="C2436"/>
      <c r="D2436"/>
      <c r="E2436"/>
      <c r="F2436"/>
      <c r="G2436"/>
      <c r="H2436"/>
      <c r="I2436"/>
      <c r="J2436"/>
      <c r="K2436"/>
      <c r="L2436"/>
      <c r="M2436"/>
      <c r="N2436"/>
      <c r="O2436"/>
      <c r="P2436" s="244" t="s">
        <v>12775</v>
      </c>
    </row>
    <row r="2437" spans="1:16" ht="13">
      <c r="A2437" s="46">
        <v>2434</v>
      </c>
      <c r="B2437" s="244" t="s">
        <v>12776</v>
      </c>
      <c r="C2437"/>
      <c r="D2437"/>
      <c r="E2437"/>
      <c r="F2437"/>
      <c r="G2437"/>
      <c r="H2437"/>
      <c r="I2437"/>
      <c r="J2437"/>
      <c r="K2437"/>
      <c r="L2437"/>
      <c r="M2437"/>
      <c r="N2437"/>
      <c r="O2437"/>
      <c r="P2437" s="244" t="s">
        <v>13055</v>
      </c>
    </row>
    <row r="2438" spans="1:16" ht="13">
      <c r="A2438" s="243">
        <v>2435</v>
      </c>
      <c r="B2438" s="244" t="s">
        <v>12777</v>
      </c>
      <c r="C2438"/>
      <c r="D2438"/>
      <c r="E2438"/>
      <c r="F2438"/>
      <c r="G2438"/>
      <c r="H2438"/>
      <c r="I2438"/>
      <c r="J2438"/>
      <c r="K2438"/>
      <c r="L2438"/>
      <c r="M2438"/>
      <c r="N2438"/>
      <c r="O2438"/>
      <c r="P2438" s="244" t="s">
        <v>12778</v>
      </c>
    </row>
    <row r="2439" spans="1:16" ht="13">
      <c r="A2439" s="243">
        <v>2436</v>
      </c>
      <c r="B2439" s="244" t="s">
        <v>12779</v>
      </c>
      <c r="C2439"/>
      <c r="D2439"/>
      <c r="E2439"/>
      <c r="F2439"/>
      <c r="G2439"/>
      <c r="H2439"/>
      <c r="I2439"/>
      <c r="J2439"/>
      <c r="K2439"/>
      <c r="L2439"/>
      <c r="M2439"/>
      <c r="N2439"/>
      <c r="O2439"/>
      <c r="P2439"/>
    </row>
    <row r="2440" spans="1:16" ht="13">
      <c r="A2440" s="46">
        <v>2437</v>
      </c>
      <c r="B2440" s="244" t="s">
        <v>12780</v>
      </c>
      <c r="C2440"/>
      <c r="D2440"/>
      <c r="E2440"/>
      <c r="F2440"/>
      <c r="G2440"/>
      <c r="H2440"/>
      <c r="I2440"/>
      <c r="J2440"/>
      <c r="K2440"/>
      <c r="L2440"/>
      <c r="M2440"/>
      <c r="N2440"/>
      <c r="O2440"/>
      <c r="P2440" s="244" t="s">
        <v>13056</v>
      </c>
    </row>
    <row r="2441" spans="1:16" ht="13">
      <c r="A2441" s="243">
        <v>2438</v>
      </c>
      <c r="B2441" s="244" t="s">
        <v>12781</v>
      </c>
      <c r="C2441"/>
      <c r="D2441"/>
      <c r="E2441"/>
      <c r="F2441"/>
      <c r="G2441"/>
      <c r="H2441"/>
      <c r="I2441"/>
      <c r="J2441"/>
      <c r="K2441"/>
      <c r="L2441"/>
      <c r="M2441"/>
      <c r="N2441"/>
      <c r="O2441"/>
      <c r="P2441" s="244" t="s">
        <v>12782</v>
      </c>
    </row>
    <row r="2442" spans="1:16" ht="13">
      <c r="A2442" s="46">
        <v>2439</v>
      </c>
      <c r="B2442" s="244" t="s">
        <v>12783</v>
      </c>
      <c r="C2442"/>
      <c r="D2442"/>
      <c r="E2442"/>
      <c r="F2442"/>
      <c r="G2442"/>
      <c r="H2442"/>
      <c r="I2442"/>
      <c r="J2442"/>
      <c r="K2442"/>
      <c r="L2442"/>
      <c r="M2442"/>
      <c r="N2442"/>
      <c r="O2442"/>
      <c r="P2442" s="244" t="s">
        <v>13057</v>
      </c>
    </row>
    <row r="2443" spans="1:16" ht="13">
      <c r="A2443" s="46">
        <v>2440</v>
      </c>
      <c r="B2443" s="244" t="s">
        <v>12784</v>
      </c>
      <c r="C2443"/>
      <c r="D2443"/>
      <c r="E2443"/>
      <c r="F2443"/>
      <c r="G2443"/>
      <c r="H2443"/>
      <c r="I2443"/>
      <c r="J2443"/>
      <c r="K2443"/>
      <c r="L2443"/>
      <c r="M2443"/>
      <c r="N2443"/>
      <c r="O2443"/>
      <c r="P2443" s="244" t="s">
        <v>13058</v>
      </c>
    </row>
    <row r="2444" spans="1:16" ht="13">
      <c r="A2444" s="243">
        <v>2441</v>
      </c>
      <c r="B2444" s="244" t="s">
        <v>12785</v>
      </c>
      <c r="C2444"/>
      <c r="D2444"/>
      <c r="E2444"/>
      <c r="F2444"/>
      <c r="G2444"/>
      <c r="H2444"/>
      <c r="I2444"/>
      <c r="J2444"/>
      <c r="K2444"/>
      <c r="L2444"/>
      <c r="M2444"/>
      <c r="N2444"/>
      <c r="O2444"/>
      <c r="P2444" s="244" t="s">
        <v>12786</v>
      </c>
    </row>
    <row r="2445" spans="1:16" ht="13">
      <c r="A2445" s="243">
        <v>2442</v>
      </c>
      <c r="B2445" s="244" t="s">
        <v>12787</v>
      </c>
      <c r="C2445"/>
      <c r="D2445"/>
      <c r="E2445"/>
      <c r="F2445"/>
      <c r="G2445"/>
      <c r="H2445"/>
      <c r="I2445"/>
      <c r="J2445"/>
      <c r="K2445"/>
      <c r="L2445"/>
      <c r="M2445"/>
      <c r="N2445"/>
      <c r="O2445"/>
      <c r="P2445" s="244" t="s">
        <v>12788</v>
      </c>
    </row>
    <row r="2446" spans="1:16" ht="13">
      <c r="A2446" s="243">
        <v>2443</v>
      </c>
      <c r="B2446" s="244" t="s">
        <v>12789</v>
      </c>
      <c r="C2446"/>
      <c r="D2446"/>
      <c r="E2446"/>
      <c r="F2446"/>
      <c r="G2446"/>
      <c r="H2446"/>
      <c r="I2446"/>
      <c r="J2446"/>
      <c r="K2446"/>
      <c r="L2446"/>
      <c r="M2446"/>
      <c r="N2446"/>
      <c r="O2446"/>
      <c r="P2446"/>
    </row>
    <row r="2447" spans="1:16" ht="13">
      <c r="A2447" s="243">
        <v>2444</v>
      </c>
      <c r="B2447" s="244" t="s">
        <v>12790</v>
      </c>
      <c r="C2447"/>
      <c r="D2447"/>
      <c r="E2447"/>
      <c r="F2447"/>
      <c r="G2447"/>
      <c r="H2447"/>
      <c r="I2447"/>
      <c r="J2447"/>
      <c r="K2447"/>
      <c r="L2447"/>
      <c r="M2447"/>
      <c r="N2447"/>
      <c r="O2447"/>
      <c r="P2447" s="244" t="s">
        <v>12791</v>
      </c>
    </row>
    <row r="2448" spans="1:16" ht="13">
      <c r="A2448" s="243">
        <v>2445</v>
      </c>
      <c r="B2448" s="244" t="s">
        <v>12792</v>
      </c>
      <c r="C2448"/>
      <c r="D2448"/>
      <c r="E2448"/>
      <c r="F2448"/>
      <c r="G2448"/>
      <c r="H2448"/>
      <c r="I2448"/>
      <c r="J2448"/>
      <c r="K2448"/>
      <c r="L2448"/>
      <c r="M2448"/>
      <c r="N2448"/>
      <c r="O2448"/>
      <c r="P2448"/>
    </row>
    <row r="2449" spans="1:16" ht="13">
      <c r="A2449" s="243">
        <v>2446</v>
      </c>
      <c r="B2449" s="244" t="s">
        <v>12793</v>
      </c>
      <c r="C2449"/>
      <c r="D2449"/>
      <c r="E2449"/>
      <c r="F2449"/>
      <c r="G2449"/>
      <c r="H2449"/>
      <c r="I2449"/>
      <c r="J2449"/>
      <c r="K2449"/>
      <c r="L2449"/>
      <c r="M2449"/>
      <c r="N2449"/>
      <c r="O2449"/>
      <c r="P2449" s="244" t="s">
        <v>12794</v>
      </c>
    </row>
    <row r="2450" spans="1:16" ht="13">
      <c r="A2450" s="243">
        <v>2447</v>
      </c>
      <c r="B2450" s="244" t="s">
        <v>12795</v>
      </c>
      <c r="C2450"/>
      <c r="D2450"/>
      <c r="E2450"/>
      <c r="F2450"/>
      <c r="G2450"/>
      <c r="H2450"/>
      <c r="I2450"/>
      <c r="J2450"/>
      <c r="K2450"/>
      <c r="L2450"/>
      <c r="M2450"/>
      <c r="N2450"/>
      <c r="O2450"/>
      <c r="P2450" s="244" t="s">
        <v>12796</v>
      </c>
    </row>
    <row r="2451" spans="1:16" ht="13">
      <c r="A2451" s="46">
        <v>2448</v>
      </c>
      <c r="B2451" s="244" t="s">
        <v>12797</v>
      </c>
      <c r="C2451"/>
      <c r="D2451"/>
      <c r="E2451"/>
      <c r="F2451"/>
      <c r="G2451"/>
      <c r="H2451"/>
      <c r="I2451"/>
      <c r="J2451"/>
      <c r="K2451"/>
      <c r="L2451"/>
      <c r="M2451"/>
      <c r="N2451"/>
      <c r="O2451"/>
      <c r="P2451" s="244" t="s">
        <v>13059</v>
      </c>
    </row>
    <row r="2452" spans="1:16" ht="13">
      <c r="A2452" s="46">
        <v>2449</v>
      </c>
      <c r="B2452" s="244" t="s">
        <v>12798</v>
      </c>
      <c r="C2452"/>
      <c r="D2452"/>
      <c r="E2452"/>
      <c r="F2452"/>
      <c r="G2452"/>
      <c r="H2452"/>
      <c r="I2452"/>
      <c r="J2452"/>
      <c r="K2452"/>
      <c r="L2452"/>
      <c r="M2452"/>
      <c r="N2452"/>
      <c r="O2452"/>
      <c r="P2452" s="244" t="s">
        <v>13060</v>
      </c>
    </row>
    <row r="2453" spans="1:16" ht="13">
      <c r="A2453" s="46">
        <v>2450</v>
      </c>
      <c r="B2453" s="244" t="s">
        <v>12799</v>
      </c>
      <c r="C2453"/>
      <c r="D2453"/>
      <c r="E2453"/>
      <c r="F2453"/>
      <c r="G2453"/>
      <c r="H2453"/>
      <c r="I2453"/>
      <c r="J2453"/>
      <c r="K2453"/>
      <c r="L2453"/>
      <c r="M2453"/>
      <c r="N2453"/>
      <c r="O2453"/>
      <c r="P2453" s="244" t="s">
        <v>13061</v>
      </c>
    </row>
    <row r="2454" spans="1:16" ht="13">
      <c r="A2454" s="243">
        <v>2451</v>
      </c>
      <c r="B2454" s="244" t="s">
        <v>12800</v>
      </c>
      <c r="C2454"/>
      <c r="D2454"/>
      <c r="E2454"/>
      <c r="F2454"/>
      <c r="G2454"/>
      <c r="H2454"/>
      <c r="I2454"/>
      <c r="J2454"/>
      <c r="K2454"/>
      <c r="L2454"/>
      <c r="M2454"/>
      <c r="N2454"/>
      <c r="O2454"/>
      <c r="P2454" s="244" t="s">
        <v>12801</v>
      </c>
    </row>
    <row r="2455" spans="1:16" ht="13">
      <c r="A2455" s="46">
        <v>2452</v>
      </c>
      <c r="B2455" s="244" t="s">
        <v>12802</v>
      </c>
      <c r="C2455"/>
      <c r="D2455"/>
      <c r="E2455"/>
      <c r="F2455"/>
      <c r="G2455"/>
      <c r="H2455"/>
      <c r="I2455"/>
      <c r="J2455"/>
      <c r="K2455"/>
      <c r="L2455"/>
      <c r="M2455"/>
      <c r="N2455"/>
      <c r="O2455"/>
      <c r="P2455" s="244" t="s">
        <v>13062</v>
      </c>
    </row>
    <row r="2456" spans="1:16" ht="13">
      <c r="A2456" s="46">
        <v>2453</v>
      </c>
      <c r="B2456" s="244" t="s">
        <v>12803</v>
      </c>
      <c r="C2456"/>
      <c r="D2456"/>
      <c r="E2456"/>
      <c r="F2456"/>
      <c r="G2456"/>
      <c r="H2456"/>
      <c r="I2456"/>
      <c r="J2456"/>
      <c r="K2456"/>
      <c r="L2456"/>
      <c r="M2456"/>
      <c r="N2456"/>
      <c r="O2456"/>
      <c r="P2456" s="244" t="s">
        <v>13063</v>
      </c>
    </row>
    <row r="2457" spans="1:16" ht="13">
      <c r="A2457" s="46">
        <v>2454</v>
      </c>
      <c r="B2457" s="244" t="s">
        <v>12804</v>
      </c>
      <c r="C2457"/>
      <c r="D2457"/>
      <c r="E2457"/>
      <c r="F2457"/>
      <c r="G2457"/>
      <c r="H2457"/>
      <c r="I2457"/>
      <c r="J2457"/>
      <c r="K2457"/>
      <c r="L2457"/>
      <c r="M2457"/>
      <c r="N2457"/>
      <c r="O2457"/>
      <c r="P2457" s="244" t="s">
        <v>13064</v>
      </c>
    </row>
    <row r="2458" spans="1:16" ht="13">
      <c r="A2458" s="243">
        <v>2455</v>
      </c>
      <c r="B2458" s="244" t="s">
        <v>12805</v>
      </c>
      <c r="C2458"/>
      <c r="D2458"/>
      <c r="E2458"/>
      <c r="F2458"/>
      <c r="G2458"/>
      <c r="H2458"/>
      <c r="I2458"/>
      <c r="J2458"/>
      <c r="K2458"/>
      <c r="L2458"/>
      <c r="M2458"/>
      <c r="N2458"/>
      <c r="O2458"/>
      <c r="P2458"/>
    </row>
    <row r="2459" spans="1:16" ht="13">
      <c r="A2459" s="46">
        <v>2456</v>
      </c>
      <c r="B2459" s="244" t="s">
        <v>12806</v>
      </c>
      <c r="C2459"/>
      <c r="D2459"/>
      <c r="E2459"/>
      <c r="F2459"/>
      <c r="G2459"/>
      <c r="H2459"/>
      <c r="I2459"/>
      <c r="J2459"/>
      <c r="K2459"/>
      <c r="L2459"/>
      <c r="M2459"/>
      <c r="N2459"/>
      <c r="O2459"/>
      <c r="P2459" s="244" t="s">
        <v>13065</v>
      </c>
    </row>
    <row r="2460" spans="1:16" ht="13">
      <c r="A2460" s="243">
        <v>2457</v>
      </c>
      <c r="B2460" s="244" t="s">
        <v>12807</v>
      </c>
      <c r="C2460"/>
      <c r="D2460"/>
      <c r="E2460"/>
      <c r="F2460"/>
      <c r="G2460"/>
      <c r="H2460"/>
      <c r="I2460"/>
      <c r="J2460"/>
      <c r="K2460"/>
      <c r="L2460"/>
      <c r="M2460"/>
      <c r="N2460"/>
      <c r="O2460"/>
      <c r="P2460"/>
    </row>
    <row r="2461" spans="1:16" ht="13">
      <c r="A2461" s="46">
        <v>2458</v>
      </c>
      <c r="B2461" s="244" t="s">
        <v>12808</v>
      </c>
      <c r="C2461"/>
      <c r="D2461"/>
      <c r="E2461"/>
      <c r="F2461"/>
      <c r="G2461"/>
      <c r="H2461"/>
      <c r="I2461"/>
      <c r="J2461"/>
      <c r="K2461"/>
      <c r="L2461"/>
      <c r="M2461"/>
      <c r="N2461"/>
      <c r="O2461"/>
      <c r="P2461" s="244" t="s">
        <v>13066</v>
      </c>
    </row>
    <row r="2462" spans="1:16" ht="13">
      <c r="A2462" s="243">
        <v>2459</v>
      </c>
      <c r="B2462" s="244" t="s">
        <v>12809</v>
      </c>
      <c r="C2462"/>
      <c r="D2462"/>
      <c r="E2462"/>
      <c r="F2462"/>
      <c r="G2462"/>
      <c r="H2462"/>
      <c r="I2462"/>
      <c r="J2462"/>
      <c r="K2462"/>
      <c r="L2462"/>
      <c r="M2462"/>
      <c r="N2462"/>
      <c r="O2462"/>
      <c r="P2462"/>
    </row>
    <row r="2463" spans="1:16" ht="13">
      <c r="A2463" s="46">
        <v>2460</v>
      </c>
      <c r="B2463" s="244" t="s">
        <v>12810</v>
      </c>
      <c r="C2463"/>
      <c r="D2463"/>
      <c r="E2463"/>
      <c r="F2463"/>
      <c r="G2463"/>
      <c r="H2463"/>
      <c r="I2463"/>
      <c r="J2463"/>
      <c r="K2463"/>
      <c r="L2463"/>
      <c r="M2463"/>
      <c r="N2463"/>
      <c r="O2463"/>
      <c r="P2463" s="244" t="s">
        <v>13067</v>
      </c>
    </row>
    <row r="2464" spans="1:16" ht="13">
      <c r="A2464" s="46">
        <v>2461</v>
      </c>
      <c r="B2464" s="244" t="s">
        <v>12811</v>
      </c>
      <c r="C2464"/>
      <c r="D2464"/>
      <c r="E2464"/>
      <c r="F2464"/>
      <c r="G2464"/>
      <c r="H2464"/>
      <c r="I2464"/>
      <c r="J2464"/>
      <c r="K2464"/>
      <c r="L2464"/>
      <c r="M2464"/>
      <c r="N2464"/>
      <c r="O2464"/>
      <c r="P2464" s="244" t="s">
        <v>13068</v>
      </c>
    </row>
    <row r="2465" spans="1:16" ht="13">
      <c r="A2465" s="243">
        <v>2462</v>
      </c>
      <c r="B2465" s="244" t="s">
        <v>12812</v>
      </c>
      <c r="C2465"/>
      <c r="D2465"/>
      <c r="E2465"/>
      <c r="F2465"/>
      <c r="G2465"/>
      <c r="H2465"/>
      <c r="I2465"/>
      <c r="J2465"/>
      <c r="K2465"/>
      <c r="L2465"/>
      <c r="M2465"/>
      <c r="N2465"/>
      <c r="O2465"/>
      <c r="P2465" s="244" t="s">
        <v>12813</v>
      </c>
    </row>
    <row r="2466" spans="1:16" ht="13">
      <c r="A2466" s="46">
        <v>2463</v>
      </c>
      <c r="B2466" s="244" t="s">
        <v>12814</v>
      </c>
      <c r="C2466"/>
      <c r="D2466"/>
      <c r="E2466"/>
      <c r="F2466"/>
      <c r="G2466"/>
      <c r="H2466"/>
      <c r="I2466"/>
      <c r="J2466"/>
      <c r="K2466"/>
      <c r="L2466"/>
      <c r="M2466"/>
      <c r="N2466"/>
      <c r="O2466"/>
      <c r="P2466" s="244" t="s">
        <v>13069</v>
      </c>
    </row>
    <row r="2467" spans="1:16" ht="13">
      <c r="A2467" s="243">
        <v>2464</v>
      </c>
      <c r="B2467" s="244" t="s">
        <v>12815</v>
      </c>
      <c r="C2467"/>
      <c r="D2467"/>
      <c r="E2467"/>
      <c r="F2467"/>
      <c r="G2467"/>
      <c r="H2467"/>
      <c r="I2467"/>
      <c r="J2467"/>
      <c r="K2467"/>
      <c r="L2467"/>
      <c r="M2467"/>
      <c r="N2467"/>
      <c r="O2467"/>
      <c r="P2467"/>
    </row>
    <row r="2468" spans="1:16" ht="13">
      <c r="A2468" s="243">
        <v>2465</v>
      </c>
      <c r="B2468" s="244" t="s">
        <v>12816</v>
      </c>
      <c r="C2468"/>
      <c r="D2468"/>
      <c r="E2468"/>
      <c r="F2468"/>
      <c r="G2468"/>
      <c r="H2468"/>
      <c r="I2468"/>
      <c r="J2468"/>
      <c r="K2468"/>
      <c r="L2468"/>
      <c r="M2468"/>
      <c r="N2468"/>
      <c r="O2468"/>
      <c r="P2468" s="244" t="s">
        <v>12817</v>
      </c>
    </row>
    <row r="2469" spans="1:16" ht="13">
      <c r="A2469" s="243">
        <v>2466</v>
      </c>
      <c r="B2469" s="244" t="s">
        <v>12818</v>
      </c>
      <c r="C2469"/>
      <c r="D2469"/>
      <c r="E2469"/>
      <c r="F2469"/>
      <c r="G2469"/>
      <c r="H2469"/>
      <c r="I2469"/>
      <c r="J2469"/>
      <c r="K2469"/>
      <c r="L2469"/>
      <c r="M2469"/>
      <c r="N2469"/>
      <c r="O2469"/>
      <c r="P2469" s="244" t="s">
        <v>12819</v>
      </c>
    </row>
    <row r="2470" spans="1:16" ht="13">
      <c r="A2470" s="243">
        <v>2467</v>
      </c>
      <c r="B2470" s="244" t="s">
        <v>12820</v>
      </c>
      <c r="C2470"/>
      <c r="D2470"/>
      <c r="E2470"/>
      <c r="F2470"/>
      <c r="G2470"/>
      <c r="H2470"/>
      <c r="I2470"/>
      <c r="J2470"/>
      <c r="K2470"/>
      <c r="L2470"/>
      <c r="M2470"/>
      <c r="N2470"/>
      <c r="O2470"/>
      <c r="P2470"/>
    </row>
    <row r="2471" spans="1:16" ht="13">
      <c r="A2471" s="243">
        <v>2468</v>
      </c>
      <c r="B2471" s="244" t="s">
        <v>12821</v>
      </c>
      <c r="C2471"/>
      <c r="D2471"/>
      <c r="E2471"/>
      <c r="F2471"/>
      <c r="G2471"/>
      <c r="H2471"/>
      <c r="I2471"/>
      <c r="J2471"/>
      <c r="K2471"/>
      <c r="L2471"/>
      <c r="M2471"/>
      <c r="N2471"/>
      <c r="O2471"/>
      <c r="P2471"/>
    </row>
    <row r="2472" spans="1:16" ht="13">
      <c r="A2472" s="46">
        <v>2469</v>
      </c>
      <c r="B2472" t="s">
        <v>13004</v>
      </c>
      <c r="C2472"/>
      <c r="D2472"/>
      <c r="E2472"/>
      <c r="F2472"/>
      <c r="G2472"/>
      <c r="H2472"/>
      <c r="I2472"/>
      <c r="J2472"/>
      <c r="K2472"/>
      <c r="L2472"/>
      <c r="M2472"/>
      <c r="N2472"/>
      <c r="O2472"/>
      <c r="P2472" t="s">
        <v>13005</v>
      </c>
    </row>
    <row r="2473" spans="1:16" ht="13">
      <c r="A2473" s="1">
        <v>2470</v>
      </c>
      <c r="B2473" t="s">
        <v>13006</v>
      </c>
      <c r="C2473"/>
      <c r="D2473"/>
      <c r="E2473"/>
      <c r="F2473"/>
      <c r="G2473"/>
      <c r="H2473"/>
      <c r="I2473"/>
      <c r="J2473"/>
      <c r="K2473"/>
      <c r="L2473"/>
      <c r="M2473"/>
      <c r="N2473"/>
      <c r="O2473"/>
      <c r="P2473" t="s">
        <v>13007</v>
      </c>
    </row>
    <row r="2474" spans="1:16" ht="13">
      <c r="A2474" s="46">
        <v>2471</v>
      </c>
      <c r="B2474" s="53" t="s">
        <v>13008</v>
      </c>
      <c r="P2474" s="53" t="s">
        <v>13009</v>
      </c>
    </row>
    <row r="2475" spans="1:16" ht="13">
      <c r="A2475" s="46">
        <v>2472</v>
      </c>
      <c r="B2475" s="53" t="s">
        <v>13010</v>
      </c>
      <c r="P2475" s="244" t="s">
        <v>13081</v>
      </c>
    </row>
    <row r="2476" spans="1:16" ht="13">
      <c r="A2476" s="46">
        <v>2473</v>
      </c>
      <c r="B2476" s="53" t="s">
        <v>13011</v>
      </c>
      <c r="P2476" s="53" t="s">
        <v>13012</v>
      </c>
    </row>
    <row r="2477" spans="1:16" ht="13">
      <c r="A2477" s="46">
        <v>2474</v>
      </c>
      <c r="B2477" s="53" t="s">
        <v>13013</v>
      </c>
    </row>
    <row r="2478" spans="1:16" ht="13">
      <c r="A2478" s="46">
        <v>2475</v>
      </c>
      <c r="B2478" s="53" t="s">
        <v>13014</v>
      </c>
    </row>
    <row r="2479" spans="1:16" ht="13">
      <c r="A2479" s="46">
        <v>2476</v>
      </c>
      <c r="B2479" s="53" t="s">
        <v>13015</v>
      </c>
      <c r="P2479" s="53" t="s">
        <v>13016</v>
      </c>
    </row>
    <row r="2480" spans="1:16" ht="13">
      <c r="A2480" s="46">
        <v>2477</v>
      </c>
      <c r="B2480" s="53" t="s">
        <v>13017</v>
      </c>
    </row>
    <row r="2481" spans="1:16" ht="13">
      <c r="A2481" s="46">
        <v>2478</v>
      </c>
      <c r="B2481" s="53" t="s">
        <v>13018</v>
      </c>
      <c r="P2481" s="53" t="s">
        <v>13019</v>
      </c>
    </row>
    <row r="2482" spans="1:16" ht="13">
      <c r="A2482" s="46">
        <v>2479</v>
      </c>
      <c r="B2482" s="53" t="s">
        <v>13020</v>
      </c>
      <c r="P2482" s="53" t="s">
        <v>13021</v>
      </c>
    </row>
    <row r="2483" spans="1:16" ht="13">
      <c r="A2483" s="46">
        <v>2480</v>
      </c>
      <c r="B2483" s="53" t="s">
        <v>13022</v>
      </c>
    </row>
    <row r="2484" spans="1:16" ht="13">
      <c r="A2484" s="46">
        <v>2481</v>
      </c>
      <c r="B2484" s="53" t="s">
        <v>13023</v>
      </c>
      <c r="P2484" s="53" t="s">
        <v>13024</v>
      </c>
    </row>
    <row r="2485" spans="1:16" ht="13">
      <c r="A2485" s="46">
        <v>2482</v>
      </c>
      <c r="B2485" s="53" t="s">
        <v>13025</v>
      </c>
    </row>
    <row r="2486" spans="1:16" ht="13">
      <c r="A2486" s="46">
        <v>2483</v>
      </c>
      <c r="B2486" s="53" t="s">
        <v>13026</v>
      </c>
      <c r="P2486" s="53" t="s">
        <v>13027</v>
      </c>
    </row>
    <row r="2487" spans="1:16" ht="13">
      <c r="A2487" s="46">
        <v>2484</v>
      </c>
      <c r="B2487" s="53" t="s">
        <v>13028</v>
      </c>
      <c r="P2487" s="53" t="s">
        <v>13082</v>
      </c>
    </row>
    <row r="2488" spans="1:16" ht="13">
      <c r="A2488" s="46">
        <v>2485</v>
      </c>
      <c r="B2488" s="53" t="s">
        <v>13029</v>
      </c>
      <c r="P2488" s="53" t="s">
        <v>13083</v>
      </c>
    </row>
    <row r="2489" spans="1:16" ht="13">
      <c r="A2489" s="46">
        <v>2486</v>
      </c>
      <c r="B2489" s="53" t="s">
        <v>13030</v>
      </c>
      <c r="P2489" s="53" t="s">
        <v>13031</v>
      </c>
    </row>
    <row r="2490" spans="1:16" ht="13">
      <c r="A2490" s="46">
        <v>2487</v>
      </c>
      <c r="B2490" s="53" t="s">
        <v>13032</v>
      </c>
      <c r="P2490" s="53" t="s">
        <v>13033</v>
      </c>
    </row>
    <row r="2491" spans="1:16" ht="13">
      <c r="A2491" s="46">
        <v>2488</v>
      </c>
      <c r="B2491" s="53" t="s">
        <v>13034</v>
      </c>
    </row>
    <row r="2492" spans="1:16" ht="13">
      <c r="A2492" s="46">
        <v>2489</v>
      </c>
      <c r="B2492" s="53" t="s">
        <v>13035</v>
      </c>
    </row>
    <row r="2493" spans="1:16" ht="13">
      <c r="A2493" s="46">
        <v>2490</v>
      </c>
      <c r="B2493" s="53" t="s">
        <v>13036</v>
      </c>
    </row>
    <row r="2494" spans="1:16" ht="13">
      <c r="A2494" s="46">
        <v>2491</v>
      </c>
      <c r="B2494" s="53" t="s">
        <v>13037</v>
      </c>
    </row>
    <row r="2495" spans="1:16" ht="13">
      <c r="A2495" s="46">
        <v>2492</v>
      </c>
      <c r="B2495" s="53" t="s">
        <v>13038</v>
      </c>
      <c r="P2495" s="53" t="s">
        <v>13084</v>
      </c>
    </row>
    <row r="2496" spans="1:16" ht="13">
      <c r="A2496" s="46">
        <v>2493</v>
      </c>
      <c r="B2496" s="53" t="s">
        <v>13039</v>
      </c>
    </row>
    <row r="2497" spans="1:16" ht="13">
      <c r="A2497" s="46">
        <v>2494</v>
      </c>
      <c r="B2497" s="53" t="s">
        <v>13040</v>
      </c>
      <c r="P2497" s="244" t="s">
        <v>13085</v>
      </c>
    </row>
    <row r="2498" spans="1:16" ht="13">
      <c r="A2498" s="46">
        <v>2495</v>
      </c>
      <c r="B2498" s="53" t="s">
        <v>13041</v>
      </c>
    </row>
    <row r="2499" spans="1:16" ht="13">
      <c r="A2499" s="46">
        <v>2496</v>
      </c>
      <c r="B2499" s="53" t="s">
        <v>13042</v>
      </c>
      <c r="P2499" s="53" t="s">
        <v>13043</v>
      </c>
    </row>
    <row r="2500" spans="1:16" ht="13">
      <c r="A2500" s="46">
        <v>2497</v>
      </c>
      <c r="B2500" s="53" t="s">
        <v>13044</v>
      </c>
      <c r="P2500" s="53" t="s">
        <v>13045</v>
      </c>
    </row>
    <row r="2501" spans="1:16" ht="13">
      <c r="A2501" s="46">
        <v>2498</v>
      </c>
      <c r="B2501" s="53" t="s">
        <v>13046</v>
      </c>
    </row>
    <row r="2502" spans="1:16" ht="13">
      <c r="A2502" s="46">
        <v>2499</v>
      </c>
      <c r="B2502" s="53" t="s">
        <v>13047</v>
      </c>
      <c r="P2502" s="53" t="s">
        <v>13048</v>
      </c>
    </row>
    <row r="2503" spans="1:16" ht="13">
      <c r="A2503" s="46">
        <v>2500</v>
      </c>
      <c r="B2503" s="53" t="s">
        <v>13049</v>
      </c>
    </row>
    <row r="2504" spans="1:16" ht="13">
      <c r="A2504" s="46">
        <v>2501</v>
      </c>
      <c r="B2504" s="53" t="s">
        <v>13172</v>
      </c>
    </row>
    <row r="2505" spans="1:16" ht="13">
      <c r="A2505" s="46">
        <v>2502</v>
      </c>
      <c r="B2505" s="53" t="s">
        <v>13173</v>
      </c>
    </row>
    <row r="2506" spans="1:16" ht="13">
      <c r="A2506" s="46">
        <v>2503</v>
      </c>
      <c r="B2506" s="53" t="s">
        <v>13174</v>
      </c>
    </row>
    <row r="2507" spans="1:16" ht="13">
      <c r="A2507" s="46">
        <v>2504</v>
      </c>
      <c r="B2507" s="244" t="s">
        <v>13175</v>
      </c>
      <c r="P2507" s="53" t="s">
        <v>13176</v>
      </c>
    </row>
    <row r="2508" spans="1:16" ht="13">
      <c r="A2508" s="46">
        <v>2505</v>
      </c>
      <c r="B2508" s="53" t="s">
        <v>13177</v>
      </c>
      <c r="P2508" s="53" t="s">
        <v>13178</v>
      </c>
    </row>
    <row r="2509" spans="1:16" ht="13">
      <c r="A2509" s="46">
        <v>2506</v>
      </c>
      <c r="B2509" s="53" t="s">
        <v>13179</v>
      </c>
    </row>
    <row r="2510" spans="1:16" ht="13">
      <c r="A2510" s="46">
        <v>2507</v>
      </c>
      <c r="B2510" s="53" t="s">
        <v>13180</v>
      </c>
      <c r="P2510" s="53" t="s">
        <v>13181</v>
      </c>
    </row>
    <row r="2511" spans="1:16" ht="13">
      <c r="A2511" s="46">
        <v>2508</v>
      </c>
      <c r="B2511" s="53" t="s">
        <v>13182</v>
      </c>
    </row>
    <row r="2512" spans="1:16" ht="13">
      <c r="A2512" s="46">
        <v>2509</v>
      </c>
      <c r="B2512" s="53" t="s">
        <v>13183</v>
      </c>
    </row>
    <row r="2513" spans="1:16" ht="13">
      <c r="A2513" s="46">
        <v>2510</v>
      </c>
      <c r="B2513" s="53" t="s">
        <v>13184</v>
      </c>
    </row>
    <row r="2514" spans="1:16" ht="13">
      <c r="A2514" s="46">
        <v>2511</v>
      </c>
      <c r="B2514" s="53" t="s">
        <v>13185</v>
      </c>
    </row>
    <row r="2515" spans="1:16" ht="13">
      <c r="A2515" s="46">
        <v>2512</v>
      </c>
      <c r="B2515" s="53" t="s">
        <v>13186</v>
      </c>
      <c r="P2515" s="53" t="s">
        <v>13187</v>
      </c>
    </row>
    <row r="2516" spans="1:16" ht="13">
      <c r="A2516" s="46">
        <v>2513</v>
      </c>
      <c r="B2516" s="53" t="s">
        <v>13188</v>
      </c>
      <c r="C2516" s="244" t="s">
        <v>13189</v>
      </c>
      <c r="D2516" s="244" t="s">
        <v>13190</v>
      </c>
      <c r="E2516" s="53" t="s">
        <v>13191</v>
      </c>
      <c r="P2516" s="53" t="s">
        <v>13192</v>
      </c>
    </row>
    <row r="2517" spans="1:16" ht="13">
      <c r="A2517" s="46">
        <v>2514</v>
      </c>
      <c r="B2517" s="53" t="s">
        <v>13193</v>
      </c>
    </row>
    <row r="2518" spans="1:16" ht="13">
      <c r="A2518" s="46">
        <v>2515</v>
      </c>
      <c r="B2518" s="53" t="s">
        <v>13194</v>
      </c>
      <c r="P2518" s="53" t="s">
        <v>13195</v>
      </c>
    </row>
    <row r="2519" spans="1:16" ht="13">
      <c r="A2519" s="46">
        <v>2516</v>
      </c>
      <c r="B2519" s="53" t="s">
        <v>13196</v>
      </c>
      <c r="P2519" s="53" t="s">
        <v>13197</v>
      </c>
    </row>
    <row r="2520" spans="1:16" ht="13">
      <c r="A2520" s="46">
        <v>2517</v>
      </c>
      <c r="B2520" s="53" t="s">
        <v>13198</v>
      </c>
    </row>
    <row r="2521" spans="1:16" ht="13">
      <c r="A2521" s="46">
        <v>2518</v>
      </c>
      <c r="B2521" s="53" t="s">
        <v>13199</v>
      </c>
      <c r="P2521" s="53" t="s">
        <v>13200</v>
      </c>
    </row>
    <row r="2522" spans="1:16" ht="13">
      <c r="A2522" s="46">
        <v>2519</v>
      </c>
      <c r="B2522" s="53" t="s">
        <v>13201</v>
      </c>
      <c r="P2522" s="53" t="s">
        <v>13202</v>
      </c>
    </row>
    <row r="2523" spans="1:16" ht="13">
      <c r="A2523" s="46">
        <v>2520</v>
      </c>
      <c r="B2523" s="244" t="s">
        <v>13203</v>
      </c>
      <c r="P2523" s="53" t="s">
        <v>13204</v>
      </c>
    </row>
    <row r="2524" spans="1:16" ht="13">
      <c r="A2524" s="46">
        <v>2521</v>
      </c>
      <c r="B2524" s="53" t="s">
        <v>13205</v>
      </c>
      <c r="P2524" s="53" t="s">
        <v>13206</v>
      </c>
    </row>
    <row r="2525" spans="1:16" ht="13">
      <c r="A2525" s="46">
        <v>2522</v>
      </c>
      <c r="B2525" s="53" t="s">
        <v>13207</v>
      </c>
      <c r="P2525" s="53" t="s">
        <v>13208</v>
      </c>
    </row>
    <row r="2526" spans="1:16" ht="13">
      <c r="A2526" s="46">
        <v>2523</v>
      </c>
      <c r="B2526" s="53" t="s">
        <v>13209</v>
      </c>
      <c r="P2526" s="53" t="s">
        <v>13210</v>
      </c>
    </row>
    <row r="2527" spans="1:16" ht="13">
      <c r="A2527" s="46">
        <v>2524</v>
      </c>
      <c r="B2527" s="53" t="s">
        <v>13211</v>
      </c>
    </row>
    <row r="2528" spans="1:16" ht="13">
      <c r="A2528" s="46">
        <v>2525</v>
      </c>
      <c r="B2528" s="53" t="s">
        <v>13212</v>
      </c>
    </row>
    <row r="2529" spans="1:16" ht="13">
      <c r="A2529" s="46">
        <v>2526</v>
      </c>
      <c r="B2529" s="53" t="s">
        <v>13213</v>
      </c>
    </row>
    <row r="2530" spans="1:16" ht="13">
      <c r="A2530" s="46">
        <v>2527</v>
      </c>
      <c r="B2530" s="53" t="s">
        <v>13214</v>
      </c>
    </row>
    <row r="2531" spans="1:16" ht="13">
      <c r="A2531" s="46">
        <v>2528</v>
      </c>
      <c r="B2531" s="53" t="s">
        <v>13215</v>
      </c>
      <c r="P2531" s="53" t="s">
        <v>13216</v>
      </c>
    </row>
    <row r="2532" spans="1:16" ht="13">
      <c r="A2532" s="46">
        <v>2529</v>
      </c>
      <c r="B2532" s="53" t="s">
        <v>13217</v>
      </c>
      <c r="P2532" s="53" t="s">
        <v>13218</v>
      </c>
    </row>
    <row r="2533" spans="1:16" ht="13">
      <c r="A2533" s="46">
        <v>2530</v>
      </c>
      <c r="B2533" s="53" t="s">
        <v>13219</v>
      </c>
      <c r="P2533" s="53" t="s">
        <v>13220</v>
      </c>
    </row>
    <row r="2534" spans="1:16" ht="13">
      <c r="A2534" s="46">
        <v>2531</v>
      </c>
      <c r="B2534" s="53" t="s">
        <v>13221</v>
      </c>
      <c r="C2534" s="53" t="s">
        <v>13222</v>
      </c>
    </row>
    <row r="2535" spans="1:16" ht="13">
      <c r="A2535" s="46">
        <v>2532</v>
      </c>
      <c r="B2535" s="53" t="s">
        <v>13223</v>
      </c>
      <c r="P2535" s="53" t="s">
        <v>13224</v>
      </c>
    </row>
    <row r="2536" spans="1:16" ht="13">
      <c r="A2536" s="46">
        <v>2533</v>
      </c>
      <c r="B2536" s="53" t="s">
        <v>13225</v>
      </c>
    </row>
    <row r="2537" spans="1:16" ht="13">
      <c r="A2537" s="46">
        <v>2534</v>
      </c>
      <c r="B2537" s="53" t="s">
        <v>13226</v>
      </c>
    </row>
    <row r="2538" spans="1:16" ht="13">
      <c r="A2538" s="46">
        <v>2535</v>
      </c>
      <c r="B2538" s="53" t="s">
        <v>13227</v>
      </c>
    </row>
    <row r="2539" spans="1:16" ht="13">
      <c r="A2539" s="46">
        <v>2536</v>
      </c>
      <c r="B2539" s="53" t="s">
        <v>13228</v>
      </c>
      <c r="P2539" s="53" t="s">
        <v>13229</v>
      </c>
    </row>
    <row r="2540" spans="1:16" ht="13">
      <c r="A2540" s="46">
        <v>2537</v>
      </c>
      <c r="B2540" s="53" t="s">
        <v>13230</v>
      </c>
    </row>
    <row r="2541" spans="1:16" ht="13">
      <c r="A2541" s="46">
        <v>2538</v>
      </c>
      <c r="B2541" s="53" t="s">
        <v>13231</v>
      </c>
    </row>
    <row r="2542" spans="1:16" ht="13">
      <c r="A2542" s="46">
        <v>2539</v>
      </c>
      <c r="B2542" s="53" t="s">
        <v>13232</v>
      </c>
    </row>
    <row r="2543" spans="1:16" ht="13">
      <c r="A2543" s="46">
        <v>2540</v>
      </c>
      <c r="B2543" s="53" t="s">
        <v>13233</v>
      </c>
      <c r="P2543" s="53" t="s">
        <v>13234</v>
      </c>
    </row>
    <row r="2544" spans="1:16" ht="13">
      <c r="A2544" s="46">
        <v>2541</v>
      </c>
      <c r="B2544" s="244" t="s">
        <v>13235</v>
      </c>
      <c r="P2544" s="53" t="s">
        <v>13236</v>
      </c>
    </row>
    <row r="2545" spans="1:2" ht="13">
      <c r="A2545" s="46">
        <v>2542</v>
      </c>
      <c r="B2545" s="53" t="s">
        <v>13237</v>
      </c>
    </row>
  </sheetData>
  <autoFilter ref="A3:R1339" xr:uid="{00000000-0009-0000-0000-000004000000}"/>
  <mergeCells count="1">
    <mergeCell ref="S2:T2"/>
  </mergeCells>
  <phoneticPr fontId="19"/>
  <conditionalFormatting sqref="Q339">
    <cfRule type="cellIs" dxfId="1" priority="1" stopIfTrue="1" operator="equal">
      <formula>1</formula>
    </cfRule>
  </conditionalFormatting>
  <conditionalFormatting sqref="Q428">
    <cfRule type="cellIs" dxfId="0" priority="2" stopIfTrue="1" operator="equal">
      <formula>1</formula>
    </cfRule>
  </conditionalFormatting>
  <hyperlinks>
    <hyperlink ref="P2228" r:id="rId1" xr:uid="{9655C7DD-0F70-415A-BFDA-FD0DD18DF07D}"/>
    <hyperlink ref="P2226" r:id="rId2" xr:uid="{E76BB96E-C761-4FBE-BF17-70C41A8BBE9C}"/>
    <hyperlink ref="B2228" r:id="rId3" xr:uid="{7001EA5C-5484-49D3-AB8C-3F2C9B3B98C4}"/>
    <hyperlink ref="P2264" r:id="rId4" xr:uid="{0736F522-EA94-42C8-9E97-2B84D10AC3E1}"/>
    <hyperlink ref="P2265" r:id="rId5" xr:uid="{58B12905-0865-4B90-8320-6019E18E6BDB}"/>
    <hyperlink ref="P2266" r:id="rId6" xr:uid="{FD345116-1DEC-482E-9D37-D5237A848A76}"/>
    <hyperlink ref="P2280" r:id="rId7" xr:uid="{EAF1C2BE-924B-4313-B5AE-BAB8EB252B34}"/>
    <hyperlink ref="P2288" r:id="rId8" xr:uid="{02C2A5BC-2D07-45B1-8D27-44C8718AE3B8}"/>
    <hyperlink ref="P2289" r:id="rId9" xr:uid="{39C429CD-A5CD-45DF-B8E8-0DDB3242E5EE}"/>
    <hyperlink ref="C2288" r:id="rId10" display="https://www.pmda.go.jp/drugs/2022/P20220927001/170050000_30400AMX00410_A101_1.pdf" xr:uid="{1D89D17D-CDCF-45FD-B0D3-75176A961DF9}"/>
    <hyperlink ref="P2308" r:id="rId11" xr:uid="{753350B2-78A2-4CA0-9EC1-B68CE1712D49}"/>
    <hyperlink ref="P2307" r:id="rId12" xr:uid="{0F93EA75-49B3-45B0-ADE7-C245814EF7ED}"/>
    <hyperlink ref="P2310" r:id="rId13" xr:uid="{DF09F7A1-6BB4-47CD-B23F-7F38BCB65E3E}"/>
    <hyperlink ref="B2444" r:id="rId14" xr:uid="{45EAC7D7-E1B7-43C4-9F2E-FD28D20E9BD1}"/>
    <hyperlink ref="B2445" r:id="rId15" xr:uid="{72C7FBFD-53A7-433A-9FBF-2EF4BB01BCEA}"/>
    <hyperlink ref="P2445" r:id="rId16" xr:uid="{68EA6044-CBCC-4097-AF8A-B7C1961B6BC9}"/>
    <hyperlink ref="B2447" r:id="rId17" xr:uid="{A94E1456-2DE4-4877-BE12-7AD146E19B59}"/>
    <hyperlink ref="B2427" r:id="rId18" xr:uid="{3161C305-0D9E-4E1E-B445-5960720168BF}"/>
    <hyperlink ref="B2446" r:id="rId19" xr:uid="{C4256F7F-8718-42CA-85A6-E2647CBD6143}"/>
    <hyperlink ref="B2448" r:id="rId20" xr:uid="{598CCB87-EED2-4DE4-8D82-C1A1EDC27F13}"/>
    <hyperlink ref="P2449" r:id="rId21" xr:uid="{6B4B0950-F692-4D5D-BDD6-32C0FE715E4A}"/>
    <hyperlink ref="B2438" r:id="rId22" xr:uid="{B4B5AA58-EAED-49B4-8903-0BE30F34BD79}"/>
    <hyperlink ref="B2450" r:id="rId23" xr:uid="{E9E25E18-6DBE-48A0-9F1F-839D77DA2A67}"/>
    <hyperlink ref="B2439" r:id="rId24" xr:uid="{428137BA-7C8B-46AA-BD61-FA5C0AFD3145}"/>
    <hyperlink ref="B2454" r:id="rId25" xr:uid="{69361D4D-8B4C-4092-A818-0F3BEF4BDB69}"/>
    <hyperlink ref="B2441" r:id="rId26" xr:uid="{B76CDCC1-7CBF-46AB-A592-AA042CD4A64F}"/>
    <hyperlink ref="B2458" r:id="rId27" xr:uid="{E93C96AF-D6B5-4C27-8936-B2D5B37AE56C}"/>
    <hyperlink ref="B2460" r:id="rId28" xr:uid="{20420963-C17E-4D67-9007-A9BDF200A699}"/>
    <hyperlink ref="B2462" r:id="rId29" xr:uid="{E9BFBD73-CC61-497C-86CA-DBC9CEC401AB}"/>
    <hyperlink ref="B2465" r:id="rId30" xr:uid="{C5BB9120-3201-413C-9DC4-32BBB9BCC258}"/>
    <hyperlink ref="B2433" r:id="rId31" xr:uid="{17174899-C4E1-45BF-AC5B-2A69218FCB91}"/>
    <hyperlink ref="B2435" r:id="rId32" xr:uid="{6C36324F-EDC9-4953-868A-04839453A3C4}"/>
    <hyperlink ref="B2469" r:id="rId33" xr:uid="{B07B7824-2867-4655-AD17-28ED46C7A513}"/>
    <hyperlink ref="B2436" r:id="rId34" xr:uid="{5B85AA48-5BD9-45A3-BD1F-010C3341EE0D}"/>
    <hyperlink ref="B2467" r:id="rId35" xr:uid="{A935CE97-55F4-4BBD-A48E-01670329FBC0}"/>
    <hyperlink ref="B2468" r:id="rId36" xr:uid="{5E6382CD-6D26-4E5D-A81C-96DA2F1EFB6B}"/>
    <hyperlink ref="B2449" r:id="rId37" xr:uid="{6BA642DB-2D41-4B39-9FC1-73C8ACDD1CA9}"/>
    <hyperlink ref="B2432" r:id="rId38" xr:uid="{896452B3-02C9-40A9-AB1D-24D81C2B1C39}"/>
    <hyperlink ref="P2468" r:id="rId39" xr:uid="{FB07C7E4-1A59-4C5E-BB58-90B7634D6F7E}"/>
    <hyperlink ref="P2465" r:id="rId40" xr:uid="{82CC2FB9-DEF5-431A-8E53-ED64C9294525}"/>
    <hyperlink ref="B2430" r:id="rId41" xr:uid="{8276B110-A5DF-4AA0-A119-DE3C5DA9F5CA}"/>
    <hyperlink ref="P2427" r:id="rId42" xr:uid="{B1CFFC9D-DE0B-46B7-80A2-D3F1CCE1136A}"/>
    <hyperlink ref="P2438" r:id="rId43" xr:uid="{47E08CF3-7B02-40D1-968A-689C6C49EAC3}"/>
    <hyperlink ref="P2454" r:id="rId44" xr:uid="{844B54B4-DE9D-4E5A-A76A-0FF416056131}"/>
    <hyperlink ref="P2441" r:id="rId45" xr:uid="{F147D2BE-1F59-46D8-9FE1-3E4C0253C24B}"/>
    <hyperlink ref="P2432" r:id="rId46" xr:uid="{D357A32A-2FD8-453A-A573-D8699F5BB431}"/>
    <hyperlink ref="P2433" r:id="rId47" xr:uid="{F419A6DA-D227-47E3-8EA0-EFAF8882F918}"/>
    <hyperlink ref="P2435" r:id="rId48" xr:uid="{5EB9100D-C574-4D89-988B-3F24A482C432}"/>
    <hyperlink ref="P2436" r:id="rId49" xr:uid="{55449238-EF47-4932-8869-BA6E7108A254}"/>
    <hyperlink ref="P2444" r:id="rId50" xr:uid="{C737595A-7EC8-4B04-AAAF-C2F8EA3BD0E1}"/>
    <hyperlink ref="P2447" r:id="rId51" xr:uid="{050BD058-BD67-4C9D-A365-33FE69D719E5}"/>
    <hyperlink ref="B2470" r:id="rId52" xr:uid="{BE7A041E-CC5E-417D-B7F2-DFBC0155F3C6}"/>
    <hyperlink ref="P2450" r:id="rId53" xr:uid="{F77B03BC-6D53-4A07-BFEC-9F7ABC7F659B}"/>
    <hyperlink ref="B2471" r:id="rId54" xr:uid="{DB426C76-6300-4600-A152-3BCB98652D83}"/>
    <hyperlink ref="P2469" r:id="rId55" xr:uid="{8762501B-AC7E-4E42-A7FD-9DCEBEA779BB}"/>
    <hyperlink ref="P2417" r:id="rId56" xr:uid="{3EAD38A6-D478-4566-9A04-8B2F6C59EEDF}"/>
    <hyperlink ref="P2419" r:id="rId57" xr:uid="{497811F5-027A-4441-AABF-AC9A0DA469CA}"/>
    <hyperlink ref="P2422" r:id="rId58" xr:uid="{A24D7D7E-C3B5-4EF4-902A-6E567EC5F6FA}"/>
    <hyperlink ref="P2423" r:id="rId59" xr:uid="{098B9B64-5059-4346-8117-78581A812041}"/>
    <hyperlink ref="P2414" r:id="rId60" xr:uid="{E0A9C790-51E0-44EA-8003-2B25D2C71DAA}"/>
    <hyperlink ref="B2426" r:id="rId61" xr:uid="{F904B5D4-3950-4D49-AA1C-29B84573E378}"/>
    <hyperlink ref="P2426" r:id="rId62" xr:uid="{34D88B12-059B-446E-A1A0-0E9E4A7372FC}"/>
    <hyperlink ref="B2428" r:id="rId63" xr:uid="{F41BD1B9-AA66-4C7B-9477-4BA1499B83CB}"/>
    <hyperlink ref="P2428" r:id="rId64" xr:uid="{F91B9E00-3E77-43A7-8545-99B3B08BF207}"/>
    <hyperlink ref="B2429" r:id="rId65" xr:uid="{4657EE57-2514-4272-9454-4CE5127FC20E}"/>
    <hyperlink ref="P2429" r:id="rId66" xr:uid="{603FCD58-B91B-48C8-8AE2-3AA8F0B4AC9E}"/>
    <hyperlink ref="B2431" r:id="rId67" xr:uid="{AEA7FA3B-B13F-4372-9281-7B4B63D624AF}"/>
    <hyperlink ref="P2431" r:id="rId68" xr:uid="{5987A7B6-B887-406C-9D19-0D36A9D4C887}"/>
    <hyperlink ref="B2434" r:id="rId69" xr:uid="{D966A000-8413-47DE-B2B4-B3AD6176BE83}"/>
    <hyperlink ref="P2434" r:id="rId70" xr:uid="{D92E71B2-E932-4220-BA50-68FAD0705764}"/>
    <hyperlink ref="B2437" r:id="rId71" xr:uid="{01A47D4E-AADC-46D4-8722-AA67FE85E48F}"/>
    <hyperlink ref="P2437" r:id="rId72" xr:uid="{6F4B3330-D3C8-4A5E-A605-824C5C55B28B}"/>
    <hyperlink ref="B2440" r:id="rId73" xr:uid="{EF0A8B30-54C1-4720-97FE-BEE472C78F2F}"/>
    <hyperlink ref="P2440" r:id="rId74" xr:uid="{A8E24C53-5381-4FE3-9D61-C5F5F495B3A9}"/>
    <hyperlink ref="B2442" r:id="rId75" xr:uid="{A441E4CA-9D62-499C-8359-8366FAC1E93E}"/>
    <hyperlink ref="B2443" r:id="rId76" xr:uid="{FBF690C4-7227-46B6-AF7D-7F1648FF4128}"/>
    <hyperlink ref="P2442" r:id="rId77" xr:uid="{C5868D60-5CFB-4CDD-89F1-84C0EF46D4BA}"/>
    <hyperlink ref="P2443" r:id="rId78" xr:uid="{6CC7E996-8ED9-4493-91B4-007FB51581F3}"/>
    <hyperlink ref="B2451" r:id="rId79" xr:uid="{5240F0A4-52B0-4B9A-8B66-ABC994B6310E}"/>
    <hyperlink ref="B2453" r:id="rId80" xr:uid="{1F9F71E1-C154-4CE7-BC95-3A7D60C84A91}"/>
    <hyperlink ref="B2452" r:id="rId81" xr:uid="{9DFC5239-AADB-4DBE-9103-90669C14BDF2}"/>
    <hyperlink ref="P2451" r:id="rId82" xr:uid="{A6B0A7D9-B21C-41D7-8816-3B13A6DC73DA}"/>
    <hyperlink ref="P2452" r:id="rId83" xr:uid="{F91BFB29-0F23-4F4C-82B4-CEBA911E9A34}"/>
    <hyperlink ref="P2453" r:id="rId84" xr:uid="{FBFEBD3F-C7BF-430E-9BC8-BC89573A8B2B}"/>
    <hyperlink ref="B2455" r:id="rId85" xr:uid="{FEB70E0A-E5D3-4C8A-9683-415CB39C3591}"/>
    <hyperlink ref="B2456" r:id="rId86" xr:uid="{60012A02-2189-453C-8D8F-99DAE99F9C73}"/>
    <hyperlink ref="B2457" r:id="rId87" xr:uid="{9F8D9F66-8FDB-430D-AA60-242A16C4EF58}"/>
    <hyperlink ref="P2455" r:id="rId88" xr:uid="{054C725E-0592-4BF9-A543-BC1B5550281D}"/>
    <hyperlink ref="P2457" r:id="rId89" xr:uid="{CA52B85E-F80D-439B-8C87-C4C38BE5A18C}"/>
    <hyperlink ref="P2456" r:id="rId90" xr:uid="{AF028FBE-A859-44F8-8641-879EE9892D3D}"/>
    <hyperlink ref="B2459" r:id="rId91" xr:uid="{AF7185DA-18D9-4874-9259-DFDED23420F5}"/>
    <hyperlink ref="P2459" r:id="rId92" xr:uid="{5F8F5595-8EDB-4E37-9BAF-FF84DD831236}"/>
    <hyperlink ref="B2461" r:id="rId93" xr:uid="{C7178CDC-66D6-49C0-8174-1617C794DFFC}"/>
    <hyperlink ref="P2461" r:id="rId94" xr:uid="{9D8929B9-E012-438E-A9B8-8B07A1BE4D87}"/>
    <hyperlink ref="B2463" r:id="rId95" xr:uid="{DB363C68-7693-494B-B469-2BE1CD927AC6}"/>
    <hyperlink ref="P2463" r:id="rId96" xr:uid="{2250CF9B-029E-43EF-A0D8-FF2EACD964B3}"/>
    <hyperlink ref="B2464" r:id="rId97" xr:uid="{FDA9127A-1667-4625-B1B5-21A52A49CDDC}"/>
    <hyperlink ref="P2464" r:id="rId98" xr:uid="{5B6FC12F-00F8-442A-9CC0-4B5F7411B50B}"/>
    <hyperlink ref="B2466" r:id="rId99" xr:uid="{497944E2-96CB-4F72-850C-8B315AE09968}"/>
    <hyperlink ref="P2466" r:id="rId100" xr:uid="{562B7296-6482-4BE9-9CAC-592781DBBEE9}"/>
    <hyperlink ref="P2430" r:id="rId101" xr:uid="{6E447BAA-3CB3-49A4-82E7-0963FECA9261}"/>
    <hyperlink ref="P2475" r:id="rId102" xr:uid="{50B0E035-BC20-4196-B903-2142F2C113B2}"/>
    <hyperlink ref="P2497" r:id="rId103" xr:uid="{EB47906E-56D9-4432-A5EA-88DBB5D00150}"/>
    <hyperlink ref="C2516" r:id="rId104" xr:uid="{D8749C4E-3207-457E-B2F7-6FA3A2237E7B}"/>
    <hyperlink ref="D2516" r:id="rId105" xr:uid="{EBBD46EA-4B92-4EA8-A30B-D1095FAA9553}"/>
    <hyperlink ref="B2507" r:id="rId106" xr:uid="{C3D2838C-B3D7-4A19-A21F-1FC79F12F8FA}"/>
    <hyperlink ref="B2523" r:id="rId107" xr:uid="{82837160-4B85-46BC-B504-21196A02B134}"/>
    <hyperlink ref="B2544" r:id="rId108" xr:uid="{FF80455F-8FC7-40D0-9C84-52F455FF90CD}"/>
  </hyperlinks>
  <pageMargins left="0.7" right="0.7" top="0.75" bottom="0.75" header="0.3" footer="0.3"/>
  <pageSetup paperSize="9" orientation="portrait" r:id="rId10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FF00"/>
    <pageSetUpPr fitToPage="1"/>
  </sheetPr>
  <dimension ref="A2:AT51"/>
  <sheetViews>
    <sheetView zoomScale="70" zoomScaleNormal="70" workbookViewId="0">
      <pane xSplit="2" ySplit="3" topLeftCell="C4" activePane="bottomRight" state="frozen"/>
      <selection activeCell="B1" sqref="B1:R1048576"/>
      <selection pane="topRight" activeCell="B1" sqref="B1:R1048576"/>
      <selection pane="bottomLeft" activeCell="B1" sqref="B1:R1048576"/>
      <selection pane="bottomRight" activeCell="B1" sqref="B1:R1048576"/>
    </sheetView>
  </sheetViews>
  <sheetFormatPr defaultColWidth="9" defaultRowHeight="13"/>
  <cols>
    <col min="1" max="1" width="5.453125" style="3" customWidth="1"/>
    <col min="2" max="2" width="9" style="2"/>
    <col min="3" max="3" width="8.90625" style="3" customWidth="1"/>
    <col min="4" max="4" width="18.453125" style="3" customWidth="1"/>
    <col min="5" max="6" width="18.453125" style="4" customWidth="1"/>
    <col min="7" max="7" width="10.453125" style="4" customWidth="1"/>
    <col min="8" max="8" width="18.453125" style="3" customWidth="1"/>
    <col min="9" max="9" width="29.453125" style="36" customWidth="1"/>
    <col min="10" max="11" width="5.453125" style="3" customWidth="1"/>
    <col min="12" max="12" width="37.90625" style="2" customWidth="1"/>
    <col min="13" max="13" width="33.90625" style="2" customWidth="1"/>
    <col min="14" max="14" width="6.453125" style="3" customWidth="1"/>
    <col min="15" max="27" width="2.08984375" style="3" customWidth="1"/>
    <col min="28" max="28" width="6.453125" style="3" customWidth="1"/>
    <col min="29" max="29" width="60.453125" style="12" customWidth="1"/>
    <col min="30" max="39" width="7.453125" style="5" customWidth="1"/>
    <col min="40" max="40" width="29.90625" style="3" customWidth="1"/>
    <col min="41" max="45" width="17.453125" style="3" customWidth="1"/>
    <col min="46" max="46" width="36.453125" style="2" customWidth="1"/>
    <col min="47" max="16384" width="9" style="2"/>
  </cols>
  <sheetData>
    <row r="2" spans="1:46" ht="27" customHeight="1">
      <c r="A2" s="22" t="s">
        <v>1870</v>
      </c>
      <c r="C2" s="2"/>
      <c r="AP2" s="37"/>
      <c r="AQ2" s="31"/>
    </row>
    <row r="3" spans="1:46" ht="56.25" customHeight="1">
      <c r="A3" s="21" t="s">
        <v>1871</v>
      </c>
      <c r="B3" s="33" t="s">
        <v>1181</v>
      </c>
      <c r="C3" s="6" t="s">
        <v>199</v>
      </c>
      <c r="D3" s="6" t="s">
        <v>200</v>
      </c>
      <c r="E3" s="24" t="s">
        <v>201</v>
      </c>
      <c r="F3" s="25" t="s">
        <v>866</v>
      </c>
      <c r="G3" s="26" t="s">
        <v>4</v>
      </c>
      <c r="H3" s="6" t="s">
        <v>482</v>
      </c>
      <c r="I3" s="6" t="s">
        <v>202</v>
      </c>
      <c r="J3" s="27" t="s">
        <v>834</v>
      </c>
      <c r="K3" s="27" t="s">
        <v>858</v>
      </c>
      <c r="L3" s="6" t="s">
        <v>1872</v>
      </c>
      <c r="M3" s="6" t="s">
        <v>203</v>
      </c>
      <c r="N3" s="316" t="s">
        <v>1057</v>
      </c>
      <c r="O3" s="317"/>
      <c r="P3" s="317"/>
      <c r="Q3" s="317"/>
      <c r="R3" s="317"/>
      <c r="S3" s="317"/>
      <c r="T3" s="317"/>
      <c r="U3" s="317"/>
      <c r="V3" s="317"/>
      <c r="W3" s="317"/>
      <c r="X3" s="317"/>
      <c r="Y3" s="317"/>
      <c r="Z3" s="317"/>
      <c r="AA3" s="318"/>
      <c r="AB3" s="41" t="s">
        <v>1056</v>
      </c>
      <c r="AC3" s="38" t="s">
        <v>204</v>
      </c>
      <c r="AD3" s="6" t="s">
        <v>817</v>
      </c>
      <c r="AE3" s="6" t="s">
        <v>166</v>
      </c>
      <c r="AF3" s="6" t="s">
        <v>816</v>
      </c>
      <c r="AG3" s="6" t="s">
        <v>814</v>
      </c>
      <c r="AH3" s="6" t="s">
        <v>818</v>
      </c>
      <c r="AI3" s="6" t="s">
        <v>815</v>
      </c>
      <c r="AJ3" s="6" t="s">
        <v>1263</v>
      </c>
      <c r="AK3" s="6" t="s">
        <v>819</v>
      </c>
      <c r="AL3" s="6" t="s">
        <v>830</v>
      </c>
      <c r="AM3" s="6" t="s">
        <v>168</v>
      </c>
      <c r="AN3" s="7" t="s">
        <v>822</v>
      </c>
      <c r="AO3" s="8" t="s">
        <v>1021</v>
      </c>
      <c r="AP3" s="8" t="s">
        <v>1022</v>
      </c>
      <c r="AQ3" s="9" t="s">
        <v>205</v>
      </c>
      <c r="AR3" s="8" t="s">
        <v>148</v>
      </c>
      <c r="AS3" s="8" t="s">
        <v>872</v>
      </c>
      <c r="AT3" s="8" t="s">
        <v>363</v>
      </c>
    </row>
    <row r="4" spans="1:46" ht="70.25" customHeight="1">
      <c r="A4" s="21">
        <v>1</v>
      </c>
      <c r="B4" s="1"/>
      <c r="C4" s="1"/>
      <c r="D4" s="65"/>
      <c r="E4" s="66" t="s">
        <v>1873</v>
      </c>
      <c r="F4" s="1" t="e">
        <f>TEXT(YEAR(E4),"0000")</f>
        <v>#VALUE!</v>
      </c>
      <c r="G4" s="1" t="e">
        <f>DATEDIF(D4,E4,"m")</f>
        <v>#VALUE!</v>
      </c>
      <c r="H4" s="1" t="e">
        <f>DATEDIF(D4,E4,"Y")&amp;"年" &amp; DATEDIF(D4,E4,"YM") &amp; "ヶ月"</f>
        <v>#VALUE!</v>
      </c>
      <c r="I4" s="35"/>
      <c r="J4" s="1"/>
      <c r="K4" s="1"/>
      <c r="L4" s="35" t="s">
        <v>1874</v>
      </c>
      <c r="M4" s="67"/>
      <c r="N4" s="68" t="s">
        <v>1758</v>
      </c>
      <c r="O4" s="69"/>
      <c r="P4" s="69"/>
      <c r="Q4" s="69"/>
      <c r="R4" s="69"/>
      <c r="S4" s="69"/>
      <c r="T4" s="69"/>
      <c r="U4" s="69"/>
      <c r="V4" s="69"/>
      <c r="W4" s="69"/>
      <c r="X4" s="69"/>
      <c r="Y4" s="69"/>
      <c r="Z4" s="69"/>
      <c r="AA4" s="69"/>
      <c r="AB4" s="70" t="s">
        <v>1875</v>
      </c>
      <c r="AC4" s="71"/>
      <c r="AD4" s="23"/>
      <c r="AE4" s="23"/>
      <c r="AF4" s="23"/>
      <c r="AG4" s="23"/>
      <c r="AH4" s="23"/>
      <c r="AI4" s="23"/>
      <c r="AJ4" s="23"/>
      <c r="AK4" s="23"/>
      <c r="AL4" s="23"/>
      <c r="AM4" s="23" t="s">
        <v>300</v>
      </c>
      <c r="AN4" s="23" t="s">
        <v>1876</v>
      </c>
      <c r="AO4" s="1"/>
      <c r="AP4" s="1"/>
      <c r="AQ4" s="1"/>
      <c r="AR4" s="1"/>
      <c r="AS4" s="1"/>
      <c r="AT4" s="13"/>
    </row>
    <row r="5" spans="1:46" ht="104">
      <c r="A5" s="21">
        <v>2</v>
      </c>
      <c r="B5" s="1"/>
      <c r="C5" s="1"/>
      <c r="D5" s="65"/>
      <c r="E5" s="66" t="s">
        <v>1873</v>
      </c>
      <c r="F5" s="1" t="e">
        <f>TEXT(YEAR(E5),"0000")</f>
        <v>#VALUE!</v>
      </c>
      <c r="G5" s="1" t="e">
        <f>DATEDIF(D5,E5,"m")</f>
        <v>#VALUE!</v>
      </c>
      <c r="H5" s="1" t="e">
        <f>DATEDIF(D5,E5,"Y")&amp;"年" &amp; DATEDIF(D5,E5,"YM") &amp; "ヶ月"</f>
        <v>#VALUE!</v>
      </c>
      <c r="I5" s="35"/>
      <c r="J5" s="1"/>
      <c r="K5" s="1"/>
      <c r="L5" s="35" t="s">
        <v>1877</v>
      </c>
      <c r="M5" s="67"/>
      <c r="N5" s="68" t="s">
        <v>1758</v>
      </c>
      <c r="O5" s="69"/>
      <c r="P5" s="69"/>
      <c r="Q5" s="69"/>
      <c r="R5" s="69"/>
      <c r="S5" s="69"/>
      <c r="T5" s="69"/>
      <c r="U5" s="69"/>
      <c r="V5" s="69"/>
      <c r="W5" s="69"/>
      <c r="X5" s="69"/>
      <c r="Y5" s="69"/>
      <c r="Z5" s="69"/>
      <c r="AA5" s="69"/>
      <c r="AB5" s="70" t="s">
        <v>1875</v>
      </c>
      <c r="AC5" s="71"/>
      <c r="AD5" s="23"/>
      <c r="AE5" s="23"/>
      <c r="AF5" s="23"/>
      <c r="AG5" s="23"/>
      <c r="AH5" s="23"/>
      <c r="AI5" s="23"/>
      <c r="AJ5" s="23"/>
      <c r="AK5" s="23"/>
      <c r="AL5" s="23"/>
      <c r="AM5" s="23" t="s">
        <v>300</v>
      </c>
      <c r="AN5" s="23" t="s">
        <v>1876</v>
      </c>
      <c r="AO5" s="1"/>
      <c r="AP5" s="1"/>
      <c r="AQ5" s="1"/>
      <c r="AR5" s="1"/>
      <c r="AS5" s="1"/>
      <c r="AT5" s="13"/>
    </row>
    <row r="6" spans="1:46" ht="104">
      <c r="A6" s="21">
        <v>3</v>
      </c>
      <c r="B6" s="1"/>
      <c r="C6" s="1"/>
      <c r="D6" s="65"/>
      <c r="E6" s="66" t="s">
        <v>1873</v>
      </c>
      <c r="F6" s="1" t="e">
        <f>TEXT(YEAR(E6),"0000")</f>
        <v>#VALUE!</v>
      </c>
      <c r="G6" s="1" t="e">
        <f>DATEDIF(D6,E6,"m")</f>
        <v>#VALUE!</v>
      </c>
      <c r="H6" s="1" t="e">
        <f>DATEDIF(D6,E6,"Y")&amp;"年" &amp; DATEDIF(D6,E6,"YM") &amp; "ヶ月"</f>
        <v>#VALUE!</v>
      </c>
      <c r="I6" s="35"/>
      <c r="J6" s="1"/>
      <c r="K6" s="1"/>
      <c r="L6" s="35" t="s">
        <v>1877</v>
      </c>
      <c r="M6" s="67"/>
      <c r="N6" s="68" t="s">
        <v>1758</v>
      </c>
      <c r="O6" s="69"/>
      <c r="P6" s="69"/>
      <c r="Q6" s="69"/>
      <c r="R6" s="69"/>
      <c r="S6" s="69"/>
      <c r="T6" s="69"/>
      <c r="U6" s="69"/>
      <c r="V6" s="69"/>
      <c r="W6" s="69"/>
      <c r="X6" s="69"/>
      <c r="Y6" s="69"/>
      <c r="Z6" s="69"/>
      <c r="AA6" s="69"/>
      <c r="AB6" s="70" t="s">
        <v>1875</v>
      </c>
      <c r="AC6" s="71"/>
      <c r="AD6" s="23"/>
      <c r="AE6" s="23"/>
      <c r="AF6" s="23"/>
      <c r="AG6" s="23"/>
      <c r="AH6" s="23"/>
      <c r="AI6" s="23"/>
      <c r="AJ6" s="23"/>
      <c r="AK6" s="23"/>
      <c r="AL6" s="23"/>
      <c r="AM6" s="23" t="s">
        <v>300</v>
      </c>
      <c r="AN6" s="23" t="s">
        <v>1876</v>
      </c>
      <c r="AO6" s="1"/>
      <c r="AP6" s="1"/>
      <c r="AQ6" s="1"/>
      <c r="AR6" s="1"/>
      <c r="AS6" s="1"/>
      <c r="AT6" s="13"/>
    </row>
    <row r="7" spans="1:46" ht="70.25" customHeight="1"/>
    <row r="8" spans="1:46" ht="70.25" customHeight="1"/>
    <row r="9" spans="1:46" ht="70.25" customHeight="1"/>
    <row r="10" spans="1:46" ht="70.25" customHeight="1"/>
    <row r="11" spans="1:46" s="3" customFormat="1" ht="70.25" customHeight="1">
      <c r="B11" s="2"/>
      <c r="E11" s="4"/>
      <c r="F11" s="4"/>
      <c r="G11" s="4"/>
      <c r="I11" s="36"/>
      <c r="L11" s="2"/>
      <c r="M11" s="2"/>
      <c r="AC11" s="12"/>
      <c r="AD11" s="5"/>
      <c r="AE11" s="5"/>
      <c r="AF11" s="5"/>
      <c r="AG11" s="5"/>
      <c r="AH11" s="5"/>
      <c r="AI11" s="5"/>
      <c r="AJ11" s="5"/>
      <c r="AK11" s="5"/>
      <c r="AL11" s="5"/>
      <c r="AM11" s="5"/>
      <c r="AT11" s="2"/>
    </row>
    <row r="12" spans="1:46" s="3" customFormat="1" ht="70.25" customHeight="1">
      <c r="B12" s="2"/>
      <c r="E12" s="4"/>
      <c r="F12" s="4"/>
      <c r="G12" s="4"/>
      <c r="I12" s="36"/>
      <c r="L12" s="2"/>
      <c r="M12" s="2"/>
      <c r="AC12" s="12"/>
      <c r="AD12" s="5"/>
      <c r="AE12" s="5"/>
      <c r="AF12" s="5"/>
      <c r="AG12" s="5"/>
      <c r="AH12" s="5"/>
      <c r="AI12" s="5"/>
      <c r="AJ12" s="5"/>
      <c r="AK12" s="5"/>
      <c r="AL12" s="5"/>
      <c r="AM12" s="5"/>
      <c r="AT12" s="2"/>
    </row>
    <row r="13" spans="1:46" s="3" customFormat="1" ht="70.25" customHeight="1">
      <c r="B13" s="2"/>
      <c r="E13" s="4"/>
      <c r="F13" s="4"/>
      <c r="G13" s="4"/>
      <c r="I13" s="36"/>
      <c r="L13" s="2"/>
      <c r="M13" s="2"/>
      <c r="AC13" s="12"/>
      <c r="AD13" s="5"/>
      <c r="AE13" s="5"/>
      <c r="AF13" s="5"/>
      <c r="AG13" s="5"/>
      <c r="AH13" s="5"/>
      <c r="AI13" s="5"/>
      <c r="AJ13" s="5"/>
      <c r="AK13" s="5"/>
      <c r="AL13" s="5"/>
      <c r="AM13" s="5"/>
      <c r="AT13" s="2"/>
    </row>
    <row r="14" spans="1:46" s="3" customFormat="1" ht="70.25" customHeight="1">
      <c r="B14" s="2"/>
      <c r="E14" s="4"/>
      <c r="F14" s="4"/>
      <c r="G14" s="4"/>
      <c r="I14" s="36"/>
      <c r="L14" s="2"/>
      <c r="M14" s="2"/>
      <c r="AC14" s="12"/>
      <c r="AD14" s="5"/>
      <c r="AE14" s="5"/>
      <c r="AF14" s="5"/>
      <c r="AG14" s="5"/>
      <c r="AH14" s="5"/>
      <c r="AI14" s="5"/>
      <c r="AJ14" s="5"/>
      <c r="AK14" s="5"/>
      <c r="AL14" s="5"/>
      <c r="AM14" s="5"/>
      <c r="AT14" s="2"/>
    </row>
    <row r="15" spans="1:46" s="3" customFormat="1" ht="70.25" customHeight="1">
      <c r="B15" s="2"/>
      <c r="E15" s="4"/>
      <c r="F15" s="4"/>
      <c r="G15" s="4"/>
      <c r="I15" s="36"/>
      <c r="L15" s="2"/>
      <c r="M15" s="2"/>
      <c r="AC15" s="12"/>
      <c r="AD15" s="5"/>
      <c r="AE15" s="5"/>
      <c r="AF15" s="5"/>
      <c r="AG15" s="5"/>
      <c r="AH15" s="5"/>
      <c r="AI15" s="5"/>
      <c r="AJ15" s="5"/>
      <c r="AK15" s="5"/>
      <c r="AL15" s="5"/>
      <c r="AM15" s="5"/>
      <c r="AT15" s="2"/>
    </row>
    <row r="16" spans="1:46" s="3" customFormat="1" ht="70.25" customHeight="1">
      <c r="B16" s="2"/>
      <c r="E16" s="4"/>
      <c r="F16" s="4"/>
      <c r="G16" s="4"/>
      <c r="I16" s="36"/>
      <c r="L16" s="2"/>
      <c r="M16" s="2"/>
      <c r="AC16" s="12"/>
      <c r="AD16" s="5"/>
      <c r="AE16" s="5"/>
      <c r="AF16" s="5"/>
      <c r="AG16" s="5"/>
      <c r="AH16" s="5"/>
      <c r="AI16" s="5"/>
      <c r="AJ16" s="5"/>
      <c r="AK16" s="5"/>
      <c r="AL16" s="5"/>
      <c r="AM16" s="5"/>
      <c r="AT16" s="2"/>
    </row>
    <row r="17" spans="2:46" s="3" customFormat="1" ht="70.25" customHeight="1">
      <c r="B17" s="2"/>
      <c r="E17" s="4"/>
      <c r="F17" s="4"/>
      <c r="G17" s="4"/>
      <c r="I17" s="36"/>
      <c r="L17" s="2"/>
      <c r="M17" s="2"/>
      <c r="AC17" s="12"/>
      <c r="AD17" s="5"/>
      <c r="AE17" s="5"/>
      <c r="AF17" s="5"/>
      <c r="AG17" s="5"/>
      <c r="AH17" s="5"/>
      <c r="AI17" s="5"/>
      <c r="AJ17" s="5"/>
      <c r="AK17" s="5"/>
      <c r="AL17" s="5"/>
      <c r="AM17" s="5"/>
      <c r="AT17" s="2"/>
    </row>
    <row r="18" spans="2:46" s="3" customFormat="1" ht="70.25" customHeight="1">
      <c r="B18" s="2"/>
      <c r="E18" s="4"/>
      <c r="F18" s="4"/>
      <c r="G18" s="4"/>
      <c r="I18" s="36"/>
      <c r="L18" s="2"/>
      <c r="M18" s="2"/>
      <c r="AC18" s="12"/>
      <c r="AD18" s="5"/>
      <c r="AE18" s="5"/>
      <c r="AF18" s="5"/>
      <c r="AG18" s="5"/>
      <c r="AH18" s="5"/>
      <c r="AI18" s="5"/>
      <c r="AJ18" s="5"/>
      <c r="AK18" s="5"/>
      <c r="AL18" s="5"/>
      <c r="AM18" s="5"/>
      <c r="AT18" s="2"/>
    </row>
    <row r="19" spans="2:46" s="3" customFormat="1" ht="70.25" customHeight="1">
      <c r="B19" s="2"/>
      <c r="E19" s="4"/>
      <c r="F19" s="4"/>
      <c r="G19" s="4"/>
      <c r="I19" s="36"/>
      <c r="L19" s="2"/>
      <c r="M19" s="2"/>
      <c r="AC19" s="12"/>
      <c r="AD19" s="5"/>
      <c r="AE19" s="5"/>
      <c r="AF19" s="5"/>
      <c r="AG19" s="5"/>
      <c r="AH19" s="5"/>
      <c r="AI19" s="5"/>
      <c r="AJ19" s="5"/>
      <c r="AK19" s="5"/>
      <c r="AL19" s="5"/>
      <c r="AM19" s="5"/>
      <c r="AT19" s="2"/>
    </row>
    <row r="20" spans="2:46" s="3" customFormat="1" ht="70.25" customHeight="1">
      <c r="B20" s="2"/>
      <c r="E20" s="4"/>
      <c r="F20" s="4"/>
      <c r="G20" s="4"/>
      <c r="I20" s="36"/>
      <c r="L20" s="2"/>
      <c r="M20" s="2"/>
      <c r="AC20" s="12"/>
      <c r="AD20" s="5"/>
      <c r="AE20" s="5"/>
      <c r="AF20" s="5"/>
      <c r="AG20" s="5"/>
      <c r="AH20" s="5"/>
      <c r="AI20" s="5"/>
      <c r="AJ20" s="5"/>
      <c r="AK20" s="5"/>
      <c r="AL20" s="5"/>
      <c r="AM20" s="5"/>
      <c r="AT20" s="2"/>
    </row>
    <row r="21" spans="2:46" s="3" customFormat="1" ht="70.25" customHeight="1">
      <c r="B21" s="2"/>
      <c r="E21" s="4"/>
      <c r="F21" s="4"/>
      <c r="G21" s="4"/>
      <c r="I21" s="36"/>
      <c r="L21" s="2"/>
      <c r="M21" s="2"/>
      <c r="AC21" s="12"/>
      <c r="AD21" s="5"/>
      <c r="AE21" s="5"/>
      <c r="AF21" s="5"/>
      <c r="AG21" s="5"/>
      <c r="AH21" s="5"/>
      <c r="AI21" s="5"/>
      <c r="AJ21" s="5"/>
      <c r="AK21" s="5"/>
      <c r="AL21" s="5"/>
      <c r="AM21" s="5"/>
      <c r="AT21" s="2"/>
    </row>
    <row r="22" spans="2:46" s="3" customFormat="1" ht="70.25" customHeight="1">
      <c r="B22" s="2"/>
      <c r="E22" s="4"/>
      <c r="F22" s="4"/>
      <c r="G22" s="4"/>
      <c r="I22" s="36"/>
      <c r="L22" s="2"/>
      <c r="M22" s="2"/>
      <c r="AC22" s="12"/>
      <c r="AD22" s="5"/>
      <c r="AE22" s="5"/>
      <c r="AF22" s="5"/>
      <c r="AG22" s="5"/>
      <c r="AH22" s="5"/>
      <c r="AI22" s="5"/>
      <c r="AJ22" s="5"/>
      <c r="AK22" s="5"/>
      <c r="AL22" s="5"/>
      <c r="AM22" s="5"/>
      <c r="AT22" s="2"/>
    </row>
    <row r="23" spans="2:46" s="3" customFormat="1" ht="70.25" customHeight="1">
      <c r="B23" s="2"/>
      <c r="E23" s="4"/>
      <c r="F23" s="4"/>
      <c r="G23" s="4"/>
      <c r="I23" s="36"/>
      <c r="L23" s="2"/>
      <c r="M23" s="2"/>
      <c r="AC23" s="12"/>
      <c r="AD23" s="5"/>
      <c r="AE23" s="5"/>
      <c r="AF23" s="5"/>
      <c r="AG23" s="5"/>
      <c r="AH23" s="5"/>
      <c r="AI23" s="5"/>
      <c r="AJ23" s="5"/>
      <c r="AK23" s="5"/>
      <c r="AL23" s="5"/>
      <c r="AM23" s="5"/>
      <c r="AT23" s="2"/>
    </row>
    <row r="24" spans="2:46" s="3" customFormat="1" ht="70.25" customHeight="1">
      <c r="B24" s="2"/>
      <c r="E24" s="4"/>
      <c r="F24" s="4"/>
      <c r="G24" s="4"/>
      <c r="I24" s="36"/>
      <c r="L24" s="2"/>
      <c r="M24" s="2"/>
      <c r="AC24" s="12"/>
      <c r="AD24" s="5"/>
      <c r="AE24" s="5"/>
      <c r="AF24" s="5"/>
      <c r="AG24" s="5"/>
      <c r="AH24" s="5"/>
      <c r="AI24" s="5"/>
      <c r="AJ24" s="5"/>
      <c r="AK24" s="5"/>
      <c r="AL24" s="5"/>
      <c r="AM24" s="5"/>
      <c r="AT24" s="2"/>
    </row>
    <row r="25" spans="2:46" s="3" customFormat="1" ht="70.25" customHeight="1">
      <c r="B25" s="2"/>
      <c r="E25" s="4"/>
      <c r="F25" s="4"/>
      <c r="G25" s="4"/>
      <c r="I25" s="36"/>
      <c r="L25" s="2"/>
      <c r="M25" s="2"/>
      <c r="AC25" s="12"/>
      <c r="AD25" s="5"/>
      <c r="AE25" s="5"/>
      <c r="AF25" s="5"/>
      <c r="AG25" s="5"/>
      <c r="AH25" s="5"/>
      <c r="AI25" s="5"/>
      <c r="AJ25" s="5"/>
      <c r="AK25" s="5"/>
      <c r="AL25" s="5"/>
      <c r="AM25" s="5"/>
      <c r="AT25" s="2"/>
    </row>
    <row r="26" spans="2:46" s="3" customFormat="1" ht="70.25" customHeight="1">
      <c r="B26" s="2"/>
      <c r="E26" s="4"/>
      <c r="F26" s="4"/>
      <c r="G26" s="4"/>
      <c r="I26" s="36"/>
      <c r="L26" s="2"/>
      <c r="M26" s="2"/>
      <c r="AC26" s="12"/>
      <c r="AD26" s="5"/>
      <c r="AE26" s="5"/>
      <c r="AF26" s="5"/>
      <c r="AG26" s="5"/>
      <c r="AH26" s="5"/>
      <c r="AI26" s="5"/>
      <c r="AJ26" s="5"/>
      <c r="AK26" s="5"/>
      <c r="AL26" s="5"/>
      <c r="AM26" s="5"/>
      <c r="AT26" s="2"/>
    </row>
    <row r="27" spans="2:46" s="3" customFormat="1" ht="70.25" customHeight="1">
      <c r="B27" s="2"/>
      <c r="E27" s="4"/>
      <c r="F27" s="4"/>
      <c r="G27" s="4"/>
      <c r="I27" s="36"/>
      <c r="L27" s="2"/>
      <c r="M27" s="2"/>
      <c r="AC27" s="12"/>
      <c r="AD27" s="5"/>
      <c r="AE27" s="5"/>
      <c r="AF27" s="5"/>
      <c r="AG27" s="5"/>
      <c r="AH27" s="5"/>
      <c r="AI27" s="5"/>
      <c r="AJ27" s="5"/>
      <c r="AK27" s="5"/>
      <c r="AL27" s="5"/>
      <c r="AM27" s="5"/>
      <c r="AT27" s="2"/>
    </row>
    <row r="28" spans="2:46" s="3" customFormat="1" ht="70.25" customHeight="1">
      <c r="B28" s="2"/>
      <c r="E28" s="4"/>
      <c r="F28" s="4"/>
      <c r="G28" s="4"/>
      <c r="I28" s="36"/>
      <c r="L28" s="2"/>
      <c r="M28" s="2"/>
      <c r="AC28" s="12"/>
      <c r="AD28" s="5"/>
      <c r="AE28" s="5"/>
      <c r="AF28" s="5"/>
      <c r="AG28" s="5"/>
      <c r="AH28" s="5"/>
      <c r="AI28" s="5"/>
      <c r="AJ28" s="5"/>
      <c r="AK28" s="5"/>
      <c r="AL28" s="5"/>
      <c r="AM28" s="5"/>
      <c r="AT28" s="2"/>
    </row>
    <row r="29" spans="2:46" s="3" customFormat="1" ht="70.25" customHeight="1">
      <c r="B29" s="2"/>
      <c r="E29" s="4"/>
      <c r="F29" s="4"/>
      <c r="G29" s="4"/>
      <c r="I29" s="36"/>
      <c r="L29" s="2"/>
      <c r="M29" s="2"/>
      <c r="AC29" s="12"/>
      <c r="AD29" s="5"/>
      <c r="AE29" s="5"/>
      <c r="AF29" s="5"/>
      <c r="AG29" s="5"/>
      <c r="AH29" s="5"/>
      <c r="AI29" s="5"/>
      <c r="AJ29" s="5"/>
      <c r="AK29" s="5"/>
      <c r="AL29" s="5"/>
      <c r="AM29" s="5"/>
      <c r="AT29" s="2"/>
    </row>
    <row r="30" spans="2:46" s="3" customFormat="1" ht="70.25" customHeight="1">
      <c r="B30" s="2"/>
      <c r="E30" s="4"/>
      <c r="F30" s="4"/>
      <c r="G30" s="4"/>
      <c r="I30" s="36"/>
      <c r="L30" s="2"/>
      <c r="M30" s="2"/>
      <c r="AC30" s="12"/>
      <c r="AD30" s="5"/>
      <c r="AE30" s="5"/>
      <c r="AF30" s="5"/>
      <c r="AG30" s="5"/>
      <c r="AH30" s="5"/>
      <c r="AI30" s="5"/>
      <c r="AJ30" s="5"/>
      <c r="AK30" s="5"/>
      <c r="AL30" s="5"/>
      <c r="AM30" s="5"/>
      <c r="AT30" s="2"/>
    </row>
    <row r="31" spans="2:46" s="3" customFormat="1" ht="70.25" customHeight="1">
      <c r="B31" s="2"/>
      <c r="E31" s="4"/>
      <c r="F31" s="4"/>
      <c r="G31" s="4"/>
      <c r="I31" s="36"/>
      <c r="L31" s="2"/>
      <c r="M31" s="2"/>
      <c r="AC31" s="12"/>
      <c r="AD31" s="5"/>
      <c r="AE31" s="5"/>
      <c r="AF31" s="5"/>
      <c r="AG31" s="5"/>
      <c r="AH31" s="5"/>
      <c r="AI31" s="5"/>
      <c r="AJ31" s="5"/>
      <c r="AK31" s="5"/>
      <c r="AL31" s="5"/>
      <c r="AM31" s="5"/>
      <c r="AT31" s="2"/>
    </row>
    <row r="32" spans="2:46" s="3" customFormat="1" ht="70.25" customHeight="1">
      <c r="B32" s="2"/>
      <c r="E32" s="4"/>
      <c r="F32" s="4"/>
      <c r="G32" s="4"/>
      <c r="I32" s="36"/>
      <c r="L32" s="2"/>
      <c r="M32" s="2"/>
      <c r="AC32" s="12"/>
      <c r="AD32" s="5"/>
      <c r="AE32" s="5"/>
      <c r="AF32" s="5"/>
      <c r="AG32" s="5"/>
      <c r="AH32" s="5"/>
      <c r="AI32" s="5"/>
      <c r="AJ32" s="5"/>
      <c r="AK32" s="5"/>
      <c r="AL32" s="5"/>
      <c r="AM32" s="5"/>
      <c r="AT32" s="2"/>
    </row>
    <row r="33" spans="2:46" s="3" customFormat="1" ht="70.25" customHeight="1">
      <c r="B33" s="2"/>
      <c r="E33" s="4"/>
      <c r="F33" s="4"/>
      <c r="G33" s="4"/>
      <c r="I33" s="36"/>
      <c r="L33" s="2"/>
      <c r="M33" s="2"/>
      <c r="AC33" s="12"/>
      <c r="AD33" s="5"/>
      <c r="AE33" s="5"/>
      <c r="AF33" s="5"/>
      <c r="AG33" s="5"/>
      <c r="AH33" s="5"/>
      <c r="AI33" s="5"/>
      <c r="AJ33" s="5"/>
      <c r="AK33" s="5"/>
      <c r="AL33" s="5"/>
      <c r="AM33" s="5"/>
      <c r="AT33" s="2"/>
    </row>
    <row r="34" spans="2:46" s="3" customFormat="1" ht="70.25" customHeight="1">
      <c r="B34" s="2"/>
      <c r="E34" s="4"/>
      <c r="F34" s="4"/>
      <c r="G34" s="4"/>
      <c r="I34" s="36"/>
      <c r="L34" s="2"/>
      <c r="M34" s="2"/>
      <c r="AC34" s="12"/>
      <c r="AD34" s="5"/>
      <c r="AE34" s="5"/>
      <c r="AF34" s="5"/>
      <c r="AG34" s="5"/>
      <c r="AH34" s="5"/>
      <c r="AI34" s="5"/>
      <c r="AJ34" s="5"/>
      <c r="AK34" s="5"/>
      <c r="AL34" s="5"/>
      <c r="AM34" s="5"/>
      <c r="AT34" s="2"/>
    </row>
    <row r="35" spans="2:46" s="3" customFormat="1" ht="70.25" customHeight="1">
      <c r="B35" s="2"/>
      <c r="E35" s="4"/>
      <c r="F35" s="4"/>
      <c r="G35" s="4"/>
      <c r="I35" s="36"/>
      <c r="L35" s="2"/>
      <c r="M35" s="2"/>
      <c r="AC35" s="12"/>
      <c r="AD35" s="5"/>
      <c r="AE35" s="5"/>
      <c r="AF35" s="5"/>
      <c r="AG35" s="5"/>
      <c r="AH35" s="5"/>
      <c r="AI35" s="5"/>
      <c r="AJ35" s="5"/>
      <c r="AK35" s="5"/>
      <c r="AL35" s="5"/>
      <c r="AM35" s="5"/>
      <c r="AT35" s="2"/>
    </row>
    <row r="36" spans="2:46" s="3" customFormat="1" ht="70.25" customHeight="1">
      <c r="B36" s="2"/>
      <c r="E36" s="4"/>
      <c r="F36" s="4"/>
      <c r="G36" s="4"/>
      <c r="I36" s="36"/>
      <c r="L36" s="2"/>
      <c r="M36" s="2"/>
      <c r="AC36" s="12"/>
      <c r="AD36" s="5"/>
      <c r="AE36" s="5"/>
      <c r="AF36" s="5"/>
      <c r="AG36" s="5"/>
      <c r="AH36" s="5"/>
      <c r="AI36" s="5"/>
      <c r="AJ36" s="5"/>
      <c r="AK36" s="5"/>
      <c r="AL36" s="5"/>
      <c r="AM36" s="5"/>
      <c r="AT36" s="2"/>
    </row>
    <row r="37" spans="2:46" s="3" customFormat="1" ht="70.25" customHeight="1">
      <c r="B37" s="2"/>
      <c r="E37" s="4"/>
      <c r="F37" s="4"/>
      <c r="G37" s="4"/>
      <c r="I37" s="36"/>
      <c r="L37" s="2"/>
      <c r="M37" s="2"/>
      <c r="AC37" s="12"/>
      <c r="AD37" s="5"/>
      <c r="AE37" s="5"/>
      <c r="AF37" s="5"/>
      <c r="AG37" s="5"/>
      <c r="AH37" s="5"/>
      <c r="AI37" s="5"/>
      <c r="AJ37" s="5"/>
      <c r="AK37" s="5"/>
      <c r="AL37" s="5"/>
      <c r="AM37" s="5"/>
      <c r="AT37" s="2"/>
    </row>
    <row r="38" spans="2:46" s="3" customFormat="1" ht="70.25" customHeight="1">
      <c r="B38" s="2"/>
      <c r="E38" s="4"/>
      <c r="F38" s="4"/>
      <c r="G38" s="4"/>
      <c r="I38" s="36"/>
      <c r="L38" s="2"/>
      <c r="M38" s="2"/>
      <c r="AC38" s="12"/>
      <c r="AD38" s="5"/>
      <c r="AE38" s="5"/>
      <c r="AF38" s="5"/>
      <c r="AG38" s="5"/>
      <c r="AH38" s="5"/>
      <c r="AI38" s="5"/>
      <c r="AJ38" s="5"/>
      <c r="AK38" s="5"/>
      <c r="AL38" s="5"/>
      <c r="AM38" s="5"/>
      <c r="AT38" s="2"/>
    </row>
    <row r="39" spans="2:46" s="3" customFormat="1" ht="70.25" customHeight="1">
      <c r="B39" s="2"/>
      <c r="E39" s="4"/>
      <c r="F39" s="4"/>
      <c r="G39" s="4"/>
      <c r="I39" s="36"/>
      <c r="L39" s="2"/>
      <c r="M39" s="2"/>
      <c r="AC39" s="12"/>
      <c r="AD39" s="5"/>
      <c r="AE39" s="5"/>
      <c r="AF39" s="5"/>
      <c r="AG39" s="5"/>
      <c r="AH39" s="5"/>
      <c r="AI39" s="5"/>
      <c r="AJ39" s="5"/>
      <c r="AK39" s="5"/>
      <c r="AL39" s="5"/>
      <c r="AM39" s="5"/>
      <c r="AT39" s="2"/>
    </row>
    <row r="40" spans="2:46" s="3" customFormat="1" ht="70.25" customHeight="1">
      <c r="B40" s="2"/>
      <c r="E40" s="4"/>
      <c r="F40" s="4"/>
      <c r="G40" s="4"/>
      <c r="I40" s="36"/>
      <c r="L40" s="2"/>
      <c r="M40" s="2"/>
      <c r="AC40" s="12"/>
      <c r="AD40" s="5"/>
      <c r="AE40" s="5"/>
      <c r="AF40" s="5"/>
      <c r="AG40" s="5"/>
      <c r="AH40" s="5"/>
      <c r="AI40" s="5"/>
      <c r="AJ40" s="5"/>
      <c r="AK40" s="5"/>
      <c r="AL40" s="5"/>
      <c r="AM40" s="5"/>
      <c r="AT40" s="2"/>
    </row>
    <row r="41" spans="2:46" s="3" customFormat="1" ht="70.25" customHeight="1">
      <c r="B41" s="2"/>
      <c r="E41" s="4"/>
      <c r="F41" s="4"/>
      <c r="G41" s="4"/>
      <c r="I41" s="36"/>
      <c r="L41" s="2"/>
      <c r="M41" s="2"/>
      <c r="AC41" s="12"/>
      <c r="AD41" s="5"/>
      <c r="AE41" s="5"/>
      <c r="AF41" s="5"/>
      <c r="AG41" s="5"/>
      <c r="AH41" s="5"/>
      <c r="AI41" s="5"/>
      <c r="AJ41" s="5"/>
      <c r="AK41" s="5"/>
      <c r="AL41" s="5"/>
      <c r="AM41" s="5"/>
      <c r="AT41" s="2"/>
    </row>
    <row r="42" spans="2:46" s="3" customFormat="1" ht="70.25" customHeight="1">
      <c r="B42" s="2"/>
      <c r="E42" s="4"/>
      <c r="F42" s="4"/>
      <c r="G42" s="4"/>
      <c r="I42" s="36"/>
      <c r="L42" s="2"/>
      <c r="M42" s="2"/>
      <c r="AC42" s="12"/>
      <c r="AD42" s="5"/>
      <c r="AE42" s="5"/>
      <c r="AF42" s="5"/>
      <c r="AG42" s="5"/>
      <c r="AH42" s="5"/>
      <c r="AI42" s="5"/>
      <c r="AJ42" s="5"/>
      <c r="AK42" s="5"/>
      <c r="AL42" s="5"/>
      <c r="AM42" s="5"/>
      <c r="AT42" s="2"/>
    </row>
    <row r="43" spans="2:46" s="3" customFormat="1" ht="70.25" customHeight="1">
      <c r="B43" s="2"/>
      <c r="E43" s="4"/>
      <c r="F43" s="4"/>
      <c r="G43" s="4"/>
      <c r="I43" s="36"/>
      <c r="L43" s="2"/>
      <c r="M43" s="2"/>
      <c r="AC43" s="12"/>
      <c r="AD43" s="5"/>
      <c r="AE43" s="5"/>
      <c r="AF43" s="5"/>
      <c r="AG43" s="5"/>
      <c r="AH43" s="5"/>
      <c r="AI43" s="5"/>
      <c r="AJ43" s="5"/>
      <c r="AK43" s="5"/>
      <c r="AL43" s="5"/>
      <c r="AM43" s="5"/>
      <c r="AT43" s="2"/>
    </row>
    <row r="44" spans="2:46" s="3" customFormat="1" ht="70.25" customHeight="1">
      <c r="B44" s="2"/>
      <c r="E44" s="4"/>
      <c r="F44" s="4"/>
      <c r="G44" s="4"/>
      <c r="I44" s="36"/>
      <c r="L44" s="2"/>
      <c r="M44" s="2"/>
      <c r="AC44" s="12"/>
      <c r="AD44" s="5"/>
      <c r="AE44" s="5"/>
      <c r="AF44" s="5"/>
      <c r="AG44" s="5"/>
      <c r="AH44" s="5"/>
      <c r="AI44" s="5"/>
      <c r="AJ44" s="5"/>
      <c r="AK44" s="5"/>
      <c r="AL44" s="5"/>
      <c r="AM44" s="5"/>
      <c r="AT44" s="2"/>
    </row>
    <row r="45" spans="2:46" s="3" customFormat="1" ht="70.25" customHeight="1">
      <c r="B45" s="2"/>
      <c r="E45" s="4"/>
      <c r="F45" s="4"/>
      <c r="G45" s="4"/>
      <c r="I45" s="36"/>
      <c r="L45" s="2"/>
      <c r="M45" s="2"/>
      <c r="AC45" s="12"/>
      <c r="AD45" s="5"/>
      <c r="AE45" s="5"/>
      <c r="AF45" s="5"/>
      <c r="AG45" s="5"/>
      <c r="AH45" s="5"/>
      <c r="AI45" s="5"/>
      <c r="AJ45" s="5"/>
      <c r="AK45" s="5"/>
      <c r="AL45" s="5"/>
      <c r="AM45" s="5"/>
      <c r="AT45" s="2"/>
    </row>
    <row r="46" spans="2:46" s="3" customFormat="1" ht="70.25" customHeight="1">
      <c r="B46" s="2"/>
      <c r="E46" s="4"/>
      <c r="F46" s="4"/>
      <c r="G46" s="4"/>
      <c r="I46" s="36"/>
      <c r="L46" s="2"/>
      <c r="M46" s="2"/>
      <c r="AC46" s="12"/>
      <c r="AD46" s="5"/>
      <c r="AE46" s="5"/>
      <c r="AF46" s="5"/>
      <c r="AG46" s="5"/>
      <c r="AH46" s="5"/>
      <c r="AI46" s="5"/>
      <c r="AJ46" s="5"/>
      <c r="AK46" s="5"/>
      <c r="AL46" s="5"/>
      <c r="AM46" s="5"/>
      <c r="AT46" s="2"/>
    </row>
    <row r="47" spans="2:46" s="3" customFormat="1" ht="70.25" customHeight="1">
      <c r="B47" s="2"/>
      <c r="E47" s="4"/>
      <c r="F47" s="4"/>
      <c r="G47" s="4"/>
      <c r="I47" s="36"/>
      <c r="L47" s="2"/>
      <c r="M47" s="2"/>
      <c r="AC47" s="12"/>
      <c r="AD47" s="5"/>
      <c r="AE47" s="5"/>
      <c r="AF47" s="5"/>
      <c r="AG47" s="5"/>
      <c r="AH47" s="5"/>
      <c r="AI47" s="5"/>
      <c r="AJ47" s="5"/>
      <c r="AK47" s="5"/>
      <c r="AL47" s="5"/>
      <c r="AM47" s="5"/>
      <c r="AT47" s="2"/>
    </row>
    <row r="48" spans="2:46" s="3" customFormat="1" ht="70.25" customHeight="1">
      <c r="B48" s="2"/>
      <c r="E48" s="4"/>
      <c r="F48" s="4"/>
      <c r="G48" s="4"/>
      <c r="I48" s="36"/>
      <c r="L48" s="2"/>
      <c r="M48" s="2"/>
      <c r="AC48" s="12"/>
      <c r="AD48" s="5"/>
      <c r="AE48" s="5"/>
      <c r="AF48" s="5"/>
      <c r="AG48" s="5"/>
      <c r="AH48" s="5"/>
      <c r="AI48" s="5"/>
      <c r="AJ48" s="5"/>
      <c r="AK48" s="5"/>
      <c r="AL48" s="5"/>
      <c r="AM48" s="5"/>
      <c r="AT48" s="2"/>
    </row>
    <row r="49" spans="2:46" s="3" customFormat="1" ht="70.25" customHeight="1">
      <c r="B49" s="2"/>
      <c r="E49" s="4"/>
      <c r="F49" s="4"/>
      <c r="G49" s="4"/>
      <c r="I49" s="36"/>
      <c r="L49" s="2"/>
      <c r="M49" s="2"/>
      <c r="AC49" s="12"/>
      <c r="AD49" s="5"/>
      <c r="AE49" s="5"/>
      <c r="AF49" s="5"/>
      <c r="AG49" s="5"/>
      <c r="AH49" s="5"/>
      <c r="AI49" s="5"/>
      <c r="AJ49" s="5"/>
      <c r="AK49" s="5"/>
      <c r="AL49" s="5"/>
      <c r="AM49" s="5"/>
      <c r="AT49" s="2"/>
    </row>
    <row r="50" spans="2:46" s="3" customFormat="1" ht="70.25" customHeight="1">
      <c r="B50" s="2"/>
      <c r="E50" s="4"/>
      <c r="F50" s="4"/>
      <c r="G50" s="4"/>
      <c r="I50" s="36"/>
      <c r="L50" s="2"/>
      <c r="M50" s="2"/>
      <c r="AC50" s="12"/>
      <c r="AD50" s="5"/>
      <c r="AE50" s="5"/>
      <c r="AF50" s="5"/>
      <c r="AG50" s="5"/>
      <c r="AH50" s="5"/>
      <c r="AI50" s="5"/>
      <c r="AJ50" s="5"/>
      <c r="AK50" s="5"/>
      <c r="AL50" s="5"/>
      <c r="AM50" s="5"/>
      <c r="AT50" s="2"/>
    </row>
    <row r="51" spans="2:46" s="3" customFormat="1" ht="70.25" customHeight="1">
      <c r="B51" s="2"/>
      <c r="E51" s="4"/>
      <c r="F51" s="4"/>
      <c r="G51" s="4"/>
      <c r="I51" s="36"/>
      <c r="L51" s="2"/>
      <c r="M51" s="2"/>
      <c r="AC51" s="12"/>
      <c r="AD51" s="5"/>
      <c r="AE51" s="5"/>
      <c r="AF51" s="5"/>
      <c r="AG51" s="5"/>
      <c r="AH51" s="5"/>
      <c r="AI51" s="5"/>
      <c r="AJ51" s="5"/>
      <c r="AK51" s="5"/>
      <c r="AL51" s="5"/>
      <c r="AM51" s="5"/>
      <c r="AT51" s="2"/>
    </row>
  </sheetData>
  <sheetProtection autoFilter="0"/>
  <autoFilter ref="A3:AT3" xr:uid="{00000000-0009-0000-0000-00000500000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autoFilter>
  <mergeCells count="1">
    <mergeCell ref="N3:AA3"/>
  </mergeCells>
  <phoneticPr fontId="19"/>
  <hyperlinks>
    <hyperlink ref="N4" r:id="rId1" display="http://www.pmda.go.jp/drugs_reexam/2016/P20160418001/200022000_21900AMX01497_A100_1.pdf" xr:uid="{00000000-0004-0000-0500-000000000000}"/>
    <hyperlink ref="N5" r:id="rId2" display="http://www.pmda.go.jp/drugs_reexam/2016/P20160414002/470007000_21900AMX00753_A100_1.pdf" xr:uid="{00000000-0004-0000-0500-000001000000}"/>
    <hyperlink ref="N6" r:id="rId3" xr:uid="{00000000-0004-0000-0500-000002000000}"/>
  </hyperlinks>
  <pageMargins left="0.27559055118110237" right="0.19685039370078741" top="0.31496062992125984" bottom="0.31496062992125984" header="0.19685039370078741" footer="0.19685039370078741"/>
  <pageSetup paperSize="9" scale="24" fitToHeight="24" orientation="landscape" r:id="rId4"/>
  <headerFooter alignWithMargins="0">
    <oddFooter>&amp;C&amp;20&amp;P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入力内容についての説明</vt:lpstr>
      <vt:lpstr>承認品目一覧表</vt:lpstr>
      <vt:lpstr>その他品目</vt:lpstr>
      <vt:lpstr>特記事項についての説明</vt:lpstr>
      <vt:lpstr>HL</vt:lpstr>
      <vt:lpstr>再評価品目</vt:lpstr>
      <vt:lpstr>その他品目!Print_Area</vt:lpstr>
      <vt:lpstr>再評価品目!Print_Area</vt:lpstr>
      <vt:lpstr>承認品目一覧表!Print_Area</vt:lpstr>
      <vt:lpstr>その他品目!Print_Titles</vt:lpstr>
      <vt:lpstr>再評価品目!Print_Titles</vt:lpstr>
      <vt:lpstr>承認品目一覧表!Print_Titles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Fukunaga, Shinichi</dc:creator>
  <cp:lastModifiedBy>Nomura, Youko</cp:lastModifiedBy>
  <cp:lastPrinted>2018-09-04T23:58:50Z</cp:lastPrinted>
  <dcterms:created xsi:type="dcterms:W3CDTF">2015-10-05T08:03:59Z</dcterms:created>
  <dcterms:modified xsi:type="dcterms:W3CDTF">2025-01-21T08:53:42Z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c9bec58-8084-492e-8360-0e1cfe36408c_Enabled">
    <vt:lpwstr>true</vt:lpwstr>
  </property>
  <property fmtid="{D5CDD505-2E9C-101B-9397-08002B2CF9AE}" pid="3" name="MSIP_Label_3c9bec58-8084-492e-8360-0e1cfe36408c_SetDate">
    <vt:lpwstr>2022-02-04T03:39:10Z</vt:lpwstr>
  </property>
  <property fmtid="{D5CDD505-2E9C-101B-9397-08002B2CF9AE}" pid="4" name="MSIP_Label_3c9bec58-8084-492e-8360-0e1cfe36408c_Method">
    <vt:lpwstr>Standard</vt:lpwstr>
  </property>
  <property fmtid="{D5CDD505-2E9C-101B-9397-08002B2CF9AE}" pid="5" name="MSIP_Label_3c9bec58-8084-492e-8360-0e1cfe36408c_Name">
    <vt:lpwstr>Not Protected -Pilot</vt:lpwstr>
  </property>
  <property fmtid="{D5CDD505-2E9C-101B-9397-08002B2CF9AE}" pid="6" name="MSIP_Label_3c9bec58-8084-492e-8360-0e1cfe36408c_SiteId">
    <vt:lpwstr>f35a6974-607f-47d4-82d7-ff31d7dc53a5</vt:lpwstr>
  </property>
  <property fmtid="{D5CDD505-2E9C-101B-9397-08002B2CF9AE}" pid="7" name="MSIP_Label_3c9bec58-8084-492e-8360-0e1cfe36408c_ActionId">
    <vt:lpwstr>62ceac3f-8856-4a2c-aea5-d37f7dbd4914</vt:lpwstr>
  </property>
  <property fmtid="{D5CDD505-2E9C-101B-9397-08002B2CF9AE}" pid="8" name="MSIP_Label_3c9bec58-8084-492e-8360-0e1cfe36408c_ContentBits">
    <vt:lpwstr>0</vt:lpwstr>
  </property>
  <property fmtid="{D5CDD505-2E9C-101B-9397-08002B2CF9AE}" pid="9" name="MSIP_Label_4695be0c-d8a3-4cbb-83d7-ed943866e6ed_Enabled">
    <vt:lpwstr>true</vt:lpwstr>
  </property>
  <property fmtid="{D5CDD505-2E9C-101B-9397-08002B2CF9AE}" pid="10" name="MSIP_Label_4695be0c-d8a3-4cbb-83d7-ed943866e6ed_SetDate">
    <vt:lpwstr>2024-10-10T04:19:11Z</vt:lpwstr>
  </property>
  <property fmtid="{D5CDD505-2E9C-101B-9397-08002B2CF9AE}" pid="11" name="MSIP_Label_4695be0c-d8a3-4cbb-83d7-ed943866e6ed_Method">
    <vt:lpwstr>Standard</vt:lpwstr>
  </property>
  <property fmtid="{D5CDD505-2E9C-101B-9397-08002B2CF9AE}" pid="12" name="MSIP_Label_4695be0c-d8a3-4cbb-83d7-ed943866e6ed_Name">
    <vt:lpwstr>Level1：制限なし</vt:lpwstr>
  </property>
  <property fmtid="{D5CDD505-2E9C-101B-9397-08002B2CF9AE}" pid="13" name="MSIP_Label_4695be0c-d8a3-4cbb-83d7-ed943866e6ed_SiteId">
    <vt:lpwstr>0c5063b9-e6ab-4cef-ab5c-669390af04ac</vt:lpwstr>
  </property>
  <property fmtid="{D5CDD505-2E9C-101B-9397-08002B2CF9AE}" pid="14" name="MSIP_Label_4695be0c-d8a3-4cbb-83d7-ed943866e6ed_ActionId">
    <vt:lpwstr>6cae1904-a70e-42b0-9fa6-0d7a629560a3</vt:lpwstr>
  </property>
  <property fmtid="{D5CDD505-2E9C-101B-9397-08002B2CF9AE}" pid="15" name="MSIP_Label_4695be0c-d8a3-4cbb-83d7-ed943866e6ed_ContentBits">
    <vt:lpwstr>0</vt:lpwstr>
  </property>
</Properties>
</file>